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b4577\CBL\Research\Ecosystem Model\BACKUP OF EWE DRIVE_12-12-14\Data\Data_NEFSC\"/>
    </mc:Choice>
  </mc:AlternateContent>
  <xr:revisionPtr revIDLastSave="0" documentId="13_ncr:1_{FBD78881-C0D2-4771-8E41-2D5FF01C54DA}" xr6:coauthVersionLast="36" xr6:coauthVersionMax="36" xr10:uidLastSave="{00000000-0000-0000-0000-000000000000}"/>
  <bookViews>
    <workbookView xWindow="0" yWindow="0" windowWidth="23040" windowHeight="9408" xr2:uid="{00000000-000D-0000-FFFF-FFFF00000000}"/>
  </bookViews>
  <sheets>
    <sheet name="Metadata" sheetId="4" r:id="rId1"/>
    <sheet name="Biomass" sheetId="1" r:id="rId2"/>
    <sheet name="Spp_q" sheetId="2" r:id="rId3"/>
    <sheet name="PIVOT_Biomass" sheetId="7" r:id="rId4"/>
    <sheet name="PIVOT_Biomass_reg" sheetId="9" r:id="rId5"/>
    <sheet name="Biomass_reg" sheetId="8" r:id="rId6"/>
    <sheet name="PIVOT" sheetId="3" r:id="rId7"/>
    <sheet name="RegionArea" sheetId="5" r:id="rId8"/>
    <sheet name="Abbrev" sheetId="6" r:id="rId9"/>
  </sheets>
  <definedNames>
    <definedName name="_xlnm._FilterDatabase" localSheetId="1" hidden="1">Biomass!$A$1:$K$11555</definedName>
    <definedName name="_xlnm._FilterDatabase" localSheetId="2" hidden="1">Spp_q!$A$1:$I$296</definedName>
  </definedNames>
  <calcPr calcId="191029"/>
  <pivotCaches>
    <pivotCache cacheId="11" r:id="rId10"/>
    <pivotCache cacheId="12" r:id="rId11"/>
    <pivotCache cacheId="13" r:id="rId12"/>
  </pivotCaches>
</workbook>
</file>

<file path=xl/calcChain.xml><?xml version="1.0" encoding="utf-8"?>
<calcChain xmlns="http://schemas.openxmlformats.org/spreadsheetml/2006/main">
  <c r="K2" i="1" l="1"/>
  <c r="G6" i="5" l="1"/>
  <c r="H6" i="5"/>
  <c r="F6" i="5"/>
  <c r="I5" i="5"/>
  <c r="I3" i="5"/>
  <c r="I4" i="5"/>
  <c r="I2" i="5"/>
  <c r="I6" i="5" s="1"/>
  <c r="K3" i="1" l="1"/>
  <c r="L3" i="1" s="1"/>
  <c r="K4" i="1"/>
  <c r="L4" i="1" s="1"/>
  <c r="K5" i="1"/>
  <c r="L5" i="1" s="1"/>
  <c r="K6" i="1"/>
  <c r="L6" i="1" s="1"/>
  <c r="K7" i="1"/>
  <c r="L7" i="1" s="1"/>
  <c r="K8" i="1"/>
  <c r="L8" i="1" s="1"/>
  <c r="K9" i="1"/>
  <c r="L9" i="1" s="1"/>
  <c r="K10" i="1"/>
  <c r="L10" i="1" s="1"/>
  <c r="K11" i="1"/>
  <c r="L11" i="1" s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L19" i="1" s="1"/>
  <c r="K20" i="1"/>
  <c r="L20" i="1" s="1"/>
  <c r="K21" i="1"/>
  <c r="L21" i="1" s="1"/>
  <c r="K22" i="1"/>
  <c r="L22" i="1" s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3" i="1"/>
  <c r="L33" i="1" s="1"/>
  <c r="K34" i="1"/>
  <c r="L34" i="1" s="1"/>
  <c r="K35" i="1"/>
  <c r="L35" i="1" s="1"/>
  <c r="K36" i="1"/>
  <c r="L36" i="1" s="1"/>
  <c r="K37" i="1"/>
  <c r="L37" i="1" s="1"/>
  <c r="K38" i="1"/>
  <c r="L38" i="1" s="1"/>
  <c r="K39" i="1"/>
  <c r="L39" i="1" s="1"/>
  <c r="K40" i="1"/>
  <c r="L40" i="1" s="1"/>
  <c r="K41" i="1"/>
  <c r="L41" i="1" s="1"/>
  <c r="K42" i="1"/>
  <c r="L42" i="1" s="1"/>
  <c r="K43" i="1"/>
  <c r="L43" i="1" s="1"/>
  <c r="K44" i="1"/>
  <c r="L44" i="1" s="1"/>
  <c r="K45" i="1"/>
  <c r="L45" i="1" s="1"/>
  <c r="K46" i="1"/>
  <c r="L46" i="1" s="1"/>
  <c r="K47" i="1"/>
  <c r="L47" i="1" s="1"/>
  <c r="K48" i="1"/>
  <c r="L48" i="1" s="1"/>
  <c r="K49" i="1"/>
  <c r="L49" i="1" s="1"/>
  <c r="K50" i="1"/>
  <c r="L50" i="1" s="1"/>
  <c r="K51" i="1"/>
  <c r="L51" i="1" s="1"/>
  <c r="K52" i="1"/>
  <c r="L52" i="1" s="1"/>
  <c r="K53" i="1"/>
  <c r="L53" i="1" s="1"/>
  <c r="K54" i="1"/>
  <c r="L54" i="1" s="1"/>
  <c r="K55" i="1"/>
  <c r="L55" i="1" s="1"/>
  <c r="K56" i="1"/>
  <c r="L56" i="1" s="1"/>
  <c r="K57" i="1"/>
  <c r="L57" i="1" s="1"/>
  <c r="K58" i="1"/>
  <c r="L58" i="1" s="1"/>
  <c r="K59" i="1"/>
  <c r="L59" i="1" s="1"/>
  <c r="K60" i="1"/>
  <c r="L60" i="1" s="1"/>
  <c r="K61" i="1"/>
  <c r="L61" i="1" s="1"/>
  <c r="K62" i="1"/>
  <c r="L62" i="1" s="1"/>
  <c r="K63" i="1"/>
  <c r="L63" i="1" s="1"/>
  <c r="K64" i="1"/>
  <c r="L64" i="1" s="1"/>
  <c r="K65" i="1"/>
  <c r="L65" i="1" s="1"/>
  <c r="K66" i="1"/>
  <c r="L66" i="1" s="1"/>
  <c r="K67" i="1"/>
  <c r="L67" i="1" s="1"/>
  <c r="K68" i="1"/>
  <c r="L68" i="1" s="1"/>
  <c r="K69" i="1"/>
  <c r="L69" i="1" s="1"/>
  <c r="K70" i="1"/>
  <c r="L70" i="1" s="1"/>
  <c r="K71" i="1"/>
  <c r="L71" i="1" s="1"/>
  <c r="K72" i="1"/>
  <c r="L72" i="1" s="1"/>
  <c r="K73" i="1"/>
  <c r="L73" i="1" s="1"/>
  <c r="K74" i="1"/>
  <c r="L74" i="1" s="1"/>
  <c r="K75" i="1"/>
  <c r="L75" i="1" s="1"/>
  <c r="K76" i="1"/>
  <c r="L76" i="1" s="1"/>
  <c r="K77" i="1"/>
  <c r="L77" i="1" s="1"/>
  <c r="K78" i="1"/>
  <c r="L78" i="1" s="1"/>
  <c r="K79" i="1"/>
  <c r="L79" i="1" s="1"/>
  <c r="K80" i="1"/>
  <c r="L80" i="1" s="1"/>
  <c r="K81" i="1"/>
  <c r="L81" i="1" s="1"/>
  <c r="K82" i="1"/>
  <c r="L82" i="1" s="1"/>
  <c r="K83" i="1"/>
  <c r="L83" i="1" s="1"/>
  <c r="K84" i="1"/>
  <c r="L84" i="1" s="1"/>
  <c r="K85" i="1"/>
  <c r="L85" i="1" s="1"/>
  <c r="K86" i="1"/>
  <c r="L86" i="1" s="1"/>
  <c r="K87" i="1"/>
  <c r="L87" i="1" s="1"/>
  <c r="K88" i="1"/>
  <c r="L88" i="1" s="1"/>
  <c r="K89" i="1"/>
  <c r="L89" i="1" s="1"/>
  <c r="K90" i="1"/>
  <c r="L90" i="1" s="1"/>
  <c r="K91" i="1"/>
  <c r="L91" i="1" s="1"/>
  <c r="K92" i="1"/>
  <c r="L92" i="1" s="1"/>
  <c r="K93" i="1"/>
  <c r="L93" i="1" s="1"/>
  <c r="K94" i="1"/>
  <c r="L94" i="1" s="1"/>
  <c r="K95" i="1"/>
  <c r="L95" i="1" s="1"/>
  <c r="K96" i="1"/>
  <c r="L96" i="1" s="1"/>
  <c r="K97" i="1"/>
  <c r="L97" i="1" s="1"/>
  <c r="K98" i="1"/>
  <c r="L98" i="1" s="1"/>
  <c r="K99" i="1"/>
  <c r="L99" i="1" s="1"/>
  <c r="K100" i="1"/>
  <c r="L100" i="1" s="1"/>
  <c r="K101" i="1"/>
  <c r="L101" i="1" s="1"/>
  <c r="K102" i="1"/>
  <c r="L102" i="1" s="1"/>
  <c r="K103" i="1"/>
  <c r="L103" i="1" s="1"/>
  <c r="K104" i="1"/>
  <c r="L104" i="1" s="1"/>
  <c r="K105" i="1"/>
  <c r="L105" i="1" s="1"/>
  <c r="K106" i="1"/>
  <c r="L106" i="1" s="1"/>
  <c r="K107" i="1"/>
  <c r="L107" i="1" s="1"/>
  <c r="K108" i="1"/>
  <c r="L108" i="1" s="1"/>
  <c r="K109" i="1"/>
  <c r="L109" i="1" s="1"/>
  <c r="K110" i="1"/>
  <c r="L110" i="1" s="1"/>
  <c r="K111" i="1"/>
  <c r="L111" i="1" s="1"/>
  <c r="K112" i="1"/>
  <c r="L112" i="1" s="1"/>
  <c r="K113" i="1"/>
  <c r="L113" i="1" s="1"/>
  <c r="K114" i="1"/>
  <c r="L114" i="1" s="1"/>
  <c r="K115" i="1"/>
  <c r="L115" i="1" s="1"/>
  <c r="K116" i="1"/>
  <c r="L116" i="1" s="1"/>
  <c r="K117" i="1"/>
  <c r="L117" i="1" s="1"/>
  <c r="K118" i="1"/>
  <c r="L118" i="1" s="1"/>
  <c r="K119" i="1"/>
  <c r="L119" i="1" s="1"/>
  <c r="K120" i="1"/>
  <c r="L120" i="1" s="1"/>
  <c r="K121" i="1"/>
  <c r="L121" i="1" s="1"/>
  <c r="K122" i="1"/>
  <c r="L122" i="1" s="1"/>
  <c r="K123" i="1"/>
  <c r="L123" i="1" s="1"/>
  <c r="K124" i="1"/>
  <c r="L124" i="1" s="1"/>
  <c r="K125" i="1"/>
  <c r="L125" i="1" s="1"/>
  <c r="K126" i="1"/>
  <c r="L126" i="1" s="1"/>
  <c r="K127" i="1"/>
  <c r="L127" i="1" s="1"/>
  <c r="K128" i="1"/>
  <c r="L128" i="1" s="1"/>
  <c r="K129" i="1"/>
  <c r="L129" i="1" s="1"/>
  <c r="K130" i="1"/>
  <c r="L130" i="1" s="1"/>
  <c r="K131" i="1"/>
  <c r="L131" i="1" s="1"/>
  <c r="K132" i="1"/>
  <c r="L132" i="1" s="1"/>
  <c r="K133" i="1"/>
  <c r="L133" i="1" s="1"/>
  <c r="K134" i="1"/>
  <c r="L134" i="1" s="1"/>
  <c r="K135" i="1"/>
  <c r="L135" i="1" s="1"/>
  <c r="K136" i="1"/>
  <c r="L136" i="1" s="1"/>
  <c r="K137" i="1"/>
  <c r="L137" i="1" s="1"/>
  <c r="K138" i="1"/>
  <c r="L138" i="1" s="1"/>
  <c r="K139" i="1"/>
  <c r="L139" i="1" s="1"/>
  <c r="K140" i="1"/>
  <c r="L140" i="1" s="1"/>
  <c r="K141" i="1"/>
  <c r="L141" i="1" s="1"/>
  <c r="K142" i="1"/>
  <c r="L142" i="1" s="1"/>
  <c r="K143" i="1"/>
  <c r="L143" i="1" s="1"/>
  <c r="K144" i="1"/>
  <c r="L144" i="1" s="1"/>
  <c r="K145" i="1"/>
  <c r="L145" i="1" s="1"/>
  <c r="K146" i="1"/>
  <c r="L146" i="1" s="1"/>
  <c r="K147" i="1"/>
  <c r="L147" i="1" s="1"/>
  <c r="K148" i="1"/>
  <c r="L148" i="1" s="1"/>
  <c r="K149" i="1"/>
  <c r="L149" i="1" s="1"/>
  <c r="K150" i="1"/>
  <c r="L150" i="1" s="1"/>
  <c r="K151" i="1"/>
  <c r="L151" i="1" s="1"/>
  <c r="K152" i="1"/>
  <c r="L152" i="1" s="1"/>
  <c r="K153" i="1"/>
  <c r="L153" i="1" s="1"/>
  <c r="K154" i="1"/>
  <c r="L154" i="1" s="1"/>
  <c r="K155" i="1"/>
  <c r="L155" i="1" s="1"/>
  <c r="K156" i="1"/>
  <c r="L156" i="1" s="1"/>
  <c r="K157" i="1"/>
  <c r="L157" i="1" s="1"/>
  <c r="K158" i="1"/>
  <c r="L158" i="1" s="1"/>
  <c r="K159" i="1"/>
  <c r="L159" i="1" s="1"/>
  <c r="K160" i="1"/>
  <c r="L160" i="1" s="1"/>
  <c r="K161" i="1"/>
  <c r="L161" i="1" s="1"/>
  <c r="K162" i="1"/>
  <c r="L162" i="1" s="1"/>
  <c r="K163" i="1"/>
  <c r="L163" i="1" s="1"/>
  <c r="K164" i="1"/>
  <c r="L164" i="1" s="1"/>
  <c r="K165" i="1"/>
  <c r="L165" i="1" s="1"/>
  <c r="K166" i="1"/>
  <c r="L166" i="1" s="1"/>
  <c r="K167" i="1"/>
  <c r="L167" i="1" s="1"/>
  <c r="K168" i="1"/>
  <c r="L168" i="1" s="1"/>
  <c r="K169" i="1"/>
  <c r="L169" i="1" s="1"/>
  <c r="K170" i="1"/>
  <c r="L170" i="1" s="1"/>
  <c r="K171" i="1"/>
  <c r="L171" i="1" s="1"/>
  <c r="K172" i="1"/>
  <c r="L172" i="1" s="1"/>
  <c r="K173" i="1"/>
  <c r="L173" i="1" s="1"/>
  <c r="K174" i="1"/>
  <c r="L174" i="1" s="1"/>
  <c r="K175" i="1"/>
  <c r="L175" i="1" s="1"/>
  <c r="K176" i="1"/>
  <c r="L176" i="1" s="1"/>
  <c r="K177" i="1"/>
  <c r="L177" i="1" s="1"/>
  <c r="K178" i="1"/>
  <c r="L178" i="1" s="1"/>
  <c r="K179" i="1"/>
  <c r="L179" i="1" s="1"/>
  <c r="K180" i="1"/>
  <c r="L180" i="1" s="1"/>
  <c r="K181" i="1"/>
  <c r="L181" i="1" s="1"/>
  <c r="K182" i="1"/>
  <c r="L182" i="1" s="1"/>
  <c r="K183" i="1"/>
  <c r="L183" i="1" s="1"/>
  <c r="K184" i="1"/>
  <c r="L184" i="1" s="1"/>
  <c r="K185" i="1"/>
  <c r="L185" i="1" s="1"/>
  <c r="K186" i="1"/>
  <c r="L186" i="1" s="1"/>
  <c r="K187" i="1"/>
  <c r="L187" i="1" s="1"/>
  <c r="K188" i="1"/>
  <c r="L188" i="1" s="1"/>
  <c r="K189" i="1"/>
  <c r="L189" i="1" s="1"/>
  <c r="K190" i="1"/>
  <c r="L190" i="1" s="1"/>
  <c r="K191" i="1"/>
  <c r="L191" i="1" s="1"/>
  <c r="K192" i="1"/>
  <c r="L192" i="1" s="1"/>
  <c r="K193" i="1"/>
  <c r="L193" i="1" s="1"/>
  <c r="K194" i="1"/>
  <c r="L194" i="1" s="1"/>
  <c r="K195" i="1"/>
  <c r="L195" i="1" s="1"/>
  <c r="K196" i="1"/>
  <c r="L196" i="1" s="1"/>
  <c r="K197" i="1"/>
  <c r="L197" i="1" s="1"/>
  <c r="K198" i="1"/>
  <c r="L198" i="1" s="1"/>
  <c r="K199" i="1"/>
  <c r="L199" i="1" s="1"/>
  <c r="K200" i="1"/>
  <c r="L200" i="1" s="1"/>
  <c r="K201" i="1"/>
  <c r="L201" i="1" s="1"/>
  <c r="K202" i="1"/>
  <c r="L202" i="1" s="1"/>
  <c r="K203" i="1"/>
  <c r="L203" i="1" s="1"/>
  <c r="K204" i="1"/>
  <c r="L204" i="1" s="1"/>
  <c r="K205" i="1"/>
  <c r="L205" i="1" s="1"/>
  <c r="K206" i="1"/>
  <c r="L206" i="1" s="1"/>
  <c r="K207" i="1"/>
  <c r="L207" i="1" s="1"/>
  <c r="K208" i="1"/>
  <c r="L208" i="1" s="1"/>
  <c r="K209" i="1"/>
  <c r="L209" i="1" s="1"/>
  <c r="K210" i="1"/>
  <c r="L210" i="1" s="1"/>
  <c r="K211" i="1"/>
  <c r="L211" i="1" s="1"/>
  <c r="K212" i="1"/>
  <c r="L212" i="1" s="1"/>
  <c r="K213" i="1"/>
  <c r="L213" i="1" s="1"/>
  <c r="K214" i="1"/>
  <c r="L214" i="1" s="1"/>
  <c r="K215" i="1"/>
  <c r="L215" i="1" s="1"/>
  <c r="K216" i="1"/>
  <c r="L216" i="1" s="1"/>
  <c r="K217" i="1"/>
  <c r="L217" i="1" s="1"/>
  <c r="K218" i="1"/>
  <c r="L218" i="1" s="1"/>
  <c r="K219" i="1"/>
  <c r="L219" i="1" s="1"/>
  <c r="K220" i="1"/>
  <c r="L220" i="1" s="1"/>
  <c r="K221" i="1"/>
  <c r="L221" i="1" s="1"/>
  <c r="K222" i="1"/>
  <c r="L222" i="1" s="1"/>
  <c r="K223" i="1"/>
  <c r="L223" i="1" s="1"/>
  <c r="K224" i="1"/>
  <c r="L224" i="1" s="1"/>
  <c r="K225" i="1"/>
  <c r="L225" i="1" s="1"/>
  <c r="K226" i="1"/>
  <c r="L226" i="1" s="1"/>
  <c r="K227" i="1"/>
  <c r="L227" i="1" s="1"/>
  <c r="K228" i="1"/>
  <c r="L228" i="1" s="1"/>
  <c r="K229" i="1"/>
  <c r="L229" i="1" s="1"/>
  <c r="K230" i="1"/>
  <c r="L230" i="1" s="1"/>
  <c r="K231" i="1"/>
  <c r="L231" i="1" s="1"/>
  <c r="K232" i="1"/>
  <c r="L232" i="1" s="1"/>
  <c r="K233" i="1"/>
  <c r="L233" i="1" s="1"/>
  <c r="K234" i="1"/>
  <c r="L234" i="1" s="1"/>
  <c r="K235" i="1"/>
  <c r="L235" i="1" s="1"/>
  <c r="K236" i="1"/>
  <c r="L236" i="1" s="1"/>
  <c r="K237" i="1"/>
  <c r="L237" i="1" s="1"/>
  <c r="K238" i="1"/>
  <c r="L238" i="1" s="1"/>
  <c r="K239" i="1"/>
  <c r="L239" i="1" s="1"/>
  <c r="K240" i="1"/>
  <c r="L240" i="1" s="1"/>
  <c r="K241" i="1"/>
  <c r="L241" i="1" s="1"/>
  <c r="K242" i="1"/>
  <c r="L242" i="1" s="1"/>
  <c r="K243" i="1"/>
  <c r="L243" i="1" s="1"/>
  <c r="K244" i="1"/>
  <c r="L244" i="1" s="1"/>
  <c r="K245" i="1"/>
  <c r="L245" i="1" s="1"/>
  <c r="K246" i="1"/>
  <c r="L246" i="1" s="1"/>
  <c r="K247" i="1"/>
  <c r="L247" i="1" s="1"/>
  <c r="K248" i="1"/>
  <c r="L248" i="1" s="1"/>
  <c r="K249" i="1"/>
  <c r="L249" i="1" s="1"/>
  <c r="K250" i="1"/>
  <c r="L250" i="1" s="1"/>
  <c r="K251" i="1"/>
  <c r="L251" i="1" s="1"/>
  <c r="K252" i="1"/>
  <c r="L252" i="1" s="1"/>
  <c r="K253" i="1"/>
  <c r="L253" i="1" s="1"/>
  <c r="K254" i="1"/>
  <c r="L254" i="1" s="1"/>
  <c r="K255" i="1"/>
  <c r="L255" i="1" s="1"/>
  <c r="K256" i="1"/>
  <c r="L256" i="1" s="1"/>
  <c r="K257" i="1"/>
  <c r="L257" i="1" s="1"/>
  <c r="K258" i="1"/>
  <c r="L258" i="1" s="1"/>
  <c r="K259" i="1"/>
  <c r="L259" i="1" s="1"/>
  <c r="K260" i="1"/>
  <c r="L260" i="1" s="1"/>
  <c r="K261" i="1"/>
  <c r="L261" i="1" s="1"/>
  <c r="K262" i="1"/>
  <c r="L262" i="1" s="1"/>
  <c r="K263" i="1"/>
  <c r="L263" i="1" s="1"/>
  <c r="K264" i="1"/>
  <c r="L264" i="1" s="1"/>
  <c r="K265" i="1"/>
  <c r="L265" i="1" s="1"/>
  <c r="K266" i="1"/>
  <c r="L266" i="1" s="1"/>
  <c r="K267" i="1"/>
  <c r="L267" i="1" s="1"/>
  <c r="K268" i="1"/>
  <c r="L268" i="1" s="1"/>
  <c r="K269" i="1"/>
  <c r="L269" i="1" s="1"/>
  <c r="K270" i="1"/>
  <c r="L270" i="1" s="1"/>
  <c r="K271" i="1"/>
  <c r="L271" i="1" s="1"/>
  <c r="K272" i="1"/>
  <c r="L272" i="1" s="1"/>
  <c r="K273" i="1"/>
  <c r="L273" i="1" s="1"/>
  <c r="K274" i="1"/>
  <c r="L274" i="1" s="1"/>
  <c r="K275" i="1"/>
  <c r="L275" i="1" s="1"/>
  <c r="K276" i="1"/>
  <c r="L276" i="1" s="1"/>
  <c r="K277" i="1"/>
  <c r="L277" i="1" s="1"/>
  <c r="K278" i="1"/>
  <c r="L278" i="1" s="1"/>
  <c r="K279" i="1"/>
  <c r="L279" i="1" s="1"/>
  <c r="K280" i="1"/>
  <c r="L280" i="1" s="1"/>
  <c r="K281" i="1"/>
  <c r="L281" i="1" s="1"/>
  <c r="K282" i="1"/>
  <c r="L282" i="1" s="1"/>
  <c r="K283" i="1"/>
  <c r="L283" i="1" s="1"/>
  <c r="K284" i="1"/>
  <c r="L284" i="1" s="1"/>
  <c r="K285" i="1"/>
  <c r="L285" i="1" s="1"/>
  <c r="K286" i="1"/>
  <c r="L286" i="1" s="1"/>
  <c r="K287" i="1"/>
  <c r="L287" i="1" s="1"/>
  <c r="K288" i="1"/>
  <c r="L288" i="1" s="1"/>
  <c r="K289" i="1"/>
  <c r="L289" i="1" s="1"/>
  <c r="K290" i="1"/>
  <c r="L290" i="1" s="1"/>
  <c r="K291" i="1"/>
  <c r="L291" i="1" s="1"/>
  <c r="K292" i="1"/>
  <c r="L292" i="1" s="1"/>
  <c r="K293" i="1"/>
  <c r="L293" i="1" s="1"/>
  <c r="K294" i="1"/>
  <c r="L294" i="1" s="1"/>
  <c r="K295" i="1"/>
  <c r="L295" i="1" s="1"/>
  <c r="K296" i="1"/>
  <c r="L296" i="1" s="1"/>
  <c r="K297" i="1"/>
  <c r="L297" i="1" s="1"/>
  <c r="K298" i="1"/>
  <c r="L298" i="1" s="1"/>
  <c r="K299" i="1"/>
  <c r="L299" i="1" s="1"/>
  <c r="K300" i="1"/>
  <c r="L300" i="1" s="1"/>
  <c r="K301" i="1"/>
  <c r="L301" i="1" s="1"/>
  <c r="K302" i="1"/>
  <c r="L302" i="1" s="1"/>
  <c r="K303" i="1"/>
  <c r="L303" i="1" s="1"/>
  <c r="K304" i="1"/>
  <c r="L304" i="1" s="1"/>
  <c r="K305" i="1"/>
  <c r="L305" i="1" s="1"/>
  <c r="K306" i="1"/>
  <c r="L306" i="1" s="1"/>
  <c r="K307" i="1"/>
  <c r="L307" i="1" s="1"/>
  <c r="K308" i="1"/>
  <c r="L308" i="1" s="1"/>
  <c r="K309" i="1"/>
  <c r="L309" i="1" s="1"/>
  <c r="K310" i="1"/>
  <c r="L310" i="1" s="1"/>
  <c r="K311" i="1"/>
  <c r="L311" i="1" s="1"/>
  <c r="K312" i="1"/>
  <c r="L312" i="1" s="1"/>
  <c r="K313" i="1"/>
  <c r="L313" i="1" s="1"/>
  <c r="K314" i="1"/>
  <c r="L314" i="1" s="1"/>
  <c r="K315" i="1"/>
  <c r="L315" i="1" s="1"/>
  <c r="K316" i="1"/>
  <c r="L316" i="1" s="1"/>
  <c r="K317" i="1"/>
  <c r="L317" i="1" s="1"/>
  <c r="K318" i="1"/>
  <c r="L318" i="1" s="1"/>
  <c r="K319" i="1"/>
  <c r="L319" i="1" s="1"/>
  <c r="K320" i="1"/>
  <c r="L320" i="1" s="1"/>
  <c r="K321" i="1"/>
  <c r="L321" i="1" s="1"/>
  <c r="K322" i="1"/>
  <c r="L322" i="1" s="1"/>
  <c r="K323" i="1"/>
  <c r="L323" i="1" s="1"/>
  <c r="K324" i="1"/>
  <c r="L324" i="1" s="1"/>
  <c r="K325" i="1"/>
  <c r="L325" i="1" s="1"/>
  <c r="K326" i="1"/>
  <c r="L326" i="1" s="1"/>
  <c r="K327" i="1"/>
  <c r="L327" i="1" s="1"/>
  <c r="K328" i="1"/>
  <c r="L328" i="1" s="1"/>
  <c r="K329" i="1"/>
  <c r="L329" i="1" s="1"/>
  <c r="K330" i="1"/>
  <c r="L330" i="1" s="1"/>
  <c r="K331" i="1"/>
  <c r="L331" i="1" s="1"/>
  <c r="K332" i="1"/>
  <c r="L332" i="1" s="1"/>
  <c r="K333" i="1"/>
  <c r="L333" i="1" s="1"/>
  <c r="K334" i="1"/>
  <c r="L334" i="1" s="1"/>
  <c r="K335" i="1"/>
  <c r="L335" i="1" s="1"/>
  <c r="K336" i="1"/>
  <c r="L336" i="1" s="1"/>
  <c r="K337" i="1"/>
  <c r="L337" i="1" s="1"/>
  <c r="K338" i="1"/>
  <c r="L338" i="1" s="1"/>
  <c r="K339" i="1"/>
  <c r="L339" i="1" s="1"/>
  <c r="K340" i="1"/>
  <c r="L340" i="1" s="1"/>
  <c r="K341" i="1"/>
  <c r="L341" i="1" s="1"/>
  <c r="K342" i="1"/>
  <c r="L342" i="1" s="1"/>
  <c r="K343" i="1"/>
  <c r="L343" i="1" s="1"/>
  <c r="K344" i="1"/>
  <c r="L344" i="1" s="1"/>
  <c r="K345" i="1"/>
  <c r="L345" i="1" s="1"/>
  <c r="K346" i="1"/>
  <c r="L346" i="1" s="1"/>
  <c r="K347" i="1"/>
  <c r="L347" i="1" s="1"/>
  <c r="K348" i="1"/>
  <c r="L348" i="1" s="1"/>
  <c r="K349" i="1"/>
  <c r="L349" i="1" s="1"/>
  <c r="K350" i="1"/>
  <c r="L350" i="1" s="1"/>
  <c r="K351" i="1"/>
  <c r="L351" i="1" s="1"/>
  <c r="K352" i="1"/>
  <c r="L352" i="1" s="1"/>
  <c r="K353" i="1"/>
  <c r="L353" i="1" s="1"/>
  <c r="K354" i="1"/>
  <c r="L354" i="1" s="1"/>
  <c r="K355" i="1"/>
  <c r="L355" i="1" s="1"/>
  <c r="K356" i="1"/>
  <c r="L356" i="1" s="1"/>
  <c r="K357" i="1"/>
  <c r="L357" i="1" s="1"/>
  <c r="K358" i="1"/>
  <c r="L358" i="1" s="1"/>
  <c r="K359" i="1"/>
  <c r="L359" i="1" s="1"/>
  <c r="K360" i="1"/>
  <c r="L360" i="1" s="1"/>
  <c r="K361" i="1"/>
  <c r="L361" i="1" s="1"/>
  <c r="K362" i="1"/>
  <c r="L362" i="1" s="1"/>
  <c r="K363" i="1"/>
  <c r="L363" i="1" s="1"/>
  <c r="K364" i="1"/>
  <c r="L364" i="1" s="1"/>
  <c r="K365" i="1"/>
  <c r="L365" i="1" s="1"/>
  <c r="K366" i="1"/>
  <c r="L366" i="1" s="1"/>
  <c r="K367" i="1"/>
  <c r="L367" i="1" s="1"/>
  <c r="K368" i="1"/>
  <c r="L368" i="1" s="1"/>
  <c r="K369" i="1"/>
  <c r="L369" i="1" s="1"/>
  <c r="K370" i="1"/>
  <c r="L370" i="1" s="1"/>
  <c r="K371" i="1"/>
  <c r="L371" i="1" s="1"/>
  <c r="K372" i="1"/>
  <c r="L372" i="1" s="1"/>
  <c r="K373" i="1"/>
  <c r="L373" i="1" s="1"/>
  <c r="K374" i="1"/>
  <c r="L374" i="1" s="1"/>
  <c r="K375" i="1"/>
  <c r="L375" i="1" s="1"/>
  <c r="K376" i="1"/>
  <c r="L376" i="1" s="1"/>
  <c r="K377" i="1"/>
  <c r="L377" i="1" s="1"/>
  <c r="K378" i="1"/>
  <c r="L378" i="1" s="1"/>
  <c r="K379" i="1"/>
  <c r="L379" i="1" s="1"/>
  <c r="K380" i="1"/>
  <c r="L380" i="1" s="1"/>
  <c r="K381" i="1"/>
  <c r="L381" i="1" s="1"/>
  <c r="K382" i="1"/>
  <c r="L382" i="1" s="1"/>
  <c r="K383" i="1"/>
  <c r="L383" i="1" s="1"/>
  <c r="K384" i="1"/>
  <c r="L384" i="1" s="1"/>
  <c r="K385" i="1"/>
  <c r="L385" i="1" s="1"/>
  <c r="K386" i="1"/>
  <c r="L386" i="1" s="1"/>
  <c r="K387" i="1"/>
  <c r="L387" i="1" s="1"/>
  <c r="K388" i="1"/>
  <c r="L388" i="1" s="1"/>
  <c r="K389" i="1"/>
  <c r="L389" i="1" s="1"/>
  <c r="K390" i="1"/>
  <c r="L390" i="1" s="1"/>
  <c r="K391" i="1"/>
  <c r="L391" i="1" s="1"/>
  <c r="K392" i="1"/>
  <c r="L392" i="1" s="1"/>
  <c r="K393" i="1"/>
  <c r="L393" i="1" s="1"/>
  <c r="K394" i="1"/>
  <c r="L394" i="1" s="1"/>
  <c r="K395" i="1"/>
  <c r="L395" i="1" s="1"/>
  <c r="K396" i="1"/>
  <c r="L396" i="1" s="1"/>
  <c r="K397" i="1"/>
  <c r="L397" i="1" s="1"/>
  <c r="K398" i="1"/>
  <c r="L398" i="1" s="1"/>
  <c r="K399" i="1"/>
  <c r="L399" i="1" s="1"/>
  <c r="K400" i="1"/>
  <c r="L400" i="1" s="1"/>
  <c r="K401" i="1"/>
  <c r="L401" i="1" s="1"/>
  <c r="K402" i="1"/>
  <c r="L402" i="1" s="1"/>
  <c r="K403" i="1"/>
  <c r="L403" i="1" s="1"/>
  <c r="K404" i="1"/>
  <c r="L404" i="1" s="1"/>
  <c r="K405" i="1"/>
  <c r="L405" i="1" s="1"/>
  <c r="K406" i="1"/>
  <c r="L406" i="1" s="1"/>
  <c r="K407" i="1"/>
  <c r="L407" i="1" s="1"/>
  <c r="K408" i="1"/>
  <c r="L408" i="1" s="1"/>
  <c r="K409" i="1"/>
  <c r="L409" i="1" s="1"/>
  <c r="K410" i="1"/>
  <c r="L410" i="1" s="1"/>
  <c r="K411" i="1"/>
  <c r="L411" i="1" s="1"/>
  <c r="K412" i="1"/>
  <c r="L412" i="1" s="1"/>
  <c r="K413" i="1"/>
  <c r="L413" i="1" s="1"/>
  <c r="K414" i="1"/>
  <c r="L414" i="1" s="1"/>
  <c r="K415" i="1"/>
  <c r="L415" i="1" s="1"/>
  <c r="K416" i="1"/>
  <c r="L416" i="1" s="1"/>
  <c r="K417" i="1"/>
  <c r="L417" i="1" s="1"/>
  <c r="K418" i="1"/>
  <c r="L418" i="1" s="1"/>
  <c r="K419" i="1"/>
  <c r="L419" i="1" s="1"/>
  <c r="K420" i="1"/>
  <c r="L420" i="1" s="1"/>
  <c r="K421" i="1"/>
  <c r="L421" i="1" s="1"/>
  <c r="K422" i="1"/>
  <c r="L422" i="1" s="1"/>
  <c r="K423" i="1"/>
  <c r="L423" i="1" s="1"/>
  <c r="K424" i="1"/>
  <c r="L424" i="1" s="1"/>
  <c r="K425" i="1"/>
  <c r="L425" i="1" s="1"/>
  <c r="K426" i="1"/>
  <c r="L426" i="1" s="1"/>
  <c r="K427" i="1"/>
  <c r="L427" i="1" s="1"/>
  <c r="K428" i="1"/>
  <c r="L428" i="1" s="1"/>
  <c r="K429" i="1"/>
  <c r="L429" i="1" s="1"/>
  <c r="K430" i="1"/>
  <c r="L430" i="1" s="1"/>
  <c r="K431" i="1"/>
  <c r="L431" i="1" s="1"/>
  <c r="K432" i="1"/>
  <c r="L432" i="1" s="1"/>
  <c r="K433" i="1"/>
  <c r="L433" i="1" s="1"/>
  <c r="K434" i="1"/>
  <c r="L434" i="1" s="1"/>
  <c r="K435" i="1"/>
  <c r="L435" i="1" s="1"/>
  <c r="K436" i="1"/>
  <c r="L436" i="1" s="1"/>
  <c r="K437" i="1"/>
  <c r="L437" i="1" s="1"/>
  <c r="K438" i="1"/>
  <c r="L438" i="1" s="1"/>
  <c r="K439" i="1"/>
  <c r="L439" i="1" s="1"/>
  <c r="K440" i="1"/>
  <c r="L440" i="1" s="1"/>
  <c r="K441" i="1"/>
  <c r="L441" i="1" s="1"/>
  <c r="K442" i="1"/>
  <c r="L442" i="1" s="1"/>
  <c r="K443" i="1"/>
  <c r="L443" i="1" s="1"/>
  <c r="K444" i="1"/>
  <c r="L444" i="1" s="1"/>
  <c r="K445" i="1"/>
  <c r="L445" i="1" s="1"/>
  <c r="K446" i="1"/>
  <c r="L446" i="1" s="1"/>
  <c r="K447" i="1"/>
  <c r="L447" i="1" s="1"/>
  <c r="K448" i="1"/>
  <c r="L448" i="1" s="1"/>
  <c r="K449" i="1"/>
  <c r="L449" i="1" s="1"/>
  <c r="K450" i="1"/>
  <c r="L450" i="1" s="1"/>
  <c r="K451" i="1"/>
  <c r="L451" i="1" s="1"/>
  <c r="K452" i="1"/>
  <c r="L452" i="1" s="1"/>
  <c r="K453" i="1"/>
  <c r="L453" i="1" s="1"/>
  <c r="K454" i="1"/>
  <c r="L454" i="1" s="1"/>
  <c r="K455" i="1"/>
  <c r="L455" i="1" s="1"/>
  <c r="K456" i="1"/>
  <c r="L456" i="1" s="1"/>
  <c r="K457" i="1"/>
  <c r="L457" i="1" s="1"/>
  <c r="K458" i="1"/>
  <c r="L458" i="1" s="1"/>
  <c r="K459" i="1"/>
  <c r="L459" i="1" s="1"/>
  <c r="K460" i="1"/>
  <c r="L460" i="1" s="1"/>
  <c r="K461" i="1"/>
  <c r="L461" i="1" s="1"/>
  <c r="K462" i="1"/>
  <c r="L462" i="1" s="1"/>
  <c r="K463" i="1"/>
  <c r="L463" i="1" s="1"/>
  <c r="K464" i="1"/>
  <c r="L464" i="1" s="1"/>
  <c r="K465" i="1"/>
  <c r="L465" i="1" s="1"/>
  <c r="K466" i="1"/>
  <c r="L466" i="1" s="1"/>
  <c r="K467" i="1"/>
  <c r="L467" i="1" s="1"/>
  <c r="K468" i="1"/>
  <c r="L468" i="1" s="1"/>
  <c r="K469" i="1"/>
  <c r="L469" i="1" s="1"/>
  <c r="K470" i="1"/>
  <c r="L470" i="1" s="1"/>
  <c r="K471" i="1"/>
  <c r="L471" i="1" s="1"/>
  <c r="K472" i="1"/>
  <c r="L472" i="1" s="1"/>
  <c r="K473" i="1"/>
  <c r="L473" i="1" s="1"/>
  <c r="K474" i="1"/>
  <c r="L474" i="1" s="1"/>
  <c r="K475" i="1"/>
  <c r="L475" i="1" s="1"/>
  <c r="K476" i="1"/>
  <c r="L476" i="1" s="1"/>
  <c r="K477" i="1"/>
  <c r="L477" i="1" s="1"/>
  <c r="K478" i="1"/>
  <c r="L478" i="1" s="1"/>
  <c r="K479" i="1"/>
  <c r="L479" i="1" s="1"/>
  <c r="K480" i="1"/>
  <c r="L480" i="1" s="1"/>
  <c r="K481" i="1"/>
  <c r="L481" i="1" s="1"/>
  <c r="K482" i="1"/>
  <c r="L482" i="1" s="1"/>
  <c r="K483" i="1"/>
  <c r="L483" i="1" s="1"/>
  <c r="K484" i="1"/>
  <c r="L484" i="1" s="1"/>
  <c r="K485" i="1"/>
  <c r="L485" i="1" s="1"/>
  <c r="K486" i="1"/>
  <c r="L486" i="1" s="1"/>
  <c r="K487" i="1"/>
  <c r="L487" i="1" s="1"/>
  <c r="K488" i="1"/>
  <c r="L488" i="1" s="1"/>
  <c r="K489" i="1"/>
  <c r="L489" i="1" s="1"/>
  <c r="K490" i="1"/>
  <c r="L490" i="1" s="1"/>
  <c r="K491" i="1"/>
  <c r="L491" i="1" s="1"/>
  <c r="K492" i="1"/>
  <c r="L492" i="1" s="1"/>
  <c r="K493" i="1"/>
  <c r="L493" i="1" s="1"/>
  <c r="K494" i="1"/>
  <c r="L494" i="1" s="1"/>
  <c r="K495" i="1"/>
  <c r="L495" i="1" s="1"/>
  <c r="K496" i="1"/>
  <c r="L496" i="1" s="1"/>
  <c r="K497" i="1"/>
  <c r="L497" i="1" s="1"/>
  <c r="K498" i="1"/>
  <c r="L498" i="1" s="1"/>
  <c r="K499" i="1"/>
  <c r="L499" i="1" s="1"/>
  <c r="K500" i="1"/>
  <c r="L500" i="1" s="1"/>
  <c r="K501" i="1"/>
  <c r="L501" i="1" s="1"/>
  <c r="K502" i="1"/>
  <c r="L502" i="1" s="1"/>
  <c r="K503" i="1"/>
  <c r="L503" i="1" s="1"/>
  <c r="K504" i="1"/>
  <c r="L504" i="1" s="1"/>
  <c r="K505" i="1"/>
  <c r="L505" i="1" s="1"/>
  <c r="K506" i="1"/>
  <c r="L506" i="1" s="1"/>
  <c r="K507" i="1"/>
  <c r="L507" i="1" s="1"/>
  <c r="K508" i="1"/>
  <c r="L508" i="1" s="1"/>
  <c r="K509" i="1"/>
  <c r="L509" i="1" s="1"/>
  <c r="K510" i="1"/>
  <c r="L510" i="1" s="1"/>
  <c r="K511" i="1"/>
  <c r="L511" i="1" s="1"/>
  <c r="K512" i="1"/>
  <c r="L512" i="1" s="1"/>
  <c r="K513" i="1"/>
  <c r="L513" i="1" s="1"/>
  <c r="K514" i="1"/>
  <c r="L514" i="1" s="1"/>
  <c r="K515" i="1"/>
  <c r="L515" i="1" s="1"/>
  <c r="K516" i="1"/>
  <c r="L516" i="1" s="1"/>
  <c r="K517" i="1"/>
  <c r="L517" i="1" s="1"/>
  <c r="K518" i="1"/>
  <c r="L518" i="1" s="1"/>
  <c r="K519" i="1"/>
  <c r="L519" i="1" s="1"/>
  <c r="K520" i="1"/>
  <c r="L520" i="1" s="1"/>
  <c r="K521" i="1"/>
  <c r="L521" i="1" s="1"/>
  <c r="K522" i="1"/>
  <c r="L522" i="1" s="1"/>
  <c r="K523" i="1"/>
  <c r="L523" i="1" s="1"/>
  <c r="K524" i="1"/>
  <c r="L524" i="1" s="1"/>
  <c r="K525" i="1"/>
  <c r="L525" i="1" s="1"/>
  <c r="K526" i="1"/>
  <c r="L526" i="1" s="1"/>
  <c r="K527" i="1"/>
  <c r="L527" i="1" s="1"/>
  <c r="K528" i="1"/>
  <c r="L528" i="1" s="1"/>
  <c r="K529" i="1"/>
  <c r="L529" i="1" s="1"/>
  <c r="K530" i="1"/>
  <c r="L530" i="1" s="1"/>
  <c r="K531" i="1"/>
  <c r="L531" i="1" s="1"/>
  <c r="K532" i="1"/>
  <c r="L532" i="1" s="1"/>
  <c r="K533" i="1"/>
  <c r="L533" i="1" s="1"/>
  <c r="K534" i="1"/>
  <c r="L534" i="1" s="1"/>
  <c r="K535" i="1"/>
  <c r="L535" i="1" s="1"/>
  <c r="K536" i="1"/>
  <c r="L536" i="1" s="1"/>
  <c r="K537" i="1"/>
  <c r="L537" i="1" s="1"/>
  <c r="K538" i="1"/>
  <c r="L538" i="1" s="1"/>
  <c r="K539" i="1"/>
  <c r="L539" i="1" s="1"/>
  <c r="K540" i="1"/>
  <c r="L540" i="1" s="1"/>
  <c r="K541" i="1"/>
  <c r="L541" i="1" s="1"/>
  <c r="K542" i="1"/>
  <c r="L542" i="1" s="1"/>
  <c r="K543" i="1"/>
  <c r="L543" i="1" s="1"/>
  <c r="K544" i="1"/>
  <c r="L544" i="1" s="1"/>
  <c r="K545" i="1"/>
  <c r="L545" i="1" s="1"/>
  <c r="K546" i="1"/>
  <c r="L546" i="1" s="1"/>
  <c r="K547" i="1"/>
  <c r="L547" i="1" s="1"/>
  <c r="K548" i="1"/>
  <c r="L548" i="1" s="1"/>
  <c r="K549" i="1"/>
  <c r="L549" i="1" s="1"/>
  <c r="K550" i="1"/>
  <c r="L550" i="1" s="1"/>
  <c r="K551" i="1"/>
  <c r="L551" i="1" s="1"/>
  <c r="K552" i="1"/>
  <c r="L552" i="1" s="1"/>
  <c r="K553" i="1"/>
  <c r="L553" i="1" s="1"/>
  <c r="K554" i="1"/>
  <c r="L554" i="1" s="1"/>
  <c r="K555" i="1"/>
  <c r="L555" i="1" s="1"/>
  <c r="K556" i="1"/>
  <c r="L556" i="1" s="1"/>
  <c r="K557" i="1"/>
  <c r="L557" i="1" s="1"/>
  <c r="K558" i="1"/>
  <c r="L558" i="1" s="1"/>
  <c r="K559" i="1"/>
  <c r="L559" i="1" s="1"/>
  <c r="K560" i="1"/>
  <c r="L560" i="1" s="1"/>
  <c r="K561" i="1"/>
  <c r="L561" i="1" s="1"/>
  <c r="K562" i="1"/>
  <c r="L562" i="1" s="1"/>
  <c r="K563" i="1"/>
  <c r="L563" i="1" s="1"/>
  <c r="K564" i="1"/>
  <c r="L564" i="1" s="1"/>
  <c r="K565" i="1"/>
  <c r="L565" i="1" s="1"/>
  <c r="K566" i="1"/>
  <c r="L566" i="1" s="1"/>
  <c r="K567" i="1"/>
  <c r="L567" i="1" s="1"/>
  <c r="K568" i="1"/>
  <c r="L568" i="1" s="1"/>
  <c r="K569" i="1"/>
  <c r="L569" i="1" s="1"/>
  <c r="K570" i="1"/>
  <c r="L570" i="1" s="1"/>
  <c r="K571" i="1"/>
  <c r="L571" i="1" s="1"/>
  <c r="K572" i="1"/>
  <c r="L572" i="1" s="1"/>
  <c r="K573" i="1"/>
  <c r="L573" i="1" s="1"/>
  <c r="K574" i="1"/>
  <c r="L574" i="1" s="1"/>
  <c r="K575" i="1"/>
  <c r="L575" i="1" s="1"/>
  <c r="K576" i="1"/>
  <c r="L576" i="1" s="1"/>
  <c r="K577" i="1"/>
  <c r="L577" i="1" s="1"/>
  <c r="K578" i="1"/>
  <c r="L578" i="1" s="1"/>
  <c r="K579" i="1"/>
  <c r="L579" i="1" s="1"/>
  <c r="K580" i="1"/>
  <c r="L580" i="1" s="1"/>
  <c r="K581" i="1"/>
  <c r="L581" i="1" s="1"/>
  <c r="K582" i="1"/>
  <c r="L582" i="1" s="1"/>
  <c r="K583" i="1"/>
  <c r="L583" i="1" s="1"/>
  <c r="K584" i="1"/>
  <c r="L584" i="1" s="1"/>
  <c r="K585" i="1"/>
  <c r="L585" i="1" s="1"/>
  <c r="K586" i="1"/>
  <c r="L586" i="1" s="1"/>
  <c r="K587" i="1"/>
  <c r="L587" i="1" s="1"/>
  <c r="K588" i="1"/>
  <c r="L588" i="1" s="1"/>
  <c r="K589" i="1"/>
  <c r="L589" i="1" s="1"/>
  <c r="K590" i="1"/>
  <c r="L590" i="1" s="1"/>
  <c r="K591" i="1"/>
  <c r="L591" i="1" s="1"/>
  <c r="K592" i="1"/>
  <c r="L592" i="1" s="1"/>
  <c r="K593" i="1"/>
  <c r="L593" i="1" s="1"/>
  <c r="K594" i="1"/>
  <c r="L594" i="1" s="1"/>
  <c r="K595" i="1"/>
  <c r="L595" i="1" s="1"/>
  <c r="K596" i="1"/>
  <c r="L596" i="1" s="1"/>
  <c r="K597" i="1"/>
  <c r="L597" i="1" s="1"/>
  <c r="K598" i="1"/>
  <c r="L598" i="1" s="1"/>
  <c r="K599" i="1"/>
  <c r="L599" i="1" s="1"/>
  <c r="K600" i="1"/>
  <c r="L600" i="1" s="1"/>
  <c r="K601" i="1"/>
  <c r="L601" i="1" s="1"/>
  <c r="K602" i="1"/>
  <c r="L602" i="1" s="1"/>
  <c r="K603" i="1"/>
  <c r="L603" i="1" s="1"/>
  <c r="K604" i="1"/>
  <c r="L604" i="1" s="1"/>
  <c r="K605" i="1"/>
  <c r="L605" i="1" s="1"/>
  <c r="K606" i="1"/>
  <c r="L606" i="1" s="1"/>
  <c r="K607" i="1"/>
  <c r="L607" i="1" s="1"/>
  <c r="K608" i="1"/>
  <c r="L608" i="1" s="1"/>
  <c r="K609" i="1"/>
  <c r="L609" i="1" s="1"/>
  <c r="K610" i="1"/>
  <c r="L610" i="1" s="1"/>
  <c r="K611" i="1"/>
  <c r="L611" i="1" s="1"/>
  <c r="K612" i="1"/>
  <c r="L612" i="1" s="1"/>
  <c r="K613" i="1"/>
  <c r="L613" i="1" s="1"/>
  <c r="K614" i="1"/>
  <c r="L614" i="1" s="1"/>
  <c r="K615" i="1"/>
  <c r="L615" i="1" s="1"/>
  <c r="K616" i="1"/>
  <c r="L616" i="1" s="1"/>
  <c r="K617" i="1"/>
  <c r="L617" i="1" s="1"/>
  <c r="K618" i="1"/>
  <c r="L618" i="1" s="1"/>
  <c r="K619" i="1"/>
  <c r="L619" i="1" s="1"/>
  <c r="K620" i="1"/>
  <c r="L620" i="1" s="1"/>
  <c r="K621" i="1"/>
  <c r="L621" i="1" s="1"/>
  <c r="K622" i="1"/>
  <c r="L622" i="1" s="1"/>
  <c r="K623" i="1"/>
  <c r="L623" i="1" s="1"/>
  <c r="K624" i="1"/>
  <c r="L624" i="1" s="1"/>
  <c r="K625" i="1"/>
  <c r="L625" i="1" s="1"/>
  <c r="K626" i="1"/>
  <c r="L626" i="1" s="1"/>
  <c r="K627" i="1"/>
  <c r="L627" i="1" s="1"/>
  <c r="K628" i="1"/>
  <c r="L628" i="1" s="1"/>
  <c r="K629" i="1"/>
  <c r="L629" i="1" s="1"/>
  <c r="K630" i="1"/>
  <c r="L630" i="1" s="1"/>
  <c r="K631" i="1"/>
  <c r="L631" i="1" s="1"/>
  <c r="K632" i="1"/>
  <c r="L632" i="1" s="1"/>
  <c r="K633" i="1"/>
  <c r="L633" i="1" s="1"/>
  <c r="K634" i="1"/>
  <c r="L634" i="1" s="1"/>
  <c r="K635" i="1"/>
  <c r="L635" i="1" s="1"/>
  <c r="K636" i="1"/>
  <c r="L636" i="1" s="1"/>
  <c r="K637" i="1"/>
  <c r="L637" i="1" s="1"/>
  <c r="K638" i="1"/>
  <c r="L638" i="1" s="1"/>
  <c r="K639" i="1"/>
  <c r="L639" i="1" s="1"/>
  <c r="K640" i="1"/>
  <c r="L640" i="1" s="1"/>
  <c r="K641" i="1"/>
  <c r="L641" i="1" s="1"/>
  <c r="K642" i="1"/>
  <c r="L642" i="1" s="1"/>
  <c r="K643" i="1"/>
  <c r="L643" i="1" s="1"/>
  <c r="K644" i="1"/>
  <c r="L644" i="1" s="1"/>
  <c r="K645" i="1"/>
  <c r="L645" i="1" s="1"/>
  <c r="K646" i="1"/>
  <c r="L646" i="1" s="1"/>
  <c r="K647" i="1"/>
  <c r="L647" i="1" s="1"/>
  <c r="K648" i="1"/>
  <c r="L648" i="1" s="1"/>
  <c r="K649" i="1"/>
  <c r="L649" i="1" s="1"/>
  <c r="K650" i="1"/>
  <c r="L650" i="1" s="1"/>
  <c r="K651" i="1"/>
  <c r="L651" i="1" s="1"/>
  <c r="K652" i="1"/>
  <c r="L652" i="1" s="1"/>
  <c r="K653" i="1"/>
  <c r="L653" i="1" s="1"/>
  <c r="K654" i="1"/>
  <c r="L654" i="1" s="1"/>
  <c r="K655" i="1"/>
  <c r="L655" i="1" s="1"/>
  <c r="K656" i="1"/>
  <c r="L656" i="1" s="1"/>
  <c r="K657" i="1"/>
  <c r="L657" i="1" s="1"/>
  <c r="K658" i="1"/>
  <c r="L658" i="1" s="1"/>
  <c r="K659" i="1"/>
  <c r="L659" i="1" s="1"/>
  <c r="K660" i="1"/>
  <c r="L660" i="1" s="1"/>
  <c r="K661" i="1"/>
  <c r="L661" i="1" s="1"/>
  <c r="K662" i="1"/>
  <c r="L662" i="1" s="1"/>
  <c r="K663" i="1"/>
  <c r="L663" i="1" s="1"/>
  <c r="K664" i="1"/>
  <c r="L664" i="1" s="1"/>
  <c r="K665" i="1"/>
  <c r="L665" i="1" s="1"/>
  <c r="K666" i="1"/>
  <c r="L666" i="1" s="1"/>
  <c r="K667" i="1"/>
  <c r="L667" i="1" s="1"/>
  <c r="K668" i="1"/>
  <c r="L668" i="1" s="1"/>
  <c r="K669" i="1"/>
  <c r="L669" i="1" s="1"/>
  <c r="K670" i="1"/>
  <c r="L670" i="1" s="1"/>
  <c r="K671" i="1"/>
  <c r="L671" i="1" s="1"/>
  <c r="K672" i="1"/>
  <c r="L672" i="1" s="1"/>
  <c r="K673" i="1"/>
  <c r="L673" i="1" s="1"/>
  <c r="K674" i="1"/>
  <c r="L674" i="1" s="1"/>
  <c r="K675" i="1"/>
  <c r="L675" i="1" s="1"/>
  <c r="K676" i="1"/>
  <c r="L676" i="1" s="1"/>
  <c r="K677" i="1"/>
  <c r="L677" i="1" s="1"/>
  <c r="K678" i="1"/>
  <c r="L678" i="1" s="1"/>
  <c r="K679" i="1"/>
  <c r="L679" i="1" s="1"/>
  <c r="K680" i="1"/>
  <c r="L680" i="1" s="1"/>
  <c r="K681" i="1"/>
  <c r="L681" i="1" s="1"/>
  <c r="K682" i="1"/>
  <c r="L682" i="1" s="1"/>
  <c r="K683" i="1"/>
  <c r="L683" i="1" s="1"/>
  <c r="K684" i="1"/>
  <c r="L684" i="1" s="1"/>
  <c r="K685" i="1"/>
  <c r="L685" i="1" s="1"/>
  <c r="K686" i="1"/>
  <c r="L686" i="1" s="1"/>
  <c r="K687" i="1"/>
  <c r="L687" i="1" s="1"/>
  <c r="K688" i="1"/>
  <c r="L688" i="1" s="1"/>
  <c r="K689" i="1"/>
  <c r="L689" i="1" s="1"/>
  <c r="K690" i="1"/>
  <c r="L690" i="1" s="1"/>
  <c r="K691" i="1"/>
  <c r="L691" i="1" s="1"/>
  <c r="K692" i="1"/>
  <c r="L692" i="1" s="1"/>
  <c r="K693" i="1"/>
  <c r="L693" i="1" s="1"/>
  <c r="K694" i="1"/>
  <c r="L694" i="1" s="1"/>
  <c r="K695" i="1"/>
  <c r="L695" i="1" s="1"/>
  <c r="K696" i="1"/>
  <c r="L696" i="1" s="1"/>
  <c r="K697" i="1"/>
  <c r="L697" i="1" s="1"/>
  <c r="K698" i="1"/>
  <c r="L698" i="1" s="1"/>
  <c r="K699" i="1"/>
  <c r="L699" i="1" s="1"/>
  <c r="K700" i="1"/>
  <c r="L700" i="1" s="1"/>
  <c r="K701" i="1"/>
  <c r="L701" i="1" s="1"/>
  <c r="K702" i="1"/>
  <c r="L702" i="1" s="1"/>
  <c r="K703" i="1"/>
  <c r="L703" i="1" s="1"/>
  <c r="K704" i="1"/>
  <c r="L704" i="1" s="1"/>
  <c r="K705" i="1"/>
  <c r="L705" i="1" s="1"/>
  <c r="K706" i="1"/>
  <c r="L706" i="1" s="1"/>
  <c r="K707" i="1"/>
  <c r="L707" i="1" s="1"/>
  <c r="K708" i="1"/>
  <c r="L708" i="1" s="1"/>
  <c r="K709" i="1"/>
  <c r="L709" i="1" s="1"/>
  <c r="K710" i="1"/>
  <c r="L710" i="1" s="1"/>
  <c r="K711" i="1"/>
  <c r="L711" i="1" s="1"/>
  <c r="K712" i="1"/>
  <c r="L712" i="1" s="1"/>
  <c r="K713" i="1"/>
  <c r="L713" i="1" s="1"/>
  <c r="K714" i="1"/>
  <c r="L714" i="1" s="1"/>
  <c r="K715" i="1"/>
  <c r="L715" i="1" s="1"/>
  <c r="K716" i="1"/>
  <c r="L716" i="1" s="1"/>
  <c r="K717" i="1"/>
  <c r="L717" i="1" s="1"/>
  <c r="K718" i="1"/>
  <c r="L718" i="1" s="1"/>
  <c r="K719" i="1"/>
  <c r="L719" i="1" s="1"/>
  <c r="K720" i="1"/>
  <c r="L720" i="1" s="1"/>
  <c r="K721" i="1"/>
  <c r="L721" i="1" s="1"/>
  <c r="K722" i="1"/>
  <c r="L722" i="1" s="1"/>
  <c r="K723" i="1"/>
  <c r="L723" i="1" s="1"/>
  <c r="K724" i="1"/>
  <c r="L724" i="1" s="1"/>
  <c r="K725" i="1"/>
  <c r="L725" i="1" s="1"/>
  <c r="K726" i="1"/>
  <c r="L726" i="1" s="1"/>
  <c r="K727" i="1"/>
  <c r="L727" i="1" s="1"/>
  <c r="K728" i="1"/>
  <c r="L728" i="1" s="1"/>
  <c r="K729" i="1"/>
  <c r="L729" i="1" s="1"/>
  <c r="K730" i="1"/>
  <c r="L730" i="1" s="1"/>
  <c r="K731" i="1"/>
  <c r="L731" i="1" s="1"/>
  <c r="K732" i="1"/>
  <c r="L732" i="1" s="1"/>
  <c r="K733" i="1"/>
  <c r="L733" i="1" s="1"/>
  <c r="K734" i="1"/>
  <c r="L734" i="1" s="1"/>
  <c r="K735" i="1"/>
  <c r="L735" i="1" s="1"/>
  <c r="K736" i="1"/>
  <c r="L736" i="1" s="1"/>
  <c r="K737" i="1"/>
  <c r="L737" i="1" s="1"/>
  <c r="K738" i="1"/>
  <c r="L738" i="1" s="1"/>
  <c r="K739" i="1"/>
  <c r="L739" i="1" s="1"/>
  <c r="K740" i="1"/>
  <c r="L740" i="1" s="1"/>
  <c r="K741" i="1"/>
  <c r="L741" i="1" s="1"/>
  <c r="K742" i="1"/>
  <c r="L742" i="1" s="1"/>
  <c r="K743" i="1"/>
  <c r="L743" i="1" s="1"/>
  <c r="K744" i="1"/>
  <c r="L744" i="1" s="1"/>
  <c r="K745" i="1"/>
  <c r="L745" i="1" s="1"/>
  <c r="K746" i="1"/>
  <c r="L746" i="1" s="1"/>
  <c r="K747" i="1"/>
  <c r="L747" i="1" s="1"/>
  <c r="K748" i="1"/>
  <c r="L748" i="1" s="1"/>
  <c r="K749" i="1"/>
  <c r="L749" i="1" s="1"/>
  <c r="K750" i="1"/>
  <c r="L750" i="1" s="1"/>
  <c r="K751" i="1"/>
  <c r="L751" i="1" s="1"/>
  <c r="K752" i="1"/>
  <c r="L752" i="1" s="1"/>
  <c r="K753" i="1"/>
  <c r="L753" i="1" s="1"/>
  <c r="K754" i="1"/>
  <c r="L754" i="1" s="1"/>
  <c r="K755" i="1"/>
  <c r="L755" i="1" s="1"/>
  <c r="K756" i="1"/>
  <c r="L756" i="1" s="1"/>
  <c r="K757" i="1"/>
  <c r="L757" i="1" s="1"/>
  <c r="K758" i="1"/>
  <c r="L758" i="1" s="1"/>
  <c r="K759" i="1"/>
  <c r="L759" i="1" s="1"/>
  <c r="K760" i="1"/>
  <c r="L760" i="1" s="1"/>
  <c r="K761" i="1"/>
  <c r="L761" i="1" s="1"/>
  <c r="K762" i="1"/>
  <c r="L762" i="1" s="1"/>
  <c r="K763" i="1"/>
  <c r="L763" i="1" s="1"/>
  <c r="K764" i="1"/>
  <c r="L764" i="1" s="1"/>
  <c r="K765" i="1"/>
  <c r="L765" i="1" s="1"/>
  <c r="K766" i="1"/>
  <c r="L766" i="1" s="1"/>
  <c r="K767" i="1"/>
  <c r="L767" i="1" s="1"/>
  <c r="K768" i="1"/>
  <c r="L768" i="1" s="1"/>
  <c r="K769" i="1"/>
  <c r="L769" i="1" s="1"/>
  <c r="K770" i="1"/>
  <c r="L770" i="1" s="1"/>
  <c r="K771" i="1"/>
  <c r="L771" i="1" s="1"/>
  <c r="K772" i="1"/>
  <c r="L772" i="1" s="1"/>
  <c r="K773" i="1"/>
  <c r="L773" i="1" s="1"/>
  <c r="K774" i="1"/>
  <c r="L774" i="1" s="1"/>
  <c r="K775" i="1"/>
  <c r="L775" i="1" s="1"/>
  <c r="K776" i="1"/>
  <c r="L776" i="1" s="1"/>
  <c r="K777" i="1"/>
  <c r="L777" i="1" s="1"/>
  <c r="K778" i="1"/>
  <c r="L778" i="1" s="1"/>
  <c r="K779" i="1"/>
  <c r="L779" i="1" s="1"/>
  <c r="K780" i="1"/>
  <c r="L780" i="1" s="1"/>
  <c r="K781" i="1"/>
  <c r="L781" i="1" s="1"/>
  <c r="K782" i="1"/>
  <c r="L782" i="1" s="1"/>
  <c r="K783" i="1"/>
  <c r="L783" i="1" s="1"/>
  <c r="K784" i="1"/>
  <c r="L784" i="1" s="1"/>
  <c r="K785" i="1"/>
  <c r="L785" i="1" s="1"/>
  <c r="K786" i="1"/>
  <c r="L786" i="1" s="1"/>
  <c r="K787" i="1"/>
  <c r="L787" i="1" s="1"/>
  <c r="K788" i="1"/>
  <c r="L788" i="1" s="1"/>
  <c r="K789" i="1"/>
  <c r="L789" i="1" s="1"/>
  <c r="K790" i="1"/>
  <c r="L790" i="1" s="1"/>
  <c r="K791" i="1"/>
  <c r="L791" i="1" s="1"/>
  <c r="K792" i="1"/>
  <c r="L792" i="1" s="1"/>
  <c r="K793" i="1"/>
  <c r="L793" i="1" s="1"/>
  <c r="K794" i="1"/>
  <c r="L794" i="1" s="1"/>
  <c r="K795" i="1"/>
  <c r="L795" i="1" s="1"/>
  <c r="K796" i="1"/>
  <c r="L796" i="1" s="1"/>
  <c r="K797" i="1"/>
  <c r="L797" i="1" s="1"/>
  <c r="K798" i="1"/>
  <c r="L798" i="1" s="1"/>
  <c r="K799" i="1"/>
  <c r="L799" i="1" s="1"/>
  <c r="K800" i="1"/>
  <c r="L800" i="1" s="1"/>
  <c r="K801" i="1"/>
  <c r="L801" i="1" s="1"/>
  <c r="K802" i="1"/>
  <c r="L802" i="1" s="1"/>
  <c r="K803" i="1"/>
  <c r="L803" i="1" s="1"/>
  <c r="K804" i="1"/>
  <c r="L804" i="1" s="1"/>
  <c r="K805" i="1"/>
  <c r="L805" i="1" s="1"/>
  <c r="K806" i="1"/>
  <c r="L806" i="1" s="1"/>
  <c r="K807" i="1"/>
  <c r="L807" i="1" s="1"/>
  <c r="K808" i="1"/>
  <c r="L808" i="1" s="1"/>
  <c r="K809" i="1"/>
  <c r="L809" i="1" s="1"/>
  <c r="K810" i="1"/>
  <c r="L810" i="1" s="1"/>
  <c r="K811" i="1"/>
  <c r="L811" i="1" s="1"/>
  <c r="K812" i="1"/>
  <c r="L812" i="1" s="1"/>
  <c r="K813" i="1"/>
  <c r="L813" i="1" s="1"/>
  <c r="K814" i="1"/>
  <c r="L814" i="1" s="1"/>
  <c r="K815" i="1"/>
  <c r="L815" i="1" s="1"/>
  <c r="K816" i="1"/>
  <c r="L816" i="1" s="1"/>
  <c r="K817" i="1"/>
  <c r="L817" i="1" s="1"/>
  <c r="K818" i="1"/>
  <c r="L818" i="1" s="1"/>
  <c r="K819" i="1"/>
  <c r="L819" i="1" s="1"/>
  <c r="K820" i="1"/>
  <c r="L820" i="1" s="1"/>
  <c r="K821" i="1"/>
  <c r="L821" i="1" s="1"/>
  <c r="K822" i="1"/>
  <c r="L822" i="1" s="1"/>
  <c r="K823" i="1"/>
  <c r="L823" i="1" s="1"/>
  <c r="K824" i="1"/>
  <c r="L824" i="1" s="1"/>
  <c r="K825" i="1"/>
  <c r="L825" i="1" s="1"/>
  <c r="K826" i="1"/>
  <c r="L826" i="1" s="1"/>
  <c r="K827" i="1"/>
  <c r="L827" i="1" s="1"/>
  <c r="K828" i="1"/>
  <c r="L828" i="1" s="1"/>
  <c r="K829" i="1"/>
  <c r="L829" i="1" s="1"/>
  <c r="K830" i="1"/>
  <c r="L830" i="1" s="1"/>
  <c r="K831" i="1"/>
  <c r="L831" i="1" s="1"/>
  <c r="K832" i="1"/>
  <c r="L832" i="1" s="1"/>
  <c r="K833" i="1"/>
  <c r="L833" i="1" s="1"/>
  <c r="K834" i="1"/>
  <c r="L834" i="1" s="1"/>
  <c r="K835" i="1"/>
  <c r="L835" i="1" s="1"/>
  <c r="K836" i="1"/>
  <c r="L836" i="1" s="1"/>
  <c r="K837" i="1"/>
  <c r="L837" i="1" s="1"/>
  <c r="K838" i="1"/>
  <c r="L838" i="1" s="1"/>
  <c r="K839" i="1"/>
  <c r="L839" i="1" s="1"/>
  <c r="K840" i="1"/>
  <c r="L840" i="1" s="1"/>
  <c r="K841" i="1"/>
  <c r="L841" i="1" s="1"/>
  <c r="K842" i="1"/>
  <c r="L842" i="1" s="1"/>
  <c r="K843" i="1"/>
  <c r="L843" i="1" s="1"/>
  <c r="K844" i="1"/>
  <c r="L844" i="1" s="1"/>
  <c r="K845" i="1"/>
  <c r="L845" i="1" s="1"/>
  <c r="K846" i="1"/>
  <c r="L846" i="1" s="1"/>
  <c r="K847" i="1"/>
  <c r="L847" i="1" s="1"/>
  <c r="K848" i="1"/>
  <c r="L848" i="1" s="1"/>
  <c r="K849" i="1"/>
  <c r="L849" i="1" s="1"/>
  <c r="K850" i="1"/>
  <c r="L850" i="1" s="1"/>
  <c r="K851" i="1"/>
  <c r="L851" i="1" s="1"/>
  <c r="K852" i="1"/>
  <c r="L852" i="1" s="1"/>
  <c r="K853" i="1"/>
  <c r="L853" i="1" s="1"/>
  <c r="K854" i="1"/>
  <c r="L854" i="1" s="1"/>
  <c r="K855" i="1"/>
  <c r="L855" i="1" s="1"/>
  <c r="K856" i="1"/>
  <c r="L856" i="1" s="1"/>
  <c r="K857" i="1"/>
  <c r="L857" i="1" s="1"/>
  <c r="K858" i="1"/>
  <c r="L858" i="1" s="1"/>
  <c r="K859" i="1"/>
  <c r="L859" i="1" s="1"/>
  <c r="K860" i="1"/>
  <c r="L860" i="1" s="1"/>
  <c r="K861" i="1"/>
  <c r="L861" i="1" s="1"/>
  <c r="K862" i="1"/>
  <c r="L862" i="1" s="1"/>
  <c r="K863" i="1"/>
  <c r="L863" i="1" s="1"/>
  <c r="K864" i="1"/>
  <c r="L864" i="1" s="1"/>
  <c r="K865" i="1"/>
  <c r="L865" i="1" s="1"/>
  <c r="K866" i="1"/>
  <c r="L866" i="1" s="1"/>
  <c r="K867" i="1"/>
  <c r="L867" i="1" s="1"/>
  <c r="K868" i="1"/>
  <c r="L868" i="1" s="1"/>
  <c r="K869" i="1"/>
  <c r="L869" i="1" s="1"/>
  <c r="K870" i="1"/>
  <c r="L870" i="1" s="1"/>
  <c r="K871" i="1"/>
  <c r="L871" i="1" s="1"/>
  <c r="K872" i="1"/>
  <c r="L872" i="1" s="1"/>
  <c r="K873" i="1"/>
  <c r="L873" i="1" s="1"/>
  <c r="K874" i="1"/>
  <c r="L874" i="1" s="1"/>
  <c r="K875" i="1"/>
  <c r="L875" i="1" s="1"/>
  <c r="K876" i="1"/>
  <c r="L876" i="1" s="1"/>
  <c r="K877" i="1"/>
  <c r="L877" i="1" s="1"/>
  <c r="K878" i="1"/>
  <c r="L878" i="1" s="1"/>
  <c r="K879" i="1"/>
  <c r="L879" i="1" s="1"/>
  <c r="K880" i="1"/>
  <c r="L880" i="1" s="1"/>
  <c r="K881" i="1"/>
  <c r="L881" i="1" s="1"/>
  <c r="K882" i="1"/>
  <c r="L882" i="1" s="1"/>
  <c r="K883" i="1"/>
  <c r="L883" i="1" s="1"/>
  <c r="K884" i="1"/>
  <c r="L884" i="1" s="1"/>
  <c r="K885" i="1"/>
  <c r="L885" i="1" s="1"/>
  <c r="K886" i="1"/>
  <c r="L886" i="1" s="1"/>
  <c r="K887" i="1"/>
  <c r="L887" i="1" s="1"/>
  <c r="K888" i="1"/>
  <c r="L888" i="1" s="1"/>
  <c r="K889" i="1"/>
  <c r="L889" i="1" s="1"/>
  <c r="K890" i="1"/>
  <c r="L890" i="1" s="1"/>
  <c r="K891" i="1"/>
  <c r="L891" i="1" s="1"/>
  <c r="K892" i="1"/>
  <c r="L892" i="1" s="1"/>
  <c r="K893" i="1"/>
  <c r="L893" i="1" s="1"/>
  <c r="K894" i="1"/>
  <c r="L894" i="1" s="1"/>
  <c r="K895" i="1"/>
  <c r="L895" i="1" s="1"/>
  <c r="K896" i="1"/>
  <c r="L896" i="1" s="1"/>
  <c r="K897" i="1"/>
  <c r="L897" i="1" s="1"/>
  <c r="K898" i="1"/>
  <c r="L898" i="1" s="1"/>
  <c r="K899" i="1"/>
  <c r="L899" i="1" s="1"/>
  <c r="K900" i="1"/>
  <c r="L900" i="1" s="1"/>
  <c r="K901" i="1"/>
  <c r="L901" i="1" s="1"/>
  <c r="K902" i="1"/>
  <c r="L902" i="1" s="1"/>
  <c r="K903" i="1"/>
  <c r="L903" i="1" s="1"/>
  <c r="K904" i="1"/>
  <c r="L904" i="1" s="1"/>
  <c r="K905" i="1"/>
  <c r="L905" i="1" s="1"/>
  <c r="K906" i="1"/>
  <c r="L906" i="1" s="1"/>
  <c r="K907" i="1"/>
  <c r="L907" i="1" s="1"/>
  <c r="K908" i="1"/>
  <c r="L908" i="1" s="1"/>
  <c r="K909" i="1"/>
  <c r="L909" i="1" s="1"/>
  <c r="K910" i="1"/>
  <c r="L910" i="1" s="1"/>
  <c r="K911" i="1"/>
  <c r="L911" i="1" s="1"/>
  <c r="K912" i="1"/>
  <c r="L912" i="1" s="1"/>
  <c r="K913" i="1"/>
  <c r="L913" i="1" s="1"/>
  <c r="K914" i="1"/>
  <c r="L914" i="1" s="1"/>
  <c r="K915" i="1"/>
  <c r="L915" i="1" s="1"/>
  <c r="K916" i="1"/>
  <c r="L916" i="1" s="1"/>
  <c r="K917" i="1"/>
  <c r="L917" i="1" s="1"/>
  <c r="K918" i="1"/>
  <c r="L918" i="1" s="1"/>
  <c r="K919" i="1"/>
  <c r="L919" i="1" s="1"/>
  <c r="K920" i="1"/>
  <c r="L920" i="1" s="1"/>
  <c r="K921" i="1"/>
  <c r="L921" i="1" s="1"/>
  <c r="K922" i="1"/>
  <c r="L922" i="1" s="1"/>
  <c r="K923" i="1"/>
  <c r="L923" i="1" s="1"/>
  <c r="K924" i="1"/>
  <c r="L924" i="1" s="1"/>
  <c r="K925" i="1"/>
  <c r="L925" i="1" s="1"/>
  <c r="K926" i="1"/>
  <c r="L926" i="1" s="1"/>
  <c r="K927" i="1"/>
  <c r="L927" i="1" s="1"/>
  <c r="K928" i="1"/>
  <c r="L928" i="1" s="1"/>
  <c r="K929" i="1"/>
  <c r="L929" i="1" s="1"/>
  <c r="K930" i="1"/>
  <c r="L930" i="1" s="1"/>
  <c r="K931" i="1"/>
  <c r="L931" i="1" s="1"/>
  <c r="K932" i="1"/>
  <c r="L932" i="1" s="1"/>
  <c r="K933" i="1"/>
  <c r="L933" i="1" s="1"/>
  <c r="K934" i="1"/>
  <c r="L934" i="1" s="1"/>
  <c r="K935" i="1"/>
  <c r="L935" i="1" s="1"/>
  <c r="K936" i="1"/>
  <c r="L936" i="1" s="1"/>
  <c r="K937" i="1"/>
  <c r="L937" i="1" s="1"/>
  <c r="K938" i="1"/>
  <c r="L938" i="1" s="1"/>
  <c r="K939" i="1"/>
  <c r="L939" i="1" s="1"/>
  <c r="K940" i="1"/>
  <c r="L940" i="1" s="1"/>
  <c r="K941" i="1"/>
  <c r="L941" i="1" s="1"/>
  <c r="K942" i="1"/>
  <c r="L942" i="1" s="1"/>
  <c r="K943" i="1"/>
  <c r="L943" i="1" s="1"/>
  <c r="K944" i="1"/>
  <c r="L944" i="1" s="1"/>
  <c r="K945" i="1"/>
  <c r="L945" i="1" s="1"/>
  <c r="K946" i="1"/>
  <c r="L946" i="1" s="1"/>
  <c r="K947" i="1"/>
  <c r="L947" i="1" s="1"/>
  <c r="K948" i="1"/>
  <c r="L948" i="1" s="1"/>
  <c r="K949" i="1"/>
  <c r="L949" i="1" s="1"/>
  <c r="K950" i="1"/>
  <c r="L950" i="1" s="1"/>
  <c r="K951" i="1"/>
  <c r="L951" i="1" s="1"/>
  <c r="K952" i="1"/>
  <c r="L952" i="1" s="1"/>
  <c r="K953" i="1"/>
  <c r="L953" i="1" s="1"/>
  <c r="K954" i="1"/>
  <c r="L954" i="1" s="1"/>
  <c r="K955" i="1"/>
  <c r="L955" i="1" s="1"/>
  <c r="K956" i="1"/>
  <c r="L956" i="1" s="1"/>
  <c r="K957" i="1"/>
  <c r="L957" i="1" s="1"/>
  <c r="K958" i="1"/>
  <c r="L958" i="1" s="1"/>
  <c r="K959" i="1"/>
  <c r="L959" i="1" s="1"/>
  <c r="K960" i="1"/>
  <c r="L960" i="1" s="1"/>
  <c r="K961" i="1"/>
  <c r="L961" i="1" s="1"/>
  <c r="K962" i="1"/>
  <c r="L962" i="1" s="1"/>
  <c r="K963" i="1"/>
  <c r="L963" i="1" s="1"/>
  <c r="K964" i="1"/>
  <c r="L964" i="1" s="1"/>
  <c r="K965" i="1"/>
  <c r="L965" i="1" s="1"/>
  <c r="K966" i="1"/>
  <c r="L966" i="1" s="1"/>
  <c r="K967" i="1"/>
  <c r="L967" i="1" s="1"/>
  <c r="K968" i="1"/>
  <c r="L968" i="1" s="1"/>
  <c r="K969" i="1"/>
  <c r="L969" i="1" s="1"/>
  <c r="K970" i="1"/>
  <c r="L970" i="1" s="1"/>
  <c r="K971" i="1"/>
  <c r="L971" i="1" s="1"/>
  <c r="K972" i="1"/>
  <c r="L972" i="1" s="1"/>
  <c r="K973" i="1"/>
  <c r="L973" i="1" s="1"/>
  <c r="K974" i="1"/>
  <c r="L974" i="1" s="1"/>
  <c r="K975" i="1"/>
  <c r="L975" i="1" s="1"/>
  <c r="K976" i="1"/>
  <c r="L976" i="1" s="1"/>
  <c r="K977" i="1"/>
  <c r="L977" i="1" s="1"/>
  <c r="K978" i="1"/>
  <c r="L978" i="1" s="1"/>
  <c r="K979" i="1"/>
  <c r="L979" i="1" s="1"/>
  <c r="K980" i="1"/>
  <c r="L980" i="1" s="1"/>
  <c r="K981" i="1"/>
  <c r="L981" i="1" s="1"/>
  <c r="K982" i="1"/>
  <c r="L982" i="1" s="1"/>
  <c r="K983" i="1"/>
  <c r="L983" i="1" s="1"/>
  <c r="K984" i="1"/>
  <c r="L984" i="1" s="1"/>
  <c r="K985" i="1"/>
  <c r="L985" i="1" s="1"/>
  <c r="K986" i="1"/>
  <c r="L986" i="1" s="1"/>
  <c r="K987" i="1"/>
  <c r="L987" i="1" s="1"/>
  <c r="K988" i="1"/>
  <c r="L988" i="1" s="1"/>
  <c r="K989" i="1"/>
  <c r="L989" i="1" s="1"/>
  <c r="K990" i="1"/>
  <c r="L990" i="1" s="1"/>
  <c r="K991" i="1"/>
  <c r="L991" i="1" s="1"/>
  <c r="K992" i="1"/>
  <c r="L992" i="1" s="1"/>
  <c r="K993" i="1"/>
  <c r="L993" i="1" s="1"/>
  <c r="K994" i="1"/>
  <c r="L994" i="1" s="1"/>
  <c r="K995" i="1"/>
  <c r="L995" i="1" s="1"/>
  <c r="K996" i="1"/>
  <c r="L996" i="1" s="1"/>
  <c r="K997" i="1"/>
  <c r="L997" i="1" s="1"/>
  <c r="K998" i="1"/>
  <c r="L998" i="1" s="1"/>
  <c r="K999" i="1"/>
  <c r="L999" i="1" s="1"/>
  <c r="K1000" i="1"/>
  <c r="L1000" i="1" s="1"/>
  <c r="K1001" i="1"/>
  <c r="L1001" i="1" s="1"/>
  <c r="K1002" i="1"/>
  <c r="L1002" i="1" s="1"/>
  <c r="K1003" i="1"/>
  <c r="L1003" i="1" s="1"/>
  <c r="K1004" i="1"/>
  <c r="L1004" i="1" s="1"/>
  <c r="K1005" i="1"/>
  <c r="L1005" i="1" s="1"/>
  <c r="K1006" i="1"/>
  <c r="L1006" i="1" s="1"/>
  <c r="K1007" i="1"/>
  <c r="L1007" i="1" s="1"/>
  <c r="K1008" i="1"/>
  <c r="L1008" i="1" s="1"/>
  <c r="K1009" i="1"/>
  <c r="L1009" i="1" s="1"/>
  <c r="K1010" i="1"/>
  <c r="L1010" i="1" s="1"/>
  <c r="K1011" i="1"/>
  <c r="L1011" i="1" s="1"/>
  <c r="K1012" i="1"/>
  <c r="L1012" i="1" s="1"/>
  <c r="K1013" i="1"/>
  <c r="L1013" i="1" s="1"/>
  <c r="K1014" i="1"/>
  <c r="L1014" i="1" s="1"/>
  <c r="K1015" i="1"/>
  <c r="L1015" i="1" s="1"/>
  <c r="K1016" i="1"/>
  <c r="L1016" i="1" s="1"/>
  <c r="K1017" i="1"/>
  <c r="L1017" i="1" s="1"/>
  <c r="K1018" i="1"/>
  <c r="L1018" i="1" s="1"/>
  <c r="K1019" i="1"/>
  <c r="L1019" i="1" s="1"/>
  <c r="K1020" i="1"/>
  <c r="L1020" i="1" s="1"/>
  <c r="K1021" i="1"/>
  <c r="L1021" i="1" s="1"/>
  <c r="K1022" i="1"/>
  <c r="L1022" i="1" s="1"/>
  <c r="K1023" i="1"/>
  <c r="L1023" i="1" s="1"/>
  <c r="K1024" i="1"/>
  <c r="L1024" i="1" s="1"/>
  <c r="K1025" i="1"/>
  <c r="L1025" i="1" s="1"/>
  <c r="K1026" i="1"/>
  <c r="L1026" i="1" s="1"/>
  <c r="K1027" i="1"/>
  <c r="L1027" i="1" s="1"/>
  <c r="K1028" i="1"/>
  <c r="L1028" i="1" s="1"/>
  <c r="K1029" i="1"/>
  <c r="L1029" i="1" s="1"/>
  <c r="K1030" i="1"/>
  <c r="L1030" i="1" s="1"/>
  <c r="K1031" i="1"/>
  <c r="L1031" i="1" s="1"/>
  <c r="K1032" i="1"/>
  <c r="L1032" i="1" s="1"/>
  <c r="K1033" i="1"/>
  <c r="L1033" i="1" s="1"/>
  <c r="K1034" i="1"/>
  <c r="L1034" i="1" s="1"/>
  <c r="K1035" i="1"/>
  <c r="L1035" i="1" s="1"/>
  <c r="K1036" i="1"/>
  <c r="L1036" i="1" s="1"/>
  <c r="K1037" i="1"/>
  <c r="L1037" i="1" s="1"/>
  <c r="K1038" i="1"/>
  <c r="L1038" i="1" s="1"/>
  <c r="K1039" i="1"/>
  <c r="L1039" i="1" s="1"/>
  <c r="K1040" i="1"/>
  <c r="L1040" i="1" s="1"/>
  <c r="K1041" i="1"/>
  <c r="L1041" i="1" s="1"/>
  <c r="K1042" i="1"/>
  <c r="L1042" i="1" s="1"/>
  <c r="K1043" i="1"/>
  <c r="L1043" i="1" s="1"/>
  <c r="K1044" i="1"/>
  <c r="L1044" i="1" s="1"/>
  <c r="K1045" i="1"/>
  <c r="L1045" i="1" s="1"/>
  <c r="K1046" i="1"/>
  <c r="L1046" i="1" s="1"/>
  <c r="K1047" i="1"/>
  <c r="L1047" i="1" s="1"/>
  <c r="K1048" i="1"/>
  <c r="L1048" i="1" s="1"/>
  <c r="K1049" i="1"/>
  <c r="L1049" i="1" s="1"/>
  <c r="K1050" i="1"/>
  <c r="L1050" i="1" s="1"/>
  <c r="K1051" i="1"/>
  <c r="L1051" i="1" s="1"/>
  <c r="K1052" i="1"/>
  <c r="L1052" i="1" s="1"/>
  <c r="K1053" i="1"/>
  <c r="L1053" i="1" s="1"/>
  <c r="K1054" i="1"/>
  <c r="L1054" i="1" s="1"/>
  <c r="K1055" i="1"/>
  <c r="L1055" i="1" s="1"/>
  <c r="K1056" i="1"/>
  <c r="L1056" i="1" s="1"/>
  <c r="K1057" i="1"/>
  <c r="L1057" i="1" s="1"/>
  <c r="K1058" i="1"/>
  <c r="L1058" i="1" s="1"/>
  <c r="K1059" i="1"/>
  <c r="L1059" i="1" s="1"/>
  <c r="K1060" i="1"/>
  <c r="L1060" i="1" s="1"/>
  <c r="K1061" i="1"/>
  <c r="L1061" i="1" s="1"/>
  <c r="K1062" i="1"/>
  <c r="L1062" i="1" s="1"/>
  <c r="K1063" i="1"/>
  <c r="L1063" i="1" s="1"/>
  <c r="K1064" i="1"/>
  <c r="L1064" i="1" s="1"/>
  <c r="K1065" i="1"/>
  <c r="L1065" i="1" s="1"/>
  <c r="K1066" i="1"/>
  <c r="L1066" i="1" s="1"/>
  <c r="K1067" i="1"/>
  <c r="L1067" i="1" s="1"/>
  <c r="K1068" i="1"/>
  <c r="L1068" i="1" s="1"/>
  <c r="K1069" i="1"/>
  <c r="L1069" i="1" s="1"/>
  <c r="K1070" i="1"/>
  <c r="L1070" i="1" s="1"/>
  <c r="K1071" i="1"/>
  <c r="L1071" i="1" s="1"/>
  <c r="K1072" i="1"/>
  <c r="L1072" i="1" s="1"/>
  <c r="K1073" i="1"/>
  <c r="L1073" i="1" s="1"/>
  <c r="K1074" i="1"/>
  <c r="L1074" i="1" s="1"/>
  <c r="K1075" i="1"/>
  <c r="L1075" i="1" s="1"/>
  <c r="K1076" i="1"/>
  <c r="L1076" i="1" s="1"/>
  <c r="K1077" i="1"/>
  <c r="L1077" i="1" s="1"/>
  <c r="K1078" i="1"/>
  <c r="L1078" i="1" s="1"/>
  <c r="K1079" i="1"/>
  <c r="L1079" i="1" s="1"/>
  <c r="K1080" i="1"/>
  <c r="L1080" i="1" s="1"/>
  <c r="K1081" i="1"/>
  <c r="L1081" i="1" s="1"/>
  <c r="K1082" i="1"/>
  <c r="L1082" i="1" s="1"/>
  <c r="K1083" i="1"/>
  <c r="L1083" i="1" s="1"/>
  <c r="K1084" i="1"/>
  <c r="L1084" i="1" s="1"/>
  <c r="K1085" i="1"/>
  <c r="L1085" i="1" s="1"/>
  <c r="K1086" i="1"/>
  <c r="L1086" i="1" s="1"/>
  <c r="K1087" i="1"/>
  <c r="L1087" i="1" s="1"/>
  <c r="K1088" i="1"/>
  <c r="L1088" i="1" s="1"/>
  <c r="K1089" i="1"/>
  <c r="L1089" i="1" s="1"/>
  <c r="K1090" i="1"/>
  <c r="L1090" i="1" s="1"/>
  <c r="K1091" i="1"/>
  <c r="L1091" i="1" s="1"/>
  <c r="K1092" i="1"/>
  <c r="L1092" i="1" s="1"/>
  <c r="K1093" i="1"/>
  <c r="L1093" i="1" s="1"/>
  <c r="K1094" i="1"/>
  <c r="L1094" i="1" s="1"/>
  <c r="K1095" i="1"/>
  <c r="L1095" i="1" s="1"/>
  <c r="K1096" i="1"/>
  <c r="L1096" i="1" s="1"/>
  <c r="K1097" i="1"/>
  <c r="L1097" i="1" s="1"/>
  <c r="K1098" i="1"/>
  <c r="L1098" i="1" s="1"/>
  <c r="K1099" i="1"/>
  <c r="L1099" i="1" s="1"/>
  <c r="K1100" i="1"/>
  <c r="L1100" i="1" s="1"/>
  <c r="K1101" i="1"/>
  <c r="L1101" i="1" s="1"/>
  <c r="K1102" i="1"/>
  <c r="L1102" i="1" s="1"/>
  <c r="K1103" i="1"/>
  <c r="L1103" i="1" s="1"/>
  <c r="K1104" i="1"/>
  <c r="L1104" i="1" s="1"/>
  <c r="K1105" i="1"/>
  <c r="L1105" i="1" s="1"/>
  <c r="K1106" i="1"/>
  <c r="L1106" i="1" s="1"/>
  <c r="K1107" i="1"/>
  <c r="L1107" i="1" s="1"/>
  <c r="K1108" i="1"/>
  <c r="L1108" i="1" s="1"/>
  <c r="K1109" i="1"/>
  <c r="L1109" i="1" s="1"/>
  <c r="K1110" i="1"/>
  <c r="L1110" i="1" s="1"/>
  <c r="K1111" i="1"/>
  <c r="L1111" i="1" s="1"/>
  <c r="K1112" i="1"/>
  <c r="L1112" i="1" s="1"/>
  <c r="K1113" i="1"/>
  <c r="L1113" i="1" s="1"/>
  <c r="K1114" i="1"/>
  <c r="L1114" i="1" s="1"/>
  <c r="K1115" i="1"/>
  <c r="L1115" i="1" s="1"/>
  <c r="K1116" i="1"/>
  <c r="L1116" i="1" s="1"/>
  <c r="K1117" i="1"/>
  <c r="L1117" i="1" s="1"/>
  <c r="K1118" i="1"/>
  <c r="L1118" i="1" s="1"/>
  <c r="K1119" i="1"/>
  <c r="L1119" i="1" s="1"/>
  <c r="K1120" i="1"/>
  <c r="L1120" i="1" s="1"/>
  <c r="K1121" i="1"/>
  <c r="L1121" i="1" s="1"/>
  <c r="K1122" i="1"/>
  <c r="L1122" i="1" s="1"/>
  <c r="K1123" i="1"/>
  <c r="L1123" i="1" s="1"/>
  <c r="K1124" i="1"/>
  <c r="L1124" i="1" s="1"/>
  <c r="K1125" i="1"/>
  <c r="L1125" i="1" s="1"/>
  <c r="K1126" i="1"/>
  <c r="L1126" i="1" s="1"/>
  <c r="K1127" i="1"/>
  <c r="L1127" i="1" s="1"/>
  <c r="K1128" i="1"/>
  <c r="L1128" i="1" s="1"/>
  <c r="K1129" i="1"/>
  <c r="L1129" i="1" s="1"/>
  <c r="K1130" i="1"/>
  <c r="L1130" i="1" s="1"/>
  <c r="K1131" i="1"/>
  <c r="L1131" i="1" s="1"/>
  <c r="K1132" i="1"/>
  <c r="L1132" i="1" s="1"/>
  <c r="K1133" i="1"/>
  <c r="L1133" i="1" s="1"/>
  <c r="K1134" i="1"/>
  <c r="L1134" i="1" s="1"/>
  <c r="K1135" i="1"/>
  <c r="L1135" i="1" s="1"/>
  <c r="K1136" i="1"/>
  <c r="L1136" i="1" s="1"/>
  <c r="K1137" i="1"/>
  <c r="L1137" i="1" s="1"/>
  <c r="K1138" i="1"/>
  <c r="L1138" i="1" s="1"/>
  <c r="K1139" i="1"/>
  <c r="L1139" i="1" s="1"/>
  <c r="K1140" i="1"/>
  <c r="L1140" i="1" s="1"/>
  <c r="K1141" i="1"/>
  <c r="L1141" i="1" s="1"/>
  <c r="K1142" i="1"/>
  <c r="L1142" i="1" s="1"/>
  <c r="K1143" i="1"/>
  <c r="L1143" i="1" s="1"/>
  <c r="K1144" i="1"/>
  <c r="L1144" i="1" s="1"/>
  <c r="K1145" i="1"/>
  <c r="L1145" i="1" s="1"/>
  <c r="K1146" i="1"/>
  <c r="L1146" i="1" s="1"/>
  <c r="K1147" i="1"/>
  <c r="L1147" i="1" s="1"/>
  <c r="K1148" i="1"/>
  <c r="L1148" i="1" s="1"/>
  <c r="K1149" i="1"/>
  <c r="L1149" i="1" s="1"/>
  <c r="K1150" i="1"/>
  <c r="L1150" i="1" s="1"/>
  <c r="K1151" i="1"/>
  <c r="L1151" i="1" s="1"/>
  <c r="K1152" i="1"/>
  <c r="L1152" i="1" s="1"/>
  <c r="K1153" i="1"/>
  <c r="L1153" i="1" s="1"/>
  <c r="K1154" i="1"/>
  <c r="L1154" i="1" s="1"/>
  <c r="K1155" i="1"/>
  <c r="L1155" i="1" s="1"/>
  <c r="K1156" i="1"/>
  <c r="L1156" i="1" s="1"/>
  <c r="K1157" i="1"/>
  <c r="L1157" i="1" s="1"/>
  <c r="K1158" i="1"/>
  <c r="L1158" i="1" s="1"/>
  <c r="K1159" i="1"/>
  <c r="L1159" i="1" s="1"/>
  <c r="K1160" i="1"/>
  <c r="L1160" i="1" s="1"/>
  <c r="K1161" i="1"/>
  <c r="L1161" i="1" s="1"/>
  <c r="K1162" i="1"/>
  <c r="L1162" i="1" s="1"/>
  <c r="K1163" i="1"/>
  <c r="L1163" i="1" s="1"/>
  <c r="K1164" i="1"/>
  <c r="L1164" i="1" s="1"/>
  <c r="K1165" i="1"/>
  <c r="L1165" i="1" s="1"/>
  <c r="K1166" i="1"/>
  <c r="L1166" i="1" s="1"/>
  <c r="K1167" i="1"/>
  <c r="L1167" i="1" s="1"/>
  <c r="K1168" i="1"/>
  <c r="L1168" i="1" s="1"/>
  <c r="K1169" i="1"/>
  <c r="L1169" i="1" s="1"/>
  <c r="K1170" i="1"/>
  <c r="L1170" i="1" s="1"/>
  <c r="K1171" i="1"/>
  <c r="L1171" i="1" s="1"/>
  <c r="K1172" i="1"/>
  <c r="L1172" i="1" s="1"/>
  <c r="K1173" i="1"/>
  <c r="L1173" i="1" s="1"/>
  <c r="K1174" i="1"/>
  <c r="L1174" i="1" s="1"/>
  <c r="K1175" i="1"/>
  <c r="L1175" i="1" s="1"/>
  <c r="K1176" i="1"/>
  <c r="L1176" i="1" s="1"/>
  <c r="K1177" i="1"/>
  <c r="L1177" i="1" s="1"/>
  <c r="K1178" i="1"/>
  <c r="L1178" i="1" s="1"/>
  <c r="K1179" i="1"/>
  <c r="L1179" i="1" s="1"/>
  <c r="K1180" i="1"/>
  <c r="L1180" i="1" s="1"/>
  <c r="K1181" i="1"/>
  <c r="L1181" i="1" s="1"/>
  <c r="K1182" i="1"/>
  <c r="L1182" i="1" s="1"/>
  <c r="K1183" i="1"/>
  <c r="L1183" i="1" s="1"/>
  <c r="K1184" i="1"/>
  <c r="L1184" i="1" s="1"/>
  <c r="K1185" i="1"/>
  <c r="L1185" i="1" s="1"/>
  <c r="K1186" i="1"/>
  <c r="L1186" i="1" s="1"/>
  <c r="K1187" i="1"/>
  <c r="L1187" i="1" s="1"/>
  <c r="K1188" i="1"/>
  <c r="L1188" i="1" s="1"/>
  <c r="K1189" i="1"/>
  <c r="L1189" i="1" s="1"/>
  <c r="K1190" i="1"/>
  <c r="L1190" i="1" s="1"/>
  <c r="K1191" i="1"/>
  <c r="L1191" i="1" s="1"/>
  <c r="K1192" i="1"/>
  <c r="L1192" i="1" s="1"/>
  <c r="K1193" i="1"/>
  <c r="L1193" i="1" s="1"/>
  <c r="K1194" i="1"/>
  <c r="L1194" i="1" s="1"/>
  <c r="K1195" i="1"/>
  <c r="L1195" i="1" s="1"/>
  <c r="K1196" i="1"/>
  <c r="L1196" i="1" s="1"/>
  <c r="K1197" i="1"/>
  <c r="L1197" i="1" s="1"/>
  <c r="K1198" i="1"/>
  <c r="L1198" i="1" s="1"/>
  <c r="K1199" i="1"/>
  <c r="L1199" i="1" s="1"/>
  <c r="K1200" i="1"/>
  <c r="L1200" i="1" s="1"/>
  <c r="K1201" i="1"/>
  <c r="L1201" i="1" s="1"/>
  <c r="K1202" i="1"/>
  <c r="L1202" i="1" s="1"/>
  <c r="K1203" i="1"/>
  <c r="L1203" i="1" s="1"/>
  <c r="K1204" i="1"/>
  <c r="L1204" i="1" s="1"/>
  <c r="K1205" i="1"/>
  <c r="L1205" i="1" s="1"/>
  <c r="K1206" i="1"/>
  <c r="L1206" i="1" s="1"/>
  <c r="K1207" i="1"/>
  <c r="L1207" i="1" s="1"/>
  <c r="K1208" i="1"/>
  <c r="L1208" i="1" s="1"/>
  <c r="K1209" i="1"/>
  <c r="L1209" i="1" s="1"/>
  <c r="K1210" i="1"/>
  <c r="L1210" i="1" s="1"/>
  <c r="K1211" i="1"/>
  <c r="L1211" i="1" s="1"/>
  <c r="K1212" i="1"/>
  <c r="L1212" i="1" s="1"/>
  <c r="K1213" i="1"/>
  <c r="L1213" i="1" s="1"/>
  <c r="K1214" i="1"/>
  <c r="L1214" i="1" s="1"/>
  <c r="K1215" i="1"/>
  <c r="L1215" i="1" s="1"/>
  <c r="K1216" i="1"/>
  <c r="L1216" i="1" s="1"/>
  <c r="K1217" i="1"/>
  <c r="L1217" i="1" s="1"/>
  <c r="K1218" i="1"/>
  <c r="L1218" i="1" s="1"/>
  <c r="K1219" i="1"/>
  <c r="L1219" i="1" s="1"/>
  <c r="K1220" i="1"/>
  <c r="L1220" i="1" s="1"/>
  <c r="K1221" i="1"/>
  <c r="L1221" i="1" s="1"/>
  <c r="K1222" i="1"/>
  <c r="L1222" i="1" s="1"/>
  <c r="K1223" i="1"/>
  <c r="L1223" i="1" s="1"/>
  <c r="K1224" i="1"/>
  <c r="L1224" i="1" s="1"/>
  <c r="K1225" i="1"/>
  <c r="L1225" i="1" s="1"/>
  <c r="K1226" i="1"/>
  <c r="L1226" i="1" s="1"/>
  <c r="K1227" i="1"/>
  <c r="L1227" i="1" s="1"/>
  <c r="K1228" i="1"/>
  <c r="L1228" i="1" s="1"/>
  <c r="K1229" i="1"/>
  <c r="L1229" i="1" s="1"/>
  <c r="K1230" i="1"/>
  <c r="L1230" i="1" s="1"/>
  <c r="K1231" i="1"/>
  <c r="L1231" i="1" s="1"/>
  <c r="K1232" i="1"/>
  <c r="L1232" i="1" s="1"/>
  <c r="K1233" i="1"/>
  <c r="L1233" i="1" s="1"/>
  <c r="K1234" i="1"/>
  <c r="L1234" i="1" s="1"/>
  <c r="K1235" i="1"/>
  <c r="L1235" i="1" s="1"/>
  <c r="K1236" i="1"/>
  <c r="L1236" i="1" s="1"/>
  <c r="K1237" i="1"/>
  <c r="L1237" i="1" s="1"/>
  <c r="K1238" i="1"/>
  <c r="L1238" i="1" s="1"/>
  <c r="K1239" i="1"/>
  <c r="L1239" i="1" s="1"/>
  <c r="K1240" i="1"/>
  <c r="L1240" i="1" s="1"/>
  <c r="K1241" i="1"/>
  <c r="L1241" i="1" s="1"/>
  <c r="K1242" i="1"/>
  <c r="L1242" i="1" s="1"/>
  <c r="K1243" i="1"/>
  <c r="L1243" i="1" s="1"/>
  <c r="K1244" i="1"/>
  <c r="L1244" i="1" s="1"/>
  <c r="K1245" i="1"/>
  <c r="L1245" i="1" s="1"/>
  <c r="K1246" i="1"/>
  <c r="L1246" i="1" s="1"/>
  <c r="K1247" i="1"/>
  <c r="L1247" i="1" s="1"/>
  <c r="K1248" i="1"/>
  <c r="L1248" i="1" s="1"/>
  <c r="K1249" i="1"/>
  <c r="L1249" i="1" s="1"/>
  <c r="K1250" i="1"/>
  <c r="L1250" i="1" s="1"/>
  <c r="K1251" i="1"/>
  <c r="L1251" i="1" s="1"/>
  <c r="K1252" i="1"/>
  <c r="L1252" i="1" s="1"/>
  <c r="K1253" i="1"/>
  <c r="L1253" i="1" s="1"/>
  <c r="K1254" i="1"/>
  <c r="L1254" i="1" s="1"/>
  <c r="K1255" i="1"/>
  <c r="L1255" i="1" s="1"/>
  <c r="K1256" i="1"/>
  <c r="L1256" i="1" s="1"/>
  <c r="K1257" i="1"/>
  <c r="L1257" i="1" s="1"/>
  <c r="K1258" i="1"/>
  <c r="L1258" i="1" s="1"/>
  <c r="K1259" i="1"/>
  <c r="L1259" i="1" s="1"/>
  <c r="K1260" i="1"/>
  <c r="L1260" i="1" s="1"/>
  <c r="K1261" i="1"/>
  <c r="L1261" i="1" s="1"/>
  <c r="K1262" i="1"/>
  <c r="L1262" i="1" s="1"/>
  <c r="K1263" i="1"/>
  <c r="L1263" i="1" s="1"/>
  <c r="K1264" i="1"/>
  <c r="L1264" i="1" s="1"/>
  <c r="K1265" i="1"/>
  <c r="L1265" i="1" s="1"/>
  <c r="K1266" i="1"/>
  <c r="L1266" i="1" s="1"/>
  <c r="K1267" i="1"/>
  <c r="L1267" i="1" s="1"/>
  <c r="K1268" i="1"/>
  <c r="L1268" i="1" s="1"/>
  <c r="K1269" i="1"/>
  <c r="L1269" i="1" s="1"/>
  <c r="K1270" i="1"/>
  <c r="L1270" i="1" s="1"/>
  <c r="K1271" i="1"/>
  <c r="L1271" i="1" s="1"/>
  <c r="K1272" i="1"/>
  <c r="L1272" i="1" s="1"/>
  <c r="K1273" i="1"/>
  <c r="L1273" i="1" s="1"/>
  <c r="K1274" i="1"/>
  <c r="L1274" i="1" s="1"/>
  <c r="K1275" i="1"/>
  <c r="L1275" i="1" s="1"/>
  <c r="K1276" i="1"/>
  <c r="L1276" i="1" s="1"/>
  <c r="K1277" i="1"/>
  <c r="L1277" i="1" s="1"/>
  <c r="K1278" i="1"/>
  <c r="L1278" i="1" s="1"/>
  <c r="K1279" i="1"/>
  <c r="L1279" i="1" s="1"/>
  <c r="K1280" i="1"/>
  <c r="L1280" i="1" s="1"/>
  <c r="K1281" i="1"/>
  <c r="L1281" i="1" s="1"/>
  <c r="K1282" i="1"/>
  <c r="L1282" i="1" s="1"/>
  <c r="K1283" i="1"/>
  <c r="L1283" i="1" s="1"/>
  <c r="K1284" i="1"/>
  <c r="L1284" i="1" s="1"/>
  <c r="K1285" i="1"/>
  <c r="L1285" i="1" s="1"/>
  <c r="K1286" i="1"/>
  <c r="L1286" i="1" s="1"/>
  <c r="K1287" i="1"/>
  <c r="L1287" i="1" s="1"/>
  <c r="K1288" i="1"/>
  <c r="L1288" i="1" s="1"/>
  <c r="K1289" i="1"/>
  <c r="L1289" i="1" s="1"/>
  <c r="K1290" i="1"/>
  <c r="L1290" i="1" s="1"/>
  <c r="K1291" i="1"/>
  <c r="L1291" i="1" s="1"/>
  <c r="K1292" i="1"/>
  <c r="L1292" i="1" s="1"/>
  <c r="K1293" i="1"/>
  <c r="L1293" i="1" s="1"/>
  <c r="K1294" i="1"/>
  <c r="L1294" i="1" s="1"/>
  <c r="K1295" i="1"/>
  <c r="L1295" i="1" s="1"/>
  <c r="K1296" i="1"/>
  <c r="L1296" i="1" s="1"/>
  <c r="K1297" i="1"/>
  <c r="L1297" i="1" s="1"/>
  <c r="K1298" i="1"/>
  <c r="L1298" i="1" s="1"/>
  <c r="K1299" i="1"/>
  <c r="L1299" i="1" s="1"/>
  <c r="K1300" i="1"/>
  <c r="L1300" i="1" s="1"/>
  <c r="K1301" i="1"/>
  <c r="L1301" i="1" s="1"/>
  <c r="K1302" i="1"/>
  <c r="L1302" i="1" s="1"/>
  <c r="K1303" i="1"/>
  <c r="L1303" i="1" s="1"/>
  <c r="K1304" i="1"/>
  <c r="L1304" i="1" s="1"/>
  <c r="K1305" i="1"/>
  <c r="L1305" i="1" s="1"/>
  <c r="K1306" i="1"/>
  <c r="L1306" i="1" s="1"/>
  <c r="K1307" i="1"/>
  <c r="L1307" i="1" s="1"/>
  <c r="K1308" i="1"/>
  <c r="L1308" i="1" s="1"/>
  <c r="K1309" i="1"/>
  <c r="L1309" i="1" s="1"/>
  <c r="K1310" i="1"/>
  <c r="L1310" i="1" s="1"/>
  <c r="K1311" i="1"/>
  <c r="L1311" i="1" s="1"/>
  <c r="K1312" i="1"/>
  <c r="L1312" i="1" s="1"/>
  <c r="K1313" i="1"/>
  <c r="L1313" i="1" s="1"/>
  <c r="K1314" i="1"/>
  <c r="L1314" i="1" s="1"/>
  <c r="K1315" i="1"/>
  <c r="L1315" i="1" s="1"/>
  <c r="K1316" i="1"/>
  <c r="L1316" i="1" s="1"/>
  <c r="K1317" i="1"/>
  <c r="L1317" i="1" s="1"/>
  <c r="K1318" i="1"/>
  <c r="L1318" i="1" s="1"/>
  <c r="K1319" i="1"/>
  <c r="L1319" i="1" s="1"/>
  <c r="K1320" i="1"/>
  <c r="L1320" i="1" s="1"/>
  <c r="K1321" i="1"/>
  <c r="L1321" i="1" s="1"/>
  <c r="K1322" i="1"/>
  <c r="L1322" i="1" s="1"/>
  <c r="K1323" i="1"/>
  <c r="L1323" i="1" s="1"/>
  <c r="K1324" i="1"/>
  <c r="L1324" i="1" s="1"/>
  <c r="K1325" i="1"/>
  <c r="L1325" i="1" s="1"/>
  <c r="K1326" i="1"/>
  <c r="L1326" i="1" s="1"/>
  <c r="K1327" i="1"/>
  <c r="L1327" i="1" s="1"/>
  <c r="K1328" i="1"/>
  <c r="L1328" i="1" s="1"/>
  <c r="K1329" i="1"/>
  <c r="L1329" i="1" s="1"/>
  <c r="K1330" i="1"/>
  <c r="L1330" i="1" s="1"/>
  <c r="K1331" i="1"/>
  <c r="L1331" i="1" s="1"/>
  <c r="K1332" i="1"/>
  <c r="L1332" i="1" s="1"/>
  <c r="K1333" i="1"/>
  <c r="L1333" i="1" s="1"/>
  <c r="K1334" i="1"/>
  <c r="L1334" i="1" s="1"/>
  <c r="K1335" i="1"/>
  <c r="L1335" i="1" s="1"/>
  <c r="K1336" i="1"/>
  <c r="L1336" i="1" s="1"/>
  <c r="K1337" i="1"/>
  <c r="L1337" i="1" s="1"/>
  <c r="K1338" i="1"/>
  <c r="L1338" i="1" s="1"/>
  <c r="K1339" i="1"/>
  <c r="L1339" i="1" s="1"/>
  <c r="K1340" i="1"/>
  <c r="L1340" i="1" s="1"/>
  <c r="K1341" i="1"/>
  <c r="L1341" i="1" s="1"/>
  <c r="K1342" i="1"/>
  <c r="L1342" i="1" s="1"/>
  <c r="K1343" i="1"/>
  <c r="L1343" i="1" s="1"/>
  <c r="K1344" i="1"/>
  <c r="L1344" i="1" s="1"/>
  <c r="K1345" i="1"/>
  <c r="L1345" i="1" s="1"/>
  <c r="K1346" i="1"/>
  <c r="L1346" i="1" s="1"/>
  <c r="K1347" i="1"/>
  <c r="L1347" i="1" s="1"/>
  <c r="K1348" i="1"/>
  <c r="L1348" i="1" s="1"/>
  <c r="K1349" i="1"/>
  <c r="L1349" i="1" s="1"/>
  <c r="K1350" i="1"/>
  <c r="L1350" i="1" s="1"/>
  <c r="K1351" i="1"/>
  <c r="L1351" i="1" s="1"/>
  <c r="K1352" i="1"/>
  <c r="L1352" i="1" s="1"/>
  <c r="K1353" i="1"/>
  <c r="L1353" i="1" s="1"/>
  <c r="K1354" i="1"/>
  <c r="L1354" i="1" s="1"/>
  <c r="K1355" i="1"/>
  <c r="L1355" i="1" s="1"/>
  <c r="K1356" i="1"/>
  <c r="L1356" i="1" s="1"/>
  <c r="K1357" i="1"/>
  <c r="L1357" i="1" s="1"/>
  <c r="K1358" i="1"/>
  <c r="L1358" i="1" s="1"/>
  <c r="K1359" i="1"/>
  <c r="L1359" i="1" s="1"/>
  <c r="K1360" i="1"/>
  <c r="L1360" i="1" s="1"/>
  <c r="K1361" i="1"/>
  <c r="L1361" i="1" s="1"/>
  <c r="K1362" i="1"/>
  <c r="L1362" i="1" s="1"/>
  <c r="K1363" i="1"/>
  <c r="L1363" i="1" s="1"/>
  <c r="K1364" i="1"/>
  <c r="L1364" i="1" s="1"/>
  <c r="K1365" i="1"/>
  <c r="L1365" i="1" s="1"/>
  <c r="K1366" i="1"/>
  <c r="L1366" i="1" s="1"/>
  <c r="K1367" i="1"/>
  <c r="L1367" i="1" s="1"/>
  <c r="K1368" i="1"/>
  <c r="L1368" i="1" s="1"/>
  <c r="K1369" i="1"/>
  <c r="L1369" i="1" s="1"/>
  <c r="K1370" i="1"/>
  <c r="L1370" i="1" s="1"/>
  <c r="K1371" i="1"/>
  <c r="L1371" i="1" s="1"/>
  <c r="K1372" i="1"/>
  <c r="L1372" i="1" s="1"/>
  <c r="K1373" i="1"/>
  <c r="L1373" i="1" s="1"/>
  <c r="K1374" i="1"/>
  <c r="L1374" i="1" s="1"/>
  <c r="K1375" i="1"/>
  <c r="L1375" i="1" s="1"/>
  <c r="K1376" i="1"/>
  <c r="L1376" i="1" s="1"/>
  <c r="K1377" i="1"/>
  <c r="L1377" i="1" s="1"/>
  <c r="K1378" i="1"/>
  <c r="L1378" i="1" s="1"/>
  <c r="K1379" i="1"/>
  <c r="L1379" i="1" s="1"/>
  <c r="K1380" i="1"/>
  <c r="L1380" i="1" s="1"/>
  <c r="K1381" i="1"/>
  <c r="L1381" i="1" s="1"/>
  <c r="K1382" i="1"/>
  <c r="L1382" i="1" s="1"/>
  <c r="K1383" i="1"/>
  <c r="L1383" i="1" s="1"/>
  <c r="K1384" i="1"/>
  <c r="L1384" i="1" s="1"/>
  <c r="K1385" i="1"/>
  <c r="L1385" i="1" s="1"/>
  <c r="K1386" i="1"/>
  <c r="L1386" i="1" s="1"/>
  <c r="K1387" i="1"/>
  <c r="L1387" i="1" s="1"/>
  <c r="K1388" i="1"/>
  <c r="L1388" i="1" s="1"/>
  <c r="K1389" i="1"/>
  <c r="L1389" i="1" s="1"/>
  <c r="K1390" i="1"/>
  <c r="L1390" i="1" s="1"/>
  <c r="K1391" i="1"/>
  <c r="L1391" i="1" s="1"/>
  <c r="K1392" i="1"/>
  <c r="L1392" i="1" s="1"/>
  <c r="K1393" i="1"/>
  <c r="L1393" i="1" s="1"/>
  <c r="K1394" i="1"/>
  <c r="L1394" i="1" s="1"/>
  <c r="K1395" i="1"/>
  <c r="L1395" i="1" s="1"/>
  <c r="K1396" i="1"/>
  <c r="L1396" i="1" s="1"/>
  <c r="K1397" i="1"/>
  <c r="L1397" i="1" s="1"/>
  <c r="K1398" i="1"/>
  <c r="L1398" i="1" s="1"/>
  <c r="K1399" i="1"/>
  <c r="L1399" i="1" s="1"/>
  <c r="K1400" i="1"/>
  <c r="L1400" i="1" s="1"/>
  <c r="K1401" i="1"/>
  <c r="L1401" i="1" s="1"/>
  <c r="K1402" i="1"/>
  <c r="L1402" i="1" s="1"/>
  <c r="K1403" i="1"/>
  <c r="L1403" i="1" s="1"/>
  <c r="K1404" i="1"/>
  <c r="L1404" i="1" s="1"/>
  <c r="K1405" i="1"/>
  <c r="L1405" i="1" s="1"/>
  <c r="K1406" i="1"/>
  <c r="L1406" i="1" s="1"/>
  <c r="K1407" i="1"/>
  <c r="L1407" i="1" s="1"/>
  <c r="K1408" i="1"/>
  <c r="L1408" i="1" s="1"/>
  <c r="K1409" i="1"/>
  <c r="L1409" i="1" s="1"/>
  <c r="K1410" i="1"/>
  <c r="L1410" i="1" s="1"/>
  <c r="K1411" i="1"/>
  <c r="L1411" i="1" s="1"/>
  <c r="K1412" i="1"/>
  <c r="L1412" i="1" s="1"/>
  <c r="K1413" i="1"/>
  <c r="L1413" i="1" s="1"/>
  <c r="K1414" i="1"/>
  <c r="L1414" i="1" s="1"/>
  <c r="K1415" i="1"/>
  <c r="L1415" i="1" s="1"/>
  <c r="K1416" i="1"/>
  <c r="L1416" i="1" s="1"/>
  <c r="K1417" i="1"/>
  <c r="L1417" i="1" s="1"/>
  <c r="K1418" i="1"/>
  <c r="L1418" i="1" s="1"/>
  <c r="K1419" i="1"/>
  <c r="L1419" i="1" s="1"/>
  <c r="K1420" i="1"/>
  <c r="L1420" i="1" s="1"/>
  <c r="K1421" i="1"/>
  <c r="L1421" i="1" s="1"/>
  <c r="K1422" i="1"/>
  <c r="L1422" i="1" s="1"/>
  <c r="K1423" i="1"/>
  <c r="L1423" i="1" s="1"/>
  <c r="K1424" i="1"/>
  <c r="L1424" i="1" s="1"/>
  <c r="K1425" i="1"/>
  <c r="L1425" i="1" s="1"/>
  <c r="K1426" i="1"/>
  <c r="L1426" i="1" s="1"/>
  <c r="K1427" i="1"/>
  <c r="L1427" i="1" s="1"/>
  <c r="K1428" i="1"/>
  <c r="L1428" i="1" s="1"/>
  <c r="K1429" i="1"/>
  <c r="L1429" i="1" s="1"/>
  <c r="K1430" i="1"/>
  <c r="L1430" i="1" s="1"/>
  <c r="K1431" i="1"/>
  <c r="L1431" i="1" s="1"/>
  <c r="K1432" i="1"/>
  <c r="L1432" i="1" s="1"/>
  <c r="K1433" i="1"/>
  <c r="L1433" i="1" s="1"/>
  <c r="K1434" i="1"/>
  <c r="L1434" i="1" s="1"/>
  <c r="K1435" i="1"/>
  <c r="L1435" i="1" s="1"/>
  <c r="K1436" i="1"/>
  <c r="L1436" i="1" s="1"/>
  <c r="K1437" i="1"/>
  <c r="L1437" i="1" s="1"/>
  <c r="K1438" i="1"/>
  <c r="L1438" i="1" s="1"/>
  <c r="K1439" i="1"/>
  <c r="L1439" i="1" s="1"/>
  <c r="K1440" i="1"/>
  <c r="L1440" i="1" s="1"/>
  <c r="K1441" i="1"/>
  <c r="L1441" i="1" s="1"/>
  <c r="K1442" i="1"/>
  <c r="L1442" i="1" s="1"/>
  <c r="K1443" i="1"/>
  <c r="L1443" i="1" s="1"/>
  <c r="K1444" i="1"/>
  <c r="L1444" i="1" s="1"/>
  <c r="K1445" i="1"/>
  <c r="L1445" i="1" s="1"/>
  <c r="K1446" i="1"/>
  <c r="L1446" i="1" s="1"/>
  <c r="K1447" i="1"/>
  <c r="L1447" i="1" s="1"/>
  <c r="K1448" i="1"/>
  <c r="L1448" i="1" s="1"/>
  <c r="K1449" i="1"/>
  <c r="L1449" i="1" s="1"/>
  <c r="K1450" i="1"/>
  <c r="L1450" i="1" s="1"/>
  <c r="K1451" i="1"/>
  <c r="L1451" i="1" s="1"/>
  <c r="K1452" i="1"/>
  <c r="L1452" i="1" s="1"/>
  <c r="K1453" i="1"/>
  <c r="L1453" i="1" s="1"/>
  <c r="K1454" i="1"/>
  <c r="L1454" i="1" s="1"/>
  <c r="K1455" i="1"/>
  <c r="L1455" i="1" s="1"/>
  <c r="K1456" i="1"/>
  <c r="L1456" i="1" s="1"/>
  <c r="K1457" i="1"/>
  <c r="L1457" i="1" s="1"/>
  <c r="K1458" i="1"/>
  <c r="L1458" i="1" s="1"/>
  <c r="K1459" i="1"/>
  <c r="L1459" i="1" s="1"/>
  <c r="K1460" i="1"/>
  <c r="L1460" i="1" s="1"/>
  <c r="K1461" i="1"/>
  <c r="L1461" i="1" s="1"/>
  <c r="K1462" i="1"/>
  <c r="L1462" i="1" s="1"/>
  <c r="K1463" i="1"/>
  <c r="L1463" i="1" s="1"/>
  <c r="K1464" i="1"/>
  <c r="L1464" i="1" s="1"/>
  <c r="K1465" i="1"/>
  <c r="L1465" i="1" s="1"/>
  <c r="K1466" i="1"/>
  <c r="L1466" i="1" s="1"/>
  <c r="K1467" i="1"/>
  <c r="L1467" i="1" s="1"/>
  <c r="K1468" i="1"/>
  <c r="L1468" i="1" s="1"/>
  <c r="K1469" i="1"/>
  <c r="L1469" i="1" s="1"/>
  <c r="K1470" i="1"/>
  <c r="L1470" i="1" s="1"/>
  <c r="K1471" i="1"/>
  <c r="L1471" i="1" s="1"/>
  <c r="K1472" i="1"/>
  <c r="L1472" i="1" s="1"/>
  <c r="K1473" i="1"/>
  <c r="L1473" i="1" s="1"/>
  <c r="K1474" i="1"/>
  <c r="L1474" i="1" s="1"/>
  <c r="K1475" i="1"/>
  <c r="L1475" i="1" s="1"/>
  <c r="K1476" i="1"/>
  <c r="L1476" i="1" s="1"/>
  <c r="K1477" i="1"/>
  <c r="L1477" i="1" s="1"/>
  <c r="K1478" i="1"/>
  <c r="L1478" i="1" s="1"/>
  <c r="K1479" i="1"/>
  <c r="L1479" i="1" s="1"/>
  <c r="K1480" i="1"/>
  <c r="L1480" i="1" s="1"/>
  <c r="K1481" i="1"/>
  <c r="L1481" i="1" s="1"/>
  <c r="K1482" i="1"/>
  <c r="L1482" i="1" s="1"/>
  <c r="K1483" i="1"/>
  <c r="L1483" i="1" s="1"/>
  <c r="K1484" i="1"/>
  <c r="L1484" i="1" s="1"/>
  <c r="K1485" i="1"/>
  <c r="L1485" i="1" s="1"/>
  <c r="K1486" i="1"/>
  <c r="L1486" i="1" s="1"/>
  <c r="K1487" i="1"/>
  <c r="L1487" i="1" s="1"/>
  <c r="K1488" i="1"/>
  <c r="L1488" i="1" s="1"/>
  <c r="K1489" i="1"/>
  <c r="L1489" i="1" s="1"/>
  <c r="K1490" i="1"/>
  <c r="L1490" i="1" s="1"/>
  <c r="K1491" i="1"/>
  <c r="L1491" i="1" s="1"/>
  <c r="K1492" i="1"/>
  <c r="L1492" i="1" s="1"/>
  <c r="K1493" i="1"/>
  <c r="L1493" i="1" s="1"/>
  <c r="K1494" i="1"/>
  <c r="L1494" i="1" s="1"/>
  <c r="K1495" i="1"/>
  <c r="L1495" i="1" s="1"/>
  <c r="K1496" i="1"/>
  <c r="L1496" i="1" s="1"/>
  <c r="K1497" i="1"/>
  <c r="L1497" i="1" s="1"/>
  <c r="K1498" i="1"/>
  <c r="L1498" i="1" s="1"/>
  <c r="K1499" i="1"/>
  <c r="L1499" i="1" s="1"/>
  <c r="K1500" i="1"/>
  <c r="L1500" i="1" s="1"/>
  <c r="K1501" i="1"/>
  <c r="L1501" i="1" s="1"/>
  <c r="K1502" i="1"/>
  <c r="L1502" i="1" s="1"/>
  <c r="K1503" i="1"/>
  <c r="L1503" i="1" s="1"/>
  <c r="K1504" i="1"/>
  <c r="L1504" i="1" s="1"/>
  <c r="K1505" i="1"/>
  <c r="L1505" i="1" s="1"/>
  <c r="K1506" i="1"/>
  <c r="L1506" i="1" s="1"/>
  <c r="K1507" i="1"/>
  <c r="L1507" i="1" s="1"/>
  <c r="K1508" i="1"/>
  <c r="L1508" i="1" s="1"/>
  <c r="K1509" i="1"/>
  <c r="L1509" i="1" s="1"/>
  <c r="K1510" i="1"/>
  <c r="L1510" i="1" s="1"/>
  <c r="K1511" i="1"/>
  <c r="L1511" i="1" s="1"/>
  <c r="K1512" i="1"/>
  <c r="L1512" i="1" s="1"/>
  <c r="K1513" i="1"/>
  <c r="L1513" i="1" s="1"/>
  <c r="K1514" i="1"/>
  <c r="L1514" i="1" s="1"/>
  <c r="K1515" i="1"/>
  <c r="L1515" i="1" s="1"/>
  <c r="K1516" i="1"/>
  <c r="L1516" i="1" s="1"/>
  <c r="K1517" i="1"/>
  <c r="L1517" i="1" s="1"/>
  <c r="K1518" i="1"/>
  <c r="L1518" i="1" s="1"/>
  <c r="K1519" i="1"/>
  <c r="L1519" i="1" s="1"/>
  <c r="K1520" i="1"/>
  <c r="L1520" i="1" s="1"/>
  <c r="K1521" i="1"/>
  <c r="L1521" i="1" s="1"/>
  <c r="K1522" i="1"/>
  <c r="L1522" i="1" s="1"/>
  <c r="K1523" i="1"/>
  <c r="L1523" i="1" s="1"/>
  <c r="K1524" i="1"/>
  <c r="L1524" i="1" s="1"/>
  <c r="K1525" i="1"/>
  <c r="L1525" i="1" s="1"/>
  <c r="K1526" i="1"/>
  <c r="L1526" i="1" s="1"/>
  <c r="K1527" i="1"/>
  <c r="L1527" i="1" s="1"/>
  <c r="K1528" i="1"/>
  <c r="L1528" i="1" s="1"/>
  <c r="K1529" i="1"/>
  <c r="L1529" i="1" s="1"/>
  <c r="K1530" i="1"/>
  <c r="L1530" i="1" s="1"/>
  <c r="K1531" i="1"/>
  <c r="L1531" i="1" s="1"/>
  <c r="K1532" i="1"/>
  <c r="L1532" i="1" s="1"/>
  <c r="K1533" i="1"/>
  <c r="L1533" i="1" s="1"/>
  <c r="K1534" i="1"/>
  <c r="L1534" i="1" s="1"/>
  <c r="K1535" i="1"/>
  <c r="L1535" i="1" s="1"/>
  <c r="K1536" i="1"/>
  <c r="L1536" i="1" s="1"/>
  <c r="K1537" i="1"/>
  <c r="L1537" i="1" s="1"/>
  <c r="K1538" i="1"/>
  <c r="L1538" i="1" s="1"/>
  <c r="K1539" i="1"/>
  <c r="L1539" i="1" s="1"/>
  <c r="K1540" i="1"/>
  <c r="L1540" i="1" s="1"/>
  <c r="K1541" i="1"/>
  <c r="L1541" i="1" s="1"/>
  <c r="K1542" i="1"/>
  <c r="L1542" i="1" s="1"/>
  <c r="K1543" i="1"/>
  <c r="L1543" i="1" s="1"/>
  <c r="K1544" i="1"/>
  <c r="L1544" i="1" s="1"/>
  <c r="K1545" i="1"/>
  <c r="L1545" i="1" s="1"/>
  <c r="K1546" i="1"/>
  <c r="L1546" i="1" s="1"/>
  <c r="K1547" i="1"/>
  <c r="L1547" i="1" s="1"/>
  <c r="K1548" i="1"/>
  <c r="L1548" i="1" s="1"/>
  <c r="K1549" i="1"/>
  <c r="L1549" i="1" s="1"/>
  <c r="K1550" i="1"/>
  <c r="L1550" i="1" s="1"/>
  <c r="K1551" i="1"/>
  <c r="L1551" i="1" s="1"/>
  <c r="K1552" i="1"/>
  <c r="L1552" i="1" s="1"/>
  <c r="K1553" i="1"/>
  <c r="L1553" i="1" s="1"/>
  <c r="K1554" i="1"/>
  <c r="L1554" i="1" s="1"/>
  <c r="K1555" i="1"/>
  <c r="L1555" i="1" s="1"/>
  <c r="K1556" i="1"/>
  <c r="L1556" i="1" s="1"/>
  <c r="K1557" i="1"/>
  <c r="L1557" i="1" s="1"/>
  <c r="K1558" i="1"/>
  <c r="L1558" i="1" s="1"/>
  <c r="K1559" i="1"/>
  <c r="L1559" i="1" s="1"/>
  <c r="K1560" i="1"/>
  <c r="L1560" i="1" s="1"/>
  <c r="K1561" i="1"/>
  <c r="L1561" i="1" s="1"/>
  <c r="K1562" i="1"/>
  <c r="L1562" i="1" s="1"/>
  <c r="K1563" i="1"/>
  <c r="L1563" i="1" s="1"/>
  <c r="K1564" i="1"/>
  <c r="L1564" i="1" s="1"/>
  <c r="K1565" i="1"/>
  <c r="L1565" i="1" s="1"/>
  <c r="K1566" i="1"/>
  <c r="L1566" i="1" s="1"/>
  <c r="K1567" i="1"/>
  <c r="L1567" i="1" s="1"/>
  <c r="K1568" i="1"/>
  <c r="L1568" i="1" s="1"/>
  <c r="K1569" i="1"/>
  <c r="L1569" i="1" s="1"/>
  <c r="K1570" i="1"/>
  <c r="L1570" i="1" s="1"/>
  <c r="K1571" i="1"/>
  <c r="L1571" i="1" s="1"/>
  <c r="K1572" i="1"/>
  <c r="L1572" i="1" s="1"/>
  <c r="K1573" i="1"/>
  <c r="L1573" i="1" s="1"/>
  <c r="K1574" i="1"/>
  <c r="L1574" i="1" s="1"/>
  <c r="K1575" i="1"/>
  <c r="L1575" i="1" s="1"/>
  <c r="K1576" i="1"/>
  <c r="L1576" i="1" s="1"/>
  <c r="K1577" i="1"/>
  <c r="L1577" i="1" s="1"/>
  <c r="K1578" i="1"/>
  <c r="L1578" i="1" s="1"/>
  <c r="K1579" i="1"/>
  <c r="L1579" i="1" s="1"/>
  <c r="K1580" i="1"/>
  <c r="L1580" i="1" s="1"/>
  <c r="K1581" i="1"/>
  <c r="L1581" i="1" s="1"/>
  <c r="K1582" i="1"/>
  <c r="L1582" i="1" s="1"/>
  <c r="K1583" i="1"/>
  <c r="L1583" i="1" s="1"/>
  <c r="K1584" i="1"/>
  <c r="L1584" i="1" s="1"/>
  <c r="K1585" i="1"/>
  <c r="L1585" i="1" s="1"/>
  <c r="K1586" i="1"/>
  <c r="L1586" i="1" s="1"/>
  <c r="K1587" i="1"/>
  <c r="L1587" i="1" s="1"/>
  <c r="K1588" i="1"/>
  <c r="L1588" i="1" s="1"/>
  <c r="K1589" i="1"/>
  <c r="L1589" i="1" s="1"/>
  <c r="K1590" i="1"/>
  <c r="L1590" i="1" s="1"/>
  <c r="K1591" i="1"/>
  <c r="L1591" i="1" s="1"/>
  <c r="K1592" i="1"/>
  <c r="L1592" i="1" s="1"/>
  <c r="K1593" i="1"/>
  <c r="L1593" i="1" s="1"/>
  <c r="K1594" i="1"/>
  <c r="L1594" i="1" s="1"/>
  <c r="K1595" i="1"/>
  <c r="L1595" i="1" s="1"/>
  <c r="K1596" i="1"/>
  <c r="L1596" i="1" s="1"/>
  <c r="K1597" i="1"/>
  <c r="L1597" i="1" s="1"/>
  <c r="K1598" i="1"/>
  <c r="L1598" i="1" s="1"/>
  <c r="K1599" i="1"/>
  <c r="L1599" i="1" s="1"/>
  <c r="K1600" i="1"/>
  <c r="L1600" i="1" s="1"/>
  <c r="K1601" i="1"/>
  <c r="L1601" i="1" s="1"/>
  <c r="K1602" i="1"/>
  <c r="L1602" i="1" s="1"/>
  <c r="K1603" i="1"/>
  <c r="L1603" i="1" s="1"/>
  <c r="K1604" i="1"/>
  <c r="L1604" i="1" s="1"/>
  <c r="K1605" i="1"/>
  <c r="L1605" i="1" s="1"/>
  <c r="K1606" i="1"/>
  <c r="L1606" i="1" s="1"/>
  <c r="K1607" i="1"/>
  <c r="L1607" i="1" s="1"/>
  <c r="K1608" i="1"/>
  <c r="L1608" i="1" s="1"/>
  <c r="K1609" i="1"/>
  <c r="L1609" i="1" s="1"/>
  <c r="K1610" i="1"/>
  <c r="L1610" i="1" s="1"/>
  <c r="K1611" i="1"/>
  <c r="L1611" i="1" s="1"/>
  <c r="K1612" i="1"/>
  <c r="L1612" i="1" s="1"/>
  <c r="K1613" i="1"/>
  <c r="L1613" i="1" s="1"/>
  <c r="K1614" i="1"/>
  <c r="L1614" i="1" s="1"/>
  <c r="K1615" i="1"/>
  <c r="L1615" i="1" s="1"/>
  <c r="K1616" i="1"/>
  <c r="L1616" i="1" s="1"/>
  <c r="K1617" i="1"/>
  <c r="L1617" i="1" s="1"/>
  <c r="K1618" i="1"/>
  <c r="L1618" i="1" s="1"/>
  <c r="K1619" i="1"/>
  <c r="L1619" i="1" s="1"/>
  <c r="K1620" i="1"/>
  <c r="L1620" i="1" s="1"/>
  <c r="K1621" i="1"/>
  <c r="L1621" i="1" s="1"/>
  <c r="K1622" i="1"/>
  <c r="L1622" i="1" s="1"/>
  <c r="K1623" i="1"/>
  <c r="L1623" i="1" s="1"/>
  <c r="K1624" i="1"/>
  <c r="L1624" i="1" s="1"/>
  <c r="K1625" i="1"/>
  <c r="L1625" i="1" s="1"/>
  <c r="K1626" i="1"/>
  <c r="L1626" i="1" s="1"/>
  <c r="K1627" i="1"/>
  <c r="L1627" i="1" s="1"/>
  <c r="K1628" i="1"/>
  <c r="L1628" i="1" s="1"/>
  <c r="K1629" i="1"/>
  <c r="L1629" i="1" s="1"/>
  <c r="K1630" i="1"/>
  <c r="L1630" i="1" s="1"/>
  <c r="K1631" i="1"/>
  <c r="L1631" i="1" s="1"/>
  <c r="K1632" i="1"/>
  <c r="L1632" i="1" s="1"/>
  <c r="K1633" i="1"/>
  <c r="L1633" i="1" s="1"/>
  <c r="K1634" i="1"/>
  <c r="L1634" i="1" s="1"/>
  <c r="K1635" i="1"/>
  <c r="L1635" i="1" s="1"/>
  <c r="K1636" i="1"/>
  <c r="L1636" i="1" s="1"/>
  <c r="K1637" i="1"/>
  <c r="L1637" i="1" s="1"/>
  <c r="K1638" i="1"/>
  <c r="L1638" i="1" s="1"/>
  <c r="K1639" i="1"/>
  <c r="L1639" i="1" s="1"/>
  <c r="K1640" i="1"/>
  <c r="L1640" i="1" s="1"/>
  <c r="K1641" i="1"/>
  <c r="L1641" i="1" s="1"/>
  <c r="K1642" i="1"/>
  <c r="L1642" i="1" s="1"/>
  <c r="K1643" i="1"/>
  <c r="L1643" i="1" s="1"/>
  <c r="K1644" i="1"/>
  <c r="L1644" i="1" s="1"/>
  <c r="K1645" i="1"/>
  <c r="L1645" i="1" s="1"/>
  <c r="K1646" i="1"/>
  <c r="L1646" i="1" s="1"/>
  <c r="K1647" i="1"/>
  <c r="L1647" i="1" s="1"/>
  <c r="K1648" i="1"/>
  <c r="L1648" i="1" s="1"/>
  <c r="K1649" i="1"/>
  <c r="L1649" i="1" s="1"/>
  <c r="K1650" i="1"/>
  <c r="L1650" i="1" s="1"/>
  <c r="K1651" i="1"/>
  <c r="L1651" i="1" s="1"/>
  <c r="K1652" i="1"/>
  <c r="L1652" i="1" s="1"/>
  <c r="K1653" i="1"/>
  <c r="L1653" i="1" s="1"/>
  <c r="K1654" i="1"/>
  <c r="L1654" i="1" s="1"/>
  <c r="K1655" i="1"/>
  <c r="L1655" i="1" s="1"/>
  <c r="K1656" i="1"/>
  <c r="L1656" i="1" s="1"/>
  <c r="K1657" i="1"/>
  <c r="L1657" i="1" s="1"/>
  <c r="K1658" i="1"/>
  <c r="L1658" i="1" s="1"/>
  <c r="K1659" i="1"/>
  <c r="L1659" i="1" s="1"/>
  <c r="K1660" i="1"/>
  <c r="L1660" i="1" s="1"/>
  <c r="K1661" i="1"/>
  <c r="L1661" i="1" s="1"/>
  <c r="K1662" i="1"/>
  <c r="L1662" i="1" s="1"/>
  <c r="K1663" i="1"/>
  <c r="L1663" i="1" s="1"/>
  <c r="K1664" i="1"/>
  <c r="L1664" i="1" s="1"/>
  <c r="K1665" i="1"/>
  <c r="L1665" i="1" s="1"/>
  <c r="K1666" i="1"/>
  <c r="L1666" i="1" s="1"/>
  <c r="K1667" i="1"/>
  <c r="L1667" i="1" s="1"/>
  <c r="K1668" i="1"/>
  <c r="L1668" i="1" s="1"/>
  <c r="K1669" i="1"/>
  <c r="L1669" i="1" s="1"/>
  <c r="K1670" i="1"/>
  <c r="L1670" i="1" s="1"/>
  <c r="K1671" i="1"/>
  <c r="L1671" i="1" s="1"/>
  <c r="K1672" i="1"/>
  <c r="L1672" i="1" s="1"/>
  <c r="K1673" i="1"/>
  <c r="L1673" i="1" s="1"/>
  <c r="K1674" i="1"/>
  <c r="L1674" i="1" s="1"/>
  <c r="K1675" i="1"/>
  <c r="L1675" i="1" s="1"/>
  <c r="K1676" i="1"/>
  <c r="L1676" i="1" s="1"/>
  <c r="K1677" i="1"/>
  <c r="L1677" i="1" s="1"/>
  <c r="K1678" i="1"/>
  <c r="L1678" i="1" s="1"/>
  <c r="K1679" i="1"/>
  <c r="L1679" i="1" s="1"/>
  <c r="K1680" i="1"/>
  <c r="L1680" i="1" s="1"/>
  <c r="K1681" i="1"/>
  <c r="L1681" i="1" s="1"/>
  <c r="K1682" i="1"/>
  <c r="L1682" i="1" s="1"/>
  <c r="K1683" i="1"/>
  <c r="L1683" i="1" s="1"/>
  <c r="K1684" i="1"/>
  <c r="L1684" i="1" s="1"/>
  <c r="K1685" i="1"/>
  <c r="L1685" i="1" s="1"/>
  <c r="K1686" i="1"/>
  <c r="L1686" i="1" s="1"/>
  <c r="K1687" i="1"/>
  <c r="L1687" i="1" s="1"/>
  <c r="K1688" i="1"/>
  <c r="L1688" i="1" s="1"/>
  <c r="K1689" i="1"/>
  <c r="L1689" i="1" s="1"/>
  <c r="K1690" i="1"/>
  <c r="L1690" i="1" s="1"/>
  <c r="K1691" i="1"/>
  <c r="L1691" i="1" s="1"/>
  <c r="K1692" i="1"/>
  <c r="L1692" i="1" s="1"/>
  <c r="K1693" i="1"/>
  <c r="L1693" i="1" s="1"/>
  <c r="K1694" i="1"/>
  <c r="L1694" i="1" s="1"/>
  <c r="K1695" i="1"/>
  <c r="L1695" i="1" s="1"/>
  <c r="K1696" i="1"/>
  <c r="L1696" i="1" s="1"/>
  <c r="K1697" i="1"/>
  <c r="L1697" i="1" s="1"/>
  <c r="K1698" i="1"/>
  <c r="L1698" i="1" s="1"/>
  <c r="K1699" i="1"/>
  <c r="L1699" i="1" s="1"/>
  <c r="K1700" i="1"/>
  <c r="L1700" i="1" s="1"/>
  <c r="K1701" i="1"/>
  <c r="L1701" i="1" s="1"/>
  <c r="K1702" i="1"/>
  <c r="L1702" i="1" s="1"/>
  <c r="K1703" i="1"/>
  <c r="L1703" i="1" s="1"/>
  <c r="K1704" i="1"/>
  <c r="L1704" i="1" s="1"/>
  <c r="K1705" i="1"/>
  <c r="L1705" i="1" s="1"/>
  <c r="K1706" i="1"/>
  <c r="L1706" i="1" s="1"/>
  <c r="K1707" i="1"/>
  <c r="L1707" i="1" s="1"/>
  <c r="K1708" i="1"/>
  <c r="L1708" i="1" s="1"/>
  <c r="K1709" i="1"/>
  <c r="L1709" i="1" s="1"/>
  <c r="K1710" i="1"/>
  <c r="L1710" i="1" s="1"/>
  <c r="K1711" i="1"/>
  <c r="L1711" i="1" s="1"/>
  <c r="K1712" i="1"/>
  <c r="L1712" i="1" s="1"/>
  <c r="K1713" i="1"/>
  <c r="L1713" i="1" s="1"/>
  <c r="K1714" i="1"/>
  <c r="L1714" i="1" s="1"/>
  <c r="K1715" i="1"/>
  <c r="L1715" i="1" s="1"/>
  <c r="K1716" i="1"/>
  <c r="L1716" i="1" s="1"/>
  <c r="K1717" i="1"/>
  <c r="L1717" i="1" s="1"/>
  <c r="K1718" i="1"/>
  <c r="L1718" i="1" s="1"/>
  <c r="K1719" i="1"/>
  <c r="L1719" i="1" s="1"/>
  <c r="K1720" i="1"/>
  <c r="L1720" i="1" s="1"/>
  <c r="K1721" i="1"/>
  <c r="L1721" i="1" s="1"/>
  <c r="K1722" i="1"/>
  <c r="L1722" i="1" s="1"/>
  <c r="K1723" i="1"/>
  <c r="L1723" i="1" s="1"/>
  <c r="K1724" i="1"/>
  <c r="L1724" i="1" s="1"/>
  <c r="K1725" i="1"/>
  <c r="L1725" i="1" s="1"/>
  <c r="K1726" i="1"/>
  <c r="L1726" i="1" s="1"/>
  <c r="K1727" i="1"/>
  <c r="L1727" i="1" s="1"/>
  <c r="K1728" i="1"/>
  <c r="L1728" i="1" s="1"/>
  <c r="K1729" i="1"/>
  <c r="L1729" i="1" s="1"/>
  <c r="K1730" i="1"/>
  <c r="L1730" i="1" s="1"/>
  <c r="K1731" i="1"/>
  <c r="L1731" i="1" s="1"/>
  <c r="K1732" i="1"/>
  <c r="L1732" i="1" s="1"/>
  <c r="K1733" i="1"/>
  <c r="L1733" i="1" s="1"/>
  <c r="K1734" i="1"/>
  <c r="L1734" i="1" s="1"/>
  <c r="K1735" i="1"/>
  <c r="L1735" i="1" s="1"/>
  <c r="K1736" i="1"/>
  <c r="L1736" i="1" s="1"/>
  <c r="K1737" i="1"/>
  <c r="L1737" i="1" s="1"/>
  <c r="K1738" i="1"/>
  <c r="L1738" i="1" s="1"/>
  <c r="K1739" i="1"/>
  <c r="L1739" i="1" s="1"/>
  <c r="K1740" i="1"/>
  <c r="L1740" i="1" s="1"/>
  <c r="K1741" i="1"/>
  <c r="L1741" i="1" s="1"/>
  <c r="K1742" i="1"/>
  <c r="L1742" i="1" s="1"/>
  <c r="K1743" i="1"/>
  <c r="L1743" i="1" s="1"/>
  <c r="K1744" i="1"/>
  <c r="L1744" i="1" s="1"/>
  <c r="K1745" i="1"/>
  <c r="L1745" i="1" s="1"/>
  <c r="K1746" i="1"/>
  <c r="L1746" i="1" s="1"/>
  <c r="K1747" i="1"/>
  <c r="L1747" i="1" s="1"/>
  <c r="K1748" i="1"/>
  <c r="L1748" i="1" s="1"/>
  <c r="K1749" i="1"/>
  <c r="L1749" i="1" s="1"/>
  <c r="K1750" i="1"/>
  <c r="L1750" i="1" s="1"/>
  <c r="K1751" i="1"/>
  <c r="L1751" i="1" s="1"/>
  <c r="K1752" i="1"/>
  <c r="L1752" i="1" s="1"/>
  <c r="K1753" i="1"/>
  <c r="L1753" i="1" s="1"/>
  <c r="K1754" i="1"/>
  <c r="L1754" i="1" s="1"/>
  <c r="K1755" i="1"/>
  <c r="L1755" i="1" s="1"/>
  <c r="K1756" i="1"/>
  <c r="L1756" i="1" s="1"/>
  <c r="K1757" i="1"/>
  <c r="L1757" i="1" s="1"/>
  <c r="K1758" i="1"/>
  <c r="L1758" i="1" s="1"/>
  <c r="K1759" i="1"/>
  <c r="L1759" i="1" s="1"/>
  <c r="K1760" i="1"/>
  <c r="L1760" i="1" s="1"/>
  <c r="K1761" i="1"/>
  <c r="L1761" i="1" s="1"/>
  <c r="K1762" i="1"/>
  <c r="L1762" i="1" s="1"/>
  <c r="K1763" i="1"/>
  <c r="L1763" i="1" s="1"/>
  <c r="K1764" i="1"/>
  <c r="L1764" i="1" s="1"/>
  <c r="K1765" i="1"/>
  <c r="L1765" i="1" s="1"/>
  <c r="K1766" i="1"/>
  <c r="L1766" i="1" s="1"/>
  <c r="K1767" i="1"/>
  <c r="L1767" i="1" s="1"/>
  <c r="K1768" i="1"/>
  <c r="L1768" i="1" s="1"/>
  <c r="K1769" i="1"/>
  <c r="L1769" i="1" s="1"/>
  <c r="K1770" i="1"/>
  <c r="L1770" i="1" s="1"/>
  <c r="K1771" i="1"/>
  <c r="L1771" i="1" s="1"/>
  <c r="K1772" i="1"/>
  <c r="L1772" i="1" s="1"/>
  <c r="K1773" i="1"/>
  <c r="L1773" i="1" s="1"/>
  <c r="K1774" i="1"/>
  <c r="L1774" i="1" s="1"/>
  <c r="K1775" i="1"/>
  <c r="L1775" i="1" s="1"/>
  <c r="K1776" i="1"/>
  <c r="L1776" i="1" s="1"/>
  <c r="K1777" i="1"/>
  <c r="L1777" i="1" s="1"/>
  <c r="K1778" i="1"/>
  <c r="L1778" i="1" s="1"/>
  <c r="K1779" i="1"/>
  <c r="L1779" i="1" s="1"/>
  <c r="K1780" i="1"/>
  <c r="L1780" i="1" s="1"/>
  <c r="K1781" i="1"/>
  <c r="L1781" i="1" s="1"/>
  <c r="K1782" i="1"/>
  <c r="L1782" i="1" s="1"/>
  <c r="K1783" i="1"/>
  <c r="L1783" i="1" s="1"/>
  <c r="K1784" i="1"/>
  <c r="L1784" i="1" s="1"/>
  <c r="K1785" i="1"/>
  <c r="L1785" i="1" s="1"/>
  <c r="K1786" i="1"/>
  <c r="L1786" i="1" s="1"/>
  <c r="K1787" i="1"/>
  <c r="L1787" i="1" s="1"/>
  <c r="K1788" i="1"/>
  <c r="L1788" i="1" s="1"/>
  <c r="K1789" i="1"/>
  <c r="L1789" i="1" s="1"/>
  <c r="K1790" i="1"/>
  <c r="L1790" i="1" s="1"/>
  <c r="K1791" i="1"/>
  <c r="L1791" i="1" s="1"/>
  <c r="K1792" i="1"/>
  <c r="L1792" i="1" s="1"/>
  <c r="K1793" i="1"/>
  <c r="L1793" i="1" s="1"/>
  <c r="K1794" i="1"/>
  <c r="L1794" i="1" s="1"/>
  <c r="K1795" i="1"/>
  <c r="L1795" i="1" s="1"/>
  <c r="K1796" i="1"/>
  <c r="L1796" i="1" s="1"/>
  <c r="K1797" i="1"/>
  <c r="L1797" i="1" s="1"/>
  <c r="K1798" i="1"/>
  <c r="L1798" i="1" s="1"/>
  <c r="K1799" i="1"/>
  <c r="L1799" i="1" s="1"/>
  <c r="K1800" i="1"/>
  <c r="L1800" i="1" s="1"/>
  <c r="K1801" i="1"/>
  <c r="L1801" i="1" s="1"/>
  <c r="K1802" i="1"/>
  <c r="L1802" i="1" s="1"/>
  <c r="K1803" i="1"/>
  <c r="L1803" i="1" s="1"/>
  <c r="K1804" i="1"/>
  <c r="L1804" i="1" s="1"/>
  <c r="K1805" i="1"/>
  <c r="L1805" i="1" s="1"/>
  <c r="K1806" i="1"/>
  <c r="L1806" i="1" s="1"/>
  <c r="K1807" i="1"/>
  <c r="L1807" i="1" s="1"/>
  <c r="K1808" i="1"/>
  <c r="L1808" i="1" s="1"/>
  <c r="K1809" i="1"/>
  <c r="L1809" i="1" s="1"/>
  <c r="K1810" i="1"/>
  <c r="L1810" i="1" s="1"/>
  <c r="K1811" i="1"/>
  <c r="L1811" i="1" s="1"/>
  <c r="K1812" i="1"/>
  <c r="L1812" i="1" s="1"/>
  <c r="K1813" i="1"/>
  <c r="L1813" i="1" s="1"/>
  <c r="K1814" i="1"/>
  <c r="L1814" i="1" s="1"/>
  <c r="K1815" i="1"/>
  <c r="L1815" i="1" s="1"/>
  <c r="K1816" i="1"/>
  <c r="L1816" i="1" s="1"/>
  <c r="K1817" i="1"/>
  <c r="L1817" i="1" s="1"/>
  <c r="K1818" i="1"/>
  <c r="L1818" i="1" s="1"/>
  <c r="K1819" i="1"/>
  <c r="L1819" i="1" s="1"/>
  <c r="K1820" i="1"/>
  <c r="L1820" i="1" s="1"/>
  <c r="K1821" i="1"/>
  <c r="L1821" i="1" s="1"/>
  <c r="K1822" i="1"/>
  <c r="L1822" i="1" s="1"/>
  <c r="K1823" i="1"/>
  <c r="L1823" i="1" s="1"/>
  <c r="K1824" i="1"/>
  <c r="L1824" i="1" s="1"/>
  <c r="K1825" i="1"/>
  <c r="L1825" i="1" s="1"/>
  <c r="K1826" i="1"/>
  <c r="L1826" i="1" s="1"/>
  <c r="K1827" i="1"/>
  <c r="L1827" i="1" s="1"/>
  <c r="K1828" i="1"/>
  <c r="L1828" i="1" s="1"/>
  <c r="K1829" i="1"/>
  <c r="L1829" i="1" s="1"/>
  <c r="K1830" i="1"/>
  <c r="L1830" i="1" s="1"/>
  <c r="K1831" i="1"/>
  <c r="L1831" i="1" s="1"/>
  <c r="K1832" i="1"/>
  <c r="L1832" i="1" s="1"/>
  <c r="K1833" i="1"/>
  <c r="L1833" i="1" s="1"/>
  <c r="K1834" i="1"/>
  <c r="L1834" i="1" s="1"/>
  <c r="K1835" i="1"/>
  <c r="L1835" i="1" s="1"/>
  <c r="K1836" i="1"/>
  <c r="L1836" i="1" s="1"/>
  <c r="K1837" i="1"/>
  <c r="L1837" i="1" s="1"/>
  <c r="K1838" i="1"/>
  <c r="L1838" i="1" s="1"/>
  <c r="K1839" i="1"/>
  <c r="L1839" i="1" s="1"/>
  <c r="K1840" i="1"/>
  <c r="L1840" i="1" s="1"/>
  <c r="K1841" i="1"/>
  <c r="L1841" i="1" s="1"/>
  <c r="K1842" i="1"/>
  <c r="L1842" i="1" s="1"/>
  <c r="K1843" i="1"/>
  <c r="L1843" i="1" s="1"/>
  <c r="K1844" i="1"/>
  <c r="L1844" i="1" s="1"/>
  <c r="K1845" i="1"/>
  <c r="L1845" i="1" s="1"/>
  <c r="K1846" i="1"/>
  <c r="L1846" i="1" s="1"/>
  <c r="K1847" i="1"/>
  <c r="L1847" i="1" s="1"/>
  <c r="K1848" i="1"/>
  <c r="L1848" i="1" s="1"/>
  <c r="K1849" i="1"/>
  <c r="L1849" i="1" s="1"/>
  <c r="K1850" i="1"/>
  <c r="L1850" i="1" s="1"/>
  <c r="K1851" i="1"/>
  <c r="L1851" i="1" s="1"/>
  <c r="K1852" i="1"/>
  <c r="L1852" i="1" s="1"/>
  <c r="K1853" i="1"/>
  <c r="L1853" i="1" s="1"/>
  <c r="K1854" i="1"/>
  <c r="L1854" i="1" s="1"/>
  <c r="K1855" i="1"/>
  <c r="L1855" i="1" s="1"/>
  <c r="K1856" i="1"/>
  <c r="L1856" i="1" s="1"/>
  <c r="K1857" i="1"/>
  <c r="L1857" i="1" s="1"/>
  <c r="K1858" i="1"/>
  <c r="L1858" i="1" s="1"/>
  <c r="K1859" i="1"/>
  <c r="L1859" i="1" s="1"/>
  <c r="K1860" i="1"/>
  <c r="L1860" i="1" s="1"/>
  <c r="K1861" i="1"/>
  <c r="L1861" i="1" s="1"/>
  <c r="K1862" i="1"/>
  <c r="L1862" i="1" s="1"/>
  <c r="K1863" i="1"/>
  <c r="L1863" i="1" s="1"/>
  <c r="K1864" i="1"/>
  <c r="L1864" i="1" s="1"/>
  <c r="K1865" i="1"/>
  <c r="L1865" i="1" s="1"/>
  <c r="K1866" i="1"/>
  <c r="L1866" i="1" s="1"/>
  <c r="K1867" i="1"/>
  <c r="L1867" i="1" s="1"/>
  <c r="K1868" i="1"/>
  <c r="L1868" i="1" s="1"/>
  <c r="K1869" i="1"/>
  <c r="L1869" i="1" s="1"/>
  <c r="K1870" i="1"/>
  <c r="L1870" i="1" s="1"/>
  <c r="K1871" i="1"/>
  <c r="L1871" i="1" s="1"/>
  <c r="K1872" i="1"/>
  <c r="L1872" i="1" s="1"/>
  <c r="K1873" i="1"/>
  <c r="L1873" i="1" s="1"/>
  <c r="K1874" i="1"/>
  <c r="L1874" i="1" s="1"/>
  <c r="K1875" i="1"/>
  <c r="L1875" i="1" s="1"/>
  <c r="K1876" i="1"/>
  <c r="L1876" i="1" s="1"/>
  <c r="K1877" i="1"/>
  <c r="L1877" i="1" s="1"/>
  <c r="K1878" i="1"/>
  <c r="L1878" i="1" s="1"/>
  <c r="K1879" i="1"/>
  <c r="L1879" i="1" s="1"/>
  <c r="K1880" i="1"/>
  <c r="L1880" i="1" s="1"/>
  <c r="K1881" i="1"/>
  <c r="L1881" i="1" s="1"/>
  <c r="K1882" i="1"/>
  <c r="L1882" i="1" s="1"/>
  <c r="K1883" i="1"/>
  <c r="L1883" i="1" s="1"/>
  <c r="K1884" i="1"/>
  <c r="L1884" i="1" s="1"/>
  <c r="K1885" i="1"/>
  <c r="L1885" i="1" s="1"/>
  <c r="K1886" i="1"/>
  <c r="L1886" i="1" s="1"/>
  <c r="K1887" i="1"/>
  <c r="L1887" i="1" s="1"/>
  <c r="K1888" i="1"/>
  <c r="L1888" i="1" s="1"/>
  <c r="K1889" i="1"/>
  <c r="L1889" i="1" s="1"/>
  <c r="K1890" i="1"/>
  <c r="L1890" i="1" s="1"/>
  <c r="K1891" i="1"/>
  <c r="L1891" i="1" s="1"/>
  <c r="K1892" i="1"/>
  <c r="L1892" i="1" s="1"/>
  <c r="K1893" i="1"/>
  <c r="L1893" i="1" s="1"/>
  <c r="K1894" i="1"/>
  <c r="L1894" i="1" s="1"/>
  <c r="K1895" i="1"/>
  <c r="L1895" i="1" s="1"/>
  <c r="K1896" i="1"/>
  <c r="L1896" i="1" s="1"/>
  <c r="K1897" i="1"/>
  <c r="L1897" i="1" s="1"/>
  <c r="K1898" i="1"/>
  <c r="L1898" i="1" s="1"/>
  <c r="K1899" i="1"/>
  <c r="L1899" i="1" s="1"/>
  <c r="K1900" i="1"/>
  <c r="L1900" i="1" s="1"/>
  <c r="K1901" i="1"/>
  <c r="L1901" i="1" s="1"/>
  <c r="K1902" i="1"/>
  <c r="L1902" i="1" s="1"/>
  <c r="K1903" i="1"/>
  <c r="L1903" i="1" s="1"/>
  <c r="K1904" i="1"/>
  <c r="L1904" i="1" s="1"/>
  <c r="K1905" i="1"/>
  <c r="L1905" i="1" s="1"/>
  <c r="K1906" i="1"/>
  <c r="L1906" i="1" s="1"/>
  <c r="K1907" i="1"/>
  <c r="L1907" i="1" s="1"/>
  <c r="K1908" i="1"/>
  <c r="L1908" i="1" s="1"/>
  <c r="K1909" i="1"/>
  <c r="L1909" i="1" s="1"/>
  <c r="K1910" i="1"/>
  <c r="L1910" i="1" s="1"/>
  <c r="K1911" i="1"/>
  <c r="L1911" i="1" s="1"/>
  <c r="K1912" i="1"/>
  <c r="L1912" i="1" s="1"/>
  <c r="K1913" i="1"/>
  <c r="L1913" i="1" s="1"/>
  <c r="K1914" i="1"/>
  <c r="L1914" i="1" s="1"/>
  <c r="K1915" i="1"/>
  <c r="L1915" i="1" s="1"/>
  <c r="K1916" i="1"/>
  <c r="L1916" i="1" s="1"/>
  <c r="K1917" i="1"/>
  <c r="L1917" i="1" s="1"/>
  <c r="K1918" i="1"/>
  <c r="L1918" i="1" s="1"/>
  <c r="K1919" i="1"/>
  <c r="L1919" i="1" s="1"/>
  <c r="K1920" i="1"/>
  <c r="L1920" i="1" s="1"/>
  <c r="K1921" i="1"/>
  <c r="L1921" i="1" s="1"/>
  <c r="K1922" i="1"/>
  <c r="L1922" i="1" s="1"/>
  <c r="K1923" i="1"/>
  <c r="L1923" i="1" s="1"/>
  <c r="K1924" i="1"/>
  <c r="L1924" i="1" s="1"/>
  <c r="K1925" i="1"/>
  <c r="L1925" i="1" s="1"/>
  <c r="K1926" i="1"/>
  <c r="L1926" i="1" s="1"/>
  <c r="K1927" i="1"/>
  <c r="L1927" i="1" s="1"/>
  <c r="K1928" i="1"/>
  <c r="L1928" i="1" s="1"/>
  <c r="K1929" i="1"/>
  <c r="L1929" i="1" s="1"/>
  <c r="K1930" i="1"/>
  <c r="L1930" i="1" s="1"/>
  <c r="K1931" i="1"/>
  <c r="L1931" i="1" s="1"/>
  <c r="K1932" i="1"/>
  <c r="L1932" i="1" s="1"/>
  <c r="K1933" i="1"/>
  <c r="L1933" i="1" s="1"/>
  <c r="K1934" i="1"/>
  <c r="L1934" i="1" s="1"/>
  <c r="K1935" i="1"/>
  <c r="L1935" i="1" s="1"/>
  <c r="K1936" i="1"/>
  <c r="L1936" i="1" s="1"/>
  <c r="K1937" i="1"/>
  <c r="L1937" i="1" s="1"/>
  <c r="K1938" i="1"/>
  <c r="L1938" i="1" s="1"/>
  <c r="K1939" i="1"/>
  <c r="L1939" i="1" s="1"/>
  <c r="K1940" i="1"/>
  <c r="L1940" i="1" s="1"/>
  <c r="K1941" i="1"/>
  <c r="L1941" i="1" s="1"/>
  <c r="K1942" i="1"/>
  <c r="L1942" i="1" s="1"/>
  <c r="K1943" i="1"/>
  <c r="L1943" i="1" s="1"/>
  <c r="K1944" i="1"/>
  <c r="L1944" i="1" s="1"/>
  <c r="K1945" i="1"/>
  <c r="L1945" i="1" s="1"/>
  <c r="K1946" i="1"/>
  <c r="L1946" i="1" s="1"/>
  <c r="K1947" i="1"/>
  <c r="L1947" i="1" s="1"/>
  <c r="K1948" i="1"/>
  <c r="L1948" i="1" s="1"/>
  <c r="K1949" i="1"/>
  <c r="L1949" i="1" s="1"/>
  <c r="K1950" i="1"/>
  <c r="L1950" i="1" s="1"/>
  <c r="K1951" i="1"/>
  <c r="L1951" i="1" s="1"/>
  <c r="K1952" i="1"/>
  <c r="L1952" i="1" s="1"/>
  <c r="K1953" i="1"/>
  <c r="L1953" i="1" s="1"/>
  <c r="K1954" i="1"/>
  <c r="L1954" i="1" s="1"/>
  <c r="K1955" i="1"/>
  <c r="L1955" i="1" s="1"/>
  <c r="K1956" i="1"/>
  <c r="L1956" i="1" s="1"/>
  <c r="K1957" i="1"/>
  <c r="L1957" i="1" s="1"/>
  <c r="K1958" i="1"/>
  <c r="L1958" i="1" s="1"/>
  <c r="K1959" i="1"/>
  <c r="L1959" i="1" s="1"/>
  <c r="K1960" i="1"/>
  <c r="L1960" i="1" s="1"/>
  <c r="K1961" i="1"/>
  <c r="L1961" i="1" s="1"/>
  <c r="K1962" i="1"/>
  <c r="L1962" i="1" s="1"/>
  <c r="K1963" i="1"/>
  <c r="L1963" i="1" s="1"/>
  <c r="K1964" i="1"/>
  <c r="L1964" i="1" s="1"/>
  <c r="K1965" i="1"/>
  <c r="L1965" i="1" s="1"/>
  <c r="K1966" i="1"/>
  <c r="L1966" i="1" s="1"/>
  <c r="K1967" i="1"/>
  <c r="L1967" i="1" s="1"/>
  <c r="K1968" i="1"/>
  <c r="L1968" i="1" s="1"/>
  <c r="K1969" i="1"/>
  <c r="L1969" i="1" s="1"/>
  <c r="K1970" i="1"/>
  <c r="L1970" i="1" s="1"/>
  <c r="K1971" i="1"/>
  <c r="L1971" i="1" s="1"/>
  <c r="K1972" i="1"/>
  <c r="L1972" i="1" s="1"/>
  <c r="K1973" i="1"/>
  <c r="L1973" i="1" s="1"/>
  <c r="K1974" i="1"/>
  <c r="L1974" i="1" s="1"/>
  <c r="K1975" i="1"/>
  <c r="L1975" i="1" s="1"/>
  <c r="K1976" i="1"/>
  <c r="L1976" i="1" s="1"/>
  <c r="K1977" i="1"/>
  <c r="L1977" i="1" s="1"/>
  <c r="K1978" i="1"/>
  <c r="L1978" i="1" s="1"/>
  <c r="K1979" i="1"/>
  <c r="L1979" i="1" s="1"/>
  <c r="K1980" i="1"/>
  <c r="L1980" i="1" s="1"/>
  <c r="K1981" i="1"/>
  <c r="L1981" i="1" s="1"/>
  <c r="K1982" i="1"/>
  <c r="L1982" i="1" s="1"/>
  <c r="K1983" i="1"/>
  <c r="L1983" i="1" s="1"/>
  <c r="K1984" i="1"/>
  <c r="L1984" i="1" s="1"/>
  <c r="K1985" i="1"/>
  <c r="L1985" i="1" s="1"/>
  <c r="K1986" i="1"/>
  <c r="L1986" i="1" s="1"/>
  <c r="K1987" i="1"/>
  <c r="L1987" i="1" s="1"/>
  <c r="K1988" i="1"/>
  <c r="L1988" i="1" s="1"/>
  <c r="K1989" i="1"/>
  <c r="L1989" i="1" s="1"/>
  <c r="K1990" i="1"/>
  <c r="L1990" i="1" s="1"/>
  <c r="K1991" i="1"/>
  <c r="L1991" i="1" s="1"/>
  <c r="K1992" i="1"/>
  <c r="L1992" i="1" s="1"/>
  <c r="K1993" i="1"/>
  <c r="L1993" i="1" s="1"/>
  <c r="K1994" i="1"/>
  <c r="L1994" i="1" s="1"/>
  <c r="K1995" i="1"/>
  <c r="L1995" i="1" s="1"/>
  <c r="K1996" i="1"/>
  <c r="L1996" i="1" s="1"/>
  <c r="K1997" i="1"/>
  <c r="L1997" i="1" s="1"/>
  <c r="K1998" i="1"/>
  <c r="L1998" i="1" s="1"/>
  <c r="K1999" i="1"/>
  <c r="L1999" i="1" s="1"/>
  <c r="K2000" i="1"/>
  <c r="L2000" i="1" s="1"/>
  <c r="K2001" i="1"/>
  <c r="L2001" i="1" s="1"/>
  <c r="K2002" i="1"/>
  <c r="L2002" i="1" s="1"/>
  <c r="K2003" i="1"/>
  <c r="L2003" i="1" s="1"/>
  <c r="K2004" i="1"/>
  <c r="L2004" i="1" s="1"/>
  <c r="K2005" i="1"/>
  <c r="L2005" i="1" s="1"/>
  <c r="K2006" i="1"/>
  <c r="L2006" i="1" s="1"/>
  <c r="K2007" i="1"/>
  <c r="L2007" i="1" s="1"/>
  <c r="K2008" i="1"/>
  <c r="L2008" i="1" s="1"/>
  <c r="K2009" i="1"/>
  <c r="L2009" i="1" s="1"/>
  <c r="K2010" i="1"/>
  <c r="L2010" i="1" s="1"/>
  <c r="K2011" i="1"/>
  <c r="L2011" i="1" s="1"/>
  <c r="K2012" i="1"/>
  <c r="L2012" i="1" s="1"/>
  <c r="K2013" i="1"/>
  <c r="L2013" i="1" s="1"/>
  <c r="K2014" i="1"/>
  <c r="L2014" i="1" s="1"/>
  <c r="K2015" i="1"/>
  <c r="L2015" i="1" s="1"/>
  <c r="K2016" i="1"/>
  <c r="L2016" i="1" s="1"/>
  <c r="K2017" i="1"/>
  <c r="L2017" i="1" s="1"/>
  <c r="K2018" i="1"/>
  <c r="L2018" i="1" s="1"/>
  <c r="K2019" i="1"/>
  <c r="L2019" i="1" s="1"/>
  <c r="K2020" i="1"/>
  <c r="L2020" i="1" s="1"/>
  <c r="K2021" i="1"/>
  <c r="L2021" i="1" s="1"/>
  <c r="K2022" i="1"/>
  <c r="L2022" i="1" s="1"/>
  <c r="K2023" i="1"/>
  <c r="L2023" i="1" s="1"/>
  <c r="K2024" i="1"/>
  <c r="L2024" i="1" s="1"/>
  <c r="K2025" i="1"/>
  <c r="L2025" i="1" s="1"/>
  <c r="K2026" i="1"/>
  <c r="L2026" i="1" s="1"/>
  <c r="K2027" i="1"/>
  <c r="L2027" i="1" s="1"/>
  <c r="K2028" i="1"/>
  <c r="L2028" i="1" s="1"/>
  <c r="K2029" i="1"/>
  <c r="L2029" i="1" s="1"/>
  <c r="K2030" i="1"/>
  <c r="L2030" i="1" s="1"/>
  <c r="K2031" i="1"/>
  <c r="L2031" i="1" s="1"/>
  <c r="K2032" i="1"/>
  <c r="L2032" i="1" s="1"/>
  <c r="K2033" i="1"/>
  <c r="L2033" i="1" s="1"/>
  <c r="K2034" i="1"/>
  <c r="L2034" i="1" s="1"/>
  <c r="K2035" i="1"/>
  <c r="L2035" i="1" s="1"/>
  <c r="K2036" i="1"/>
  <c r="L2036" i="1" s="1"/>
  <c r="K2037" i="1"/>
  <c r="L2037" i="1" s="1"/>
  <c r="K2038" i="1"/>
  <c r="L2038" i="1" s="1"/>
  <c r="K2039" i="1"/>
  <c r="L2039" i="1" s="1"/>
  <c r="K2040" i="1"/>
  <c r="L2040" i="1" s="1"/>
  <c r="K2041" i="1"/>
  <c r="L2041" i="1" s="1"/>
  <c r="K2042" i="1"/>
  <c r="L2042" i="1" s="1"/>
  <c r="K2043" i="1"/>
  <c r="L2043" i="1" s="1"/>
  <c r="K2044" i="1"/>
  <c r="L2044" i="1" s="1"/>
  <c r="K2045" i="1"/>
  <c r="L2045" i="1" s="1"/>
  <c r="K2046" i="1"/>
  <c r="L2046" i="1" s="1"/>
  <c r="K2047" i="1"/>
  <c r="L2047" i="1" s="1"/>
  <c r="K2048" i="1"/>
  <c r="L2048" i="1" s="1"/>
  <c r="K2049" i="1"/>
  <c r="L2049" i="1" s="1"/>
  <c r="K2050" i="1"/>
  <c r="L2050" i="1" s="1"/>
  <c r="K2051" i="1"/>
  <c r="L2051" i="1" s="1"/>
  <c r="K2052" i="1"/>
  <c r="L2052" i="1" s="1"/>
  <c r="K2053" i="1"/>
  <c r="L2053" i="1" s="1"/>
  <c r="K2054" i="1"/>
  <c r="L2054" i="1" s="1"/>
  <c r="K2055" i="1"/>
  <c r="L2055" i="1" s="1"/>
  <c r="K2056" i="1"/>
  <c r="L2056" i="1" s="1"/>
  <c r="K2057" i="1"/>
  <c r="L2057" i="1" s="1"/>
  <c r="K2058" i="1"/>
  <c r="L2058" i="1" s="1"/>
  <c r="K2059" i="1"/>
  <c r="L2059" i="1" s="1"/>
  <c r="K2060" i="1"/>
  <c r="L2060" i="1" s="1"/>
  <c r="K2061" i="1"/>
  <c r="L2061" i="1" s="1"/>
  <c r="K2062" i="1"/>
  <c r="L2062" i="1" s="1"/>
  <c r="K2063" i="1"/>
  <c r="L2063" i="1" s="1"/>
  <c r="K2064" i="1"/>
  <c r="L2064" i="1" s="1"/>
  <c r="K2065" i="1"/>
  <c r="L2065" i="1" s="1"/>
  <c r="K2066" i="1"/>
  <c r="L2066" i="1" s="1"/>
  <c r="K2067" i="1"/>
  <c r="L2067" i="1" s="1"/>
  <c r="K2068" i="1"/>
  <c r="L2068" i="1" s="1"/>
  <c r="K2069" i="1"/>
  <c r="L2069" i="1" s="1"/>
  <c r="K2070" i="1"/>
  <c r="L2070" i="1" s="1"/>
  <c r="K2071" i="1"/>
  <c r="L2071" i="1" s="1"/>
  <c r="K2072" i="1"/>
  <c r="L2072" i="1" s="1"/>
  <c r="K2073" i="1"/>
  <c r="L2073" i="1" s="1"/>
  <c r="K2074" i="1"/>
  <c r="L2074" i="1" s="1"/>
  <c r="K2075" i="1"/>
  <c r="L2075" i="1" s="1"/>
  <c r="K2076" i="1"/>
  <c r="L2076" i="1" s="1"/>
  <c r="K2077" i="1"/>
  <c r="L2077" i="1" s="1"/>
  <c r="K2078" i="1"/>
  <c r="L2078" i="1" s="1"/>
  <c r="K2079" i="1"/>
  <c r="L2079" i="1" s="1"/>
  <c r="K2080" i="1"/>
  <c r="L2080" i="1" s="1"/>
  <c r="K2081" i="1"/>
  <c r="L2081" i="1" s="1"/>
  <c r="K2082" i="1"/>
  <c r="L2082" i="1" s="1"/>
  <c r="K2083" i="1"/>
  <c r="L2083" i="1" s="1"/>
  <c r="K2084" i="1"/>
  <c r="L2084" i="1" s="1"/>
  <c r="K2085" i="1"/>
  <c r="L2085" i="1" s="1"/>
  <c r="K2086" i="1"/>
  <c r="L2086" i="1" s="1"/>
  <c r="K2087" i="1"/>
  <c r="L2087" i="1" s="1"/>
  <c r="K2088" i="1"/>
  <c r="L2088" i="1" s="1"/>
  <c r="K2089" i="1"/>
  <c r="L2089" i="1" s="1"/>
  <c r="K2090" i="1"/>
  <c r="L2090" i="1" s="1"/>
  <c r="K2091" i="1"/>
  <c r="L2091" i="1" s="1"/>
  <c r="K2092" i="1"/>
  <c r="L2092" i="1" s="1"/>
  <c r="K2093" i="1"/>
  <c r="L2093" i="1" s="1"/>
  <c r="K2094" i="1"/>
  <c r="L2094" i="1" s="1"/>
  <c r="K2095" i="1"/>
  <c r="L2095" i="1" s="1"/>
  <c r="K2096" i="1"/>
  <c r="L2096" i="1" s="1"/>
  <c r="K2097" i="1"/>
  <c r="L2097" i="1" s="1"/>
  <c r="K2098" i="1"/>
  <c r="L2098" i="1" s="1"/>
  <c r="K2099" i="1"/>
  <c r="L2099" i="1" s="1"/>
  <c r="K2100" i="1"/>
  <c r="L2100" i="1" s="1"/>
  <c r="K2101" i="1"/>
  <c r="L2101" i="1" s="1"/>
  <c r="K2102" i="1"/>
  <c r="L2102" i="1" s="1"/>
  <c r="K2103" i="1"/>
  <c r="L2103" i="1" s="1"/>
  <c r="K2104" i="1"/>
  <c r="L2104" i="1" s="1"/>
  <c r="K2105" i="1"/>
  <c r="L2105" i="1" s="1"/>
  <c r="K2106" i="1"/>
  <c r="L2106" i="1" s="1"/>
  <c r="K2107" i="1"/>
  <c r="L2107" i="1" s="1"/>
  <c r="K2108" i="1"/>
  <c r="L2108" i="1" s="1"/>
  <c r="K2109" i="1"/>
  <c r="L2109" i="1" s="1"/>
  <c r="K2110" i="1"/>
  <c r="L2110" i="1" s="1"/>
  <c r="K2111" i="1"/>
  <c r="L2111" i="1" s="1"/>
  <c r="K2112" i="1"/>
  <c r="L2112" i="1" s="1"/>
  <c r="K2113" i="1"/>
  <c r="L2113" i="1" s="1"/>
  <c r="K2114" i="1"/>
  <c r="L2114" i="1" s="1"/>
  <c r="K2115" i="1"/>
  <c r="L2115" i="1" s="1"/>
  <c r="K2116" i="1"/>
  <c r="L2116" i="1" s="1"/>
  <c r="K2117" i="1"/>
  <c r="L2117" i="1" s="1"/>
  <c r="K2118" i="1"/>
  <c r="L2118" i="1" s="1"/>
  <c r="K2119" i="1"/>
  <c r="L2119" i="1" s="1"/>
  <c r="K2120" i="1"/>
  <c r="L2120" i="1" s="1"/>
  <c r="K2121" i="1"/>
  <c r="L2121" i="1" s="1"/>
  <c r="K2122" i="1"/>
  <c r="L2122" i="1" s="1"/>
  <c r="K2123" i="1"/>
  <c r="L2123" i="1" s="1"/>
  <c r="K2124" i="1"/>
  <c r="L2124" i="1" s="1"/>
  <c r="K2125" i="1"/>
  <c r="L2125" i="1" s="1"/>
  <c r="K2126" i="1"/>
  <c r="L2126" i="1" s="1"/>
  <c r="K2127" i="1"/>
  <c r="L2127" i="1" s="1"/>
  <c r="K2128" i="1"/>
  <c r="L2128" i="1" s="1"/>
  <c r="K2129" i="1"/>
  <c r="L2129" i="1" s="1"/>
  <c r="K2130" i="1"/>
  <c r="L2130" i="1" s="1"/>
  <c r="K2131" i="1"/>
  <c r="L2131" i="1" s="1"/>
  <c r="K2132" i="1"/>
  <c r="L2132" i="1" s="1"/>
  <c r="K2133" i="1"/>
  <c r="L2133" i="1" s="1"/>
  <c r="K2134" i="1"/>
  <c r="L2134" i="1" s="1"/>
  <c r="K2135" i="1"/>
  <c r="L2135" i="1" s="1"/>
  <c r="K2136" i="1"/>
  <c r="L2136" i="1" s="1"/>
  <c r="K2137" i="1"/>
  <c r="L2137" i="1" s="1"/>
  <c r="K2138" i="1"/>
  <c r="L2138" i="1" s="1"/>
  <c r="K2139" i="1"/>
  <c r="L2139" i="1" s="1"/>
  <c r="K2140" i="1"/>
  <c r="L2140" i="1" s="1"/>
  <c r="K2141" i="1"/>
  <c r="L2141" i="1" s="1"/>
  <c r="K2142" i="1"/>
  <c r="L2142" i="1" s="1"/>
  <c r="K2143" i="1"/>
  <c r="L2143" i="1" s="1"/>
  <c r="K2144" i="1"/>
  <c r="L2144" i="1" s="1"/>
  <c r="K2145" i="1"/>
  <c r="L2145" i="1" s="1"/>
  <c r="K2146" i="1"/>
  <c r="L2146" i="1" s="1"/>
  <c r="K2147" i="1"/>
  <c r="L2147" i="1" s="1"/>
  <c r="K2148" i="1"/>
  <c r="L2148" i="1" s="1"/>
  <c r="K2149" i="1"/>
  <c r="L2149" i="1" s="1"/>
  <c r="K2150" i="1"/>
  <c r="L2150" i="1" s="1"/>
  <c r="K2151" i="1"/>
  <c r="L2151" i="1" s="1"/>
  <c r="K2152" i="1"/>
  <c r="L2152" i="1" s="1"/>
  <c r="K2153" i="1"/>
  <c r="L2153" i="1" s="1"/>
  <c r="K2154" i="1"/>
  <c r="L2154" i="1" s="1"/>
  <c r="K2155" i="1"/>
  <c r="L2155" i="1" s="1"/>
  <c r="K2156" i="1"/>
  <c r="L2156" i="1" s="1"/>
  <c r="K2157" i="1"/>
  <c r="L2157" i="1" s="1"/>
  <c r="K2158" i="1"/>
  <c r="L2158" i="1" s="1"/>
  <c r="K2159" i="1"/>
  <c r="L2159" i="1" s="1"/>
  <c r="K2160" i="1"/>
  <c r="L2160" i="1" s="1"/>
  <c r="K2161" i="1"/>
  <c r="L2161" i="1" s="1"/>
  <c r="K2162" i="1"/>
  <c r="L2162" i="1" s="1"/>
  <c r="K2163" i="1"/>
  <c r="L2163" i="1" s="1"/>
  <c r="K2164" i="1"/>
  <c r="L2164" i="1" s="1"/>
  <c r="K2165" i="1"/>
  <c r="L2165" i="1" s="1"/>
  <c r="K2166" i="1"/>
  <c r="L2166" i="1" s="1"/>
  <c r="K2167" i="1"/>
  <c r="L2167" i="1" s="1"/>
  <c r="K2168" i="1"/>
  <c r="L2168" i="1" s="1"/>
  <c r="K2169" i="1"/>
  <c r="L2169" i="1" s="1"/>
  <c r="K2170" i="1"/>
  <c r="L2170" i="1" s="1"/>
  <c r="K2171" i="1"/>
  <c r="L2171" i="1" s="1"/>
  <c r="K2172" i="1"/>
  <c r="L2172" i="1" s="1"/>
  <c r="K2173" i="1"/>
  <c r="L2173" i="1" s="1"/>
  <c r="K2174" i="1"/>
  <c r="L2174" i="1" s="1"/>
  <c r="K2175" i="1"/>
  <c r="L2175" i="1" s="1"/>
  <c r="K2176" i="1"/>
  <c r="L2176" i="1" s="1"/>
  <c r="K2177" i="1"/>
  <c r="L2177" i="1" s="1"/>
  <c r="K2178" i="1"/>
  <c r="L2178" i="1" s="1"/>
  <c r="K2179" i="1"/>
  <c r="L2179" i="1" s="1"/>
  <c r="K2180" i="1"/>
  <c r="L2180" i="1" s="1"/>
  <c r="K2181" i="1"/>
  <c r="L2181" i="1" s="1"/>
  <c r="K2182" i="1"/>
  <c r="L2182" i="1" s="1"/>
  <c r="K2183" i="1"/>
  <c r="L2183" i="1" s="1"/>
  <c r="K2184" i="1"/>
  <c r="L2184" i="1" s="1"/>
  <c r="K2185" i="1"/>
  <c r="L2185" i="1" s="1"/>
  <c r="K2186" i="1"/>
  <c r="L2186" i="1" s="1"/>
  <c r="K2187" i="1"/>
  <c r="L2187" i="1" s="1"/>
  <c r="K2188" i="1"/>
  <c r="L2188" i="1" s="1"/>
  <c r="K2189" i="1"/>
  <c r="L2189" i="1" s="1"/>
  <c r="K2190" i="1"/>
  <c r="L2190" i="1" s="1"/>
  <c r="K2191" i="1"/>
  <c r="L2191" i="1" s="1"/>
  <c r="K2192" i="1"/>
  <c r="L2192" i="1" s="1"/>
  <c r="K2193" i="1"/>
  <c r="L2193" i="1" s="1"/>
  <c r="K2194" i="1"/>
  <c r="L2194" i="1" s="1"/>
  <c r="K2195" i="1"/>
  <c r="L2195" i="1" s="1"/>
  <c r="K2196" i="1"/>
  <c r="L2196" i="1" s="1"/>
  <c r="K2197" i="1"/>
  <c r="L2197" i="1" s="1"/>
  <c r="K2198" i="1"/>
  <c r="L2198" i="1" s="1"/>
  <c r="K2199" i="1"/>
  <c r="L2199" i="1" s="1"/>
  <c r="K2200" i="1"/>
  <c r="L2200" i="1" s="1"/>
  <c r="K2201" i="1"/>
  <c r="L2201" i="1" s="1"/>
  <c r="K2202" i="1"/>
  <c r="L2202" i="1" s="1"/>
  <c r="K2203" i="1"/>
  <c r="L2203" i="1" s="1"/>
  <c r="K2204" i="1"/>
  <c r="L2204" i="1" s="1"/>
  <c r="K2205" i="1"/>
  <c r="L2205" i="1" s="1"/>
  <c r="K2206" i="1"/>
  <c r="L2206" i="1" s="1"/>
  <c r="K2207" i="1"/>
  <c r="L2207" i="1" s="1"/>
  <c r="K2208" i="1"/>
  <c r="L2208" i="1" s="1"/>
  <c r="K2209" i="1"/>
  <c r="L2209" i="1" s="1"/>
  <c r="K2210" i="1"/>
  <c r="L2210" i="1" s="1"/>
  <c r="K2211" i="1"/>
  <c r="L2211" i="1" s="1"/>
  <c r="K2212" i="1"/>
  <c r="L2212" i="1" s="1"/>
  <c r="K2213" i="1"/>
  <c r="L2213" i="1" s="1"/>
  <c r="K2214" i="1"/>
  <c r="L2214" i="1" s="1"/>
  <c r="K2215" i="1"/>
  <c r="L2215" i="1" s="1"/>
  <c r="K2216" i="1"/>
  <c r="L2216" i="1" s="1"/>
  <c r="K2217" i="1"/>
  <c r="L2217" i="1" s="1"/>
  <c r="K2218" i="1"/>
  <c r="L2218" i="1" s="1"/>
  <c r="K2219" i="1"/>
  <c r="L2219" i="1" s="1"/>
  <c r="K2220" i="1"/>
  <c r="L2220" i="1" s="1"/>
  <c r="K2221" i="1"/>
  <c r="L2221" i="1" s="1"/>
  <c r="K2222" i="1"/>
  <c r="L2222" i="1" s="1"/>
  <c r="K2223" i="1"/>
  <c r="L2223" i="1" s="1"/>
  <c r="K2224" i="1"/>
  <c r="L2224" i="1" s="1"/>
  <c r="K2225" i="1"/>
  <c r="L2225" i="1" s="1"/>
  <c r="K2226" i="1"/>
  <c r="L2226" i="1" s="1"/>
  <c r="K2227" i="1"/>
  <c r="L2227" i="1" s="1"/>
  <c r="K2228" i="1"/>
  <c r="L2228" i="1" s="1"/>
  <c r="K2229" i="1"/>
  <c r="L2229" i="1" s="1"/>
  <c r="K2230" i="1"/>
  <c r="L2230" i="1" s="1"/>
  <c r="K2231" i="1"/>
  <c r="L2231" i="1" s="1"/>
  <c r="K2232" i="1"/>
  <c r="L2232" i="1" s="1"/>
  <c r="K2233" i="1"/>
  <c r="L2233" i="1" s="1"/>
  <c r="K2234" i="1"/>
  <c r="L2234" i="1" s="1"/>
  <c r="K2235" i="1"/>
  <c r="L2235" i="1" s="1"/>
  <c r="K2236" i="1"/>
  <c r="L2236" i="1" s="1"/>
  <c r="K2237" i="1"/>
  <c r="L2237" i="1" s="1"/>
  <c r="K2238" i="1"/>
  <c r="L2238" i="1" s="1"/>
  <c r="K2239" i="1"/>
  <c r="L2239" i="1" s="1"/>
  <c r="K2240" i="1"/>
  <c r="L2240" i="1" s="1"/>
  <c r="K2241" i="1"/>
  <c r="L2241" i="1" s="1"/>
  <c r="K2242" i="1"/>
  <c r="L2242" i="1" s="1"/>
  <c r="K2243" i="1"/>
  <c r="L2243" i="1" s="1"/>
  <c r="K2244" i="1"/>
  <c r="L2244" i="1" s="1"/>
  <c r="K2245" i="1"/>
  <c r="L2245" i="1" s="1"/>
  <c r="K2246" i="1"/>
  <c r="L2246" i="1" s="1"/>
  <c r="K2247" i="1"/>
  <c r="L2247" i="1" s="1"/>
  <c r="K2248" i="1"/>
  <c r="L2248" i="1" s="1"/>
  <c r="K2249" i="1"/>
  <c r="L2249" i="1" s="1"/>
  <c r="K2250" i="1"/>
  <c r="L2250" i="1" s="1"/>
  <c r="K2251" i="1"/>
  <c r="L2251" i="1" s="1"/>
  <c r="K2252" i="1"/>
  <c r="L2252" i="1" s="1"/>
  <c r="K2253" i="1"/>
  <c r="L2253" i="1" s="1"/>
  <c r="K2254" i="1"/>
  <c r="L2254" i="1" s="1"/>
  <c r="K2255" i="1"/>
  <c r="L2255" i="1" s="1"/>
  <c r="K2256" i="1"/>
  <c r="L2256" i="1" s="1"/>
  <c r="K2257" i="1"/>
  <c r="L2257" i="1" s="1"/>
  <c r="K2258" i="1"/>
  <c r="L2258" i="1" s="1"/>
  <c r="K2259" i="1"/>
  <c r="L2259" i="1" s="1"/>
  <c r="K2260" i="1"/>
  <c r="L2260" i="1" s="1"/>
  <c r="K2261" i="1"/>
  <c r="L2261" i="1" s="1"/>
  <c r="K2262" i="1"/>
  <c r="L2262" i="1" s="1"/>
  <c r="K2263" i="1"/>
  <c r="L2263" i="1" s="1"/>
  <c r="K2264" i="1"/>
  <c r="L2264" i="1" s="1"/>
  <c r="K2265" i="1"/>
  <c r="L2265" i="1" s="1"/>
  <c r="K2266" i="1"/>
  <c r="L2266" i="1" s="1"/>
  <c r="K2267" i="1"/>
  <c r="L2267" i="1" s="1"/>
  <c r="K2268" i="1"/>
  <c r="L2268" i="1" s="1"/>
  <c r="K2269" i="1"/>
  <c r="L2269" i="1" s="1"/>
  <c r="K2270" i="1"/>
  <c r="L2270" i="1" s="1"/>
  <c r="K2271" i="1"/>
  <c r="L2271" i="1" s="1"/>
  <c r="K2272" i="1"/>
  <c r="L2272" i="1" s="1"/>
  <c r="K2273" i="1"/>
  <c r="L2273" i="1" s="1"/>
  <c r="K2274" i="1"/>
  <c r="L2274" i="1" s="1"/>
  <c r="K2275" i="1"/>
  <c r="L2275" i="1" s="1"/>
  <c r="K2276" i="1"/>
  <c r="L2276" i="1" s="1"/>
  <c r="K2277" i="1"/>
  <c r="L2277" i="1" s="1"/>
  <c r="K2278" i="1"/>
  <c r="L2278" i="1" s="1"/>
  <c r="K2279" i="1"/>
  <c r="L2279" i="1" s="1"/>
  <c r="K2280" i="1"/>
  <c r="L2280" i="1" s="1"/>
  <c r="K2281" i="1"/>
  <c r="L2281" i="1" s="1"/>
  <c r="K2282" i="1"/>
  <c r="L2282" i="1" s="1"/>
  <c r="K2283" i="1"/>
  <c r="L2283" i="1" s="1"/>
  <c r="K2284" i="1"/>
  <c r="L2284" i="1" s="1"/>
  <c r="K2285" i="1"/>
  <c r="L2285" i="1" s="1"/>
  <c r="K2286" i="1"/>
  <c r="L2286" i="1" s="1"/>
  <c r="K2287" i="1"/>
  <c r="L2287" i="1" s="1"/>
  <c r="K2288" i="1"/>
  <c r="L2288" i="1" s="1"/>
  <c r="K2289" i="1"/>
  <c r="L2289" i="1" s="1"/>
  <c r="K2290" i="1"/>
  <c r="L2290" i="1" s="1"/>
  <c r="K2291" i="1"/>
  <c r="L2291" i="1" s="1"/>
  <c r="K2292" i="1"/>
  <c r="L2292" i="1" s="1"/>
  <c r="K2293" i="1"/>
  <c r="L2293" i="1" s="1"/>
  <c r="K2294" i="1"/>
  <c r="L2294" i="1" s="1"/>
  <c r="K2295" i="1"/>
  <c r="L2295" i="1" s="1"/>
  <c r="K2296" i="1"/>
  <c r="L2296" i="1" s="1"/>
  <c r="K2297" i="1"/>
  <c r="L2297" i="1" s="1"/>
  <c r="K2298" i="1"/>
  <c r="L2298" i="1" s="1"/>
  <c r="K2299" i="1"/>
  <c r="L2299" i="1" s="1"/>
  <c r="K2300" i="1"/>
  <c r="L2300" i="1" s="1"/>
  <c r="K2301" i="1"/>
  <c r="L2301" i="1" s="1"/>
  <c r="K2302" i="1"/>
  <c r="L2302" i="1" s="1"/>
  <c r="K2303" i="1"/>
  <c r="L2303" i="1" s="1"/>
  <c r="K2304" i="1"/>
  <c r="L2304" i="1" s="1"/>
  <c r="K2305" i="1"/>
  <c r="L2305" i="1" s="1"/>
  <c r="K2306" i="1"/>
  <c r="L2306" i="1" s="1"/>
  <c r="K2307" i="1"/>
  <c r="L2307" i="1" s="1"/>
  <c r="K2308" i="1"/>
  <c r="L2308" i="1" s="1"/>
  <c r="K2309" i="1"/>
  <c r="L2309" i="1" s="1"/>
  <c r="K2310" i="1"/>
  <c r="L2310" i="1" s="1"/>
  <c r="K2311" i="1"/>
  <c r="L2311" i="1" s="1"/>
  <c r="K2312" i="1"/>
  <c r="L2312" i="1" s="1"/>
  <c r="K2313" i="1"/>
  <c r="L2313" i="1" s="1"/>
  <c r="K2314" i="1"/>
  <c r="L2314" i="1" s="1"/>
  <c r="K2315" i="1"/>
  <c r="L2315" i="1" s="1"/>
  <c r="K2316" i="1"/>
  <c r="L2316" i="1" s="1"/>
  <c r="K2317" i="1"/>
  <c r="L2317" i="1" s="1"/>
  <c r="K2318" i="1"/>
  <c r="L2318" i="1" s="1"/>
  <c r="K2319" i="1"/>
  <c r="L2319" i="1" s="1"/>
  <c r="K2320" i="1"/>
  <c r="L2320" i="1" s="1"/>
  <c r="K2321" i="1"/>
  <c r="L2321" i="1" s="1"/>
  <c r="K2322" i="1"/>
  <c r="L2322" i="1" s="1"/>
  <c r="K2323" i="1"/>
  <c r="L2323" i="1" s="1"/>
  <c r="K2324" i="1"/>
  <c r="L2324" i="1" s="1"/>
  <c r="K2325" i="1"/>
  <c r="L2325" i="1" s="1"/>
  <c r="K2326" i="1"/>
  <c r="L2326" i="1" s="1"/>
  <c r="K2327" i="1"/>
  <c r="L2327" i="1" s="1"/>
  <c r="K2328" i="1"/>
  <c r="L2328" i="1" s="1"/>
  <c r="K2329" i="1"/>
  <c r="L2329" i="1" s="1"/>
  <c r="K2330" i="1"/>
  <c r="L2330" i="1" s="1"/>
  <c r="K2331" i="1"/>
  <c r="L2331" i="1" s="1"/>
  <c r="K2332" i="1"/>
  <c r="L2332" i="1" s="1"/>
  <c r="K2333" i="1"/>
  <c r="L2333" i="1" s="1"/>
  <c r="K2334" i="1"/>
  <c r="L2334" i="1" s="1"/>
  <c r="K2335" i="1"/>
  <c r="L2335" i="1" s="1"/>
  <c r="K2336" i="1"/>
  <c r="L2336" i="1" s="1"/>
  <c r="K2337" i="1"/>
  <c r="L2337" i="1" s="1"/>
  <c r="K2338" i="1"/>
  <c r="L2338" i="1" s="1"/>
  <c r="K2339" i="1"/>
  <c r="L2339" i="1" s="1"/>
  <c r="K2340" i="1"/>
  <c r="L2340" i="1" s="1"/>
  <c r="K2341" i="1"/>
  <c r="L2341" i="1" s="1"/>
  <c r="K2342" i="1"/>
  <c r="L2342" i="1" s="1"/>
  <c r="K2343" i="1"/>
  <c r="L2343" i="1" s="1"/>
  <c r="K2344" i="1"/>
  <c r="L2344" i="1" s="1"/>
  <c r="K2345" i="1"/>
  <c r="L2345" i="1" s="1"/>
  <c r="K2346" i="1"/>
  <c r="L2346" i="1" s="1"/>
  <c r="K2347" i="1"/>
  <c r="L2347" i="1" s="1"/>
  <c r="K2348" i="1"/>
  <c r="L2348" i="1" s="1"/>
  <c r="K2349" i="1"/>
  <c r="L2349" i="1" s="1"/>
  <c r="K2350" i="1"/>
  <c r="L2350" i="1" s="1"/>
  <c r="K2351" i="1"/>
  <c r="L2351" i="1" s="1"/>
  <c r="K2352" i="1"/>
  <c r="L2352" i="1" s="1"/>
  <c r="K2353" i="1"/>
  <c r="L2353" i="1" s="1"/>
  <c r="K2354" i="1"/>
  <c r="L2354" i="1" s="1"/>
  <c r="K2355" i="1"/>
  <c r="L2355" i="1" s="1"/>
  <c r="K2356" i="1"/>
  <c r="L2356" i="1" s="1"/>
  <c r="K2357" i="1"/>
  <c r="L2357" i="1" s="1"/>
  <c r="K2358" i="1"/>
  <c r="L2358" i="1" s="1"/>
  <c r="K2359" i="1"/>
  <c r="L2359" i="1" s="1"/>
  <c r="K2360" i="1"/>
  <c r="L2360" i="1" s="1"/>
  <c r="K2361" i="1"/>
  <c r="L2361" i="1" s="1"/>
  <c r="K2362" i="1"/>
  <c r="L2362" i="1" s="1"/>
  <c r="K2363" i="1"/>
  <c r="L2363" i="1" s="1"/>
  <c r="K2364" i="1"/>
  <c r="L2364" i="1" s="1"/>
  <c r="K2365" i="1"/>
  <c r="L2365" i="1" s="1"/>
  <c r="K2366" i="1"/>
  <c r="L2366" i="1" s="1"/>
  <c r="K2367" i="1"/>
  <c r="L2367" i="1" s="1"/>
  <c r="K2368" i="1"/>
  <c r="L2368" i="1" s="1"/>
  <c r="K2369" i="1"/>
  <c r="L2369" i="1" s="1"/>
  <c r="K2370" i="1"/>
  <c r="L2370" i="1" s="1"/>
  <c r="K2371" i="1"/>
  <c r="L2371" i="1" s="1"/>
  <c r="K2372" i="1"/>
  <c r="L2372" i="1" s="1"/>
  <c r="K2373" i="1"/>
  <c r="L2373" i="1" s="1"/>
  <c r="K2374" i="1"/>
  <c r="L2374" i="1" s="1"/>
  <c r="K2375" i="1"/>
  <c r="L2375" i="1" s="1"/>
  <c r="K2376" i="1"/>
  <c r="L2376" i="1" s="1"/>
  <c r="K2377" i="1"/>
  <c r="L2377" i="1" s="1"/>
  <c r="K2378" i="1"/>
  <c r="L2378" i="1" s="1"/>
  <c r="K2379" i="1"/>
  <c r="L2379" i="1" s="1"/>
  <c r="K2380" i="1"/>
  <c r="L2380" i="1" s="1"/>
  <c r="K2381" i="1"/>
  <c r="L2381" i="1" s="1"/>
  <c r="K2382" i="1"/>
  <c r="L2382" i="1" s="1"/>
  <c r="K2383" i="1"/>
  <c r="L2383" i="1" s="1"/>
  <c r="K2384" i="1"/>
  <c r="L2384" i="1" s="1"/>
  <c r="K2385" i="1"/>
  <c r="L2385" i="1" s="1"/>
  <c r="K2386" i="1"/>
  <c r="L2386" i="1" s="1"/>
  <c r="K2387" i="1"/>
  <c r="L2387" i="1" s="1"/>
  <c r="K2388" i="1"/>
  <c r="L2388" i="1" s="1"/>
  <c r="K2389" i="1"/>
  <c r="L2389" i="1" s="1"/>
  <c r="K2390" i="1"/>
  <c r="L2390" i="1" s="1"/>
  <c r="K2391" i="1"/>
  <c r="L2391" i="1" s="1"/>
  <c r="K2392" i="1"/>
  <c r="L2392" i="1" s="1"/>
  <c r="K2393" i="1"/>
  <c r="L2393" i="1" s="1"/>
  <c r="K2394" i="1"/>
  <c r="L2394" i="1" s="1"/>
  <c r="K2395" i="1"/>
  <c r="L2395" i="1" s="1"/>
  <c r="K2396" i="1"/>
  <c r="L2396" i="1" s="1"/>
  <c r="K2397" i="1"/>
  <c r="L2397" i="1" s="1"/>
  <c r="K2398" i="1"/>
  <c r="L2398" i="1" s="1"/>
  <c r="K2399" i="1"/>
  <c r="L2399" i="1" s="1"/>
  <c r="K2400" i="1"/>
  <c r="L2400" i="1" s="1"/>
  <c r="K2401" i="1"/>
  <c r="L2401" i="1" s="1"/>
  <c r="K2402" i="1"/>
  <c r="L2402" i="1" s="1"/>
  <c r="K2403" i="1"/>
  <c r="L2403" i="1" s="1"/>
  <c r="K2404" i="1"/>
  <c r="L2404" i="1" s="1"/>
  <c r="K2405" i="1"/>
  <c r="L2405" i="1" s="1"/>
  <c r="K2406" i="1"/>
  <c r="L2406" i="1" s="1"/>
  <c r="K2407" i="1"/>
  <c r="L2407" i="1" s="1"/>
  <c r="K2408" i="1"/>
  <c r="L2408" i="1" s="1"/>
  <c r="K2409" i="1"/>
  <c r="L2409" i="1" s="1"/>
  <c r="K2410" i="1"/>
  <c r="L2410" i="1" s="1"/>
  <c r="K2411" i="1"/>
  <c r="L2411" i="1" s="1"/>
  <c r="K2412" i="1"/>
  <c r="L2412" i="1" s="1"/>
  <c r="K2413" i="1"/>
  <c r="L2413" i="1" s="1"/>
  <c r="K2414" i="1"/>
  <c r="L2414" i="1" s="1"/>
  <c r="K2415" i="1"/>
  <c r="L2415" i="1" s="1"/>
  <c r="K2416" i="1"/>
  <c r="L2416" i="1" s="1"/>
  <c r="K2417" i="1"/>
  <c r="L2417" i="1" s="1"/>
  <c r="K2418" i="1"/>
  <c r="L2418" i="1" s="1"/>
  <c r="K2419" i="1"/>
  <c r="L2419" i="1" s="1"/>
  <c r="K2420" i="1"/>
  <c r="L2420" i="1" s="1"/>
  <c r="K2421" i="1"/>
  <c r="L2421" i="1" s="1"/>
  <c r="K2422" i="1"/>
  <c r="L2422" i="1" s="1"/>
  <c r="K2423" i="1"/>
  <c r="L2423" i="1" s="1"/>
  <c r="K2424" i="1"/>
  <c r="L2424" i="1" s="1"/>
  <c r="K2425" i="1"/>
  <c r="L2425" i="1" s="1"/>
  <c r="K2426" i="1"/>
  <c r="L2426" i="1" s="1"/>
  <c r="K2427" i="1"/>
  <c r="L2427" i="1" s="1"/>
  <c r="K2428" i="1"/>
  <c r="L2428" i="1" s="1"/>
  <c r="K2429" i="1"/>
  <c r="L2429" i="1" s="1"/>
  <c r="K2430" i="1"/>
  <c r="L2430" i="1" s="1"/>
  <c r="K2431" i="1"/>
  <c r="L2431" i="1" s="1"/>
  <c r="K2432" i="1"/>
  <c r="L2432" i="1" s="1"/>
  <c r="K2433" i="1"/>
  <c r="L2433" i="1" s="1"/>
  <c r="K2434" i="1"/>
  <c r="L2434" i="1" s="1"/>
  <c r="K2435" i="1"/>
  <c r="L2435" i="1" s="1"/>
  <c r="K2436" i="1"/>
  <c r="L2436" i="1" s="1"/>
  <c r="K2437" i="1"/>
  <c r="L2437" i="1" s="1"/>
  <c r="K2438" i="1"/>
  <c r="L2438" i="1" s="1"/>
  <c r="K2439" i="1"/>
  <c r="L2439" i="1" s="1"/>
  <c r="K2440" i="1"/>
  <c r="L2440" i="1" s="1"/>
  <c r="K2441" i="1"/>
  <c r="L2441" i="1" s="1"/>
  <c r="K2442" i="1"/>
  <c r="L2442" i="1" s="1"/>
  <c r="K2443" i="1"/>
  <c r="L2443" i="1" s="1"/>
  <c r="K2444" i="1"/>
  <c r="L2444" i="1" s="1"/>
  <c r="K2445" i="1"/>
  <c r="L2445" i="1" s="1"/>
  <c r="K2446" i="1"/>
  <c r="L2446" i="1" s="1"/>
  <c r="K2447" i="1"/>
  <c r="L2447" i="1" s="1"/>
  <c r="K2448" i="1"/>
  <c r="L2448" i="1" s="1"/>
  <c r="K2449" i="1"/>
  <c r="L2449" i="1" s="1"/>
  <c r="K2450" i="1"/>
  <c r="L2450" i="1" s="1"/>
  <c r="K2451" i="1"/>
  <c r="L2451" i="1" s="1"/>
  <c r="K2452" i="1"/>
  <c r="L2452" i="1" s="1"/>
  <c r="K2453" i="1"/>
  <c r="L2453" i="1" s="1"/>
  <c r="K2454" i="1"/>
  <c r="L2454" i="1" s="1"/>
  <c r="K2455" i="1"/>
  <c r="L2455" i="1" s="1"/>
  <c r="K2456" i="1"/>
  <c r="L2456" i="1" s="1"/>
  <c r="K2457" i="1"/>
  <c r="L2457" i="1" s="1"/>
  <c r="K2458" i="1"/>
  <c r="L2458" i="1" s="1"/>
  <c r="K2459" i="1"/>
  <c r="L2459" i="1" s="1"/>
  <c r="K2460" i="1"/>
  <c r="L2460" i="1" s="1"/>
  <c r="K2461" i="1"/>
  <c r="L2461" i="1" s="1"/>
  <c r="K2462" i="1"/>
  <c r="L2462" i="1" s="1"/>
  <c r="K2463" i="1"/>
  <c r="L2463" i="1" s="1"/>
  <c r="K2464" i="1"/>
  <c r="L2464" i="1" s="1"/>
  <c r="K2465" i="1"/>
  <c r="L2465" i="1" s="1"/>
  <c r="K2466" i="1"/>
  <c r="L2466" i="1" s="1"/>
  <c r="K2467" i="1"/>
  <c r="L2467" i="1" s="1"/>
  <c r="K2468" i="1"/>
  <c r="L2468" i="1" s="1"/>
  <c r="K2469" i="1"/>
  <c r="L2469" i="1" s="1"/>
  <c r="K2470" i="1"/>
  <c r="L2470" i="1" s="1"/>
  <c r="K2471" i="1"/>
  <c r="L2471" i="1" s="1"/>
  <c r="K2472" i="1"/>
  <c r="L2472" i="1" s="1"/>
  <c r="K2473" i="1"/>
  <c r="L2473" i="1" s="1"/>
  <c r="K2474" i="1"/>
  <c r="L2474" i="1" s="1"/>
  <c r="K2475" i="1"/>
  <c r="L2475" i="1" s="1"/>
  <c r="K2476" i="1"/>
  <c r="L2476" i="1" s="1"/>
  <c r="K2477" i="1"/>
  <c r="L2477" i="1" s="1"/>
  <c r="K2478" i="1"/>
  <c r="L2478" i="1" s="1"/>
  <c r="K2479" i="1"/>
  <c r="L2479" i="1" s="1"/>
  <c r="K2480" i="1"/>
  <c r="L2480" i="1" s="1"/>
  <c r="K2481" i="1"/>
  <c r="L2481" i="1" s="1"/>
  <c r="K2482" i="1"/>
  <c r="L2482" i="1" s="1"/>
  <c r="K2483" i="1"/>
  <c r="L2483" i="1" s="1"/>
  <c r="K2484" i="1"/>
  <c r="L2484" i="1" s="1"/>
  <c r="K2485" i="1"/>
  <c r="L2485" i="1" s="1"/>
  <c r="K2486" i="1"/>
  <c r="L2486" i="1" s="1"/>
  <c r="K2487" i="1"/>
  <c r="L2487" i="1" s="1"/>
  <c r="K2488" i="1"/>
  <c r="L2488" i="1" s="1"/>
  <c r="K2489" i="1"/>
  <c r="L2489" i="1" s="1"/>
  <c r="K2490" i="1"/>
  <c r="L2490" i="1" s="1"/>
  <c r="K2491" i="1"/>
  <c r="L2491" i="1" s="1"/>
  <c r="K2492" i="1"/>
  <c r="L2492" i="1" s="1"/>
  <c r="K2493" i="1"/>
  <c r="L2493" i="1" s="1"/>
  <c r="K2494" i="1"/>
  <c r="L2494" i="1" s="1"/>
  <c r="K2495" i="1"/>
  <c r="L2495" i="1" s="1"/>
  <c r="K2496" i="1"/>
  <c r="L2496" i="1" s="1"/>
  <c r="K2497" i="1"/>
  <c r="L2497" i="1" s="1"/>
  <c r="K2498" i="1"/>
  <c r="L2498" i="1" s="1"/>
  <c r="K2499" i="1"/>
  <c r="L2499" i="1" s="1"/>
  <c r="K2500" i="1"/>
  <c r="L2500" i="1" s="1"/>
  <c r="K2501" i="1"/>
  <c r="L2501" i="1" s="1"/>
  <c r="K2502" i="1"/>
  <c r="L2502" i="1" s="1"/>
  <c r="K2503" i="1"/>
  <c r="L2503" i="1" s="1"/>
  <c r="K2504" i="1"/>
  <c r="L2504" i="1" s="1"/>
  <c r="K2505" i="1"/>
  <c r="L2505" i="1" s="1"/>
  <c r="K2506" i="1"/>
  <c r="L2506" i="1" s="1"/>
  <c r="K2507" i="1"/>
  <c r="L2507" i="1" s="1"/>
  <c r="K2508" i="1"/>
  <c r="L2508" i="1" s="1"/>
  <c r="K2509" i="1"/>
  <c r="L2509" i="1" s="1"/>
  <c r="K2510" i="1"/>
  <c r="L2510" i="1" s="1"/>
  <c r="K2511" i="1"/>
  <c r="L2511" i="1" s="1"/>
  <c r="K2512" i="1"/>
  <c r="L2512" i="1" s="1"/>
  <c r="K2513" i="1"/>
  <c r="L2513" i="1" s="1"/>
  <c r="K2514" i="1"/>
  <c r="L2514" i="1" s="1"/>
  <c r="K2515" i="1"/>
  <c r="L2515" i="1" s="1"/>
  <c r="K2516" i="1"/>
  <c r="L2516" i="1" s="1"/>
  <c r="K2517" i="1"/>
  <c r="L2517" i="1" s="1"/>
  <c r="K2518" i="1"/>
  <c r="L2518" i="1" s="1"/>
  <c r="K2519" i="1"/>
  <c r="L2519" i="1" s="1"/>
  <c r="K2520" i="1"/>
  <c r="L2520" i="1" s="1"/>
  <c r="K2521" i="1"/>
  <c r="L2521" i="1" s="1"/>
  <c r="K2522" i="1"/>
  <c r="L2522" i="1" s="1"/>
  <c r="K2523" i="1"/>
  <c r="L2523" i="1" s="1"/>
  <c r="K2524" i="1"/>
  <c r="L2524" i="1" s="1"/>
  <c r="K2525" i="1"/>
  <c r="L2525" i="1" s="1"/>
  <c r="K2526" i="1"/>
  <c r="L2526" i="1" s="1"/>
  <c r="K2527" i="1"/>
  <c r="L2527" i="1" s="1"/>
  <c r="K2528" i="1"/>
  <c r="L2528" i="1" s="1"/>
  <c r="K2529" i="1"/>
  <c r="L2529" i="1" s="1"/>
  <c r="K2530" i="1"/>
  <c r="L2530" i="1" s="1"/>
  <c r="K2531" i="1"/>
  <c r="L2531" i="1" s="1"/>
  <c r="K2532" i="1"/>
  <c r="L2532" i="1" s="1"/>
  <c r="K2533" i="1"/>
  <c r="L2533" i="1" s="1"/>
  <c r="K2534" i="1"/>
  <c r="L2534" i="1" s="1"/>
  <c r="K2535" i="1"/>
  <c r="L2535" i="1" s="1"/>
  <c r="K2536" i="1"/>
  <c r="L2536" i="1" s="1"/>
  <c r="K2537" i="1"/>
  <c r="L2537" i="1" s="1"/>
  <c r="K2538" i="1"/>
  <c r="L2538" i="1" s="1"/>
  <c r="K2539" i="1"/>
  <c r="L2539" i="1" s="1"/>
  <c r="K2540" i="1"/>
  <c r="L2540" i="1" s="1"/>
  <c r="K2541" i="1"/>
  <c r="L2541" i="1" s="1"/>
  <c r="K2542" i="1"/>
  <c r="L2542" i="1" s="1"/>
  <c r="K2543" i="1"/>
  <c r="L2543" i="1" s="1"/>
  <c r="K2544" i="1"/>
  <c r="L2544" i="1" s="1"/>
  <c r="K2545" i="1"/>
  <c r="L2545" i="1" s="1"/>
  <c r="K2546" i="1"/>
  <c r="L2546" i="1" s="1"/>
  <c r="K2547" i="1"/>
  <c r="L2547" i="1" s="1"/>
  <c r="K2548" i="1"/>
  <c r="L2548" i="1" s="1"/>
  <c r="K2549" i="1"/>
  <c r="L2549" i="1" s="1"/>
  <c r="K2550" i="1"/>
  <c r="L2550" i="1" s="1"/>
  <c r="K2551" i="1"/>
  <c r="L2551" i="1" s="1"/>
  <c r="K2552" i="1"/>
  <c r="L2552" i="1" s="1"/>
  <c r="K2553" i="1"/>
  <c r="L2553" i="1" s="1"/>
  <c r="K2554" i="1"/>
  <c r="L2554" i="1" s="1"/>
  <c r="K2555" i="1"/>
  <c r="L2555" i="1" s="1"/>
  <c r="K2556" i="1"/>
  <c r="L2556" i="1" s="1"/>
  <c r="K2557" i="1"/>
  <c r="L2557" i="1" s="1"/>
  <c r="K2558" i="1"/>
  <c r="L2558" i="1" s="1"/>
  <c r="K2559" i="1"/>
  <c r="L2559" i="1" s="1"/>
  <c r="K2560" i="1"/>
  <c r="L2560" i="1" s="1"/>
  <c r="K2561" i="1"/>
  <c r="L2561" i="1" s="1"/>
  <c r="K2562" i="1"/>
  <c r="L2562" i="1" s="1"/>
  <c r="K2563" i="1"/>
  <c r="L2563" i="1" s="1"/>
  <c r="K2564" i="1"/>
  <c r="L2564" i="1" s="1"/>
  <c r="K2565" i="1"/>
  <c r="L2565" i="1" s="1"/>
  <c r="K2566" i="1"/>
  <c r="L2566" i="1" s="1"/>
  <c r="K2567" i="1"/>
  <c r="L2567" i="1" s="1"/>
  <c r="K2568" i="1"/>
  <c r="L2568" i="1" s="1"/>
  <c r="K2569" i="1"/>
  <c r="L2569" i="1" s="1"/>
  <c r="K2570" i="1"/>
  <c r="L2570" i="1" s="1"/>
  <c r="K2571" i="1"/>
  <c r="L2571" i="1" s="1"/>
  <c r="K2572" i="1"/>
  <c r="L2572" i="1" s="1"/>
  <c r="K2573" i="1"/>
  <c r="L2573" i="1" s="1"/>
  <c r="K2574" i="1"/>
  <c r="L2574" i="1" s="1"/>
  <c r="K2575" i="1"/>
  <c r="L2575" i="1" s="1"/>
  <c r="K2576" i="1"/>
  <c r="L2576" i="1" s="1"/>
  <c r="K2577" i="1"/>
  <c r="L2577" i="1" s="1"/>
  <c r="K2578" i="1"/>
  <c r="L2578" i="1" s="1"/>
  <c r="K2579" i="1"/>
  <c r="L2579" i="1" s="1"/>
  <c r="K2580" i="1"/>
  <c r="L2580" i="1" s="1"/>
  <c r="K2581" i="1"/>
  <c r="L2581" i="1" s="1"/>
  <c r="K2582" i="1"/>
  <c r="L2582" i="1" s="1"/>
  <c r="K2583" i="1"/>
  <c r="L2583" i="1" s="1"/>
  <c r="K2584" i="1"/>
  <c r="L2584" i="1" s="1"/>
  <c r="K2585" i="1"/>
  <c r="L2585" i="1" s="1"/>
  <c r="K2586" i="1"/>
  <c r="L2586" i="1" s="1"/>
  <c r="K2587" i="1"/>
  <c r="L2587" i="1" s="1"/>
  <c r="K2588" i="1"/>
  <c r="L2588" i="1" s="1"/>
  <c r="K2589" i="1"/>
  <c r="L2589" i="1" s="1"/>
  <c r="K2590" i="1"/>
  <c r="L2590" i="1" s="1"/>
  <c r="K2591" i="1"/>
  <c r="L2591" i="1" s="1"/>
  <c r="K2592" i="1"/>
  <c r="L2592" i="1" s="1"/>
  <c r="K2593" i="1"/>
  <c r="L2593" i="1" s="1"/>
  <c r="K2594" i="1"/>
  <c r="L2594" i="1" s="1"/>
  <c r="K2595" i="1"/>
  <c r="L2595" i="1" s="1"/>
  <c r="K2596" i="1"/>
  <c r="L2596" i="1" s="1"/>
  <c r="K2597" i="1"/>
  <c r="L2597" i="1" s="1"/>
  <c r="K2598" i="1"/>
  <c r="L2598" i="1" s="1"/>
  <c r="K2599" i="1"/>
  <c r="L2599" i="1" s="1"/>
  <c r="K2600" i="1"/>
  <c r="L2600" i="1" s="1"/>
  <c r="K2601" i="1"/>
  <c r="L2601" i="1" s="1"/>
  <c r="K2602" i="1"/>
  <c r="L2602" i="1" s="1"/>
  <c r="K2603" i="1"/>
  <c r="L2603" i="1" s="1"/>
  <c r="K2604" i="1"/>
  <c r="L2604" i="1" s="1"/>
  <c r="K2605" i="1"/>
  <c r="L2605" i="1" s="1"/>
  <c r="K2606" i="1"/>
  <c r="L2606" i="1" s="1"/>
  <c r="K2607" i="1"/>
  <c r="L2607" i="1" s="1"/>
  <c r="K2608" i="1"/>
  <c r="L2608" i="1" s="1"/>
  <c r="K2609" i="1"/>
  <c r="L2609" i="1" s="1"/>
  <c r="K2610" i="1"/>
  <c r="L2610" i="1" s="1"/>
  <c r="K2611" i="1"/>
  <c r="L2611" i="1" s="1"/>
  <c r="K2612" i="1"/>
  <c r="L2612" i="1" s="1"/>
  <c r="K2613" i="1"/>
  <c r="L2613" i="1" s="1"/>
  <c r="K2614" i="1"/>
  <c r="L2614" i="1" s="1"/>
  <c r="K2615" i="1"/>
  <c r="L2615" i="1" s="1"/>
  <c r="K2616" i="1"/>
  <c r="L2616" i="1" s="1"/>
  <c r="K2617" i="1"/>
  <c r="L2617" i="1" s="1"/>
  <c r="K2618" i="1"/>
  <c r="L2618" i="1" s="1"/>
  <c r="K2619" i="1"/>
  <c r="L2619" i="1" s="1"/>
  <c r="K2620" i="1"/>
  <c r="L2620" i="1" s="1"/>
  <c r="K2621" i="1"/>
  <c r="L2621" i="1" s="1"/>
  <c r="K2622" i="1"/>
  <c r="L2622" i="1" s="1"/>
  <c r="K2623" i="1"/>
  <c r="L2623" i="1" s="1"/>
  <c r="K2624" i="1"/>
  <c r="L2624" i="1" s="1"/>
  <c r="K2625" i="1"/>
  <c r="L2625" i="1" s="1"/>
  <c r="K2626" i="1"/>
  <c r="L2626" i="1" s="1"/>
  <c r="K2627" i="1"/>
  <c r="L2627" i="1" s="1"/>
  <c r="K2628" i="1"/>
  <c r="L2628" i="1" s="1"/>
  <c r="K2629" i="1"/>
  <c r="L2629" i="1" s="1"/>
  <c r="K2630" i="1"/>
  <c r="L2630" i="1" s="1"/>
  <c r="K2631" i="1"/>
  <c r="L2631" i="1" s="1"/>
  <c r="K2632" i="1"/>
  <c r="L2632" i="1" s="1"/>
  <c r="K2633" i="1"/>
  <c r="L2633" i="1" s="1"/>
  <c r="K2634" i="1"/>
  <c r="L2634" i="1" s="1"/>
  <c r="K2635" i="1"/>
  <c r="L2635" i="1" s="1"/>
  <c r="K2636" i="1"/>
  <c r="L2636" i="1" s="1"/>
  <c r="K2637" i="1"/>
  <c r="L2637" i="1" s="1"/>
  <c r="K2638" i="1"/>
  <c r="L2638" i="1" s="1"/>
  <c r="K2639" i="1"/>
  <c r="L2639" i="1" s="1"/>
  <c r="K2640" i="1"/>
  <c r="L2640" i="1" s="1"/>
  <c r="K2641" i="1"/>
  <c r="L2641" i="1" s="1"/>
  <c r="K2642" i="1"/>
  <c r="L2642" i="1" s="1"/>
  <c r="K2643" i="1"/>
  <c r="L2643" i="1" s="1"/>
  <c r="K2644" i="1"/>
  <c r="L2644" i="1" s="1"/>
  <c r="K2645" i="1"/>
  <c r="L2645" i="1" s="1"/>
  <c r="K2646" i="1"/>
  <c r="L2646" i="1" s="1"/>
  <c r="K2647" i="1"/>
  <c r="L2647" i="1" s="1"/>
  <c r="K2648" i="1"/>
  <c r="L2648" i="1" s="1"/>
  <c r="K2649" i="1"/>
  <c r="L2649" i="1" s="1"/>
  <c r="K2650" i="1"/>
  <c r="L2650" i="1" s="1"/>
  <c r="K2651" i="1"/>
  <c r="L2651" i="1" s="1"/>
  <c r="K2652" i="1"/>
  <c r="L2652" i="1" s="1"/>
  <c r="K2653" i="1"/>
  <c r="L2653" i="1" s="1"/>
  <c r="K2654" i="1"/>
  <c r="L2654" i="1" s="1"/>
  <c r="K2655" i="1"/>
  <c r="L2655" i="1" s="1"/>
  <c r="K2656" i="1"/>
  <c r="L2656" i="1" s="1"/>
  <c r="K2657" i="1"/>
  <c r="L2657" i="1" s="1"/>
  <c r="K2658" i="1"/>
  <c r="L2658" i="1" s="1"/>
  <c r="K2659" i="1"/>
  <c r="L2659" i="1" s="1"/>
  <c r="K2660" i="1"/>
  <c r="L2660" i="1" s="1"/>
  <c r="K2661" i="1"/>
  <c r="L2661" i="1" s="1"/>
  <c r="K2662" i="1"/>
  <c r="L2662" i="1" s="1"/>
  <c r="K2663" i="1"/>
  <c r="L2663" i="1" s="1"/>
  <c r="K2664" i="1"/>
  <c r="L2664" i="1" s="1"/>
  <c r="K2665" i="1"/>
  <c r="L2665" i="1" s="1"/>
  <c r="K2666" i="1"/>
  <c r="L2666" i="1" s="1"/>
  <c r="K2667" i="1"/>
  <c r="L2667" i="1" s="1"/>
  <c r="K2668" i="1"/>
  <c r="L2668" i="1" s="1"/>
  <c r="K2669" i="1"/>
  <c r="L2669" i="1" s="1"/>
  <c r="K2670" i="1"/>
  <c r="L2670" i="1" s="1"/>
  <c r="K2671" i="1"/>
  <c r="L2671" i="1" s="1"/>
  <c r="K2672" i="1"/>
  <c r="L2672" i="1" s="1"/>
  <c r="K2673" i="1"/>
  <c r="L2673" i="1" s="1"/>
  <c r="K2674" i="1"/>
  <c r="L2674" i="1" s="1"/>
  <c r="K2675" i="1"/>
  <c r="L2675" i="1" s="1"/>
  <c r="K2676" i="1"/>
  <c r="L2676" i="1" s="1"/>
  <c r="K2677" i="1"/>
  <c r="L2677" i="1" s="1"/>
  <c r="K2678" i="1"/>
  <c r="L2678" i="1" s="1"/>
  <c r="K2679" i="1"/>
  <c r="L2679" i="1" s="1"/>
  <c r="K2680" i="1"/>
  <c r="L2680" i="1" s="1"/>
  <c r="K2681" i="1"/>
  <c r="L2681" i="1" s="1"/>
  <c r="K2682" i="1"/>
  <c r="L2682" i="1" s="1"/>
  <c r="K2683" i="1"/>
  <c r="L2683" i="1" s="1"/>
  <c r="K2684" i="1"/>
  <c r="L2684" i="1" s="1"/>
  <c r="K2685" i="1"/>
  <c r="L2685" i="1" s="1"/>
  <c r="K2686" i="1"/>
  <c r="L2686" i="1" s="1"/>
  <c r="K2687" i="1"/>
  <c r="L2687" i="1" s="1"/>
  <c r="K2688" i="1"/>
  <c r="L2688" i="1" s="1"/>
  <c r="K2689" i="1"/>
  <c r="L2689" i="1" s="1"/>
  <c r="K2690" i="1"/>
  <c r="L2690" i="1" s="1"/>
  <c r="K2691" i="1"/>
  <c r="L2691" i="1" s="1"/>
  <c r="K2692" i="1"/>
  <c r="L2692" i="1" s="1"/>
  <c r="K2693" i="1"/>
  <c r="L2693" i="1" s="1"/>
  <c r="K2694" i="1"/>
  <c r="L2694" i="1" s="1"/>
  <c r="K2695" i="1"/>
  <c r="L2695" i="1" s="1"/>
  <c r="K2696" i="1"/>
  <c r="L2696" i="1" s="1"/>
  <c r="K2697" i="1"/>
  <c r="L2697" i="1" s="1"/>
  <c r="K2698" i="1"/>
  <c r="L2698" i="1" s="1"/>
  <c r="K2699" i="1"/>
  <c r="L2699" i="1" s="1"/>
  <c r="K2700" i="1"/>
  <c r="L2700" i="1" s="1"/>
  <c r="K2701" i="1"/>
  <c r="L2701" i="1" s="1"/>
  <c r="K2702" i="1"/>
  <c r="L2702" i="1" s="1"/>
  <c r="K2703" i="1"/>
  <c r="L2703" i="1" s="1"/>
  <c r="K2704" i="1"/>
  <c r="L2704" i="1" s="1"/>
  <c r="K2705" i="1"/>
  <c r="L2705" i="1" s="1"/>
  <c r="K2706" i="1"/>
  <c r="L2706" i="1" s="1"/>
  <c r="K2707" i="1"/>
  <c r="L2707" i="1" s="1"/>
  <c r="K2708" i="1"/>
  <c r="L2708" i="1" s="1"/>
  <c r="K2709" i="1"/>
  <c r="L2709" i="1" s="1"/>
  <c r="K2710" i="1"/>
  <c r="L2710" i="1" s="1"/>
  <c r="K2711" i="1"/>
  <c r="L2711" i="1" s="1"/>
  <c r="K2712" i="1"/>
  <c r="L2712" i="1" s="1"/>
  <c r="K2713" i="1"/>
  <c r="L2713" i="1" s="1"/>
  <c r="K2714" i="1"/>
  <c r="L2714" i="1" s="1"/>
  <c r="K2715" i="1"/>
  <c r="L2715" i="1" s="1"/>
  <c r="K2716" i="1"/>
  <c r="L2716" i="1" s="1"/>
  <c r="K2717" i="1"/>
  <c r="L2717" i="1" s="1"/>
  <c r="K2718" i="1"/>
  <c r="L2718" i="1" s="1"/>
  <c r="K2719" i="1"/>
  <c r="L2719" i="1" s="1"/>
  <c r="K2720" i="1"/>
  <c r="L2720" i="1" s="1"/>
  <c r="K2721" i="1"/>
  <c r="L2721" i="1" s="1"/>
  <c r="K2722" i="1"/>
  <c r="L2722" i="1" s="1"/>
  <c r="K2723" i="1"/>
  <c r="L2723" i="1" s="1"/>
  <c r="K2724" i="1"/>
  <c r="L2724" i="1" s="1"/>
  <c r="K2725" i="1"/>
  <c r="L2725" i="1" s="1"/>
  <c r="K2726" i="1"/>
  <c r="L2726" i="1" s="1"/>
  <c r="K2727" i="1"/>
  <c r="L2727" i="1" s="1"/>
  <c r="K2728" i="1"/>
  <c r="L2728" i="1" s="1"/>
  <c r="K2729" i="1"/>
  <c r="L2729" i="1" s="1"/>
  <c r="K2730" i="1"/>
  <c r="L2730" i="1" s="1"/>
  <c r="K2731" i="1"/>
  <c r="L2731" i="1" s="1"/>
  <c r="K2732" i="1"/>
  <c r="L2732" i="1" s="1"/>
  <c r="K2733" i="1"/>
  <c r="L2733" i="1" s="1"/>
  <c r="K2734" i="1"/>
  <c r="L2734" i="1" s="1"/>
  <c r="K2735" i="1"/>
  <c r="L2735" i="1" s="1"/>
  <c r="K2736" i="1"/>
  <c r="L2736" i="1" s="1"/>
  <c r="K2737" i="1"/>
  <c r="L2737" i="1" s="1"/>
  <c r="K2738" i="1"/>
  <c r="L2738" i="1" s="1"/>
  <c r="K2739" i="1"/>
  <c r="L2739" i="1" s="1"/>
  <c r="K2740" i="1"/>
  <c r="L2740" i="1" s="1"/>
  <c r="K2741" i="1"/>
  <c r="L2741" i="1" s="1"/>
  <c r="K2742" i="1"/>
  <c r="L2742" i="1" s="1"/>
  <c r="K2743" i="1"/>
  <c r="L2743" i="1" s="1"/>
  <c r="K2744" i="1"/>
  <c r="L2744" i="1" s="1"/>
  <c r="K2745" i="1"/>
  <c r="L2745" i="1" s="1"/>
  <c r="K2746" i="1"/>
  <c r="L2746" i="1" s="1"/>
  <c r="K2747" i="1"/>
  <c r="L2747" i="1" s="1"/>
  <c r="K2748" i="1"/>
  <c r="L2748" i="1" s="1"/>
  <c r="K2749" i="1"/>
  <c r="L2749" i="1" s="1"/>
  <c r="K2750" i="1"/>
  <c r="L2750" i="1" s="1"/>
  <c r="K2751" i="1"/>
  <c r="L2751" i="1" s="1"/>
  <c r="K2752" i="1"/>
  <c r="L2752" i="1" s="1"/>
  <c r="K2753" i="1"/>
  <c r="L2753" i="1" s="1"/>
  <c r="K2754" i="1"/>
  <c r="L2754" i="1" s="1"/>
  <c r="K2755" i="1"/>
  <c r="L2755" i="1" s="1"/>
  <c r="K2756" i="1"/>
  <c r="L2756" i="1" s="1"/>
  <c r="K2757" i="1"/>
  <c r="L2757" i="1" s="1"/>
  <c r="K2758" i="1"/>
  <c r="L2758" i="1" s="1"/>
  <c r="K2759" i="1"/>
  <c r="L2759" i="1" s="1"/>
  <c r="K2760" i="1"/>
  <c r="L2760" i="1" s="1"/>
  <c r="K2761" i="1"/>
  <c r="L2761" i="1" s="1"/>
  <c r="K2762" i="1"/>
  <c r="L2762" i="1" s="1"/>
  <c r="K2763" i="1"/>
  <c r="L2763" i="1" s="1"/>
  <c r="K2764" i="1"/>
  <c r="L2764" i="1" s="1"/>
  <c r="K2765" i="1"/>
  <c r="L2765" i="1" s="1"/>
  <c r="K2766" i="1"/>
  <c r="L2766" i="1" s="1"/>
  <c r="K2767" i="1"/>
  <c r="L2767" i="1" s="1"/>
  <c r="K2768" i="1"/>
  <c r="L2768" i="1" s="1"/>
  <c r="K2769" i="1"/>
  <c r="L2769" i="1" s="1"/>
  <c r="K2770" i="1"/>
  <c r="L2770" i="1" s="1"/>
  <c r="K2771" i="1"/>
  <c r="L2771" i="1" s="1"/>
  <c r="K2772" i="1"/>
  <c r="L2772" i="1" s="1"/>
  <c r="K2773" i="1"/>
  <c r="L2773" i="1" s="1"/>
  <c r="K2774" i="1"/>
  <c r="L2774" i="1" s="1"/>
  <c r="K2775" i="1"/>
  <c r="L2775" i="1" s="1"/>
  <c r="K2776" i="1"/>
  <c r="L2776" i="1" s="1"/>
  <c r="K2777" i="1"/>
  <c r="L2777" i="1" s="1"/>
  <c r="K2778" i="1"/>
  <c r="L2778" i="1" s="1"/>
  <c r="K2779" i="1"/>
  <c r="L2779" i="1" s="1"/>
  <c r="K2780" i="1"/>
  <c r="L2780" i="1" s="1"/>
  <c r="K2781" i="1"/>
  <c r="L2781" i="1" s="1"/>
  <c r="K2782" i="1"/>
  <c r="L2782" i="1" s="1"/>
  <c r="K2783" i="1"/>
  <c r="L2783" i="1" s="1"/>
  <c r="K2784" i="1"/>
  <c r="L2784" i="1" s="1"/>
  <c r="K2785" i="1"/>
  <c r="L2785" i="1" s="1"/>
  <c r="K2786" i="1"/>
  <c r="L2786" i="1" s="1"/>
  <c r="K2787" i="1"/>
  <c r="L2787" i="1" s="1"/>
  <c r="K2788" i="1"/>
  <c r="L2788" i="1" s="1"/>
  <c r="K2789" i="1"/>
  <c r="L2789" i="1" s="1"/>
  <c r="K2790" i="1"/>
  <c r="L2790" i="1" s="1"/>
  <c r="K2791" i="1"/>
  <c r="L2791" i="1" s="1"/>
  <c r="K2792" i="1"/>
  <c r="L2792" i="1" s="1"/>
  <c r="K2793" i="1"/>
  <c r="L2793" i="1" s="1"/>
  <c r="K2794" i="1"/>
  <c r="L2794" i="1" s="1"/>
  <c r="K2795" i="1"/>
  <c r="L2795" i="1" s="1"/>
  <c r="K2796" i="1"/>
  <c r="L2796" i="1" s="1"/>
  <c r="K2797" i="1"/>
  <c r="L2797" i="1" s="1"/>
  <c r="K2798" i="1"/>
  <c r="L2798" i="1" s="1"/>
  <c r="K2799" i="1"/>
  <c r="L2799" i="1" s="1"/>
  <c r="K2800" i="1"/>
  <c r="L2800" i="1" s="1"/>
  <c r="K2801" i="1"/>
  <c r="L2801" i="1" s="1"/>
  <c r="K2802" i="1"/>
  <c r="L2802" i="1" s="1"/>
  <c r="K2803" i="1"/>
  <c r="L2803" i="1" s="1"/>
  <c r="K2804" i="1"/>
  <c r="L2804" i="1" s="1"/>
  <c r="K2805" i="1"/>
  <c r="L2805" i="1" s="1"/>
  <c r="K2806" i="1"/>
  <c r="L2806" i="1" s="1"/>
  <c r="K2807" i="1"/>
  <c r="L2807" i="1" s="1"/>
  <c r="K2808" i="1"/>
  <c r="L2808" i="1" s="1"/>
  <c r="K2809" i="1"/>
  <c r="L2809" i="1" s="1"/>
  <c r="K2810" i="1"/>
  <c r="L2810" i="1" s="1"/>
  <c r="K2811" i="1"/>
  <c r="L2811" i="1" s="1"/>
  <c r="K2812" i="1"/>
  <c r="L2812" i="1" s="1"/>
  <c r="K2813" i="1"/>
  <c r="L2813" i="1" s="1"/>
  <c r="K2814" i="1"/>
  <c r="L2814" i="1" s="1"/>
  <c r="K2815" i="1"/>
  <c r="L2815" i="1" s="1"/>
  <c r="K2816" i="1"/>
  <c r="L2816" i="1" s="1"/>
  <c r="K2817" i="1"/>
  <c r="L2817" i="1" s="1"/>
  <c r="K2818" i="1"/>
  <c r="L2818" i="1" s="1"/>
  <c r="K2819" i="1"/>
  <c r="L2819" i="1" s="1"/>
  <c r="K2820" i="1"/>
  <c r="L2820" i="1" s="1"/>
  <c r="K2821" i="1"/>
  <c r="L2821" i="1" s="1"/>
  <c r="K2822" i="1"/>
  <c r="L2822" i="1" s="1"/>
  <c r="K2823" i="1"/>
  <c r="L2823" i="1" s="1"/>
  <c r="K2824" i="1"/>
  <c r="L2824" i="1" s="1"/>
  <c r="K2825" i="1"/>
  <c r="L2825" i="1" s="1"/>
  <c r="K2826" i="1"/>
  <c r="L2826" i="1" s="1"/>
  <c r="K2827" i="1"/>
  <c r="L2827" i="1" s="1"/>
  <c r="K2828" i="1"/>
  <c r="L2828" i="1" s="1"/>
  <c r="K2829" i="1"/>
  <c r="L2829" i="1" s="1"/>
  <c r="K2830" i="1"/>
  <c r="L2830" i="1" s="1"/>
  <c r="K2831" i="1"/>
  <c r="L2831" i="1" s="1"/>
  <c r="K2832" i="1"/>
  <c r="L2832" i="1" s="1"/>
  <c r="K2833" i="1"/>
  <c r="L2833" i="1" s="1"/>
  <c r="K2834" i="1"/>
  <c r="L2834" i="1" s="1"/>
  <c r="K2835" i="1"/>
  <c r="L2835" i="1" s="1"/>
  <c r="K2836" i="1"/>
  <c r="L2836" i="1" s="1"/>
  <c r="K2837" i="1"/>
  <c r="L2837" i="1" s="1"/>
  <c r="K2838" i="1"/>
  <c r="L2838" i="1" s="1"/>
  <c r="K2839" i="1"/>
  <c r="L2839" i="1" s="1"/>
  <c r="K2840" i="1"/>
  <c r="L2840" i="1" s="1"/>
  <c r="K2841" i="1"/>
  <c r="L2841" i="1" s="1"/>
  <c r="K2842" i="1"/>
  <c r="L2842" i="1" s="1"/>
  <c r="K2843" i="1"/>
  <c r="L2843" i="1" s="1"/>
  <c r="K2844" i="1"/>
  <c r="L2844" i="1" s="1"/>
  <c r="K2845" i="1"/>
  <c r="L2845" i="1" s="1"/>
  <c r="K2846" i="1"/>
  <c r="L2846" i="1" s="1"/>
  <c r="K2847" i="1"/>
  <c r="L2847" i="1" s="1"/>
  <c r="K2848" i="1"/>
  <c r="L2848" i="1" s="1"/>
  <c r="K2849" i="1"/>
  <c r="L2849" i="1" s="1"/>
  <c r="K2850" i="1"/>
  <c r="L2850" i="1" s="1"/>
  <c r="K2851" i="1"/>
  <c r="L2851" i="1" s="1"/>
  <c r="K2852" i="1"/>
  <c r="L2852" i="1" s="1"/>
  <c r="K2853" i="1"/>
  <c r="L2853" i="1" s="1"/>
  <c r="K2854" i="1"/>
  <c r="L2854" i="1" s="1"/>
  <c r="K2855" i="1"/>
  <c r="L2855" i="1" s="1"/>
  <c r="K2856" i="1"/>
  <c r="L2856" i="1" s="1"/>
  <c r="K2857" i="1"/>
  <c r="L2857" i="1" s="1"/>
  <c r="K2858" i="1"/>
  <c r="L2858" i="1" s="1"/>
  <c r="K2859" i="1"/>
  <c r="L2859" i="1" s="1"/>
  <c r="K2860" i="1"/>
  <c r="L2860" i="1" s="1"/>
  <c r="K2861" i="1"/>
  <c r="L2861" i="1" s="1"/>
  <c r="K2862" i="1"/>
  <c r="L2862" i="1" s="1"/>
  <c r="K2863" i="1"/>
  <c r="L2863" i="1" s="1"/>
  <c r="K2864" i="1"/>
  <c r="L2864" i="1" s="1"/>
  <c r="K2865" i="1"/>
  <c r="L2865" i="1" s="1"/>
  <c r="K2866" i="1"/>
  <c r="L2866" i="1" s="1"/>
  <c r="K2867" i="1"/>
  <c r="L2867" i="1" s="1"/>
  <c r="K2868" i="1"/>
  <c r="L2868" i="1" s="1"/>
  <c r="K2869" i="1"/>
  <c r="L2869" i="1" s="1"/>
  <c r="K2870" i="1"/>
  <c r="L2870" i="1" s="1"/>
  <c r="K2871" i="1"/>
  <c r="L2871" i="1" s="1"/>
  <c r="K2872" i="1"/>
  <c r="L2872" i="1" s="1"/>
  <c r="K2873" i="1"/>
  <c r="L2873" i="1" s="1"/>
  <c r="K2874" i="1"/>
  <c r="L2874" i="1" s="1"/>
  <c r="K2875" i="1"/>
  <c r="L2875" i="1" s="1"/>
  <c r="K2876" i="1"/>
  <c r="L2876" i="1" s="1"/>
  <c r="K2877" i="1"/>
  <c r="L2877" i="1" s="1"/>
  <c r="K2878" i="1"/>
  <c r="L2878" i="1" s="1"/>
  <c r="K2879" i="1"/>
  <c r="L2879" i="1" s="1"/>
  <c r="K2880" i="1"/>
  <c r="L2880" i="1" s="1"/>
  <c r="K2881" i="1"/>
  <c r="L2881" i="1" s="1"/>
  <c r="K2882" i="1"/>
  <c r="L2882" i="1" s="1"/>
  <c r="K2883" i="1"/>
  <c r="L2883" i="1" s="1"/>
  <c r="K2884" i="1"/>
  <c r="L2884" i="1" s="1"/>
  <c r="K2885" i="1"/>
  <c r="L2885" i="1" s="1"/>
  <c r="K2886" i="1"/>
  <c r="L2886" i="1" s="1"/>
  <c r="K2887" i="1"/>
  <c r="L2887" i="1" s="1"/>
  <c r="K2888" i="1"/>
  <c r="L2888" i="1" s="1"/>
  <c r="K2889" i="1"/>
  <c r="L2889" i="1" s="1"/>
  <c r="K2890" i="1"/>
  <c r="L2890" i="1" s="1"/>
  <c r="K2891" i="1"/>
  <c r="L2891" i="1" s="1"/>
  <c r="K2892" i="1"/>
  <c r="L2892" i="1" s="1"/>
  <c r="K2893" i="1"/>
  <c r="L2893" i="1" s="1"/>
  <c r="K2894" i="1"/>
  <c r="L2894" i="1" s="1"/>
  <c r="K2895" i="1"/>
  <c r="L2895" i="1" s="1"/>
  <c r="K2896" i="1"/>
  <c r="L2896" i="1" s="1"/>
  <c r="K2897" i="1"/>
  <c r="L2897" i="1" s="1"/>
  <c r="K2898" i="1"/>
  <c r="L2898" i="1" s="1"/>
  <c r="K2899" i="1"/>
  <c r="L2899" i="1" s="1"/>
  <c r="K2900" i="1"/>
  <c r="L2900" i="1" s="1"/>
  <c r="K2901" i="1"/>
  <c r="L2901" i="1" s="1"/>
  <c r="K2902" i="1"/>
  <c r="L2902" i="1" s="1"/>
  <c r="K2903" i="1"/>
  <c r="L2903" i="1" s="1"/>
  <c r="K2904" i="1"/>
  <c r="L2904" i="1" s="1"/>
  <c r="K2905" i="1"/>
  <c r="L2905" i="1" s="1"/>
  <c r="K2906" i="1"/>
  <c r="L2906" i="1" s="1"/>
  <c r="K2907" i="1"/>
  <c r="L2907" i="1" s="1"/>
  <c r="K2908" i="1"/>
  <c r="L2908" i="1" s="1"/>
  <c r="K2909" i="1"/>
  <c r="L2909" i="1" s="1"/>
  <c r="K2910" i="1"/>
  <c r="L2910" i="1" s="1"/>
  <c r="K2911" i="1"/>
  <c r="L2911" i="1" s="1"/>
  <c r="K2912" i="1"/>
  <c r="L2912" i="1" s="1"/>
  <c r="K2913" i="1"/>
  <c r="L2913" i="1" s="1"/>
  <c r="K2914" i="1"/>
  <c r="L2914" i="1" s="1"/>
  <c r="K2915" i="1"/>
  <c r="L2915" i="1" s="1"/>
  <c r="K2916" i="1"/>
  <c r="L2916" i="1" s="1"/>
  <c r="K2917" i="1"/>
  <c r="L2917" i="1" s="1"/>
  <c r="K2918" i="1"/>
  <c r="L2918" i="1" s="1"/>
  <c r="K2919" i="1"/>
  <c r="L2919" i="1" s="1"/>
  <c r="K2920" i="1"/>
  <c r="L2920" i="1" s="1"/>
  <c r="K2921" i="1"/>
  <c r="L2921" i="1" s="1"/>
  <c r="K2922" i="1"/>
  <c r="L2922" i="1" s="1"/>
  <c r="K2923" i="1"/>
  <c r="L2923" i="1" s="1"/>
  <c r="K2924" i="1"/>
  <c r="L2924" i="1" s="1"/>
  <c r="K2925" i="1"/>
  <c r="L2925" i="1" s="1"/>
  <c r="K2926" i="1"/>
  <c r="L2926" i="1" s="1"/>
  <c r="K2927" i="1"/>
  <c r="L2927" i="1" s="1"/>
  <c r="K2928" i="1"/>
  <c r="L2928" i="1" s="1"/>
  <c r="K2929" i="1"/>
  <c r="L2929" i="1" s="1"/>
  <c r="K2930" i="1"/>
  <c r="L2930" i="1" s="1"/>
  <c r="K2931" i="1"/>
  <c r="L2931" i="1" s="1"/>
  <c r="K2932" i="1"/>
  <c r="L2932" i="1" s="1"/>
  <c r="K2933" i="1"/>
  <c r="L2933" i="1" s="1"/>
  <c r="K2934" i="1"/>
  <c r="L2934" i="1" s="1"/>
  <c r="K2935" i="1"/>
  <c r="L2935" i="1" s="1"/>
  <c r="K2936" i="1"/>
  <c r="L2936" i="1" s="1"/>
  <c r="K2937" i="1"/>
  <c r="L2937" i="1" s="1"/>
  <c r="K2938" i="1"/>
  <c r="L2938" i="1" s="1"/>
  <c r="K2939" i="1"/>
  <c r="L2939" i="1" s="1"/>
  <c r="K2940" i="1"/>
  <c r="L2940" i="1" s="1"/>
  <c r="K2941" i="1"/>
  <c r="L2941" i="1" s="1"/>
  <c r="K2942" i="1"/>
  <c r="L2942" i="1" s="1"/>
  <c r="K2943" i="1"/>
  <c r="L2943" i="1" s="1"/>
  <c r="K2944" i="1"/>
  <c r="L2944" i="1" s="1"/>
  <c r="K2945" i="1"/>
  <c r="L2945" i="1" s="1"/>
  <c r="K2946" i="1"/>
  <c r="L2946" i="1" s="1"/>
  <c r="K2947" i="1"/>
  <c r="L2947" i="1" s="1"/>
  <c r="K2948" i="1"/>
  <c r="L2948" i="1" s="1"/>
  <c r="K2949" i="1"/>
  <c r="L2949" i="1" s="1"/>
  <c r="K2950" i="1"/>
  <c r="L2950" i="1" s="1"/>
  <c r="K2951" i="1"/>
  <c r="L2951" i="1" s="1"/>
  <c r="K2952" i="1"/>
  <c r="L2952" i="1" s="1"/>
  <c r="K2953" i="1"/>
  <c r="L2953" i="1" s="1"/>
  <c r="K2954" i="1"/>
  <c r="L2954" i="1" s="1"/>
  <c r="K2955" i="1"/>
  <c r="L2955" i="1" s="1"/>
  <c r="K2956" i="1"/>
  <c r="L2956" i="1" s="1"/>
  <c r="K2957" i="1"/>
  <c r="L2957" i="1" s="1"/>
  <c r="K2958" i="1"/>
  <c r="L2958" i="1" s="1"/>
  <c r="K2959" i="1"/>
  <c r="L2959" i="1" s="1"/>
  <c r="K2960" i="1"/>
  <c r="L2960" i="1" s="1"/>
  <c r="K2961" i="1"/>
  <c r="L2961" i="1" s="1"/>
  <c r="K2962" i="1"/>
  <c r="L2962" i="1" s="1"/>
  <c r="K2963" i="1"/>
  <c r="L2963" i="1" s="1"/>
  <c r="K2964" i="1"/>
  <c r="L2964" i="1" s="1"/>
  <c r="K2965" i="1"/>
  <c r="L2965" i="1" s="1"/>
  <c r="K2966" i="1"/>
  <c r="L2966" i="1" s="1"/>
  <c r="K2967" i="1"/>
  <c r="L2967" i="1" s="1"/>
  <c r="K2968" i="1"/>
  <c r="L2968" i="1" s="1"/>
  <c r="K2969" i="1"/>
  <c r="L2969" i="1" s="1"/>
  <c r="K2970" i="1"/>
  <c r="L2970" i="1" s="1"/>
  <c r="K2971" i="1"/>
  <c r="L2971" i="1" s="1"/>
  <c r="K2972" i="1"/>
  <c r="L2972" i="1" s="1"/>
  <c r="K2973" i="1"/>
  <c r="L2973" i="1" s="1"/>
  <c r="K2974" i="1"/>
  <c r="L2974" i="1" s="1"/>
  <c r="K2975" i="1"/>
  <c r="L2975" i="1" s="1"/>
  <c r="K2976" i="1"/>
  <c r="L2976" i="1" s="1"/>
  <c r="K2977" i="1"/>
  <c r="L2977" i="1" s="1"/>
  <c r="K2978" i="1"/>
  <c r="L2978" i="1" s="1"/>
  <c r="K2979" i="1"/>
  <c r="L2979" i="1" s="1"/>
  <c r="K2980" i="1"/>
  <c r="L2980" i="1" s="1"/>
  <c r="K2981" i="1"/>
  <c r="L2981" i="1" s="1"/>
  <c r="K2982" i="1"/>
  <c r="L2982" i="1" s="1"/>
  <c r="K2983" i="1"/>
  <c r="L2983" i="1" s="1"/>
  <c r="K2984" i="1"/>
  <c r="L2984" i="1" s="1"/>
  <c r="K2985" i="1"/>
  <c r="L2985" i="1" s="1"/>
  <c r="K2986" i="1"/>
  <c r="L2986" i="1" s="1"/>
  <c r="K2987" i="1"/>
  <c r="L2987" i="1" s="1"/>
  <c r="K2988" i="1"/>
  <c r="L2988" i="1" s="1"/>
  <c r="K2989" i="1"/>
  <c r="L2989" i="1" s="1"/>
  <c r="K2990" i="1"/>
  <c r="L2990" i="1" s="1"/>
  <c r="K2991" i="1"/>
  <c r="L2991" i="1" s="1"/>
  <c r="K2992" i="1"/>
  <c r="L2992" i="1" s="1"/>
  <c r="K2993" i="1"/>
  <c r="L2993" i="1" s="1"/>
  <c r="K2994" i="1"/>
  <c r="L2994" i="1" s="1"/>
  <c r="K2995" i="1"/>
  <c r="L2995" i="1" s="1"/>
  <c r="K2996" i="1"/>
  <c r="L2996" i="1" s="1"/>
  <c r="K2997" i="1"/>
  <c r="L2997" i="1" s="1"/>
  <c r="K2998" i="1"/>
  <c r="L2998" i="1" s="1"/>
  <c r="K2999" i="1"/>
  <c r="L2999" i="1" s="1"/>
  <c r="K3000" i="1"/>
  <c r="L3000" i="1" s="1"/>
  <c r="K3001" i="1"/>
  <c r="L3001" i="1" s="1"/>
  <c r="K3002" i="1"/>
  <c r="L3002" i="1" s="1"/>
  <c r="K3003" i="1"/>
  <c r="L3003" i="1" s="1"/>
  <c r="K3004" i="1"/>
  <c r="L3004" i="1" s="1"/>
  <c r="K3005" i="1"/>
  <c r="L3005" i="1" s="1"/>
  <c r="K3006" i="1"/>
  <c r="L3006" i="1" s="1"/>
  <c r="K3007" i="1"/>
  <c r="L3007" i="1" s="1"/>
  <c r="K3008" i="1"/>
  <c r="L3008" i="1" s="1"/>
  <c r="K3009" i="1"/>
  <c r="L3009" i="1" s="1"/>
  <c r="K3010" i="1"/>
  <c r="L3010" i="1" s="1"/>
  <c r="K3011" i="1"/>
  <c r="L3011" i="1" s="1"/>
  <c r="K3012" i="1"/>
  <c r="L3012" i="1" s="1"/>
  <c r="K3013" i="1"/>
  <c r="L3013" i="1" s="1"/>
  <c r="K3014" i="1"/>
  <c r="L3014" i="1" s="1"/>
  <c r="K3015" i="1"/>
  <c r="L3015" i="1" s="1"/>
  <c r="K3016" i="1"/>
  <c r="L3016" i="1" s="1"/>
  <c r="K3017" i="1"/>
  <c r="L3017" i="1" s="1"/>
  <c r="K3018" i="1"/>
  <c r="L3018" i="1" s="1"/>
  <c r="K3019" i="1"/>
  <c r="L3019" i="1" s="1"/>
  <c r="K3020" i="1"/>
  <c r="L3020" i="1" s="1"/>
  <c r="K3021" i="1"/>
  <c r="L3021" i="1" s="1"/>
  <c r="K3022" i="1"/>
  <c r="L3022" i="1" s="1"/>
  <c r="K3023" i="1"/>
  <c r="L3023" i="1" s="1"/>
  <c r="K3024" i="1"/>
  <c r="L3024" i="1" s="1"/>
  <c r="K3025" i="1"/>
  <c r="L3025" i="1" s="1"/>
  <c r="K3026" i="1"/>
  <c r="L3026" i="1" s="1"/>
  <c r="K3027" i="1"/>
  <c r="L3027" i="1" s="1"/>
  <c r="K3028" i="1"/>
  <c r="L3028" i="1" s="1"/>
  <c r="K3029" i="1"/>
  <c r="L3029" i="1" s="1"/>
  <c r="K3030" i="1"/>
  <c r="L3030" i="1" s="1"/>
  <c r="K3031" i="1"/>
  <c r="L3031" i="1" s="1"/>
  <c r="K3032" i="1"/>
  <c r="L3032" i="1" s="1"/>
  <c r="K3033" i="1"/>
  <c r="L3033" i="1" s="1"/>
  <c r="K3034" i="1"/>
  <c r="L3034" i="1" s="1"/>
  <c r="K3035" i="1"/>
  <c r="L3035" i="1" s="1"/>
  <c r="K3036" i="1"/>
  <c r="L3036" i="1" s="1"/>
  <c r="K3037" i="1"/>
  <c r="L3037" i="1" s="1"/>
  <c r="K3038" i="1"/>
  <c r="L3038" i="1" s="1"/>
  <c r="K3039" i="1"/>
  <c r="L3039" i="1" s="1"/>
  <c r="K3040" i="1"/>
  <c r="L3040" i="1" s="1"/>
  <c r="K3041" i="1"/>
  <c r="L3041" i="1" s="1"/>
  <c r="K3042" i="1"/>
  <c r="L3042" i="1" s="1"/>
  <c r="K3043" i="1"/>
  <c r="L3043" i="1" s="1"/>
  <c r="K3044" i="1"/>
  <c r="L3044" i="1" s="1"/>
  <c r="K3045" i="1"/>
  <c r="L3045" i="1" s="1"/>
  <c r="K3046" i="1"/>
  <c r="L3046" i="1" s="1"/>
  <c r="K3047" i="1"/>
  <c r="L3047" i="1" s="1"/>
  <c r="K3048" i="1"/>
  <c r="L3048" i="1" s="1"/>
  <c r="K3049" i="1"/>
  <c r="L3049" i="1" s="1"/>
  <c r="K3050" i="1"/>
  <c r="L3050" i="1" s="1"/>
  <c r="K3051" i="1"/>
  <c r="L3051" i="1" s="1"/>
  <c r="K3052" i="1"/>
  <c r="L3052" i="1" s="1"/>
  <c r="K3053" i="1"/>
  <c r="L3053" i="1" s="1"/>
  <c r="K3054" i="1"/>
  <c r="L3054" i="1" s="1"/>
  <c r="K3055" i="1"/>
  <c r="L3055" i="1" s="1"/>
  <c r="K3056" i="1"/>
  <c r="L3056" i="1" s="1"/>
  <c r="K3057" i="1"/>
  <c r="L3057" i="1" s="1"/>
  <c r="K3058" i="1"/>
  <c r="L3058" i="1" s="1"/>
  <c r="K3059" i="1"/>
  <c r="L3059" i="1" s="1"/>
  <c r="K3060" i="1"/>
  <c r="L3060" i="1" s="1"/>
  <c r="K3061" i="1"/>
  <c r="L3061" i="1" s="1"/>
  <c r="K3062" i="1"/>
  <c r="L3062" i="1" s="1"/>
  <c r="K3063" i="1"/>
  <c r="L3063" i="1" s="1"/>
  <c r="K3064" i="1"/>
  <c r="L3064" i="1" s="1"/>
  <c r="K3065" i="1"/>
  <c r="L3065" i="1" s="1"/>
  <c r="K3066" i="1"/>
  <c r="L3066" i="1" s="1"/>
  <c r="K3067" i="1"/>
  <c r="L3067" i="1" s="1"/>
  <c r="K3068" i="1"/>
  <c r="L3068" i="1" s="1"/>
  <c r="K3069" i="1"/>
  <c r="L3069" i="1" s="1"/>
  <c r="K3070" i="1"/>
  <c r="L3070" i="1" s="1"/>
  <c r="K3071" i="1"/>
  <c r="L3071" i="1" s="1"/>
  <c r="K3072" i="1"/>
  <c r="L3072" i="1" s="1"/>
  <c r="K3073" i="1"/>
  <c r="L3073" i="1" s="1"/>
  <c r="K3074" i="1"/>
  <c r="L3074" i="1" s="1"/>
  <c r="K3075" i="1"/>
  <c r="L3075" i="1" s="1"/>
  <c r="K3076" i="1"/>
  <c r="L3076" i="1" s="1"/>
  <c r="K3077" i="1"/>
  <c r="L3077" i="1" s="1"/>
  <c r="K3078" i="1"/>
  <c r="L3078" i="1" s="1"/>
  <c r="K3079" i="1"/>
  <c r="L3079" i="1" s="1"/>
  <c r="K3080" i="1"/>
  <c r="L3080" i="1" s="1"/>
  <c r="K3081" i="1"/>
  <c r="L3081" i="1" s="1"/>
  <c r="K3082" i="1"/>
  <c r="L3082" i="1" s="1"/>
  <c r="K3083" i="1"/>
  <c r="L3083" i="1" s="1"/>
  <c r="K3084" i="1"/>
  <c r="L3084" i="1" s="1"/>
  <c r="K3085" i="1"/>
  <c r="L3085" i="1" s="1"/>
  <c r="K3086" i="1"/>
  <c r="L3086" i="1" s="1"/>
  <c r="K3087" i="1"/>
  <c r="L3087" i="1" s="1"/>
  <c r="K3088" i="1"/>
  <c r="L3088" i="1" s="1"/>
  <c r="K3089" i="1"/>
  <c r="L3089" i="1" s="1"/>
  <c r="K3090" i="1"/>
  <c r="L3090" i="1" s="1"/>
  <c r="K3091" i="1"/>
  <c r="L3091" i="1" s="1"/>
  <c r="K3092" i="1"/>
  <c r="L3092" i="1" s="1"/>
  <c r="K3093" i="1"/>
  <c r="L3093" i="1" s="1"/>
  <c r="K3094" i="1"/>
  <c r="L3094" i="1" s="1"/>
  <c r="K3095" i="1"/>
  <c r="L3095" i="1" s="1"/>
  <c r="K3096" i="1"/>
  <c r="L3096" i="1" s="1"/>
  <c r="K3097" i="1"/>
  <c r="L3097" i="1" s="1"/>
  <c r="K3098" i="1"/>
  <c r="L3098" i="1" s="1"/>
  <c r="K3099" i="1"/>
  <c r="L3099" i="1" s="1"/>
  <c r="K3100" i="1"/>
  <c r="L3100" i="1" s="1"/>
  <c r="K3101" i="1"/>
  <c r="L3101" i="1" s="1"/>
  <c r="K3102" i="1"/>
  <c r="L3102" i="1" s="1"/>
  <c r="K3103" i="1"/>
  <c r="L3103" i="1" s="1"/>
  <c r="K3104" i="1"/>
  <c r="L3104" i="1" s="1"/>
  <c r="K3105" i="1"/>
  <c r="L3105" i="1" s="1"/>
  <c r="K3106" i="1"/>
  <c r="L3106" i="1" s="1"/>
  <c r="K3107" i="1"/>
  <c r="L3107" i="1" s="1"/>
  <c r="K3108" i="1"/>
  <c r="L3108" i="1" s="1"/>
  <c r="K3109" i="1"/>
  <c r="L3109" i="1" s="1"/>
  <c r="K3110" i="1"/>
  <c r="L3110" i="1" s="1"/>
  <c r="K3111" i="1"/>
  <c r="L3111" i="1" s="1"/>
  <c r="K3112" i="1"/>
  <c r="L3112" i="1" s="1"/>
  <c r="K3113" i="1"/>
  <c r="L3113" i="1" s="1"/>
  <c r="K3114" i="1"/>
  <c r="L3114" i="1" s="1"/>
  <c r="K3115" i="1"/>
  <c r="L3115" i="1" s="1"/>
  <c r="K3116" i="1"/>
  <c r="L3116" i="1" s="1"/>
  <c r="K3117" i="1"/>
  <c r="L3117" i="1" s="1"/>
  <c r="K3118" i="1"/>
  <c r="L3118" i="1" s="1"/>
  <c r="K3119" i="1"/>
  <c r="L3119" i="1" s="1"/>
  <c r="K3120" i="1"/>
  <c r="L3120" i="1" s="1"/>
  <c r="K3121" i="1"/>
  <c r="L3121" i="1" s="1"/>
  <c r="K3122" i="1"/>
  <c r="L3122" i="1" s="1"/>
  <c r="K3123" i="1"/>
  <c r="L3123" i="1" s="1"/>
  <c r="K3124" i="1"/>
  <c r="L3124" i="1" s="1"/>
  <c r="K3125" i="1"/>
  <c r="L3125" i="1" s="1"/>
  <c r="K3126" i="1"/>
  <c r="L3126" i="1" s="1"/>
  <c r="K3127" i="1"/>
  <c r="L3127" i="1" s="1"/>
  <c r="K3128" i="1"/>
  <c r="L3128" i="1" s="1"/>
  <c r="K3129" i="1"/>
  <c r="L3129" i="1" s="1"/>
  <c r="K3130" i="1"/>
  <c r="L3130" i="1" s="1"/>
  <c r="K3131" i="1"/>
  <c r="L3131" i="1" s="1"/>
  <c r="K3132" i="1"/>
  <c r="L3132" i="1" s="1"/>
  <c r="K3133" i="1"/>
  <c r="L3133" i="1" s="1"/>
  <c r="K3134" i="1"/>
  <c r="L3134" i="1" s="1"/>
  <c r="K3135" i="1"/>
  <c r="L3135" i="1" s="1"/>
  <c r="K3136" i="1"/>
  <c r="L3136" i="1" s="1"/>
  <c r="K3137" i="1"/>
  <c r="L3137" i="1" s="1"/>
  <c r="K3138" i="1"/>
  <c r="L3138" i="1" s="1"/>
  <c r="K3139" i="1"/>
  <c r="L3139" i="1" s="1"/>
  <c r="K3140" i="1"/>
  <c r="L3140" i="1" s="1"/>
  <c r="K3141" i="1"/>
  <c r="L3141" i="1" s="1"/>
  <c r="K3142" i="1"/>
  <c r="L3142" i="1" s="1"/>
  <c r="K3143" i="1"/>
  <c r="L3143" i="1" s="1"/>
  <c r="K3144" i="1"/>
  <c r="L3144" i="1" s="1"/>
  <c r="K3145" i="1"/>
  <c r="L3145" i="1" s="1"/>
  <c r="K3146" i="1"/>
  <c r="L3146" i="1" s="1"/>
  <c r="K3147" i="1"/>
  <c r="L3147" i="1" s="1"/>
  <c r="K3148" i="1"/>
  <c r="L3148" i="1" s="1"/>
  <c r="K3149" i="1"/>
  <c r="L3149" i="1" s="1"/>
  <c r="K3150" i="1"/>
  <c r="L3150" i="1" s="1"/>
  <c r="K3151" i="1"/>
  <c r="L3151" i="1" s="1"/>
  <c r="K3152" i="1"/>
  <c r="L3152" i="1" s="1"/>
  <c r="K3153" i="1"/>
  <c r="L3153" i="1" s="1"/>
  <c r="K3154" i="1"/>
  <c r="L3154" i="1" s="1"/>
  <c r="K3155" i="1"/>
  <c r="L3155" i="1" s="1"/>
  <c r="K3156" i="1"/>
  <c r="L3156" i="1" s="1"/>
  <c r="K3157" i="1"/>
  <c r="L3157" i="1" s="1"/>
  <c r="K3158" i="1"/>
  <c r="L3158" i="1" s="1"/>
  <c r="K3159" i="1"/>
  <c r="L3159" i="1" s="1"/>
  <c r="K3160" i="1"/>
  <c r="L3160" i="1" s="1"/>
  <c r="K3161" i="1"/>
  <c r="L3161" i="1" s="1"/>
  <c r="K3162" i="1"/>
  <c r="L3162" i="1" s="1"/>
  <c r="K3163" i="1"/>
  <c r="L3163" i="1" s="1"/>
  <c r="K3164" i="1"/>
  <c r="L3164" i="1" s="1"/>
  <c r="K3165" i="1"/>
  <c r="L3165" i="1" s="1"/>
  <c r="K3166" i="1"/>
  <c r="L3166" i="1" s="1"/>
  <c r="K3167" i="1"/>
  <c r="L3167" i="1" s="1"/>
  <c r="K3168" i="1"/>
  <c r="L3168" i="1" s="1"/>
  <c r="K3169" i="1"/>
  <c r="L3169" i="1" s="1"/>
  <c r="K3170" i="1"/>
  <c r="L3170" i="1" s="1"/>
  <c r="K3171" i="1"/>
  <c r="L3171" i="1" s="1"/>
  <c r="K3172" i="1"/>
  <c r="L3172" i="1" s="1"/>
  <c r="K3173" i="1"/>
  <c r="L3173" i="1" s="1"/>
  <c r="K3174" i="1"/>
  <c r="L3174" i="1" s="1"/>
  <c r="K3175" i="1"/>
  <c r="L3175" i="1" s="1"/>
  <c r="K3176" i="1"/>
  <c r="L3176" i="1" s="1"/>
  <c r="K3177" i="1"/>
  <c r="L3177" i="1" s="1"/>
  <c r="K3178" i="1"/>
  <c r="L3178" i="1" s="1"/>
  <c r="K3179" i="1"/>
  <c r="L3179" i="1" s="1"/>
  <c r="K3180" i="1"/>
  <c r="L3180" i="1" s="1"/>
  <c r="K3181" i="1"/>
  <c r="L3181" i="1" s="1"/>
  <c r="K3182" i="1"/>
  <c r="L3182" i="1" s="1"/>
  <c r="K3183" i="1"/>
  <c r="L3183" i="1" s="1"/>
  <c r="K3184" i="1"/>
  <c r="L3184" i="1" s="1"/>
  <c r="K3185" i="1"/>
  <c r="L3185" i="1" s="1"/>
  <c r="K3186" i="1"/>
  <c r="L3186" i="1" s="1"/>
  <c r="K3187" i="1"/>
  <c r="L3187" i="1" s="1"/>
  <c r="K3188" i="1"/>
  <c r="L3188" i="1" s="1"/>
  <c r="K3189" i="1"/>
  <c r="L3189" i="1" s="1"/>
  <c r="K3190" i="1"/>
  <c r="L3190" i="1" s="1"/>
  <c r="K3191" i="1"/>
  <c r="L3191" i="1" s="1"/>
  <c r="K3192" i="1"/>
  <c r="L3192" i="1" s="1"/>
  <c r="K3193" i="1"/>
  <c r="L3193" i="1" s="1"/>
  <c r="K3194" i="1"/>
  <c r="L3194" i="1" s="1"/>
  <c r="K3195" i="1"/>
  <c r="L3195" i="1" s="1"/>
  <c r="K3196" i="1"/>
  <c r="L3196" i="1" s="1"/>
  <c r="K3197" i="1"/>
  <c r="L3197" i="1" s="1"/>
  <c r="K3198" i="1"/>
  <c r="L3198" i="1" s="1"/>
  <c r="K3199" i="1"/>
  <c r="L3199" i="1" s="1"/>
  <c r="K3200" i="1"/>
  <c r="L3200" i="1" s="1"/>
  <c r="K3201" i="1"/>
  <c r="L3201" i="1" s="1"/>
  <c r="K3202" i="1"/>
  <c r="L3202" i="1" s="1"/>
  <c r="K3203" i="1"/>
  <c r="L3203" i="1" s="1"/>
  <c r="K3204" i="1"/>
  <c r="L3204" i="1" s="1"/>
  <c r="K3205" i="1"/>
  <c r="L3205" i="1" s="1"/>
  <c r="K3206" i="1"/>
  <c r="L3206" i="1" s="1"/>
  <c r="K3207" i="1"/>
  <c r="L3207" i="1" s="1"/>
  <c r="K3208" i="1"/>
  <c r="L3208" i="1" s="1"/>
  <c r="K3209" i="1"/>
  <c r="L3209" i="1" s="1"/>
  <c r="K3210" i="1"/>
  <c r="L3210" i="1" s="1"/>
  <c r="K3211" i="1"/>
  <c r="L3211" i="1" s="1"/>
  <c r="K3212" i="1"/>
  <c r="L3212" i="1" s="1"/>
  <c r="K3213" i="1"/>
  <c r="L3213" i="1" s="1"/>
  <c r="K3214" i="1"/>
  <c r="L3214" i="1" s="1"/>
  <c r="K3215" i="1"/>
  <c r="L3215" i="1" s="1"/>
  <c r="K3216" i="1"/>
  <c r="L3216" i="1" s="1"/>
  <c r="K3217" i="1"/>
  <c r="L3217" i="1" s="1"/>
  <c r="K3218" i="1"/>
  <c r="L3218" i="1" s="1"/>
  <c r="K3219" i="1"/>
  <c r="L3219" i="1" s="1"/>
  <c r="K3220" i="1"/>
  <c r="L3220" i="1" s="1"/>
  <c r="K3221" i="1"/>
  <c r="L3221" i="1" s="1"/>
  <c r="K3222" i="1"/>
  <c r="L3222" i="1" s="1"/>
  <c r="K3223" i="1"/>
  <c r="L3223" i="1" s="1"/>
  <c r="K3224" i="1"/>
  <c r="L3224" i="1" s="1"/>
  <c r="K3225" i="1"/>
  <c r="L3225" i="1" s="1"/>
  <c r="K3226" i="1"/>
  <c r="L3226" i="1" s="1"/>
  <c r="K3227" i="1"/>
  <c r="L3227" i="1" s="1"/>
  <c r="K3228" i="1"/>
  <c r="L3228" i="1" s="1"/>
  <c r="K3229" i="1"/>
  <c r="L3229" i="1" s="1"/>
  <c r="K3230" i="1"/>
  <c r="L3230" i="1" s="1"/>
  <c r="K3231" i="1"/>
  <c r="L3231" i="1" s="1"/>
  <c r="K3232" i="1"/>
  <c r="L3232" i="1" s="1"/>
  <c r="K3233" i="1"/>
  <c r="L3233" i="1" s="1"/>
  <c r="K3234" i="1"/>
  <c r="L3234" i="1" s="1"/>
  <c r="K3235" i="1"/>
  <c r="L3235" i="1" s="1"/>
  <c r="K3236" i="1"/>
  <c r="L3236" i="1" s="1"/>
  <c r="K3237" i="1"/>
  <c r="L3237" i="1" s="1"/>
  <c r="K3238" i="1"/>
  <c r="L3238" i="1" s="1"/>
  <c r="K3239" i="1"/>
  <c r="L3239" i="1" s="1"/>
  <c r="K3240" i="1"/>
  <c r="L3240" i="1" s="1"/>
  <c r="K3241" i="1"/>
  <c r="L3241" i="1" s="1"/>
  <c r="K3242" i="1"/>
  <c r="L3242" i="1" s="1"/>
  <c r="K3243" i="1"/>
  <c r="L3243" i="1" s="1"/>
  <c r="K3244" i="1"/>
  <c r="L3244" i="1" s="1"/>
  <c r="K3245" i="1"/>
  <c r="L3245" i="1" s="1"/>
  <c r="K3246" i="1"/>
  <c r="L3246" i="1" s="1"/>
  <c r="K3247" i="1"/>
  <c r="L3247" i="1" s="1"/>
  <c r="K3248" i="1"/>
  <c r="L3248" i="1" s="1"/>
  <c r="K3249" i="1"/>
  <c r="L3249" i="1" s="1"/>
  <c r="K3250" i="1"/>
  <c r="L3250" i="1" s="1"/>
  <c r="K3251" i="1"/>
  <c r="L3251" i="1" s="1"/>
  <c r="K3252" i="1"/>
  <c r="L3252" i="1" s="1"/>
  <c r="K3253" i="1"/>
  <c r="L3253" i="1" s="1"/>
  <c r="K3254" i="1"/>
  <c r="L3254" i="1" s="1"/>
  <c r="K3255" i="1"/>
  <c r="L3255" i="1" s="1"/>
  <c r="K3256" i="1"/>
  <c r="L3256" i="1" s="1"/>
  <c r="K3257" i="1"/>
  <c r="L3257" i="1" s="1"/>
  <c r="K3258" i="1"/>
  <c r="L3258" i="1" s="1"/>
  <c r="K3259" i="1"/>
  <c r="L3259" i="1" s="1"/>
  <c r="K3260" i="1"/>
  <c r="L3260" i="1" s="1"/>
  <c r="K3261" i="1"/>
  <c r="L3261" i="1" s="1"/>
  <c r="K3262" i="1"/>
  <c r="L3262" i="1" s="1"/>
  <c r="K3263" i="1"/>
  <c r="L3263" i="1" s="1"/>
  <c r="K3264" i="1"/>
  <c r="L3264" i="1" s="1"/>
  <c r="K3265" i="1"/>
  <c r="L3265" i="1" s="1"/>
  <c r="K3266" i="1"/>
  <c r="L3266" i="1" s="1"/>
  <c r="K3267" i="1"/>
  <c r="L3267" i="1" s="1"/>
  <c r="K3268" i="1"/>
  <c r="L3268" i="1" s="1"/>
  <c r="K3269" i="1"/>
  <c r="L3269" i="1" s="1"/>
  <c r="K3270" i="1"/>
  <c r="L3270" i="1" s="1"/>
  <c r="K3271" i="1"/>
  <c r="L3271" i="1" s="1"/>
  <c r="K3272" i="1"/>
  <c r="L3272" i="1" s="1"/>
  <c r="K3273" i="1"/>
  <c r="L3273" i="1" s="1"/>
  <c r="K3274" i="1"/>
  <c r="L3274" i="1" s="1"/>
  <c r="K3275" i="1"/>
  <c r="L3275" i="1" s="1"/>
  <c r="K3276" i="1"/>
  <c r="L3276" i="1" s="1"/>
  <c r="K3277" i="1"/>
  <c r="L3277" i="1" s="1"/>
  <c r="K3278" i="1"/>
  <c r="L3278" i="1" s="1"/>
  <c r="K3279" i="1"/>
  <c r="L3279" i="1" s="1"/>
  <c r="K3280" i="1"/>
  <c r="L3280" i="1" s="1"/>
  <c r="K3281" i="1"/>
  <c r="L3281" i="1" s="1"/>
  <c r="K3282" i="1"/>
  <c r="L3282" i="1" s="1"/>
  <c r="K3283" i="1"/>
  <c r="L3283" i="1" s="1"/>
  <c r="K3284" i="1"/>
  <c r="L3284" i="1" s="1"/>
  <c r="K3285" i="1"/>
  <c r="L3285" i="1" s="1"/>
  <c r="K3286" i="1"/>
  <c r="L3286" i="1" s="1"/>
  <c r="K3287" i="1"/>
  <c r="L3287" i="1" s="1"/>
  <c r="K3288" i="1"/>
  <c r="L3288" i="1" s="1"/>
  <c r="K3289" i="1"/>
  <c r="L3289" i="1" s="1"/>
  <c r="K3290" i="1"/>
  <c r="L3290" i="1" s="1"/>
  <c r="K3291" i="1"/>
  <c r="L3291" i="1" s="1"/>
  <c r="K3292" i="1"/>
  <c r="L3292" i="1" s="1"/>
  <c r="K3293" i="1"/>
  <c r="L3293" i="1" s="1"/>
  <c r="K3294" i="1"/>
  <c r="L3294" i="1" s="1"/>
  <c r="K3295" i="1"/>
  <c r="L3295" i="1" s="1"/>
  <c r="K3296" i="1"/>
  <c r="L3296" i="1" s="1"/>
  <c r="K3297" i="1"/>
  <c r="L3297" i="1" s="1"/>
  <c r="K3298" i="1"/>
  <c r="L3298" i="1" s="1"/>
  <c r="K3299" i="1"/>
  <c r="L3299" i="1" s="1"/>
  <c r="K3300" i="1"/>
  <c r="L3300" i="1" s="1"/>
  <c r="K3301" i="1"/>
  <c r="L3301" i="1" s="1"/>
  <c r="K3302" i="1"/>
  <c r="L3302" i="1" s="1"/>
  <c r="K3303" i="1"/>
  <c r="L3303" i="1" s="1"/>
  <c r="K3304" i="1"/>
  <c r="L3304" i="1" s="1"/>
  <c r="K3305" i="1"/>
  <c r="L3305" i="1" s="1"/>
  <c r="K3306" i="1"/>
  <c r="L3306" i="1" s="1"/>
  <c r="K3307" i="1"/>
  <c r="L3307" i="1" s="1"/>
  <c r="K3308" i="1"/>
  <c r="L3308" i="1" s="1"/>
  <c r="K3309" i="1"/>
  <c r="L3309" i="1" s="1"/>
  <c r="K3310" i="1"/>
  <c r="L3310" i="1" s="1"/>
  <c r="K3311" i="1"/>
  <c r="L3311" i="1" s="1"/>
  <c r="K3312" i="1"/>
  <c r="L3312" i="1" s="1"/>
  <c r="K3313" i="1"/>
  <c r="L3313" i="1" s="1"/>
  <c r="K3314" i="1"/>
  <c r="L3314" i="1" s="1"/>
  <c r="K3315" i="1"/>
  <c r="L3315" i="1" s="1"/>
  <c r="K3316" i="1"/>
  <c r="L3316" i="1" s="1"/>
  <c r="K3317" i="1"/>
  <c r="L3317" i="1" s="1"/>
  <c r="K3318" i="1"/>
  <c r="L3318" i="1" s="1"/>
  <c r="K3319" i="1"/>
  <c r="L3319" i="1" s="1"/>
  <c r="K3320" i="1"/>
  <c r="L3320" i="1" s="1"/>
  <c r="K3321" i="1"/>
  <c r="L3321" i="1" s="1"/>
  <c r="K3322" i="1"/>
  <c r="L3322" i="1" s="1"/>
  <c r="K3323" i="1"/>
  <c r="L3323" i="1" s="1"/>
  <c r="K3324" i="1"/>
  <c r="L3324" i="1" s="1"/>
  <c r="K3325" i="1"/>
  <c r="L3325" i="1" s="1"/>
  <c r="K3326" i="1"/>
  <c r="L3326" i="1" s="1"/>
  <c r="K3327" i="1"/>
  <c r="L3327" i="1" s="1"/>
  <c r="K3328" i="1"/>
  <c r="L3328" i="1" s="1"/>
  <c r="K3329" i="1"/>
  <c r="L3329" i="1" s="1"/>
  <c r="K3330" i="1"/>
  <c r="L3330" i="1" s="1"/>
  <c r="K3331" i="1"/>
  <c r="L3331" i="1" s="1"/>
  <c r="K3332" i="1"/>
  <c r="L3332" i="1" s="1"/>
  <c r="K3333" i="1"/>
  <c r="L3333" i="1" s="1"/>
  <c r="K3334" i="1"/>
  <c r="L3334" i="1" s="1"/>
  <c r="K3335" i="1"/>
  <c r="L3335" i="1" s="1"/>
  <c r="K3336" i="1"/>
  <c r="L3336" i="1" s="1"/>
  <c r="K3337" i="1"/>
  <c r="L3337" i="1" s="1"/>
  <c r="K3338" i="1"/>
  <c r="L3338" i="1" s="1"/>
  <c r="K3339" i="1"/>
  <c r="L3339" i="1" s="1"/>
  <c r="K3340" i="1"/>
  <c r="L3340" i="1" s="1"/>
  <c r="K3341" i="1"/>
  <c r="L3341" i="1" s="1"/>
  <c r="K3342" i="1"/>
  <c r="L3342" i="1" s="1"/>
  <c r="K3343" i="1"/>
  <c r="L3343" i="1" s="1"/>
  <c r="K3344" i="1"/>
  <c r="L3344" i="1" s="1"/>
  <c r="K3345" i="1"/>
  <c r="L3345" i="1" s="1"/>
  <c r="K3346" i="1"/>
  <c r="L3346" i="1" s="1"/>
  <c r="K3347" i="1"/>
  <c r="L3347" i="1" s="1"/>
  <c r="K3348" i="1"/>
  <c r="L3348" i="1" s="1"/>
  <c r="K3349" i="1"/>
  <c r="L3349" i="1" s="1"/>
  <c r="K3350" i="1"/>
  <c r="L3350" i="1" s="1"/>
  <c r="K3351" i="1"/>
  <c r="L3351" i="1" s="1"/>
  <c r="K3352" i="1"/>
  <c r="L3352" i="1" s="1"/>
  <c r="K3353" i="1"/>
  <c r="L3353" i="1" s="1"/>
  <c r="K3354" i="1"/>
  <c r="L3354" i="1" s="1"/>
  <c r="K3355" i="1"/>
  <c r="L3355" i="1" s="1"/>
  <c r="K3356" i="1"/>
  <c r="L3356" i="1" s="1"/>
  <c r="K3357" i="1"/>
  <c r="L3357" i="1" s="1"/>
  <c r="K3358" i="1"/>
  <c r="L3358" i="1" s="1"/>
  <c r="K3359" i="1"/>
  <c r="L3359" i="1" s="1"/>
  <c r="K3360" i="1"/>
  <c r="L3360" i="1" s="1"/>
  <c r="K3361" i="1"/>
  <c r="L3361" i="1" s="1"/>
  <c r="K3362" i="1"/>
  <c r="L3362" i="1" s="1"/>
  <c r="K3363" i="1"/>
  <c r="L3363" i="1" s="1"/>
  <c r="K3364" i="1"/>
  <c r="L3364" i="1" s="1"/>
  <c r="K3365" i="1"/>
  <c r="L3365" i="1" s="1"/>
  <c r="K3366" i="1"/>
  <c r="L3366" i="1" s="1"/>
  <c r="K3367" i="1"/>
  <c r="L3367" i="1" s="1"/>
  <c r="K3368" i="1"/>
  <c r="L3368" i="1" s="1"/>
  <c r="K3369" i="1"/>
  <c r="L3369" i="1" s="1"/>
  <c r="K3370" i="1"/>
  <c r="L3370" i="1" s="1"/>
  <c r="K3371" i="1"/>
  <c r="L3371" i="1" s="1"/>
  <c r="K3372" i="1"/>
  <c r="L3372" i="1" s="1"/>
  <c r="K3373" i="1"/>
  <c r="L3373" i="1" s="1"/>
  <c r="K3374" i="1"/>
  <c r="L3374" i="1" s="1"/>
  <c r="K3375" i="1"/>
  <c r="L3375" i="1" s="1"/>
  <c r="K3376" i="1"/>
  <c r="L3376" i="1" s="1"/>
  <c r="K3377" i="1"/>
  <c r="L3377" i="1" s="1"/>
  <c r="K3378" i="1"/>
  <c r="L3378" i="1" s="1"/>
  <c r="K3379" i="1"/>
  <c r="L3379" i="1" s="1"/>
  <c r="K3380" i="1"/>
  <c r="L3380" i="1" s="1"/>
  <c r="K3381" i="1"/>
  <c r="L3381" i="1" s="1"/>
  <c r="K3382" i="1"/>
  <c r="L3382" i="1" s="1"/>
  <c r="K3383" i="1"/>
  <c r="L3383" i="1" s="1"/>
  <c r="K3384" i="1"/>
  <c r="L3384" i="1" s="1"/>
  <c r="K3385" i="1"/>
  <c r="L3385" i="1" s="1"/>
  <c r="K3386" i="1"/>
  <c r="L3386" i="1" s="1"/>
  <c r="K3387" i="1"/>
  <c r="L3387" i="1" s="1"/>
  <c r="K3388" i="1"/>
  <c r="L3388" i="1" s="1"/>
  <c r="K3389" i="1"/>
  <c r="L3389" i="1" s="1"/>
  <c r="K3390" i="1"/>
  <c r="L3390" i="1" s="1"/>
  <c r="K3391" i="1"/>
  <c r="L3391" i="1" s="1"/>
  <c r="K3392" i="1"/>
  <c r="L3392" i="1" s="1"/>
  <c r="K3393" i="1"/>
  <c r="L3393" i="1" s="1"/>
  <c r="K3394" i="1"/>
  <c r="L3394" i="1" s="1"/>
  <c r="K3395" i="1"/>
  <c r="L3395" i="1" s="1"/>
  <c r="K3396" i="1"/>
  <c r="L3396" i="1" s="1"/>
  <c r="K3397" i="1"/>
  <c r="L3397" i="1" s="1"/>
  <c r="K3398" i="1"/>
  <c r="L3398" i="1" s="1"/>
  <c r="K3399" i="1"/>
  <c r="L3399" i="1" s="1"/>
  <c r="K3400" i="1"/>
  <c r="L3400" i="1" s="1"/>
  <c r="K3401" i="1"/>
  <c r="L3401" i="1" s="1"/>
  <c r="K3402" i="1"/>
  <c r="L3402" i="1" s="1"/>
  <c r="K3403" i="1"/>
  <c r="L3403" i="1" s="1"/>
  <c r="K3404" i="1"/>
  <c r="L3404" i="1" s="1"/>
  <c r="K3405" i="1"/>
  <c r="L3405" i="1" s="1"/>
  <c r="K3406" i="1"/>
  <c r="L3406" i="1" s="1"/>
  <c r="K3407" i="1"/>
  <c r="L3407" i="1" s="1"/>
  <c r="K3408" i="1"/>
  <c r="L3408" i="1" s="1"/>
  <c r="K3409" i="1"/>
  <c r="L3409" i="1" s="1"/>
  <c r="K3410" i="1"/>
  <c r="L3410" i="1" s="1"/>
  <c r="K3411" i="1"/>
  <c r="L3411" i="1" s="1"/>
  <c r="K3412" i="1"/>
  <c r="L3412" i="1" s="1"/>
  <c r="K3413" i="1"/>
  <c r="L3413" i="1" s="1"/>
  <c r="K3414" i="1"/>
  <c r="L3414" i="1" s="1"/>
  <c r="K3415" i="1"/>
  <c r="L3415" i="1" s="1"/>
  <c r="K3416" i="1"/>
  <c r="L3416" i="1" s="1"/>
  <c r="K3417" i="1"/>
  <c r="L3417" i="1" s="1"/>
  <c r="K3418" i="1"/>
  <c r="L3418" i="1" s="1"/>
  <c r="K3419" i="1"/>
  <c r="L3419" i="1" s="1"/>
  <c r="K3420" i="1"/>
  <c r="L3420" i="1" s="1"/>
  <c r="K3421" i="1"/>
  <c r="L3421" i="1" s="1"/>
  <c r="K3422" i="1"/>
  <c r="L3422" i="1" s="1"/>
  <c r="K3423" i="1"/>
  <c r="L3423" i="1" s="1"/>
  <c r="K3424" i="1"/>
  <c r="L3424" i="1" s="1"/>
  <c r="K3425" i="1"/>
  <c r="L3425" i="1" s="1"/>
  <c r="K3426" i="1"/>
  <c r="L3426" i="1" s="1"/>
  <c r="K3427" i="1"/>
  <c r="L3427" i="1" s="1"/>
  <c r="K3428" i="1"/>
  <c r="L3428" i="1" s="1"/>
  <c r="K3429" i="1"/>
  <c r="L3429" i="1" s="1"/>
  <c r="K3430" i="1"/>
  <c r="L3430" i="1" s="1"/>
  <c r="K3431" i="1"/>
  <c r="L3431" i="1" s="1"/>
  <c r="K3432" i="1"/>
  <c r="L3432" i="1" s="1"/>
  <c r="K3433" i="1"/>
  <c r="L3433" i="1" s="1"/>
  <c r="K3434" i="1"/>
  <c r="L3434" i="1" s="1"/>
  <c r="K3435" i="1"/>
  <c r="L3435" i="1" s="1"/>
  <c r="K3436" i="1"/>
  <c r="L3436" i="1" s="1"/>
  <c r="K3437" i="1"/>
  <c r="L3437" i="1" s="1"/>
  <c r="K3438" i="1"/>
  <c r="L3438" i="1" s="1"/>
  <c r="K3439" i="1"/>
  <c r="L3439" i="1" s="1"/>
  <c r="K3440" i="1"/>
  <c r="L3440" i="1" s="1"/>
  <c r="K3441" i="1"/>
  <c r="L3441" i="1" s="1"/>
  <c r="K3442" i="1"/>
  <c r="L3442" i="1" s="1"/>
  <c r="K3443" i="1"/>
  <c r="L3443" i="1" s="1"/>
  <c r="K3444" i="1"/>
  <c r="L3444" i="1" s="1"/>
  <c r="K3445" i="1"/>
  <c r="L3445" i="1" s="1"/>
  <c r="K3446" i="1"/>
  <c r="L3446" i="1" s="1"/>
  <c r="K3447" i="1"/>
  <c r="L3447" i="1" s="1"/>
  <c r="K3448" i="1"/>
  <c r="L3448" i="1" s="1"/>
  <c r="K3449" i="1"/>
  <c r="L3449" i="1" s="1"/>
  <c r="K3450" i="1"/>
  <c r="L3450" i="1" s="1"/>
  <c r="K3451" i="1"/>
  <c r="L3451" i="1" s="1"/>
  <c r="K3452" i="1"/>
  <c r="L3452" i="1" s="1"/>
  <c r="K3453" i="1"/>
  <c r="L3453" i="1" s="1"/>
  <c r="K3454" i="1"/>
  <c r="L3454" i="1" s="1"/>
  <c r="K3455" i="1"/>
  <c r="L3455" i="1" s="1"/>
  <c r="K3456" i="1"/>
  <c r="L3456" i="1" s="1"/>
  <c r="K3457" i="1"/>
  <c r="L3457" i="1" s="1"/>
  <c r="K3458" i="1"/>
  <c r="L3458" i="1" s="1"/>
  <c r="K3459" i="1"/>
  <c r="L3459" i="1" s="1"/>
  <c r="K3460" i="1"/>
  <c r="L3460" i="1" s="1"/>
  <c r="K3461" i="1"/>
  <c r="L3461" i="1" s="1"/>
  <c r="K3462" i="1"/>
  <c r="L3462" i="1" s="1"/>
  <c r="K3463" i="1"/>
  <c r="L3463" i="1" s="1"/>
  <c r="K3464" i="1"/>
  <c r="L3464" i="1" s="1"/>
  <c r="K3465" i="1"/>
  <c r="L3465" i="1" s="1"/>
  <c r="K3466" i="1"/>
  <c r="L3466" i="1" s="1"/>
  <c r="K3467" i="1"/>
  <c r="L3467" i="1" s="1"/>
  <c r="K3468" i="1"/>
  <c r="L3468" i="1" s="1"/>
  <c r="K3469" i="1"/>
  <c r="L3469" i="1" s="1"/>
  <c r="K3470" i="1"/>
  <c r="L3470" i="1" s="1"/>
  <c r="K3471" i="1"/>
  <c r="L3471" i="1" s="1"/>
  <c r="K3472" i="1"/>
  <c r="L3472" i="1" s="1"/>
  <c r="K3473" i="1"/>
  <c r="L3473" i="1" s="1"/>
  <c r="K3474" i="1"/>
  <c r="L3474" i="1" s="1"/>
  <c r="K3475" i="1"/>
  <c r="L3475" i="1" s="1"/>
  <c r="K3476" i="1"/>
  <c r="L3476" i="1" s="1"/>
  <c r="K3477" i="1"/>
  <c r="L3477" i="1" s="1"/>
  <c r="K3478" i="1"/>
  <c r="L3478" i="1" s="1"/>
  <c r="K3479" i="1"/>
  <c r="L3479" i="1" s="1"/>
  <c r="K3480" i="1"/>
  <c r="L3480" i="1" s="1"/>
  <c r="K3481" i="1"/>
  <c r="L3481" i="1" s="1"/>
  <c r="K3482" i="1"/>
  <c r="L3482" i="1" s="1"/>
  <c r="K3483" i="1"/>
  <c r="L3483" i="1" s="1"/>
  <c r="K3484" i="1"/>
  <c r="L3484" i="1" s="1"/>
  <c r="K3485" i="1"/>
  <c r="L3485" i="1" s="1"/>
  <c r="K3486" i="1"/>
  <c r="L3486" i="1" s="1"/>
  <c r="K3487" i="1"/>
  <c r="L3487" i="1" s="1"/>
  <c r="K3488" i="1"/>
  <c r="L3488" i="1" s="1"/>
  <c r="K3489" i="1"/>
  <c r="L3489" i="1" s="1"/>
  <c r="K3490" i="1"/>
  <c r="L3490" i="1" s="1"/>
  <c r="K3491" i="1"/>
  <c r="L3491" i="1" s="1"/>
  <c r="K3492" i="1"/>
  <c r="L3492" i="1" s="1"/>
  <c r="K3493" i="1"/>
  <c r="L3493" i="1" s="1"/>
  <c r="K3494" i="1"/>
  <c r="L3494" i="1" s="1"/>
  <c r="K3495" i="1"/>
  <c r="L3495" i="1" s="1"/>
  <c r="K3496" i="1"/>
  <c r="L3496" i="1" s="1"/>
  <c r="K3497" i="1"/>
  <c r="L3497" i="1" s="1"/>
  <c r="K3498" i="1"/>
  <c r="L3498" i="1" s="1"/>
  <c r="K3499" i="1"/>
  <c r="L3499" i="1" s="1"/>
  <c r="K3500" i="1"/>
  <c r="L3500" i="1" s="1"/>
  <c r="K3501" i="1"/>
  <c r="L3501" i="1" s="1"/>
  <c r="K3502" i="1"/>
  <c r="L3502" i="1" s="1"/>
  <c r="K3503" i="1"/>
  <c r="L3503" i="1" s="1"/>
  <c r="K3504" i="1"/>
  <c r="L3504" i="1" s="1"/>
  <c r="K3505" i="1"/>
  <c r="L3505" i="1" s="1"/>
  <c r="K3506" i="1"/>
  <c r="L3506" i="1" s="1"/>
  <c r="K3507" i="1"/>
  <c r="L3507" i="1" s="1"/>
  <c r="K3508" i="1"/>
  <c r="L3508" i="1" s="1"/>
  <c r="K3509" i="1"/>
  <c r="L3509" i="1" s="1"/>
  <c r="K3510" i="1"/>
  <c r="L3510" i="1" s="1"/>
  <c r="K3511" i="1"/>
  <c r="L3511" i="1" s="1"/>
  <c r="K3512" i="1"/>
  <c r="L3512" i="1" s="1"/>
  <c r="K3513" i="1"/>
  <c r="L3513" i="1" s="1"/>
  <c r="K3514" i="1"/>
  <c r="L3514" i="1" s="1"/>
  <c r="K3515" i="1"/>
  <c r="L3515" i="1" s="1"/>
  <c r="K3516" i="1"/>
  <c r="L3516" i="1" s="1"/>
  <c r="K3517" i="1"/>
  <c r="L3517" i="1" s="1"/>
  <c r="K3518" i="1"/>
  <c r="L3518" i="1" s="1"/>
  <c r="K3519" i="1"/>
  <c r="L3519" i="1" s="1"/>
  <c r="K3520" i="1"/>
  <c r="L3520" i="1" s="1"/>
  <c r="K3521" i="1"/>
  <c r="L3521" i="1" s="1"/>
  <c r="K3522" i="1"/>
  <c r="L3522" i="1" s="1"/>
  <c r="K3523" i="1"/>
  <c r="L3523" i="1" s="1"/>
  <c r="K3524" i="1"/>
  <c r="L3524" i="1" s="1"/>
  <c r="K3525" i="1"/>
  <c r="L3525" i="1" s="1"/>
  <c r="K3526" i="1"/>
  <c r="L3526" i="1" s="1"/>
  <c r="K3527" i="1"/>
  <c r="L3527" i="1" s="1"/>
  <c r="K3528" i="1"/>
  <c r="L3528" i="1" s="1"/>
  <c r="K3529" i="1"/>
  <c r="L3529" i="1" s="1"/>
  <c r="K3530" i="1"/>
  <c r="L3530" i="1" s="1"/>
  <c r="K3531" i="1"/>
  <c r="L3531" i="1" s="1"/>
  <c r="K3532" i="1"/>
  <c r="L3532" i="1" s="1"/>
  <c r="K3533" i="1"/>
  <c r="L3533" i="1" s="1"/>
  <c r="K3534" i="1"/>
  <c r="L3534" i="1" s="1"/>
  <c r="K3535" i="1"/>
  <c r="L3535" i="1" s="1"/>
  <c r="K3536" i="1"/>
  <c r="L3536" i="1" s="1"/>
  <c r="K3537" i="1"/>
  <c r="L3537" i="1" s="1"/>
  <c r="K3538" i="1"/>
  <c r="L3538" i="1" s="1"/>
  <c r="K3539" i="1"/>
  <c r="L3539" i="1" s="1"/>
  <c r="K3540" i="1"/>
  <c r="L3540" i="1" s="1"/>
  <c r="K3541" i="1"/>
  <c r="L3541" i="1" s="1"/>
  <c r="K3542" i="1"/>
  <c r="L3542" i="1" s="1"/>
  <c r="K3543" i="1"/>
  <c r="L3543" i="1" s="1"/>
  <c r="K3544" i="1"/>
  <c r="L3544" i="1" s="1"/>
  <c r="K3545" i="1"/>
  <c r="L3545" i="1" s="1"/>
  <c r="K3546" i="1"/>
  <c r="L3546" i="1" s="1"/>
  <c r="K3547" i="1"/>
  <c r="L3547" i="1" s="1"/>
  <c r="K3548" i="1"/>
  <c r="L3548" i="1" s="1"/>
  <c r="K3549" i="1"/>
  <c r="L3549" i="1" s="1"/>
  <c r="K3550" i="1"/>
  <c r="L3550" i="1" s="1"/>
  <c r="K3551" i="1"/>
  <c r="L3551" i="1" s="1"/>
  <c r="K3552" i="1"/>
  <c r="L3552" i="1" s="1"/>
  <c r="K3553" i="1"/>
  <c r="L3553" i="1" s="1"/>
  <c r="K3554" i="1"/>
  <c r="L3554" i="1" s="1"/>
  <c r="K3555" i="1"/>
  <c r="L3555" i="1" s="1"/>
  <c r="K3556" i="1"/>
  <c r="L3556" i="1" s="1"/>
  <c r="K3557" i="1"/>
  <c r="L3557" i="1" s="1"/>
  <c r="K3558" i="1"/>
  <c r="L3558" i="1" s="1"/>
  <c r="K3559" i="1"/>
  <c r="L3559" i="1" s="1"/>
  <c r="K3560" i="1"/>
  <c r="L3560" i="1" s="1"/>
  <c r="K3561" i="1"/>
  <c r="L3561" i="1" s="1"/>
  <c r="K3562" i="1"/>
  <c r="L3562" i="1" s="1"/>
  <c r="K3563" i="1"/>
  <c r="L3563" i="1" s="1"/>
  <c r="K3564" i="1"/>
  <c r="L3564" i="1" s="1"/>
  <c r="K3565" i="1"/>
  <c r="L3565" i="1" s="1"/>
  <c r="K3566" i="1"/>
  <c r="L3566" i="1" s="1"/>
  <c r="K3567" i="1"/>
  <c r="L3567" i="1" s="1"/>
  <c r="K3568" i="1"/>
  <c r="L3568" i="1" s="1"/>
  <c r="K3569" i="1"/>
  <c r="L3569" i="1" s="1"/>
  <c r="K3570" i="1"/>
  <c r="L3570" i="1" s="1"/>
  <c r="K3571" i="1"/>
  <c r="L3571" i="1" s="1"/>
  <c r="K3572" i="1"/>
  <c r="L3572" i="1" s="1"/>
  <c r="K3573" i="1"/>
  <c r="L3573" i="1" s="1"/>
  <c r="K3574" i="1"/>
  <c r="L3574" i="1" s="1"/>
  <c r="K3575" i="1"/>
  <c r="L3575" i="1" s="1"/>
  <c r="K3576" i="1"/>
  <c r="L3576" i="1" s="1"/>
  <c r="K3577" i="1"/>
  <c r="L3577" i="1" s="1"/>
  <c r="K3578" i="1"/>
  <c r="L3578" i="1" s="1"/>
  <c r="K3579" i="1"/>
  <c r="L3579" i="1" s="1"/>
  <c r="K3580" i="1"/>
  <c r="L3580" i="1" s="1"/>
  <c r="K3581" i="1"/>
  <c r="L3581" i="1" s="1"/>
  <c r="K3582" i="1"/>
  <c r="L3582" i="1" s="1"/>
  <c r="K3583" i="1"/>
  <c r="L3583" i="1" s="1"/>
  <c r="K3584" i="1"/>
  <c r="L3584" i="1" s="1"/>
  <c r="K3585" i="1"/>
  <c r="L3585" i="1" s="1"/>
  <c r="K3586" i="1"/>
  <c r="L3586" i="1" s="1"/>
  <c r="K3587" i="1"/>
  <c r="L3587" i="1" s="1"/>
  <c r="K3588" i="1"/>
  <c r="L3588" i="1" s="1"/>
  <c r="K3589" i="1"/>
  <c r="L3589" i="1" s="1"/>
  <c r="K3590" i="1"/>
  <c r="L3590" i="1" s="1"/>
  <c r="K3591" i="1"/>
  <c r="L3591" i="1" s="1"/>
  <c r="K3592" i="1"/>
  <c r="L3592" i="1" s="1"/>
  <c r="K3593" i="1"/>
  <c r="L3593" i="1" s="1"/>
  <c r="K3594" i="1"/>
  <c r="L3594" i="1" s="1"/>
  <c r="K3595" i="1"/>
  <c r="L3595" i="1" s="1"/>
  <c r="K3596" i="1"/>
  <c r="L3596" i="1" s="1"/>
  <c r="K3597" i="1"/>
  <c r="L3597" i="1" s="1"/>
  <c r="K3598" i="1"/>
  <c r="L3598" i="1" s="1"/>
  <c r="K3599" i="1"/>
  <c r="L3599" i="1" s="1"/>
  <c r="K3600" i="1"/>
  <c r="L3600" i="1" s="1"/>
  <c r="K3601" i="1"/>
  <c r="L3601" i="1" s="1"/>
  <c r="K3602" i="1"/>
  <c r="L3602" i="1" s="1"/>
  <c r="K3603" i="1"/>
  <c r="L3603" i="1" s="1"/>
  <c r="K3604" i="1"/>
  <c r="L3604" i="1" s="1"/>
  <c r="K3605" i="1"/>
  <c r="L3605" i="1" s="1"/>
  <c r="K3606" i="1"/>
  <c r="L3606" i="1" s="1"/>
  <c r="K3607" i="1"/>
  <c r="L3607" i="1" s="1"/>
  <c r="K3608" i="1"/>
  <c r="L3608" i="1" s="1"/>
  <c r="K3609" i="1"/>
  <c r="L3609" i="1" s="1"/>
  <c r="K3610" i="1"/>
  <c r="L3610" i="1" s="1"/>
  <c r="K3611" i="1"/>
  <c r="L3611" i="1" s="1"/>
  <c r="K3612" i="1"/>
  <c r="L3612" i="1" s="1"/>
  <c r="K3613" i="1"/>
  <c r="L3613" i="1" s="1"/>
  <c r="K3614" i="1"/>
  <c r="L3614" i="1" s="1"/>
  <c r="K3615" i="1"/>
  <c r="L3615" i="1" s="1"/>
  <c r="K3616" i="1"/>
  <c r="L3616" i="1" s="1"/>
  <c r="K3617" i="1"/>
  <c r="L3617" i="1" s="1"/>
  <c r="K3618" i="1"/>
  <c r="L3618" i="1" s="1"/>
  <c r="K3619" i="1"/>
  <c r="L3619" i="1" s="1"/>
  <c r="K3620" i="1"/>
  <c r="L3620" i="1" s="1"/>
  <c r="K3621" i="1"/>
  <c r="L3621" i="1" s="1"/>
  <c r="K3622" i="1"/>
  <c r="L3622" i="1" s="1"/>
  <c r="K3623" i="1"/>
  <c r="L3623" i="1" s="1"/>
  <c r="K3624" i="1"/>
  <c r="L3624" i="1" s="1"/>
  <c r="K3625" i="1"/>
  <c r="L3625" i="1" s="1"/>
  <c r="K3626" i="1"/>
  <c r="L3626" i="1" s="1"/>
  <c r="K3627" i="1"/>
  <c r="L3627" i="1" s="1"/>
  <c r="K3628" i="1"/>
  <c r="L3628" i="1" s="1"/>
  <c r="K3629" i="1"/>
  <c r="L3629" i="1" s="1"/>
  <c r="K3630" i="1"/>
  <c r="L3630" i="1" s="1"/>
  <c r="K3631" i="1"/>
  <c r="L3631" i="1" s="1"/>
  <c r="K3632" i="1"/>
  <c r="L3632" i="1" s="1"/>
  <c r="K3633" i="1"/>
  <c r="L3633" i="1" s="1"/>
  <c r="K3634" i="1"/>
  <c r="L3634" i="1" s="1"/>
  <c r="K3635" i="1"/>
  <c r="L3635" i="1" s="1"/>
  <c r="K3636" i="1"/>
  <c r="L3636" i="1" s="1"/>
  <c r="K3637" i="1"/>
  <c r="L3637" i="1" s="1"/>
  <c r="K3638" i="1"/>
  <c r="L3638" i="1" s="1"/>
  <c r="K3639" i="1"/>
  <c r="L3639" i="1" s="1"/>
  <c r="K3640" i="1"/>
  <c r="L3640" i="1" s="1"/>
  <c r="K3641" i="1"/>
  <c r="L3641" i="1" s="1"/>
  <c r="K3642" i="1"/>
  <c r="L3642" i="1" s="1"/>
  <c r="K3643" i="1"/>
  <c r="L3643" i="1" s="1"/>
  <c r="K3644" i="1"/>
  <c r="L3644" i="1" s="1"/>
  <c r="K3645" i="1"/>
  <c r="L3645" i="1" s="1"/>
  <c r="K3646" i="1"/>
  <c r="L3646" i="1" s="1"/>
  <c r="K3647" i="1"/>
  <c r="L3647" i="1" s="1"/>
  <c r="K3648" i="1"/>
  <c r="L3648" i="1" s="1"/>
  <c r="K3649" i="1"/>
  <c r="L3649" i="1" s="1"/>
  <c r="K3650" i="1"/>
  <c r="L3650" i="1" s="1"/>
  <c r="K3651" i="1"/>
  <c r="L3651" i="1" s="1"/>
  <c r="K3652" i="1"/>
  <c r="L3652" i="1" s="1"/>
  <c r="K3653" i="1"/>
  <c r="L3653" i="1" s="1"/>
  <c r="K3654" i="1"/>
  <c r="L3654" i="1" s="1"/>
  <c r="K3655" i="1"/>
  <c r="L3655" i="1" s="1"/>
  <c r="K3656" i="1"/>
  <c r="L3656" i="1" s="1"/>
  <c r="K3657" i="1"/>
  <c r="L3657" i="1" s="1"/>
  <c r="K3658" i="1"/>
  <c r="L3658" i="1" s="1"/>
  <c r="K3659" i="1"/>
  <c r="L3659" i="1" s="1"/>
  <c r="K3660" i="1"/>
  <c r="L3660" i="1" s="1"/>
  <c r="K3661" i="1"/>
  <c r="L3661" i="1" s="1"/>
  <c r="K3662" i="1"/>
  <c r="L3662" i="1" s="1"/>
  <c r="K3663" i="1"/>
  <c r="L3663" i="1" s="1"/>
  <c r="K3664" i="1"/>
  <c r="L3664" i="1" s="1"/>
  <c r="K3665" i="1"/>
  <c r="L3665" i="1" s="1"/>
  <c r="K3666" i="1"/>
  <c r="L3666" i="1" s="1"/>
  <c r="K3667" i="1"/>
  <c r="L3667" i="1" s="1"/>
  <c r="K3668" i="1"/>
  <c r="L3668" i="1" s="1"/>
  <c r="K3669" i="1"/>
  <c r="L3669" i="1" s="1"/>
  <c r="K3670" i="1"/>
  <c r="L3670" i="1" s="1"/>
  <c r="K3671" i="1"/>
  <c r="L3671" i="1" s="1"/>
  <c r="K3672" i="1"/>
  <c r="L3672" i="1" s="1"/>
  <c r="K3673" i="1"/>
  <c r="L3673" i="1" s="1"/>
  <c r="K3674" i="1"/>
  <c r="L3674" i="1" s="1"/>
  <c r="K3675" i="1"/>
  <c r="L3675" i="1" s="1"/>
  <c r="K3676" i="1"/>
  <c r="L3676" i="1" s="1"/>
  <c r="K3677" i="1"/>
  <c r="L3677" i="1" s="1"/>
  <c r="K3678" i="1"/>
  <c r="L3678" i="1" s="1"/>
  <c r="K3679" i="1"/>
  <c r="L3679" i="1" s="1"/>
  <c r="K3680" i="1"/>
  <c r="L3680" i="1" s="1"/>
  <c r="K3681" i="1"/>
  <c r="L3681" i="1" s="1"/>
  <c r="K3682" i="1"/>
  <c r="L3682" i="1" s="1"/>
  <c r="K3683" i="1"/>
  <c r="L3683" i="1" s="1"/>
  <c r="K3684" i="1"/>
  <c r="L3684" i="1" s="1"/>
  <c r="K3685" i="1"/>
  <c r="L3685" i="1" s="1"/>
  <c r="K3686" i="1"/>
  <c r="L3686" i="1" s="1"/>
  <c r="K3687" i="1"/>
  <c r="L3687" i="1" s="1"/>
  <c r="K3688" i="1"/>
  <c r="L3688" i="1" s="1"/>
  <c r="K3689" i="1"/>
  <c r="L3689" i="1" s="1"/>
  <c r="K3690" i="1"/>
  <c r="L3690" i="1" s="1"/>
  <c r="K3691" i="1"/>
  <c r="L3691" i="1" s="1"/>
  <c r="K3692" i="1"/>
  <c r="L3692" i="1" s="1"/>
  <c r="K3693" i="1"/>
  <c r="L3693" i="1" s="1"/>
  <c r="K3694" i="1"/>
  <c r="L3694" i="1" s="1"/>
  <c r="K3695" i="1"/>
  <c r="L3695" i="1" s="1"/>
  <c r="K3696" i="1"/>
  <c r="L3696" i="1" s="1"/>
  <c r="K3697" i="1"/>
  <c r="L3697" i="1" s="1"/>
  <c r="K3698" i="1"/>
  <c r="L3698" i="1" s="1"/>
  <c r="K3699" i="1"/>
  <c r="L3699" i="1" s="1"/>
  <c r="K3700" i="1"/>
  <c r="L3700" i="1" s="1"/>
  <c r="K3701" i="1"/>
  <c r="L3701" i="1" s="1"/>
  <c r="K3702" i="1"/>
  <c r="L3702" i="1" s="1"/>
  <c r="K3703" i="1"/>
  <c r="L3703" i="1" s="1"/>
  <c r="K3704" i="1"/>
  <c r="L3704" i="1" s="1"/>
  <c r="K3705" i="1"/>
  <c r="L3705" i="1" s="1"/>
  <c r="K3706" i="1"/>
  <c r="L3706" i="1" s="1"/>
  <c r="K3707" i="1"/>
  <c r="L3707" i="1" s="1"/>
  <c r="K3708" i="1"/>
  <c r="L3708" i="1" s="1"/>
  <c r="K3709" i="1"/>
  <c r="L3709" i="1" s="1"/>
  <c r="K3710" i="1"/>
  <c r="L3710" i="1" s="1"/>
  <c r="K3711" i="1"/>
  <c r="L3711" i="1" s="1"/>
  <c r="K3712" i="1"/>
  <c r="L3712" i="1" s="1"/>
  <c r="K3713" i="1"/>
  <c r="L3713" i="1" s="1"/>
  <c r="K3714" i="1"/>
  <c r="L3714" i="1" s="1"/>
  <c r="K3715" i="1"/>
  <c r="L3715" i="1" s="1"/>
  <c r="K3716" i="1"/>
  <c r="L3716" i="1" s="1"/>
  <c r="K3717" i="1"/>
  <c r="L3717" i="1" s="1"/>
  <c r="K3718" i="1"/>
  <c r="L3718" i="1" s="1"/>
  <c r="K3719" i="1"/>
  <c r="L3719" i="1" s="1"/>
  <c r="K3720" i="1"/>
  <c r="L3720" i="1" s="1"/>
  <c r="K3721" i="1"/>
  <c r="L3721" i="1" s="1"/>
  <c r="K3722" i="1"/>
  <c r="L3722" i="1" s="1"/>
  <c r="K3723" i="1"/>
  <c r="L3723" i="1" s="1"/>
  <c r="K3724" i="1"/>
  <c r="L3724" i="1" s="1"/>
  <c r="K3725" i="1"/>
  <c r="L3725" i="1" s="1"/>
  <c r="K3726" i="1"/>
  <c r="L3726" i="1" s="1"/>
  <c r="K3727" i="1"/>
  <c r="L3727" i="1" s="1"/>
  <c r="K3728" i="1"/>
  <c r="L3728" i="1" s="1"/>
  <c r="K3729" i="1"/>
  <c r="L3729" i="1" s="1"/>
  <c r="K3730" i="1"/>
  <c r="L3730" i="1" s="1"/>
  <c r="K3731" i="1"/>
  <c r="L3731" i="1" s="1"/>
  <c r="K3732" i="1"/>
  <c r="L3732" i="1" s="1"/>
  <c r="K3733" i="1"/>
  <c r="L3733" i="1" s="1"/>
  <c r="K3734" i="1"/>
  <c r="L3734" i="1" s="1"/>
  <c r="K3735" i="1"/>
  <c r="L3735" i="1" s="1"/>
  <c r="K3736" i="1"/>
  <c r="L3736" i="1" s="1"/>
  <c r="K3737" i="1"/>
  <c r="L3737" i="1" s="1"/>
  <c r="K3738" i="1"/>
  <c r="L3738" i="1" s="1"/>
  <c r="K3739" i="1"/>
  <c r="L3739" i="1" s="1"/>
  <c r="K3740" i="1"/>
  <c r="L3740" i="1" s="1"/>
  <c r="K3741" i="1"/>
  <c r="L3741" i="1" s="1"/>
  <c r="K3742" i="1"/>
  <c r="L3742" i="1" s="1"/>
  <c r="K3743" i="1"/>
  <c r="L3743" i="1" s="1"/>
  <c r="K3744" i="1"/>
  <c r="L3744" i="1" s="1"/>
  <c r="K3745" i="1"/>
  <c r="L3745" i="1" s="1"/>
  <c r="K3746" i="1"/>
  <c r="L3746" i="1" s="1"/>
  <c r="K3747" i="1"/>
  <c r="L3747" i="1" s="1"/>
  <c r="K3748" i="1"/>
  <c r="L3748" i="1" s="1"/>
  <c r="K3749" i="1"/>
  <c r="L3749" i="1" s="1"/>
  <c r="K3750" i="1"/>
  <c r="L3750" i="1" s="1"/>
  <c r="K3751" i="1"/>
  <c r="L3751" i="1" s="1"/>
  <c r="K3752" i="1"/>
  <c r="L3752" i="1" s="1"/>
  <c r="K3753" i="1"/>
  <c r="L3753" i="1" s="1"/>
  <c r="K3754" i="1"/>
  <c r="L3754" i="1" s="1"/>
  <c r="K3755" i="1"/>
  <c r="L3755" i="1" s="1"/>
  <c r="K3756" i="1"/>
  <c r="L3756" i="1" s="1"/>
  <c r="K3757" i="1"/>
  <c r="L3757" i="1" s="1"/>
  <c r="K3758" i="1"/>
  <c r="L3758" i="1" s="1"/>
  <c r="K3759" i="1"/>
  <c r="L3759" i="1" s="1"/>
  <c r="K3760" i="1"/>
  <c r="L3760" i="1" s="1"/>
  <c r="K3761" i="1"/>
  <c r="L3761" i="1" s="1"/>
  <c r="K3762" i="1"/>
  <c r="L3762" i="1" s="1"/>
  <c r="K3763" i="1"/>
  <c r="L3763" i="1" s="1"/>
  <c r="K3764" i="1"/>
  <c r="L3764" i="1" s="1"/>
  <c r="K3765" i="1"/>
  <c r="L3765" i="1" s="1"/>
  <c r="K3766" i="1"/>
  <c r="L3766" i="1" s="1"/>
  <c r="K3767" i="1"/>
  <c r="L3767" i="1" s="1"/>
  <c r="K3768" i="1"/>
  <c r="L3768" i="1" s="1"/>
  <c r="K3769" i="1"/>
  <c r="L3769" i="1" s="1"/>
  <c r="K3770" i="1"/>
  <c r="L3770" i="1" s="1"/>
  <c r="K3771" i="1"/>
  <c r="L3771" i="1" s="1"/>
  <c r="K3772" i="1"/>
  <c r="L3772" i="1" s="1"/>
  <c r="K3773" i="1"/>
  <c r="L3773" i="1" s="1"/>
  <c r="K3774" i="1"/>
  <c r="L3774" i="1" s="1"/>
  <c r="K3775" i="1"/>
  <c r="L3775" i="1" s="1"/>
  <c r="K3776" i="1"/>
  <c r="L3776" i="1" s="1"/>
  <c r="K3777" i="1"/>
  <c r="L3777" i="1" s="1"/>
  <c r="K3778" i="1"/>
  <c r="L3778" i="1" s="1"/>
  <c r="K3779" i="1"/>
  <c r="L3779" i="1" s="1"/>
  <c r="K3780" i="1"/>
  <c r="L3780" i="1" s="1"/>
  <c r="K3781" i="1"/>
  <c r="L3781" i="1" s="1"/>
  <c r="K3782" i="1"/>
  <c r="L3782" i="1" s="1"/>
  <c r="K3783" i="1"/>
  <c r="L3783" i="1" s="1"/>
  <c r="K3784" i="1"/>
  <c r="L3784" i="1" s="1"/>
  <c r="K3785" i="1"/>
  <c r="L3785" i="1" s="1"/>
  <c r="K3786" i="1"/>
  <c r="L3786" i="1" s="1"/>
  <c r="K3787" i="1"/>
  <c r="L3787" i="1" s="1"/>
  <c r="K3788" i="1"/>
  <c r="L3788" i="1" s="1"/>
  <c r="K3789" i="1"/>
  <c r="L3789" i="1" s="1"/>
  <c r="K3790" i="1"/>
  <c r="L3790" i="1" s="1"/>
  <c r="K3791" i="1"/>
  <c r="L3791" i="1" s="1"/>
  <c r="K3792" i="1"/>
  <c r="L3792" i="1" s="1"/>
  <c r="K3793" i="1"/>
  <c r="L3793" i="1" s="1"/>
  <c r="K3794" i="1"/>
  <c r="L3794" i="1" s="1"/>
  <c r="K3795" i="1"/>
  <c r="L3795" i="1" s="1"/>
  <c r="K3796" i="1"/>
  <c r="L3796" i="1" s="1"/>
  <c r="K3797" i="1"/>
  <c r="L3797" i="1" s="1"/>
  <c r="K3798" i="1"/>
  <c r="L3798" i="1" s="1"/>
  <c r="K3799" i="1"/>
  <c r="L3799" i="1" s="1"/>
  <c r="K3800" i="1"/>
  <c r="L3800" i="1" s="1"/>
  <c r="K3801" i="1"/>
  <c r="L3801" i="1" s="1"/>
  <c r="K3802" i="1"/>
  <c r="L3802" i="1" s="1"/>
  <c r="K3803" i="1"/>
  <c r="L3803" i="1" s="1"/>
  <c r="K3804" i="1"/>
  <c r="L3804" i="1" s="1"/>
  <c r="K3805" i="1"/>
  <c r="L3805" i="1" s="1"/>
  <c r="K3806" i="1"/>
  <c r="L3806" i="1" s="1"/>
  <c r="K3807" i="1"/>
  <c r="L3807" i="1" s="1"/>
  <c r="K3808" i="1"/>
  <c r="L3808" i="1" s="1"/>
  <c r="K3809" i="1"/>
  <c r="L3809" i="1" s="1"/>
  <c r="K3810" i="1"/>
  <c r="L3810" i="1" s="1"/>
  <c r="K3811" i="1"/>
  <c r="L3811" i="1" s="1"/>
  <c r="K3812" i="1"/>
  <c r="L3812" i="1" s="1"/>
  <c r="K3813" i="1"/>
  <c r="L3813" i="1" s="1"/>
  <c r="K3814" i="1"/>
  <c r="L3814" i="1" s="1"/>
  <c r="K3815" i="1"/>
  <c r="L3815" i="1" s="1"/>
  <c r="K3816" i="1"/>
  <c r="L3816" i="1" s="1"/>
  <c r="K3817" i="1"/>
  <c r="L3817" i="1" s="1"/>
  <c r="K3818" i="1"/>
  <c r="L3818" i="1" s="1"/>
  <c r="K3819" i="1"/>
  <c r="L3819" i="1" s="1"/>
  <c r="K3820" i="1"/>
  <c r="L3820" i="1" s="1"/>
  <c r="K3821" i="1"/>
  <c r="L3821" i="1" s="1"/>
  <c r="K3822" i="1"/>
  <c r="L3822" i="1" s="1"/>
  <c r="K3823" i="1"/>
  <c r="L3823" i="1" s="1"/>
  <c r="K3824" i="1"/>
  <c r="L3824" i="1" s="1"/>
  <c r="K3825" i="1"/>
  <c r="L3825" i="1" s="1"/>
  <c r="K3826" i="1"/>
  <c r="L3826" i="1" s="1"/>
  <c r="K3827" i="1"/>
  <c r="L3827" i="1" s="1"/>
  <c r="K3828" i="1"/>
  <c r="L3828" i="1" s="1"/>
  <c r="K3829" i="1"/>
  <c r="L3829" i="1" s="1"/>
  <c r="K3830" i="1"/>
  <c r="L3830" i="1" s="1"/>
  <c r="K3831" i="1"/>
  <c r="L3831" i="1" s="1"/>
  <c r="K3832" i="1"/>
  <c r="L3832" i="1" s="1"/>
  <c r="K3833" i="1"/>
  <c r="L3833" i="1" s="1"/>
  <c r="K3834" i="1"/>
  <c r="L3834" i="1" s="1"/>
  <c r="K3835" i="1"/>
  <c r="L3835" i="1" s="1"/>
  <c r="K3836" i="1"/>
  <c r="L3836" i="1" s="1"/>
  <c r="K3837" i="1"/>
  <c r="L3837" i="1" s="1"/>
  <c r="K3838" i="1"/>
  <c r="L3838" i="1" s="1"/>
  <c r="K3839" i="1"/>
  <c r="L3839" i="1" s="1"/>
  <c r="K3840" i="1"/>
  <c r="L3840" i="1" s="1"/>
  <c r="K3841" i="1"/>
  <c r="L3841" i="1" s="1"/>
  <c r="K3842" i="1"/>
  <c r="L3842" i="1" s="1"/>
  <c r="K3843" i="1"/>
  <c r="L3843" i="1" s="1"/>
  <c r="K3844" i="1"/>
  <c r="L3844" i="1" s="1"/>
  <c r="K3845" i="1"/>
  <c r="L3845" i="1" s="1"/>
  <c r="K3846" i="1"/>
  <c r="L3846" i="1" s="1"/>
  <c r="K3847" i="1"/>
  <c r="L3847" i="1" s="1"/>
  <c r="K3848" i="1"/>
  <c r="L3848" i="1" s="1"/>
  <c r="K3849" i="1"/>
  <c r="L3849" i="1" s="1"/>
  <c r="K3850" i="1"/>
  <c r="L3850" i="1" s="1"/>
  <c r="K3851" i="1"/>
  <c r="L3851" i="1" s="1"/>
  <c r="K3852" i="1"/>
  <c r="L3852" i="1" s="1"/>
  <c r="K3853" i="1"/>
  <c r="L3853" i="1" s="1"/>
  <c r="K3854" i="1"/>
  <c r="L3854" i="1" s="1"/>
  <c r="K3855" i="1"/>
  <c r="L3855" i="1" s="1"/>
  <c r="K3856" i="1"/>
  <c r="L3856" i="1" s="1"/>
  <c r="K3857" i="1"/>
  <c r="L3857" i="1" s="1"/>
  <c r="K3858" i="1"/>
  <c r="L3858" i="1" s="1"/>
  <c r="K3859" i="1"/>
  <c r="L3859" i="1" s="1"/>
  <c r="K3860" i="1"/>
  <c r="L3860" i="1" s="1"/>
  <c r="K3861" i="1"/>
  <c r="L3861" i="1" s="1"/>
  <c r="K3862" i="1"/>
  <c r="L3862" i="1" s="1"/>
  <c r="K3863" i="1"/>
  <c r="L3863" i="1" s="1"/>
  <c r="K3864" i="1"/>
  <c r="L3864" i="1" s="1"/>
  <c r="K3865" i="1"/>
  <c r="L3865" i="1" s="1"/>
  <c r="K3866" i="1"/>
  <c r="L3866" i="1" s="1"/>
  <c r="K3867" i="1"/>
  <c r="L3867" i="1" s="1"/>
  <c r="K3868" i="1"/>
  <c r="L3868" i="1" s="1"/>
  <c r="K3869" i="1"/>
  <c r="L3869" i="1" s="1"/>
  <c r="K3870" i="1"/>
  <c r="L3870" i="1" s="1"/>
  <c r="K3871" i="1"/>
  <c r="L3871" i="1" s="1"/>
  <c r="K3872" i="1"/>
  <c r="L3872" i="1" s="1"/>
  <c r="K3873" i="1"/>
  <c r="L3873" i="1" s="1"/>
  <c r="K3874" i="1"/>
  <c r="L3874" i="1" s="1"/>
  <c r="K3875" i="1"/>
  <c r="L3875" i="1" s="1"/>
  <c r="K3876" i="1"/>
  <c r="L3876" i="1" s="1"/>
  <c r="K3877" i="1"/>
  <c r="L3877" i="1" s="1"/>
  <c r="K3878" i="1"/>
  <c r="L3878" i="1" s="1"/>
  <c r="K3879" i="1"/>
  <c r="L3879" i="1" s="1"/>
  <c r="K3880" i="1"/>
  <c r="L3880" i="1" s="1"/>
  <c r="K3881" i="1"/>
  <c r="L3881" i="1" s="1"/>
  <c r="K3882" i="1"/>
  <c r="L3882" i="1" s="1"/>
  <c r="K3883" i="1"/>
  <c r="L3883" i="1" s="1"/>
  <c r="K3884" i="1"/>
  <c r="L3884" i="1" s="1"/>
  <c r="K3885" i="1"/>
  <c r="L3885" i="1" s="1"/>
  <c r="K3886" i="1"/>
  <c r="L3886" i="1" s="1"/>
  <c r="K3887" i="1"/>
  <c r="L3887" i="1" s="1"/>
  <c r="K3888" i="1"/>
  <c r="L3888" i="1" s="1"/>
  <c r="K3889" i="1"/>
  <c r="L3889" i="1" s="1"/>
  <c r="K3890" i="1"/>
  <c r="L3890" i="1" s="1"/>
  <c r="K3891" i="1"/>
  <c r="L3891" i="1" s="1"/>
  <c r="K3892" i="1"/>
  <c r="L3892" i="1" s="1"/>
  <c r="K3893" i="1"/>
  <c r="L3893" i="1" s="1"/>
  <c r="K3894" i="1"/>
  <c r="L3894" i="1" s="1"/>
  <c r="K3895" i="1"/>
  <c r="L3895" i="1" s="1"/>
  <c r="K3896" i="1"/>
  <c r="L3896" i="1" s="1"/>
  <c r="K3897" i="1"/>
  <c r="L3897" i="1" s="1"/>
  <c r="K3898" i="1"/>
  <c r="L3898" i="1" s="1"/>
  <c r="K3899" i="1"/>
  <c r="L3899" i="1" s="1"/>
  <c r="K3900" i="1"/>
  <c r="L3900" i="1" s="1"/>
  <c r="K3901" i="1"/>
  <c r="L3901" i="1" s="1"/>
  <c r="K3902" i="1"/>
  <c r="L3902" i="1" s="1"/>
  <c r="K3903" i="1"/>
  <c r="L3903" i="1" s="1"/>
  <c r="K3904" i="1"/>
  <c r="L3904" i="1" s="1"/>
  <c r="K3905" i="1"/>
  <c r="L3905" i="1" s="1"/>
  <c r="K3906" i="1"/>
  <c r="L3906" i="1" s="1"/>
  <c r="K3907" i="1"/>
  <c r="L3907" i="1" s="1"/>
  <c r="K3908" i="1"/>
  <c r="L3908" i="1" s="1"/>
  <c r="K3909" i="1"/>
  <c r="L3909" i="1" s="1"/>
  <c r="K3910" i="1"/>
  <c r="L3910" i="1" s="1"/>
  <c r="K3911" i="1"/>
  <c r="L3911" i="1" s="1"/>
  <c r="K3912" i="1"/>
  <c r="L3912" i="1" s="1"/>
  <c r="K3913" i="1"/>
  <c r="L3913" i="1" s="1"/>
  <c r="K3914" i="1"/>
  <c r="L3914" i="1" s="1"/>
  <c r="K3915" i="1"/>
  <c r="L3915" i="1" s="1"/>
  <c r="K3916" i="1"/>
  <c r="L3916" i="1" s="1"/>
  <c r="K3917" i="1"/>
  <c r="L3917" i="1" s="1"/>
  <c r="K3918" i="1"/>
  <c r="L3918" i="1" s="1"/>
  <c r="K3919" i="1"/>
  <c r="L3919" i="1" s="1"/>
  <c r="K3920" i="1"/>
  <c r="L3920" i="1" s="1"/>
  <c r="K3921" i="1"/>
  <c r="L3921" i="1" s="1"/>
  <c r="K3922" i="1"/>
  <c r="L3922" i="1" s="1"/>
  <c r="K3923" i="1"/>
  <c r="L3923" i="1" s="1"/>
  <c r="K3924" i="1"/>
  <c r="L3924" i="1" s="1"/>
  <c r="K3925" i="1"/>
  <c r="L3925" i="1" s="1"/>
  <c r="K3926" i="1"/>
  <c r="L3926" i="1" s="1"/>
  <c r="K3927" i="1"/>
  <c r="L3927" i="1" s="1"/>
  <c r="K3928" i="1"/>
  <c r="L3928" i="1" s="1"/>
  <c r="K3929" i="1"/>
  <c r="L3929" i="1" s="1"/>
  <c r="K3930" i="1"/>
  <c r="L3930" i="1" s="1"/>
  <c r="K3931" i="1"/>
  <c r="L3931" i="1" s="1"/>
  <c r="K3932" i="1"/>
  <c r="L3932" i="1" s="1"/>
  <c r="K3933" i="1"/>
  <c r="L3933" i="1" s="1"/>
  <c r="K3934" i="1"/>
  <c r="L3934" i="1" s="1"/>
  <c r="K3935" i="1"/>
  <c r="L3935" i="1" s="1"/>
  <c r="K3936" i="1"/>
  <c r="L3936" i="1" s="1"/>
  <c r="K3937" i="1"/>
  <c r="L3937" i="1" s="1"/>
  <c r="K3938" i="1"/>
  <c r="L3938" i="1" s="1"/>
  <c r="K3939" i="1"/>
  <c r="L3939" i="1" s="1"/>
  <c r="K3940" i="1"/>
  <c r="L3940" i="1" s="1"/>
  <c r="K3941" i="1"/>
  <c r="L3941" i="1" s="1"/>
  <c r="K3942" i="1"/>
  <c r="L3942" i="1" s="1"/>
  <c r="K3943" i="1"/>
  <c r="L3943" i="1" s="1"/>
  <c r="K3944" i="1"/>
  <c r="L3944" i="1" s="1"/>
  <c r="K3945" i="1"/>
  <c r="L3945" i="1" s="1"/>
  <c r="K3946" i="1"/>
  <c r="L3946" i="1" s="1"/>
  <c r="K3947" i="1"/>
  <c r="L3947" i="1" s="1"/>
  <c r="K3948" i="1"/>
  <c r="L3948" i="1" s="1"/>
  <c r="K3949" i="1"/>
  <c r="L3949" i="1" s="1"/>
  <c r="K3950" i="1"/>
  <c r="L3950" i="1" s="1"/>
  <c r="K3951" i="1"/>
  <c r="L3951" i="1" s="1"/>
  <c r="K3952" i="1"/>
  <c r="L3952" i="1" s="1"/>
  <c r="K3953" i="1"/>
  <c r="L3953" i="1" s="1"/>
  <c r="K3954" i="1"/>
  <c r="L3954" i="1" s="1"/>
  <c r="K3955" i="1"/>
  <c r="L3955" i="1" s="1"/>
  <c r="K3956" i="1"/>
  <c r="L3956" i="1" s="1"/>
  <c r="K3957" i="1"/>
  <c r="L3957" i="1" s="1"/>
  <c r="K3958" i="1"/>
  <c r="L3958" i="1" s="1"/>
  <c r="K3959" i="1"/>
  <c r="L3959" i="1" s="1"/>
  <c r="K3960" i="1"/>
  <c r="L3960" i="1" s="1"/>
  <c r="K3961" i="1"/>
  <c r="L3961" i="1" s="1"/>
  <c r="K3962" i="1"/>
  <c r="L3962" i="1" s="1"/>
  <c r="K3963" i="1"/>
  <c r="L3963" i="1" s="1"/>
  <c r="K3964" i="1"/>
  <c r="L3964" i="1" s="1"/>
  <c r="K3965" i="1"/>
  <c r="L3965" i="1" s="1"/>
  <c r="K3966" i="1"/>
  <c r="L3966" i="1" s="1"/>
  <c r="K3967" i="1"/>
  <c r="L3967" i="1" s="1"/>
  <c r="K3968" i="1"/>
  <c r="L3968" i="1" s="1"/>
  <c r="K3969" i="1"/>
  <c r="L3969" i="1" s="1"/>
  <c r="K3970" i="1"/>
  <c r="L3970" i="1" s="1"/>
  <c r="K3971" i="1"/>
  <c r="L3971" i="1" s="1"/>
  <c r="K3972" i="1"/>
  <c r="L3972" i="1" s="1"/>
  <c r="K3973" i="1"/>
  <c r="L3973" i="1" s="1"/>
  <c r="K3974" i="1"/>
  <c r="L3974" i="1" s="1"/>
  <c r="K3975" i="1"/>
  <c r="L3975" i="1" s="1"/>
  <c r="K3976" i="1"/>
  <c r="L3976" i="1" s="1"/>
  <c r="K3977" i="1"/>
  <c r="L3977" i="1" s="1"/>
  <c r="K3978" i="1"/>
  <c r="L3978" i="1" s="1"/>
  <c r="K3979" i="1"/>
  <c r="L3979" i="1" s="1"/>
  <c r="K3980" i="1"/>
  <c r="L3980" i="1" s="1"/>
  <c r="K3981" i="1"/>
  <c r="L3981" i="1" s="1"/>
  <c r="K3982" i="1"/>
  <c r="L3982" i="1" s="1"/>
  <c r="K3983" i="1"/>
  <c r="L3983" i="1" s="1"/>
  <c r="K3984" i="1"/>
  <c r="L3984" i="1" s="1"/>
  <c r="K3985" i="1"/>
  <c r="L3985" i="1" s="1"/>
  <c r="K3986" i="1"/>
  <c r="L3986" i="1" s="1"/>
  <c r="K3987" i="1"/>
  <c r="L3987" i="1" s="1"/>
  <c r="K3988" i="1"/>
  <c r="L3988" i="1" s="1"/>
  <c r="K3989" i="1"/>
  <c r="L3989" i="1" s="1"/>
  <c r="K3990" i="1"/>
  <c r="L3990" i="1" s="1"/>
  <c r="K3991" i="1"/>
  <c r="L3991" i="1" s="1"/>
  <c r="K3992" i="1"/>
  <c r="L3992" i="1" s="1"/>
  <c r="K3993" i="1"/>
  <c r="L3993" i="1" s="1"/>
  <c r="K3994" i="1"/>
  <c r="L3994" i="1" s="1"/>
  <c r="K3995" i="1"/>
  <c r="L3995" i="1" s="1"/>
  <c r="K3996" i="1"/>
  <c r="L3996" i="1" s="1"/>
  <c r="K3997" i="1"/>
  <c r="L3997" i="1" s="1"/>
  <c r="K3998" i="1"/>
  <c r="L3998" i="1" s="1"/>
  <c r="K3999" i="1"/>
  <c r="L3999" i="1" s="1"/>
  <c r="K4000" i="1"/>
  <c r="L4000" i="1" s="1"/>
  <c r="K4001" i="1"/>
  <c r="L4001" i="1" s="1"/>
  <c r="K4002" i="1"/>
  <c r="L4002" i="1" s="1"/>
  <c r="K4003" i="1"/>
  <c r="L4003" i="1" s="1"/>
  <c r="K4004" i="1"/>
  <c r="L4004" i="1" s="1"/>
  <c r="K4005" i="1"/>
  <c r="L4005" i="1" s="1"/>
  <c r="K4006" i="1"/>
  <c r="L4006" i="1" s="1"/>
  <c r="K4007" i="1"/>
  <c r="L4007" i="1" s="1"/>
  <c r="K4008" i="1"/>
  <c r="L4008" i="1" s="1"/>
  <c r="K4009" i="1"/>
  <c r="L4009" i="1" s="1"/>
  <c r="K4010" i="1"/>
  <c r="L4010" i="1" s="1"/>
  <c r="K4011" i="1"/>
  <c r="L4011" i="1" s="1"/>
  <c r="K4012" i="1"/>
  <c r="L4012" i="1" s="1"/>
  <c r="K4013" i="1"/>
  <c r="L4013" i="1" s="1"/>
  <c r="K4014" i="1"/>
  <c r="L4014" i="1" s="1"/>
  <c r="K4015" i="1"/>
  <c r="L4015" i="1" s="1"/>
  <c r="K4016" i="1"/>
  <c r="L4016" i="1" s="1"/>
  <c r="K4017" i="1"/>
  <c r="L4017" i="1" s="1"/>
  <c r="K4018" i="1"/>
  <c r="L4018" i="1" s="1"/>
  <c r="K4019" i="1"/>
  <c r="L4019" i="1" s="1"/>
  <c r="K4020" i="1"/>
  <c r="L4020" i="1" s="1"/>
  <c r="K4021" i="1"/>
  <c r="L4021" i="1" s="1"/>
  <c r="K4022" i="1"/>
  <c r="L4022" i="1" s="1"/>
  <c r="K4023" i="1"/>
  <c r="L4023" i="1" s="1"/>
  <c r="K4024" i="1"/>
  <c r="L4024" i="1" s="1"/>
  <c r="K4025" i="1"/>
  <c r="L4025" i="1" s="1"/>
  <c r="K4026" i="1"/>
  <c r="L4026" i="1" s="1"/>
  <c r="K4027" i="1"/>
  <c r="L4027" i="1" s="1"/>
  <c r="K4028" i="1"/>
  <c r="L4028" i="1" s="1"/>
  <c r="K4029" i="1"/>
  <c r="L4029" i="1" s="1"/>
  <c r="K4030" i="1"/>
  <c r="L4030" i="1" s="1"/>
  <c r="K4031" i="1"/>
  <c r="L4031" i="1" s="1"/>
  <c r="K4032" i="1"/>
  <c r="L4032" i="1" s="1"/>
  <c r="K4033" i="1"/>
  <c r="L4033" i="1" s="1"/>
  <c r="K4034" i="1"/>
  <c r="L4034" i="1" s="1"/>
  <c r="K4035" i="1"/>
  <c r="L4035" i="1" s="1"/>
  <c r="K4036" i="1"/>
  <c r="L4036" i="1" s="1"/>
  <c r="K4037" i="1"/>
  <c r="L4037" i="1" s="1"/>
  <c r="K4038" i="1"/>
  <c r="L4038" i="1" s="1"/>
  <c r="K4039" i="1"/>
  <c r="L4039" i="1" s="1"/>
  <c r="K4040" i="1"/>
  <c r="L4040" i="1" s="1"/>
  <c r="K4041" i="1"/>
  <c r="L4041" i="1" s="1"/>
  <c r="K4042" i="1"/>
  <c r="L4042" i="1" s="1"/>
  <c r="K4043" i="1"/>
  <c r="L4043" i="1" s="1"/>
  <c r="K4044" i="1"/>
  <c r="L4044" i="1" s="1"/>
  <c r="K4045" i="1"/>
  <c r="L4045" i="1" s="1"/>
  <c r="K4046" i="1"/>
  <c r="L4046" i="1" s="1"/>
  <c r="K4047" i="1"/>
  <c r="L4047" i="1" s="1"/>
  <c r="K4048" i="1"/>
  <c r="L4048" i="1" s="1"/>
  <c r="K4049" i="1"/>
  <c r="L4049" i="1" s="1"/>
  <c r="K4050" i="1"/>
  <c r="L4050" i="1" s="1"/>
  <c r="K4051" i="1"/>
  <c r="L4051" i="1" s="1"/>
  <c r="K4052" i="1"/>
  <c r="L4052" i="1" s="1"/>
  <c r="K4053" i="1"/>
  <c r="L4053" i="1" s="1"/>
  <c r="K4054" i="1"/>
  <c r="L4054" i="1" s="1"/>
  <c r="K4055" i="1"/>
  <c r="L4055" i="1" s="1"/>
  <c r="K4056" i="1"/>
  <c r="L4056" i="1" s="1"/>
  <c r="K4057" i="1"/>
  <c r="L4057" i="1" s="1"/>
  <c r="K4058" i="1"/>
  <c r="L4058" i="1" s="1"/>
  <c r="K4059" i="1"/>
  <c r="L4059" i="1" s="1"/>
  <c r="K4060" i="1"/>
  <c r="L4060" i="1" s="1"/>
  <c r="K4061" i="1"/>
  <c r="L4061" i="1" s="1"/>
  <c r="K4062" i="1"/>
  <c r="L4062" i="1" s="1"/>
  <c r="K4063" i="1"/>
  <c r="L4063" i="1" s="1"/>
  <c r="K4064" i="1"/>
  <c r="L4064" i="1" s="1"/>
  <c r="K4065" i="1"/>
  <c r="L4065" i="1" s="1"/>
  <c r="K4066" i="1"/>
  <c r="L4066" i="1" s="1"/>
  <c r="K4067" i="1"/>
  <c r="L4067" i="1" s="1"/>
  <c r="K4068" i="1"/>
  <c r="L4068" i="1" s="1"/>
  <c r="K4069" i="1"/>
  <c r="L4069" i="1" s="1"/>
  <c r="K4070" i="1"/>
  <c r="L4070" i="1" s="1"/>
  <c r="K4071" i="1"/>
  <c r="L4071" i="1" s="1"/>
  <c r="K4072" i="1"/>
  <c r="L4072" i="1" s="1"/>
  <c r="K4073" i="1"/>
  <c r="L4073" i="1" s="1"/>
  <c r="K4074" i="1"/>
  <c r="L4074" i="1" s="1"/>
  <c r="K4075" i="1"/>
  <c r="L4075" i="1" s="1"/>
  <c r="K4076" i="1"/>
  <c r="L4076" i="1" s="1"/>
  <c r="K4077" i="1"/>
  <c r="L4077" i="1" s="1"/>
  <c r="K4078" i="1"/>
  <c r="L4078" i="1" s="1"/>
  <c r="K4079" i="1"/>
  <c r="L4079" i="1" s="1"/>
  <c r="K4080" i="1"/>
  <c r="L4080" i="1" s="1"/>
  <c r="K4081" i="1"/>
  <c r="L4081" i="1" s="1"/>
  <c r="K4082" i="1"/>
  <c r="L4082" i="1" s="1"/>
  <c r="K4083" i="1"/>
  <c r="L4083" i="1" s="1"/>
  <c r="K4084" i="1"/>
  <c r="L4084" i="1" s="1"/>
  <c r="K4085" i="1"/>
  <c r="L4085" i="1" s="1"/>
  <c r="K4086" i="1"/>
  <c r="L4086" i="1" s="1"/>
  <c r="K4087" i="1"/>
  <c r="L4087" i="1" s="1"/>
  <c r="K4088" i="1"/>
  <c r="L4088" i="1" s="1"/>
  <c r="K4089" i="1"/>
  <c r="L4089" i="1" s="1"/>
  <c r="K4090" i="1"/>
  <c r="L4090" i="1" s="1"/>
  <c r="K4091" i="1"/>
  <c r="L4091" i="1" s="1"/>
  <c r="K4092" i="1"/>
  <c r="L4092" i="1" s="1"/>
  <c r="K4093" i="1"/>
  <c r="L4093" i="1" s="1"/>
  <c r="K4094" i="1"/>
  <c r="L4094" i="1" s="1"/>
  <c r="K4095" i="1"/>
  <c r="L4095" i="1" s="1"/>
  <c r="K4096" i="1"/>
  <c r="L4096" i="1" s="1"/>
  <c r="K4097" i="1"/>
  <c r="L4097" i="1" s="1"/>
  <c r="K4098" i="1"/>
  <c r="L4098" i="1" s="1"/>
  <c r="K4099" i="1"/>
  <c r="L4099" i="1" s="1"/>
  <c r="K4100" i="1"/>
  <c r="L4100" i="1" s="1"/>
  <c r="K4101" i="1"/>
  <c r="L4101" i="1" s="1"/>
  <c r="K4102" i="1"/>
  <c r="L4102" i="1" s="1"/>
  <c r="K4103" i="1"/>
  <c r="L4103" i="1" s="1"/>
  <c r="K4104" i="1"/>
  <c r="L4104" i="1" s="1"/>
  <c r="K4105" i="1"/>
  <c r="L4105" i="1" s="1"/>
  <c r="K4106" i="1"/>
  <c r="L4106" i="1" s="1"/>
  <c r="K4107" i="1"/>
  <c r="L4107" i="1" s="1"/>
  <c r="K4108" i="1"/>
  <c r="L4108" i="1" s="1"/>
  <c r="K4109" i="1"/>
  <c r="L4109" i="1" s="1"/>
  <c r="K4110" i="1"/>
  <c r="L4110" i="1" s="1"/>
  <c r="K4111" i="1"/>
  <c r="L4111" i="1" s="1"/>
  <c r="K4112" i="1"/>
  <c r="L4112" i="1" s="1"/>
  <c r="K4113" i="1"/>
  <c r="L4113" i="1" s="1"/>
  <c r="K4114" i="1"/>
  <c r="L4114" i="1" s="1"/>
  <c r="K4115" i="1"/>
  <c r="L4115" i="1" s="1"/>
  <c r="K4116" i="1"/>
  <c r="L4116" i="1" s="1"/>
  <c r="K4117" i="1"/>
  <c r="L4117" i="1" s="1"/>
  <c r="K4118" i="1"/>
  <c r="L4118" i="1" s="1"/>
  <c r="K4119" i="1"/>
  <c r="L4119" i="1" s="1"/>
  <c r="K4120" i="1"/>
  <c r="L4120" i="1" s="1"/>
  <c r="K4121" i="1"/>
  <c r="L4121" i="1" s="1"/>
  <c r="K4122" i="1"/>
  <c r="L4122" i="1" s="1"/>
  <c r="K4123" i="1"/>
  <c r="L4123" i="1" s="1"/>
  <c r="K4124" i="1"/>
  <c r="L4124" i="1" s="1"/>
  <c r="K4125" i="1"/>
  <c r="L4125" i="1" s="1"/>
  <c r="K4126" i="1"/>
  <c r="L4126" i="1" s="1"/>
  <c r="K4127" i="1"/>
  <c r="L4127" i="1" s="1"/>
  <c r="K4128" i="1"/>
  <c r="L4128" i="1" s="1"/>
  <c r="K4129" i="1"/>
  <c r="L4129" i="1" s="1"/>
  <c r="K4130" i="1"/>
  <c r="L4130" i="1" s="1"/>
  <c r="K4131" i="1"/>
  <c r="L4131" i="1" s="1"/>
  <c r="K4132" i="1"/>
  <c r="L4132" i="1" s="1"/>
  <c r="K4133" i="1"/>
  <c r="L4133" i="1" s="1"/>
  <c r="K4134" i="1"/>
  <c r="L4134" i="1" s="1"/>
  <c r="K4135" i="1"/>
  <c r="L4135" i="1" s="1"/>
  <c r="K4136" i="1"/>
  <c r="L4136" i="1" s="1"/>
  <c r="K4137" i="1"/>
  <c r="L4137" i="1" s="1"/>
  <c r="K4138" i="1"/>
  <c r="L4138" i="1" s="1"/>
  <c r="K4139" i="1"/>
  <c r="L4139" i="1" s="1"/>
  <c r="K4140" i="1"/>
  <c r="L4140" i="1" s="1"/>
  <c r="K4141" i="1"/>
  <c r="L4141" i="1" s="1"/>
  <c r="K4142" i="1"/>
  <c r="L4142" i="1" s="1"/>
  <c r="K4143" i="1"/>
  <c r="L4143" i="1" s="1"/>
  <c r="K4144" i="1"/>
  <c r="L4144" i="1" s="1"/>
  <c r="K4145" i="1"/>
  <c r="L4145" i="1" s="1"/>
  <c r="K4146" i="1"/>
  <c r="L4146" i="1" s="1"/>
  <c r="K4147" i="1"/>
  <c r="L4147" i="1" s="1"/>
  <c r="K4148" i="1"/>
  <c r="L4148" i="1" s="1"/>
  <c r="K4149" i="1"/>
  <c r="L4149" i="1" s="1"/>
  <c r="K4150" i="1"/>
  <c r="L4150" i="1" s="1"/>
  <c r="K4151" i="1"/>
  <c r="L4151" i="1" s="1"/>
  <c r="K4152" i="1"/>
  <c r="L4152" i="1" s="1"/>
  <c r="K4153" i="1"/>
  <c r="L4153" i="1" s="1"/>
  <c r="K4154" i="1"/>
  <c r="L4154" i="1" s="1"/>
  <c r="K4155" i="1"/>
  <c r="L4155" i="1" s="1"/>
  <c r="K4156" i="1"/>
  <c r="L4156" i="1" s="1"/>
  <c r="K4157" i="1"/>
  <c r="L4157" i="1" s="1"/>
  <c r="K4158" i="1"/>
  <c r="L4158" i="1" s="1"/>
  <c r="K4159" i="1"/>
  <c r="L4159" i="1" s="1"/>
  <c r="K4160" i="1"/>
  <c r="L4160" i="1" s="1"/>
  <c r="K4161" i="1"/>
  <c r="L4161" i="1" s="1"/>
  <c r="K4162" i="1"/>
  <c r="L4162" i="1" s="1"/>
  <c r="K4163" i="1"/>
  <c r="L4163" i="1" s="1"/>
  <c r="K4164" i="1"/>
  <c r="L4164" i="1" s="1"/>
  <c r="K4165" i="1"/>
  <c r="L4165" i="1" s="1"/>
  <c r="K4166" i="1"/>
  <c r="L4166" i="1" s="1"/>
  <c r="K4167" i="1"/>
  <c r="L4167" i="1" s="1"/>
  <c r="K4168" i="1"/>
  <c r="L4168" i="1" s="1"/>
  <c r="K4169" i="1"/>
  <c r="L4169" i="1" s="1"/>
  <c r="K4170" i="1"/>
  <c r="L4170" i="1" s="1"/>
  <c r="K4171" i="1"/>
  <c r="L4171" i="1" s="1"/>
  <c r="K4172" i="1"/>
  <c r="L4172" i="1" s="1"/>
  <c r="K4173" i="1"/>
  <c r="L4173" i="1" s="1"/>
  <c r="K4174" i="1"/>
  <c r="L4174" i="1" s="1"/>
  <c r="K4175" i="1"/>
  <c r="L4175" i="1" s="1"/>
  <c r="K4176" i="1"/>
  <c r="L4176" i="1" s="1"/>
  <c r="K4177" i="1"/>
  <c r="L4177" i="1" s="1"/>
  <c r="K4178" i="1"/>
  <c r="L4178" i="1" s="1"/>
  <c r="K4179" i="1"/>
  <c r="L4179" i="1" s="1"/>
  <c r="K4180" i="1"/>
  <c r="L4180" i="1" s="1"/>
  <c r="K4181" i="1"/>
  <c r="L4181" i="1" s="1"/>
  <c r="K4182" i="1"/>
  <c r="L4182" i="1" s="1"/>
  <c r="K4183" i="1"/>
  <c r="L4183" i="1" s="1"/>
  <c r="K4184" i="1"/>
  <c r="L4184" i="1" s="1"/>
  <c r="K4185" i="1"/>
  <c r="L4185" i="1" s="1"/>
  <c r="K4186" i="1"/>
  <c r="L4186" i="1" s="1"/>
  <c r="K4187" i="1"/>
  <c r="L4187" i="1" s="1"/>
  <c r="K4188" i="1"/>
  <c r="L4188" i="1" s="1"/>
  <c r="K4189" i="1"/>
  <c r="L4189" i="1" s="1"/>
  <c r="K4190" i="1"/>
  <c r="L4190" i="1" s="1"/>
  <c r="K4191" i="1"/>
  <c r="L4191" i="1" s="1"/>
  <c r="K4192" i="1"/>
  <c r="L4192" i="1" s="1"/>
  <c r="K4193" i="1"/>
  <c r="L4193" i="1" s="1"/>
  <c r="K4194" i="1"/>
  <c r="L4194" i="1" s="1"/>
  <c r="K4195" i="1"/>
  <c r="L4195" i="1" s="1"/>
  <c r="K4196" i="1"/>
  <c r="L4196" i="1" s="1"/>
  <c r="K4197" i="1"/>
  <c r="L4197" i="1" s="1"/>
  <c r="K4198" i="1"/>
  <c r="L4198" i="1" s="1"/>
  <c r="K4199" i="1"/>
  <c r="L4199" i="1" s="1"/>
  <c r="K4200" i="1"/>
  <c r="L4200" i="1" s="1"/>
  <c r="K4201" i="1"/>
  <c r="L4201" i="1" s="1"/>
  <c r="K4202" i="1"/>
  <c r="L4202" i="1" s="1"/>
  <c r="K4203" i="1"/>
  <c r="L4203" i="1" s="1"/>
  <c r="K4204" i="1"/>
  <c r="L4204" i="1" s="1"/>
  <c r="K4205" i="1"/>
  <c r="L4205" i="1" s="1"/>
  <c r="K4206" i="1"/>
  <c r="L4206" i="1" s="1"/>
  <c r="K4207" i="1"/>
  <c r="L4207" i="1" s="1"/>
  <c r="K4208" i="1"/>
  <c r="L4208" i="1" s="1"/>
  <c r="K4209" i="1"/>
  <c r="L4209" i="1" s="1"/>
  <c r="K4210" i="1"/>
  <c r="L4210" i="1" s="1"/>
  <c r="K4211" i="1"/>
  <c r="L4211" i="1" s="1"/>
  <c r="K4212" i="1"/>
  <c r="L4212" i="1" s="1"/>
  <c r="K4213" i="1"/>
  <c r="L4213" i="1" s="1"/>
  <c r="K4214" i="1"/>
  <c r="L4214" i="1" s="1"/>
  <c r="K4215" i="1"/>
  <c r="L4215" i="1" s="1"/>
  <c r="K4216" i="1"/>
  <c r="L4216" i="1" s="1"/>
  <c r="K4217" i="1"/>
  <c r="L4217" i="1" s="1"/>
  <c r="K4218" i="1"/>
  <c r="L4218" i="1" s="1"/>
  <c r="K4219" i="1"/>
  <c r="L4219" i="1" s="1"/>
  <c r="K4220" i="1"/>
  <c r="L4220" i="1" s="1"/>
  <c r="K4221" i="1"/>
  <c r="L4221" i="1" s="1"/>
  <c r="K4222" i="1"/>
  <c r="L4222" i="1" s="1"/>
  <c r="K4223" i="1"/>
  <c r="L4223" i="1" s="1"/>
  <c r="K4224" i="1"/>
  <c r="L4224" i="1" s="1"/>
  <c r="K4225" i="1"/>
  <c r="L4225" i="1" s="1"/>
  <c r="K4226" i="1"/>
  <c r="L4226" i="1" s="1"/>
  <c r="K4227" i="1"/>
  <c r="L4227" i="1" s="1"/>
  <c r="K4228" i="1"/>
  <c r="L4228" i="1" s="1"/>
  <c r="K4229" i="1"/>
  <c r="L4229" i="1" s="1"/>
  <c r="K4230" i="1"/>
  <c r="L4230" i="1" s="1"/>
  <c r="K4231" i="1"/>
  <c r="L4231" i="1" s="1"/>
  <c r="K4232" i="1"/>
  <c r="L4232" i="1" s="1"/>
  <c r="K4233" i="1"/>
  <c r="L4233" i="1" s="1"/>
  <c r="K4234" i="1"/>
  <c r="L4234" i="1" s="1"/>
  <c r="K4235" i="1"/>
  <c r="L4235" i="1" s="1"/>
  <c r="K4236" i="1"/>
  <c r="L4236" i="1" s="1"/>
  <c r="K4237" i="1"/>
  <c r="L4237" i="1" s="1"/>
  <c r="K4238" i="1"/>
  <c r="L4238" i="1" s="1"/>
  <c r="K4239" i="1"/>
  <c r="L4239" i="1" s="1"/>
  <c r="K4240" i="1"/>
  <c r="L4240" i="1" s="1"/>
  <c r="K4241" i="1"/>
  <c r="L4241" i="1" s="1"/>
  <c r="K4242" i="1"/>
  <c r="L4242" i="1" s="1"/>
  <c r="K4243" i="1"/>
  <c r="L4243" i="1" s="1"/>
  <c r="K4244" i="1"/>
  <c r="L4244" i="1" s="1"/>
  <c r="K4245" i="1"/>
  <c r="L4245" i="1" s="1"/>
  <c r="K4246" i="1"/>
  <c r="L4246" i="1" s="1"/>
  <c r="K4247" i="1"/>
  <c r="L4247" i="1" s="1"/>
  <c r="K4248" i="1"/>
  <c r="L4248" i="1" s="1"/>
  <c r="K4249" i="1"/>
  <c r="L4249" i="1" s="1"/>
  <c r="K4250" i="1"/>
  <c r="L4250" i="1" s="1"/>
  <c r="K4251" i="1"/>
  <c r="L4251" i="1" s="1"/>
  <c r="K4252" i="1"/>
  <c r="L4252" i="1" s="1"/>
  <c r="K4253" i="1"/>
  <c r="L4253" i="1" s="1"/>
  <c r="K4254" i="1"/>
  <c r="L4254" i="1" s="1"/>
  <c r="K4255" i="1"/>
  <c r="L4255" i="1" s="1"/>
  <c r="K4256" i="1"/>
  <c r="L4256" i="1" s="1"/>
  <c r="K4257" i="1"/>
  <c r="L4257" i="1" s="1"/>
  <c r="K4258" i="1"/>
  <c r="L4258" i="1" s="1"/>
  <c r="K4259" i="1"/>
  <c r="L4259" i="1" s="1"/>
  <c r="K4260" i="1"/>
  <c r="L4260" i="1" s="1"/>
  <c r="K4261" i="1"/>
  <c r="L4261" i="1" s="1"/>
  <c r="K4262" i="1"/>
  <c r="L4262" i="1" s="1"/>
  <c r="K4263" i="1"/>
  <c r="L4263" i="1" s="1"/>
  <c r="K4264" i="1"/>
  <c r="L4264" i="1" s="1"/>
  <c r="K4265" i="1"/>
  <c r="L4265" i="1" s="1"/>
  <c r="K4266" i="1"/>
  <c r="L4266" i="1" s="1"/>
  <c r="K4267" i="1"/>
  <c r="L4267" i="1" s="1"/>
  <c r="K4268" i="1"/>
  <c r="L4268" i="1" s="1"/>
  <c r="K4269" i="1"/>
  <c r="L4269" i="1" s="1"/>
  <c r="K4270" i="1"/>
  <c r="L4270" i="1" s="1"/>
  <c r="K4271" i="1"/>
  <c r="L4271" i="1" s="1"/>
  <c r="K4272" i="1"/>
  <c r="L4272" i="1" s="1"/>
  <c r="K4273" i="1"/>
  <c r="L4273" i="1" s="1"/>
  <c r="K4274" i="1"/>
  <c r="L4274" i="1" s="1"/>
  <c r="K4275" i="1"/>
  <c r="L4275" i="1" s="1"/>
  <c r="K4276" i="1"/>
  <c r="L4276" i="1" s="1"/>
  <c r="K4277" i="1"/>
  <c r="L4277" i="1" s="1"/>
  <c r="K4278" i="1"/>
  <c r="L4278" i="1" s="1"/>
  <c r="K4279" i="1"/>
  <c r="L4279" i="1" s="1"/>
  <c r="K4280" i="1"/>
  <c r="L4280" i="1" s="1"/>
  <c r="K4281" i="1"/>
  <c r="L4281" i="1" s="1"/>
  <c r="K4282" i="1"/>
  <c r="L4282" i="1" s="1"/>
  <c r="K4283" i="1"/>
  <c r="L4283" i="1" s="1"/>
  <c r="K4284" i="1"/>
  <c r="L4284" i="1" s="1"/>
  <c r="K4285" i="1"/>
  <c r="L4285" i="1" s="1"/>
  <c r="K4286" i="1"/>
  <c r="L4286" i="1" s="1"/>
  <c r="K4287" i="1"/>
  <c r="L4287" i="1" s="1"/>
  <c r="K4288" i="1"/>
  <c r="L4288" i="1" s="1"/>
  <c r="K4289" i="1"/>
  <c r="L4289" i="1" s="1"/>
  <c r="K4290" i="1"/>
  <c r="L4290" i="1" s="1"/>
  <c r="K4291" i="1"/>
  <c r="L4291" i="1" s="1"/>
  <c r="K4292" i="1"/>
  <c r="L4292" i="1" s="1"/>
  <c r="K4293" i="1"/>
  <c r="L4293" i="1" s="1"/>
  <c r="K4294" i="1"/>
  <c r="L4294" i="1" s="1"/>
  <c r="K4295" i="1"/>
  <c r="L4295" i="1" s="1"/>
  <c r="K4296" i="1"/>
  <c r="L4296" i="1" s="1"/>
  <c r="K4297" i="1"/>
  <c r="L4297" i="1" s="1"/>
  <c r="K4298" i="1"/>
  <c r="L4298" i="1" s="1"/>
  <c r="K4299" i="1"/>
  <c r="L4299" i="1" s="1"/>
  <c r="K4300" i="1"/>
  <c r="L4300" i="1" s="1"/>
  <c r="K4301" i="1"/>
  <c r="L4301" i="1" s="1"/>
  <c r="K4302" i="1"/>
  <c r="L4302" i="1" s="1"/>
  <c r="K4303" i="1"/>
  <c r="L4303" i="1" s="1"/>
  <c r="K4304" i="1"/>
  <c r="L4304" i="1" s="1"/>
  <c r="K4305" i="1"/>
  <c r="L4305" i="1" s="1"/>
  <c r="K4306" i="1"/>
  <c r="L4306" i="1" s="1"/>
  <c r="K4307" i="1"/>
  <c r="L4307" i="1" s="1"/>
  <c r="K4308" i="1"/>
  <c r="L4308" i="1" s="1"/>
  <c r="K4309" i="1"/>
  <c r="L4309" i="1" s="1"/>
  <c r="K4310" i="1"/>
  <c r="L4310" i="1" s="1"/>
  <c r="K4311" i="1"/>
  <c r="L4311" i="1" s="1"/>
  <c r="K4312" i="1"/>
  <c r="L4312" i="1" s="1"/>
  <c r="K4313" i="1"/>
  <c r="L4313" i="1" s="1"/>
  <c r="K4314" i="1"/>
  <c r="L4314" i="1" s="1"/>
  <c r="K4315" i="1"/>
  <c r="L4315" i="1" s="1"/>
  <c r="K4316" i="1"/>
  <c r="L4316" i="1" s="1"/>
  <c r="K4317" i="1"/>
  <c r="L4317" i="1" s="1"/>
  <c r="K4318" i="1"/>
  <c r="L4318" i="1" s="1"/>
  <c r="K4319" i="1"/>
  <c r="L4319" i="1" s="1"/>
  <c r="K4320" i="1"/>
  <c r="L4320" i="1" s="1"/>
  <c r="K4321" i="1"/>
  <c r="L4321" i="1" s="1"/>
  <c r="K4322" i="1"/>
  <c r="L4322" i="1" s="1"/>
  <c r="K4323" i="1"/>
  <c r="L4323" i="1" s="1"/>
  <c r="K4324" i="1"/>
  <c r="L4324" i="1" s="1"/>
  <c r="K4325" i="1"/>
  <c r="L4325" i="1" s="1"/>
  <c r="K4326" i="1"/>
  <c r="L4326" i="1" s="1"/>
  <c r="K4327" i="1"/>
  <c r="L4327" i="1" s="1"/>
  <c r="K4328" i="1"/>
  <c r="L4328" i="1" s="1"/>
  <c r="K4329" i="1"/>
  <c r="L4329" i="1" s="1"/>
  <c r="K4330" i="1"/>
  <c r="L4330" i="1" s="1"/>
  <c r="K4331" i="1"/>
  <c r="L4331" i="1" s="1"/>
  <c r="K4332" i="1"/>
  <c r="L4332" i="1" s="1"/>
  <c r="K4333" i="1"/>
  <c r="L4333" i="1" s="1"/>
  <c r="K4334" i="1"/>
  <c r="L4334" i="1" s="1"/>
  <c r="K4335" i="1"/>
  <c r="L4335" i="1" s="1"/>
  <c r="K4336" i="1"/>
  <c r="L4336" i="1" s="1"/>
  <c r="K4337" i="1"/>
  <c r="L4337" i="1" s="1"/>
  <c r="K4338" i="1"/>
  <c r="L4338" i="1" s="1"/>
  <c r="K4339" i="1"/>
  <c r="L4339" i="1" s="1"/>
  <c r="K4340" i="1"/>
  <c r="L4340" i="1" s="1"/>
  <c r="K4341" i="1"/>
  <c r="L4341" i="1" s="1"/>
  <c r="K4342" i="1"/>
  <c r="L4342" i="1" s="1"/>
  <c r="K4343" i="1"/>
  <c r="L4343" i="1" s="1"/>
  <c r="K4344" i="1"/>
  <c r="L4344" i="1" s="1"/>
  <c r="K4345" i="1"/>
  <c r="L4345" i="1" s="1"/>
  <c r="K4346" i="1"/>
  <c r="L4346" i="1" s="1"/>
  <c r="K4347" i="1"/>
  <c r="L4347" i="1" s="1"/>
  <c r="K4348" i="1"/>
  <c r="L4348" i="1" s="1"/>
  <c r="K4349" i="1"/>
  <c r="L4349" i="1" s="1"/>
  <c r="K4350" i="1"/>
  <c r="L4350" i="1" s="1"/>
  <c r="K4351" i="1"/>
  <c r="L4351" i="1" s="1"/>
  <c r="K4352" i="1"/>
  <c r="L4352" i="1" s="1"/>
  <c r="K4353" i="1"/>
  <c r="L4353" i="1" s="1"/>
  <c r="K4354" i="1"/>
  <c r="L4354" i="1" s="1"/>
  <c r="K4355" i="1"/>
  <c r="L4355" i="1" s="1"/>
  <c r="K4356" i="1"/>
  <c r="L4356" i="1" s="1"/>
  <c r="K4357" i="1"/>
  <c r="L4357" i="1" s="1"/>
  <c r="K4358" i="1"/>
  <c r="L4358" i="1" s="1"/>
  <c r="K4359" i="1"/>
  <c r="L4359" i="1" s="1"/>
  <c r="K4360" i="1"/>
  <c r="L4360" i="1" s="1"/>
  <c r="K4361" i="1"/>
  <c r="L4361" i="1" s="1"/>
  <c r="K4362" i="1"/>
  <c r="L4362" i="1" s="1"/>
  <c r="K4363" i="1"/>
  <c r="L4363" i="1" s="1"/>
  <c r="K4364" i="1"/>
  <c r="L4364" i="1" s="1"/>
  <c r="K4365" i="1"/>
  <c r="L4365" i="1" s="1"/>
  <c r="K4366" i="1"/>
  <c r="L4366" i="1" s="1"/>
  <c r="K4367" i="1"/>
  <c r="L4367" i="1" s="1"/>
  <c r="K4368" i="1"/>
  <c r="L4368" i="1" s="1"/>
  <c r="K4369" i="1"/>
  <c r="L4369" i="1" s="1"/>
  <c r="K4370" i="1"/>
  <c r="L4370" i="1" s="1"/>
  <c r="K4371" i="1"/>
  <c r="L4371" i="1" s="1"/>
  <c r="K4372" i="1"/>
  <c r="L4372" i="1" s="1"/>
  <c r="K4373" i="1"/>
  <c r="L4373" i="1" s="1"/>
  <c r="K4374" i="1"/>
  <c r="L4374" i="1" s="1"/>
  <c r="K4375" i="1"/>
  <c r="L4375" i="1" s="1"/>
  <c r="K4376" i="1"/>
  <c r="L4376" i="1" s="1"/>
  <c r="K4377" i="1"/>
  <c r="L4377" i="1" s="1"/>
  <c r="K4378" i="1"/>
  <c r="L4378" i="1" s="1"/>
  <c r="K4379" i="1"/>
  <c r="L4379" i="1" s="1"/>
  <c r="K4380" i="1"/>
  <c r="L4380" i="1" s="1"/>
  <c r="K4381" i="1"/>
  <c r="L4381" i="1" s="1"/>
  <c r="K4382" i="1"/>
  <c r="L4382" i="1" s="1"/>
  <c r="K4383" i="1"/>
  <c r="L4383" i="1" s="1"/>
  <c r="K4384" i="1"/>
  <c r="L4384" i="1" s="1"/>
  <c r="K4385" i="1"/>
  <c r="L4385" i="1" s="1"/>
  <c r="K4386" i="1"/>
  <c r="L4386" i="1" s="1"/>
  <c r="K4387" i="1"/>
  <c r="L4387" i="1" s="1"/>
  <c r="K4388" i="1"/>
  <c r="L4388" i="1" s="1"/>
  <c r="K4389" i="1"/>
  <c r="L4389" i="1" s="1"/>
  <c r="K4390" i="1"/>
  <c r="L4390" i="1" s="1"/>
  <c r="K4391" i="1"/>
  <c r="L4391" i="1" s="1"/>
  <c r="K4392" i="1"/>
  <c r="L4392" i="1" s="1"/>
  <c r="K4393" i="1"/>
  <c r="L4393" i="1" s="1"/>
  <c r="K4394" i="1"/>
  <c r="L4394" i="1" s="1"/>
  <c r="K4395" i="1"/>
  <c r="L4395" i="1" s="1"/>
  <c r="K4396" i="1"/>
  <c r="L4396" i="1" s="1"/>
  <c r="K4397" i="1"/>
  <c r="L4397" i="1" s="1"/>
  <c r="K4398" i="1"/>
  <c r="L4398" i="1" s="1"/>
  <c r="K4399" i="1"/>
  <c r="L4399" i="1" s="1"/>
  <c r="K4400" i="1"/>
  <c r="L4400" i="1" s="1"/>
  <c r="K4401" i="1"/>
  <c r="L4401" i="1" s="1"/>
  <c r="K4402" i="1"/>
  <c r="L4402" i="1" s="1"/>
  <c r="K4403" i="1"/>
  <c r="L4403" i="1" s="1"/>
  <c r="K4404" i="1"/>
  <c r="L4404" i="1" s="1"/>
  <c r="K4405" i="1"/>
  <c r="L4405" i="1" s="1"/>
  <c r="K4406" i="1"/>
  <c r="L4406" i="1" s="1"/>
  <c r="K4407" i="1"/>
  <c r="L4407" i="1" s="1"/>
  <c r="K4408" i="1"/>
  <c r="L4408" i="1" s="1"/>
  <c r="K4409" i="1"/>
  <c r="L4409" i="1" s="1"/>
  <c r="K4410" i="1"/>
  <c r="L4410" i="1" s="1"/>
  <c r="K4411" i="1"/>
  <c r="L4411" i="1" s="1"/>
  <c r="K4412" i="1"/>
  <c r="L4412" i="1" s="1"/>
  <c r="K4413" i="1"/>
  <c r="L4413" i="1" s="1"/>
  <c r="K4414" i="1"/>
  <c r="L4414" i="1" s="1"/>
  <c r="K4415" i="1"/>
  <c r="L4415" i="1" s="1"/>
  <c r="K4416" i="1"/>
  <c r="L4416" i="1" s="1"/>
  <c r="K4417" i="1"/>
  <c r="L4417" i="1" s="1"/>
  <c r="K4418" i="1"/>
  <c r="L4418" i="1" s="1"/>
  <c r="K4419" i="1"/>
  <c r="L4419" i="1" s="1"/>
  <c r="K4420" i="1"/>
  <c r="L4420" i="1" s="1"/>
  <c r="K4421" i="1"/>
  <c r="L4421" i="1" s="1"/>
  <c r="K4422" i="1"/>
  <c r="L4422" i="1" s="1"/>
  <c r="K4423" i="1"/>
  <c r="L4423" i="1" s="1"/>
  <c r="K4424" i="1"/>
  <c r="L4424" i="1" s="1"/>
  <c r="K4425" i="1"/>
  <c r="L4425" i="1" s="1"/>
  <c r="K4426" i="1"/>
  <c r="L4426" i="1" s="1"/>
  <c r="K4427" i="1"/>
  <c r="L4427" i="1" s="1"/>
  <c r="K4428" i="1"/>
  <c r="L4428" i="1" s="1"/>
  <c r="K4429" i="1"/>
  <c r="L4429" i="1" s="1"/>
  <c r="K4430" i="1"/>
  <c r="L4430" i="1" s="1"/>
  <c r="K4431" i="1"/>
  <c r="L4431" i="1" s="1"/>
  <c r="K4432" i="1"/>
  <c r="L4432" i="1" s="1"/>
  <c r="K4433" i="1"/>
  <c r="L4433" i="1" s="1"/>
  <c r="K4434" i="1"/>
  <c r="L4434" i="1" s="1"/>
  <c r="K4435" i="1"/>
  <c r="L4435" i="1" s="1"/>
  <c r="K4436" i="1"/>
  <c r="L4436" i="1" s="1"/>
  <c r="K4437" i="1"/>
  <c r="L4437" i="1" s="1"/>
  <c r="K4438" i="1"/>
  <c r="L4438" i="1" s="1"/>
  <c r="K4439" i="1"/>
  <c r="L4439" i="1" s="1"/>
  <c r="K4440" i="1"/>
  <c r="L4440" i="1" s="1"/>
  <c r="K4441" i="1"/>
  <c r="L4441" i="1" s="1"/>
  <c r="K4442" i="1"/>
  <c r="L4442" i="1" s="1"/>
  <c r="K4443" i="1"/>
  <c r="L4443" i="1" s="1"/>
  <c r="K4444" i="1"/>
  <c r="L4444" i="1" s="1"/>
  <c r="K4445" i="1"/>
  <c r="L4445" i="1" s="1"/>
  <c r="K4446" i="1"/>
  <c r="L4446" i="1" s="1"/>
  <c r="K4447" i="1"/>
  <c r="L4447" i="1" s="1"/>
  <c r="K4448" i="1"/>
  <c r="L4448" i="1" s="1"/>
  <c r="K4449" i="1"/>
  <c r="L4449" i="1" s="1"/>
  <c r="K4450" i="1"/>
  <c r="L4450" i="1" s="1"/>
  <c r="K4451" i="1"/>
  <c r="L4451" i="1" s="1"/>
  <c r="K4452" i="1"/>
  <c r="L4452" i="1" s="1"/>
  <c r="K4453" i="1"/>
  <c r="L4453" i="1" s="1"/>
  <c r="K4454" i="1"/>
  <c r="L4454" i="1" s="1"/>
  <c r="K4455" i="1"/>
  <c r="L4455" i="1" s="1"/>
  <c r="K4456" i="1"/>
  <c r="L4456" i="1" s="1"/>
  <c r="K4457" i="1"/>
  <c r="L4457" i="1" s="1"/>
  <c r="K4458" i="1"/>
  <c r="L4458" i="1" s="1"/>
  <c r="K4459" i="1"/>
  <c r="L4459" i="1" s="1"/>
  <c r="K4460" i="1"/>
  <c r="L4460" i="1" s="1"/>
  <c r="K4461" i="1"/>
  <c r="L4461" i="1" s="1"/>
  <c r="K4462" i="1"/>
  <c r="L4462" i="1" s="1"/>
  <c r="K4463" i="1"/>
  <c r="L4463" i="1" s="1"/>
  <c r="K4464" i="1"/>
  <c r="L4464" i="1" s="1"/>
  <c r="K4465" i="1"/>
  <c r="L4465" i="1" s="1"/>
  <c r="K4466" i="1"/>
  <c r="L4466" i="1" s="1"/>
  <c r="K4467" i="1"/>
  <c r="L4467" i="1" s="1"/>
  <c r="K4468" i="1"/>
  <c r="L4468" i="1" s="1"/>
  <c r="K4469" i="1"/>
  <c r="L4469" i="1" s="1"/>
  <c r="K4470" i="1"/>
  <c r="L4470" i="1" s="1"/>
  <c r="K4471" i="1"/>
  <c r="L4471" i="1" s="1"/>
  <c r="K4472" i="1"/>
  <c r="L4472" i="1" s="1"/>
  <c r="K4473" i="1"/>
  <c r="L4473" i="1" s="1"/>
  <c r="K4474" i="1"/>
  <c r="L4474" i="1" s="1"/>
  <c r="K4475" i="1"/>
  <c r="L4475" i="1" s="1"/>
  <c r="K4476" i="1"/>
  <c r="L4476" i="1" s="1"/>
  <c r="K4477" i="1"/>
  <c r="L4477" i="1" s="1"/>
  <c r="K4478" i="1"/>
  <c r="L4478" i="1" s="1"/>
  <c r="K4479" i="1"/>
  <c r="L4479" i="1" s="1"/>
  <c r="K4480" i="1"/>
  <c r="L4480" i="1" s="1"/>
  <c r="K4481" i="1"/>
  <c r="L4481" i="1" s="1"/>
  <c r="K4482" i="1"/>
  <c r="L4482" i="1" s="1"/>
  <c r="K4483" i="1"/>
  <c r="L4483" i="1" s="1"/>
  <c r="K4484" i="1"/>
  <c r="L4484" i="1" s="1"/>
  <c r="K4485" i="1"/>
  <c r="L4485" i="1" s="1"/>
  <c r="K4486" i="1"/>
  <c r="L4486" i="1" s="1"/>
  <c r="K4487" i="1"/>
  <c r="L4487" i="1" s="1"/>
  <c r="K4488" i="1"/>
  <c r="L4488" i="1" s="1"/>
  <c r="K4489" i="1"/>
  <c r="L4489" i="1" s="1"/>
  <c r="K4490" i="1"/>
  <c r="L4490" i="1" s="1"/>
  <c r="K4491" i="1"/>
  <c r="L4491" i="1" s="1"/>
  <c r="K4492" i="1"/>
  <c r="L4492" i="1" s="1"/>
  <c r="K4493" i="1"/>
  <c r="L4493" i="1" s="1"/>
  <c r="K4494" i="1"/>
  <c r="L4494" i="1" s="1"/>
  <c r="K4495" i="1"/>
  <c r="L4495" i="1" s="1"/>
  <c r="K4496" i="1"/>
  <c r="L4496" i="1" s="1"/>
  <c r="K4497" i="1"/>
  <c r="L4497" i="1" s="1"/>
  <c r="K4498" i="1"/>
  <c r="L4498" i="1" s="1"/>
  <c r="K4499" i="1"/>
  <c r="L4499" i="1" s="1"/>
  <c r="K4500" i="1"/>
  <c r="L4500" i="1" s="1"/>
  <c r="K4501" i="1"/>
  <c r="L4501" i="1" s="1"/>
  <c r="K4502" i="1"/>
  <c r="L4502" i="1" s="1"/>
  <c r="K4503" i="1"/>
  <c r="L4503" i="1" s="1"/>
  <c r="K4504" i="1"/>
  <c r="L4504" i="1" s="1"/>
  <c r="K4505" i="1"/>
  <c r="L4505" i="1" s="1"/>
  <c r="K4506" i="1"/>
  <c r="L4506" i="1" s="1"/>
  <c r="K4507" i="1"/>
  <c r="L4507" i="1" s="1"/>
  <c r="K4508" i="1"/>
  <c r="L4508" i="1" s="1"/>
  <c r="K4509" i="1"/>
  <c r="L4509" i="1" s="1"/>
  <c r="K4510" i="1"/>
  <c r="L4510" i="1" s="1"/>
  <c r="K4511" i="1"/>
  <c r="L4511" i="1" s="1"/>
  <c r="K4512" i="1"/>
  <c r="L4512" i="1" s="1"/>
  <c r="K4513" i="1"/>
  <c r="L4513" i="1" s="1"/>
  <c r="K4514" i="1"/>
  <c r="L4514" i="1" s="1"/>
  <c r="K4515" i="1"/>
  <c r="L4515" i="1" s="1"/>
  <c r="K4516" i="1"/>
  <c r="L4516" i="1" s="1"/>
  <c r="K4517" i="1"/>
  <c r="L4517" i="1" s="1"/>
  <c r="K4518" i="1"/>
  <c r="L4518" i="1" s="1"/>
  <c r="K4519" i="1"/>
  <c r="L4519" i="1" s="1"/>
  <c r="K4520" i="1"/>
  <c r="L4520" i="1" s="1"/>
  <c r="K4521" i="1"/>
  <c r="L4521" i="1" s="1"/>
  <c r="K4522" i="1"/>
  <c r="L4522" i="1" s="1"/>
  <c r="K4523" i="1"/>
  <c r="L4523" i="1" s="1"/>
  <c r="K4524" i="1"/>
  <c r="L4524" i="1" s="1"/>
  <c r="K4525" i="1"/>
  <c r="L4525" i="1" s="1"/>
  <c r="K4526" i="1"/>
  <c r="L4526" i="1" s="1"/>
  <c r="K4527" i="1"/>
  <c r="L4527" i="1" s="1"/>
  <c r="K4528" i="1"/>
  <c r="L4528" i="1" s="1"/>
  <c r="K4529" i="1"/>
  <c r="L4529" i="1" s="1"/>
  <c r="K4530" i="1"/>
  <c r="L4530" i="1" s="1"/>
  <c r="K4531" i="1"/>
  <c r="L4531" i="1" s="1"/>
  <c r="K4532" i="1"/>
  <c r="L4532" i="1" s="1"/>
  <c r="K4533" i="1"/>
  <c r="L4533" i="1" s="1"/>
  <c r="K4534" i="1"/>
  <c r="L4534" i="1" s="1"/>
  <c r="K4535" i="1"/>
  <c r="L4535" i="1" s="1"/>
  <c r="K4536" i="1"/>
  <c r="L4536" i="1" s="1"/>
  <c r="K4537" i="1"/>
  <c r="L4537" i="1" s="1"/>
  <c r="K4538" i="1"/>
  <c r="L4538" i="1" s="1"/>
  <c r="K4539" i="1"/>
  <c r="L4539" i="1" s="1"/>
  <c r="K4540" i="1"/>
  <c r="L4540" i="1" s="1"/>
  <c r="K4541" i="1"/>
  <c r="L4541" i="1" s="1"/>
  <c r="K4542" i="1"/>
  <c r="L4542" i="1" s="1"/>
  <c r="K4543" i="1"/>
  <c r="L4543" i="1" s="1"/>
  <c r="K4544" i="1"/>
  <c r="L4544" i="1" s="1"/>
  <c r="K4545" i="1"/>
  <c r="L4545" i="1" s="1"/>
  <c r="K4546" i="1"/>
  <c r="L4546" i="1" s="1"/>
  <c r="K4547" i="1"/>
  <c r="L4547" i="1" s="1"/>
  <c r="K4548" i="1"/>
  <c r="L4548" i="1" s="1"/>
  <c r="K4549" i="1"/>
  <c r="L4549" i="1" s="1"/>
  <c r="K4550" i="1"/>
  <c r="L4550" i="1" s="1"/>
  <c r="K4551" i="1"/>
  <c r="L4551" i="1" s="1"/>
  <c r="K4552" i="1"/>
  <c r="L4552" i="1" s="1"/>
  <c r="K4553" i="1"/>
  <c r="L4553" i="1" s="1"/>
  <c r="K4554" i="1"/>
  <c r="L4554" i="1" s="1"/>
  <c r="K4555" i="1"/>
  <c r="L4555" i="1" s="1"/>
  <c r="K4556" i="1"/>
  <c r="L4556" i="1" s="1"/>
  <c r="K4557" i="1"/>
  <c r="L4557" i="1" s="1"/>
  <c r="K4558" i="1"/>
  <c r="L4558" i="1" s="1"/>
  <c r="K4559" i="1"/>
  <c r="L4559" i="1" s="1"/>
  <c r="K4560" i="1"/>
  <c r="L4560" i="1" s="1"/>
  <c r="K4561" i="1"/>
  <c r="L4561" i="1" s="1"/>
  <c r="K4562" i="1"/>
  <c r="L4562" i="1" s="1"/>
  <c r="K4563" i="1"/>
  <c r="L4563" i="1" s="1"/>
  <c r="K4564" i="1"/>
  <c r="L4564" i="1" s="1"/>
  <c r="K4565" i="1"/>
  <c r="L4565" i="1" s="1"/>
  <c r="K4566" i="1"/>
  <c r="L4566" i="1" s="1"/>
  <c r="K4567" i="1"/>
  <c r="L4567" i="1" s="1"/>
  <c r="K4568" i="1"/>
  <c r="L4568" i="1" s="1"/>
  <c r="K4569" i="1"/>
  <c r="L4569" i="1" s="1"/>
  <c r="K4570" i="1"/>
  <c r="L4570" i="1" s="1"/>
  <c r="K4571" i="1"/>
  <c r="L4571" i="1" s="1"/>
  <c r="K4572" i="1"/>
  <c r="L4572" i="1" s="1"/>
  <c r="K4573" i="1"/>
  <c r="L4573" i="1" s="1"/>
  <c r="K4574" i="1"/>
  <c r="L4574" i="1" s="1"/>
  <c r="K4575" i="1"/>
  <c r="L4575" i="1" s="1"/>
  <c r="K4576" i="1"/>
  <c r="L4576" i="1" s="1"/>
  <c r="K4577" i="1"/>
  <c r="L4577" i="1" s="1"/>
  <c r="K4578" i="1"/>
  <c r="L4578" i="1" s="1"/>
  <c r="K4579" i="1"/>
  <c r="L4579" i="1" s="1"/>
  <c r="K4580" i="1"/>
  <c r="L4580" i="1" s="1"/>
  <c r="K4581" i="1"/>
  <c r="L4581" i="1" s="1"/>
  <c r="K4582" i="1"/>
  <c r="L4582" i="1" s="1"/>
  <c r="K4583" i="1"/>
  <c r="L4583" i="1" s="1"/>
  <c r="K4584" i="1"/>
  <c r="L4584" i="1" s="1"/>
  <c r="K4585" i="1"/>
  <c r="L4585" i="1" s="1"/>
  <c r="K4586" i="1"/>
  <c r="L4586" i="1" s="1"/>
  <c r="K4587" i="1"/>
  <c r="L4587" i="1" s="1"/>
  <c r="K4588" i="1"/>
  <c r="L4588" i="1" s="1"/>
  <c r="K4589" i="1"/>
  <c r="L4589" i="1" s="1"/>
  <c r="K4590" i="1"/>
  <c r="L4590" i="1" s="1"/>
  <c r="K4591" i="1"/>
  <c r="L4591" i="1" s="1"/>
  <c r="K4592" i="1"/>
  <c r="L4592" i="1" s="1"/>
  <c r="K4593" i="1"/>
  <c r="L4593" i="1" s="1"/>
  <c r="K4594" i="1"/>
  <c r="L4594" i="1" s="1"/>
  <c r="K4595" i="1"/>
  <c r="L4595" i="1" s="1"/>
  <c r="K4596" i="1"/>
  <c r="L4596" i="1" s="1"/>
  <c r="K4597" i="1"/>
  <c r="L4597" i="1" s="1"/>
  <c r="K4598" i="1"/>
  <c r="L4598" i="1" s="1"/>
  <c r="K4599" i="1"/>
  <c r="L4599" i="1" s="1"/>
  <c r="K4600" i="1"/>
  <c r="L4600" i="1" s="1"/>
  <c r="K4601" i="1"/>
  <c r="L4601" i="1" s="1"/>
  <c r="K4602" i="1"/>
  <c r="L4602" i="1" s="1"/>
  <c r="K4603" i="1"/>
  <c r="L4603" i="1" s="1"/>
  <c r="K4604" i="1"/>
  <c r="L4604" i="1" s="1"/>
  <c r="K4605" i="1"/>
  <c r="L4605" i="1" s="1"/>
  <c r="K4606" i="1"/>
  <c r="L4606" i="1" s="1"/>
  <c r="K4607" i="1"/>
  <c r="L4607" i="1" s="1"/>
  <c r="K4608" i="1"/>
  <c r="L4608" i="1" s="1"/>
  <c r="K4609" i="1"/>
  <c r="L4609" i="1" s="1"/>
  <c r="K4610" i="1"/>
  <c r="L4610" i="1" s="1"/>
  <c r="K4611" i="1"/>
  <c r="L4611" i="1" s="1"/>
  <c r="K4612" i="1"/>
  <c r="L4612" i="1" s="1"/>
  <c r="K4613" i="1"/>
  <c r="L4613" i="1" s="1"/>
  <c r="K4614" i="1"/>
  <c r="L4614" i="1" s="1"/>
  <c r="K4615" i="1"/>
  <c r="L4615" i="1" s="1"/>
  <c r="K4616" i="1"/>
  <c r="L4616" i="1" s="1"/>
  <c r="K4617" i="1"/>
  <c r="L4617" i="1" s="1"/>
  <c r="K4618" i="1"/>
  <c r="L4618" i="1" s="1"/>
  <c r="K4619" i="1"/>
  <c r="L4619" i="1" s="1"/>
  <c r="K4620" i="1"/>
  <c r="L4620" i="1" s="1"/>
  <c r="K4621" i="1"/>
  <c r="L4621" i="1" s="1"/>
  <c r="K4622" i="1"/>
  <c r="L4622" i="1" s="1"/>
  <c r="K4623" i="1"/>
  <c r="L4623" i="1" s="1"/>
  <c r="K4624" i="1"/>
  <c r="L4624" i="1" s="1"/>
  <c r="K4625" i="1"/>
  <c r="L4625" i="1" s="1"/>
  <c r="K4626" i="1"/>
  <c r="L4626" i="1" s="1"/>
  <c r="K4627" i="1"/>
  <c r="L4627" i="1" s="1"/>
  <c r="K4628" i="1"/>
  <c r="L4628" i="1" s="1"/>
  <c r="K4629" i="1"/>
  <c r="L4629" i="1" s="1"/>
  <c r="K4630" i="1"/>
  <c r="L4630" i="1" s="1"/>
  <c r="K4631" i="1"/>
  <c r="L4631" i="1" s="1"/>
  <c r="K4632" i="1"/>
  <c r="L4632" i="1" s="1"/>
  <c r="K4633" i="1"/>
  <c r="L4633" i="1" s="1"/>
  <c r="K4634" i="1"/>
  <c r="L4634" i="1" s="1"/>
  <c r="K4635" i="1"/>
  <c r="L4635" i="1" s="1"/>
  <c r="K4636" i="1"/>
  <c r="L4636" i="1" s="1"/>
  <c r="K4637" i="1"/>
  <c r="L4637" i="1" s="1"/>
  <c r="K4638" i="1"/>
  <c r="L4638" i="1" s="1"/>
  <c r="K4639" i="1"/>
  <c r="L4639" i="1" s="1"/>
  <c r="K4640" i="1"/>
  <c r="L4640" i="1" s="1"/>
  <c r="K4641" i="1"/>
  <c r="L4641" i="1" s="1"/>
  <c r="K4642" i="1"/>
  <c r="L4642" i="1" s="1"/>
  <c r="K4643" i="1"/>
  <c r="L4643" i="1" s="1"/>
  <c r="K4644" i="1"/>
  <c r="L4644" i="1" s="1"/>
  <c r="K4645" i="1"/>
  <c r="L4645" i="1" s="1"/>
  <c r="K4646" i="1"/>
  <c r="L4646" i="1" s="1"/>
  <c r="K4647" i="1"/>
  <c r="L4647" i="1" s="1"/>
  <c r="K4648" i="1"/>
  <c r="L4648" i="1" s="1"/>
  <c r="K4649" i="1"/>
  <c r="L4649" i="1" s="1"/>
  <c r="K4650" i="1"/>
  <c r="L4650" i="1" s="1"/>
  <c r="K4651" i="1"/>
  <c r="L4651" i="1" s="1"/>
  <c r="K4652" i="1"/>
  <c r="L4652" i="1" s="1"/>
  <c r="K4653" i="1"/>
  <c r="L4653" i="1" s="1"/>
  <c r="K4654" i="1"/>
  <c r="L4654" i="1" s="1"/>
  <c r="K4655" i="1"/>
  <c r="L4655" i="1" s="1"/>
  <c r="K4656" i="1"/>
  <c r="L4656" i="1" s="1"/>
  <c r="K4657" i="1"/>
  <c r="L4657" i="1" s="1"/>
  <c r="K4658" i="1"/>
  <c r="L4658" i="1" s="1"/>
  <c r="K4659" i="1"/>
  <c r="L4659" i="1" s="1"/>
  <c r="K4660" i="1"/>
  <c r="L4660" i="1" s="1"/>
  <c r="K4661" i="1"/>
  <c r="L4661" i="1" s="1"/>
  <c r="K4662" i="1"/>
  <c r="L4662" i="1" s="1"/>
  <c r="K4663" i="1"/>
  <c r="L4663" i="1" s="1"/>
  <c r="K4664" i="1"/>
  <c r="L4664" i="1" s="1"/>
  <c r="K4665" i="1"/>
  <c r="L4665" i="1" s="1"/>
  <c r="K4666" i="1"/>
  <c r="L4666" i="1" s="1"/>
  <c r="K4667" i="1"/>
  <c r="L4667" i="1" s="1"/>
  <c r="K4668" i="1"/>
  <c r="L4668" i="1" s="1"/>
  <c r="K4669" i="1"/>
  <c r="L4669" i="1" s="1"/>
  <c r="K4670" i="1"/>
  <c r="L4670" i="1" s="1"/>
  <c r="K4671" i="1"/>
  <c r="L4671" i="1" s="1"/>
  <c r="K4672" i="1"/>
  <c r="L4672" i="1" s="1"/>
  <c r="K4673" i="1"/>
  <c r="L4673" i="1" s="1"/>
  <c r="K4674" i="1"/>
  <c r="L4674" i="1" s="1"/>
  <c r="K4675" i="1"/>
  <c r="L4675" i="1" s="1"/>
  <c r="K4676" i="1"/>
  <c r="L4676" i="1" s="1"/>
  <c r="K4677" i="1"/>
  <c r="L4677" i="1" s="1"/>
  <c r="K4678" i="1"/>
  <c r="L4678" i="1" s="1"/>
  <c r="K4679" i="1"/>
  <c r="L4679" i="1" s="1"/>
  <c r="K4680" i="1"/>
  <c r="L4680" i="1" s="1"/>
  <c r="K4681" i="1"/>
  <c r="L4681" i="1" s="1"/>
  <c r="K4682" i="1"/>
  <c r="L4682" i="1" s="1"/>
  <c r="K4683" i="1"/>
  <c r="L4683" i="1" s="1"/>
  <c r="K4684" i="1"/>
  <c r="L4684" i="1" s="1"/>
  <c r="K4685" i="1"/>
  <c r="L4685" i="1" s="1"/>
  <c r="K4686" i="1"/>
  <c r="L4686" i="1" s="1"/>
  <c r="K4687" i="1"/>
  <c r="L4687" i="1" s="1"/>
  <c r="K4688" i="1"/>
  <c r="L4688" i="1" s="1"/>
  <c r="K4689" i="1"/>
  <c r="L4689" i="1" s="1"/>
  <c r="K4690" i="1"/>
  <c r="L4690" i="1" s="1"/>
  <c r="K4691" i="1"/>
  <c r="L4691" i="1" s="1"/>
  <c r="K4692" i="1"/>
  <c r="L4692" i="1" s="1"/>
  <c r="K4693" i="1"/>
  <c r="L4693" i="1" s="1"/>
  <c r="K4694" i="1"/>
  <c r="L4694" i="1" s="1"/>
  <c r="K4695" i="1"/>
  <c r="L4695" i="1" s="1"/>
  <c r="K4696" i="1"/>
  <c r="L4696" i="1" s="1"/>
  <c r="K4697" i="1"/>
  <c r="L4697" i="1" s="1"/>
  <c r="K4698" i="1"/>
  <c r="L4698" i="1" s="1"/>
  <c r="K4699" i="1"/>
  <c r="L4699" i="1" s="1"/>
  <c r="K4700" i="1"/>
  <c r="L4700" i="1" s="1"/>
  <c r="K4701" i="1"/>
  <c r="L4701" i="1" s="1"/>
  <c r="K4702" i="1"/>
  <c r="L4702" i="1" s="1"/>
  <c r="K4703" i="1"/>
  <c r="L4703" i="1" s="1"/>
  <c r="K4704" i="1"/>
  <c r="L4704" i="1" s="1"/>
  <c r="K4705" i="1"/>
  <c r="L4705" i="1" s="1"/>
  <c r="K4706" i="1"/>
  <c r="L4706" i="1" s="1"/>
  <c r="K4707" i="1"/>
  <c r="L4707" i="1" s="1"/>
  <c r="K4708" i="1"/>
  <c r="L4708" i="1" s="1"/>
  <c r="K4709" i="1"/>
  <c r="L4709" i="1" s="1"/>
  <c r="K4710" i="1"/>
  <c r="L4710" i="1" s="1"/>
  <c r="K4711" i="1"/>
  <c r="L4711" i="1" s="1"/>
  <c r="K4712" i="1"/>
  <c r="L4712" i="1" s="1"/>
  <c r="K4713" i="1"/>
  <c r="L4713" i="1" s="1"/>
  <c r="K4714" i="1"/>
  <c r="L4714" i="1" s="1"/>
  <c r="K4715" i="1"/>
  <c r="L4715" i="1" s="1"/>
  <c r="K4716" i="1"/>
  <c r="L4716" i="1" s="1"/>
  <c r="K4717" i="1"/>
  <c r="L4717" i="1" s="1"/>
  <c r="K4718" i="1"/>
  <c r="L4718" i="1" s="1"/>
  <c r="K4719" i="1"/>
  <c r="L4719" i="1" s="1"/>
  <c r="K4720" i="1"/>
  <c r="L4720" i="1" s="1"/>
  <c r="K4721" i="1"/>
  <c r="L4721" i="1" s="1"/>
  <c r="K4722" i="1"/>
  <c r="L4722" i="1" s="1"/>
  <c r="K4723" i="1"/>
  <c r="L4723" i="1" s="1"/>
  <c r="K4724" i="1"/>
  <c r="L4724" i="1" s="1"/>
  <c r="K4725" i="1"/>
  <c r="L4725" i="1" s="1"/>
  <c r="K4726" i="1"/>
  <c r="L4726" i="1" s="1"/>
  <c r="K4727" i="1"/>
  <c r="L4727" i="1" s="1"/>
  <c r="K4728" i="1"/>
  <c r="L4728" i="1" s="1"/>
  <c r="K4729" i="1"/>
  <c r="L4729" i="1" s="1"/>
  <c r="K4730" i="1"/>
  <c r="L4730" i="1" s="1"/>
  <c r="K4731" i="1"/>
  <c r="L4731" i="1" s="1"/>
  <c r="K4732" i="1"/>
  <c r="L4732" i="1" s="1"/>
  <c r="K4733" i="1"/>
  <c r="L4733" i="1" s="1"/>
  <c r="K4734" i="1"/>
  <c r="L4734" i="1" s="1"/>
  <c r="K4735" i="1"/>
  <c r="L4735" i="1" s="1"/>
  <c r="K4736" i="1"/>
  <c r="L4736" i="1" s="1"/>
  <c r="K4737" i="1"/>
  <c r="L4737" i="1" s="1"/>
  <c r="K4738" i="1"/>
  <c r="L4738" i="1" s="1"/>
  <c r="K4739" i="1"/>
  <c r="L4739" i="1" s="1"/>
  <c r="K4740" i="1"/>
  <c r="L4740" i="1" s="1"/>
  <c r="K4741" i="1"/>
  <c r="L4741" i="1" s="1"/>
  <c r="K4742" i="1"/>
  <c r="L4742" i="1" s="1"/>
  <c r="K4743" i="1"/>
  <c r="L4743" i="1" s="1"/>
  <c r="K4744" i="1"/>
  <c r="L4744" i="1" s="1"/>
  <c r="K4745" i="1"/>
  <c r="L4745" i="1" s="1"/>
  <c r="K4746" i="1"/>
  <c r="L4746" i="1" s="1"/>
  <c r="K4747" i="1"/>
  <c r="L4747" i="1" s="1"/>
  <c r="K4748" i="1"/>
  <c r="L4748" i="1" s="1"/>
  <c r="K4749" i="1"/>
  <c r="L4749" i="1" s="1"/>
  <c r="K4750" i="1"/>
  <c r="L4750" i="1" s="1"/>
  <c r="K4751" i="1"/>
  <c r="L4751" i="1" s="1"/>
  <c r="K4752" i="1"/>
  <c r="L4752" i="1" s="1"/>
  <c r="K4753" i="1"/>
  <c r="L4753" i="1" s="1"/>
  <c r="K4754" i="1"/>
  <c r="L4754" i="1" s="1"/>
  <c r="K4755" i="1"/>
  <c r="L4755" i="1" s="1"/>
  <c r="K4756" i="1"/>
  <c r="L4756" i="1" s="1"/>
  <c r="K4757" i="1"/>
  <c r="L4757" i="1" s="1"/>
  <c r="K4758" i="1"/>
  <c r="L4758" i="1" s="1"/>
  <c r="K4759" i="1"/>
  <c r="L4759" i="1" s="1"/>
  <c r="K4760" i="1"/>
  <c r="L4760" i="1" s="1"/>
  <c r="K4761" i="1"/>
  <c r="L4761" i="1" s="1"/>
  <c r="K4762" i="1"/>
  <c r="L4762" i="1" s="1"/>
  <c r="K4763" i="1"/>
  <c r="L4763" i="1" s="1"/>
  <c r="K4764" i="1"/>
  <c r="L4764" i="1" s="1"/>
  <c r="K4765" i="1"/>
  <c r="L4765" i="1" s="1"/>
  <c r="K4766" i="1"/>
  <c r="L4766" i="1" s="1"/>
  <c r="K4767" i="1"/>
  <c r="L4767" i="1" s="1"/>
  <c r="K4768" i="1"/>
  <c r="L4768" i="1" s="1"/>
  <c r="K4769" i="1"/>
  <c r="L4769" i="1" s="1"/>
  <c r="K4770" i="1"/>
  <c r="L4770" i="1" s="1"/>
  <c r="K4771" i="1"/>
  <c r="L4771" i="1" s="1"/>
  <c r="K4772" i="1"/>
  <c r="L4772" i="1" s="1"/>
  <c r="K4773" i="1"/>
  <c r="L4773" i="1" s="1"/>
  <c r="K4774" i="1"/>
  <c r="L4774" i="1" s="1"/>
  <c r="K4775" i="1"/>
  <c r="L4775" i="1" s="1"/>
  <c r="K4776" i="1"/>
  <c r="L4776" i="1" s="1"/>
  <c r="K4777" i="1"/>
  <c r="L4777" i="1" s="1"/>
  <c r="K4778" i="1"/>
  <c r="L4778" i="1" s="1"/>
  <c r="K4779" i="1"/>
  <c r="L4779" i="1" s="1"/>
  <c r="K4780" i="1"/>
  <c r="L4780" i="1" s="1"/>
  <c r="K4781" i="1"/>
  <c r="L4781" i="1" s="1"/>
  <c r="K4782" i="1"/>
  <c r="L4782" i="1" s="1"/>
  <c r="K4783" i="1"/>
  <c r="L4783" i="1" s="1"/>
  <c r="K4784" i="1"/>
  <c r="L4784" i="1" s="1"/>
  <c r="K4785" i="1"/>
  <c r="L4785" i="1" s="1"/>
  <c r="K4786" i="1"/>
  <c r="L4786" i="1" s="1"/>
  <c r="K4787" i="1"/>
  <c r="L4787" i="1" s="1"/>
  <c r="K4788" i="1"/>
  <c r="L4788" i="1" s="1"/>
  <c r="K4789" i="1"/>
  <c r="L4789" i="1" s="1"/>
  <c r="K4790" i="1"/>
  <c r="L4790" i="1" s="1"/>
  <c r="K4791" i="1"/>
  <c r="L4791" i="1" s="1"/>
  <c r="K4792" i="1"/>
  <c r="L4792" i="1" s="1"/>
  <c r="K4793" i="1"/>
  <c r="L4793" i="1" s="1"/>
  <c r="K4794" i="1"/>
  <c r="L4794" i="1" s="1"/>
  <c r="K4795" i="1"/>
  <c r="L4795" i="1" s="1"/>
  <c r="K4796" i="1"/>
  <c r="L4796" i="1" s="1"/>
  <c r="K4797" i="1"/>
  <c r="L4797" i="1" s="1"/>
  <c r="K4798" i="1"/>
  <c r="L4798" i="1" s="1"/>
  <c r="K4799" i="1"/>
  <c r="L4799" i="1" s="1"/>
  <c r="K4800" i="1"/>
  <c r="L4800" i="1" s="1"/>
  <c r="K4801" i="1"/>
  <c r="L4801" i="1" s="1"/>
  <c r="K4802" i="1"/>
  <c r="L4802" i="1" s="1"/>
  <c r="K4803" i="1"/>
  <c r="L4803" i="1" s="1"/>
  <c r="K4804" i="1"/>
  <c r="L4804" i="1" s="1"/>
  <c r="K4805" i="1"/>
  <c r="L4805" i="1" s="1"/>
  <c r="K4806" i="1"/>
  <c r="L4806" i="1" s="1"/>
  <c r="K4807" i="1"/>
  <c r="L4807" i="1" s="1"/>
  <c r="K4808" i="1"/>
  <c r="L4808" i="1" s="1"/>
  <c r="K4809" i="1"/>
  <c r="L4809" i="1" s="1"/>
  <c r="K4810" i="1"/>
  <c r="L4810" i="1" s="1"/>
  <c r="K4811" i="1"/>
  <c r="L4811" i="1" s="1"/>
  <c r="K4812" i="1"/>
  <c r="L4812" i="1" s="1"/>
  <c r="K4813" i="1"/>
  <c r="L4813" i="1" s="1"/>
  <c r="K4814" i="1"/>
  <c r="L4814" i="1" s="1"/>
  <c r="K4815" i="1"/>
  <c r="L4815" i="1" s="1"/>
  <c r="K4816" i="1"/>
  <c r="L4816" i="1" s="1"/>
  <c r="K4817" i="1"/>
  <c r="L4817" i="1" s="1"/>
  <c r="K4818" i="1"/>
  <c r="L4818" i="1" s="1"/>
  <c r="K4819" i="1"/>
  <c r="L4819" i="1" s="1"/>
  <c r="K4820" i="1"/>
  <c r="L4820" i="1" s="1"/>
  <c r="K4821" i="1"/>
  <c r="L4821" i="1" s="1"/>
  <c r="K4822" i="1"/>
  <c r="L4822" i="1" s="1"/>
  <c r="K4823" i="1"/>
  <c r="L4823" i="1" s="1"/>
  <c r="K4824" i="1"/>
  <c r="L4824" i="1" s="1"/>
  <c r="K4825" i="1"/>
  <c r="L4825" i="1" s="1"/>
  <c r="K4826" i="1"/>
  <c r="L4826" i="1" s="1"/>
  <c r="K4827" i="1"/>
  <c r="L4827" i="1" s="1"/>
  <c r="K4828" i="1"/>
  <c r="L4828" i="1" s="1"/>
  <c r="K4829" i="1"/>
  <c r="L4829" i="1" s="1"/>
  <c r="K4830" i="1"/>
  <c r="L4830" i="1" s="1"/>
  <c r="K4831" i="1"/>
  <c r="L4831" i="1" s="1"/>
  <c r="K4832" i="1"/>
  <c r="L4832" i="1" s="1"/>
  <c r="K4833" i="1"/>
  <c r="L4833" i="1" s="1"/>
  <c r="K4834" i="1"/>
  <c r="L4834" i="1" s="1"/>
  <c r="K4835" i="1"/>
  <c r="L4835" i="1" s="1"/>
  <c r="K4836" i="1"/>
  <c r="L4836" i="1" s="1"/>
  <c r="K4837" i="1"/>
  <c r="L4837" i="1" s="1"/>
  <c r="K4838" i="1"/>
  <c r="L4838" i="1" s="1"/>
  <c r="K4839" i="1"/>
  <c r="L4839" i="1" s="1"/>
  <c r="K4840" i="1"/>
  <c r="L4840" i="1" s="1"/>
  <c r="K4841" i="1"/>
  <c r="L4841" i="1" s="1"/>
  <c r="K4842" i="1"/>
  <c r="L4842" i="1" s="1"/>
  <c r="K4843" i="1"/>
  <c r="L4843" i="1" s="1"/>
  <c r="K4844" i="1"/>
  <c r="L4844" i="1" s="1"/>
  <c r="K4845" i="1"/>
  <c r="L4845" i="1" s="1"/>
  <c r="K4846" i="1"/>
  <c r="L4846" i="1" s="1"/>
  <c r="K4847" i="1"/>
  <c r="L4847" i="1" s="1"/>
  <c r="K4848" i="1"/>
  <c r="L4848" i="1" s="1"/>
  <c r="K4849" i="1"/>
  <c r="L4849" i="1" s="1"/>
  <c r="K4850" i="1"/>
  <c r="L4850" i="1" s="1"/>
  <c r="K4851" i="1"/>
  <c r="L4851" i="1" s="1"/>
  <c r="K4852" i="1"/>
  <c r="L4852" i="1" s="1"/>
  <c r="K4853" i="1"/>
  <c r="L4853" i="1" s="1"/>
  <c r="K4854" i="1"/>
  <c r="L4854" i="1" s="1"/>
  <c r="K4855" i="1"/>
  <c r="L4855" i="1" s="1"/>
  <c r="K4856" i="1"/>
  <c r="L4856" i="1" s="1"/>
  <c r="K4857" i="1"/>
  <c r="L4857" i="1" s="1"/>
  <c r="K4858" i="1"/>
  <c r="L4858" i="1" s="1"/>
  <c r="K4859" i="1"/>
  <c r="L4859" i="1" s="1"/>
  <c r="K4860" i="1"/>
  <c r="L4860" i="1" s="1"/>
  <c r="K4861" i="1"/>
  <c r="L4861" i="1" s="1"/>
  <c r="K4862" i="1"/>
  <c r="L4862" i="1" s="1"/>
  <c r="K4863" i="1"/>
  <c r="L4863" i="1" s="1"/>
  <c r="K4864" i="1"/>
  <c r="L4864" i="1" s="1"/>
  <c r="K4865" i="1"/>
  <c r="L4865" i="1" s="1"/>
  <c r="K4866" i="1"/>
  <c r="L4866" i="1" s="1"/>
  <c r="K4867" i="1"/>
  <c r="L4867" i="1" s="1"/>
  <c r="K4868" i="1"/>
  <c r="L4868" i="1" s="1"/>
  <c r="K4869" i="1"/>
  <c r="L4869" i="1" s="1"/>
  <c r="K4870" i="1"/>
  <c r="L4870" i="1" s="1"/>
  <c r="K4871" i="1"/>
  <c r="L4871" i="1" s="1"/>
  <c r="K4872" i="1"/>
  <c r="L4872" i="1" s="1"/>
  <c r="K4873" i="1"/>
  <c r="L4873" i="1" s="1"/>
  <c r="K4874" i="1"/>
  <c r="L4874" i="1" s="1"/>
  <c r="K4875" i="1"/>
  <c r="L4875" i="1" s="1"/>
  <c r="K4876" i="1"/>
  <c r="L4876" i="1" s="1"/>
  <c r="K4877" i="1"/>
  <c r="L4877" i="1" s="1"/>
  <c r="K4878" i="1"/>
  <c r="L4878" i="1" s="1"/>
  <c r="K4879" i="1"/>
  <c r="L4879" i="1" s="1"/>
  <c r="K4880" i="1"/>
  <c r="L4880" i="1" s="1"/>
  <c r="K4881" i="1"/>
  <c r="L4881" i="1" s="1"/>
  <c r="K4882" i="1"/>
  <c r="L4882" i="1" s="1"/>
  <c r="K4883" i="1"/>
  <c r="L4883" i="1" s="1"/>
  <c r="K4884" i="1"/>
  <c r="L4884" i="1" s="1"/>
  <c r="K4885" i="1"/>
  <c r="L4885" i="1" s="1"/>
  <c r="K4886" i="1"/>
  <c r="L4886" i="1" s="1"/>
  <c r="K4887" i="1"/>
  <c r="L4887" i="1" s="1"/>
  <c r="K4888" i="1"/>
  <c r="L4888" i="1" s="1"/>
  <c r="K4889" i="1"/>
  <c r="L4889" i="1" s="1"/>
  <c r="K4890" i="1"/>
  <c r="L4890" i="1" s="1"/>
  <c r="K4891" i="1"/>
  <c r="L4891" i="1" s="1"/>
  <c r="K4892" i="1"/>
  <c r="L4892" i="1" s="1"/>
  <c r="K4893" i="1"/>
  <c r="L4893" i="1" s="1"/>
  <c r="K4894" i="1"/>
  <c r="L4894" i="1" s="1"/>
  <c r="K4895" i="1"/>
  <c r="L4895" i="1" s="1"/>
  <c r="K4896" i="1"/>
  <c r="L4896" i="1" s="1"/>
  <c r="K4897" i="1"/>
  <c r="L4897" i="1" s="1"/>
  <c r="K4898" i="1"/>
  <c r="L4898" i="1" s="1"/>
  <c r="K4899" i="1"/>
  <c r="L4899" i="1" s="1"/>
  <c r="K4900" i="1"/>
  <c r="L4900" i="1" s="1"/>
  <c r="K4901" i="1"/>
  <c r="L4901" i="1" s="1"/>
  <c r="K4902" i="1"/>
  <c r="L4902" i="1" s="1"/>
  <c r="K4903" i="1"/>
  <c r="L4903" i="1" s="1"/>
  <c r="K4904" i="1"/>
  <c r="L4904" i="1" s="1"/>
  <c r="K4905" i="1"/>
  <c r="L4905" i="1" s="1"/>
  <c r="K4906" i="1"/>
  <c r="L4906" i="1" s="1"/>
  <c r="K4907" i="1"/>
  <c r="L4907" i="1" s="1"/>
  <c r="K4908" i="1"/>
  <c r="L4908" i="1" s="1"/>
  <c r="K4909" i="1"/>
  <c r="L4909" i="1" s="1"/>
  <c r="K4910" i="1"/>
  <c r="L4910" i="1" s="1"/>
  <c r="K4911" i="1"/>
  <c r="L4911" i="1" s="1"/>
  <c r="K4912" i="1"/>
  <c r="L4912" i="1" s="1"/>
  <c r="K4913" i="1"/>
  <c r="L4913" i="1" s="1"/>
  <c r="K4914" i="1"/>
  <c r="L4914" i="1" s="1"/>
  <c r="K4915" i="1"/>
  <c r="L4915" i="1" s="1"/>
  <c r="K4916" i="1"/>
  <c r="L4916" i="1" s="1"/>
  <c r="K4917" i="1"/>
  <c r="L4917" i="1" s="1"/>
  <c r="K4918" i="1"/>
  <c r="L4918" i="1" s="1"/>
  <c r="K4919" i="1"/>
  <c r="L4919" i="1" s="1"/>
  <c r="K4920" i="1"/>
  <c r="L4920" i="1" s="1"/>
  <c r="K4921" i="1"/>
  <c r="L4921" i="1" s="1"/>
  <c r="K4922" i="1"/>
  <c r="L4922" i="1" s="1"/>
  <c r="K4923" i="1"/>
  <c r="L4923" i="1" s="1"/>
  <c r="K4924" i="1"/>
  <c r="L4924" i="1" s="1"/>
  <c r="K4925" i="1"/>
  <c r="L4925" i="1" s="1"/>
  <c r="K4926" i="1"/>
  <c r="L4926" i="1" s="1"/>
  <c r="K4927" i="1"/>
  <c r="L4927" i="1" s="1"/>
  <c r="K4928" i="1"/>
  <c r="L4928" i="1" s="1"/>
  <c r="K4929" i="1"/>
  <c r="L4929" i="1" s="1"/>
  <c r="K4930" i="1"/>
  <c r="L4930" i="1" s="1"/>
  <c r="K4931" i="1"/>
  <c r="L4931" i="1" s="1"/>
  <c r="K4932" i="1"/>
  <c r="L4932" i="1" s="1"/>
  <c r="K4933" i="1"/>
  <c r="L4933" i="1" s="1"/>
  <c r="K4934" i="1"/>
  <c r="L4934" i="1" s="1"/>
  <c r="K4935" i="1"/>
  <c r="L4935" i="1" s="1"/>
  <c r="K4936" i="1"/>
  <c r="L4936" i="1" s="1"/>
  <c r="K4937" i="1"/>
  <c r="L4937" i="1" s="1"/>
  <c r="K4938" i="1"/>
  <c r="L4938" i="1" s="1"/>
  <c r="K4939" i="1"/>
  <c r="L4939" i="1" s="1"/>
  <c r="K4940" i="1"/>
  <c r="L4940" i="1" s="1"/>
  <c r="K4941" i="1"/>
  <c r="L4941" i="1" s="1"/>
  <c r="K4942" i="1"/>
  <c r="L4942" i="1" s="1"/>
  <c r="K4943" i="1"/>
  <c r="L4943" i="1" s="1"/>
  <c r="K4944" i="1"/>
  <c r="L4944" i="1" s="1"/>
  <c r="K4945" i="1"/>
  <c r="L4945" i="1" s="1"/>
  <c r="K4946" i="1"/>
  <c r="L4946" i="1" s="1"/>
  <c r="K4947" i="1"/>
  <c r="L4947" i="1" s="1"/>
  <c r="K4948" i="1"/>
  <c r="L4948" i="1" s="1"/>
  <c r="K4949" i="1"/>
  <c r="L4949" i="1" s="1"/>
  <c r="K4950" i="1"/>
  <c r="L4950" i="1" s="1"/>
  <c r="K4951" i="1"/>
  <c r="L4951" i="1" s="1"/>
  <c r="K4952" i="1"/>
  <c r="L4952" i="1" s="1"/>
  <c r="K4953" i="1"/>
  <c r="L4953" i="1" s="1"/>
  <c r="K4954" i="1"/>
  <c r="L4954" i="1" s="1"/>
  <c r="K4955" i="1"/>
  <c r="L4955" i="1" s="1"/>
  <c r="K4956" i="1"/>
  <c r="L4956" i="1" s="1"/>
  <c r="K4957" i="1"/>
  <c r="L4957" i="1" s="1"/>
  <c r="K4958" i="1"/>
  <c r="L4958" i="1" s="1"/>
  <c r="K4959" i="1"/>
  <c r="L4959" i="1" s="1"/>
  <c r="K4960" i="1"/>
  <c r="L4960" i="1" s="1"/>
  <c r="K4961" i="1"/>
  <c r="L4961" i="1" s="1"/>
  <c r="K4962" i="1"/>
  <c r="L4962" i="1" s="1"/>
  <c r="K4963" i="1"/>
  <c r="L4963" i="1" s="1"/>
  <c r="K4964" i="1"/>
  <c r="L4964" i="1" s="1"/>
  <c r="K4965" i="1"/>
  <c r="L4965" i="1" s="1"/>
  <c r="K4966" i="1"/>
  <c r="L4966" i="1" s="1"/>
  <c r="K4967" i="1"/>
  <c r="L4967" i="1" s="1"/>
  <c r="K4968" i="1"/>
  <c r="L4968" i="1" s="1"/>
  <c r="K4969" i="1"/>
  <c r="L4969" i="1" s="1"/>
  <c r="K4970" i="1"/>
  <c r="L4970" i="1" s="1"/>
  <c r="K4971" i="1"/>
  <c r="L4971" i="1" s="1"/>
  <c r="K4972" i="1"/>
  <c r="L4972" i="1" s="1"/>
  <c r="K4973" i="1"/>
  <c r="L4973" i="1" s="1"/>
  <c r="K4974" i="1"/>
  <c r="L4974" i="1" s="1"/>
  <c r="K4975" i="1"/>
  <c r="L4975" i="1" s="1"/>
  <c r="K4976" i="1"/>
  <c r="L4976" i="1" s="1"/>
  <c r="K4977" i="1"/>
  <c r="L4977" i="1" s="1"/>
  <c r="K4978" i="1"/>
  <c r="L4978" i="1" s="1"/>
  <c r="K4979" i="1"/>
  <c r="L4979" i="1" s="1"/>
  <c r="K4980" i="1"/>
  <c r="L4980" i="1" s="1"/>
  <c r="K4981" i="1"/>
  <c r="L4981" i="1" s="1"/>
  <c r="K4982" i="1"/>
  <c r="L4982" i="1" s="1"/>
  <c r="K4983" i="1"/>
  <c r="L4983" i="1" s="1"/>
  <c r="K4984" i="1"/>
  <c r="L4984" i="1" s="1"/>
  <c r="K4985" i="1"/>
  <c r="L4985" i="1" s="1"/>
  <c r="K4986" i="1"/>
  <c r="L4986" i="1" s="1"/>
  <c r="K4987" i="1"/>
  <c r="L4987" i="1" s="1"/>
  <c r="K4988" i="1"/>
  <c r="L4988" i="1" s="1"/>
  <c r="K4989" i="1"/>
  <c r="L4989" i="1" s="1"/>
  <c r="K4990" i="1"/>
  <c r="L4990" i="1" s="1"/>
  <c r="K4991" i="1"/>
  <c r="L4991" i="1" s="1"/>
  <c r="K4992" i="1"/>
  <c r="L4992" i="1" s="1"/>
  <c r="K4993" i="1"/>
  <c r="L4993" i="1" s="1"/>
  <c r="K4994" i="1"/>
  <c r="L4994" i="1" s="1"/>
  <c r="K4995" i="1"/>
  <c r="L4995" i="1" s="1"/>
  <c r="K4996" i="1"/>
  <c r="L4996" i="1" s="1"/>
  <c r="K4997" i="1"/>
  <c r="L4997" i="1" s="1"/>
  <c r="K4998" i="1"/>
  <c r="L4998" i="1" s="1"/>
  <c r="K4999" i="1"/>
  <c r="L4999" i="1" s="1"/>
  <c r="K5000" i="1"/>
  <c r="L5000" i="1" s="1"/>
  <c r="K5001" i="1"/>
  <c r="L5001" i="1" s="1"/>
  <c r="K5002" i="1"/>
  <c r="L5002" i="1" s="1"/>
  <c r="K5003" i="1"/>
  <c r="L5003" i="1" s="1"/>
  <c r="K5004" i="1"/>
  <c r="L5004" i="1" s="1"/>
  <c r="K5005" i="1"/>
  <c r="L5005" i="1" s="1"/>
  <c r="K5006" i="1"/>
  <c r="L5006" i="1" s="1"/>
  <c r="K5007" i="1"/>
  <c r="L5007" i="1" s="1"/>
  <c r="K5008" i="1"/>
  <c r="L5008" i="1" s="1"/>
  <c r="K5009" i="1"/>
  <c r="L5009" i="1" s="1"/>
  <c r="K5010" i="1"/>
  <c r="L5010" i="1" s="1"/>
  <c r="K5011" i="1"/>
  <c r="L5011" i="1" s="1"/>
  <c r="K5012" i="1"/>
  <c r="L5012" i="1" s="1"/>
  <c r="K5013" i="1"/>
  <c r="L5013" i="1" s="1"/>
  <c r="K5014" i="1"/>
  <c r="L5014" i="1" s="1"/>
  <c r="K5015" i="1"/>
  <c r="L5015" i="1" s="1"/>
  <c r="K5016" i="1"/>
  <c r="L5016" i="1" s="1"/>
  <c r="K5017" i="1"/>
  <c r="L5017" i="1" s="1"/>
  <c r="K5018" i="1"/>
  <c r="L5018" i="1" s="1"/>
  <c r="K5019" i="1"/>
  <c r="L5019" i="1" s="1"/>
  <c r="K5020" i="1"/>
  <c r="L5020" i="1" s="1"/>
  <c r="K5021" i="1"/>
  <c r="L5021" i="1" s="1"/>
  <c r="K5022" i="1"/>
  <c r="L5022" i="1" s="1"/>
  <c r="K5023" i="1"/>
  <c r="L5023" i="1" s="1"/>
  <c r="K5024" i="1"/>
  <c r="L5024" i="1" s="1"/>
  <c r="K5025" i="1"/>
  <c r="L5025" i="1" s="1"/>
  <c r="K5026" i="1"/>
  <c r="L5026" i="1" s="1"/>
  <c r="K5027" i="1"/>
  <c r="L5027" i="1" s="1"/>
  <c r="K5028" i="1"/>
  <c r="L5028" i="1" s="1"/>
  <c r="K5029" i="1"/>
  <c r="L5029" i="1" s="1"/>
  <c r="K5030" i="1"/>
  <c r="L5030" i="1" s="1"/>
  <c r="K5031" i="1"/>
  <c r="L5031" i="1" s="1"/>
  <c r="K5032" i="1"/>
  <c r="L5032" i="1" s="1"/>
  <c r="K5033" i="1"/>
  <c r="L5033" i="1" s="1"/>
  <c r="K5034" i="1"/>
  <c r="L5034" i="1" s="1"/>
  <c r="K5035" i="1"/>
  <c r="L5035" i="1" s="1"/>
  <c r="K5036" i="1"/>
  <c r="L5036" i="1" s="1"/>
  <c r="K5037" i="1"/>
  <c r="L5037" i="1" s="1"/>
  <c r="K5038" i="1"/>
  <c r="L5038" i="1" s="1"/>
  <c r="K5039" i="1"/>
  <c r="L5039" i="1" s="1"/>
  <c r="K5040" i="1"/>
  <c r="L5040" i="1" s="1"/>
  <c r="K5041" i="1"/>
  <c r="L5041" i="1" s="1"/>
  <c r="K5042" i="1"/>
  <c r="L5042" i="1" s="1"/>
  <c r="K5043" i="1"/>
  <c r="L5043" i="1" s="1"/>
  <c r="K5044" i="1"/>
  <c r="L5044" i="1" s="1"/>
  <c r="K5045" i="1"/>
  <c r="L5045" i="1" s="1"/>
  <c r="K5046" i="1"/>
  <c r="L5046" i="1" s="1"/>
  <c r="K5047" i="1"/>
  <c r="L5047" i="1" s="1"/>
  <c r="K5048" i="1"/>
  <c r="L5048" i="1" s="1"/>
  <c r="K5049" i="1"/>
  <c r="L5049" i="1" s="1"/>
  <c r="K5050" i="1"/>
  <c r="L5050" i="1" s="1"/>
  <c r="K5051" i="1"/>
  <c r="L5051" i="1" s="1"/>
  <c r="K5052" i="1"/>
  <c r="L5052" i="1" s="1"/>
  <c r="K5053" i="1"/>
  <c r="L5053" i="1" s="1"/>
  <c r="K5054" i="1"/>
  <c r="L5054" i="1" s="1"/>
  <c r="K5055" i="1"/>
  <c r="L5055" i="1" s="1"/>
  <c r="K5056" i="1"/>
  <c r="L5056" i="1" s="1"/>
  <c r="K5057" i="1"/>
  <c r="L5057" i="1" s="1"/>
  <c r="K5058" i="1"/>
  <c r="L5058" i="1" s="1"/>
  <c r="K5059" i="1"/>
  <c r="L5059" i="1" s="1"/>
  <c r="K5060" i="1"/>
  <c r="L5060" i="1" s="1"/>
  <c r="K5061" i="1"/>
  <c r="L5061" i="1" s="1"/>
  <c r="K5062" i="1"/>
  <c r="L5062" i="1" s="1"/>
  <c r="K5063" i="1"/>
  <c r="L5063" i="1" s="1"/>
  <c r="K5064" i="1"/>
  <c r="L5064" i="1" s="1"/>
  <c r="K5065" i="1"/>
  <c r="L5065" i="1" s="1"/>
  <c r="K5066" i="1"/>
  <c r="L5066" i="1" s="1"/>
  <c r="K5067" i="1"/>
  <c r="L5067" i="1" s="1"/>
  <c r="K5068" i="1"/>
  <c r="L5068" i="1" s="1"/>
  <c r="K5069" i="1"/>
  <c r="L5069" i="1" s="1"/>
  <c r="K5070" i="1"/>
  <c r="L5070" i="1" s="1"/>
  <c r="K5071" i="1"/>
  <c r="L5071" i="1" s="1"/>
  <c r="K5072" i="1"/>
  <c r="L5072" i="1" s="1"/>
  <c r="K5073" i="1"/>
  <c r="L5073" i="1" s="1"/>
  <c r="K5074" i="1"/>
  <c r="L5074" i="1" s="1"/>
  <c r="K5075" i="1"/>
  <c r="L5075" i="1" s="1"/>
  <c r="K5076" i="1"/>
  <c r="L5076" i="1" s="1"/>
  <c r="K5077" i="1"/>
  <c r="L5077" i="1" s="1"/>
  <c r="K5078" i="1"/>
  <c r="L5078" i="1" s="1"/>
  <c r="K5079" i="1"/>
  <c r="L5079" i="1" s="1"/>
  <c r="K5080" i="1"/>
  <c r="L5080" i="1" s="1"/>
  <c r="K5081" i="1"/>
  <c r="L5081" i="1" s="1"/>
  <c r="K5082" i="1"/>
  <c r="L5082" i="1" s="1"/>
  <c r="K5083" i="1"/>
  <c r="L5083" i="1" s="1"/>
  <c r="K5084" i="1"/>
  <c r="L5084" i="1" s="1"/>
  <c r="K5085" i="1"/>
  <c r="L5085" i="1" s="1"/>
  <c r="K5086" i="1"/>
  <c r="L5086" i="1" s="1"/>
  <c r="K5087" i="1"/>
  <c r="L5087" i="1" s="1"/>
  <c r="K5088" i="1"/>
  <c r="L5088" i="1" s="1"/>
  <c r="K5089" i="1"/>
  <c r="L5089" i="1" s="1"/>
  <c r="K5090" i="1"/>
  <c r="L5090" i="1" s="1"/>
  <c r="K5091" i="1"/>
  <c r="L5091" i="1" s="1"/>
  <c r="K5092" i="1"/>
  <c r="L5092" i="1" s="1"/>
  <c r="K5093" i="1"/>
  <c r="L5093" i="1" s="1"/>
  <c r="K5094" i="1"/>
  <c r="L5094" i="1" s="1"/>
  <c r="K5095" i="1"/>
  <c r="L5095" i="1" s="1"/>
  <c r="K5096" i="1"/>
  <c r="L5096" i="1" s="1"/>
  <c r="K5097" i="1"/>
  <c r="L5097" i="1" s="1"/>
  <c r="K5098" i="1"/>
  <c r="L5098" i="1" s="1"/>
  <c r="K5099" i="1"/>
  <c r="L5099" i="1" s="1"/>
  <c r="K5100" i="1"/>
  <c r="L5100" i="1" s="1"/>
  <c r="K5101" i="1"/>
  <c r="L5101" i="1" s="1"/>
  <c r="K5102" i="1"/>
  <c r="L5102" i="1" s="1"/>
  <c r="K5103" i="1"/>
  <c r="L5103" i="1" s="1"/>
  <c r="K5104" i="1"/>
  <c r="L5104" i="1" s="1"/>
  <c r="K5105" i="1"/>
  <c r="L5105" i="1" s="1"/>
  <c r="K5106" i="1"/>
  <c r="L5106" i="1" s="1"/>
  <c r="K5107" i="1"/>
  <c r="L5107" i="1" s="1"/>
  <c r="K5108" i="1"/>
  <c r="L5108" i="1" s="1"/>
  <c r="K5109" i="1"/>
  <c r="L5109" i="1" s="1"/>
  <c r="K5110" i="1"/>
  <c r="L5110" i="1" s="1"/>
  <c r="K5111" i="1"/>
  <c r="L5111" i="1" s="1"/>
  <c r="K5112" i="1"/>
  <c r="L5112" i="1" s="1"/>
  <c r="K5113" i="1"/>
  <c r="L5113" i="1" s="1"/>
  <c r="K5114" i="1"/>
  <c r="L5114" i="1" s="1"/>
  <c r="K5115" i="1"/>
  <c r="L5115" i="1" s="1"/>
  <c r="K5116" i="1"/>
  <c r="L5116" i="1" s="1"/>
  <c r="K5117" i="1"/>
  <c r="L5117" i="1" s="1"/>
  <c r="K5118" i="1"/>
  <c r="L5118" i="1" s="1"/>
  <c r="K5119" i="1"/>
  <c r="L5119" i="1" s="1"/>
  <c r="K5120" i="1"/>
  <c r="L5120" i="1" s="1"/>
  <c r="K5121" i="1"/>
  <c r="L5121" i="1" s="1"/>
  <c r="K5122" i="1"/>
  <c r="L5122" i="1" s="1"/>
  <c r="K5123" i="1"/>
  <c r="L5123" i="1" s="1"/>
  <c r="K5124" i="1"/>
  <c r="L5124" i="1" s="1"/>
  <c r="K5125" i="1"/>
  <c r="L5125" i="1" s="1"/>
  <c r="K5126" i="1"/>
  <c r="L5126" i="1" s="1"/>
  <c r="K5127" i="1"/>
  <c r="L5127" i="1" s="1"/>
  <c r="K5128" i="1"/>
  <c r="L5128" i="1" s="1"/>
  <c r="K5129" i="1"/>
  <c r="L5129" i="1" s="1"/>
  <c r="K5130" i="1"/>
  <c r="L5130" i="1" s="1"/>
  <c r="K5131" i="1"/>
  <c r="L5131" i="1" s="1"/>
  <c r="K5132" i="1"/>
  <c r="L5132" i="1" s="1"/>
  <c r="K5133" i="1"/>
  <c r="L5133" i="1" s="1"/>
  <c r="K5134" i="1"/>
  <c r="L5134" i="1" s="1"/>
  <c r="K5135" i="1"/>
  <c r="L5135" i="1" s="1"/>
  <c r="K5136" i="1"/>
  <c r="L5136" i="1" s="1"/>
  <c r="K5137" i="1"/>
  <c r="L5137" i="1" s="1"/>
  <c r="K5138" i="1"/>
  <c r="L5138" i="1" s="1"/>
  <c r="K5139" i="1"/>
  <c r="L5139" i="1" s="1"/>
  <c r="K5140" i="1"/>
  <c r="L5140" i="1" s="1"/>
  <c r="K5141" i="1"/>
  <c r="L5141" i="1" s="1"/>
  <c r="K5142" i="1"/>
  <c r="L5142" i="1" s="1"/>
  <c r="K5143" i="1"/>
  <c r="L5143" i="1" s="1"/>
  <c r="K5144" i="1"/>
  <c r="L5144" i="1" s="1"/>
  <c r="K5145" i="1"/>
  <c r="L5145" i="1" s="1"/>
  <c r="K5146" i="1"/>
  <c r="L5146" i="1" s="1"/>
  <c r="K5147" i="1"/>
  <c r="L5147" i="1" s="1"/>
  <c r="K5148" i="1"/>
  <c r="L5148" i="1" s="1"/>
  <c r="K5149" i="1"/>
  <c r="L5149" i="1" s="1"/>
  <c r="K5150" i="1"/>
  <c r="L5150" i="1" s="1"/>
  <c r="K5151" i="1"/>
  <c r="L5151" i="1" s="1"/>
  <c r="K5152" i="1"/>
  <c r="L5152" i="1" s="1"/>
  <c r="K5153" i="1"/>
  <c r="L5153" i="1" s="1"/>
  <c r="K5154" i="1"/>
  <c r="L5154" i="1" s="1"/>
  <c r="K5155" i="1"/>
  <c r="L5155" i="1" s="1"/>
  <c r="K5156" i="1"/>
  <c r="L5156" i="1" s="1"/>
  <c r="K5157" i="1"/>
  <c r="L5157" i="1" s="1"/>
  <c r="K5158" i="1"/>
  <c r="L5158" i="1" s="1"/>
  <c r="K5159" i="1"/>
  <c r="L5159" i="1" s="1"/>
  <c r="K5160" i="1"/>
  <c r="L5160" i="1" s="1"/>
  <c r="K5161" i="1"/>
  <c r="L5161" i="1" s="1"/>
  <c r="K5162" i="1"/>
  <c r="L5162" i="1" s="1"/>
  <c r="K5163" i="1"/>
  <c r="L5163" i="1" s="1"/>
  <c r="K5164" i="1"/>
  <c r="L5164" i="1" s="1"/>
  <c r="K5165" i="1"/>
  <c r="L5165" i="1" s="1"/>
  <c r="K5166" i="1"/>
  <c r="L5166" i="1" s="1"/>
  <c r="K5167" i="1"/>
  <c r="L5167" i="1" s="1"/>
  <c r="K5168" i="1"/>
  <c r="L5168" i="1" s="1"/>
  <c r="K5169" i="1"/>
  <c r="L5169" i="1" s="1"/>
  <c r="K5170" i="1"/>
  <c r="L5170" i="1" s="1"/>
  <c r="K5171" i="1"/>
  <c r="L5171" i="1" s="1"/>
  <c r="K5172" i="1"/>
  <c r="L5172" i="1" s="1"/>
  <c r="K5173" i="1"/>
  <c r="L5173" i="1" s="1"/>
  <c r="K5174" i="1"/>
  <c r="L5174" i="1" s="1"/>
  <c r="K5175" i="1"/>
  <c r="L5175" i="1" s="1"/>
  <c r="K5176" i="1"/>
  <c r="L5176" i="1" s="1"/>
  <c r="K5177" i="1"/>
  <c r="L5177" i="1" s="1"/>
  <c r="K5178" i="1"/>
  <c r="L5178" i="1" s="1"/>
  <c r="K5179" i="1"/>
  <c r="L5179" i="1" s="1"/>
  <c r="K5180" i="1"/>
  <c r="L5180" i="1" s="1"/>
  <c r="K5181" i="1"/>
  <c r="L5181" i="1" s="1"/>
  <c r="K5182" i="1"/>
  <c r="L5182" i="1" s="1"/>
  <c r="K5183" i="1"/>
  <c r="L5183" i="1" s="1"/>
  <c r="K5184" i="1"/>
  <c r="L5184" i="1" s="1"/>
  <c r="K5185" i="1"/>
  <c r="L5185" i="1" s="1"/>
  <c r="K5186" i="1"/>
  <c r="L5186" i="1" s="1"/>
  <c r="K5187" i="1"/>
  <c r="L5187" i="1" s="1"/>
  <c r="K5188" i="1"/>
  <c r="L5188" i="1" s="1"/>
  <c r="K5189" i="1"/>
  <c r="L5189" i="1" s="1"/>
  <c r="K5190" i="1"/>
  <c r="L5190" i="1" s="1"/>
  <c r="K5191" i="1"/>
  <c r="L5191" i="1" s="1"/>
  <c r="K5192" i="1"/>
  <c r="L5192" i="1" s="1"/>
  <c r="K5193" i="1"/>
  <c r="L5193" i="1" s="1"/>
  <c r="K5194" i="1"/>
  <c r="L5194" i="1" s="1"/>
  <c r="K5195" i="1"/>
  <c r="L5195" i="1" s="1"/>
  <c r="K5196" i="1"/>
  <c r="L5196" i="1" s="1"/>
  <c r="K5197" i="1"/>
  <c r="L5197" i="1" s="1"/>
  <c r="K5198" i="1"/>
  <c r="L5198" i="1" s="1"/>
  <c r="K5199" i="1"/>
  <c r="L5199" i="1" s="1"/>
  <c r="K5200" i="1"/>
  <c r="L5200" i="1" s="1"/>
  <c r="K5201" i="1"/>
  <c r="L5201" i="1" s="1"/>
  <c r="K5202" i="1"/>
  <c r="L5202" i="1" s="1"/>
  <c r="K5203" i="1"/>
  <c r="L5203" i="1" s="1"/>
  <c r="K5204" i="1"/>
  <c r="L5204" i="1" s="1"/>
  <c r="K5205" i="1"/>
  <c r="L5205" i="1" s="1"/>
  <c r="K5206" i="1"/>
  <c r="L5206" i="1" s="1"/>
  <c r="K5207" i="1"/>
  <c r="L5207" i="1" s="1"/>
  <c r="K5208" i="1"/>
  <c r="L5208" i="1" s="1"/>
  <c r="K5209" i="1"/>
  <c r="L5209" i="1" s="1"/>
  <c r="K5210" i="1"/>
  <c r="L5210" i="1" s="1"/>
  <c r="K5211" i="1"/>
  <c r="L5211" i="1" s="1"/>
  <c r="K5212" i="1"/>
  <c r="L5212" i="1" s="1"/>
  <c r="K5213" i="1"/>
  <c r="L5213" i="1" s="1"/>
  <c r="K5214" i="1"/>
  <c r="L5214" i="1" s="1"/>
  <c r="K5215" i="1"/>
  <c r="L5215" i="1" s="1"/>
  <c r="K5216" i="1"/>
  <c r="L5216" i="1" s="1"/>
  <c r="K5217" i="1"/>
  <c r="L5217" i="1" s="1"/>
  <c r="K5218" i="1"/>
  <c r="L5218" i="1" s="1"/>
  <c r="K5219" i="1"/>
  <c r="L5219" i="1" s="1"/>
  <c r="K5220" i="1"/>
  <c r="L5220" i="1" s="1"/>
  <c r="K5221" i="1"/>
  <c r="L5221" i="1" s="1"/>
  <c r="K5222" i="1"/>
  <c r="L5222" i="1" s="1"/>
  <c r="K5223" i="1"/>
  <c r="L5223" i="1" s="1"/>
  <c r="K5224" i="1"/>
  <c r="L5224" i="1" s="1"/>
  <c r="K5225" i="1"/>
  <c r="L5225" i="1" s="1"/>
  <c r="K5226" i="1"/>
  <c r="L5226" i="1" s="1"/>
  <c r="K5227" i="1"/>
  <c r="L5227" i="1" s="1"/>
  <c r="K5228" i="1"/>
  <c r="L5228" i="1" s="1"/>
  <c r="K5229" i="1"/>
  <c r="L5229" i="1" s="1"/>
  <c r="K5230" i="1"/>
  <c r="L5230" i="1" s="1"/>
  <c r="K5231" i="1"/>
  <c r="L5231" i="1" s="1"/>
  <c r="K5232" i="1"/>
  <c r="L5232" i="1" s="1"/>
  <c r="K5233" i="1"/>
  <c r="L5233" i="1" s="1"/>
  <c r="K5234" i="1"/>
  <c r="L5234" i="1" s="1"/>
  <c r="K5235" i="1"/>
  <c r="L5235" i="1" s="1"/>
  <c r="K5236" i="1"/>
  <c r="L5236" i="1" s="1"/>
  <c r="K5237" i="1"/>
  <c r="L5237" i="1" s="1"/>
  <c r="K5238" i="1"/>
  <c r="L5238" i="1" s="1"/>
  <c r="K5239" i="1"/>
  <c r="L5239" i="1" s="1"/>
  <c r="K5240" i="1"/>
  <c r="L5240" i="1" s="1"/>
  <c r="K5241" i="1"/>
  <c r="L5241" i="1" s="1"/>
  <c r="K5242" i="1"/>
  <c r="L5242" i="1" s="1"/>
  <c r="K5243" i="1"/>
  <c r="L5243" i="1" s="1"/>
  <c r="K5244" i="1"/>
  <c r="L5244" i="1" s="1"/>
  <c r="K5245" i="1"/>
  <c r="L5245" i="1" s="1"/>
  <c r="K5246" i="1"/>
  <c r="L5246" i="1" s="1"/>
  <c r="K5247" i="1"/>
  <c r="L5247" i="1" s="1"/>
  <c r="K5248" i="1"/>
  <c r="L5248" i="1" s="1"/>
  <c r="K5249" i="1"/>
  <c r="L5249" i="1" s="1"/>
  <c r="K5250" i="1"/>
  <c r="L5250" i="1" s="1"/>
  <c r="K5251" i="1"/>
  <c r="L5251" i="1" s="1"/>
  <c r="K5252" i="1"/>
  <c r="L5252" i="1" s="1"/>
  <c r="K5253" i="1"/>
  <c r="L5253" i="1" s="1"/>
  <c r="K5254" i="1"/>
  <c r="L5254" i="1" s="1"/>
  <c r="K5255" i="1"/>
  <c r="L5255" i="1" s="1"/>
  <c r="K5256" i="1"/>
  <c r="L5256" i="1" s="1"/>
  <c r="K5257" i="1"/>
  <c r="L5257" i="1" s="1"/>
  <c r="K5258" i="1"/>
  <c r="L5258" i="1" s="1"/>
  <c r="K5259" i="1"/>
  <c r="L5259" i="1" s="1"/>
  <c r="K5260" i="1"/>
  <c r="L5260" i="1" s="1"/>
  <c r="K5261" i="1"/>
  <c r="L5261" i="1" s="1"/>
  <c r="K5262" i="1"/>
  <c r="L5262" i="1" s="1"/>
  <c r="K5263" i="1"/>
  <c r="L5263" i="1" s="1"/>
  <c r="K5264" i="1"/>
  <c r="L5264" i="1" s="1"/>
  <c r="K5265" i="1"/>
  <c r="L5265" i="1" s="1"/>
  <c r="K5266" i="1"/>
  <c r="L5266" i="1" s="1"/>
  <c r="K5267" i="1"/>
  <c r="L5267" i="1" s="1"/>
  <c r="K5268" i="1"/>
  <c r="L5268" i="1" s="1"/>
  <c r="K5269" i="1"/>
  <c r="L5269" i="1" s="1"/>
  <c r="K5270" i="1"/>
  <c r="L5270" i="1" s="1"/>
  <c r="K5271" i="1"/>
  <c r="L5271" i="1" s="1"/>
  <c r="K5272" i="1"/>
  <c r="L5272" i="1" s="1"/>
  <c r="K5273" i="1"/>
  <c r="L5273" i="1" s="1"/>
  <c r="K5274" i="1"/>
  <c r="L5274" i="1" s="1"/>
  <c r="K5275" i="1"/>
  <c r="L5275" i="1" s="1"/>
  <c r="K5276" i="1"/>
  <c r="L5276" i="1" s="1"/>
  <c r="K5277" i="1"/>
  <c r="L5277" i="1" s="1"/>
  <c r="K5278" i="1"/>
  <c r="L5278" i="1" s="1"/>
  <c r="K5279" i="1"/>
  <c r="L5279" i="1" s="1"/>
  <c r="K5280" i="1"/>
  <c r="L5280" i="1" s="1"/>
  <c r="K5281" i="1"/>
  <c r="L5281" i="1" s="1"/>
  <c r="K5282" i="1"/>
  <c r="L5282" i="1" s="1"/>
  <c r="K5283" i="1"/>
  <c r="L5283" i="1" s="1"/>
  <c r="K5284" i="1"/>
  <c r="L5284" i="1" s="1"/>
  <c r="K5285" i="1"/>
  <c r="L5285" i="1" s="1"/>
  <c r="K5286" i="1"/>
  <c r="L5286" i="1" s="1"/>
  <c r="K5287" i="1"/>
  <c r="L5287" i="1" s="1"/>
  <c r="K5288" i="1"/>
  <c r="L5288" i="1" s="1"/>
  <c r="K5289" i="1"/>
  <c r="L5289" i="1" s="1"/>
  <c r="K5290" i="1"/>
  <c r="L5290" i="1" s="1"/>
  <c r="K5291" i="1"/>
  <c r="L5291" i="1" s="1"/>
  <c r="K5292" i="1"/>
  <c r="L5292" i="1" s="1"/>
  <c r="K5293" i="1"/>
  <c r="L5293" i="1" s="1"/>
  <c r="K5294" i="1"/>
  <c r="L5294" i="1" s="1"/>
  <c r="K5295" i="1"/>
  <c r="L5295" i="1" s="1"/>
  <c r="K5296" i="1"/>
  <c r="L5296" i="1" s="1"/>
  <c r="K5297" i="1"/>
  <c r="L5297" i="1" s="1"/>
  <c r="K5298" i="1"/>
  <c r="L5298" i="1" s="1"/>
  <c r="K5299" i="1"/>
  <c r="L5299" i="1" s="1"/>
  <c r="K5300" i="1"/>
  <c r="L5300" i="1" s="1"/>
  <c r="K5301" i="1"/>
  <c r="L5301" i="1" s="1"/>
  <c r="K5302" i="1"/>
  <c r="L5302" i="1" s="1"/>
  <c r="K5303" i="1"/>
  <c r="L5303" i="1" s="1"/>
  <c r="K5304" i="1"/>
  <c r="L5304" i="1" s="1"/>
  <c r="K5305" i="1"/>
  <c r="L5305" i="1" s="1"/>
  <c r="K5306" i="1"/>
  <c r="L5306" i="1" s="1"/>
  <c r="K5307" i="1"/>
  <c r="L5307" i="1" s="1"/>
  <c r="K5308" i="1"/>
  <c r="L5308" i="1" s="1"/>
  <c r="K5309" i="1"/>
  <c r="L5309" i="1" s="1"/>
  <c r="K5310" i="1"/>
  <c r="L5310" i="1" s="1"/>
  <c r="K5311" i="1"/>
  <c r="L5311" i="1" s="1"/>
  <c r="K5312" i="1"/>
  <c r="L5312" i="1" s="1"/>
  <c r="K5313" i="1"/>
  <c r="L5313" i="1" s="1"/>
  <c r="K5314" i="1"/>
  <c r="L5314" i="1" s="1"/>
  <c r="K5315" i="1"/>
  <c r="L5315" i="1" s="1"/>
  <c r="K5316" i="1"/>
  <c r="L5316" i="1" s="1"/>
  <c r="K5317" i="1"/>
  <c r="L5317" i="1" s="1"/>
  <c r="K5318" i="1"/>
  <c r="L5318" i="1" s="1"/>
  <c r="K5319" i="1"/>
  <c r="L5319" i="1" s="1"/>
  <c r="K5320" i="1"/>
  <c r="L5320" i="1" s="1"/>
  <c r="K5321" i="1"/>
  <c r="L5321" i="1" s="1"/>
  <c r="K5322" i="1"/>
  <c r="L5322" i="1" s="1"/>
  <c r="K5323" i="1"/>
  <c r="L5323" i="1" s="1"/>
  <c r="K5324" i="1"/>
  <c r="L5324" i="1" s="1"/>
  <c r="K5325" i="1"/>
  <c r="L5325" i="1" s="1"/>
  <c r="K5326" i="1"/>
  <c r="L5326" i="1" s="1"/>
  <c r="K5327" i="1"/>
  <c r="L5327" i="1" s="1"/>
  <c r="K5328" i="1"/>
  <c r="L5328" i="1" s="1"/>
  <c r="K5329" i="1"/>
  <c r="L5329" i="1" s="1"/>
  <c r="K5330" i="1"/>
  <c r="L5330" i="1" s="1"/>
  <c r="K5331" i="1"/>
  <c r="L5331" i="1" s="1"/>
  <c r="K5332" i="1"/>
  <c r="L5332" i="1" s="1"/>
  <c r="K5333" i="1"/>
  <c r="L5333" i="1" s="1"/>
  <c r="K5334" i="1"/>
  <c r="L5334" i="1" s="1"/>
  <c r="K5335" i="1"/>
  <c r="L5335" i="1" s="1"/>
  <c r="K5336" i="1"/>
  <c r="L5336" i="1" s="1"/>
  <c r="K5337" i="1"/>
  <c r="L5337" i="1" s="1"/>
  <c r="K5338" i="1"/>
  <c r="L5338" i="1" s="1"/>
  <c r="K5339" i="1"/>
  <c r="L5339" i="1" s="1"/>
  <c r="K5340" i="1"/>
  <c r="L5340" i="1" s="1"/>
  <c r="K5341" i="1"/>
  <c r="L5341" i="1" s="1"/>
  <c r="K5342" i="1"/>
  <c r="L5342" i="1" s="1"/>
  <c r="K5343" i="1"/>
  <c r="L5343" i="1" s="1"/>
  <c r="K5344" i="1"/>
  <c r="L5344" i="1" s="1"/>
  <c r="K5345" i="1"/>
  <c r="L5345" i="1" s="1"/>
  <c r="K5346" i="1"/>
  <c r="L5346" i="1" s="1"/>
  <c r="K5347" i="1"/>
  <c r="L5347" i="1" s="1"/>
  <c r="K5348" i="1"/>
  <c r="L5348" i="1" s="1"/>
  <c r="K5349" i="1"/>
  <c r="L5349" i="1" s="1"/>
  <c r="K5350" i="1"/>
  <c r="L5350" i="1" s="1"/>
  <c r="K5351" i="1"/>
  <c r="L5351" i="1" s="1"/>
  <c r="K5352" i="1"/>
  <c r="L5352" i="1" s="1"/>
  <c r="K5353" i="1"/>
  <c r="L5353" i="1" s="1"/>
  <c r="K5354" i="1"/>
  <c r="L5354" i="1" s="1"/>
  <c r="K5355" i="1"/>
  <c r="L5355" i="1" s="1"/>
  <c r="K5356" i="1"/>
  <c r="L5356" i="1" s="1"/>
  <c r="K5357" i="1"/>
  <c r="L5357" i="1" s="1"/>
  <c r="K5358" i="1"/>
  <c r="L5358" i="1" s="1"/>
  <c r="K5359" i="1"/>
  <c r="L5359" i="1" s="1"/>
  <c r="K5360" i="1"/>
  <c r="L5360" i="1" s="1"/>
  <c r="K5361" i="1"/>
  <c r="L5361" i="1" s="1"/>
  <c r="K5362" i="1"/>
  <c r="L5362" i="1" s="1"/>
  <c r="K5363" i="1"/>
  <c r="L5363" i="1" s="1"/>
  <c r="K5364" i="1"/>
  <c r="L5364" i="1" s="1"/>
  <c r="K5365" i="1"/>
  <c r="L5365" i="1" s="1"/>
  <c r="K5366" i="1"/>
  <c r="L5366" i="1" s="1"/>
  <c r="K5367" i="1"/>
  <c r="L5367" i="1" s="1"/>
  <c r="K5368" i="1"/>
  <c r="L5368" i="1" s="1"/>
  <c r="K5369" i="1"/>
  <c r="L5369" i="1" s="1"/>
  <c r="K5370" i="1"/>
  <c r="L5370" i="1" s="1"/>
  <c r="K5371" i="1"/>
  <c r="L5371" i="1" s="1"/>
  <c r="K5372" i="1"/>
  <c r="L5372" i="1" s="1"/>
  <c r="K5373" i="1"/>
  <c r="L5373" i="1" s="1"/>
  <c r="K5374" i="1"/>
  <c r="L5374" i="1" s="1"/>
  <c r="K5375" i="1"/>
  <c r="L5375" i="1" s="1"/>
  <c r="K5376" i="1"/>
  <c r="L5376" i="1" s="1"/>
  <c r="K5377" i="1"/>
  <c r="L5377" i="1" s="1"/>
  <c r="K5378" i="1"/>
  <c r="L5378" i="1" s="1"/>
  <c r="K5379" i="1"/>
  <c r="L5379" i="1" s="1"/>
  <c r="K5380" i="1"/>
  <c r="L5380" i="1" s="1"/>
  <c r="K5381" i="1"/>
  <c r="L5381" i="1" s="1"/>
  <c r="K5382" i="1"/>
  <c r="L5382" i="1" s="1"/>
  <c r="K5383" i="1"/>
  <c r="L5383" i="1" s="1"/>
  <c r="K5384" i="1"/>
  <c r="L5384" i="1" s="1"/>
  <c r="K5385" i="1"/>
  <c r="L5385" i="1" s="1"/>
  <c r="K5386" i="1"/>
  <c r="L5386" i="1" s="1"/>
  <c r="K5387" i="1"/>
  <c r="L5387" i="1" s="1"/>
  <c r="K5388" i="1"/>
  <c r="L5388" i="1" s="1"/>
  <c r="K5389" i="1"/>
  <c r="L5389" i="1" s="1"/>
  <c r="K5390" i="1"/>
  <c r="L5390" i="1" s="1"/>
  <c r="K5391" i="1"/>
  <c r="L5391" i="1" s="1"/>
  <c r="K5392" i="1"/>
  <c r="L5392" i="1" s="1"/>
  <c r="K5393" i="1"/>
  <c r="L5393" i="1" s="1"/>
  <c r="K5394" i="1"/>
  <c r="L5394" i="1" s="1"/>
  <c r="K5395" i="1"/>
  <c r="L5395" i="1" s="1"/>
  <c r="K5396" i="1"/>
  <c r="L5396" i="1" s="1"/>
  <c r="K5397" i="1"/>
  <c r="L5397" i="1" s="1"/>
  <c r="K5398" i="1"/>
  <c r="L5398" i="1" s="1"/>
  <c r="K5399" i="1"/>
  <c r="L5399" i="1" s="1"/>
  <c r="K5400" i="1"/>
  <c r="L5400" i="1" s="1"/>
  <c r="K5401" i="1"/>
  <c r="L5401" i="1" s="1"/>
  <c r="K5402" i="1"/>
  <c r="L5402" i="1" s="1"/>
  <c r="K5403" i="1"/>
  <c r="L5403" i="1" s="1"/>
  <c r="K5404" i="1"/>
  <c r="L5404" i="1" s="1"/>
  <c r="K5405" i="1"/>
  <c r="L5405" i="1" s="1"/>
  <c r="K5406" i="1"/>
  <c r="L5406" i="1" s="1"/>
  <c r="K5407" i="1"/>
  <c r="L5407" i="1" s="1"/>
  <c r="K5408" i="1"/>
  <c r="L5408" i="1" s="1"/>
  <c r="K5409" i="1"/>
  <c r="L5409" i="1" s="1"/>
  <c r="K5410" i="1"/>
  <c r="L5410" i="1" s="1"/>
  <c r="K5411" i="1"/>
  <c r="L5411" i="1" s="1"/>
  <c r="K5412" i="1"/>
  <c r="L5412" i="1" s="1"/>
  <c r="K5413" i="1"/>
  <c r="L5413" i="1" s="1"/>
  <c r="K5414" i="1"/>
  <c r="L5414" i="1" s="1"/>
  <c r="K5415" i="1"/>
  <c r="L5415" i="1" s="1"/>
  <c r="K5416" i="1"/>
  <c r="L5416" i="1" s="1"/>
  <c r="K5417" i="1"/>
  <c r="L5417" i="1" s="1"/>
  <c r="K5418" i="1"/>
  <c r="L5418" i="1" s="1"/>
  <c r="K5419" i="1"/>
  <c r="L5419" i="1" s="1"/>
  <c r="K5420" i="1"/>
  <c r="L5420" i="1" s="1"/>
  <c r="K5421" i="1"/>
  <c r="L5421" i="1" s="1"/>
  <c r="K5422" i="1"/>
  <c r="L5422" i="1" s="1"/>
  <c r="K5423" i="1"/>
  <c r="L5423" i="1" s="1"/>
  <c r="K5424" i="1"/>
  <c r="L5424" i="1" s="1"/>
  <c r="K5425" i="1"/>
  <c r="L5425" i="1" s="1"/>
  <c r="K5426" i="1"/>
  <c r="L5426" i="1" s="1"/>
  <c r="K5427" i="1"/>
  <c r="L5427" i="1" s="1"/>
  <c r="K5428" i="1"/>
  <c r="L5428" i="1" s="1"/>
  <c r="K5429" i="1"/>
  <c r="L5429" i="1" s="1"/>
  <c r="K5430" i="1"/>
  <c r="L5430" i="1" s="1"/>
  <c r="K5431" i="1"/>
  <c r="L5431" i="1" s="1"/>
  <c r="K5432" i="1"/>
  <c r="L5432" i="1" s="1"/>
  <c r="K5433" i="1"/>
  <c r="L5433" i="1" s="1"/>
  <c r="K5434" i="1"/>
  <c r="L5434" i="1" s="1"/>
  <c r="K5435" i="1"/>
  <c r="L5435" i="1" s="1"/>
  <c r="K5436" i="1"/>
  <c r="L5436" i="1" s="1"/>
  <c r="K5437" i="1"/>
  <c r="L5437" i="1" s="1"/>
  <c r="K5438" i="1"/>
  <c r="L5438" i="1" s="1"/>
  <c r="K5439" i="1"/>
  <c r="L5439" i="1" s="1"/>
  <c r="K5440" i="1"/>
  <c r="L5440" i="1" s="1"/>
  <c r="K5441" i="1"/>
  <c r="L5441" i="1" s="1"/>
  <c r="K5442" i="1"/>
  <c r="L5442" i="1" s="1"/>
  <c r="K5443" i="1"/>
  <c r="L5443" i="1" s="1"/>
  <c r="K5444" i="1"/>
  <c r="L5444" i="1" s="1"/>
  <c r="K5445" i="1"/>
  <c r="L5445" i="1" s="1"/>
  <c r="K5446" i="1"/>
  <c r="L5446" i="1" s="1"/>
  <c r="K5447" i="1"/>
  <c r="L5447" i="1" s="1"/>
  <c r="K5448" i="1"/>
  <c r="L5448" i="1" s="1"/>
  <c r="K5449" i="1"/>
  <c r="L5449" i="1" s="1"/>
  <c r="K5450" i="1"/>
  <c r="L5450" i="1" s="1"/>
  <c r="K5451" i="1"/>
  <c r="L5451" i="1" s="1"/>
  <c r="K5452" i="1"/>
  <c r="L5452" i="1" s="1"/>
  <c r="K5453" i="1"/>
  <c r="L5453" i="1" s="1"/>
  <c r="K5454" i="1"/>
  <c r="L5454" i="1" s="1"/>
  <c r="K5455" i="1"/>
  <c r="L5455" i="1" s="1"/>
  <c r="K5456" i="1"/>
  <c r="L5456" i="1" s="1"/>
  <c r="K5457" i="1"/>
  <c r="L5457" i="1" s="1"/>
  <c r="K5458" i="1"/>
  <c r="L5458" i="1" s="1"/>
  <c r="K5459" i="1"/>
  <c r="L5459" i="1" s="1"/>
  <c r="K5460" i="1"/>
  <c r="L5460" i="1" s="1"/>
  <c r="K5461" i="1"/>
  <c r="L5461" i="1" s="1"/>
  <c r="K5462" i="1"/>
  <c r="L5462" i="1" s="1"/>
  <c r="K5463" i="1"/>
  <c r="L5463" i="1" s="1"/>
  <c r="K5464" i="1"/>
  <c r="L5464" i="1" s="1"/>
  <c r="K5465" i="1"/>
  <c r="L5465" i="1" s="1"/>
  <c r="K5466" i="1"/>
  <c r="L5466" i="1" s="1"/>
  <c r="K5467" i="1"/>
  <c r="L5467" i="1" s="1"/>
  <c r="K5468" i="1"/>
  <c r="L5468" i="1" s="1"/>
  <c r="K5469" i="1"/>
  <c r="L5469" i="1" s="1"/>
  <c r="K5470" i="1"/>
  <c r="L5470" i="1" s="1"/>
  <c r="K5471" i="1"/>
  <c r="L5471" i="1" s="1"/>
  <c r="K5472" i="1"/>
  <c r="L5472" i="1" s="1"/>
  <c r="K5473" i="1"/>
  <c r="L5473" i="1" s="1"/>
  <c r="K5474" i="1"/>
  <c r="L5474" i="1" s="1"/>
  <c r="K5475" i="1"/>
  <c r="L5475" i="1" s="1"/>
  <c r="K5476" i="1"/>
  <c r="L5476" i="1" s="1"/>
  <c r="K5477" i="1"/>
  <c r="L5477" i="1" s="1"/>
  <c r="K5478" i="1"/>
  <c r="L5478" i="1" s="1"/>
  <c r="K5479" i="1"/>
  <c r="L5479" i="1" s="1"/>
  <c r="K5480" i="1"/>
  <c r="L5480" i="1" s="1"/>
  <c r="K5481" i="1"/>
  <c r="L5481" i="1" s="1"/>
  <c r="K5482" i="1"/>
  <c r="L5482" i="1" s="1"/>
  <c r="K5483" i="1"/>
  <c r="L5483" i="1" s="1"/>
  <c r="K5484" i="1"/>
  <c r="L5484" i="1" s="1"/>
  <c r="K5485" i="1"/>
  <c r="L5485" i="1" s="1"/>
  <c r="K5486" i="1"/>
  <c r="L5486" i="1" s="1"/>
  <c r="K5487" i="1"/>
  <c r="L5487" i="1" s="1"/>
  <c r="K5488" i="1"/>
  <c r="L5488" i="1" s="1"/>
  <c r="K5489" i="1"/>
  <c r="L5489" i="1" s="1"/>
  <c r="K5490" i="1"/>
  <c r="L5490" i="1" s="1"/>
  <c r="K5491" i="1"/>
  <c r="L5491" i="1" s="1"/>
  <c r="K5492" i="1"/>
  <c r="L5492" i="1" s="1"/>
  <c r="K5493" i="1"/>
  <c r="L5493" i="1" s="1"/>
  <c r="K5494" i="1"/>
  <c r="L5494" i="1" s="1"/>
  <c r="K5495" i="1"/>
  <c r="L5495" i="1" s="1"/>
  <c r="K5496" i="1"/>
  <c r="L5496" i="1" s="1"/>
  <c r="K5497" i="1"/>
  <c r="L5497" i="1" s="1"/>
  <c r="K5498" i="1"/>
  <c r="L5498" i="1" s="1"/>
  <c r="K5499" i="1"/>
  <c r="L5499" i="1" s="1"/>
  <c r="K5500" i="1"/>
  <c r="L5500" i="1" s="1"/>
  <c r="K5501" i="1"/>
  <c r="L5501" i="1" s="1"/>
  <c r="K5502" i="1"/>
  <c r="L5502" i="1" s="1"/>
  <c r="K5503" i="1"/>
  <c r="L5503" i="1" s="1"/>
  <c r="K5504" i="1"/>
  <c r="L5504" i="1" s="1"/>
  <c r="K5505" i="1"/>
  <c r="L5505" i="1" s="1"/>
  <c r="K5506" i="1"/>
  <c r="L5506" i="1" s="1"/>
  <c r="K5507" i="1"/>
  <c r="L5507" i="1" s="1"/>
  <c r="K5508" i="1"/>
  <c r="L5508" i="1" s="1"/>
  <c r="K5509" i="1"/>
  <c r="L5509" i="1" s="1"/>
  <c r="K5510" i="1"/>
  <c r="L5510" i="1" s="1"/>
  <c r="K5511" i="1"/>
  <c r="L5511" i="1" s="1"/>
  <c r="K5512" i="1"/>
  <c r="L5512" i="1" s="1"/>
  <c r="K5513" i="1"/>
  <c r="L5513" i="1" s="1"/>
  <c r="K5514" i="1"/>
  <c r="L5514" i="1" s="1"/>
  <c r="K5515" i="1"/>
  <c r="L5515" i="1" s="1"/>
  <c r="K5516" i="1"/>
  <c r="L5516" i="1" s="1"/>
  <c r="K5517" i="1"/>
  <c r="L5517" i="1" s="1"/>
  <c r="K5518" i="1"/>
  <c r="L5518" i="1" s="1"/>
  <c r="K5519" i="1"/>
  <c r="L5519" i="1" s="1"/>
  <c r="K5520" i="1"/>
  <c r="L5520" i="1" s="1"/>
  <c r="K5521" i="1"/>
  <c r="L5521" i="1" s="1"/>
  <c r="K5522" i="1"/>
  <c r="L5522" i="1" s="1"/>
  <c r="K5523" i="1"/>
  <c r="L5523" i="1" s="1"/>
  <c r="K5524" i="1"/>
  <c r="L5524" i="1" s="1"/>
  <c r="K5525" i="1"/>
  <c r="L5525" i="1" s="1"/>
  <c r="K5526" i="1"/>
  <c r="L5526" i="1" s="1"/>
  <c r="K5527" i="1"/>
  <c r="L5527" i="1" s="1"/>
  <c r="K5528" i="1"/>
  <c r="L5528" i="1" s="1"/>
  <c r="K5529" i="1"/>
  <c r="L5529" i="1" s="1"/>
  <c r="K5530" i="1"/>
  <c r="L5530" i="1" s="1"/>
  <c r="K5531" i="1"/>
  <c r="L5531" i="1" s="1"/>
  <c r="K5532" i="1"/>
  <c r="L5532" i="1" s="1"/>
  <c r="K5533" i="1"/>
  <c r="L5533" i="1" s="1"/>
  <c r="K5534" i="1"/>
  <c r="L5534" i="1" s="1"/>
  <c r="K5535" i="1"/>
  <c r="L5535" i="1" s="1"/>
  <c r="K5536" i="1"/>
  <c r="L5536" i="1" s="1"/>
  <c r="K5537" i="1"/>
  <c r="L5537" i="1" s="1"/>
  <c r="K5538" i="1"/>
  <c r="L5538" i="1" s="1"/>
  <c r="K5539" i="1"/>
  <c r="L5539" i="1" s="1"/>
  <c r="K5540" i="1"/>
  <c r="L5540" i="1" s="1"/>
  <c r="K5541" i="1"/>
  <c r="L5541" i="1" s="1"/>
  <c r="K5542" i="1"/>
  <c r="L5542" i="1" s="1"/>
  <c r="K5543" i="1"/>
  <c r="L5543" i="1" s="1"/>
  <c r="K5544" i="1"/>
  <c r="L5544" i="1" s="1"/>
  <c r="K5545" i="1"/>
  <c r="L5545" i="1" s="1"/>
  <c r="K5546" i="1"/>
  <c r="L5546" i="1" s="1"/>
  <c r="K5547" i="1"/>
  <c r="L5547" i="1" s="1"/>
  <c r="K5548" i="1"/>
  <c r="L5548" i="1" s="1"/>
  <c r="K5549" i="1"/>
  <c r="L5549" i="1" s="1"/>
  <c r="K5550" i="1"/>
  <c r="L5550" i="1" s="1"/>
  <c r="K5551" i="1"/>
  <c r="L5551" i="1" s="1"/>
  <c r="K5552" i="1"/>
  <c r="L5552" i="1" s="1"/>
  <c r="K5553" i="1"/>
  <c r="L5553" i="1" s="1"/>
  <c r="K5554" i="1"/>
  <c r="L5554" i="1" s="1"/>
  <c r="K5555" i="1"/>
  <c r="L5555" i="1" s="1"/>
  <c r="K5556" i="1"/>
  <c r="L5556" i="1" s="1"/>
  <c r="K5557" i="1"/>
  <c r="L5557" i="1" s="1"/>
  <c r="K5558" i="1"/>
  <c r="L5558" i="1" s="1"/>
  <c r="K5559" i="1"/>
  <c r="L5559" i="1" s="1"/>
  <c r="K5560" i="1"/>
  <c r="L5560" i="1" s="1"/>
  <c r="K5561" i="1"/>
  <c r="L5561" i="1" s="1"/>
  <c r="K5562" i="1"/>
  <c r="L5562" i="1" s="1"/>
  <c r="K5563" i="1"/>
  <c r="L5563" i="1" s="1"/>
  <c r="K5564" i="1"/>
  <c r="L5564" i="1" s="1"/>
  <c r="K5565" i="1"/>
  <c r="L5565" i="1" s="1"/>
  <c r="K5566" i="1"/>
  <c r="L5566" i="1" s="1"/>
  <c r="K5567" i="1"/>
  <c r="L5567" i="1" s="1"/>
  <c r="K5568" i="1"/>
  <c r="L5568" i="1" s="1"/>
  <c r="K5569" i="1"/>
  <c r="L5569" i="1" s="1"/>
  <c r="K5570" i="1"/>
  <c r="L5570" i="1" s="1"/>
  <c r="K5571" i="1"/>
  <c r="L5571" i="1" s="1"/>
  <c r="K5572" i="1"/>
  <c r="L5572" i="1" s="1"/>
  <c r="K5573" i="1"/>
  <c r="L5573" i="1" s="1"/>
  <c r="K5574" i="1"/>
  <c r="L5574" i="1" s="1"/>
  <c r="K5575" i="1"/>
  <c r="L5575" i="1" s="1"/>
  <c r="K5576" i="1"/>
  <c r="L5576" i="1" s="1"/>
  <c r="K5577" i="1"/>
  <c r="L5577" i="1" s="1"/>
  <c r="K5578" i="1"/>
  <c r="L5578" i="1" s="1"/>
  <c r="K5579" i="1"/>
  <c r="L5579" i="1" s="1"/>
  <c r="K5580" i="1"/>
  <c r="L5580" i="1" s="1"/>
  <c r="K5581" i="1"/>
  <c r="L5581" i="1" s="1"/>
  <c r="K5582" i="1"/>
  <c r="L5582" i="1" s="1"/>
  <c r="K5583" i="1"/>
  <c r="L5583" i="1" s="1"/>
  <c r="K5584" i="1"/>
  <c r="L5584" i="1" s="1"/>
  <c r="K5585" i="1"/>
  <c r="L5585" i="1" s="1"/>
  <c r="K5586" i="1"/>
  <c r="L5586" i="1" s="1"/>
  <c r="K5587" i="1"/>
  <c r="L5587" i="1" s="1"/>
  <c r="K5588" i="1"/>
  <c r="L5588" i="1" s="1"/>
  <c r="K5589" i="1"/>
  <c r="L5589" i="1" s="1"/>
  <c r="K5590" i="1"/>
  <c r="L5590" i="1" s="1"/>
  <c r="K5591" i="1"/>
  <c r="L5591" i="1" s="1"/>
  <c r="K5592" i="1"/>
  <c r="L5592" i="1" s="1"/>
  <c r="K5593" i="1"/>
  <c r="L5593" i="1" s="1"/>
  <c r="K5594" i="1"/>
  <c r="L5594" i="1" s="1"/>
  <c r="K5595" i="1"/>
  <c r="L5595" i="1" s="1"/>
  <c r="K5596" i="1"/>
  <c r="L5596" i="1" s="1"/>
  <c r="K5597" i="1"/>
  <c r="L5597" i="1" s="1"/>
  <c r="K5598" i="1"/>
  <c r="L5598" i="1" s="1"/>
  <c r="K5599" i="1"/>
  <c r="L5599" i="1" s="1"/>
  <c r="K5600" i="1"/>
  <c r="L5600" i="1" s="1"/>
  <c r="K5601" i="1"/>
  <c r="L5601" i="1" s="1"/>
  <c r="K5602" i="1"/>
  <c r="L5602" i="1" s="1"/>
  <c r="K5603" i="1"/>
  <c r="L5603" i="1" s="1"/>
  <c r="K5604" i="1"/>
  <c r="L5604" i="1" s="1"/>
  <c r="K5605" i="1"/>
  <c r="L5605" i="1" s="1"/>
  <c r="K5606" i="1"/>
  <c r="L5606" i="1" s="1"/>
  <c r="K5607" i="1"/>
  <c r="L5607" i="1" s="1"/>
  <c r="K5608" i="1"/>
  <c r="L5608" i="1" s="1"/>
  <c r="K5609" i="1"/>
  <c r="L5609" i="1" s="1"/>
  <c r="K5610" i="1"/>
  <c r="L5610" i="1" s="1"/>
  <c r="K5611" i="1"/>
  <c r="L5611" i="1" s="1"/>
  <c r="K5612" i="1"/>
  <c r="L5612" i="1" s="1"/>
  <c r="K5613" i="1"/>
  <c r="L5613" i="1" s="1"/>
  <c r="K5614" i="1"/>
  <c r="L5614" i="1" s="1"/>
  <c r="K5615" i="1"/>
  <c r="L5615" i="1" s="1"/>
  <c r="K5616" i="1"/>
  <c r="L5616" i="1" s="1"/>
  <c r="K5617" i="1"/>
  <c r="L5617" i="1" s="1"/>
  <c r="K5618" i="1"/>
  <c r="L5618" i="1" s="1"/>
  <c r="K5619" i="1"/>
  <c r="L5619" i="1" s="1"/>
  <c r="K5620" i="1"/>
  <c r="L5620" i="1" s="1"/>
  <c r="K5621" i="1"/>
  <c r="L5621" i="1" s="1"/>
  <c r="K5622" i="1"/>
  <c r="L5622" i="1" s="1"/>
  <c r="K5623" i="1"/>
  <c r="L5623" i="1" s="1"/>
  <c r="K5624" i="1"/>
  <c r="L5624" i="1" s="1"/>
  <c r="K5625" i="1"/>
  <c r="L5625" i="1" s="1"/>
  <c r="K5626" i="1"/>
  <c r="L5626" i="1" s="1"/>
  <c r="K5627" i="1"/>
  <c r="L5627" i="1" s="1"/>
  <c r="K5628" i="1"/>
  <c r="L5628" i="1" s="1"/>
  <c r="K5629" i="1"/>
  <c r="L5629" i="1" s="1"/>
  <c r="K5630" i="1"/>
  <c r="L5630" i="1" s="1"/>
  <c r="K5631" i="1"/>
  <c r="L5631" i="1" s="1"/>
  <c r="K5632" i="1"/>
  <c r="L5632" i="1" s="1"/>
  <c r="K5633" i="1"/>
  <c r="L5633" i="1" s="1"/>
  <c r="K5634" i="1"/>
  <c r="L5634" i="1" s="1"/>
  <c r="K5635" i="1"/>
  <c r="L5635" i="1" s="1"/>
  <c r="K5636" i="1"/>
  <c r="L5636" i="1" s="1"/>
  <c r="K5637" i="1"/>
  <c r="L5637" i="1" s="1"/>
  <c r="K5638" i="1"/>
  <c r="L5638" i="1" s="1"/>
  <c r="K5639" i="1"/>
  <c r="L5639" i="1" s="1"/>
  <c r="K5640" i="1"/>
  <c r="L5640" i="1" s="1"/>
  <c r="K5641" i="1"/>
  <c r="L5641" i="1" s="1"/>
  <c r="K5642" i="1"/>
  <c r="L5642" i="1" s="1"/>
  <c r="K5643" i="1"/>
  <c r="L5643" i="1" s="1"/>
  <c r="K5644" i="1"/>
  <c r="L5644" i="1" s="1"/>
  <c r="K5645" i="1"/>
  <c r="L5645" i="1" s="1"/>
  <c r="K5646" i="1"/>
  <c r="L5646" i="1" s="1"/>
  <c r="K5647" i="1"/>
  <c r="L5647" i="1" s="1"/>
  <c r="K5648" i="1"/>
  <c r="L5648" i="1" s="1"/>
  <c r="K5649" i="1"/>
  <c r="L5649" i="1" s="1"/>
  <c r="K5650" i="1"/>
  <c r="L5650" i="1" s="1"/>
  <c r="K5651" i="1"/>
  <c r="L5651" i="1" s="1"/>
  <c r="K5652" i="1"/>
  <c r="L5652" i="1" s="1"/>
  <c r="K5653" i="1"/>
  <c r="L5653" i="1" s="1"/>
  <c r="K5654" i="1"/>
  <c r="L5654" i="1" s="1"/>
  <c r="K5655" i="1"/>
  <c r="L5655" i="1" s="1"/>
  <c r="K5656" i="1"/>
  <c r="L5656" i="1" s="1"/>
  <c r="K5657" i="1"/>
  <c r="L5657" i="1" s="1"/>
  <c r="K5658" i="1"/>
  <c r="L5658" i="1" s="1"/>
  <c r="K5659" i="1"/>
  <c r="L5659" i="1" s="1"/>
  <c r="K5660" i="1"/>
  <c r="L5660" i="1" s="1"/>
  <c r="K5661" i="1"/>
  <c r="L5661" i="1" s="1"/>
  <c r="K5662" i="1"/>
  <c r="L5662" i="1" s="1"/>
  <c r="K5663" i="1"/>
  <c r="L5663" i="1" s="1"/>
  <c r="K5664" i="1"/>
  <c r="L5664" i="1" s="1"/>
  <c r="K5665" i="1"/>
  <c r="L5665" i="1" s="1"/>
  <c r="K5666" i="1"/>
  <c r="L5666" i="1" s="1"/>
  <c r="K5667" i="1"/>
  <c r="L5667" i="1" s="1"/>
  <c r="K5668" i="1"/>
  <c r="L5668" i="1" s="1"/>
  <c r="K5669" i="1"/>
  <c r="L5669" i="1" s="1"/>
  <c r="K5670" i="1"/>
  <c r="L5670" i="1" s="1"/>
  <c r="K5671" i="1"/>
  <c r="L5671" i="1" s="1"/>
  <c r="K5672" i="1"/>
  <c r="L5672" i="1" s="1"/>
  <c r="K5673" i="1"/>
  <c r="L5673" i="1" s="1"/>
  <c r="K5674" i="1"/>
  <c r="L5674" i="1" s="1"/>
  <c r="K5675" i="1"/>
  <c r="L5675" i="1" s="1"/>
  <c r="K5676" i="1"/>
  <c r="L5676" i="1" s="1"/>
  <c r="K5677" i="1"/>
  <c r="L5677" i="1" s="1"/>
  <c r="K5678" i="1"/>
  <c r="L5678" i="1" s="1"/>
  <c r="K5679" i="1"/>
  <c r="L5679" i="1" s="1"/>
  <c r="K5680" i="1"/>
  <c r="L5680" i="1" s="1"/>
  <c r="K5681" i="1"/>
  <c r="L5681" i="1" s="1"/>
  <c r="K5682" i="1"/>
  <c r="L5682" i="1" s="1"/>
  <c r="K5683" i="1"/>
  <c r="L5683" i="1" s="1"/>
  <c r="K5684" i="1"/>
  <c r="L5684" i="1" s="1"/>
  <c r="K5685" i="1"/>
  <c r="L5685" i="1" s="1"/>
  <c r="K5686" i="1"/>
  <c r="L5686" i="1" s="1"/>
  <c r="K5687" i="1"/>
  <c r="L5687" i="1" s="1"/>
  <c r="K5688" i="1"/>
  <c r="L5688" i="1" s="1"/>
  <c r="K5689" i="1"/>
  <c r="L5689" i="1" s="1"/>
  <c r="K5690" i="1"/>
  <c r="L5690" i="1" s="1"/>
  <c r="K5691" i="1"/>
  <c r="L5691" i="1" s="1"/>
  <c r="K5692" i="1"/>
  <c r="L5692" i="1" s="1"/>
  <c r="K5693" i="1"/>
  <c r="L5693" i="1" s="1"/>
  <c r="K5694" i="1"/>
  <c r="L5694" i="1" s="1"/>
  <c r="K5695" i="1"/>
  <c r="L5695" i="1" s="1"/>
  <c r="K5696" i="1"/>
  <c r="L5696" i="1" s="1"/>
  <c r="K5697" i="1"/>
  <c r="L5697" i="1" s="1"/>
  <c r="K5698" i="1"/>
  <c r="L5698" i="1" s="1"/>
  <c r="K5699" i="1"/>
  <c r="L5699" i="1" s="1"/>
  <c r="K5700" i="1"/>
  <c r="L5700" i="1" s="1"/>
  <c r="K5701" i="1"/>
  <c r="L5701" i="1" s="1"/>
  <c r="K5702" i="1"/>
  <c r="L5702" i="1" s="1"/>
  <c r="K5703" i="1"/>
  <c r="L5703" i="1" s="1"/>
  <c r="K5704" i="1"/>
  <c r="L5704" i="1" s="1"/>
  <c r="K5705" i="1"/>
  <c r="L5705" i="1" s="1"/>
  <c r="K5706" i="1"/>
  <c r="L5706" i="1" s="1"/>
  <c r="K5707" i="1"/>
  <c r="L5707" i="1" s="1"/>
  <c r="K5708" i="1"/>
  <c r="L5708" i="1" s="1"/>
  <c r="K5709" i="1"/>
  <c r="L5709" i="1" s="1"/>
  <c r="K5710" i="1"/>
  <c r="L5710" i="1" s="1"/>
  <c r="K5711" i="1"/>
  <c r="L5711" i="1" s="1"/>
  <c r="K5712" i="1"/>
  <c r="L5712" i="1" s="1"/>
  <c r="K5713" i="1"/>
  <c r="L5713" i="1" s="1"/>
  <c r="K5714" i="1"/>
  <c r="L5714" i="1" s="1"/>
  <c r="K5715" i="1"/>
  <c r="L5715" i="1" s="1"/>
  <c r="K5716" i="1"/>
  <c r="L5716" i="1" s="1"/>
  <c r="K5717" i="1"/>
  <c r="L5717" i="1" s="1"/>
  <c r="K5718" i="1"/>
  <c r="L5718" i="1" s="1"/>
  <c r="K5719" i="1"/>
  <c r="L5719" i="1" s="1"/>
  <c r="K5720" i="1"/>
  <c r="L5720" i="1" s="1"/>
  <c r="K5721" i="1"/>
  <c r="L5721" i="1" s="1"/>
  <c r="K5722" i="1"/>
  <c r="L5722" i="1" s="1"/>
  <c r="K5723" i="1"/>
  <c r="L5723" i="1" s="1"/>
  <c r="K5724" i="1"/>
  <c r="L5724" i="1" s="1"/>
  <c r="K5725" i="1"/>
  <c r="L5725" i="1" s="1"/>
  <c r="K5726" i="1"/>
  <c r="L5726" i="1" s="1"/>
  <c r="K5727" i="1"/>
  <c r="L5727" i="1" s="1"/>
  <c r="K5728" i="1"/>
  <c r="L5728" i="1" s="1"/>
  <c r="K5729" i="1"/>
  <c r="L5729" i="1" s="1"/>
  <c r="K5730" i="1"/>
  <c r="L5730" i="1" s="1"/>
  <c r="K5731" i="1"/>
  <c r="L5731" i="1" s="1"/>
  <c r="K5732" i="1"/>
  <c r="L5732" i="1" s="1"/>
  <c r="K5733" i="1"/>
  <c r="L5733" i="1" s="1"/>
  <c r="K5734" i="1"/>
  <c r="L5734" i="1" s="1"/>
  <c r="K5735" i="1"/>
  <c r="L5735" i="1" s="1"/>
  <c r="K5736" i="1"/>
  <c r="L5736" i="1" s="1"/>
  <c r="K5737" i="1"/>
  <c r="L5737" i="1" s="1"/>
  <c r="K5738" i="1"/>
  <c r="L5738" i="1" s="1"/>
  <c r="K5739" i="1"/>
  <c r="L5739" i="1" s="1"/>
  <c r="K5740" i="1"/>
  <c r="L5740" i="1" s="1"/>
  <c r="K5741" i="1"/>
  <c r="L5741" i="1" s="1"/>
  <c r="K5742" i="1"/>
  <c r="L5742" i="1" s="1"/>
  <c r="K5743" i="1"/>
  <c r="L5743" i="1" s="1"/>
  <c r="K5744" i="1"/>
  <c r="L5744" i="1" s="1"/>
  <c r="K5745" i="1"/>
  <c r="L5745" i="1" s="1"/>
  <c r="K5746" i="1"/>
  <c r="L5746" i="1" s="1"/>
  <c r="K5747" i="1"/>
  <c r="L5747" i="1" s="1"/>
  <c r="K5748" i="1"/>
  <c r="L5748" i="1" s="1"/>
  <c r="K5749" i="1"/>
  <c r="L5749" i="1" s="1"/>
  <c r="K5750" i="1"/>
  <c r="L5750" i="1" s="1"/>
  <c r="K5751" i="1"/>
  <c r="L5751" i="1" s="1"/>
  <c r="K5752" i="1"/>
  <c r="L5752" i="1" s="1"/>
  <c r="K5753" i="1"/>
  <c r="L5753" i="1" s="1"/>
  <c r="K5754" i="1"/>
  <c r="L5754" i="1" s="1"/>
  <c r="K5755" i="1"/>
  <c r="L5755" i="1" s="1"/>
  <c r="K5756" i="1"/>
  <c r="L5756" i="1" s="1"/>
  <c r="K5757" i="1"/>
  <c r="L5757" i="1" s="1"/>
  <c r="K5758" i="1"/>
  <c r="L5758" i="1" s="1"/>
  <c r="K5759" i="1"/>
  <c r="L5759" i="1" s="1"/>
  <c r="K5760" i="1"/>
  <c r="L5760" i="1" s="1"/>
  <c r="K5761" i="1"/>
  <c r="L5761" i="1" s="1"/>
  <c r="K5762" i="1"/>
  <c r="L5762" i="1" s="1"/>
  <c r="K5763" i="1"/>
  <c r="L5763" i="1" s="1"/>
  <c r="K5764" i="1"/>
  <c r="L5764" i="1" s="1"/>
  <c r="K5765" i="1"/>
  <c r="L5765" i="1" s="1"/>
  <c r="K5766" i="1"/>
  <c r="L5766" i="1" s="1"/>
  <c r="K5767" i="1"/>
  <c r="L5767" i="1" s="1"/>
  <c r="K5768" i="1"/>
  <c r="L5768" i="1" s="1"/>
  <c r="K5769" i="1"/>
  <c r="L5769" i="1" s="1"/>
  <c r="K5770" i="1"/>
  <c r="L5770" i="1" s="1"/>
  <c r="K5771" i="1"/>
  <c r="L5771" i="1" s="1"/>
  <c r="K5772" i="1"/>
  <c r="L5772" i="1" s="1"/>
  <c r="K5773" i="1"/>
  <c r="L5773" i="1" s="1"/>
  <c r="K5774" i="1"/>
  <c r="L5774" i="1" s="1"/>
  <c r="K5775" i="1"/>
  <c r="L5775" i="1" s="1"/>
  <c r="K5776" i="1"/>
  <c r="L5776" i="1" s="1"/>
  <c r="K5777" i="1"/>
  <c r="L5777" i="1" s="1"/>
  <c r="K5778" i="1"/>
  <c r="L5778" i="1" s="1"/>
  <c r="K5779" i="1"/>
  <c r="L5779" i="1" s="1"/>
  <c r="K5780" i="1"/>
  <c r="L5780" i="1" s="1"/>
  <c r="K5781" i="1"/>
  <c r="L5781" i="1" s="1"/>
  <c r="K5782" i="1"/>
  <c r="L5782" i="1" s="1"/>
  <c r="K5783" i="1"/>
  <c r="L5783" i="1" s="1"/>
  <c r="K5784" i="1"/>
  <c r="L5784" i="1" s="1"/>
  <c r="K5785" i="1"/>
  <c r="L5785" i="1" s="1"/>
  <c r="K5786" i="1"/>
  <c r="L5786" i="1" s="1"/>
  <c r="K5787" i="1"/>
  <c r="L5787" i="1" s="1"/>
  <c r="K5788" i="1"/>
  <c r="L5788" i="1" s="1"/>
  <c r="K5789" i="1"/>
  <c r="L5789" i="1" s="1"/>
  <c r="K5790" i="1"/>
  <c r="L5790" i="1" s="1"/>
  <c r="K5791" i="1"/>
  <c r="L5791" i="1" s="1"/>
  <c r="K5792" i="1"/>
  <c r="L5792" i="1" s="1"/>
  <c r="K5793" i="1"/>
  <c r="L5793" i="1" s="1"/>
  <c r="K5794" i="1"/>
  <c r="L5794" i="1" s="1"/>
  <c r="K5795" i="1"/>
  <c r="L5795" i="1" s="1"/>
  <c r="K5796" i="1"/>
  <c r="L5796" i="1" s="1"/>
  <c r="K5797" i="1"/>
  <c r="L5797" i="1" s="1"/>
  <c r="K5798" i="1"/>
  <c r="L5798" i="1" s="1"/>
  <c r="K5799" i="1"/>
  <c r="L5799" i="1" s="1"/>
  <c r="K5800" i="1"/>
  <c r="L5800" i="1" s="1"/>
  <c r="K5801" i="1"/>
  <c r="L5801" i="1" s="1"/>
  <c r="K5802" i="1"/>
  <c r="L5802" i="1" s="1"/>
  <c r="K5803" i="1"/>
  <c r="L5803" i="1" s="1"/>
  <c r="K5804" i="1"/>
  <c r="L5804" i="1" s="1"/>
  <c r="K5805" i="1"/>
  <c r="L5805" i="1" s="1"/>
  <c r="K5806" i="1"/>
  <c r="L5806" i="1" s="1"/>
  <c r="K5807" i="1"/>
  <c r="L5807" i="1" s="1"/>
  <c r="K5808" i="1"/>
  <c r="L5808" i="1" s="1"/>
  <c r="K5809" i="1"/>
  <c r="L5809" i="1" s="1"/>
  <c r="K5810" i="1"/>
  <c r="L5810" i="1" s="1"/>
  <c r="K5811" i="1"/>
  <c r="L5811" i="1" s="1"/>
  <c r="K5812" i="1"/>
  <c r="L5812" i="1" s="1"/>
  <c r="K5813" i="1"/>
  <c r="L5813" i="1" s="1"/>
  <c r="K5814" i="1"/>
  <c r="L5814" i="1" s="1"/>
  <c r="K5815" i="1"/>
  <c r="L5815" i="1" s="1"/>
  <c r="K5816" i="1"/>
  <c r="L5816" i="1" s="1"/>
  <c r="K5817" i="1"/>
  <c r="L5817" i="1" s="1"/>
  <c r="K5818" i="1"/>
  <c r="L5818" i="1" s="1"/>
  <c r="K5819" i="1"/>
  <c r="L5819" i="1" s="1"/>
  <c r="K5820" i="1"/>
  <c r="L5820" i="1" s="1"/>
  <c r="K5821" i="1"/>
  <c r="L5821" i="1" s="1"/>
  <c r="K5822" i="1"/>
  <c r="L5822" i="1" s="1"/>
  <c r="K5823" i="1"/>
  <c r="L5823" i="1" s="1"/>
  <c r="K5824" i="1"/>
  <c r="L5824" i="1" s="1"/>
  <c r="K5825" i="1"/>
  <c r="L5825" i="1" s="1"/>
  <c r="K5826" i="1"/>
  <c r="L5826" i="1" s="1"/>
  <c r="K5827" i="1"/>
  <c r="L5827" i="1" s="1"/>
  <c r="K5828" i="1"/>
  <c r="L5828" i="1" s="1"/>
  <c r="K5829" i="1"/>
  <c r="L5829" i="1" s="1"/>
  <c r="K5830" i="1"/>
  <c r="L5830" i="1" s="1"/>
  <c r="K5831" i="1"/>
  <c r="L5831" i="1" s="1"/>
  <c r="K5832" i="1"/>
  <c r="L5832" i="1" s="1"/>
  <c r="K5833" i="1"/>
  <c r="L5833" i="1" s="1"/>
  <c r="K5834" i="1"/>
  <c r="L5834" i="1" s="1"/>
  <c r="K5835" i="1"/>
  <c r="L5835" i="1" s="1"/>
  <c r="K5836" i="1"/>
  <c r="L5836" i="1" s="1"/>
  <c r="K5837" i="1"/>
  <c r="L5837" i="1" s="1"/>
  <c r="K5838" i="1"/>
  <c r="L5838" i="1" s="1"/>
  <c r="K5839" i="1"/>
  <c r="L5839" i="1" s="1"/>
  <c r="K5840" i="1"/>
  <c r="L5840" i="1" s="1"/>
  <c r="K5841" i="1"/>
  <c r="L5841" i="1" s="1"/>
  <c r="K5842" i="1"/>
  <c r="L5842" i="1" s="1"/>
  <c r="K5843" i="1"/>
  <c r="L5843" i="1" s="1"/>
  <c r="K5844" i="1"/>
  <c r="L5844" i="1" s="1"/>
  <c r="K5845" i="1"/>
  <c r="L5845" i="1" s="1"/>
  <c r="K5846" i="1"/>
  <c r="L5846" i="1" s="1"/>
  <c r="K5847" i="1"/>
  <c r="L5847" i="1" s="1"/>
  <c r="K5848" i="1"/>
  <c r="L5848" i="1" s="1"/>
  <c r="K5849" i="1"/>
  <c r="L5849" i="1" s="1"/>
  <c r="K5850" i="1"/>
  <c r="L5850" i="1" s="1"/>
  <c r="K5851" i="1"/>
  <c r="L5851" i="1" s="1"/>
  <c r="K5852" i="1"/>
  <c r="L5852" i="1" s="1"/>
  <c r="K5853" i="1"/>
  <c r="L5853" i="1" s="1"/>
  <c r="K5854" i="1"/>
  <c r="L5854" i="1" s="1"/>
  <c r="K5855" i="1"/>
  <c r="L5855" i="1" s="1"/>
  <c r="K5856" i="1"/>
  <c r="L5856" i="1" s="1"/>
  <c r="K5857" i="1"/>
  <c r="L5857" i="1" s="1"/>
  <c r="K5858" i="1"/>
  <c r="L5858" i="1" s="1"/>
  <c r="K5859" i="1"/>
  <c r="L5859" i="1" s="1"/>
  <c r="K5860" i="1"/>
  <c r="L5860" i="1" s="1"/>
  <c r="K5861" i="1"/>
  <c r="L5861" i="1" s="1"/>
  <c r="K5862" i="1"/>
  <c r="L5862" i="1" s="1"/>
  <c r="K5863" i="1"/>
  <c r="L5863" i="1" s="1"/>
  <c r="K5864" i="1"/>
  <c r="L5864" i="1" s="1"/>
  <c r="K5865" i="1"/>
  <c r="L5865" i="1" s="1"/>
  <c r="K5866" i="1"/>
  <c r="L5866" i="1" s="1"/>
  <c r="K5867" i="1"/>
  <c r="L5867" i="1" s="1"/>
  <c r="K5868" i="1"/>
  <c r="L5868" i="1" s="1"/>
  <c r="K5869" i="1"/>
  <c r="L5869" i="1" s="1"/>
  <c r="K5870" i="1"/>
  <c r="L5870" i="1" s="1"/>
  <c r="K5871" i="1"/>
  <c r="L5871" i="1" s="1"/>
  <c r="K5872" i="1"/>
  <c r="L5872" i="1" s="1"/>
  <c r="K5873" i="1"/>
  <c r="L5873" i="1" s="1"/>
  <c r="K5874" i="1"/>
  <c r="L5874" i="1" s="1"/>
  <c r="K5875" i="1"/>
  <c r="L5875" i="1" s="1"/>
  <c r="K5876" i="1"/>
  <c r="L5876" i="1" s="1"/>
  <c r="K5877" i="1"/>
  <c r="L5877" i="1" s="1"/>
  <c r="K5878" i="1"/>
  <c r="L5878" i="1" s="1"/>
  <c r="K5879" i="1"/>
  <c r="L5879" i="1" s="1"/>
  <c r="K5880" i="1"/>
  <c r="L5880" i="1" s="1"/>
  <c r="K5881" i="1"/>
  <c r="L5881" i="1" s="1"/>
  <c r="K5882" i="1"/>
  <c r="L5882" i="1" s="1"/>
  <c r="K5883" i="1"/>
  <c r="L5883" i="1" s="1"/>
  <c r="K5884" i="1"/>
  <c r="L5884" i="1" s="1"/>
  <c r="K5885" i="1"/>
  <c r="L5885" i="1" s="1"/>
  <c r="K5886" i="1"/>
  <c r="L5886" i="1" s="1"/>
  <c r="K5887" i="1"/>
  <c r="L5887" i="1" s="1"/>
  <c r="K5888" i="1"/>
  <c r="L5888" i="1" s="1"/>
  <c r="K5889" i="1"/>
  <c r="L5889" i="1" s="1"/>
  <c r="K5890" i="1"/>
  <c r="L5890" i="1" s="1"/>
  <c r="K5891" i="1"/>
  <c r="L5891" i="1" s="1"/>
  <c r="K5892" i="1"/>
  <c r="L5892" i="1" s="1"/>
  <c r="K5893" i="1"/>
  <c r="L5893" i="1" s="1"/>
  <c r="K5894" i="1"/>
  <c r="L5894" i="1" s="1"/>
  <c r="K5895" i="1"/>
  <c r="L5895" i="1" s="1"/>
  <c r="K5896" i="1"/>
  <c r="L5896" i="1" s="1"/>
  <c r="K5897" i="1"/>
  <c r="L5897" i="1" s="1"/>
  <c r="K5898" i="1"/>
  <c r="L5898" i="1" s="1"/>
  <c r="K5899" i="1"/>
  <c r="L5899" i="1" s="1"/>
  <c r="K5900" i="1"/>
  <c r="L5900" i="1" s="1"/>
  <c r="K5901" i="1"/>
  <c r="L5901" i="1" s="1"/>
  <c r="K5902" i="1"/>
  <c r="L5902" i="1" s="1"/>
  <c r="K5903" i="1"/>
  <c r="L5903" i="1" s="1"/>
  <c r="K5904" i="1"/>
  <c r="L5904" i="1" s="1"/>
  <c r="K5905" i="1"/>
  <c r="L5905" i="1" s="1"/>
  <c r="K5906" i="1"/>
  <c r="L5906" i="1" s="1"/>
  <c r="K5907" i="1"/>
  <c r="L5907" i="1" s="1"/>
  <c r="K5908" i="1"/>
  <c r="L5908" i="1" s="1"/>
  <c r="K5909" i="1"/>
  <c r="L5909" i="1" s="1"/>
  <c r="K5910" i="1"/>
  <c r="L5910" i="1" s="1"/>
  <c r="K5911" i="1"/>
  <c r="L5911" i="1" s="1"/>
  <c r="K5912" i="1"/>
  <c r="L5912" i="1" s="1"/>
  <c r="K5913" i="1"/>
  <c r="L5913" i="1" s="1"/>
  <c r="K5914" i="1"/>
  <c r="L5914" i="1" s="1"/>
  <c r="K5915" i="1"/>
  <c r="L5915" i="1" s="1"/>
  <c r="K5916" i="1"/>
  <c r="L5916" i="1" s="1"/>
  <c r="K5917" i="1"/>
  <c r="L5917" i="1" s="1"/>
  <c r="K5918" i="1"/>
  <c r="L5918" i="1" s="1"/>
  <c r="K5919" i="1"/>
  <c r="L5919" i="1" s="1"/>
  <c r="K5920" i="1"/>
  <c r="L5920" i="1" s="1"/>
  <c r="K5921" i="1"/>
  <c r="L5921" i="1" s="1"/>
  <c r="K5922" i="1"/>
  <c r="L5922" i="1" s="1"/>
  <c r="K5923" i="1"/>
  <c r="L5923" i="1" s="1"/>
  <c r="K5924" i="1"/>
  <c r="L5924" i="1" s="1"/>
  <c r="K5925" i="1"/>
  <c r="L5925" i="1" s="1"/>
  <c r="K5926" i="1"/>
  <c r="L5926" i="1" s="1"/>
  <c r="K5927" i="1"/>
  <c r="L5927" i="1" s="1"/>
  <c r="K5928" i="1"/>
  <c r="L5928" i="1" s="1"/>
  <c r="K5929" i="1"/>
  <c r="L5929" i="1" s="1"/>
  <c r="K5930" i="1"/>
  <c r="L5930" i="1" s="1"/>
  <c r="K5931" i="1"/>
  <c r="L5931" i="1" s="1"/>
  <c r="K5932" i="1"/>
  <c r="L5932" i="1" s="1"/>
  <c r="K5933" i="1"/>
  <c r="L5933" i="1" s="1"/>
  <c r="K5934" i="1"/>
  <c r="L5934" i="1" s="1"/>
  <c r="K5935" i="1"/>
  <c r="L5935" i="1" s="1"/>
  <c r="K5936" i="1"/>
  <c r="L5936" i="1" s="1"/>
  <c r="K5937" i="1"/>
  <c r="L5937" i="1" s="1"/>
  <c r="K5938" i="1"/>
  <c r="L5938" i="1" s="1"/>
  <c r="K5939" i="1"/>
  <c r="L5939" i="1" s="1"/>
  <c r="K5940" i="1"/>
  <c r="L5940" i="1" s="1"/>
  <c r="K5941" i="1"/>
  <c r="L5941" i="1" s="1"/>
  <c r="K5942" i="1"/>
  <c r="L5942" i="1" s="1"/>
  <c r="K5943" i="1"/>
  <c r="L5943" i="1" s="1"/>
  <c r="K5944" i="1"/>
  <c r="L5944" i="1" s="1"/>
  <c r="K5945" i="1"/>
  <c r="L5945" i="1" s="1"/>
  <c r="K5946" i="1"/>
  <c r="L5946" i="1" s="1"/>
  <c r="K5947" i="1"/>
  <c r="L5947" i="1" s="1"/>
  <c r="K5948" i="1"/>
  <c r="L5948" i="1" s="1"/>
  <c r="K5949" i="1"/>
  <c r="L5949" i="1" s="1"/>
  <c r="K5950" i="1"/>
  <c r="L5950" i="1" s="1"/>
  <c r="K5951" i="1"/>
  <c r="L5951" i="1" s="1"/>
  <c r="K5952" i="1"/>
  <c r="L5952" i="1" s="1"/>
  <c r="K5953" i="1"/>
  <c r="L5953" i="1" s="1"/>
  <c r="K5954" i="1"/>
  <c r="L5954" i="1" s="1"/>
  <c r="K5955" i="1"/>
  <c r="L5955" i="1" s="1"/>
  <c r="K5956" i="1"/>
  <c r="L5956" i="1" s="1"/>
  <c r="K5957" i="1"/>
  <c r="L5957" i="1" s="1"/>
  <c r="K5958" i="1"/>
  <c r="L5958" i="1" s="1"/>
  <c r="K5959" i="1"/>
  <c r="L5959" i="1" s="1"/>
  <c r="K5960" i="1"/>
  <c r="L5960" i="1" s="1"/>
  <c r="K5961" i="1"/>
  <c r="L5961" i="1" s="1"/>
  <c r="K5962" i="1"/>
  <c r="L5962" i="1" s="1"/>
  <c r="K5963" i="1"/>
  <c r="L5963" i="1" s="1"/>
  <c r="K5964" i="1"/>
  <c r="L5964" i="1" s="1"/>
  <c r="K5965" i="1"/>
  <c r="L5965" i="1" s="1"/>
  <c r="K5966" i="1"/>
  <c r="L5966" i="1" s="1"/>
  <c r="K5967" i="1"/>
  <c r="L5967" i="1" s="1"/>
  <c r="K5968" i="1"/>
  <c r="L5968" i="1" s="1"/>
  <c r="K5969" i="1"/>
  <c r="L5969" i="1" s="1"/>
  <c r="K5970" i="1"/>
  <c r="L5970" i="1" s="1"/>
  <c r="K5971" i="1"/>
  <c r="L5971" i="1" s="1"/>
  <c r="K5972" i="1"/>
  <c r="L5972" i="1" s="1"/>
  <c r="K5973" i="1"/>
  <c r="L5973" i="1" s="1"/>
  <c r="K5974" i="1"/>
  <c r="L5974" i="1" s="1"/>
  <c r="K5975" i="1"/>
  <c r="L5975" i="1" s="1"/>
  <c r="K5976" i="1"/>
  <c r="L5976" i="1" s="1"/>
  <c r="K5977" i="1"/>
  <c r="L5977" i="1" s="1"/>
  <c r="K5978" i="1"/>
  <c r="L5978" i="1" s="1"/>
  <c r="K5979" i="1"/>
  <c r="L5979" i="1" s="1"/>
  <c r="K5980" i="1"/>
  <c r="L5980" i="1" s="1"/>
  <c r="K5981" i="1"/>
  <c r="L5981" i="1" s="1"/>
  <c r="K5982" i="1"/>
  <c r="L5982" i="1" s="1"/>
  <c r="K5983" i="1"/>
  <c r="L5983" i="1" s="1"/>
  <c r="K5984" i="1"/>
  <c r="L5984" i="1" s="1"/>
  <c r="K5985" i="1"/>
  <c r="L5985" i="1" s="1"/>
  <c r="K5986" i="1"/>
  <c r="L5986" i="1" s="1"/>
  <c r="K5987" i="1"/>
  <c r="L5987" i="1" s="1"/>
  <c r="K5988" i="1"/>
  <c r="L5988" i="1" s="1"/>
  <c r="K5989" i="1"/>
  <c r="L5989" i="1" s="1"/>
  <c r="K5990" i="1"/>
  <c r="L5990" i="1" s="1"/>
  <c r="K5991" i="1"/>
  <c r="L5991" i="1" s="1"/>
  <c r="K5992" i="1"/>
  <c r="L5992" i="1" s="1"/>
  <c r="K5993" i="1"/>
  <c r="L5993" i="1" s="1"/>
  <c r="K5994" i="1"/>
  <c r="L5994" i="1" s="1"/>
  <c r="K5995" i="1"/>
  <c r="L5995" i="1" s="1"/>
  <c r="K5996" i="1"/>
  <c r="L5996" i="1" s="1"/>
  <c r="K5997" i="1"/>
  <c r="L5997" i="1" s="1"/>
  <c r="K5998" i="1"/>
  <c r="L5998" i="1" s="1"/>
  <c r="K5999" i="1"/>
  <c r="L5999" i="1" s="1"/>
  <c r="K6000" i="1"/>
  <c r="L6000" i="1" s="1"/>
  <c r="K6001" i="1"/>
  <c r="L6001" i="1" s="1"/>
  <c r="K6002" i="1"/>
  <c r="L6002" i="1" s="1"/>
  <c r="K6003" i="1"/>
  <c r="L6003" i="1" s="1"/>
  <c r="K6004" i="1"/>
  <c r="L6004" i="1" s="1"/>
  <c r="K6005" i="1"/>
  <c r="L6005" i="1" s="1"/>
  <c r="K6006" i="1"/>
  <c r="L6006" i="1" s="1"/>
  <c r="K6007" i="1"/>
  <c r="L6007" i="1" s="1"/>
  <c r="K6008" i="1"/>
  <c r="L6008" i="1" s="1"/>
  <c r="K6009" i="1"/>
  <c r="L6009" i="1" s="1"/>
  <c r="K6010" i="1"/>
  <c r="L6010" i="1" s="1"/>
  <c r="K6011" i="1"/>
  <c r="L6011" i="1" s="1"/>
  <c r="K6012" i="1"/>
  <c r="L6012" i="1" s="1"/>
  <c r="K6013" i="1"/>
  <c r="L6013" i="1" s="1"/>
  <c r="K6014" i="1"/>
  <c r="L6014" i="1" s="1"/>
  <c r="K6015" i="1"/>
  <c r="L6015" i="1" s="1"/>
  <c r="K6016" i="1"/>
  <c r="L6016" i="1" s="1"/>
  <c r="K6017" i="1"/>
  <c r="L6017" i="1" s="1"/>
  <c r="K6018" i="1"/>
  <c r="L6018" i="1" s="1"/>
  <c r="K6019" i="1"/>
  <c r="L6019" i="1" s="1"/>
  <c r="K6020" i="1"/>
  <c r="L6020" i="1" s="1"/>
  <c r="K6021" i="1"/>
  <c r="L6021" i="1" s="1"/>
  <c r="K6022" i="1"/>
  <c r="L6022" i="1" s="1"/>
  <c r="K6023" i="1"/>
  <c r="L6023" i="1" s="1"/>
  <c r="K6024" i="1"/>
  <c r="L6024" i="1" s="1"/>
  <c r="K6025" i="1"/>
  <c r="L6025" i="1" s="1"/>
  <c r="K6026" i="1"/>
  <c r="L6026" i="1" s="1"/>
  <c r="K6027" i="1"/>
  <c r="L6027" i="1" s="1"/>
  <c r="K6028" i="1"/>
  <c r="L6028" i="1" s="1"/>
  <c r="K6029" i="1"/>
  <c r="L6029" i="1" s="1"/>
  <c r="K6030" i="1"/>
  <c r="L6030" i="1" s="1"/>
  <c r="K6031" i="1"/>
  <c r="L6031" i="1" s="1"/>
  <c r="K6032" i="1"/>
  <c r="L6032" i="1" s="1"/>
  <c r="K6033" i="1"/>
  <c r="L6033" i="1" s="1"/>
  <c r="K6034" i="1"/>
  <c r="L6034" i="1" s="1"/>
  <c r="K6035" i="1"/>
  <c r="L6035" i="1" s="1"/>
  <c r="K6036" i="1"/>
  <c r="L6036" i="1" s="1"/>
  <c r="K6037" i="1"/>
  <c r="L6037" i="1" s="1"/>
  <c r="K6038" i="1"/>
  <c r="L6038" i="1" s="1"/>
  <c r="K6039" i="1"/>
  <c r="L6039" i="1" s="1"/>
  <c r="K6040" i="1"/>
  <c r="L6040" i="1" s="1"/>
  <c r="K6041" i="1"/>
  <c r="L6041" i="1" s="1"/>
  <c r="K6042" i="1"/>
  <c r="L6042" i="1" s="1"/>
  <c r="K6043" i="1"/>
  <c r="L6043" i="1" s="1"/>
  <c r="K6044" i="1"/>
  <c r="L6044" i="1" s="1"/>
  <c r="K6045" i="1"/>
  <c r="L6045" i="1" s="1"/>
  <c r="K6046" i="1"/>
  <c r="L6046" i="1" s="1"/>
  <c r="K6047" i="1"/>
  <c r="L6047" i="1" s="1"/>
  <c r="K6048" i="1"/>
  <c r="L6048" i="1" s="1"/>
  <c r="K6049" i="1"/>
  <c r="L6049" i="1" s="1"/>
  <c r="K6050" i="1"/>
  <c r="L6050" i="1" s="1"/>
  <c r="K6051" i="1"/>
  <c r="L6051" i="1" s="1"/>
  <c r="K6052" i="1"/>
  <c r="L6052" i="1" s="1"/>
  <c r="K6053" i="1"/>
  <c r="L6053" i="1" s="1"/>
  <c r="K6054" i="1"/>
  <c r="L6054" i="1" s="1"/>
  <c r="K6055" i="1"/>
  <c r="L6055" i="1" s="1"/>
  <c r="K6056" i="1"/>
  <c r="L6056" i="1" s="1"/>
  <c r="K6057" i="1"/>
  <c r="L6057" i="1" s="1"/>
  <c r="K6058" i="1"/>
  <c r="L6058" i="1" s="1"/>
  <c r="K6059" i="1"/>
  <c r="L6059" i="1" s="1"/>
  <c r="K6060" i="1"/>
  <c r="L6060" i="1" s="1"/>
  <c r="K6061" i="1"/>
  <c r="L6061" i="1" s="1"/>
  <c r="K6062" i="1"/>
  <c r="L6062" i="1" s="1"/>
  <c r="K6063" i="1"/>
  <c r="L6063" i="1" s="1"/>
  <c r="K6064" i="1"/>
  <c r="L6064" i="1" s="1"/>
  <c r="K6065" i="1"/>
  <c r="L6065" i="1" s="1"/>
  <c r="K6066" i="1"/>
  <c r="L6066" i="1" s="1"/>
  <c r="K6067" i="1"/>
  <c r="L6067" i="1" s="1"/>
  <c r="K6068" i="1"/>
  <c r="L6068" i="1" s="1"/>
  <c r="K6069" i="1"/>
  <c r="L6069" i="1" s="1"/>
  <c r="K6070" i="1"/>
  <c r="L6070" i="1" s="1"/>
  <c r="K6071" i="1"/>
  <c r="L6071" i="1" s="1"/>
  <c r="K6072" i="1"/>
  <c r="L6072" i="1" s="1"/>
  <c r="K6073" i="1"/>
  <c r="L6073" i="1" s="1"/>
  <c r="K6074" i="1"/>
  <c r="L6074" i="1" s="1"/>
  <c r="K6075" i="1"/>
  <c r="L6075" i="1" s="1"/>
  <c r="K6076" i="1"/>
  <c r="L6076" i="1" s="1"/>
  <c r="K6077" i="1"/>
  <c r="L6077" i="1" s="1"/>
  <c r="K6078" i="1"/>
  <c r="L6078" i="1" s="1"/>
  <c r="K6079" i="1"/>
  <c r="L6079" i="1" s="1"/>
  <c r="K6080" i="1"/>
  <c r="L6080" i="1" s="1"/>
  <c r="K6081" i="1"/>
  <c r="L6081" i="1" s="1"/>
  <c r="K6082" i="1"/>
  <c r="L6082" i="1" s="1"/>
  <c r="K6083" i="1"/>
  <c r="L6083" i="1" s="1"/>
  <c r="K6084" i="1"/>
  <c r="L6084" i="1" s="1"/>
  <c r="K6085" i="1"/>
  <c r="L6085" i="1" s="1"/>
  <c r="K6086" i="1"/>
  <c r="L6086" i="1" s="1"/>
  <c r="K6087" i="1"/>
  <c r="L6087" i="1" s="1"/>
  <c r="K6088" i="1"/>
  <c r="L6088" i="1" s="1"/>
  <c r="K6089" i="1"/>
  <c r="L6089" i="1" s="1"/>
  <c r="K6090" i="1"/>
  <c r="L6090" i="1" s="1"/>
  <c r="K6091" i="1"/>
  <c r="L6091" i="1" s="1"/>
  <c r="K6092" i="1"/>
  <c r="L6092" i="1" s="1"/>
  <c r="K6093" i="1"/>
  <c r="L6093" i="1" s="1"/>
  <c r="K6094" i="1"/>
  <c r="L6094" i="1" s="1"/>
  <c r="K6095" i="1"/>
  <c r="L6095" i="1" s="1"/>
  <c r="K6096" i="1"/>
  <c r="L6096" i="1" s="1"/>
  <c r="K6097" i="1"/>
  <c r="L6097" i="1" s="1"/>
  <c r="K6098" i="1"/>
  <c r="L6098" i="1" s="1"/>
  <c r="K6099" i="1"/>
  <c r="L6099" i="1" s="1"/>
  <c r="K6100" i="1"/>
  <c r="L6100" i="1" s="1"/>
  <c r="K6101" i="1"/>
  <c r="L6101" i="1" s="1"/>
  <c r="K6102" i="1"/>
  <c r="L6102" i="1" s="1"/>
  <c r="K6103" i="1"/>
  <c r="L6103" i="1" s="1"/>
  <c r="K6104" i="1"/>
  <c r="L6104" i="1" s="1"/>
  <c r="K6105" i="1"/>
  <c r="L6105" i="1" s="1"/>
  <c r="K6106" i="1"/>
  <c r="L6106" i="1" s="1"/>
  <c r="K6107" i="1"/>
  <c r="L6107" i="1" s="1"/>
  <c r="K6108" i="1"/>
  <c r="L6108" i="1" s="1"/>
  <c r="K6109" i="1"/>
  <c r="L6109" i="1" s="1"/>
  <c r="K6110" i="1"/>
  <c r="L6110" i="1" s="1"/>
  <c r="K6111" i="1"/>
  <c r="L6111" i="1" s="1"/>
  <c r="K6112" i="1"/>
  <c r="L6112" i="1" s="1"/>
  <c r="K6113" i="1"/>
  <c r="L6113" i="1" s="1"/>
  <c r="K6114" i="1"/>
  <c r="L6114" i="1" s="1"/>
  <c r="K6115" i="1"/>
  <c r="L6115" i="1" s="1"/>
  <c r="K6116" i="1"/>
  <c r="L6116" i="1" s="1"/>
  <c r="K6117" i="1"/>
  <c r="L6117" i="1" s="1"/>
  <c r="K6118" i="1"/>
  <c r="L6118" i="1" s="1"/>
  <c r="K6119" i="1"/>
  <c r="L6119" i="1" s="1"/>
  <c r="K6120" i="1"/>
  <c r="L6120" i="1" s="1"/>
  <c r="K6121" i="1"/>
  <c r="L6121" i="1" s="1"/>
  <c r="K6122" i="1"/>
  <c r="L6122" i="1" s="1"/>
  <c r="K6123" i="1"/>
  <c r="L6123" i="1" s="1"/>
  <c r="K6124" i="1"/>
  <c r="L6124" i="1" s="1"/>
  <c r="K6125" i="1"/>
  <c r="L6125" i="1" s="1"/>
  <c r="K6126" i="1"/>
  <c r="L6126" i="1" s="1"/>
  <c r="K6127" i="1"/>
  <c r="L6127" i="1" s="1"/>
  <c r="K6128" i="1"/>
  <c r="L6128" i="1" s="1"/>
  <c r="K6129" i="1"/>
  <c r="L6129" i="1" s="1"/>
  <c r="K6130" i="1"/>
  <c r="L6130" i="1" s="1"/>
  <c r="K6131" i="1"/>
  <c r="L6131" i="1" s="1"/>
  <c r="K6132" i="1"/>
  <c r="L6132" i="1" s="1"/>
  <c r="K6133" i="1"/>
  <c r="L6133" i="1" s="1"/>
  <c r="K6134" i="1"/>
  <c r="L6134" i="1" s="1"/>
  <c r="K6135" i="1"/>
  <c r="L6135" i="1" s="1"/>
  <c r="K6136" i="1"/>
  <c r="L6136" i="1" s="1"/>
  <c r="K6137" i="1"/>
  <c r="L6137" i="1" s="1"/>
  <c r="K6138" i="1"/>
  <c r="L6138" i="1" s="1"/>
  <c r="K6139" i="1"/>
  <c r="L6139" i="1" s="1"/>
  <c r="K6140" i="1"/>
  <c r="L6140" i="1" s="1"/>
  <c r="K6141" i="1"/>
  <c r="L6141" i="1" s="1"/>
  <c r="K6142" i="1"/>
  <c r="L6142" i="1" s="1"/>
  <c r="K6143" i="1"/>
  <c r="L6143" i="1" s="1"/>
  <c r="K6144" i="1"/>
  <c r="L6144" i="1" s="1"/>
  <c r="K6145" i="1"/>
  <c r="L6145" i="1" s="1"/>
  <c r="K6146" i="1"/>
  <c r="L6146" i="1" s="1"/>
  <c r="K6147" i="1"/>
  <c r="L6147" i="1" s="1"/>
  <c r="K6148" i="1"/>
  <c r="L6148" i="1" s="1"/>
  <c r="K6149" i="1"/>
  <c r="L6149" i="1" s="1"/>
  <c r="K6150" i="1"/>
  <c r="L6150" i="1" s="1"/>
  <c r="K6151" i="1"/>
  <c r="L6151" i="1" s="1"/>
  <c r="K6152" i="1"/>
  <c r="L6152" i="1" s="1"/>
  <c r="K6153" i="1"/>
  <c r="L6153" i="1" s="1"/>
  <c r="K6154" i="1"/>
  <c r="L6154" i="1" s="1"/>
  <c r="K6155" i="1"/>
  <c r="L6155" i="1" s="1"/>
  <c r="K6156" i="1"/>
  <c r="L6156" i="1" s="1"/>
  <c r="K6157" i="1"/>
  <c r="L6157" i="1" s="1"/>
  <c r="K6158" i="1"/>
  <c r="L6158" i="1" s="1"/>
  <c r="K6159" i="1"/>
  <c r="L6159" i="1" s="1"/>
  <c r="K6160" i="1"/>
  <c r="L6160" i="1" s="1"/>
  <c r="K6161" i="1"/>
  <c r="L6161" i="1" s="1"/>
  <c r="K6162" i="1"/>
  <c r="L6162" i="1" s="1"/>
  <c r="K6163" i="1"/>
  <c r="L6163" i="1" s="1"/>
  <c r="K6164" i="1"/>
  <c r="L6164" i="1" s="1"/>
  <c r="K6165" i="1"/>
  <c r="L6165" i="1" s="1"/>
  <c r="K6166" i="1"/>
  <c r="L6166" i="1" s="1"/>
  <c r="K6167" i="1"/>
  <c r="L6167" i="1" s="1"/>
  <c r="K6168" i="1"/>
  <c r="L6168" i="1" s="1"/>
  <c r="K6169" i="1"/>
  <c r="L6169" i="1" s="1"/>
  <c r="K6170" i="1"/>
  <c r="L6170" i="1" s="1"/>
  <c r="K6171" i="1"/>
  <c r="L6171" i="1" s="1"/>
  <c r="K6172" i="1"/>
  <c r="L6172" i="1" s="1"/>
  <c r="K6173" i="1"/>
  <c r="L6173" i="1" s="1"/>
  <c r="K6174" i="1"/>
  <c r="L6174" i="1" s="1"/>
  <c r="K6175" i="1"/>
  <c r="L6175" i="1" s="1"/>
  <c r="K6176" i="1"/>
  <c r="L6176" i="1" s="1"/>
  <c r="K6177" i="1"/>
  <c r="L6177" i="1" s="1"/>
  <c r="K6178" i="1"/>
  <c r="L6178" i="1" s="1"/>
  <c r="K6179" i="1"/>
  <c r="L6179" i="1" s="1"/>
  <c r="K6180" i="1"/>
  <c r="L6180" i="1" s="1"/>
  <c r="K6181" i="1"/>
  <c r="L6181" i="1" s="1"/>
  <c r="K6182" i="1"/>
  <c r="L6182" i="1" s="1"/>
  <c r="K6183" i="1"/>
  <c r="L6183" i="1" s="1"/>
  <c r="K6184" i="1"/>
  <c r="L6184" i="1" s="1"/>
  <c r="K6185" i="1"/>
  <c r="L6185" i="1" s="1"/>
  <c r="K6186" i="1"/>
  <c r="L6186" i="1" s="1"/>
  <c r="K6187" i="1"/>
  <c r="L6187" i="1" s="1"/>
  <c r="K6188" i="1"/>
  <c r="L6188" i="1" s="1"/>
  <c r="K6189" i="1"/>
  <c r="L6189" i="1" s="1"/>
  <c r="K6190" i="1"/>
  <c r="L6190" i="1" s="1"/>
  <c r="K6191" i="1"/>
  <c r="L6191" i="1" s="1"/>
  <c r="K6192" i="1"/>
  <c r="L6192" i="1" s="1"/>
  <c r="K6193" i="1"/>
  <c r="L6193" i="1" s="1"/>
  <c r="K6194" i="1"/>
  <c r="L6194" i="1" s="1"/>
  <c r="K6195" i="1"/>
  <c r="L6195" i="1" s="1"/>
  <c r="K6196" i="1"/>
  <c r="L6196" i="1" s="1"/>
  <c r="K6197" i="1"/>
  <c r="L6197" i="1" s="1"/>
  <c r="K6198" i="1"/>
  <c r="L6198" i="1" s="1"/>
  <c r="K6199" i="1"/>
  <c r="L6199" i="1" s="1"/>
  <c r="K6200" i="1"/>
  <c r="L6200" i="1" s="1"/>
  <c r="K6201" i="1"/>
  <c r="L6201" i="1" s="1"/>
  <c r="K6202" i="1"/>
  <c r="L6202" i="1" s="1"/>
  <c r="K6203" i="1"/>
  <c r="L6203" i="1" s="1"/>
  <c r="K6204" i="1"/>
  <c r="L6204" i="1" s="1"/>
  <c r="K6205" i="1"/>
  <c r="L6205" i="1" s="1"/>
  <c r="K6206" i="1"/>
  <c r="L6206" i="1" s="1"/>
  <c r="K6207" i="1"/>
  <c r="L6207" i="1" s="1"/>
  <c r="K6208" i="1"/>
  <c r="L6208" i="1" s="1"/>
  <c r="K6209" i="1"/>
  <c r="L6209" i="1" s="1"/>
  <c r="K6210" i="1"/>
  <c r="L6210" i="1" s="1"/>
  <c r="K6211" i="1"/>
  <c r="L6211" i="1" s="1"/>
  <c r="K6212" i="1"/>
  <c r="L6212" i="1" s="1"/>
  <c r="K6213" i="1"/>
  <c r="L6213" i="1" s="1"/>
  <c r="K6214" i="1"/>
  <c r="L6214" i="1" s="1"/>
  <c r="K6215" i="1"/>
  <c r="L6215" i="1" s="1"/>
  <c r="K6216" i="1"/>
  <c r="L6216" i="1" s="1"/>
  <c r="K6217" i="1"/>
  <c r="L6217" i="1" s="1"/>
  <c r="K6218" i="1"/>
  <c r="L6218" i="1" s="1"/>
  <c r="K6219" i="1"/>
  <c r="L6219" i="1" s="1"/>
  <c r="K6220" i="1"/>
  <c r="L6220" i="1" s="1"/>
  <c r="K6221" i="1"/>
  <c r="L6221" i="1" s="1"/>
  <c r="K6222" i="1"/>
  <c r="L6222" i="1" s="1"/>
  <c r="K6223" i="1"/>
  <c r="L6223" i="1" s="1"/>
  <c r="K6224" i="1"/>
  <c r="L6224" i="1" s="1"/>
  <c r="K6225" i="1"/>
  <c r="L6225" i="1" s="1"/>
  <c r="K6226" i="1"/>
  <c r="L6226" i="1" s="1"/>
  <c r="K6227" i="1"/>
  <c r="L6227" i="1" s="1"/>
  <c r="K6228" i="1"/>
  <c r="L6228" i="1" s="1"/>
  <c r="K6229" i="1"/>
  <c r="L6229" i="1" s="1"/>
  <c r="K6230" i="1"/>
  <c r="L6230" i="1" s="1"/>
  <c r="K6231" i="1"/>
  <c r="L6231" i="1" s="1"/>
  <c r="K6232" i="1"/>
  <c r="L6232" i="1" s="1"/>
  <c r="K6233" i="1"/>
  <c r="L6233" i="1" s="1"/>
  <c r="K6234" i="1"/>
  <c r="L6234" i="1" s="1"/>
  <c r="K6235" i="1"/>
  <c r="L6235" i="1" s="1"/>
  <c r="K6236" i="1"/>
  <c r="L6236" i="1" s="1"/>
  <c r="K6237" i="1"/>
  <c r="L6237" i="1" s="1"/>
  <c r="K6238" i="1"/>
  <c r="L6238" i="1" s="1"/>
  <c r="K6239" i="1"/>
  <c r="L6239" i="1" s="1"/>
  <c r="K6240" i="1"/>
  <c r="L6240" i="1" s="1"/>
  <c r="K6241" i="1"/>
  <c r="L6241" i="1" s="1"/>
  <c r="K6242" i="1"/>
  <c r="L6242" i="1" s="1"/>
  <c r="K6243" i="1"/>
  <c r="L6243" i="1" s="1"/>
  <c r="K6244" i="1"/>
  <c r="L6244" i="1" s="1"/>
  <c r="K6245" i="1"/>
  <c r="L6245" i="1" s="1"/>
  <c r="K6246" i="1"/>
  <c r="L6246" i="1" s="1"/>
  <c r="K6247" i="1"/>
  <c r="L6247" i="1" s="1"/>
  <c r="K6248" i="1"/>
  <c r="L6248" i="1" s="1"/>
  <c r="K6249" i="1"/>
  <c r="L6249" i="1" s="1"/>
  <c r="K6250" i="1"/>
  <c r="L6250" i="1" s="1"/>
  <c r="K6251" i="1"/>
  <c r="L6251" i="1" s="1"/>
  <c r="K6252" i="1"/>
  <c r="L6252" i="1" s="1"/>
  <c r="K6253" i="1"/>
  <c r="L6253" i="1" s="1"/>
  <c r="K6254" i="1"/>
  <c r="L6254" i="1" s="1"/>
  <c r="K6255" i="1"/>
  <c r="L6255" i="1" s="1"/>
  <c r="K6256" i="1"/>
  <c r="L6256" i="1" s="1"/>
  <c r="K6257" i="1"/>
  <c r="L6257" i="1" s="1"/>
  <c r="K6258" i="1"/>
  <c r="L6258" i="1" s="1"/>
  <c r="K6259" i="1"/>
  <c r="L6259" i="1" s="1"/>
  <c r="K6260" i="1"/>
  <c r="L6260" i="1" s="1"/>
  <c r="K6261" i="1"/>
  <c r="L6261" i="1" s="1"/>
  <c r="K6262" i="1"/>
  <c r="L6262" i="1" s="1"/>
  <c r="K6263" i="1"/>
  <c r="L6263" i="1" s="1"/>
  <c r="K6264" i="1"/>
  <c r="L6264" i="1" s="1"/>
  <c r="K6265" i="1"/>
  <c r="L6265" i="1" s="1"/>
  <c r="K6266" i="1"/>
  <c r="L6266" i="1" s="1"/>
  <c r="K6267" i="1"/>
  <c r="L6267" i="1" s="1"/>
  <c r="K6268" i="1"/>
  <c r="L6268" i="1" s="1"/>
  <c r="K6269" i="1"/>
  <c r="L6269" i="1" s="1"/>
  <c r="K6270" i="1"/>
  <c r="L6270" i="1" s="1"/>
  <c r="K6271" i="1"/>
  <c r="L6271" i="1" s="1"/>
  <c r="K6272" i="1"/>
  <c r="L6272" i="1" s="1"/>
  <c r="K6273" i="1"/>
  <c r="L6273" i="1" s="1"/>
  <c r="K6274" i="1"/>
  <c r="L6274" i="1" s="1"/>
  <c r="K6275" i="1"/>
  <c r="L6275" i="1" s="1"/>
  <c r="K6276" i="1"/>
  <c r="L6276" i="1" s="1"/>
  <c r="K6277" i="1"/>
  <c r="L6277" i="1" s="1"/>
  <c r="K6278" i="1"/>
  <c r="L6278" i="1" s="1"/>
  <c r="K6279" i="1"/>
  <c r="L6279" i="1" s="1"/>
  <c r="K6280" i="1"/>
  <c r="L6280" i="1" s="1"/>
  <c r="K6281" i="1"/>
  <c r="L6281" i="1" s="1"/>
  <c r="K6282" i="1"/>
  <c r="L6282" i="1" s="1"/>
  <c r="K6283" i="1"/>
  <c r="L6283" i="1" s="1"/>
  <c r="K6284" i="1"/>
  <c r="L6284" i="1" s="1"/>
  <c r="K6285" i="1"/>
  <c r="L6285" i="1" s="1"/>
  <c r="K6286" i="1"/>
  <c r="L6286" i="1" s="1"/>
  <c r="K6287" i="1"/>
  <c r="L6287" i="1" s="1"/>
  <c r="K6288" i="1"/>
  <c r="L6288" i="1" s="1"/>
  <c r="K6289" i="1"/>
  <c r="L6289" i="1" s="1"/>
  <c r="K6290" i="1"/>
  <c r="L6290" i="1" s="1"/>
  <c r="K6291" i="1"/>
  <c r="L6291" i="1" s="1"/>
  <c r="K6292" i="1"/>
  <c r="L6292" i="1" s="1"/>
  <c r="K6293" i="1"/>
  <c r="L6293" i="1" s="1"/>
  <c r="K6294" i="1"/>
  <c r="L6294" i="1" s="1"/>
  <c r="K6295" i="1"/>
  <c r="L6295" i="1" s="1"/>
  <c r="K6296" i="1"/>
  <c r="L6296" i="1" s="1"/>
  <c r="K6297" i="1"/>
  <c r="L6297" i="1" s="1"/>
  <c r="K6298" i="1"/>
  <c r="L6298" i="1" s="1"/>
  <c r="K6299" i="1"/>
  <c r="L6299" i="1" s="1"/>
  <c r="K6300" i="1"/>
  <c r="L6300" i="1" s="1"/>
  <c r="K6301" i="1"/>
  <c r="L6301" i="1" s="1"/>
  <c r="K6302" i="1"/>
  <c r="L6302" i="1" s="1"/>
  <c r="K6303" i="1"/>
  <c r="L6303" i="1" s="1"/>
  <c r="K6304" i="1"/>
  <c r="L6304" i="1" s="1"/>
  <c r="K6305" i="1"/>
  <c r="L6305" i="1" s="1"/>
  <c r="K6306" i="1"/>
  <c r="L6306" i="1" s="1"/>
  <c r="K6307" i="1"/>
  <c r="L6307" i="1" s="1"/>
  <c r="K6308" i="1"/>
  <c r="L6308" i="1" s="1"/>
  <c r="K6309" i="1"/>
  <c r="L6309" i="1" s="1"/>
  <c r="K6310" i="1"/>
  <c r="L6310" i="1" s="1"/>
  <c r="K6311" i="1"/>
  <c r="L6311" i="1" s="1"/>
  <c r="K6312" i="1"/>
  <c r="L6312" i="1" s="1"/>
  <c r="K6313" i="1"/>
  <c r="L6313" i="1" s="1"/>
  <c r="K6314" i="1"/>
  <c r="L6314" i="1" s="1"/>
  <c r="K6315" i="1"/>
  <c r="L6315" i="1" s="1"/>
  <c r="K6316" i="1"/>
  <c r="L6316" i="1" s="1"/>
  <c r="K6317" i="1"/>
  <c r="L6317" i="1" s="1"/>
  <c r="K6318" i="1"/>
  <c r="L6318" i="1" s="1"/>
  <c r="K6319" i="1"/>
  <c r="L6319" i="1" s="1"/>
  <c r="K6320" i="1"/>
  <c r="L6320" i="1" s="1"/>
  <c r="K6321" i="1"/>
  <c r="L6321" i="1" s="1"/>
  <c r="K6322" i="1"/>
  <c r="L6322" i="1" s="1"/>
  <c r="K6323" i="1"/>
  <c r="L6323" i="1" s="1"/>
  <c r="K6324" i="1"/>
  <c r="L6324" i="1" s="1"/>
  <c r="K6325" i="1"/>
  <c r="L6325" i="1" s="1"/>
  <c r="K6326" i="1"/>
  <c r="L6326" i="1" s="1"/>
  <c r="K6327" i="1"/>
  <c r="L6327" i="1" s="1"/>
  <c r="K6328" i="1"/>
  <c r="L6328" i="1" s="1"/>
  <c r="K6329" i="1"/>
  <c r="L6329" i="1" s="1"/>
  <c r="K6330" i="1"/>
  <c r="L6330" i="1" s="1"/>
  <c r="K6331" i="1"/>
  <c r="L6331" i="1" s="1"/>
  <c r="K6332" i="1"/>
  <c r="L6332" i="1" s="1"/>
  <c r="K6333" i="1"/>
  <c r="L6333" i="1" s="1"/>
  <c r="K6334" i="1"/>
  <c r="L6334" i="1" s="1"/>
  <c r="K6335" i="1"/>
  <c r="L6335" i="1" s="1"/>
  <c r="K6336" i="1"/>
  <c r="L6336" i="1" s="1"/>
  <c r="K6337" i="1"/>
  <c r="L6337" i="1" s="1"/>
  <c r="K6338" i="1"/>
  <c r="L6338" i="1" s="1"/>
  <c r="K6339" i="1"/>
  <c r="L6339" i="1" s="1"/>
  <c r="K6340" i="1"/>
  <c r="L6340" i="1" s="1"/>
  <c r="K6341" i="1"/>
  <c r="L6341" i="1" s="1"/>
  <c r="K6342" i="1"/>
  <c r="L6342" i="1" s="1"/>
  <c r="K6343" i="1"/>
  <c r="L6343" i="1" s="1"/>
  <c r="K6344" i="1"/>
  <c r="L6344" i="1" s="1"/>
  <c r="K6345" i="1"/>
  <c r="L6345" i="1" s="1"/>
  <c r="K6346" i="1"/>
  <c r="L6346" i="1" s="1"/>
  <c r="K6347" i="1"/>
  <c r="L6347" i="1" s="1"/>
  <c r="K6348" i="1"/>
  <c r="L6348" i="1" s="1"/>
  <c r="K6349" i="1"/>
  <c r="L6349" i="1" s="1"/>
  <c r="K6350" i="1"/>
  <c r="L6350" i="1" s="1"/>
  <c r="K6351" i="1"/>
  <c r="L6351" i="1" s="1"/>
  <c r="K6352" i="1"/>
  <c r="L6352" i="1" s="1"/>
  <c r="K6353" i="1"/>
  <c r="L6353" i="1" s="1"/>
  <c r="K6354" i="1"/>
  <c r="L6354" i="1" s="1"/>
  <c r="K6355" i="1"/>
  <c r="L6355" i="1" s="1"/>
  <c r="K6356" i="1"/>
  <c r="L6356" i="1" s="1"/>
  <c r="K6357" i="1"/>
  <c r="L6357" i="1" s="1"/>
  <c r="K6358" i="1"/>
  <c r="L6358" i="1" s="1"/>
  <c r="K6359" i="1"/>
  <c r="L6359" i="1" s="1"/>
  <c r="K6360" i="1"/>
  <c r="L6360" i="1" s="1"/>
  <c r="K6361" i="1"/>
  <c r="L6361" i="1" s="1"/>
  <c r="K6362" i="1"/>
  <c r="L6362" i="1" s="1"/>
  <c r="K6363" i="1"/>
  <c r="L6363" i="1" s="1"/>
  <c r="K6364" i="1"/>
  <c r="L6364" i="1" s="1"/>
  <c r="K6365" i="1"/>
  <c r="L6365" i="1" s="1"/>
  <c r="K6366" i="1"/>
  <c r="L6366" i="1" s="1"/>
  <c r="K6367" i="1"/>
  <c r="L6367" i="1" s="1"/>
  <c r="K6368" i="1"/>
  <c r="L6368" i="1" s="1"/>
  <c r="K6369" i="1"/>
  <c r="L6369" i="1" s="1"/>
  <c r="K6370" i="1"/>
  <c r="L6370" i="1" s="1"/>
  <c r="K6371" i="1"/>
  <c r="L6371" i="1" s="1"/>
  <c r="K6372" i="1"/>
  <c r="L6372" i="1" s="1"/>
  <c r="K6373" i="1"/>
  <c r="L6373" i="1" s="1"/>
  <c r="K6374" i="1"/>
  <c r="L6374" i="1" s="1"/>
  <c r="K6375" i="1"/>
  <c r="L6375" i="1" s="1"/>
  <c r="K6376" i="1"/>
  <c r="L6376" i="1" s="1"/>
  <c r="K6377" i="1"/>
  <c r="L6377" i="1" s="1"/>
  <c r="K6378" i="1"/>
  <c r="L6378" i="1" s="1"/>
  <c r="K6379" i="1"/>
  <c r="L6379" i="1" s="1"/>
  <c r="K6380" i="1"/>
  <c r="L6380" i="1" s="1"/>
  <c r="K6381" i="1"/>
  <c r="L6381" i="1" s="1"/>
  <c r="K6382" i="1"/>
  <c r="L6382" i="1" s="1"/>
  <c r="K6383" i="1"/>
  <c r="L6383" i="1" s="1"/>
  <c r="K6384" i="1"/>
  <c r="L6384" i="1" s="1"/>
  <c r="K6385" i="1"/>
  <c r="L6385" i="1" s="1"/>
  <c r="K6386" i="1"/>
  <c r="L6386" i="1" s="1"/>
  <c r="K6387" i="1"/>
  <c r="L6387" i="1" s="1"/>
  <c r="K6388" i="1"/>
  <c r="L6388" i="1" s="1"/>
  <c r="K6389" i="1"/>
  <c r="L6389" i="1" s="1"/>
  <c r="K6390" i="1"/>
  <c r="L6390" i="1" s="1"/>
  <c r="K6391" i="1"/>
  <c r="L6391" i="1" s="1"/>
  <c r="K6392" i="1"/>
  <c r="L6392" i="1" s="1"/>
  <c r="K6393" i="1"/>
  <c r="L6393" i="1" s="1"/>
  <c r="K6394" i="1"/>
  <c r="L6394" i="1" s="1"/>
  <c r="K6395" i="1"/>
  <c r="L6395" i="1" s="1"/>
  <c r="K6396" i="1"/>
  <c r="L6396" i="1" s="1"/>
  <c r="K6397" i="1"/>
  <c r="L6397" i="1" s="1"/>
  <c r="K6398" i="1"/>
  <c r="L6398" i="1" s="1"/>
  <c r="K6399" i="1"/>
  <c r="L6399" i="1" s="1"/>
  <c r="K6400" i="1"/>
  <c r="L6400" i="1" s="1"/>
  <c r="K6401" i="1"/>
  <c r="L6401" i="1" s="1"/>
  <c r="K6402" i="1"/>
  <c r="L6402" i="1" s="1"/>
  <c r="K6403" i="1"/>
  <c r="L6403" i="1" s="1"/>
  <c r="K6404" i="1"/>
  <c r="L6404" i="1" s="1"/>
  <c r="K6405" i="1"/>
  <c r="L6405" i="1" s="1"/>
  <c r="K6406" i="1"/>
  <c r="L6406" i="1" s="1"/>
  <c r="K6407" i="1"/>
  <c r="L6407" i="1" s="1"/>
  <c r="K6408" i="1"/>
  <c r="L6408" i="1" s="1"/>
  <c r="K6409" i="1"/>
  <c r="L6409" i="1" s="1"/>
  <c r="K6410" i="1"/>
  <c r="L6410" i="1" s="1"/>
  <c r="K6411" i="1"/>
  <c r="L6411" i="1" s="1"/>
  <c r="K6412" i="1"/>
  <c r="L6412" i="1" s="1"/>
  <c r="K6413" i="1"/>
  <c r="L6413" i="1" s="1"/>
  <c r="K6414" i="1"/>
  <c r="L6414" i="1" s="1"/>
  <c r="K6415" i="1"/>
  <c r="L6415" i="1" s="1"/>
  <c r="K6416" i="1"/>
  <c r="L6416" i="1" s="1"/>
  <c r="K6417" i="1"/>
  <c r="L6417" i="1" s="1"/>
  <c r="K6418" i="1"/>
  <c r="L6418" i="1" s="1"/>
  <c r="K6419" i="1"/>
  <c r="L6419" i="1" s="1"/>
  <c r="K6420" i="1"/>
  <c r="L6420" i="1" s="1"/>
  <c r="K6421" i="1"/>
  <c r="L6421" i="1" s="1"/>
  <c r="K6422" i="1"/>
  <c r="L6422" i="1" s="1"/>
  <c r="K6423" i="1"/>
  <c r="L6423" i="1" s="1"/>
  <c r="K6424" i="1"/>
  <c r="L6424" i="1" s="1"/>
  <c r="K6425" i="1"/>
  <c r="L6425" i="1" s="1"/>
  <c r="K6426" i="1"/>
  <c r="L6426" i="1" s="1"/>
  <c r="K6427" i="1"/>
  <c r="L6427" i="1" s="1"/>
  <c r="K6428" i="1"/>
  <c r="L6428" i="1" s="1"/>
  <c r="K6429" i="1"/>
  <c r="L6429" i="1" s="1"/>
  <c r="K6430" i="1"/>
  <c r="L6430" i="1" s="1"/>
  <c r="K6431" i="1"/>
  <c r="L6431" i="1" s="1"/>
  <c r="K6432" i="1"/>
  <c r="L6432" i="1" s="1"/>
  <c r="K6433" i="1"/>
  <c r="L6433" i="1" s="1"/>
  <c r="K6434" i="1"/>
  <c r="L6434" i="1" s="1"/>
  <c r="K6435" i="1"/>
  <c r="L6435" i="1" s="1"/>
  <c r="K6436" i="1"/>
  <c r="L6436" i="1" s="1"/>
  <c r="K6437" i="1"/>
  <c r="L6437" i="1" s="1"/>
  <c r="K6438" i="1"/>
  <c r="L6438" i="1" s="1"/>
  <c r="K6439" i="1"/>
  <c r="L6439" i="1" s="1"/>
  <c r="K6440" i="1"/>
  <c r="L6440" i="1" s="1"/>
  <c r="K6441" i="1"/>
  <c r="L6441" i="1" s="1"/>
  <c r="K6442" i="1"/>
  <c r="L6442" i="1" s="1"/>
  <c r="K6443" i="1"/>
  <c r="L6443" i="1" s="1"/>
  <c r="K6444" i="1"/>
  <c r="L6444" i="1" s="1"/>
  <c r="K6445" i="1"/>
  <c r="L6445" i="1" s="1"/>
  <c r="K6446" i="1"/>
  <c r="L6446" i="1" s="1"/>
  <c r="K6447" i="1"/>
  <c r="L6447" i="1" s="1"/>
  <c r="K6448" i="1"/>
  <c r="L6448" i="1" s="1"/>
  <c r="K6449" i="1"/>
  <c r="L6449" i="1" s="1"/>
  <c r="K6450" i="1"/>
  <c r="L6450" i="1" s="1"/>
  <c r="K6451" i="1"/>
  <c r="L6451" i="1" s="1"/>
  <c r="K6452" i="1"/>
  <c r="L6452" i="1" s="1"/>
  <c r="K6453" i="1"/>
  <c r="L6453" i="1" s="1"/>
  <c r="K6454" i="1"/>
  <c r="L6454" i="1" s="1"/>
  <c r="K6455" i="1"/>
  <c r="L6455" i="1" s="1"/>
  <c r="K6456" i="1"/>
  <c r="L6456" i="1" s="1"/>
  <c r="K6457" i="1"/>
  <c r="L6457" i="1" s="1"/>
  <c r="K6458" i="1"/>
  <c r="L6458" i="1" s="1"/>
  <c r="K6459" i="1"/>
  <c r="L6459" i="1" s="1"/>
  <c r="K6460" i="1"/>
  <c r="L6460" i="1" s="1"/>
  <c r="K6461" i="1"/>
  <c r="L6461" i="1" s="1"/>
  <c r="K6462" i="1"/>
  <c r="L6462" i="1" s="1"/>
  <c r="K6463" i="1"/>
  <c r="L6463" i="1" s="1"/>
  <c r="K6464" i="1"/>
  <c r="L6464" i="1" s="1"/>
  <c r="K6465" i="1"/>
  <c r="L6465" i="1" s="1"/>
  <c r="K6466" i="1"/>
  <c r="L6466" i="1" s="1"/>
  <c r="K6467" i="1"/>
  <c r="L6467" i="1" s="1"/>
  <c r="K6468" i="1"/>
  <c r="L6468" i="1" s="1"/>
  <c r="K6469" i="1"/>
  <c r="L6469" i="1" s="1"/>
  <c r="K6470" i="1"/>
  <c r="L6470" i="1" s="1"/>
  <c r="K6471" i="1"/>
  <c r="L6471" i="1" s="1"/>
  <c r="K6472" i="1"/>
  <c r="L6472" i="1" s="1"/>
  <c r="K6473" i="1"/>
  <c r="L6473" i="1" s="1"/>
  <c r="K6474" i="1"/>
  <c r="L6474" i="1" s="1"/>
  <c r="K6475" i="1"/>
  <c r="L6475" i="1" s="1"/>
  <c r="K6476" i="1"/>
  <c r="L6476" i="1" s="1"/>
  <c r="K6477" i="1"/>
  <c r="L6477" i="1" s="1"/>
  <c r="K6478" i="1"/>
  <c r="L6478" i="1" s="1"/>
  <c r="K6479" i="1"/>
  <c r="L6479" i="1" s="1"/>
  <c r="K6480" i="1"/>
  <c r="L6480" i="1" s="1"/>
  <c r="K6481" i="1"/>
  <c r="L6481" i="1" s="1"/>
  <c r="K6482" i="1"/>
  <c r="L6482" i="1" s="1"/>
  <c r="K6483" i="1"/>
  <c r="L6483" i="1" s="1"/>
  <c r="K6484" i="1"/>
  <c r="L6484" i="1" s="1"/>
  <c r="K6485" i="1"/>
  <c r="L6485" i="1" s="1"/>
  <c r="K6486" i="1"/>
  <c r="L6486" i="1" s="1"/>
  <c r="K6487" i="1"/>
  <c r="L6487" i="1" s="1"/>
  <c r="K6488" i="1"/>
  <c r="L6488" i="1" s="1"/>
  <c r="K6489" i="1"/>
  <c r="L6489" i="1" s="1"/>
  <c r="K6490" i="1"/>
  <c r="L6490" i="1" s="1"/>
  <c r="K6491" i="1"/>
  <c r="L6491" i="1" s="1"/>
  <c r="K6492" i="1"/>
  <c r="L6492" i="1" s="1"/>
  <c r="K6493" i="1"/>
  <c r="L6493" i="1" s="1"/>
  <c r="K6494" i="1"/>
  <c r="L6494" i="1" s="1"/>
  <c r="K6495" i="1"/>
  <c r="L6495" i="1" s="1"/>
  <c r="K6496" i="1"/>
  <c r="L6496" i="1" s="1"/>
  <c r="K6497" i="1"/>
  <c r="L6497" i="1" s="1"/>
  <c r="K6498" i="1"/>
  <c r="L6498" i="1" s="1"/>
  <c r="K6499" i="1"/>
  <c r="L6499" i="1" s="1"/>
  <c r="K6500" i="1"/>
  <c r="L6500" i="1" s="1"/>
  <c r="K6501" i="1"/>
  <c r="L6501" i="1" s="1"/>
  <c r="K6502" i="1"/>
  <c r="L6502" i="1" s="1"/>
  <c r="K6503" i="1"/>
  <c r="L6503" i="1" s="1"/>
  <c r="K6504" i="1"/>
  <c r="L6504" i="1" s="1"/>
  <c r="K6505" i="1"/>
  <c r="L6505" i="1" s="1"/>
  <c r="K6506" i="1"/>
  <c r="L6506" i="1" s="1"/>
  <c r="K6507" i="1"/>
  <c r="L6507" i="1" s="1"/>
  <c r="K6508" i="1"/>
  <c r="L6508" i="1" s="1"/>
  <c r="K6509" i="1"/>
  <c r="L6509" i="1" s="1"/>
  <c r="K6510" i="1"/>
  <c r="L6510" i="1" s="1"/>
  <c r="K6511" i="1"/>
  <c r="L6511" i="1" s="1"/>
  <c r="K6512" i="1"/>
  <c r="L6512" i="1" s="1"/>
  <c r="K6513" i="1"/>
  <c r="L6513" i="1" s="1"/>
  <c r="K6514" i="1"/>
  <c r="L6514" i="1" s="1"/>
  <c r="K6515" i="1"/>
  <c r="L6515" i="1" s="1"/>
  <c r="K6516" i="1"/>
  <c r="L6516" i="1" s="1"/>
  <c r="K6517" i="1"/>
  <c r="L6517" i="1" s="1"/>
  <c r="K6518" i="1"/>
  <c r="L6518" i="1" s="1"/>
  <c r="K6519" i="1"/>
  <c r="L6519" i="1" s="1"/>
  <c r="K6520" i="1"/>
  <c r="L6520" i="1" s="1"/>
  <c r="K6521" i="1"/>
  <c r="L6521" i="1" s="1"/>
  <c r="K6522" i="1"/>
  <c r="L6522" i="1" s="1"/>
  <c r="K6523" i="1"/>
  <c r="L6523" i="1" s="1"/>
  <c r="K6524" i="1"/>
  <c r="L6524" i="1" s="1"/>
  <c r="K6525" i="1"/>
  <c r="L6525" i="1" s="1"/>
  <c r="K6526" i="1"/>
  <c r="L6526" i="1" s="1"/>
  <c r="K6527" i="1"/>
  <c r="L6527" i="1" s="1"/>
  <c r="K6528" i="1"/>
  <c r="L6528" i="1" s="1"/>
  <c r="K6529" i="1"/>
  <c r="L6529" i="1" s="1"/>
  <c r="K6530" i="1"/>
  <c r="L6530" i="1" s="1"/>
  <c r="K6531" i="1"/>
  <c r="L6531" i="1" s="1"/>
  <c r="K6532" i="1"/>
  <c r="L6532" i="1" s="1"/>
  <c r="K6533" i="1"/>
  <c r="L6533" i="1" s="1"/>
  <c r="K6534" i="1"/>
  <c r="L6534" i="1" s="1"/>
  <c r="K6535" i="1"/>
  <c r="L6535" i="1" s="1"/>
  <c r="K6536" i="1"/>
  <c r="L6536" i="1" s="1"/>
  <c r="K6537" i="1"/>
  <c r="L6537" i="1" s="1"/>
  <c r="K6538" i="1"/>
  <c r="L6538" i="1" s="1"/>
  <c r="K6539" i="1"/>
  <c r="L6539" i="1" s="1"/>
  <c r="K6540" i="1"/>
  <c r="L6540" i="1" s="1"/>
  <c r="K6541" i="1"/>
  <c r="L6541" i="1" s="1"/>
  <c r="K6542" i="1"/>
  <c r="L6542" i="1" s="1"/>
  <c r="K6543" i="1"/>
  <c r="L6543" i="1" s="1"/>
  <c r="K6544" i="1"/>
  <c r="L6544" i="1" s="1"/>
  <c r="K6545" i="1"/>
  <c r="L6545" i="1" s="1"/>
  <c r="K6546" i="1"/>
  <c r="L6546" i="1" s="1"/>
  <c r="K6547" i="1"/>
  <c r="L6547" i="1" s="1"/>
  <c r="K6548" i="1"/>
  <c r="L6548" i="1" s="1"/>
  <c r="K6549" i="1"/>
  <c r="L6549" i="1" s="1"/>
  <c r="K6550" i="1"/>
  <c r="L6550" i="1" s="1"/>
  <c r="K6551" i="1"/>
  <c r="L6551" i="1" s="1"/>
  <c r="K6552" i="1"/>
  <c r="L6552" i="1" s="1"/>
  <c r="K6553" i="1"/>
  <c r="L6553" i="1" s="1"/>
  <c r="K6554" i="1"/>
  <c r="L6554" i="1" s="1"/>
  <c r="K6555" i="1"/>
  <c r="L6555" i="1" s="1"/>
  <c r="K6556" i="1"/>
  <c r="L6556" i="1" s="1"/>
  <c r="K6557" i="1"/>
  <c r="L6557" i="1" s="1"/>
  <c r="K6558" i="1"/>
  <c r="L6558" i="1" s="1"/>
  <c r="K6559" i="1"/>
  <c r="L6559" i="1" s="1"/>
  <c r="K6560" i="1"/>
  <c r="L6560" i="1" s="1"/>
  <c r="K6561" i="1"/>
  <c r="L6561" i="1" s="1"/>
  <c r="K6562" i="1"/>
  <c r="L6562" i="1" s="1"/>
  <c r="K6563" i="1"/>
  <c r="L6563" i="1" s="1"/>
  <c r="K6564" i="1"/>
  <c r="L6564" i="1" s="1"/>
  <c r="K6565" i="1"/>
  <c r="L6565" i="1" s="1"/>
  <c r="K6566" i="1"/>
  <c r="L6566" i="1" s="1"/>
  <c r="K6567" i="1"/>
  <c r="L6567" i="1" s="1"/>
  <c r="K6568" i="1"/>
  <c r="L6568" i="1" s="1"/>
  <c r="K6569" i="1"/>
  <c r="L6569" i="1" s="1"/>
  <c r="K6570" i="1"/>
  <c r="L6570" i="1" s="1"/>
  <c r="K6571" i="1"/>
  <c r="L6571" i="1" s="1"/>
  <c r="K6572" i="1"/>
  <c r="L6572" i="1" s="1"/>
  <c r="K6573" i="1"/>
  <c r="L6573" i="1" s="1"/>
  <c r="K6574" i="1"/>
  <c r="L6574" i="1" s="1"/>
  <c r="K6575" i="1"/>
  <c r="L6575" i="1" s="1"/>
  <c r="K6576" i="1"/>
  <c r="L6576" i="1" s="1"/>
  <c r="K6577" i="1"/>
  <c r="L6577" i="1" s="1"/>
  <c r="K6578" i="1"/>
  <c r="L6578" i="1" s="1"/>
  <c r="K6579" i="1"/>
  <c r="L6579" i="1" s="1"/>
  <c r="K6580" i="1"/>
  <c r="L6580" i="1" s="1"/>
  <c r="K6581" i="1"/>
  <c r="L6581" i="1" s="1"/>
  <c r="K6582" i="1"/>
  <c r="L6582" i="1" s="1"/>
  <c r="K6583" i="1"/>
  <c r="L6583" i="1" s="1"/>
  <c r="K6584" i="1"/>
  <c r="L6584" i="1" s="1"/>
  <c r="K6585" i="1"/>
  <c r="L6585" i="1" s="1"/>
  <c r="K6586" i="1"/>
  <c r="L6586" i="1" s="1"/>
  <c r="K6587" i="1"/>
  <c r="L6587" i="1" s="1"/>
  <c r="K6588" i="1"/>
  <c r="L6588" i="1" s="1"/>
  <c r="K6589" i="1"/>
  <c r="L6589" i="1" s="1"/>
  <c r="K6590" i="1"/>
  <c r="L6590" i="1" s="1"/>
  <c r="K6591" i="1"/>
  <c r="L6591" i="1" s="1"/>
  <c r="K6592" i="1"/>
  <c r="L6592" i="1" s="1"/>
  <c r="K6593" i="1"/>
  <c r="L6593" i="1" s="1"/>
  <c r="K6594" i="1"/>
  <c r="L6594" i="1" s="1"/>
  <c r="K6595" i="1"/>
  <c r="L6595" i="1" s="1"/>
  <c r="K6596" i="1"/>
  <c r="L6596" i="1" s="1"/>
  <c r="K6597" i="1"/>
  <c r="L6597" i="1" s="1"/>
  <c r="K6598" i="1"/>
  <c r="L6598" i="1" s="1"/>
  <c r="K6599" i="1"/>
  <c r="L6599" i="1" s="1"/>
  <c r="K6600" i="1"/>
  <c r="L6600" i="1" s="1"/>
  <c r="K6601" i="1"/>
  <c r="L6601" i="1" s="1"/>
  <c r="K6602" i="1"/>
  <c r="L6602" i="1" s="1"/>
  <c r="K6603" i="1"/>
  <c r="L6603" i="1" s="1"/>
  <c r="K6604" i="1"/>
  <c r="L6604" i="1" s="1"/>
  <c r="K6605" i="1"/>
  <c r="L6605" i="1" s="1"/>
  <c r="K6606" i="1"/>
  <c r="L6606" i="1" s="1"/>
  <c r="K6607" i="1"/>
  <c r="L6607" i="1" s="1"/>
  <c r="K6608" i="1"/>
  <c r="L6608" i="1" s="1"/>
  <c r="K6609" i="1"/>
  <c r="L6609" i="1" s="1"/>
  <c r="K6610" i="1"/>
  <c r="L6610" i="1" s="1"/>
  <c r="K6611" i="1"/>
  <c r="L6611" i="1" s="1"/>
  <c r="K6612" i="1"/>
  <c r="L6612" i="1" s="1"/>
  <c r="K6613" i="1"/>
  <c r="L6613" i="1" s="1"/>
  <c r="K6614" i="1"/>
  <c r="L6614" i="1" s="1"/>
  <c r="K6615" i="1"/>
  <c r="L6615" i="1" s="1"/>
  <c r="K6616" i="1"/>
  <c r="L6616" i="1" s="1"/>
  <c r="K6617" i="1"/>
  <c r="L6617" i="1" s="1"/>
  <c r="K6618" i="1"/>
  <c r="L6618" i="1" s="1"/>
  <c r="K6619" i="1"/>
  <c r="L6619" i="1" s="1"/>
  <c r="K6620" i="1"/>
  <c r="L6620" i="1" s="1"/>
  <c r="K6621" i="1"/>
  <c r="L6621" i="1" s="1"/>
  <c r="K6622" i="1"/>
  <c r="L6622" i="1" s="1"/>
  <c r="K6623" i="1"/>
  <c r="L6623" i="1" s="1"/>
  <c r="K6624" i="1"/>
  <c r="L6624" i="1" s="1"/>
  <c r="K6625" i="1"/>
  <c r="L6625" i="1" s="1"/>
  <c r="K6626" i="1"/>
  <c r="L6626" i="1" s="1"/>
  <c r="K6627" i="1"/>
  <c r="L6627" i="1" s="1"/>
  <c r="K6628" i="1"/>
  <c r="L6628" i="1" s="1"/>
  <c r="K6629" i="1"/>
  <c r="L6629" i="1" s="1"/>
  <c r="K6630" i="1"/>
  <c r="L6630" i="1" s="1"/>
  <c r="K6631" i="1"/>
  <c r="L6631" i="1" s="1"/>
  <c r="K6632" i="1"/>
  <c r="L6632" i="1" s="1"/>
  <c r="K6633" i="1"/>
  <c r="L6633" i="1" s="1"/>
  <c r="K6634" i="1"/>
  <c r="L6634" i="1" s="1"/>
  <c r="K6635" i="1"/>
  <c r="L6635" i="1" s="1"/>
  <c r="K6636" i="1"/>
  <c r="L6636" i="1" s="1"/>
  <c r="K6637" i="1"/>
  <c r="L6637" i="1" s="1"/>
  <c r="K6638" i="1"/>
  <c r="L6638" i="1" s="1"/>
  <c r="K6639" i="1"/>
  <c r="L6639" i="1" s="1"/>
  <c r="K6640" i="1"/>
  <c r="L6640" i="1" s="1"/>
  <c r="K6641" i="1"/>
  <c r="L6641" i="1" s="1"/>
  <c r="K6642" i="1"/>
  <c r="L6642" i="1" s="1"/>
  <c r="K6643" i="1"/>
  <c r="L6643" i="1" s="1"/>
  <c r="K6644" i="1"/>
  <c r="L6644" i="1" s="1"/>
  <c r="K6645" i="1"/>
  <c r="L6645" i="1" s="1"/>
  <c r="K6646" i="1"/>
  <c r="L6646" i="1" s="1"/>
  <c r="K6647" i="1"/>
  <c r="L6647" i="1" s="1"/>
  <c r="K6648" i="1"/>
  <c r="L6648" i="1" s="1"/>
  <c r="K6649" i="1"/>
  <c r="L6649" i="1" s="1"/>
  <c r="K6650" i="1"/>
  <c r="L6650" i="1" s="1"/>
  <c r="K6651" i="1"/>
  <c r="L6651" i="1" s="1"/>
  <c r="K6652" i="1"/>
  <c r="L6652" i="1" s="1"/>
  <c r="K6653" i="1"/>
  <c r="L6653" i="1" s="1"/>
  <c r="K6654" i="1"/>
  <c r="L6654" i="1" s="1"/>
  <c r="K6655" i="1"/>
  <c r="L6655" i="1" s="1"/>
  <c r="K6656" i="1"/>
  <c r="L6656" i="1" s="1"/>
  <c r="K6657" i="1"/>
  <c r="L6657" i="1" s="1"/>
  <c r="K6658" i="1"/>
  <c r="L6658" i="1" s="1"/>
  <c r="K6659" i="1"/>
  <c r="L6659" i="1" s="1"/>
  <c r="K6660" i="1"/>
  <c r="L6660" i="1" s="1"/>
  <c r="K6661" i="1"/>
  <c r="L6661" i="1" s="1"/>
  <c r="K6662" i="1"/>
  <c r="L6662" i="1" s="1"/>
  <c r="K6663" i="1"/>
  <c r="L6663" i="1" s="1"/>
  <c r="K6664" i="1"/>
  <c r="L6664" i="1" s="1"/>
  <c r="K6665" i="1"/>
  <c r="L6665" i="1" s="1"/>
  <c r="K6666" i="1"/>
  <c r="L6666" i="1" s="1"/>
  <c r="K6667" i="1"/>
  <c r="L6667" i="1" s="1"/>
  <c r="K6668" i="1"/>
  <c r="L6668" i="1" s="1"/>
  <c r="K6669" i="1"/>
  <c r="L6669" i="1" s="1"/>
  <c r="K6670" i="1"/>
  <c r="L6670" i="1" s="1"/>
  <c r="K6671" i="1"/>
  <c r="L6671" i="1" s="1"/>
  <c r="K6672" i="1"/>
  <c r="L6672" i="1" s="1"/>
  <c r="K6673" i="1"/>
  <c r="L6673" i="1" s="1"/>
  <c r="K6674" i="1"/>
  <c r="L6674" i="1" s="1"/>
  <c r="K6675" i="1"/>
  <c r="L6675" i="1" s="1"/>
  <c r="K6676" i="1"/>
  <c r="L6676" i="1" s="1"/>
  <c r="K6677" i="1"/>
  <c r="L6677" i="1" s="1"/>
  <c r="K6678" i="1"/>
  <c r="L6678" i="1" s="1"/>
  <c r="K6679" i="1"/>
  <c r="L6679" i="1" s="1"/>
  <c r="K6680" i="1"/>
  <c r="L6680" i="1" s="1"/>
  <c r="K6681" i="1"/>
  <c r="L6681" i="1" s="1"/>
  <c r="K6682" i="1"/>
  <c r="L6682" i="1" s="1"/>
  <c r="K6683" i="1"/>
  <c r="L6683" i="1" s="1"/>
  <c r="K6684" i="1"/>
  <c r="L6684" i="1" s="1"/>
  <c r="K6685" i="1"/>
  <c r="L6685" i="1" s="1"/>
  <c r="K6686" i="1"/>
  <c r="L6686" i="1" s="1"/>
  <c r="K6687" i="1"/>
  <c r="L6687" i="1" s="1"/>
  <c r="K6688" i="1"/>
  <c r="L6688" i="1" s="1"/>
  <c r="K6689" i="1"/>
  <c r="L6689" i="1" s="1"/>
  <c r="K6690" i="1"/>
  <c r="L6690" i="1" s="1"/>
  <c r="K6691" i="1"/>
  <c r="L6691" i="1" s="1"/>
  <c r="K6692" i="1"/>
  <c r="L6692" i="1" s="1"/>
  <c r="K6693" i="1"/>
  <c r="L6693" i="1" s="1"/>
  <c r="K6694" i="1"/>
  <c r="L6694" i="1" s="1"/>
  <c r="K6695" i="1"/>
  <c r="L6695" i="1" s="1"/>
  <c r="K6696" i="1"/>
  <c r="L6696" i="1" s="1"/>
  <c r="K6697" i="1"/>
  <c r="L6697" i="1" s="1"/>
  <c r="K6698" i="1"/>
  <c r="L6698" i="1" s="1"/>
  <c r="K6699" i="1"/>
  <c r="L6699" i="1" s="1"/>
  <c r="K6700" i="1"/>
  <c r="L6700" i="1" s="1"/>
  <c r="K6701" i="1"/>
  <c r="L6701" i="1" s="1"/>
  <c r="K6702" i="1"/>
  <c r="L6702" i="1" s="1"/>
  <c r="K6703" i="1"/>
  <c r="L6703" i="1" s="1"/>
  <c r="K6704" i="1"/>
  <c r="L6704" i="1" s="1"/>
  <c r="K6705" i="1"/>
  <c r="L6705" i="1" s="1"/>
  <c r="K6706" i="1"/>
  <c r="L6706" i="1" s="1"/>
  <c r="K6707" i="1"/>
  <c r="L6707" i="1" s="1"/>
  <c r="K6708" i="1"/>
  <c r="L6708" i="1" s="1"/>
  <c r="K6709" i="1"/>
  <c r="L6709" i="1" s="1"/>
  <c r="K6710" i="1"/>
  <c r="L6710" i="1" s="1"/>
  <c r="K6711" i="1"/>
  <c r="L6711" i="1" s="1"/>
  <c r="K6712" i="1"/>
  <c r="L6712" i="1" s="1"/>
  <c r="K6713" i="1"/>
  <c r="L6713" i="1" s="1"/>
  <c r="K6714" i="1"/>
  <c r="L6714" i="1" s="1"/>
  <c r="K6715" i="1"/>
  <c r="L6715" i="1" s="1"/>
  <c r="K6716" i="1"/>
  <c r="L6716" i="1" s="1"/>
  <c r="K6717" i="1"/>
  <c r="L6717" i="1" s="1"/>
  <c r="K6718" i="1"/>
  <c r="L6718" i="1" s="1"/>
  <c r="K6719" i="1"/>
  <c r="L6719" i="1" s="1"/>
  <c r="K6720" i="1"/>
  <c r="L6720" i="1" s="1"/>
  <c r="K6721" i="1"/>
  <c r="L6721" i="1" s="1"/>
  <c r="K6722" i="1"/>
  <c r="L6722" i="1" s="1"/>
  <c r="K6723" i="1"/>
  <c r="L6723" i="1" s="1"/>
  <c r="K6724" i="1"/>
  <c r="L6724" i="1" s="1"/>
  <c r="K6725" i="1"/>
  <c r="L6725" i="1" s="1"/>
  <c r="K6726" i="1"/>
  <c r="L6726" i="1" s="1"/>
  <c r="K6727" i="1"/>
  <c r="L6727" i="1" s="1"/>
  <c r="K6728" i="1"/>
  <c r="L6728" i="1" s="1"/>
  <c r="K6729" i="1"/>
  <c r="L6729" i="1" s="1"/>
  <c r="K6730" i="1"/>
  <c r="L6730" i="1" s="1"/>
  <c r="K6731" i="1"/>
  <c r="L6731" i="1" s="1"/>
  <c r="K6732" i="1"/>
  <c r="L6732" i="1" s="1"/>
  <c r="K6733" i="1"/>
  <c r="L6733" i="1" s="1"/>
  <c r="K6734" i="1"/>
  <c r="L6734" i="1" s="1"/>
  <c r="K6735" i="1"/>
  <c r="L6735" i="1" s="1"/>
  <c r="K6736" i="1"/>
  <c r="L6736" i="1" s="1"/>
  <c r="K6737" i="1"/>
  <c r="L6737" i="1" s="1"/>
  <c r="K6738" i="1"/>
  <c r="L6738" i="1" s="1"/>
  <c r="K6739" i="1"/>
  <c r="L6739" i="1" s="1"/>
  <c r="K6740" i="1"/>
  <c r="L6740" i="1" s="1"/>
  <c r="K6741" i="1"/>
  <c r="L6741" i="1" s="1"/>
  <c r="K6742" i="1"/>
  <c r="L6742" i="1" s="1"/>
  <c r="K6743" i="1"/>
  <c r="L6743" i="1" s="1"/>
  <c r="K6744" i="1"/>
  <c r="L6744" i="1" s="1"/>
  <c r="K6745" i="1"/>
  <c r="L6745" i="1" s="1"/>
  <c r="K6746" i="1"/>
  <c r="L6746" i="1" s="1"/>
  <c r="K6747" i="1"/>
  <c r="L6747" i="1" s="1"/>
  <c r="K6748" i="1"/>
  <c r="L6748" i="1" s="1"/>
  <c r="K6749" i="1"/>
  <c r="L6749" i="1" s="1"/>
  <c r="K6750" i="1"/>
  <c r="L6750" i="1" s="1"/>
  <c r="K6751" i="1"/>
  <c r="L6751" i="1" s="1"/>
  <c r="K6752" i="1"/>
  <c r="L6752" i="1" s="1"/>
  <c r="K6753" i="1"/>
  <c r="L6753" i="1" s="1"/>
  <c r="K6754" i="1"/>
  <c r="L6754" i="1" s="1"/>
  <c r="K6755" i="1"/>
  <c r="L6755" i="1" s="1"/>
  <c r="K6756" i="1"/>
  <c r="L6756" i="1" s="1"/>
  <c r="K6757" i="1"/>
  <c r="L6757" i="1" s="1"/>
  <c r="K6758" i="1"/>
  <c r="L6758" i="1" s="1"/>
  <c r="K6759" i="1"/>
  <c r="L6759" i="1" s="1"/>
  <c r="K6760" i="1"/>
  <c r="L6760" i="1" s="1"/>
  <c r="K6761" i="1"/>
  <c r="L6761" i="1" s="1"/>
  <c r="K6762" i="1"/>
  <c r="L6762" i="1" s="1"/>
  <c r="K6763" i="1"/>
  <c r="L6763" i="1" s="1"/>
  <c r="K6764" i="1"/>
  <c r="L6764" i="1" s="1"/>
  <c r="K6765" i="1"/>
  <c r="L6765" i="1" s="1"/>
  <c r="K6766" i="1"/>
  <c r="L6766" i="1" s="1"/>
  <c r="K6767" i="1"/>
  <c r="L6767" i="1" s="1"/>
  <c r="K6768" i="1"/>
  <c r="L6768" i="1" s="1"/>
  <c r="K6769" i="1"/>
  <c r="L6769" i="1" s="1"/>
  <c r="K6770" i="1"/>
  <c r="L6770" i="1" s="1"/>
  <c r="K6771" i="1"/>
  <c r="L6771" i="1" s="1"/>
  <c r="K6772" i="1"/>
  <c r="L6772" i="1" s="1"/>
  <c r="K6773" i="1"/>
  <c r="L6773" i="1" s="1"/>
  <c r="K6774" i="1"/>
  <c r="L6774" i="1" s="1"/>
  <c r="K6775" i="1"/>
  <c r="L6775" i="1" s="1"/>
  <c r="K6776" i="1"/>
  <c r="L6776" i="1" s="1"/>
  <c r="K6777" i="1"/>
  <c r="L6777" i="1" s="1"/>
  <c r="K6778" i="1"/>
  <c r="L6778" i="1" s="1"/>
  <c r="K6779" i="1"/>
  <c r="L6779" i="1" s="1"/>
  <c r="K6780" i="1"/>
  <c r="L6780" i="1" s="1"/>
  <c r="K6781" i="1"/>
  <c r="L6781" i="1" s="1"/>
  <c r="K6782" i="1"/>
  <c r="L6782" i="1" s="1"/>
  <c r="K6783" i="1"/>
  <c r="L6783" i="1" s="1"/>
  <c r="K6784" i="1"/>
  <c r="L6784" i="1" s="1"/>
  <c r="K6785" i="1"/>
  <c r="L6785" i="1" s="1"/>
  <c r="K6786" i="1"/>
  <c r="L6786" i="1" s="1"/>
  <c r="K6787" i="1"/>
  <c r="L6787" i="1" s="1"/>
  <c r="K6788" i="1"/>
  <c r="L6788" i="1" s="1"/>
  <c r="K6789" i="1"/>
  <c r="L6789" i="1" s="1"/>
  <c r="K6790" i="1"/>
  <c r="L6790" i="1" s="1"/>
  <c r="K6791" i="1"/>
  <c r="L6791" i="1" s="1"/>
  <c r="K6792" i="1"/>
  <c r="L6792" i="1" s="1"/>
  <c r="K6793" i="1"/>
  <c r="L6793" i="1" s="1"/>
  <c r="K6794" i="1"/>
  <c r="L6794" i="1" s="1"/>
  <c r="K6795" i="1"/>
  <c r="L6795" i="1" s="1"/>
  <c r="K6796" i="1"/>
  <c r="L6796" i="1" s="1"/>
  <c r="K6797" i="1"/>
  <c r="L6797" i="1" s="1"/>
  <c r="K6798" i="1"/>
  <c r="L6798" i="1" s="1"/>
  <c r="K6799" i="1"/>
  <c r="L6799" i="1" s="1"/>
  <c r="K6800" i="1"/>
  <c r="L6800" i="1" s="1"/>
  <c r="K6801" i="1"/>
  <c r="L6801" i="1" s="1"/>
  <c r="K6802" i="1"/>
  <c r="L6802" i="1" s="1"/>
  <c r="K6803" i="1"/>
  <c r="L6803" i="1" s="1"/>
  <c r="K6804" i="1"/>
  <c r="L6804" i="1" s="1"/>
  <c r="K6805" i="1"/>
  <c r="L6805" i="1" s="1"/>
  <c r="K6806" i="1"/>
  <c r="L6806" i="1" s="1"/>
  <c r="K6807" i="1"/>
  <c r="L6807" i="1" s="1"/>
  <c r="K6808" i="1"/>
  <c r="L6808" i="1" s="1"/>
  <c r="K6809" i="1"/>
  <c r="L6809" i="1" s="1"/>
  <c r="K6810" i="1"/>
  <c r="L6810" i="1" s="1"/>
  <c r="K6811" i="1"/>
  <c r="L6811" i="1" s="1"/>
  <c r="K6812" i="1"/>
  <c r="L6812" i="1" s="1"/>
  <c r="K6813" i="1"/>
  <c r="L6813" i="1" s="1"/>
  <c r="K6814" i="1"/>
  <c r="L6814" i="1" s="1"/>
  <c r="K6815" i="1"/>
  <c r="L6815" i="1" s="1"/>
  <c r="K6816" i="1"/>
  <c r="L6816" i="1" s="1"/>
  <c r="K6817" i="1"/>
  <c r="L6817" i="1" s="1"/>
  <c r="K6818" i="1"/>
  <c r="L6818" i="1" s="1"/>
  <c r="K6819" i="1"/>
  <c r="L6819" i="1" s="1"/>
  <c r="K6820" i="1"/>
  <c r="L6820" i="1" s="1"/>
  <c r="K6821" i="1"/>
  <c r="L6821" i="1" s="1"/>
  <c r="K6822" i="1"/>
  <c r="L6822" i="1" s="1"/>
  <c r="K6823" i="1"/>
  <c r="L6823" i="1" s="1"/>
  <c r="K6824" i="1"/>
  <c r="L6824" i="1" s="1"/>
  <c r="K6825" i="1"/>
  <c r="L6825" i="1" s="1"/>
  <c r="K6826" i="1"/>
  <c r="L6826" i="1" s="1"/>
  <c r="K6827" i="1"/>
  <c r="L6827" i="1" s="1"/>
  <c r="K6828" i="1"/>
  <c r="L6828" i="1" s="1"/>
  <c r="K6829" i="1"/>
  <c r="L6829" i="1" s="1"/>
  <c r="K6830" i="1"/>
  <c r="L6830" i="1" s="1"/>
  <c r="K6831" i="1"/>
  <c r="L6831" i="1" s="1"/>
  <c r="K6832" i="1"/>
  <c r="L6832" i="1" s="1"/>
  <c r="K6833" i="1"/>
  <c r="L6833" i="1" s="1"/>
  <c r="K6834" i="1"/>
  <c r="L6834" i="1" s="1"/>
  <c r="K6835" i="1"/>
  <c r="L6835" i="1" s="1"/>
  <c r="K6836" i="1"/>
  <c r="L6836" i="1" s="1"/>
  <c r="K6837" i="1"/>
  <c r="L6837" i="1" s="1"/>
  <c r="K6838" i="1"/>
  <c r="L6838" i="1" s="1"/>
  <c r="K6839" i="1"/>
  <c r="L6839" i="1" s="1"/>
  <c r="K6840" i="1"/>
  <c r="L6840" i="1" s="1"/>
  <c r="K6841" i="1"/>
  <c r="L6841" i="1" s="1"/>
  <c r="K6842" i="1"/>
  <c r="L6842" i="1" s="1"/>
  <c r="K6843" i="1"/>
  <c r="L6843" i="1" s="1"/>
  <c r="K6844" i="1"/>
  <c r="L6844" i="1" s="1"/>
  <c r="K6845" i="1"/>
  <c r="L6845" i="1" s="1"/>
  <c r="K6846" i="1"/>
  <c r="L6846" i="1" s="1"/>
  <c r="K6847" i="1"/>
  <c r="L6847" i="1" s="1"/>
  <c r="K6848" i="1"/>
  <c r="L6848" i="1" s="1"/>
  <c r="K6849" i="1"/>
  <c r="L6849" i="1" s="1"/>
  <c r="K6850" i="1"/>
  <c r="L6850" i="1" s="1"/>
  <c r="K6851" i="1"/>
  <c r="L6851" i="1" s="1"/>
  <c r="K6852" i="1"/>
  <c r="L6852" i="1" s="1"/>
  <c r="K6853" i="1"/>
  <c r="L6853" i="1" s="1"/>
  <c r="K6854" i="1"/>
  <c r="L6854" i="1" s="1"/>
  <c r="K6855" i="1"/>
  <c r="L6855" i="1" s="1"/>
  <c r="K6856" i="1"/>
  <c r="L6856" i="1" s="1"/>
  <c r="K6857" i="1"/>
  <c r="L6857" i="1" s="1"/>
  <c r="K6858" i="1"/>
  <c r="L6858" i="1" s="1"/>
  <c r="K6859" i="1"/>
  <c r="L6859" i="1" s="1"/>
  <c r="K6860" i="1"/>
  <c r="L6860" i="1" s="1"/>
  <c r="K6861" i="1"/>
  <c r="L6861" i="1" s="1"/>
  <c r="K6862" i="1"/>
  <c r="L6862" i="1" s="1"/>
  <c r="K6863" i="1"/>
  <c r="L6863" i="1" s="1"/>
  <c r="K6864" i="1"/>
  <c r="L6864" i="1" s="1"/>
  <c r="K6865" i="1"/>
  <c r="L6865" i="1" s="1"/>
  <c r="K6866" i="1"/>
  <c r="L6866" i="1" s="1"/>
  <c r="K6867" i="1"/>
  <c r="L6867" i="1" s="1"/>
  <c r="K6868" i="1"/>
  <c r="L6868" i="1" s="1"/>
  <c r="K6869" i="1"/>
  <c r="L6869" i="1" s="1"/>
  <c r="K6870" i="1"/>
  <c r="L6870" i="1" s="1"/>
  <c r="K6871" i="1"/>
  <c r="L6871" i="1" s="1"/>
  <c r="K6872" i="1"/>
  <c r="L6872" i="1" s="1"/>
  <c r="K6873" i="1"/>
  <c r="L6873" i="1" s="1"/>
  <c r="K6874" i="1"/>
  <c r="L6874" i="1" s="1"/>
  <c r="K6875" i="1"/>
  <c r="L6875" i="1" s="1"/>
  <c r="K6876" i="1"/>
  <c r="L6876" i="1" s="1"/>
  <c r="K6877" i="1"/>
  <c r="L6877" i="1" s="1"/>
  <c r="K6878" i="1"/>
  <c r="L6878" i="1" s="1"/>
  <c r="K6879" i="1"/>
  <c r="L6879" i="1" s="1"/>
  <c r="K6880" i="1"/>
  <c r="L6880" i="1" s="1"/>
  <c r="K6881" i="1"/>
  <c r="L6881" i="1" s="1"/>
  <c r="K6882" i="1"/>
  <c r="L6882" i="1" s="1"/>
  <c r="K6883" i="1"/>
  <c r="L6883" i="1" s="1"/>
  <c r="K6884" i="1"/>
  <c r="L6884" i="1" s="1"/>
  <c r="K6885" i="1"/>
  <c r="L6885" i="1" s="1"/>
  <c r="K6886" i="1"/>
  <c r="L6886" i="1" s="1"/>
  <c r="K6887" i="1"/>
  <c r="L6887" i="1" s="1"/>
  <c r="K6888" i="1"/>
  <c r="L6888" i="1" s="1"/>
  <c r="K6889" i="1"/>
  <c r="L6889" i="1" s="1"/>
  <c r="K6890" i="1"/>
  <c r="L6890" i="1" s="1"/>
  <c r="K6891" i="1"/>
  <c r="L6891" i="1" s="1"/>
  <c r="K6892" i="1"/>
  <c r="L6892" i="1" s="1"/>
  <c r="K6893" i="1"/>
  <c r="L6893" i="1" s="1"/>
  <c r="K6894" i="1"/>
  <c r="L6894" i="1" s="1"/>
  <c r="K6895" i="1"/>
  <c r="L6895" i="1" s="1"/>
  <c r="K6896" i="1"/>
  <c r="L6896" i="1" s="1"/>
  <c r="K6897" i="1"/>
  <c r="L6897" i="1" s="1"/>
  <c r="K6898" i="1"/>
  <c r="L6898" i="1" s="1"/>
  <c r="K6899" i="1"/>
  <c r="L6899" i="1" s="1"/>
  <c r="K6900" i="1"/>
  <c r="L6900" i="1" s="1"/>
  <c r="K6901" i="1"/>
  <c r="L6901" i="1" s="1"/>
  <c r="K6902" i="1"/>
  <c r="L6902" i="1" s="1"/>
  <c r="K6903" i="1"/>
  <c r="L6903" i="1" s="1"/>
  <c r="K6904" i="1"/>
  <c r="L6904" i="1" s="1"/>
  <c r="K6905" i="1"/>
  <c r="L6905" i="1" s="1"/>
  <c r="K6906" i="1"/>
  <c r="L6906" i="1" s="1"/>
  <c r="K6907" i="1"/>
  <c r="L6907" i="1" s="1"/>
  <c r="K6908" i="1"/>
  <c r="L6908" i="1" s="1"/>
  <c r="K6909" i="1"/>
  <c r="L6909" i="1" s="1"/>
  <c r="K6910" i="1"/>
  <c r="L6910" i="1" s="1"/>
  <c r="K6911" i="1"/>
  <c r="L6911" i="1" s="1"/>
  <c r="K6912" i="1"/>
  <c r="L6912" i="1" s="1"/>
  <c r="K6913" i="1"/>
  <c r="L6913" i="1" s="1"/>
  <c r="K6914" i="1"/>
  <c r="L6914" i="1" s="1"/>
  <c r="K6915" i="1"/>
  <c r="L6915" i="1" s="1"/>
  <c r="K6916" i="1"/>
  <c r="L6916" i="1" s="1"/>
  <c r="K6917" i="1"/>
  <c r="L6917" i="1" s="1"/>
  <c r="K6918" i="1"/>
  <c r="L6918" i="1" s="1"/>
  <c r="K6919" i="1"/>
  <c r="L6919" i="1" s="1"/>
  <c r="K6920" i="1"/>
  <c r="L6920" i="1" s="1"/>
  <c r="K6921" i="1"/>
  <c r="L6921" i="1" s="1"/>
  <c r="K6922" i="1"/>
  <c r="L6922" i="1" s="1"/>
  <c r="K6923" i="1"/>
  <c r="L6923" i="1" s="1"/>
  <c r="K6924" i="1"/>
  <c r="L6924" i="1" s="1"/>
  <c r="K6925" i="1"/>
  <c r="L6925" i="1" s="1"/>
  <c r="K6926" i="1"/>
  <c r="L6926" i="1" s="1"/>
  <c r="K6927" i="1"/>
  <c r="L6927" i="1" s="1"/>
  <c r="K6928" i="1"/>
  <c r="L6928" i="1" s="1"/>
  <c r="K6929" i="1"/>
  <c r="L6929" i="1" s="1"/>
  <c r="K6930" i="1"/>
  <c r="L6930" i="1" s="1"/>
  <c r="K6931" i="1"/>
  <c r="L6931" i="1" s="1"/>
  <c r="K6932" i="1"/>
  <c r="L6932" i="1" s="1"/>
  <c r="K6933" i="1"/>
  <c r="L6933" i="1" s="1"/>
  <c r="K6934" i="1"/>
  <c r="L6934" i="1" s="1"/>
  <c r="K6935" i="1"/>
  <c r="L6935" i="1" s="1"/>
  <c r="K6936" i="1"/>
  <c r="L6936" i="1" s="1"/>
  <c r="K6937" i="1"/>
  <c r="L6937" i="1" s="1"/>
  <c r="K6938" i="1"/>
  <c r="L6938" i="1" s="1"/>
  <c r="K6939" i="1"/>
  <c r="L6939" i="1" s="1"/>
  <c r="K6940" i="1"/>
  <c r="L6940" i="1" s="1"/>
  <c r="K6941" i="1"/>
  <c r="L6941" i="1" s="1"/>
  <c r="K6942" i="1"/>
  <c r="L6942" i="1" s="1"/>
  <c r="K6943" i="1"/>
  <c r="L6943" i="1" s="1"/>
  <c r="K6944" i="1"/>
  <c r="L6944" i="1" s="1"/>
  <c r="K6945" i="1"/>
  <c r="L6945" i="1" s="1"/>
  <c r="K6946" i="1"/>
  <c r="L6946" i="1" s="1"/>
  <c r="K6947" i="1"/>
  <c r="L6947" i="1" s="1"/>
  <c r="K6948" i="1"/>
  <c r="L6948" i="1" s="1"/>
  <c r="K6949" i="1"/>
  <c r="L6949" i="1" s="1"/>
  <c r="K6950" i="1"/>
  <c r="L6950" i="1" s="1"/>
  <c r="K6951" i="1"/>
  <c r="L6951" i="1" s="1"/>
  <c r="K6952" i="1"/>
  <c r="L6952" i="1" s="1"/>
  <c r="K6953" i="1"/>
  <c r="L6953" i="1" s="1"/>
  <c r="K6954" i="1"/>
  <c r="L6954" i="1" s="1"/>
  <c r="K6955" i="1"/>
  <c r="L6955" i="1" s="1"/>
  <c r="K6956" i="1"/>
  <c r="L6956" i="1" s="1"/>
  <c r="K6957" i="1"/>
  <c r="L6957" i="1" s="1"/>
  <c r="K6958" i="1"/>
  <c r="L6958" i="1" s="1"/>
  <c r="K6959" i="1"/>
  <c r="L6959" i="1" s="1"/>
  <c r="K6960" i="1"/>
  <c r="L6960" i="1" s="1"/>
  <c r="K6961" i="1"/>
  <c r="L6961" i="1" s="1"/>
  <c r="K6962" i="1"/>
  <c r="L6962" i="1" s="1"/>
  <c r="K6963" i="1"/>
  <c r="L6963" i="1" s="1"/>
  <c r="K6964" i="1"/>
  <c r="L6964" i="1" s="1"/>
  <c r="K6965" i="1"/>
  <c r="L6965" i="1" s="1"/>
  <c r="K6966" i="1"/>
  <c r="L6966" i="1" s="1"/>
  <c r="K6967" i="1"/>
  <c r="L6967" i="1" s="1"/>
  <c r="K6968" i="1"/>
  <c r="L6968" i="1" s="1"/>
  <c r="K6969" i="1"/>
  <c r="L6969" i="1" s="1"/>
  <c r="K6970" i="1"/>
  <c r="L6970" i="1" s="1"/>
  <c r="K6971" i="1"/>
  <c r="L6971" i="1" s="1"/>
  <c r="K6972" i="1"/>
  <c r="L6972" i="1" s="1"/>
  <c r="K6973" i="1"/>
  <c r="L6973" i="1" s="1"/>
  <c r="K6974" i="1"/>
  <c r="L6974" i="1" s="1"/>
  <c r="K6975" i="1"/>
  <c r="L6975" i="1" s="1"/>
  <c r="K6976" i="1"/>
  <c r="L6976" i="1" s="1"/>
  <c r="K6977" i="1"/>
  <c r="L6977" i="1" s="1"/>
  <c r="K6978" i="1"/>
  <c r="L6978" i="1" s="1"/>
  <c r="K6979" i="1"/>
  <c r="L6979" i="1" s="1"/>
  <c r="K6980" i="1"/>
  <c r="L6980" i="1" s="1"/>
  <c r="K6981" i="1"/>
  <c r="L6981" i="1" s="1"/>
  <c r="K6982" i="1"/>
  <c r="L6982" i="1" s="1"/>
  <c r="K6983" i="1"/>
  <c r="L6983" i="1" s="1"/>
  <c r="K6984" i="1"/>
  <c r="L6984" i="1" s="1"/>
  <c r="K6985" i="1"/>
  <c r="L6985" i="1" s="1"/>
  <c r="K6986" i="1"/>
  <c r="L6986" i="1" s="1"/>
  <c r="K6987" i="1"/>
  <c r="L6987" i="1" s="1"/>
  <c r="K6988" i="1"/>
  <c r="L6988" i="1" s="1"/>
  <c r="K6989" i="1"/>
  <c r="L6989" i="1" s="1"/>
  <c r="K6990" i="1"/>
  <c r="L6990" i="1" s="1"/>
  <c r="K6991" i="1"/>
  <c r="L6991" i="1" s="1"/>
  <c r="K6992" i="1"/>
  <c r="L6992" i="1" s="1"/>
  <c r="K6993" i="1"/>
  <c r="L6993" i="1" s="1"/>
  <c r="K6994" i="1"/>
  <c r="L6994" i="1" s="1"/>
  <c r="K6995" i="1"/>
  <c r="L6995" i="1" s="1"/>
  <c r="K6996" i="1"/>
  <c r="L6996" i="1" s="1"/>
  <c r="K6997" i="1"/>
  <c r="L6997" i="1" s="1"/>
  <c r="K6998" i="1"/>
  <c r="L6998" i="1" s="1"/>
  <c r="K6999" i="1"/>
  <c r="L6999" i="1" s="1"/>
  <c r="K7000" i="1"/>
  <c r="L7000" i="1" s="1"/>
  <c r="K7001" i="1"/>
  <c r="L7001" i="1" s="1"/>
  <c r="K7002" i="1"/>
  <c r="L7002" i="1" s="1"/>
  <c r="K7003" i="1"/>
  <c r="L7003" i="1" s="1"/>
  <c r="K7004" i="1"/>
  <c r="L7004" i="1" s="1"/>
  <c r="K7005" i="1"/>
  <c r="L7005" i="1" s="1"/>
  <c r="K7006" i="1"/>
  <c r="L7006" i="1" s="1"/>
  <c r="K7007" i="1"/>
  <c r="L7007" i="1" s="1"/>
  <c r="K7008" i="1"/>
  <c r="L7008" i="1" s="1"/>
  <c r="K7009" i="1"/>
  <c r="L7009" i="1" s="1"/>
  <c r="K7010" i="1"/>
  <c r="L7010" i="1" s="1"/>
  <c r="K7011" i="1"/>
  <c r="L7011" i="1" s="1"/>
  <c r="K7012" i="1"/>
  <c r="L7012" i="1" s="1"/>
  <c r="K7013" i="1"/>
  <c r="L7013" i="1" s="1"/>
  <c r="K7014" i="1"/>
  <c r="L7014" i="1" s="1"/>
  <c r="K7015" i="1"/>
  <c r="L7015" i="1" s="1"/>
  <c r="K7016" i="1"/>
  <c r="L7016" i="1" s="1"/>
  <c r="K7017" i="1"/>
  <c r="L7017" i="1" s="1"/>
  <c r="K7018" i="1"/>
  <c r="L7018" i="1" s="1"/>
  <c r="K7019" i="1"/>
  <c r="L7019" i="1" s="1"/>
  <c r="K7020" i="1"/>
  <c r="L7020" i="1" s="1"/>
  <c r="K7021" i="1"/>
  <c r="L7021" i="1" s="1"/>
  <c r="K7022" i="1"/>
  <c r="L7022" i="1" s="1"/>
  <c r="K7023" i="1"/>
  <c r="L7023" i="1" s="1"/>
  <c r="K7024" i="1"/>
  <c r="L7024" i="1" s="1"/>
  <c r="K7025" i="1"/>
  <c r="L7025" i="1" s="1"/>
  <c r="K7026" i="1"/>
  <c r="L7026" i="1" s="1"/>
  <c r="K7027" i="1"/>
  <c r="L7027" i="1" s="1"/>
  <c r="K7028" i="1"/>
  <c r="L7028" i="1" s="1"/>
  <c r="K7029" i="1"/>
  <c r="L7029" i="1" s="1"/>
  <c r="K7030" i="1"/>
  <c r="L7030" i="1" s="1"/>
  <c r="K7031" i="1"/>
  <c r="L7031" i="1" s="1"/>
  <c r="K7032" i="1"/>
  <c r="L7032" i="1" s="1"/>
  <c r="K7033" i="1"/>
  <c r="L7033" i="1" s="1"/>
  <c r="K7034" i="1"/>
  <c r="L7034" i="1" s="1"/>
  <c r="K7035" i="1"/>
  <c r="L7035" i="1" s="1"/>
  <c r="K7036" i="1"/>
  <c r="L7036" i="1" s="1"/>
  <c r="K7037" i="1"/>
  <c r="L7037" i="1" s="1"/>
  <c r="K7038" i="1"/>
  <c r="L7038" i="1" s="1"/>
  <c r="K7039" i="1"/>
  <c r="L7039" i="1" s="1"/>
  <c r="K7040" i="1"/>
  <c r="L7040" i="1" s="1"/>
  <c r="K7041" i="1"/>
  <c r="L7041" i="1" s="1"/>
  <c r="K7042" i="1"/>
  <c r="L7042" i="1" s="1"/>
  <c r="K7043" i="1"/>
  <c r="L7043" i="1" s="1"/>
  <c r="K7044" i="1"/>
  <c r="L7044" i="1" s="1"/>
  <c r="K7045" i="1"/>
  <c r="L7045" i="1" s="1"/>
  <c r="K7046" i="1"/>
  <c r="L7046" i="1" s="1"/>
  <c r="K7047" i="1"/>
  <c r="L7047" i="1" s="1"/>
  <c r="K7048" i="1"/>
  <c r="L7048" i="1" s="1"/>
  <c r="K7049" i="1"/>
  <c r="L7049" i="1" s="1"/>
  <c r="K7050" i="1"/>
  <c r="L7050" i="1" s="1"/>
  <c r="K7051" i="1"/>
  <c r="L7051" i="1" s="1"/>
  <c r="K7052" i="1"/>
  <c r="L7052" i="1" s="1"/>
  <c r="K7053" i="1"/>
  <c r="L7053" i="1" s="1"/>
  <c r="K7054" i="1"/>
  <c r="L7054" i="1" s="1"/>
  <c r="K7055" i="1"/>
  <c r="L7055" i="1" s="1"/>
  <c r="K7056" i="1"/>
  <c r="L7056" i="1" s="1"/>
  <c r="K7057" i="1"/>
  <c r="L7057" i="1" s="1"/>
  <c r="K7058" i="1"/>
  <c r="L7058" i="1" s="1"/>
  <c r="K7059" i="1"/>
  <c r="L7059" i="1" s="1"/>
  <c r="K7060" i="1"/>
  <c r="L7060" i="1" s="1"/>
  <c r="K7061" i="1"/>
  <c r="L7061" i="1" s="1"/>
  <c r="K7062" i="1"/>
  <c r="L7062" i="1" s="1"/>
  <c r="K7063" i="1"/>
  <c r="L7063" i="1" s="1"/>
  <c r="K7064" i="1"/>
  <c r="L7064" i="1" s="1"/>
  <c r="K7065" i="1"/>
  <c r="L7065" i="1" s="1"/>
  <c r="K7066" i="1"/>
  <c r="L7066" i="1" s="1"/>
  <c r="K7067" i="1"/>
  <c r="L7067" i="1" s="1"/>
  <c r="K7068" i="1"/>
  <c r="L7068" i="1" s="1"/>
  <c r="K7069" i="1"/>
  <c r="L7069" i="1" s="1"/>
  <c r="K7070" i="1"/>
  <c r="L7070" i="1" s="1"/>
  <c r="K7071" i="1"/>
  <c r="L7071" i="1" s="1"/>
  <c r="K7072" i="1"/>
  <c r="L7072" i="1" s="1"/>
  <c r="K7073" i="1"/>
  <c r="L7073" i="1" s="1"/>
  <c r="K7074" i="1"/>
  <c r="L7074" i="1" s="1"/>
  <c r="K7075" i="1"/>
  <c r="L7075" i="1" s="1"/>
  <c r="K7076" i="1"/>
  <c r="L7076" i="1" s="1"/>
  <c r="K7077" i="1"/>
  <c r="L7077" i="1" s="1"/>
  <c r="K7078" i="1"/>
  <c r="L7078" i="1" s="1"/>
  <c r="K7079" i="1"/>
  <c r="L7079" i="1" s="1"/>
  <c r="K7080" i="1"/>
  <c r="L7080" i="1" s="1"/>
  <c r="K7081" i="1"/>
  <c r="L7081" i="1" s="1"/>
  <c r="K7082" i="1"/>
  <c r="L7082" i="1" s="1"/>
  <c r="K7083" i="1"/>
  <c r="L7083" i="1" s="1"/>
  <c r="K7084" i="1"/>
  <c r="L7084" i="1" s="1"/>
  <c r="K7085" i="1"/>
  <c r="L7085" i="1" s="1"/>
  <c r="K7086" i="1"/>
  <c r="L7086" i="1" s="1"/>
  <c r="K7087" i="1"/>
  <c r="L7087" i="1" s="1"/>
  <c r="K7088" i="1"/>
  <c r="L7088" i="1" s="1"/>
  <c r="K7089" i="1"/>
  <c r="L7089" i="1" s="1"/>
  <c r="K7090" i="1"/>
  <c r="L7090" i="1" s="1"/>
  <c r="K7091" i="1"/>
  <c r="L7091" i="1" s="1"/>
  <c r="K7092" i="1"/>
  <c r="L7092" i="1" s="1"/>
  <c r="K7093" i="1"/>
  <c r="L7093" i="1" s="1"/>
  <c r="K7094" i="1"/>
  <c r="L7094" i="1" s="1"/>
  <c r="K7095" i="1"/>
  <c r="L7095" i="1" s="1"/>
  <c r="K7096" i="1"/>
  <c r="L7096" i="1" s="1"/>
  <c r="K7097" i="1"/>
  <c r="L7097" i="1" s="1"/>
  <c r="K7098" i="1"/>
  <c r="L7098" i="1" s="1"/>
  <c r="K7099" i="1"/>
  <c r="L7099" i="1" s="1"/>
  <c r="K7100" i="1"/>
  <c r="L7100" i="1" s="1"/>
  <c r="K7101" i="1"/>
  <c r="L7101" i="1" s="1"/>
  <c r="K7102" i="1"/>
  <c r="L7102" i="1" s="1"/>
  <c r="K7103" i="1"/>
  <c r="L7103" i="1" s="1"/>
  <c r="K7104" i="1"/>
  <c r="L7104" i="1" s="1"/>
  <c r="K7105" i="1"/>
  <c r="L7105" i="1" s="1"/>
  <c r="K7106" i="1"/>
  <c r="L7106" i="1" s="1"/>
  <c r="K7107" i="1"/>
  <c r="L7107" i="1" s="1"/>
  <c r="K7108" i="1"/>
  <c r="L7108" i="1" s="1"/>
  <c r="K7109" i="1"/>
  <c r="L7109" i="1" s="1"/>
  <c r="K7110" i="1"/>
  <c r="L7110" i="1" s="1"/>
  <c r="K7111" i="1"/>
  <c r="L7111" i="1" s="1"/>
  <c r="K7112" i="1"/>
  <c r="L7112" i="1" s="1"/>
  <c r="K7113" i="1"/>
  <c r="L7113" i="1" s="1"/>
  <c r="K7114" i="1"/>
  <c r="L7114" i="1" s="1"/>
  <c r="K7115" i="1"/>
  <c r="L7115" i="1" s="1"/>
  <c r="K7116" i="1"/>
  <c r="L7116" i="1" s="1"/>
  <c r="K7117" i="1"/>
  <c r="L7117" i="1" s="1"/>
  <c r="K7118" i="1"/>
  <c r="L7118" i="1" s="1"/>
  <c r="K7119" i="1"/>
  <c r="L7119" i="1" s="1"/>
  <c r="K7120" i="1"/>
  <c r="L7120" i="1" s="1"/>
  <c r="K7121" i="1"/>
  <c r="L7121" i="1" s="1"/>
  <c r="K7122" i="1"/>
  <c r="L7122" i="1" s="1"/>
  <c r="K7123" i="1"/>
  <c r="L7123" i="1" s="1"/>
  <c r="K7124" i="1"/>
  <c r="L7124" i="1" s="1"/>
  <c r="K7125" i="1"/>
  <c r="L7125" i="1" s="1"/>
  <c r="K7126" i="1"/>
  <c r="L7126" i="1" s="1"/>
  <c r="K7127" i="1"/>
  <c r="L7127" i="1" s="1"/>
  <c r="K7128" i="1"/>
  <c r="L7128" i="1" s="1"/>
  <c r="K7129" i="1"/>
  <c r="L7129" i="1" s="1"/>
  <c r="K7130" i="1"/>
  <c r="L7130" i="1" s="1"/>
  <c r="K7131" i="1"/>
  <c r="L7131" i="1" s="1"/>
  <c r="K7132" i="1"/>
  <c r="L7132" i="1" s="1"/>
  <c r="K7133" i="1"/>
  <c r="L7133" i="1" s="1"/>
  <c r="K7134" i="1"/>
  <c r="L7134" i="1" s="1"/>
  <c r="K7135" i="1"/>
  <c r="L7135" i="1" s="1"/>
  <c r="K7136" i="1"/>
  <c r="L7136" i="1" s="1"/>
  <c r="K7137" i="1"/>
  <c r="L7137" i="1" s="1"/>
  <c r="K7138" i="1"/>
  <c r="L7138" i="1" s="1"/>
  <c r="K7139" i="1"/>
  <c r="L7139" i="1" s="1"/>
  <c r="K7140" i="1"/>
  <c r="L7140" i="1" s="1"/>
  <c r="K7141" i="1"/>
  <c r="L7141" i="1" s="1"/>
  <c r="K7142" i="1"/>
  <c r="L7142" i="1" s="1"/>
  <c r="K7143" i="1"/>
  <c r="L7143" i="1" s="1"/>
  <c r="K7144" i="1"/>
  <c r="L7144" i="1" s="1"/>
  <c r="K7145" i="1"/>
  <c r="L7145" i="1" s="1"/>
  <c r="K7146" i="1"/>
  <c r="L7146" i="1" s="1"/>
  <c r="K7147" i="1"/>
  <c r="L7147" i="1" s="1"/>
  <c r="K7148" i="1"/>
  <c r="L7148" i="1" s="1"/>
  <c r="K7149" i="1"/>
  <c r="L7149" i="1" s="1"/>
  <c r="K7150" i="1"/>
  <c r="L7150" i="1" s="1"/>
  <c r="K7151" i="1"/>
  <c r="L7151" i="1" s="1"/>
  <c r="K7152" i="1"/>
  <c r="L7152" i="1" s="1"/>
  <c r="K7153" i="1"/>
  <c r="L7153" i="1" s="1"/>
  <c r="K7154" i="1"/>
  <c r="L7154" i="1" s="1"/>
  <c r="K7155" i="1"/>
  <c r="L7155" i="1" s="1"/>
  <c r="K7156" i="1"/>
  <c r="L7156" i="1" s="1"/>
  <c r="K7157" i="1"/>
  <c r="L7157" i="1" s="1"/>
  <c r="K7158" i="1"/>
  <c r="L7158" i="1" s="1"/>
  <c r="K7159" i="1"/>
  <c r="L7159" i="1" s="1"/>
  <c r="K7160" i="1"/>
  <c r="L7160" i="1" s="1"/>
  <c r="K7161" i="1"/>
  <c r="L7161" i="1" s="1"/>
  <c r="K7162" i="1"/>
  <c r="L7162" i="1" s="1"/>
  <c r="K7163" i="1"/>
  <c r="L7163" i="1" s="1"/>
  <c r="K7164" i="1"/>
  <c r="L7164" i="1" s="1"/>
  <c r="K7165" i="1"/>
  <c r="L7165" i="1" s="1"/>
  <c r="K7166" i="1"/>
  <c r="L7166" i="1" s="1"/>
  <c r="K7167" i="1"/>
  <c r="L7167" i="1" s="1"/>
  <c r="K7168" i="1"/>
  <c r="L7168" i="1" s="1"/>
  <c r="K7169" i="1"/>
  <c r="L7169" i="1" s="1"/>
  <c r="K7170" i="1"/>
  <c r="L7170" i="1" s="1"/>
  <c r="K7171" i="1"/>
  <c r="L7171" i="1" s="1"/>
  <c r="K7172" i="1"/>
  <c r="L7172" i="1" s="1"/>
  <c r="K7173" i="1"/>
  <c r="L7173" i="1" s="1"/>
  <c r="K7174" i="1"/>
  <c r="L7174" i="1" s="1"/>
  <c r="K7175" i="1"/>
  <c r="L7175" i="1" s="1"/>
  <c r="K7176" i="1"/>
  <c r="L7176" i="1" s="1"/>
  <c r="K7177" i="1"/>
  <c r="L7177" i="1" s="1"/>
  <c r="K7178" i="1"/>
  <c r="L7178" i="1" s="1"/>
  <c r="K7179" i="1"/>
  <c r="L7179" i="1" s="1"/>
  <c r="K7180" i="1"/>
  <c r="L7180" i="1" s="1"/>
  <c r="K7181" i="1"/>
  <c r="L7181" i="1" s="1"/>
  <c r="K7182" i="1"/>
  <c r="L7182" i="1" s="1"/>
  <c r="K7183" i="1"/>
  <c r="L7183" i="1" s="1"/>
  <c r="K7184" i="1"/>
  <c r="L7184" i="1" s="1"/>
  <c r="K7185" i="1"/>
  <c r="L7185" i="1" s="1"/>
  <c r="K7186" i="1"/>
  <c r="L7186" i="1" s="1"/>
  <c r="K7187" i="1"/>
  <c r="L7187" i="1" s="1"/>
  <c r="K7188" i="1"/>
  <c r="L7188" i="1" s="1"/>
  <c r="K7189" i="1"/>
  <c r="L7189" i="1" s="1"/>
  <c r="K7190" i="1"/>
  <c r="L7190" i="1" s="1"/>
  <c r="K7191" i="1"/>
  <c r="L7191" i="1" s="1"/>
  <c r="K7192" i="1"/>
  <c r="L7192" i="1" s="1"/>
  <c r="K7193" i="1"/>
  <c r="L7193" i="1" s="1"/>
  <c r="K7194" i="1"/>
  <c r="L7194" i="1" s="1"/>
  <c r="K7195" i="1"/>
  <c r="L7195" i="1" s="1"/>
  <c r="K7196" i="1"/>
  <c r="L7196" i="1" s="1"/>
  <c r="K7197" i="1"/>
  <c r="L7197" i="1" s="1"/>
  <c r="K7198" i="1"/>
  <c r="L7198" i="1" s="1"/>
  <c r="K7199" i="1"/>
  <c r="L7199" i="1" s="1"/>
  <c r="K7200" i="1"/>
  <c r="L7200" i="1" s="1"/>
  <c r="K7201" i="1"/>
  <c r="L7201" i="1" s="1"/>
  <c r="K7202" i="1"/>
  <c r="L7202" i="1" s="1"/>
  <c r="K7203" i="1"/>
  <c r="L7203" i="1" s="1"/>
  <c r="K7204" i="1"/>
  <c r="L7204" i="1" s="1"/>
  <c r="K7205" i="1"/>
  <c r="L7205" i="1" s="1"/>
  <c r="K7206" i="1"/>
  <c r="L7206" i="1" s="1"/>
  <c r="K7207" i="1"/>
  <c r="L7207" i="1" s="1"/>
  <c r="K7208" i="1"/>
  <c r="L7208" i="1" s="1"/>
  <c r="K7209" i="1"/>
  <c r="L7209" i="1" s="1"/>
  <c r="K7210" i="1"/>
  <c r="L7210" i="1" s="1"/>
  <c r="K7211" i="1"/>
  <c r="L7211" i="1" s="1"/>
  <c r="K7212" i="1"/>
  <c r="L7212" i="1" s="1"/>
  <c r="K7213" i="1"/>
  <c r="L7213" i="1" s="1"/>
  <c r="K7214" i="1"/>
  <c r="L7214" i="1" s="1"/>
  <c r="K7215" i="1"/>
  <c r="L7215" i="1" s="1"/>
  <c r="K7216" i="1"/>
  <c r="L7216" i="1" s="1"/>
  <c r="K7217" i="1"/>
  <c r="L7217" i="1" s="1"/>
  <c r="K7218" i="1"/>
  <c r="L7218" i="1" s="1"/>
  <c r="K7219" i="1"/>
  <c r="L7219" i="1" s="1"/>
  <c r="K7220" i="1"/>
  <c r="L7220" i="1" s="1"/>
  <c r="K7221" i="1"/>
  <c r="L7221" i="1" s="1"/>
  <c r="K7222" i="1"/>
  <c r="L7222" i="1" s="1"/>
  <c r="K7223" i="1"/>
  <c r="L7223" i="1" s="1"/>
  <c r="K7224" i="1"/>
  <c r="L7224" i="1" s="1"/>
  <c r="K7225" i="1"/>
  <c r="L7225" i="1" s="1"/>
  <c r="K7226" i="1"/>
  <c r="L7226" i="1" s="1"/>
  <c r="K7227" i="1"/>
  <c r="L7227" i="1" s="1"/>
  <c r="K7228" i="1"/>
  <c r="L7228" i="1" s="1"/>
  <c r="K7229" i="1"/>
  <c r="L7229" i="1" s="1"/>
  <c r="K7230" i="1"/>
  <c r="L7230" i="1" s="1"/>
  <c r="K7231" i="1"/>
  <c r="L7231" i="1" s="1"/>
  <c r="K7232" i="1"/>
  <c r="L7232" i="1" s="1"/>
  <c r="K7233" i="1"/>
  <c r="L7233" i="1" s="1"/>
  <c r="K7234" i="1"/>
  <c r="L7234" i="1" s="1"/>
  <c r="K7235" i="1"/>
  <c r="L7235" i="1" s="1"/>
  <c r="K7236" i="1"/>
  <c r="L7236" i="1" s="1"/>
  <c r="K7237" i="1"/>
  <c r="L7237" i="1" s="1"/>
  <c r="K7238" i="1"/>
  <c r="L7238" i="1" s="1"/>
  <c r="K7239" i="1"/>
  <c r="L7239" i="1" s="1"/>
  <c r="K7240" i="1"/>
  <c r="L7240" i="1" s="1"/>
  <c r="K7241" i="1"/>
  <c r="L7241" i="1" s="1"/>
  <c r="K7242" i="1"/>
  <c r="L7242" i="1" s="1"/>
  <c r="K7243" i="1"/>
  <c r="L7243" i="1" s="1"/>
  <c r="K7244" i="1"/>
  <c r="L7244" i="1" s="1"/>
  <c r="K7245" i="1"/>
  <c r="L7245" i="1" s="1"/>
  <c r="K7246" i="1"/>
  <c r="L7246" i="1" s="1"/>
  <c r="K7247" i="1"/>
  <c r="L7247" i="1" s="1"/>
  <c r="K7248" i="1"/>
  <c r="L7248" i="1" s="1"/>
  <c r="K7249" i="1"/>
  <c r="L7249" i="1" s="1"/>
  <c r="K7250" i="1"/>
  <c r="L7250" i="1" s="1"/>
  <c r="K7251" i="1"/>
  <c r="L7251" i="1" s="1"/>
  <c r="K7252" i="1"/>
  <c r="L7252" i="1" s="1"/>
  <c r="K7253" i="1"/>
  <c r="L7253" i="1" s="1"/>
  <c r="K7254" i="1"/>
  <c r="L7254" i="1" s="1"/>
  <c r="K7255" i="1"/>
  <c r="L7255" i="1" s="1"/>
  <c r="K7256" i="1"/>
  <c r="L7256" i="1" s="1"/>
  <c r="K7257" i="1"/>
  <c r="L7257" i="1" s="1"/>
  <c r="K7258" i="1"/>
  <c r="L7258" i="1" s="1"/>
  <c r="K7259" i="1"/>
  <c r="L7259" i="1" s="1"/>
  <c r="K7260" i="1"/>
  <c r="L7260" i="1" s="1"/>
  <c r="K7261" i="1"/>
  <c r="L7261" i="1" s="1"/>
  <c r="K7262" i="1"/>
  <c r="L7262" i="1" s="1"/>
  <c r="K7263" i="1"/>
  <c r="L7263" i="1" s="1"/>
  <c r="K7264" i="1"/>
  <c r="L7264" i="1" s="1"/>
  <c r="K7265" i="1"/>
  <c r="L7265" i="1" s="1"/>
  <c r="K7266" i="1"/>
  <c r="L7266" i="1" s="1"/>
  <c r="K7267" i="1"/>
  <c r="L7267" i="1" s="1"/>
  <c r="K7268" i="1"/>
  <c r="L7268" i="1" s="1"/>
  <c r="K7269" i="1"/>
  <c r="L7269" i="1" s="1"/>
  <c r="K7270" i="1"/>
  <c r="L7270" i="1" s="1"/>
  <c r="K7271" i="1"/>
  <c r="L7271" i="1" s="1"/>
  <c r="K7272" i="1"/>
  <c r="L7272" i="1" s="1"/>
  <c r="K7273" i="1"/>
  <c r="L7273" i="1" s="1"/>
  <c r="K7274" i="1"/>
  <c r="L7274" i="1" s="1"/>
  <c r="K7275" i="1"/>
  <c r="L7275" i="1" s="1"/>
  <c r="K7276" i="1"/>
  <c r="L7276" i="1" s="1"/>
  <c r="K7277" i="1"/>
  <c r="L7277" i="1" s="1"/>
  <c r="K7278" i="1"/>
  <c r="L7278" i="1" s="1"/>
  <c r="K7279" i="1"/>
  <c r="L7279" i="1" s="1"/>
  <c r="K7280" i="1"/>
  <c r="L7280" i="1" s="1"/>
  <c r="K7281" i="1"/>
  <c r="L7281" i="1" s="1"/>
  <c r="K7282" i="1"/>
  <c r="L7282" i="1" s="1"/>
  <c r="K7283" i="1"/>
  <c r="L7283" i="1" s="1"/>
  <c r="K7284" i="1"/>
  <c r="L7284" i="1" s="1"/>
  <c r="K7285" i="1"/>
  <c r="L7285" i="1" s="1"/>
  <c r="K7286" i="1"/>
  <c r="L7286" i="1" s="1"/>
  <c r="K7287" i="1"/>
  <c r="L7287" i="1" s="1"/>
  <c r="K7288" i="1"/>
  <c r="L7288" i="1" s="1"/>
  <c r="K7289" i="1"/>
  <c r="L7289" i="1" s="1"/>
  <c r="K7290" i="1"/>
  <c r="L7290" i="1" s="1"/>
  <c r="K7291" i="1"/>
  <c r="L7291" i="1" s="1"/>
  <c r="K7292" i="1"/>
  <c r="L7292" i="1" s="1"/>
  <c r="K7293" i="1"/>
  <c r="L7293" i="1" s="1"/>
  <c r="K7294" i="1"/>
  <c r="L7294" i="1" s="1"/>
  <c r="K7295" i="1"/>
  <c r="L7295" i="1" s="1"/>
  <c r="K7296" i="1"/>
  <c r="L7296" i="1" s="1"/>
  <c r="K7297" i="1"/>
  <c r="L7297" i="1" s="1"/>
  <c r="K7298" i="1"/>
  <c r="L7298" i="1" s="1"/>
  <c r="K7299" i="1"/>
  <c r="L7299" i="1" s="1"/>
  <c r="K7300" i="1"/>
  <c r="L7300" i="1" s="1"/>
  <c r="K7301" i="1"/>
  <c r="L7301" i="1" s="1"/>
  <c r="K7302" i="1"/>
  <c r="L7302" i="1" s="1"/>
  <c r="K7303" i="1"/>
  <c r="L7303" i="1" s="1"/>
  <c r="K7304" i="1"/>
  <c r="L7304" i="1" s="1"/>
  <c r="K7305" i="1"/>
  <c r="L7305" i="1" s="1"/>
  <c r="K7306" i="1"/>
  <c r="L7306" i="1" s="1"/>
  <c r="K7307" i="1"/>
  <c r="L7307" i="1" s="1"/>
  <c r="K7308" i="1"/>
  <c r="L7308" i="1" s="1"/>
  <c r="K7309" i="1"/>
  <c r="L7309" i="1" s="1"/>
  <c r="K7310" i="1"/>
  <c r="L7310" i="1" s="1"/>
  <c r="K7311" i="1"/>
  <c r="L7311" i="1" s="1"/>
  <c r="K7312" i="1"/>
  <c r="L7312" i="1" s="1"/>
  <c r="K7313" i="1"/>
  <c r="L7313" i="1" s="1"/>
  <c r="K7314" i="1"/>
  <c r="L7314" i="1" s="1"/>
  <c r="K7315" i="1"/>
  <c r="L7315" i="1" s="1"/>
  <c r="K7316" i="1"/>
  <c r="L7316" i="1" s="1"/>
  <c r="K7317" i="1"/>
  <c r="L7317" i="1" s="1"/>
  <c r="K7318" i="1"/>
  <c r="L7318" i="1" s="1"/>
  <c r="K7319" i="1"/>
  <c r="L7319" i="1" s="1"/>
  <c r="K7320" i="1"/>
  <c r="L7320" i="1" s="1"/>
  <c r="K7321" i="1"/>
  <c r="L7321" i="1" s="1"/>
  <c r="K7322" i="1"/>
  <c r="L7322" i="1" s="1"/>
  <c r="K7323" i="1"/>
  <c r="L7323" i="1" s="1"/>
  <c r="K7324" i="1"/>
  <c r="L7324" i="1" s="1"/>
  <c r="K7325" i="1"/>
  <c r="L7325" i="1" s="1"/>
  <c r="K7326" i="1"/>
  <c r="L7326" i="1" s="1"/>
  <c r="K7327" i="1"/>
  <c r="L7327" i="1" s="1"/>
  <c r="K7328" i="1"/>
  <c r="L7328" i="1" s="1"/>
  <c r="K7329" i="1"/>
  <c r="L7329" i="1" s="1"/>
  <c r="K7330" i="1"/>
  <c r="L7330" i="1" s="1"/>
  <c r="K7331" i="1"/>
  <c r="L7331" i="1" s="1"/>
  <c r="K7332" i="1"/>
  <c r="L7332" i="1" s="1"/>
  <c r="K7333" i="1"/>
  <c r="L7333" i="1" s="1"/>
  <c r="K7334" i="1"/>
  <c r="L7334" i="1" s="1"/>
  <c r="K7335" i="1"/>
  <c r="L7335" i="1" s="1"/>
  <c r="K7336" i="1"/>
  <c r="L7336" i="1" s="1"/>
  <c r="K7337" i="1"/>
  <c r="L7337" i="1" s="1"/>
  <c r="K7338" i="1"/>
  <c r="L7338" i="1" s="1"/>
  <c r="K7339" i="1"/>
  <c r="L7339" i="1" s="1"/>
  <c r="K7340" i="1"/>
  <c r="L7340" i="1" s="1"/>
  <c r="K7341" i="1"/>
  <c r="L7341" i="1" s="1"/>
  <c r="K7342" i="1"/>
  <c r="L7342" i="1" s="1"/>
  <c r="K7343" i="1"/>
  <c r="L7343" i="1" s="1"/>
  <c r="K7344" i="1"/>
  <c r="L7344" i="1" s="1"/>
  <c r="K7345" i="1"/>
  <c r="L7345" i="1" s="1"/>
  <c r="K7346" i="1"/>
  <c r="L7346" i="1" s="1"/>
  <c r="K7347" i="1"/>
  <c r="L7347" i="1" s="1"/>
  <c r="K7348" i="1"/>
  <c r="L7348" i="1" s="1"/>
  <c r="K7349" i="1"/>
  <c r="L7349" i="1" s="1"/>
  <c r="K7350" i="1"/>
  <c r="L7350" i="1" s="1"/>
  <c r="K7351" i="1"/>
  <c r="L7351" i="1" s="1"/>
  <c r="K7352" i="1"/>
  <c r="L7352" i="1" s="1"/>
  <c r="K7353" i="1"/>
  <c r="L7353" i="1" s="1"/>
  <c r="K7354" i="1"/>
  <c r="L7354" i="1" s="1"/>
  <c r="K7355" i="1"/>
  <c r="L7355" i="1" s="1"/>
  <c r="K7356" i="1"/>
  <c r="L7356" i="1" s="1"/>
  <c r="K7357" i="1"/>
  <c r="L7357" i="1" s="1"/>
  <c r="K7358" i="1"/>
  <c r="L7358" i="1" s="1"/>
  <c r="K7359" i="1"/>
  <c r="L7359" i="1" s="1"/>
  <c r="K7360" i="1"/>
  <c r="L7360" i="1" s="1"/>
  <c r="K7361" i="1"/>
  <c r="L7361" i="1" s="1"/>
  <c r="K7362" i="1"/>
  <c r="L7362" i="1" s="1"/>
  <c r="K7363" i="1"/>
  <c r="L7363" i="1" s="1"/>
  <c r="K7364" i="1"/>
  <c r="L7364" i="1" s="1"/>
  <c r="K7365" i="1"/>
  <c r="L7365" i="1" s="1"/>
  <c r="K7366" i="1"/>
  <c r="L7366" i="1" s="1"/>
  <c r="K7367" i="1"/>
  <c r="L7367" i="1" s="1"/>
  <c r="K7368" i="1"/>
  <c r="L7368" i="1" s="1"/>
  <c r="K7369" i="1"/>
  <c r="L7369" i="1" s="1"/>
  <c r="K7370" i="1"/>
  <c r="L7370" i="1" s="1"/>
  <c r="K7371" i="1"/>
  <c r="L7371" i="1" s="1"/>
  <c r="K7372" i="1"/>
  <c r="L7372" i="1" s="1"/>
  <c r="K7373" i="1"/>
  <c r="L7373" i="1" s="1"/>
  <c r="K7374" i="1"/>
  <c r="L7374" i="1" s="1"/>
  <c r="K7375" i="1"/>
  <c r="L7375" i="1" s="1"/>
  <c r="K7376" i="1"/>
  <c r="L7376" i="1" s="1"/>
  <c r="K7377" i="1"/>
  <c r="L7377" i="1" s="1"/>
  <c r="K7378" i="1"/>
  <c r="L7378" i="1" s="1"/>
  <c r="K7379" i="1"/>
  <c r="L7379" i="1" s="1"/>
  <c r="K7380" i="1"/>
  <c r="L7380" i="1" s="1"/>
  <c r="K7381" i="1"/>
  <c r="L7381" i="1" s="1"/>
  <c r="K7382" i="1"/>
  <c r="L7382" i="1" s="1"/>
  <c r="K7383" i="1"/>
  <c r="L7383" i="1" s="1"/>
  <c r="K7384" i="1"/>
  <c r="L7384" i="1" s="1"/>
  <c r="K7385" i="1"/>
  <c r="L7385" i="1" s="1"/>
  <c r="K7386" i="1"/>
  <c r="L7386" i="1" s="1"/>
  <c r="K7387" i="1"/>
  <c r="L7387" i="1" s="1"/>
  <c r="K7388" i="1"/>
  <c r="L7388" i="1" s="1"/>
  <c r="K7389" i="1"/>
  <c r="L7389" i="1" s="1"/>
  <c r="K7390" i="1"/>
  <c r="L7390" i="1" s="1"/>
  <c r="K7391" i="1"/>
  <c r="L7391" i="1" s="1"/>
  <c r="K7392" i="1"/>
  <c r="L7392" i="1" s="1"/>
  <c r="K7393" i="1"/>
  <c r="L7393" i="1" s="1"/>
  <c r="K7394" i="1"/>
  <c r="L7394" i="1" s="1"/>
  <c r="K7395" i="1"/>
  <c r="L7395" i="1" s="1"/>
  <c r="K7396" i="1"/>
  <c r="L7396" i="1" s="1"/>
  <c r="K7397" i="1"/>
  <c r="L7397" i="1" s="1"/>
  <c r="K7398" i="1"/>
  <c r="L7398" i="1" s="1"/>
  <c r="K7399" i="1"/>
  <c r="L7399" i="1" s="1"/>
  <c r="K7400" i="1"/>
  <c r="L7400" i="1" s="1"/>
  <c r="K7401" i="1"/>
  <c r="L7401" i="1" s="1"/>
  <c r="K7402" i="1"/>
  <c r="L7402" i="1" s="1"/>
  <c r="K7403" i="1"/>
  <c r="L7403" i="1" s="1"/>
  <c r="K7404" i="1"/>
  <c r="L7404" i="1" s="1"/>
  <c r="K7405" i="1"/>
  <c r="L7405" i="1" s="1"/>
  <c r="K7406" i="1"/>
  <c r="L7406" i="1" s="1"/>
  <c r="K7407" i="1"/>
  <c r="L7407" i="1" s="1"/>
  <c r="K7408" i="1"/>
  <c r="L7408" i="1" s="1"/>
  <c r="K7409" i="1"/>
  <c r="L7409" i="1" s="1"/>
  <c r="K7410" i="1"/>
  <c r="L7410" i="1" s="1"/>
  <c r="K7411" i="1"/>
  <c r="L7411" i="1" s="1"/>
  <c r="K7412" i="1"/>
  <c r="L7412" i="1" s="1"/>
  <c r="K7413" i="1"/>
  <c r="L7413" i="1" s="1"/>
  <c r="K7414" i="1"/>
  <c r="L7414" i="1" s="1"/>
  <c r="K7415" i="1"/>
  <c r="L7415" i="1" s="1"/>
  <c r="K7416" i="1"/>
  <c r="L7416" i="1" s="1"/>
  <c r="K7417" i="1"/>
  <c r="L7417" i="1" s="1"/>
  <c r="K7418" i="1"/>
  <c r="L7418" i="1" s="1"/>
  <c r="K7419" i="1"/>
  <c r="L7419" i="1" s="1"/>
  <c r="K7420" i="1"/>
  <c r="L7420" i="1" s="1"/>
  <c r="K7421" i="1"/>
  <c r="L7421" i="1" s="1"/>
  <c r="K7422" i="1"/>
  <c r="L7422" i="1" s="1"/>
  <c r="K7423" i="1"/>
  <c r="L7423" i="1" s="1"/>
  <c r="K7424" i="1"/>
  <c r="L7424" i="1" s="1"/>
  <c r="K7425" i="1"/>
  <c r="L7425" i="1" s="1"/>
  <c r="K7426" i="1"/>
  <c r="L7426" i="1" s="1"/>
  <c r="K7427" i="1"/>
  <c r="L7427" i="1" s="1"/>
  <c r="K7428" i="1"/>
  <c r="L7428" i="1" s="1"/>
  <c r="K7429" i="1"/>
  <c r="L7429" i="1" s="1"/>
  <c r="K7430" i="1"/>
  <c r="L7430" i="1" s="1"/>
  <c r="K7431" i="1"/>
  <c r="L7431" i="1" s="1"/>
  <c r="K7432" i="1"/>
  <c r="L7432" i="1" s="1"/>
  <c r="K7433" i="1"/>
  <c r="L7433" i="1" s="1"/>
  <c r="K7434" i="1"/>
  <c r="L7434" i="1" s="1"/>
  <c r="K7435" i="1"/>
  <c r="L7435" i="1" s="1"/>
  <c r="K7436" i="1"/>
  <c r="L7436" i="1" s="1"/>
  <c r="K7437" i="1"/>
  <c r="L7437" i="1" s="1"/>
  <c r="K7438" i="1"/>
  <c r="L7438" i="1" s="1"/>
  <c r="K7439" i="1"/>
  <c r="L7439" i="1" s="1"/>
  <c r="K7440" i="1"/>
  <c r="L7440" i="1" s="1"/>
  <c r="K7441" i="1"/>
  <c r="L7441" i="1" s="1"/>
  <c r="K7442" i="1"/>
  <c r="L7442" i="1" s="1"/>
  <c r="K7443" i="1"/>
  <c r="L7443" i="1" s="1"/>
  <c r="K7444" i="1"/>
  <c r="L7444" i="1" s="1"/>
  <c r="K7445" i="1"/>
  <c r="L7445" i="1" s="1"/>
  <c r="K7446" i="1"/>
  <c r="L7446" i="1" s="1"/>
  <c r="K7447" i="1"/>
  <c r="L7447" i="1" s="1"/>
  <c r="K7448" i="1"/>
  <c r="L7448" i="1" s="1"/>
  <c r="K7449" i="1"/>
  <c r="L7449" i="1" s="1"/>
  <c r="K7450" i="1"/>
  <c r="L7450" i="1" s="1"/>
  <c r="K7451" i="1"/>
  <c r="L7451" i="1" s="1"/>
  <c r="K7452" i="1"/>
  <c r="L7452" i="1" s="1"/>
  <c r="K7453" i="1"/>
  <c r="L7453" i="1" s="1"/>
  <c r="K7454" i="1"/>
  <c r="L7454" i="1" s="1"/>
  <c r="K7455" i="1"/>
  <c r="L7455" i="1" s="1"/>
  <c r="K7456" i="1"/>
  <c r="L7456" i="1" s="1"/>
  <c r="K7457" i="1"/>
  <c r="L7457" i="1" s="1"/>
  <c r="K7458" i="1"/>
  <c r="L7458" i="1" s="1"/>
  <c r="K7459" i="1"/>
  <c r="L7459" i="1" s="1"/>
  <c r="K7460" i="1"/>
  <c r="L7460" i="1" s="1"/>
  <c r="K7461" i="1"/>
  <c r="L7461" i="1" s="1"/>
  <c r="K7462" i="1"/>
  <c r="L7462" i="1" s="1"/>
  <c r="K7463" i="1"/>
  <c r="L7463" i="1" s="1"/>
  <c r="K7464" i="1"/>
  <c r="L7464" i="1" s="1"/>
  <c r="K7465" i="1"/>
  <c r="L7465" i="1" s="1"/>
  <c r="K7466" i="1"/>
  <c r="L7466" i="1" s="1"/>
  <c r="K7467" i="1"/>
  <c r="L7467" i="1" s="1"/>
  <c r="K7468" i="1"/>
  <c r="L7468" i="1" s="1"/>
  <c r="K7469" i="1"/>
  <c r="L7469" i="1" s="1"/>
  <c r="K7470" i="1"/>
  <c r="L7470" i="1" s="1"/>
  <c r="K7471" i="1"/>
  <c r="L7471" i="1" s="1"/>
  <c r="K7472" i="1"/>
  <c r="L7472" i="1" s="1"/>
  <c r="K7473" i="1"/>
  <c r="L7473" i="1" s="1"/>
  <c r="K7474" i="1"/>
  <c r="L7474" i="1" s="1"/>
  <c r="K7475" i="1"/>
  <c r="L7475" i="1" s="1"/>
  <c r="K7476" i="1"/>
  <c r="L7476" i="1" s="1"/>
  <c r="K7477" i="1"/>
  <c r="L7477" i="1" s="1"/>
  <c r="K7478" i="1"/>
  <c r="L7478" i="1" s="1"/>
  <c r="K7479" i="1"/>
  <c r="L7479" i="1" s="1"/>
  <c r="K7480" i="1"/>
  <c r="L7480" i="1" s="1"/>
  <c r="K7481" i="1"/>
  <c r="L7481" i="1" s="1"/>
  <c r="K7482" i="1"/>
  <c r="L7482" i="1" s="1"/>
  <c r="K7483" i="1"/>
  <c r="L7483" i="1" s="1"/>
  <c r="K7484" i="1"/>
  <c r="L7484" i="1" s="1"/>
  <c r="K7485" i="1"/>
  <c r="L7485" i="1" s="1"/>
  <c r="K7486" i="1"/>
  <c r="L7486" i="1" s="1"/>
  <c r="K7487" i="1"/>
  <c r="L7487" i="1" s="1"/>
  <c r="K7488" i="1"/>
  <c r="L7488" i="1" s="1"/>
  <c r="K7489" i="1"/>
  <c r="L7489" i="1" s="1"/>
  <c r="K7490" i="1"/>
  <c r="L7490" i="1" s="1"/>
  <c r="K7491" i="1"/>
  <c r="L7491" i="1" s="1"/>
  <c r="K7492" i="1"/>
  <c r="L7492" i="1" s="1"/>
  <c r="K7493" i="1"/>
  <c r="L7493" i="1" s="1"/>
  <c r="K7494" i="1"/>
  <c r="L7494" i="1" s="1"/>
  <c r="K7495" i="1"/>
  <c r="L7495" i="1" s="1"/>
  <c r="K7496" i="1"/>
  <c r="L7496" i="1" s="1"/>
  <c r="K7497" i="1"/>
  <c r="L7497" i="1" s="1"/>
  <c r="K7498" i="1"/>
  <c r="L7498" i="1" s="1"/>
  <c r="K7499" i="1"/>
  <c r="L7499" i="1" s="1"/>
  <c r="K7500" i="1"/>
  <c r="L7500" i="1" s="1"/>
  <c r="K7501" i="1"/>
  <c r="L7501" i="1" s="1"/>
  <c r="K7502" i="1"/>
  <c r="L7502" i="1" s="1"/>
  <c r="K7503" i="1"/>
  <c r="L7503" i="1" s="1"/>
  <c r="K7504" i="1"/>
  <c r="L7504" i="1" s="1"/>
  <c r="K7505" i="1"/>
  <c r="L7505" i="1" s="1"/>
  <c r="K7506" i="1"/>
  <c r="L7506" i="1" s="1"/>
  <c r="K7507" i="1"/>
  <c r="L7507" i="1" s="1"/>
  <c r="K7508" i="1"/>
  <c r="L7508" i="1" s="1"/>
  <c r="K7509" i="1"/>
  <c r="L7509" i="1" s="1"/>
  <c r="K7510" i="1"/>
  <c r="L7510" i="1" s="1"/>
  <c r="K7511" i="1"/>
  <c r="L7511" i="1" s="1"/>
  <c r="K7512" i="1"/>
  <c r="L7512" i="1" s="1"/>
  <c r="K7513" i="1"/>
  <c r="L7513" i="1" s="1"/>
  <c r="K7514" i="1"/>
  <c r="L7514" i="1" s="1"/>
  <c r="K7515" i="1"/>
  <c r="L7515" i="1" s="1"/>
  <c r="K7516" i="1"/>
  <c r="L7516" i="1" s="1"/>
  <c r="K7517" i="1"/>
  <c r="L7517" i="1" s="1"/>
  <c r="K7518" i="1"/>
  <c r="L7518" i="1" s="1"/>
  <c r="K7519" i="1"/>
  <c r="L7519" i="1" s="1"/>
  <c r="K7520" i="1"/>
  <c r="L7520" i="1" s="1"/>
  <c r="K7521" i="1"/>
  <c r="L7521" i="1" s="1"/>
  <c r="K7522" i="1"/>
  <c r="L7522" i="1" s="1"/>
  <c r="K7523" i="1"/>
  <c r="L7523" i="1" s="1"/>
  <c r="K7524" i="1"/>
  <c r="L7524" i="1" s="1"/>
  <c r="K7525" i="1"/>
  <c r="L7525" i="1" s="1"/>
  <c r="K7526" i="1"/>
  <c r="L7526" i="1" s="1"/>
  <c r="K7527" i="1"/>
  <c r="L7527" i="1" s="1"/>
  <c r="K7528" i="1"/>
  <c r="L7528" i="1" s="1"/>
  <c r="K7529" i="1"/>
  <c r="L7529" i="1" s="1"/>
  <c r="K7530" i="1"/>
  <c r="L7530" i="1" s="1"/>
  <c r="K7531" i="1"/>
  <c r="L7531" i="1" s="1"/>
  <c r="K7532" i="1"/>
  <c r="L7532" i="1" s="1"/>
  <c r="K7533" i="1"/>
  <c r="L7533" i="1" s="1"/>
  <c r="K7534" i="1"/>
  <c r="L7534" i="1" s="1"/>
  <c r="K7535" i="1"/>
  <c r="L7535" i="1" s="1"/>
  <c r="K7536" i="1"/>
  <c r="L7536" i="1" s="1"/>
  <c r="K7537" i="1"/>
  <c r="L7537" i="1" s="1"/>
  <c r="K7538" i="1"/>
  <c r="L7538" i="1" s="1"/>
  <c r="K7539" i="1"/>
  <c r="L7539" i="1" s="1"/>
  <c r="K7540" i="1"/>
  <c r="L7540" i="1" s="1"/>
  <c r="K7541" i="1"/>
  <c r="L7541" i="1" s="1"/>
  <c r="K7542" i="1"/>
  <c r="L7542" i="1" s="1"/>
  <c r="K7543" i="1"/>
  <c r="L7543" i="1" s="1"/>
  <c r="K7544" i="1"/>
  <c r="L7544" i="1" s="1"/>
  <c r="K7545" i="1"/>
  <c r="L7545" i="1" s="1"/>
  <c r="K7546" i="1"/>
  <c r="L7546" i="1" s="1"/>
  <c r="K7547" i="1"/>
  <c r="L7547" i="1" s="1"/>
  <c r="K7548" i="1"/>
  <c r="L7548" i="1" s="1"/>
  <c r="K7549" i="1"/>
  <c r="L7549" i="1" s="1"/>
  <c r="K7550" i="1"/>
  <c r="L7550" i="1" s="1"/>
  <c r="K7551" i="1"/>
  <c r="L7551" i="1" s="1"/>
  <c r="K7552" i="1"/>
  <c r="L7552" i="1" s="1"/>
  <c r="K7553" i="1"/>
  <c r="L7553" i="1" s="1"/>
  <c r="K7554" i="1"/>
  <c r="L7554" i="1" s="1"/>
  <c r="K7555" i="1"/>
  <c r="L7555" i="1" s="1"/>
  <c r="K7556" i="1"/>
  <c r="L7556" i="1" s="1"/>
  <c r="K7557" i="1"/>
  <c r="L7557" i="1" s="1"/>
  <c r="K7558" i="1"/>
  <c r="L7558" i="1" s="1"/>
  <c r="K7559" i="1"/>
  <c r="L7559" i="1" s="1"/>
  <c r="K7560" i="1"/>
  <c r="L7560" i="1" s="1"/>
  <c r="K7561" i="1"/>
  <c r="L7561" i="1" s="1"/>
  <c r="K7562" i="1"/>
  <c r="L7562" i="1" s="1"/>
  <c r="K7563" i="1"/>
  <c r="L7563" i="1" s="1"/>
  <c r="K7564" i="1"/>
  <c r="L7564" i="1" s="1"/>
  <c r="K7565" i="1"/>
  <c r="L7565" i="1" s="1"/>
  <c r="K7566" i="1"/>
  <c r="L7566" i="1" s="1"/>
  <c r="K7567" i="1"/>
  <c r="L7567" i="1" s="1"/>
  <c r="K7568" i="1"/>
  <c r="L7568" i="1" s="1"/>
  <c r="K7569" i="1"/>
  <c r="L7569" i="1" s="1"/>
  <c r="K7570" i="1"/>
  <c r="L7570" i="1" s="1"/>
  <c r="K7571" i="1"/>
  <c r="L7571" i="1" s="1"/>
  <c r="K7572" i="1"/>
  <c r="L7572" i="1" s="1"/>
  <c r="K7573" i="1"/>
  <c r="L7573" i="1" s="1"/>
  <c r="K7574" i="1"/>
  <c r="L7574" i="1" s="1"/>
  <c r="K7575" i="1"/>
  <c r="L7575" i="1" s="1"/>
  <c r="K7576" i="1"/>
  <c r="L7576" i="1" s="1"/>
  <c r="K7577" i="1"/>
  <c r="L7577" i="1" s="1"/>
  <c r="K7578" i="1"/>
  <c r="L7578" i="1" s="1"/>
  <c r="K7579" i="1"/>
  <c r="L7579" i="1" s="1"/>
  <c r="K7580" i="1"/>
  <c r="L7580" i="1" s="1"/>
  <c r="K7581" i="1"/>
  <c r="L7581" i="1" s="1"/>
  <c r="K7582" i="1"/>
  <c r="L7582" i="1" s="1"/>
  <c r="K7583" i="1"/>
  <c r="L7583" i="1" s="1"/>
  <c r="K7584" i="1"/>
  <c r="L7584" i="1" s="1"/>
  <c r="K7585" i="1"/>
  <c r="L7585" i="1" s="1"/>
  <c r="K7586" i="1"/>
  <c r="L7586" i="1" s="1"/>
  <c r="K7587" i="1"/>
  <c r="L7587" i="1" s="1"/>
  <c r="K7588" i="1"/>
  <c r="L7588" i="1" s="1"/>
  <c r="K7589" i="1"/>
  <c r="L7589" i="1" s="1"/>
  <c r="K7590" i="1"/>
  <c r="L7590" i="1" s="1"/>
  <c r="K7591" i="1"/>
  <c r="L7591" i="1" s="1"/>
  <c r="K7592" i="1"/>
  <c r="L7592" i="1" s="1"/>
  <c r="K7593" i="1"/>
  <c r="L7593" i="1" s="1"/>
  <c r="K7594" i="1"/>
  <c r="L7594" i="1" s="1"/>
  <c r="K7595" i="1"/>
  <c r="L7595" i="1" s="1"/>
  <c r="K7596" i="1"/>
  <c r="L7596" i="1" s="1"/>
  <c r="K7597" i="1"/>
  <c r="L7597" i="1" s="1"/>
  <c r="K7598" i="1"/>
  <c r="L7598" i="1" s="1"/>
  <c r="K7599" i="1"/>
  <c r="L7599" i="1" s="1"/>
  <c r="K7600" i="1"/>
  <c r="L7600" i="1" s="1"/>
  <c r="K7601" i="1"/>
  <c r="L7601" i="1" s="1"/>
  <c r="K7602" i="1"/>
  <c r="L7602" i="1" s="1"/>
  <c r="K7603" i="1"/>
  <c r="L7603" i="1" s="1"/>
  <c r="K7604" i="1"/>
  <c r="L7604" i="1" s="1"/>
  <c r="K7605" i="1"/>
  <c r="L7605" i="1" s="1"/>
  <c r="K7606" i="1"/>
  <c r="L7606" i="1" s="1"/>
  <c r="K7607" i="1"/>
  <c r="L7607" i="1" s="1"/>
  <c r="K7608" i="1"/>
  <c r="L7608" i="1" s="1"/>
  <c r="K7609" i="1"/>
  <c r="L7609" i="1" s="1"/>
  <c r="K7610" i="1"/>
  <c r="L7610" i="1" s="1"/>
  <c r="K7611" i="1"/>
  <c r="L7611" i="1" s="1"/>
  <c r="K7612" i="1"/>
  <c r="L7612" i="1" s="1"/>
  <c r="K7613" i="1"/>
  <c r="L7613" i="1" s="1"/>
  <c r="K7614" i="1"/>
  <c r="L7614" i="1" s="1"/>
  <c r="K7615" i="1"/>
  <c r="L7615" i="1" s="1"/>
  <c r="K7616" i="1"/>
  <c r="L7616" i="1" s="1"/>
  <c r="K7617" i="1"/>
  <c r="L7617" i="1" s="1"/>
  <c r="K7618" i="1"/>
  <c r="L7618" i="1" s="1"/>
  <c r="K7619" i="1"/>
  <c r="L7619" i="1" s="1"/>
  <c r="K7620" i="1"/>
  <c r="L7620" i="1" s="1"/>
  <c r="K7621" i="1"/>
  <c r="L7621" i="1" s="1"/>
  <c r="K7622" i="1"/>
  <c r="L7622" i="1" s="1"/>
  <c r="K7623" i="1"/>
  <c r="L7623" i="1" s="1"/>
  <c r="K7624" i="1"/>
  <c r="L7624" i="1" s="1"/>
  <c r="K7625" i="1"/>
  <c r="L7625" i="1" s="1"/>
  <c r="K7626" i="1"/>
  <c r="L7626" i="1" s="1"/>
  <c r="K7627" i="1"/>
  <c r="L7627" i="1" s="1"/>
  <c r="K7628" i="1"/>
  <c r="L7628" i="1" s="1"/>
  <c r="K7629" i="1"/>
  <c r="L7629" i="1" s="1"/>
  <c r="K7630" i="1"/>
  <c r="L7630" i="1" s="1"/>
  <c r="K7631" i="1"/>
  <c r="L7631" i="1" s="1"/>
  <c r="K7632" i="1"/>
  <c r="L7632" i="1" s="1"/>
  <c r="K7633" i="1"/>
  <c r="L7633" i="1" s="1"/>
  <c r="K7634" i="1"/>
  <c r="L7634" i="1" s="1"/>
  <c r="K7635" i="1"/>
  <c r="L7635" i="1" s="1"/>
  <c r="K7636" i="1"/>
  <c r="L7636" i="1" s="1"/>
  <c r="K7637" i="1"/>
  <c r="L7637" i="1" s="1"/>
  <c r="K7638" i="1"/>
  <c r="L7638" i="1" s="1"/>
  <c r="K7639" i="1"/>
  <c r="L7639" i="1" s="1"/>
  <c r="K7640" i="1"/>
  <c r="L7640" i="1" s="1"/>
  <c r="K7641" i="1"/>
  <c r="L7641" i="1" s="1"/>
  <c r="K7642" i="1"/>
  <c r="L7642" i="1" s="1"/>
  <c r="K7643" i="1"/>
  <c r="L7643" i="1" s="1"/>
  <c r="K7644" i="1"/>
  <c r="L7644" i="1" s="1"/>
  <c r="K7645" i="1"/>
  <c r="L7645" i="1" s="1"/>
  <c r="K7646" i="1"/>
  <c r="L7646" i="1" s="1"/>
  <c r="K7647" i="1"/>
  <c r="L7647" i="1" s="1"/>
  <c r="K7648" i="1"/>
  <c r="L7648" i="1" s="1"/>
  <c r="K7649" i="1"/>
  <c r="L7649" i="1" s="1"/>
  <c r="K7650" i="1"/>
  <c r="L7650" i="1" s="1"/>
  <c r="K7651" i="1"/>
  <c r="L7651" i="1" s="1"/>
  <c r="K7652" i="1"/>
  <c r="L7652" i="1" s="1"/>
  <c r="K7653" i="1"/>
  <c r="L7653" i="1" s="1"/>
  <c r="K7654" i="1"/>
  <c r="L7654" i="1" s="1"/>
  <c r="K7655" i="1"/>
  <c r="L7655" i="1" s="1"/>
  <c r="K7656" i="1"/>
  <c r="L7656" i="1" s="1"/>
  <c r="K7657" i="1"/>
  <c r="L7657" i="1" s="1"/>
  <c r="K7658" i="1"/>
  <c r="L7658" i="1" s="1"/>
  <c r="K7659" i="1"/>
  <c r="L7659" i="1" s="1"/>
  <c r="K7660" i="1"/>
  <c r="L7660" i="1" s="1"/>
  <c r="K7661" i="1"/>
  <c r="L7661" i="1" s="1"/>
  <c r="K7662" i="1"/>
  <c r="L7662" i="1" s="1"/>
  <c r="K7663" i="1"/>
  <c r="L7663" i="1" s="1"/>
  <c r="K7664" i="1"/>
  <c r="L7664" i="1" s="1"/>
  <c r="K7665" i="1"/>
  <c r="L7665" i="1" s="1"/>
  <c r="K7666" i="1"/>
  <c r="L7666" i="1" s="1"/>
  <c r="K7667" i="1"/>
  <c r="L7667" i="1" s="1"/>
  <c r="K7668" i="1"/>
  <c r="L7668" i="1" s="1"/>
  <c r="K7669" i="1"/>
  <c r="L7669" i="1" s="1"/>
  <c r="K7670" i="1"/>
  <c r="L7670" i="1" s="1"/>
  <c r="K7671" i="1"/>
  <c r="L7671" i="1" s="1"/>
  <c r="K7672" i="1"/>
  <c r="L7672" i="1" s="1"/>
  <c r="K7673" i="1"/>
  <c r="L7673" i="1" s="1"/>
  <c r="K7674" i="1"/>
  <c r="L7674" i="1" s="1"/>
  <c r="K7675" i="1"/>
  <c r="L7675" i="1" s="1"/>
  <c r="K7676" i="1"/>
  <c r="L7676" i="1" s="1"/>
  <c r="K7677" i="1"/>
  <c r="L7677" i="1" s="1"/>
  <c r="K7678" i="1"/>
  <c r="L7678" i="1" s="1"/>
  <c r="K7679" i="1"/>
  <c r="L7679" i="1" s="1"/>
  <c r="K7680" i="1"/>
  <c r="L7680" i="1" s="1"/>
  <c r="K7681" i="1"/>
  <c r="L7681" i="1" s="1"/>
  <c r="K7682" i="1"/>
  <c r="L7682" i="1" s="1"/>
  <c r="K7683" i="1"/>
  <c r="L7683" i="1" s="1"/>
  <c r="K7684" i="1"/>
  <c r="L7684" i="1" s="1"/>
  <c r="K7685" i="1"/>
  <c r="L7685" i="1" s="1"/>
  <c r="K7686" i="1"/>
  <c r="L7686" i="1" s="1"/>
  <c r="K7687" i="1"/>
  <c r="L7687" i="1" s="1"/>
  <c r="K7688" i="1"/>
  <c r="L7688" i="1" s="1"/>
  <c r="K7689" i="1"/>
  <c r="L7689" i="1" s="1"/>
  <c r="K7690" i="1"/>
  <c r="L7690" i="1" s="1"/>
  <c r="K7691" i="1"/>
  <c r="L7691" i="1" s="1"/>
  <c r="K7692" i="1"/>
  <c r="L7692" i="1" s="1"/>
  <c r="K7693" i="1"/>
  <c r="L7693" i="1" s="1"/>
  <c r="K7694" i="1"/>
  <c r="L7694" i="1" s="1"/>
  <c r="K7695" i="1"/>
  <c r="L7695" i="1" s="1"/>
  <c r="K7696" i="1"/>
  <c r="L7696" i="1" s="1"/>
  <c r="K7697" i="1"/>
  <c r="L7697" i="1" s="1"/>
  <c r="K7698" i="1"/>
  <c r="L7698" i="1" s="1"/>
  <c r="K7699" i="1"/>
  <c r="L7699" i="1" s="1"/>
  <c r="K7700" i="1"/>
  <c r="L7700" i="1" s="1"/>
  <c r="K7701" i="1"/>
  <c r="L7701" i="1" s="1"/>
  <c r="K7702" i="1"/>
  <c r="L7702" i="1" s="1"/>
  <c r="K7703" i="1"/>
  <c r="L7703" i="1" s="1"/>
  <c r="K7704" i="1"/>
  <c r="L7704" i="1" s="1"/>
  <c r="K7705" i="1"/>
  <c r="L7705" i="1" s="1"/>
  <c r="K7706" i="1"/>
  <c r="L7706" i="1" s="1"/>
  <c r="K7707" i="1"/>
  <c r="L7707" i="1" s="1"/>
  <c r="K7708" i="1"/>
  <c r="L7708" i="1" s="1"/>
  <c r="K7709" i="1"/>
  <c r="L7709" i="1" s="1"/>
  <c r="K7710" i="1"/>
  <c r="L7710" i="1" s="1"/>
  <c r="K7711" i="1"/>
  <c r="L7711" i="1" s="1"/>
  <c r="K7712" i="1"/>
  <c r="L7712" i="1" s="1"/>
  <c r="K7713" i="1"/>
  <c r="L7713" i="1" s="1"/>
  <c r="K7714" i="1"/>
  <c r="L7714" i="1" s="1"/>
  <c r="K7715" i="1"/>
  <c r="L7715" i="1" s="1"/>
  <c r="K7716" i="1"/>
  <c r="L7716" i="1" s="1"/>
  <c r="K7717" i="1"/>
  <c r="L7717" i="1" s="1"/>
  <c r="K7718" i="1"/>
  <c r="L7718" i="1" s="1"/>
  <c r="K7719" i="1"/>
  <c r="L7719" i="1" s="1"/>
  <c r="K7720" i="1"/>
  <c r="L7720" i="1" s="1"/>
  <c r="K7721" i="1"/>
  <c r="L7721" i="1" s="1"/>
  <c r="K7722" i="1"/>
  <c r="L7722" i="1" s="1"/>
  <c r="K7723" i="1"/>
  <c r="L7723" i="1" s="1"/>
  <c r="K7724" i="1"/>
  <c r="L7724" i="1" s="1"/>
  <c r="K7725" i="1"/>
  <c r="L7725" i="1" s="1"/>
  <c r="K7726" i="1"/>
  <c r="L7726" i="1" s="1"/>
  <c r="K7727" i="1"/>
  <c r="L7727" i="1" s="1"/>
  <c r="K7728" i="1"/>
  <c r="L7728" i="1" s="1"/>
  <c r="K7729" i="1"/>
  <c r="L7729" i="1" s="1"/>
  <c r="K7730" i="1"/>
  <c r="L7730" i="1" s="1"/>
  <c r="K7731" i="1"/>
  <c r="L7731" i="1" s="1"/>
  <c r="K7732" i="1"/>
  <c r="L7732" i="1" s="1"/>
  <c r="K7733" i="1"/>
  <c r="L7733" i="1" s="1"/>
  <c r="K7734" i="1"/>
  <c r="L7734" i="1" s="1"/>
  <c r="K7735" i="1"/>
  <c r="L7735" i="1" s="1"/>
  <c r="K7736" i="1"/>
  <c r="L7736" i="1" s="1"/>
  <c r="K7737" i="1"/>
  <c r="L7737" i="1" s="1"/>
  <c r="K7738" i="1"/>
  <c r="L7738" i="1" s="1"/>
  <c r="K7739" i="1"/>
  <c r="L7739" i="1" s="1"/>
  <c r="K7740" i="1"/>
  <c r="L7740" i="1" s="1"/>
  <c r="K7741" i="1"/>
  <c r="L7741" i="1" s="1"/>
  <c r="K7742" i="1"/>
  <c r="L7742" i="1" s="1"/>
  <c r="K7743" i="1"/>
  <c r="L7743" i="1" s="1"/>
  <c r="K7744" i="1"/>
  <c r="L7744" i="1" s="1"/>
  <c r="K7745" i="1"/>
  <c r="L7745" i="1" s="1"/>
  <c r="K7746" i="1"/>
  <c r="L7746" i="1" s="1"/>
  <c r="K7747" i="1"/>
  <c r="L7747" i="1" s="1"/>
  <c r="K7748" i="1"/>
  <c r="L7748" i="1" s="1"/>
  <c r="K7749" i="1"/>
  <c r="L7749" i="1" s="1"/>
  <c r="K7750" i="1"/>
  <c r="L7750" i="1" s="1"/>
  <c r="K7751" i="1"/>
  <c r="L7751" i="1" s="1"/>
  <c r="K7752" i="1"/>
  <c r="L7752" i="1" s="1"/>
  <c r="K7753" i="1"/>
  <c r="L7753" i="1" s="1"/>
  <c r="K7754" i="1"/>
  <c r="L7754" i="1" s="1"/>
  <c r="K7755" i="1"/>
  <c r="L7755" i="1" s="1"/>
  <c r="K7756" i="1"/>
  <c r="L7756" i="1" s="1"/>
  <c r="K7757" i="1"/>
  <c r="L7757" i="1" s="1"/>
  <c r="K7758" i="1"/>
  <c r="L7758" i="1" s="1"/>
  <c r="K7759" i="1"/>
  <c r="L7759" i="1" s="1"/>
  <c r="K7760" i="1"/>
  <c r="L7760" i="1" s="1"/>
  <c r="K7761" i="1"/>
  <c r="L7761" i="1" s="1"/>
  <c r="K7762" i="1"/>
  <c r="L7762" i="1" s="1"/>
  <c r="K7763" i="1"/>
  <c r="L7763" i="1" s="1"/>
  <c r="K7764" i="1"/>
  <c r="L7764" i="1" s="1"/>
  <c r="K7765" i="1"/>
  <c r="L7765" i="1" s="1"/>
  <c r="K7766" i="1"/>
  <c r="L7766" i="1" s="1"/>
  <c r="K7767" i="1"/>
  <c r="L7767" i="1" s="1"/>
  <c r="K7768" i="1"/>
  <c r="L7768" i="1" s="1"/>
  <c r="K7769" i="1"/>
  <c r="L7769" i="1" s="1"/>
  <c r="K7770" i="1"/>
  <c r="L7770" i="1" s="1"/>
  <c r="K7771" i="1"/>
  <c r="L7771" i="1" s="1"/>
  <c r="K7772" i="1"/>
  <c r="L7772" i="1" s="1"/>
  <c r="K7773" i="1"/>
  <c r="L7773" i="1" s="1"/>
  <c r="K7774" i="1"/>
  <c r="L7774" i="1" s="1"/>
  <c r="K7775" i="1"/>
  <c r="L7775" i="1" s="1"/>
  <c r="K7776" i="1"/>
  <c r="L7776" i="1" s="1"/>
  <c r="K7777" i="1"/>
  <c r="L7777" i="1" s="1"/>
  <c r="K7778" i="1"/>
  <c r="L7778" i="1" s="1"/>
  <c r="K7779" i="1"/>
  <c r="L7779" i="1" s="1"/>
  <c r="K7780" i="1"/>
  <c r="L7780" i="1" s="1"/>
  <c r="K7781" i="1"/>
  <c r="L7781" i="1" s="1"/>
  <c r="K7782" i="1"/>
  <c r="L7782" i="1" s="1"/>
  <c r="K7783" i="1"/>
  <c r="L7783" i="1" s="1"/>
  <c r="K7784" i="1"/>
  <c r="L7784" i="1" s="1"/>
  <c r="K7785" i="1"/>
  <c r="L7785" i="1" s="1"/>
  <c r="K7786" i="1"/>
  <c r="L7786" i="1" s="1"/>
  <c r="K7787" i="1"/>
  <c r="L7787" i="1" s="1"/>
  <c r="K7788" i="1"/>
  <c r="L7788" i="1" s="1"/>
  <c r="K7789" i="1"/>
  <c r="L7789" i="1" s="1"/>
  <c r="K7790" i="1"/>
  <c r="L7790" i="1" s="1"/>
  <c r="K7791" i="1"/>
  <c r="L7791" i="1" s="1"/>
  <c r="K7792" i="1"/>
  <c r="L7792" i="1" s="1"/>
  <c r="K7793" i="1"/>
  <c r="L7793" i="1" s="1"/>
  <c r="K7794" i="1"/>
  <c r="L7794" i="1" s="1"/>
  <c r="K7795" i="1"/>
  <c r="L7795" i="1" s="1"/>
  <c r="K7796" i="1"/>
  <c r="L7796" i="1" s="1"/>
  <c r="K7797" i="1"/>
  <c r="L7797" i="1" s="1"/>
  <c r="K7798" i="1"/>
  <c r="L7798" i="1" s="1"/>
  <c r="K7799" i="1"/>
  <c r="L7799" i="1" s="1"/>
  <c r="K7800" i="1"/>
  <c r="L7800" i="1" s="1"/>
  <c r="K7801" i="1"/>
  <c r="L7801" i="1" s="1"/>
  <c r="K7802" i="1"/>
  <c r="L7802" i="1" s="1"/>
  <c r="K7803" i="1"/>
  <c r="L7803" i="1" s="1"/>
  <c r="K7804" i="1"/>
  <c r="L7804" i="1" s="1"/>
  <c r="K7805" i="1"/>
  <c r="L7805" i="1" s="1"/>
  <c r="K7806" i="1"/>
  <c r="L7806" i="1" s="1"/>
  <c r="K7807" i="1"/>
  <c r="L7807" i="1" s="1"/>
  <c r="K7808" i="1"/>
  <c r="L7808" i="1" s="1"/>
  <c r="K7809" i="1"/>
  <c r="L7809" i="1" s="1"/>
  <c r="K7810" i="1"/>
  <c r="L7810" i="1" s="1"/>
  <c r="K7811" i="1"/>
  <c r="L7811" i="1" s="1"/>
  <c r="K7812" i="1"/>
  <c r="L7812" i="1" s="1"/>
  <c r="K7813" i="1"/>
  <c r="L7813" i="1" s="1"/>
  <c r="K7814" i="1"/>
  <c r="L7814" i="1" s="1"/>
  <c r="K7815" i="1"/>
  <c r="L7815" i="1" s="1"/>
  <c r="K7816" i="1"/>
  <c r="L7816" i="1" s="1"/>
  <c r="K7817" i="1"/>
  <c r="L7817" i="1" s="1"/>
  <c r="K7818" i="1"/>
  <c r="L7818" i="1" s="1"/>
  <c r="K7819" i="1"/>
  <c r="L7819" i="1" s="1"/>
  <c r="K7820" i="1"/>
  <c r="L7820" i="1" s="1"/>
  <c r="K7821" i="1"/>
  <c r="L7821" i="1" s="1"/>
  <c r="K7822" i="1"/>
  <c r="L7822" i="1" s="1"/>
  <c r="K7823" i="1"/>
  <c r="L7823" i="1" s="1"/>
  <c r="K7824" i="1"/>
  <c r="L7824" i="1" s="1"/>
  <c r="K7825" i="1"/>
  <c r="L7825" i="1" s="1"/>
  <c r="K7826" i="1"/>
  <c r="L7826" i="1" s="1"/>
  <c r="K7827" i="1"/>
  <c r="L7827" i="1" s="1"/>
  <c r="K7828" i="1"/>
  <c r="L7828" i="1" s="1"/>
  <c r="K7829" i="1"/>
  <c r="L7829" i="1" s="1"/>
  <c r="K7830" i="1"/>
  <c r="L7830" i="1" s="1"/>
  <c r="K7831" i="1"/>
  <c r="L7831" i="1" s="1"/>
  <c r="K7832" i="1"/>
  <c r="L7832" i="1" s="1"/>
  <c r="K7833" i="1"/>
  <c r="L7833" i="1" s="1"/>
  <c r="K7834" i="1"/>
  <c r="L7834" i="1" s="1"/>
  <c r="K7835" i="1"/>
  <c r="L7835" i="1" s="1"/>
  <c r="K7836" i="1"/>
  <c r="L7836" i="1" s="1"/>
  <c r="K7837" i="1"/>
  <c r="L7837" i="1" s="1"/>
  <c r="K7838" i="1"/>
  <c r="L7838" i="1" s="1"/>
  <c r="K7839" i="1"/>
  <c r="L7839" i="1" s="1"/>
  <c r="K7840" i="1"/>
  <c r="L7840" i="1" s="1"/>
  <c r="K7841" i="1"/>
  <c r="L7841" i="1" s="1"/>
  <c r="K7842" i="1"/>
  <c r="L7842" i="1" s="1"/>
  <c r="K7843" i="1"/>
  <c r="L7843" i="1" s="1"/>
  <c r="K7844" i="1"/>
  <c r="L7844" i="1" s="1"/>
  <c r="K7845" i="1"/>
  <c r="L7845" i="1" s="1"/>
  <c r="K7846" i="1"/>
  <c r="L7846" i="1" s="1"/>
  <c r="K7847" i="1"/>
  <c r="L7847" i="1" s="1"/>
  <c r="K7848" i="1"/>
  <c r="L7848" i="1" s="1"/>
  <c r="K7849" i="1"/>
  <c r="L7849" i="1" s="1"/>
  <c r="K7850" i="1"/>
  <c r="L7850" i="1" s="1"/>
  <c r="K7851" i="1"/>
  <c r="L7851" i="1" s="1"/>
  <c r="K7852" i="1"/>
  <c r="L7852" i="1" s="1"/>
  <c r="K7853" i="1"/>
  <c r="L7853" i="1" s="1"/>
  <c r="K7854" i="1"/>
  <c r="L7854" i="1" s="1"/>
  <c r="K7855" i="1"/>
  <c r="L7855" i="1" s="1"/>
  <c r="K7856" i="1"/>
  <c r="L7856" i="1" s="1"/>
  <c r="K7857" i="1"/>
  <c r="L7857" i="1" s="1"/>
  <c r="K7858" i="1"/>
  <c r="L7858" i="1" s="1"/>
  <c r="K7859" i="1"/>
  <c r="L7859" i="1" s="1"/>
  <c r="K7860" i="1"/>
  <c r="L7860" i="1" s="1"/>
  <c r="K7861" i="1"/>
  <c r="L7861" i="1" s="1"/>
  <c r="K7862" i="1"/>
  <c r="L7862" i="1" s="1"/>
  <c r="K7863" i="1"/>
  <c r="L7863" i="1" s="1"/>
  <c r="K7864" i="1"/>
  <c r="L7864" i="1" s="1"/>
  <c r="K7865" i="1"/>
  <c r="L7865" i="1" s="1"/>
  <c r="K7866" i="1"/>
  <c r="L7866" i="1" s="1"/>
  <c r="K7867" i="1"/>
  <c r="L7867" i="1" s="1"/>
  <c r="K7868" i="1"/>
  <c r="L7868" i="1" s="1"/>
  <c r="K7869" i="1"/>
  <c r="L7869" i="1" s="1"/>
  <c r="K7870" i="1"/>
  <c r="L7870" i="1" s="1"/>
  <c r="K7871" i="1"/>
  <c r="L7871" i="1" s="1"/>
  <c r="K7872" i="1"/>
  <c r="L7872" i="1" s="1"/>
  <c r="K7873" i="1"/>
  <c r="L7873" i="1" s="1"/>
  <c r="K7874" i="1"/>
  <c r="L7874" i="1" s="1"/>
  <c r="K7875" i="1"/>
  <c r="L7875" i="1" s="1"/>
  <c r="K7876" i="1"/>
  <c r="L7876" i="1" s="1"/>
  <c r="K7877" i="1"/>
  <c r="L7877" i="1" s="1"/>
  <c r="K7878" i="1"/>
  <c r="L7878" i="1" s="1"/>
  <c r="K7879" i="1"/>
  <c r="L7879" i="1" s="1"/>
  <c r="K7880" i="1"/>
  <c r="L7880" i="1" s="1"/>
  <c r="K7881" i="1"/>
  <c r="L7881" i="1" s="1"/>
  <c r="K7882" i="1"/>
  <c r="L7882" i="1" s="1"/>
  <c r="K7883" i="1"/>
  <c r="L7883" i="1" s="1"/>
  <c r="K7884" i="1"/>
  <c r="L7884" i="1" s="1"/>
  <c r="K7885" i="1"/>
  <c r="L7885" i="1" s="1"/>
  <c r="K7886" i="1"/>
  <c r="L7886" i="1" s="1"/>
  <c r="K7887" i="1"/>
  <c r="L7887" i="1" s="1"/>
  <c r="K7888" i="1"/>
  <c r="L7888" i="1" s="1"/>
  <c r="K7889" i="1"/>
  <c r="L7889" i="1" s="1"/>
  <c r="K7890" i="1"/>
  <c r="L7890" i="1" s="1"/>
  <c r="K7891" i="1"/>
  <c r="L7891" i="1" s="1"/>
  <c r="K7892" i="1"/>
  <c r="L7892" i="1" s="1"/>
  <c r="K7893" i="1"/>
  <c r="L7893" i="1" s="1"/>
  <c r="K7894" i="1"/>
  <c r="L7894" i="1" s="1"/>
  <c r="K7895" i="1"/>
  <c r="L7895" i="1" s="1"/>
  <c r="K7896" i="1"/>
  <c r="L7896" i="1" s="1"/>
  <c r="K7897" i="1"/>
  <c r="L7897" i="1" s="1"/>
  <c r="K7898" i="1"/>
  <c r="L7898" i="1" s="1"/>
  <c r="K7899" i="1"/>
  <c r="L7899" i="1" s="1"/>
  <c r="K7900" i="1"/>
  <c r="L7900" i="1" s="1"/>
  <c r="K7901" i="1"/>
  <c r="L7901" i="1" s="1"/>
  <c r="K7902" i="1"/>
  <c r="L7902" i="1" s="1"/>
  <c r="K7903" i="1"/>
  <c r="L7903" i="1" s="1"/>
  <c r="K7904" i="1"/>
  <c r="L7904" i="1" s="1"/>
  <c r="K7905" i="1"/>
  <c r="L7905" i="1" s="1"/>
  <c r="K7906" i="1"/>
  <c r="L7906" i="1" s="1"/>
  <c r="K7907" i="1"/>
  <c r="L7907" i="1" s="1"/>
  <c r="K7908" i="1"/>
  <c r="L7908" i="1" s="1"/>
  <c r="K7909" i="1"/>
  <c r="L7909" i="1" s="1"/>
  <c r="K7910" i="1"/>
  <c r="L7910" i="1" s="1"/>
  <c r="K7911" i="1"/>
  <c r="L7911" i="1" s="1"/>
  <c r="K7912" i="1"/>
  <c r="L7912" i="1" s="1"/>
  <c r="K7913" i="1"/>
  <c r="L7913" i="1" s="1"/>
  <c r="K7914" i="1"/>
  <c r="L7914" i="1" s="1"/>
  <c r="K7915" i="1"/>
  <c r="L7915" i="1" s="1"/>
  <c r="K7916" i="1"/>
  <c r="L7916" i="1" s="1"/>
  <c r="K7917" i="1"/>
  <c r="L7917" i="1" s="1"/>
  <c r="K7918" i="1"/>
  <c r="L7918" i="1" s="1"/>
  <c r="K7919" i="1"/>
  <c r="L7919" i="1" s="1"/>
  <c r="K7920" i="1"/>
  <c r="L7920" i="1" s="1"/>
  <c r="K7921" i="1"/>
  <c r="L7921" i="1" s="1"/>
  <c r="K7922" i="1"/>
  <c r="L7922" i="1" s="1"/>
  <c r="K7923" i="1"/>
  <c r="L7923" i="1" s="1"/>
  <c r="K7924" i="1"/>
  <c r="L7924" i="1" s="1"/>
  <c r="K7925" i="1"/>
  <c r="L7925" i="1" s="1"/>
  <c r="K7926" i="1"/>
  <c r="L7926" i="1" s="1"/>
  <c r="K7927" i="1"/>
  <c r="L7927" i="1" s="1"/>
  <c r="K7928" i="1"/>
  <c r="L7928" i="1" s="1"/>
  <c r="K7929" i="1"/>
  <c r="L7929" i="1" s="1"/>
  <c r="K7930" i="1"/>
  <c r="L7930" i="1" s="1"/>
  <c r="K7931" i="1"/>
  <c r="L7931" i="1" s="1"/>
  <c r="K7932" i="1"/>
  <c r="L7932" i="1" s="1"/>
  <c r="K7933" i="1"/>
  <c r="L7933" i="1" s="1"/>
  <c r="K7934" i="1"/>
  <c r="L7934" i="1" s="1"/>
  <c r="K7935" i="1"/>
  <c r="L7935" i="1" s="1"/>
  <c r="K7936" i="1"/>
  <c r="L7936" i="1" s="1"/>
  <c r="K7937" i="1"/>
  <c r="L7937" i="1" s="1"/>
  <c r="K7938" i="1"/>
  <c r="L7938" i="1" s="1"/>
  <c r="K7939" i="1"/>
  <c r="L7939" i="1" s="1"/>
  <c r="K7940" i="1"/>
  <c r="L7940" i="1" s="1"/>
  <c r="K7941" i="1"/>
  <c r="L7941" i="1" s="1"/>
  <c r="K7942" i="1"/>
  <c r="L7942" i="1" s="1"/>
  <c r="K7943" i="1"/>
  <c r="L7943" i="1" s="1"/>
  <c r="K7944" i="1"/>
  <c r="L7944" i="1" s="1"/>
  <c r="K7945" i="1"/>
  <c r="L7945" i="1" s="1"/>
  <c r="K7946" i="1"/>
  <c r="L7946" i="1" s="1"/>
  <c r="K7947" i="1"/>
  <c r="L7947" i="1" s="1"/>
  <c r="K7948" i="1"/>
  <c r="L7948" i="1" s="1"/>
  <c r="K7949" i="1"/>
  <c r="L7949" i="1" s="1"/>
  <c r="K7950" i="1"/>
  <c r="L7950" i="1" s="1"/>
  <c r="K7951" i="1"/>
  <c r="L7951" i="1" s="1"/>
  <c r="K7952" i="1"/>
  <c r="L7952" i="1" s="1"/>
  <c r="K7953" i="1"/>
  <c r="L7953" i="1" s="1"/>
  <c r="K7954" i="1"/>
  <c r="L7954" i="1" s="1"/>
  <c r="K7955" i="1"/>
  <c r="L7955" i="1" s="1"/>
  <c r="K7956" i="1"/>
  <c r="L7956" i="1" s="1"/>
  <c r="K7957" i="1"/>
  <c r="L7957" i="1" s="1"/>
  <c r="K7958" i="1"/>
  <c r="L7958" i="1" s="1"/>
  <c r="K7959" i="1"/>
  <c r="L7959" i="1" s="1"/>
  <c r="K7960" i="1"/>
  <c r="L7960" i="1" s="1"/>
  <c r="K7961" i="1"/>
  <c r="L7961" i="1" s="1"/>
  <c r="K7962" i="1"/>
  <c r="L7962" i="1" s="1"/>
  <c r="K7963" i="1"/>
  <c r="L7963" i="1" s="1"/>
  <c r="K7964" i="1"/>
  <c r="L7964" i="1" s="1"/>
  <c r="K7965" i="1"/>
  <c r="L7965" i="1" s="1"/>
  <c r="K7966" i="1"/>
  <c r="L7966" i="1" s="1"/>
  <c r="K7967" i="1"/>
  <c r="L7967" i="1" s="1"/>
  <c r="K7968" i="1"/>
  <c r="L7968" i="1" s="1"/>
  <c r="K7969" i="1"/>
  <c r="L7969" i="1" s="1"/>
  <c r="K7970" i="1"/>
  <c r="L7970" i="1" s="1"/>
  <c r="K7971" i="1"/>
  <c r="L7971" i="1" s="1"/>
  <c r="K7972" i="1"/>
  <c r="L7972" i="1" s="1"/>
  <c r="K7973" i="1"/>
  <c r="L7973" i="1" s="1"/>
  <c r="K7974" i="1"/>
  <c r="L7974" i="1" s="1"/>
  <c r="K7975" i="1"/>
  <c r="L7975" i="1" s="1"/>
  <c r="K7976" i="1"/>
  <c r="L7976" i="1" s="1"/>
  <c r="K7977" i="1"/>
  <c r="L7977" i="1" s="1"/>
  <c r="K7978" i="1"/>
  <c r="L7978" i="1" s="1"/>
  <c r="K7979" i="1"/>
  <c r="L7979" i="1" s="1"/>
  <c r="K7980" i="1"/>
  <c r="L7980" i="1" s="1"/>
  <c r="K7981" i="1"/>
  <c r="L7981" i="1" s="1"/>
  <c r="K7982" i="1"/>
  <c r="L7982" i="1" s="1"/>
  <c r="K7983" i="1"/>
  <c r="L7983" i="1" s="1"/>
  <c r="K7984" i="1"/>
  <c r="L7984" i="1" s="1"/>
  <c r="K7985" i="1"/>
  <c r="L7985" i="1" s="1"/>
  <c r="K7986" i="1"/>
  <c r="L7986" i="1" s="1"/>
  <c r="K7987" i="1"/>
  <c r="L7987" i="1" s="1"/>
  <c r="K7988" i="1"/>
  <c r="L7988" i="1" s="1"/>
  <c r="K7989" i="1"/>
  <c r="L7989" i="1" s="1"/>
  <c r="K7990" i="1"/>
  <c r="L7990" i="1" s="1"/>
  <c r="K7991" i="1"/>
  <c r="L7991" i="1" s="1"/>
  <c r="K7992" i="1"/>
  <c r="L7992" i="1" s="1"/>
  <c r="K7993" i="1"/>
  <c r="L7993" i="1" s="1"/>
  <c r="K7994" i="1"/>
  <c r="L7994" i="1" s="1"/>
  <c r="K7995" i="1"/>
  <c r="L7995" i="1" s="1"/>
  <c r="K7996" i="1"/>
  <c r="L7996" i="1" s="1"/>
  <c r="K7997" i="1"/>
  <c r="L7997" i="1" s="1"/>
  <c r="K7998" i="1"/>
  <c r="L7998" i="1" s="1"/>
  <c r="K7999" i="1"/>
  <c r="L7999" i="1" s="1"/>
  <c r="K8000" i="1"/>
  <c r="L8000" i="1" s="1"/>
  <c r="K8001" i="1"/>
  <c r="L8001" i="1" s="1"/>
  <c r="K8002" i="1"/>
  <c r="L8002" i="1" s="1"/>
  <c r="K8003" i="1"/>
  <c r="L8003" i="1" s="1"/>
  <c r="K8004" i="1"/>
  <c r="L8004" i="1" s="1"/>
  <c r="K8005" i="1"/>
  <c r="L8005" i="1" s="1"/>
  <c r="K8006" i="1"/>
  <c r="L8006" i="1" s="1"/>
  <c r="K8007" i="1"/>
  <c r="L8007" i="1" s="1"/>
  <c r="K8008" i="1"/>
  <c r="L8008" i="1" s="1"/>
  <c r="K8009" i="1"/>
  <c r="L8009" i="1" s="1"/>
  <c r="K8010" i="1"/>
  <c r="L8010" i="1" s="1"/>
  <c r="K8011" i="1"/>
  <c r="L8011" i="1" s="1"/>
  <c r="K8012" i="1"/>
  <c r="L8012" i="1" s="1"/>
  <c r="K8013" i="1"/>
  <c r="L8013" i="1" s="1"/>
  <c r="K8014" i="1"/>
  <c r="L8014" i="1" s="1"/>
  <c r="K8015" i="1"/>
  <c r="L8015" i="1" s="1"/>
  <c r="K8016" i="1"/>
  <c r="L8016" i="1" s="1"/>
  <c r="K8017" i="1"/>
  <c r="L8017" i="1" s="1"/>
  <c r="K8018" i="1"/>
  <c r="L8018" i="1" s="1"/>
  <c r="K8019" i="1"/>
  <c r="L8019" i="1" s="1"/>
  <c r="K8020" i="1"/>
  <c r="L8020" i="1" s="1"/>
  <c r="K8021" i="1"/>
  <c r="L8021" i="1" s="1"/>
  <c r="K8022" i="1"/>
  <c r="L8022" i="1" s="1"/>
  <c r="K8023" i="1"/>
  <c r="L8023" i="1" s="1"/>
  <c r="K8024" i="1"/>
  <c r="L8024" i="1" s="1"/>
  <c r="K8025" i="1"/>
  <c r="L8025" i="1" s="1"/>
  <c r="K8026" i="1"/>
  <c r="L8026" i="1" s="1"/>
  <c r="K8027" i="1"/>
  <c r="L8027" i="1" s="1"/>
  <c r="K8028" i="1"/>
  <c r="L8028" i="1" s="1"/>
  <c r="K8029" i="1"/>
  <c r="L8029" i="1" s="1"/>
  <c r="K8030" i="1"/>
  <c r="L8030" i="1" s="1"/>
  <c r="K8031" i="1"/>
  <c r="L8031" i="1" s="1"/>
  <c r="K8032" i="1"/>
  <c r="L8032" i="1" s="1"/>
  <c r="K8033" i="1"/>
  <c r="L8033" i="1" s="1"/>
  <c r="K8034" i="1"/>
  <c r="L8034" i="1" s="1"/>
  <c r="K8035" i="1"/>
  <c r="L8035" i="1" s="1"/>
  <c r="K8036" i="1"/>
  <c r="L8036" i="1" s="1"/>
  <c r="K8037" i="1"/>
  <c r="L8037" i="1" s="1"/>
  <c r="K8038" i="1"/>
  <c r="L8038" i="1" s="1"/>
  <c r="K8039" i="1"/>
  <c r="L8039" i="1" s="1"/>
  <c r="K8040" i="1"/>
  <c r="L8040" i="1" s="1"/>
  <c r="K8041" i="1"/>
  <c r="L8041" i="1" s="1"/>
  <c r="K8042" i="1"/>
  <c r="L8042" i="1" s="1"/>
  <c r="K8043" i="1"/>
  <c r="L8043" i="1" s="1"/>
  <c r="K8044" i="1"/>
  <c r="L8044" i="1" s="1"/>
  <c r="K8045" i="1"/>
  <c r="L8045" i="1" s="1"/>
  <c r="K8046" i="1"/>
  <c r="L8046" i="1" s="1"/>
  <c r="K8047" i="1"/>
  <c r="L8047" i="1" s="1"/>
  <c r="K8048" i="1"/>
  <c r="L8048" i="1" s="1"/>
  <c r="K8049" i="1"/>
  <c r="L8049" i="1" s="1"/>
  <c r="K8050" i="1"/>
  <c r="L8050" i="1" s="1"/>
  <c r="K8051" i="1"/>
  <c r="L8051" i="1" s="1"/>
  <c r="K8052" i="1"/>
  <c r="L8052" i="1" s="1"/>
  <c r="K8053" i="1"/>
  <c r="L8053" i="1" s="1"/>
  <c r="K8054" i="1"/>
  <c r="L8054" i="1" s="1"/>
  <c r="K8055" i="1"/>
  <c r="L8055" i="1" s="1"/>
  <c r="K8056" i="1"/>
  <c r="L8056" i="1" s="1"/>
  <c r="K8057" i="1"/>
  <c r="L8057" i="1" s="1"/>
  <c r="K8058" i="1"/>
  <c r="L8058" i="1" s="1"/>
  <c r="K8059" i="1"/>
  <c r="L8059" i="1" s="1"/>
  <c r="K8060" i="1"/>
  <c r="L8060" i="1" s="1"/>
  <c r="K8061" i="1"/>
  <c r="L8061" i="1" s="1"/>
  <c r="K8062" i="1"/>
  <c r="L8062" i="1" s="1"/>
  <c r="K8063" i="1"/>
  <c r="L8063" i="1" s="1"/>
  <c r="K8064" i="1"/>
  <c r="L8064" i="1" s="1"/>
  <c r="K8065" i="1"/>
  <c r="L8065" i="1" s="1"/>
  <c r="K8066" i="1"/>
  <c r="L8066" i="1" s="1"/>
  <c r="K8067" i="1"/>
  <c r="L8067" i="1" s="1"/>
  <c r="K8068" i="1"/>
  <c r="L8068" i="1" s="1"/>
  <c r="K8069" i="1"/>
  <c r="L8069" i="1" s="1"/>
  <c r="K8070" i="1"/>
  <c r="L8070" i="1" s="1"/>
  <c r="K8071" i="1"/>
  <c r="L8071" i="1" s="1"/>
  <c r="K8072" i="1"/>
  <c r="L8072" i="1" s="1"/>
  <c r="K8073" i="1"/>
  <c r="L8073" i="1" s="1"/>
  <c r="K8074" i="1"/>
  <c r="L8074" i="1" s="1"/>
  <c r="K8075" i="1"/>
  <c r="L8075" i="1" s="1"/>
  <c r="K8076" i="1"/>
  <c r="L8076" i="1" s="1"/>
  <c r="K8077" i="1"/>
  <c r="L8077" i="1" s="1"/>
  <c r="K8078" i="1"/>
  <c r="L8078" i="1" s="1"/>
  <c r="K8079" i="1"/>
  <c r="L8079" i="1" s="1"/>
  <c r="K8080" i="1"/>
  <c r="L8080" i="1" s="1"/>
  <c r="K8081" i="1"/>
  <c r="L8081" i="1" s="1"/>
  <c r="K8082" i="1"/>
  <c r="L8082" i="1" s="1"/>
  <c r="K8083" i="1"/>
  <c r="L8083" i="1" s="1"/>
  <c r="K8084" i="1"/>
  <c r="L8084" i="1" s="1"/>
  <c r="K8085" i="1"/>
  <c r="L8085" i="1" s="1"/>
  <c r="K8086" i="1"/>
  <c r="L8086" i="1" s="1"/>
  <c r="K8087" i="1"/>
  <c r="L8087" i="1" s="1"/>
  <c r="K8088" i="1"/>
  <c r="L8088" i="1" s="1"/>
  <c r="K8089" i="1"/>
  <c r="L8089" i="1" s="1"/>
  <c r="K8090" i="1"/>
  <c r="L8090" i="1" s="1"/>
  <c r="K8091" i="1"/>
  <c r="L8091" i="1" s="1"/>
  <c r="K8092" i="1"/>
  <c r="L8092" i="1" s="1"/>
  <c r="K8093" i="1"/>
  <c r="L8093" i="1" s="1"/>
  <c r="K8094" i="1"/>
  <c r="L8094" i="1" s="1"/>
  <c r="K8095" i="1"/>
  <c r="L8095" i="1" s="1"/>
  <c r="K8096" i="1"/>
  <c r="L8096" i="1" s="1"/>
  <c r="K8097" i="1"/>
  <c r="L8097" i="1" s="1"/>
  <c r="K8098" i="1"/>
  <c r="L8098" i="1" s="1"/>
  <c r="K8099" i="1"/>
  <c r="L8099" i="1" s="1"/>
  <c r="K8100" i="1"/>
  <c r="L8100" i="1" s="1"/>
  <c r="K8101" i="1"/>
  <c r="L8101" i="1" s="1"/>
  <c r="K8102" i="1"/>
  <c r="L8102" i="1" s="1"/>
  <c r="K8103" i="1"/>
  <c r="L8103" i="1" s="1"/>
  <c r="K8104" i="1"/>
  <c r="L8104" i="1" s="1"/>
  <c r="K8105" i="1"/>
  <c r="L8105" i="1" s="1"/>
  <c r="K8106" i="1"/>
  <c r="L8106" i="1" s="1"/>
  <c r="K8107" i="1"/>
  <c r="L8107" i="1" s="1"/>
  <c r="K8108" i="1"/>
  <c r="L8108" i="1" s="1"/>
  <c r="K8109" i="1"/>
  <c r="L8109" i="1" s="1"/>
  <c r="K8110" i="1"/>
  <c r="L8110" i="1" s="1"/>
  <c r="K8111" i="1"/>
  <c r="L8111" i="1" s="1"/>
  <c r="K8112" i="1"/>
  <c r="L8112" i="1" s="1"/>
  <c r="K8113" i="1"/>
  <c r="L8113" i="1" s="1"/>
  <c r="K8114" i="1"/>
  <c r="L8114" i="1" s="1"/>
  <c r="K8115" i="1"/>
  <c r="L8115" i="1" s="1"/>
  <c r="K8116" i="1"/>
  <c r="L8116" i="1" s="1"/>
  <c r="K8117" i="1"/>
  <c r="L8117" i="1" s="1"/>
  <c r="K8118" i="1"/>
  <c r="L8118" i="1" s="1"/>
  <c r="K8119" i="1"/>
  <c r="L8119" i="1" s="1"/>
  <c r="K8120" i="1"/>
  <c r="L8120" i="1" s="1"/>
  <c r="K8121" i="1"/>
  <c r="L8121" i="1" s="1"/>
  <c r="K8122" i="1"/>
  <c r="L8122" i="1" s="1"/>
  <c r="K8123" i="1"/>
  <c r="L8123" i="1" s="1"/>
  <c r="K8124" i="1"/>
  <c r="L8124" i="1" s="1"/>
  <c r="K8125" i="1"/>
  <c r="L8125" i="1" s="1"/>
  <c r="K8126" i="1"/>
  <c r="L8126" i="1" s="1"/>
  <c r="K8127" i="1"/>
  <c r="L8127" i="1" s="1"/>
  <c r="K8128" i="1"/>
  <c r="L8128" i="1" s="1"/>
  <c r="K8129" i="1"/>
  <c r="L8129" i="1" s="1"/>
  <c r="K8130" i="1"/>
  <c r="L8130" i="1" s="1"/>
  <c r="K8131" i="1"/>
  <c r="L8131" i="1" s="1"/>
  <c r="K8132" i="1"/>
  <c r="L8132" i="1" s="1"/>
  <c r="K8133" i="1"/>
  <c r="L8133" i="1" s="1"/>
  <c r="K8134" i="1"/>
  <c r="L8134" i="1" s="1"/>
  <c r="K8135" i="1"/>
  <c r="L8135" i="1" s="1"/>
  <c r="K8136" i="1"/>
  <c r="L8136" i="1" s="1"/>
  <c r="K8137" i="1"/>
  <c r="L8137" i="1" s="1"/>
  <c r="K8138" i="1"/>
  <c r="L8138" i="1" s="1"/>
  <c r="K8139" i="1"/>
  <c r="L8139" i="1" s="1"/>
  <c r="K8140" i="1"/>
  <c r="L8140" i="1" s="1"/>
  <c r="K8141" i="1"/>
  <c r="L8141" i="1" s="1"/>
  <c r="K8142" i="1"/>
  <c r="L8142" i="1" s="1"/>
  <c r="K8143" i="1"/>
  <c r="L8143" i="1" s="1"/>
  <c r="K8144" i="1"/>
  <c r="L8144" i="1" s="1"/>
  <c r="K8145" i="1"/>
  <c r="L8145" i="1" s="1"/>
  <c r="K8146" i="1"/>
  <c r="L8146" i="1" s="1"/>
  <c r="K8147" i="1"/>
  <c r="L8147" i="1" s="1"/>
  <c r="K8148" i="1"/>
  <c r="L8148" i="1" s="1"/>
  <c r="K8149" i="1"/>
  <c r="L8149" i="1" s="1"/>
  <c r="K8150" i="1"/>
  <c r="L8150" i="1" s="1"/>
  <c r="K8151" i="1"/>
  <c r="L8151" i="1" s="1"/>
  <c r="K8152" i="1"/>
  <c r="L8152" i="1" s="1"/>
  <c r="K8153" i="1"/>
  <c r="L8153" i="1" s="1"/>
  <c r="K8154" i="1"/>
  <c r="L8154" i="1" s="1"/>
  <c r="K8155" i="1"/>
  <c r="L8155" i="1" s="1"/>
  <c r="K8156" i="1"/>
  <c r="L8156" i="1" s="1"/>
  <c r="K8157" i="1"/>
  <c r="L8157" i="1" s="1"/>
  <c r="K8158" i="1"/>
  <c r="L8158" i="1" s="1"/>
  <c r="K8159" i="1"/>
  <c r="L8159" i="1" s="1"/>
  <c r="K8160" i="1"/>
  <c r="L8160" i="1" s="1"/>
  <c r="K8161" i="1"/>
  <c r="L8161" i="1" s="1"/>
  <c r="K8162" i="1"/>
  <c r="L8162" i="1" s="1"/>
  <c r="K8163" i="1"/>
  <c r="L8163" i="1" s="1"/>
  <c r="K8164" i="1"/>
  <c r="L8164" i="1" s="1"/>
  <c r="K8165" i="1"/>
  <c r="L8165" i="1" s="1"/>
  <c r="K8166" i="1"/>
  <c r="L8166" i="1" s="1"/>
  <c r="K8167" i="1"/>
  <c r="L8167" i="1" s="1"/>
  <c r="K8168" i="1"/>
  <c r="L8168" i="1" s="1"/>
  <c r="K8169" i="1"/>
  <c r="L8169" i="1" s="1"/>
  <c r="K8170" i="1"/>
  <c r="L8170" i="1" s="1"/>
  <c r="K8171" i="1"/>
  <c r="L8171" i="1" s="1"/>
  <c r="K8172" i="1"/>
  <c r="L8172" i="1" s="1"/>
  <c r="K8173" i="1"/>
  <c r="L8173" i="1" s="1"/>
  <c r="K8174" i="1"/>
  <c r="L8174" i="1" s="1"/>
  <c r="K8175" i="1"/>
  <c r="L8175" i="1" s="1"/>
  <c r="K8176" i="1"/>
  <c r="L8176" i="1" s="1"/>
  <c r="K8177" i="1"/>
  <c r="L8177" i="1" s="1"/>
  <c r="K8178" i="1"/>
  <c r="L8178" i="1" s="1"/>
  <c r="K8179" i="1"/>
  <c r="L8179" i="1" s="1"/>
  <c r="K8180" i="1"/>
  <c r="L8180" i="1" s="1"/>
  <c r="K8181" i="1"/>
  <c r="L8181" i="1" s="1"/>
  <c r="K8182" i="1"/>
  <c r="L8182" i="1" s="1"/>
  <c r="K8183" i="1"/>
  <c r="L8183" i="1" s="1"/>
  <c r="K8184" i="1"/>
  <c r="L8184" i="1" s="1"/>
  <c r="K8185" i="1"/>
  <c r="L8185" i="1" s="1"/>
  <c r="K8186" i="1"/>
  <c r="L8186" i="1" s="1"/>
  <c r="K8187" i="1"/>
  <c r="L8187" i="1" s="1"/>
  <c r="K8188" i="1"/>
  <c r="L8188" i="1" s="1"/>
  <c r="K8189" i="1"/>
  <c r="L8189" i="1" s="1"/>
  <c r="K8190" i="1"/>
  <c r="L8190" i="1" s="1"/>
  <c r="K8191" i="1"/>
  <c r="L8191" i="1" s="1"/>
  <c r="K8192" i="1"/>
  <c r="L8192" i="1" s="1"/>
  <c r="K8193" i="1"/>
  <c r="L8193" i="1" s="1"/>
  <c r="K8194" i="1"/>
  <c r="L8194" i="1" s="1"/>
  <c r="K8195" i="1"/>
  <c r="L8195" i="1" s="1"/>
  <c r="K8196" i="1"/>
  <c r="L8196" i="1" s="1"/>
  <c r="K8197" i="1"/>
  <c r="L8197" i="1" s="1"/>
  <c r="K8198" i="1"/>
  <c r="L8198" i="1" s="1"/>
  <c r="K8199" i="1"/>
  <c r="L8199" i="1" s="1"/>
  <c r="K8200" i="1"/>
  <c r="L8200" i="1" s="1"/>
  <c r="K8201" i="1"/>
  <c r="L8201" i="1" s="1"/>
  <c r="K8202" i="1"/>
  <c r="L8202" i="1" s="1"/>
  <c r="K8203" i="1"/>
  <c r="L8203" i="1" s="1"/>
  <c r="K8204" i="1"/>
  <c r="L8204" i="1" s="1"/>
  <c r="K8205" i="1"/>
  <c r="L8205" i="1" s="1"/>
  <c r="K8206" i="1"/>
  <c r="L8206" i="1" s="1"/>
  <c r="K8207" i="1"/>
  <c r="L8207" i="1" s="1"/>
  <c r="K8208" i="1"/>
  <c r="L8208" i="1" s="1"/>
  <c r="K8209" i="1"/>
  <c r="L8209" i="1" s="1"/>
  <c r="K8210" i="1"/>
  <c r="L8210" i="1" s="1"/>
  <c r="K8211" i="1"/>
  <c r="L8211" i="1" s="1"/>
  <c r="K8212" i="1"/>
  <c r="L8212" i="1" s="1"/>
  <c r="K8213" i="1"/>
  <c r="L8213" i="1" s="1"/>
  <c r="K8214" i="1"/>
  <c r="L8214" i="1" s="1"/>
  <c r="K8215" i="1"/>
  <c r="L8215" i="1" s="1"/>
  <c r="K8216" i="1"/>
  <c r="L8216" i="1" s="1"/>
  <c r="K8217" i="1"/>
  <c r="L8217" i="1" s="1"/>
  <c r="K8218" i="1"/>
  <c r="L8218" i="1" s="1"/>
  <c r="K8219" i="1"/>
  <c r="L8219" i="1" s="1"/>
  <c r="K8220" i="1"/>
  <c r="L8220" i="1" s="1"/>
  <c r="K8221" i="1"/>
  <c r="L8221" i="1" s="1"/>
  <c r="K8222" i="1"/>
  <c r="L8222" i="1" s="1"/>
  <c r="K8223" i="1"/>
  <c r="L8223" i="1" s="1"/>
  <c r="K8224" i="1"/>
  <c r="L8224" i="1" s="1"/>
  <c r="K8225" i="1"/>
  <c r="L8225" i="1" s="1"/>
  <c r="K8226" i="1"/>
  <c r="L8226" i="1" s="1"/>
  <c r="K8227" i="1"/>
  <c r="L8227" i="1" s="1"/>
  <c r="K8228" i="1"/>
  <c r="L8228" i="1" s="1"/>
  <c r="K8229" i="1"/>
  <c r="L8229" i="1" s="1"/>
  <c r="K8230" i="1"/>
  <c r="L8230" i="1" s="1"/>
  <c r="K8231" i="1"/>
  <c r="L8231" i="1" s="1"/>
  <c r="K8232" i="1"/>
  <c r="L8232" i="1" s="1"/>
  <c r="K8233" i="1"/>
  <c r="L8233" i="1" s="1"/>
  <c r="K8234" i="1"/>
  <c r="L8234" i="1" s="1"/>
  <c r="K8235" i="1"/>
  <c r="L8235" i="1" s="1"/>
  <c r="K8236" i="1"/>
  <c r="L8236" i="1" s="1"/>
  <c r="K8237" i="1"/>
  <c r="L8237" i="1" s="1"/>
  <c r="K8238" i="1"/>
  <c r="L8238" i="1" s="1"/>
  <c r="K8239" i="1"/>
  <c r="L8239" i="1" s="1"/>
  <c r="K8240" i="1"/>
  <c r="L8240" i="1" s="1"/>
  <c r="K8241" i="1"/>
  <c r="L8241" i="1" s="1"/>
  <c r="K8242" i="1"/>
  <c r="L8242" i="1" s="1"/>
  <c r="K8243" i="1"/>
  <c r="L8243" i="1" s="1"/>
  <c r="K8244" i="1"/>
  <c r="L8244" i="1" s="1"/>
  <c r="K8245" i="1"/>
  <c r="L8245" i="1" s="1"/>
  <c r="K8246" i="1"/>
  <c r="L8246" i="1" s="1"/>
  <c r="K8247" i="1"/>
  <c r="L8247" i="1" s="1"/>
  <c r="K8248" i="1"/>
  <c r="L8248" i="1" s="1"/>
  <c r="K8249" i="1"/>
  <c r="L8249" i="1" s="1"/>
  <c r="K8250" i="1"/>
  <c r="L8250" i="1" s="1"/>
  <c r="K8251" i="1"/>
  <c r="L8251" i="1" s="1"/>
  <c r="K8252" i="1"/>
  <c r="L8252" i="1" s="1"/>
  <c r="K8253" i="1"/>
  <c r="L8253" i="1" s="1"/>
  <c r="K8254" i="1"/>
  <c r="L8254" i="1" s="1"/>
  <c r="K8255" i="1"/>
  <c r="L8255" i="1" s="1"/>
  <c r="K8256" i="1"/>
  <c r="L8256" i="1" s="1"/>
  <c r="K8257" i="1"/>
  <c r="L8257" i="1" s="1"/>
  <c r="K8258" i="1"/>
  <c r="L8258" i="1" s="1"/>
  <c r="K8259" i="1"/>
  <c r="L8259" i="1" s="1"/>
  <c r="K8260" i="1"/>
  <c r="L8260" i="1" s="1"/>
  <c r="K8261" i="1"/>
  <c r="L8261" i="1" s="1"/>
  <c r="K8262" i="1"/>
  <c r="L8262" i="1" s="1"/>
  <c r="K8263" i="1"/>
  <c r="L8263" i="1" s="1"/>
  <c r="K8264" i="1"/>
  <c r="L8264" i="1" s="1"/>
  <c r="K8265" i="1"/>
  <c r="L8265" i="1" s="1"/>
  <c r="K8266" i="1"/>
  <c r="L8266" i="1" s="1"/>
  <c r="K8267" i="1"/>
  <c r="L8267" i="1" s="1"/>
  <c r="K8268" i="1"/>
  <c r="L8268" i="1" s="1"/>
  <c r="K8269" i="1"/>
  <c r="L8269" i="1" s="1"/>
  <c r="K8270" i="1"/>
  <c r="L8270" i="1" s="1"/>
  <c r="K8271" i="1"/>
  <c r="L8271" i="1" s="1"/>
  <c r="K8272" i="1"/>
  <c r="L8272" i="1" s="1"/>
  <c r="K8273" i="1"/>
  <c r="L8273" i="1" s="1"/>
  <c r="K8274" i="1"/>
  <c r="L8274" i="1" s="1"/>
  <c r="K8275" i="1"/>
  <c r="L8275" i="1" s="1"/>
  <c r="K8276" i="1"/>
  <c r="L8276" i="1" s="1"/>
  <c r="K8277" i="1"/>
  <c r="L8277" i="1" s="1"/>
  <c r="K8278" i="1"/>
  <c r="L8278" i="1" s="1"/>
  <c r="K8279" i="1"/>
  <c r="L8279" i="1" s="1"/>
  <c r="K8280" i="1"/>
  <c r="L8280" i="1" s="1"/>
  <c r="K8281" i="1"/>
  <c r="L8281" i="1" s="1"/>
  <c r="K8282" i="1"/>
  <c r="L8282" i="1" s="1"/>
  <c r="K8283" i="1"/>
  <c r="L8283" i="1" s="1"/>
  <c r="K8284" i="1"/>
  <c r="L8284" i="1" s="1"/>
  <c r="K8285" i="1"/>
  <c r="L8285" i="1" s="1"/>
  <c r="K8286" i="1"/>
  <c r="L8286" i="1" s="1"/>
  <c r="K8287" i="1"/>
  <c r="L8287" i="1" s="1"/>
  <c r="K8288" i="1"/>
  <c r="L8288" i="1" s="1"/>
  <c r="K8289" i="1"/>
  <c r="L8289" i="1" s="1"/>
  <c r="K8290" i="1"/>
  <c r="L8290" i="1" s="1"/>
  <c r="K8291" i="1"/>
  <c r="L8291" i="1" s="1"/>
  <c r="K8292" i="1"/>
  <c r="L8292" i="1" s="1"/>
  <c r="K8293" i="1"/>
  <c r="L8293" i="1" s="1"/>
  <c r="K8294" i="1"/>
  <c r="L8294" i="1" s="1"/>
  <c r="K8295" i="1"/>
  <c r="L8295" i="1" s="1"/>
  <c r="K8296" i="1"/>
  <c r="L8296" i="1" s="1"/>
  <c r="K8297" i="1"/>
  <c r="L8297" i="1" s="1"/>
  <c r="K8298" i="1"/>
  <c r="L8298" i="1" s="1"/>
  <c r="K8299" i="1"/>
  <c r="L8299" i="1" s="1"/>
  <c r="K8300" i="1"/>
  <c r="L8300" i="1" s="1"/>
  <c r="K8301" i="1"/>
  <c r="L8301" i="1" s="1"/>
  <c r="K8302" i="1"/>
  <c r="L8302" i="1" s="1"/>
  <c r="K8303" i="1"/>
  <c r="L8303" i="1" s="1"/>
  <c r="K8304" i="1"/>
  <c r="L8304" i="1" s="1"/>
  <c r="K8305" i="1"/>
  <c r="L8305" i="1" s="1"/>
  <c r="K8306" i="1"/>
  <c r="L8306" i="1" s="1"/>
  <c r="K8307" i="1"/>
  <c r="L8307" i="1" s="1"/>
  <c r="K8308" i="1"/>
  <c r="L8308" i="1" s="1"/>
  <c r="K8309" i="1"/>
  <c r="L8309" i="1" s="1"/>
  <c r="K8310" i="1"/>
  <c r="L8310" i="1" s="1"/>
  <c r="K8311" i="1"/>
  <c r="L8311" i="1" s="1"/>
  <c r="K8312" i="1"/>
  <c r="L8312" i="1" s="1"/>
  <c r="K8313" i="1"/>
  <c r="L8313" i="1" s="1"/>
  <c r="K8314" i="1"/>
  <c r="L8314" i="1" s="1"/>
  <c r="K8315" i="1"/>
  <c r="L8315" i="1" s="1"/>
  <c r="K8316" i="1"/>
  <c r="L8316" i="1" s="1"/>
  <c r="K8317" i="1"/>
  <c r="L8317" i="1" s="1"/>
  <c r="K8318" i="1"/>
  <c r="L8318" i="1" s="1"/>
  <c r="K8319" i="1"/>
  <c r="L8319" i="1" s="1"/>
  <c r="K8320" i="1"/>
  <c r="L8320" i="1" s="1"/>
  <c r="K8321" i="1"/>
  <c r="L8321" i="1" s="1"/>
  <c r="K8322" i="1"/>
  <c r="L8322" i="1" s="1"/>
  <c r="K8323" i="1"/>
  <c r="L8323" i="1" s="1"/>
  <c r="K8324" i="1"/>
  <c r="L8324" i="1" s="1"/>
  <c r="K8325" i="1"/>
  <c r="L8325" i="1" s="1"/>
  <c r="K8326" i="1"/>
  <c r="L8326" i="1" s="1"/>
  <c r="K8327" i="1"/>
  <c r="L8327" i="1" s="1"/>
  <c r="K8328" i="1"/>
  <c r="L8328" i="1" s="1"/>
  <c r="K8329" i="1"/>
  <c r="L8329" i="1" s="1"/>
  <c r="K8330" i="1"/>
  <c r="L8330" i="1" s="1"/>
  <c r="K8331" i="1"/>
  <c r="L8331" i="1" s="1"/>
  <c r="K8332" i="1"/>
  <c r="L8332" i="1" s="1"/>
  <c r="K8333" i="1"/>
  <c r="L8333" i="1" s="1"/>
  <c r="K8334" i="1"/>
  <c r="L8334" i="1" s="1"/>
  <c r="K8335" i="1"/>
  <c r="L8335" i="1" s="1"/>
  <c r="K8336" i="1"/>
  <c r="L8336" i="1" s="1"/>
  <c r="K8337" i="1"/>
  <c r="L8337" i="1" s="1"/>
  <c r="K8338" i="1"/>
  <c r="L8338" i="1" s="1"/>
  <c r="K8339" i="1"/>
  <c r="L8339" i="1" s="1"/>
  <c r="K8340" i="1"/>
  <c r="L8340" i="1" s="1"/>
  <c r="K8341" i="1"/>
  <c r="L8341" i="1" s="1"/>
  <c r="K8342" i="1"/>
  <c r="L8342" i="1" s="1"/>
  <c r="K8343" i="1"/>
  <c r="L8343" i="1" s="1"/>
  <c r="K8344" i="1"/>
  <c r="L8344" i="1" s="1"/>
  <c r="K8345" i="1"/>
  <c r="L8345" i="1" s="1"/>
  <c r="K8346" i="1"/>
  <c r="L8346" i="1" s="1"/>
  <c r="K8347" i="1"/>
  <c r="L8347" i="1" s="1"/>
  <c r="K8348" i="1"/>
  <c r="L8348" i="1" s="1"/>
  <c r="K8349" i="1"/>
  <c r="L8349" i="1" s="1"/>
  <c r="K8350" i="1"/>
  <c r="L8350" i="1" s="1"/>
  <c r="K8351" i="1"/>
  <c r="L8351" i="1" s="1"/>
  <c r="K8352" i="1"/>
  <c r="L8352" i="1" s="1"/>
  <c r="K8353" i="1"/>
  <c r="L8353" i="1" s="1"/>
  <c r="K8354" i="1"/>
  <c r="L8354" i="1" s="1"/>
  <c r="K8355" i="1"/>
  <c r="L8355" i="1" s="1"/>
  <c r="K8356" i="1"/>
  <c r="L8356" i="1" s="1"/>
  <c r="K8357" i="1"/>
  <c r="L8357" i="1" s="1"/>
  <c r="K8358" i="1"/>
  <c r="L8358" i="1" s="1"/>
  <c r="K8359" i="1"/>
  <c r="L8359" i="1" s="1"/>
  <c r="K8360" i="1"/>
  <c r="L8360" i="1" s="1"/>
  <c r="K8361" i="1"/>
  <c r="L8361" i="1" s="1"/>
  <c r="K8362" i="1"/>
  <c r="L8362" i="1" s="1"/>
  <c r="K8363" i="1"/>
  <c r="L8363" i="1" s="1"/>
  <c r="K8364" i="1"/>
  <c r="L8364" i="1" s="1"/>
  <c r="K8365" i="1"/>
  <c r="L8365" i="1" s="1"/>
  <c r="K8366" i="1"/>
  <c r="L8366" i="1" s="1"/>
  <c r="K8367" i="1"/>
  <c r="L8367" i="1" s="1"/>
  <c r="K8368" i="1"/>
  <c r="L8368" i="1" s="1"/>
  <c r="K8369" i="1"/>
  <c r="L8369" i="1" s="1"/>
  <c r="K8370" i="1"/>
  <c r="L8370" i="1" s="1"/>
  <c r="K8371" i="1"/>
  <c r="L8371" i="1" s="1"/>
  <c r="K8372" i="1"/>
  <c r="L8372" i="1" s="1"/>
  <c r="K8373" i="1"/>
  <c r="L8373" i="1" s="1"/>
  <c r="K8374" i="1"/>
  <c r="L8374" i="1" s="1"/>
  <c r="K8375" i="1"/>
  <c r="L8375" i="1" s="1"/>
  <c r="K8376" i="1"/>
  <c r="L8376" i="1" s="1"/>
  <c r="K8377" i="1"/>
  <c r="L8377" i="1" s="1"/>
  <c r="K8378" i="1"/>
  <c r="L8378" i="1" s="1"/>
  <c r="K8379" i="1"/>
  <c r="L8379" i="1" s="1"/>
  <c r="K8380" i="1"/>
  <c r="L8380" i="1" s="1"/>
  <c r="K8381" i="1"/>
  <c r="L8381" i="1" s="1"/>
  <c r="K8382" i="1"/>
  <c r="L8382" i="1" s="1"/>
  <c r="K8383" i="1"/>
  <c r="L8383" i="1" s="1"/>
  <c r="K8384" i="1"/>
  <c r="L8384" i="1" s="1"/>
  <c r="K8385" i="1"/>
  <c r="L8385" i="1" s="1"/>
  <c r="K8386" i="1"/>
  <c r="L8386" i="1" s="1"/>
  <c r="K8387" i="1"/>
  <c r="L8387" i="1" s="1"/>
  <c r="K8388" i="1"/>
  <c r="L8388" i="1" s="1"/>
  <c r="K8389" i="1"/>
  <c r="L8389" i="1" s="1"/>
  <c r="K8390" i="1"/>
  <c r="L8390" i="1" s="1"/>
  <c r="K8391" i="1"/>
  <c r="L8391" i="1" s="1"/>
  <c r="K8392" i="1"/>
  <c r="L8392" i="1" s="1"/>
  <c r="K8393" i="1"/>
  <c r="L8393" i="1" s="1"/>
  <c r="K8394" i="1"/>
  <c r="L8394" i="1" s="1"/>
  <c r="K8395" i="1"/>
  <c r="L8395" i="1" s="1"/>
  <c r="K8396" i="1"/>
  <c r="L8396" i="1" s="1"/>
  <c r="K8397" i="1"/>
  <c r="L8397" i="1" s="1"/>
  <c r="K8398" i="1"/>
  <c r="L8398" i="1" s="1"/>
  <c r="K8399" i="1"/>
  <c r="L8399" i="1" s="1"/>
  <c r="K8400" i="1"/>
  <c r="L8400" i="1" s="1"/>
  <c r="K8401" i="1"/>
  <c r="L8401" i="1" s="1"/>
  <c r="K8402" i="1"/>
  <c r="L8402" i="1" s="1"/>
  <c r="K8403" i="1"/>
  <c r="L8403" i="1" s="1"/>
  <c r="K8404" i="1"/>
  <c r="L8404" i="1" s="1"/>
  <c r="K8405" i="1"/>
  <c r="L8405" i="1" s="1"/>
  <c r="K8406" i="1"/>
  <c r="L8406" i="1" s="1"/>
  <c r="K8407" i="1"/>
  <c r="L8407" i="1" s="1"/>
  <c r="K8408" i="1"/>
  <c r="L8408" i="1" s="1"/>
  <c r="K8409" i="1"/>
  <c r="L8409" i="1" s="1"/>
  <c r="K8410" i="1"/>
  <c r="L8410" i="1" s="1"/>
  <c r="K8411" i="1"/>
  <c r="L8411" i="1" s="1"/>
  <c r="K8412" i="1"/>
  <c r="L8412" i="1" s="1"/>
  <c r="K8413" i="1"/>
  <c r="L8413" i="1" s="1"/>
  <c r="K8414" i="1"/>
  <c r="L8414" i="1" s="1"/>
  <c r="K8415" i="1"/>
  <c r="L8415" i="1" s="1"/>
  <c r="K8416" i="1"/>
  <c r="L8416" i="1" s="1"/>
  <c r="K8417" i="1"/>
  <c r="L8417" i="1" s="1"/>
  <c r="K8418" i="1"/>
  <c r="L8418" i="1" s="1"/>
  <c r="K8419" i="1"/>
  <c r="L8419" i="1" s="1"/>
  <c r="K8420" i="1"/>
  <c r="L8420" i="1" s="1"/>
  <c r="K8421" i="1"/>
  <c r="L8421" i="1" s="1"/>
  <c r="K8422" i="1"/>
  <c r="L8422" i="1" s="1"/>
  <c r="K8423" i="1"/>
  <c r="L8423" i="1" s="1"/>
  <c r="K8424" i="1"/>
  <c r="L8424" i="1" s="1"/>
  <c r="K8425" i="1"/>
  <c r="L8425" i="1" s="1"/>
  <c r="K8426" i="1"/>
  <c r="L8426" i="1" s="1"/>
  <c r="K8427" i="1"/>
  <c r="L8427" i="1" s="1"/>
  <c r="K8428" i="1"/>
  <c r="L8428" i="1" s="1"/>
  <c r="K8429" i="1"/>
  <c r="L8429" i="1" s="1"/>
  <c r="K8430" i="1"/>
  <c r="L8430" i="1" s="1"/>
  <c r="K8431" i="1"/>
  <c r="L8431" i="1" s="1"/>
  <c r="K8432" i="1"/>
  <c r="L8432" i="1" s="1"/>
  <c r="K8433" i="1"/>
  <c r="L8433" i="1" s="1"/>
  <c r="K8434" i="1"/>
  <c r="L8434" i="1" s="1"/>
  <c r="K8435" i="1"/>
  <c r="L8435" i="1" s="1"/>
  <c r="K8436" i="1"/>
  <c r="L8436" i="1" s="1"/>
  <c r="K8437" i="1"/>
  <c r="L8437" i="1" s="1"/>
  <c r="K8438" i="1"/>
  <c r="L8438" i="1" s="1"/>
  <c r="K8439" i="1"/>
  <c r="L8439" i="1" s="1"/>
  <c r="K8440" i="1"/>
  <c r="L8440" i="1" s="1"/>
  <c r="K8441" i="1"/>
  <c r="L8441" i="1" s="1"/>
  <c r="K8442" i="1"/>
  <c r="L8442" i="1" s="1"/>
  <c r="K8443" i="1"/>
  <c r="L8443" i="1" s="1"/>
  <c r="K8444" i="1"/>
  <c r="L8444" i="1" s="1"/>
  <c r="K8445" i="1"/>
  <c r="L8445" i="1" s="1"/>
  <c r="K8446" i="1"/>
  <c r="L8446" i="1" s="1"/>
  <c r="K8447" i="1"/>
  <c r="L8447" i="1" s="1"/>
  <c r="K8448" i="1"/>
  <c r="L8448" i="1" s="1"/>
  <c r="K8449" i="1"/>
  <c r="L8449" i="1" s="1"/>
  <c r="K8450" i="1"/>
  <c r="L8450" i="1" s="1"/>
  <c r="K8451" i="1"/>
  <c r="L8451" i="1" s="1"/>
  <c r="K8452" i="1"/>
  <c r="L8452" i="1" s="1"/>
  <c r="K8453" i="1"/>
  <c r="L8453" i="1" s="1"/>
  <c r="K8454" i="1"/>
  <c r="L8454" i="1" s="1"/>
  <c r="K8455" i="1"/>
  <c r="L8455" i="1" s="1"/>
  <c r="K8456" i="1"/>
  <c r="L8456" i="1" s="1"/>
  <c r="K8457" i="1"/>
  <c r="L8457" i="1" s="1"/>
  <c r="K8458" i="1"/>
  <c r="L8458" i="1" s="1"/>
  <c r="K8459" i="1"/>
  <c r="L8459" i="1" s="1"/>
  <c r="K8460" i="1"/>
  <c r="L8460" i="1" s="1"/>
  <c r="K8461" i="1"/>
  <c r="L8461" i="1" s="1"/>
  <c r="K8462" i="1"/>
  <c r="L8462" i="1" s="1"/>
  <c r="K8463" i="1"/>
  <c r="L8463" i="1" s="1"/>
  <c r="K8464" i="1"/>
  <c r="L8464" i="1" s="1"/>
  <c r="K8465" i="1"/>
  <c r="L8465" i="1" s="1"/>
  <c r="K8466" i="1"/>
  <c r="L8466" i="1" s="1"/>
  <c r="K8467" i="1"/>
  <c r="L8467" i="1" s="1"/>
  <c r="K8468" i="1"/>
  <c r="L8468" i="1" s="1"/>
  <c r="K8469" i="1"/>
  <c r="L8469" i="1" s="1"/>
  <c r="K8470" i="1"/>
  <c r="L8470" i="1" s="1"/>
  <c r="K8471" i="1"/>
  <c r="L8471" i="1" s="1"/>
  <c r="K8472" i="1"/>
  <c r="L8472" i="1" s="1"/>
  <c r="K8473" i="1"/>
  <c r="L8473" i="1" s="1"/>
  <c r="K8474" i="1"/>
  <c r="L8474" i="1" s="1"/>
  <c r="K8475" i="1"/>
  <c r="L8475" i="1" s="1"/>
  <c r="K8476" i="1"/>
  <c r="L8476" i="1" s="1"/>
  <c r="K8477" i="1"/>
  <c r="L8477" i="1" s="1"/>
  <c r="K8478" i="1"/>
  <c r="L8478" i="1" s="1"/>
  <c r="K8479" i="1"/>
  <c r="L8479" i="1" s="1"/>
  <c r="K8480" i="1"/>
  <c r="L8480" i="1" s="1"/>
  <c r="K8481" i="1"/>
  <c r="L8481" i="1" s="1"/>
  <c r="K8482" i="1"/>
  <c r="L8482" i="1" s="1"/>
  <c r="K8483" i="1"/>
  <c r="L8483" i="1" s="1"/>
  <c r="K8484" i="1"/>
  <c r="L8484" i="1" s="1"/>
  <c r="K8485" i="1"/>
  <c r="L8485" i="1" s="1"/>
  <c r="K8486" i="1"/>
  <c r="L8486" i="1" s="1"/>
  <c r="K8487" i="1"/>
  <c r="L8487" i="1" s="1"/>
  <c r="K8488" i="1"/>
  <c r="L8488" i="1" s="1"/>
  <c r="K8489" i="1"/>
  <c r="L8489" i="1" s="1"/>
  <c r="K8490" i="1"/>
  <c r="L8490" i="1" s="1"/>
  <c r="K8491" i="1"/>
  <c r="L8491" i="1" s="1"/>
  <c r="K8492" i="1"/>
  <c r="L8492" i="1" s="1"/>
  <c r="K8493" i="1"/>
  <c r="L8493" i="1" s="1"/>
  <c r="K8494" i="1"/>
  <c r="L8494" i="1" s="1"/>
  <c r="K8495" i="1"/>
  <c r="L8495" i="1" s="1"/>
  <c r="K8496" i="1"/>
  <c r="L8496" i="1" s="1"/>
  <c r="K8497" i="1"/>
  <c r="L8497" i="1" s="1"/>
  <c r="K8498" i="1"/>
  <c r="L8498" i="1" s="1"/>
  <c r="K8499" i="1"/>
  <c r="L8499" i="1" s="1"/>
  <c r="K8500" i="1"/>
  <c r="L8500" i="1" s="1"/>
  <c r="K8501" i="1"/>
  <c r="L8501" i="1" s="1"/>
  <c r="K8502" i="1"/>
  <c r="L8502" i="1" s="1"/>
  <c r="K8503" i="1"/>
  <c r="L8503" i="1" s="1"/>
  <c r="K8504" i="1"/>
  <c r="L8504" i="1" s="1"/>
  <c r="K8505" i="1"/>
  <c r="L8505" i="1" s="1"/>
  <c r="K8506" i="1"/>
  <c r="L8506" i="1" s="1"/>
  <c r="K8507" i="1"/>
  <c r="L8507" i="1" s="1"/>
  <c r="K8508" i="1"/>
  <c r="L8508" i="1" s="1"/>
  <c r="K8509" i="1"/>
  <c r="L8509" i="1" s="1"/>
  <c r="K8510" i="1"/>
  <c r="L8510" i="1" s="1"/>
  <c r="K8511" i="1"/>
  <c r="L8511" i="1" s="1"/>
  <c r="K8512" i="1"/>
  <c r="L8512" i="1" s="1"/>
  <c r="K8513" i="1"/>
  <c r="L8513" i="1" s="1"/>
  <c r="K8514" i="1"/>
  <c r="L8514" i="1" s="1"/>
  <c r="K8515" i="1"/>
  <c r="L8515" i="1" s="1"/>
  <c r="K8516" i="1"/>
  <c r="L8516" i="1" s="1"/>
  <c r="K8517" i="1"/>
  <c r="L8517" i="1" s="1"/>
  <c r="K8518" i="1"/>
  <c r="L8518" i="1" s="1"/>
  <c r="K8519" i="1"/>
  <c r="L8519" i="1" s="1"/>
  <c r="K8520" i="1"/>
  <c r="L8520" i="1" s="1"/>
  <c r="K8521" i="1"/>
  <c r="L8521" i="1" s="1"/>
  <c r="K8522" i="1"/>
  <c r="L8522" i="1" s="1"/>
  <c r="K8523" i="1"/>
  <c r="L8523" i="1" s="1"/>
  <c r="K8524" i="1"/>
  <c r="L8524" i="1" s="1"/>
  <c r="K8525" i="1"/>
  <c r="L8525" i="1" s="1"/>
  <c r="K8526" i="1"/>
  <c r="L8526" i="1" s="1"/>
  <c r="K8527" i="1"/>
  <c r="L8527" i="1" s="1"/>
  <c r="K8528" i="1"/>
  <c r="L8528" i="1" s="1"/>
  <c r="K8529" i="1"/>
  <c r="L8529" i="1" s="1"/>
  <c r="K8530" i="1"/>
  <c r="L8530" i="1" s="1"/>
  <c r="K8531" i="1"/>
  <c r="L8531" i="1" s="1"/>
  <c r="K8532" i="1"/>
  <c r="L8532" i="1" s="1"/>
  <c r="K8533" i="1"/>
  <c r="L8533" i="1" s="1"/>
  <c r="K8534" i="1"/>
  <c r="L8534" i="1" s="1"/>
  <c r="K8535" i="1"/>
  <c r="L8535" i="1" s="1"/>
  <c r="K8536" i="1"/>
  <c r="L8536" i="1" s="1"/>
  <c r="K8537" i="1"/>
  <c r="L8537" i="1" s="1"/>
  <c r="K8538" i="1"/>
  <c r="L8538" i="1" s="1"/>
  <c r="K8539" i="1"/>
  <c r="L8539" i="1" s="1"/>
  <c r="K8540" i="1"/>
  <c r="L8540" i="1" s="1"/>
  <c r="K8541" i="1"/>
  <c r="L8541" i="1" s="1"/>
  <c r="K8542" i="1"/>
  <c r="L8542" i="1" s="1"/>
  <c r="K8543" i="1"/>
  <c r="L8543" i="1" s="1"/>
  <c r="K8544" i="1"/>
  <c r="L8544" i="1" s="1"/>
  <c r="K8545" i="1"/>
  <c r="L8545" i="1" s="1"/>
  <c r="K8546" i="1"/>
  <c r="L8546" i="1" s="1"/>
  <c r="K8547" i="1"/>
  <c r="L8547" i="1" s="1"/>
  <c r="K8548" i="1"/>
  <c r="L8548" i="1" s="1"/>
  <c r="K8549" i="1"/>
  <c r="L8549" i="1" s="1"/>
  <c r="K8550" i="1"/>
  <c r="L8550" i="1" s="1"/>
  <c r="K8551" i="1"/>
  <c r="L8551" i="1" s="1"/>
  <c r="K8552" i="1"/>
  <c r="L8552" i="1" s="1"/>
  <c r="K8553" i="1"/>
  <c r="L8553" i="1" s="1"/>
  <c r="K8554" i="1"/>
  <c r="L8554" i="1" s="1"/>
  <c r="K8555" i="1"/>
  <c r="L8555" i="1" s="1"/>
  <c r="K8556" i="1"/>
  <c r="L8556" i="1" s="1"/>
  <c r="K8557" i="1"/>
  <c r="L8557" i="1" s="1"/>
  <c r="K8558" i="1"/>
  <c r="L8558" i="1" s="1"/>
  <c r="K8559" i="1"/>
  <c r="L8559" i="1" s="1"/>
  <c r="K8560" i="1"/>
  <c r="L8560" i="1" s="1"/>
  <c r="K8561" i="1"/>
  <c r="L8561" i="1" s="1"/>
  <c r="K8562" i="1"/>
  <c r="L8562" i="1" s="1"/>
  <c r="K8563" i="1"/>
  <c r="L8563" i="1" s="1"/>
  <c r="K8564" i="1"/>
  <c r="L8564" i="1" s="1"/>
  <c r="K8565" i="1"/>
  <c r="L8565" i="1" s="1"/>
  <c r="K8566" i="1"/>
  <c r="L8566" i="1" s="1"/>
  <c r="K8567" i="1"/>
  <c r="L8567" i="1" s="1"/>
  <c r="K8568" i="1"/>
  <c r="L8568" i="1" s="1"/>
  <c r="K8569" i="1"/>
  <c r="L8569" i="1" s="1"/>
  <c r="K8570" i="1"/>
  <c r="L8570" i="1" s="1"/>
  <c r="K8571" i="1"/>
  <c r="L8571" i="1" s="1"/>
  <c r="K8572" i="1"/>
  <c r="L8572" i="1" s="1"/>
  <c r="K8573" i="1"/>
  <c r="L8573" i="1" s="1"/>
  <c r="K8574" i="1"/>
  <c r="L8574" i="1" s="1"/>
  <c r="K8575" i="1"/>
  <c r="L8575" i="1" s="1"/>
  <c r="K8576" i="1"/>
  <c r="L8576" i="1" s="1"/>
  <c r="K8577" i="1"/>
  <c r="L8577" i="1" s="1"/>
  <c r="K8578" i="1"/>
  <c r="L8578" i="1" s="1"/>
  <c r="K8579" i="1"/>
  <c r="L8579" i="1" s="1"/>
  <c r="K8580" i="1"/>
  <c r="L8580" i="1" s="1"/>
  <c r="K8581" i="1"/>
  <c r="L8581" i="1" s="1"/>
  <c r="K8582" i="1"/>
  <c r="L8582" i="1" s="1"/>
  <c r="K8583" i="1"/>
  <c r="L8583" i="1" s="1"/>
  <c r="K8584" i="1"/>
  <c r="L8584" i="1" s="1"/>
  <c r="K8585" i="1"/>
  <c r="L8585" i="1" s="1"/>
  <c r="K8586" i="1"/>
  <c r="L8586" i="1" s="1"/>
  <c r="K8587" i="1"/>
  <c r="L8587" i="1" s="1"/>
  <c r="K8588" i="1"/>
  <c r="L8588" i="1" s="1"/>
  <c r="K8589" i="1"/>
  <c r="L8589" i="1" s="1"/>
  <c r="K8590" i="1"/>
  <c r="L8590" i="1" s="1"/>
  <c r="K8591" i="1"/>
  <c r="L8591" i="1" s="1"/>
  <c r="K8592" i="1"/>
  <c r="L8592" i="1" s="1"/>
  <c r="K8593" i="1"/>
  <c r="L8593" i="1" s="1"/>
  <c r="K8594" i="1"/>
  <c r="L8594" i="1" s="1"/>
  <c r="K8595" i="1"/>
  <c r="L8595" i="1" s="1"/>
  <c r="K8596" i="1"/>
  <c r="L8596" i="1" s="1"/>
  <c r="K8597" i="1"/>
  <c r="L8597" i="1" s="1"/>
  <c r="K8598" i="1"/>
  <c r="L8598" i="1" s="1"/>
  <c r="K8599" i="1"/>
  <c r="L8599" i="1" s="1"/>
  <c r="K8600" i="1"/>
  <c r="L8600" i="1" s="1"/>
  <c r="K8601" i="1"/>
  <c r="L8601" i="1" s="1"/>
  <c r="K8602" i="1"/>
  <c r="L8602" i="1" s="1"/>
  <c r="K8603" i="1"/>
  <c r="L8603" i="1" s="1"/>
  <c r="K8604" i="1"/>
  <c r="L8604" i="1" s="1"/>
  <c r="K8605" i="1"/>
  <c r="L8605" i="1" s="1"/>
  <c r="K8606" i="1"/>
  <c r="L8606" i="1" s="1"/>
  <c r="K8607" i="1"/>
  <c r="L8607" i="1" s="1"/>
  <c r="K8608" i="1"/>
  <c r="L8608" i="1" s="1"/>
  <c r="K8609" i="1"/>
  <c r="L8609" i="1" s="1"/>
  <c r="K8610" i="1"/>
  <c r="L8610" i="1" s="1"/>
  <c r="K8611" i="1"/>
  <c r="L8611" i="1" s="1"/>
  <c r="K8612" i="1"/>
  <c r="L8612" i="1" s="1"/>
  <c r="K8613" i="1"/>
  <c r="L8613" i="1" s="1"/>
  <c r="K8614" i="1"/>
  <c r="L8614" i="1" s="1"/>
  <c r="K8615" i="1"/>
  <c r="L8615" i="1" s="1"/>
  <c r="K8616" i="1"/>
  <c r="L8616" i="1" s="1"/>
  <c r="K8617" i="1"/>
  <c r="L8617" i="1" s="1"/>
  <c r="K8618" i="1"/>
  <c r="L8618" i="1" s="1"/>
  <c r="K8619" i="1"/>
  <c r="L8619" i="1" s="1"/>
  <c r="K8620" i="1"/>
  <c r="L8620" i="1" s="1"/>
  <c r="K8621" i="1"/>
  <c r="L8621" i="1" s="1"/>
  <c r="K8622" i="1"/>
  <c r="L8622" i="1" s="1"/>
  <c r="K8623" i="1"/>
  <c r="L8623" i="1" s="1"/>
  <c r="K8624" i="1"/>
  <c r="L8624" i="1" s="1"/>
  <c r="K8625" i="1"/>
  <c r="L8625" i="1" s="1"/>
  <c r="K8626" i="1"/>
  <c r="L8626" i="1" s="1"/>
  <c r="K8627" i="1"/>
  <c r="L8627" i="1" s="1"/>
  <c r="K8628" i="1"/>
  <c r="L8628" i="1" s="1"/>
  <c r="K8629" i="1"/>
  <c r="L8629" i="1" s="1"/>
  <c r="K8630" i="1"/>
  <c r="L8630" i="1" s="1"/>
  <c r="K8631" i="1"/>
  <c r="L8631" i="1" s="1"/>
  <c r="K8632" i="1"/>
  <c r="L8632" i="1" s="1"/>
  <c r="K8633" i="1"/>
  <c r="L8633" i="1" s="1"/>
  <c r="K8634" i="1"/>
  <c r="L8634" i="1" s="1"/>
  <c r="K8635" i="1"/>
  <c r="L8635" i="1" s="1"/>
  <c r="K8636" i="1"/>
  <c r="L8636" i="1" s="1"/>
  <c r="K8637" i="1"/>
  <c r="L8637" i="1" s="1"/>
  <c r="K8638" i="1"/>
  <c r="L8638" i="1" s="1"/>
  <c r="K8639" i="1"/>
  <c r="L8639" i="1" s="1"/>
  <c r="K8640" i="1"/>
  <c r="L8640" i="1" s="1"/>
  <c r="K8641" i="1"/>
  <c r="L8641" i="1" s="1"/>
  <c r="K8642" i="1"/>
  <c r="L8642" i="1" s="1"/>
  <c r="K8643" i="1"/>
  <c r="L8643" i="1" s="1"/>
  <c r="K8644" i="1"/>
  <c r="L8644" i="1" s="1"/>
  <c r="K8645" i="1"/>
  <c r="L8645" i="1" s="1"/>
  <c r="K8646" i="1"/>
  <c r="L8646" i="1" s="1"/>
  <c r="K8647" i="1"/>
  <c r="L8647" i="1" s="1"/>
  <c r="K8648" i="1"/>
  <c r="L8648" i="1" s="1"/>
  <c r="K8649" i="1"/>
  <c r="L8649" i="1" s="1"/>
  <c r="K8650" i="1"/>
  <c r="L8650" i="1" s="1"/>
  <c r="K8651" i="1"/>
  <c r="L8651" i="1" s="1"/>
  <c r="K8652" i="1"/>
  <c r="L8652" i="1" s="1"/>
  <c r="K8653" i="1"/>
  <c r="L8653" i="1" s="1"/>
  <c r="K8654" i="1"/>
  <c r="L8654" i="1" s="1"/>
  <c r="K8655" i="1"/>
  <c r="L8655" i="1" s="1"/>
  <c r="K8656" i="1"/>
  <c r="L8656" i="1" s="1"/>
  <c r="K8657" i="1"/>
  <c r="L8657" i="1" s="1"/>
  <c r="K8658" i="1"/>
  <c r="L8658" i="1" s="1"/>
  <c r="K8659" i="1"/>
  <c r="L8659" i="1" s="1"/>
  <c r="K8660" i="1"/>
  <c r="L8660" i="1" s="1"/>
  <c r="K8661" i="1"/>
  <c r="L8661" i="1" s="1"/>
  <c r="K8662" i="1"/>
  <c r="L8662" i="1" s="1"/>
  <c r="K8663" i="1"/>
  <c r="L8663" i="1" s="1"/>
  <c r="K8664" i="1"/>
  <c r="L8664" i="1" s="1"/>
  <c r="K8665" i="1"/>
  <c r="L8665" i="1" s="1"/>
  <c r="K8666" i="1"/>
  <c r="L8666" i="1" s="1"/>
  <c r="K8667" i="1"/>
  <c r="L8667" i="1" s="1"/>
  <c r="K8668" i="1"/>
  <c r="L8668" i="1" s="1"/>
  <c r="K8669" i="1"/>
  <c r="L8669" i="1" s="1"/>
  <c r="K8670" i="1"/>
  <c r="L8670" i="1" s="1"/>
  <c r="K8671" i="1"/>
  <c r="L8671" i="1" s="1"/>
  <c r="K8672" i="1"/>
  <c r="L8672" i="1" s="1"/>
  <c r="K8673" i="1"/>
  <c r="L8673" i="1" s="1"/>
  <c r="K8674" i="1"/>
  <c r="L8674" i="1" s="1"/>
  <c r="K8675" i="1"/>
  <c r="L8675" i="1" s="1"/>
  <c r="K8676" i="1"/>
  <c r="L8676" i="1" s="1"/>
  <c r="K8677" i="1"/>
  <c r="L8677" i="1" s="1"/>
  <c r="K8678" i="1"/>
  <c r="L8678" i="1" s="1"/>
  <c r="K8679" i="1"/>
  <c r="L8679" i="1" s="1"/>
  <c r="K8680" i="1"/>
  <c r="L8680" i="1" s="1"/>
  <c r="K8681" i="1"/>
  <c r="L8681" i="1" s="1"/>
  <c r="K8682" i="1"/>
  <c r="L8682" i="1" s="1"/>
  <c r="K8683" i="1"/>
  <c r="L8683" i="1" s="1"/>
  <c r="K8684" i="1"/>
  <c r="L8684" i="1" s="1"/>
  <c r="K8685" i="1"/>
  <c r="L8685" i="1" s="1"/>
  <c r="K8686" i="1"/>
  <c r="L8686" i="1" s="1"/>
  <c r="K8687" i="1"/>
  <c r="L8687" i="1" s="1"/>
  <c r="K8688" i="1"/>
  <c r="L8688" i="1" s="1"/>
  <c r="K8689" i="1"/>
  <c r="L8689" i="1" s="1"/>
  <c r="K8690" i="1"/>
  <c r="L8690" i="1" s="1"/>
  <c r="K8691" i="1"/>
  <c r="L8691" i="1" s="1"/>
  <c r="K8692" i="1"/>
  <c r="L8692" i="1" s="1"/>
  <c r="K8693" i="1"/>
  <c r="L8693" i="1" s="1"/>
  <c r="K8694" i="1"/>
  <c r="L8694" i="1" s="1"/>
  <c r="K8695" i="1"/>
  <c r="L8695" i="1" s="1"/>
  <c r="K8696" i="1"/>
  <c r="L8696" i="1" s="1"/>
  <c r="K8697" i="1"/>
  <c r="L8697" i="1" s="1"/>
  <c r="K8698" i="1"/>
  <c r="L8698" i="1" s="1"/>
  <c r="K8699" i="1"/>
  <c r="L8699" i="1" s="1"/>
  <c r="K8700" i="1"/>
  <c r="L8700" i="1" s="1"/>
  <c r="K8701" i="1"/>
  <c r="L8701" i="1" s="1"/>
  <c r="K8702" i="1"/>
  <c r="L8702" i="1" s="1"/>
  <c r="K8703" i="1"/>
  <c r="L8703" i="1" s="1"/>
  <c r="K8704" i="1"/>
  <c r="L8704" i="1" s="1"/>
  <c r="K8705" i="1"/>
  <c r="L8705" i="1" s="1"/>
  <c r="K8706" i="1"/>
  <c r="L8706" i="1" s="1"/>
  <c r="K8707" i="1"/>
  <c r="L8707" i="1" s="1"/>
  <c r="K8708" i="1"/>
  <c r="L8708" i="1" s="1"/>
  <c r="K8709" i="1"/>
  <c r="L8709" i="1" s="1"/>
  <c r="K8710" i="1"/>
  <c r="L8710" i="1" s="1"/>
  <c r="K8711" i="1"/>
  <c r="L8711" i="1" s="1"/>
  <c r="K8712" i="1"/>
  <c r="L8712" i="1" s="1"/>
  <c r="K8713" i="1"/>
  <c r="L8713" i="1" s="1"/>
  <c r="K8714" i="1"/>
  <c r="L8714" i="1" s="1"/>
  <c r="K8715" i="1"/>
  <c r="L8715" i="1" s="1"/>
  <c r="K8716" i="1"/>
  <c r="L8716" i="1" s="1"/>
  <c r="K8717" i="1"/>
  <c r="L8717" i="1" s="1"/>
  <c r="K8718" i="1"/>
  <c r="L8718" i="1" s="1"/>
  <c r="K8719" i="1"/>
  <c r="L8719" i="1" s="1"/>
  <c r="K8720" i="1"/>
  <c r="L8720" i="1" s="1"/>
  <c r="K8721" i="1"/>
  <c r="L8721" i="1" s="1"/>
  <c r="K8722" i="1"/>
  <c r="L8722" i="1" s="1"/>
  <c r="K8723" i="1"/>
  <c r="L8723" i="1" s="1"/>
  <c r="K8724" i="1"/>
  <c r="L8724" i="1" s="1"/>
  <c r="K8725" i="1"/>
  <c r="L8725" i="1" s="1"/>
  <c r="K8726" i="1"/>
  <c r="L8726" i="1" s="1"/>
  <c r="K8727" i="1"/>
  <c r="L8727" i="1" s="1"/>
  <c r="K8728" i="1"/>
  <c r="L8728" i="1" s="1"/>
  <c r="K8729" i="1"/>
  <c r="L8729" i="1" s="1"/>
  <c r="K8730" i="1"/>
  <c r="L8730" i="1" s="1"/>
  <c r="K8731" i="1"/>
  <c r="L8731" i="1" s="1"/>
  <c r="K8732" i="1"/>
  <c r="L8732" i="1" s="1"/>
  <c r="K8733" i="1"/>
  <c r="L8733" i="1" s="1"/>
  <c r="K8734" i="1"/>
  <c r="L8734" i="1" s="1"/>
  <c r="K8735" i="1"/>
  <c r="L8735" i="1" s="1"/>
  <c r="K8736" i="1"/>
  <c r="L8736" i="1" s="1"/>
  <c r="K8737" i="1"/>
  <c r="L8737" i="1" s="1"/>
  <c r="K8738" i="1"/>
  <c r="L8738" i="1" s="1"/>
  <c r="K8739" i="1"/>
  <c r="L8739" i="1" s="1"/>
  <c r="K8740" i="1"/>
  <c r="L8740" i="1" s="1"/>
  <c r="K8741" i="1"/>
  <c r="L8741" i="1" s="1"/>
  <c r="K8742" i="1"/>
  <c r="L8742" i="1" s="1"/>
  <c r="K8743" i="1"/>
  <c r="L8743" i="1" s="1"/>
  <c r="K8744" i="1"/>
  <c r="L8744" i="1" s="1"/>
  <c r="K8745" i="1"/>
  <c r="L8745" i="1" s="1"/>
  <c r="K8746" i="1"/>
  <c r="L8746" i="1" s="1"/>
  <c r="K8747" i="1"/>
  <c r="L8747" i="1" s="1"/>
  <c r="K8748" i="1"/>
  <c r="L8748" i="1" s="1"/>
  <c r="K8749" i="1"/>
  <c r="L8749" i="1" s="1"/>
  <c r="K8750" i="1"/>
  <c r="L8750" i="1" s="1"/>
  <c r="K8751" i="1"/>
  <c r="L8751" i="1" s="1"/>
  <c r="K8752" i="1"/>
  <c r="L8752" i="1" s="1"/>
  <c r="K8753" i="1"/>
  <c r="L8753" i="1" s="1"/>
  <c r="K8754" i="1"/>
  <c r="L8754" i="1" s="1"/>
  <c r="K8755" i="1"/>
  <c r="L8755" i="1" s="1"/>
  <c r="K8756" i="1"/>
  <c r="L8756" i="1" s="1"/>
  <c r="K8757" i="1"/>
  <c r="L8757" i="1" s="1"/>
  <c r="K8758" i="1"/>
  <c r="L8758" i="1" s="1"/>
  <c r="K8759" i="1"/>
  <c r="L8759" i="1" s="1"/>
  <c r="K8760" i="1"/>
  <c r="L8760" i="1" s="1"/>
  <c r="K8761" i="1"/>
  <c r="L8761" i="1" s="1"/>
  <c r="K8762" i="1"/>
  <c r="L8762" i="1" s="1"/>
  <c r="K8763" i="1"/>
  <c r="L8763" i="1" s="1"/>
  <c r="K8764" i="1"/>
  <c r="L8764" i="1" s="1"/>
  <c r="K8765" i="1"/>
  <c r="L8765" i="1" s="1"/>
  <c r="K8766" i="1"/>
  <c r="L8766" i="1" s="1"/>
  <c r="K8767" i="1"/>
  <c r="L8767" i="1" s="1"/>
  <c r="K8768" i="1"/>
  <c r="L8768" i="1" s="1"/>
  <c r="K8769" i="1"/>
  <c r="L8769" i="1" s="1"/>
  <c r="K8770" i="1"/>
  <c r="L8770" i="1" s="1"/>
  <c r="K8771" i="1"/>
  <c r="L8771" i="1" s="1"/>
  <c r="K8772" i="1"/>
  <c r="L8772" i="1" s="1"/>
  <c r="K8773" i="1"/>
  <c r="L8773" i="1" s="1"/>
  <c r="K8774" i="1"/>
  <c r="L8774" i="1" s="1"/>
  <c r="K8775" i="1"/>
  <c r="L8775" i="1" s="1"/>
  <c r="K8776" i="1"/>
  <c r="L8776" i="1" s="1"/>
  <c r="K8777" i="1"/>
  <c r="L8777" i="1" s="1"/>
  <c r="K8778" i="1"/>
  <c r="L8778" i="1" s="1"/>
  <c r="K8779" i="1"/>
  <c r="L8779" i="1" s="1"/>
  <c r="K8780" i="1"/>
  <c r="L8780" i="1" s="1"/>
  <c r="K8781" i="1"/>
  <c r="L8781" i="1" s="1"/>
  <c r="K8782" i="1"/>
  <c r="L8782" i="1" s="1"/>
  <c r="K8783" i="1"/>
  <c r="L8783" i="1" s="1"/>
  <c r="K8784" i="1"/>
  <c r="L8784" i="1" s="1"/>
  <c r="K8785" i="1"/>
  <c r="L8785" i="1" s="1"/>
  <c r="K8786" i="1"/>
  <c r="L8786" i="1" s="1"/>
  <c r="K8787" i="1"/>
  <c r="L8787" i="1" s="1"/>
  <c r="K8788" i="1"/>
  <c r="L8788" i="1" s="1"/>
  <c r="K8789" i="1"/>
  <c r="L8789" i="1" s="1"/>
  <c r="K8790" i="1"/>
  <c r="L8790" i="1" s="1"/>
  <c r="K8791" i="1"/>
  <c r="L8791" i="1" s="1"/>
  <c r="K8792" i="1"/>
  <c r="L8792" i="1" s="1"/>
  <c r="K8793" i="1"/>
  <c r="L8793" i="1" s="1"/>
  <c r="K8794" i="1"/>
  <c r="L8794" i="1" s="1"/>
  <c r="K8795" i="1"/>
  <c r="L8795" i="1" s="1"/>
  <c r="K8796" i="1"/>
  <c r="L8796" i="1" s="1"/>
  <c r="K8797" i="1"/>
  <c r="L8797" i="1" s="1"/>
  <c r="K8798" i="1"/>
  <c r="L8798" i="1" s="1"/>
  <c r="K8799" i="1"/>
  <c r="L8799" i="1" s="1"/>
  <c r="K8800" i="1"/>
  <c r="L8800" i="1" s="1"/>
  <c r="K8801" i="1"/>
  <c r="L8801" i="1" s="1"/>
  <c r="K8802" i="1"/>
  <c r="L8802" i="1" s="1"/>
  <c r="K8803" i="1"/>
  <c r="L8803" i="1" s="1"/>
  <c r="K8804" i="1"/>
  <c r="L8804" i="1" s="1"/>
  <c r="K8805" i="1"/>
  <c r="L8805" i="1" s="1"/>
  <c r="K8806" i="1"/>
  <c r="L8806" i="1" s="1"/>
  <c r="K8807" i="1"/>
  <c r="L8807" i="1" s="1"/>
  <c r="K8808" i="1"/>
  <c r="L8808" i="1" s="1"/>
  <c r="K8809" i="1"/>
  <c r="L8809" i="1" s="1"/>
  <c r="K8810" i="1"/>
  <c r="L8810" i="1" s="1"/>
  <c r="K8811" i="1"/>
  <c r="L8811" i="1" s="1"/>
  <c r="K8812" i="1"/>
  <c r="L8812" i="1" s="1"/>
  <c r="K8813" i="1"/>
  <c r="L8813" i="1" s="1"/>
  <c r="K8814" i="1"/>
  <c r="L8814" i="1" s="1"/>
  <c r="K8815" i="1"/>
  <c r="L8815" i="1" s="1"/>
  <c r="K8816" i="1"/>
  <c r="L8816" i="1" s="1"/>
  <c r="K8817" i="1"/>
  <c r="L8817" i="1" s="1"/>
  <c r="K8818" i="1"/>
  <c r="L8818" i="1" s="1"/>
  <c r="K8819" i="1"/>
  <c r="L8819" i="1" s="1"/>
  <c r="K8820" i="1"/>
  <c r="L8820" i="1" s="1"/>
  <c r="K8821" i="1"/>
  <c r="L8821" i="1" s="1"/>
  <c r="K8822" i="1"/>
  <c r="L8822" i="1" s="1"/>
  <c r="K8823" i="1"/>
  <c r="L8823" i="1" s="1"/>
  <c r="K8824" i="1"/>
  <c r="L8824" i="1" s="1"/>
  <c r="K8825" i="1"/>
  <c r="L8825" i="1" s="1"/>
  <c r="K8826" i="1"/>
  <c r="L8826" i="1" s="1"/>
  <c r="K8827" i="1"/>
  <c r="L8827" i="1" s="1"/>
  <c r="K8828" i="1"/>
  <c r="L8828" i="1" s="1"/>
  <c r="K8829" i="1"/>
  <c r="L8829" i="1" s="1"/>
  <c r="K8830" i="1"/>
  <c r="L8830" i="1" s="1"/>
  <c r="K8831" i="1"/>
  <c r="L8831" i="1" s="1"/>
  <c r="K8832" i="1"/>
  <c r="L8832" i="1" s="1"/>
  <c r="K8833" i="1"/>
  <c r="L8833" i="1" s="1"/>
  <c r="K8834" i="1"/>
  <c r="L8834" i="1" s="1"/>
  <c r="K8835" i="1"/>
  <c r="L8835" i="1" s="1"/>
  <c r="K8836" i="1"/>
  <c r="L8836" i="1" s="1"/>
  <c r="K8837" i="1"/>
  <c r="L8837" i="1" s="1"/>
  <c r="K8838" i="1"/>
  <c r="L8838" i="1" s="1"/>
  <c r="K8839" i="1"/>
  <c r="L8839" i="1" s="1"/>
  <c r="K8840" i="1"/>
  <c r="L8840" i="1" s="1"/>
  <c r="K8841" i="1"/>
  <c r="L8841" i="1" s="1"/>
  <c r="K8842" i="1"/>
  <c r="L8842" i="1" s="1"/>
  <c r="K8843" i="1"/>
  <c r="L8843" i="1" s="1"/>
  <c r="K8844" i="1"/>
  <c r="L8844" i="1" s="1"/>
  <c r="K8845" i="1"/>
  <c r="L8845" i="1" s="1"/>
  <c r="K8846" i="1"/>
  <c r="L8846" i="1" s="1"/>
  <c r="K8847" i="1"/>
  <c r="L8847" i="1" s="1"/>
  <c r="K8848" i="1"/>
  <c r="L8848" i="1" s="1"/>
  <c r="K8849" i="1"/>
  <c r="L8849" i="1" s="1"/>
  <c r="K8850" i="1"/>
  <c r="L8850" i="1" s="1"/>
  <c r="K8851" i="1"/>
  <c r="L8851" i="1" s="1"/>
  <c r="K8852" i="1"/>
  <c r="L8852" i="1" s="1"/>
  <c r="K8853" i="1"/>
  <c r="L8853" i="1" s="1"/>
  <c r="K8854" i="1"/>
  <c r="L8854" i="1" s="1"/>
  <c r="K8855" i="1"/>
  <c r="L8855" i="1" s="1"/>
  <c r="K8856" i="1"/>
  <c r="L8856" i="1" s="1"/>
  <c r="K8857" i="1"/>
  <c r="L8857" i="1" s="1"/>
  <c r="K8858" i="1"/>
  <c r="L8858" i="1" s="1"/>
  <c r="K8859" i="1"/>
  <c r="L8859" i="1" s="1"/>
  <c r="K8860" i="1"/>
  <c r="L8860" i="1" s="1"/>
  <c r="K8861" i="1"/>
  <c r="L8861" i="1" s="1"/>
  <c r="K8862" i="1"/>
  <c r="L8862" i="1" s="1"/>
  <c r="K8863" i="1"/>
  <c r="L8863" i="1" s="1"/>
  <c r="K8864" i="1"/>
  <c r="L8864" i="1" s="1"/>
  <c r="K8865" i="1"/>
  <c r="L8865" i="1" s="1"/>
  <c r="K8866" i="1"/>
  <c r="L8866" i="1" s="1"/>
  <c r="K8867" i="1"/>
  <c r="L8867" i="1" s="1"/>
  <c r="K8868" i="1"/>
  <c r="L8868" i="1" s="1"/>
  <c r="K8869" i="1"/>
  <c r="L8869" i="1" s="1"/>
  <c r="K8870" i="1"/>
  <c r="L8870" i="1" s="1"/>
  <c r="K8871" i="1"/>
  <c r="L8871" i="1" s="1"/>
  <c r="K8872" i="1"/>
  <c r="L8872" i="1" s="1"/>
  <c r="K8873" i="1"/>
  <c r="L8873" i="1" s="1"/>
  <c r="K8874" i="1"/>
  <c r="L8874" i="1" s="1"/>
  <c r="K8875" i="1"/>
  <c r="L8875" i="1" s="1"/>
  <c r="K8876" i="1"/>
  <c r="L8876" i="1" s="1"/>
  <c r="K8877" i="1"/>
  <c r="L8877" i="1" s="1"/>
  <c r="K8878" i="1"/>
  <c r="L8878" i="1" s="1"/>
  <c r="K8879" i="1"/>
  <c r="L8879" i="1" s="1"/>
  <c r="K8880" i="1"/>
  <c r="L8880" i="1" s="1"/>
  <c r="K8881" i="1"/>
  <c r="L8881" i="1" s="1"/>
  <c r="K8882" i="1"/>
  <c r="L8882" i="1" s="1"/>
  <c r="K8883" i="1"/>
  <c r="L8883" i="1" s="1"/>
  <c r="K8884" i="1"/>
  <c r="L8884" i="1" s="1"/>
  <c r="K8885" i="1"/>
  <c r="L8885" i="1" s="1"/>
  <c r="K8886" i="1"/>
  <c r="L8886" i="1" s="1"/>
  <c r="K8887" i="1"/>
  <c r="L8887" i="1" s="1"/>
  <c r="K8888" i="1"/>
  <c r="L8888" i="1" s="1"/>
  <c r="K8889" i="1"/>
  <c r="L8889" i="1" s="1"/>
  <c r="K8890" i="1"/>
  <c r="L8890" i="1" s="1"/>
  <c r="K8891" i="1"/>
  <c r="L8891" i="1" s="1"/>
  <c r="K8892" i="1"/>
  <c r="L8892" i="1" s="1"/>
  <c r="K8893" i="1"/>
  <c r="L8893" i="1" s="1"/>
  <c r="K8894" i="1"/>
  <c r="L8894" i="1" s="1"/>
  <c r="K8895" i="1"/>
  <c r="L8895" i="1" s="1"/>
  <c r="K8896" i="1"/>
  <c r="L8896" i="1" s="1"/>
  <c r="K8897" i="1"/>
  <c r="L8897" i="1" s="1"/>
  <c r="K8898" i="1"/>
  <c r="L8898" i="1" s="1"/>
  <c r="K8899" i="1"/>
  <c r="L8899" i="1" s="1"/>
  <c r="K8900" i="1"/>
  <c r="L8900" i="1" s="1"/>
  <c r="K8901" i="1"/>
  <c r="L8901" i="1" s="1"/>
  <c r="K8902" i="1"/>
  <c r="L8902" i="1" s="1"/>
  <c r="K8903" i="1"/>
  <c r="L8903" i="1" s="1"/>
  <c r="K8904" i="1"/>
  <c r="L8904" i="1" s="1"/>
  <c r="K8905" i="1"/>
  <c r="L8905" i="1" s="1"/>
  <c r="K8906" i="1"/>
  <c r="L8906" i="1" s="1"/>
  <c r="K8907" i="1"/>
  <c r="L8907" i="1" s="1"/>
  <c r="K8908" i="1"/>
  <c r="L8908" i="1" s="1"/>
  <c r="K8909" i="1"/>
  <c r="L8909" i="1" s="1"/>
  <c r="K8910" i="1"/>
  <c r="L8910" i="1" s="1"/>
  <c r="K8911" i="1"/>
  <c r="L8911" i="1" s="1"/>
  <c r="K8912" i="1"/>
  <c r="L8912" i="1" s="1"/>
  <c r="K8913" i="1"/>
  <c r="L8913" i="1" s="1"/>
  <c r="K8914" i="1"/>
  <c r="L8914" i="1" s="1"/>
  <c r="K8915" i="1"/>
  <c r="L8915" i="1" s="1"/>
  <c r="K8916" i="1"/>
  <c r="L8916" i="1" s="1"/>
  <c r="K8917" i="1"/>
  <c r="L8917" i="1" s="1"/>
  <c r="K8918" i="1"/>
  <c r="L8918" i="1" s="1"/>
  <c r="K8919" i="1"/>
  <c r="L8919" i="1" s="1"/>
  <c r="K8920" i="1"/>
  <c r="L8920" i="1" s="1"/>
  <c r="K8921" i="1"/>
  <c r="L8921" i="1" s="1"/>
  <c r="K8922" i="1"/>
  <c r="L8922" i="1" s="1"/>
  <c r="K8923" i="1"/>
  <c r="L8923" i="1" s="1"/>
  <c r="K8924" i="1"/>
  <c r="L8924" i="1" s="1"/>
  <c r="K8925" i="1"/>
  <c r="L8925" i="1" s="1"/>
  <c r="K8926" i="1"/>
  <c r="L8926" i="1" s="1"/>
  <c r="K8927" i="1"/>
  <c r="L8927" i="1" s="1"/>
  <c r="K8928" i="1"/>
  <c r="L8928" i="1" s="1"/>
  <c r="K8929" i="1"/>
  <c r="L8929" i="1" s="1"/>
  <c r="K8930" i="1"/>
  <c r="L8930" i="1" s="1"/>
  <c r="K8931" i="1"/>
  <c r="L8931" i="1" s="1"/>
  <c r="K8932" i="1"/>
  <c r="L8932" i="1" s="1"/>
  <c r="K8933" i="1"/>
  <c r="L8933" i="1" s="1"/>
  <c r="K8934" i="1"/>
  <c r="L8934" i="1" s="1"/>
  <c r="K8935" i="1"/>
  <c r="L8935" i="1" s="1"/>
  <c r="K8936" i="1"/>
  <c r="L8936" i="1" s="1"/>
  <c r="K8937" i="1"/>
  <c r="L8937" i="1" s="1"/>
  <c r="K8938" i="1"/>
  <c r="L8938" i="1" s="1"/>
  <c r="K8939" i="1"/>
  <c r="L8939" i="1" s="1"/>
  <c r="K8940" i="1"/>
  <c r="L8940" i="1" s="1"/>
  <c r="K8941" i="1"/>
  <c r="L8941" i="1" s="1"/>
  <c r="K8942" i="1"/>
  <c r="L8942" i="1" s="1"/>
  <c r="K8943" i="1"/>
  <c r="L8943" i="1" s="1"/>
  <c r="K8944" i="1"/>
  <c r="L8944" i="1" s="1"/>
  <c r="K8945" i="1"/>
  <c r="L8945" i="1" s="1"/>
  <c r="K8946" i="1"/>
  <c r="L8946" i="1" s="1"/>
  <c r="K8947" i="1"/>
  <c r="L8947" i="1" s="1"/>
  <c r="K8948" i="1"/>
  <c r="L8948" i="1" s="1"/>
  <c r="K8949" i="1"/>
  <c r="L8949" i="1" s="1"/>
  <c r="K8950" i="1"/>
  <c r="L8950" i="1" s="1"/>
  <c r="K8951" i="1"/>
  <c r="L8951" i="1" s="1"/>
  <c r="K8952" i="1"/>
  <c r="L8952" i="1" s="1"/>
  <c r="K8953" i="1"/>
  <c r="L8953" i="1" s="1"/>
  <c r="K8954" i="1"/>
  <c r="L8954" i="1" s="1"/>
  <c r="K8955" i="1"/>
  <c r="L8955" i="1" s="1"/>
  <c r="K8956" i="1"/>
  <c r="L8956" i="1" s="1"/>
  <c r="K8957" i="1"/>
  <c r="L8957" i="1" s="1"/>
  <c r="K8958" i="1"/>
  <c r="L8958" i="1" s="1"/>
  <c r="K8959" i="1"/>
  <c r="L8959" i="1" s="1"/>
  <c r="K8960" i="1"/>
  <c r="L8960" i="1" s="1"/>
  <c r="K8961" i="1"/>
  <c r="L8961" i="1" s="1"/>
  <c r="K8962" i="1"/>
  <c r="L8962" i="1" s="1"/>
  <c r="K8963" i="1"/>
  <c r="L8963" i="1" s="1"/>
  <c r="K8964" i="1"/>
  <c r="L8964" i="1" s="1"/>
  <c r="K8965" i="1"/>
  <c r="L8965" i="1" s="1"/>
  <c r="K8966" i="1"/>
  <c r="L8966" i="1" s="1"/>
  <c r="K8967" i="1"/>
  <c r="L8967" i="1" s="1"/>
  <c r="K8968" i="1"/>
  <c r="L8968" i="1" s="1"/>
  <c r="K8969" i="1"/>
  <c r="L8969" i="1" s="1"/>
  <c r="K8970" i="1"/>
  <c r="L8970" i="1" s="1"/>
  <c r="K8971" i="1"/>
  <c r="L8971" i="1" s="1"/>
  <c r="K8972" i="1"/>
  <c r="L8972" i="1" s="1"/>
  <c r="K8973" i="1"/>
  <c r="L8973" i="1" s="1"/>
  <c r="K8974" i="1"/>
  <c r="L8974" i="1" s="1"/>
  <c r="K8975" i="1"/>
  <c r="L8975" i="1" s="1"/>
  <c r="K8976" i="1"/>
  <c r="L8976" i="1" s="1"/>
  <c r="K8977" i="1"/>
  <c r="L8977" i="1" s="1"/>
  <c r="K8978" i="1"/>
  <c r="L8978" i="1" s="1"/>
  <c r="K8979" i="1"/>
  <c r="L8979" i="1" s="1"/>
  <c r="K8980" i="1"/>
  <c r="L8980" i="1" s="1"/>
  <c r="K8981" i="1"/>
  <c r="L8981" i="1" s="1"/>
  <c r="K8982" i="1"/>
  <c r="L8982" i="1" s="1"/>
  <c r="K8983" i="1"/>
  <c r="L8983" i="1" s="1"/>
  <c r="K8984" i="1"/>
  <c r="L8984" i="1" s="1"/>
  <c r="K8985" i="1"/>
  <c r="L8985" i="1" s="1"/>
  <c r="K8986" i="1"/>
  <c r="L8986" i="1" s="1"/>
  <c r="K8987" i="1"/>
  <c r="L8987" i="1" s="1"/>
  <c r="K8988" i="1"/>
  <c r="L8988" i="1" s="1"/>
  <c r="K8989" i="1"/>
  <c r="L8989" i="1" s="1"/>
  <c r="K8990" i="1"/>
  <c r="L8990" i="1" s="1"/>
  <c r="K8991" i="1"/>
  <c r="L8991" i="1" s="1"/>
  <c r="K8992" i="1"/>
  <c r="L8992" i="1" s="1"/>
  <c r="K8993" i="1"/>
  <c r="L8993" i="1" s="1"/>
  <c r="K8994" i="1"/>
  <c r="L8994" i="1" s="1"/>
  <c r="K8995" i="1"/>
  <c r="L8995" i="1" s="1"/>
  <c r="K8996" i="1"/>
  <c r="L8996" i="1" s="1"/>
  <c r="K8997" i="1"/>
  <c r="L8997" i="1" s="1"/>
  <c r="K8998" i="1"/>
  <c r="L8998" i="1" s="1"/>
  <c r="K8999" i="1"/>
  <c r="L8999" i="1" s="1"/>
  <c r="K9000" i="1"/>
  <c r="L9000" i="1" s="1"/>
  <c r="K9001" i="1"/>
  <c r="L9001" i="1" s="1"/>
  <c r="K9002" i="1"/>
  <c r="L9002" i="1" s="1"/>
  <c r="K9003" i="1"/>
  <c r="L9003" i="1" s="1"/>
  <c r="K9004" i="1"/>
  <c r="L9004" i="1" s="1"/>
  <c r="K9005" i="1"/>
  <c r="L9005" i="1" s="1"/>
  <c r="K9006" i="1"/>
  <c r="L9006" i="1" s="1"/>
  <c r="K9007" i="1"/>
  <c r="L9007" i="1" s="1"/>
  <c r="K9008" i="1"/>
  <c r="L9008" i="1" s="1"/>
  <c r="K9009" i="1"/>
  <c r="L9009" i="1" s="1"/>
  <c r="K9010" i="1"/>
  <c r="L9010" i="1" s="1"/>
  <c r="K9011" i="1"/>
  <c r="L9011" i="1" s="1"/>
  <c r="K9012" i="1"/>
  <c r="L9012" i="1" s="1"/>
  <c r="K9013" i="1"/>
  <c r="L9013" i="1" s="1"/>
  <c r="K9014" i="1"/>
  <c r="L9014" i="1" s="1"/>
  <c r="K9015" i="1"/>
  <c r="L9015" i="1" s="1"/>
  <c r="K9016" i="1"/>
  <c r="L9016" i="1" s="1"/>
  <c r="K9017" i="1"/>
  <c r="L9017" i="1" s="1"/>
  <c r="K9018" i="1"/>
  <c r="L9018" i="1" s="1"/>
  <c r="K9019" i="1"/>
  <c r="L9019" i="1" s="1"/>
  <c r="K9020" i="1"/>
  <c r="L9020" i="1" s="1"/>
  <c r="K9021" i="1"/>
  <c r="L9021" i="1" s="1"/>
  <c r="K9022" i="1"/>
  <c r="L9022" i="1" s="1"/>
  <c r="K9023" i="1"/>
  <c r="L9023" i="1" s="1"/>
  <c r="K9024" i="1"/>
  <c r="L9024" i="1" s="1"/>
  <c r="K9025" i="1"/>
  <c r="L9025" i="1" s="1"/>
  <c r="K9026" i="1"/>
  <c r="L9026" i="1" s="1"/>
  <c r="K9027" i="1"/>
  <c r="L9027" i="1" s="1"/>
  <c r="K9028" i="1"/>
  <c r="L9028" i="1" s="1"/>
  <c r="K9029" i="1"/>
  <c r="L9029" i="1" s="1"/>
  <c r="K9030" i="1"/>
  <c r="L9030" i="1" s="1"/>
  <c r="K9031" i="1"/>
  <c r="L9031" i="1" s="1"/>
  <c r="K9032" i="1"/>
  <c r="L9032" i="1" s="1"/>
  <c r="K9033" i="1"/>
  <c r="L9033" i="1" s="1"/>
  <c r="K9034" i="1"/>
  <c r="L9034" i="1" s="1"/>
  <c r="K9035" i="1"/>
  <c r="L9035" i="1" s="1"/>
  <c r="K9036" i="1"/>
  <c r="L9036" i="1" s="1"/>
  <c r="K9037" i="1"/>
  <c r="L9037" i="1" s="1"/>
  <c r="K9038" i="1"/>
  <c r="L9038" i="1" s="1"/>
  <c r="K9039" i="1"/>
  <c r="L9039" i="1" s="1"/>
  <c r="K9040" i="1"/>
  <c r="L9040" i="1" s="1"/>
  <c r="K9041" i="1"/>
  <c r="L9041" i="1" s="1"/>
  <c r="K9042" i="1"/>
  <c r="L9042" i="1" s="1"/>
  <c r="K9043" i="1"/>
  <c r="L9043" i="1" s="1"/>
  <c r="K9044" i="1"/>
  <c r="L9044" i="1" s="1"/>
  <c r="K9045" i="1"/>
  <c r="L9045" i="1" s="1"/>
  <c r="K9046" i="1"/>
  <c r="L9046" i="1" s="1"/>
  <c r="K9047" i="1"/>
  <c r="L9047" i="1" s="1"/>
  <c r="K9048" i="1"/>
  <c r="L9048" i="1" s="1"/>
  <c r="K9049" i="1"/>
  <c r="L9049" i="1" s="1"/>
  <c r="K9050" i="1"/>
  <c r="L9050" i="1" s="1"/>
  <c r="K9051" i="1"/>
  <c r="L9051" i="1" s="1"/>
  <c r="K9052" i="1"/>
  <c r="L9052" i="1" s="1"/>
  <c r="K9053" i="1"/>
  <c r="L9053" i="1" s="1"/>
  <c r="K9054" i="1"/>
  <c r="L9054" i="1" s="1"/>
  <c r="K9055" i="1"/>
  <c r="L9055" i="1" s="1"/>
  <c r="K9056" i="1"/>
  <c r="L9056" i="1" s="1"/>
  <c r="K9057" i="1"/>
  <c r="L9057" i="1" s="1"/>
  <c r="K9058" i="1"/>
  <c r="L9058" i="1" s="1"/>
  <c r="K9059" i="1"/>
  <c r="L9059" i="1" s="1"/>
  <c r="K9060" i="1"/>
  <c r="L9060" i="1" s="1"/>
  <c r="K9061" i="1"/>
  <c r="L9061" i="1" s="1"/>
  <c r="K9062" i="1"/>
  <c r="L9062" i="1" s="1"/>
  <c r="K9063" i="1"/>
  <c r="L9063" i="1" s="1"/>
  <c r="K9064" i="1"/>
  <c r="L9064" i="1" s="1"/>
  <c r="K9065" i="1"/>
  <c r="L9065" i="1" s="1"/>
  <c r="K9066" i="1"/>
  <c r="L9066" i="1" s="1"/>
  <c r="K9067" i="1"/>
  <c r="L9067" i="1" s="1"/>
  <c r="K9068" i="1"/>
  <c r="L9068" i="1" s="1"/>
  <c r="K9069" i="1"/>
  <c r="L9069" i="1" s="1"/>
  <c r="K9070" i="1"/>
  <c r="L9070" i="1" s="1"/>
  <c r="K9071" i="1"/>
  <c r="L9071" i="1" s="1"/>
  <c r="K9072" i="1"/>
  <c r="L9072" i="1" s="1"/>
  <c r="K9073" i="1"/>
  <c r="L9073" i="1" s="1"/>
  <c r="K9074" i="1"/>
  <c r="L9074" i="1" s="1"/>
  <c r="K9075" i="1"/>
  <c r="L9075" i="1" s="1"/>
  <c r="K9076" i="1"/>
  <c r="L9076" i="1" s="1"/>
  <c r="K9077" i="1"/>
  <c r="L9077" i="1" s="1"/>
  <c r="K9078" i="1"/>
  <c r="L9078" i="1" s="1"/>
  <c r="K9079" i="1"/>
  <c r="L9079" i="1" s="1"/>
  <c r="K9080" i="1"/>
  <c r="L9080" i="1" s="1"/>
  <c r="K9081" i="1"/>
  <c r="L9081" i="1" s="1"/>
  <c r="K9082" i="1"/>
  <c r="L9082" i="1" s="1"/>
  <c r="K9083" i="1"/>
  <c r="L9083" i="1" s="1"/>
  <c r="K9084" i="1"/>
  <c r="L9084" i="1" s="1"/>
  <c r="K9085" i="1"/>
  <c r="L9085" i="1" s="1"/>
  <c r="K9086" i="1"/>
  <c r="L9086" i="1" s="1"/>
  <c r="K9087" i="1"/>
  <c r="L9087" i="1" s="1"/>
  <c r="K9088" i="1"/>
  <c r="L9088" i="1" s="1"/>
  <c r="K9089" i="1"/>
  <c r="L9089" i="1" s="1"/>
  <c r="K9090" i="1"/>
  <c r="L9090" i="1" s="1"/>
  <c r="K9091" i="1"/>
  <c r="L9091" i="1" s="1"/>
  <c r="K9092" i="1"/>
  <c r="L9092" i="1" s="1"/>
  <c r="K9093" i="1"/>
  <c r="L9093" i="1" s="1"/>
  <c r="K9094" i="1"/>
  <c r="L9094" i="1" s="1"/>
  <c r="K9095" i="1"/>
  <c r="L9095" i="1" s="1"/>
  <c r="K9096" i="1"/>
  <c r="L9096" i="1" s="1"/>
  <c r="K9097" i="1"/>
  <c r="L9097" i="1" s="1"/>
  <c r="K9098" i="1"/>
  <c r="L9098" i="1" s="1"/>
  <c r="K9099" i="1"/>
  <c r="L9099" i="1" s="1"/>
  <c r="K9100" i="1"/>
  <c r="L9100" i="1" s="1"/>
  <c r="K9101" i="1"/>
  <c r="L9101" i="1" s="1"/>
  <c r="K9102" i="1"/>
  <c r="L9102" i="1" s="1"/>
  <c r="K9103" i="1"/>
  <c r="L9103" i="1" s="1"/>
  <c r="K9104" i="1"/>
  <c r="L9104" i="1" s="1"/>
  <c r="K9105" i="1"/>
  <c r="L9105" i="1" s="1"/>
  <c r="K9106" i="1"/>
  <c r="L9106" i="1" s="1"/>
  <c r="K9107" i="1"/>
  <c r="L9107" i="1" s="1"/>
  <c r="K9108" i="1"/>
  <c r="L9108" i="1" s="1"/>
  <c r="K9109" i="1"/>
  <c r="L9109" i="1" s="1"/>
  <c r="K9110" i="1"/>
  <c r="L9110" i="1" s="1"/>
  <c r="K9111" i="1"/>
  <c r="L9111" i="1" s="1"/>
  <c r="K9112" i="1"/>
  <c r="L9112" i="1" s="1"/>
  <c r="K9113" i="1"/>
  <c r="L9113" i="1" s="1"/>
  <c r="K9114" i="1"/>
  <c r="L9114" i="1" s="1"/>
  <c r="K9115" i="1"/>
  <c r="L9115" i="1" s="1"/>
  <c r="K9116" i="1"/>
  <c r="L9116" i="1" s="1"/>
  <c r="K9117" i="1"/>
  <c r="L9117" i="1" s="1"/>
  <c r="K9118" i="1"/>
  <c r="L9118" i="1" s="1"/>
  <c r="K9119" i="1"/>
  <c r="L9119" i="1" s="1"/>
  <c r="K9120" i="1"/>
  <c r="L9120" i="1" s="1"/>
  <c r="K9121" i="1"/>
  <c r="L9121" i="1" s="1"/>
  <c r="K9122" i="1"/>
  <c r="L9122" i="1" s="1"/>
  <c r="K9123" i="1"/>
  <c r="L9123" i="1" s="1"/>
  <c r="K9124" i="1"/>
  <c r="L9124" i="1" s="1"/>
  <c r="K9125" i="1"/>
  <c r="L9125" i="1" s="1"/>
  <c r="K9126" i="1"/>
  <c r="L9126" i="1" s="1"/>
  <c r="K9127" i="1"/>
  <c r="L9127" i="1" s="1"/>
  <c r="K9128" i="1"/>
  <c r="L9128" i="1" s="1"/>
  <c r="K9129" i="1"/>
  <c r="L9129" i="1" s="1"/>
  <c r="K9130" i="1"/>
  <c r="L9130" i="1" s="1"/>
  <c r="K9131" i="1"/>
  <c r="L9131" i="1" s="1"/>
  <c r="K9132" i="1"/>
  <c r="L9132" i="1" s="1"/>
  <c r="K9133" i="1"/>
  <c r="L9133" i="1" s="1"/>
  <c r="K9134" i="1"/>
  <c r="L9134" i="1" s="1"/>
  <c r="K9135" i="1"/>
  <c r="L9135" i="1" s="1"/>
  <c r="K9136" i="1"/>
  <c r="L9136" i="1" s="1"/>
  <c r="K9137" i="1"/>
  <c r="L9137" i="1" s="1"/>
  <c r="K9138" i="1"/>
  <c r="L9138" i="1" s="1"/>
  <c r="K9139" i="1"/>
  <c r="L9139" i="1" s="1"/>
  <c r="K9140" i="1"/>
  <c r="L9140" i="1" s="1"/>
  <c r="K9141" i="1"/>
  <c r="L9141" i="1" s="1"/>
  <c r="K9142" i="1"/>
  <c r="L9142" i="1" s="1"/>
  <c r="K9143" i="1"/>
  <c r="L9143" i="1" s="1"/>
  <c r="K9144" i="1"/>
  <c r="L9144" i="1" s="1"/>
  <c r="K9145" i="1"/>
  <c r="L9145" i="1" s="1"/>
  <c r="K9146" i="1"/>
  <c r="L9146" i="1" s="1"/>
  <c r="K9147" i="1"/>
  <c r="L9147" i="1" s="1"/>
  <c r="K9148" i="1"/>
  <c r="L9148" i="1" s="1"/>
  <c r="K9149" i="1"/>
  <c r="L9149" i="1" s="1"/>
  <c r="K9150" i="1"/>
  <c r="L9150" i="1" s="1"/>
  <c r="K9151" i="1"/>
  <c r="L9151" i="1" s="1"/>
  <c r="K9152" i="1"/>
  <c r="L9152" i="1" s="1"/>
  <c r="K9153" i="1"/>
  <c r="L9153" i="1" s="1"/>
  <c r="K9154" i="1"/>
  <c r="L9154" i="1" s="1"/>
  <c r="K9155" i="1"/>
  <c r="L9155" i="1" s="1"/>
  <c r="K9156" i="1"/>
  <c r="L9156" i="1" s="1"/>
  <c r="K9157" i="1"/>
  <c r="L9157" i="1" s="1"/>
  <c r="K9158" i="1"/>
  <c r="L9158" i="1" s="1"/>
  <c r="K9159" i="1"/>
  <c r="L9159" i="1" s="1"/>
  <c r="K9160" i="1"/>
  <c r="L9160" i="1" s="1"/>
  <c r="K9161" i="1"/>
  <c r="L9161" i="1" s="1"/>
  <c r="K9162" i="1"/>
  <c r="L9162" i="1" s="1"/>
  <c r="K9163" i="1"/>
  <c r="L9163" i="1" s="1"/>
  <c r="K9164" i="1"/>
  <c r="L9164" i="1" s="1"/>
  <c r="K9165" i="1"/>
  <c r="L9165" i="1" s="1"/>
  <c r="K9166" i="1"/>
  <c r="L9166" i="1" s="1"/>
  <c r="K9167" i="1"/>
  <c r="L9167" i="1" s="1"/>
  <c r="K9168" i="1"/>
  <c r="L9168" i="1" s="1"/>
  <c r="K9169" i="1"/>
  <c r="L9169" i="1" s="1"/>
  <c r="K9170" i="1"/>
  <c r="L9170" i="1" s="1"/>
  <c r="K9171" i="1"/>
  <c r="L9171" i="1" s="1"/>
  <c r="K9172" i="1"/>
  <c r="L9172" i="1" s="1"/>
  <c r="K9173" i="1"/>
  <c r="L9173" i="1" s="1"/>
  <c r="K9174" i="1"/>
  <c r="L9174" i="1" s="1"/>
  <c r="K9175" i="1"/>
  <c r="L9175" i="1" s="1"/>
  <c r="K9176" i="1"/>
  <c r="L9176" i="1" s="1"/>
  <c r="K9177" i="1"/>
  <c r="L9177" i="1" s="1"/>
  <c r="K9178" i="1"/>
  <c r="L9178" i="1" s="1"/>
  <c r="K9179" i="1"/>
  <c r="L9179" i="1" s="1"/>
  <c r="K9180" i="1"/>
  <c r="L9180" i="1" s="1"/>
  <c r="K9181" i="1"/>
  <c r="L9181" i="1" s="1"/>
  <c r="K9182" i="1"/>
  <c r="L9182" i="1" s="1"/>
  <c r="K9183" i="1"/>
  <c r="L9183" i="1" s="1"/>
  <c r="K9184" i="1"/>
  <c r="L9184" i="1" s="1"/>
  <c r="K9185" i="1"/>
  <c r="L9185" i="1" s="1"/>
  <c r="K9186" i="1"/>
  <c r="L9186" i="1" s="1"/>
  <c r="K9187" i="1"/>
  <c r="L9187" i="1" s="1"/>
  <c r="K9188" i="1"/>
  <c r="L9188" i="1" s="1"/>
  <c r="K9189" i="1"/>
  <c r="L9189" i="1" s="1"/>
  <c r="K9190" i="1"/>
  <c r="L9190" i="1" s="1"/>
  <c r="K9191" i="1"/>
  <c r="L9191" i="1" s="1"/>
  <c r="K9192" i="1"/>
  <c r="L9192" i="1" s="1"/>
  <c r="K9193" i="1"/>
  <c r="L9193" i="1" s="1"/>
  <c r="K9194" i="1"/>
  <c r="L9194" i="1" s="1"/>
  <c r="K9195" i="1"/>
  <c r="L9195" i="1" s="1"/>
  <c r="K9196" i="1"/>
  <c r="L9196" i="1" s="1"/>
  <c r="K9197" i="1"/>
  <c r="L9197" i="1" s="1"/>
  <c r="K9198" i="1"/>
  <c r="L9198" i="1" s="1"/>
  <c r="K9199" i="1"/>
  <c r="L9199" i="1" s="1"/>
  <c r="K9200" i="1"/>
  <c r="L9200" i="1" s="1"/>
  <c r="K9201" i="1"/>
  <c r="L9201" i="1" s="1"/>
  <c r="K9202" i="1"/>
  <c r="L9202" i="1" s="1"/>
  <c r="K9203" i="1"/>
  <c r="L9203" i="1" s="1"/>
  <c r="K9204" i="1"/>
  <c r="L9204" i="1" s="1"/>
  <c r="K9205" i="1"/>
  <c r="L9205" i="1" s="1"/>
  <c r="K9206" i="1"/>
  <c r="L9206" i="1" s="1"/>
  <c r="K9207" i="1"/>
  <c r="L9207" i="1" s="1"/>
  <c r="K9208" i="1"/>
  <c r="L9208" i="1" s="1"/>
  <c r="K9209" i="1"/>
  <c r="L9209" i="1" s="1"/>
  <c r="K9210" i="1"/>
  <c r="L9210" i="1" s="1"/>
  <c r="K9211" i="1"/>
  <c r="L9211" i="1" s="1"/>
  <c r="K9212" i="1"/>
  <c r="L9212" i="1" s="1"/>
  <c r="K9213" i="1"/>
  <c r="L9213" i="1" s="1"/>
  <c r="K9214" i="1"/>
  <c r="L9214" i="1" s="1"/>
  <c r="K9215" i="1"/>
  <c r="L9215" i="1" s="1"/>
  <c r="K9216" i="1"/>
  <c r="L9216" i="1" s="1"/>
  <c r="K9217" i="1"/>
  <c r="L9217" i="1" s="1"/>
  <c r="K9218" i="1"/>
  <c r="L9218" i="1" s="1"/>
  <c r="K9219" i="1"/>
  <c r="L9219" i="1" s="1"/>
  <c r="K9220" i="1"/>
  <c r="L9220" i="1" s="1"/>
  <c r="K9221" i="1"/>
  <c r="L9221" i="1" s="1"/>
  <c r="K9222" i="1"/>
  <c r="L9222" i="1" s="1"/>
  <c r="K9223" i="1"/>
  <c r="L9223" i="1" s="1"/>
  <c r="K9224" i="1"/>
  <c r="L9224" i="1" s="1"/>
  <c r="K9225" i="1"/>
  <c r="L9225" i="1" s="1"/>
  <c r="K9226" i="1"/>
  <c r="L9226" i="1" s="1"/>
  <c r="K9227" i="1"/>
  <c r="L9227" i="1" s="1"/>
  <c r="K9228" i="1"/>
  <c r="L9228" i="1" s="1"/>
  <c r="K9229" i="1"/>
  <c r="L9229" i="1" s="1"/>
  <c r="K9230" i="1"/>
  <c r="L9230" i="1" s="1"/>
  <c r="K9231" i="1"/>
  <c r="L9231" i="1" s="1"/>
  <c r="K9232" i="1"/>
  <c r="L9232" i="1" s="1"/>
  <c r="K9233" i="1"/>
  <c r="L9233" i="1" s="1"/>
  <c r="K9234" i="1"/>
  <c r="L9234" i="1" s="1"/>
  <c r="K9235" i="1"/>
  <c r="L9235" i="1" s="1"/>
  <c r="K9236" i="1"/>
  <c r="L9236" i="1" s="1"/>
  <c r="K9237" i="1"/>
  <c r="L9237" i="1" s="1"/>
  <c r="K9238" i="1"/>
  <c r="L9238" i="1" s="1"/>
  <c r="K9239" i="1"/>
  <c r="L9239" i="1" s="1"/>
  <c r="K9240" i="1"/>
  <c r="L9240" i="1" s="1"/>
  <c r="K9241" i="1"/>
  <c r="L9241" i="1" s="1"/>
  <c r="K9242" i="1"/>
  <c r="L9242" i="1" s="1"/>
  <c r="K9243" i="1"/>
  <c r="L9243" i="1" s="1"/>
  <c r="K9244" i="1"/>
  <c r="L9244" i="1" s="1"/>
  <c r="K9245" i="1"/>
  <c r="L9245" i="1" s="1"/>
  <c r="K9246" i="1"/>
  <c r="L9246" i="1" s="1"/>
  <c r="K9247" i="1"/>
  <c r="L9247" i="1" s="1"/>
  <c r="K9248" i="1"/>
  <c r="L9248" i="1" s="1"/>
  <c r="K9249" i="1"/>
  <c r="L9249" i="1" s="1"/>
  <c r="K9250" i="1"/>
  <c r="L9250" i="1" s="1"/>
  <c r="K9251" i="1"/>
  <c r="L9251" i="1" s="1"/>
  <c r="K9252" i="1"/>
  <c r="L9252" i="1" s="1"/>
  <c r="K9253" i="1"/>
  <c r="L9253" i="1" s="1"/>
  <c r="K9254" i="1"/>
  <c r="L9254" i="1" s="1"/>
  <c r="K9255" i="1"/>
  <c r="L9255" i="1" s="1"/>
  <c r="K9256" i="1"/>
  <c r="L9256" i="1" s="1"/>
  <c r="K9257" i="1"/>
  <c r="L9257" i="1" s="1"/>
  <c r="K9258" i="1"/>
  <c r="L9258" i="1" s="1"/>
  <c r="K9259" i="1"/>
  <c r="L9259" i="1" s="1"/>
  <c r="K9260" i="1"/>
  <c r="L9260" i="1" s="1"/>
  <c r="K9261" i="1"/>
  <c r="L9261" i="1" s="1"/>
  <c r="K9262" i="1"/>
  <c r="L9262" i="1" s="1"/>
  <c r="K9263" i="1"/>
  <c r="L9263" i="1" s="1"/>
  <c r="K9264" i="1"/>
  <c r="L9264" i="1" s="1"/>
  <c r="K9265" i="1"/>
  <c r="L9265" i="1" s="1"/>
  <c r="K9266" i="1"/>
  <c r="L9266" i="1" s="1"/>
  <c r="K9267" i="1"/>
  <c r="L9267" i="1" s="1"/>
  <c r="K9268" i="1"/>
  <c r="L9268" i="1" s="1"/>
  <c r="K9269" i="1"/>
  <c r="L9269" i="1" s="1"/>
  <c r="K9270" i="1"/>
  <c r="L9270" i="1" s="1"/>
  <c r="K9271" i="1"/>
  <c r="L9271" i="1" s="1"/>
  <c r="K9272" i="1"/>
  <c r="L9272" i="1" s="1"/>
  <c r="K9273" i="1"/>
  <c r="L9273" i="1" s="1"/>
  <c r="K9274" i="1"/>
  <c r="L9274" i="1" s="1"/>
  <c r="K9275" i="1"/>
  <c r="L9275" i="1" s="1"/>
  <c r="K9276" i="1"/>
  <c r="L9276" i="1" s="1"/>
  <c r="K9277" i="1"/>
  <c r="L9277" i="1" s="1"/>
  <c r="K9278" i="1"/>
  <c r="L9278" i="1" s="1"/>
  <c r="K9279" i="1"/>
  <c r="L9279" i="1" s="1"/>
  <c r="K9280" i="1"/>
  <c r="L9280" i="1" s="1"/>
  <c r="K9281" i="1"/>
  <c r="L9281" i="1" s="1"/>
  <c r="K9282" i="1"/>
  <c r="L9282" i="1" s="1"/>
  <c r="K9283" i="1"/>
  <c r="L9283" i="1" s="1"/>
  <c r="K9284" i="1"/>
  <c r="L9284" i="1" s="1"/>
  <c r="K9285" i="1"/>
  <c r="L9285" i="1" s="1"/>
  <c r="K9286" i="1"/>
  <c r="L9286" i="1" s="1"/>
  <c r="K9287" i="1"/>
  <c r="L9287" i="1" s="1"/>
  <c r="K9288" i="1"/>
  <c r="L9288" i="1" s="1"/>
  <c r="K9289" i="1"/>
  <c r="L9289" i="1" s="1"/>
  <c r="K9290" i="1"/>
  <c r="L9290" i="1" s="1"/>
  <c r="K9291" i="1"/>
  <c r="L9291" i="1" s="1"/>
  <c r="K9292" i="1"/>
  <c r="L9292" i="1" s="1"/>
  <c r="K9293" i="1"/>
  <c r="L9293" i="1" s="1"/>
  <c r="K9294" i="1"/>
  <c r="L9294" i="1" s="1"/>
  <c r="K9295" i="1"/>
  <c r="L9295" i="1" s="1"/>
  <c r="K9296" i="1"/>
  <c r="L9296" i="1" s="1"/>
  <c r="K9297" i="1"/>
  <c r="L9297" i="1" s="1"/>
  <c r="K9298" i="1"/>
  <c r="L9298" i="1" s="1"/>
  <c r="K9299" i="1"/>
  <c r="L9299" i="1" s="1"/>
  <c r="K9300" i="1"/>
  <c r="L9300" i="1" s="1"/>
  <c r="K9301" i="1"/>
  <c r="L9301" i="1" s="1"/>
  <c r="K9302" i="1"/>
  <c r="L9302" i="1" s="1"/>
  <c r="K9303" i="1"/>
  <c r="L9303" i="1" s="1"/>
  <c r="K9304" i="1"/>
  <c r="L9304" i="1" s="1"/>
  <c r="K9305" i="1"/>
  <c r="L9305" i="1" s="1"/>
  <c r="K9306" i="1"/>
  <c r="L9306" i="1" s="1"/>
  <c r="K9307" i="1"/>
  <c r="L9307" i="1" s="1"/>
  <c r="K9308" i="1"/>
  <c r="L9308" i="1" s="1"/>
  <c r="K9309" i="1"/>
  <c r="L9309" i="1" s="1"/>
  <c r="K9310" i="1"/>
  <c r="L9310" i="1" s="1"/>
  <c r="K9311" i="1"/>
  <c r="L9311" i="1" s="1"/>
  <c r="K9312" i="1"/>
  <c r="L9312" i="1" s="1"/>
  <c r="K9313" i="1"/>
  <c r="L9313" i="1" s="1"/>
  <c r="K9314" i="1"/>
  <c r="L9314" i="1" s="1"/>
  <c r="K9315" i="1"/>
  <c r="L9315" i="1" s="1"/>
  <c r="K9316" i="1"/>
  <c r="L9316" i="1" s="1"/>
  <c r="K9317" i="1"/>
  <c r="L9317" i="1" s="1"/>
  <c r="K9318" i="1"/>
  <c r="L9318" i="1" s="1"/>
  <c r="K9319" i="1"/>
  <c r="L9319" i="1" s="1"/>
  <c r="K9320" i="1"/>
  <c r="L9320" i="1" s="1"/>
  <c r="K9321" i="1"/>
  <c r="L9321" i="1" s="1"/>
  <c r="K9322" i="1"/>
  <c r="L9322" i="1" s="1"/>
  <c r="K9323" i="1"/>
  <c r="L9323" i="1" s="1"/>
  <c r="K9324" i="1"/>
  <c r="L9324" i="1" s="1"/>
  <c r="K9325" i="1"/>
  <c r="L9325" i="1" s="1"/>
  <c r="K9326" i="1"/>
  <c r="L9326" i="1" s="1"/>
  <c r="K9327" i="1"/>
  <c r="L9327" i="1" s="1"/>
  <c r="K9328" i="1"/>
  <c r="L9328" i="1" s="1"/>
  <c r="K9329" i="1"/>
  <c r="L9329" i="1" s="1"/>
  <c r="K9330" i="1"/>
  <c r="L9330" i="1" s="1"/>
  <c r="K9331" i="1"/>
  <c r="L9331" i="1" s="1"/>
  <c r="K9332" i="1"/>
  <c r="L9332" i="1" s="1"/>
  <c r="K9333" i="1"/>
  <c r="L9333" i="1" s="1"/>
  <c r="K9334" i="1"/>
  <c r="L9334" i="1" s="1"/>
  <c r="K9335" i="1"/>
  <c r="L9335" i="1" s="1"/>
  <c r="K9336" i="1"/>
  <c r="L9336" i="1" s="1"/>
  <c r="K9337" i="1"/>
  <c r="L9337" i="1" s="1"/>
  <c r="K9338" i="1"/>
  <c r="L9338" i="1" s="1"/>
  <c r="K9339" i="1"/>
  <c r="L9339" i="1" s="1"/>
  <c r="K9340" i="1"/>
  <c r="L9340" i="1" s="1"/>
  <c r="K9341" i="1"/>
  <c r="L9341" i="1" s="1"/>
  <c r="K9342" i="1"/>
  <c r="L9342" i="1" s="1"/>
  <c r="K9343" i="1"/>
  <c r="L9343" i="1" s="1"/>
  <c r="K9344" i="1"/>
  <c r="L9344" i="1" s="1"/>
  <c r="K9345" i="1"/>
  <c r="L9345" i="1" s="1"/>
  <c r="K9346" i="1"/>
  <c r="L9346" i="1" s="1"/>
  <c r="K9347" i="1"/>
  <c r="L9347" i="1" s="1"/>
  <c r="K9348" i="1"/>
  <c r="L9348" i="1" s="1"/>
  <c r="K9349" i="1"/>
  <c r="L9349" i="1" s="1"/>
  <c r="K9350" i="1"/>
  <c r="L9350" i="1" s="1"/>
  <c r="K9351" i="1"/>
  <c r="L9351" i="1" s="1"/>
  <c r="K9352" i="1"/>
  <c r="L9352" i="1" s="1"/>
  <c r="K9353" i="1"/>
  <c r="L9353" i="1" s="1"/>
  <c r="K9354" i="1"/>
  <c r="L9354" i="1" s="1"/>
  <c r="K9355" i="1"/>
  <c r="L9355" i="1" s="1"/>
  <c r="K9356" i="1"/>
  <c r="L9356" i="1" s="1"/>
  <c r="K9357" i="1"/>
  <c r="L9357" i="1" s="1"/>
  <c r="K9358" i="1"/>
  <c r="L9358" i="1" s="1"/>
  <c r="K9359" i="1"/>
  <c r="L9359" i="1" s="1"/>
  <c r="K9360" i="1"/>
  <c r="L9360" i="1" s="1"/>
  <c r="K9361" i="1"/>
  <c r="L9361" i="1" s="1"/>
  <c r="K9362" i="1"/>
  <c r="L9362" i="1" s="1"/>
  <c r="K9363" i="1"/>
  <c r="L9363" i="1" s="1"/>
  <c r="K9364" i="1"/>
  <c r="L9364" i="1" s="1"/>
  <c r="K9365" i="1"/>
  <c r="L9365" i="1" s="1"/>
  <c r="K9366" i="1"/>
  <c r="L9366" i="1" s="1"/>
  <c r="K9367" i="1"/>
  <c r="L9367" i="1" s="1"/>
  <c r="K9368" i="1"/>
  <c r="L9368" i="1" s="1"/>
  <c r="K9369" i="1"/>
  <c r="L9369" i="1" s="1"/>
  <c r="K9370" i="1"/>
  <c r="L9370" i="1" s="1"/>
  <c r="K9371" i="1"/>
  <c r="L9371" i="1" s="1"/>
  <c r="K9372" i="1"/>
  <c r="L9372" i="1" s="1"/>
  <c r="K9373" i="1"/>
  <c r="L9373" i="1" s="1"/>
  <c r="K9374" i="1"/>
  <c r="L9374" i="1" s="1"/>
  <c r="K9375" i="1"/>
  <c r="L9375" i="1" s="1"/>
  <c r="K9376" i="1"/>
  <c r="L9376" i="1" s="1"/>
  <c r="K9377" i="1"/>
  <c r="L9377" i="1" s="1"/>
  <c r="K9378" i="1"/>
  <c r="L9378" i="1" s="1"/>
  <c r="K9379" i="1"/>
  <c r="L9379" i="1" s="1"/>
  <c r="K9380" i="1"/>
  <c r="L9380" i="1" s="1"/>
  <c r="K9381" i="1"/>
  <c r="L9381" i="1" s="1"/>
  <c r="K9382" i="1"/>
  <c r="L9382" i="1" s="1"/>
  <c r="K9383" i="1"/>
  <c r="L9383" i="1" s="1"/>
  <c r="K9384" i="1"/>
  <c r="L9384" i="1" s="1"/>
  <c r="K9385" i="1"/>
  <c r="L9385" i="1" s="1"/>
  <c r="K9386" i="1"/>
  <c r="L9386" i="1" s="1"/>
  <c r="K9387" i="1"/>
  <c r="L9387" i="1" s="1"/>
  <c r="K9388" i="1"/>
  <c r="L9388" i="1" s="1"/>
  <c r="K9389" i="1"/>
  <c r="L9389" i="1" s="1"/>
  <c r="K9390" i="1"/>
  <c r="L9390" i="1" s="1"/>
  <c r="K9391" i="1"/>
  <c r="L9391" i="1" s="1"/>
  <c r="K9392" i="1"/>
  <c r="L9392" i="1" s="1"/>
  <c r="K9393" i="1"/>
  <c r="L9393" i="1" s="1"/>
  <c r="K9394" i="1"/>
  <c r="L9394" i="1" s="1"/>
  <c r="K9395" i="1"/>
  <c r="L9395" i="1" s="1"/>
  <c r="K9396" i="1"/>
  <c r="L9396" i="1" s="1"/>
  <c r="K9397" i="1"/>
  <c r="L9397" i="1" s="1"/>
  <c r="K9398" i="1"/>
  <c r="L9398" i="1" s="1"/>
  <c r="K9399" i="1"/>
  <c r="L9399" i="1" s="1"/>
  <c r="K9400" i="1"/>
  <c r="L9400" i="1" s="1"/>
  <c r="K9401" i="1"/>
  <c r="L9401" i="1" s="1"/>
  <c r="K9402" i="1"/>
  <c r="L9402" i="1" s="1"/>
  <c r="K9403" i="1"/>
  <c r="L9403" i="1" s="1"/>
  <c r="K9404" i="1"/>
  <c r="L9404" i="1" s="1"/>
  <c r="K9405" i="1"/>
  <c r="L9405" i="1" s="1"/>
  <c r="K9406" i="1"/>
  <c r="L9406" i="1" s="1"/>
  <c r="K9407" i="1"/>
  <c r="L9407" i="1" s="1"/>
  <c r="K9408" i="1"/>
  <c r="L9408" i="1" s="1"/>
  <c r="K9409" i="1"/>
  <c r="L9409" i="1" s="1"/>
  <c r="K9410" i="1"/>
  <c r="L9410" i="1" s="1"/>
  <c r="K9411" i="1"/>
  <c r="L9411" i="1" s="1"/>
  <c r="K9412" i="1"/>
  <c r="L9412" i="1" s="1"/>
  <c r="K9413" i="1"/>
  <c r="L9413" i="1" s="1"/>
  <c r="K9414" i="1"/>
  <c r="L9414" i="1" s="1"/>
  <c r="K9415" i="1"/>
  <c r="L9415" i="1" s="1"/>
  <c r="K9416" i="1"/>
  <c r="L9416" i="1" s="1"/>
  <c r="K9417" i="1"/>
  <c r="L9417" i="1" s="1"/>
  <c r="K9418" i="1"/>
  <c r="L9418" i="1" s="1"/>
  <c r="K9419" i="1"/>
  <c r="L9419" i="1" s="1"/>
  <c r="K9420" i="1"/>
  <c r="L9420" i="1" s="1"/>
  <c r="K9421" i="1"/>
  <c r="L9421" i="1" s="1"/>
  <c r="K9422" i="1"/>
  <c r="L9422" i="1" s="1"/>
  <c r="K9423" i="1"/>
  <c r="L9423" i="1" s="1"/>
  <c r="K9424" i="1"/>
  <c r="L9424" i="1" s="1"/>
  <c r="K9425" i="1"/>
  <c r="L9425" i="1" s="1"/>
  <c r="K9426" i="1"/>
  <c r="L9426" i="1" s="1"/>
  <c r="K9427" i="1"/>
  <c r="L9427" i="1" s="1"/>
  <c r="K9428" i="1"/>
  <c r="L9428" i="1" s="1"/>
  <c r="K9429" i="1"/>
  <c r="L9429" i="1" s="1"/>
  <c r="K9430" i="1"/>
  <c r="L9430" i="1" s="1"/>
  <c r="K9431" i="1"/>
  <c r="L9431" i="1" s="1"/>
  <c r="K9432" i="1"/>
  <c r="L9432" i="1" s="1"/>
  <c r="K9433" i="1"/>
  <c r="L9433" i="1" s="1"/>
  <c r="K9434" i="1"/>
  <c r="L9434" i="1" s="1"/>
  <c r="K9435" i="1"/>
  <c r="L9435" i="1" s="1"/>
  <c r="K9436" i="1"/>
  <c r="L9436" i="1" s="1"/>
  <c r="K9437" i="1"/>
  <c r="L9437" i="1" s="1"/>
  <c r="K9438" i="1"/>
  <c r="L9438" i="1" s="1"/>
  <c r="K9439" i="1"/>
  <c r="L9439" i="1" s="1"/>
  <c r="K9440" i="1"/>
  <c r="L9440" i="1" s="1"/>
  <c r="K9441" i="1"/>
  <c r="L9441" i="1" s="1"/>
  <c r="K9442" i="1"/>
  <c r="L9442" i="1" s="1"/>
  <c r="K9443" i="1"/>
  <c r="L9443" i="1" s="1"/>
  <c r="K9444" i="1"/>
  <c r="L9444" i="1" s="1"/>
  <c r="K9445" i="1"/>
  <c r="L9445" i="1" s="1"/>
  <c r="K9446" i="1"/>
  <c r="L9446" i="1" s="1"/>
  <c r="K9447" i="1"/>
  <c r="L9447" i="1" s="1"/>
  <c r="K9448" i="1"/>
  <c r="L9448" i="1" s="1"/>
  <c r="K9449" i="1"/>
  <c r="L9449" i="1" s="1"/>
  <c r="K9450" i="1"/>
  <c r="L9450" i="1" s="1"/>
  <c r="K9451" i="1"/>
  <c r="L9451" i="1" s="1"/>
  <c r="K9452" i="1"/>
  <c r="L9452" i="1" s="1"/>
  <c r="K9453" i="1"/>
  <c r="L9453" i="1" s="1"/>
  <c r="K9454" i="1"/>
  <c r="L9454" i="1" s="1"/>
  <c r="K9455" i="1"/>
  <c r="L9455" i="1" s="1"/>
  <c r="K9456" i="1"/>
  <c r="L9456" i="1" s="1"/>
  <c r="K9457" i="1"/>
  <c r="L9457" i="1" s="1"/>
  <c r="K9458" i="1"/>
  <c r="L9458" i="1" s="1"/>
  <c r="K9459" i="1"/>
  <c r="L9459" i="1" s="1"/>
  <c r="K9460" i="1"/>
  <c r="L9460" i="1" s="1"/>
  <c r="K9461" i="1"/>
  <c r="L9461" i="1" s="1"/>
  <c r="K9462" i="1"/>
  <c r="L9462" i="1" s="1"/>
  <c r="K9463" i="1"/>
  <c r="L9463" i="1" s="1"/>
  <c r="K9464" i="1"/>
  <c r="L9464" i="1" s="1"/>
  <c r="K9465" i="1"/>
  <c r="L9465" i="1" s="1"/>
  <c r="K9466" i="1"/>
  <c r="L9466" i="1" s="1"/>
  <c r="K9467" i="1"/>
  <c r="L9467" i="1" s="1"/>
  <c r="K9468" i="1"/>
  <c r="L9468" i="1" s="1"/>
  <c r="K9469" i="1"/>
  <c r="L9469" i="1" s="1"/>
  <c r="K9470" i="1"/>
  <c r="L9470" i="1" s="1"/>
  <c r="K9471" i="1"/>
  <c r="L9471" i="1" s="1"/>
  <c r="K9472" i="1"/>
  <c r="L9472" i="1" s="1"/>
  <c r="K9473" i="1"/>
  <c r="L9473" i="1" s="1"/>
  <c r="K9474" i="1"/>
  <c r="L9474" i="1" s="1"/>
  <c r="K9475" i="1"/>
  <c r="L9475" i="1" s="1"/>
  <c r="K9476" i="1"/>
  <c r="L9476" i="1" s="1"/>
  <c r="K9477" i="1"/>
  <c r="L9477" i="1" s="1"/>
  <c r="K9478" i="1"/>
  <c r="L9478" i="1" s="1"/>
  <c r="K9479" i="1"/>
  <c r="L9479" i="1" s="1"/>
  <c r="K9480" i="1"/>
  <c r="L9480" i="1" s="1"/>
  <c r="K9481" i="1"/>
  <c r="L9481" i="1" s="1"/>
  <c r="K9482" i="1"/>
  <c r="L9482" i="1" s="1"/>
  <c r="K9483" i="1"/>
  <c r="L9483" i="1" s="1"/>
  <c r="K9484" i="1"/>
  <c r="L9484" i="1" s="1"/>
  <c r="K9485" i="1"/>
  <c r="L9485" i="1" s="1"/>
  <c r="K9486" i="1"/>
  <c r="L9486" i="1" s="1"/>
  <c r="K9487" i="1"/>
  <c r="L9487" i="1" s="1"/>
  <c r="K9488" i="1"/>
  <c r="L9488" i="1" s="1"/>
  <c r="K9489" i="1"/>
  <c r="L9489" i="1" s="1"/>
  <c r="K9490" i="1"/>
  <c r="L9490" i="1" s="1"/>
  <c r="K9491" i="1"/>
  <c r="L9491" i="1" s="1"/>
  <c r="K9492" i="1"/>
  <c r="L9492" i="1" s="1"/>
  <c r="K9493" i="1"/>
  <c r="L9493" i="1" s="1"/>
  <c r="K9494" i="1"/>
  <c r="L9494" i="1" s="1"/>
  <c r="K9495" i="1"/>
  <c r="L9495" i="1" s="1"/>
  <c r="K9496" i="1"/>
  <c r="L9496" i="1" s="1"/>
  <c r="K9497" i="1"/>
  <c r="L9497" i="1" s="1"/>
  <c r="K9498" i="1"/>
  <c r="L9498" i="1" s="1"/>
  <c r="K9499" i="1"/>
  <c r="L9499" i="1" s="1"/>
  <c r="K9500" i="1"/>
  <c r="L9500" i="1" s="1"/>
  <c r="K9501" i="1"/>
  <c r="L9501" i="1" s="1"/>
  <c r="K9502" i="1"/>
  <c r="L9502" i="1" s="1"/>
  <c r="K9503" i="1"/>
  <c r="L9503" i="1" s="1"/>
  <c r="K9504" i="1"/>
  <c r="L9504" i="1" s="1"/>
  <c r="K9505" i="1"/>
  <c r="L9505" i="1" s="1"/>
  <c r="K9506" i="1"/>
  <c r="L9506" i="1" s="1"/>
  <c r="K9507" i="1"/>
  <c r="L9507" i="1" s="1"/>
  <c r="K9508" i="1"/>
  <c r="L9508" i="1" s="1"/>
  <c r="K9509" i="1"/>
  <c r="L9509" i="1" s="1"/>
  <c r="K9510" i="1"/>
  <c r="L9510" i="1" s="1"/>
  <c r="K9511" i="1"/>
  <c r="L9511" i="1" s="1"/>
  <c r="K9512" i="1"/>
  <c r="L9512" i="1" s="1"/>
  <c r="K9513" i="1"/>
  <c r="L9513" i="1" s="1"/>
  <c r="K9514" i="1"/>
  <c r="L9514" i="1" s="1"/>
  <c r="K9515" i="1"/>
  <c r="L9515" i="1" s="1"/>
  <c r="K9516" i="1"/>
  <c r="L9516" i="1" s="1"/>
  <c r="K9517" i="1"/>
  <c r="L9517" i="1" s="1"/>
  <c r="K9518" i="1"/>
  <c r="L9518" i="1" s="1"/>
  <c r="K9519" i="1"/>
  <c r="L9519" i="1" s="1"/>
  <c r="K9520" i="1"/>
  <c r="L9520" i="1" s="1"/>
  <c r="K9521" i="1"/>
  <c r="L9521" i="1" s="1"/>
  <c r="K9522" i="1"/>
  <c r="L9522" i="1" s="1"/>
  <c r="K9523" i="1"/>
  <c r="L9523" i="1" s="1"/>
  <c r="K9524" i="1"/>
  <c r="L9524" i="1" s="1"/>
  <c r="K9525" i="1"/>
  <c r="L9525" i="1" s="1"/>
  <c r="K9526" i="1"/>
  <c r="L9526" i="1" s="1"/>
  <c r="K9527" i="1"/>
  <c r="L9527" i="1" s="1"/>
  <c r="K9528" i="1"/>
  <c r="L9528" i="1" s="1"/>
  <c r="K9529" i="1"/>
  <c r="L9529" i="1" s="1"/>
  <c r="K9530" i="1"/>
  <c r="L9530" i="1" s="1"/>
  <c r="K9531" i="1"/>
  <c r="L9531" i="1" s="1"/>
  <c r="K9532" i="1"/>
  <c r="L9532" i="1" s="1"/>
  <c r="K9533" i="1"/>
  <c r="L9533" i="1" s="1"/>
  <c r="K9534" i="1"/>
  <c r="L9534" i="1" s="1"/>
  <c r="K9535" i="1"/>
  <c r="L9535" i="1" s="1"/>
  <c r="K9536" i="1"/>
  <c r="L9536" i="1" s="1"/>
  <c r="K9537" i="1"/>
  <c r="L9537" i="1" s="1"/>
  <c r="K9538" i="1"/>
  <c r="L9538" i="1" s="1"/>
  <c r="K9539" i="1"/>
  <c r="L9539" i="1" s="1"/>
  <c r="K9540" i="1"/>
  <c r="L9540" i="1" s="1"/>
  <c r="K9541" i="1"/>
  <c r="L9541" i="1" s="1"/>
  <c r="K9542" i="1"/>
  <c r="L9542" i="1" s="1"/>
  <c r="K9543" i="1"/>
  <c r="L9543" i="1" s="1"/>
  <c r="K9544" i="1"/>
  <c r="L9544" i="1" s="1"/>
  <c r="K9545" i="1"/>
  <c r="L9545" i="1" s="1"/>
  <c r="K9546" i="1"/>
  <c r="L9546" i="1" s="1"/>
  <c r="K9547" i="1"/>
  <c r="L9547" i="1" s="1"/>
  <c r="K9548" i="1"/>
  <c r="L9548" i="1" s="1"/>
  <c r="K9549" i="1"/>
  <c r="L9549" i="1" s="1"/>
  <c r="K9550" i="1"/>
  <c r="L9550" i="1" s="1"/>
  <c r="K9551" i="1"/>
  <c r="L9551" i="1" s="1"/>
  <c r="K9552" i="1"/>
  <c r="L9552" i="1" s="1"/>
  <c r="K9553" i="1"/>
  <c r="L9553" i="1" s="1"/>
  <c r="K9554" i="1"/>
  <c r="L9554" i="1" s="1"/>
  <c r="K9555" i="1"/>
  <c r="L9555" i="1" s="1"/>
  <c r="K9556" i="1"/>
  <c r="L9556" i="1" s="1"/>
  <c r="K9557" i="1"/>
  <c r="L9557" i="1" s="1"/>
  <c r="K9558" i="1"/>
  <c r="L9558" i="1" s="1"/>
  <c r="K9559" i="1"/>
  <c r="L9559" i="1" s="1"/>
  <c r="K9560" i="1"/>
  <c r="L9560" i="1" s="1"/>
  <c r="K9561" i="1"/>
  <c r="L9561" i="1" s="1"/>
  <c r="K9562" i="1"/>
  <c r="L9562" i="1" s="1"/>
  <c r="K9563" i="1"/>
  <c r="L9563" i="1" s="1"/>
  <c r="K9564" i="1"/>
  <c r="L9564" i="1" s="1"/>
  <c r="K9565" i="1"/>
  <c r="L9565" i="1" s="1"/>
  <c r="K9566" i="1"/>
  <c r="L9566" i="1" s="1"/>
  <c r="K9567" i="1"/>
  <c r="L9567" i="1" s="1"/>
  <c r="K9568" i="1"/>
  <c r="L9568" i="1" s="1"/>
  <c r="K9569" i="1"/>
  <c r="L9569" i="1" s="1"/>
  <c r="K9570" i="1"/>
  <c r="L9570" i="1" s="1"/>
  <c r="K9571" i="1"/>
  <c r="L9571" i="1" s="1"/>
  <c r="K9572" i="1"/>
  <c r="L9572" i="1" s="1"/>
  <c r="K9573" i="1"/>
  <c r="L9573" i="1" s="1"/>
  <c r="K9574" i="1"/>
  <c r="L9574" i="1" s="1"/>
  <c r="K9575" i="1"/>
  <c r="L9575" i="1" s="1"/>
  <c r="K9576" i="1"/>
  <c r="L9576" i="1" s="1"/>
  <c r="K9577" i="1"/>
  <c r="L9577" i="1" s="1"/>
  <c r="K9578" i="1"/>
  <c r="L9578" i="1" s="1"/>
  <c r="K9579" i="1"/>
  <c r="L9579" i="1" s="1"/>
  <c r="K9580" i="1"/>
  <c r="L9580" i="1" s="1"/>
  <c r="K9581" i="1"/>
  <c r="L9581" i="1" s="1"/>
  <c r="K9582" i="1"/>
  <c r="L9582" i="1" s="1"/>
  <c r="K9583" i="1"/>
  <c r="L9583" i="1" s="1"/>
  <c r="K9584" i="1"/>
  <c r="L9584" i="1" s="1"/>
  <c r="K9585" i="1"/>
  <c r="L9585" i="1" s="1"/>
  <c r="K9586" i="1"/>
  <c r="L9586" i="1" s="1"/>
  <c r="K9587" i="1"/>
  <c r="L9587" i="1" s="1"/>
  <c r="K9588" i="1"/>
  <c r="L9588" i="1" s="1"/>
  <c r="K9589" i="1"/>
  <c r="L9589" i="1" s="1"/>
  <c r="K9590" i="1"/>
  <c r="L9590" i="1" s="1"/>
  <c r="K9591" i="1"/>
  <c r="L9591" i="1" s="1"/>
  <c r="K9592" i="1"/>
  <c r="L9592" i="1" s="1"/>
  <c r="K9593" i="1"/>
  <c r="L9593" i="1" s="1"/>
  <c r="K9594" i="1"/>
  <c r="L9594" i="1" s="1"/>
  <c r="K9595" i="1"/>
  <c r="L9595" i="1" s="1"/>
  <c r="K9596" i="1"/>
  <c r="L9596" i="1" s="1"/>
  <c r="K9597" i="1"/>
  <c r="L9597" i="1" s="1"/>
  <c r="K9598" i="1"/>
  <c r="L9598" i="1" s="1"/>
  <c r="K9599" i="1"/>
  <c r="L9599" i="1" s="1"/>
  <c r="K9600" i="1"/>
  <c r="L9600" i="1" s="1"/>
  <c r="K9601" i="1"/>
  <c r="L9601" i="1" s="1"/>
  <c r="K9602" i="1"/>
  <c r="L9602" i="1" s="1"/>
  <c r="K9603" i="1"/>
  <c r="L9603" i="1" s="1"/>
  <c r="K9604" i="1"/>
  <c r="L9604" i="1" s="1"/>
  <c r="K9605" i="1"/>
  <c r="L9605" i="1" s="1"/>
  <c r="K9606" i="1"/>
  <c r="L9606" i="1" s="1"/>
  <c r="K9607" i="1"/>
  <c r="L9607" i="1" s="1"/>
  <c r="K9608" i="1"/>
  <c r="L9608" i="1" s="1"/>
  <c r="K9609" i="1"/>
  <c r="L9609" i="1" s="1"/>
  <c r="K9610" i="1"/>
  <c r="L9610" i="1" s="1"/>
  <c r="K9611" i="1"/>
  <c r="L9611" i="1" s="1"/>
  <c r="K9612" i="1"/>
  <c r="L9612" i="1" s="1"/>
  <c r="K9613" i="1"/>
  <c r="L9613" i="1" s="1"/>
  <c r="K9614" i="1"/>
  <c r="L9614" i="1" s="1"/>
  <c r="K9615" i="1"/>
  <c r="L9615" i="1" s="1"/>
  <c r="K9616" i="1"/>
  <c r="L9616" i="1" s="1"/>
  <c r="K9617" i="1"/>
  <c r="L9617" i="1" s="1"/>
  <c r="K9618" i="1"/>
  <c r="L9618" i="1" s="1"/>
  <c r="K9619" i="1"/>
  <c r="L9619" i="1" s="1"/>
  <c r="K9620" i="1"/>
  <c r="L9620" i="1" s="1"/>
  <c r="K9621" i="1"/>
  <c r="L9621" i="1" s="1"/>
  <c r="K9622" i="1"/>
  <c r="L9622" i="1" s="1"/>
  <c r="K9623" i="1"/>
  <c r="L9623" i="1" s="1"/>
  <c r="K9624" i="1"/>
  <c r="L9624" i="1" s="1"/>
  <c r="K9625" i="1"/>
  <c r="L9625" i="1" s="1"/>
  <c r="K9626" i="1"/>
  <c r="L9626" i="1" s="1"/>
  <c r="K9627" i="1"/>
  <c r="L9627" i="1" s="1"/>
  <c r="K9628" i="1"/>
  <c r="L9628" i="1" s="1"/>
  <c r="K9629" i="1"/>
  <c r="L9629" i="1" s="1"/>
  <c r="K9630" i="1"/>
  <c r="L9630" i="1" s="1"/>
  <c r="K9631" i="1"/>
  <c r="L9631" i="1" s="1"/>
  <c r="K9632" i="1"/>
  <c r="L9632" i="1" s="1"/>
  <c r="K9633" i="1"/>
  <c r="L9633" i="1" s="1"/>
  <c r="K9634" i="1"/>
  <c r="L9634" i="1" s="1"/>
  <c r="K9635" i="1"/>
  <c r="L9635" i="1" s="1"/>
  <c r="K9636" i="1"/>
  <c r="L9636" i="1" s="1"/>
  <c r="K9637" i="1"/>
  <c r="L9637" i="1" s="1"/>
  <c r="K9638" i="1"/>
  <c r="L9638" i="1" s="1"/>
  <c r="K9639" i="1"/>
  <c r="L9639" i="1" s="1"/>
  <c r="K9640" i="1"/>
  <c r="L9640" i="1" s="1"/>
  <c r="K9641" i="1"/>
  <c r="L9641" i="1" s="1"/>
  <c r="K9642" i="1"/>
  <c r="L9642" i="1" s="1"/>
  <c r="K9643" i="1"/>
  <c r="L9643" i="1" s="1"/>
  <c r="K9644" i="1"/>
  <c r="L9644" i="1" s="1"/>
  <c r="K9645" i="1"/>
  <c r="L9645" i="1" s="1"/>
  <c r="K9646" i="1"/>
  <c r="L9646" i="1" s="1"/>
  <c r="K9647" i="1"/>
  <c r="L9647" i="1" s="1"/>
  <c r="K9648" i="1"/>
  <c r="L9648" i="1" s="1"/>
  <c r="K9649" i="1"/>
  <c r="L9649" i="1" s="1"/>
  <c r="K9650" i="1"/>
  <c r="L9650" i="1" s="1"/>
  <c r="K9651" i="1"/>
  <c r="L9651" i="1" s="1"/>
  <c r="K9652" i="1"/>
  <c r="L9652" i="1" s="1"/>
  <c r="K9653" i="1"/>
  <c r="L9653" i="1" s="1"/>
  <c r="K9654" i="1"/>
  <c r="L9654" i="1" s="1"/>
  <c r="K9655" i="1"/>
  <c r="L9655" i="1" s="1"/>
  <c r="K9656" i="1"/>
  <c r="L9656" i="1" s="1"/>
  <c r="K9657" i="1"/>
  <c r="L9657" i="1" s="1"/>
  <c r="K9658" i="1"/>
  <c r="L9658" i="1" s="1"/>
  <c r="K9659" i="1"/>
  <c r="L9659" i="1" s="1"/>
  <c r="K9660" i="1"/>
  <c r="L9660" i="1" s="1"/>
  <c r="K9661" i="1"/>
  <c r="L9661" i="1" s="1"/>
  <c r="K9662" i="1"/>
  <c r="L9662" i="1" s="1"/>
  <c r="K9663" i="1"/>
  <c r="L9663" i="1" s="1"/>
  <c r="K9664" i="1"/>
  <c r="L9664" i="1" s="1"/>
  <c r="K9665" i="1"/>
  <c r="L9665" i="1" s="1"/>
  <c r="K9666" i="1"/>
  <c r="L9666" i="1" s="1"/>
  <c r="K9667" i="1"/>
  <c r="L9667" i="1" s="1"/>
  <c r="K9668" i="1"/>
  <c r="L9668" i="1" s="1"/>
  <c r="K9669" i="1"/>
  <c r="L9669" i="1" s="1"/>
  <c r="K9670" i="1"/>
  <c r="L9670" i="1" s="1"/>
  <c r="K9671" i="1"/>
  <c r="L9671" i="1" s="1"/>
  <c r="K9672" i="1"/>
  <c r="L9672" i="1" s="1"/>
  <c r="K9673" i="1"/>
  <c r="L9673" i="1" s="1"/>
  <c r="K9674" i="1"/>
  <c r="L9674" i="1" s="1"/>
  <c r="K9675" i="1"/>
  <c r="L9675" i="1" s="1"/>
  <c r="K9676" i="1"/>
  <c r="L9676" i="1" s="1"/>
  <c r="K9677" i="1"/>
  <c r="L9677" i="1" s="1"/>
  <c r="K9678" i="1"/>
  <c r="L9678" i="1" s="1"/>
  <c r="K9679" i="1"/>
  <c r="L9679" i="1" s="1"/>
  <c r="K9680" i="1"/>
  <c r="L9680" i="1" s="1"/>
  <c r="K9681" i="1"/>
  <c r="L9681" i="1" s="1"/>
  <c r="K9682" i="1"/>
  <c r="L9682" i="1" s="1"/>
  <c r="K9683" i="1"/>
  <c r="L9683" i="1" s="1"/>
  <c r="K9684" i="1"/>
  <c r="L9684" i="1" s="1"/>
  <c r="K9685" i="1"/>
  <c r="L9685" i="1" s="1"/>
  <c r="K9686" i="1"/>
  <c r="L9686" i="1" s="1"/>
  <c r="K9687" i="1"/>
  <c r="L9687" i="1" s="1"/>
  <c r="K9688" i="1"/>
  <c r="L9688" i="1" s="1"/>
  <c r="K9689" i="1"/>
  <c r="L9689" i="1" s="1"/>
  <c r="K9690" i="1"/>
  <c r="L9690" i="1" s="1"/>
  <c r="K9691" i="1"/>
  <c r="L9691" i="1" s="1"/>
  <c r="K9692" i="1"/>
  <c r="L9692" i="1" s="1"/>
  <c r="K9693" i="1"/>
  <c r="L9693" i="1" s="1"/>
  <c r="K9694" i="1"/>
  <c r="L9694" i="1" s="1"/>
  <c r="K9695" i="1"/>
  <c r="L9695" i="1" s="1"/>
  <c r="K9696" i="1"/>
  <c r="L9696" i="1" s="1"/>
  <c r="K9697" i="1"/>
  <c r="L9697" i="1" s="1"/>
  <c r="K9698" i="1"/>
  <c r="L9698" i="1" s="1"/>
  <c r="K9699" i="1"/>
  <c r="L9699" i="1" s="1"/>
  <c r="K9700" i="1"/>
  <c r="L9700" i="1" s="1"/>
  <c r="K9701" i="1"/>
  <c r="L9701" i="1" s="1"/>
  <c r="K9702" i="1"/>
  <c r="L9702" i="1" s="1"/>
  <c r="K9703" i="1"/>
  <c r="L9703" i="1" s="1"/>
  <c r="K9704" i="1"/>
  <c r="L9704" i="1" s="1"/>
  <c r="K9705" i="1"/>
  <c r="L9705" i="1" s="1"/>
  <c r="K9706" i="1"/>
  <c r="L9706" i="1" s="1"/>
  <c r="K9707" i="1"/>
  <c r="L9707" i="1" s="1"/>
  <c r="K9708" i="1"/>
  <c r="L9708" i="1" s="1"/>
  <c r="K9709" i="1"/>
  <c r="L9709" i="1" s="1"/>
  <c r="K9710" i="1"/>
  <c r="L9710" i="1" s="1"/>
  <c r="K9711" i="1"/>
  <c r="L9711" i="1" s="1"/>
  <c r="K9712" i="1"/>
  <c r="L9712" i="1" s="1"/>
  <c r="K9713" i="1"/>
  <c r="L9713" i="1" s="1"/>
  <c r="K9714" i="1"/>
  <c r="L9714" i="1" s="1"/>
  <c r="K9715" i="1"/>
  <c r="L9715" i="1" s="1"/>
  <c r="K9716" i="1"/>
  <c r="L9716" i="1" s="1"/>
  <c r="K9717" i="1"/>
  <c r="L9717" i="1" s="1"/>
  <c r="K9718" i="1"/>
  <c r="L9718" i="1" s="1"/>
  <c r="K9719" i="1"/>
  <c r="L9719" i="1" s="1"/>
  <c r="K9720" i="1"/>
  <c r="L9720" i="1" s="1"/>
  <c r="K9721" i="1"/>
  <c r="L9721" i="1" s="1"/>
  <c r="K9722" i="1"/>
  <c r="L9722" i="1" s="1"/>
  <c r="K9723" i="1"/>
  <c r="L9723" i="1" s="1"/>
  <c r="K9724" i="1"/>
  <c r="L9724" i="1" s="1"/>
  <c r="K9725" i="1"/>
  <c r="L9725" i="1" s="1"/>
  <c r="K9726" i="1"/>
  <c r="L9726" i="1" s="1"/>
  <c r="K9727" i="1"/>
  <c r="L9727" i="1" s="1"/>
  <c r="K9728" i="1"/>
  <c r="L9728" i="1" s="1"/>
  <c r="K9729" i="1"/>
  <c r="L9729" i="1" s="1"/>
  <c r="K9730" i="1"/>
  <c r="L9730" i="1" s="1"/>
  <c r="K9731" i="1"/>
  <c r="L9731" i="1" s="1"/>
  <c r="K9732" i="1"/>
  <c r="L9732" i="1" s="1"/>
  <c r="K9733" i="1"/>
  <c r="L9733" i="1" s="1"/>
  <c r="K9734" i="1"/>
  <c r="L9734" i="1" s="1"/>
  <c r="K9735" i="1"/>
  <c r="L9735" i="1" s="1"/>
  <c r="K9736" i="1"/>
  <c r="L9736" i="1" s="1"/>
  <c r="K9737" i="1"/>
  <c r="L9737" i="1" s="1"/>
  <c r="K9738" i="1"/>
  <c r="L9738" i="1" s="1"/>
  <c r="K9739" i="1"/>
  <c r="L9739" i="1" s="1"/>
  <c r="K9740" i="1"/>
  <c r="L9740" i="1" s="1"/>
  <c r="K9741" i="1"/>
  <c r="L9741" i="1" s="1"/>
  <c r="K9742" i="1"/>
  <c r="L9742" i="1" s="1"/>
  <c r="K9743" i="1"/>
  <c r="L9743" i="1" s="1"/>
  <c r="K9744" i="1"/>
  <c r="L9744" i="1" s="1"/>
  <c r="K9745" i="1"/>
  <c r="L9745" i="1" s="1"/>
  <c r="K9746" i="1"/>
  <c r="L9746" i="1" s="1"/>
  <c r="K9747" i="1"/>
  <c r="L9747" i="1" s="1"/>
  <c r="K9748" i="1"/>
  <c r="L9748" i="1" s="1"/>
  <c r="K9749" i="1"/>
  <c r="L9749" i="1" s="1"/>
  <c r="K9750" i="1"/>
  <c r="L9750" i="1" s="1"/>
  <c r="K9751" i="1"/>
  <c r="L9751" i="1" s="1"/>
  <c r="K9752" i="1"/>
  <c r="L9752" i="1" s="1"/>
  <c r="K9753" i="1"/>
  <c r="L9753" i="1" s="1"/>
  <c r="K9754" i="1"/>
  <c r="L9754" i="1" s="1"/>
  <c r="K9755" i="1"/>
  <c r="L9755" i="1" s="1"/>
  <c r="K9756" i="1"/>
  <c r="L9756" i="1" s="1"/>
  <c r="K9757" i="1"/>
  <c r="L9757" i="1" s="1"/>
  <c r="K9758" i="1"/>
  <c r="L9758" i="1" s="1"/>
  <c r="K9759" i="1"/>
  <c r="L9759" i="1" s="1"/>
  <c r="K9760" i="1"/>
  <c r="L9760" i="1" s="1"/>
  <c r="K9761" i="1"/>
  <c r="L9761" i="1" s="1"/>
  <c r="K9762" i="1"/>
  <c r="L9762" i="1" s="1"/>
  <c r="K9763" i="1"/>
  <c r="L9763" i="1" s="1"/>
  <c r="K9764" i="1"/>
  <c r="L9764" i="1" s="1"/>
  <c r="K9765" i="1"/>
  <c r="L9765" i="1" s="1"/>
  <c r="K9766" i="1"/>
  <c r="L9766" i="1" s="1"/>
  <c r="K9767" i="1"/>
  <c r="L9767" i="1" s="1"/>
  <c r="K9768" i="1"/>
  <c r="L9768" i="1" s="1"/>
  <c r="K9769" i="1"/>
  <c r="L9769" i="1" s="1"/>
  <c r="K9770" i="1"/>
  <c r="L9770" i="1" s="1"/>
  <c r="K9771" i="1"/>
  <c r="L9771" i="1" s="1"/>
  <c r="K9772" i="1"/>
  <c r="L9772" i="1" s="1"/>
  <c r="K9773" i="1"/>
  <c r="L9773" i="1" s="1"/>
  <c r="K9774" i="1"/>
  <c r="L9774" i="1" s="1"/>
  <c r="K9775" i="1"/>
  <c r="L9775" i="1" s="1"/>
  <c r="K9776" i="1"/>
  <c r="L9776" i="1" s="1"/>
  <c r="K9777" i="1"/>
  <c r="L9777" i="1" s="1"/>
  <c r="K9778" i="1"/>
  <c r="L9778" i="1" s="1"/>
  <c r="K9779" i="1"/>
  <c r="L9779" i="1" s="1"/>
  <c r="K9780" i="1"/>
  <c r="L9780" i="1" s="1"/>
  <c r="K9781" i="1"/>
  <c r="L9781" i="1" s="1"/>
  <c r="K9782" i="1"/>
  <c r="L9782" i="1" s="1"/>
  <c r="K9783" i="1"/>
  <c r="L9783" i="1" s="1"/>
  <c r="K9784" i="1"/>
  <c r="L9784" i="1" s="1"/>
  <c r="K9785" i="1"/>
  <c r="L9785" i="1" s="1"/>
  <c r="K9786" i="1"/>
  <c r="L9786" i="1" s="1"/>
  <c r="K9787" i="1"/>
  <c r="L9787" i="1" s="1"/>
  <c r="K9788" i="1"/>
  <c r="L9788" i="1" s="1"/>
  <c r="K9789" i="1"/>
  <c r="L9789" i="1" s="1"/>
  <c r="K9790" i="1"/>
  <c r="L9790" i="1" s="1"/>
  <c r="K9791" i="1"/>
  <c r="L9791" i="1" s="1"/>
  <c r="K9792" i="1"/>
  <c r="L9792" i="1" s="1"/>
  <c r="K9793" i="1"/>
  <c r="L9793" i="1" s="1"/>
  <c r="K9794" i="1"/>
  <c r="L9794" i="1" s="1"/>
  <c r="K9795" i="1"/>
  <c r="L9795" i="1" s="1"/>
  <c r="K9796" i="1"/>
  <c r="L9796" i="1" s="1"/>
  <c r="K9797" i="1"/>
  <c r="L9797" i="1" s="1"/>
  <c r="K9798" i="1"/>
  <c r="L9798" i="1" s="1"/>
  <c r="K9799" i="1"/>
  <c r="L9799" i="1" s="1"/>
  <c r="K9800" i="1"/>
  <c r="L9800" i="1" s="1"/>
  <c r="K9801" i="1"/>
  <c r="L9801" i="1" s="1"/>
  <c r="K9802" i="1"/>
  <c r="L9802" i="1" s="1"/>
  <c r="K9803" i="1"/>
  <c r="L9803" i="1" s="1"/>
  <c r="K9804" i="1"/>
  <c r="L9804" i="1" s="1"/>
  <c r="K9805" i="1"/>
  <c r="L9805" i="1" s="1"/>
  <c r="K9806" i="1"/>
  <c r="L9806" i="1" s="1"/>
  <c r="K9807" i="1"/>
  <c r="L9807" i="1" s="1"/>
  <c r="K9808" i="1"/>
  <c r="L9808" i="1" s="1"/>
  <c r="K9809" i="1"/>
  <c r="L9809" i="1" s="1"/>
  <c r="K9810" i="1"/>
  <c r="L9810" i="1" s="1"/>
  <c r="K9811" i="1"/>
  <c r="L9811" i="1" s="1"/>
  <c r="K9812" i="1"/>
  <c r="L9812" i="1" s="1"/>
  <c r="K9813" i="1"/>
  <c r="L9813" i="1" s="1"/>
  <c r="K9814" i="1"/>
  <c r="L9814" i="1" s="1"/>
  <c r="K9815" i="1"/>
  <c r="L9815" i="1" s="1"/>
  <c r="K9816" i="1"/>
  <c r="L9816" i="1" s="1"/>
  <c r="K9817" i="1"/>
  <c r="L9817" i="1" s="1"/>
  <c r="K9818" i="1"/>
  <c r="L9818" i="1" s="1"/>
  <c r="K9819" i="1"/>
  <c r="L9819" i="1" s="1"/>
  <c r="K9820" i="1"/>
  <c r="L9820" i="1" s="1"/>
  <c r="K9821" i="1"/>
  <c r="L9821" i="1" s="1"/>
  <c r="K9822" i="1"/>
  <c r="L9822" i="1" s="1"/>
  <c r="K9823" i="1"/>
  <c r="L9823" i="1" s="1"/>
  <c r="K9824" i="1"/>
  <c r="L9824" i="1" s="1"/>
  <c r="K9825" i="1"/>
  <c r="L9825" i="1" s="1"/>
  <c r="K9826" i="1"/>
  <c r="L9826" i="1" s="1"/>
  <c r="K9827" i="1"/>
  <c r="L9827" i="1" s="1"/>
  <c r="K9828" i="1"/>
  <c r="L9828" i="1" s="1"/>
  <c r="K9829" i="1"/>
  <c r="L9829" i="1" s="1"/>
  <c r="K9830" i="1"/>
  <c r="L9830" i="1" s="1"/>
  <c r="K9831" i="1"/>
  <c r="L9831" i="1" s="1"/>
  <c r="K9832" i="1"/>
  <c r="L9832" i="1" s="1"/>
  <c r="K9833" i="1"/>
  <c r="L9833" i="1" s="1"/>
  <c r="K9834" i="1"/>
  <c r="L9834" i="1" s="1"/>
  <c r="K9835" i="1"/>
  <c r="L9835" i="1" s="1"/>
  <c r="K9836" i="1"/>
  <c r="L9836" i="1" s="1"/>
  <c r="K9837" i="1"/>
  <c r="L9837" i="1" s="1"/>
  <c r="K9838" i="1"/>
  <c r="L9838" i="1" s="1"/>
  <c r="K9839" i="1"/>
  <c r="L9839" i="1" s="1"/>
  <c r="K9840" i="1"/>
  <c r="L9840" i="1" s="1"/>
  <c r="K9841" i="1"/>
  <c r="L9841" i="1" s="1"/>
  <c r="K9842" i="1"/>
  <c r="L9842" i="1" s="1"/>
  <c r="K9843" i="1"/>
  <c r="L9843" i="1" s="1"/>
  <c r="K9844" i="1"/>
  <c r="L9844" i="1" s="1"/>
  <c r="K9845" i="1"/>
  <c r="L9845" i="1" s="1"/>
  <c r="K9846" i="1"/>
  <c r="L9846" i="1" s="1"/>
  <c r="K9847" i="1"/>
  <c r="L9847" i="1" s="1"/>
  <c r="K9848" i="1"/>
  <c r="L9848" i="1" s="1"/>
  <c r="K9849" i="1"/>
  <c r="L9849" i="1" s="1"/>
  <c r="K9850" i="1"/>
  <c r="L9850" i="1" s="1"/>
  <c r="K9851" i="1"/>
  <c r="L9851" i="1" s="1"/>
  <c r="K9852" i="1"/>
  <c r="L9852" i="1" s="1"/>
  <c r="K9853" i="1"/>
  <c r="L9853" i="1" s="1"/>
  <c r="K9854" i="1"/>
  <c r="L9854" i="1" s="1"/>
  <c r="K9855" i="1"/>
  <c r="L9855" i="1" s="1"/>
  <c r="K9856" i="1"/>
  <c r="L9856" i="1" s="1"/>
  <c r="K9857" i="1"/>
  <c r="L9857" i="1" s="1"/>
  <c r="K9858" i="1"/>
  <c r="L9858" i="1" s="1"/>
  <c r="K9859" i="1"/>
  <c r="L9859" i="1" s="1"/>
  <c r="K9860" i="1"/>
  <c r="L9860" i="1" s="1"/>
  <c r="K9861" i="1"/>
  <c r="L9861" i="1" s="1"/>
  <c r="K9862" i="1"/>
  <c r="L9862" i="1" s="1"/>
  <c r="K9863" i="1"/>
  <c r="L9863" i="1" s="1"/>
  <c r="K9864" i="1"/>
  <c r="L9864" i="1" s="1"/>
  <c r="K9865" i="1"/>
  <c r="L9865" i="1" s="1"/>
  <c r="K9866" i="1"/>
  <c r="L9866" i="1" s="1"/>
  <c r="K9867" i="1"/>
  <c r="L9867" i="1" s="1"/>
  <c r="K9868" i="1"/>
  <c r="L9868" i="1" s="1"/>
  <c r="K9869" i="1"/>
  <c r="L9869" i="1" s="1"/>
  <c r="K9870" i="1"/>
  <c r="L9870" i="1" s="1"/>
  <c r="K9871" i="1"/>
  <c r="L9871" i="1" s="1"/>
  <c r="K9872" i="1"/>
  <c r="L9872" i="1" s="1"/>
  <c r="K9873" i="1"/>
  <c r="L9873" i="1" s="1"/>
  <c r="K9874" i="1"/>
  <c r="L9874" i="1" s="1"/>
  <c r="K9875" i="1"/>
  <c r="L9875" i="1" s="1"/>
  <c r="K9876" i="1"/>
  <c r="L9876" i="1" s="1"/>
  <c r="K9877" i="1"/>
  <c r="L9877" i="1" s="1"/>
  <c r="K9878" i="1"/>
  <c r="L9878" i="1" s="1"/>
  <c r="K9879" i="1"/>
  <c r="L9879" i="1" s="1"/>
  <c r="K9880" i="1"/>
  <c r="L9880" i="1" s="1"/>
  <c r="K9881" i="1"/>
  <c r="L9881" i="1" s="1"/>
  <c r="K9882" i="1"/>
  <c r="L9882" i="1" s="1"/>
  <c r="K9883" i="1"/>
  <c r="L9883" i="1" s="1"/>
  <c r="K9884" i="1"/>
  <c r="L9884" i="1" s="1"/>
  <c r="K9885" i="1"/>
  <c r="L9885" i="1" s="1"/>
  <c r="K9886" i="1"/>
  <c r="L9886" i="1" s="1"/>
  <c r="K9887" i="1"/>
  <c r="L9887" i="1" s="1"/>
  <c r="K9888" i="1"/>
  <c r="L9888" i="1" s="1"/>
  <c r="K9889" i="1"/>
  <c r="L9889" i="1" s="1"/>
  <c r="K9890" i="1"/>
  <c r="L9890" i="1" s="1"/>
  <c r="K9891" i="1"/>
  <c r="L9891" i="1" s="1"/>
  <c r="K9892" i="1"/>
  <c r="L9892" i="1" s="1"/>
  <c r="K9893" i="1"/>
  <c r="L9893" i="1" s="1"/>
  <c r="K9894" i="1"/>
  <c r="L9894" i="1" s="1"/>
  <c r="K9895" i="1"/>
  <c r="L9895" i="1" s="1"/>
  <c r="K9896" i="1"/>
  <c r="L9896" i="1" s="1"/>
  <c r="K9897" i="1"/>
  <c r="L9897" i="1" s="1"/>
  <c r="K9898" i="1"/>
  <c r="L9898" i="1" s="1"/>
  <c r="K9899" i="1"/>
  <c r="L9899" i="1" s="1"/>
  <c r="K9900" i="1"/>
  <c r="L9900" i="1" s="1"/>
  <c r="K9901" i="1"/>
  <c r="L9901" i="1" s="1"/>
  <c r="K9902" i="1"/>
  <c r="L9902" i="1" s="1"/>
  <c r="K9903" i="1"/>
  <c r="L9903" i="1" s="1"/>
  <c r="K9904" i="1"/>
  <c r="L9904" i="1" s="1"/>
  <c r="K9905" i="1"/>
  <c r="L9905" i="1" s="1"/>
  <c r="K9906" i="1"/>
  <c r="L9906" i="1" s="1"/>
  <c r="K9907" i="1"/>
  <c r="L9907" i="1" s="1"/>
  <c r="K9908" i="1"/>
  <c r="L9908" i="1" s="1"/>
  <c r="K9909" i="1"/>
  <c r="L9909" i="1" s="1"/>
  <c r="K9910" i="1"/>
  <c r="L9910" i="1" s="1"/>
  <c r="K9911" i="1"/>
  <c r="L9911" i="1" s="1"/>
  <c r="K9912" i="1"/>
  <c r="L9912" i="1" s="1"/>
  <c r="K9913" i="1"/>
  <c r="L9913" i="1" s="1"/>
  <c r="K9914" i="1"/>
  <c r="L9914" i="1" s="1"/>
  <c r="K9915" i="1"/>
  <c r="L9915" i="1" s="1"/>
  <c r="K9916" i="1"/>
  <c r="L9916" i="1" s="1"/>
  <c r="K9917" i="1"/>
  <c r="L9917" i="1" s="1"/>
  <c r="K9918" i="1"/>
  <c r="L9918" i="1" s="1"/>
  <c r="K9919" i="1"/>
  <c r="L9919" i="1" s="1"/>
  <c r="K9920" i="1"/>
  <c r="L9920" i="1" s="1"/>
  <c r="K9921" i="1"/>
  <c r="L9921" i="1" s="1"/>
  <c r="K9922" i="1"/>
  <c r="L9922" i="1" s="1"/>
  <c r="K9923" i="1"/>
  <c r="L9923" i="1" s="1"/>
  <c r="K9924" i="1"/>
  <c r="L9924" i="1" s="1"/>
  <c r="K9925" i="1"/>
  <c r="L9925" i="1" s="1"/>
  <c r="K9926" i="1"/>
  <c r="L9926" i="1" s="1"/>
  <c r="K9927" i="1"/>
  <c r="L9927" i="1" s="1"/>
  <c r="K9928" i="1"/>
  <c r="L9928" i="1" s="1"/>
  <c r="K9929" i="1"/>
  <c r="L9929" i="1" s="1"/>
  <c r="K9930" i="1"/>
  <c r="L9930" i="1" s="1"/>
  <c r="K9931" i="1"/>
  <c r="L9931" i="1" s="1"/>
  <c r="K9932" i="1"/>
  <c r="L9932" i="1" s="1"/>
  <c r="K9933" i="1"/>
  <c r="L9933" i="1" s="1"/>
  <c r="K9934" i="1"/>
  <c r="L9934" i="1" s="1"/>
  <c r="K9935" i="1"/>
  <c r="L9935" i="1" s="1"/>
  <c r="K9936" i="1"/>
  <c r="L9936" i="1" s="1"/>
  <c r="K9937" i="1"/>
  <c r="L9937" i="1" s="1"/>
  <c r="K9938" i="1"/>
  <c r="L9938" i="1" s="1"/>
  <c r="K9939" i="1"/>
  <c r="L9939" i="1" s="1"/>
  <c r="K9940" i="1"/>
  <c r="L9940" i="1" s="1"/>
  <c r="K9941" i="1"/>
  <c r="L9941" i="1" s="1"/>
  <c r="K9942" i="1"/>
  <c r="L9942" i="1" s="1"/>
  <c r="K9943" i="1"/>
  <c r="L9943" i="1" s="1"/>
  <c r="K9944" i="1"/>
  <c r="L9944" i="1" s="1"/>
  <c r="K9945" i="1"/>
  <c r="L9945" i="1" s="1"/>
  <c r="K9946" i="1"/>
  <c r="L9946" i="1" s="1"/>
  <c r="K9947" i="1"/>
  <c r="L9947" i="1" s="1"/>
  <c r="K9948" i="1"/>
  <c r="L9948" i="1" s="1"/>
  <c r="K9949" i="1"/>
  <c r="L9949" i="1" s="1"/>
  <c r="K9950" i="1"/>
  <c r="L9950" i="1" s="1"/>
  <c r="K9951" i="1"/>
  <c r="L9951" i="1" s="1"/>
  <c r="K9952" i="1"/>
  <c r="L9952" i="1" s="1"/>
  <c r="K9953" i="1"/>
  <c r="L9953" i="1" s="1"/>
  <c r="K9954" i="1"/>
  <c r="L9954" i="1" s="1"/>
  <c r="K9955" i="1"/>
  <c r="L9955" i="1" s="1"/>
  <c r="K9956" i="1"/>
  <c r="L9956" i="1" s="1"/>
  <c r="K9957" i="1"/>
  <c r="L9957" i="1" s="1"/>
  <c r="K9958" i="1"/>
  <c r="L9958" i="1" s="1"/>
  <c r="K9959" i="1"/>
  <c r="L9959" i="1" s="1"/>
  <c r="K9960" i="1"/>
  <c r="L9960" i="1" s="1"/>
  <c r="K9961" i="1"/>
  <c r="L9961" i="1" s="1"/>
  <c r="K9962" i="1"/>
  <c r="L9962" i="1" s="1"/>
  <c r="K9963" i="1"/>
  <c r="L9963" i="1" s="1"/>
  <c r="K9964" i="1"/>
  <c r="L9964" i="1" s="1"/>
  <c r="K9965" i="1"/>
  <c r="L9965" i="1" s="1"/>
  <c r="K9966" i="1"/>
  <c r="L9966" i="1" s="1"/>
  <c r="K9967" i="1"/>
  <c r="L9967" i="1" s="1"/>
  <c r="K9968" i="1"/>
  <c r="L9968" i="1" s="1"/>
  <c r="K9969" i="1"/>
  <c r="L9969" i="1" s="1"/>
  <c r="K9970" i="1"/>
  <c r="L9970" i="1" s="1"/>
  <c r="K9971" i="1"/>
  <c r="L9971" i="1" s="1"/>
  <c r="K9972" i="1"/>
  <c r="L9972" i="1" s="1"/>
  <c r="K9973" i="1"/>
  <c r="L9973" i="1" s="1"/>
  <c r="K9974" i="1"/>
  <c r="L9974" i="1" s="1"/>
  <c r="K9975" i="1"/>
  <c r="L9975" i="1" s="1"/>
  <c r="K9976" i="1"/>
  <c r="L9976" i="1" s="1"/>
  <c r="K9977" i="1"/>
  <c r="L9977" i="1" s="1"/>
  <c r="K9978" i="1"/>
  <c r="L9978" i="1" s="1"/>
  <c r="K9979" i="1"/>
  <c r="L9979" i="1" s="1"/>
  <c r="K9980" i="1"/>
  <c r="L9980" i="1" s="1"/>
  <c r="K9981" i="1"/>
  <c r="L9981" i="1" s="1"/>
  <c r="K9982" i="1"/>
  <c r="L9982" i="1" s="1"/>
  <c r="K9983" i="1"/>
  <c r="L9983" i="1" s="1"/>
  <c r="K9984" i="1"/>
  <c r="L9984" i="1" s="1"/>
  <c r="K9985" i="1"/>
  <c r="L9985" i="1" s="1"/>
  <c r="K9986" i="1"/>
  <c r="L9986" i="1" s="1"/>
  <c r="K9987" i="1"/>
  <c r="L9987" i="1" s="1"/>
  <c r="K9988" i="1"/>
  <c r="L9988" i="1" s="1"/>
  <c r="K9989" i="1"/>
  <c r="L9989" i="1" s="1"/>
  <c r="K9990" i="1"/>
  <c r="L9990" i="1" s="1"/>
  <c r="K9991" i="1"/>
  <c r="L9991" i="1" s="1"/>
  <c r="K9992" i="1"/>
  <c r="L9992" i="1" s="1"/>
  <c r="K9993" i="1"/>
  <c r="L9993" i="1" s="1"/>
  <c r="K9994" i="1"/>
  <c r="L9994" i="1" s="1"/>
  <c r="K9995" i="1"/>
  <c r="L9995" i="1" s="1"/>
  <c r="K9996" i="1"/>
  <c r="L9996" i="1" s="1"/>
  <c r="K9997" i="1"/>
  <c r="L9997" i="1" s="1"/>
  <c r="K9998" i="1"/>
  <c r="L9998" i="1" s="1"/>
  <c r="K9999" i="1"/>
  <c r="L9999" i="1" s="1"/>
  <c r="K10000" i="1"/>
  <c r="L10000" i="1" s="1"/>
  <c r="K10001" i="1"/>
  <c r="L10001" i="1" s="1"/>
  <c r="K10002" i="1"/>
  <c r="L10002" i="1" s="1"/>
  <c r="K10003" i="1"/>
  <c r="L10003" i="1" s="1"/>
  <c r="K10004" i="1"/>
  <c r="L10004" i="1" s="1"/>
  <c r="K10005" i="1"/>
  <c r="L10005" i="1" s="1"/>
  <c r="K10006" i="1"/>
  <c r="L10006" i="1" s="1"/>
  <c r="K10007" i="1"/>
  <c r="L10007" i="1" s="1"/>
  <c r="K10008" i="1"/>
  <c r="L10008" i="1" s="1"/>
  <c r="K10009" i="1"/>
  <c r="L10009" i="1" s="1"/>
  <c r="K10010" i="1"/>
  <c r="L10010" i="1" s="1"/>
  <c r="K10011" i="1"/>
  <c r="L10011" i="1" s="1"/>
  <c r="K10012" i="1"/>
  <c r="L10012" i="1" s="1"/>
  <c r="K10013" i="1"/>
  <c r="L10013" i="1" s="1"/>
  <c r="K10014" i="1"/>
  <c r="L10014" i="1" s="1"/>
  <c r="K10015" i="1"/>
  <c r="L10015" i="1" s="1"/>
  <c r="K10016" i="1"/>
  <c r="L10016" i="1" s="1"/>
  <c r="K10017" i="1"/>
  <c r="L10017" i="1" s="1"/>
  <c r="K10018" i="1"/>
  <c r="L10018" i="1" s="1"/>
  <c r="K10019" i="1"/>
  <c r="L10019" i="1" s="1"/>
  <c r="K10020" i="1"/>
  <c r="L10020" i="1" s="1"/>
  <c r="K10021" i="1"/>
  <c r="L10021" i="1" s="1"/>
  <c r="K10022" i="1"/>
  <c r="L10022" i="1" s="1"/>
  <c r="K10023" i="1"/>
  <c r="L10023" i="1" s="1"/>
  <c r="K10024" i="1"/>
  <c r="L10024" i="1" s="1"/>
  <c r="K10025" i="1"/>
  <c r="L10025" i="1" s="1"/>
  <c r="K10026" i="1"/>
  <c r="L10026" i="1" s="1"/>
  <c r="K10027" i="1"/>
  <c r="L10027" i="1" s="1"/>
  <c r="K10028" i="1"/>
  <c r="L10028" i="1" s="1"/>
  <c r="K10029" i="1"/>
  <c r="L10029" i="1" s="1"/>
  <c r="K10030" i="1"/>
  <c r="L10030" i="1" s="1"/>
  <c r="K10031" i="1"/>
  <c r="L10031" i="1" s="1"/>
  <c r="K10032" i="1"/>
  <c r="L10032" i="1" s="1"/>
  <c r="K10033" i="1"/>
  <c r="L10033" i="1" s="1"/>
  <c r="K10034" i="1"/>
  <c r="L10034" i="1" s="1"/>
  <c r="K10035" i="1"/>
  <c r="L10035" i="1" s="1"/>
  <c r="K10036" i="1"/>
  <c r="L10036" i="1" s="1"/>
  <c r="K10037" i="1"/>
  <c r="L10037" i="1" s="1"/>
  <c r="K10038" i="1"/>
  <c r="L10038" i="1" s="1"/>
  <c r="K10039" i="1"/>
  <c r="L10039" i="1" s="1"/>
  <c r="K10040" i="1"/>
  <c r="L10040" i="1" s="1"/>
  <c r="K10041" i="1"/>
  <c r="L10041" i="1" s="1"/>
  <c r="K10042" i="1"/>
  <c r="L10042" i="1" s="1"/>
  <c r="K10043" i="1"/>
  <c r="L10043" i="1" s="1"/>
  <c r="K10044" i="1"/>
  <c r="L10044" i="1" s="1"/>
  <c r="K10045" i="1"/>
  <c r="L10045" i="1" s="1"/>
  <c r="K10046" i="1"/>
  <c r="L10046" i="1" s="1"/>
  <c r="K10047" i="1"/>
  <c r="L10047" i="1" s="1"/>
  <c r="K10048" i="1"/>
  <c r="L10048" i="1" s="1"/>
  <c r="K10049" i="1"/>
  <c r="L10049" i="1" s="1"/>
  <c r="K10050" i="1"/>
  <c r="L10050" i="1" s="1"/>
  <c r="K10051" i="1"/>
  <c r="L10051" i="1" s="1"/>
  <c r="K10052" i="1"/>
  <c r="L10052" i="1" s="1"/>
  <c r="K10053" i="1"/>
  <c r="L10053" i="1" s="1"/>
  <c r="K10054" i="1"/>
  <c r="L10054" i="1" s="1"/>
  <c r="K10055" i="1"/>
  <c r="L10055" i="1" s="1"/>
  <c r="K10056" i="1"/>
  <c r="L10056" i="1" s="1"/>
  <c r="K10057" i="1"/>
  <c r="L10057" i="1" s="1"/>
  <c r="K10058" i="1"/>
  <c r="L10058" i="1" s="1"/>
  <c r="K10059" i="1"/>
  <c r="L10059" i="1" s="1"/>
  <c r="K10060" i="1"/>
  <c r="L10060" i="1" s="1"/>
  <c r="K10061" i="1"/>
  <c r="L10061" i="1" s="1"/>
  <c r="K10062" i="1"/>
  <c r="L10062" i="1" s="1"/>
  <c r="K10063" i="1"/>
  <c r="L10063" i="1" s="1"/>
  <c r="K10064" i="1"/>
  <c r="L10064" i="1" s="1"/>
  <c r="K10065" i="1"/>
  <c r="L10065" i="1" s="1"/>
  <c r="K10066" i="1"/>
  <c r="L10066" i="1" s="1"/>
  <c r="K10067" i="1"/>
  <c r="L10067" i="1" s="1"/>
  <c r="K10068" i="1"/>
  <c r="L10068" i="1" s="1"/>
  <c r="K10069" i="1"/>
  <c r="L10069" i="1" s="1"/>
  <c r="K10070" i="1"/>
  <c r="L10070" i="1" s="1"/>
  <c r="K10071" i="1"/>
  <c r="L10071" i="1" s="1"/>
  <c r="K10072" i="1"/>
  <c r="L10072" i="1" s="1"/>
  <c r="K10073" i="1"/>
  <c r="L10073" i="1" s="1"/>
  <c r="K10074" i="1"/>
  <c r="L10074" i="1" s="1"/>
  <c r="K10075" i="1"/>
  <c r="L10075" i="1" s="1"/>
  <c r="K10076" i="1"/>
  <c r="L10076" i="1" s="1"/>
  <c r="K10077" i="1"/>
  <c r="L10077" i="1" s="1"/>
  <c r="K10078" i="1"/>
  <c r="L10078" i="1" s="1"/>
  <c r="K10079" i="1"/>
  <c r="L10079" i="1" s="1"/>
  <c r="K10080" i="1"/>
  <c r="L10080" i="1" s="1"/>
  <c r="K10081" i="1"/>
  <c r="L10081" i="1" s="1"/>
  <c r="K10082" i="1"/>
  <c r="L10082" i="1" s="1"/>
  <c r="K10083" i="1"/>
  <c r="L10083" i="1" s="1"/>
  <c r="K10084" i="1"/>
  <c r="L10084" i="1" s="1"/>
  <c r="K10085" i="1"/>
  <c r="L10085" i="1" s="1"/>
  <c r="K10086" i="1"/>
  <c r="L10086" i="1" s="1"/>
  <c r="K10087" i="1"/>
  <c r="L10087" i="1" s="1"/>
  <c r="K10088" i="1"/>
  <c r="L10088" i="1" s="1"/>
  <c r="K10089" i="1"/>
  <c r="L10089" i="1" s="1"/>
  <c r="K10090" i="1"/>
  <c r="L10090" i="1" s="1"/>
  <c r="K10091" i="1"/>
  <c r="L10091" i="1" s="1"/>
  <c r="K10092" i="1"/>
  <c r="L10092" i="1" s="1"/>
  <c r="K10093" i="1"/>
  <c r="L10093" i="1" s="1"/>
  <c r="K10094" i="1"/>
  <c r="L10094" i="1" s="1"/>
  <c r="K10095" i="1"/>
  <c r="L10095" i="1" s="1"/>
  <c r="K10096" i="1"/>
  <c r="L10096" i="1" s="1"/>
  <c r="K10097" i="1"/>
  <c r="L10097" i="1" s="1"/>
  <c r="K10098" i="1"/>
  <c r="L10098" i="1" s="1"/>
  <c r="K10099" i="1"/>
  <c r="L10099" i="1" s="1"/>
  <c r="K10100" i="1"/>
  <c r="L10100" i="1" s="1"/>
  <c r="K10101" i="1"/>
  <c r="L10101" i="1" s="1"/>
  <c r="K10102" i="1"/>
  <c r="L10102" i="1" s="1"/>
  <c r="K10103" i="1"/>
  <c r="L10103" i="1" s="1"/>
  <c r="K10104" i="1"/>
  <c r="L10104" i="1" s="1"/>
  <c r="K10105" i="1"/>
  <c r="L10105" i="1" s="1"/>
  <c r="K10106" i="1"/>
  <c r="L10106" i="1" s="1"/>
  <c r="K10107" i="1"/>
  <c r="L10107" i="1" s="1"/>
  <c r="K10108" i="1"/>
  <c r="L10108" i="1" s="1"/>
  <c r="K10109" i="1"/>
  <c r="L10109" i="1" s="1"/>
  <c r="K10110" i="1"/>
  <c r="L10110" i="1" s="1"/>
  <c r="K10111" i="1"/>
  <c r="L10111" i="1" s="1"/>
  <c r="K10112" i="1"/>
  <c r="L10112" i="1" s="1"/>
  <c r="K10113" i="1"/>
  <c r="L10113" i="1" s="1"/>
  <c r="K10114" i="1"/>
  <c r="L10114" i="1" s="1"/>
  <c r="K10115" i="1"/>
  <c r="L10115" i="1" s="1"/>
  <c r="K10116" i="1"/>
  <c r="L10116" i="1" s="1"/>
  <c r="K10117" i="1"/>
  <c r="L10117" i="1" s="1"/>
  <c r="K10118" i="1"/>
  <c r="L10118" i="1" s="1"/>
  <c r="K10119" i="1"/>
  <c r="L10119" i="1" s="1"/>
  <c r="K10120" i="1"/>
  <c r="L10120" i="1" s="1"/>
  <c r="K10121" i="1"/>
  <c r="L10121" i="1" s="1"/>
  <c r="K10122" i="1"/>
  <c r="L10122" i="1" s="1"/>
  <c r="K10123" i="1"/>
  <c r="L10123" i="1" s="1"/>
  <c r="K10124" i="1"/>
  <c r="L10124" i="1" s="1"/>
  <c r="K10125" i="1"/>
  <c r="L10125" i="1" s="1"/>
  <c r="K10126" i="1"/>
  <c r="L10126" i="1" s="1"/>
  <c r="K10127" i="1"/>
  <c r="L10127" i="1" s="1"/>
  <c r="K10128" i="1"/>
  <c r="L10128" i="1" s="1"/>
  <c r="K10129" i="1"/>
  <c r="L10129" i="1" s="1"/>
  <c r="K10130" i="1"/>
  <c r="L10130" i="1" s="1"/>
  <c r="K10131" i="1"/>
  <c r="L10131" i="1" s="1"/>
  <c r="K10132" i="1"/>
  <c r="L10132" i="1" s="1"/>
  <c r="K10133" i="1"/>
  <c r="L10133" i="1" s="1"/>
  <c r="K10134" i="1"/>
  <c r="L10134" i="1" s="1"/>
  <c r="K10135" i="1"/>
  <c r="L10135" i="1" s="1"/>
  <c r="K10136" i="1"/>
  <c r="L10136" i="1" s="1"/>
  <c r="K10137" i="1"/>
  <c r="L10137" i="1" s="1"/>
  <c r="K10138" i="1"/>
  <c r="L10138" i="1" s="1"/>
  <c r="K10139" i="1"/>
  <c r="L10139" i="1" s="1"/>
  <c r="K10140" i="1"/>
  <c r="L10140" i="1" s="1"/>
  <c r="K10141" i="1"/>
  <c r="L10141" i="1" s="1"/>
  <c r="K10142" i="1"/>
  <c r="L10142" i="1" s="1"/>
  <c r="K10143" i="1"/>
  <c r="L10143" i="1" s="1"/>
  <c r="K10144" i="1"/>
  <c r="L10144" i="1" s="1"/>
  <c r="K10145" i="1"/>
  <c r="L10145" i="1" s="1"/>
  <c r="K10146" i="1"/>
  <c r="L10146" i="1" s="1"/>
  <c r="K10147" i="1"/>
  <c r="L10147" i="1" s="1"/>
  <c r="K10148" i="1"/>
  <c r="L10148" i="1" s="1"/>
  <c r="K10149" i="1"/>
  <c r="L10149" i="1" s="1"/>
  <c r="K10150" i="1"/>
  <c r="L10150" i="1" s="1"/>
  <c r="K10151" i="1"/>
  <c r="L10151" i="1" s="1"/>
  <c r="K10152" i="1"/>
  <c r="L10152" i="1" s="1"/>
  <c r="K10153" i="1"/>
  <c r="L10153" i="1" s="1"/>
  <c r="K10154" i="1"/>
  <c r="L10154" i="1" s="1"/>
  <c r="K10155" i="1"/>
  <c r="L10155" i="1" s="1"/>
  <c r="K10156" i="1"/>
  <c r="L10156" i="1" s="1"/>
  <c r="K10157" i="1"/>
  <c r="L10157" i="1" s="1"/>
  <c r="K10158" i="1"/>
  <c r="L10158" i="1" s="1"/>
  <c r="K10159" i="1"/>
  <c r="L10159" i="1" s="1"/>
  <c r="K10160" i="1"/>
  <c r="L10160" i="1" s="1"/>
  <c r="K10161" i="1"/>
  <c r="L10161" i="1" s="1"/>
  <c r="K10162" i="1"/>
  <c r="L10162" i="1" s="1"/>
  <c r="K10163" i="1"/>
  <c r="L10163" i="1" s="1"/>
  <c r="K10164" i="1"/>
  <c r="L10164" i="1" s="1"/>
  <c r="K10165" i="1"/>
  <c r="L10165" i="1" s="1"/>
  <c r="K10166" i="1"/>
  <c r="L10166" i="1" s="1"/>
  <c r="K10167" i="1"/>
  <c r="L10167" i="1" s="1"/>
  <c r="K10168" i="1"/>
  <c r="L10168" i="1" s="1"/>
  <c r="K10169" i="1"/>
  <c r="L10169" i="1" s="1"/>
  <c r="K10170" i="1"/>
  <c r="L10170" i="1" s="1"/>
  <c r="K10171" i="1"/>
  <c r="L10171" i="1" s="1"/>
  <c r="K10172" i="1"/>
  <c r="L10172" i="1" s="1"/>
  <c r="K10173" i="1"/>
  <c r="L10173" i="1" s="1"/>
  <c r="K10174" i="1"/>
  <c r="L10174" i="1" s="1"/>
  <c r="K10175" i="1"/>
  <c r="L10175" i="1" s="1"/>
  <c r="K10176" i="1"/>
  <c r="L10176" i="1" s="1"/>
  <c r="K10177" i="1"/>
  <c r="L10177" i="1" s="1"/>
  <c r="K10178" i="1"/>
  <c r="L10178" i="1" s="1"/>
  <c r="K10179" i="1"/>
  <c r="L10179" i="1" s="1"/>
  <c r="K10180" i="1"/>
  <c r="L10180" i="1" s="1"/>
  <c r="K10181" i="1"/>
  <c r="L10181" i="1" s="1"/>
  <c r="K10182" i="1"/>
  <c r="L10182" i="1" s="1"/>
  <c r="K10183" i="1"/>
  <c r="L10183" i="1" s="1"/>
  <c r="K10184" i="1"/>
  <c r="L10184" i="1" s="1"/>
  <c r="K10185" i="1"/>
  <c r="L10185" i="1" s="1"/>
  <c r="K10186" i="1"/>
  <c r="L10186" i="1" s="1"/>
  <c r="K10187" i="1"/>
  <c r="L10187" i="1" s="1"/>
  <c r="K10188" i="1"/>
  <c r="L10188" i="1" s="1"/>
  <c r="K10189" i="1"/>
  <c r="L10189" i="1" s="1"/>
  <c r="K10190" i="1"/>
  <c r="L10190" i="1" s="1"/>
  <c r="K10191" i="1"/>
  <c r="L10191" i="1" s="1"/>
  <c r="K10192" i="1"/>
  <c r="L10192" i="1" s="1"/>
  <c r="K10193" i="1"/>
  <c r="L10193" i="1" s="1"/>
  <c r="K10194" i="1"/>
  <c r="L10194" i="1" s="1"/>
  <c r="K10195" i="1"/>
  <c r="L10195" i="1" s="1"/>
  <c r="K10196" i="1"/>
  <c r="L10196" i="1" s="1"/>
  <c r="K10197" i="1"/>
  <c r="L10197" i="1" s="1"/>
  <c r="K10198" i="1"/>
  <c r="L10198" i="1" s="1"/>
  <c r="K10199" i="1"/>
  <c r="L10199" i="1" s="1"/>
  <c r="K10200" i="1"/>
  <c r="L10200" i="1" s="1"/>
  <c r="K10201" i="1"/>
  <c r="L10201" i="1" s="1"/>
  <c r="K10202" i="1"/>
  <c r="L10202" i="1" s="1"/>
  <c r="K10203" i="1"/>
  <c r="L10203" i="1" s="1"/>
  <c r="K10204" i="1"/>
  <c r="L10204" i="1" s="1"/>
  <c r="K10205" i="1"/>
  <c r="L10205" i="1" s="1"/>
  <c r="K10206" i="1"/>
  <c r="L10206" i="1" s="1"/>
  <c r="K10207" i="1"/>
  <c r="L10207" i="1" s="1"/>
  <c r="K10208" i="1"/>
  <c r="L10208" i="1" s="1"/>
  <c r="K10209" i="1"/>
  <c r="L10209" i="1" s="1"/>
  <c r="K10210" i="1"/>
  <c r="L10210" i="1" s="1"/>
  <c r="K10211" i="1"/>
  <c r="L10211" i="1" s="1"/>
  <c r="K10212" i="1"/>
  <c r="L10212" i="1" s="1"/>
  <c r="K10213" i="1"/>
  <c r="L10213" i="1" s="1"/>
  <c r="K10214" i="1"/>
  <c r="L10214" i="1" s="1"/>
  <c r="K10215" i="1"/>
  <c r="L10215" i="1" s="1"/>
  <c r="K10216" i="1"/>
  <c r="L10216" i="1" s="1"/>
  <c r="K10217" i="1"/>
  <c r="L10217" i="1" s="1"/>
  <c r="K10218" i="1"/>
  <c r="L10218" i="1" s="1"/>
  <c r="K10219" i="1"/>
  <c r="L10219" i="1" s="1"/>
  <c r="K10220" i="1"/>
  <c r="L10220" i="1" s="1"/>
  <c r="K10221" i="1"/>
  <c r="L10221" i="1" s="1"/>
  <c r="K10222" i="1"/>
  <c r="L10222" i="1" s="1"/>
  <c r="K10223" i="1"/>
  <c r="L10223" i="1" s="1"/>
  <c r="K10224" i="1"/>
  <c r="L10224" i="1" s="1"/>
  <c r="K10225" i="1"/>
  <c r="L10225" i="1" s="1"/>
  <c r="K10226" i="1"/>
  <c r="L10226" i="1" s="1"/>
  <c r="K10227" i="1"/>
  <c r="L10227" i="1" s="1"/>
  <c r="K10228" i="1"/>
  <c r="L10228" i="1" s="1"/>
  <c r="K10229" i="1"/>
  <c r="L10229" i="1" s="1"/>
  <c r="K10230" i="1"/>
  <c r="L10230" i="1" s="1"/>
  <c r="K10231" i="1"/>
  <c r="L10231" i="1" s="1"/>
  <c r="K10232" i="1"/>
  <c r="L10232" i="1" s="1"/>
  <c r="K10233" i="1"/>
  <c r="L10233" i="1" s="1"/>
  <c r="K10234" i="1"/>
  <c r="L10234" i="1" s="1"/>
  <c r="K10235" i="1"/>
  <c r="L10235" i="1" s="1"/>
  <c r="K10236" i="1"/>
  <c r="L10236" i="1" s="1"/>
  <c r="K10237" i="1"/>
  <c r="L10237" i="1" s="1"/>
  <c r="K10238" i="1"/>
  <c r="L10238" i="1" s="1"/>
  <c r="K10239" i="1"/>
  <c r="L10239" i="1" s="1"/>
  <c r="K10240" i="1"/>
  <c r="L10240" i="1" s="1"/>
  <c r="K10241" i="1"/>
  <c r="L10241" i="1" s="1"/>
  <c r="K10242" i="1"/>
  <c r="L10242" i="1" s="1"/>
  <c r="K10243" i="1"/>
  <c r="L10243" i="1" s="1"/>
  <c r="K10244" i="1"/>
  <c r="L10244" i="1" s="1"/>
  <c r="K10245" i="1"/>
  <c r="L10245" i="1" s="1"/>
  <c r="K10246" i="1"/>
  <c r="L10246" i="1" s="1"/>
  <c r="K10247" i="1"/>
  <c r="L10247" i="1" s="1"/>
  <c r="K10248" i="1"/>
  <c r="L10248" i="1" s="1"/>
  <c r="K10249" i="1"/>
  <c r="L10249" i="1" s="1"/>
  <c r="K10250" i="1"/>
  <c r="L10250" i="1" s="1"/>
  <c r="K10251" i="1"/>
  <c r="L10251" i="1" s="1"/>
  <c r="K10252" i="1"/>
  <c r="L10252" i="1" s="1"/>
  <c r="K10253" i="1"/>
  <c r="L10253" i="1" s="1"/>
  <c r="K10254" i="1"/>
  <c r="L10254" i="1" s="1"/>
  <c r="K10255" i="1"/>
  <c r="L10255" i="1" s="1"/>
  <c r="K10256" i="1"/>
  <c r="L10256" i="1" s="1"/>
  <c r="K10257" i="1"/>
  <c r="L10257" i="1" s="1"/>
  <c r="K10258" i="1"/>
  <c r="L10258" i="1" s="1"/>
  <c r="K10259" i="1"/>
  <c r="L10259" i="1" s="1"/>
  <c r="K10260" i="1"/>
  <c r="L10260" i="1" s="1"/>
  <c r="K10261" i="1"/>
  <c r="L10261" i="1" s="1"/>
  <c r="K10262" i="1"/>
  <c r="L10262" i="1" s="1"/>
  <c r="K10263" i="1"/>
  <c r="L10263" i="1" s="1"/>
  <c r="K10264" i="1"/>
  <c r="L10264" i="1" s="1"/>
  <c r="K10265" i="1"/>
  <c r="L10265" i="1" s="1"/>
  <c r="K10266" i="1"/>
  <c r="L10266" i="1" s="1"/>
  <c r="K10267" i="1"/>
  <c r="L10267" i="1" s="1"/>
  <c r="K10268" i="1"/>
  <c r="L10268" i="1" s="1"/>
  <c r="K10269" i="1"/>
  <c r="L10269" i="1" s="1"/>
  <c r="K10270" i="1"/>
  <c r="L10270" i="1" s="1"/>
  <c r="K10271" i="1"/>
  <c r="L10271" i="1" s="1"/>
  <c r="K10272" i="1"/>
  <c r="L10272" i="1" s="1"/>
  <c r="K10273" i="1"/>
  <c r="L10273" i="1" s="1"/>
  <c r="K10274" i="1"/>
  <c r="L10274" i="1" s="1"/>
  <c r="K10275" i="1"/>
  <c r="L10275" i="1" s="1"/>
  <c r="K10276" i="1"/>
  <c r="L10276" i="1" s="1"/>
  <c r="K10277" i="1"/>
  <c r="L10277" i="1" s="1"/>
  <c r="K10278" i="1"/>
  <c r="L10278" i="1" s="1"/>
  <c r="K10279" i="1"/>
  <c r="L10279" i="1" s="1"/>
  <c r="K10280" i="1"/>
  <c r="L10280" i="1" s="1"/>
  <c r="K10281" i="1"/>
  <c r="L10281" i="1" s="1"/>
  <c r="K10282" i="1"/>
  <c r="L10282" i="1" s="1"/>
  <c r="K10283" i="1"/>
  <c r="L10283" i="1" s="1"/>
  <c r="K10284" i="1"/>
  <c r="L10284" i="1" s="1"/>
  <c r="K10285" i="1"/>
  <c r="L10285" i="1" s="1"/>
  <c r="K10286" i="1"/>
  <c r="L10286" i="1" s="1"/>
  <c r="K10287" i="1"/>
  <c r="L10287" i="1" s="1"/>
  <c r="K10288" i="1"/>
  <c r="L10288" i="1" s="1"/>
  <c r="K10289" i="1"/>
  <c r="L10289" i="1" s="1"/>
  <c r="K10290" i="1"/>
  <c r="L10290" i="1" s="1"/>
  <c r="K10291" i="1"/>
  <c r="L10291" i="1" s="1"/>
  <c r="K10292" i="1"/>
  <c r="L10292" i="1" s="1"/>
  <c r="K10293" i="1"/>
  <c r="L10293" i="1" s="1"/>
  <c r="K10294" i="1"/>
  <c r="L10294" i="1" s="1"/>
  <c r="K10295" i="1"/>
  <c r="L10295" i="1" s="1"/>
  <c r="K10296" i="1"/>
  <c r="L10296" i="1" s="1"/>
  <c r="K10297" i="1"/>
  <c r="L10297" i="1" s="1"/>
  <c r="K10298" i="1"/>
  <c r="L10298" i="1" s="1"/>
  <c r="K10299" i="1"/>
  <c r="L10299" i="1" s="1"/>
  <c r="K10300" i="1"/>
  <c r="L10300" i="1" s="1"/>
  <c r="K10301" i="1"/>
  <c r="L10301" i="1" s="1"/>
  <c r="K10302" i="1"/>
  <c r="L10302" i="1" s="1"/>
  <c r="K10303" i="1"/>
  <c r="L10303" i="1" s="1"/>
  <c r="K10304" i="1"/>
  <c r="L10304" i="1" s="1"/>
  <c r="K10305" i="1"/>
  <c r="L10305" i="1" s="1"/>
  <c r="K10306" i="1"/>
  <c r="L10306" i="1" s="1"/>
  <c r="K10307" i="1"/>
  <c r="L10307" i="1" s="1"/>
  <c r="K10308" i="1"/>
  <c r="L10308" i="1" s="1"/>
  <c r="K10309" i="1"/>
  <c r="L10309" i="1" s="1"/>
  <c r="K10310" i="1"/>
  <c r="L10310" i="1" s="1"/>
  <c r="K10311" i="1"/>
  <c r="L10311" i="1" s="1"/>
  <c r="K10312" i="1"/>
  <c r="L10312" i="1" s="1"/>
  <c r="K10313" i="1"/>
  <c r="L10313" i="1" s="1"/>
  <c r="K10314" i="1"/>
  <c r="L10314" i="1" s="1"/>
  <c r="K10315" i="1"/>
  <c r="L10315" i="1" s="1"/>
  <c r="K10316" i="1"/>
  <c r="L10316" i="1" s="1"/>
  <c r="K10317" i="1"/>
  <c r="L10317" i="1" s="1"/>
  <c r="K10318" i="1"/>
  <c r="L10318" i="1" s="1"/>
  <c r="K10319" i="1"/>
  <c r="L10319" i="1" s="1"/>
  <c r="K10320" i="1"/>
  <c r="L10320" i="1" s="1"/>
  <c r="K10321" i="1"/>
  <c r="L10321" i="1" s="1"/>
  <c r="K10322" i="1"/>
  <c r="L10322" i="1" s="1"/>
  <c r="K10323" i="1"/>
  <c r="L10323" i="1" s="1"/>
  <c r="K10324" i="1"/>
  <c r="L10324" i="1" s="1"/>
  <c r="K10325" i="1"/>
  <c r="L10325" i="1" s="1"/>
  <c r="K10326" i="1"/>
  <c r="L10326" i="1" s="1"/>
  <c r="K10327" i="1"/>
  <c r="L10327" i="1" s="1"/>
  <c r="K10328" i="1"/>
  <c r="L10328" i="1" s="1"/>
  <c r="K10329" i="1"/>
  <c r="L10329" i="1" s="1"/>
  <c r="K10330" i="1"/>
  <c r="L10330" i="1" s="1"/>
  <c r="K10331" i="1"/>
  <c r="L10331" i="1" s="1"/>
  <c r="K10332" i="1"/>
  <c r="L10332" i="1" s="1"/>
  <c r="K10333" i="1"/>
  <c r="L10333" i="1" s="1"/>
  <c r="K10334" i="1"/>
  <c r="L10334" i="1" s="1"/>
  <c r="K10335" i="1"/>
  <c r="L10335" i="1" s="1"/>
  <c r="K10336" i="1"/>
  <c r="L10336" i="1" s="1"/>
  <c r="K10337" i="1"/>
  <c r="L10337" i="1" s="1"/>
  <c r="K10338" i="1"/>
  <c r="L10338" i="1" s="1"/>
  <c r="K10339" i="1"/>
  <c r="L10339" i="1" s="1"/>
  <c r="K10340" i="1"/>
  <c r="L10340" i="1" s="1"/>
  <c r="K10341" i="1"/>
  <c r="L10341" i="1" s="1"/>
  <c r="K10342" i="1"/>
  <c r="L10342" i="1" s="1"/>
  <c r="K10343" i="1"/>
  <c r="L10343" i="1" s="1"/>
  <c r="K10344" i="1"/>
  <c r="L10344" i="1" s="1"/>
  <c r="K10345" i="1"/>
  <c r="L10345" i="1" s="1"/>
  <c r="K10346" i="1"/>
  <c r="L10346" i="1" s="1"/>
  <c r="K10347" i="1"/>
  <c r="L10347" i="1" s="1"/>
  <c r="K10348" i="1"/>
  <c r="L10348" i="1" s="1"/>
  <c r="K10349" i="1"/>
  <c r="L10349" i="1" s="1"/>
  <c r="K10350" i="1"/>
  <c r="L10350" i="1" s="1"/>
  <c r="K10351" i="1"/>
  <c r="L10351" i="1" s="1"/>
  <c r="K10352" i="1"/>
  <c r="L10352" i="1" s="1"/>
  <c r="K10353" i="1"/>
  <c r="L10353" i="1" s="1"/>
  <c r="K10354" i="1"/>
  <c r="L10354" i="1" s="1"/>
  <c r="K10355" i="1"/>
  <c r="L10355" i="1" s="1"/>
  <c r="K10356" i="1"/>
  <c r="L10356" i="1" s="1"/>
  <c r="K10357" i="1"/>
  <c r="L10357" i="1" s="1"/>
  <c r="K10358" i="1"/>
  <c r="L10358" i="1" s="1"/>
  <c r="K10359" i="1"/>
  <c r="L10359" i="1" s="1"/>
  <c r="K10360" i="1"/>
  <c r="L10360" i="1" s="1"/>
  <c r="K10361" i="1"/>
  <c r="L10361" i="1" s="1"/>
  <c r="K10362" i="1"/>
  <c r="L10362" i="1" s="1"/>
  <c r="K10363" i="1"/>
  <c r="L10363" i="1" s="1"/>
  <c r="K10364" i="1"/>
  <c r="L10364" i="1" s="1"/>
  <c r="K10365" i="1"/>
  <c r="L10365" i="1" s="1"/>
  <c r="K10366" i="1"/>
  <c r="L10366" i="1" s="1"/>
  <c r="K10367" i="1"/>
  <c r="L10367" i="1" s="1"/>
  <c r="K10368" i="1"/>
  <c r="L10368" i="1" s="1"/>
  <c r="K10369" i="1"/>
  <c r="L10369" i="1" s="1"/>
  <c r="K10370" i="1"/>
  <c r="L10370" i="1" s="1"/>
  <c r="K10371" i="1"/>
  <c r="L10371" i="1" s="1"/>
  <c r="K10372" i="1"/>
  <c r="L10372" i="1" s="1"/>
  <c r="K10373" i="1"/>
  <c r="L10373" i="1" s="1"/>
  <c r="K10374" i="1"/>
  <c r="L10374" i="1" s="1"/>
  <c r="K10375" i="1"/>
  <c r="L10375" i="1" s="1"/>
  <c r="K10376" i="1"/>
  <c r="L10376" i="1" s="1"/>
  <c r="K10377" i="1"/>
  <c r="L10377" i="1" s="1"/>
  <c r="K10378" i="1"/>
  <c r="L10378" i="1" s="1"/>
  <c r="K10379" i="1"/>
  <c r="L10379" i="1" s="1"/>
  <c r="K10380" i="1"/>
  <c r="L10380" i="1" s="1"/>
  <c r="K10381" i="1"/>
  <c r="L10381" i="1" s="1"/>
  <c r="K10382" i="1"/>
  <c r="L10382" i="1" s="1"/>
  <c r="K10383" i="1"/>
  <c r="L10383" i="1" s="1"/>
  <c r="K10384" i="1"/>
  <c r="L10384" i="1" s="1"/>
  <c r="K10385" i="1"/>
  <c r="L10385" i="1" s="1"/>
  <c r="K10386" i="1"/>
  <c r="L10386" i="1" s="1"/>
  <c r="K10387" i="1"/>
  <c r="L10387" i="1" s="1"/>
  <c r="K10388" i="1"/>
  <c r="L10388" i="1" s="1"/>
  <c r="K10389" i="1"/>
  <c r="L10389" i="1" s="1"/>
  <c r="K10390" i="1"/>
  <c r="L10390" i="1" s="1"/>
  <c r="K10391" i="1"/>
  <c r="L10391" i="1" s="1"/>
  <c r="K10392" i="1"/>
  <c r="L10392" i="1" s="1"/>
  <c r="K10393" i="1"/>
  <c r="L10393" i="1" s="1"/>
  <c r="K10394" i="1"/>
  <c r="L10394" i="1" s="1"/>
  <c r="K10395" i="1"/>
  <c r="L10395" i="1" s="1"/>
  <c r="K10396" i="1"/>
  <c r="L10396" i="1" s="1"/>
  <c r="K10397" i="1"/>
  <c r="L10397" i="1" s="1"/>
  <c r="K10398" i="1"/>
  <c r="L10398" i="1" s="1"/>
  <c r="K10399" i="1"/>
  <c r="L10399" i="1" s="1"/>
  <c r="K10400" i="1"/>
  <c r="L10400" i="1" s="1"/>
  <c r="K10401" i="1"/>
  <c r="L10401" i="1" s="1"/>
  <c r="K10402" i="1"/>
  <c r="L10402" i="1" s="1"/>
  <c r="K10403" i="1"/>
  <c r="L10403" i="1" s="1"/>
  <c r="K10404" i="1"/>
  <c r="L10404" i="1" s="1"/>
  <c r="K10405" i="1"/>
  <c r="L10405" i="1" s="1"/>
  <c r="K10406" i="1"/>
  <c r="L10406" i="1" s="1"/>
  <c r="K10407" i="1"/>
  <c r="L10407" i="1" s="1"/>
  <c r="K10408" i="1"/>
  <c r="L10408" i="1" s="1"/>
  <c r="K10409" i="1"/>
  <c r="L10409" i="1" s="1"/>
  <c r="K10410" i="1"/>
  <c r="L10410" i="1" s="1"/>
  <c r="K10411" i="1"/>
  <c r="L10411" i="1" s="1"/>
  <c r="K10412" i="1"/>
  <c r="L10412" i="1" s="1"/>
  <c r="K10413" i="1"/>
  <c r="L10413" i="1" s="1"/>
  <c r="K10414" i="1"/>
  <c r="L10414" i="1" s="1"/>
  <c r="K10415" i="1"/>
  <c r="L10415" i="1" s="1"/>
  <c r="K10416" i="1"/>
  <c r="L10416" i="1" s="1"/>
  <c r="K10417" i="1"/>
  <c r="L10417" i="1" s="1"/>
  <c r="K10418" i="1"/>
  <c r="L10418" i="1" s="1"/>
  <c r="K10419" i="1"/>
  <c r="L10419" i="1" s="1"/>
  <c r="K10420" i="1"/>
  <c r="L10420" i="1" s="1"/>
  <c r="K10421" i="1"/>
  <c r="L10421" i="1" s="1"/>
  <c r="K10422" i="1"/>
  <c r="L10422" i="1" s="1"/>
  <c r="K10423" i="1"/>
  <c r="L10423" i="1" s="1"/>
  <c r="K10424" i="1"/>
  <c r="L10424" i="1" s="1"/>
  <c r="K10425" i="1"/>
  <c r="L10425" i="1" s="1"/>
  <c r="K10426" i="1"/>
  <c r="L10426" i="1" s="1"/>
  <c r="K10427" i="1"/>
  <c r="L10427" i="1" s="1"/>
  <c r="K10428" i="1"/>
  <c r="L10428" i="1" s="1"/>
  <c r="K10429" i="1"/>
  <c r="L10429" i="1" s="1"/>
  <c r="K10430" i="1"/>
  <c r="L10430" i="1" s="1"/>
  <c r="K10431" i="1"/>
  <c r="L10431" i="1" s="1"/>
  <c r="K10432" i="1"/>
  <c r="L10432" i="1" s="1"/>
  <c r="K10433" i="1"/>
  <c r="L10433" i="1" s="1"/>
  <c r="K10434" i="1"/>
  <c r="L10434" i="1" s="1"/>
  <c r="K10435" i="1"/>
  <c r="L10435" i="1" s="1"/>
  <c r="K10436" i="1"/>
  <c r="L10436" i="1" s="1"/>
  <c r="K10437" i="1"/>
  <c r="L10437" i="1" s="1"/>
  <c r="K10438" i="1"/>
  <c r="L10438" i="1" s="1"/>
  <c r="K10439" i="1"/>
  <c r="L10439" i="1" s="1"/>
  <c r="K10440" i="1"/>
  <c r="L10440" i="1" s="1"/>
  <c r="K10441" i="1"/>
  <c r="L10441" i="1" s="1"/>
  <c r="K10442" i="1"/>
  <c r="L10442" i="1" s="1"/>
  <c r="K10443" i="1"/>
  <c r="L10443" i="1" s="1"/>
  <c r="K10444" i="1"/>
  <c r="L10444" i="1" s="1"/>
  <c r="K10445" i="1"/>
  <c r="L10445" i="1" s="1"/>
  <c r="K10446" i="1"/>
  <c r="L10446" i="1" s="1"/>
  <c r="K10447" i="1"/>
  <c r="L10447" i="1" s="1"/>
  <c r="K10448" i="1"/>
  <c r="L10448" i="1" s="1"/>
  <c r="K10449" i="1"/>
  <c r="L10449" i="1" s="1"/>
  <c r="K10450" i="1"/>
  <c r="L10450" i="1" s="1"/>
  <c r="K10451" i="1"/>
  <c r="L10451" i="1" s="1"/>
  <c r="K10452" i="1"/>
  <c r="L10452" i="1" s="1"/>
  <c r="K10453" i="1"/>
  <c r="L10453" i="1" s="1"/>
  <c r="K10454" i="1"/>
  <c r="L10454" i="1" s="1"/>
  <c r="K10455" i="1"/>
  <c r="L10455" i="1" s="1"/>
  <c r="K10456" i="1"/>
  <c r="L10456" i="1" s="1"/>
  <c r="K10457" i="1"/>
  <c r="L10457" i="1" s="1"/>
  <c r="K10458" i="1"/>
  <c r="L10458" i="1" s="1"/>
  <c r="K10459" i="1"/>
  <c r="L10459" i="1" s="1"/>
  <c r="K10460" i="1"/>
  <c r="L10460" i="1" s="1"/>
  <c r="K10461" i="1"/>
  <c r="L10461" i="1" s="1"/>
  <c r="K10462" i="1"/>
  <c r="L10462" i="1" s="1"/>
  <c r="K10463" i="1"/>
  <c r="L10463" i="1" s="1"/>
  <c r="K10464" i="1"/>
  <c r="L10464" i="1" s="1"/>
  <c r="K10465" i="1"/>
  <c r="L10465" i="1" s="1"/>
  <c r="K10466" i="1"/>
  <c r="L10466" i="1" s="1"/>
  <c r="K10467" i="1"/>
  <c r="L10467" i="1" s="1"/>
  <c r="K10468" i="1"/>
  <c r="L10468" i="1" s="1"/>
  <c r="K10469" i="1"/>
  <c r="L10469" i="1" s="1"/>
  <c r="K10470" i="1"/>
  <c r="L10470" i="1" s="1"/>
  <c r="K10471" i="1"/>
  <c r="L10471" i="1" s="1"/>
  <c r="K10472" i="1"/>
  <c r="L10472" i="1" s="1"/>
  <c r="K10473" i="1"/>
  <c r="L10473" i="1" s="1"/>
  <c r="K10474" i="1"/>
  <c r="L10474" i="1" s="1"/>
  <c r="K10475" i="1"/>
  <c r="L10475" i="1" s="1"/>
  <c r="K10476" i="1"/>
  <c r="L10476" i="1" s="1"/>
  <c r="K10477" i="1"/>
  <c r="L10477" i="1" s="1"/>
  <c r="K10478" i="1"/>
  <c r="L10478" i="1" s="1"/>
  <c r="K10479" i="1"/>
  <c r="L10479" i="1" s="1"/>
  <c r="K10480" i="1"/>
  <c r="L10480" i="1" s="1"/>
  <c r="K10481" i="1"/>
  <c r="L10481" i="1" s="1"/>
  <c r="K10482" i="1"/>
  <c r="L10482" i="1" s="1"/>
  <c r="K10483" i="1"/>
  <c r="L10483" i="1" s="1"/>
  <c r="K10484" i="1"/>
  <c r="L10484" i="1" s="1"/>
  <c r="K10485" i="1"/>
  <c r="L10485" i="1" s="1"/>
  <c r="K10486" i="1"/>
  <c r="L10486" i="1" s="1"/>
  <c r="K10487" i="1"/>
  <c r="L10487" i="1" s="1"/>
  <c r="K10488" i="1"/>
  <c r="L10488" i="1" s="1"/>
  <c r="K10489" i="1"/>
  <c r="L10489" i="1" s="1"/>
  <c r="K10490" i="1"/>
  <c r="L10490" i="1" s="1"/>
  <c r="K10491" i="1"/>
  <c r="L10491" i="1" s="1"/>
  <c r="K10492" i="1"/>
  <c r="L10492" i="1" s="1"/>
  <c r="K10493" i="1"/>
  <c r="L10493" i="1" s="1"/>
  <c r="K10494" i="1"/>
  <c r="L10494" i="1" s="1"/>
  <c r="K10495" i="1"/>
  <c r="L10495" i="1" s="1"/>
  <c r="K10496" i="1"/>
  <c r="L10496" i="1" s="1"/>
  <c r="K10497" i="1"/>
  <c r="L10497" i="1" s="1"/>
  <c r="K10498" i="1"/>
  <c r="L10498" i="1" s="1"/>
  <c r="K10499" i="1"/>
  <c r="L10499" i="1" s="1"/>
  <c r="K10500" i="1"/>
  <c r="L10500" i="1" s="1"/>
  <c r="K10501" i="1"/>
  <c r="L10501" i="1" s="1"/>
  <c r="K10502" i="1"/>
  <c r="L10502" i="1" s="1"/>
  <c r="K10503" i="1"/>
  <c r="L10503" i="1" s="1"/>
  <c r="K10504" i="1"/>
  <c r="L10504" i="1" s="1"/>
  <c r="K10505" i="1"/>
  <c r="L10505" i="1" s="1"/>
  <c r="K10506" i="1"/>
  <c r="L10506" i="1" s="1"/>
  <c r="K10507" i="1"/>
  <c r="L10507" i="1" s="1"/>
  <c r="K10508" i="1"/>
  <c r="L10508" i="1" s="1"/>
  <c r="K10509" i="1"/>
  <c r="L10509" i="1" s="1"/>
  <c r="K10510" i="1"/>
  <c r="L10510" i="1" s="1"/>
  <c r="K10511" i="1"/>
  <c r="L10511" i="1" s="1"/>
  <c r="K10512" i="1"/>
  <c r="L10512" i="1" s="1"/>
  <c r="K10513" i="1"/>
  <c r="L10513" i="1" s="1"/>
  <c r="K10514" i="1"/>
  <c r="L10514" i="1" s="1"/>
  <c r="K10515" i="1"/>
  <c r="L10515" i="1" s="1"/>
  <c r="K10516" i="1"/>
  <c r="L10516" i="1" s="1"/>
  <c r="K10517" i="1"/>
  <c r="L10517" i="1" s="1"/>
  <c r="K10518" i="1"/>
  <c r="L10518" i="1" s="1"/>
  <c r="K10519" i="1"/>
  <c r="L10519" i="1" s="1"/>
  <c r="K10520" i="1"/>
  <c r="L10520" i="1" s="1"/>
  <c r="K10521" i="1"/>
  <c r="L10521" i="1" s="1"/>
  <c r="K10522" i="1"/>
  <c r="L10522" i="1" s="1"/>
  <c r="K10523" i="1"/>
  <c r="L10523" i="1" s="1"/>
  <c r="K10524" i="1"/>
  <c r="L10524" i="1" s="1"/>
  <c r="K10525" i="1"/>
  <c r="L10525" i="1" s="1"/>
  <c r="K10526" i="1"/>
  <c r="L10526" i="1" s="1"/>
  <c r="K10527" i="1"/>
  <c r="L10527" i="1" s="1"/>
  <c r="K10528" i="1"/>
  <c r="L10528" i="1" s="1"/>
  <c r="K10529" i="1"/>
  <c r="L10529" i="1" s="1"/>
  <c r="K10530" i="1"/>
  <c r="L10530" i="1" s="1"/>
  <c r="K10531" i="1"/>
  <c r="L10531" i="1" s="1"/>
  <c r="K10532" i="1"/>
  <c r="L10532" i="1" s="1"/>
  <c r="K10533" i="1"/>
  <c r="L10533" i="1" s="1"/>
  <c r="K10534" i="1"/>
  <c r="L10534" i="1" s="1"/>
  <c r="K10535" i="1"/>
  <c r="L10535" i="1" s="1"/>
  <c r="K10536" i="1"/>
  <c r="L10536" i="1" s="1"/>
  <c r="K10537" i="1"/>
  <c r="L10537" i="1" s="1"/>
  <c r="K10538" i="1"/>
  <c r="L10538" i="1" s="1"/>
  <c r="K10539" i="1"/>
  <c r="L10539" i="1" s="1"/>
  <c r="K10540" i="1"/>
  <c r="L10540" i="1" s="1"/>
  <c r="K10541" i="1"/>
  <c r="L10541" i="1" s="1"/>
  <c r="K10542" i="1"/>
  <c r="L10542" i="1" s="1"/>
  <c r="K10543" i="1"/>
  <c r="L10543" i="1" s="1"/>
  <c r="K10544" i="1"/>
  <c r="L10544" i="1" s="1"/>
  <c r="K10545" i="1"/>
  <c r="L10545" i="1" s="1"/>
  <c r="K10546" i="1"/>
  <c r="L10546" i="1" s="1"/>
  <c r="K10547" i="1"/>
  <c r="L10547" i="1" s="1"/>
  <c r="K10548" i="1"/>
  <c r="L10548" i="1" s="1"/>
  <c r="K10549" i="1"/>
  <c r="L10549" i="1" s="1"/>
  <c r="K10550" i="1"/>
  <c r="L10550" i="1" s="1"/>
  <c r="K10551" i="1"/>
  <c r="L10551" i="1" s="1"/>
  <c r="K10552" i="1"/>
  <c r="L10552" i="1" s="1"/>
  <c r="K10553" i="1"/>
  <c r="L10553" i="1" s="1"/>
  <c r="K10554" i="1"/>
  <c r="L10554" i="1" s="1"/>
  <c r="K10555" i="1"/>
  <c r="L10555" i="1" s="1"/>
  <c r="K10556" i="1"/>
  <c r="L10556" i="1" s="1"/>
  <c r="K10557" i="1"/>
  <c r="L10557" i="1" s="1"/>
  <c r="K10558" i="1"/>
  <c r="L10558" i="1" s="1"/>
  <c r="K10559" i="1"/>
  <c r="L10559" i="1" s="1"/>
  <c r="K10560" i="1"/>
  <c r="L10560" i="1" s="1"/>
  <c r="K10561" i="1"/>
  <c r="L10561" i="1" s="1"/>
  <c r="K10562" i="1"/>
  <c r="L10562" i="1" s="1"/>
  <c r="K10563" i="1"/>
  <c r="L10563" i="1" s="1"/>
  <c r="K10564" i="1"/>
  <c r="L10564" i="1" s="1"/>
  <c r="K10565" i="1"/>
  <c r="L10565" i="1" s="1"/>
  <c r="K10566" i="1"/>
  <c r="L10566" i="1" s="1"/>
  <c r="K10567" i="1"/>
  <c r="L10567" i="1" s="1"/>
  <c r="K10568" i="1"/>
  <c r="L10568" i="1" s="1"/>
  <c r="K10569" i="1"/>
  <c r="L10569" i="1" s="1"/>
  <c r="K10570" i="1"/>
  <c r="L10570" i="1" s="1"/>
  <c r="K10571" i="1"/>
  <c r="L10571" i="1" s="1"/>
  <c r="K10572" i="1"/>
  <c r="L10572" i="1" s="1"/>
  <c r="K10573" i="1"/>
  <c r="L10573" i="1" s="1"/>
  <c r="K10574" i="1"/>
  <c r="L10574" i="1" s="1"/>
  <c r="K10575" i="1"/>
  <c r="L10575" i="1" s="1"/>
  <c r="K10576" i="1"/>
  <c r="L10576" i="1" s="1"/>
  <c r="K10577" i="1"/>
  <c r="L10577" i="1" s="1"/>
  <c r="K10578" i="1"/>
  <c r="L10578" i="1" s="1"/>
  <c r="K10579" i="1"/>
  <c r="L10579" i="1" s="1"/>
  <c r="K10580" i="1"/>
  <c r="L10580" i="1" s="1"/>
  <c r="K10581" i="1"/>
  <c r="L10581" i="1" s="1"/>
  <c r="K10582" i="1"/>
  <c r="L10582" i="1" s="1"/>
  <c r="K10583" i="1"/>
  <c r="L10583" i="1" s="1"/>
  <c r="K10584" i="1"/>
  <c r="L10584" i="1" s="1"/>
  <c r="K10585" i="1"/>
  <c r="L10585" i="1" s="1"/>
  <c r="K10586" i="1"/>
  <c r="L10586" i="1" s="1"/>
  <c r="K10587" i="1"/>
  <c r="L10587" i="1" s="1"/>
  <c r="K10588" i="1"/>
  <c r="L10588" i="1" s="1"/>
  <c r="K10589" i="1"/>
  <c r="L10589" i="1" s="1"/>
  <c r="K10590" i="1"/>
  <c r="L10590" i="1" s="1"/>
  <c r="K10591" i="1"/>
  <c r="L10591" i="1" s="1"/>
  <c r="K10592" i="1"/>
  <c r="L10592" i="1" s="1"/>
  <c r="K10593" i="1"/>
  <c r="L10593" i="1" s="1"/>
  <c r="K10594" i="1"/>
  <c r="L10594" i="1" s="1"/>
  <c r="K10595" i="1"/>
  <c r="L10595" i="1" s="1"/>
  <c r="K10596" i="1"/>
  <c r="L10596" i="1" s="1"/>
  <c r="K10597" i="1"/>
  <c r="L10597" i="1" s="1"/>
  <c r="K10598" i="1"/>
  <c r="L10598" i="1" s="1"/>
  <c r="K10599" i="1"/>
  <c r="L10599" i="1" s="1"/>
  <c r="K10600" i="1"/>
  <c r="L10600" i="1" s="1"/>
  <c r="K10601" i="1"/>
  <c r="L10601" i="1" s="1"/>
  <c r="K10602" i="1"/>
  <c r="L10602" i="1" s="1"/>
  <c r="K10603" i="1"/>
  <c r="L10603" i="1" s="1"/>
  <c r="K10604" i="1"/>
  <c r="L10604" i="1" s="1"/>
  <c r="K10605" i="1"/>
  <c r="L10605" i="1" s="1"/>
  <c r="K10606" i="1"/>
  <c r="L10606" i="1" s="1"/>
  <c r="K10607" i="1"/>
  <c r="L10607" i="1" s="1"/>
  <c r="K10608" i="1"/>
  <c r="L10608" i="1" s="1"/>
  <c r="K10609" i="1"/>
  <c r="L10609" i="1" s="1"/>
  <c r="K10610" i="1"/>
  <c r="L10610" i="1" s="1"/>
  <c r="K10611" i="1"/>
  <c r="L10611" i="1" s="1"/>
  <c r="K10612" i="1"/>
  <c r="L10612" i="1" s="1"/>
  <c r="K10613" i="1"/>
  <c r="L10613" i="1" s="1"/>
  <c r="K10614" i="1"/>
  <c r="L10614" i="1" s="1"/>
  <c r="K10615" i="1"/>
  <c r="L10615" i="1" s="1"/>
  <c r="K10616" i="1"/>
  <c r="L10616" i="1" s="1"/>
  <c r="K10617" i="1"/>
  <c r="L10617" i="1" s="1"/>
  <c r="K10618" i="1"/>
  <c r="L10618" i="1" s="1"/>
  <c r="K10619" i="1"/>
  <c r="L10619" i="1" s="1"/>
  <c r="K10620" i="1"/>
  <c r="L10620" i="1" s="1"/>
  <c r="K10621" i="1"/>
  <c r="L10621" i="1" s="1"/>
  <c r="K10622" i="1"/>
  <c r="L10622" i="1" s="1"/>
  <c r="K10623" i="1"/>
  <c r="L10623" i="1" s="1"/>
  <c r="K10624" i="1"/>
  <c r="L10624" i="1" s="1"/>
  <c r="K10625" i="1"/>
  <c r="L10625" i="1" s="1"/>
  <c r="K10626" i="1"/>
  <c r="L10626" i="1" s="1"/>
  <c r="K10627" i="1"/>
  <c r="L10627" i="1" s="1"/>
  <c r="K10628" i="1"/>
  <c r="L10628" i="1" s="1"/>
  <c r="K10629" i="1"/>
  <c r="L10629" i="1" s="1"/>
  <c r="K10630" i="1"/>
  <c r="L10630" i="1" s="1"/>
  <c r="K10631" i="1"/>
  <c r="L10631" i="1" s="1"/>
  <c r="K10632" i="1"/>
  <c r="L10632" i="1" s="1"/>
  <c r="K10633" i="1"/>
  <c r="L10633" i="1" s="1"/>
  <c r="K10634" i="1"/>
  <c r="L10634" i="1" s="1"/>
  <c r="K10635" i="1"/>
  <c r="L10635" i="1" s="1"/>
  <c r="K10636" i="1"/>
  <c r="L10636" i="1" s="1"/>
  <c r="K10637" i="1"/>
  <c r="L10637" i="1" s="1"/>
  <c r="K10638" i="1"/>
  <c r="L10638" i="1" s="1"/>
  <c r="K10639" i="1"/>
  <c r="L10639" i="1" s="1"/>
  <c r="K10640" i="1"/>
  <c r="L10640" i="1" s="1"/>
  <c r="K10641" i="1"/>
  <c r="L10641" i="1" s="1"/>
  <c r="K10642" i="1"/>
  <c r="L10642" i="1" s="1"/>
  <c r="K10643" i="1"/>
  <c r="L10643" i="1" s="1"/>
  <c r="K10644" i="1"/>
  <c r="L10644" i="1" s="1"/>
  <c r="K10645" i="1"/>
  <c r="L10645" i="1" s="1"/>
  <c r="K10646" i="1"/>
  <c r="L10646" i="1" s="1"/>
  <c r="K10647" i="1"/>
  <c r="L10647" i="1" s="1"/>
  <c r="K10648" i="1"/>
  <c r="L10648" i="1" s="1"/>
  <c r="K10649" i="1"/>
  <c r="L10649" i="1" s="1"/>
  <c r="K10650" i="1"/>
  <c r="L10650" i="1" s="1"/>
  <c r="K10651" i="1"/>
  <c r="L10651" i="1" s="1"/>
  <c r="K10652" i="1"/>
  <c r="L10652" i="1" s="1"/>
  <c r="K10653" i="1"/>
  <c r="L10653" i="1" s="1"/>
  <c r="K10654" i="1"/>
  <c r="L10654" i="1" s="1"/>
  <c r="K10655" i="1"/>
  <c r="L10655" i="1" s="1"/>
  <c r="K10656" i="1"/>
  <c r="L10656" i="1" s="1"/>
  <c r="K10657" i="1"/>
  <c r="L10657" i="1" s="1"/>
  <c r="K10658" i="1"/>
  <c r="L10658" i="1" s="1"/>
  <c r="K10659" i="1"/>
  <c r="L10659" i="1" s="1"/>
  <c r="K10660" i="1"/>
  <c r="L10660" i="1" s="1"/>
  <c r="K10661" i="1"/>
  <c r="L10661" i="1" s="1"/>
  <c r="K10662" i="1"/>
  <c r="L10662" i="1" s="1"/>
  <c r="K10663" i="1"/>
  <c r="L10663" i="1" s="1"/>
  <c r="K10664" i="1"/>
  <c r="L10664" i="1" s="1"/>
  <c r="K10665" i="1"/>
  <c r="L10665" i="1" s="1"/>
  <c r="K10666" i="1"/>
  <c r="L10666" i="1" s="1"/>
  <c r="K10667" i="1"/>
  <c r="L10667" i="1" s="1"/>
  <c r="K10668" i="1"/>
  <c r="L10668" i="1" s="1"/>
  <c r="K10669" i="1"/>
  <c r="L10669" i="1" s="1"/>
  <c r="K10670" i="1"/>
  <c r="L10670" i="1" s="1"/>
  <c r="K10671" i="1"/>
  <c r="L10671" i="1" s="1"/>
  <c r="K10672" i="1"/>
  <c r="L10672" i="1" s="1"/>
  <c r="K10673" i="1"/>
  <c r="L10673" i="1" s="1"/>
  <c r="K10674" i="1"/>
  <c r="L10674" i="1" s="1"/>
  <c r="K10675" i="1"/>
  <c r="L10675" i="1" s="1"/>
  <c r="K10676" i="1"/>
  <c r="L10676" i="1" s="1"/>
  <c r="K10677" i="1"/>
  <c r="L10677" i="1" s="1"/>
  <c r="K10678" i="1"/>
  <c r="L10678" i="1" s="1"/>
  <c r="K10679" i="1"/>
  <c r="L10679" i="1" s="1"/>
  <c r="K10680" i="1"/>
  <c r="L10680" i="1" s="1"/>
  <c r="K10681" i="1"/>
  <c r="L10681" i="1" s="1"/>
  <c r="K10682" i="1"/>
  <c r="L10682" i="1" s="1"/>
  <c r="K10683" i="1"/>
  <c r="L10683" i="1" s="1"/>
  <c r="K10684" i="1"/>
  <c r="L10684" i="1" s="1"/>
  <c r="K10685" i="1"/>
  <c r="L10685" i="1" s="1"/>
  <c r="K10686" i="1"/>
  <c r="L10686" i="1" s="1"/>
  <c r="K10687" i="1"/>
  <c r="L10687" i="1" s="1"/>
  <c r="K10688" i="1"/>
  <c r="L10688" i="1" s="1"/>
  <c r="K10689" i="1"/>
  <c r="L10689" i="1" s="1"/>
  <c r="K10690" i="1"/>
  <c r="L10690" i="1" s="1"/>
  <c r="K10691" i="1"/>
  <c r="L10691" i="1" s="1"/>
  <c r="K10692" i="1"/>
  <c r="L10692" i="1" s="1"/>
  <c r="K10693" i="1"/>
  <c r="L10693" i="1" s="1"/>
  <c r="K10694" i="1"/>
  <c r="L10694" i="1" s="1"/>
  <c r="K10695" i="1"/>
  <c r="L10695" i="1" s="1"/>
  <c r="K10696" i="1"/>
  <c r="L10696" i="1" s="1"/>
  <c r="K10697" i="1"/>
  <c r="L10697" i="1" s="1"/>
  <c r="K10698" i="1"/>
  <c r="L10698" i="1" s="1"/>
  <c r="K10699" i="1"/>
  <c r="L10699" i="1" s="1"/>
  <c r="K10700" i="1"/>
  <c r="L10700" i="1" s="1"/>
  <c r="K10701" i="1"/>
  <c r="L10701" i="1" s="1"/>
  <c r="K10702" i="1"/>
  <c r="L10702" i="1" s="1"/>
  <c r="K10703" i="1"/>
  <c r="L10703" i="1" s="1"/>
  <c r="K10704" i="1"/>
  <c r="L10704" i="1" s="1"/>
  <c r="K10705" i="1"/>
  <c r="L10705" i="1" s="1"/>
  <c r="K10706" i="1"/>
  <c r="L10706" i="1" s="1"/>
  <c r="K10707" i="1"/>
  <c r="L10707" i="1" s="1"/>
  <c r="K10708" i="1"/>
  <c r="L10708" i="1" s="1"/>
  <c r="K10709" i="1"/>
  <c r="L10709" i="1" s="1"/>
  <c r="K10710" i="1"/>
  <c r="L10710" i="1" s="1"/>
  <c r="K10711" i="1"/>
  <c r="L10711" i="1" s="1"/>
  <c r="K10712" i="1"/>
  <c r="L10712" i="1" s="1"/>
  <c r="K10713" i="1"/>
  <c r="L10713" i="1" s="1"/>
  <c r="K10714" i="1"/>
  <c r="L10714" i="1" s="1"/>
  <c r="K10715" i="1"/>
  <c r="L10715" i="1" s="1"/>
  <c r="K10716" i="1"/>
  <c r="L10716" i="1" s="1"/>
  <c r="K10717" i="1"/>
  <c r="L10717" i="1" s="1"/>
  <c r="K10718" i="1"/>
  <c r="L10718" i="1" s="1"/>
  <c r="K10719" i="1"/>
  <c r="L10719" i="1" s="1"/>
  <c r="K10720" i="1"/>
  <c r="L10720" i="1" s="1"/>
  <c r="K10721" i="1"/>
  <c r="L10721" i="1" s="1"/>
  <c r="K10722" i="1"/>
  <c r="L10722" i="1" s="1"/>
  <c r="K10723" i="1"/>
  <c r="L10723" i="1" s="1"/>
  <c r="K10724" i="1"/>
  <c r="L10724" i="1" s="1"/>
  <c r="K10725" i="1"/>
  <c r="L10725" i="1" s="1"/>
  <c r="K10726" i="1"/>
  <c r="L10726" i="1" s="1"/>
  <c r="K10727" i="1"/>
  <c r="L10727" i="1" s="1"/>
  <c r="K10728" i="1"/>
  <c r="L10728" i="1" s="1"/>
  <c r="K10729" i="1"/>
  <c r="L10729" i="1" s="1"/>
  <c r="K10730" i="1"/>
  <c r="L10730" i="1" s="1"/>
  <c r="K10731" i="1"/>
  <c r="L10731" i="1" s="1"/>
  <c r="K10732" i="1"/>
  <c r="L10732" i="1" s="1"/>
  <c r="K10733" i="1"/>
  <c r="L10733" i="1" s="1"/>
  <c r="K10734" i="1"/>
  <c r="L10734" i="1" s="1"/>
  <c r="K10735" i="1"/>
  <c r="L10735" i="1" s="1"/>
  <c r="K10736" i="1"/>
  <c r="L10736" i="1" s="1"/>
  <c r="K10737" i="1"/>
  <c r="L10737" i="1" s="1"/>
  <c r="K10738" i="1"/>
  <c r="L10738" i="1" s="1"/>
  <c r="K10739" i="1"/>
  <c r="L10739" i="1" s="1"/>
  <c r="K10740" i="1"/>
  <c r="L10740" i="1" s="1"/>
  <c r="K10741" i="1"/>
  <c r="L10741" i="1" s="1"/>
  <c r="K10742" i="1"/>
  <c r="L10742" i="1" s="1"/>
  <c r="K10743" i="1"/>
  <c r="L10743" i="1" s="1"/>
  <c r="K10744" i="1"/>
  <c r="L10744" i="1" s="1"/>
  <c r="K10745" i="1"/>
  <c r="L10745" i="1" s="1"/>
  <c r="K10746" i="1"/>
  <c r="L10746" i="1" s="1"/>
  <c r="K10747" i="1"/>
  <c r="L10747" i="1" s="1"/>
  <c r="K10748" i="1"/>
  <c r="L10748" i="1" s="1"/>
  <c r="K10749" i="1"/>
  <c r="L10749" i="1" s="1"/>
  <c r="K10750" i="1"/>
  <c r="L10750" i="1" s="1"/>
  <c r="K10751" i="1"/>
  <c r="L10751" i="1" s="1"/>
  <c r="K10752" i="1"/>
  <c r="L10752" i="1" s="1"/>
  <c r="K10753" i="1"/>
  <c r="L10753" i="1" s="1"/>
  <c r="K10754" i="1"/>
  <c r="L10754" i="1" s="1"/>
  <c r="K10755" i="1"/>
  <c r="L10755" i="1" s="1"/>
  <c r="K10756" i="1"/>
  <c r="L10756" i="1" s="1"/>
  <c r="K10757" i="1"/>
  <c r="L10757" i="1" s="1"/>
  <c r="K10758" i="1"/>
  <c r="L10758" i="1" s="1"/>
  <c r="K10759" i="1"/>
  <c r="L10759" i="1" s="1"/>
  <c r="K10760" i="1"/>
  <c r="L10760" i="1" s="1"/>
  <c r="K10761" i="1"/>
  <c r="L10761" i="1" s="1"/>
  <c r="K10762" i="1"/>
  <c r="L10762" i="1" s="1"/>
  <c r="K10763" i="1"/>
  <c r="L10763" i="1" s="1"/>
  <c r="K10764" i="1"/>
  <c r="L10764" i="1" s="1"/>
  <c r="K10765" i="1"/>
  <c r="L10765" i="1" s="1"/>
  <c r="K10766" i="1"/>
  <c r="L10766" i="1" s="1"/>
  <c r="K10767" i="1"/>
  <c r="L10767" i="1" s="1"/>
  <c r="K10768" i="1"/>
  <c r="L10768" i="1" s="1"/>
  <c r="K10769" i="1"/>
  <c r="L10769" i="1" s="1"/>
  <c r="K10770" i="1"/>
  <c r="L10770" i="1" s="1"/>
  <c r="K10771" i="1"/>
  <c r="L10771" i="1" s="1"/>
  <c r="K10772" i="1"/>
  <c r="L10772" i="1" s="1"/>
  <c r="K10773" i="1"/>
  <c r="L10773" i="1" s="1"/>
  <c r="K10774" i="1"/>
  <c r="L10774" i="1" s="1"/>
  <c r="K10775" i="1"/>
  <c r="L10775" i="1" s="1"/>
  <c r="K10776" i="1"/>
  <c r="L10776" i="1" s="1"/>
  <c r="K10777" i="1"/>
  <c r="L10777" i="1" s="1"/>
  <c r="K10778" i="1"/>
  <c r="L10778" i="1" s="1"/>
  <c r="K10779" i="1"/>
  <c r="L10779" i="1" s="1"/>
  <c r="K10780" i="1"/>
  <c r="L10780" i="1" s="1"/>
  <c r="K10781" i="1"/>
  <c r="L10781" i="1" s="1"/>
  <c r="K10782" i="1"/>
  <c r="L10782" i="1" s="1"/>
  <c r="K10783" i="1"/>
  <c r="L10783" i="1" s="1"/>
  <c r="K10784" i="1"/>
  <c r="L10784" i="1" s="1"/>
  <c r="K10785" i="1"/>
  <c r="L10785" i="1" s="1"/>
  <c r="K10786" i="1"/>
  <c r="L10786" i="1" s="1"/>
  <c r="K10787" i="1"/>
  <c r="L10787" i="1" s="1"/>
  <c r="K10788" i="1"/>
  <c r="L10788" i="1" s="1"/>
  <c r="K10789" i="1"/>
  <c r="L10789" i="1" s="1"/>
  <c r="K10790" i="1"/>
  <c r="L10790" i="1" s="1"/>
  <c r="K10791" i="1"/>
  <c r="L10791" i="1" s="1"/>
  <c r="K10792" i="1"/>
  <c r="L10792" i="1" s="1"/>
  <c r="K10793" i="1"/>
  <c r="L10793" i="1" s="1"/>
  <c r="K10794" i="1"/>
  <c r="L10794" i="1" s="1"/>
  <c r="K10795" i="1"/>
  <c r="L10795" i="1" s="1"/>
  <c r="K10796" i="1"/>
  <c r="L10796" i="1" s="1"/>
  <c r="K10797" i="1"/>
  <c r="L10797" i="1" s="1"/>
  <c r="K10798" i="1"/>
  <c r="L10798" i="1" s="1"/>
  <c r="K10799" i="1"/>
  <c r="L10799" i="1" s="1"/>
  <c r="K10800" i="1"/>
  <c r="L10800" i="1" s="1"/>
  <c r="K10801" i="1"/>
  <c r="L10801" i="1" s="1"/>
  <c r="K10802" i="1"/>
  <c r="L10802" i="1" s="1"/>
  <c r="K10803" i="1"/>
  <c r="L10803" i="1" s="1"/>
  <c r="K10804" i="1"/>
  <c r="L10804" i="1" s="1"/>
  <c r="K10805" i="1"/>
  <c r="L10805" i="1" s="1"/>
  <c r="K10806" i="1"/>
  <c r="L10806" i="1" s="1"/>
  <c r="K10807" i="1"/>
  <c r="L10807" i="1" s="1"/>
  <c r="K10808" i="1"/>
  <c r="L10808" i="1" s="1"/>
  <c r="K10809" i="1"/>
  <c r="L10809" i="1" s="1"/>
  <c r="K10810" i="1"/>
  <c r="L10810" i="1" s="1"/>
  <c r="K10811" i="1"/>
  <c r="L10811" i="1" s="1"/>
  <c r="K10812" i="1"/>
  <c r="L10812" i="1" s="1"/>
  <c r="K10813" i="1"/>
  <c r="L10813" i="1" s="1"/>
  <c r="K10814" i="1"/>
  <c r="L10814" i="1" s="1"/>
  <c r="K10815" i="1"/>
  <c r="L10815" i="1" s="1"/>
  <c r="K10816" i="1"/>
  <c r="L10816" i="1" s="1"/>
  <c r="K10817" i="1"/>
  <c r="L10817" i="1" s="1"/>
  <c r="K10818" i="1"/>
  <c r="L10818" i="1" s="1"/>
  <c r="K10819" i="1"/>
  <c r="L10819" i="1" s="1"/>
  <c r="K10820" i="1"/>
  <c r="L10820" i="1" s="1"/>
  <c r="K10821" i="1"/>
  <c r="L10821" i="1" s="1"/>
  <c r="K10822" i="1"/>
  <c r="L10822" i="1" s="1"/>
  <c r="K10823" i="1"/>
  <c r="L10823" i="1" s="1"/>
  <c r="K10824" i="1"/>
  <c r="L10824" i="1" s="1"/>
  <c r="K10825" i="1"/>
  <c r="L10825" i="1" s="1"/>
  <c r="K10826" i="1"/>
  <c r="L10826" i="1" s="1"/>
  <c r="K10827" i="1"/>
  <c r="L10827" i="1" s="1"/>
  <c r="K10828" i="1"/>
  <c r="L10828" i="1" s="1"/>
  <c r="K10829" i="1"/>
  <c r="L10829" i="1" s="1"/>
  <c r="K10830" i="1"/>
  <c r="L10830" i="1" s="1"/>
  <c r="K10831" i="1"/>
  <c r="L10831" i="1" s="1"/>
  <c r="K10832" i="1"/>
  <c r="L10832" i="1" s="1"/>
  <c r="K10833" i="1"/>
  <c r="L10833" i="1" s="1"/>
  <c r="K10834" i="1"/>
  <c r="L10834" i="1" s="1"/>
  <c r="K10835" i="1"/>
  <c r="L10835" i="1" s="1"/>
  <c r="K10836" i="1"/>
  <c r="L10836" i="1" s="1"/>
  <c r="K10837" i="1"/>
  <c r="L10837" i="1" s="1"/>
  <c r="K10838" i="1"/>
  <c r="L10838" i="1" s="1"/>
  <c r="K10839" i="1"/>
  <c r="L10839" i="1" s="1"/>
  <c r="K10840" i="1"/>
  <c r="L10840" i="1" s="1"/>
  <c r="K10841" i="1"/>
  <c r="L10841" i="1" s="1"/>
  <c r="K10842" i="1"/>
  <c r="L10842" i="1" s="1"/>
  <c r="K10843" i="1"/>
  <c r="L10843" i="1" s="1"/>
  <c r="K10844" i="1"/>
  <c r="L10844" i="1" s="1"/>
  <c r="K10845" i="1"/>
  <c r="L10845" i="1" s="1"/>
  <c r="K10846" i="1"/>
  <c r="L10846" i="1" s="1"/>
  <c r="K10847" i="1"/>
  <c r="L10847" i="1" s="1"/>
  <c r="K10848" i="1"/>
  <c r="L10848" i="1" s="1"/>
  <c r="K10849" i="1"/>
  <c r="L10849" i="1" s="1"/>
  <c r="K10850" i="1"/>
  <c r="L10850" i="1" s="1"/>
  <c r="K10851" i="1"/>
  <c r="L10851" i="1" s="1"/>
  <c r="K10852" i="1"/>
  <c r="L10852" i="1" s="1"/>
  <c r="K10853" i="1"/>
  <c r="L10853" i="1" s="1"/>
  <c r="K10854" i="1"/>
  <c r="L10854" i="1" s="1"/>
  <c r="K10855" i="1"/>
  <c r="L10855" i="1" s="1"/>
  <c r="K10856" i="1"/>
  <c r="L10856" i="1" s="1"/>
  <c r="K10857" i="1"/>
  <c r="L10857" i="1" s="1"/>
  <c r="K10858" i="1"/>
  <c r="L10858" i="1" s="1"/>
  <c r="K10859" i="1"/>
  <c r="L10859" i="1" s="1"/>
  <c r="K10860" i="1"/>
  <c r="L10860" i="1" s="1"/>
  <c r="K10861" i="1"/>
  <c r="L10861" i="1" s="1"/>
  <c r="K10862" i="1"/>
  <c r="L10862" i="1" s="1"/>
  <c r="K10863" i="1"/>
  <c r="L10863" i="1" s="1"/>
  <c r="K10864" i="1"/>
  <c r="L10864" i="1" s="1"/>
  <c r="K10865" i="1"/>
  <c r="L10865" i="1" s="1"/>
  <c r="K10866" i="1"/>
  <c r="L10866" i="1" s="1"/>
  <c r="K10867" i="1"/>
  <c r="L10867" i="1" s="1"/>
  <c r="K10868" i="1"/>
  <c r="L10868" i="1" s="1"/>
  <c r="K10869" i="1"/>
  <c r="L10869" i="1" s="1"/>
  <c r="K10870" i="1"/>
  <c r="L10870" i="1" s="1"/>
  <c r="K10871" i="1"/>
  <c r="L10871" i="1" s="1"/>
  <c r="K10872" i="1"/>
  <c r="L10872" i="1" s="1"/>
  <c r="K10873" i="1"/>
  <c r="L10873" i="1" s="1"/>
  <c r="K10874" i="1"/>
  <c r="L10874" i="1" s="1"/>
  <c r="K10875" i="1"/>
  <c r="L10875" i="1" s="1"/>
  <c r="K10876" i="1"/>
  <c r="L10876" i="1" s="1"/>
  <c r="K10877" i="1"/>
  <c r="L10877" i="1" s="1"/>
  <c r="K10878" i="1"/>
  <c r="L10878" i="1" s="1"/>
  <c r="K10879" i="1"/>
  <c r="L10879" i="1" s="1"/>
  <c r="K10880" i="1"/>
  <c r="L10880" i="1" s="1"/>
  <c r="K10881" i="1"/>
  <c r="L10881" i="1" s="1"/>
  <c r="K10882" i="1"/>
  <c r="L10882" i="1" s="1"/>
  <c r="K10883" i="1"/>
  <c r="L10883" i="1" s="1"/>
  <c r="K10884" i="1"/>
  <c r="L10884" i="1" s="1"/>
  <c r="K10885" i="1"/>
  <c r="L10885" i="1" s="1"/>
  <c r="K10886" i="1"/>
  <c r="L10886" i="1" s="1"/>
  <c r="K10887" i="1"/>
  <c r="L10887" i="1" s="1"/>
  <c r="K10888" i="1"/>
  <c r="L10888" i="1" s="1"/>
  <c r="K10889" i="1"/>
  <c r="L10889" i="1" s="1"/>
  <c r="K10890" i="1"/>
  <c r="L10890" i="1" s="1"/>
  <c r="K10891" i="1"/>
  <c r="L10891" i="1" s="1"/>
  <c r="K10892" i="1"/>
  <c r="L10892" i="1" s="1"/>
  <c r="K10893" i="1"/>
  <c r="L10893" i="1" s="1"/>
  <c r="K10894" i="1"/>
  <c r="L10894" i="1" s="1"/>
  <c r="K10895" i="1"/>
  <c r="L10895" i="1" s="1"/>
  <c r="K10896" i="1"/>
  <c r="L10896" i="1" s="1"/>
  <c r="K10897" i="1"/>
  <c r="L10897" i="1" s="1"/>
  <c r="K10898" i="1"/>
  <c r="L10898" i="1" s="1"/>
  <c r="K10899" i="1"/>
  <c r="L10899" i="1" s="1"/>
  <c r="K10900" i="1"/>
  <c r="L10900" i="1" s="1"/>
  <c r="K10901" i="1"/>
  <c r="L10901" i="1" s="1"/>
  <c r="K10902" i="1"/>
  <c r="L10902" i="1" s="1"/>
  <c r="K10903" i="1"/>
  <c r="L10903" i="1" s="1"/>
  <c r="K10904" i="1"/>
  <c r="L10904" i="1" s="1"/>
  <c r="K10905" i="1"/>
  <c r="L10905" i="1" s="1"/>
  <c r="K10906" i="1"/>
  <c r="L10906" i="1" s="1"/>
  <c r="K10907" i="1"/>
  <c r="L10907" i="1" s="1"/>
  <c r="K10908" i="1"/>
  <c r="L10908" i="1" s="1"/>
  <c r="K10909" i="1"/>
  <c r="L10909" i="1" s="1"/>
  <c r="K10910" i="1"/>
  <c r="L10910" i="1" s="1"/>
  <c r="K10911" i="1"/>
  <c r="L10911" i="1" s="1"/>
  <c r="K10912" i="1"/>
  <c r="L10912" i="1" s="1"/>
  <c r="K10913" i="1"/>
  <c r="L10913" i="1" s="1"/>
  <c r="K10914" i="1"/>
  <c r="L10914" i="1" s="1"/>
  <c r="K10915" i="1"/>
  <c r="L10915" i="1" s="1"/>
  <c r="K10916" i="1"/>
  <c r="L10916" i="1" s="1"/>
  <c r="K10917" i="1"/>
  <c r="L10917" i="1" s="1"/>
  <c r="K10918" i="1"/>
  <c r="L10918" i="1" s="1"/>
  <c r="K10919" i="1"/>
  <c r="L10919" i="1" s="1"/>
  <c r="K10920" i="1"/>
  <c r="L10920" i="1" s="1"/>
  <c r="K10921" i="1"/>
  <c r="L10921" i="1" s="1"/>
  <c r="K10922" i="1"/>
  <c r="L10922" i="1" s="1"/>
  <c r="K10923" i="1"/>
  <c r="L10923" i="1" s="1"/>
  <c r="K10924" i="1"/>
  <c r="L10924" i="1" s="1"/>
  <c r="K10925" i="1"/>
  <c r="L10925" i="1" s="1"/>
  <c r="K10926" i="1"/>
  <c r="L10926" i="1" s="1"/>
  <c r="K10927" i="1"/>
  <c r="L10927" i="1" s="1"/>
  <c r="K10928" i="1"/>
  <c r="L10928" i="1" s="1"/>
  <c r="K10929" i="1"/>
  <c r="L10929" i="1" s="1"/>
  <c r="K10930" i="1"/>
  <c r="L10930" i="1" s="1"/>
  <c r="K10931" i="1"/>
  <c r="L10931" i="1" s="1"/>
  <c r="K10932" i="1"/>
  <c r="L10932" i="1" s="1"/>
  <c r="K10933" i="1"/>
  <c r="L10933" i="1" s="1"/>
  <c r="K10934" i="1"/>
  <c r="L10934" i="1" s="1"/>
  <c r="K10935" i="1"/>
  <c r="L10935" i="1" s="1"/>
  <c r="K10936" i="1"/>
  <c r="L10936" i="1" s="1"/>
  <c r="K10937" i="1"/>
  <c r="L10937" i="1" s="1"/>
  <c r="K10938" i="1"/>
  <c r="L10938" i="1" s="1"/>
  <c r="K10939" i="1"/>
  <c r="L10939" i="1" s="1"/>
  <c r="K10940" i="1"/>
  <c r="L10940" i="1" s="1"/>
  <c r="K10941" i="1"/>
  <c r="L10941" i="1" s="1"/>
  <c r="K10942" i="1"/>
  <c r="L10942" i="1" s="1"/>
  <c r="K10943" i="1"/>
  <c r="L10943" i="1" s="1"/>
  <c r="K10944" i="1"/>
  <c r="L10944" i="1" s="1"/>
  <c r="K10945" i="1"/>
  <c r="L10945" i="1" s="1"/>
  <c r="K10946" i="1"/>
  <c r="L10946" i="1" s="1"/>
  <c r="K10947" i="1"/>
  <c r="L10947" i="1" s="1"/>
  <c r="K10948" i="1"/>
  <c r="L10948" i="1" s="1"/>
  <c r="K10949" i="1"/>
  <c r="L10949" i="1" s="1"/>
  <c r="K10950" i="1"/>
  <c r="L10950" i="1" s="1"/>
  <c r="K10951" i="1"/>
  <c r="L10951" i="1" s="1"/>
  <c r="K10952" i="1"/>
  <c r="L10952" i="1" s="1"/>
  <c r="K10953" i="1"/>
  <c r="L10953" i="1" s="1"/>
  <c r="K10954" i="1"/>
  <c r="L10954" i="1" s="1"/>
  <c r="K10955" i="1"/>
  <c r="L10955" i="1" s="1"/>
  <c r="K10956" i="1"/>
  <c r="L10956" i="1" s="1"/>
  <c r="K10957" i="1"/>
  <c r="L10957" i="1" s="1"/>
  <c r="K10958" i="1"/>
  <c r="L10958" i="1" s="1"/>
  <c r="K10959" i="1"/>
  <c r="L10959" i="1" s="1"/>
  <c r="K10960" i="1"/>
  <c r="L10960" i="1" s="1"/>
  <c r="K10961" i="1"/>
  <c r="L10961" i="1" s="1"/>
  <c r="K10962" i="1"/>
  <c r="L10962" i="1" s="1"/>
  <c r="K10963" i="1"/>
  <c r="L10963" i="1" s="1"/>
  <c r="K10964" i="1"/>
  <c r="L10964" i="1" s="1"/>
  <c r="K10965" i="1"/>
  <c r="L10965" i="1" s="1"/>
  <c r="K10966" i="1"/>
  <c r="L10966" i="1" s="1"/>
  <c r="K10967" i="1"/>
  <c r="L10967" i="1" s="1"/>
  <c r="K10968" i="1"/>
  <c r="L10968" i="1" s="1"/>
  <c r="K10969" i="1"/>
  <c r="L10969" i="1" s="1"/>
  <c r="K10970" i="1"/>
  <c r="L10970" i="1" s="1"/>
  <c r="K10971" i="1"/>
  <c r="L10971" i="1" s="1"/>
  <c r="K10972" i="1"/>
  <c r="L10972" i="1" s="1"/>
  <c r="K10973" i="1"/>
  <c r="L10973" i="1" s="1"/>
  <c r="K10974" i="1"/>
  <c r="L10974" i="1" s="1"/>
  <c r="K10975" i="1"/>
  <c r="L10975" i="1" s="1"/>
  <c r="K10976" i="1"/>
  <c r="L10976" i="1" s="1"/>
  <c r="K10977" i="1"/>
  <c r="L10977" i="1" s="1"/>
  <c r="K10978" i="1"/>
  <c r="L10978" i="1" s="1"/>
  <c r="K10979" i="1"/>
  <c r="L10979" i="1" s="1"/>
  <c r="K10980" i="1"/>
  <c r="L10980" i="1" s="1"/>
  <c r="K10981" i="1"/>
  <c r="L10981" i="1" s="1"/>
  <c r="K10982" i="1"/>
  <c r="L10982" i="1" s="1"/>
  <c r="K10983" i="1"/>
  <c r="L10983" i="1" s="1"/>
  <c r="K10984" i="1"/>
  <c r="L10984" i="1" s="1"/>
  <c r="K10985" i="1"/>
  <c r="L10985" i="1" s="1"/>
  <c r="K10986" i="1"/>
  <c r="L10986" i="1" s="1"/>
  <c r="K10987" i="1"/>
  <c r="L10987" i="1" s="1"/>
  <c r="K10988" i="1"/>
  <c r="L10988" i="1" s="1"/>
  <c r="K10989" i="1"/>
  <c r="L10989" i="1" s="1"/>
  <c r="K10990" i="1"/>
  <c r="L10990" i="1" s="1"/>
  <c r="K10991" i="1"/>
  <c r="L10991" i="1" s="1"/>
  <c r="K10992" i="1"/>
  <c r="L10992" i="1" s="1"/>
  <c r="K10993" i="1"/>
  <c r="L10993" i="1" s="1"/>
  <c r="K10994" i="1"/>
  <c r="L10994" i="1" s="1"/>
  <c r="K10995" i="1"/>
  <c r="L10995" i="1" s="1"/>
  <c r="K10996" i="1"/>
  <c r="L10996" i="1" s="1"/>
  <c r="K10997" i="1"/>
  <c r="L10997" i="1" s="1"/>
  <c r="K10998" i="1"/>
  <c r="L10998" i="1" s="1"/>
  <c r="K10999" i="1"/>
  <c r="L10999" i="1" s="1"/>
  <c r="K11000" i="1"/>
  <c r="L11000" i="1" s="1"/>
  <c r="K11001" i="1"/>
  <c r="L11001" i="1" s="1"/>
  <c r="K11002" i="1"/>
  <c r="L11002" i="1" s="1"/>
  <c r="K11003" i="1"/>
  <c r="L11003" i="1" s="1"/>
  <c r="K11004" i="1"/>
  <c r="L11004" i="1" s="1"/>
  <c r="K11005" i="1"/>
  <c r="L11005" i="1" s="1"/>
  <c r="K11006" i="1"/>
  <c r="L11006" i="1" s="1"/>
  <c r="K11007" i="1"/>
  <c r="L11007" i="1" s="1"/>
  <c r="K11008" i="1"/>
  <c r="L11008" i="1" s="1"/>
  <c r="K11009" i="1"/>
  <c r="L11009" i="1" s="1"/>
  <c r="K11010" i="1"/>
  <c r="L11010" i="1" s="1"/>
  <c r="K11011" i="1"/>
  <c r="L11011" i="1" s="1"/>
  <c r="K11012" i="1"/>
  <c r="L11012" i="1" s="1"/>
  <c r="K11013" i="1"/>
  <c r="L11013" i="1" s="1"/>
  <c r="K11014" i="1"/>
  <c r="L11014" i="1" s="1"/>
  <c r="K11015" i="1"/>
  <c r="L11015" i="1" s="1"/>
  <c r="K11016" i="1"/>
  <c r="L11016" i="1" s="1"/>
  <c r="K11017" i="1"/>
  <c r="L11017" i="1" s="1"/>
  <c r="K11018" i="1"/>
  <c r="L11018" i="1" s="1"/>
  <c r="K11019" i="1"/>
  <c r="L11019" i="1" s="1"/>
  <c r="K11020" i="1"/>
  <c r="L11020" i="1" s="1"/>
  <c r="K11021" i="1"/>
  <c r="L11021" i="1" s="1"/>
  <c r="K11022" i="1"/>
  <c r="L11022" i="1" s="1"/>
  <c r="K11023" i="1"/>
  <c r="L11023" i="1" s="1"/>
  <c r="K11024" i="1"/>
  <c r="L11024" i="1" s="1"/>
  <c r="K11025" i="1"/>
  <c r="L11025" i="1" s="1"/>
  <c r="K11026" i="1"/>
  <c r="L11026" i="1" s="1"/>
  <c r="K11027" i="1"/>
  <c r="L11027" i="1" s="1"/>
  <c r="K11028" i="1"/>
  <c r="L11028" i="1" s="1"/>
  <c r="K11029" i="1"/>
  <c r="L11029" i="1" s="1"/>
  <c r="K11030" i="1"/>
  <c r="L11030" i="1" s="1"/>
  <c r="K11031" i="1"/>
  <c r="L11031" i="1" s="1"/>
  <c r="K11032" i="1"/>
  <c r="L11032" i="1" s="1"/>
  <c r="K11033" i="1"/>
  <c r="L11033" i="1" s="1"/>
  <c r="K11034" i="1"/>
  <c r="L11034" i="1" s="1"/>
  <c r="K11035" i="1"/>
  <c r="L11035" i="1" s="1"/>
  <c r="K11036" i="1"/>
  <c r="L11036" i="1" s="1"/>
  <c r="K11037" i="1"/>
  <c r="L11037" i="1" s="1"/>
  <c r="K11038" i="1"/>
  <c r="L11038" i="1" s="1"/>
  <c r="K11039" i="1"/>
  <c r="L11039" i="1" s="1"/>
  <c r="K11040" i="1"/>
  <c r="L11040" i="1" s="1"/>
  <c r="K11041" i="1"/>
  <c r="L11041" i="1" s="1"/>
  <c r="K11042" i="1"/>
  <c r="L11042" i="1" s="1"/>
  <c r="K11043" i="1"/>
  <c r="L11043" i="1" s="1"/>
  <c r="K11044" i="1"/>
  <c r="L11044" i="1" s="1"/>
  <c r="K11045" i="1"/>
  <c r="L11045" i="1" s="1"/>
  <c r="K11046" i="1"/>
  <c r="L11046" i="1" s="1"/>
  <c r="K11047" i="1"/>
  <c r="L11047" i="1" s="1"/>
  <c r="K11048" i="1"/>
  <c r="L11048" i="1" s="1"/>
  <c r="K11049" i="1"/>
  <c r="L11049" i="1" s="1"/>
  <c r="K11050" i="1"/>
  <c r="L11050" i="1" s="1"/>
  <c r="K11051" i="1"/>
  <c r="L11051" i="1" s="1"/>
  <c r="K11052" i="1"/>
  <c r="L11052" i="1" s="1"/>
  <c r="K11053" i="1"/>
  <c r="L11053" i="1" s="1"/>
  <c r="K11054" i="1"/>
  <c r="L11054" i="1" s="1"/>
  <c r="K11055" i="1"/>
  <c r="L11055" i="1" s="1"/>
  <c r="K11056" i="1"/>
  <c r="L11056" i="1" s="1"/>
  <c r="K11057" i="1"/>
  <c r="L11057" i="1" s="1"/>
  <c r="K11058" i="1"/>
  <c r="L11058" i="1" s="1"/>
  <c r="K11059" i="1"/>
  <c r="L11059" i="1" s="1"/>
  <c r="K11060" i="1"/>
  <c r="L11060" i="1" s="1"/>
  <c r="K11061" i="1"/>
  <c r="L11061" i="1" s="1"/>
  <c r="K11062" i="1"/>
  <c r="L11062" i="1" s="1"/>
  <c r="K11063" i="1"/>
  <c r="L11063" i="1" s="1"/>
  <c r="K11064" i="1"/>
  <c r="L11064" i="1" s="1"/>
  <c r="K11065" i="1"/>
  <c r="L11065" i="1" s="1"/>
  <c r="K11066" i="1"/>
  <c r="L11066" i="1" s="1"/>
  <c r="K11067" i="1"/>
  <c r="L11067" i="1" s="1"/>
  <c r="K11068" i="1"/>
  <c r="L11068" i="1" s="1"/>
  <c r="K11069" i="1"/>
  <c r="L11069" i="1" s="1"/>
  <c r="K11070" i="1"/>
  <c r="L11070" i="1" s="1"/>
  <c r="K11071" i="1"/>
  <c r="L11071" i="1" s="1"/>
  <c r="K11072" i="1"/>
  <c r="L11072" i="1" s="1"/>
  <c r="K11073" i="1"/>
  <c r="L11073" i="1" s="1"/>
  <c r="K11074" i="1"/>
  <c r="L11074" i="1" s="1"/>
  <c r="K11075" i="1"/>
  <c r="L11075" i="1" s="1"/>
  <c r="K11076" i="1"/>
  <c r="L11076" i="1" s="1"/>
  <c r="K11077" i="1"/>
  <c r="L11077" i="1" s="1"/>
  <c r="K11078" i="1"/>
  <c r="L11078" i="1" s="1"/>
  <c r="K11079" i="1"/>
  <c r="L11079" i="1" s="1"/>
  <c r="K11080" i="1"/>
  <c r="L11080" i="1" s="1"/>
  <c r="K11081" i="1"/>
  <c r="L11081" i="1" s="1"/>
  <c r="K11082" i="1"/>
  <c r="L11082" i="1" s="1"/>
  <c r="K11083" i="1"/>
  <c r="L11083" i="1" s="1"/>
  <c r="K11084" i="1"/>
  <c r="L11084" i="1" s="1"/>
  <c r="K11085" i="1"/>
  <c r="L11085" i="1" s="1"/>
  <c r="K11086" i="1"/>
  <c r="L11086" i="1" s="1"/>
  <c r="K11087" i="1"/>
  <c r="L11087" i="1" s="1"/>
  <c r="K11088" i="1"/>
  <c r="L11088" i="1" s="1"/>
  <c r="K11089" i="1"/>
  <c r="L11089" i="1" s="1"/>
  <c r="K11090" i="1"/>
  <c r="L11090" i="1" s="1"/>
  <c r="K11091" i="1"/>
  <c r="L11091" i="1" s="1"/>
  <c r="K11092" i="1"/>
  <c r="L11092" i="1" s="1"/>
  <c r="K11093" i="1"/>
  <c r="L11093" i="1" s="1"/>
  <c r="K11094" i="1"/>
  <c r="L11094" i="1" s="1"/>
  <c r="K11095" i="1"/>
  <c r="L11095" i="1" s="1"/>
  <c r="K11096" i="1"/>
  <c r="L11096" i="1" s="1"/>
  <c r="K11097" i="1"/>
  <c r="L11097" i="1" s="1"/>
  <c r="K11098" i="1"/>
  <c r="L11098" i="1" s="1"/>
  <c r="K11099" i="1"/>
  <c r="L11099" i="1" s="1"/>
  <c r="K11100" i="1"/>
  <c r="L11100" i="1" s="1"/>
  <c r="K11101" i="1"/>
  <c r="L11101" i="1" s="1"/>
  <c r="K11102" i="1"/>
  <c r="L11102" i="1" s="1"/>
  <c r="K11103" i="1"/>
  <c r="L11103" i="1" s="1"/>
  <c r="K11104" i="1"/>
  <c r="L11104" i="1" s="1"/>
  <c r="K11105" i="1"/>
  <c r="L11105" i="1" s="1"/>
  <c r="K11106" i="1"/>
  <c r="L11106" i="1" s="1"/>
  <c r="K11107" i="1"/>
  <c r="L11107" i="1" s="1"/>
  <c r="K11108" i="1"/>
  <c r="L11108" i="1" s="1"/>
  <c r="K11109" i="1"/>
  <c r="L11109" i="1" s="1"/>
  <c r="K11110" i="1"/>
  <c r="L11110" i="1" s="1"/>
  <c r="K11111" i="1"/>
  <c r="L11111" i="1" s="1"/>
  <c r="K11112" i="1"/>
  <c r="L11112" i="1" s="1"/>
  <c r="K11113" i="1"/>
  <c r="L11113" i="1" s="1"/>
  <c r="K11114" i="1"/>
  <c r="L11114" i="1" s="1"/>
  <c r="K11115" i="1"/>
  <c r="L11115" i="1" s="1"/>
  <c r="K11116" i="1"/>
  <c r="L11116" i="1" s="1"/>
  <c r="K11117" i="1"/>
  <c r="L11117" i="1" s="1"/>
  <c r="K11118" i="1"/>
  <c r="L11118" i="1" s="1"/>
  <c r="K11119" i="1"/>
  <c r="L11119" i="1" s="1"/>
  <c r="K11120" i="1"/>
  <c r="L11120" i="1" s="1"/>
  <c r="K11121" i="1"/>
  <c r="L11121" i="1" s="1"/>
  <c r="K11122" i="1"/>
  <c r="L11122" i="1" s="1"/>
  <c r="K11123" i="1"/>
  <c r="L11123" i="1" s="1"/>
  <c r="K11124" i="1"/>
  <c r="L11124" i="1" s="1"/>
  <c r="K11125" i="1"/>
  <c r="L11125" i="1" s="1"/>
  <c r="K11126" i="1"/>
  <c r="L11126" i="1" s="1"/>
  <c r="K11127" i="1"/>
  <c r="L11127" i="1" s="1"/>
  <c r="K11128" i="1"/>
  <c r="L11128" i="1" s="1"/>
  <c r="K11129" i="1"/>
  <c r="L11129" i="1" s="1"/>
  <c r="K11130" i="1"/>
  <c r="L11130" i="1" s="1"/>
  <c r="K11131" i="1"/>
  <c r="L11131" i="1" s="1"/>
  <c r="K11132" i="1"/>
  <c r="L11132" i="1" s="1"/>
  <c r="K11133" i="1"/>
  <c r="L11133" i="1" s="1"/>
  <c r="K11134" i="1"/>
  <c r="L11134" i="1" s="1"/>
  <c r="K11135" i="1"/>
  <c r="L11135" i="1" s="1"/>
  <c r="K11136" i="1"/>
  <c r="L11136" i="1" s="1"/>
  <c r="K11137" i="1"/>
  <c r="L11137" i="1" s="1"/>
  <c r="K11138" i="1"/>
  <c r="L11138" i="1" s="1"/>
  <c r="K11139" i="1"/>
  <c r="L11139" i="1" s="1"/>
  <c r="K11140" i="1"/>
  <c r="L11140" i="1" s="1"/>
  <c r="K11141" i="1"/>
  <c r="L11141" i="1" s="1"/>
  <c r="K11142" i="1"/>
  <c r="L11142" i="1" s="1"/>
  <c r="K11143" i="1"/>
  <c r="L11143" i="1" s="1"/>
  <c r="K11144" i="1"/>
  <c r="L11144" i="1" s="1"/>
  <c r="K11145" i="1"/>
  <c r="L11145" i="1" s="1"/>
  <c r="K11146" i="1"/>
  <c r="L11146" i="1" s="1"/>
  <c r="K11147" i="1"/>
  <c r="L11147" i="1" s="1"/>
  <c r="K11148" i="1"/>
  <c r="L11148" i="1" s="1"/>
  <c r="K11149" i="1"/>
  <c r="L11149" i="1" s="1"/>
  <c r="K11150" i="1"/>
  <c r="L11150" i="1" s="1"/>
  <c r="K11151" i="1"/>
  <c r="L11151" i="1" s="1"/>
  <c r="K11152" i="1"/>
  <c r="L11152" i="1" s="1"/>
  <c r="K11153" i="1"/>
  <c r="L11153" i="1" s="1"/>
  <c r="K11154" i="1"/>
  <c r="L11154" i="1" s="1"/>
  <c r="K11155" i="1"/>
  <c r="L11155" i="1" s="1"/>
  <c r="K11156" i="1"/>
  <c r="L11156" i="1" s="1"/>
  <c r="K11157" i="1"/>
  <c r="L11157" i="1" s="1"/>
  <c r="K11158" i="1"/>
  <c r="L11158" i="1" s="1"/>
  <c r="K11159" i="1"/>
  <c r="L11159" i="1" s="1"/>
  <c r="K11160" i="1"/>
  <c r="L11160" i="1" s="1"/>
  <c r="K11161" i="1"/>
  <c r="L11161" i="1" s="1"/>
  <c r="K11162" i="1"/>
  <c r="L11162" i="1" s="1"/>
  <c r="K11163" i="1"/>
  <c r="L11163" i="1" s="1"/>
  <c r="K11164" i="1"/>
  <c r="L11164" i="1" s="1"/>
  <c r="K11165" i="1"/>
  <c r="L11165" i="1" s="1"/>
  <c r="K11166" i="1"/>
  <c r="L11166" i="1" s="1"/>
  <c r="K11167" i="1"/>
  <c r="L11167" i="1" s="1"/>
  <c r="K11168" i="1"/>
  <c r="L11168" i="1" s="1"/>
  <c r="K11169" i="1"/>
  <c r="L11169" i="1" s="1"/>
  <c r="K11170" i="1"/>
  <c r="L11170" i="1" s="1"/>
  <c r="K11171" i="1"/>
  <c r="L11171" i="1" s="1"/>
  <c r="K11172" i="1"/>
  <c r="L11172" i="1" s="1"/>
  <c r="K11173" i="1"/>
  <c r="L11173" i="1" s="1"/>
  <c r="K11174" i="1"/>
  <c r="L11174" i="1" s="1"/>
  <c r="K11175" i="1"/>
  <c r="L11175" i="1" s="1"/>
  <c r="K11176" i="1"/>
  <c r="L11176" i="1" s="1"/>
  <c r="K11177" i="1"/>
  <c r="L11177" i="1" s="1"/>
  <c r="K11178" i="1"/>
  <c r="L11178" i="1" s="1"/>
  <c r="K11179" i="1"/>
  <c r="L11179" i="1" s="1"/>
  <c r="K11180" i="1"/>
  <c r="L11180" i="1" s="1"/>
  <c r="K11181" i="1"/>
  <c r="L11181" i="1" s="1"/>
  <c r="K11182" i="1"/>
  <c r="L11182" i="1" s="1"/>
  <c r="K11183" i="1"/>
  <c r="L11183" i="1" s="1"/>
  <c r="K11184" i="1"/>
  <c r="L11184" i="1" s="1"/>
  <c r="K11185" i="1"/>
  <c r="L11185" i="1" s="1"/>
  <c r="K11186" i="1"/>
  <c r="L11186" i="1" s="1"/>
  <c r="K11187" i="1"/>
  <c r="L11187" i="1" s="1"/>
  <c r="K11188" i="1"/>
  <c r="L11188" i="1" s="1"/>
  <c r="K11189" i="1"/>
  <c r="L11189" i="1" s="1"/>
  <c r="K11190" i="1"/>
  <c r="L11190" i="1" s="1"/>
  <c r="K11191" i="1"/>
  <c r="L11191" i="1" s="1"/>
  <c r="K11192" i="1"/>
  <c r="L11192" i="1" s="1"/>
  <c r="K11193" i="1"/>
  <c r="L11193" i="1" s="1"/>
  <c r="K11194" i="1"/>
  <c r="L11194" i="1" s="1"/>
  <c r="K11195" i="1"/>
  <c r="L11195" i="1" s="1"/>
  <c r="K11196" i="1"/>
  <c r="L11196" i="1" s="1"/>
  <c r="K11197" i="1"/>
  <c r="L11197" i="1" s="1"/>
  <c r="K11198" i="1"/>
  <c r="L11198" i="1" s="1"/>
  <c r="K11199" i="1"/>
  <c r="L11199" i="1" s="1"/>
  <c r="K11200" i="1"/>
  <c r="L11200" i="1" s="1"/>
  <c r="K11201" i="1"/>
  <c r="L11201" i="1" s="1"/>
  <c r="K11202" i="1"/>
  <c r="L11202" i="1" s="1"/>
  <c r="K11203" i="1"/>
  <c r="L11203" i="1" s="1"/>
  <c r="K11204" i="1"/>
  <c r="L11204" i="1" s="1"/>
  <c r="K11205" i="1"/>
  <c r="L11205" i="1" s="1"/>
  <c r="K11206" i="1"/>
  <c r="L11206" i="1" s="1"/>
  <c r="K11207" i="1"/>
  <c r="L11207" i="1" s="1"/>
  <c r="K11208" i="1"/>
  <c r="L11208" i="1" s="1"/>
  <c r="K11209" i="1"/>
  <c r="L11209" i="1" s="1"/>
  <c r="K11210" i="1"/>
  <c r="L11210" i="1" s="1"/>
  <c r="K11211" i="1"/>
  <c r="L11211" i="1" s="1"/>
  <c r="K11212" i="1"/>
  <c r="L11212" i="1" s="1"/>
  <c r="K11213" i="1"/>
  <c r="L11213" i="1" s="1"/>
  <c r="K11214" i="1"/>
  <c r="L11214" i="1" s="1"/>
  <c r="K11215" i="1"/>
  <c r="L11215" i="1" s="1"/>
  <c r="K11216" i="1"/>
  <c r="L11216" i="1" s="1"/>
  <c r="K11217" i="1"/>
  <c r="L11217" i="1" s="1"/>
  <c r="K11218" i="1"/>
  <c r="L11218" i="1" s="1"/>
  <c r="K11219" i="1"/>
  <c r="L11219" i="1" s="1"/>
  <c r="K11220" i="1"/>
  <c r="L11220" i="1" s="1"/>
  <c r="K11221" i="1"/>
  <c r="L11221" i="1" s="1"/>
  <c r="K11222" i="1"/>
  <c r="L11222" i="1" s="1"/>
  <c r="K11223" i="1"/>
  <c r="L11223" i="1" s="1"/>
  <c r="K11224" i="1"/>
  <c r="L11224" i="1" s="1"/>
  <c r="K11225" i="1"/>
  <c r="L11225" i="1" s="1"/>
  <c r="K11226" i="1"/>
  <c r="L11226" i="1" s="1"/>
  <c r="K11227" i="1"/>
  <c r="L11227" i="1" s="1"/>
  <c r="K11228" i="1"/>
  <c r="L11228" i="1" s="1"/>
  <c r="K11229" i="1"/>
  <c r="L11229" i="1" s="1"/>
  <c r="K11230" i="1"/>
  <c r="L11230" i="1" s="1"/>
  <c r="K11231" i="1"/>
  <c r="L11231" i="1" s="1"/>
  <c r="K11232" i="1"/>
  <c r="L11232" i="1" s="1"/>
  <c r="K11233" i="1"/>
  <c r="L11233" i="1" s="1"/>
  <c r="K11234" i="1"/>
  <c r="L11234" i="1" s="1"/>
  <c r="K11235" i="1"/>
  <c r="L11235" i="1" s="1"/>
  <c r="K11236" i="1"/>
  <c r="L11236" i="1" s="1"/>
  <c r="K11237" i="1"/>
  <c r="L11237" i="1" s="1"/>
  <c r="K11238" i="1"/>
  <c r="L11238" i="1" s="1"/>
  <c r="K11239" i="1"/>
  <c r="L11239" i="1" s="1"/>
  <c r="K11240" i="1"/>
  <c r="L11240" i="1" s="1"/>
  <c r="K11241" i="1"/>
  <c r="L11241" i="1" s="1"/>
  <c r="K11242" i="1"/>
  <c r="L11242" i="1" s="1"/>
  <c r="K11243" i="1"/>
  <c r="L11243" i="1" s="1"/>
  <c r="K11244" i="1"/>
  <c r="L11244" i="1" s="1"/>
  <c r="K11245" i="1"/>
  <c r="L11245" i="1" s="1"/>
  <c r="K11246" i="1"/>
  <c r="L11246" i="1" s="1"/>
  <c r="K11247" i="1"/>
  <c r="L11247" i="1" s="1"/>
  <c r="K11248" i="1"/>
  <c r="L11248" i="1" s="1"/>
  <c r="K11249" i="1"/>
  <c r="L11249" i="1" s="1"/>
  <c r="K11250" i="1"/>
  <c r="L11250" i="1" s="1"/>
  <c r="K11251" i="1"/>
  <c r="L11251" i="1" s="1"/>
  <c r="K11252" i="1"/>
  <c r="L11252" i="1" s="1"/>
  <c r="K11253" i="1"/>
  <c r="L11253" i="1" s="1"/>
  <c r="K11254" i="1"/>
  <c r="L11254" i="1" s="1"/>
  <c r="K11255" i="1"/>
  <c r="L11255" i="1" s="1"/>
  <c r="K11256" i="1"/>
  <c r="L11256" i="1" s="1"/>
  <c r="K11257" i="1"/>
  <c r="L11257" i="1" s="1"/>
  <c r="K11258" i="1"/>
  <c r="L11258" i="1" s="1"/>
  <c r="K11259" i="1"/>
  <c r="L11259" i="1" s="1"/>
  <c r="K11260" i="1"/>
  <c r="L11260" i="1" s="1"/>
  <c r="K11261" i="1"/>
  <c r="L11261" i="1" s="1"/>
  <c r="K11262" i="1"/>
  <c r="L11262" i="1" s="1"/>
  <c r="K11263" i="1"/>
  <c r="L11263" i="1" s="1"/>
  <c r="K11264" i="1"/>
  <c r="L11264" i="1" s="1"/>
  <c r="K11265" i="1"/>
  <c r="L11265" i="1" s="1"/>
  <c r="K11266" i="1"/>
  <c r="L11266" i="1" s="1"/>
  <c r="K11267" i="1"/>
  <c r="L11267" i="1" s="1"/>
  <c r="K11268" i="1"/>
  <c r="L11268" i="1" s="1"/>
  <c r="K11269" i="1"/>
  <c r="L11269" i="1" s="1"/>
  <c r="K11270" i="1"/>
  <c r="L11270" i="1" s="1"/>
  <c r="K11271" i="1"/>
  <c r="L11271" i="1" s="1"/>
  <c r="K11272" i="1"/>
  <c r="L11272" i="1" s="1"/>
  <c r="K11273" i="1"/>
  <c r="L11273" i="1" s="1"/>
  <c r="K11274" i="1"/>
  <c r="L11274" i="1" s="1"/>
  <c r="K11275" i="1"/>
  <c r="L11275" i="1" s="1"/>
  <c r="K11276" i="1"/>
  <c r="L11276" i="1" s="1"/>
  <c r="K11277" i="1"/>
  <c r="L11277" i="1" s="1"/>
  <c r="K11278" i="1"/>
  <c r="L11278" i="1" s="1"/>
  <c r="K11279" i="1"/>
  <c r="L11279" i="1" s="1"/>
  <c r="K11280" i="1"/>
  <c r="L11280" i="1" s="1"/>
  <c r="K11281" i="1"/>
  <c r="L11281" i="1" s="1"/>
  <c r="K11282" i="1"/>
  <c r="L11282" i="1" s="1"/>
  <c r="K11283" i="1"/>
  <c r="L11283" i="1" s="1"/>
  <c r="K11284" i="1"/>
  <c r="L11284" i="1" s="1"/>
  <c r="K11285" i="1"/>
  <c r="L11285" i="1" s="1"/>
  <c r="K11286" i="1"/>
  <c r="L11286" i="1" s="1"/>
  <c r="K11287" i="1"/>
  <c r="L11287" i="1" s="1"/>
  <c r="K11288" i="1"/>
  <c r="L11288" i="1" s="1"/>
  <c r="K11289" i="1"/>
  <c r="L11289" i="1" s="1"/>
  <c r="K11290" i="1"/>
  <c r="L11290" i="1" s="1"/>
  <c r="K11291" i="1"/>
  <c r="L11291" i="1" s="1"/>
  <c r="K11292" i="1"/>
  <c r="L11292" i="1" s="1"/>
  <c r="K11293" i="1"/>
  <c r="L11293" i="1" s="1"/>
  <c r="K11294" i="1"/>
  <c r="L11294" i="1" s="1"/>
  <c r="K11295" i="1"/>
  <c r="L11295" i="1" s="1"/>
  <c r="K11296" i="1"/>
  <c r="L11296" i="1" s="1"/>
  <c r="K11297" i="1"/>
  <c r="L11297" i="1" s="1"/>
  <c r="K11298" i="1"/>
  <c r="L11298" i="1" s="1"/>
  <c r="K11299" i="1"/>
  <c r="L11299" i="1" s="1"/>
  <c r="K11300" i="1"/>
  <c r="L11300" i="1" s="1"/>
  <c r="K11301" i="1"/>
  <c r="L11301" i="1" s="1"/>
  <c r="K11302" i="1"/>
  <c r="L11302" i="1" s="1"/>
  <c r="K11303" i="1"/>
  <c r="L11303" i="1" s="1"/>
  <c r="K11304" i="1"/>
  <c r="L11304" i="1" s="1"/>
  <c r="K11305" i="1"/>
  <c r="L11305" i="1" s="1"/>
  <c r="K11306" i="1"/>
  <c r="L11306" i="1" s="1"/>
  <c r="K11307" i="1"/>
  <c r="L11307" i="1" s="1"/>
  <c r="K11308" i="1"/>
  <c r="L11308" i="1" s="1"/>
  <c r="K11309" i="1"/>
  <c r="L11309" i="1" s="1"/>
  <c r="K11310" i="1"/>
  <c r="L11310" i="1" s="1"/>
  <c r="K11311" i="1"/>
  <c r="L11311" i="1" s="1"/>
  <c r="K11312" i="1"/>
  <c r="L11312" i="1" s="1"/>
  <c r="K11313" i="1"/>
  <c r="L11313" i="1" s="1"/>
  <c r="K11314" i="1"/>
  <c r="L11314" i="1" s="1"/>
  <c r="K11315" i="1"/>
  <c r="L11315" i="1" s="1"/>
  <c r="K11316" i="1"/>
  <c r="L11316" i="1" s="1"/>
  <c r="K11317" i="1"/>
  <c r="L11317" i="1" s="1"/>
  <c r="K11318" i="1"/>
  <c r="L11318" i="1" s="1"/>
  <c r="K11319" i="1"/>
  <c r="L11319" i="1" s="1"/>
  <c r="K11320" i="1"/>
  <c r="L11320" i="1" s="1"/>
  <c r="K11321" i="1"/>
  <c r="L11321" i="1" s="1"/>
  <c r="K11322" i="1"/>
  <c r="L11322" i="1" s="1"/>
  <c r="K11323" i="1"/>
  <c r="L11323" i="1" s="1"/>
  <c r="K11324" i="1"/>
  <c r="L11324" i="1" s="1"/>
  <c r="K11325" i="1"/>
  <c r="L11325" i="1" s="1"/>
  <c r="K11326" i="1"/>
  <c r="L11326" i="1" s="1"/>
  <c r="K11327" i="1"/>
  <c r="L11327" i="1" s="1"/>
  <c r="K11328" i="1"/>
  <c r="L11328" i="1" s="1"/>
  <c r="K11329" i="1"/>
  <c r="L11329" i="1" s="1"/>
  <c r="K11330" i="1"/>
  <c r="L11330" i="1" s="1"/>
  <c r="K11331" i="1"/>
  <c r="L11331" i="1" s="1"/>
  <c r="K11332" i="1"/>
  <c r="L11332" i="1" s="1"/>
  <c r="K11333" i="1"/>
  <c r="L11333" i="1" s="1"/>
  <c r="K11334" i="1"/>
  <c r="L11334" i="1" s="1"/>
  <c r="K11335" i="1"/>
  <c r="L11335" i="1" s="1"/>
  <c r="K11336" i="1"/>
  <c r="L11336" i="1" s="1"/>
  <c r="K11337" i="1"/>
  <c r="L11337" i="1" s="1"/>
  <c r="K11338" i="1"/>
  <c r="L11338" i="1" s="1"/>
  <c r="K11339" i="1"/>
  <c r="L11339" i="1" s="1"/>
  <c r="K11340" i="1"/>
  <c r="L11340" i="1" s="1"/>
  <c r="K11341" i="1"/>
  <c r="L11341" i="1" s="1"/>
  <c r="K11342" i="1"/>
  <c r="L11342" i="1" s="1"/>
  <c r="K11343" i="1"/>
  <c r="L11343" i="1" s="1"/>
  <c r="K11344" i="1"/>
  <c r="L11344" i="1" s="1"/>
  <c r="K11345" i="1"/>
  <c r="L11345" i="1" s="1"/>
  <c r="K11346" i="1"/>
  <c r="L11346" i="1" s="1"/>
  <c r="K11347" i="1"/>
  <c r="L11347" i="1" s="1"/>
  <c r="K11348" i="1"/>
  <c r="L11348" i="1" s="1"/>
  <c r="K11349" i="1"/>
  <c r="L11349" i="1" s="1"/>
  <c r="K11350" i="1"/>
  <c r="L11350" i="1" s="1"/>
  <c r="K11351" i="1"/>
  <c r="L11351" i="1" s="1"/>
  <c r="K11352" i="1"/>
  <c r="L11352" i="1" s="1"/>
  <c r="K11353" i="1"/>
  <c r="L11353" i="1" s="1"/>
  <c r="K11354" i="1"/>
  <c r="L11354" i="1" s="1"/>
  <c r="K11355" i="1"/>
  <c r="L11355" i="1" s="1"/>
  <c r="K11356" i="1"/>
  <c r="L11356" i="1" s="1"/>
  <c r="K11357" i="1"/>
  <c r="L11357" i="1" s="1"/>
  <c r="K11358" i="1"/>
  <c r="L11358" i="1" s="1"/>
  <c r="K11359" i="1"/>
  <c r="L11359" i="1" s="1"/>
  <c r="K11360" i="1"/>
  <c r="L11360" i="1" s="1"/>
  <c r="K11361" i="1"/>
  <c r="L11361" i="1" s="1"/>
  <c r="K11362" i="1"/>
  <c r="L11362" i="1" s="1"/>
  <c r="K11363" i="1"/>
  <c r="L11363" i="1" s="1"/>
  <c r="K11364" i="1"/>
  <c r="L11364" i="1" s="1"/>
  <c r="K11365" i="1"/>
  <c r="L11365" i="1" s="1"/>
  <c r="K11366" i="1"/>
  <c r="L11366" i="1" s="1"/>
  <c r="K11367" i="1"/>
  <c r="L11367" i="1" s="1"/>
  <c r="K11368" i="1"/>
  <c r="L11368" i="1" s="1"/>
  <c r="K11369" i="1"/>
  <c r="L11369" i="1" s="1"/>
  <c r="K11370" i="1"/>
  <c r="L11370" i="1" s="1"/>
  <c r="K11371" i="1"/>
  <c r="L11371" i="1" s="1"/>
  <c r="K11372" i="1"/>
  <c r="L11372" i="1" s="1"/>
  <c r="K11373" i="1"/>
  <c r="L11373" i="1" s="1"/>
  <c r="K11374" i="1"/>
  <c r="L11374" i="1" s="1"/>
  <c r="K11375" i="1"/>
  <c r="L11375" i="1" s="1"/>
  <c r="K11376" i="1"/>
  <c r="L11376" i="1" s="1"/>
  <c r="K11377" i="1"/>
  <c r="L11377" i="1" s="1"/>
  <c r="K11378" i="1"/>
  <c r="L11378" i="1" s="1"/>
  <c r="K11379" i="1"/>
  <c r="L11379" i="1" s="1"/>
  <c r="K11380" i="1"/>
  <c r="L11380" i="1" s="1"/>
  <c r="K11381" i="1"/>
  <c r="L11381" i="1" s="1"/>
  <c r="K11382" i="1"/>
  <c r="L11382" i="1" s="1"/>
  <c r="K11383" i="1"/>
  <c r="L11383" i="1" s="1"/>
  <c r="K11384" i="1"/>
  <c r="L11384" i="1" s="1"/>
  <c r="K11385" i="1"/>
  <c r="L11385" i="1" s="1"/>
  <c r="K11386" i="1"/>
  <c r="L11386" i="1" s="1"/>
  <c r="K11387" i="1"/>
  <c r="L11387" i="1" s="1"/>
  <c r="K11388" i="1"/>
  <c r="L11388" i="1" s="1"/>
  <c r="K11389" i="1"/>
  <c r="L11389" i="1" s="1"/>
  <c r="K11390" i="1"/>
  <c r="L11390" i="1" s="1"/>
  <c r="K11391" i="1"/>
  <c r="L11391" i="1" s="1"/>
  <c r="K11392" i="1"/>
  <c r="L11392" i="1" s="1"/>
  <c r="K11393" i="1"/>
  <c r="L11393" i="1" s="1"/>
  <c r="K11394" i="1"/>
  <c r="L11394" i="1" s="1"/>
  <c r="K11395" i="1"/>
  <c r="L11395" i="1" s="1"/>
  <c r="K11396" i="1"/>
  <c r="L11396" i="1" s="1"/>
  <c r="K11397" i="1"/>
  <c r="L11397" i="1" s="1"/>
  <c r="K11398" i="1"/>
  <c r="L11398" i="1" s="1"/>
  <c r="K11399" i="1"/>
  <c r="L11399" i="1" s="1"/>
  <c r="K11400" i="1"/>
  <c r="L11400" i="1" s="1"/>
  <c r="K11401" i="1"/>
  <c r="L11401" i="1" s="1"/>
  <c r="K11402" i="1"/>
  <c r="L11402" i="1" s="1"/>
  <c r="K11403" i="1"/>
  <c r="L11403" i="1" s="1"/>
  <c r="K11404" i="1"/>
  <c r="L11404" i="1" s="1"/>
  <c r="K11405" i="1"/>
  <c r="L11405" i="1" s="1"/>
  <c r="K11406" i="1"/>
  <c r="L11406" i="1" s="1"/>
  <c r="K11407" i="1"/>
  <c r="L11407" i="1" s="1"/>
  <c r="K11408" i="1"/>
  <c r="L11408" i="1" s="1"/>
  <c r="K11409" i="1"/>
  <c r="L11409" i="1" s="1"/>
  <c r="K11410" i="1"/>
  <c r="L11410" i="1" s="1"/>
  <c r="K11411" i="1"/>
  <c r="L11411" i="1" s="1"/>
  <c r="K11412" i="1"/>
  <c r="L11412" i="1" s="1"/>
  <c r="K11413" i="1"/>
  <c r="L11413" i="1" s="1"/>
  <c r="K11414" i="1"/>
  <c r="L11414" i="1" s="1"/>
  <c r="K11415" i="1"/>
  <c r="L11415" i="1" s="1"/>
  <c r="K11416" i="1"/>
  <c r="L11416" i="1" s="1"/>
  <c r="K11417" i="1"/>
  <c r="L11417" i="1" s="1"/>
  <c r="K11418" i="1"/>
  <c r="L11418" i="1" s="1"/>
  <c r="K11419" i="1"/>
  <c r="L11419" i="1" s="1"/>
  <c r="K11420" i="1"/>
  <c r="L11420" i="1" s="1"/>
  <c r="K11421" i="1"/>
  <c r="L11421" i="1" s="1"/>
  <c r="K11422" i="1"/>
  <c r="L11422" i="1" s="1"/>
  <c r="K11423" i="1"/>
  <c r="L11423" i="1" s="1"/>
  <c r="K11424" i="1"/>
  <c r="L11424" i="1" s="1"/>
  <c r="K11425" i="1"/>
  <c r="L11425" i="1" s="1"/>
  <c r="K11426" i="1"/>
  <c r="L11426" i="1" s="1"/>
  <c r="K11427" i="1"/>
  <c r="L11427" i="1" s="1"/>
  <c r="K11428" i="1"/>
  <c r="L11428" i="1" s="1"/>
  <c r="K11429" i="1"/>
  <c r="L11429" i="1" s="1"/>
  <c r="K11430" i="1"/>
  <c r="L11430" i="1" s="1"/>
  <c r="K11431" i="1"/>
  <c r="L11431" i="1" s="1"/>
  <c r="K11432" i="1"/>
  <c r="L11432" i="1" s="1"/>
  <c r="K11433" i="1"/>
  <c r="L11433" i="1" s="1"/>
  <c r="K11434" i="1"/>
  <c r="L11434" i="1" s="1"/>
  <c r="K11435" i="1"/>
  <c r="L11435" i="1" s="1"/>
  <c r="K11436" i="1"/>
  <c r="L11436" i="1" s="1"/>
  <c r="K11437" i="1"/>
  <c r="L11437" i="1" s="1"/>
  <c r="K11438" i="1"/>
  <c r="L11438" i="1" s="1"/>
  <c r="K11439" i="1"/>
  <c r="L11439" i="1" s="1"/>
  <c r="K11440" i="1"/>
  <c r="L11440" i="1" s="1"/>
  <c r="K11441" i="1"/>
  <c r="L11441" i="1" s="1"/>
  <c r="K11442" i="1"/>
  <c r="L11442" i="1" s="1"/>
  <c r="K11443" i="1"/>
  <c r="L11443" i="1" s="1"/>
  <c r="K11444" i="1"/>
  <c r="L11444" i="1" s="1"/>
  <c r="K11445" i="1"/>
  <c r="L11445" i="1" s="1"/>
  <c r="K11446" i="1"/>
  <c r="L11446" i="1" s="1"/>
  <c r="K11447" i="1"/>
  <c r="L11447" i="1" s="1"/>
  <c r="K11448" i="1"/>
  <c r="L11448" i="1" s="1"/>
  <c r="K11449" i="1"/>
  <c r="L11449" i="1" s="1"/>
  <c r="K11450" i="1"/>
  <c r="L11450" i="1" s="1"/>
  <c r="K11451" i="1"/>
  <c r="L11451" i="1" s="1"/>
  <c r="K11452" i="1"/>
  <c r="L11452" i="1" s="1"/>
  <c r="K11453" i="1"/>
  <c r="L11453" i="1" s="1"/>
  <c r="K11454" i="1"/>
  <c r="L11454" i="1" s="1"/>
  <c r="K11455" i="1"/>
  <c r="L11455" i="1" s="1"/>
  <c r="K11456" i="1"/>
  <c r="L11456" i="1" s="1"/>
  <c r="K11457" i="1"/>
  <c r="L11457" i="1" s="1"/>
  <c r="K11458" i="1"/>
  <c r="L11458" i="1" s="1"/>
  <c r="K11459" i="1"/>
  <c r="L11459" i="1" s="1"/>
  <c r="K11460" i="1"/>
  <c r="L11460" i="1" s="1"/>
  <c r="K11461" i="1"/>
  <c r="L11461" i="1" s="1"/>
  <c r="K11462" i="1"/>
  <c r="L11462" i="1" s="1"/>
  <c r="K11463" i="1"/>
  <c r="L11463" i="1" s="1"/>
  <c r="K11464" i="1"/>
  <c r="L11464" i="1" s="1"/>
  <c r="K11465" i="1"/>
  <c r="L11465" i="1" s="1"/>
  <c r="K11466" i="1"/>
  <c r="L11466" i="1" s="1"/>
  <c r="K11467" i="1"/>
  <c r="L11467" i="1" s="1"/>
  <c r="K11468" i="1"/>
  <c r="L11468" i="1" s="1"/>
  <c r="K11469" i="1"/>
  <c r="L11469" i="1" s="1"/>
  <c r="K11470" i="1"/>
  <c r="L11470" i="1" s="1"/>
  <c r="K11471" i="1"/>
  <c r="L11471" i="1" s="1"/>
  <c r="K11472" i="1"/>
  <c r="L11472" i="1" s="1"/>
  <c r="K11473" i="1"/>
  <c r="L11473" i="1" s="1"/>
  <c r="K11474" i="1"/>
  <c r="L11474" i="1" s="1"/>
  <c r="K11475" i="1"/>
  <c r="L11475" i="1" s="1"/>
  <c r="K11476" i="1"/>
  <c r="L11476" i="1" s="1"/>
  <c r="K11477" i="1"/>
  <c r="L11477" i="1" s="1"/>
  <c r="K11478" i="1"/>
  <c r="L11478" i="1" s="1"/>
  <c r="K11479" i="1"/>
  <c r="L11479" i="1" s="1"/>
  <c r="K11480" i="1"/>
  <c r="L11480" i="1" s="1"/>
  <c r="K11481" i="1"/>
  <c r="L11481" i="1" s="1"/>
  <c r="K11482" i="1"/>
  <c r="L11482" i="1" s="1"/>
  <c r="K11483" i="1"/>
  <c r="L11483" i="1" s="1"/>
  <c r="K11484" i="1"/>
  <c r="L11484" i="1" s="1"/>
  <c r="K11485" i="1"/>
  <c r="L11485" i="1" s="1"/>
  <c r="K11486" i="1"/>
  <c r="L11486" i="1" s="1"/>
  <c r="K11487" i="1"/>
  <c r="L11487" i="1" s="1"/>
  <c r="K11488" i="1"/>
  <c r="L11488" i="1" s="1"/>
  <c r="K11489" i="1"/>
  <c r="L11489" i="1" s="1"/>
  <c r="K11490" i="1"/>
  <c r="L11490" i="1" s="1"/>
  <c r="K11491" i="1"/>
  <c r="L11491" i="1" s="1"/>
  <c r="K11492" i="1"/>
  <c r="L11492" i="1" s="1"/>
  <c r="K11493" i="1"/>
  <c r="L11493" i="1" s="1"/>
  <c r="K11494" i="1"/>
  <c r="L11494" i="1" s="1"/>
  <c r="K11495" i="1"/>
  <c r="L11495" i="1" s="1"/>
  <c r="K11496" i="1"/>
  <c r="L11496" i="1" s="1"/>
  <c r="K11497" i="1"/>
  <c r="L11497" i="1" s="1"/>
  <c r="K11498" i="1"/>
  <c r="L11498" i="1" s="1"/>
  <c r="K11499" i="1"/>
  <c r="L11499" i="1" s="1"/>
  <c r="K11500" i="1"/>
  <c r="L11500" i="1" s="1"/>
  <c r="K11501" i="1"/>
  <c r="L11501" i="1" s="1"/>
  <c r="K11502" i="1"/>
  <c r="L11502" i="1" s="1"/>
  <c r="K11503" i="1"/>
  <c r="L11503" i="1" s="1"/>
  <c r="K11504" i="1"/>
  <c r="L11504" i="1" s="1"/>
  <c r="K11505" i="1"/>
  <c r="L11505" i="1" s="1"/>
  <c r="K11506" i="1"/>
  <c r="L11506" i="1" s="1"/>
  <c r="K11507" i="1"/>
  <c r="L11507" i="1" s="1"/>
  <c r="K11508" i="1"/>
  <c r="L11508" i="1" s="1"/>
  <c r="K11509" i="1"/>
  <c r="L11509" i="1" s="1"/>
  <c r="K11510" i="1"/>
  <c r="L11510" i="1" s="1"/>
  <c r="K11511" i="1"/>
  <c r="L11511" i="1" s="1"/>
  <c r="K11512" i="1"/>
  <c r="L11512" i="1" s="1"/>
  <c r="K11513" i="1"/>
  <c r="L11513" i="1" s="1"/>
  <c r="K11514" i="1"/>
  <c r="L11514" i="1" s="1"/>
  <c r="K11515" i="1"/>
  <c r="L11515" i="1" s="1"/>
  <c r="K11516" i="1"/>
  <c r="L11516" i="1" s="1"/>
  <c r="K11517" i="1"/>
  <c r="L11517" i="1" s="1"/>
  <c r="K11518" i="1"/>
  <c r="L11518" i="1" s="1"/>
  <c r="K11519" i="1"/>
  <c r="L11519" i="1" s="1"/>
  <c r="K11520" i="1"/>
  <c r="L11520" i="1" s="1"/>
  <c r="K11521" i="1"/>
  <c r="L11521" i="1" s="1"/>
  <c r="K11522" i="1"/>
  <c r="L11522" i="1" s="1"/>
  <c r="K11523" i="1"/>
  <c r="L11523" i="1" s="1"/>
  <c r="K11524" i="1"/>
  <c r="L11524" i="1" s="1"/>
  <c r="K11525" i="1"/>
  <c r="L11525" i="1" s="1"/>
  <c r="K11526" i="1"/>
  <c r="L11526" i="1" s="1"/>
  <c r="K11527" i="1"/>
  <c r="L11527" i="1" s="1"/>
  <c r="K11528" i="1"/>
  <c r="L11528" i="1" s="1"/>
  <c r="K11529" i="1"/>
  <c r="L11529" i="1" s="1"/>
  <c r="K11530" i="1"/>
  <c r="L11530" i="1" s="1"/>
  <c r="K11531" i="1"/>
  <c r="L11531" i="1" s="1"/>
  <c r="K11532" i="1"/>
  <c r="L11532" i="1" s="1"/>
  <c r="K11533" i="1"/>
  <c r="L11533" i="1" s="1"/>
  <c r="K11534" i="1"/>
  <c r="L11534" i="1" s="1"/>
  <c r="K11535" i="1"/>
  <c r="L11535" i="1" s="1"/>
  <c r="K11536" i="1"/>
  <c r="L11536" i="1" s="1"/>
  <c r="K11537" i="1"/>
  <c r="L11537" i="1" s="1"/>
  <c r="K11538" i="1"/>
  <c r="L11538" i="1" s="1"/>
  <c r="K11539" i="1"/>
  <c r="L11539" i="1" s="1"/>
  <c r="K11540" i="1"/>
  <c r="L11540" i="1" s="1"/>
  <c r="K11541" i="1"/>
  <c r="L11541" i="1" s="1"/>
  <c r="K11542" i="1"/>
  <c r="L11542" i="1" s="1"/>
  <c r="K11543" i="1"/>
  <c r="L11543" i="1" s="1"/>
  <c r="K11544" i="1"/>
  <c r="L11544" i="1" s="1"/>
  <c r="K11545" i="1"/>
  <c r="L11545" i="1" s="1"/>
  <c r="K11546" i="1"/>
  <c r="L11546" i="1" s="1"/>
  <c r="K11547" i="1"/>
  <c r="L11547" i="1" s="1"/>
  <c r="K11548" i="1"/>
  <c r="L11548" i="1" s="1"/>
  <c r="K11549" i="1"/>
  <c r="L11549" i="1" s="1"/>
  <c r="K11550" i="1"/>
  <c r="L11550" i="1" s="1"/>
  <c r="K11551" i="1"/>
  <c r="L11551" i="1" s="1"/>
  <c r="K11552" i="1"/>
  <c r="L11552" i="1" s="1"/>
  <c r="K11553" i="1"/>
  <c r="L11553" i="1" s="1"/>
  <c r="K11554" i="1"/>
  <c r="L11554" i="1" s="1"/>
  <c r="K11555" i="1"/>
  <c r="L11555" i="1" s="1"/>
  <c r="L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2" i="1"/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</author>
  </authors>
  <commentList>
    <comment ref="F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andre:</t>
        </r>
        <r>
          <rPr>
            <sz val="9"/>
            <color indexed="81"/>
            <rFont val="Tahoma"/>
            <family val="2"/>
          </rPr>
          <t xml:space="preserve">
A- 1963-1967
B- 1996-2000 (Emax)
C- 2009-2013</t>
        </r>
      </text>
    </comment>
  </commentList>
</comments>
</file>

<file path=xl/sharedStrings.xml><?xml version="1.0" encoding="utf-8"?>
<sst xmlns="http://schemas.openxmlformats.org/spreadsheetml/2006/main" count="55773" uniqueCount="776">
  <si>
    <t>Region</t>
  </si>
  <si>
    <t>EWE</t>
  </si>
  <si>
    <t>YEAR</t>
  </si>
  <si>
    <t>Tot.biomass</t>
  </si>
  <si>
    <t>AREA</t>
  </si>
  <si>
    <t>kg.km2</t>
  </si>
  <si>
    <t>gb.deep</t>
  </si>
  <si>
    <t>Alosines</t>
  </si>
  <si>
    <t>Atlantic herring</t>
  </si>
  <si>
    <t>Atlantic mackerel</t>
  </si>
  <si>
    <t>Butterfish</t>
  </si>
  <si>
    <t>Demersal benthivores - other</t>
  </si>
  <si>
    <t>Demersal piscivores - other</t>
  </si>
  <si>
    <t>Haddock</t>
  </si>
  <si>
    <t>Mesopelagics</t>
  </si>
  <si>
    <t>Skates</t>
  </si>
  <si>
    <t>Small pelagic - other</t>
  </si>
  <si>
    <t>Squid</t>
  </si>
  <si>
    <t>Spiny dogfish (S)</t>
  </si>
  <si>
    <t>Spiny dogfish (L)</t>
  </si>
  <si>
    <t>Hakes (S)</t>
  </si>
  <si>
    <t>Hakes (L)</t>
  </si>
  <si>
    <t>Atlantic cod (M)</t>
  </si>
  <si>
    <t>Atlantic cod (L)</t>
  </si>
  <si>
    <t>Yellowtail flounder (S)</t>
  </si>
  <si>
    <t>Yellowtail flounder (L)</t>
  </si>
  <si>
    <t>Atlantic cod (S)</t>
  </si>
  <si>
    <t>Medium pelagics - other</t>
  </si>
  <si>
    <t>Bluefish (L)</t>
  </si>
  <si>
    <t>Summer flounder (L)</t>
  </si>
  <si>
    <t>Atlantic menhaden (L)</t>
  </si>
  <si>
    <t>Anchovies</t>
  </si>
  <si>
    <t>Bluefish (M)</t>
  </si>
  <si>
    <t>Demersal omnivores - other</t>
  </si>
  <si>
    <t>Striped bass (S)</t>
  </si>
  <si>
    <t>Striped bass (L)</t>
  </si>
  <si>
    <t>Weakfish (M)</t>
  </si>
  <si>
    <t>gb.mid</t>
  </si>
  <si>
    <t>Atlantic menhaden (S)</t>
  </si>
  <si>
    <t>Striped bass (M)</t>
  </si>
  <si>
    <t>Weakfish (S)</t>
  </si>
  <si>
    <t>gom.deep</t>
  </si>
  <si>
    <t>Atlantic croaker</t>
  </si>
  <si>
    <t>Summer flounder (S)</t>
  </si>
  <si>
    <t>Bluefish (S)</t>
  </si>
  <si>
    <t>Atlantic menhaden (M)</t>
  </si>
  <si>
    <t>gom.mid</t>
  </si>
  <si>
    <t>gom.shallow</t>
  </si>
  <si>
    <t>mab.deep</t>
  </si>
  <si>
    <t>Weakfish (L)</t>
  </si>
  <si>
    <t>mab.mid</t>
  </si>
  <si>
    <t>mab.shallow</t>
  </si>
  <si>
    <t>sne.deep</t>
  </si>
  <si>
    <t>sne.mid</t>
  </si>
  <si>
    <t>sne.shallow</t>
  </si>
  <si>
    <t>EMAX</t>
  </si>
  <si>
    <t>COMNAME</t>
  </si>
  <si>
    <t>SCINAME</t>
  </si>
  <si>
    <t>SVSPP</t>
  </si>
  <si>
    <t>MIN</t>
  </si>
  <si>
    <t>MAX</t>
  </si>
  <si>
    <t>fallq</t>
  </si>
  <si>
    <t>springq</t>
  </si>
  <si>
    <t>NA</t>
  </si>
  <si>
    <t>SEA LAMPREY</t>
  </si>
  <si>
    <t>PETROMYZON MARINUS</t>
  </si>
  <si>
    <t>SKATE UNCL</t>
  </si>
  <si>
    <t>RAJA SP</t>
  </si>
  <si>
    <t>HERRING UNCL</t>
  </si>
  <si>
    <t>CLUPEIDAE</t>
  </si>
  <si>
    <t>ROUND HERRING</t>
  </si>
  <si>
    <t>ETRUMEUS TERES</t>
  </si>
  <si>
    <t>ATLANTIC HERRING</t>
  </si>
  <si>
    <t>CLUPEA HARENGUS</t>
  </si>
  <si>
    <t>ALEWIFE</t>
  </si>
  <si>
    <t>ALOSA PSEUDOHARENGUS</t>
  </si>
  <si>
    <t>BLUEBACK HERRING</t>
  </si>
  <si>
    <t>ALOSA AESTIVALIS</t>
  </si>
  <si>
    <t>AMERICAN SHAD</t>
  </si>
  <si>
    <t>ALOSA SAPIDISSIMA</t>
  </si>
  <si>
    <t>ATLANTIC MENHADEN</t>
  </si>
  <si>
    <t>BREVOORTIA TYRANNUS</t>
  </si>
  <si>
    <t>HICKORY SHAD</t>
  </si>
  <si>
    <t>ALOSA MEDIOCRIS</t>
  </si>
  <si>
    <t>CAPELIN</t>
  </si>
  <si>
    <t>MALLOTUS VILLOSUS</t>
  </si>
  <si>
    <t>SLICKHEAD UNCL</t>
  </si>
  <si>
    <t>ALEPOCEPHALIIDAE</t>
  </si>
  <si>
    <t>BAY ANCHOVY</t>
  </si>
  <si>
    <t>ANCHOA MITCHILLI</t>
  </si>
  <si>
    <t>STRIPED ANCHOVY</t>
  </si>
  <si>
    <t>ANCHOA HEPSETUS</t>
  </si>
  <si>
    <t>RAINBOW SMELT</t>
  </si>
  <si>
    <t>OSMERUS MORDAX</t>
  </si>
  <si>
    <t>ATLANTIC ARGENTINE</t>
  </si>
  <si>
    <t>ARGENTINA SILUS</t>
  </si>
  <si>
    <t>GREENEYE UNCL</t>
  </si>
  <si>
    <t>CHLOROPHTHALMIDAE</t>
  </si>
  <si>
    <t>GLACIER LANTERNFISH</t>
  </si>
  <si>
    <t>BENTHOSEMA GLACIALE</t>
  </si>
  <si>
    <t>MADEIRA LANTERNFISH</t>
  </si>
  <si>
    <t>LAMPANYCTUS SP</t>
  </si>
  <si>
    <t>HUMBOLDTS LANTERNFISH</t>
  </si>
  <si>
    <t>MYCTOPHUM HUMBOLDTI</t>
  </si>
  <si>
    <t>HORNED LANTERNFISH</t>
  </si>
  <si>
    <t>CERATOSCOPELUS MADERENSIS</t>
  </si>
  <si>
    <t>SPOTTED LANTERNFISH</t>
  </si>
  <si>
    <t>MYCTOPHUM PUNCTATUM</t>
  </si>
  <si>
    <t>LANTERNFISH UNCL</t>
  </si>
  <si>
    <t>MYCTOPHIDAE</t>
  </si>
  <si>
    <t>PATCHWORK LAMPFISH</t>
  </si>
  <si>
    <t>NOTOSCOPELUS RESPLENDENS</t>
  </si>
  <si>
    <t>GONICHTHYS COCCOI</t>
  </si>
  <si>
    <t>SILVERSTRIPE HALFBEAK</t>
  </si>
  <si>
    <t>HYPORHAMPHUS UNIFASCIATUS</t>
  </si>
  <si>
    <t>FLAT NEEDLEFISH</t>
  </si>
  <si>
    <t>ABLENNES HIANS</t>
  </si>
  <si>
    <t>BUCKLER DORY</t>
  </si>
  <si>
    <t>ZENOPSIS CONCHIFERA</t>
  </si>
  <si>
    <t>ATLANTIC SILVERSIDE</t>
  </si>
  <si>
    <t>MENIDIA MENIDIA</t>
  </si>
  <si>
    <t>ATLANTIC MACKEREL</t>
  </si>
  <si>
    <t>SCOMBER SCOMBRUS</t>
  </si>
  <si>
    <t>ATLANTIC BONITO</t>
  </si>
  <si>
    <t>SARDA SARDA</t>
  </si>
  <si>
    <t>CHUB MACKEREL</t>
  </si>
  <si>
    <t>SCOMBER JAPONICUS</t>
  </si>
  <si>
    <t>WAHOO</t>
  </si>
  <si>
    <t>ACANTHOCYBIUM SOLANDRI</t>
  </si>
  <si>
    <t>CONEJO</t>
  </si>
  <si>
    <t>PROMETHICHTHYS PROMETHEUS</t>
  </si>
  <si>
    <t>SKIPJACK TUNA</t>
  </si>
  <si>
    <t>KATSUWONUS PELAMIS</t>
  </si>
  <si>
    <t>BLUE RUNNER</t>
  </si>
  <si>
    <t>CARANX CRYSOS</t>
  </si>
  <si>
    <t>BIGSCALE POMFRET</t>
  </si>
  <si>
    <t>TARATICHTHYS LONGIPINNIS</t>
  </si>
  <si>
    <t>BUTTERFISH</t>
  </si>
  <si>
    <t>PEPRILUS TRIACANTHUS</t>
  </si>
  <si>
    <t>ATLANTIC MOONFISH</t>
  </si>
  <si>
    <t>SELENE SETAPINNIS</t>
  </si>
  <si>
    <t>LOOKDOWN</t>
  </si>
  <si>
    <t>SELENE VOMER</t>
  </si>
  <si>
    <t>BIGEYE</t>
  </si>
  <si>
    <t>PRIACANTHUS ARENATUS</t>
  </si>
  <si>
    <t>BLUEFISH</t>
  </si>
  <si>
    <t>POMATOMUS SALTATRIX</t>
  </si>
  <si>
    <t>CARDINALFISH UNCL</t>
  </si>
  <si>
    <t>APOGONIDAE</t>
  </si>
  <si>
    <t>STRIPED BASS</t>
  </si>
  <si>
    <t>MORONE SAXATILIS</t>
  </si>
  <si>
    <t>WEAKFISH</t>
  </si>
  <si>
    <t>CYNOSCION REGALIS</t>
  </si>
  <si>
    <t>FLYING GURNARD</t>
  </si>
  <si>
    <t>DACTYLOPTERUS VOLITANS</t>
  </si>
  <si>
    <t>NORTHERN SAND LANCE</t>
  </si>
  <si>
    <t>AMMODYTES DUBIUS</t>
  </si>
  <si>
    <t>GREATER AMBERJACK</t>
  </si>
  <si>
    <t>SERIOLA DUMERILI</t>
  </si>
  <si>
    <t>BANDED RUDDERFISH</t>
  </si>
  <si>
    <t>SERIOLA ZONATA</t>
  </si>
  <si>
    <t>ATLANTIC SAURY</t>
  </si>
  <si>
    <t>SCOMBERESOX SAURUS</t>
  </si>
  <si>
    <t>MACKEREL SCAD</t>
  </si>
  <si>
    <t>DECAPTERUS MACARELLUS</t>
  </si>
  <si>
    <t>BIGEYE SCAD</t>
  </si>
  <si>
    <t>SELAR CRUMENOPHTHALMUS</t>
  </si>
  <si>
    <t>HEADLIGHTFISH</t>
  </si>
  <si>
    <t>DIAPHUS DUMERILI</t>
  </si>
  <si>
    <t>ROUND SCAD</t>
  </si>
  <si>
    <t>DECAPTERUS PUNCTATUS</t>
  </si>
  <si>
    <t>ROUGH SCAD</t>
  </si>
  <si>
    <t>TRACHURUS LATHAMI</t>
  </si>
  <si>
    <t>BOA DRAGONFISH</t>
  </si>
  <si>
    <t>STOMIAS BOA</t>
  </si>
  <si>
    <t>WEITZMANS PEARLSIDES</t>
  </si>
  <si>
    <t>MAUROLICUS WEITZMANI</t>
  </si>
  <si>
    <t>SIMONYS FROSTFISH</t>
  </si>
  <si>
    <t>BENTHODESMUS SIMONYI</t>
  </si>
  <si>
    <t>VIPERFISH</t>
  </si>
  <si>
    <t>CHAULIODUS SLOANI</t>
  </si>
  <si>
    <t>SLENDER LIGHTFISH</t>
  </si>
  <si>
    <t>VINCIGUERRIA ATTENUATA</t>
  </si>
  <si>
    <t>PARALEPIS COREGONOIDES</t>
  </si>
  <si>
    <t>WHITE BARRACUDINA</t>
  </si>
  <si>
    <t>ARCTOZENUS RISSOI</t>
  </si>
  <si>
    <t>SCALY DRAGONFISH UNCL</t>
  </si>
  <si>
    <t>STOMIIDAE</t>
  </si>
  <si>
    <t>LUMPFISH SNAILFISH UNCL</t>
  </si>
  <si>
    <t>CYCLOPTERIDAE</t>
  </si>
  <si>
    <t>SILVER HATCHETFISH</t>
  </si>
  <si>
    <t>ARGYROPELECUS ACULEATUS</t>
  </si>
  <si>
    <t>POLYIPNUS CLARUS</t>
  </si>
  <si>
    <t>HATCHETFISH UNCL</t>
  </si>
  <si>
    <t>STERNOPTYCHIDAE</t>
  </si>
  <si>
    <t>BLACKMOUTHED ALFONSIN</t>
  </si>
  <si>
    <t>HOPLOSTETHUS MEDITERRANEUS</t>
  </si>
  <si>
    <t>ATLANTIC SOFT POUT</t>
  </si>
  <si>
    <t>MELANOSTIGMA ATLANTICUM</t>
  </si>
  <si>
    <t>OCEAN SUNFISH</t>
  </si>
  <si>
    <t>MOLA MOLA</t>
  </si>
  <si>
    <t>EELPOUT UNCL</t>
  </si>
  <si>
    <t>ZOARCIDAE</t>
  </si>
  <si>
    <t>LADYFISH</t>
  </si>
  <si>
    <t>ELOPS SAURUS</t>
  </si>
  <si>
    <t>TARPON</t>
  </si>
  <si>
    <t>MEGALOPS ATLANTICUS</t>
  </si>
  <si>
    <t>SILVERSIDE UNCL</t>
  </si>
  <si>
    <t>ATHERINIDAE</t>
  </si>
  <si>
    <t>GIZZARD SHAD</t>
  </si>
  <si>
    <t>DOROSOMA CEPEDIANUM</t>
  </si>
  <si>
    <t>DWARF HERRING</t>
  </si>
  <si>
    <t>JENKINSIA LAMPROTAENIA</t>
  </si>
  <si>
    <t>ATLANTIC THREAD HERRING</t>
  </si>
  <si>
    <t>OPISTHONEMA OGLINUM</t>
  </si>
  <si>
    <t>SPANISH SARDINE</t>
  </si>
  <si>
    <t>SARDINELLA AURITA</t>
  </si>
  <si>
    <t>FLAT ANCHOVY</t>
  </si>
  <si>
    <t>ANCHOVIELLA PERFASCIATA</t>
  </si>
  <si>
    <t>MARGINED FLYINGFISH</t>
  </si>
  <si>
    <t>CYPSELURUS CYANOPTERUS</t>
  </si>
  <si>
    <t>SPOTFIN FLYINGFISH</t>
  </si>
  <si>
    <t>CYPSELURUS FURCATUS</t>
  </si>
  <si>
    <t>ATLANTIC FLYINGFISH</t>
  </si>
  <si>
    <t>CYPSELURUS MELANURUS</t>
  </si>
  <si>
    <t>FLYING HALFBEAK</t>
  </si>
  <si>
    <t>EULEPTORHAMPHUS VELOX</t>
  </si>
  <si>
    <t>OCEANIC TWO-WING FLYINGFISH</t>
  </si>
  <si>
    <t>EXOCOETUS OBTUSIROSTRIS</t>
  </si>
  <si>
    <t>BALLYHOO</t>
  </si>
  <si>
    <t>HEMIRAMPHUS BRASILIENSIS</t>
  </si>
  <si>
    <t>FOURWING FLYINGFISH</t>
  </si>
  <si>
    <t>HIRUNDICHTHYS AFFINIS</t>
  </si>
  <si>
    <t>BLUNTNOSE FLYINGFISH</t>
  </si>
  <si>
    <t>PROGNICHTHYS GIBBIFRONS</t>
  </si>
  <si>
    <t>ATLANTIC NEEDLEFISH</t>
  </si>
  <si>
    <t>STRONGYLURA MARINA</t>
  </si>
  <si>
    <t>ROUGH SILVERSIDE</t>
  </si>
  <si>
    <t>MEMBRAS MARTINICA</t>
  </si>
  <si>
    <t>TIDEWATER SILVERSIDE</t>
  </si>
  <si>
    <t>MENIDIA BERYLLINA</t>
  </si>
  <si>
    <t>SQUID, CUTTLEFISH, AND OCTOPOD UNCL</t>
  </si>
  <si>
    <t>CEPHALOPODA</t>
  </si>
  <si>
    <t>NORTHERN SHORTFIN SQUID</t>
  </si>
  <si>
    <t>ILLEX ILLECEBROSUS</t>
  </si>
  <si>
    <t>LONGFIN SQUID</t>
  </si>
  <si>
    <t>LOLIGO PEALEII</t>
  </si>
  <si>
    <t>ATLANTIC BRIEF SQUID</t>
  </si>
  <si>
    <t>LOLLIGUNCULA BREVIS</t>
  </si>
  <si>
    <t>ARROW SQUID</t>
  </si>
  <si>
    <t>LOLIGO PLEII</t>
  </si>
  <si>
    <t>BOBTAIL UNCL</t>
  </si>
  <si>
    <t>SEPIOLIDAE</t>
  </si>
  <si>
    <t>LESSER SHINING BOBTAIL</t>
  </si>
  <si>
    <t>SEMIROSSIA TENERA</t>
  </si>
  <si>
    <t>SHIELD BOBTAIL</t>
  </si>
  <si>
    <t>STOLOTEUTHIS LEUCOPTERA</t>
  </si>
  <si>
    <t>RUPPELL'S ABRALIA</t>
  </si>
  <si>
    <t>ABRALIA VERANYI</t>
  </si>
  <si>
    <t>OCTOPUS UNCL</t>
  </si>
  <si>
    <t>OCTOPODA</t>
  </si>
  <si>
    <t>COMMON OCTOPUS</t>
  </si>
  <si>
    <t>OCTOPUS VULGARIS</t>
  </si>
  <si>
    <t>SPOONARM OCTOPUS</t>
  </si>
  <si>
    <t>BATHYPOLYPUS ARCTICUS</t>
  </si>
  <si>
    <t>UNICORN OCTOPUS</t>
  </si>
  <si>
    <t>SCAEURGUS UNICIRRHUS</t>
  </si>
  <si>
    <t>VERRILL'S BOBTAIL</t>
  </si>
  <si>
    <t>ROSSIA MEGAPTERA</t>
  </si>
  <si>
    <t>OWEN'S BOBTAIL</t>
  </si>
  <si>
    <t>ROSSIA PALPEBROSA</t>
  </si>
  <si>
    <t>AFRICAN POMPANO</t>
  </si>
  <si>
    <t>ALECTIS CILIARIS</t>
  </si>
  <si>
    <t>YELLOW JACK</t>
  </si>
  <si>
    <t>CARANX BARTHOLOMAEI</t>
  </si>
  <si>
    <t>CREVALLE JACK</t>
  </si>
  <si>
    <t>CARANX HIPPOS</t>
  </si>
  <si>
    <t>HORSE-EYE JACK</t>
  </si>
  <si>
    <t>CARANX LATUS</t>
  </si>
  <si>
    <t>BAR JACK</t>
  </si>
  <si>
    <t>CARANX RUBER</t>
  </si>
  <si>
    <t>ATLANTIC BUMPER</t>
  </si>
  <si>
    <t>CHLOROSCOMBRUS CHRYSURUS</t>
  </si>
  <si>
    <t>RAINBOW RUNNER</t>
  </si>
  <si>
    <t>ELAGATIS BIPINNULATA</t>
  </si>
  <si>
    <t>BLUNTNOSE JACK</t>
  </si>
  <si>
    <t>HEMICARANX AMBLYRHYNCHUS</t>
  </si>
  <si>
    <t>PILOTFISH</t>
  </si>
  <si>
    <t>NAUCRATES DUCTOR</t>
  </si>
  <si>
    <t>LEATHERJACK</t>
  </si>
  <si>
    <t>OLIGOPLITES SAURUS</t>
  </si>
  <si>
    <t>ALMACO JACK</t>
  </si>
  <si>
    <t>SERIOLA RIVOLIANA</t>
  </si>
  <si>
    <t>FLORIDA POMPANO</t>
  </si>
  <si>
    <t>TRACHINOTUS CAROLINUS</t>
  </si>
  <si>
    <t>PERMIT</t>
  </si>
  <si>
    <t>TRACHINOTUS FALCATUS</t>
  </si>
  <si>
    <t>PALOMETA</t>
  </si>
  <si>
    <t>TRACHINOTUS GOODEI</t>
  </si>
  <si>
    <t>JACK POMPANO UNCL</t>
  </si>
  <si>
    <t>CARANGIDAE</t>
  </si>
  <si>
    <t>POMPANO DOLPHIN</t>
  </si>
  <si>
    <t>CORYPHAENA EQUISETIS</t>
  </si>
  <si>
    <t>DOLPHIN</t>
  </si>
  <si>
    <t>CORYPHAENA HIPPURUS</t>
  </si>
  <si>
    <t>ATLANTIC POMFRET</t>
  </si>
  <si>
    <t>BRAMA BRAMA</t>
  </si>
  <si>
    <t>BULLET MACKEREL</t>
  </si>
  <si>
    <t>AUXIS ROCHEI</t>
  </si>
  <si>
    <t>FRIGATE MACKEREL</t>
  </si>
  <si>
    <t>AUXIS THAZARD</t>
  </si>
  <si>
    <t>KING MACKEREL</t>
  </si>
  <si>
    <t>SCOMBEROMORUS CAVALLA</t>
  </si>
  <si>
    <t>SPANISH MACKEREL</t>
  </si>
  <si>
    <t>SCOMBEROMORUS MACULATUS</t>
  </si>
  <si>
    <t>CERO</t>
  </si>
  <si>
    <t>SCOMBEROMORUS REGALIS</t>
  </si>
  <si>
    <t>SILVER ANCHOVY</t>
  </si>
  <si>
    <t>ENGRAULIS EURYSTOLE</t>
  </si>
  <si>
    <t>CUBAN ANCHOVY</t>
  </si>
  <si>
    <t>ANCHOA CUBANA</t>
  </si>
  <si>
    <t>LONGNOSE ANCHOVY</t>
  </si>
  <si>
    <t>ANCHOA NASUTA</t>
  </si>
  <si>
    <t>PYGMY ARGENTINE</t>
  </si>
  <si>
    <t>GLOSSANODON PYGMAEUS</t>
  </si>
  <si>
    <t>BC</t>
  </si>
  <si>
    <t>LONGSPINE SNIPEFISH</t>
  </si>
  <si>
    <t>MACRORHAMPHOSUS SCOLOPAX</t>
  </si>
  <si>
    <t>BLACKMOUTH BASS</t>
  </si>
  <si>
    <t>SYNAGROPS BELLUS</t>
  </si>
  <si>
    <t>ATLANTIC CROAKER</t>
  </si>
  <si>
    <t>MICROPOGONIAS UNDULATUS</t>
  </si>
  <si>
    <t>KEELCHEEK BASS</t>
  </si>
  <si>
    <t>SYNAGROPS SPINOSUS</t>
  </si>
  <si>
    <t>PIGFISH</t>
  </si>
  <si>
    <t>ORTHOPRISTIS CHRYSOPTERA</t>
  </si>
  <si>
    <t>SCUP</t>
  </si>
  <si>
    <t>STENOTOMUS CHRYSOPS</t>
  </si>
  <si>
    <t>EPIGONUS PANDIONIS</t>
  </si>
  <si>
    <t>NORTHERN KINGFISH</t>
  </si>
  <si>
    <t>MENTICIRRHUS SAXATILIS</t>
  </si>
  <si>
    <t>BLACK DRUM</t>
  </si>
  <si>
    <t>POGONIAS CROMIS</t>
  </si>
  <si>
    <t>SILVER PERCH</t>
  </si>
  <si>
    <t>BAIRDIELLA CHRYSOURA</t>
  </si>
  <si>
    <t>SPOT</t>
  </si>
  <si>
    <t>LEIOSTOMUS XANTHURUS</t>
  </si>
  <si>
    <t>SHERBORN'S CARDINALFISH</t>
  </si>
  <si>
    <t>HOWELLA SHERBORNI</t>
  </si>
  <si>
    <t>TILEFISH</t>
  </si>
  <si>
    <t>LOPHOLATILUS CHAMAELEONTICEPS</t>
  </si>
  <si>
    <t>CUNNER</t>
  </si>
  <si>
    <t>TAUTOGOLABRUS ADSPERSUS</t>
  </si>
  <si>
    <t>TAUTOG</t>
  </si>
  <si>
    <t>TAUTOGA ONITIS</t>
  </si>
  <si>
    <t>NORTHERN STARGAZER</t>
  </si>
  <si>
    <t>ASTROSCOPUS GUTTATUS</t>
  </si>
  <si>
    <t>SNAKEBLENNY</t>
  </si>
  <si>
    <t>LUMPENUS LUMPRETAEFORMIS</t>
  </si>
  <si>
    <t>DAUBED SHANNY</t>
  </si>
  <si>
    <t>LUMPENUS MACULATUS</t>
  </si>
  <si>
    <t>RADIATED SHANNY</t>
  </si>
  <si>
    <t>ULVARIA SUBBIFURCATA</t>
  </si>
  <si>
    <t>RED GOATFISH</t>
  </si>
  <si>
    <t>MULLUS AURATUS</t>
  </si>
  <si>
    <t>ARCTIC EELPOUT</t>
  </si>
  <si>
    <t>LYCODES RETICULATUS</t>
  </si>
  <si>
    <t>WOLF EELPOUT</t>
  </si>
  <si>
    <t>LYCENCHELYS VERRILLI</t>
  </si>
  <si>
    <t>WRYMOUTH</t>
  </si>
  <si>
    <t>CRYPTACANTHODES MACULATUS</t>
  </si>
  <si>
    <t>ATLANTIC WOLFFISH</t>
  </si>
  <si>
    <t>ANARHICHAS LUPUS</t>
  </si>
  <si>
    <t>OCEAN POUT</t>
  </si>
  <si>
    <t>MACROZOARCES AMERICANUS</t>
  </si>
  <si>
    <t>BLACK GEMFISH</t>
  </si>
  <si>
    <t>NESIARCHUS NASUTUS</t>
  </si>
  <si>
    <t>BE</t>
  </si>
  <si>
    <t>ROUGHTAIL STINGRAY</t>
  </si>
  <si>
    <t>DASYATIS CENTROURA</t>
  </si>
  <si>
    <t>ROUGH SAGRE</t>
  </si>
  <si>
    <t>ETMOPTERUS PRINCEPS</t>
  </si>
  <si>
    <t>BLUNTNOSE STINGRAY</t>
  </si>
  <si>
    <t>DASYATIS SAY</t>
  </si>
  <si>
    <t>BULLNOSE RAY</t>
  </si>
  <si>
    <t>MYLIOBATIS FREMINVILLEI</t>
  </si>
  <si>
    <t>ATLANTIC TORPEDO</t>
  </si>
  <si>
    <t>TORPEDO NOBILIANA</t>
  </si>
  <si>
    <t>CLEARNOSE SKATE</t>
  </si>
  <si>
    <t>RAJA EGLANTERIA</t>
  </si>
  <si>
    <t>ROSETTE SKATE</t>
  </si>
  <si>
    <t>LEUCORAJA GARMANI</t>
  </si>
  <si>
    <t>SMOOTH SKATE</t>
  </si>
  <si>
    <t>MALACORAJA SENTA</t>
  </si>
  <si>
    <t>SOUTHERN STINGRAY</t>
  </si>
  <si>
    <t>DASYATIS AMERICANA</t>
  </si>
  <si>
    <t>COWNOSE RAY</t>
  </si>
  <si>
    <t>RHINOPTERA BONASUS</t>
  </si>
  <si>
    <t>BG</t>
  </si>
  <si>
    <t>HADDOCK</t>
  </si>
  <si>
    <t>MELANOGRAMMUS AEGLEFINUS</t>
  </si>
  <si>
    <t>RED HAKE</t>
  </si>
  <si>
    <t>UROPHYCIS CHUSS</t>
  </si>
  <si>
    <t>SPOTTED HAKE</t>
  </si>
  <si>
    <t>UROPHYCIS REGIA</t>
  </si>
  <si>
    <t>BLUE HAKE</t>
  </si>
  <si>
    <t>ANTIMORA ROSTRATA</t>
  </si>
  <si>
    <t>FOURBEARD ROCKLING</t>
  </si>
  <si>
    <t>ENCHELYOPUS CIMBRIUS</t>
  </si>
  <si>
    <t>CUSK</t>
  </si>
  <si>
    <t>BROSME BROSME</t>
  </si>
  <si>
    <t>THREEBEARD ROCKLING</t>
  </si>
  <si>
    <t>GAIDROPSARUS ENSIS</t>
  </si>
  <si>
    <t>GRENADIER UNCL</t>
  </si>
  <si>
    <t>MACROURIDAE</t>
  </si>
  <si>
    <t>MARLIN-SPIKE</t>
  </si>
  <si>
    <t>NEZUMIA BAIRDI</t>
  </si>
  <si>
    <t>ROUGHHEAD GRENADIER</t>
  </si>
  <si>
    <t>MACROURUS BERGLAX</t>
  </si>
  <si>
    <t>LONGNOSE GRENADIER</t>
  </si>
  <si>
    <t>COELORHYNCHUS CARMINATUS</t>
  </si>
  <si>
    <t>POLKA-DOT CUSK-EEL</t>
  </si>
  <si>
    <t>OTOPHIDIUM OMOSTIGMUM</t>
  </si>
  <si>
    <t>STRIPED CUSK-EEL</t>
  </si>
  <si>
    <t>OPHIDION MARGINATUM</t>
  </si>
  <si>
    <t>FAWN CUSK-EEL</t>
  </si>
  <si>
    <t>LEPOPHIDIUM PROFUNDORUM</t>
  </si>
  <si>
    <t>WESTERN SOFTHEAD GRENADIER</t>
  </si>
  <si>
    <t>MALACOCEPHALUS OCCIDENTALIS</t>
  </si>
  <si>
    <t>BLOTCHED CUSK-EEL</t>
  </si>
  <si>
    <t>OPHIDION GRAYI</t>
  </si>
  <si>
    <t>CRESTED CUSK-EEL</t>
  </si>
  <si>
    <t>OPHIDION WELSHI</t>
  </si>
  <si>
    <t>BO</t>
  </si>
  <si>
    <t>ATLANTIC HAGFISH</t>
  </si>
  <si>
    <t>MYXINE GLUTINOSA</t>
  </si>
  <si>
    <t>DEEPBODY BOARFISH</t>
  </si>
  <si>
    <t>ANTIGONIA CAPROS</t>
  </si>
  <si>
    <t>OYSTER TOADFISH</t>
  </si>
  <si>
    <t>OPSANUS TAU</t>
  </si>
  <si>
    <t>ATLANTIC BATFISH</t>
  </si>
  <si>
    <t>DIBRANCHUS ATLANTICUS</t>
  </si>
  <si>
    <t>LONGNOSE BATFISH</t>
  </si>
  <si>
    <t>OGCOCEPHALUS CORNIGER</t>
  </si>
  <si>
    <t>CHLOROPHTHALMUS SP</t>
  </si>
  <si>
    <t>SHORTNOSE GREENEYE</t>
  </si>
  <si>
    <t>CHLOROPHTHALMUS AGASSIZI</t>
  </si>
  <si>
    <t>GONOSTOMA BATHYPHILUM</t>
  </si>
  <si>
    <t>GONOSTOMA ATLANTICUM</t>
  </si>
  <si>
    <t>LONGTOOTH ANGLEMOUTH</t>
  </si>
  <si>
    <t>GONOSTOMA ELONGATUM</t>
  </si>
  <si>
    <t>VINCIGUERRIA SP</t>
  </si>
  <si>
    <t>POLYMETME THAEOCORYLA</t>
  </si>
  <si>
    <t>CHAULIODUS DANAE</t>
  </si>
  <si>
    <t>LONGNOSE GREENEYE</t>
  </si>
  <si>
    <t>PARASUDIS TRUCULENTA</t>
  </si>
  <si>
    <t>BLUNTNOSE SMOOTHHEAD</t>
  </si>
  <si>
    <t>XENODERMICHTHYS COPEI</t>
  </si>
  <si>
    <t>BEARDFISH</t>
  </si>
  <si>
    <t>POLYMIXIA LOWEI</t>
  </si>
  <si>
    <t>STOUT BEARDFISH</t>
  </si>
  <si>
    <t>POLYMIXIA NOBILIS</t>
  </si>
  <si>
    <t>HOPLOSTETHUS OCCIDENTALIS</t>
  </si>
  <si>
    <t>BIG ROUGHY</t>
  </si>
  <si>
    <t>GEPHYROBERYX DARWINI</t>
  </si>
  <si>
    <t>LARGESCALE LIZARDFISH</t>
  </si>
  <si>
    <t>SAURIDA BRASILIENSIS</t>
  </si>
  <si>
    <t>GAFFTOPSAIL CATFISH</t>
  </si>
  <si>
    <t>BAGRE MARINUS</t>
  </si>
  <si>
    <t>LEOPARD TOADFISH</t>
  </si>
  <si>
    <t>OPSANUS PARDUS</t>
  </si>
  <si>
    <t>ATLANTIC MIDSHIPMAN</t>
  </si>
  <si>
    <t>PORICHTHYS PLECTRODON</t>
  </si>
  <si>
    <t>BP</t>
  </si>
  <si>
    <t>DEEPWATER DAB</t>
  </si>
  <si>
    <t>POECILOPSETTA BEANI</t>
  </si>
  <si>
    <t>AMERICAN PLAICE</t>
  </si>
  <si>
    <t>HIPPOGLOSSOIDES PLATESSOIDES</t>
  </si>
  <si>
    <t>FOURSPOT FLOUNDER</t>
  </si>
  <si>
    <t>PARALICHTHYS OBLONGUS</t>
  </si>
  <si>
    <t>YELLOWTAIL FLOUNDER</t>
  </si>
  <si>
    <t>LIMANDA FERRUGINEA</t>
  </si>
  <si>
    <t>WINTER FLOUNDER</t>
  </si>
  <si>
    <t>PSEUDOPLEURONECTES AMERICANUS</t>
  </si>
  <si>
    <t>WITCH FLOUNDER</t>
  </si>
  <si>
    <t>GLYPTOCEPHALUS CYNOGLOSSUS</t>
  </si>
  <si>
    <t>WINDOWPANE</t>
  </si>
  <si>
    <t>SCOPHTHALMUS AQUOSUS</t>
  </si>
  <si>
    <t>GULF STREAM FLOUNDER</t>
  </si>
  <si>
    <t>CITHARICHTHYS ARCTIFRONS</t>
  </si>
  <si>
    <t>DEEPWATER FLOUNDER</t>
  </si>
  <si>
    <t>MONOLENE SESSILICAUDA</t>
  </si>
  <si>
    <t>SMALLMOUTH FLOUNDER</t>
  </si>
  <si>
    <t>ETROPUS MICROSTOMUS</t>
  </si>
  <si>
    <t>HOGCHOKER</t>
  </si>
  <si>
    <t>TRINECTES MACULATUS</t>
  </si>
  <si>
    <t>BS</t>
  </si>
  <si>
    <t>LONGSPINE SCORPIONFISH</t>
  </si>
  <si>
    <t>PONTINUS LONGISPINIS</t>
  </si>
  <si>
    <t>ACADIAN REDFISH</t>
  </si>
  <si>
    <t>SEBASTES FASCIATUS</t>
  </si>
  <si>
    <t>BLACKBELLY ROSEFISH</t>
  </si>
  <si>
    <t>HELICOLENUS DACTYLOPTERUS</t>
  </si>
  <si>
    <t>HELICOLENUS MADERENSIS</t>
  </si>
  <si>
    <t>HOOKEAR SCULPIN UNCL</t>
  </si>
  <si>
    <t>ARTEDIELLUS SP</t>
  </si>
  <si>
    <t>SCULPIN UNCL</t>
  </si>
  <si>
    <t>COTTIDAE</t>
  </si>
  <si>
    <t>MOUSTACHE SCULPIN</t>
  </si>
  <si>
    <t>TRIGLOPS MURRAYI</t>
  </si>
  <si>
    <t>SHORTHORN SCULPIN</t>
  </si>
  <si>
    <t>MYOXOCEPHALUS SCORPIUS</t>
  </si>
  <si>
    <t>LONGHORN SCULPIN</t>
  </si>
  <si>
    <t>MYOXOCEPHALUS OCTODECEMSPINOSUS</t>
  </si>
  <si>
    <t>SEA RAVEN</t>
  </si>
  <si>
    <t>HEMITRIPTERUS AMERICANUS</t>
  </si>
  <si>
    <t>ALLIGATORFISH</t>
  </si>
  <si>
    <t>ASPIDOPHOROIDES MONOPTERYGIUS</t>
  </si>
  <si>
    <t>GRUBBY</t>
  </si>
  <si>
    <t>MYOXOCEPHALUS AENAEUS</t>
  </si>
  <si>
    <t>INQUILINE SNAILFISH</t>
  </si>
  <si>
    <t>LIPARIS INQUILINUS</t>
  </si>
  <si>
    <t>ATLANTIC SPINY LUMPSUCKER</t>
  </si>
  <si>
    <t>EUMICROTREMUS SPINOSUS</t>
  </si>
  <si>
    <t>NORTHERN SEAROBIN</t>
  </si>
  <si>
    <t>PRIONOTUS CAROLINUS</t>
  </si>
  <si>
    <t>STRIPED SEAROBIN</t>
  </si>
  <si>
    <t>PRIONOTUS EVOLANS</t>
  </si>
  <si>
    <t>ARMORED SEAROBIN</t>
  </si>
  <si>
    <t>PERISTEDION MINIATUM</t>
  </si>
  <si>
    <t>SEAROBIN UNCL</t>
  </si>
  <si>
    <t>TRIGLIDAE</t>
  </si>
  <si>
    <t>CAREPROCTUS RANULA</t>
  </si>
  <si>
    <t>MEXICAN SEAROBIN</t>
  </si>
  <si>
    <t>PRIONOTUS PARALATUS</t>
  </si>
  <si>
    <t>OE</t>
  </si>
  <si>
    <t>BARNDOOR SKATE</t>
  </si>
  <si>
    <t>DIPTURUS LAEVIS</t>
  </si>
  <si>
    <t>WINTER SKATE</t>
  </si>
  <si>
    <t>LEUCORAJA OCELLATA</t>
  </si>
  <si>
    <t>LITTLE SKATE</t>
  </si>
  <si>
    <t>LEUCORAJA ERINACEA</t>
  </si>
  <si>
    <t>THORNY SKATE</t>
  </si>
  <si>
    <t>AMBLYRAJA RADIATA</t>
  </si>
  <si>
    <t>OO</t>
  </si>
  <si>
    <t>BLACK SEA BASS</t>
  </si>
  <si>
    <t>CENTROPRISTIS STRIATA</t>
  </si>
  <si>
    <t>PE</t>
  </si>
  <si>
    <t>DUSKY SHARK</t>
  </si>
  <si>
    <t>CARCHARHINUS OBSCURUS</t>
  </si>
  <si>
    <t>BLACK DOGFISH</t>
  </si>
  <si>
    <t>CENTROSCYLLIUM FABRICII</t>
  </si>
  <si>
    <t>SANDBAR SHARK</t>
  </si>
  <si>
    <t>CARCHARHINUS PLUMBEUS</t>
  </si>
  <si>
    <t>SAND TIGER</t>
  </si>
  <si>
    <t>CARCHARIAS TAURUS</t>
  </si>
  <si>
    <t>SMOOTH DOGFISH</t>
  </si>
  <si>
    <t>MUSTELUS CANIS</t>
  </si>
  <si>
    <t>CHAIN DOGFISH</t>
  </si>
  <si>
    <t>SCYLIORHINUS RETIFER</t>
  </si>
  <si>
    <t>SPINY DOGFISH</t>
  </si>
  <si>
    <t>SQUALUS ACANTHIAS</t>
  </si>
  <si>
    <t>ATLANTIC ANGEL SHARK</t>
  </si>
  <si>
    <t>SQUATINA DUMERIL</t>
  </si>
  <si>
    <t>PG</t>
  </si>
  <si>
    <t>OFFSHORE HAKE</t>
  </si>
  <si>
    <t>MERLUCCIUS ALBIDUS</t>
  </si>
  <si>
    <t>SILVER HAKE</t>
  </si>
  <si>
    <t>MERLUCCIUS BILNEARIS</t>
  </si>
  <si>
    <t>ATLANTIC COD</t>
  </si>
  <si>
    <t>GADUS MORHUA</t>
  </si>
  <si>
    <t>POLLOCK</t>
  </si>
  <si>
    <t>POLLACHIUS VIRENS</t>
  </si>
  <si>
    <t>WHITE HAKE</t>
  </si>
  <si>
    <t>UROPHYCIS TENUIS</t>
  </si>
  <si>
    <t>LONGFIN HAKE</t>
  </si>
  <si>
    <t>UROPHYCIS CHESTERI</t>
  </si>
  <si>
    <t>HAKE UNCL</t>
  </si>
  <si>
    <t>GADIDAE</t>
  </si>
  <si>
    <t>WHITING UNCL</t>
  </si>
  <si>
    <t>MERLUCCIUS SP</t>
  </si>
  <si>
    <t>PO</t>
  </si>
  <si>
    <t>GREENLAND HALIBUT</t>
  </si>
  <si>
    <t>REINHARDTIUS HIPPOGLOSSOIDES</t>
  </si>
  <si>
    <t>ATLANTIC HALIBUT</t>
  </si>
  <si>
    <t>HIPPOGLOSSUS HIPPOGLOSSUS</t>
  </si>
  <si>
    <t>SUMMER FLOUNDER</t>
  </si>
  <si>
    <t>PARALICHTHYS DENTATUS</t>
  </si>
  <si>
    <t>ATLANTIC CUTLASSFISH</t>
  </si>
  <si>
    <t>TRICHIURUS LEPTURUS</t>
  </si>
  <si>
    <t>GOOSEFISH</t>
  </si>
  <si>
    <t>LOPHIUS AMERICANUS</t>
  </si>
  <si>
    <t>SC</t>
  </si>
  <si>
    <t>AMERICAN SAND LANCE</t>
  </si>
  <si>
    <t>AMMODYTES AMERICANUS</t>
  </si>
  <si>
    <t>MACKEREL AND TUNA UNCL</t>
  </si>
  <si>
    <t>SCOMBRIDAE</t>
  </si>
  <si>
    <t>LESSER AMBERJACK</t>
  </si>
  <si>
    <t>SERIOLA FASCIATA</t>
  </si>
  <si>
    <t>SE</t>
  </si>
  <si>
    <t>OCELLATE SKATE</t>
  </si>
  <si>
    <t>RAJA ACKLEYI</t>
  </si>
  <si>
    <t>SPREADFIN SKATE</t>
  </si>
  <si>
    <t>DIPTURUS OLSENI</t>
  </si>
  <si>
    <t>SPINYTAIL SKATE</t>
  </si>
  <si>
    <t>BATHYRAJA SPINICAUDA</t>
  </si>
  <si>
    <t>ROUNDEL SKATE</t>
  </si>
  <si>
    <t>RAJA TEXANA</t>
  </si>
  <si>
    <t>LONGTAIL SKATE</t>
  </si>
  <si>
    <t>BREVIRAJA PLUTONIA</t>
  </si>
  <si>
    <t>SO</t>
  </si>
  <si>
    <t>ANCHOVY UNCL</t>
  </si>
  <si>
    <t>ENGRAULIDAE</t>
  </si>
  <si>
    <t>STRIATED ARGENTINE</t>
  </si>
  <si>
    <t>ARGENTINA STRIATA</t>
  </si>
  <si>
    <t>DUSKY ANCHOVY</t>
  </si>
  <si>
    <t>ANCHOA LYOLEPIS</t>
  </si>
  <si>
    <t>SCALED SARDINE</t>
  </si>
  <si>
    <t>HARENGULA JAGUANA</t>
  </si>
  <si>
    <t>Grand Total</t>
  </si>
  <si>
    <t>File contains Biomass estimates (q-corrected) for the NEFSC bottom trawl survey.</t>
  </si>
  <si>
    <t>Data provided by Sean Lucey, 9-15-14.</t>
  </si>
  <si>
    <t>Biomass worksheet</t>
  </si>
  <si>
    <t>Code for survey region; combination of system (Georges Bank - gb, Gulf of Maine - gom, S. New England - sne, Mid Atlantic Bight - mab) and depth stratum (shallow - &lt;90ft, mid - 90-180, deep - &gt;180)</t>
  </si>
  <si>
    <t>Species groups for my EwE model</t>
  </si>
  <si>
    <t>year</t>
  </si>
  <si>
    <t>Total biomass for the region ( = AREA * kg.km2)</t>
  </si>
  <si>
    <t>Region area (km2)</t>
  </si>
  <si>
    <t>q-corrected survey based biomass index (kg/km2)</t>
  </si>
  <si>
    <t>Spp_q worksheet</t>
  </si>
  <si>
    <t>The Emax code was how Sean linked the species to the Emax group q's.  Most of the pelagics are NA.  First letter: B = Benthivore, O = Omnivore, P = Piscivore, and S = Southern.  Second Letter: C = Perciformes, E = Elasmobranchs, G = Gadiformes, O = Other, P = Pleuronectiformes, and S = Scorpaeniformes.</t>
  </si>
  <si>
    <t>Common name</t>
  </si>
  <si>
    <t>Latin name</t>
  </si>
  <si>
    <t>survey species code.  In order to segregate by size classes I added 1000, 2000, and 3000 (normally a 3-digit code)</t>
  </si>
  <si>
    <t>Max size for size class (cm)</t>
  </si>
  <si>
    <t>Min size for size class (cm)</t>
  </si>
  <si>
    <t>catchability value for fall survey</t>
  </si>
  <si>
    <t>catchability value for spring survey</t>
  </si>
  <si>
    <t>AREA (km2)</t>
  </si>
  <si>
    <t>Depth</t>
  </si>
  <si>
    <t>Stratum</t>
  </si>
  <si>
    <t>gb</t>
  </si>
  <si>
    <t>deep</t>
  </si>
  <si>
    <t>mid</t>
  </si>
  <si>
    <t>gom</t>
  </si>
  <si>
    <t>shallow</t>
  </si>
  <si>
    <t>mab</t>
  </si>
  <si>
    <t>sne</t>
  </si>
  <si>
    <t>Sum of Tot.biomass</t>
  </si>
  <si>
    <t>2012 Total</t>
  </si>
  <si>
    <t>TimePeriod</t>
  </si>
  <si>
    <t>Group</t>
  </si>
  <si>
    <t>GroupName</t>
  </si>
  <si>
    <t>Group Name</t>
  </si>
  <si>
    <t>Group (abbrev)</t>
  </si>
  <si>
    <t>Phytoplankton</t>
  </si>
  <si>
    <t>Phyto</t>
  </si>
  <si>
    <t>Other primary producers</t>
  </si>
  <si>
    <t>PP-oth</t>
  </si>
  <si>
    <t>Bacteria</t>
  </si>
  <si>
    <t>Bact</t>
  </si>
  <si>
    <t>Microzooplankton</t>
  </si>
  <si>
    <t>Microzoo</t>
  </si>
  <si>
    <t>Small copepods</t>
  </si>
  <si>
    <t>Cop-S</t>
  </si>
  <si>
    <t>Large copepods</t>
  </si>
  <si>
    <t>Cop-L</t>
  </si>
  <si>
    <t>Gelatinous zooplankton</t>
  </si>
  <si>
    <t>Gel zoop</t>
  </si>
  <si>
    <t>Micronekton</t>
  </si>
  <si>
    <t>Micronek</t>
  </si>
  <si>
    <t>Macrobenthos - polychaetes</t>
  </si>
  <si>
    <t>MacroB-poly</t>
  </si>
  <si>
    <t>Macrobenthos - crustaceans</t>
  </si>
  <si>
    <t>MacroB-crus</t>
  </si>
  <si>
    <t>Macrobenthos - molluscs</t>
  </si>
  <si>
    <t>MacroB-moll</t>
  </si>
  <si>
    <t>Macrobenthos - other</t>
  </si>
  <si>
    <t>MacroB-oth</t>
  </si>
  <si>
    <t>Megabenthos - Filterers</t>
  </si>
  <si>
    <t>MegaB-filt</t>
  </si>
  <si>
    <t>Megabenthos - other</t>
  </si>
  <si>
    <t>MegaB-oth</t>
  </si>
  <si>
    <t>Shrimp and Similar Species</t>
  </si>
  <si>
    <t>Shrimp</t>
  </si>
  <si>
    <t>Mesopel</t>
  </si>
  <si>
    <t>Herring</t>
  </si>
  <si>
    <t>Menh-S</t>
  </si>
  <si>
    <t>Menh-M</t>
  </si>
  <si>
    <t>Menh-L</t>
  </si>
  <si>
    <t>Anch</t>
  </si>
  <si>
    <t>Mack</t>
  </si>
  <si>
    <t>Butter</t>
  </si>
  <si>
    <t>small pelagic - other</t>
  </si>
  <si>
    <t>SmPel</t>
  </si>
  <si>
    <t>Blue</t>
  </si>
  <si>
    <t>Sbass-S</t>
  </si>
  <si>
    <t>Sbass-M</t>
  </si>
  <si>
    <t>Sbass-L</t>
  </si>
  <si>
    <t>Weak-S</t>
  </si>
  <si>
    <t>Weak-M</t>
  </si>
  <si>
    <t>Weak-L</t>
  </si>
  <si>
    <t>Dogfish-S</t>
  </si>
  <si>
    <t>Cod-S</t>
  </si>
  <si>
    <t>Cod-M</t>
  </si>
  <si>
    <t>Cod-L</t>
  </si>
  <si>
    <t>Hake-S</t>
  </si>
  <si>
    <t>Croaker</t>
  </si>
  <si>
    <t>Yflound-S</t>
  </si>
  <si>
    <t>Sflound-S</t>
  </si>
  <si>
    <t>Skate</t>
  </si>
  <si>
    <t>Dbenth-oth</t>
  </si>
  <si>
    <t>Dpisc-oth</t>
  </si>
  <si>
    <t>Domni-oth</t>
  </si>
  <si>
    <t>MedPel</t>
  </si>
  <si>
    <t>Sharks - coastal</t>
  </si>
  <si>
    <t>Shark-coas</t>
  </si>
  <si>
    <t>Sharks - pelagic</t>
  </si>
  <si>
    <t>Shark-pel</t>
  </si>
  <si>
    <t>Large pelagics (HMS)</t>
  </si>
  <si>
    <t>HMS</t>
  </si>
  <si>
    <t>Pinnipeds</t>
  </si>
  <si>
    <t>Pinn</t>
  </si>
  <si>
    <t>Baleen whales</t>
  </si>
  <si>
    <t>Bwhale</t>
  </si>
  <si>
    <t>Odontocetes</t>
  </si>
  <si>
    <t>Odont</t>
  </si>
  <si>
    <t>Seabirds</t>
  </si>
  <si>
    <t>Seabird</t>
  </si>
  <si>
    <t>Shorebirds - piscivorous</t>
  </si>
  <si>
    <t>Shorebird</t>
  </si>
  <si>
    <t>Detritus</t>
  </si>
  <si>
    <t>Temporary group abbreviations to help with graphing.</t>
  </si>
  <si>
    <t>See "Trophic Group LIST_6-27-14.xlsx" for official abbreviations</t>
  </si>
  <si>
    <t>Yflound-L</t>
  </si>
  <si>
    <t>Sflound-L</t>
  </si>
  <si>
    <t>Hake-L</t>
  </si>
  <si>
    <t>Dogfish-L</t>
  </si>
  <si>
    <t>B_kg.km2</t>
  </si>
  <si>
    <t>B_mt.km2</t>
  </si>
  <si>
    <t>B.TOT_kg</t>
  </si>
  <si>
    <t>B.TOT_mt</t>
  </si>
  <si>
    <t>Row Labels</t>
  </si>
  <si>
    <t>A</t>
  </si>
  <si>
    <t>B</t>
  </si>
  <si>
    <t>C</t>
  </si>
  <si>
    <t>gb Total</t>
  </si>
  <si>
    <t>gom Total</t>
  </si>
  <si>
    <t>mab Total</t>
  </si>
  <si>
    <t>sne Total</t>
  </si>
  <si>
    <t>Sum of B.TOT_mt</t>
  </si>
  <si>
    <t>B_gb.deep</t>
  </si>
  <si>
    <t>B_gb.mid</t>
  </si>
  <si>
    <t>B_gb</t>
  </si>
  <si>
    <t>B_gom.deep</t>
  </si>
  <si>
    <t>B_gom.mid</t>
  </si>
  <si>
    <t>B_gom.shallow</t>
  </si>
  <si>
    <t>B_gom</t>
  </si>
  <si>
    <t>B_mab.deep</t>
  </si>
  <si>
    <t>B_mab.mid</t>
  </si>
  <si>
    <t>B_mab.shallow</t>
  </si>
  <si>
    <t>B_mab</t>
  </si>
  <si>
    <t>B_sne.deep</t>
  </si>
  <si>
    <t>B_sne.mid</t>
  </si>
  <si>
    <t>B_sne.shallow</t>
  </si>
  <si>
    <t>B_sne</t>
  </si>
  <si>
    <t>B_Total</t>
  </si>
  <si>
    <t>Table of Total biomass (mt) for each combination of strata (region&amp;depth, region, Total).  To be used for getting average B values for different time periods and for graphing</t>
  </si>
  <si>
    <t>Average of B_gb</t>
  </si>
  <si>
    <t>Average of B_gom</t>
  </si>
  <si>
    <t>Average of B_mab</t>
  </si>
  <si>
    <t>Average of B_sne</t>
  </si>
  <si>
    <t>Blue-S</t>
  </si>
  <si>
    <t>Blue-M</t>
  </si>
  <si>
    <t>Blue-L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</si>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</sst>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Times New Roman"/>
      <family val="1"/>
    </font>
    <font>
      <b/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/>
    <xf numFmtId="0" fontId="18" fillId="0" borderId="0" xfId="0" applyFont="1"/>
    <xf numFmtId="0" fontId="19" fillId="0" borderId="0" xfId="0" applyFont="1"/>
    <xf numFmtId="0" fontId="16" fillId="33" borderId="10" xfId="0" applyFont="1" applyFill="1" applyBorder="1"/>
    <xf numFmtId="164" fontId="0" fillId="0" borderId="0" xfId="0" applyNumberFormat="1"/>
    <xf numFmtId="0" fontId="16" fillId="33" borderId="11" xfId="0" applyFont="1" applyFill="1" applyBorder="1"/>
    <xf numFmtId="164" fontId="16" fillId="33" borderId="11" xfId="0" applyNumberFormat="1" applyFont="1" applyFill="1" applyBorder="1"/>
    <xf numFmtId="0" fontId="0" fillId="0" borderId="0" xfId="0" applyNumberFormat="1"/>
    <xf numFmtId="0" fontId="16" fillId="0" borderId="12" xfId="0" applyFont="1" applyBorder="1" applyAlignment="1">
      <alignment horizontal="center" wrapText="1"/>
    </xf>
    <xf numFmtId="0" fontId="22" fillId="0" borderId="0" xfId="0" applyFon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[NEFSC Biomass data_9-15-14.xlsx]PIVOT_Biomass_reg!PivotTable3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Biomass (By Region)</a:t>
            </a:r>
            <a:endParaRPr lang="en-US"/>
          </a:p>
        </c:rich>
      </c:tx>
      <c:layout>
        <c:manualLayout>
          <c:xMode val="edge"/>
          <c:yMode val="edge"/>
          <c:x val="0.32050894849945655"/>
          <c:y val="1.00794537471261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8.0943464621439448E-2"/>
          <c:y val="0.14627316657635298"/>
          <c:w val="0.88440759546801195"/>
          <c:h val="0.6428575251373102"/>
        </c:manualLayout>
      </c:layout>
      <c:lineChart>
        <c:grouping val="standard"/>
        <c:varyColors val="0"/>
        <c:ser>
          <c:idx val="0"/>
          <c:order val="0"/>
          <c:tx>
            <c:strRef>
              <c:f>PIVOT_Biomass_reg!$B$3</c:f>
              <c:strCache>
                <c:ptCount val="1"/>
                <c:pt idx="0">
                  <c:v>Average of B_gom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PIVOT_Biomass_reg!$A$4:$A$55</c:f>
              <c:strCache>
                <c:ptCount val="51"/>
                <c:pt idx="0">
                  <c:v>1963</c:v>
                </c:pt>
                <c:pt idx="1">
                  <c:v>1964</c:v>
                </c:pt>
                <c:pt idx="2">
                  <c:v>1965</c:v>
                </c:pt>
                <c:pt idx="3">
                  <c:v>1966</c:v>
                </c:pt>
                <c:pt idx="4">
                  <c:v>1967</c:v>
                </c:pt>
                <c:pt idx="5">
                  <c:v>1968</c:v>
                </c:pt>
                <c:pt idx="6">
                  <c:v>1969</c:v>
                </c:pt>
                <c:pt idx="7">
                  <c:v>1970</c:v>
                </c:pt>
                <c:pt idx="8">
                  <c:v>1971</c:v>
                </c:pt>
                <c:pt idx="9">
                  <c:v>1972</c:v>
                </c:pt>
                <c:pt idx="10">
                  <c:v>1973</c:v>
                </c:pt>
                <c:pt idx="11">
                  <c:v>1974</c:v>
                </c:pt>
                <c:pt idx="12">
                  <c:v>1975</c:v>
                </c:pt>
                <c:pt idx="13">
                  <c:v>1976</c:v>
                </c:pt>
                <c:pt idx="14">
                  <c:v>1977</c:v>
                </c:pt>
                <c:pt idx="15">
                  <c:v>1978</c:v>
                </c:pt>
                <c:pt idx="16">
                  <c:v>1979</c:v>
                </c:pt>
                <c:pt idx="17">
                  <c:v>1980</c:v>
                </c:pt>
                <c:pt idx="18">
                  <c:v>1981</c:v>
                </c:pt>
                <c:pt idx="19">
                  <c:v>1982</c:v>
                </c:pt>
                <c:pt idx="20">
                  <c:v>1983</c:v>
                </c:pt>
                <c:pt idx="21">
                  <c:v>1984</c:v>
                </c:pt>
                <c:pt idx="22">
                  <c:v>1985</c:v>
                </c:pt>
                <c:pt idx="23">
                  <c:v>1986</c:v>
                </c:pt>
                <c:pt idx="24">
                  <c:v>1987</c:v>
                </c:pt>
                <c:pt idx="25">
                  <c:v>1988</c:v>
                </c:pt>
                <c:pt idx="26">
                  <c:v>1989</c:v>
                </c:pt>
                <c:pt idx="27">
                  <c:v>1990</c:v>
                </c:pt>
                <c:pt idx="28">
                  <c:v>1991</c:v>
                </c:pt>
                <c:pt idx="29">
                  <c:v>1992</c:v>
                </c:pt>
                <c:pt idx="30">
                  <c:v>1993</c:v>
                </c:pt>
                <c:pt idx="31">
                  <c:v>1994</c:v>
                </c:pt>
                <c:pt idx="32">
                  <c:v>1995</c:v>
                </c:pt>
                <c:pt idx="33">
                  <c:v>1996</c:v>
                </c:pt>
                <c:pt idx="34">
                  <c:v>1997</c:v>
                </c:pt>
                <c:pt idx="35">
                  <c:v>1998</c:v>
                </c:pt>
                <c:pt idx="36">
                  <c:v>1999</c:v>
                </c:pt>
                <c:pt idx="37">
                  <c:v>2000</c:v>
                </c:pt>
                <c:pt idx="38">
                  <c:v>2001</c:v>
                </c:pt>
                <c:pt idx="39">
                  <c:v>2002</c:v>
                </c:pt>
                <c:pt idx="40">
                  <c:v>2003</c:v>
                </c:pt>
                <c:pt idx="41">
                  <c:v>2004</c:v>
                </c:pt>
                <c:pt idx="42">
                  <c:v>2005</c:v>
                </c:pt>
                <c:pt idx="43">
                  <c:v>2006</c:v>
                </c:pt>
                <c:pt idx="44">
                  <c:v>2007</c:v>
                </c:pt>
                <c:pt idx="45">
                  <c:v>2008</c:v>
                </c:pt>
                <c:pt idx="46">
                  <c:v>2009</c:v>
                </c:pt>
                <c:pt idx="47">
                  <c:v>2010</c:v>
                </c:pt>
                <c:pt idx="48">
                  <c:v>2011</c:v>
                </c:pt>
                <c:pt idx="49">
                  <c:v>2012</c:v>
                </c:pt>
                <c:pt idx="50">
                  <c:v>2013</c:v>
                </c:pt>
              </c:strCache>
            </c:strRef>
          </c:cat>
          <c:val>
            <c:numRef>
              <c:f>PIVOT_Biomass_reg!$B$4:$B$55</c:f>
              <c:numCache>
                <c:formatCode>General</c:formatCode>
                <c:ptCount val="51"/>
                <c:pt idx="0">
                  <c:v>223527.03451774252</c:v>
                </c:pt>
                <c:pt idx="1">
                  <c:v>42403.204972803927</c:v>
                </c:pt>
                <c:pt idx="2">
                  <c:v>44087.473848779977</c:v>
                </c:pt>
                <c:pt idx="3">
                  <c:v>15923.689205604689</c:v>
                </c:pt>
                <c:pt idx="4">
                  <c:v>31182.997806553805</c:v>
                </c:pt>
                <c:pt idx="5">
                  <c:v>92391.223337657517</c:v>
                </c:pt>
                <c:pt idx="6">
                  <c:v>82401.847090458818</c:v>
                </c:pt>
                <c:pt idx="7">
                  <c:v>82214.67640354771</c:v>
                </c:pt>
                <c:pt idx="8">
                  <c:v>61309.931327844955</c:v>
                </c:pt>
                <c:pt idx="9">
                  <c:v>54702.372867455357</c:v>
                </c:pt>
                <c:pt idx="10">
                  <c:v>83513.380282916361</c:v>
                </c:pt>
                <c:pt idx="11">
                  <c:v>129026.89147834087</c:v>
                </c:pt>
                <c:pt idx="12">
                  <c:v>103912.50019450004</c:v>
                </c:pt>
                <c:pt idx="13">
                  <c:v>115842.72471493605</c:v>
                </c:pt>
                <c:pt idx="14">
                  <c:v>82942.86940272346</c:v>
                </c:pt>
                <c:pt idx="15">
                  <c:v>42368.411700090095</c:v>
                </c:pt>
                <c:pt idx="16">
                  <c:v>28015.495494023638</c:v>
                </c:pt>
                <c:pt idx="17">
                  <c:v>121103.55588865501</c:v>
                </c:pt>
                <c:pt idx="18">
                  <c:v>136089.39281076225</c:v>
                </c:pt>
                <c:pt idx="19">
                  <c:v>305353.56503895036</c:v>
                </c:pt>
                <c:pt idx="20">
                  <c:v>15713.278395521924</c:v>
                </c:pt>
                <c:pt idx="21">
                  <c:v>110387.68580744763</c:v>
                </c:pt>
                <c:pt idx="22">
                  <c:v>299504.95066567167</c:v>
                </c:pt>
                <c:pt idx="23">
                  <c:v>187014.52043114093</c:v>
                </c:pt>
                <c:pt idx="24">
                  <c:v>150853.56410167334</c:v>
                </c:pt>
                <c:pt idx="25">
                  <c:v>139838.72521211416</c:v>
                </c:pt>
                <c:pt idx="26">
                  <c:v>113995.59570007349</c:v>
                </c:pt>
                <c:pt idx="27">
                  <c:v>203228.06395008665</c:v>
                </c:pt>
                <c:pt idx="28">
                  <c:v>182184.64109708086</c:v>
                </c:pt>
                <c:pt idx="29">
                  <c:v>184704.79742126845</c:v>
                </c:pt>
                <c:pt idx="30">
                  <c:v>301934.60165208578</c:v>
                </c:pt>
                <c:pt idx="31">
                  <c:v>564243.02090090129</c:v>
                </c:pt>
                <c:pt idx="32">
                  <c:v>262334.82688589278</c:v>
                </c:pt>
                <c:pt idx="33">
                  <c:v>278642.45944201254</c:v>
                </c:pt>
                <c:pt idx="34">
                  <c:v>449575.46849692008</c:v>
                </c:pt>
                <c:pt idx="35">
                  <c:v>391645.48979982384</c:v>
                </c:pt>
                <c:pt idx="36">
                  <c:v>236741.48882565708</c:v>
                </c:pt>
                <c:pt idx="37">
                  <c:v>532137.31675207231</c:v>
                </c:pt>
                <c:pt idx="38">
                  <c:v>244356.77395924658</c:v>
                </c:pt>
                <c:pt idx="39">
                  <c:v>652372.96413744416</c:v>
                </c:pt>
                <c:pt idx="40">
                  <c:v>223811.90109718198</c:v>
                </c:pt>
                <c:pt idx="41">
                  <c:v>331916.7199948621</c:v>
                </c:pt>
                <c:pt idx="42">
                  <c:v>383735.1600090409</c:v>
                </c:pt>
                <c:pt idx="43">
                  <c:v>747578.135381739</c:v>
                </c:pt>
                <c:pt idx="44">
                  <c:v>748191.18806409766</c:v>
                </c:pt>
                <c:pt idx="45">
                  <c:v>338867.58981957205</c:v>
                </c:pt>
                <c:pt idx="46">
                  <c:v>382511.15019943938</c:v>
                </c:pt>
                <c:pt idx="47">
                  <c:v>640998.03693377576</c:v>
                </c:pt>
                <c:pt idx="48">
                  <c:v>518289.37101434206</c:v>
                </c:pt>
                <c:pt idx="49">
                  <c:v>380311.3794292041</c:v>
                </c:pt>
                <c:pt idx="50">
                  <c:v>458271.47709826462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51-476D-9E9F-6A57C280DC06}"/>
            </c:ext>
          </c:extLst>
        </c:ser>
        <c:ser>
          <c:idx val="1"/>
          <c:order val="1"/>
          <c:tx>
            <c:strRef>
              <c:f>PIVOT_Biomass_reg!$C$3</c:f>
              <c:strCache>
                <c:ptCount val="1"/>
                <c:pt idx="0">
                  <c:v>Average of B_gb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PIVOT_Biomass_reg!$A$4:$A$55</c:f>
              <c:strCache>
                <c:ptCount val="51"/>
                <c:pt idx="0">
                  <c:v>1963</c:v>
                </c:pt>
                <c:pt idx="1">
                  <c:v>1964</c:v>
                </c:pt>
                <c:pt idx="2">
                  <c:v>1965</c:v>
                </c:pt>
                <c:pt idx="3">
                  <c:v>1966</c:v>
                </c:pt>
                <c:pt idx="4">
                  <c:v>1967</c:v>
                </c:pt>
                <c:pt idx="5">
                  <c:v>1968</c:v>
                </c:pt>
                <c:pt idx="6">
                  <c:v>1969</c:v>
                </c:pt>
                <c:pt idx="7">
                  <c:v>1970</c:v>
                </c:pt>
                <c:pt idx="8">
                  <c:v>1971</c:v>
                </c:pt>
                <c:pt idx="9">
                  <c:v>1972</c:v>
                </c:pt>
                <c:pt idx="10">
                  <c:v>1973</c:v>
                </c:pt>
                <c:pt idx="11">
                  <c:v>1974</c:v>
                </c:pt>
                <c:pt idx="12">
                  <c:v>1975</c:v>
                </c:pt>
                <c:pt idx="13">
                  <c:v>1976</c:v>
                </c:pt>
                <c:pt idx="14">
                  <c:v>1977</c:v>
                </c:pt>
                <c:pt idx="15">
                  <c:v>1978</c:v>
                </c:pt>
                <c:pt idx="16">
                  <c:v>1979</c:v>
                </c:pt>
                <c:pt idx="17">
                  <c:v>1980</c:v>
                </c:pt>
                <c:pt idx="18">
                  <c:v>1981</c:v>
                </c:pt>
                <c:pt idx="19">
                  <c:v>1982</c:v>
                </c:pt>
                <c:pt idx="20">
                  <c:v>1983</c:v>
                </c:pt>
                <c:pt idx="21">
                  <c:v>1984</c:v>
                </c:pt>
                <c:pt idx="22">
                  <c:v>1985</c:v>
                </c:pt>
                <c:pt idx="23">
                  <c:v>1986</c:v>
                </c:pt>
                <c:pt idx="24">
                  <c:v>1987</c:v>
                </c:pt>
                <c:pt idx="25">
                  <c:v>1988</c:v>
                </c:pt>
                <c:pt idx="26">
                  <c:v>1989</c:v>
                </c:pt>
                <c:pt idx="27">
                  <c:v>1990</c:v>
                </c:pt>
                <c:pt idx="28">
                  <c:v>1991</c:v>
                </c:pt>
                <c:pt idx="29">
                  <c:v>1992</c:v>
                </c:pt>
                <c:pt idx="30">
                  <c:v>1993</c:v>
                </c:pt>
                <c:pt idx="31">
                  <c:v>1994</c:v>
                </c:pt>
                <c:pt idx="32">
                  <c:v>1995</c:v>
                </c:pt>
                <c:pt idx="33">
                  <c:v>1996</c:v>
                </c:pt>
                <c:pt idx="34">
                  <c:v>1997</c:v>
                </c:pt>
                <c:pt idx="35">
                  <c:v>1998</c:v>
                </c:pt>
                <c:pt idx="36">
                  <c:v>1999</c:v>
                </c:pt>
                <c:pt idx="37">
                  <c:v>2000</c:v>
                </c:pt>
                <c:pt idx="38">
                  <c:v>2001</c:v>
                </c:pt>
                <c:pt idx="39">
                  <c:v>2002</c:v>
                </c:pt>
                <c:pt idx="40">
                  <c:v>2003</c:v>
                </c:pt>
                <c:pt idx="41">
                  <c:v>2004</c:v>
                </c:pt>
                <c:pt idx="42">
                  <c:v>2005</c:v>
                </c:pt>
                <c:pt idx="43">
                  <c:v>2006</c:v>
                </c:pt>
                <c:pt idx="44">
                  <c:v>2007</c:v>
                </c:pt>
                <c:pt idx="45">
                  <c:v>2008</c:v>
                </c:pt>
                <c:pt idx="46">
                  <c:v>2009</c:v>
                </c:pt>
                <c:pt idx="47">
                  <c:v>2010</c:v>
                </c:pt>
                <c:pt idx="48">
                  <c:v>2011</c:v>
                </c:pt>
                <c:pt idx="49">
                  <c:v>2012</c:v>
                </c:pt>
                <c:pt idx="50">
                  <c:v>2013</c:v>
                </c:pt>
              </c:strCache>
            </c:strRef>
          </c:cat>
          <c:val>
            <c:numRef>
              <c:f>PIVOT_Biomass_reg!$C$4:$C$55</c:f>
              <c:numCache>
                <c:formatCode>General</c:formatCode>
                <c:ptCount val="51"/>
                <c:pt idx="0">
                  <c:v>9304.9012722864263</c:v>
                </c:pt>
                <c:pt idx="1">
                  <c:v>8503.6290754266356</c:v>
                </c:pt>
                <c:pt idx="2">
                  <c:v>10529.35633653884</c:v>
                </c:pt>
                <c:pt idx="3">
                  <c:v>5836.8445434090881</c:v>
                </c:pt>
                <c:pt idx="4">
                  <c:v>4600.0226331508102</c:v>
                </c:pt>
                <c:pt idx="5">
                  <c:v>31925.468651535462</c:v>
                </c:pt>
                <c:pt idx="6">
                  <c:v>7957.7412273113505</c:v>
                </c:pt>
                <c:pt idx="7">
                  <c:v>63006.364765940591</c:v>
                </c:pt>
                <c:pt idx="8">
                  <c:v>11191.906508751805</c:v>
                </c:pt>
                <c:pt idx="9">
                  <c:v>27265.47400194755</c:v>
                </c:pt>
                <c:pt idx="10">
                  <c:v>75441.611473568832</c:v>
                </c:pt>
                <c:pt idx="11">
                  <c:v>23987.576517616395</c:v>
                </c:pt>
                <c:pt idx="12">
                  <c:v>70464.377587730894</c:v>
                </c:pt>
                <c:pt idx="13">
                  <c:v>176918.40193843507</c:v>
                </c:pt>
                <c:pt idx="14">
                  <c:v>35398.604711084088</c:v>
                </c:pt>
                <c:pt idx="15">
                  <c:v>133204.66258349188</c:v>
                </c:pt>
                <c:pt idx="16">
                  <c:v>121609.42942727273</c:v>
                </c:pt>
                <c:pt idx="17">
                  <c:v>189719.01851619183</c:v>
                </c:pt>
                <c:pt idx="18">
                  <c:v>548493.75340067409</c:v>
                </c:pt>
                <c:pt idx="19">
                  <c:v>94464.847717791534</c:v>
                </c:pt>
                <c:pt idx="20">
                  <c:v>148226.15512371151</c:v>
                </c:pt>
                <c:pt idx="21">
                  <c:v>55034.504476795089</c:v>
                </c:pt>
                <c:pt idx="22">
                  <c:v>239061.00558132271</c:v>
                </c:pt>
                <c:pt idx="23">
                  <c:v>364006.87221349991</c:v>
                </c:pt>
                <c:pt idx="24">
                  <c:v>391394.37640222488</c:v>
                </c:pt>
                <c:pt idx="25">
                  <c:v>242160.7365603119</c:v>
                </c:pt>
                <c:pt idx="26">
                  <c:v>165589.01950013422</c:v>
                </c:pt>
                <c:pt idx="27">
                  <c:v>1339227.8100964027</c:v>
                </c:pt>
                <c:pt idx="28">
                  <c:v>238423.09419743196</c:v>
                </c:pt>
                <c:pt idx="29">
                  <c:v>366575.84393694927</c:v>
                </c:pt>
                <c:pt idx="30">
                  <c:v>391964.98104672803</c:v>
                </c:pt>
                <c:pt idx="31">
                  <c:v>183023.23416875728</c:v>
                </c:pt>
                <c:pt idx="32">
                  <c:v>115354.69493667569</c:v>
                </c:pt>
                <c:pt idx="33">
                  <c:v>159641.682902645</c:v>
                </c:pt>
                <c:pt idx="34">
                  <c:v>208304.00590581438</c:v>
                </c:pt>
                <c:pt idx="35">
                  <c:v>253730.34406552705</c:v>
                </c:pt>
                <c:pt idx="36">
                  <c:v>264689.34761240403</c:v>
                </c:pt>
                <c:pt idx="37">
                  <c:v>62846.07027636678</c:v>
                </c:pt>
                <c:pt idx="38">
                  <c:v>44771.830164031722</c:v>
                </c:pt>
                <c:pt idx="39">
                  <c:v>323776.38479023747</c:v>
                </c:pt>
                <c:pt idx="40">
                  <c:v>64582.964863054651</c:v>
                </c:pt>
                <c:pt idx="41">
                  <c:v>120895.57655952558</c:v>
                </c:pt>
                <c:pt idx="42">
                  <c:v>336907.94245106948</c:v>
                </c:pt>
                <c:pt idx="43">
                  <c:v>370212.62013580382</c:v>
                </c:pt>
                <c:pt idx="44">
                  <c:v>316760.54843903228</c:v>
                </c:pt>
                <c:pt idx="45">
                  <c:v>276109.69526333094</c:v>
                </c:pt>
                <c:pt idx="46">
                  <c:v>297626.54784515192</c:v>
                </c:pt>
                <c:pt idx="47">
                  <c:v>332577.31766931247</c:v>
                </c:pt>
                <c:pt idx="48">
                  <c:v>299696.48274732876</c:v>
                </c:pt>
                <c:pt idx="49">
                  <c:v>1666864.7693008508</c:v>
                </c:pt>
                <c:pt idx="50">
                  <c:v>605541.51928658865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51-476D-9E9F-6A57C280DC06}"/>
            </c:ext>
          </c:extLst>
        </c:ser>
        <c:ser>
          <c:idx val="2"/>
          <c:order val="2"/>
          <c:tx>
            <c:strRef>
              <c:f>PIVOT_Biomass_reg!$D$3</c:f>
              <c:strCache>
                <c:ptCount val="1"/>
                <c:pt idx="0">
                  <c:v>Average of B_sne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PIVOT_Biomass_reg!$A$4:$A$55</c:f>
              <c:strCache>
                <c:ptCount val="51"/>
                <c:pt idx="0">
                  <c:v>1963</c:v>
                </c:pt>
                <c:pt idx="1">
                  <c:v>1964</c:v>
                </c:pt>
                <c:pt idx="2">
                  <c:v>1965</c:v>
                </c:pt>
                <c:pt idx="3">
                  <c:v>1966</c:v>
                </c:pt>
                <c:pt idx="4">
                  <c:v>1967</c:v>
                </c:pt>
                <c:pt idx="5">
                  <c:v>1968</c:v>
                </c:pt>
                <c:pt idx="6">
                  <c:v>1969</c:v>
                </c:pt>
                <c:pt idx="7">
                  <c:v>1970</c:v>
                </c:pt>
                <c:pt idx="8">
                  <c:v>1971</c:v>
                </c:pt>
                <c:pt idx="9">
                  <c:v>1972</c:v>
                </c:pt>
                <c:pt idx="10">
                  <c:v>1973</c:v>
                </c:pt>
                <c:pt idx="11">
                  <c:v>1974</c:v>
                </c:pt>
                <c:pt idx="12">
                  <c:v>1975</c:v>
                </c:pt>
                <c:pt idx="13">
                  <c:v>1976</c:v>
                </c:pt>
                <c:pt idx="14">
                  <c:v>1977</c:v>
                </c:pt>
                <c:pt idx="15">
                  <c:v>1978</c:v>
                </c:pt>
                <c:pt idx="16">
                  <c:v>1979</c:v>
                </c:pt>
                <c:pt idx="17">
                  <c:v>1980</c:v>
                </c:pt>
                <c:pt idx="18">
                  <c:v>1981</c:v>
                </c:pt>
                <c:pt idx="19">
                  <c:v>1982</c:v>
                </c:pt>
                <c:pt idx="20">
                  <c:v>1983</c:v>
                </c:pt>
                <c:pt idx="21">
                  <c:v>1984</c:v>
                </c:pt>
                <c:pt idx="22">
                  <c:v>1985</c:v>
                </c:pt>
                <c:pt idx="23">
                  <c:v>1986</c:v>
                </c:pt>
                <c:pt idx="24">
                  <c:v>1987</c:v>
                </c:pt>
                <c:pt idx="25">
                  <c:v>1988</c:v>
                </c:pt>
                <c:pt idx="26">
                  <c:v>1989</c:v>
                </c:pt>
                <c:pt idx="27">
                  <c:v>1990</c:v>
                </c:pt>
                <c:pt idx="28">
                  <c:v>1991</c:v>
                </c:pt>
                <c:pt idx="29">
                  <c:v>1992</c:v>
                </c:pt>
                <c:pt idx="30">
                  <c:v>1993</c:v>
                </c:pt>
                <c:pt idx="31">
                  <c:v>1994</c:v>
                </c:pt>
                <c:pt idx="32">
                  <c:v>1995</c:v>
                </c:pt>
                <c:pt idx="33">
                  <c:v>1996</c:v>
                </c:pt>
                <c:pt idx="34">
                  <c:v>1997</c:v>
                </c:pt>
                <c:pt idx="35">
                  <c:v>1998</c:v>
                </c:pt>
                <c:pt idx="36">
                  <c:v>1999</c:v>
                </c:pt>
                <c:pt idx="37">
                  <c:v>2000</c:v>
                </c:pt>
                <c:pt idx="38">
                  <c:v>2001</c:v>
                </c:pt>
                <c:pt idx="39">
                  <c:v>2002</c:v>
                </c:pt>
                <c:pt idx="40">
                  <c:v>2003</c:v>
                </c:pt>
                <c:pt idx="41">
                  <c:v>2004</c:v>
                </c:pt>
                <c:pt idx="42">
                  <c:v>2005</c:v>
                </c:pt>
                <c:pt idx="43">
                  <c:v>2006</c:v>
                </c:pt>
                <c:pt idx="44">
                  <c:v>2007</c:v>
                </c:pt>
                <c:pt idx="45">
                  <c:v>2008</c:v>
                </c:pt>
                <c:pt idx="46">
                  <c:v>2009</c:v>
                </c:pt>
                <c:pt idx="47">
                  <c:v>2010</c:v>
                </c:pt>
                <c:pt idx="48">
                  <c:v>2011</c:v>
                </c:pt>
                <c:pt idx="49">
                  <c:v>2012</c:v>
                </c:pt>
                <c:pt idx="50">
                  <c:v>2013</c:v>
                </c:pt>
              </c:strCache>
            </c:strRef>
          </c:cat>
          <c:val>
            <c:numRef>
              <c:f>PIVOT_Biomass_reg!$D$4:$D$55</c:f>
              <c:numCache>
                <c:formatCode>General</c:formatCode>
                <c:ptCount val="51"/>
                <c:pt idx="0">
                  <c:v>217574.0547860855</c:v>
                </c:pt>
                <c:pt idx="1">
                  <c:v>603619.00979779451</c:v>
                </c:pt>
                <c:pt idx="2">
                  <c:v>298556.54990222206</c:v>
                </c:pt>
                <c:pt idx="3">
                  <c:v>306715.63334604853</c:v>
                </c:pt>
                <c:pt idx="4">
                  <c:v>307148.95114979753</c:v>
                </c:pt>
                <c:pt idx="5">
                  <c:v>412197.97692658956</c:v>
                </c:pt>
                <c:pt idx="6">
                  <c:v>802196.16445104068</c:v>
                </c:pt>
                <c:pt idx="7">
                  <c:v>259207.05298131995</c:v>
                </c:pt>
                <c:pt idx="8">
                  <c:v>185098.447243662</c:v>
                </c:pt>
                <c:pt idx="9">
                  <c:v>363742.10991447984</c:v>
                </c:pt>
                <c:pt idx="10">
                  <c:v>225720.97820938256</c:v>
                </c:pt>
                <c:pt idx="11">
                  <c:v>367070.08667524927</c:v>
                </c:pt>
                <c:pt idx="12">
                  <c:v>260066.53967665372</c:v>
                </c:pt>
                <c:pt idx="13">
                  <c:v>159239.86713058883</c:v>
                </c:pt>
                <c:pt idx="14">
                  <c:v>233265.60029721411</c:v>
                </c:pt>
                <c:pt idx="15">
                  <c:v>115131.56422582973</c:v>
                </c:pt>
                <c:pt idx="16">
                  <c:v>189385.34283033942</c:v>
                </c:pt>
                <c:pt idx="17">
                  <c:v>610404.07360504719</c:v>
                </c:pt>
                <c:pt idx="18">
                  <c:v>993094.09223459649</c:v>
                </c:pt>
                <c:pt idx="19">
                  <c:v>896397.16652689327</c:v>
                </c:pt>
                <c:pt idx="20">
                  <c:v>645820.74306008546</c:v>
                </c:pt>
                <c:pt idx="21">
                  <c:v>610981.72946658079</c:v>
                </c:pt>
                <c:pt idx="22">
                  <c:v>1703319.9476406316</c:v>
                </c:pt>
                <c:pt idx="23">
                  <c:v>369731.29174702137</c:v>
                </c:pt>
                <c:pt idx="24">
                  <c:v>809892.5069668839</c:v>
                </c:pt>
                <c:pt idx="25">
                  <c:v>1335026.5403145528</c:v>
                </c:pt>
                <c:pt idx="26">
                  <c:v>784338.00748451031</c:v>
                </c:pt>
                <c:pt idx="27">
                  <c:v>1132084.174815716</c:v>
                </c:pt>
                <c:pt idx="28">
                  <c:v>1540969.2864577863</c:v>
                </c:pt>
                <c:pt idx="29">
                  <c:v>1295499.6262085771</c:v>
                </c:pt>
                <c:pt idx="30">
                  <c:v>400149.56803452986</c:v>
                </c:pt>
                <c:pt idx="31">
                  <c:v>303714.16696442151</c:v>
                </c:pt>
                <c:pt idx="32">
                  <c:v>337493.23557231924</c:v>
                </c:pt>
                <c:pt idx="33">
                  <c:v>962990.85328895622</c:v>
                </c:pt>
                <c:pt idx="34">
                  <c:v>715670.95132331597</c:v>
                </c:pt>
                <c:pt idx="35">
                  <c:v>814311.47718899208</c:v>
                </c:pt>
                <c:pt idx="36">
                  <c:v>618836.43975317874</c:v>
                </c:pt>
                <c:pt idx="37">
                  <c:v>137533.6208163476</c:v>
                </c:pt>
                <c:pt idx="38">
                  <c:v>666964.9461642449</c:v>
                </c:pt>
                <c:pt idx="39">
                  <c:v>461818.77592815866</c:v>
                </c:pt>
                <c:pt idx="40">
                  <c:v>817424.9215192491</c:v>
                </c:pt>
                <c:pt idx="41">
                  <c:v>497246.41488212516</c:v>
                </c:pt>
                <c:pt idx="42">
                  <c:v>453844.12347755628</c:v>
                </c:pt>
                <c:pt idx="43">
                  <c:v>411965.45608334779</c:v>
                </c:pt>
                <c:pt idx="44">
                  <c:v>309487.49098418892</c:v>
                </c:pt>
                <c:pt idx="45">
                  <c:v>433274.99584602506</c:v>
                </c:pt>
                <c:pt idx="46">
                  <c:v>798347.27722014987</c:v>
                </c:pt>
                <c:pt idx="47">
                  <c:v>357031.70943615213</c:v>
                </c:pt>
                <c:pt idx="48">
                  <c:v>388837.13411445054</c:v>
                </c:pt>
                <c:pt idx="49">
                  <c:v>1931028.5673956934</c:v>
                </c:pt>
                <c:pt idx="50">
                  <c:v>954376.27235598036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51-476D-9E9F-6A57C280DC06}"/>
            </c:ext>
          </c:extLst>
        </c:ser>
        <c:ser>
          <c:idx val="3"/>
          <c:order val="3"/>
          <c:tx>
            <c:strRef>
              <c:f>PIVOT_Biomass_reg!$E$3</c:f>
              <c:strCache>
                <c:ptCount val="1"/>
                <c:pt idx="0">
                  <c:v>Average of B_mab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PIVOT_Biomass_reg!$A$4:$A$55</c:f>
              <c:strCache>
                <c:ptCount val="51"/>
                <c:pt idx="0">
                  <c:v>1963</c:v>
                </c:pt>
                <c:pt idx="1">
                  <c:v>1964</c:v>
                </c:pt>
                <c:pt idx="2">
                  <c:v>1965</c:v>
                </c:pt>
                <c:pt idx="3">
                  <c:v>1966</c:v>
                </c:pt>
                <c:pt idx="4">
                  <c:v>1967</c:v>
                </c:pt>
                <c:pt idx="5">
                  <c:v>1968</c:v>
                </c:pt>
                <c:pt idx="6">
                  <c:v>1969</c:v>
                </c:pt>
                <c:pt idx="7">
                  <c:v>1970</c:v>
                </c:pt>
                <c:pt idx="8">
                  <c:v>1971</c:v>
                </c:pt>
                <c:pt idx="9">
                  <c:v>1972</c:v>
                </c:pt>
                <c:pt idx="10">
                  <c:v>1973</c:v>
                </c:pt>
                <c:pt idx="11">
                  <c:v>1974</c:v>
                </c:pt>
                <c:pt idx="12">
                  <c:v>1975</c:v>
                </c:pt>
                <c:pt idx="13">
                  <c:v>1976</c:v>
                </c:pt>
                <c:pt idx="14">
                  <c:v>1977</c:v>
                </c:pt>
                <c:pt idx="15">
                  <c:v>1978</c:v>
                </c:pt>
                <c:pt idx="16">
                  <c:v>1979</c:v>
                </c:pt>
                <c:pt idx="17">
                  <c:v>1980</c:v>
                </c:pt>
                <c:pt idx="18">
                  <c:v>1981</c:v>
                </c:pt>
                <c:pt idx="19">
                  <c:v>1982</c:v>
                </c:pt>
                <c:pt idx="20">
                  <c:v>1983</c:v>
                </c:pt>
                <c:pt idx="21">
                  <c:v>1984</c:v>
                </c:pt>
                <c:pt idx="22">
                  <c:v>1985</c:v>
                </c:pt>
                <c:pt idx="23">
                  <c:v>1986</c:v>
                </c:pt>
                <c:pt idx="24">
                  <c:v>1987</c:v>
                </c:pt>
                <c:pt idx="25">
                  <c:v>1988</c:v>
                </c:pt>
                <c:pt idx="26">
                  <c:v>1989</c:v>
                </c:pt>
                <c:pt idx="27">
                  <c:v>1990</c:v>
                </c:pt>
                <c:pt idx="28">
                  <c:v>1991</c:v>
                </c:pt>
                <c:pt idx="29">
                  <c:v>1992</c:v>
                </c:pt>
                <c:pt idx="30">
                  <c:v>1993</c:v>
                </c:pt>
                <c:pt idx="31">
                  <c:v>1994</c:v>
                </c:pt>
                <c:pt idx="32">
                  <c:v>1995</c:v>
                </c:pt>
                <c:pt idx="33">
                  <c:v>1996</c:v>
                </c:pt>
                <c:pt idx="34">
                  <c:v>1997</c:v>
                </c:pt>
                <c:pt idx="35">
                  <c:v>1998</c:v>
                </c:pt>
                <c:pt idx="36">
                  <c:v>1999</c:v>
                </c:pt>
                <c:pt idx="37">
                  <c:v>2000</c:v>
                </c:pt>
                <c:pt idx="38">
                  <c:v>2001</c:v>
                </c:pt>
                <c:pt idx="39">
                  <c:v>2002</c:v>
                </c:pt>
                <c:pt idx="40">
                  <c:v>2003</c:v>
                </c:pt>
                <c:pt idx="41">
                  <c:v>2004</c:v>
                </c:pt>
                <c:pt idx="42">
                  <c:v>2005</c:v>
                </c:pt>
                <c:pt idx="43">
                  <c:v>2006</c:v>
                </c:pt>
                <c:pt idx="44">
                  <c:v>2007</c:v>
                </c:pt>
                <c:pt idx="45">
                  <c:v>2008</c:v>
                </c:pt>
                <c:pt idx="46">
                  <c:v>2009</c:v>
                </c:pt>
                <c:pt idx="47">
                  <c:v>2010</c:v>
                </c:pt>
                <c:pt idx="48">
                  <c:v>2011</c:v>
                </c:pt>
                <c:pt idx="49">
                  <c:v>2012</c:v>
                </c:pt>
                <c:pt idx="50">
                  <c:v>2013</c:v>
                </c:pt>
              </c:strCache>
            </c:strRef>
          </c:cat>
          <c:val>
            <c:numRef>
              <c:f>PIVOT_Biomass_reg!$E$4:$E$55</c:f>
              <c:numCache>
                <c:formatCode>General</c:formatCode>
                <c:ptCount val="51"/>
                <c:pt idx="4">
                  <c:v>122619.97064380893</c:v>
                </c:pt>
                <c:pt idx="5">
                  <c:v>56506.471947444428</c:v>
                </c:pt>
                <c:pt idx="6">
                  <c:v>86867.35835269354</c:v>
                </c:pt>
                <c:pt idx="7">
                  <c:v>26446.024266349996</c:v>
                </c:pt>
                <c:pt idx="8">
                  <c:v>64168.946484288295</c:v>
                </c:pt>
                <c:pt idx="9">
                  <c:v>192900.5123888244</c:v>
                </c:pt>
                <c:pt idx="10">
                  <c:v>464922.4717700014</c:v>
                </c:pt>
                <c:pt idx="11">
                  <c:v>152233.86006249874</c:v>
                </c:pt>
                <c:pt idx="12">
                  <c:v>105012.87181076482</c:v>
                </c:pt>
                <c:pt idx="13">
                  <c:v>81862.726093167483</c:v>
                </c:pt>
                <c:pt idx="14">
                  <c:v>51985.696542937294</c:v>
                </c:pt>
                <c:pt idx="15">
                  <c:v>274710.30277861975</c:v>
                </c:pt>
                <c:pt idx="16">
                  <c:v>51296.845790000902</c:v>
                </c:pt>
                <c:pt idx="17">
                  <c:v>322271.25811465812</c:v>
                </c:pt>
                <c:pt idx="18">
                  <c:v>678245.73038845113</c:v>
                </c:pt>
                <c:pt idx="19">
                  <c:v>793180.48489843996</c:v>
                </c:pt>
                <c:pt idx="20">
                  <c:v>333311.54222839221</c:v>
                </c:pt>
                <c:pt idx="21">
                  <c:v>400834.01884585916</c:v>
                </c:pt>
                <c:pt idx="22">
                  <c:v>934914.83798835811</c:v>
                </c:pt>
                <c:pt idx="23">
                  <c:v>143860.2133356829</c:v>
                </c:pt>
                <c:pt idx="24">
                  <c:v>328027.33166360221</c:v>
                </c:pt>
                <c:pt idx="25">
                  <c:v>217527.81314462755</c:v>
                </c:pt>
                <c:pt idx="26">
                  <c:v>459246.29543374252</c:v>
                </c:pt>
                <c:pt idx="27">
                  <c:v>578949.78673397843</c:v>
                </c:pt>
                <c:pt idx="28">
                  <c:v>365724.19348973082</c:v>
                </c:pt>
                <c:pt idx="29">
                  <c:v>682566.16809140099</c:v>
                </c:pt>
                <c:pt idx="30">
                  <c:v>426125.14568380272</c:v>
                </c:pt>
                <c:pt idx="31">
                  <c:v>654066.77696562698</c:v>
                </c:pt>
                <c:pt idx="32">
                  <c:v>680977.44060254551</c:v>
                </c:pt>
                <c:pt idx="33">
                  <c:v>1189450.7302653361</c:v>
                </c:pt>
                <c:pt idx="34">
                  <c:v>270158.70910121477</c:v>
                </c:pt>
                <c:pt idx="35">
                  <c:v>228503.02979106712</c:v>
                </c:pt>
                <c:pt idx="36">
                  <c:v>495121.11214850232</c:v>
                </c:pt>
                <c:pt idx="37">
                  <c:v>543715.83033037628</c:v>
                </c:pt>
                <c:pt idx="38">
                  <c:v>539341.25119895046</c:v>
                </c:pt>
                <c:pt idx="39">
                  <c:v>395005.46046807716</c:v>
                </c:pt>
                <c:pt idx="40">
                  <c:v>479725.31521134527</c:v>
                </c:pt>
                <c:pt idx="41">
                  <c:v>429515.66170747881</c:v>
                </c:pt>
                <c:pt idx="42">
                  <c:v>981764.69638275506</c:v>
                </c:pt>
                <c:pt idx="43">
                  <c:v>1518608.2776559875</c:v>
                </c:pt>
                <c:pt idx="44">
                  <c:v>861256.9545449157</c:v>
                </c:pt>
                <c:pt idx="45">
                  <c:v>1115490.1625223225</c:v>
                </c:pt>
                <c:pt idx="46">
                  <c:v>763121.68035071203</c:v>
                </c:pt>
                <c:pt idx="47">
                  <c:v>964783.06492746796</c:v>
                </c:pt>
                <c:pt idx="48">
                  <c:v>1262789.6485304642</c:v>
                </c:pt>
                <c:pt idx="49">
                  <c:v>889151.97796184965</c:v>
                </c:pt>
                <c:pt idx="50">
                  <c:v>889598.28084584663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51-476D-9E9F-6A57C280D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509984"/>
        <c:axId val="472512224"/>
      </c:lineChart>
      <c:catAx>
        <c:axId val="47250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512224"/>
        <c:crosses val="autoZero"/>
        <c:auto val="1"/>
        <c:lblAlgn val="ctr"/>
        <c:lblOffset val="100"/>
        <c:noMultiLvlLbl val="0"/>
      </c:catAx>
      <c:valAx>
        <c:axId val="47251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50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694199447408374"/>
          <c:y val="0.15200284543871267"/>
          <c:w val="0.17313887529074673"/>
          <c:h val="0.232313792126876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[NEFSC Biomass data_9-15-14.xlsx]PIVOT!PivotTable1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PIVOT!$C$3:$C$4</c:f>
              <c:strCache>
                <c:ptCount val="1"/>
                <c:pt idx="0">
                  <c:v>gb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PIVOT!$A$5:$B$41</c:f>
              <c:multiLvlStrCache>
                <c:ptCount val="35"/>
                <c:lvl>
                  <c:pt idx="0">
                    <c:v>Alosines</c:v>
                  </c:pt>
                  <c:pt idx="1">
                    <c:v>Anch</c:v>
                  </c:pt>
                  <c:pt idx="2">
                    <c:v>Blue</c:v>
                  </c:pt>
                  <c:pt idx="3">
                    <c:v>Butter</c:v>
                  </c:pt>
                  <c:pt idx="4">
                    <c:v>Cod-L</c:v>
                  </c:pt>
                  <c:pt idx="5">
                    <c:v>Cod-M</c:v>
                  </c:pt>
                  <c:pt idx="6">
                    <c:v>Cod-S</c:v>
                  </c:pt>
                  <c:pt idx="7">
                    <c:v>Croaker</c:v>
                  </c:pt>
                  <c:pt idx="8">
                    <c:v>Dbenth-oth</c:v>
                  </c:pt>
                  <c:pt idx="9">
                    <c:v>Dogfish-L</c:v>
                  </c:pt>
                  <c:pt idx="10">
                    <c:v>Dogfish-S</c:v>
                  </c:pt>
                  <c:pt idx="11">
                    <c:v>Domni-oth</c:v>
                  </c:pt>
                  <c:pt idx="12">
                    <c:v>Dpisc-oth</c:v>
                  </c:pt>
                  <c:pt idx="13">
                    <c:v>Haddock</c:v>
                  </c:pt>
                  <c:pt idx="14">
                    <c:v>Hake-L</c:v>
                  </c:pt>
                  <c:pt idx="15">
                    <c:v>Hake-S</c:v>
                  </c:pt>
                  <c:pt idx="16">
                    <c:v>Herring</c:v>
                  </c:pt>
                  <c:pt idx="17">
                    <c:v>Mack</c:v>
                  </c:pt>
                  <c:pt idx="18">
                    <c:v>MedPel</c:v>
                  </c:pt>
                  <c:pt idx="19">
                    <c:v>Menh-L</c:v>
                  </c:pt>
                  <c:pt idx="20">
                    <c:v>Menh-M</c:v>
                  </c:pt>
                  <c:pt idx="21">
                    <c:v>Menh-S</c:v>
                  </c:pt>
                  <c:pt idx="22">
                    <c:v>Mesopel</c:v>
                  </c:pt>
                  <c:pt idx="23">
                    <c:v>Sbass-L</c:v>
                  </c:pt>
                  <c:pt idx="24">
                    <c:v>Sbass-M</c:v>
                  </c:pt>
                  <c:pt idx="25">
                    <c:v>Sflound-L</c:v>
                  </c:pt>
                  <c:pt idx="26">
                    <c:v>Sflound-S</c:v>
                  </c:pt>
                  <c:pt idx="27">
                    <c:v>Skate</c:v>
                  </c:pt>
                  <c:pt idx="28">
                    <c:v>SmPel</c:v>
                  </c:pt>
                  <c:pt idx="29">
                    <c:v>Squid</c:v>
                  </c:pt>
                  <c:pt idx="30">
                    <c:v>Weak-L</c:v>
                  </c:pt>
                  <c:pt idx="31">
                    <c:v>Weak-M</c:v>
                  </c:pt>
                  <c:pt idx="32">
                    <c:v>Weak-S</c:v>
                  </c:pt>
                  <c:pt idx="33">
                    <c:v>Yflound-L</c:v>
                  </c:pt>
                  <c:pt idx="34">
                    <c:v>Yflound-S</c:v>
                  </c:pt>
                </c:lvl>
                <c:lvl>
                  <c:pt idx="0">
                    <c:v>2012</c:v>
                  </c:pt>
                </c:lvl>
              </c:multiLvlStrCache>
            </c:multiLvlStrRef>
          </c:cat>
          <c:val>
            <c:numRef>
              <c:f>PIVOT!$C$5:$C$41</c:f>
              <c:numCache>
                <c:formatCode>0.0</c:formatCode>
                <c:ptCount val="35"/>
                <c:pt idx="0">
                  <c:v>569417.59347824682</c:v>
                </c:pt>
                <c:pt idx="2">
                  <c:v>10558030.667457186</c:v>
                </c:pt>
                <c:pt idx="3">
                  <c:v>55331203.654793903</c:v>
                </c:pt>
                <c:pt idx="4">
                  <c:v>28239096.59393169</c:v>
                </c:pt>
                <c:pt idx="5">
                  <c:v>7282666.1685941489</c:v>
                </c:pt>
                <c:pt idx="6">
                  <c:v>18754.0026123565</c:v>
                </c:pt>
                <c:pt idx="8">
                  <c:v>33533547.032940399</c:v>
                </c:pt>
                <c:pt idx="9">
                  <c:v>2540524012.1485138</c:v>
                </c:pt>
                <c:pt idx="10">
                  <c:v>793205526.45318604</c:v>
                </c:pt>
                <c:pt idx="11">
                  <c:v>166.92410209146701</c:v>
                </c:pt>
                <c:pt idx="12">
                  <c:v>10362748.352475179</c:v>
                </c:pt>
                <c:pt idx="13">
                  <c:v>301998092.53428751</c:v>
                </c:pt>
                <c:pt idx="14">
                  <c:v>3791190.815104065</c:v>
                </c:pt>
                <c:pt idx="15">
                  <c:v>146395839.61854246</c:v>
                </c:pt>
                <c:pt idx="16">
                  <c:v>288121135.83429289</c:v>
                </c:pt>
                <c:pt idx="17">
                  <c:v>76802668.420270905</c:v>
                </c:pt>
                <c:pt idx="18">
                  <c:v>216733.54536359099</c:v>
                </c:pt>
                <c:pt idx="22">
                  <c:v>79249.656654712293</c:v>
                </c:pt>
                <c:pt idx="23">
                  <c:v>1430501.3839581499</c:v>
                </c:pt>
                <c:pt idx="24">
                  <c:v>405072.02952648001</c:v>
                </c:pt>
                <c:pt idx="25">
                  <c:v>3743875.66061051</c:v>
                </c:pt>
                <c:pt idx="27">
                  <c:v>191955672.13784438</c:v>
                </c:pt>
                <c:pt idx="28">
                  <c:v>114971.24698554153</c:v>
                </c:pt>
                <c:pt idx="29">
                  <c:v>160988559.47573611</c:v>
                </c:pt>
                <c:pt idx="33">
                  <c:v>31754807.213110361</c:v>
                </c:pt>
                <c:pt idx="34">
                  <c:v>16097.377372759811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B0-421D-BEB6-828013825E3D}"/>
            </c:ext>
          </c:extLst>
        </c:ser>
        <c:ser>
          <c:idx val="1"/>
          <c:order val="1"/>
          <c:tx>
            <c:strRef>
              <c:f>PIVOT!$D$3:$D$4</c:f>
              <c:strCache>
                <c:ptCount val="1"/>
                <c:pt idx="0">
                  <c:v>gom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PIVOT!$A$5:$B$41</c:f>
              <c:multiLvlStrCache>
                <c:ptCount val="35"/>
                <c:lvl>
                  <c:pt idx="0">
                    <c:v>Alosines</c:v>
                  </c:pt>
                  <c:pt idx="1">
                    <c:v>Anch</c:v>
                  </c:pt>
                  <c:pt idx="2">
                    <c:v>Blue</c:v>
                  </c:pt>
                  <c:pt idx="3">
                    <c:v>Butter</c:v>
                  </c:pt>
                  <c:pt idx="4">
                    <c:v>Cod-L</c:v>
                  </c:pt>
                  <c:pt idx="5">
                    <c:v>Cod-M</c:v>
                  </c:pt>
                  <c:pt idx="6">
                    <c:v>Cod-S</c:v>
                  </c:pt>
                  <c:pt idx="7">
                    <c:v>Croaker</c:v>
                  </c:pt>
                  <c:pt idx="8">
                    <c:v>Dbenth-oth</c:v>
                  </c:pt>
                  <c:pt idx="9">
                    <c:v>Dogfish-L</c:v>
                  </c:pt>
                  <c:pt idx="10">
                    <c:v>Dogfish-S</c:v>
                  </c:pt>
                  <c:pt idx="11">
                    <c:v>Domni-oth</c:v>
                  </c:pt>
                  <c:pt idx="12">
                    <c:v>Dpisc-oth</c:v>
                  </c:pt>
                  <c:pt idx="13">
                    <c:v>Haddock</c:v>
                  </c:pt>
                  <c:pt idx="14">
                    <c:v>Hake-L</c:v>
                  </c:pt>
                  <c:pt idx="15">
                    <c:v>Hake-S</c:v>
                  </c:pt>
                  <c:pt idx="16">
                    <c:v>Herring</c:v>
                  </c:pt>
                  <c:pt idx="17">
                    <c:v>Mack</c:v>
                  </c:pt>
                  <c:pt idx="18">
                    <c:v>MedPel</c:v>
                  </c:pt>
                  <c:pt idx="19">
                    <c:v>Menh-L</c:v>
                  </c:pt>
                  <c:pt idx="20">
                    <c:v>Menh-M</c:v>
                  </c:pt>
                  <c:pt idx="21">
                    <c:v>Menh-S</c:v>
                  </c:pt>
                  <c:pt idx="22">
                    <c:v>Mesopel</c:v>
                  </c:pt>
                  <c:pt idx="23">
                    <c:v>Sbass-L</c:v>
                  </c:pt>
                  <c:pt idx="24">
                    <c:v>Sbass-M</c:v>
                  </c:pt>
                  <c:pt idx="25">
                    <c:v>Sflound-L</c:v>
                  </c:pt>
                  <c:pt idx="26">
                    <c:v>Sflound-S</c:v>
                  </c:pt>
                  <c:pt idx="27">
                    <c:v>Skate</c:v>
                  </c:pt>
                  <c:pt idx="28">
                    <c:v>SmPel</c:v>
                  </c:pt>
                  <c:pt idx="29">
                    <c:v>Squid</c:v>
                  </c:pt>
                  <c:pt idx="30">
                    <c:v>Weak-L</c:v>
                  </c:pt>
                  <c:pt idx="31">
                    <c:v>Weak-M</c:v>
                  </c:pt>
                  <c:pt idx="32">
                    <c:v>Weak-S</c:v>
                  </c:pt>
                  <c:pt idx="33">
                    <c:v>Yflound-L</c:v>
                  </c:pt>
                  <c:pt idx="34">
                    <c:v>Yflound-S</c:v>
                  </c:pt>
                </c:lvl>
                <c:lvl>
                  <c:pt idx="0">
                    <c:v>2012</c:v>
                  </c:pt>
                </c:lvl>
              </c:multiLvlStrCache>
            </c:multiLvlStrRef>
          </c:cat>
          <c:val>
            <c:numRef>
              <c:f>PIVOT!$D$5:$D$41</c:f>
              <c:numCache>
                <c:formatCode>0.0</c:formatCode>
                <c:ptCount val="35"/>
                <c:pt idx="0">
                  <c:v>36461162.979182057</c:v>
                </c:pt>
                <c:pt idx="2">
                  <c:v>3380.7615559395499</c:v>
                </c:pt>
                <c:pt idx="3">
                  <c:v>3512241.9202537425</c:v>
                </c:pt>
                <c:pt idx="4">
                  <c:v>23922207.071563184</c:v>
                </c:pt>
                <c:pt idx="5">
                  <c:v>8691758.254983509</c:v>
                </c:pt>
                <c:pt idx="6">
                  <c:v>238571.33650181518</c:v>
                </c:pt>
                <c:pt idx="8">
                  <c:v>321244231.39695126</c:v>
                </c:pt>
                <c:pt idx="9">
                  <c:v>650645786.31805682</c:v>
                </c:pt>
                <c:pt idx="10">
                  <c:v>109976972.54035175</c:v>
                </c:pt>
                <c:pt idx="11">
                  <c:v>61923.578099185848</c:v>
                </c:pt>
                <c:pt idx="12">
                  <c:v>41484387.280447625</c:v>
                </c:pt>
                <c:pt idx="13">
                  <c:v>63646309.524947666</c:v>
                </c:pt>
                <c:pt idx="14">
                  <c:v>164916563.53393021</c:v>
                </c:pt>
                <c:pt idx="15">
                  <c:v>1021178833.8990191</c:v>
                </c:pt>
                <c:pt idx="16">
                  <c:v>765307121.39758325</c:v>
                </c:pt>
                <c:pt idx="17">
                  <c:v>32650777.628487512</c:v>
                </c:pt>
                <c:pt idx="18">
                  <c:v>30053.571887820501</c:v>
                </c:pt>
                <c:pt idx="22">
                  <c:v>321310.89546899602</c:v>
                </c:pt>
                <c:pt idx="25">
                  <c:v>118025.71334391218</c:v>
                </c:pt>
                <c:pt idx="27">
                  <c:v>26659571.384356108</c:v>
                </c:pt>
                <c:pt idx="28">
                  <c:v>6623914.2335942052</c:v>
                </c:pt>
                <c:pt idx="29">
                  <c:v>14502213.924929747</c:v>
                </c:pt>
                <c:pt idx="33">
                  <c:v>12125974.845177213</c:v>
                </c:pt>
                <c:pt idx="34">
                  <c:v>38171.418608780805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B0-421D-BEB6-828013825E3D}"/>
            </c:ext>
          </c:extLst>
        </c:ser>
        <c:ser>
          <c:idx val="2"/>
          <c:order val="2"/>
          <c:tx>
            <c:strRef>
              <c:f>PIVOT!$E$3:$E$4</c:f>
              <c:strCache>
                <c:ptCount val="1"/>
                <c:pt idx="0">
                  <c:v>mab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PIVOT!$A$5:$B$41</c:f>
              <c:multiLvlStrCache>
                <c:ptCount val="35"/>
                <c:lvl>
                  <c:pt idx="0">
                    <c:v>Alosines</c:v>
                  </c:pt>
                  <c:pt idx="1">
                    <c:v>Anch</c:v>
                  </c:pt>
                  <c:pt idx="2">
                    <c:v>Blue</c:v>
                  </c:pt>
                  <c:pt idx="3">
                    <c:v>Butter</c:v>
                  </c:pt>
                  <c:pt idx="4">
                    <c:v>Cod-L</c:v>
                  </c:pt>
                  <c:pt idx="5">
                    <c:v>Cod-M</c:v>
                  </c:pt>
                  <c:pt idx="6">
                    <c:v>Cod-S</c:v>
                  </c:pt>
                  <c:pt idx="7">
                    <c:v>Croaker</c:v>
                  </c:pt>
                  <c:pt idx="8">
                    <c:v>Dbenth-oth</c:v>
                  </c:pt>
                  <c:pt idx="9">
                    <c:v>Dogfish-L</c:v>
                  </c:pt>
                  <c:pt idx="10">
                    <c:v>Dogfish-S</c:v>
                  </c:pt>
                  <c:pt idx="11">
                    <c:v>Domni-oth</c:v>
                  </c:pt>
                  <c:pt idx="12">
                    <c:v>Dpisc-oth</c:v>
                  </c:pt>
                  <c:pt idx="13">
                    <c:v>Haddock</c:v>
                  </c:pt>
                  <c:pt idx="14">
                    <c:v>Hake-L</c:v>
                  </c:pt>
                  <c:pt idx="15">
                    <c:v>Hake-S</c:v>
                  </c:pt>
                  <c:pt idx="16">
                    <c:v>Herring</c:v>
                  </c:pt>
                  <c:pt idx="17">
                    <c:v>Mack</c:v>
                  </c:pt>
                  <c:pt idx="18">
                    <c:v>MedPel</c:v>
                  </c:pt>
                  <c:pt idx="19">
                    <c:v>Menh-L</c:v>
                  </c:pt>
                  <c:pt idx="20">
                    <c:v>Menh-M</c:v>
                  </c:pt>
                  <c:pt idx="21">
                    <c:v>Menh-S</c:v>
                  </c:pt>
                  <c:pt idx="22">
                    <c:v>Mesopel</c:v>
                  </c:pt>
                  <c:pt idx="23">
                    <c:v>Sbass-L</c:v>
                  </c:pt>
                  <c:pt idx="24">
                    <c:v>Sbass-M</c:v>
                  </c:pt>
                  <c:pt idx="25">
                    <c:v>Sflound-L</c:v>
                  </c:pt>
                  <c:pt idx="26">
                    <c:v>Sflound-S</c:v>
                  </c:pt>
                  <c:pt idx="27">
                    <c:v>Skate</c:v>
                  </c:pt>
                  <c:pt idx="28">
                    <c:v>SmPel</c:v>
                  </c:pt>
                  <c:pt idx="29">
                    <c:v>Squid</c:v>
                  </c:pt>
                  <c:pt idx="30">
                    <c:v>Weak-L</c:v>
                  </c:pt>
                  <c:pt idx="31">
                    <c:v>Weak-M</c:v>
                  </c:pt>
                  <c:pt idx="32">
                    <c:v>Weak-S</c:v>
                  </c:pt>
                  <c:pt idx="33">
                    <c:v>Yflound-L</c:v>
                  </c:pt>
                  <c:pt idx="34">
                    <c:v>Yflound-S</c:v>
                  </c:pt>
                </c:lvl>
                <c:lvl>
                  <c:pt idx="0">
                    <c:v>2012</c:v>
                  </c:pt>
                </c:lvl>
              </c:multiLvlStrCache>
            </c:multiLvlStrRef>
          </c:cat>
          <c:val>
            <c:numRef>
              <c:f>PIVOT!$E$5:$E$41</c:f>
              <c:numCache>
                <c:formatCode>0.0</c:formatCode>
                <c:ptCount val="35"/>
                <c:pt idx="0">
                  <c:v>508218.63520692958</c:v>
                </c:pt>
                <c:pt idx="1">
                  <c:v>4785118.5592698101</c:v>
                </c:pt>
                <c:pt idx="2">
                  <c:v>5672095.9064550102</c:v>
                </c:pt>
                <c:pt idx="3">
                  <c:v>23453695.78899128</c:v>
                </c:pt>
                <c:pt idx="7">
                  <c:v>86919508.774755329</c:v>
                </c:pt>
                <c:pt idx="8">
                  <c:v>231936659.49455759</c:v>
                </c:pt>
                <c:pt idx="9">
                  <c:v>1694478998.9171875</c:v>
                </c:pt>
                <c:pt idx="10">
                  <c:v>83824957.006513029</c:v>
                </c:pt>
                <c:pt idx="11">
                  <c:v>3642033.1707215048</c:v>
                </c:pt>
                <c:pt idx="12">
                  <c:v>126034942.37904125</c:v>
                </c:pt>
                <c:pt idx="14">
                  <c:v>122777.00185639699</c:v>
                </c:pt>
                <c:pt idx="15">
                  <c:v>42672456.499969065</c:v>
                </c:pt>
                <c:pt idx="16">
                  <c:v>95960913.759694606</c:v>
                </c:pt>
                <c:pt idx="17">
                  <c:v>13736549.909141352</c:v>
                </c:pt>
                <c:pt idx="18">
                  <c:v>1201051.6147735312</c:v>
                </c:pt>
                <c:pt idx="19">
                  <c:v>399367.231911626</c:v>
                </c:pt>
                <c:pt idx="20">
                  <c:v>188500.27828279301</c:v>
                </c:pt>
                <c:pt idx="21">
                  <c:v>4047.9682235734399</c:v>
                </c:pt>
                <c:pt idx="22">
                  <c:v>4952175.0580511093</c:v>
                </c:pt>
                <c:pt idx="23">
                  <c:v>11587286.871228289</c:v>
                </c:pt>
                <c:pt idx="24">
                  <c:v>3010811.5218871241</c:v>
                </c:pt>
                <c:pt idx="25">
                  <c:v>10675700.64838996</c:v>
                </c:pt>
                <c:pt idx="26">
                  <c:v>171850.5265934729</c:v>
                </c:pt>
                <c:pt idx="27">
                  <c:v>36059381.802433163</c:v>
                </c:pt>
                <c:pt idx="28">
                  <c:v>17563292.555521909</c:v>
                </c:pt>
                <c:pt idx="29">
                  <c:v>136989439.5200884</c:v>
                </c:pt>
                <c:pt idx="31">
                  <c:v>15496385.868670398</c:v>
                </c:pt>
                <c:pt idx="32">
                  <c:v>2222309.0038493369</c:v>
                </c:pt>
                <c:pt idx="33">
                  <c:v>391810.80691822368</c:v>
                </c:pt>
                <c:pt idx="34">
                  <c:v>1105.66498415365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B0-421D-BEB6-828013825E3D}"/>
            </c:ext>
          </c:extLst>
        </c:ser>
        <c:ser>
          <c:idx val="3"/>
          <c:order val="3"/>
          <c:tx>
            <c:strRef>
              <c:f>PIVOT!$F$3:$F$4</c:f>
              <c:strCache>
                <c:ptCount val="1"/>
                <c:pt idx="0">
                  <c:v>sne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PIVOT!$A$5:$B$41</c:f>
              <c:multiLvlStrCache>
                <c:ptCount val="35"/>
                <c:lvl>
                  <c:pt idx="0">
                    <c:v>Alosines</c:v>
                  </c:pt>
                  <c:pt idx="1">
                    <c:v>Anch</c:v>
                  </c:pt>
                  <c:pt idx="2">
                    <c:v>Blue</c:v>
                  </c:pt>
                  <c:pt idx="3">
                    <c:v>Butter</c:v>
                  </c:pt>
                  <c:pt idx="4">
                    <c:v>Cod-L</c:v>
                  </c:pt>
                  <c:pt idx="5">
                    <c:v>Cod-M</c:v>
                  </c:pt>
                  <c:pt idx="6">
                    <c:v>Cod-S</c:v>
                  </c:pt>
                  <c:pt idx="7">
                    <c:v>Croaker</c:v>
                  </c:pt>
                  <c:pt idx="8">
                    <c:v>Dbenth-oth</c:v>
                  </c:pt>
                  <c:pt idx="9">
                    <c:v>Dogfish-L</c:v>
                  </c:pt>
                  <c:pt idx="10">
                    <c:v>Dogfish-S</c:v>
                  </c:pt>
                  <c:pt idx="11">
                    <c:v>Domni-oth</c:v>
                  </c:pt>
                  <c:pt idx="12">
                    <c:v>Dpisc-oth</c:v>
                  </c:pt>
                  <c:pt idx="13">
                    <c:v>Haddock</c:v>
                  </c:pt>
                  <c:pt idx="14">
                    <c:v>Hake-L</c:v>
                  </c:pt>
                  <c:pt idx="15">
                    <c:v>Hake-S</c:v>
                  </c:pt>
                  <c:pt idx="16">
                    <c:v>Herring</c:v>
                  </c:pt>
                  <c:pt idx="17">
                    <c:v>Mack</c:v>
                  </c:pt>
                  <c:pt idx="18">
                    <c:v>MedPel</c:v>
                  </c:pt>
                  <c:pt idx="19">
                    <c:v>Menh-L</c:v>
                  </c:pt>
                  <c:pt idx="20">
                    <c:v>Menh-M</c:v>
                  </c:pt>
                  <c:pt idx="21">
                    <c:v>Menh-S</c:v>
                  </c:pt>
                  <c:pt idx="22">
                    <c:v>Mesopel</c:v>
                  </c:pt>
                  <c:pt idx="23">
                    <c:v>Sbass-L</c:v>
                  </c:pt>
                  <c:pt idx="24">
                    <c:v>Sbass-M</c:v>
                  </c:pt>
                  <c:pt idx="25">
                    <c:v>Sflound-L</c:v>
                  </c:pt>
                  <c:pt idx="26">
                    <c:v>Sflound-S</c:v>
                  </c:pt>
                  <c:pt idx="27">
                    <c:v>Skate</c:v>
                  </c:pt>
                  <c:pt idx="28">
                    <c:v>SmPel</c:v>
                  </c:pt>
                  <c:pt idx="29">
                    <c:v>Squid</c:v>
                  </c:pt>
                  <c:pt idx="30">
                    <c:v>Weak-L</c:v>
                  </c:pt>
                  <c:pt idx="31">
                    <c:v>Weak-M</c:v>
                  </c:pt>
                  <c:pt idx="32">
                    <c:v>Weak-S</c:v>
                  </c:pt>
                  <c:pt idx="33">
                    <c:v>Yflound-L</c:v>
                  </c:pt>
                  <c:pt idx="34">
                    <c:v>Yflound-S</c:v>
                  </c:pt>
                </c:lvl>
                <c:lvl>
                  <c:pt idx="0">
                    <c:v>2012</c:v>
                  </c:pt>
                </c:lvl>
              </c:multiLvlStrCache>
            </c:multiLvlStrRef>
          </c:cat>
          <c:val>
            <c:numRef>
              <c:f>PIVOT!$F$5:$F$41</c:f>
              <c:numCache>
                <c:formatCode>0.0</c:formatCode>
                <c:ptCount val="35"/>
                <c:pt idx="0">
                  <c:v>2943523.2950639678</c:v>
                </c:pt>
                <c:pt idx="1">
                  <c:v>85541.897207093192</c:v>
                </c:pt>
                <c:pt idx="2">
                  <c:v>5638567.2184650479</c:v>
                </c:pt>
                <c:pt idx="3">
                  <c:v>103372501.94354217</c:v>
                </c:pt>
                <c:pt idx="4">
                  <c:v>731586.29614843696</c:v>
                </c:pt>
                <c:pt idx="5">
                  <c:v>7409.6496274829396</c:v>
                </c:pt>
                <c:pt idx="6">
                  <c:v>100.977673044694</c:v>
                </c:pt>
                <c:pt idx="7">
                  <c:v>16213.883121810701</c:v>
                </c:pt>
                <c:pt idx="8">
                  <c:v>102115533.5633048</c:v>
                </c:pt>
                <c:pt idx="9">
                  <c:v>3602684156.0628529</c:v>
                </c:pt>
                <c:pt idx="10">
                  <c:v>259372978.72853047</c:v>
                </c:pt>
                <c:pt idx="11">
                  <c:v>2136313.977783897</c:v>
                </c:pt>
                <c:pt idx="12">
                  <c:v>26742866.785089482</c:v>
                </c:pt>
                <c:pt idx="13">
                  <c:v>125391.992465355</c:v>
                </c:pt>
                <c:pt idx="14">
                  <c:v>2373880.0527999271</c:v>
                </c:pt>
                <c:pt idx="15">
                  <c:v>196100837.31542787</c:v>
                </c:pt>
                <c:pt idx="16">
                  <c:v>123012391.7702729</c:v>
                </c:pt>
                <c:pt idx="17">
                  <c:v>23267921.239650659</c:v>
                </c:pt>
                <c:pt idx="18">
                  <c:v>5735041.3974618083</c:v>
                </c:pt>
                <c:pt idx="22">
                  <c:v>1079505.8260532999</c:v>
                </c:pt>
                <c:pt idx="24">
                  <c:v>28321.61798246</c:v>
                </c:pt>
                <c:pt idx="25">
                  <c:v>40339122.721346766</c:v>
                </c:pt>
                <c:pt idx="26">
                  <c:v>18813.038708748252</c:v>
                </c:pt>
                <c:pt idx="27">
                  <c:v>208376992.14479053</c:v>
                </c:pt>
                <c:pt idx="28">
                  <c:v>2744575.5648009824</c:v>
                </c:pt>
                <c:pt idx="29">
                  <c:v>287523874.76252449</c:v>
                </c:pt>
                <c:pt idx="30">
                  <c:v>252688.88821554999</c:v>
                </c:pt>
                <c:pt idx="31">
                  <c:v>892857.46558255004</c:v>
                </c:pt>
                <c:pt idx="32">
                  <c:v>24190.806195782301</c:v>
                </c:pt>
                <c:pt idx="33">
                  <c:v>13027692.266725499</c:v>
                </c:pt>
                <c:pt idx="34">
                  <c:v>14767.55099518144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B0-421D-BEB6-828013825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3295552"/>
        <c:axId val="453300592"/>
      </c:lineChart>
      <c:catAx>
        <c:axId val="45329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300592"/>
        <c:crosses val="autoZero"/>
        <c:auto val="1"/>
        <c:lblAlgn val="ctr"/>
        <c:lblOffset val="100"/>
        <c:noMultiLvlLbl val="0"/>
      </c:catAx>
      <c:valAx>
        <c:axId val="45330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29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</xdr:row>
      <xdr:rowOff>91440</xdr:rowOff>
    </xdr:from>
    <xdr:to>
      <xdr:col>10</xdr:col>
      <xdr:colOff>76200</xdr:colOff>
      <xdr:row>52</xdr:row>
      <xdr:rowOff>114300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0" y="4511040"/>
          <a:ext cx="6438900" cy="5143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 request summary (placed on Jul 22, 2014; biomass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fulfilled on Sept 15, 2014)</a:t>
          </a:r>
          <a:endParaRPr lang="en-US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BIOMASS DATA REQUEST</a:t>
          </a:r>
        </a:p>
        <a:p>
          <a:pPr lvl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 Type: Biomass, accounting for catchability as done in EMAX (e.g., t/km2)</a:t>
          </a:r>
        </a:p>
        <a:p>
          <a:pPr lvl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Time Period: time-series of annual values (averaging across survey seasons)</a:t>
          </a:r>
        </a:p>
        <a:p>
          <a:pPr lvl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Species: See excel sheet for Species groups; another sheet classifies individual species into each group. </a:t>
          </a:r>
        </a:p>
        <a:p>
          <a:pPr lvl="2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 of individual species was derived from the EMAX documentation, and the NEAMAP species list (which would be similar to the NEFSC).   </a:t>
          </a:r>
        </a:p>
        <a:p>
          <a:pPr lvl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Size classes: See the length bins in the excel file.</a:t>
          </a:r>
        </a:p>
        <a:p>
          <a:pPr lvl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Spatial breakup by region and depth: </a:t>
          </a:r>
        </a:p>
        <a:p>
          <a:pPr lvl="2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 broad regions (MAB, SNE, GB, GOM) – same as EMAX</a:t>
          </a:r>
        </a:p>
        <a:p>
          <a:pPr lvl="2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depth zones: (&lt;90’, 90’-180’, &gt;180’)</a:t>
          </a:r>
        </a:p>
        <a:p>
          <a:pPr lvl="2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Can you also provide the area extent (km2) for these region-depth strata, to allow for aggregation (as needed) through area-weighted averages? 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DIET DATA REQUEST</a:t>
          </a:r>
        </a:p>
        <a:p>
          <a:pPr lvl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Data type: percent composition by weight</a:t>
          </a:r>
        </a:p>
        <a:p>
          <a:pPr lvl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Time-period: by decade if possible (1970s, 80s, 90s, 2000s)</a:t>
          </a:r>
        </a:p>
        <a:p>
          <a:pPr lvl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Predator species:  Any trophic groups (see excel sheet) that NEFSC has data for.</a:t>
          </a:r>
        </a:p>
        <a:p>
          <a:pPr lvl="2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aggregate groups (e.g., “hakes”, “skates”), is it possible to get a diet estimate for the group (for example, by coding the predators identically)?  </a:t>
          </a:r>
        </a:p>
        <a:p>
          <a:pPr lvl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Size classes: see length bins in the excel file</a:t>
          </a:r>
        </a:p>
        <a:p>
          <a:pPr lvl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Spatial breakup – 1 estimate coast-wide, and then also broken up by the 4 broad regions (MAB, SNE, GB, GOM).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137160</xdr:colOff>
      <xdr:row>1</xdr:row>
      <xdr:rowOff>163830</xdr:rowOff>
    </xdr:from>
    <xdr:to>
      <xdr:col>16</xdr:col>
      <xdr:colOff>449580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2</xdr:row>
      <xdr:rowOff>34290</xdr:rowOff>
    </xdr:from>
    <xdr:to>
      <xdr:col>10</xdr:col>
      <xdr:colOff>784860</xdr:colOff>
      <xdr:row>25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" refreshedDate="41900.456609259258" createdVersion="5" refreshedVersion="5" minRefreshableVersion="3" recordCount="11554" xr:uid="{00000000-000A-0000-FFFF-FFFF04000000}">
  <cacheSource type="worksheet">
    <worksheetSource ref="A1:J11555" sheet="Biomass"/>
  </cacheSource>
  <cacheFields count="10">
    <cacheField name="Stratum" numFmtId="0">
      <sharedItems/>
    </cacheField>
    <cacheField name="Region" numFmtId="0">
      <sharedItems count="4">
        <s v="gb"/>
        <s v="gom"/>
        <s v="mab"/>
        <s v="sne"/>
      </sharedItems>
    </cacheField>
    <cacheField name="Depth" numFmtId="0">
      <sharedItems/>
    </cacheField>
    <cacheField name="GroupName" numFmtId="0">
      <sharedItems/>
    </cacheField>
    <cacheField name="Group" numFmtId="0">
      <sharedItems count="36">
        <s v="Alosines"/>
        <s v="Herring"/>
        <s v="Mack"/>
        <s v="Butter"/>
        <s v="Dbenth-oth"/>
        <s v="Dpisc-oth"/>
        <s v="Haddock"/>
        <s v="Mesopel"/>
        <s v="Skate"/>
        <s v="SmPel"/>
        <s v="Squid"/>
        <s v="Dogfish-S"/>
        <s v="Dogfish-L"/>
        <s v="Hake-S"/>
        <s v="Hake-L"/>
        <s v="Cod-M"/>
        <s v="Cod-L"/>
        <s v="Yflound-S"/>
        <s v="Yflound-L"/>
        <s v="Cod-S"/>
        <s v="MedPel"/>
        <s v="Blue"/>
        <s v="Sflound-L"/>
        <s v="Menh-L"/>
        <s v="Anch"/>
        <s v="Domni-oth"/>
        <s v="Sbass-S"/>
        <s v="Sbass-L"/>
        <s v="Weak-M"/>
        <s v="Menh-S"/>
        <s v="Sbass-M"/>
        <s v="Weak-S"/>
        <s v="Croaker"/>
        <s v="Sflound-S"/>
        <s v="Menh-M"/>
        <s v="Weak-L"/>
      </sharedItems>
    </cacheField>
    <cacheField name="TimePeriod" numFmtId="0">
      <sharedItems/>
    </cacheField>
    <cacheField name="YEAR" numFmtId="0">
      <sharedItems containsSemiMixedTypes="0" containsString="0" containsNumber="1" containsInteger="1" minValue="1963" maxValue="2013" count="51"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</sharedItems>
    </cacheField>
    <cacheField name="Tot.biomass" numFmtId="0">
      <sharedItems containsSemiMixedTypes="0" containsString="0" containsNumber="1" minValue="0" maxValue="2543620431.9826999"/>
    </cacheField>
    <cacheField name="AREA" numFmtId="0">
      <sharedItems containsSemiMixedTypes="0" containsString="0" containsNumber="1" minValue="3995.8381599999998" maxValue="70608.003744000001"/>
    </cacheField>
    <cacheField name="kg.km2" numFmtId="0">
      <sharedItems containsSemiMixedTypes="0" containsString="0" containsNumber="1" minValue="0" maxValue="133631.1488832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" refreshedDate="41900.467809606482" createdVersion="5" refreshedVersion="5" minRefreshableVersion="3" recordCount="11554" xr:uid="{00000000-000A-0000-FFFF-FFFF05000000}">
  <cacheSource type="worksheet">
    <worksheetSource ref="A1:L11555" sheet="Biomass"/>
  </cacheSource>
  <cacheFields count="12">
    <cacheField name="Stratum" numFmtId="0">
      <sharedItems count="11">
        <s v="gb.deep"/>
        <s v="gb.mid"/>
        <s v="gom.deep"/>
        <s v="gom.mid"/>
        <s v="gom.shallow"/>
        <s v="mab.deep"/>
        <s v="mab.mid"/>
        <s v="mab.shallow"/>
        <s v="sne.deep"/>
        <s v="sne.mid"/>
        <s v="sne.shallow"/>
      </sharedItems>
    </cacheField>
    <cacheField name="Region" numFmtId="0">
      <sharedItems count="4">
        <s v="gb"/>
        <s v="gom"/>
        <s v="mab"/>
        <s v="sne"/>
      </sharedItems>
    </cacheField>
    <cacheField name="Depth" numFmtId="0">
      <sharedItems count="3">
        <s v="deep"/>
        <s v="mid"/>
        <s v="shallow"/>
      </sharedItems>
    </cacheField>
    <cacheField name="GroupName" numFmtId="0">
      <sharedItems count="38">
        <s v="Alosines"/>
        <s v="Atlantic herring"/>
        <s v="Atlantic mackerel"/>
        <s v="Butterfish"/>
        <s v="Demersal benthivores - other"/>
        <s v="Demersal piscivores - other"/>
        <s v="Haddock"/>
        <s v="Mesopelagics"/>
        <s v="Skates"/>
        <s v="Small pelagic - other"/>
        <s v="Squid"/>
        <s v="Spiny dogfish (S)"/>
        <s v="Spiny dogfish (L)"/>
        <s v="Hakes (S)"/>
        <s v="Hakes (L)"/>
        <s v="Atlantic cod (M)"/>
        <s v="Atlantic cod (L)"/>
        <s v="Yellowtail flounder (S)"/>
        <s v="Yellowtail flounder (L)"/>
        <s v="Atlantic cod (S)"/>
        <s v="Medium pelagics - other"/>
        <s v="Bluefish (L)"/>
        <s v="Summer flounder (L)"/>
        <s v="Atlantic menhaden (L)"/>
        <s v="Anchovies"/>
        <s v="Bluefish (M)"/>
        <s v="Demersal omnivores - other"/>
        <s v="Striped bass (S)"/>
        <s v="Striped bass (L)"/>
        <s v="Weakfish (M)"/>
        <s v="Atlantic menhaden (S)"/>
        <s v="Striped bass (M)"/>
        <s v="Weakfish (S)"/>
        <s v="Atlantic croaker"/>
        <s v="Summer flounder (S)"/>
        <s v="Bluefish (S)"/>
        <s v="Atlantic menhaden (M)"/>
        <s v="Weakfish (L)"/>
      </sharedItems>
    </cacheField>
    <cacheField name="Group" numFmtId="0">
      <sharedItems count="36">
        <s v="Alosines"/>
        <s v="Herring"/>
        <s v="Mack"/>
        <s v="Butter"/>
        <s v="Dbenth-oth"/>
        <s v="Dpisc-oth"/>
        <s v="Haddock"/>
        <s v="Mesopel"/>
        <s v="Skate"/>
        <s v="SmPel"/>
        <s v="Squid"/>
        <s v="Dogfish-S"/>
        <s v="Dogfish-L"/>
        <s v="Hake-S"/>
        <s v="Hake-L"/>
        <s v="Cod-M"/>
        <s v="Cod-L"/>
        <s v="Yflound-S"/>
        <s v="Yflound-L"/>
        <s v="Cod-S"/>
        <s v="MedPel"/>
        <s v="Blue"/>
        <s v="Sflound-L"/>
        <s v="Menh-L"/>
        <s v="Anch"/>
        <s v="Domni-oth"/>
        <s v="Sbass-S"/>
        <s v="Sbass-L"/>
        <s v="Weak-M"/>
        <s v="Menh-S"/>
        <s v="Sbass-M"/>
        <s v="Weak-S"/>
        <s v="Croaker"/>
        <s v="Sflound-S"/>
        <s v="Menh-M"/>
        <s v="Weak-L"/>
      </sharedItems>
    </cacheField>
    <cacheField name="TimePeriod" numFmtId="0">
      <sharedItems count="4">
        <s v="A"/>
        <s v=""/>
        <s v="B"/>
        <s v="C"/>
      </sharedItems>
    </cacheField>
    <cacheField name="YEAR" numFmtId="0">
      <sharedItems containsSemiMixedTypes="0" containsString="0" containsNumber="1" containsInteger="1" minValue="1963" maxValue="2013" count="51"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</sharedItems>
    </cacheField>
    <cacheField name="AREA" numFmtId="0">
      <sharedItems containsSemiMixedTypes="0" containsString="0" containsNumber="1" minValue="3995.8381599999998" maxValue="70608.003744000001"/>
    </cacheField>
    <cacheField name="B_kg.km2" numFmtId="0">
      <sharedItems containsSemiMixedTypes="0" containsString="0" containsNumber="1" minValue="0" maxValue="133631.148883263"/>
    </cacheField>
    <cacheField name="B.TOT_kg" numFmtId="0">
      <sharedItems containsSemiMixedTypes="0" containsString="0" containsNumber="1" minValue="0" maxValue="2543620431.9826999"/>
    </cacheField>
    <cacheField name="B_mt.km2" numFmtId="0">
      <sharedItems containsSemiMixedTypes="0" containsString="0" containsNumber="1" minValue="0" maxValue="133.63114888326299"/>
    </cacheField>
    <cacheField name="B.TOT_mt" numFmtId="0">
      <sharedItems containsSemiMixedTypes="0" containsString="0" containsNumber="1" minValue="0" maxValue="2543620.43198269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" refreshedDate="41900.489758564814" createdVersion="5" refreshedVersion="5" minRefreshableVersion="3" recordCount="1769" xr:uid="{00000000-000A-0000-FFFF-FFFF06000000}">
  <cacheSource type="worksheet">
    <worksheetSource ref="A4:T1773" sheet="Biomass_reg"/>
  </cacheSource>
  <cacheFields count="20">
    <cacheField name="GroupName" numFmtId="0">
      <sharedItems/>
    </cacheField>
    <cacheField name="Group" numFmtId="0">
      <sharedItems count="36">
        <s v="Alosines"/>
        <s v="Anch"/>
        <s v="Cod-L"/>
        <s v="Cod-M"/>
        <s v="Cod-S"/>
        <s v="Croaker"/>
        <s v="Herring"/>
        <s v="Mack"/>
        <s v="Menh-L"/>
        <s v="Menh-M"/>
        <s v="Menh-S"/>
        <s v="Blue"/>
        <s v="Butter"/>
        <s v="Dbenth-oth"/>
        <s v="Domni-oth"/>
        <s v="Dpisc-oth"/>
        <s v="Haddock"/>
        <s v="Hake-L"/>
        <s v="Hake-S"/>
        <s v="MedPel"/>
        <s v="Mesopel"/>
        <s v="Skate"/>
        <s v="SmPel"/>
        <s v="Dogfish-L"/>
        <s v="Dogfish-S"/>
        <s v="Squid"/>
        <s v="Sbass-L"/>
        <s v="Sbass-M"/>
        <s v="Sbass-S"/>
        <s v="Sflound-L"/>
        <s v="Sflound-S"/>
        <s v="Weak-L"/>
        <s v="Weak-M"/>
        <s v="Weak-S"/>
        <s v="Yflound-L"/>
        <s v="Yflound-S"/>
      </sharedItems>
    </cacheField>
    <cacheField name="YEAR" numFmtId="0">
      <sharedItems containsSemiMixedTypes="0" containsString="0" containsNumber="1" containsInteger="1" minValue="1963" maxValue="2013" count="51"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</sharedItems>
    </cacheField>
    <cacheField name="TimePeriod" numFmtId="0">
      <sharedItems containsBlank="1" count="4">
        <s v="A"/>
        <m/>
        <s v="B"/>
        <s v="C"/>
      </sharedItems>
    </cacheField>
    <cacheField name="B_gb.deep" numFmtId="164">
      <sharedItems containsString="0" containsBlank="1" containsNumber="1" minValue="0" maxValue="1945993.168750386"/>
    </cacheField>
    <cacheField name="B_gb.mid" numFmtId="164">
      <sharedItems containsString="0" containsBlank="1" containsNumber="1" minValue="0" maxValue="1863160.2791023515"/>
    </cacheField>
    <cacheField name="B_gb" numFmtId="164">
      <sharedItems containsString="0" containsBlank="1" containsNumber="1" minValue="0" maxValue="2540524.0121485153"/>
    </cacheField>
    <cacheField name="B_gom.deep" numFmtId="164">
      <sharedItems containsString="0" containsBlank="1" containsNumber="1" minValue="0" maxValue="2543620.4319826951"/>
    </cacheField>
    <cacheField name="B_gom.mid" numFmtId="164">
      <sharedItems containsString="0" containsBlank="1" containsNumber="1" minValue="0" maxValue="236162.62788008334"/>
    </cacheField>
    <cacheField name="B_gom.shallow" numFmtId="164">
      <sharedItems containsString="0" containsBlank="1" containsNumber="1" minValue="0" maxValue="311308.99930320901"/>
    </cacheField>
    <cacheField name="B_gom" numFmtId="164">
      <sharedItems containsString="0" containsBlank="1" containsNumber="1" minValue="0" maxValue="2646063.3576639453"/>
    </cacheField>
    <cacheField name="B_mab.deep" numFmtId="164">
      <sharedItems containsString="0" containsBlank="1" containsNumber="1" minValue="0" maxValue="1572021.8939133408"/>
    </cacheField>
    <cacheField name="B_mab.mid" numFmtId="164">
      <sharedItems containsString="0" containsBlank="1" containsNumber="1" minValue="0" maxValue="2039845.2162259258"/>
    </cacheField>
    <cacheField name="B_mab.shallow" numFmtId="164">
      <sharedItems containsString="0" containsBlank="1" containsNumber="1" minValue="0" maxValue="312357.75250022404"/>
    </cacheField>
    <cacheField name="B_mab" numFmtId="164">
      <sharedItems containsString="0" containsBlank="1" containsNumber="1" minValue="0" maxValue="3033011.781572816"/>
    </cacheField>
    <cacheField name="B_sne.deep" numFmtId="164">
      <sharedItems containsString="0" containsBlank="1" containsNumber="1" minValue="0" maxValue="2478601.6442790884"/>
    </cacheField>
    <cacheField name="B_sne.mid" numFmtId="164">
      <sharedItems containsString="0" containsBlank="1" containsNumber="1" minValue="0" maxValue="1417397.877551073"/>
    </cacheField>
    <cacheField name="B_sne.shallow" numFmtId="164">
      <sharedItems containsString="0" containsBlank="1" containsNumber="1" minValue="0" maxValue="792546.47018385213"/>
    </cacheField>
    <cacheField name="B_sne" numFmtId="164">
      <sharedItems containsString="0" containsBlank="1" containsNumber="1" minValue="0" maxValue="3602684.1560628559"/>
    </cacheField>
    <cacheField name="B_Total" numFmtId="164">
      <sharedItems containsSemiMixedTypes="0" containsString="0" containsNumber="1" minValue="0" maxValue="8488332.95344661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554">
  <r>
    <s v="gb.deep"/>
    <x v="0"/>
    <s v="deep"/>
    <s v="Alosines"/>
    <x v="0"/>
    <s v="A"/>
    <x v="0"/>
    <n v="1188190.44940115"/>
    <n v="29723.548063999999"/>
    <n v="39.974717918694402"/>
  </r>
  <r>
    <s v="gb.deep"/>
    <x v="0"/>
    <s v="deep"/>
    <s v="Atlantic herring"/>
    <x v="1"/>
    <s v="A"/>
    <x v="0"/>
    <n v="129285901.366468"/>
    <n v="29723.548063999999"/>
    <n v="4349.6120008315702"/>
  </r>
  <r>
    <s v="gb.deep"/>
    <x v="0"/>
    <s v="deep"/>
    <s v="Atlantic mackerel"/>
    <x v="2"/>
    <s v="A"/>
    <x v="0"/>
    <n v="139992.73971230199"/>
    <n v="29723.548063999999"/>
    <n v="4.7098260076782497"/>
  </r>
  <r>
    <s v="gb.deep"/>
    <x v="0"/>
    <s v="deep"/>
    <s v="Butterfish"/>
    <x v="3"/>
    <s v="A"/>
    <x v="0"/>
    <n v="6499962.1689909296"/>
    <n v="29723.548063999999"/>
    <n v="218.68056111589999"/>
  </r>
  <r>
    <s v="gb.deep"/>
    <x v="0"/>
    <s v="deep"/>
    <s v="Demersal benthivores - other"/>
    <x v="4"/>
    <s v="A"/>
    <x v="0"/>
    <n v="49638732.239717402"/>
    <n v="29723.548063999999"/>
    <n v="1670.0136919332999"/>
  </r>
  <r>
    <s v="gb.deep"/>
    <x v="0"/>
    <s v="deep"/>
    <s v="Demersal piscivores - other"/>
    <x v="5"/>
    <s v="A"/>
    <x v="0"/>
    <n v="38568342.201398797"/>
    <n v="29723.548063999999"/>
    <n v="1297.56858496013"/>
  </r>
  <r>
    <s v="gb.deep"/>
    <x v="0"/>
    <s v="deep"/>
    <s v="Haddock"/>
    <x v="6"/>
    <s v="A"/>
    <x v="0"/>
    <n v="184604608.15246499"/>
    <n v="29723.548063999999"/>
    <n v="6210.7191158666001"/>
  </r>
  <r>
    <s v="gb.deep"/>
    <x v="0"/>
    <s v="deep"/>
    <s v="Mesopelagics"/>
    <x v="7"/>
    <s v="A"/>
    <x v="0"/>
    <n v="128398.09895833299"/>
    <n v="29723.548063999999"/>
    <n v="4.31974334564197"/>
  </r>
  <r>
    <s v="gb.deep"/>
    <x v="0"/>
    <s v="deep"/>
    <s v="Skates"/>
    <x v="8"/>
    <s v="A"/>
    <x v="0"/>
    <n v="130810810.616539"/>
    <n v="29723.548063999999"/>
    <n v="4400.9150702628303"/>
  </r>
  <r>
    <s v="gb.deep"/>
    <x v="0"/>
    <s v="deep"/>
    <s v="Small pelagic - other"/>
    <x v="9"/>
    <s v="A"/>
    <x v="0"/>
    <n v="1382616.24970238"/>
    <n v="29723.548063999999"/>
    <n v="46.515854928401097"/>
  </r>
  <r>
    <s v="gb.deep"/>
    <x v="0"/>
    <s v="deep"/>
    <s v="Squid"/>
    <x v="10"/>
    <s v="A"/>
    <x v="0"/>
    <n v="0"/>
    <n v="29723.548063999999"/>
    <n v="0"/>
  </r>
  <r>
    <s v="gb.deep"/>
    <x v="0"/>
    <s v="deep"/>
    <s v="Spiny dogfish (S)"/>
    <x v="11"/>
    <s v="A"/>
    <x v="0"/>
    <n v="5004016.0072967503"/>
    <n v="29723.548063999999"/>
    <n v="168.351907266327"/>
  </r>
  <r>
    <s v="gb.deep"/>
    <x v="0"/>
    <s v="deep"/>
    <s v="Spiny dogfish (L)"/>
    <x v="12"/>
    <s v="A"/>
    <x v="0"/>
    <n v="9076960.6233371794"/>
    <n v="29723.548063999999"/>
    <n v="305.37944540782598"/>
  </r>
  <r>
    <s v="gb.deep"/>
    <x v="0"/>
    <s v="deep"/>
    <s v="Hakes (S)"/>
    <x v="13"/>
    <s v="A"/>
    <x v="0"/>
    <n v="49868593.614629298"/>
    <n v="29723.548063999999"/>
    <n v="1677.7470007030599"/>
  </r>
  <r>
    <s v="gb.deep"/>
    <x v="0"/>
    <s v="deep"/>
    <s v="Hakes (L)"/>
    <x v="14"/>
    <s v="A"/>
    <x v="0"/>
    <n v="20434269.535830699"/>
    <n v="29723.548063999999"/>
    <n v="687.47746708542604"/>
  </r>
  <r>
    <s v="gb.deep"/>
    <x v="0"/>
    <s v="deep"/>
    <s v="Atlantic cod (M)"/>
    <x v="15"/>
    <s v="A"/>
    <x v="0"/>
    <n v="3229884.7229329101"/>
    <n v="29723.548063999999"/>
    <n v="108.664171450138"/>
  </r>
  <r>
    <s v="gb.deep"/>
    <x v="0"/>
    <s v="deep"/>
    <s v="Atlantic cod (L)"/>
    <x v="16"/>
    <s v="A"/>
    <x v="0"/>
    <n v="45413105.035354398"/>
    <n v="29723.548063999999"/>
    <n v="1527.84939865093"/>
  </r>
  <r>
    <s v="gb.deep"/>
    <x v="0"/>
    <s v="deep"/>
    <s v="Yellowtail flounder (S)"/>
    <x v="17"/>
    <s v="A"/>
    <x v="0"/>
    <n v="287515.275501828"/>
    <n v="29723.548063999999"/>
    <n v="9.6729796484173995"/>
  </r>
  <r>
    <s v="gb.deep"/>
    <x v="0"/>
    <s v="deep"/>
    <s v="Yellowtail flounder (L)"/>
    <x v="18"/>
    <s v="A"/>
    <x v="0"/>
    <n v="26410719.054257501"/>
    <n v="29723.548063999999"/>
    <n v="888.54530412690201"/>
  </r>
  <r>
    <s v="gb.deep"/>
    <x v="0"/>
    <s v="deep"/>
    <s v="Alosines"/>
    <x v="0"/>
    <s v="A"/>
    <x v="1"/>
    <n v="1160120.6384596"/>
    <n v="29723.548063999999"/>
    <n v="39.0303551904925"/>
  </r>
  <r>
    <s v="gb.deep"/>
    <x v="0"/>
    <s v="deep"/>
    <s v="Atlantic herring"/>
    <x v="1"/>
    <s v="A"/>
    <x v="1"/>
    <n v="19366929.117222201"/>
    <n v="29723.548063999999"/>
    <n v="651.56855014488303"/>
  </r>
  <r>
    <s v="gb.deep"/>
    <x v="0"/>
    <s v="deep"/>
    <s v="Butterfish"/>
    <x v="3"/>
    <s v="A"/>
    <x v="1"/>
    <n v="21211710.469523799"/>
    <n v="29723.548063999999"/>
    <n v="713.63319156418595"/>
  </r>
  <r>
    <s v="gb.deep"/>
    <x v="0"/>
    <s v="deep"/>
    <s v="Demersal benthivores - other"/>
    <x v="4"/>
    <s v="A"/>
    <x v="1"/>
    <n v="24559439.353393201"/>
    <n v="29723.548063999999"/>
    <n v="826.26203643361896"/>
  </r>
  <r>
    <s v="gb.deep"/>
    <x v="0"/>
    <s v="deep"/>
    <s v="Demersal piscivores - other"/>
    <x v="5"/>
    <s v="A"/>
    <x v="1"/>
    <n v="50917656.462766796"/>
    <n v="29723.548063999999"/>
    <n v="1713.0409987775399"/>
  </r>
  <r>
    <s v="gb.deep"/>
    <x v="0"/>
    <s v="deep"/>
    <s v="Haddock"/>
    <x v="6"/>
    <s v="A"/>
    <x v="1"/>
    <n v="479320502.19524997"/>
    <n v="29723.548063999999"/>
    <n v="16125.951759298399"/>
  </r>
  <r>
    <s v="gb.deep"/>
    <x v="0"/>
    <s v="deep"/>
    <s v="Mesopelagics"/>
    <x v="7"/>
    <s v="A"/>
    <x v="1"/>
    <n v="0"/>
    <n v="29723.548063999999"/>
    <n v="0"/>
  </r>
  <r>
    <s v="gb.deep"/>
    <x v="0"/>
    <s v="deep"/>
    <s v="Skates"/>
    <x v="8"/>
    <s v="A"/>
    <x v="1"/>
    <n v="107886840.460501"/>
    <n v="29723.548063999999"/>
    <n v="3629.67571126439"/>
  </r>
  <r>
    <s v="gb.deep"/>
    <x v="0"/>
    <s v="deep"/>
    <s v="Small pelagic - other"/>
    <x v="9"/>
    <s v="A"/>
    <x v="1"/>
    <n v="59174.776041666701"/>
    <n v="29723.548063999999"/>
    <n v="1.99083823755673"/>
  </r>
  <r>
    <s v="gb.deep"/>
    <x v="0"/>
    <s v="deep"/>
    <s v="Squid"/>
    <x v="10"/>
    <s v="A"/>
    <x v="1"/>
    <n v="6479536.1087539699"/>
    <n v="29723.548063999999"/>
    <n v="217.993359837204"/>
  </r>
  <r>
    <s v="gb.deep"/>
    <x v="0"/>
    <s v="deep"/>
    <s v="Spiny dogfish (S)"/>
    <x v="11"/>
    <s v="A"/>
    <x v="1"/>
    <n v="198950.13075432999"/>
    <n v="29723.548063999999"/>
    <n v="6.6933506836382701"/>
  </r>
  <r>
    <s v="gb.deep"/>
    <x v="0"/>
    <s v="deep"/>
    <s v="Spiny dogfish (L)"/>
    <x v="12"/>
    <s v="A"/>
    <x v="1"/>
    <n v="7202287.6218098504"/>
    <n v="29723.548063999999"/>
    <n v="242.30914850078"/>
  </r>
  <r>
    <s v="gb.deep"/>
    <x v="0"/>
    <s v="deep"/>
    <s v="Hakes (S)"/>
    <x v="13"/>
    <s v="A"/>
    <x v="1"/>
    <n v="15042885.2901497"/>
    <n v="29723.548063999999"/>
    <n v="506.09319108740698"/>
  </r>
  <r>
    <s v="gb.deep"/>
    <x v="0"/>
    <s v="deep"/>
    <s v="Hakes (L)"/>
    <x v="14"/>
    <s v="A"/>
    <x v="1"/>
    <n v="6417213.5609827898"/>
    <n v="29723.548063999999"/>
    <n v="215.89661998511801"/>
  </r>
  <r>
    <s v="gb.deep"/>
    <x v="0"/>
    <s v="deep"/>
    <s v="Atlantic cod (M)"/>
    <x v="15"/>
    <s v="A"/>
    <x v="1"/>
    <n v="1655424.8710475201"/>
    <n v="29723.548063999999"/>
    <n v="55.6940533304806"/>
  </r>
  <r>
    <s v="gb.deep"/>
    <x v="0"/>
    <s v="deep"/>
    <s v="Atlantic cod (L)"/>
    <x v="16"/>
    <s v="A"/>
    <x v="1"/>
    <n v="32476760.125328701"/>
    <n v="29723.548063999999"/>
    <n v="1092.6273019425701"/>
  </r>
  <r>
    <s v="gb.deep"/>
    <x v="0"/>
    <s v="deep"/>
    <s v="Yellowtail flounder (S)"/>
    <x v="17"/>
    <s v="A"/>
    <x v="1"/>
    <n v="114385.605622312"/>
    <n v="29723.548063999999"/>
    <n v="3.84831600103794"/>
  </r>
  <r>
    <s v="gb.deep"/>
    <x v="0"/>
    <s v="deep"/>
    <s v="Yellowtail flounder (L)"/>
    <x v="18"/>
    <s v="A"/>
    <x v="1"/>
    <n v="33171739.3355764"/>
    <n v="29723.548063999999"/>
    <n v="1116.0087370509"/>
  </r>
  <r>
    <s v="gb.deep"/>
    <x v="0"/>
    <s v="deep"/>
    <s v="Alosines"/>
    <x v="0"/>
    <s v="A"/>
    <x v="2"/>
    <n v="921396.16484487697"/>
    <n v="29723.548063999999"/>
    <n v="30.998862008699302"/>
  </r>
  <r>
    <s v="gb.deep"/>
    <x v="0"/>
    <s v="deep"/>
    <s v="Atlantic herring"/>
    <x v="1"/>
    <s v="A"/>
    <x v="2"/>
    <n v="60142626.556547597"/>
    <n v="29723.548063999999"/>
    <n v="2023.3999799435101"/>
  </r>
  <r>
    <s v="gb.deep"/>
    <x v="0"/>
    <s v="deep"/>
    <s v="Atlantic mackerel"/>
    <x v="2"/>
    <s v="A"/>
    <x v="2"/>
    <n v="1041386.73791667"/>
    <n v="29723.548063999999"/>
    <n v="35.035747942149399"/>
  </r>
  <r>
    <s v="gb.deep"/>
    <x v="0"/>
    <s v="deep"/>
    <s v="Butterfish"/>
    <x v="3"/>
    <s v="A"/>
    <x v="2"/>
    <n v="1329656.5340816299"/>
    <n v="29723.548063999999"/>
    <n v="44.734112200153596"/>
  </r>
  <r>
    <s v="gb.deep"/>
    <x v="0"/>
    <s v="deep"/>
    <s v="Demersal benthivores - other"/>
    <x v="4"/>
    <s v="A"/>
    <x v="2"/>
    <n v="30766275.922426399"/>
    <n v="29723.548063999999"/>
    <n v="1035.080867741"/>
  </r>
  <r>
    <s v="gb.deep"/>
    <x v="0"/>
    <s v="deep"/>
    <s v="Demersal piscivores - other"/>
    <x v="5"/>
    <s v="A"/>
    <x v="2"/>
    <n v="40534860.835810699"/>
    <n v="29723.548063999999"/>
    <n v="1363.7288774722299"/>
  </r>
  <r>
    <s v="gb.deep"/>
    <x v="0"/>
    <s v="deep"/>
    <s v="Haddock"/>
    <x v="6"/>
    <s v="A"/>
    <x v="2"/>
    <n v="249279142.11610901"/>
    <n v="29723.548063999999"/>
    <n v="8386.5876839254597"/>
  </r>
  <r>
    <s v="gb.deep"/>
    <x v="0"/>
    <s v="deep"/>
    <s v="Mesopelagics"/>
    <x v="7"/>
    <s v="A"/>
    <x v="2"/>
    <n v="0"/>
    <n v="29723.548063999999"/>
    <n v="0"/>
  </r>
  <r>
    <s v="gb.deep"/>
    <x v="0"/>
    <s v="deep"/>
    <s v="Skates"/>
    <x v="8"/>
    <s v="A"/>
    <x v="2"/>
    <n v="120285981.163103"/>
    <n v="29723.548063999999"/>
    <n v="4046.8244539348302"/>
  </r>
  <r>
    <s v="gb.deep"/>
    <x v="0"/>
    <s v="deep"/>
    <s v="Small pelagic - other"/>
    <x v="9"/>
    <s v="A"/>
    <x v="2"/>
    <n v="76145.655208333294"/>
    <n v="29723.548063999999"/>
    <n v="2.5617956188937598"/>
  </r>
  <r>
    <s v="gb.deep"/>
    <x v="0"/>
    <s v="deep"/>
    <s v="Squid"/>
    <x v="10"/>
    <s v="A"/>
    <x v="2"/>
    <n v="19846236.721788701"/>
    <n v="29723.548063999999"/>
    <n v="667.69406798462501"/>
  </r>
  <r>
    <s v="gb.deep"/>
    <x v="0"/>
    <s v="deep"/>
    <s v="Spiny dogfish (S)"/>
    <x v="11"/>
    <s v="A"/>
    <x v="2"/>
    <n v="189542.98498268501"/>
    <n v="29723.548063999999"/>
    <n v="6.3768627007302596"/>
  </r>
  <r>
    <s v="gb.deep"/>
    <x v="0"/>
    <s v="deep"/>
    <s v="Spiny dogfish (L)"/>
    <x v="12"/>
    <s v="A"/>
    <x v="2"/>
    <n v="5874455.2212813897"/>
    <n v="29723.548063999999"/>
    <n v="197.63640628072599"/>
  </r>
  <r>
    <s v="gb.deep"/>
    <x v="0"/>
    <s v="deep"/>
    <s v="Hakes (S)"/>
    <x v="13"/>
    <s v="A"/>
    <x v="2"/>
    <n v="12514034.347268401"/>
    <n v="29723.548063999999"/>
    <n v="421.01415081145598"/>
  </r>
  <r>
    <s v="gb.deep"/>
    <x v="0"/>
    <s v="deep"/>
    <s v="Hakes (L)"/>
    <x v="14"/>
    <s v="A"/>
    <x v="2"/>
    <n v="6364072.5506318398"/>
    <n v="29723.548063999999"/>
    <n v="214.108777893167"/>
  </r>
  <r>
    <s v="gb.deep"/>
    <x v="0"/>
    <s v="deep"/>
    <s v="Atlantic cod (S)"/>
    <x v="19"/>
    <s v="A"/>
    <x v="2"/>
    <n v="3011.4189017376498"/>
    <n v="29723.548063999999"/>
    <n v="0.101314247385727"/>
  </r>
  <r>
    <s v="gb.deep"/>
    <x v="0"/>
    <s v="deep"/>
    <s v="Atlantic cod (M)"/>
    <x v="15"/>
    <s v="A"/>
    <x v="2"/>
    <n v="3058696.2032907899"/>
    <n v="29723.548063999999"/>
    <n v="102.904814617181"/>
  </r>
  <r>
    <s v="gb.deep"/>
    <x v="0"/>
    <s v="deep"/>
    <s v="Atlantic cod (L)"/>
    <x v="16"/>
    <s v="A"/>
    <x v="2"/>
    <n v="14437163.471457399"/>
    <n v="29723.548063999999"/>
    <n v="485.71467445177399"/>
  </r>
  <r>
    <s v="gb.deep"/>
    <x v="0"/>
    <s v="deep"/>
    <s v="Yellowtail flounder (S)"/>
    <x v="17"/>
    <s v="A"/>
    <x v="2"/>
    <n v="49047.155363162201"/>
    <n v="29723.548063999999"/>
    <n v="1.65011105866484"/>
  </r>
  <r>
    <s v="gb.deep"/>
    <x v="0"/>
    <s v="deep"/>
    <s v="Yellowtail flounder (L)"/>
    <x v="18"/>
    <s v="A"/>
    <x v="2"/>
    <n v="18469431.654223502"/>
    <n v="29723.548063999999"/>
    <n v="621.37372074341999"/>
  </r>
  <r>
    <s v="gb.deep"/>
    <x v="0"/>
    <s v="deep"/>
    <s v="Alosines"/>
    <x v="0"/>
    <s v="A"/>
    <x v="3"/>
    <n v="1095081.8417298"/>
    <n v="29723.548063999999"/>
    <n v="36.842231599400399"/>
  </r>
  <r>
    <s v="gb.deep"/>
    <x v="0"/>
    <s v="deep"/>
    <s v="Atlantic herring"/>
    <x v="1"/>
    <s v="A"/>
    <x v="3"/>
    <n v="174487259.57085299"/>
    <n v="29723.548063999999"/>
    <n v="5870.3375248187604"/>
  </r>
  <r>
    <s v="gb.deep"/>
    <x v="0"/>
    <s v="deep"/>
    <s v="Atlantic mackerel"/>
    <x v="2"/>
    <s v="A"/>
    <x v="3"/>
    <n v="1543584.4005952401"/>
    <n v="29723.548063999999"/>
    <n v="51.9313642258196"/>
  </r>
  <r>
    <s v="gb.deep"/>
    <x v="0"/>
    <s v="deep"/>
    <s v="Butterfish"/>
    <x v="3"/>
    <s v="A"/>
    <x v="3"/>
    <n v="0"/>
    <n v="29723.548063999999"/>
    <n v="0"/>
  </r>
  <r>
    <s v="gb.deep"/>
    <x v="0"/>
    <s v="deep"/>
    <s v="Demersal benthivores - other"/>
    <x v="4"/>
    <s v="A"/>
    <x v="3"/>
    <n v="33871794.615280598"/>
    <n v="29723.548063999999"/>
    <n v="1139.5609481865599"/>
  </r>
  <r>
    <s v="gb.deep"/>
    <x v="0"/>
    <s v="deep"/>
    <s v="Demersal piscivores - other"/>
    <x v="5"/>
    <s v="A"/>
    <x v="3"/>
    <n v="102060196.14444"/>
    <n v="29723.548063999999"/>
    <n v="3433.64782443489"/>
  </r>
  <r>
    <s v="gb.deep"/>
    <x v="0"/>
    <s v="deep"/>
    <s v="Haddock"/>
    <x v="6"/>
    <s v="A"/>
    <x v="3"/>
    <n v="98594708.799496397"/>
    <n v="29723.548063999999"/>
    <n v="3317.0571893774199"/>
  </r>
  <r>
    <s v="gb.deep"/>
    <x v="0"/>
    <s v="deep"/>
    <s v="Mesopelagics"/>
    <x v="7"/>
    <s v="A"/>
    <x v="3"/>
    <n v="74247.596354166701"/>
    <n v="29723.548063999999"/>
    <n v="2.4979385433494898"/>
  </r>
  <r>
    <s v="gb.deep"/>
    <x v="0"/>
    <s v="deep"/>
    <s v="Skates"/>
    <x v="8"/>
    <s v="A"/>
    <x v="3"/>
    <n v="92357215.1269795"/>
    <n v="29723.548063999999"/>
    <n v="3107.2069501298502"/>
  </r>
  <r>
    <s v="gb.deep"/>
    <x v="0"/>
    <s v="deep"/>
    <s v="Small pelagic - other"/>
    <x v="9"/>
    <s v="A"/>
    <x v="3"/>
    <n v="330299.45746527798"/>
    <n v="29723.548063999999"/>
    <n v="11.112383244223899"/>
  </r>
  <r>
    <s v="gb.deep"/>
    <x v="0"/>
    <s v="deep"/>
    <s v="Squid"/>
    <x v="10"/>
    <s v="A"/>
    <x v="3"/>
    <n v="5605759.4517137902"/>
    <n v="29723.548063999999"/>
    <n v="188.59657802775101"/>
  </r>
  <r>
    <s v="gb.deep"/>
    <x v="0"/>
    <s v="deep"/>
    <s v="Spiny dogfish (S)"/>
    <x v="11"/>
    <s v="A"/>
    <x v="3"/>
    <n v="63338.759408066398"/>
    <n v="29723.548063999999"/>
    <n v="2.1309286250647799"/>
  </r>
  <r>
    <s v="gb.deep"/>
    <x v="0"/>
    <s v="deep"/>
    <s v="Spiny dogfish (L)"/>
    <x v="12"/>
    <s v="A"/>
    <x v="3"/>
    <n v="4333903.4887581402"/>
    <n v="29723.548063999999"/>
    <n v="145.807071195757"/>
  </r>
  <r>
    <s v="gb.deep"/>
    <x v="0"/>
    <s v="deep"/>
    <s v="Hakes (S)"/>
    <x v="13"/>
    <s v="A"/>
    <x v="3"/>
    <n v="13957647.5404617"/>
    <n v="29723.548063999999"/>
    <n v="469.58214781117198"/>
  </r>
  <r>
    <s v="gb.deep"/>
    <x v="0"/>
    <s v="deep"/>
    <s v="Hakes (L)"/>
    <x v="14"/>
    <s v="A"/>
    <x v="3"/>
    <n v="12080838.3663835"/>
    <n v="29723.548063999999"/>
    <n v="406.439982883987"/>
  </r>
  <r>
    <s v="gb.deep"/>
    <x v="0"/>
    <s v="deep"/>
    <s v="Atlantic cod (S)"/>
    <x v="19"/>
    <s v="A"/>
    <x v="3"/>
    <n v="5844.8033881733199"/>
    <n v="29723.548063999999"/>
    <n v="0.196638819012738"/>
  </r>
  <r>
    <s v="gb.deep"/>
    <x v="0"/>
    <s v="deep"/>
    <s v="Atlantic cod (M)"/>
    <x v="15"/>
    <s v="A"/>
    <x v="3"/>
    <n v="4692203.7551674498"/>
    <n v="29723.548063999999"/>
    <n v="157.86149570920401"/>
  </r>
  <r>
    <s v="gb.deep"/>
    <x v="0"/>
    <s v="deep"/>
    <s v="Atlantic cod (L)"/>
    <x v="16"/>
    <s v="A"/>
    <x v="3"/>
    <n v="17156382.715553701"/>
    <n v="29723.548063999999"/>
    <n v="577.19834383879902"/>
  </r>
  <r>
    <s v="gb.deep"/>
    <x v="0"/>
    <s v="deep"/>
    <s v="Yellowtail flounder (S)"/>
    <x v="17"/>
    <s v="A"/>
    <x v="3"/>
    <n v="285069.43556185201"/>
    <n v="29723.548063999999"/>
    <n v="9.5906933771179705"/>
  </r>
  <r>
    <s v="gb.deep"/>
    <x v="0"/>
    <s v="deep"/>
    <s v="Yellowtail flounder (L)"/>
    <x v="18"/>
    <s v="A"/>
    <x v="3"/>
    <n v="6097193.8852363396"/>
    <n v="29723.548063999999"/>
    <n v="205.13008312829999"/>
  </r>
  <r>
    <s v="gb.deep"/>
    <x v="0"/>
    <s v="deep"/>
    <s v="Alosines"/>
    <x v="0"/>
    <s v="A"/>
    <x v="4"/>
    <n v="1633325.3192234801"/>
    <n v="29723.548063999999"/>
    <n v="54.9505501734399"/>
  </r>
  <r>
    <s v="gb.deep"/>
    <x v="0"/>
    <s v="deep"/>
    <s v="Atlantic herring"/>
    <x v="1"/>
    <s v="A"/>
    <x v="4"/>
    <n v="73940110.819791704"/>
    <n v="29723.548063999999"/>
    <n v="2487.5936971113201"/>
  </r>
  <r>
    <s v="gb.deep"/>
    <x v="0"/>
    <s v="deep"/>
    <s v="Atlantic mackerel"/>
    <x v="2"/>
    <s v="A"/>
    <x v="4"/>
    <n v="1698204.421875"/>
    <n v="29723.548063999999"/>
    <n v="57.133301119316897"/>
  </r>
  <r>
    <s v="gb.deep"/>
    <x v="0"/>
    <s v="deep"/>
    <s v="Butterfish"/>
    <x v="3"/>
    <s v="A"/>
    <x v="4"/>
    <n v="7645965.9006448397"/>
    <n v="29723.548063999999"/>
    <n v="257.23597614193801"/>
  </r>
  <r>
    <s v="gb.deep"/>
    <x v="0"/>
    <s v="deep"/>
    <s v="Demersal benthivores - other"/>
    <x v="4"/>
    <s v="A"/>
    <x v="4"/>
    <n v="19685728.245931201"/>
    <n v="29723.548063999999"/>
    <n v="662.29402369947002"/>
  </r>
  <r>
    <s v="gb.deep"/>
    <x v="0"/>
    <s v="deep"/>
    <s v="Demersal piscivores - other"/>
    <x v="5"/>
    <s v="A"/>
    <x v="4"/>
    <n v="18895451.093442999"/>
    <n v="29723.548063999999"/>
    <n v="635.70644570284196"/>
  </r>
  <r>
    <s v="gb.deep"/>
    <x v="0"/>
    <s v="deep"/>
    <s v="Haddock"/>
    <x v="6"/>
    <s v="A"/>
    <x v="4"/>
    <n v="104346770.20182"/>
    <n v="29723.548063999999"/>
    <n v="3510.5758564604298"/>
  </r>
  <r>
    <s v="gb.deep"/>
    <x v="0"/>
    <s v="deep"/>
    <s v="Mesopelagics"/>
    <x v="7"/>
    <s v="A"/>
    <x v="4"/>
    <n v="0"/>
    <n v="29723.548063999999"/>
    <n v="0"/>
  </r>
  <r>
    <s v="gb.deep"/>
    <x v="0"/>
    <s v="deep"/>
    <s v="Skates"/>
    <x v="8"/>
    <s v="A"/>
    <x v="4"/>
    <n v="52641685.274875097"/>
    <n v="29723.548063999999"/>
    <n v="1771.0431191299299"/>
  </r>
  <r>
    <s v="gb.deep"/>
    <x v="0"/>
    <s v="deep"/>
    <s v="Squid"/>
    <x v="10"/>
    <s v="A"/>
    <x v="4"/>
    <n v="16089997.867984399"/>
    <n v="29723.548063999999"/>
    <n v="541.32157551782802"/>
  </r>
  <r>
    <s v="gb.deep"/>
    <x v="0"/>
    <s v="deep"/>
    <s v="Spiny dogfish (S)"/>
    <x v="11"/>
    <s v="A"/>
    <x v="4"/>
    <n v="471408.68614416302"/>
    <n v="29723.548063999999"/>
    <n v="15.859771691089399"/>
  </r>
  <r>
    <s v="gb.deep"/>
    <x v="0"/>
    <s v="deep"/>
    <s v="Spiny dogfish (L)"/>
    <x v="12"/>
    <s v="A"/>
    <x v="4"/>
    <n v="2540013.5289687398"/>
    <n v="29723.548063999999"/>
    <n v="85.454587167711196"/>
  </r>
  <r>
    <s v="gb.deep"/>
    <x v="0"/>
    <s v="deep"/>
    <s v="Hakes (S)"/>
    <x v="13"/>
    <s v="A"/>
    <x v="4"/>
    <n v="7952290.6744080996"/>
    <n v="29723.548063999999"/>
    <n v="267.541770494069"/>
  </r>
  <r>
    <s v="gb.deep"/>
    <x v="0"/>
    <s v="deep"/>
    <s v="Hakes (L)"/>
    <x v="14"/>
    <s v="A"/>
    <x v="4"/>
    <n v="9599040.3178417105"/>
    <n v="29723.548063999999"/>
    <n v="322.94396002702302"/>
  </r>
  <r>
    <s v="gb.deep"/>
    <x v="0"/>
    <s v="deep"/>
    <s v="Atlantic cod (S)"/>
    <x v="19"/>
    <s v="A"/>
    <x v="4"/>
    <n v="6684.0369094787802"/>
    <n v="29723.548063999999"/>
    <n v="0.22487345370367201"/>
  </r>
  <r>
    <s v="gb.deep"/>
    <x v="0"/>
    <s v="deep"/>
    <s v="Atlantic cod (M)"/>
    <x v="15"/>
    <s v="A"/>
    <x v="4"/>
    <n v="7335571.7662484096"/>
    <n v="29723.548063999999"/>
    <n v="246.793274828888"/>
  </r>
  <r>
    <s v="gb.deep"/>
    <x v="0"/>
    <s v="deep"/>
    <s v="Atlantic cod (L)"/>
    <x v="16"/>
    <s v="A"/>
    <x v="4"/>
    <n v="30511564.625110399"/>
    <n v="29723.548063999999"/>
    <n v="1026.5115241092201"/>
  </r>
  <r>
    <s v="gb.deep"/>
    <x v="0"/>
    <s v="deep"/>
    <s v="Yellowtail flounder (S)"/>
    <x v="17"/>
    <s v="A"/>
    <x v="4"/>
    <n v="145882.50727773001"/>
    <n v="29723.548063999999"/>
    <n v="4.9079775726511397"/>
  </r>
  <r>
    <s v="gb.deep"/>
    <x v="0"/>
    <s v="deep"/>
    <s v="Yellowtail flounder (L)"/>
    <x v="18"/>
    <s v="A"/>
    <x v="4"/>
    <n v="14263989.6057478"/>
    <n v="29723.548063999999"/>
    <n v="479.88852390821199"/>
  </r>
  <r>
    <s v="gb.deep"/>
    <x v="0"/>
    <s v="deep"/>
    <s v="Alosines"/>
    <x v="0"/>
    <s v=""/>
    <x v="5"/>
    <n v="332377.75655417802"/>
    <n v="29723.548063999999"/>
    <n v="11.182304206702099"/>
  </r>
  <r>
    <s v="gb.deep"/>
    <x v="0"/>
    <s v="deep"/>
    <s v="Atlantic herring"/>
    <x v="1"/>
    <s v=""/>
    <x v="5"/>
    <n v="8004736.3660212401"/>
    <n v="29723.548063999999"/>
    <n v="269.30621972806301"/>
  </r>
  <r>
    <s v="gb.deep"/>
    <x v="0"/>
    <s v="deep"/>
    <s v="Atlantic mackerel"/>
    <x v="2"/>
    <s v=""/>
    <x v="5"/>
    <n v="10751773.0432903"/>
    <n v="29723.548063999999"/>
    <n v="361.725761007394"/>
  </r>
  <r>
    <s v="gb.deep"/>
    <x v="0"/>
    <s v="deep"/>
    <s v="Butterfish"/>
    <x v="3"/>
    <s v=""/>
    <x v="5"/>
    <n v="2980158.4271007902"/>
    <n v="29723.548063999999"/>
    <n v="100.26254001319001"/>
  </r>
  <r>
    <s v="gb.deep"/>
    <x v="0"/>
    <s v="deep"/>
    <s v="Demersal benthivores - other"/>
    <x v="4"/>
    <s v=""/>
    <x v="5"/>
    <n v="27171226.767052099"/>
    <n v="29723.548063999999"/>
    <n v="914.131338174961"/>
  </r>
  <r>
    <s v="gb.deep"/>
    <x v="0"/>
    <s v="deep"/>
    <s v="Demersal piscivores - other"/>
    <x v="5"/>
    <s v=""/>
    <x v="5"/>
    <n v="30018183.4555301"/>
    <n v="29723.548063999999"/>
    <n v="1009.91252426849"/>
  </r>
  <r>
    <s v="gb.deep"/>
    <x v="0"/>
    <s v="deep"/>
    <s v="Haddock"/>
    <x v="6"/>
    <s v=""/>
    <x v="5"/>
    <n v="79691300.522961602"/>
    <n v="29723.548063999999"/>
    <n v="2681.0830373067301"/>
  </r>
  <r>
    <s v="gb.deep"/>
    <x v="0"/>
    <s v="deep"/>
    <s v="Mesopelagics"/>
    <x v="7"/>
    <s v=""/>
    <x v="5"/>
    <n v="16003.2413194444"/>
    <n v="29723.548063999999"/>
    <n v="0.53840279380465195"/>
  </r>
  <r>
    <s v="gb.deep"/>
    <x v="0"/>
    <s v="deep"/>
    <s v="Skates"/>
    <x v="8"/>
    <s v=""/>
    <x v="5"/>
    <n v="62805080.064820699"/>
    <n v="29723.548063999999"/>
    <n v="2112.9738592980302"/>
  </r>
  <r>
    <s v="gb.deep"/>
    <x v="0"/>
    <s v="deep"/>
    <s v="Small pelagic - other"/>
    <x v="9"/>
    <s v=""/>
    <x v="5"/>
    <n v="28805.834374999999"/>
    <n v="29723.548063999999"/>
    <n v="0.96912502884837304"/>
  </r>
  <r>
    <s v="gb.deep"/>
    <x v="0"/>
    <s v="deep"/>
    <s v="Squid"/>
    <x v="10"/>
    <s v=""/>
    <x v="5"/>
    <n v="6650889.9169453802"/>
    <n v="29723.548063999999"/>
    <n v="223.758277532172"/>
  </r>
  <r>
    <s v="gb.deep"/>
    <x v="0"/>
    <s v="deep"/>
    <s v="Spiny dogfish (S)"/>
    <x v="11"/>
    <s v=""/>
    <x v="5"/>
    <n v="1824528.63977516"/>
    <n v="29723.548063999999"/>
    <n v="61.383272139874897"/>
  </r>
  <r>
    <s v="gb.deep"/>
    <x v="0"/>
    <s v="deep"/>
    <s v="Spiny dogfish (L)"/>
    <x v="12"/>
    <s v=""/>
    <x v="5"/>
    <n v="47953665.220669098"/>
    <n v="29723.548063999999"/>
    <n v="1613.3223771743701"/>
  </r>
  <r>
    <s v="gb.deep"/>
    <x v="0"/>
    <s v="deep"/>
    <s v="Hakes (S)"/>
    <x v="13"/>
    <s v=""/>
    <x v="5"/>
    <n v="9054657.5250915792"/>
    <n v="29723.548063999999"/>
    <n v="304.62909426543899"/>
  </r>
  <r>
    <s v="gb.deep"/>
    <x v="0"/>
    <s v="deep"/>
    <s v="Hakes (L)"/>
    <x v="14"/>
    <s v=""/>
    <x v="5"/>
    <n v="4362223.1940991497"/>
    <n v="29723.548063999999"/>
    <n v="146.75984121096599"/>
  </r>
  <r>
    <s v="gb.deep"/>
    <x v="0"/>
    <s v="deep"/>
    <s v="Atlantic cod (S)"/>
    <x v="19"/>
    <s v=""/>
    <x v="5"/>
    <n v="459.87702884940802"/>
    <n v="29723.548063999999"/>
    <n v="1.54718080041862E-2"/>
  </r>
  <r>
    <s v="gb.deep"/>
    <x v="0"/>
    <s v="deep"/>
    <s v="Atlantic cod (M)"/>
    <x v="15"/>
    <s v=""/>
    <x v="5"/>
    <n v="2642473.7106054602"/>
    <n v="29723.548063999999"/>
    <n v="88.901691847680993"/>
  </r>
  <r>
    <s v="gb.deep"/>
    <x v="0"/>
    <s v="deep"/>
    <s v="Atlantic cod (L)"/>
    <x v="16"/>
    <s v=""/>
    <x v="5"/>
    <n v="21508643.155894399"/>
    <n v="29723.548063999999"/>
    <n v="723.623004547861"/>
  </r>
  <r>
    <s v="gb.deep"/>
    <x v="0"/>
    <s v="deep"/>
    <s v="Yellowtail flounder (S)"/>
    <x v="17"/>
    <s v=""/>
    <x v="5"/>
    <n v="300414.799466556"/>
    <n v="29723.548063999999"/>
    <n v="10.1069629648422"/>
  </r>
  <r>
    <s v="gb.deep"/>
    <x v="0"/>
    <s v="deep"/>
    <s v="Yellowtail flounder (L)"/>
    <x v="18"/>
    <s v=""/>
    <x v="5"/>
    <n v="12833820.478703201"/>
    <n v="29723.548063999999"/>
    <n v="431.77283045313902"/>
  </r>
  <r>
    <s v="gb.deep"/>
    <x v="0"/>
    <s v="deep"/>
    <s v="Alosines"/>
    <x v="0"/>
    <s v=""/>
    <x v="6"/>
    <n v="213543.237259049"/>
    <n v="29723.548063999999"/>
    <n v="7.1843118055507"/>
  </r>
  <r>
    <s v="gb.deep"/>
    <x v="0"/>
    <s v="deep"/>
    <s v="Atlantic herring"/>
    <x v="1"/>
    <s v=""/>
    <x v="6"/>
    <n v="10165387.9044907"/>
    <n v="29723.548063999999"/>
    <n v="341.99779523638603"/>
  </r>
  <r>
    <s v="gb.deep"/>
    <x v="0"/>
    <s v="deep"/>
    <s v="Atlantic mackerel"/>
    <x v="2"/>
    <s v=""/>
    <x v="6"/>
    <n v="3604450.9809027798"/>
    <n v="29723.548063999999"/>
    <n v="121.265838558094"/>
  </r>
  <r>
    <s v="gb.deep"/>
    <x v="0"/>
    <s v="deep"/>
    <s v="Butterfish"/>
    <x v="3"/>
    <s v=""/>
    <x v="6"/>
    <n v="7054162.1377447098"/>
    <n v="29723.548063999999"/>
    <n v="237.32570965471101"/>
  </r>
  <r>
    <s v="gb.deep"/>
    <x v="0"/>
    <s v="deep"/>
    <s v="Demersal benthivores - other"/>
    <x v="4"/>
    <s v=""/>
    <x v="6"/>
    <n v="34272637.631588504"/>
    <n v="29723.548063999999"/>
    <n v="1153.0466537101699"/>
  </r>
  <r>
    <s v="gb.deep"/>
    <x v="0"/>
    <s v="deep"/>
    <s v="Demersal piscivores - other"/>
    <x v="5"/>
    <s v=""/>
    <x v="6"/>
    <n v="18152236.815819599"/>
    <n v="29723.548063999999"/>
    <n v="610.70222090359698"/>
  </r>
  <r>
    <s v="gb.deep"/>
    <x v="0"/>
    <s v="deep"/>
    <s v="Haddock"/>
    <x v="6"/>
    <s v=""/>
    <x v="6"/>
    <n v="53760180.0311758"/>
    <n v="29723.548063999999"/>
    <n v="1808.6730398208399"/>
  </r>
  <r>
    <s v="gb.deep"/>
    <x v="0"/>
    <s v="deep"/>
    <s v="Medium pelagics - other"/>
    <x v="20"/>
    <s v=""/>
    <x v="6"/>
    <n v="45776.713541666701"/>
    <n v="29723.548063999999"/>
    <n v="1.5400824101854"/>
  </r>
  <r>
    <s v="gb.deep"/>
    <x v="0"/>
    <s v="deep"/>
    <s v="Mesopelagics"/>
    <x v="7"/>
    <s v=""/>
    <x v="6"/>
    <n v="32006.482638888901"/>
    <n v="29723.548063999999"/>
    <n v="1.0768055876092999"/>
  </r>
  <r>
    <s v="gb.deep"/>
    <x v="0"/>
    <s v="deep"/>
    <s v="Skates"/>
    <x v="8"/>
    <s v=""/>
    <x v="6"/>
    <n v="68020592.874722898"/>
    <n v="29723.548063999999"/>
    <n v="2288.44122943407"/>
  </r>
  <r>
    <s v="gb.deep"/>
    <x v="0"/>
    <s v="deep"/>
    <s v="Small pelagic - other"/>
    <x v="9"/>
    <s v=""/>
    <x v="6"/>
    <n v="0"/>
    <n v="29723.548063999999"/>
    <n v="0"/>
  </r>
  <r>
    <s v="gb.deep"/>
    <x v="0"/>
    <s v="deep"/>
    <s v="Squid"/>
    <x v="10"/>
    <s v=""/>
    <x v="6"/>
    <n v="23638903.6776025"/>
    <n v="29723.548063999999"/>
    <n v="795.29212416713699"/>
  </r>
  <r>
    <s v="gb.deep"/>
    <x v="0"/>
    <s v="deep"/>
    <s v="Spiny dogfish (S)"/>
    <x v="11"/>
    <s v=""/>
    <x v="6"/>
    <n v="4611471.5930870203"/>
    <n v="29723.548063999999"/>
    <n v="155.14539459278899"/>
  </r>
  <r>
    <s v="gb.deep"/>
    <x v="0"/>
    <s v="deep"/>
    <s v="Spiny dogfish (L)"/>
    <x v="12"/>
    <s v=""/>
    <x v="6"/>
    <n v="3041794.8751152898"/>
    <n v="29723.548063999999"/>
    <n v="102.336197164813"/>
  </r>
  <r>
    <s v="gb.deep"/>
    <x v="0"/>
    <s v="deep"/>
    <s v="Hakes (S)"/>
    <x v="13"/>
    <s v=""/>
    <x v="6"/>
    <n v="5785790.9371415498"/>
    <n v="29723.548063999999"/>
    <n v="194.65344193377399"/>
  </r>
  <r>
    <s v="gb.deep"/>
    <x v="0"/>
    <s v="deep"/>
    <s v="Hakes (L)"/>
    <x v="14"/>
    <s v=""/>
    <x v="6"/>
    <n v="3627763.1623216402"/>
    <n v="29723.548063999999"/>
    <n v="122.050138647998"/>
  </r>
  <r>
    <s v="gb.deep"/>
    <x v="0"/>
    <s v="deep"/>
    <s v="Atlantic cod (S)"/>
    <x v="19"/>
    <s v=""/>
    <x v="6"/>
    <n v="9802.3769637041096"/>
    <n v="29723.548063999999"/>
    <n v="0.329784887813456"/>
  </r>
  <r>
    <s v="gb.deep"/>
    <x v="0"/>
    <s v="deep"/>
    <s v="Atlantic cod (M)"/>
    <x v="15"/>
    <s v=""/>
    <x v="6"/>
    <n v="1027305.86442938"/>
    <n v="29723.548063999999"/>
    <n v="34.5620200595638"/>
  </r>
  <r>
    <s v="gb.deep"/>
    <x v="0"/>
    <s v="deep"/>
    <s v="Atlantic cod (L)"/>
    <x v="16"/>
    <s v=""/>
    <x v="6"/>
    <n v="26607876.276531398"/>
    <n v="29723.548063999999"/>
    <n v="895.17833534677698"/>
  </r>
  <r>
    <s v="gb.deep"/>
    <x v="0"/>
    <s v="deep"/>
    <s v="Yellowtail flounder (S)"/>
    <x v="17"/>
    <s v=""/>
    <x v="6"/>
    <n v="172178.43099889401"/>
    <n v="29723.548063999999"/>
    <n v="5.7926607761685602"/>
  </r>
  <r>
    <s v="gb.deep"/>
    <x v="0"/>
    <s v="deep"/>
    <s v="Yellowtail flounder (L)"/>
    <x v="18"/>
    <s v=""/>
    <x v="6"/>
    <n v="14899463.612803301"/>
    <n v="29723.548063999999"/>
    <n v="501.26800409971798"/>
  </r>
  <r>
    <s v="gb.deep"/>
    <x v="0"/>
    <s v="deep"/>
    <s v="Alosines"/>
    <x v="0"/>
    <s v=""/>
    <x v="7"/>
    <n v="226282.592443851"/>
    <n v="29723.548063999999"/>
    <n v="7.6129065062025996"/>
  </r>
  <r>
    <s v="gb.deep"/>
    <x v="0"/>
    <s v="deep"/>
    <s v="Atlantic herring"/>
    <x v="1"/>
    <s v=""/>
    <x v="7"/>
    <n v="8187306.7536984403"/>
    <n v="29723.548063999999"/>
    <n v="275.44850083407698"/>
  </r>
  <r>
    <s v="gb.deep"/>
    <x v="0"/>
    <s v="deep"/>
    <s v="Atlantic mackerel"/>
    <x v="2"/>
    <s v=""/>
    <x v="7"/>
    <n v="1967777.5557830899"/>
    <n v="29723.548063999999"/>
    <n v="66.202646855823602"/>
  </r>
  <r>
    <s v="gb.deep"/>
    <x v="0"/>
    <s v="deep"/>
    <s v="Butterfish"/>
    <x v="3"/>
    <s v=""/>
    <x v="7"/>
    <n v="1932231.0024636199"/>
    <n v="29723.548063999999"/>
    <n v="65.006741399216295"/>
  </r>
  <r>
    <s v="gb.deep"/>
    <x v="0"/>
    <s v="deep"/>
    <s v="Demersal benthivores - other"/>
    <x v="4"/>
    <s v=""/>
    <x v="7"/>
    <n v="65649617.6630193"/>
    <n v="29723.548063999999"/>
    <n v="2208.6736590687001"/>
  </r>
  <r>
    <s v="gb.deep"/>
    <x v="0"/>
    <s v="deep"/>
    <s v="Demersal piscivores - other"/>
    <x v="5"/>
    <s v=""/>
    <x v="7"/>
    <n v="18034138.017733101"/>
    <n v="29723.548063999999"/>
    <n v="606.72898063523303"/>
  </r>
  <r>
    <s v="gb.deep"/>
    <x v="0"/>
    <s v="deep"/>
    <s v="Haddock"/>
    <x v="6"/>
    <s v=""/>
    <x v="7"/>
    <n v="89782023.784317896"/>
    <n v="29723.548063999999"/>
    <n v="3020.5688631451899"/>
  </r>
  <r>
    <s v="gb.deep"/>
    <x v="0"/>
    <s v="deep"/>
    <s v="Medium pelagics - other"/>
    <x v="20"/>
    <s v=""/>
    <x v="7"/>
    <n v="0"/>
    <n v="29723.548063999999"/>
    <n v="0"/>
  </r>
  <r>
    <s v="gb.deep"/>
    <x v="0"/>
    <s v="deep"/>
    <s v="Mesopelagics"/>
    <x v="7"/>
    <s v=""/>
    <x v="7"/>
    <n v="0"/>
    <n v="29723.548063999999"/>
    <n v="0"/>
  </r>
  <r>
    <s v="gb.deep"/>
    <x v="0"/>
    <s v="deep"/>
    <s v="Skates"/>
    <x v="8"/>
    <s v=""/>
    <x v="7"/>
    <n v="77567275.480878904"/>
    <n v="29723.548063999999"/>
    <n v="2609.6237001673899"/>
  </r>
  <r>
    <s v="gb.deep"/>
    <x v="0"/>
    <s v="deep"/>
    <s v="Small pelagic - other"/>
    <x v="9"/>
    <s v=""/>
    <x v="7"/>
    <n v="92421.820023148102"/>
    <n v="29723.548063999999"/>
    <n v="3.1093804758485701"/>
  </r>
  <r>
    <s v="gb.deep"/>
    <x v="0"/>
    <s v="deep"/>
    <s v="Squid"/>
    <x v="10"/>
    <s v=""/>
    <x v="7"/>
    <n v="12153377.5500325"/>
    <n v="29723.548063999999"/>
    <n v="408.88044468527602"/>
  </r>
  <r>
    <s v="gb.deep"/>
    <x v="0"/>
    <s v="deep"/>
    <s v="Spiny dogfish (S)"/>
    <x v="11"/>
    <s v=""/>
    <x v="7"/>
    <n v="1816020.2458331799"/>
    <n v="29723.548063999999"/>
    <n v="61.0970211874764"/>
  </r>
  <r>
    <s v="gb.deep"/>
    <x v="0"/>
    <s v="deep"/>
    <s v="Spiny dogfish (L)"/>
    <x v="12"/>
    <s v=""/>
    <x v="7"/>
    <n v="117036084.669636"/>
    <n v="29723.548063999999"/>
    <n v="3937.4870193032302"/>
  </r>
  <r>
    <s v="gb.deep"/>
    <x v="0"/>
    <s v="deep"/>
    <s v="Hakes (S)"/>
    <x v="13"/>
    <s v=""/>
    <x v="7"/>
    <n v="8675901.1471421998"/>
    <n v="29723.548063999999"/>
    <n v="291.88645744651598"/>
  </r>
  <r>
    <s v="gb.deep"/>
    <x v="0"/>
    <s v="deep"/>
    <s v="Hakes (L)"/>
    <x v="14"/>
    <s v=""/>
    <x v="7"/>
    <n v="7987823.1846594401"/>
    <n v="29723.548063999999"/>
    <n v="268.73720349469198"/>
  </r>
  <r>
    <s v="gb.deep"/>
    <x v="0"/>
    <s v="deep"/>
    <s v="Atlantic cod (S)"/>
    <x v="19"/>
    <s v=""/>
    <x v="7"/>
    <n v="29873.551339290701"/>
    <n v="29723.548063999999"/>
    <n v="1.0050466140505101"/>
  </r>
  <r>
    <s v="gb.deep"/>
    <x v="0"/>
    <s v="deep"/>
    <s v="Atlantic cod (M)"/>
    <x v="15"/>
    <s v=""/>
    <x v="7"/>
    <n v="3267747.1633130698"/>
    <n v="29723.548063999999"/>
    <n v="109.93799112666601"/>
  </r>
  <r>
    <s v="gb.deep"/>
    <x v="0"/>
    <s v="deep"/>
    <s v="Atlantic cod (L)"/>
    <x v="16"/>
    <s v=""/>
    <x v="7"/>
    <n v="31365118.528761599"/>
    <n v="29723.548063999999"/>
    <n v="1055.22794456526"/>
  </r>
  <r>
    <s v="gb.deep"/>
    <x v="0"/>
    <s v="deep"/>
    <s v="Yellowtail flounder (S)"/>
    <x v="17"/>
    <s v=""/>
    <x v="7"/>
    <n v="113662.90081662399"/>
    <n v="29723.548063999999"/>
    <n v="3.8240017837671401"/>
  </r>
  <r>
    <s v="gb.deep"/>
    <x v="0"/>
    <s v="deep"/>
    <s v="Yellowtail flounder (L)"/>
    <x v="18"/>
    <s v=""/>
    <x v="7"/>
    <n v="9074954.6265203897"/>
    <n v="29723.548063999999"/>
    <n v="305.31195693664898"/>
  </r>
  <r>
    <s v="gb.deep"/>
    <x v="0"/>
    <s v="deep"/>
    <s v="Alosines"/>
    <x v="0"/>
    <s v=""/>
    <x v="8"/>
    <n v="484341.59851308097"/>
    <n v="29723.548063999999"/>
    <n v="16.294878305584799"/>
  </r>
  <r>
    <s v="gb.deep"/>
    <x v="0"/>
    <s v="deep"/>
    <s v="Atlantic herring"/>
    <x v="1"/>
    <s v=""/>
    <x v="8"/>
    <n v="20534146.6239568"/>
    <n v="29723.548063999999"/>
    <n v="690.83766782293799"/>
  </r>
  <r>
    <s v="gb.deep"/>
    <x v="0"/>
    <s v="deep"/>
    <s v="Atlantic mackerel"/>
    <x v="2"/>
    <s v=""/>
    <x v="8"/>
    <n v="202524.33605072499"/>
    <n v="29723.548063999999"/>
    <n v="6.8135989557725196"/>
  </r>
  <r>
    <s v="gb.deep"/>
    <x v="0"/>
    <s v="deep"/>
    <s v="Butterfish"/>
    <x v="3"/>
    <s v=""/>
    <x v="8"/>
    <n v="8889583.4624217805"/>
    <n v="29723.548063999999"/>
    <n v="299.07544830384802"/>
  </r>
  <r>
    <s v="gb.deep"/>
    <x v="0"/>
    <s v="deep"/>
    <s v="Demersal benthivores - other"/>
    <x v="4"/>
    <s v=""/>
    <x v="8"/>
    <n v="26492134.224085402"/>
    <n v="29723.548063999999"/>
    <n v="891.28438391820498"/>
  </r>
  <r>
    <s v="gb.deep"/>
    <x v="0"/>
    <s v="deep"/>
    <s v="Demersal piscivores - other"/>
    <x v="5"/>
    <s v=""/>
    <x v="8"/>
    <n v="28888531.338904198"/>
    <n v="29723.548063999999"/>
    <n v="971.90723249802397"/>
  </r>
  <r>
    <s v="gb.deep"/>
    <x v="0"/>
    <s v="deep"/>
    <s v="Haddock"/>
    <x v="6"/>
    <s v=""/>
    <x v="8"/>
    <n v="19714590.600727499"/>
    <n v="29723.548063999999"/>
    <n v="663.26505026514701"/>
  </r>
  <r>
    <s v="gb.deep"/>
    <x v="0"/>
    <s v="deep"/>
    <s v="Mesopelagics"/>
    <x v="7"/>
    <s v=""/>
    <x v="8"/>
    <n v="45776.713541666701"/>
    <n v="29723.548063999999"/>
    <n v="1.5400824101854"/>
  </r>
  <r>
    <s v="gb.deep"/>
    <x v="0"/>
    <s v="deep"/>
    <s v="Skates"/>
    <x v="8"/>
    <s v=""/>
    <x v="8"/>
    <n v="87701605.165631101"/>
    <n v="29723.548063999999"/>
    <n v="2950.5765925654"/>
  </r>
  <r>
    <s v="gb.deep"/>
    <x v="0"/>
    <s v="deep"/>
    <s v="Small pelagic - other"/>
    <x v="9"/>
    <s v=""/>
    <x v="8"/>
    <n v="73627.315682870394"/>
    <n v="29723.548063999999"/>
    <n v="2.4770702180082198"/>
  </r>
  <r>
    <s v="gb.deep"/>
    <x v="0"/>
    <s v="deep"/>
    <s v="Squid"/>
    <x v="10"/>
    <s v=""/>
    <x v="8"/>
    <n v="12879713.256919701"/>
    <n v="29723.548063999999"/>
    <n v="433.31681766885299"/>
  </r>
  <r>
    <s v="gb.deep"/>
    <x v="0"/>
    <s v="deep"/>
    <s v="Spiny dogfish (S)"/>
    <x v="11"/>
    <s v=""/>
    <x v="8"/>
    <n v="2036652.98079062"/>
    <n v="29723.548063999999"/>
    <n v="68.519847509635994"/>
  </r>
  <r>
    <s v="gb.deep"/>
    <x v="0"/>
    <s v="deep"/>
    <s v="Spiny dogfish (L)"/>
    <x v="12"/>
    <s v=""/>
    <x v="8"/>
    <n v="5058468.8915991997"/>
    <n v="29723.548063999999"/>
    <n v="170.183885204668"/>
  </r>
  <r>
    <s v="gb.deep"/>
    <x v="0"/>
    <s v="deep"/>
    <s v="Hakes (S)"/>
    <x v="13"/>
    <s v=""/>
    <x v="8"/>
    <n v="12844579.141973101"/>
    <n v="29723.548063999999"/>
    <n v="432.13478802451499"/>
  </r>
  <r>
    <s v="gb.deep"/>
    <x v="0"/>
    <s v="deep"/>
    <s v="Hakes (L)"/>
    <x v="14"/>
    <s v=""/>
    <x v="8"/>
    <n v="5780834.2587576499"/>
    <n v="29723.548063999999"/>
    <n v="194.48668262316801"/>
  </r>
  <r>
    <s v="gb.deep"/>
    <x v="0"/>
    <s v="deep"/>
    <s v="Atlantic cod (S)"/>
    <x v="19"/>
    <s v=""/>
    <x v="8"/>
    <n v="29263.993530202599"/>
    <n v="29723.548063999999"/>
    <n v="0.98453904181264296"/>
  </r>
  <r>
    <s v="gb.deep"/>
    <x v="0"/>
    <s v="deep"/>
    <s v="Atlantic cod (M)"/>
    <x v="15"/>
    <s v=""/>
    <x v="8"/>
    <n v="2012131.7758251601"/>
    <n v="29723.548063999999"/>
    <n v="67.694871806443999"/>
  </r>
  <r>
    <s v="gb.deep"/>
    <x v="0"/>
    <s v="deep"/>
    <s v="Atlantic cod (L)"/>
    <x v="16"/>
    <s v=""/>
    <x v="8"/>
    <n v="24295033.039053801"/>
    <n v="29723.548063999999"/>
    <n v="817.36651986305105"/>
  </r>
  <r>
    <s v="gb.deep"/>
    <x v="0"/>
    <s v="deep"/>
    <s v="Yellowtail flounder (S)"/>
    <x v="17"/>
    <s v=""/>
    <x v="8"/>
    <n v="98289.399620139098"/>
    <n v="29723.548063999999"/>
    <n v="3.3067855630325398"/>
  </r>
  <r>
    <s v="gb.deep"/>
    <x v="0"/>
    <s v="deep"/>
    <s v="Yellowtail flounder (L)"/>
    <x v="18"/>
    <s v=""/>
    <x v="8"/>
    <n v="12696982.00753"/>
    <n v="29723.548063999999"/>
    <n v="427.16912463448602"/>
  </r>
  <r>
    <s v="gb.deep"/>
    <x v="0"/>
    <s v="deep"/>
    <s v="Bluefish (L)"/>
    <x v="21"/>
    <s v=""/>
    <x v="8"/>
    <n v="1391783.9712241299"/>
    <n v="29723.548063999999"/>
    <n v="46.824287875302701"/>
  </r>
  <r>
    <s v="gb.deep"/>
    <x v="0"/>
    <s v="deep"/>
    <s v="Alosines"/>
    <x v="0"/>
    <s v=""/>
    <x v="9"/>
    <n v="297203.36392651999"/>
    <n v="29723.548063999999"/>
    <n v="9.9989194858766304"/>
  </r>
  <r>
    <s v="gb.deep"/>
    <x v="0"/>
    <s v="deep"/>
    <s v="Atlantic herring"/>
    <x v="1"/>
    <s v=""/>
    <x v="9"/>
    <n v="14039970.388001099"/>
    <n v="29723.548063999999"/>
    <n v="472.35176492963001"/>
  </r>
  <r>
    <s v="gb.deep"/>
    <x v="0"/>
    <s v="deep"/>
    <s v="Atlantic mackerel"/>
    <x v="2"/>
    <s v=""/>
    <x v="9"/>
    <n v="2810654.74599877"/>
    <n v="29723.548063999999"/>
    <n v="94.559866808193405"/>
  </r>
  <r>
    <s v="gb.deep"/>
    <x v="0"/>
    <s v="deep"/>
    <s v="Butterfish"/>
    <x v="3"/>
    <s v=""/>
    <x v="9"/>
    <n v="2472934.06293417"/>
    <n v="29723.548063999999"/>
    <n v="83.197808606479697"/>
  </r>
  <r>
    <s v="gb.deep"/>
    <x v="0"/>
    <s v="deep"/>
    <s v="Demersal benthivores - other"/>
    <x v="4"/>
    <s v=""/>
    <x v="9"/>
    <n v="37230774.4154597"/>
    <n v="29723.548063999999"/>
    <n v="1252.56831167313"/>
  </r>
  <r>
    <s v="gb.deep"/>
    <x v="0"/>
    <s v="deep"/>
    <s v="Demersal piscivores - other"/>
    <x v="5"/>
    <s v=""/>
    <x v="9"/>
    <n v="23085077.182735302"/>
    <n v="29723.548063999999"/>
    <n v="776.65954054438805"/>
  </r>
  <r>
    <s v="gb.deep"/>
    <x v="0"/>
    <s v="deep"/>
    <s v="Haddock"/>
    <x v="6"/>
    <s v=""/>
    <x v="9"/>
    <n v="39228532.117768198"/>
    <n v="29723.548063999999"/>
    <n v="1319.7795913631301"/>
  </r>
  <r>
    <s v="gb.deep"/>
    <x v="0"/>
    <s v="deep"/>
    <s v="Medium pelagics - other"/>
    <x v="20"/>
    <s v=""/>
    <x v="9"/>
    <n v="0"/>
    <n v="29723.548063999999"/>
    <n v="0"/>
  </r>
  <r>
    <s v="gb.deep"/>
    <x v="0"/>
    <s v="deep"/>
    <s v="Mesopelagics"/>
    <x v="7"/>
    <s v=""/>
    <x v="9"/>
    <n v="0"/>
    <n v="29723.548063999999"/>
    <n v="0"/>
  </r>
  <r>
    <s v="gb.deep"/>
    <x v="0"/>
    <s v="deep"/>
    <s v="Skates"/>
    <x v="8"/>
    <s v=""/>
    <x v="9"/>
    <n v="95334222.101218298"/>
    <n v="29723.548063999999"/>
    <n v="3207.36346468285"/>
  </r>
  <r>
    <s v="gb.deep"/>
    <x v="0"/>
    <s v="deep"/>
    <s v="Small pelagic - other"/>
    <x v="9"/>
    <s v=""/>
    <x v="9"/>
    <n v="16003.2413194444"/>
    <n v="29723.548063999999"/>
    <n v="0.53840279380465195"/>
  </r>
  <r>
    <s v="gb.deep"/>
    <x v="0"/>
    <s v="deep"/>
    <s v="Squid"/>
    <x v="10"/>
    <s v=""/>
    <x v="9"/>
    <n v="10971496.421742201"/>
    <n v="29723.548063999999"/>
    <n v="369.11799352212603"/>
  </r>
  <r>
    <s v="gb.deep"/>
    <x v="0"/>
    <s v="deep"/>
    <s v="Spiny dogfish (S)"/>
    <x v="11"/>
    <s v=""/>
    <x v="9"/>
    <n v="1420395.3649685399"/>
    <n v="29723.548063999999"/>
    <n v="47.7868712682004"/>
  </r>
  <r>
    <s v="gb.deep"/>
    <x v="0"/>
    <s v="deep"/>
    <s v="Spiny dogfish (L)"/>
    <x v="12"/>
    <s v=""/>
    <x v="9"/>
    <n v="36213151.302320696"/>
    <n v="29723.548063999999"/>
    <n v="1218.3320518918999"/>
  </r>
  <r>
    <s v="gb.deep"/>
    <x v="0"/>
    <s v="deep"/>
    <s v="Hakes (S)"/>
    <x v="13"/>
    <s v=""/>
    <x v="9"/>
    <n v="12293511.544728501"/>
    <n v="29723.548063999999"/>
    <n v="413.59502298509102"/>
  </r>
  <r>
    <s v="gb.deep"/>
    <x v="0"/>
    <s v="deep"/>
    <s v="Hakes (L)"/>
    <x v="14"/>
    <s v=""/>
    <x v="9"/>
    <n v="6750989.50633201"/>
    <n v="29723.548063999999"/>
    <n v="227.12596395948199"/>
  </r>
  <r>
    <s v="gb.deep"/>
    <x v="0"/>
    <s v="deep"/>
    <s v="Atlantic cod (S)"/>
    <x v="19"/>
    <s v=""/>
    <x v="9"/>
    <n v="120530.335189762"/>
    <n v="29723.548063999999"/>
    <n v="4.0550453441910399"/>
  </r>
  <r>
    <s v="gb.deep"/>
    <x v="0"/>
    <s v="deep"/>
    <s v="Atlantic cod (M)"/>
    <x v="15"/>
    <s v=""/>
    <x v="9"/>
    <n v="10465959.2569848"/>
    <n v="29723.548063999999"/>
    <n v="352.11002517094198"/>
  </r>
  <r>
    <s v="gb.deep"/>
    <x v="0"/>
    <s v="deep"/>
    <s v="Atlantic cod (L)"/>
    <x v="16"/>
    <s v=""/>
    <x v="9"/>
    <n v="35418430.4373134"/>
    <n v="29723.548063999999"/>
    <n v="1191.59497247944"/>
  </r>
  <r>
    <s v="gb.deep"/>
    <x v="0"/>
    <s v="deep"/>
    <s v="Yellowtail flounder (S)"/>
    <x v="17"/>
    <s v=""/>
    <x v="9"/>
    <n v="81135.220542844298"/>
    <n v="29723.548063999999"/>
    <n v="2.7296613569869201"/>
  </r>
  <r>
    <s v="gb.deep"/>
    <x v="0"/>
    <s v="deep"/>
    <s v="Yellowtail flounder (L)"/>
    <x v="18"/>
    <s v=""/>
    <x v="9"/>
    <n v="17025630.589498401"/>
    <n v="29723.548063999999"/>
    <n v="572.79940311430005"/>
  </r>
  <r>
    <s v="gb.deep"/>
    <x v="0"/>
    <s v="deep"/>
    <s v="Bluefish (L)"/>
    <x v="21"/>
    <s v=""/>
    <x v="9"/>
    <n v="721374.45579535898"/>
    <n v="29723.548063999999"/>
    <n v="24.269459831717"/>
  </r>
  <r>
    <s v="gb.deep"/>
    <x v="0"/>
    <s v="deep"/>
    <s v="Alosines"/>
    <x v="0"/>
    <s v=""/>
    <x v="10"/>
    <n v="1594215.3823369101"/>
    <n v="29723.548063999999"/>
    <n v="53.634760524022496"/>
  </r>
  <r>
    <s v="gb.deep"/>
    <x v="0"/>
    <s v="deep"/>
    <s v="Atlantic herring"/>
    <x v="1"/>
    <s v=""/>
    <x v="10"/>
    <n v="42774141.808442503"/>
    <n v="29723.548063999999"/>
    <n v="1439.0658112666199"/>
  </r>
  <r>
    <s v="gb.deep"/>
    <x v="0"/>
    <s v="deep"/>
    <s v="Atlantic mackerel"/>
    <x v="2"/>
    <s v=""/>
    <x v="10"/>
    <n v="25209142.219179899"/>
    <n v="29723.548063999999"/>
    <n v="848.12022322840403"/>
  </r>
  <r>
    <s v="gb.deep"/>
    <x v="0"/>
    <s v="deep"/>
    <s v="Butterfish"/>
    <x v="3"/>
    <s v=""/>
    <x v="10"/>
    <n v="8248021.6099696299"/>
    <n v="29723.548063999999"/>
    <n v="277.49115254377398"/>
  </r>
  <r>
    <s v="gb.deep"/>
    <x v="0"/>
    <s v="deep"/>
    <s v="Demersal benthivores - other"/>
    <x v="4"/>
    <s v=""/>
    <x v="10"/>
    <n v="47701324.253049202"/>
    <n v="29723.548063999999"/>
    <n v="1604.83277939565"/>
  </r>
  <r>
    <s v="gb.deep"/>
    <x v="0"/>
    <s v="deep"/>
    <s v="Demersal piscivores - other"/>
    <x v="5"/>
    <s v=""/>
    <x v="10"/>
    <n v="74046407.306261301"/>
    <n v="29723.548063999999"/>
    <n v="2491.1698679722399"/>
  </r>
  <r>
    <s v="gb.deep"/>
    <x v="0"/>
    <s v="deep"/>
    <s v="Haddock"/>
    <x v="6"/>
    <s v=""/>
    <x v="10"/>
    <n v="86808588.399735197"/>
    <n v="29723.548063999999"/>
    <n v="2920.5325088653999"/>
  </r>
  <r>
    <s v="gb.deep"/>
    <x v="0"/>
    <s v="deep"/>
    <s v="Mesopelagics"/>
    <x v="7"/>
    <s v=""/>
    <x v="10"/>
    <n v="16003.2413194444"/>
    <n v="29723.548063999999"/>
    <n v="0.53840279380465195"/>
  </r>
  <r>
    <s v="gb.deep"/>
    <x v="0"/>
    <s v="deep"/>
    <s v="Skates"/>
    <x v="8"/>
    <s v=""/>
    <x v="10"/>
    <n v="116715046.974416"/>
    <n v="29723.548063999999"/>
    <n v="3926.68623285175"/>
  </r>
  <r>
    <s v="gb.deep"/>
    <x v="0"/>
    <s v="deep"/>
    <s v="Small pelagic - other"/>
    <x v="9"/>
    <s v=""/>
    <x v="10"/>
    <n v="0"/>
    <n v="29723.548063999999"/>
    <n v="0"/>
  </r>
  <r>
    <s v="gb.deep"/>
    <x v="0"/>
    <s v="deep"/>
    <s v="Squid"/>
    <x v="10"/>
    <s v=""/>
    <x v="10"/>
    <n v="38124309.733756602"/>
    <n v="29723.548063999999"/>
    <n v="1282.62984121775"/>
  </r>
  <r>
    <s v="gb.deep"/>
    <x v="0"/>
    <s v="deep"/>
    <s v="Spiny dogfish (S)"/>
    <x v="11"/>
    <s v=""/>
    <x v="10"/>
    <n v="5030107.3431271799"/>
    <n v="29723.548063999999"/>
    <n v="169.22970744597799"/>
  </r>
  <r>
    <s v="gb.deep"/>
    <x v="0"/>
    <s v="deep"/>
    <s v="Spiny dogfish (L)"/>
    <x v="12"/>
    <s v=""/>
    <x v="10"/>
    <n v="31591083.374603"/>
    <n v="29723.548063999999"/>
    <n v="1062.83016100843"/>
  </r>
  <r>
    <s v="gb.deep"/>
    <x v="0"/>
    <s v="deep"/>
    <s v="Hakes (S)"/>
    <x v="13"/>
    <s v=""/>
    <x v="10"/>
    <n v="33349378.485954698"/>
    <n v="29723.548063999999"/>
    <n v="1121.9851147698701"/>
  </r>
  <r>
    <s v="gb.deep"/>
    <x v="0"/>
    <s v="deep"/>
    <s v="Hakes (L)"/>
    <x v="14"/>
    <s v=""/>
    <x v="10"/>
    <n v="14114419.972460501"/>
    <n v="29723.548063999999"/>
    <n v="474.856499031331"/>
  </r>
  <r>
    <s v="gb.deep"/>
    <x v="0"/>
    <s v="deep"/>
    <s v="Atlantic cod (S)"/>
    <x v="19"/>
    <s v=""/>
    <x v="10"/>
    <n v="47007.586073518803"/>
    <n v="29723.548063999999"/>
    <n v="1.5814930967293399"/>
  </r>
  <r>
    <s v="gb.deep"/>
    <x v="0"/>
    <s v="deep"/>
    <s v="Atlantic cod (M)"/>
    <x v="15"/>
    <s v=""/>
    <x v="10"/>
    <n v="21703225.297607601"/>
    <n v="29723.548063999999"/>
    <n v="730.16940140782697"/>
  </r>
  <r>
    <s v="gb.deep"/>
    <x v="0"/>
    <s v="deep"/>
    <s v="Atlantic cod (L)"/>
    <x v="16"/>
    <s v=""/>
    <x v="10"/>
    <n v="81872476.191891894"/>
    <n v="29723.548063999999"/>
    <n v="2754.4651135055001"/>
  </r>
  <r>
    <s v="gb.deep"/>
    <x v="0"/>
    <s v="deep"/>
    <s v="Summer flounder (L)"/>
    <x v="22"/>
    <s v=""/>
    <x v="10"/>
    <n v="12590.5082380841"/>
    <n v="29723.548063999999"/>
    <n v="0.42358698937874401"/>
  </r>
  <r>
    <s v="gb.deep"/>
    <x v="0"/>
    <s v="deep"/>
    <s v="Yellowtail flounder (S)"/>
    <x v="17"/>
    <s v=""/>
    <x v="10"/>
    <n v="113068.40932068801"/>
    <n v="29723.548063999999"/>
    <n v="3.8040010929123298"/>
  </r>
  <r>
    <s v="gb.deep"/>
    <x v="0"/>
    <s v="deep"/>
    <s v="Yellowtail flounder (L)"/>
    <x v="18"/>
    <s v=""/>
    <x v="10"/>
    <n v="16501859.7683076"/>
    <n v="29723.548063999999"/>
    <n v="555.17799331278195"/>
  </r>
  <r>
    <s v="gb.deep"/>
    <x v="0"/>
    <s v="deep"/>
    <s v="Alosines"/>
    <x v="0"/>
    <s v=""/>
    <x v="11"/>
    <n v="370022.00609848503"/>
    <n v="29723.548063999999"/>
    <n v="12.4487832105966"/>
  </r>
  <r>
    <s v="gb.deep"/>
    <x v="0"/>
    <s v="deep"/>
    <s v="Atlantic herring"/>
    <x v="1"/>
    <s v=""/>
    <x v="11"/>
    <n v="58305551.567515299"/>
    <n v="29723.548063999999"/>
    <n v="1961.59460647071"/>
  </r>
  <r>
    <s v="gb.deep"/>
    <x v="0"/>
    <s v="deep"/>
    <s v="Atlantic mackerel"/>
    <x v="2"/>
    <s v=""/>
    <x v="11"/>
    <n v="2813573.3556267298"/>
    <n v="29723.548063999999"/>
    <n v="94.658058639857401"/>
  </r>
  <r>
    <s v="gb.deep"/>
    <x v="0"/>
    <s v="deep"/>
    <s v="Butterfish"/>
    <x v="3"/>
    <s v=""/>
    <x v="11"/>
    <n v="10765844.5068027"/>
    <n v="29723.548063999999"/>
    <n v="362.19917230681801"/>
  </r>
  <r>
    <s v="gb.deep"/>
    <x v="0"/>
    <s v="deep"/>
    <s v="Demersal benthivores - other"/>
    <x v="4"/>
    <s v=""/>
    <x v="11"/>
    <n v="39308945.990767099"/>
    <n v="29723.548063999999"/>
    <n v="1322.4849841656901"/>
  </r>
  <r>
    <s v="gb.deep"/>
    <x v="0"/>
    <s v="deep"/>
    <s v="Demersal piscivores - other"/>
    <x v="5"/>
    <s v=""/>
    <x v="11"/>
    <n v="24641892.3855762"/>
    <n v="29723.548063999999"/>
    <n v="829.03603340078803"/>
  </r>
  <r>
    <s v="gb.deep"/>
    <x v="0"/>
    <s v="deep"/>
    <s v="Haddock"/>
    <x v="6"/>
    <s v=""/>
    <x v="11"/>
    <n v="63744961.488089196"/>
    <n v="29723.548063999999"/>
    <n v="2144.5946274931598"/>
  </r>
  <r>
    <s v="gb.deep"/>
    <x v="0"/>
    <s v="deep"/>
    <s v="Mesopelagics"/>
    <x v="7"/>
    <s v=""/>
    <x v="11"/>
    <n v="0"/>
    <n v="29723.548063999999"/>
    <n v="0"/>
  </r>
  <r>
    <s v="gb.deep"/>
    <x v="0"/>
    <s v="deep"/>
    <s v="Skates"/>
    <x v="8"/>
    <s v=""/>
    <x v="11"/>
    <n v="83547593.644781902"/>
    <n v="29723.548063999999"/>
    <n v="2810.8216914376899"/>
  </r>
  <r>
    <s v="gb.deep"/>
    <x v="0"/>
    <s v="deep"/>
    <s v="Small pelagic - other"/>
    <x v="9"/>
    <s v=""/>
    <x v="11"/>
    <n v="16003.2413194444"/>
    <n v="29723.548063999999"/>
    <n v="0.53840279380465195"/>
  </r>
  <r>
    <s v="gb.deep"/>
    <x v="0"/>
    <s v="deep"/>
    <s v="Squid"/>
    <x v="10"/>
    <s v=""/>
    <x v="11"/>
    <n v="8856621.3838433996"/>
    <n v="29723.548063999999"/>
    <n v="297.96649325893202"/>
  </r>
  <r>
    <s v="gb.deep"/>
    <x v="0"/>
    <s v="deep"/>
    <s v="Spiny dogfish (S)"/>
    <x v="11"/>
    <s v=""/>
    <x v="11"/>
    <n v="2928382.9875852498"/>
    <n v="29723.548063999999"/>
    <n v="98.520640311174404"/>
  </r>
  <r>
    <s v="gb.deep"/>
    <x v="0"/>
    <s v="deep"/>
    <s v="Spiny dogfish (L)"/>
    <x v="12"/>
    <s v=""/>
    <x v="11"/>
    <n v="11976175.374735"/>
    <n v="29723.548063999999"/>
    <n v="402.91876827585298"/>
  </r>
  <r>
    <s v="gb.deep"/>
    <x v="0"/>
    <s v="deep"/>
    <s v="Hakes (S)"/>
    <x v="13"/>
    <s v=""/>
    <x v="11"/>
    <n v="17667580.6875965"/>
    <n v="29723.548063999999"/>
    <n v="594.39676076204398"/>
  </r>
  <r>
    <s v="gb.deep"/>
    <x v="0"/>
    <s v="deep"/>
    <s v="Hakes (L)"/>
    <x v="14"/>
    <s v=""/>
    <x v="11"/>
    <n v="6340298.4995301701"/>
    <n v="29723.548063999999"/>
    <n v="213.30893895568599"/>
  </r>
  <r>
    <s v="gb.deep"/>
    <x v="0"/>
    <s v="deep"/>
    <s v="Atlantic cod (S)"/>
    <x v="19"/>
    <s v=""/>
    <x v="11"/>
    <n v="12562.438818312799"/>
    <n v="29723.548063999999"/>
    <n v="0.42264263981082101"/>
  </r>
  <r>
    <s v="gb.deep"/>
    <x v="0"/>
    <s v="deep"/>
    <s v="Atlantic cod (M)"/>
    <x v="15"/>
    <s v=""/>
    <x v="11"/>
    <n v="8434462.2717272099"/>
    <n v="29723.548063999999"/>
    <n v="283.76364267032801"/>
  </r>
  <r>
    <s v="gb.deep"/>
    <x v="0"/>
    <s v="deep"/>
    <s v="Atlantic cod (L)"/>
    <x v="16"/>
    <s v=""/>
    <x v="11"/>
    <n v="62791194.715953201"/>
    <n v="29723.548063999999"/>
    <n v="2112.5067095204399"/>
  </r>
  <r>
    <s v="gb.deep"/>
    <x v="0"/>
    <s v="deep"/>
    <s v="Summer flounder (L)"/>
    <x v="22"/>
    <s v=""/>
    <x v="11"/>
    <n v="363867.82355986501"/>
    <n v="29723.548063999999"/>
    <n v="12.2417358377403"/>
  </r>
  <r>
    <s v="gb.deep"/>
    <x v="0"/>
    <s v="deep"/>
    <s v="Yellowtail flounder (S)"/>
    <x v="17"/>
    <s v=""/>
    <x v="11"/>
    <n v="29858.931861546898"/>
    <n v="29723.548063999999"/>
    <n v="1.0045547657115299"/>
  </r>
  <r>
    <s v="gb.deep"/>
    <x v="0"/>
    <s v="deep"/>
    <s v="Yellowtail flounder (L)"/>
    <x v="18"/>
    <s v=""/>
    <x v="11"/>
    <n v="9970713.3638795093"/>
    <n v="29723.548063999999"/>
    <n v="335.44828976711699"/>
  </r>
  <r>
    <s v="gb.deep"/>
    <x v="0"/>
    <s v="deep"/>
    <s v="Bluefish (L)"/>
    <x v="21"/>
    <s v=""/>
    <x v="11"/>
    <n v="2310752.2353074201"/>
    <n v="29723.548063999999"/>
    <n v="77.741467146922204"/>
  </r>
  <r>
    <s v="gb.deep"/>
    <x v="0"/>
    <s v="deep"/>
    <s v="Alosines"/>
    <x v="0"/>
    <s v=""/>
    <x v="12"/>
    <n v="960197.25029070501"/>
    <n v="29723.548063999999"/>
    <n v="32.304260858200102"/>
  </r>
  <r>
    <s v="gb.deep"/>
    <x v="0"/>
    <s v="deep"/>
    <s v="Atlantic herring"/>
    <x v="1"/>
    <s v=""/>
    <x v="12"/>
    <n v="28002151.9503836"/>
    <n v="29723.548063999999"/>
    <n v="942.08645246826097"/>
  </r>
  <r>
    <s v="gb.deep"/>
    <x v="0"/>
    <s v="deep"/>
    <s v="Atlantic mackerel"/>
    <x v="2"/>
    <s v=""/>
    <x v="12"/>
    <n v="5172917.4975694502"/>
    <n v="29723.548063999999"/>
    <n v="174.03432074903199"/>
  </r>
  <r>
    <s v="gb.deep"/>
    <x v="0"/>
    <s v="deep"/>
    <s v="Butterfish"/>
    <x v="3"/>
    <s v=""/>
    <x v="12"/>
    <n v="12956318.691181701"/>
    <n v="29723.548063999999"/>
    <n v="435.89408179953602"/>
  </r>
  <r>
    <s v="gb.deep"/>
    <x v="0"/>
    <s v="deep"/>
    <s v="Demersal benthivores - other"/>
    <x v="4"/>
    <s v=""/>
    <x v="12"/>
    <n v="37150765.175153904"/>
    <n v="29723.548063999999"/>
    <n v="1249.8765320735499"/>
  </r>
  <r>
    <s v="gb.deep"/>
    <x v="0"/>
    <s v="deep"/>
    <s v="Demersal piscivores - other"/>
    <x v="5"/>
    <s v=""/>
    <x v="12"/>
    <n v="35851550.3524656"/>
    <n v="29723.548063999999"/>
    <n v="1206.16658130015"/>
  </r>
  <r>
    <s v="gb.deep"/>
    <x v="0"/>
    <s v="deep"/>
    <s v="Haddock"/>
    <x v="6"/>
    <s v=""/>
    <x v="12"/>
    <n v="37648995.0241687"/>
    <n v="29723.548063999999"/>
    <n v="1266.6386577774599"/>
  </r>
  <r>
    <s v="gb.deep"/>
    <x v="0"/>
    <s v="deep"/>
    <s v="Medium pelagics - other"/>
    <x v="20"/>
    <s v=""/>
    <x v="12"/>
    <n v="45776.713541666701"/>
    <n v="29723.548063999999"/>
    <n v="1.5400824101854"/>
  </r>
  <r>
    <s v="gb.deep"/>
    <x v="0"/>
    <s v="deep"/>
    <s v="Mesopelagics"/>
    <x v="7"/>
    <s v=""/>
    <x v="12"/>
    <n v="229237.127690972"/>
    <n v="29723.548063999999"/>
    <n v="7.7123069963715203"/>
  </r>
  <r>
    <s v="gb.deep"/>
    <x v="0"/>
    <s v="deep"/>
    <s v="Skates"/>
    <x v="8"/>
    <s v=""/>
    <x v="12"/>
    <n v="52424072.451925397"/>
    <n v="29723.548063999999"/>
    <n v="1763.72189279177"/>
  </r>
  <r>
    <s v="gb.deep"/>
    <x v="0"/>
    <s v="deep"/>
    <s v="Small pelagic - other"/>
    <x v="9"/>
    <s v=""/>
    <x v="12"/>
    <n v="0"/>
    <n v="29723.548063999999"/>
    <n v="0"/>
  </r>
  <r>
    <s v="gb.deep"/>
    <x v="0"/>
    <s v="deep"/>
    <s v="Squid"/>
    <x v="10"/>
    <s v=""/>
    <x v="12"/>
    <n v="9790949.7494137902"/>
    <n v="29723.548063999999"/>
    <n v="329.40043794005197"/>
  </r>
  <r>
    <s v="gb.deep"/>
    <x v="0"/>
    <s v="deep"/>
    <s v="Spiny dogfish (S)"/>
    <x v="11"/>
    <s v=""/>
    <x v="12"/>
    <n v="12626095.991001399"/>
    <n v="29723.548063999999"/>
    <n v="424.784280928214"/>
  </r>
  <r>
    <s v="gb.deep"/>
    <x v="0"/>
    <s v="deep"/>
    <s v="Spiny dogfish (L)"/>
    <x v="12"/>
    <s v=""/>
    <x v="12"/>
    <n v="67794509.771879703"/>
    <n v="29723.548063999999"/>
    <n v="2280.8350344281298"/>
  </r>
  <r>
    <s v="gb.deep"/>
    <x v="0"/>
    <s v="deep"/>
    <s v="Atlantic menhaden (L)"/>
    <x v="23"/>
    <s v=""/>
    <x v="12"/>
    <n v="45293.534312778902"/>
    <n v="29723.548063999999"/>
    <n v="1.5238266378984799"/>
  </r>
  <r>
    <s v="gb.deep"/>
    <x v="0"/>
    <s v="deep"/>
    <s v="Hakes (S)"/>
    <x v="13"/>
    <s v=""/>
    <x v="12"/>
    <n v="41609079.850475401"/>
    <n v="29723.548063999999"/>
    <n v="1399.8692134897101"/>
  </r>
  <r>
    <s v="gb.deep"/>
    <x v="0"/>
    <s v="deep"/>
    <s v="Hakes (L)"/>
    <x v="14"/>
    <s v=""/>
    <x v="12"/>
    <n v="11253310.641646201"/>
    <n v="29723.548063999999"/>
    <n v="378.59917051005698"/>
  </r>
  <r>
    <s v="gb.deep"/>
    <x v="0"/>
    <s v="deep"/>
    <s v="Atlantic cod (S)"/>
    <x v="19"/>
    <s v=""/>
    <x v="12"/>
    <n v="31433.210182671901"/>
    <n v="29723.548063999999"/>
    <n v="1.0575187765266301"/>
  </r>
  <r>
    <s v="gb.deep"/>
    <x v="0"/>
    <s v="deep"/>
    <s v="Atlantic cod (M)"/>
    <x v="15"/>
    <s v=""/>
    <x v="12"/>
    <n v="1452137.52944777"/>
    <n v="29723.548063999999"/>
    <n v="48.8547843050588"/>
  </r>
  <r>
    <s v="gb.deep"/>
    <x v="0"/>
    <s v="deep"/>
    <s v="Atlantic cod (L)"/>
    <x v="16"/>
    <s v=""/>
    <x v="12"/>
    <n v="42107464.456631899"/>
    <n v="29723.548063999999"/>
    <n v="1416.6365457437"/>
  </r>
  <r>
    <s v="gb.deep"/>
    <x v="0"/>
    <s v="deep"/>
    <s v="Summer flounder (L)"/>
    <x v="22"/>
    <s v=""/>
    <x v="12"/>
    <n v="167785.14405599801"/>
    <n v="29723.548063999999"/>
    <n v="5.6448558461031304"/>
  </r>
  <r>
    <s v="gb.deep"/>
    <x v="0"/>
    <s v="deep"/>
    <s v="Yellowtail flounder (S)"/>
    <x v="17"/>
    <s v=""/>
    <x v="12"/>
    <n v="112323.568339761"/>
    <n v="29723.548063999999"/>
    <n v="3.7789421403497498"/>
  </r>
  <r>
    <s v="gb.deep"/>
    <x v="0"/>
    <s v="deep"/>
    <s v="Yellowtail flounder (L)"/>
    <x v="18"/>
    <s v=""/>
    <x v="12"/>
    <n v="6297379.1163123604"/>
    <n v="29723.548063999999"/>
    <n v="211.86498673553399"/>
  </r>
  <r>
    <s v="gb.deep"/>
    <x v="0"/>
    <s v="deep"/>
    <s v="Alosines"/>
    <x v="0"/>
    <s v=""/>
    <x v="13"/>
    <n v="693750.14129334502"/>
    <n v="29723.548063999999"/>
    <n v="23.340085100189899"/>
  </r>
  <r>
    <s v="gb.deep"/>
    <x v="0"/>
    <s v="deep"/>
    <s v="Atlantic herring"/>
    <x v="1"/>
    <s v=""/>
    <x v="13"/>
    <n v="13279306.301575299"/>
    <n v="29723.548063999999"/>
    <n v="446.76046994734997"/>
  </r>
  <r>
    <s v="gb.deep"/>
    <x v="0"/>
    <s v="deep"/>
    <s v="Atlantic mackerel"/>
    <x v="2"/>
    <s v=""/>
    <x v="13"/>
    <n v="8563588.6645540204"/>
    <n v="29723.548063999999"/>
    <n v="288.10788826808698"/>
  </r>
  <r>
    <s v="gb.deep"/>
    <x v="0"/>
    <s v="deep"/>
    <s v="Butterfish"/>
    <x v="3"/>
    <s v=""/>
    <x v="13"/>
    <n v="21033956.224029999"/>
    <n v="29723.548063999999"/>
    <n v="707.65294165892306"/>
  </r>
  <r>
    <s v="gb.deep"/>
    <x v="0"/>
    <s v="deep"/>
    <s v="Demersal benthivores - other"/>
    <x v="4"/>
    <s v=""/>
    <x v="13"/>
    <n v="57430071.396002397"/>
    <n v="29723.548063999999"/>
    <n v="1932.14051271219"/>
  </r>
  <r>
    <s v="gb.deep"/>
    <x v="0"/>
    <s v="deep"/>
    <s v="Demersal piscivores - other"/>
    <x v="5"/>
    <s v=""/>
    <x v="13"/>
    <n v="60487948.576643303"/>
    <n v="29723.548063999999"/>
    <n v="2035.0177726562799"/>
  </r>
  <r>
    <s v="gb.deep"/>
    <x v="0"/>
    <s v="deep"/>
    <s v="Haddock"/>
    <x v="6"/>
    <s v=""/>
    <x v="13"/>
    <n v="182572325.84808901"/>
    <n v="29723.548063999999"/>
    <n v="6142.3463125929402"/>
  </r>
  <r>
    <s v="gb.deep"/>
    <x v="0"/>
    <s v="deep"/>
    <s v="Medium pelagics - other"/>
    <x v="20"/>
    <s v=""/>
    <x v="13"/>
    <n v="14482.667559523799"/>
    <n v="29723.548063999999"/>
    <n v="0.48724558482520602"/>
  </r>
  <r>
    <s v="gb.deep"/>
    <x v="0"/>
    <s v="deep"/>
    <s v="Mesopelagics"/>
    <x v="7"/>
    <s v=""/>
    <x v="13"/>
    <n v="54466.314077381001"/>
    <n v="29723.548063999999"/>
    <n v="1.83242976108052"/>
  </r>
  <r>
    <s v="gb.deep"/>
    <x v="0"/>
    <s v="deep"/>
    <s v="Skates"/>
    <x v="8"/>
    <s v=""/>
    <x v="13"/>
    <n v="50590712.708544798"/>
    <n v="29723.548063999999"/>
    <n v="1702.04151266242"/>
  </r>
  <r>
    <s v="gb.deep"/>
    <x v="0"/>
    <s v="deep"/>
    <s v="Small pelagic - other"/>
    <x v="9"/>
    <s v=""/>
    <x v="13"/>
    <n v="8205141.8046741197"/>
    <n v="29723.548063999999"/>
    <n v="276.048531857873"/>
  </r>
  <r>
    <s v="gb.deep"/>
    <x v="0"/>
    <s v="deep"/>
    <s v="Squid"/>
    <x v="10"/>
    <s v=""/>
    <x v="13"/>
    <n v="99200398.704803005"/>
    <n v="29723.548063999999"/>
    <n v="3337.4346323395598"/>
  </r>
  <r>
    <s v="gb.deep"/>
    <x v="0"/>
    <s v="deep"/>
    <s v="Spiny dogfish (S)"/>
    <x v="11"/>
    <s v=""/>
    <x v="13"/>
    <n v="20915359.2890695"/>
    <n v="29723.548063999999"/>
    <n v="703.662942392849"/>
  </r>
  <r>
    <s v="gb.deep"/>
    <x v="0"/>
    <s v="deep"/>
    <s v="Spiny dogfish (L)"/>
    <x v="12"/>
    <s v=""/>
    <x v="13"/>
    <n v="137682007.78150001"/>
    <n v="29723.548063999999"/>
    <n v="4632.0852236431101"/>
  </r>
  <r>
    <s v="gb.deep"/>
    <x v="0"/>
    <s v="deep"/>
    <s v="Hakes (S)"/>
    <x v="13"/>
    <s v=""/>
    <x v="13"/>
    <n v="33752388.6982335"/>
    <n v="29723.548063999999"/>
    <n v="1135.5437320456699"/>
  </r>
  <r>
    <s v="gb.deep"/>
    <x v="0"/>
    <s v="deep"/>
    <s v="Hakes (L)"/>
    <x v="14"/>
    <s v=""/>
    <x v="13"/>
    <n v="7823359.2112654196"/>
    <n v="29723.548063999999"/>
    <n v="263.204082985664"/>
  </r>
  <r>
    <s v="gb.deep"/>
    <x v="0"/>
    <s v="deep"/>
    <s v="Atlantic cod (S)"/>
    <x v="19"/>
    <s v=""/>
    <x v="13"/>
    <n v="32209.555995515901"/>
    <n v="29723.548063999999"/>
    <n v="1.0836376574614499"/>
  </r>
  <r>
    <s v="gb.deep"/>
    <x v="0"/>
    <s v="deep"/>
    <s v="Atlantic cod (M)"/>
    <x v="15"/>
    <s v=""/>
    <x v="13"/>
    <n v="9786225.649309"/>
    <n v="29723.548063999999"/>
    <n v="329.24150334400002"/>
  </r>
  <r>
    <s v="gb.deep"/>
    <x v="0"/>
    <s v="deep"/>
    <s v="Atlantic cod (L)"/>
    <x v="16"/>
    <s v=""/>
    <x v="13"/>
    <n v="27869378.5178997"/>
    <n v="29723.548063999999"/>
    <n v="937.61950820581899"/>
  </r>
  <r>
    <s v="gb.deep"/>
    <x v="0"/>
    <s v="deep"/>
    <s v="Summer flounder (L)"/>
    <x v="22"/>
    <s v=""/>
    <x v="13"/>
    <n v="80438.704226096699"/>
    <n v="29723.548063999999"/>
    <n v="2.7062282084527101"/>
  </r>
  <r>
    <s v="gb.deep"/>
    <x v="0"/>
    <s v="deep"/>
    <s v="Yellowtail flounder (S)"/>
    <x v="17"/>
    <s v=""/>
    <x v="13"/>
    <n v="24599.113684561002"/>
    <n v="29723.548063999999"/>
    <n v="0.82759681420249098"/>
  </r>
  <r>
    <s v="gb.deep"/>
    <x v="0"/>
    <s v="deep"/>
    <s v="Yellowtail flounder (L)"/>
    <x v="18"/>
    <s v=""/>
    <x v="13"/>
    <n v="6711332.1804130999"/>
    <n v="29723.548063999999"/>
    <n v="225.79175830430501"/>
  </r>
  <r>
    <s v="gb.deep"/>
    <x v="0"/>
    <s v="deep"/>
    <s v="Bluefish (L)"/>
    <x v="21"/>
    <s v=""/>
    <x v="13"/>
    <n v="456115.09510994202"/>
    <n v="29723.548063999999"/>
    <n v="15.345243916636299"/>
  </r>
  <r>
    <s v="gb.deep"/>
    <x v="0"/>
    <s v="deep"/>
    <s v="Alosines"/>
    <x v="0"/>
    <s v=""/>
    <x v="14"/>
    <n v="275270.42773015401"/>
    <n v="29723.548063999999"/>
    <n v="9.2610218382223"/>
  </r>
  <r>
    <s v="gb.deep"/>
    <x v="0"/>
    <s v="deep"/>
    <s v="Atlantic herring"/>
    <x v="1"/>
    <s v=""/>
    <x v="14"/>
    <n v="2687651.3374999999"/>
    <n v="29723.548063999999"/>
    <n v="90.421618970690005"/>
  </r>
  <r>
    <s v="gb.deep"/>
    <x v="0"/>
    <s v="deep"/>
    <s v="Atlantic mackerel"/>
    <x v="2"/>
    <s v=""/>
    <x v="14"/>
    <n v="25593.734775641002"/>
    <n v="29723.548063999999"/>
    <n v="0.86105920869652697"/>
  </r>
  <r>
    <s v="gb.deep"/>
    <x v="0"/>
    <s v="deep"/>
    <s v="Butterfish"/>
    <x v="3"/>
    <s v=""/>
    <x v="14"/>
    <n v="1672856.3006724301"/>
    <n v="29723.548063999999"/>
    <n v="56.280505176248703"/>
  </r>
  <r>
    <s v="gb.deep"/>
    <x v="0"/>
    <s v="deep"/>
    <s v="Demersal benthivores - other"/>
    <x v="4"/>
    <s v=""/>
    <x v="14"/>
    <n v="41985572.883052498"/>
    <n v="29723.548063999999"/>
    <n v="1412.5357037676099"/>
  </r>
  <r>
    <s v="gb.deep"/>
    <x v="0"/>
    <s v="deep"/>
    <s v="Demersal piscivores - other"/>
    <x v="5"/>
    <s v=""/>
    <x v="14"/>
    <n v="51820022.290330499"/>
    <n v="29723.548063999999"/>
    <n v="1743.39961631609"/>
  </r>
  <r>
    <s v="gb.deep"/>
    <x v="0"/>
    <s v="deep"/>
    <s v="Haddock"/>
    <x v="6"/>
    <s v=""/>
    <x v="14"/>
    <n v="177851695.14081901"/>
    <n v="29723.548063999999"/>
    <n v="5983.5284387271904"/>
  </r>
  <r>
    <s v="gb.deep"/>
    <x v="0"/>
    <s v="deep"/>
    <s v="Medium pelagics - other"/>
    <x v="20"/>
    <s v=""/>
    <x v="14"/>
    <n v="17119.746527777799"/>
    <n v="29723.548063999999"/>
    <n v="0.57596577941893001"/>
  </r>
  <r>
    <s v="gb.deep"/>
    <x v="0"/>
    <s v="deep"/>
    <s v="Mesopelagics"/>
    <x v="7"/>
    <s v=""/>
    <x v="14"/>
    <n v="47079.302951388898"/>
    <n v="29723.548063999999"/>
    <n v="1.58390589340206"/>
  </r>
  <r>
    <s v="gb.deep"/>
    <x v="0"/>
    <s v="deep"/>
    <s v="Skates"/>
    <x v="8"/>
    <s v=""/>
    <x v="14"/>
    <n v="84864679.9119495"/>
    <n v="29723.548063999999"/>
    <n v="2855.1328976345999"/>
  </r>
  <r>
    <s v="gb.deep"/>
    <x v="0"/>
    <s v="deep"/>
    <s v="Small pelagic - other"/>
    <x v="9"/>
    <s v=""/>
    <x v="14"/>
    <n v="363093.59610640199"/>
    <n v="29723.548063999999"/>
    <n v="12.2156882255307"/>
  </r>
  <r>
    <s v="gb.deep"/>
    <x v="0"/>
    <s v="deep"/>
    <s v="Squid"/>
    <x v="10"/>
    <s v=""/>
    <x v="14"/>
    <n v="36143537.074428499"/>
    <n v="29723.548063999999"/>
    <n v="1215.9899954273701"/>
  </r>
  <r>
    <s v="gb.deep"/>
    <x v="0"/>
    <s v="deep"/>
    <s v="Spiny dogfish (S)"/>
    <x v="11"/>
    <s v=""/>
    <x v="14"/>
    <n v="5409241.9441744303"/>
    <n v="29723.548063999999"/>
    <n v="181.985068960387"/>
  </r>
  <r>
    <s v="gb.deep"/>
    <x v="0"/>
    <s v="deep"/>
    <s v="Spiny dogfish (L)"/>
    <x v="12"/>
    <s v=""/>
    <x v="14"/>
    <n v="36582287.600094996"/>
    <n v="29723.548063999999"/>
    <n v="1230.7510368993301"/>
  </r>
  <r>
    <s v="gb.deep"/>
    <x v="0"/>
    <s v="deep"/>
    <s v="Hakes (S)"/>
    <x v="13"/>
    <s v=""/>
    <x v="14"/>
    <n v="35945395.730186202"/>
    <n v="29723.548063999999"/>
    <n v="1209.32385503876"/>
  </r>
  <r>
    <s v="gb.deep"/>
    <x v="0"/>
    <s v="deep"/>
    <s v="Hakes (L)"/>
    <x v="14"/>
    <s v=""/>
    <x v="14"/>
    <n v="9895877.5572085902"/>
    <n v="29723.548063999999"/>
    <n v="332.93056185287901"/>
  </r>
  <r>
    <s v="gb.deep"/>
    <x v="0"/>
    <s v="deep"/>
    <s v="Atlantic cod (S)"/>
    <x v="19"/>
    <s v=""/>
    <x v="14"/>
    <n v="3071.2358800799302"/>
    <n v="29723.548063999999"/>
    <n v="0.10332669146587101"/>
  </r>
  <r>
    <s v="gb.deep"/>
    <x v="0"/>
    <s v="deep"/>
    <s v="Atlantic cod (M)"/>
    <x v="15"/>
    <s v=""/>
    <x v="14"/>
    <n v="8620346.84744481"/>
    <n v="29723.548063999999"/>
    <n v="290.01742419457099"/>
  </r>
  <r>
    <s v="gb.deep"/>
    <x v="0"/>
    <s v="deep"/>
    <s v="Atlantic cod (L)"/>
    <x v="16"/>
    <s v=""/>
    <x v="14"/>
    <n v="34673582.137237497"/>
    <n v="29723.548063999999"/>
    <n v="1166.53577367612"/>
  </r>
  <r>
    <s v="gb.deep"/>
    <x v="0"/>
    <s v="deep"/>
    <s v="Summer flounder (L)"/>
    <x v="22"/>
    <s v=""/>
    <x v="14"/>
    <n v="435574.64636330999"/>
    <n v="29723.548063999999"/>
    <n v="14.654194224237401"/>
  </r>
  <r>
    <s v="gb.deep"/>
    <x v="0"/>
    <s v="deep"/>
    <s v="Yellowtail flounder (S)"/>
    <x v="17"/>
    <s v=""/>
    <x v="14"/>
    <n v="20105.983850249999"/>
    <n v="29723.548063999999"/>
    <n v="0.676432833891778"/>
  </r>
  <r>
    <s v="gb.deep"/>
    <x v="0"/>
    <s v="deep"/>
    <s v="Yellowtail flounder (L)"/>
    <x v="18"/>
    <s v=""/>
    <x v="14"/>
    <n v="7792563.6547140302"/>
    <n v="29723.548063999999"/>
    <n v="262.168017019209"/>
  </r>
  <r>
    <s v="gb.deep"/>
    <x v="0"/>
    <s v="deep"/>
    <s v="Alosines"/>
    <x v="0"/>
    <s v=""/>
    <x v="15"/>
    <n v="684647.39566570299"/>
    <n v="29723.548063999999"/>
    <n v="23.033838160623901"/>
  </r>
  <r>
    <s v="gb.deep"/>
    <x v="0"/>
    <s v="deep"/>
    <s v="Anchovies"/>
    <x v="24"/>
    <s v=""/>
    <x v="15"/>
    <n v="0"/>
    <n v="29723.548063999999"/>
    <n v="0"/>
  </r>
  <r>
    <s v="gb.deep"/>
    <x v="0"/>
    <s v="deep"/>
    <s v="Atlantic herring"/>
    <x v="1"/>
    <s v=""/>
    <x v="15"/>
    <n v="7814584.6902194005"/>
    <n v="29723.548063999999"/>
    <n v="262.90887862354901"/>
  </r>
  <r>
    <s v="gb.deep"/>
    <x v="0"/>
    <s v="deep"/>
    <s v="Atlantic mackerel"/>
    <x v="2"/>
    <s v=""/>
    <x v="15"/>
    <n v="965295.88980495895"/>
    <n v="29723.548063999999"/>
    <n v="32.475796218086302"/>
  </r>
  <r>
    <s v="gb.deep"/>
    <x v="0"/>
    <s v="deep"/>
    <s v="Butterfish"/>
    <x v="3"/>
    <s v=""/>
    <x v="15"/>
    <n v="3370327.1113137798"/>
    <n v="29723.548063999999"/>
    <n v="113.38912514942299"/>
  </r>
  <r>
    <s v="gb.deep"/>
    <x v="0"/>
    <s v="deep"/>
    <s v="Demersal benthivores - other"/>
    <x v="4"/>
    <s v=""/>
    <x v="15"/>
    <n v="46403735.970358498"/>
    <n v="29723.548063999999"/>
    <n v="1561.1775508914"/>
  </r>
  <r>
    <s v="gb.deep"/>
    <x v="0"/>
    <s v="deep"/>
    <s v="Demersal piscivores - other"/>
    <x v="5"/>
    <s v=""/>
    <x v="15"/>
    <n v="70918975.127397299"/>
    <n v="29723.548063999999"/>
    <n v="2385.9525442486301"/>
  </r>
  <r>
    <s v="gb.deep"/>
    <x v="0"/>
    <s v="deep"/>
    <s v="Haddock"/>
    <x v="6"/>
    <s v=""/>
    <x v="15"/>
    <n v="80294096.064355403"/>
    <n v="29723.548063999999"/>
    <n v="2701.3631041445001"/>
  </r>
  <r>
    <s v="gb.deep"/>
    <x v="0"/>
    <s v="deep"/>
    <s v="Medium pelagics - other"/>
    <x v="20"/>
    <s v=""/>
    <x v="15"/>
    <n v="42799.366319444402"/>
    <n v="29723.548063999999"/>
    <n v="1.4399144485473201"/>
  </r>
  <r>
    <s v="gb.deep"/>
    <x v="0"/>
    <s v="deep"/>
    <s v="Mesopelagics"/>
    <x v="7"/>
    <s v=""/>
    <x v="15"/>
    <n v="2400.4861979166699"/>
    <n v="29723.548063999999"/>
    <n v="8.0760419070697795E-2"/>
  </r>
  <r>
    <s v="gb.deep"/>
    <x v="0"/>
    <s v="deep"/>
    <s v="Skates"/>
    <x v="8"/>
    <s v=""/>
    <x v="15"/>
    <n v="89687246.9208152"/>
    <n v="29723.548063999999"/>
    <n v="3017.3802510959599"/>
  </r>
  <r>
    <s v="gb.deep"/>
    <x v="0"/>
    <s v="deep"/>
    <s v="Small pelagic - other"/>
    <x v="9"/>
    <s v=""/>
    <x v="15"/>
    <n v="531967.36804226297"/>
    <n v="29723.548063999999"/>
    <n v="17.8971691702769"/>
  </r>
  <r>
    <s v="gb.deep"/>
    <x v="0"/>
    <s v="deep"/>
    <s v="Squid"/>
    <x v="10"/>
    <s v=""/>
    <x v="15"/>
    <n v="94254552.196564302"/>
    <n v="29723.548063999999"/>
    <n v="3171.0397424162702"/>
  </r>
  <r>
    <s v="gb.deep"/>
    <x v="0"/>
    <s v="deep"/>
    <s v="Spiny dogfish (S)"/>
    <x v="11"/>
    <s v=""/>
    <x v="15"/>
    <n v="57667505.026837997"/>
    <n v="29723.548063999999"/>
    <n v="1940.1285776068801"/>
  </r>
  <r>
    <s v="gb.deep"/>
    <x v="0"/>
    <s v="deep"/>
    <s v="Spiny dogfish (L)"/>
    <x v="12"/>
    <s v=""/>
    <x v="15"/>
    <n v="116243976.34721801"/>
    <n v="29723.548063999999"/>
    <n v="3910.83783459918"/>
  </r>
  <r>
    <s v="gb.deep"/>
    <x v="0"/>
    <s v="deep"/>
    <s v="Hakes (S)"/>
    <x v="13"/>
    <s v=""/>
    <x v="15"/>
    <n v="36704332.761560597"/>
    <n v="29723.548063999999"/>
    <n v="1234.85704608783"/>
  </r>
  <r>
    <s v="gb.deep"/>
    <x v="0"/>
    <s v="deep"/>
    <s v="Hakes (L)"/>
    <x v="14"/>
    <s v=""/>
    <x v="15"/>
    <n v="13687213.423838399"/>
    <n v="29723.548063999999"/>
    <n v="460.48383572403401"/>
  </r>
  <r>
    <s v="gb.deep"/>
    <x v="0"/>
    <s v="deep"/>
    <s v="Atlantic cod (S)"/>
    <x v="19"/>
    <s v=""/>
    <x v="15"/>
    <n v="19215.030168728801"/>
    <n v="29723.548063999999"/>
    <n v="0.64645815928016104"/>
  </r>
  <r>
    <s v="gb.deep"/>
    <x v="0"/>
    <s v="deep"/>
    <s v="Atlantic cod (M)"/>
    <x v="15"/>
    <s v=""/>
    <x v="15"/>
    <n v="4779915.4370432803"/>
    <n v="29723.548063999999"/>
    <n v="160.812411316149"/>
  </r>
  <r>
    <s v="gb.deep"/>
    <x v="0"/>
    <s v="deep"/>
    <s v="Atlantic cod (L)"/>
    <x v="16"/>
    <s v=""/>
    <x v="15"/>
    <n v="74164896.341197804"/>
    <n v="29723.548063999999"/>
    <n v="2495.1562371190598"/>
  </r>
  <r>
    <s v="gb.deep"/>
    <x v="0"/>
    <s v="deep"/>
    <s v="Summer flounder (L)"/>
    <x v="22"/>
    <s v=""/>
    <x v="15"/>
    <n v="1132316.7336854599"/>
    <n v="29723.548063999999"/>
    <n v="38.0949384389572"/>
  </r>
  <r>
    <s v="gb.deep"/>
    <x v="0"/>
    <s v="deep"/>
    <s v="Yellowtail flounder (S)"/>
    <x v="17"/>
    <s v=""/>
    <x v="15"/>
    <n v="67205.187861437793"/>
    <n v="29723.548063999999"/>
    <n v="2.26100826579429"/>
  </r>
  <r>
    <s v="gb.deep"/>
    <x v="0"/>
    <s v="deep"/>
    <s v="Yellowtail flounder (L)"/>
    <x v="18"/>
    <s v=""/>
    <x v="15"/>
    <n v="6293828.7675244901"/>
    <n v="29723.548063999999"/>
    <n v="211.745541076482"/>
  </r>
  <r>
    <s v="gb.deep"/>
    <x v="0"/>
    <s v="deep"/>
    <s v="Bluefish (L)"/>
    <x v="21"/>
    <s v=""/>
    <x v="15"/>
    <n v="3208018.94096056"/>
    <n v="29723.548063999999"/>
    <n v="107.928533096154"/>
  </r>
  <r>
    <s v="gb.deep"/>
    <x v="0"/>
    <s v="deep"/>
    <s v="Alosines"/>
    <x v="0"/>
    <s v=""/>
    <x v="16"/>
    <n v="197632.158369529"/>
    <n v="29723.548063999999"/>
    <n v="6.64900966546766"/>
  </r>
  <r>
    <s v="gb.deep"/>
    <x v="0"/>
    <s v="deep"/>
    <s v="Atlantic herring"/>
    <x v="1"/>
    <s v=""/>
    <x v="16"/>
    <n v="309602.42825"/>
    <n v="29723.548063999999"/>
    <n v="10.4160656588968"/>
  </r>
  <r>
    <s v="gb.deep"/>
    <x v="0"/>
    <s v="deep"/>
    <s v="Atlantic mackerel"/>
    <x v="2"/>
    <s v=""/>
    <x v="16"/>
    <n v="1631852.99846644"/>
    <n v="29723.548063999999"/>
    <n v="54.901016357561701"/>
  </r>
  <r>
    <s v="gb.deep"/>
    <x v="0"/>
    <s v="deep"/>
    <s v="Butterfish"/>
    <x v="3"/>
    <s v=""/>
    <x v="16"/>
    <n v="11398369.7717262"/>
    <n v="29723.548063999999"/>
    <n v="383.47944690800398"/>
  </r>
  <r>
    <s v="gb.deep"/>
    <x v="0"/>
    <s v="deep"/>
    <s v="Demersal benthivores - other"/>
    <x v="4"/>
    <s v=""/>
    <x v="16"/>
    <n v="24638312.3342284"/>
    <n v="29723.548063999999"/>
    <n v="828.91558844784697"/>
  </r>
  <r>
    <s v="gb.deep"/>
    <x v="0"/>
    <s v="deep"/>
    <s v="Demersal piscivores - other"/>
    <x v="5"/>
    <s v=""/>
    <x v="16"/>
    <n v="50963893.702355497"/>
    <n v="29723.548063999999"/>
    <n v="1714.5965748308799"/>
  </r>
  <r>
    <s v="gb.deep"/>
    <x v="0"/>
    <s v="deep"/>
    <s v="Haddock"/>
    <x v="6"/>
    <s v=""/>
    <x v="16"/>
    <n v="160897699.96696001"/>
    <n v="29723.548063999999"/>
    <n v="5413.13909162255"/>
  </r>
  <r>
    <s v="gb.deep"/>
    <x v="0"/>
    <s v="deep"/>
    <s v="Medium pelagics - other"/>
    <x v="20"/>
    <s v=""/>
    <x v="16"/>
    <n v="49907.782812500001"/>
    <n v="29723.548063999999"/>
    <n v="1.67906545695823"/>
  </r>
  <r>
    <s v="gb.deep"/>
    <x v="0"/>
    <s v="deep"/>
    <s v="Mesopelagics"/>
    <x v="7"/>
    <s v=""/>
    <x v="16"/>
    <n v="10271.8479166667"/>
    <n v="29723.548063999999"/>
    <n v="0.345579467651358"/>
  </r>
  <r>
    <s v="gb.deep"/>
    <x v="0"/>
    <s v="deep"/>
    <s v="Skates"/>
    <x v="8"/>
    <s v=""/>
    <x v="16"/>
    <n v="68030810.343385503"/>
    <n v="29723.548063999999"/>
    <n v="2288.7849794009599"/>
  </r>
  <r>
    <s v="gb.deep"/>
    <x v="0"/>
    <s v="deep"/>
    <s v="Small pelagic - other"/>
    <x v="9"/>
    <s v=""/>
    <x v="16"/>
    <n v="3810123.6458911998"/>
    <n v="29723.548063999999"/>
    <n v="128.18535787475099"/>
  </r>
  <r>
    <s v="gb.deep"/>
    <x v="0"/>
    <s v="deep"/>
    <s v="Squid"/>
    <x v="10"/>
    <s v=""/>
    <x v="16"/>
    <n v="82302395.750678003"/>
    <n v="29723.548063999999"/>
    <n v="2768.9290515878702"/>
  </r>
  <r>
    <s v="gb.deep"/>
    <x v="0"/>
    <s v="deep"/>
    <s v="Spiny dogfish (S)"/>
    <x v="11"/>
    <s v=""/>
    <x v="16"/>
    <n v="63229915.075337298"/>
    <n v="29723.548063999999"/>
    <n v="2127.2667360973301"/>
  </r>
  <r>
    <s v="gb.deep"/>
    <x v="0"/>
    <s v="deep"/>
    <s v="Spiny dogfish (L)"/>
    <x v="12"/>
    <s v=""/>
    <x v="16"/>
    <n v="111347716.944887"/>
    <n v="29723.548063999999"/>
    <n v="3746.1112214845798"/>
  </r>
  <r>
    <s v="gb.deep"/>
    <x v="0"/>
    <s v="deep"/>
    <s v="Hakes (S)"/>
    <x v="13"/>
    <s v=""/>
    <x v="16"/>
    <n v="17147714.404006399"/>
    <n v="29723.548063999999"/>
    <n v="576.90671272098302"/>
  </r>
  <r>
    <s v="gb.deep"/>
    <x v="0"/>
    <s v="deep"/>
    <s v="Hakes (L)"/>
    <x v="14"/>
    <s v=""/>
    <x v="16"/>
    <n v="9023809.24979336"/>
    <n v="29723.548063999999"/>
    <n v="303.591254663256"/>
  </r>
  <r>
    <s v="gb.deep"/>
    <x v="0"/>
    <s v="deep"/>
    <s v="Atlantic cod (S)"/>
    <x v="19"/>
    <s v=""/>
    <x v="16"/>
    <n v="26377.479284163001"/>
    <n v="29723.548063999999"/>
    <n v="0.88742700660660201"/>
  </r>
  <r>
    <s v="gb.deep"/>
    <x v="0"/>
    <s v="deep"/>
    <s v="Atlantic cod (M)"/>
    <x v="15"/>
    <s v=""/>
    <x v="16"/>
    <n v="6292874.4647380104"/>
    <n v="29723.548063999999"/>
    <n v="211.71343512518601"/>
  </r>
  <r>
    <s v="gb.deep"/>
    <x v="0"/>
    <s v="deep"/>
    <s v="Atlantic cod (L)"/>
    <x v="16"/>
    <s v=""/>
    <x v="16"/>
    <n v="56462396.445162997"/>
    <n v="29723.548063999999"/>
    <n v="1899.5846768895001"/>
  </r>
  <r>
    <s v="gb.deep"/>
    <x v="0"/>
    <s v="deep"/>
    <s v="Summer flounder (L)"/>
    <x v="22"/>
    <s v=""/>
    <x v="16"/>
    <n v="180033.10790787701"/>
    <n v="29723.548063999999"/>
    <n v="6.0569184917034198"/>
  </r>
  <r>
    <s v="gb.deep"/>
    <x v="0"/>
    <s v="deep"/>
    <s v="Yellowtail flounder (S)"/>
    <x v="17"/>
    <s v=""/>
    <x v="16"/>
    <n v="43485.3948447699"/>
    <n v="29723.548063999999"/>
    <n v="1.4629947525489999"/>
  </r>
  <r>
    <s v="gb.deep"/>
    <x v="0"/>
    <s v="deep"/>
    <s v="Yellowtail flounder (L)"/>
    <x v="18"/>
    <s v=""/>
    <x v="16"/>
    <n v="5005074.2680849303"/>
    <n v="29723.548063999999"/>
    <n v="168.387510714001"/>
  </r>
  <r>
    <s v="gb.deep"/>
    <x v="0"/>
    <s v="deep"/>
    <s v="Bluefish (M)"/>
    <x v="21"/>
    <s v=""/>
    <x v="16"/>
    <n v="314667.08081003302"/>
    <n v="29723.548063999999"/>
    <n v="10.5864575834789"/>
  </r>
  <r>
    <s v="gb.deep"/>
    <x v="0"/>
    <s v="deep"/>
    <s v="Bluefish (L)"/>
    <x v="21"/>
    <s v=""/>
    <x v="16"/>
    <n v="10181578.5181663"/>
    <n v="29723.548063999999"/>
    <n v="342.54250186564502"/>
  </r>
  <r>
    <s v="gb.deep"/>
    <x v="0"/>
    <s v="deep"/>
    <s v="Alosines"/>
    <x v="0"/>
    <s v=""/>
    <x v="17"/>
    <n v="489913.70188050601"/>
    <n v="29723.548063999999"/>
    <n v="16.4823425798843"/>
  </r>
  <r>
    <s v="gb.deep"/>
    <x v="0"/>
    <s v="deep"/>
    <s v="Atlantic herring"/>
    <x v="1"/>
    <s v=""/>
    <x v="17"/>
    <n v="24455751.584570002"/>
    <n v="29723.548063999999"/>
    <n v="822.77363159716106"/>
  </r>
  <r>
    <s v="gb.deep"/>
    <x v="0"/>
    <s v="deep"/>
    <s v="Atlantic mackerel"/>
    <x v="2"/>
    <s v=""/>
    <x v="17"/>
    <n v="1929783.65640659"/>
    <n v="29723.548063999999"/>
    <n v="64.924404457079902"/>
  </r>
  <r>
    <s v="gb.deep"/>
    <x v="0"/>
    <s v="deep"/>
    <s v="Butterfish"/>
    <x v="3"/>
    <s v=""/>
    <x v="17"/>
    <n v="9745856.7201684602"/>
    <n v="29723.548063999999"/>
    <n v="327.88335696613098"/>
  </r>
  <r>
    <s v="gb.deep"/>
    <x v="0"/>
    <s v="deep"/>
    <s v="Demersal benthivores - other"/>
    <x v="4"/>
    <s v=""/>
    <x v="17"/>
    <n v="34854449.938609697"/>
    <n v="29723.548063999999"/>
    <n v="1172.6207740597399"/>
  </r>
  <r>
    <s v="gb.deep"/>
    <x v="0"/>
    <s v="deep"/>
    <s v="Demersal piscivores - other"/>
    <x v="5"/>
    <s v=""/>
    <x v="17"/>
    <n v="43499722.220099501"/>
    <n v="29723.548063999999"/>
    <n v="1463.4767735815699"/>
  </r>
  <r>
    <s v="gb.deep"/>
    <x v="0"/>
    <s v="deep"/>
    <s v="Haddock"/>
    <x v="6"/>
    <s v=""/>
    <x v="17"/>
    <n v="111189331.73401199"/>
    <n v="29723.548063999999"/>
    <n v="3740.7826109656298"/>
  </r>
  <r>
    <s v="gb.deep"/>
    <x v="0"/>
    <s v="deep"/>
    <s v="Mesopelagics"/>
    <x v="7"/>
    <s v=""/>
    <x v="17"/>
    <n v="51359.239583333299"/>
    <n v="29723.548063999999"/>
    <n v="1.7278973382567899"/>
  </r>
  <r>
    <s v="gb.deep"/>
    <x v="0"/>
    <s v="deep"/>
    <s v="Skates"/>
    <x v="8"/>
    <s v=""/>
    <x v="17"/>
    <n v="90829847.222213805"/>
    <n v="29723.548063999999"/>
    <n v="3055.8211632958901"/>
  </r>
  <r>
    <s v="gb.deep"/>
    <x v="0"/>
    <s v="deep"/>
    <s v="Small pelagic - other"/>
    <x v="9"/>
    <s v=""/>
    <x v="17"/>
    <n v="249989.237829861"/>
    <n v="29723.548063999999"/>
    <n v="8.4104776889888999"/>
  </r>
  <r>
    <s v="gb.deep"/>
    <x v="0"/>
    <s v="deep"/>
    <s v="Squid"/>
    <x v="10"/>
    <s v=""/>
    <x v="17"/>
    <n v="34437303.570501"/>
    <n v="29723.548063999999"/>
    <n v="1158.5865690176499"/>
  </r>
  <r>
    <s v="gb.deep"/>
    <x v="0"/>
    <s v="deep"/>
    <s v="Spiny dogfish (S)"/>
    <x v="11"/>
    <s v=""/>
    <x v="17"/>
    <n v="121860441.814182"/>
    <n v="29723.548063999999"/>
    <n v="4099.7945989420696"/>
  </r>
  <r>
    <s v="gb.deep"/>
    <x v="0"/>
    <s v="deep"/>
    <s v="Spiny dogfish (L)"/>
    <x v="12"/>
    <s v=""/>
    <x v="17"/>
    <n v="177009849.357402"/>
    <n v="29723.548063999999"/>
    <n v="5955.2059187641098"/>
  </r>
  <r>
    <s v="gb.deep"/>
    <x v="0"/>
    <s v="deep"/>
    <s v="Hakes (S)"/>
    <x v="13"/>
    <s v=""/>
    <x v="17"/>
    <n v="44814416.859963901"/>
    <n v="29723.548063999999"/>
    <n v="1507.7075174023901"/>
  </r>
  <r>
    <s v="gb.deep"/>
    <x v="0"/>
    <s v="deep"/>
    <s v="Hakes (L)"/>
    <x v="14"/>
    <s v=""/>
    <x v="17"/>
    <n v="14223437.5548102"/>
    <n v="29723.548063999999"/>
    <n v="478.52421669797297"/>
  </r>
  <r>
    <s v="gb.deep"/>
    <x v="0"/>
    <s v="deep"/>
    <s v="Atlantic cod (S)"/>
    <x v="19"/>
    <s v=""/>
    <x v="17"/>
    <n v="20543.167088678401"/>
    <n v="29723.548063999999"/>
    <n v="0.69114114655643999"/>
  </r>
  <r>
    <s v="gb.deep"/>
    <x v="0"/>
    <s v="deep"/>
    <s v="Atlantic cod (M)"/>
    <x v="15"/>
    <s v=""/>
    <x v="17"/>
    <n v="4641302.1208976898"/>
    <n v="29723.548063999999"/>
    <n v="156.14899375081899"/>
  </r>
  <r>
    <s v="gb.deep"/>
    <x v="0"/>
    <s v="deep"/>
    <s v="Atlantic cod (L)"/>
    <x v="16"/>
    <s v=""/>
    <x v="17"/>
    <n v="42189998.628613897"/>
    <n v="29723.548063999999"/>
    <n v="1419.41327252626"/>
  </r>
  <r>
    <s v="gb.deep"/>
    <x v="0"/>
    <s v="deep"/>
    <s v="Summer flounder (L)"/>
    <x v="22"/>
    <s v=""/>
    <x v="17"/>
    <n v="203004.64198822199"/>
    <n v="29723.548063999999"/>
    <n v="6.8297580608855002"/>
  </r>
  <r>
    <s v="gb.deep"/>
    <x v="0"/>
    <s v="deep"/>
    <s v="Yellowtail flounder (S)"/>
    <x v="17"/>
    <s v=""/>
    <x v="17"/>
    <n v="41741.718188233703"/>
    <n v="29723.548063999999"/>
    <n v="1.4043316127118"/>
  </r>
  <r>
    <s v="gb.deep"/>
    <x v="0"/>
    <s v="deep"/>
    <s v="Yellowtail flounder (L)"/>
    <x v="18"/>
    <s v=""/>
    <x v="17"/>
    <n v="21441757.698665299"/>
    <n v="29723.548063999999"/>
    <n v="721.37275309453105"/>
  </r>
  <r>
    <s v="gb.deep"/>
    <x v="0"/>
    <s v="deep"/>
    <s v="Bluefish (L)"/>
    <x v="21"/>
    <s v=""/>
    <x v="17"/>
    <n v="570981.22440727695"/>
    <n v="29723.548063999999"/>
    <n v="19.209726348208999"/>
  </r>
  <r>
    <s v="gb.deep"/>
    <x v="0"/>
    <s v="deep"/>
    <s v="Alosines"/>
    <x v="0"/>
    <s v=""/>
    <x v="18"/>
    <n v="102901.901800084"/>
    <n v="29723.548063999999"/>
    <n v="3.4619656300290398"/>
  </r>
  <r>
    <s v="gb.deep"/>
    <x v="0"/>
    <s v="deep"/>
    <s v="Atlantic herring"/>
    <x v="1"/>
    <s v=""/>
    <x v="18"/>
    <n v="36520224.3935"/>
    <n v="29723.548063999999"/>
    <n v="1228.6630221555499"/>
  </r>
  <r>
    <s v="gb.deep"/>
    <x v="0"/>
    <s v="deep"/>
    <s v="Atlantic mackerel"/>
    <x v="2"/>
    <s v=""/>
    <x v="18"/>
    <n v="2473784.7648437498"/>
    <n v="29723.548063999999"/>
    <n v="83.226429076275096"/>
  </r>
  <r>
    <s v="gb.deep"/>
    <x v="0"/>
    <s v="deep"/>
    <s v="Butterfish"/>
    <x v="3"/>
    <s v=""/>
    <x v="18"/>
    <n v="38360493.956787698"/>
    <n v="29723.548063999999"/>
    <n v="1290.57587183706"/>
  </r>
  <r>
    <s v="gb.deep"/>
    <x v="0"/>
    <s v="deep"/>
    <s v="Demersal benthivores - other"/>
    <x v="4"/>
    <s v=""/>
    <x v="18"/>
    <n v="28828241.514348801"/>
    <n v="29723.548063999999"/>
    <n v="969.87888028295095"/>
  </r>
  <r>
    <s v="gb.deep"/>
    <x v="0"/>
    <s v="deep"/>
    <s v="Demersal piscivores - other"/>
    <x v="5"/>
    <s v=""/>
    <x v="18"/>
    <n v="72477025.3975669"/>
    <n v="29723.548063999999"/>
    <n v="2438.3705889186299"/>
  </r>
  <r>
    <s v="gb.deep"/>
    <x v="0"/>
    <s v="deep"/>
    <s v="Haddock"/>
    <x v="6"/>
    <s v=""/>
    <x v="18"/>
    <n v="103012074.903964"/>
    <n v="29723.548063999999"/>
    <n v="3465.67222332142"/>
  </r>
  <r>
    <s v="gb.deep"/>
    <x v="0"/>
    <s v="deep"/>
    <s v="Medium pelagics - other"/>
    <x v="20"/>
    <s v=""/>
    <x v="18"/>
    <n v="49907.782812500001"/>
    <n v="29723.548063999999"/>
    <n v="1.67906545695823"/>
  </r>
  <r>
    <s v="gb.deep"/>
    <x v="0"/>
    <s v="deep"/>
    <s v="Mesopelagics"/>
    <x v="7"/>
    <s v=""/>
    <x v="18"/>
    <n v="12802.593055555601"/>
    <n v="29723.548063999999"/>
    <n v="0.43072223504372098"/>
  </r>
  <r>
    <s v="gb.deep"/>
    <x v="0"/>
    <s v="deep"/>
    <s v="Skates"/>
    <x v="8"/>
    <s v=""/>
    <x v="18"/>
    <n v="76854452.918479607"/>
    <n v="29723.548063999999"/>
    <n v="2585.6419547558198"/>
  </r>
  <r>
    <s v="gb.deep"/>
    <x v="0"/>
    <s v="deep"/>
    <s v="Small pelagic - other"/>
    <x v="9"/>
    <s v=""/>
    <x v="18"/>
    <n v="3197522.0493055601"/>
    <n v="29723.548063999999"/>
    <n v="107.57538240121001"/>
  </r>
  <r>
    <s v="gb.deep"/>
    <x v="0"/>
    <s v="deep"/>
    <s v="Squid"/>
    <x v="10"/>
    <s v=""/>
    <x v="18"/>
    <n v="11823357.473264899"/>
    <n v="29723.548063999999"/>
    <n v="397.77746074617897"/>
  </r>
  <r>
    <s v="gb.deep"/>
    <x v="0"/>
    <s v="deep"/>
    <s v="Spiny dogfish (S)"/>
    <x v="11"/>
    <s v=""/>
    <x v="18"/>
    <n v="216139097.67969501"/>
    <n v="29723.548063999999"/>
    <n v="7271.6452697473796"/>
  </r>
  <r>
    <s v="gb.deep"/>
    <x v="0"/>
    <s v="deep"/>
    <s v="Spiny dogfish (L)"/>
    <x v="12"/>
    <s v=""/>
    <x v="18"/>
    <n v="507784498.13539797"/>
    <n v="29723.548063999999"/>
    <n v="17083.5761949431"/>
  </r>
  <r>
    <s v="gb.deep"/>
    <x v="0"/>
    <s v="deep"/>
    <s v="Hakes (S)"/>
    <x v="13"/>
    <s v=""/>
    <x v="18"/>
    <n v="64300587.436232299"/>
    <n v="29723.548063999999"/>
    <n v="2163.2877507685798"/>
  </r>
  <r>
    <s v="gb.deep"/>
    <x v="0"/>
    <s v="deep"/>
    <s v="Hakes (L)"/>
    <x v="14"/>
    <s v=""/>
    <x v="18"/>
    <n v="9411699.9364267904"/>
    <n v="29723.548063999999"/>
    <n v="316.64120030898601"/>
  </r>
  <r>
    <s v="gb.deep"/>
    <x v="0"/>
    <s v="deep"/>
    <s v="Atlantic cod (S)"/>
    <x v="19"/>
    <s v=""/>
    <x v="18"/>
    <n v="98853.708308591202"/>
    <n v="29723.548063999999"/>
    <n v="3.3257708028577802"/>
  </r>
  <r>
    <s v="gb.deep"/>
    <x v="0"/>
    <s v="deep"/>
    <s v="Atlantic cod (M)"/>
    <x v="15"/>
    <s v=""/>
    <x v="18"/>
    <n v="4052149.0644829599"/>
    <n v="29723.548063999999"/>
    <n v="136.32790593363799"/>
  </r>
  <r>
    <s v="gb.deep"/>
    <x v="0"/>
    <s v="deep"/>
    <s v="Atlantic cod (L)"/>
    <x v="16"/>
    <s v=""/>
    <x v="18"/>
    <n v="51146025.975412197"/>
    <n v="29723.548063999999"/>
    <n v="1720.7241162894099"/>
  </r>
  <r>
    <s v="gb.deep"/>
    <x v="0"/>
    <s v="deep"/>
    <s v="Summer flounder (L)"/>
    <x v="22"/>
    <s v=""/>
    <x v="18"/>
    <n v="619973.59085625899"/>
    <n v="29723.548063999999"/>
    <n v="20.857994123761699"/>
  </r>
  <r>
    <s v="gb.deep"/>
    <x v="0"/>
    <s v="deep"/>
    <s v="Yellowtail flounder (S)"/>
    <x v="17"/>
    <s v=""/>
    <x v="18"/>
    <n v="5940.85015144924"/>
    <n v="29723.548063999999"/>
    <n v="0.199870154756005"/>
  </r>
  <r>
    <s v="gb.deep"/>
    <x v="0"/>
    <s v="deep"/>
    <s v="Yellowtail flounder (L)"/>
    <x v="18"/>
    <s v=""/>
    <x v="18"/>
    <n v="9480162.17719239"/>
    <n v="29723.548063999999"/>
    <n v="318.94450005699002"/>
  </r>
  <r>
    <s v="gb.deep"/>
    <x v="0"/>
    <s v="deep"/>
    <s v="Bluefish (L)"/>
    <x v="21"/>
    <s v=""/>
    <x v="18"/>
    <n v="977689.08726156398"/>
    <n v="29723.548063999999"/>
    <n v="32.892745009997697"/>
  </r>
  <r>
    <s v="gb.deep"/>
    <x v="0"/>
    <s v="deep"/>
    <s v="Alosines"/>
    <x v="0"/>
    <s v=""/>
    <x v="19"/>
    <n v="612761.22432375199"/>
    <n v="29723.548063999999"/>
    <n v="20.615345886849401"/>
  </r>
  <r>
    <s v="gb.deep"/>
    <x v="0"/>
    <s v="deep"/>
    <s v="Atlantic herring"/>
    <x v="1"/>
    <s v=""/>
    <x v="19"/>
    <n v="2183176.9799656901"/>
    <n v="29723.548063999999"/>
    <n v="73.449407024522202"/>
  </r>
  <r>
    <s v="gb.deep"/>
    <x v="0"/>
    <s v="deep"/>
    <s v="Atlantic mackerel"/>
    <x v="2"/>
    <s v=""/>
    <x v="19"/>
    <n v="275896.88113620499"/>
    <n v="29723.548063999999"/>
    <n v="9.2820978350952696"/>
  </r>
  <r>
    <s v="gb.deep"/>
    <x v="0"/>
    <s v="deep"/>
    <s v="Butterfish"/>
    <x v="3"/>
    <s v=""/>
    <x v="19"/>
    <n v="8573187.5103116203"/>
    <n v="29723.548063999999"/>
    <n v="288.43082568245399"/>
  </r>
  <r>
    <s v="gb.deep"/>
    <x v="0"/>
    <s v="deep"/>
    <s v="Demersal benthivores - other"/>
    <x v="4"/>
    <s v=""/>
    <x v="19"/>
    <n v="30715902.660676099"/>
    <n v="29723.548063999999"/>
    <n v="1033.386142009"/>
  </r>
  <r>
    <s v="gb.deep"/>
    <x v="0"/>
    <s v="deep"/>
    <s v="Demersal piscivores - other"/>
    <x v="5"/>
    <s v=""/>
    <x v="19"/>
    <n v="19354414.380715098"/>
    <n v="29723.548063999999"/>
    <n v="651.14751237105395"/>
  </r>
  <r>
    <s v="gb.deep"/>
    <x v="0"/>
    <s v="deep"/>
    <s v="Haddock"/>
    <x v="6"/>
    <s v=""/>
    <x v="19"/>
    <n v="58600822.984548897"/>
    <n v="29723.548063999999"/>
    <n v="1971.5285287735901"/>
  </r>
  <r>
    <s v="gb.deep"/>
    <x v="0"/>
    <s v="deep"/>
    <s v="Medium pelagics - other"/>
    <x v="20"/>
    <s v=""/>
    <x v="19"/>
    <n v="0"/>
    <n v="29723.548063999999"/>
    <n v="0"/>
  </r>
  <r>
    <s v="gb.deep"/>
    <x v="0"/>
    <s v="deep"/>
    <s v="Mesopelagics"/>
    <x v="7"/>
    <s v=""/>
    <x v="19"/>
    <n v="250139.70019841299"/>
    <n v="29723.548063999999"/>
    <n v="8.4155397484788192"/>
  </r>
  <r>
    <s v="gb.deep"/>
    <x v="0"/>
    <s v="deep"/>
    <s v="Skates"/>
    <x v="8"/>
    <s v=""/>
    <x v="19"/>
    <n v="79372916.422953799"/>
    <n v="29723.548063999999"/>
    <n v="2670.37152671175"/>
  </r>
  <r>
    <s v="gb.deep"/>
    <x v="0"/>
    <s v="deep"/>
    <s v="Small pelagic - other"/>
    <x v="9"/>
    <s v=""/>
    <x v="19"/>
    <n v="820079.33045197302"/>
    <n v="29723.548063999999"/>
    <n v="27.590223370581398"/>
  </r>
  <r>
    <s v="gb.deep"/>
    <x v="0"/>
    <s v="deep"/>
    <s v="Squid"/>
    <x v="10"/>
    <s v=""/>
    <x v="19"/>
    <n v="9254712.3743037693"/>
    <n v="29723.548063999999"/>
    <n v="311.35961138881402"/>
  </r>
  <r>
    <s v="gb.deep"/>
    <x v="0"/>
    <s v="deep"/>
    <s v="Spiny dogfish (S)"/>
    <x v="11"/>
    <s v=""/>
    <x v="19"/>
    <n v="58516847.269834399"/>
    <n v="29723.548063999999"/>
    <n v="1968.7033036512801"/>
  </r>
  <r>
    <s v="gb.deep"/>
    <x v="0"/>
    <s v="deep"/>
    <s v="Spiny dogfish (L)"/>
    <x v="12"/>
    <s v=""/>
    <x v="19"/>
    <n v="36271879.832180597"/>
    <n v="29723.548063999999"/>
    <n v="1220.30787690894"/>
  </r>
  <r>
    <s v="gb.deep"/>
    <x v="0"/>
    <s v="deep"/>
    <s v="Hakes (S)"/>
    <x v="13"/>
    <s v=""/>
    <x v="19"/>
    <n v="37329259.023242898"/>
    <n v="29723.548063999999"/>
    <n v="1255.8816646944899"/>
  </r>
  <r>
    <s v="gb.deep"/>
    <x v="0"/>
    <s v="deep"/>
    <s v="Hakes (L)"/>
    <x v="14"/>
    <s v=""/>
    <x v="19"/>
    <n v="4489287.9006004399"/>
    <n v="29723.548063999999"/>
    <n v="151.03472475541"/>
  </r>
  <r>
    <s v="gb.deep"/>
    <x v="0"/>
    <s v="deep"/>
    <s v="Atlantic cod (S)"/>
    <x v="19"/>
    <s v=""/>
    <x v="19"/>
    <n v="22310.872269799202"/>
    <n v="29723.548063999999"/>
    <n v="0.75061268667387804"/>
  </r>
  <r>
    <s v="gb.deep"/>
    <x v="0"/>
    <s v="deep"/>
    <s v="Atlantic cod (M)"/>
    <x v="15"/>
    <s v=""/>
    <x v="19"/>
    <n v="10908675.268684199"/>
    <n v="29723.548063999999"/>
    <n v="367.00447891335"/>
  </r>
  <r>
    <s v="gb.deep"/>
    <x v="0"/>
    <s v="deep"/>
    <s v="Atlantic cod (L)"/>
    <x v="16"/>
    <s v=""/>
    <x v="19"/>
    <n v="376997279.69662797"/>
    <n v="29723.548063999999"/>
    <n v="12683.454844787901"/>
  </r>
  <r>
    <s v="gb.deep"/>
    <x v="0"/>
    <s v="deep"/>
    <s v="Summer flounder (L)"/>
    <x v="22"/>
    <s v=""/>
    <x v="19"/>
    <n v="641638.33735762595"/>
    <n v="29723.548063999999"/>
    <n v="21.586868969211402"/>
  </r>
  <r>
    <s v="gb.deep"/>
    <x v="0"/>
    <s v="deep"/>
    <s v="Yellowtail flounder (S)"/>
    <x v="17"/>
    <s v=""/>
    <x v="19"/>
    <n v="1561.62863621932"/>
    <n v="29723.548063999999"/>
    <n v="5.2538432923850902E-2"/>
  </r>
  <r>
    <s v="gb.deep"/>
    <x v="0"/>
    <s v="deep"/>
    <s v="Yellowtail flounder (L)"/>
    <x v="18"/>
    <s v=""/>
    <x v="19"/>
    <n v="6505905.4184128297"/>
    <n v="29723.548063999999"/>
    <n v="218.88051199017301"/>
  </r>
  <r>
    <s v="gb.deep"/>
    <x v="0"/>
    <s v="deep"/>
    <s v="Bluefish (L)"/>
    <x v="21"/>
    <s v=""/>
    <x v="19"/>
    <n v="2182590.21096593"/>
    <n v="29723.548063999999"/>
    <n v="73.429666144379198"/>
  </r>
  <r>
    <s v="gb.deep"/>
    <x v="0"/>
    <s v="deep"/>
    <s v="Alosines"/>
    <x v="0"/>
    <s v=""/>
    <x v="20"/>
    <n v="953385.99360490905"/>
    <n v="29723.548063999999"/>
    <n v="32.075107303882497"/>
  </r>
  <r>
    <s v="gb.deep"/>
    <x v="0"/>
    <s v="deep"/>
    <s v="Atlantic herring"/>
    <x v="1"/>
    <s v=""/>
    <x v="20"/>
    <n v="1582129.81677823"/>
    <n v="29723.548063999999"/>
    <n v="53.228161502510702"/>
  </r>
  <r>
    <s v="gb.deep"/>
    <x v="0"/>
    <s v="deep"/>
    <s v="Atlantic mackerel"/>
    <x v="2"/>
    <s v=""/>
    <x v="20"/>
    <n v="308241.92234788398"/>
    <n v="29723.548063999999"/>
    <n v="10.370293670331201"/>
  </r>
  <r>
    <s v="gb.deep"/>
    <x v="0"/>
    <s v="deep"/>
    <s v="Butterfish"/>
    <x v="3"/>
    <s v=""/>
    <x v="20"/>
    <n v="47243577.599343501"/>
    <n v="29723.548063999999"/>
    <n v="1589.4326443673499"/>
  </r>
  <r>
    <s v="gb.deep"/>
    <x v="0"/>
    <s v="deep"/>
    <s v="Demersal benthivores - other"/>
    <x v="4"/>
    <s v=""/>
    <x v="20"/>
    <n v="40139894.0966582"/>
    <n v="29723.548063999999"/>
    <n v="1350.4408696508899"/>
  </r>
  <r>
    <s v="gb.deep"/>
    <x v="0"/>
    <s v="deep"/>
    <s v="Demersal piscivores - other"/>
    <x v="5"/>
    <s v=""/>
    <x v="20"/>
    <n v="19299607.802239701"/>
    <n v="29723.548063999999"/>
    <n v="649.30363497265603"/>
  </r>
  <r>
    <s v="gb.deep"/>
    <x v="0"/>
    <s v="deep"/>
    <s v="Haddock"/>
    <x v="6"/>
    <s v=""/>
    <x v="20"/>
    <n v="38456604.783732504"/>
    <n v="29723.548063999999"/>
    <n v="1293.80936289735"/>
  </r>
  <r>
    <s v="gb.deep"/>
    <x v="0"/>
    <s v="deep"/>
    <s v="Medium pelagics - other"/>
    <x v="20"/>
    <s v=""/>
    <x v="20"/>
    <n v="71902.935416666704"/>
    <n v="29723.548063999999"/>
    <n v="2.4190562735594998"/>
  </r>
  <r>
    <s v="gb.deep"/>
    <x v="0"/>
    <s v="deep"/>
    <s v="Mesopelagics"/>
    <x v="7"/>
    <s v=""/>
    <x v="20"/>
    <n v="7681.5558333333302"/>
    <n v="29723.548063999999"/>
    <n v="0.258433341026233"/>
  </r>
  <r>
    <s v="gb.deep"/>
    <x v="0"/>
    <s v="deep"/>
    <s v="Skates"/>
    <x v="8"/>
    <s v=""/>
    <x v="20"/>
    <n v="162634419.076262"/>
    <n v="29723.548063999999"/>
    <n v="5471.5681562"/>
  </r>
  <r>
    <s v="gb.deep"/>
    <x v="0"/>
    <s v="deep"/>
    <s v="Small pelagic - other"/>
    <x v="9"/>
    <s v=""/>
    <x v="20"/>
    <n v="66268.044627802097"/>
    <n v="29723.548063999999"/>
    <n v="2.2294796194961499"/>
  </r>
  <r>
    <s v="gb.deep"/>
    <x v="0"/>
    <s v="deep"/>
    <s v="Squid"/>
    <x v="10"/>
    <s v=""/>
    <x v="20"/>
    <n v="10699178.038670501"/>
    <n v="29723.548063999999"/>
    <n v="359.95628838230402"/>
  </r>
  <r>
    <s v="gb.deep"/>
    <x v="0"/>
    <s v="deep"/>
    <s v="Spiny dogfish (S)"/>
    <x v="11"/>
    <s v=""/>
    <x v="20"/>
    <n v="65749918.351872697"/>
    <n v="29723.548063999999"/>
    <n v="2212.04811115758"/>
  </r>
  <r>
    <s v="gb.deep"/>
    <x v="0"/>
    <s v="deep"/>
    <s v="Spiny dogfish (L)"/>
    <x v="12"/>
    <s v=""/>
    <x v="20"/>
    <n v="38664344.949347898"/>
    <n v="29723.548063999999"/>
    <n v="1300.7984398799499"/>
  </r>
  <r>
    <s v="gb.deep"/>
    <x v="0"/>
    <s v="deep"/>
    <s v="Hakes (S)"/>
    <x v="13"/>
    <s v=""/>
    <x v="20"/>
    <n v="20201369.8288064"/>
    <n v="29723.548063999999"/>
    <n v="679.64193861746503"/>
  </r>
  <r>
    <s v="gb.deep"/>
    <x v="0"/>
    <s v="deep"/>
    <s v="Hakes (L)"/>
    <x v="14"/>
    <s v=""/>
    <x v="20"/>
    <n v="3652596.8503379798"/>
    <n v="29723.548063999999"/>
    <n v="122.885627330671"/>
  </r>
  <r>
    <s v="gb.deep"/>
    <x v="0"/>
    <s v="deep"/>
    <s v="Atlantic cod (S)"/>
    <x v="19"/>
    <s v=""/>
    <x v="20"/>
    <n v="25517.0889612467"/>
    <n v="29723.548063999999"/>
    <n v="0.85848058604255295"/>
  </r>
  <r>
    <s v="gb.deep"/>
    <x v="0"/>
    <s v="deep"/>
    <s v="Atlantic cod (M)"/>
    <x v="15"/>
    <s v=""/>
    <x v="20"/>
    <n v="3843709.40060648"/>
    <n v="29723.548063999999"/>
    <n v="129.31529547987699"/>
  </r>
  <r>
    <s v="gb.deep"/>
    <x v="0"/>
    <s v="deep"/>
    <s v="Atlantic cod (L)"/>
    <x v="16"/>
    <s v=""/>
    <x v="20"/>
    <n v="32891018.691801"/>
    <n v="29723.548063999999"/>
    <n v="1106.56435163732"/>
  </r>
  <r>
    <s v="gb.deep"/>
    <x v="0"/>
    <s v="deep"/>
    <s v="Summer flounder (L)"/>
    <x v="22"/>
    <s v=""/>
    <x v="20"/>
    <n v="690068.94406679797"/>
    <n v="29723.548063999999"/>
    <n v="23.216237260133202"/>
  </r>
  <r>
    <s v="gb.deep"/>
    <x v="0"/>
    <s v="deep"/>
    <s v="Yellowtail flounder (L)"/>
    <x v="18"/>
    <s v=""/>
    <x v="20"/>
    <n v="5875298.0698755197"/>
    <n v="29723.548063999999"/>
    <n v="197.66476253861001"/>
  </r>
  <r>
    <s v="gb.deep"/>
    <x v="0"/>
    <s v="deep"/>
    <s v="Bluefish (L)"/>
    <x v="21"/>
    <s v=""/>
    <x v="20"/>
    <n v="1284520.6688345"/>
    <n v="29723.548063999999"/>
    <n v="43.215590079242901"/>
  </r>
  <r>
    <s v="gb.deep"/>
    <x v="0"/>
    <s v="deep"/>
    <s v="Alosines"/>
    <x v="0"/>
    <s v=""/>
    <x v="21"/>
    <n v="177821.25728790899"/>
    <n v="29723.548063999999"/>
    <n v="5.9825044071127902"/>
  </r>
  <r>
    <s v="gb.deep"/>
    <x v="0"/>
    <s v="deep"/>
    <s v="Atlantic herring"/>
    <x v="1"/>
    <s v=""/>
    <x v="21"/>
    <n v="10229126.5284888"/>
    <n v="29723.548063999999"/>
    <n v="344.14217664942498"/>
  </r>
  <r>
    <s v="gb.deep"/>
    <x v="0"/>
    <s v="deep"/>
    <s v="Atlantic mackerel"/>
    <x v="2"/>
    <s v=""/>
    <x v="21"/>
    <n v="158437.40575396799"/>
    <n v="29723.548063999999"/>
    <n v="5.3303665300261196"/>
  </r>
  <r>
    <s v="gb.deep"/>
    <x v="0"/>
    <s v="deep"/>
    <s v="Butterfish"/>
    <x v="3"/>
    <s v=""/>
    <x v="21"/>
    <n v="3268817.3628401398"/>
    <n v="29723.548063999999"/>
    <n v="109.973996233619"/>
  </r>
  <r>
    <s v="gb.deep"/>
    <x v="0"/>
    <s v="deep"/>
    <s v="Demersal benthivores - other"/>
    <x v="4"/>
    <s v=""/>
    <x v="21"/>
    <n v="23099411.322750099"/>
    <n v="29723.548063999999"/>
    <n v="777.14178916369804"/>
  </r>
  <r>
    <s v="gb.deep"/>
    <x v="0"/>
    <s v="deep"/>
    <s v="Demersal piscivores - other"/>
    <x v="5"/>
    <s v=""/>
    <x v="21"/>
    <n v="19043037.189985398"/>
    <n v="29723.548063999999"/>
    <n v="640.67173774081004"/>
  </r>
  <r>
    <s v="gb.deep"/>
    <x v="0"/>
    <s v="deep"/>
    <s v="Haddock"/>
    <x v="6"/>
    <s v=""/>
    <x v="21"/>
    <n v="33542219.519163601"/>
    <n v="29723.548063999999"/>
    <n v="1128.4729348912599"/>
  </r>
  <r>
    <s v="gb.deep"/>
    <x v="0"/>
    <s v="deep"/>
    <s v="Medium pelagics - other"/>
    <x v="20"/>
    <s v=""/>
    <x v="21"/>
    <n v="27466.028125000001"/>
    <n v="29723.548063999999"/>
    <n v="0.92404944611123996"/>
  </r>
  <r>
    <s v="gb.deep"/>
    <x v="0"/>
    <s v="deep"/>
    <s v="Mesopelagics"/>
    <x v="7"/>
    <s v=""/>
    <x v="21"/>
    <n v="3200.6482638888901"/>
    <n v="29723.548063999999"/>
    <n v="0.10768055876093"/>
  </r>
  <r>
    <s v="gb.deep"/>
    <x v="0"/>
    <s v="deep"/>
    <s v="Skates"/>
    <x v="8"/>
    <s v=""/>
    <x v="21"/>
    <n v="146236369.56013501"/>
    <n v="29723.548063999999"/>
    <n v="4919.8826884752398"/>
  </r>
  <r>
    <s v="gb.deep"/>
    <x v="0"/>
    <s v="deep"/>
    <s v="Small pelagic - other"/>
    <x v="9"/>
    <s v=""/>
    <x v="21"/>
    <n v="166638.40234375"/>
    <n v="29723.548063999999"/>
    <n v="5.6062756029309897"/>
  </r>
  <r>
    <s v="gb.deep"/>
    <x v="0"/>
    <s v="deep"/>
    <s v="Squid"/>
    <x v="10"/>
    <s v=""/>
    <x v="21"/>
    <n v="33306601.683364999"/>
    <n v="29723.548063999999"/>
    <n v="1120.5459594409799"/>
  </r>
  <r>
    <s v="gb.deep"/>
    <x v="0"/>
    <s v="deep"/>
    <s v="Spiny dogfish (S)"/>
    <x v="11"/>
    <s v=""/>
    <x v="21"/>
    <n v="44767910.107590601"/>
    <n v="29723.548063999999"/>
    <n v="1506.1428740336601"/>
  </r>
  <r>
    <s v="gb.deep"/>
    <x v="0"/>
    <s v="deep"/>
    <s v="Spiny dogfish (L)"/>
    <x v="12"/>
    <s v=""/>
    <x v="21"/>
    <n v="53522040.202388197"/>
    <n v="29723.548063999999"/>
    <n v="1800.66121605489"/>
  </r>
  <r>
    <s v="gb.deep"/>
    <x v="0"/>
    <s v="deep"/>
    <s v="Hakes (S)"/>
    <x v="13"/>
    <s v=""/>
    <x v="21"/>
    <n v="11564778.489860499"/>
    <n v="29723.548063999999"/>
    <n v="389.07799516260599"/>
  </r>
  <r>
    <s v="gb.deep"/>
    <x v="0"/>
    <s v="deep"/>
    <s v="Hakes (L)"/>
    <x v="14"/>
    <s v=""/>
    <x v="21"/>
    <n v="5287331.1249619396"/>
    <n v="29723.548063999999"/>
    <n v="177.88357949654599"/>
  </r>
  <r>
    <s v="gb.deep"/>
    <x v="0"/>
    <s v="deep"/>
    <s v="Atlantic cod (S)"/>
    <x v="19"/>
    <s v=""/>
    <x v="21"/>
    <n v="23929.290182569199"/>
    <n v="29723.548063999999"/>
    <n v="0.80506170161937796"/>
  </r>
  <r>
    <s v="gb.deep"/>
    <x v="0"/>
    <s v="deep"/>
    <s v="Atlantic cod (M)"/>
    <x v="15"/>
    <s v=""/>
    <x v="21"/>
    <n v="2896364.8737045801"/>
    <n v="29723.548063999999"/>
    <n v="97.443443409521507"/>
  </r>
  <r>
    <s v="gb.deep"/>
    <x v="0"/>
    <s v="deep"/>
    <s v="Atlantic cod (L)"/>
    <x v="16"/>
    <s v=""/>
    <x v="21"/>
    <n v="27471269.435674801"/>
    <n v="29723.548063999999"/>
    <n v="924.22578140820599"/>
  </r>
  <r>
    <s v="gb.deep"/>
    <x v="0"/>
    <s v="deep"/>
    <s v="Summer flounder (L)"/>
    <x v="22"/>
    <s v=""/>
    <x v="21"/>
    <n v="622303.59870006202"/>
    <n v="29723.548063999999"/>
    <n v="20.936383414259101"/>
  </r>
  <r>
    <s v="gb.deep"/>
    <x v="0"/>
    <s v="deep"/>
    <s v="Yellowtail flounder (S)"/>
    <x v="17"/>
    <s v=""/>
    <x v="21"/>
    <n v="4832.9825537879397"/>
    <n v="29723.548063999999"/>
    <n v="0.162597767378971"/>
  </r>
  <r>
    <s v="gb.deep"/>
    <x v="0"/>
    <s v="deep"/>
    <s v="Yellowtail flounder (L)"/>
    <x v="18"/>
    <s v=""/>
    <x v="21"/>
    <n v="2469012.8032056801"/>
    <n v="29723.548063999999"/>
    <n v="83.065884257473698"/>
  </r>
  <r>
    <s v="gb.deep"/>
    <x v="0"/>
    <s v="deep"/>
    <s v="Bluefish (L)"/>
    <x v="21"/>
    <s v=""/>
    <x v="21"/>
    <n v="520078.26282625599"/>
    <n v="29723.548063999999"/>
    <n v="17.497179734614299"/>
  </r>
  <r>
    <s v="gb.deep"/>
    <x v="0"/>
    <s v="deep"/>
    <s v="Alosines"/>
    <x v="0"/>
    <s v=""/>
    <x v="22"/>
    <n v="658710.78701160406"/>
    <n v="29723.548063999999"/>
    <n v="22.161243522922799"/>
  </r>
  <r>
    <s v="gb.deep"/>
    <x v="0"/>
    <s v="deep"/>
    <s v="Atlantic herring"/>
    <x v="1"/>
    <s v=""/>
    <x v="22"/>
    <n v="10624418.569357101"/>
    <n v="29723.548063999999"/>
    <n v="357.441128713198"/>
  </r>
  <r>
    <s v="gb.deep"/>
    <x v="0"/>
    <s v="deep"/>
    <s v="Atlantic mackerel"/>
    <x v="2"/>
    <s v=""/>
    <x v="22"/>
    <n v="18128422.144212998"/>
    <n v="29723.548063999999"/>
    <n v="609.90101535588201"/>
  </r>
  <r>
    <s v="gb.deep"/>
    <x v="0"/>
    <s v="deep"/>
    <s v="Butterfish"/>
    <x v="3"/>
    <s v=""/>
    <x v="22"/>
    <n v="49388639.183151901"/>
    <n v="29723.548063999999"/>
    <n v="1661.5997214333099"/>
  </r>
  <r>
    <s v="gb.deep"/>
    <x v="0"/>
    <s v="deep"/>
    <s v="Demersal benthivores - other"/>
    <x v="4"/>
    <s v=""/>
    <x v="22"/>
    <n v="29177389.7505746"/>
    <n v="29723.548063999999"/>
    <n v="981.62539975882396"/>
  </r>
  <r>
    <s v="gb.deep"/>
    <x v="0"/>
    <s v="deep"/>
    <s v="Demersal piscivores - other"/>
    <x v="5"/>
    <s v=""/>
    <x v="22"/>
    <n v="25464152.288226001"/>
    <n v="29723.548063999999"/>
    <n v="856.69961854477197"/>
  </r>
  <r>
    <s v="gb.deep"/>
    <x v="0"/>
    <s v="deep"/>
    <s v="Haddock"/>
    <x v="6"/>
    <s v=""/>
    <x v="22"/>
    <n v="50176357.713782497"/>
    <n v="29723.548063999999"/>
    <n v="1688.1012187960901"/>
  </r>
  <r>
    <s v="gb.deep"/>
    <x v="0"/>
    <s v="deep"/>
    <s v="Medium pelagics - other"/>
    <x v="20"/>
    <s v=""/>
    <x v="22"/>
    <n v="149375.991261574"/>
    <n v="29723.548063999999"/>
    <n v="5.0255101086835703"/>
  </r>
  <r>
    <s v="gb.deep"/>
    <x v="0"/>
    <s v="deep"/>
    <s v="Mesopelagics"/>
    <x v="7"/>
    <s v=""/>
    <x v="22"/>
    <n v="166446.11533564801"/>
    <n v="29723.548063999999"/>
    <n v="5.5998064220751997"/>
  </r>
  <r>
    <s v="gb.deep"/>
    <x v="0"/>
    <s v="deep"/>
    <s v="Skates"/>
    <x v="8"/>
    <s v=""/>
    <x v="22"/>
    <n v="139090775.48416901"/>
    <n v="29723.548063999999"/>
    <n v="4679.4809012935402"/>
  </r>
  <r>
    <s v="gb.deep"/>
    <x v="0"/>
    <s v="deep"/>
    <s v="Small pelagic - other"/>
    <x v="9"/>
    <s v=""/>
    <x v="22"/>
    <n v="12604.1032407407"/>
    <n v="29723.548063999999"/>
    <n v="0.42404437093451602"/>
  </r>
  <r>
    <s v="gb.deep"/>
    <x v="0"/>
    <s v="deep"/>
    <s v="Squid"/>
    <x v="10"/>
    <s v=""/>
    <x v="22"/>
    <n v="17641631.615406401"/>
    <n v="29723.548063999999"/>
    <n v="593.52374680912601"/>
  </r>
  <r>
    <s v="gb.deep"/>
    <x v="0"/>
    <s v="deep"/>
    <s v="Spiny dogfish (S)"/>
    <x v="11"/>
    <s v=""/>
    <x v="22"/>
    <n v="81049762.889650002"/>
    <n v="29723.548063999999"/>
    <n v="2726.7862744762401"/>
  </r>
  <r>
    <s v="gb.deep"/>
    <x v="0"/>
    <s v="deep"/>
    <s v="Spiny dogfish (L)"/>
    <x v="12"/>
    <s v=""/>
    <x v="22"/>
    <n v="97863592.161262199"/>
    <n v="29723.548063999999"/>
    <n v="3292.4599698039001"/>
  </r>
  <r>
    <s v="gb.deep"/>
    <x v="0"/>
    <s v="deep"/>
    <s v="Hakes (S)"/>
    <x v="13"/>
    <s v=""/>
    <x v="22"/>
    <n v="20067290.369994499"/>
    <n v="29723.548063999999"/>
    <n v="675.13105524233197"/>
  </r>
  <r>
    <s v="gb.deep"/>
    <x v="0"/>
    <s v="deep"/>
    <s v="Hakes (L)"/>
    <x v="14"/>
    <s v=""/>
    <x v="22"/>
    <n v="4529702.9985161498"/>
    <n v="29723.548063999999"/>
    <n v="152.394424405959"/>
  </r>
  <r>
    <s v="gb.deep"/>
    <x v="0"/>
    <s v="deep"/>
    <s v="Atlantic cod (S)"/>
    <x v="19"/>
    <s v=""/>
    <x v="22"/>
    <n v="39279.672336358897"/>
    <n v="29723.548063999999"/>
    <n v="1.32150012009949"/>
  </r>
  <r>
    <s v="gb.deep"/>
    <x v="0"/>
    <s v="deep"/>
    <s v="Atlantic cod (M)"/>
    <x v="15"/>
    <s v=""/>
    <x v="22"/>
    <n v="4962241.8000687603"/>
    <n v="29723.548063999999"/>
    <n v="166.94648261318599"/>
  </r>
  <r>
    <s v="gb.deep"/>
    <x v="0"/>
    <s v="deep"/>
    <s v="Atlantic cod (L)"/>
    <x v="16"/>
    <s v=""/>
    <x v="22"/>
    <n v="61524716.279216997"/>
    <n v="29723.548063999999"/>
    <n v="2069.8981207338902"/>
  </r>
  <r>
    <s v="gb.deep"/>
    <x v="0"/>
    <s v="deep"/>
    <s v="Summer flounder (L)"/>
    <x v="22"/>
    <s v=""/>
    <x v="22"/>
    <n v="372144.88414388499"/>
    <n v="29723.548063999999"/>
    <n v="12.520203958914699"/>
  </r>
  <r>
    <s v="gb.deep"/>
    <x v="0"/>
    <s v="deep"/>
    <s v="Yellowtail flounder (S)"/>
    <x v="17"/>
    <s v=""/>
    <x v="22"/>
    <n v="5093.1954413100502"/>
    <n v="29723.548063999999"/>
    <n v="0.17135220298544099"/>
  </r>
  <r>
    <s v="gb.deep"/>
    <x v="0"/>
    <s v="deep"/>
    <s v="Yellowtail flounder (L)"/>
    <x v="18"/>
    <s v=""/>
    <x v="22"/>
    <n v="2970783.0473261401"/>
    <n v="29723.548063999999"/>
    <n v="99.947120745125304"/>
  </r>
  <r>
    <s v="gb.deep"/>
    <x v="0"/>
    <s v="deep"/>
    <s v="Alosines"/>
    <x v="0"/>
    <s v=""/>
    <x v="23"/>
    <n v="202392.636720254"/>
    <n v="29723.548063999999"/>
    <n v="6.8091681479097703"/>
  </r>
  <r>
    <s v="gb.deep"/>
    <x v="0"/>
    <s v="deep"/>
    <s v="Atlantic herring"/>
    <x v="1"/>
    <s v=""/>
    <x v="23"/>
    <n v="16667229.1560662"/>
    <n v="29723.548063999999"/>
    <n v="560.74157500237595"/>
  </r>
  <r>
    <s v="gb.deep"/>
    <x v="0"/>
    <s v="deep"/>
    <s v="Atlantic mackerel"/>
    <x v="2"/>
    <s v=""/>
    <x v="23"/>
    <n v="638287.63810661796"/>
    <n v="29723.548063999999"/>
    <n v="21.474140191213799"/>
  </r>
  <r>
    <s v="gb.deep"/>
    <x v="0"/>
    <s v="deep"/>
    <s v="Butterfish"/>
    <x v="3"/>
    <s v=""/>
    <x v="23"/>
    <n v="14668925.236959999"/>
    <n v="29723.548063999999"/>
    <n v="493.51191874453502"/>
  </r>
  <r>
    <s v="gb.deep"/>
    <x v="0"/>
    <s v="deep"/>
    <s v="Demersal benthivores - other"/>
    <x v="4"/>
    <s v=""/>
    <x v="23"/>
    <n v="22313082.938988801"/>
    <n v="29723.548063999999"/>
    <n v="750.68706101118403"/>
  </r>
  <r>
    <s v="gb.deep"/>
    <x v="0"/>
    <s v="deep"/>
    <s v="Demersal piscivores - other"/>
    <x v="5"/>
    <s v=""/>
    <x v="23"/>
    <n v="31146776.535915099"/>
    <n v="29723.548063999999"/>
    <n v="1047.8821865024499"/>
  </r>
  <r>
    <s v="gb.deep"/>
    <x v="0"/>
    <s v="deep"/>
    <s v="Haddock"/>
    <x v="6"/>
    <s v=""/>
    <x v="23"/>
    <n v="34202545.197433099"/>
    <n v="29723.548063999999"/>
    <n v="1150.6885087806199"/>
  </r>
  <r>
    <s v="gb.deep"/>
    <x v="0"/>
    <s v="deep"/>
    <s v="Medium pelagics - other"/>
    <x v="20"/>
    <s v=""/>
    <x v="23"/>
    <n v="10463.2488095238"/>
    <n v="29723.548063999999"/>
    <n v="0.35201883661380601"/>
  </r>
  <r>
    <s v="gb.deep"/>
    <x v="0"/>
    <s v="deep"/>
    <s v="Mesopelagics"/>
    <x v="7"/>
    <s v=""/>
    <x v="23"/>
    <n v="0"/>
    <n v="29723.548063999999"/>
    <n v="0"/>
  </r>
  <r>
    <s v="gb.deep"/>
    <x v="0"/>
    <s v="deep"/>
    <s v="Skates"/>
    <x v="8"/>
    <s v=""/>
    <x v="23"/>
    <n v="130890327.436037"/>
    <n v="29723.548063999999"/>
    <n v="4403.5902831723497"/>
  </r>
  <r>
    <s v="gb.deep"/>
    <x v="0"/>
    <s v="deep"/>
    <s v="Small pelagic - other"/>
    <x v="9"/>
    <s v=""/>
    <x v="23"/>
    <n v="96817.420756740205"/>
    <n v="29723.548063999999"/>
    <n v="3.2572632496051699"/>
  </r>
  <r>
    <s v="gb.deep"/>
    <x v="0"/>
    <s v="deep"/>
    <s v="Squid"/>
    <x v="10"/>
    <s v=""/>
    <x v="23"/>
    <n v="30097558.7135069"/>
    <n v="29723.548063999999"/>
    <n v="1012.58297457294"/>
  </r>
  <r>
    <s v="gb.deep"/>
    <x v="0"/>
    <s v="deep"/>
    <s v="Spiny dogfish (S)"/>
    <x v="11"/>
    <s v=""/>
    <x v="23"/>
    <n v="121357314.865481"/>
    <n v="29723.548063999999"/>
    <n v="4082.8677183550699"/>
  </r>
  <r>
    <s v="gb.deep"/>
    <x v="0"/>
    <s v="deep"/>
    <s v="Spiny dogfish (L)"/>
    <x v="12"/>
    <s v=""/>
    <x v="23"/>
    <n v="511256841.70604199"/>
    <n v="29723.548063999999"/>
    <n v="17200.3974964636"/>
  </r>
  <r>
    <s v="gb.deep"/>
    <x v="0"/>
    <s v="deep"/>
    <s v="Hakes (S)"/>
    <x v="13"/>
    <s v=""/>
    <x v="23"/>
    <n v="43281044.429912701"/>
    <n v="29723.548063999999"/>
    <n v="1456.1197181682701"/>
  </r>
  <r>
    <s v="gb.deep"/>
    <x v="0"/>
    <s v="deep"/>
    <s v="Hakes (L)"/>
    <x v="14"/>
    <s v=""/>
    <x v="23"/>
    <n v="6046281.0950549301"/>
    <n v="29723.548063999999"/>
    <n v="203.417205847573"/>
  </r>
  <r>
    <s v="gb.deep"/>
    <x v="0"/>
    <s v="deep"/>
    <s v="Atlantic cod (S)"/>
    <x v="19"/>
    <s v=""/>
    <x v="23"/>
    <n v="13506.373127647201"/>
    <n v="29723.548063999999"/>
    <n v="0.45439976070708799"/>
  </r>
  <r>
    <s v="gb.deep"/>
    <x v="0"/>
    <s v="deep"/>
    <s v="Atlantic cod (M)"/>
    <x v="15"/>
    <s v=""/>
    <x v="23"/>
    <n v="6609341.8585312199"/>
    <n v="29723.548063999999"/>
    <n v="222.360461284775"/>
  </r>
  <r>
    <s v="gb.deep"/>
    <x v="0"/>
    <s v="deep"/>
    <s v="Atlantic cod (L)"/>
    <x v="16"/>
    <s v=""/>
    <x v="23"/>
    <n v="53484245.451817296"/>
    <n v="29723.548063999999"/>
    <n v="1799.3896736909201"/>
  </r>
  <r>
    <s v="gb.deep"/>
    <x v="0"/>
    <s v="deep"/>
    <s v="Summer flounder (L)"/>
    <x v="22"/>
    <s v=""/>
    <x v="23"/>
    <n v="582179.14613523101"/>
    <n v="29723.548063999999"/>
    <n v="19.5864620496078"/>
  </r>
  <r>
    <s v="gb.deep"/>
    <x v="0"/>
    <s v="deep"/>
    <s v="Yellowtail flounder (S)"/>
    <x v="17"/>
    <s v=""/>
    <x v="23"/>
    <n v="1811.0896159645799"/>
    <n v="29723.548063999999"/>
    <n v="6.0931138236424098E-2"/>
  </r>
  <r>
    <s v="gb.deep"/>
    <x v="0"/>
    <s v="deep"/>
    <s v="Yellowtail flounder (L)"/>
    <x v="18"/>
    <s v=""/>
    <x v="23"/>
    <n v="3005573.3552296199"/>
    <n v="29723.548063999999"/>
    <n v="101.117583565666"/>
  </r>
  <r>
    <s v="gb.deep"/>
    <x v="0"/>
    <s v="deep"/>
    <s v="Bluefish (L)"/>
    <x v="21"/>
    <s v=""/>
    <x v="23"/>
    <n v="5956633.6072020801"/>
    <n v="29723.548063999999"/>
    <n v="200.401163225077"/>
  </r>
  <r>
    <s v="gb.deep"/>
    <x v="0"/>
    <s v="deep"/>
    <s v="Alosines"/>
    <x v="0"/>
    <s v=""/>
    <x v="24"/>
    <n v="370401.14470921602"/>
    <n v="29723.548063999999"/>
    <n v="12.4615387070103"/>
  </r>
  <r>
    <s v="gb.deep"/>
    <x v="0"/>
    <s v="deep"/>
    <s v="Atlantic herring"/>
    <x v="1"/>
    <s v=""/>
    <x v="24"/>
    <n v="98784207.353654101"/>
    <n v="29723.548063999999"/>
    <n v="3323.4325572759499"/>
  </r>
  <r>
    <s v="gb.deep"/>
    <x v="0"/>
    <s v="deep"/>
    <s v="Atlantic mackerel"/>
    <x v="2"/>
    <s v=""/>
    <x v="24"/>
    <n v="837026.32565789495"/>
    <n v="29723.548063999999"/>
    <n v="28.160377215251401"/>
  </r>
  <r>
    <s v="gb.deep"/>
    <x v="0"/>
    <s v="deep"/>
    <s v="Butterfish"/>
    <x v="3"/>
    <s v=""/>
    <x v="24"/>
    <n v="2444966.4702226501"/>
    <n v="29723.548063999999"/>
    <n v="82.256884842893399"/>
  </r>
  <r>
    <s v="gb.deep"/>
    <x v="0"/>
    <s v="deep"/>
    <s v="Demersal benthivores - other"/>
    <x v="4"/>
    <s v=""/>
    <x v="24"/>
    <n v="27972420.573774502"/>
    <n v="29723.548063999999"/>
    <n v="941.086189089708"/>
  </r>
  <r>
    <s v="gb.deep"/>
    <x v="0"/>
    <s v="deep"/>
    <s v="Demersal piscivores - other"/>
    <x v="5"/>
    <s v=""/>
    <x v="24"/>
    <n v="5074043.7412838796"/>
    <n v="29723.548063999999"/>
    <n v="170.707875464886"/>
  </r>
  <r>
    <s v="gb.deep"/>
    <x v="0"/>
    <s v="deep"/>
    <s v="Haddock"/>
    <x v="6"/>
    <s v=""/>
    <x v="24"/>
    <n v="22272387.7783591"/>
    <n v="29723.548063999999"/>
    <n v="749.31793911018895"/>
  </r>
  <r>
    <s v="gb.deep"/>
    <x v="0"/>
    <s v="deep"/>
    <s v="Mesopelagics"/>
    <x v="7"/>
    <s v=""/>
    <x v="24"/>
    <n v="0"/>
    <n v="29723.548063999999"/>
    <n v="0"/>
  </r>
  <r>
    <s v="gb.deep"/>
    <x v="0"/>
    <s v="deep"/>
    <s v="Skates"/>
    <x v="8"/>
    <s v=""/>
    <x v="24"/>
    <n v="155984986.04383299"/>
    <n v="29723.548063999999"/>
    <n v="5247.8588931567101"/>
  </r>
  <r>
    <s v="gb.deep"/>
    <x v="0"/>
    <s v="deep"/>
    <s v="Small pelagic - other"/>
    <x v="9"/>
    <s v=""/>
    <x v="24"/>
    <n v="358771.907302632"/>
    <n v="29723.548063999999"/>
    <n v="12.070292097367799"/>
  </r>
  <r>
    <s v="gb.deep"/>
    <x v="0"/>
    <s v="deep"/>
    <s v="Squid"/>
    <x v="10"/>
    <s v=""/>
    <x v="24"/>
    <n v="7649038.9623047896"/>
    <n v="29723.548063999999"/>
    <n v="257.33936425877101"/>
  </r>
  <r>
    <s v="gb.deep"/>
    <x v="0"/>
    <s v="deep"/>
    <s v="Spiny dogfish (S)"/>
    <x v="11"/>
    <s v=""/>
    <x v="24"/>
    <n v="164601504.891974"/>
    <n v="29723.548063999999"/>
    <n v="5537.7475305962298"/>
  </r>
  <r>
    <s v="gb.deep"/>
    <x v="0"/>
    <s v="deep"/>
    <s v="Spiny dogfish (L)"/>
    <x v="12"/>
    <s v=""/>
    <x v="24"/>
    <n v="251768583.87706301"/>
    <n v="29723.548063999999"/>
    <n v="8470.3408669436303"/>
  </r>
  <r>
    <s v="gb.deep"/>
    <x v="0"/>
    <s v="deep"/>
    <s v="Hakes (S)"/>
    <x v="13"/>
    <s v=""/>
    <x v="24"/>
    <n v="35249978.413393296"/>
    <n v="29723.548063999999"/>
    <n v="1185.9276805546201"/>
  </r>
  <r>
    <s v="gb.deep"/>
    <x v="0"/>
    <s v="deep"/>
    <s v="Hakes (L)"/>
    <x v="14"/>
    <s v=""/>
    <x v="24"/>
    <n v="8685361.6357794907"/>
    <n v="29723.548063999999"/>
    <n v="292.20474006260599"/>
  </r>
  <r>
    <s v="gb.deep"/>
    <x v="0"/>
    <s v="deep"/>
    <s v="Atlantic cod (S)"/>
    <x v="19"/>
    <s v=""/>
    <x v="24"/>
    <n v="3306.5615459789001"/>
    <n v="29723.548063999999"/>
    <n v="0.11124383733931401"/>
  </r>
  <r>
    <s v="gb.deep"/>
    <x v="0"/>
    <s v="deep"/>
    <s v="Atlantic cod (M)"/>
    <x v="15"/>
    <s v=""/>
    <x v="24"/>
    <n v="4536331.60917129"/>
    <n v="29723.548063999999"/>
    <n v="152.61743313428701"/>
  </r>
  <r>
    <s v="gb.deep"/>
    <x v="0"/>
    <s v="deep"/>
    <s v="Atlantic cod (L)"/>
    <x v="16"/>
    <s v=""/>
    <x v="24"/>
    <n v="38317657.809682399"/>
    <n v="29723.548063999999"/>
    <n v="1289.1347199593299"/>
  </r>
  <r>
    <s v="gb.deep"/>
    <x v="0"/>
    <s v="deep"/>
    <s v="Summer flounder (L)"/>
    <x v="22"/>
    <s v=""/>
    <x v="24"/>
    <n v="466821.16597577702"/>
    <n v="29723.548063999999"/>
    <n v="15.705432102877801"/>
  </r>
  <r>
    <s v="gb.deep"/>
    <x v="0"/>
    <s v="deep"/>
    <s v="Yellowtail flounder (S)"/>
    <x v="17"/>
    <s v=""/>
    <x v="24"/>
    <n v="5616.8341104128303"/>
    <n v="29723.548063999999"/>
    <n v="0.18896916674681"/>
  </r>
  <r>
    <s v="gb.deep"/>
    <x v="0"/>
    <s v="deep"/>
    <s v="Yellowtail flounder (L)"/>
    <x v="18"/>
    <s v=""/>
    <x v="24"/>
    <n v="1868336.6822021301"/>
    <n v="29723.548063999999"/>
    <n v="62.857121840881099"/>
  </r>
  <r>
    <s v="gb.deep"/>
    <x v="0"/>
    <s v="deep"/>
    <s v="Bluefish (M)"/>
    <x v="21"/>
    <s v=""/>
    <x v="24"/>
    <n v="298990.50235099997"/>
    <n v="29723.548063999999"/>
    <n v="10.059044825578001"/>
  </r>
  <r>
    <s v="gb.deep"/>
    <x v="0"/>
    <s v="deep"/>
    <s v="Bluefish (L)"/>
    <x v="21"/>
    <s v=""/>
    <x v="24"/>
    <n v="4863937.7114245202"/>
    <n v="29723.548063999999"/>
    <n v="163.639202862041"/>
  </r>
  <r>
    <s v="gb.deep"/>
    <x v="0"/>
    <s v="deep"/>
    <s v="Alosines"/>
    <x v="0"/>
    <s v=""/>
    <x v="25"/>
    <n v="332788.79685545899"/>
    <n v="29723.548063999999"/>
    <n v="11.1961329831454"/>
  </r>
  <r>
    <s v="gb.deep"/>
    <x v="0"/>
    <s v="deep"/>
    <s v="Atlantic herring"/>
    <x v="1"/>
    <s v=""/>
    <x v="25"/>
    <n v="352899087.66819102"/>
    <n v="29723.548063999999"/>
    <n v="11872.710717722501"/>
  </r>
  <r>
    <s v="gb.deep"/>
    <x v="0"/>
    <s v="deep"/>
    <s v="Atlantic mackerel"/>
    <x v="2"/>
    <s v=""/>
    <x v="25"/>
    <n v="128821.84859588199"/>
    <n v="29723.548063999999"/>
    <n v="4.3339997068487897"/>
  </r>
  <r>
    <s v="gb.deep"/>
    <x v="0"/>
    <s v="deep"/>
    <s v="Butterfish"/>
    <x v="3"/>
    <s v=""/>
    <x v="25"/>
    <n v="5170273.1431286503"/>
    <n v="29723.548063999999"/>
    <n v="173.945355783103"/>
  </r>
  <r>
    <s v="gb.deep"/>
    <x v="0"/>
    <s v="deep"/>
    <s v="Demersal benthivores - other"/>
    <x v="4"/>
    <s v=""/>
    <x v="25"/>
    <n v="28248085.447275698"/>
    <n v="29723.548063999999"/>
    <n v="950.36048140863397"/>
  </r>
  <r>
    <s v="gb.deep"/>
    <x v="0"/>
    <s v="deep"/>
    <s v="Demersal piscivores - other"/>
    <x v="5"/>
    <s v=""/>
    <x v="25"/>
    <n v="37158854.174779497"/>
    <n v="29723.548063999999"/>
    <n v="1250.1486731923801"/>
  </r>
  <r>
    <s v="gb.deep"/>
    <x v="0"/>
    <s v="deep"/>
    <s v="Haddock"/>
    <x v="6"/>
    <s v=""/>
    <x v="25"/>
    <n v="34691094.806867599"/>
    <n v="29723.548063999999"/>
    <n v="1167.1249587085499"/>
  </r>
  <r>
    <s v="gb.deep"/>
    <x v="0"/>
    <s v="deep"/>
    <s v="Mesopelagics"/>
    <x v="7"/>
    <s v=""/>
    <x v="25"/>
    <n v="0"/>
    <n v="29723.548063999999"/>
    <n v="0"/>
  </r>
  <r>
    <s v="gb.deep"/>
    <x v="0"/>
    <s v="deep"/>
    <s v="Skates"/>
    <x v="8"/>
    <s v=""/>
    <x v="25"/>
    <n v="148863264.87497899"/>
    <n v="29723.548063999999"/>
    <n v="5008.2602707607502"/>
  </r>
  <r>
    <s v="gb.deep"/>
    <x v="0"/>
    <s v="deep"/>
    <s v="Small pelagic - other"/>
    <x v="9"/>
    <s v=""/>
    <x v="25"/>
    <n v="1153641.08566033"/>
    <n v="29723.548063999999"/>
    <n v="38.812361269130498"/>
  </r>
  <r>
    <s v="gb.deep"/>
    <x v="0"/>
    <s v="deep"/>
    <s v="Squid"/>
    <x v="10"/>
    <s v=""/>
    <x v="25"/>
    <n v="22531697.063793201"/>
    <n v="29723.548063999999"/>
    <n v="758.04197450716401"/>
  </r>
  <r>
    <s v="gb.deep"/>
    <x v="0"/>
    <s v="deep"/>
    <s v="Spiny dogfish (S)"/>
    <x v="11"/>
    <s v=""/>
    <x v="25"/>
    <n v="163792703.13640201"/>
    <n v="29723.548063999999"/>
    <n v="5510.5367227266397"/>
  </r>
  <r>
    <s v="gb.deep"/>
    <x v="0"/>
    <s v="deep"/>
    <s v="Spiny dogfish (L)"/>
    <x v="12"/>
    <s v=""/>
    <x v="25"/>
    <n v="280051385.77442098"/>
    <n v="29723.548063999999"/>
    <n v="9421.8693263476307"/>
  </r>
  <r>
    <s v="gb.deep"/>
    <x v="0"/>
    <s v="deep"/>
    <s v="Hakes (S)"/>
    <x v="13"/>
    <s v=""/>
    <x v="25"/>
    <n v="19436643.269069001"/>
    <n v="29723.548063999999"/>
    <n v="653.91396838690002"/>
  </r>
  <r>
    <s v="gb.deep"/>
    <x v="0"/>
    <s v="deep"/>
    <s v="Hakes (L)"/>
    <x v="14"/>
    <s v=""/>
    <x v="25"/>
    <n v="3597118.5705109099"/>
    <n v="29723.548063999999"/>
    <n v="121.01915164251901"/>
  </r>
  <r>
    <s v="gb.deep"/>
    <x v="0"/>
    <s v="deep"/>
    <s v="Atlantic cod (S)"/>
    <x v="19"/>
    <s v=""/>
    <x v="25"/>
    <n v="79603.743929621894"/>
    <n v="29723.548063999999"/>
    <n v="2.6781373393990902"/>
  </r>
  <r>
    <s v="gb.deep"/>
    <x v="0"/>
    <s v="deep"/>
    <s v="Atlantic cod (M)"/>
    <x v="15"/>
    <s v=""/>
    <x v="25"/>
    <n v="3972094.6852108301"/>
    <n v="29723.548063999999"/>
    <n v="133.63460770760699"/>
  </r>
  <r>
    <s v="gb.deep"/>
    <x v="0"/>
    <s v="deep"/>
    <s v="Atlantic cod (L)"/>
    <x v="16"/>
    <s v=""/>
    <x v="25"/>
    <n v="53042329.350658998"/>
    <n v="29723.548063999999"/>
    <n v="1784.5221316260599"/>
  </r>
  <r>
    <s v="gb.deep"/>
    <x v="0"/>
    <s v="deep"/>
    <s v="Summer flounder (L)"/>
    <x v="22"/>
    <s v=""/>
    <x v="25"/>
    <n v="223679.216344696"/>
    <n v="29723.548063999999"/>
    <n v="7.5253201893352397"/>
  </r>
  <r>
    <s v="gb.deep"/>
    <x v="0"/>
    <s v="deep"/>
    <s v="Yellowtail flounder (S)"/>
    <x v="17"/>
    <s v=""/>
    <x v="25"/>
    <n v="4821.9414724667104"/>
    <n v="29723.548063999999"/>
    <n v="0.16222630831568999"/>
  </r>
  <r>
    <s v="gb.deep"/>
    <x v="0"/>
    <s v="deep"/>
    <s v="Yellowtail flounder (L)"/>
    <x v="18"/>
    <s v=""/>
    <x v="25"/>
    <n v="1359747.8225398101"/>
    <n v="29723.548063999999"/>
    <n v="45.746484222275001"/>
  </r>
  <r>
    <s v="gb.deep"/>
    <x v="0"/>
    <s v="deep"/>
    <s v="Bluefish (L)"/>
    <x v="21"/>
    <s v=""/>
    <x v="25"/>
    <n v="631571.74602782703"/>
    <n v="29723.548063999999"/>
    <n v="21.2481950226111"/>
  </r>
  <r>
    <s v="gb.deep"/>
    <x v="0"/>
    <s v="deep"/>
    <s v="Alosines"/>
    <x v="0"/>
    <s v=""/>
    <x v="26"/>
    <n v="442585.12315035798"/>
    <n v="29723.548063999999"/>
    <n v="14.890050211953"/>
  </r>
  <r>
    <s v="gb.deep"/>
    <x v="0"/>
    <s v="deep"/>
    <s v="Anchovies"/>
    <x v="24"/>
    <s v=""/>
    <x v="26"/>
    <n v="0"/>
    <n v="29723.548063999999"/>
    <n v="0"/>
  </r>
  <r>
    <s v="gb.deep"/>
    <x v="0"/>
    <s v="deep"/>
    <s v="Atlantic herring"/>
    <x v="1"/>
    <s v=""/>
    <x v="26"/>
    <n v="24826341.85125"/>
    <n v="29723.548063999999"/>
    <n v="835.24153300253897"/>
  </r>
  <r>
    <s v="gb.deep"/>
    <x v="0"/>
    <s v="deep"/>
    <s v="Atlantic mackerel"/>
    <x v="2"/>
    <s v=""/>
    <x v="26"/>
    <n v="77671.545659722193"/>
    <n v="29723.548063999999"/>
    <n v="2.61313169923327"/>
  </r>
  <r>
    <s v="gb.deep"/>
    <x v="0"/>
    <s v="deep"/>
    <s v="Butterfish"/>
    <x v="3"/>
    <s v=""/>
    <x v="26"/>
    <n v="2507238.2736772499"/>
    <n v="29723.548063999999"/>
    <n v="84.3519174857162"/>
  </r>
  <r>
    <s v="gb.deep"/>
    <x v="0"/>
    <s v="deep"/>
    <s v="Demersal benthivores - other"/>
    <x v="4"/>
    <s v=""/>
    <x v="26"/>
    <n v="35566267.194215402"/>
    <n v="29723.548063999999"/>
    <n v="1196.5686975738899"/>
  </r>
  <r>
    <s v="gb.deep"/>
    <x v="0"/>
    <s v="deep"/>
    <s v="Demersal piscivores - other"/>
    <x v="5"/>
    <s v=""/>
    <x v="26"/>
    <n v="38590025.249149397"/>
    <n v="29723.548063999999"/>
    <n v="1298.2980755210799"/>
  </r>
  <r>
    <s v="gb.deep"/>
    <x v="0"/>
    <s v="deep"/>
    <s v="Haddock"/>
    <x v="6"/>
    <s v=""/>
    <x v="26"/>
    <n v="27939654.197645899"/>
    <n v="29723.548063999999"/>
    <n v="939.98381813257697"/>
  </r>
  <r>
    <s v="gb.deep"/>
    <x v="0"/>
    <s v="deep"/>
    <s v="Mesopelagics"/>
    <x v="7"/>
    <s v=""/>
    <x v="26"/>
    <n v="12207.123611111099"/>
    <n v="29723.548063999999"/>
    <n v="0.410688642716106"/>
  </r>
  <r>
    <s v="gb.deep"/>
    <x v="0"/>
    <s v="deep"/>
    <s v="Skates"/>
    <x v="8"/>
    <s v=""/>
    <x v="26"/>
    <n v="112617103.479754"/>
    <n v="29723.548063999999"/>
    <n v="3788.8176484607202"/>
  </r>
  <r>
    <s v="gb.deep"/>
    <x v="0"/>
    <s v="deep"/>
    <s v="Small pelagic - other"/>
    <x v="9"/>
    <s v=""/>
    <x v="26"/>
    <n v="224740.092824074"/>
    <n v="29723.548063999999"/>
    <n v="7.56101163764734"/>
  </r>
  <r>
    <s v="gb.deep"/>
    <x v="0"/>
    <s v="deep"/>
    <s v="Squid"/>
    <x v="10"/>
    <s v=""/>
    <x v="26"/>
    <n v="55185213.540344499"/>
    <n v="29723.548063999999"/>
    <n v="1856.6159538397301"/>
  </r>
  <r>
    <s v="gb.deep"/>
    <x v="0"/>
    <s v="deep"/>
    <s v="Spiny dogfish (S)"/>
    <x v="11"/>
    <s v=""/>
    <x v="26"/>
    <n v="185254166.12477601"/>
    <n v="29723.548063999999"/>
    <n v="6232.57242795818"/>
  </r>
  <r>
    <s v="gb.deep"/>
    <x v="0"/>
    <s v="deep"/>
    <s v="Spiny dogfish (L)"/>
    <x v="12"/>
    <s v=""/>
    <x v="26"/>
    <n v="35579630.306407899"/>
    <n v="29723.548063999999"/>
    <n v="1197.0182775555199"/>
  </r>
  <r>
    <s v="gb.deep"/>
    <x v="0"/>
    <s v="deep"/>
    <s v="Hakes (S)"/>
    <x v="13"/>
    <s v=""/>
    <x v="26"/>
    <n v="45682742.7331689"/>
    <n v="29723.548063999999"/>
    <n v="1536.9209165341199"/>
  </r>
  <r>
    <s v="gb.deep"/>
    <x v="0"/>
    <s v="deep"/>
    <s v="Hakes (L)"/>
    <x v="14"/>
    <s v=""/>
    <x v="26"/>
    <n v="4496254.4612424299"/>
    <n v="29723.548063999999"/>
    <n v="151.26910325648899"/>
  </r>
  <r>
    <s v="gb.deep"/>
    <x v="0"/>
    <s v="deep"/>
    <s v="Atlantic cod (S)"/>
    <x v="19"/>
    <s v=""/>
    <x v="26"/>
    <n v="43005.530551191398"/>
    <n v="29723.548063999999"/>
    <n v="1.44685050582094"/>
  </r>
  <r>
    <s v="gb.deep"/>
    <x v="0"/>
    <s v="deep"/>
    <s v="Atlantic cod (M)"/>
    <x v="15"/>
    <s v=""/>
    <x v="26"/>
    <n v="13578012.043338301"/>
    <n v="29723.548063999999"/>
    <n v="456.80993447022098"/>
  </r>
  <r>
    <s v="gb.deep"/>
    <x v="0"/>
    <s v="deep"/>
    <s v="Atlantic cod (L)"/>
    <x v="16"/>
    <s v=""/>
    <x v="26"/>
    <n v="64285291.120849602"/>
    <n v="29723.548063999999"/>
    <n v="2162.7731313378899"/>
  </r>
  <r>
    <s v="gb.deep"/>
    <x v="0"/>
    <s v="deep"/>
    <s v="Summer flounder (L)"/>
    <x v="22"/>
    <s v=""/>
    <x v="26"/>
    <n v="453941.92932251102"/>
    <n v="29723.548063999999"/>
    <n v="15.2721313197568"/>
  </r>
  <r>
    <s v="gb.deep"/>
    <x v="0"/>
    <s v="deep"/>
    <s v="Yellowtail flounder (S)"/>
    <x v="17"/>
    <s v=""/>
    <x v="26"/>
    <n v="20343.530650922101"/>
    <n v="29723.548063999999"/>
    <n v="0.68442470619991103"/>
  </r>
  <r>
    <s v="gb.deep"/>
    <x v="0"/>
    <s v="deep"/>
    <s v="Yellowtail flounder (L)"/>
    <x v="18"/>
    <s v=""/>
    <x v="26"/>
    <n v="3632228.4016935402"/>
    <n v="29723.548063999999"/>
    <n v="122.20036429946801"/>
  </r>
  <r>
    <s v="gb.deep"/>
    <x v="0"/>
    <s v="deep"/>
    <s v="Bluefish (L)"/>
    <x v="21"/>
    <s v=""/>
    <x v="26"/>
    <n v="686441.88036418299"/>
    <n v="29723.548063999999"/>
    <n v="23.094210653659299"/>
  </r>
  <r>
    <s v="gb.deep"/>
    <x v="0"/>
    <s v="deep"/>
    <s v="Alosines"/>
    <x v="0"/>
    <s v=""/>
    <x v="27"/>
    <n v="248342.20994671699"/>
    <n v="29723.548063999999"/>
    <n v="8.3550661385374596"/>
  </r>
  <r>
    <s v="gb.deep"/>
    <x v="0"/>
    <s v="deep"/>
    <s v="Atlantic herring"/>
    <x v="1"/>
    <s v=""/>
    <x v="27"/>
    <n v="93976078.211353794"/>
    <n v="29723.548063999999"/>
    <n v="3161.6709421434798"/>
  </r>
  <r>
    <s v="gb.deep"/>
    <x v="0"/>
    <s v="deep"/>
    <s v="Atlantic mackerel"/>
    <x v="2"/>
    <s v=""/>
    <x v="27"/>
    <n v="38390.602163461503"/>
    <n v="29723.548063999999"/>
    <n v="1.2915888130447899"/>
  </r>
  <r>
    <s v="gb.deep"/>
    <x v="0"/>
    <s v="deep"/>
    <s v="Butterfish"/>
    <x v="3"/>
    <s v=""/>
    <x v="27"/>
    <n v="11904278.9758211"/>
    <n v="29723.548063999999"/>
    <n v="400.49993191220398"/>
  </r>
  <r>
    <s v="gb.deep"/>
    <x v="0"/>
    <s v="deep"/>
    <s v="Demersal benthivores - other"/>
    <x v="4"/>
    <s v=""/>
    <x v="27"/>
    <n v="30916910.3156344"/>
    <n v="29723.548063999999"/>
    <n v="1040.1487147182099"/>
  </r>
  <r>
    <s v="gb.deep"/>
    <x v="0"/>
    <s v="deep"/>
    <s v="Demersal piscivores - other"/>
    <x v="5"/>
    <s v=""/>
    <x v="27"/>
    <n v="11951020.612615701"/>
    <n v="29723.548063999999"/>
    <n v="402.07247758185002"/>
  </r>
  <r>
    <s v="gb.deep"/>
    <x v="0"/>
    <s v="deep"/>
    <s v="Haddock"/>
    <x v="6"/>
    <s v=""/>
    <x v="27"/>
    <n v="35176583.6613243"/>
    <n v="29723.548063999999"/>
    <n v="1183.45843455778"/>
  </r>
  <r>
    <s v="gb.deep"/>
    <x v="0"/>
    <s v="deep"/>
    <s v="Medium pelagics - other"/>
    <x v="20"/>
    <s v=""/>
    <x v="27"/>
    <n v="0"/>
    <n v="29723.548063999999"/>
    <n v="0"/>
  </r>
  <r>
    <s v="gb.deep"/>
    <x v="0"/>
    <s v="deep"/>
    <s v="Mesopelagics"/>
    <x v="7"/>
    <s v=""/>
    <x v="27"/>
    <n v="0"/>
    <n v="29723.548063999999"/>
    <n v="0"/>
  </r>
  <r>
    <s v="gb.deep"/>
    <x v="0"/>
    <s v="deep"/>
    <s v="Skates"/>
    <x v="8"/>
    <s v=""/>
    <x v="27"/>
    <n v="78705899.110654101"/>
    <n v="29723.548063999999"/>
    <n v="2647.9308237760301"/>
  </r>
  <r>
    <s v="gb.deep"/>
    <x v="0"/>
    <s v="deep"/>
    <s v="Small pelagic - other"/>
    <x v="9"/>
    <s v=""/>
    <x v="27"/>
    <n v="754714.67375311605"/>
    <n v="29723.548063999999"/>
    <n v="25.391136755547599"/>
  </r>
  <r>
    <s v="gb.deep"/>
    <x v="0"/>
    <s v="deep"/>
    <s v="Squid"/>
    <x v="10"/>
    <s v=""/>
    <x v="27"/>
    <n v="27114532.492737599"/>
    <n v="29723.548063999999"/>
    <n v="912.223952347656"/>
  </r>
  <r>
    <s v="gb.deep"/>
    <x v="0"/>
    <s v="deep"/>
    <s v="Spiny dogfish (S)"/>
    <x v="11"/>
    <s v=""/>
    <x v="27"/>
    <n v="195711320.35301301"/>
    <n v="29723.548063999999"/>
    <n v="6584.3862223854503"/>
  </r>
  <r>
    <s v="gb.deep"/>
    <x v="0"/>
    <s v="deep"/>
    <s v="Spiny dogfish (L)"/>
    <x v="12"/>
    <s v=""/>
    <x v="27"/>
    <n v="1945993168.7503901"/>
    <n v="29723.548063999999"/>
    <n v="65469.746901020102"/>
  </r>
  <r>
    <s v="gb.deep"/>
    <x v="0"/>
    <s v="deep"/>
    <s v="Hakes (S)"/>
    <x v="13"/>
    <s v=""/>
    <x v="27"/>
    <n v="53488982.500687703"/>
    <n v="29723.548063999999"/>
    <n v="1799.5490439269399"/>
  </r>
  <r>
    <s v="gb.deep"/>
    <x v="0"/>
    <s v="deep"/>
    <s v="Hakes (L)"/>
    <x v="14"/>
    <s v=""/>
    <x v="27"/>
    <n v="12118795.6346545"/>
    <n v="29723.548063999999"/>
    <n v="407.71699288929398"/>
  </r>
  <r>
    <s v="gb.deep"/>
    <x v="0"/>
    <s v="deep"/>
    <s v="Atlantic cod (S)"/>
    <x v="19"/>
    <s v=""/>
    <x v="27"/>
    <n v="11757.1809970022"/>
    <n v="29723.548063999999"/>
    <n v="0.39555106179406802"/>
  </r>
  <r>
    <s v="gb.deep"/>
    <x v="0"/>
    <s v="deep"/>
    <s v="Atlantic cod (M)"/>
    <x v="15"/>
    <s v=""/>
    <x v="27"/>
    <n v="6084074.2516435003"/>
    <n v="29723.548063999999"/>
    <n v="204.68869458462399"/>
  </r>
  <r>
    <s v="gb.deep"/>
    <x v="0"/>
    <s v="deep"/>
    <s v="Atlantic cod (L)"/>
    <x v="16"/>
    <s v=""/>
    <x v="27"/>
    <n v="97813655.795908406"/>
    <n v="29723.548063999999"/>
    <n v="3290.7799427342402"/>
  </r>
  <r>
    <s v="gb.deep"/>
    <x v="0"/>
    <s v="deep"/>
    <s v="Yellowtail flounder (S)"/>
    <x v="17"/>
    <s v=""/>
    <x v="27"/>
    <n v="1713.4491139875599"/>
    <n v="29723.548063999999"/>
    <n v="5.7646183769790998E-2"/>
  </r>
  <r>
    <s v="gb.deep"/>
    <x v="0"/>
    <s v="deep"/>
    <s v="Yellowtail flounder (L)"/>
    <x v="18"/>
    <s v=""/>
    <x v="27"/>
    <n v="3229818.1138222301"/>
    <n v="29723.548063999999"/>
    <n v="108.66193049591099"/>
  </r>
  <r>
    <s v="gb.deep"/>
    <x v="0"/>
    <s v="deep"/>
    <s v="Bluefish (L)"/>
    <x v="21"/>
    <s v=""/>
    <x v="27"/>
    <n v="3370915.8060161499"/>
    <n v="29723.548063999999"/>
    <n v="113.40893081666999"/>
  </r>
  <r>
    <s v="gb.deep"/>
    <x v="0"/>
    <s v="deep"/>
    <s v="Alosines"/>
    <x v="0"/>
    <s v=""/>
    <x v="28"/>
    <n v="754862.88734707504"/>
    <n v="29723.548063999999"/>
    <n v="25.396123158706501"/>
  </r>
  <r>
    <s v="gb.deep"/>
    <x v="0"/>
    <s v="deep"/>
    <s v="Atlantic herring"/>
    <x v="1"/>
    <s v=""/>
    <x v="28"/>
    <n v="30707493.7351625"/>
    <n v="29723.548063999999"/>
    <n v="1033.10323750865"/>
  </r>
  <r>
    <s v="gb.deep"/>
    <x v="0"/>
    <s v="deep"/>
    <s v="Atlantic mackerel"/>
    <x v="2"/>
    <s v=""/>
    <x v="28"/>
    <n v="12869958.017581001"/>
    <n v="29723.548063999999"/>
    <n v="432.988618649084"/>
  </r>
  <r>
    <s v="gb.deep"/>
    <x v="0"/>
    <s v="deep"/>
    <s v="Butterfish"/>
    <x v="3"/>
    <s v=""/>
    <x v="28"/>
    <n v="18775188.445727501"/>
    <n v="29723.548063999999"/>
    <n v="631.66040626446204"/>
  </r>
  <r>
    <s v="gb.deep"/>
    <x v="0"/>
    <s v="deep"/>
    <s v="Demersal benthivores - other"/>
    <x v="4"/>
    <s v=""/>
    <x v="28"/>
    <n v="33315542.7224296"/>
    <n v="29723.548063999999"/>
    <n v="1120.8467660285901"/>
  </r>
  <r>
    <s v="gb.deep"/>
    <x v="0"/>
    <s v="deep"/>
    <s v="Demersal omnivores - other"/>
    <x v="25"/>
    <s v=""/>
    <x v="28"/>
    <n v="0"/>
    <n v="29723.548063999999"/>
    <n v="0"/>
  </r>
  <r>
    <s v="gb.deep"/>
    <x v="0"/>
    <s v="deep"/>
    <s v="Demersal piscivores - other"/>
    <x v="5"/>
    <s v=""/>
    <x v="28"/>
    <n v="27950231.377658401"/>
    <n v="29723.548063999999"/>
    <n v="940.33966999756001"/>
  </r>
  <r>
    <s v="gb.deep"/>
    <x v="0"/>
    <s v="deep"/>
    <s v="Haddock"/>
    <x v="6"/>
    <s v=""/>
    <x v="28"/>
    <n v="21193838.748678599"/>
    <n v="29723.548063999999"/>
    <n v="713.03192684280202"/>
  </r>
  <r>
    <s v="gb.deep"/>
    <x v="0"/>
    <s v="deep"/>
    <s v="Medium pelagics - other"/>
    <x v="20"/>
    <s v=""/>
    <x v="28"/>
    <n v="12672.3341145833"/>
    <n v="29723.548063999999"/>
    <n v="0.42633988672205603"/>
  </r>
  <r>
    <s v="gb.deep"/>
    <x v="0"/>
    <s v="deep"/>
    <s v="Mesopelagics"/>
    <x v="7"/>
    <s v=""/>
    <x v="28"/>
    <n v="22274.278906250001"/>
    <n v="29723.548063999999"/>
    <n v="0.74938156300484704"/>
  </r>
  <r>
    <s v="gb.deep"/>
    <x v="0"/>
    <s v="deep"/>
    <s v="Skates"/>
    <x v="8"/>
    <s v=""/>
    <x v="28"/>
    <n v="87957862.463871807"/>
    <n v="29723.548063999999"/>
    <n v="2959.1979488613902"/>
  </r>
  <r>
    <s v="gb.deep"/>
    <x v="0"/>
    <s v="deep"/>
    <s v="Small pelagic - other"/>
    <x v="9"/>
    <s v=""/>
    <x v="28"/>
    <n v="12207.123611111099"/>
    <n v="29723.548063999999"/>
    <n v="0.410688642716106"/>
  </r>
  <r>
    <s v="gb.deep"/>
    <x v="0"/>
    <s v="deep"/>
    <s v="Squid"/>
    <x v="10"/>
    <s v=""/>
    <x v="28"/>
    <n v="39713842.086120099"/>
    <n v="29723.548063999999"/>
    <n v="1336.1070488829"/>
  </r>
  <r>
    <s v="gb.deep"/>
    <x v="0"/>
    <s v="deep"/>
    <s v="Spiny dogfish (S)"/>
    <x v="11"/>
    <s v=""/>
    <x v="28"/>
    <n v="117134499.49011301"/>
    <n v="29723.548063999999"/>
    <n v="3940.7980244451901"/>
  </r>
  <r>
    <s v="gb.deep"/>
    <x v="0"/>
    <s v="deep"/>
    <s v="Spiny dogfish (L)"/>
    <x v="12"/>
    <s v=""/>
    <x v="28"/>
    <n v="344831139.235811"/>
    <n v="29723.548063999999"/>
    <n v="11601.277831749099"/>
  </r>
  <r>
    <s v="gb.deep"/>
    <x v="0"/>
    <s v="deep"/>
    <s v="Hakes (S)"/>
    <x v="13"/>
    <s v=""/>
    <x v="28"/>
    <n v="23512784.965473302"/>
    <n v="29723.548063999999"/>
    <n v="791.04906705101803"/>
  </r>
  <r>
    <s v="gb.deep"/>
    <x v="0"/>
    <s v="deep"/>
    <s v="Hakes (L)"/>
    <x v="14"/>
    <s v=""/>
    <x v="28"/>
    <n v="5940523.0656539705"/>
    <n v="29723.548063999999"/>
    <n v="199.85915049115201"/>
  </r>
  <r>
    <s v="gb.deep"/>
    <x v="0"/>
    <s v="deep"/>
    <s v="Atlantic cod (S)"/>
    <x v="19"/>
    <s v=""/>
    <x v="28"/>
    <n v="40060.680031776603"/>
    <n v="29723.548063999999"/>
    <n v="1.3477758424236199"/>
  </r>
  <r>
    <s v="gb.deep"/>
    <x v="0"/>
    <s v="deep"/>
    <s v="Atlantic cod (M)"/>
    <x v="15"/>
    <s v=""/>
    <x v="28"/>
    <n v="2410356.0483355802"/>
    <n v="29723.548063999999"/>
    <n v="81.092473992191898"/>
  </r>
  <r>
    <s v="gb.deep"/>
    <x v="0"/>
    <s v="deep"/>
    <s v="Atlantic cod (L)"/>
    <x v="16"/>
    <s v=""/>
    <x v="28"/>
    <n v="39348050.278815597"/>
    <n v="29723.548063999999"/>
    <n v="1323.8005837692201"/>
  </r>
  <r>
    <s v="gb.deep"/>
    <x v="0"/>
    <s v="deep"/>
    <s v="Summer flounder (L)"/>
    <x v="22"/>
    <s v=""/>
    <x v="28"/>
    <n v="28402.170065155398"/>
    <n v="29723.548063999999"/>
    <n v="0.955544405533301"/>
  </r>
  <r>
    <s v="gb.deep"/>
    <x v="0"/>
    <s v="deep"/>
    <s v="Yellowtail flounder (S)"/>
    <x v="17"/>
    <s v=""/>
    <x v="28"/>
    <n v="11989.018051315499"/>
    <n v="29723.548063999999"/>
    <n v="0.40335083905531999"/>
  </r>
  <r>
    <s v="gb.deep"/>
    <x v="0"/>
    <s v="deep"/>
    <s v="Yellowtail flounder (L)"/>
    <x v="18"/>
    <s v=""/>
    <x v="28"/>
    <n v="3553183.3020319301"/>
    <n v="29723.548063999999"/>
    <n v="119.54102162976299"/>
  </r>
  <r>
    <s v="gb.deep"/>
    <x v="0"/>
    <s v="deep"/>
    <s v="Bluefish (L)"/>
    <x v="21"/>
    <s v=""/>
    <x v="28"/>
    <n v="3303241.58397834"/>
    <n v="29723.548063999999"/>
    <n v="111.13214266567"/>
  </r>
  <r>
    <s v="gb.deep"/>
    <x v="0"/>
    <s v="deep"/>
    <s v="Alosines"/>
    <x v="0"/>
    <s v=""/>
    <x v="29"/>
    <n v="831919.30855955405"/>
    <n v="29723.548063999999"/>
    <n v="27.9885600052957"/>
  </r>
  <r>
    <s v="gb.deep"/>
    <x v="0"/>
    <s v="deep"/>
    <s v="Atlantic herring"/>
    <x v="1"/>
    <s v=""/>
    <x v="29"/>
    <n v="237638581.27141199"/>
    <n v="29723.548063999999"/>
    <n v="7994.9601157888201"/>
  </r>
  <r>
    <s v="gb.deep"/>
    <x v="0"/>
    <s v="deep"/>
    <s v="Atlantic mackerel"/>
    <x v="2"/>
    <s v=""/>
    <x v="29"/>
    <n v="6777099.7752893502"/>
    <n v="29723.548063999999"/>
    <n v="228.00440111312"/>
  </r>
  <r>
    <s v="gb.deep"/>
    <x v="0"/>
    <s v="deep"/>
    <s v="Butterfish"/>
    <x v="3"/>
    <s v=""/>
    <x v="29"/>
    <n v="11942667.833019201"/>
    <n v="29723.548063999999"/>
    <n v="401.79146201875102"/>
  </r>
  <r>
    <s v="gb.deep"/>
    <x v="0"/>
    <s v="deep"/>
    <s v="Demersal benthivores - other"/>
    <x v="4"/>
    <s v=""/>
    <x v="29"/>
    <n v="37652394.014679402"/>
    <n v="29723.548063999999"/>
    <n v="1266.7530112356501"/>
  </r>
  <r>
    <s v="gb.deep"/>
    <x v="0"/>
    <s v="deep"/>
    <s v="Demersal piscivores - other"/>
    <x v="5"/>
    <s v=""/>
    <x v="29"/>
    <n v="3909999.9313262701"/>
    <n v="29723.548063999999"/>
    <n v="131.54553160704"/>
  </r>
  <r>
    <s v="gb.deep"/>
    <x v="0"/>
    <s v="deep"/>
    <s v="Haddock"/>
    <x v="6"/>
    <s v=""/>
    <x v="29"/>
    <n v="11470479.532675"/>
    <n v="29723.548063999999"/>
    <n v="385.90546148720199"/>
  </r>
  <r>
    <s v="gb.deep"/>
    <x v="0"/>
    <s v="deep"/>
    <s v="Medium pelagics - other"/>
    <x v="20"/>
    <s v=""/>
    <x v="29"/>
    <n v="35644.428776041699"/>
    <n v="29723.548063999999"/>
    <n v="1.1991983157358299"/>
  </r>
  <r>
    <s v="gb.deep"/>
    <x v="0"/>
    <s v="deep"/>
    <s v="Mesopelagics"/>
    <x v="7"/>
    <s v=""/>
    <x v="29"/>
    <n v="0"/>
    <n v="29723.548063999999"/>
    <n v="0"/>
  </r>
  <r>
    <s v="gb.deep"/>
    <x v="0"/>
    <s v="deep"/>
    <s v="Skates"/>
    <x v="8"/>
    <s v=""/>
    <x v="29"/>
    <n v="105421875.98440699"/>
    <n v="29723.548063999999"/>
    <n v="3546.7460263295402"/>
  </r>
  <r>
    <s v="gb.deep"/>
    <x v="0"/>
    <s v="deep"/>
    <s v="Small pelagic - other"/>
    <x v="9"/>
    <s v=""/>
    <x v="29"/>
    <n v="29240.0308449074"/>
    <n v="29723.548063999999"/>
    <n v="0.98373285658725895"/>
  </r>
  <r>
    <s v="gb.deep"/>
    <x v="0"/>
    <s v="deep"/>
    <s v="Squid"/>
    <x v="10"/>
    <s v=""/>
    <x v="29"/>
    <n v="16530926.4921296"/>
    <n v="29723.548063999999"/>
    <n v="556.15589553897303"/>
  </r>
  <r>
    <s v="gb.deep"/>
    <x v="0"/>
    <s v="deep"/>
    <s v="Spiny dogfish (S)"/>
    <x v="11"/>
    <s v=""/>
    <x v="29"/>
    <n v="157549615.046767"/>
    <n v="29723.548063999999"/>
    <n v="5300.4982684952402"/>
  </r>
  <r>
    <s v="gb.deep"/>
    <x v="0"/>
    <s v="deep"/>
    <s v="Spiny dogfish (L)"/>
    <x v="12"/>
    <s v=""/>
    <x v="29"/>
    <n v="332734014.15351701"/>
    <n v="29723.548063999999"/>
    <n v="11194.2899090338"/>
  </r>
  <r>
    <s v="gb.deep"/>
    <x v="0"/>
    <s v="deep"/>
    <s v="Hakes (S)"/>
    <x v="13"/>
    <s v=""/>
    <x v="29"/>
    <n v="20895529.301305201"/>
    <n v="29723.548063999999"/>
    <n v="702.99579499437596"/>
  </r>
  <r>
    <s v="gb.deep"/>
    <x v="0"/>
    <s v="deep"/>
    <s v="Hakes (L)"/>
    <x v="14"/>
    <s v=""/>
    <x v="29"/>
    <n v="3453524.12579741"/>
    <n v="29723.548063999999"/>
    <n v="116.188152180264"/>
  </r>
  <r>
    <s v="gb.deep"/>
    <x v="0"/>
    <s v="deep"/>
    <s v="Atlantic cod (S)"/>
    <x v="19"/>
    <s v=""/>
    <x v="29"/>
    <n v="1289.1643728818999"/>
    <n v="29723.548063999999"/>
    <n v="4.3371819881869597E-2"/>
  </r>
  <r>
    <s v="gb.deep"/>
    <x v="0"/>
    <s v="deep"/>
    <s v="Atlantic cod (M)"/>
    <x v="15"/>
    <s v=""/>
    <x v="29"/>
    <n v="4521020.8701492604"/>
    <n v="29723.548063999999"/>
    <n v="152.102328443923"/>
  </r>
  <r>
    <s v="gb.deep"/>
    <x v="0"/>
    <s v="deep"/>
    <s v="Atlantic cod (L)"/>
    <x v="16"/>
    <s v=""/>
    <x v="29"/>
    <n v="28058937.582215201"/>
    <n v="29723.548063999999"/>
    <n v="943.99691186931796"/>
  </r>
  <r>
    <s v="gb.deep"/>
    <x v="0"/>
    <s v="deep"/>
    <s v="Yellowtail flounder (S)"/>
    <x v="17"/>
    <s v=""/>
    <x v="29"/>
    <n v="2109.4371844214502"/>
    <n v="29723.548063999999"/>
    <n v="7.09685526061513E-2"/>
  </r>
  <r>
    <s v="gb.deep"/>
    <x v="0"/>
    <s v="deep"/>
    <s v="Yellowtail flounder (L)"/>
    <x v="18"/>
    <s v=""/>
    <x v="29"/>
    <n v="3776405.3973742798"/>
    <n v="29723.548063999999"/>
    <n v="127.050962733083"/>
  </r>
  <r>
    <s v="gb.deep"/>
    <x v="0"/>
    <s v="deep"/>
    <s v="Bluefish (L)"/>
    <x v="21"/>
    <s v=""/>
    <x v="29"/>
    <n v="2328513.1093023401"/>
    <n v="29723.548063999999"/>
    <n v="78.339002607920406"/>
  </r>
  <r>
    <s v="gb.deep"/>
    <x v="0"/>
    <s v="deep"/>
    <s v="Alosines"/>
    <x v="0"/>
    <s v=""/>
    <x v="30"/>
    <n v="364165.48560695699"/>
    <n v="29723.548063999999"/>
    <n v="12.2517501888686"/>
  </r>
  <r>
    <s v="gb.deep"/>
    <x v="0"/>
    <s v="deep"/>
    <s v="Atlantic herring"/>
    <x v="1"/>
    <s v=""/>
    <x v="30"/>
    <n v="445576885.45049101"/>
    <n v="29723.548063999999"/>
    <n v="14990.703145233099"/>
  </r>
  <r>
    <s v="gb.deep"/>
    <x v="0"/>
    <s v="deep"/>
    <s v="Atlantic mackerel"/>
    <x v="2"/>
    <s v=""/>
    <x v="30"/>
    <n v="23203466.118550099"/>
    <n v="29723.548063999999"/>
    <n v="780.64254202051995"/>
  </r>
  <r>
    <s v="gb.deep"/>
    <x v="0"/>
    <s v="deep"/>
    <s v="Butterfish"/>
    <x v="3"/>
    <s v=""/>
    <x v="30"/>
    <n v="17859939.536225401"/>
    <n v="29723.548063999999"/>
    <n v="600.86835857448"/>
  </r>
  <r>
    <s v="gb.deep"/>
    <x v="0"/>
    <s v="deep"/>
    <s v="Demersal benthivores - other"/>
    <x v="4"/>
    <s v=""/>
    <x v="30"/>
    <n v="32566902.071079198"/>
    <n v="29723.548063999999"/>
    <n v="1095.6599797896599"/>
  </r>
  <r>
    <s v="gb.deep"/>
    <x v="0"/>
    <s v="deep"/>
    <s v="Demersal piscivores - other"/>
    <x v="5"/>
    <s v=""/>
    <x v="30"/>
    <n v="3657564.3024294698"/>
    <n v="29723.548063999999"/>
    <n v="123.052749104989"/>
  </r>
  <r>
    <s v="gb.deep"/>
    <x v="0"/>
    <s v="deep"/>
    <s v="Haddock"/>
    <x v="6"/>
    <s v=""/>
    <x v="30"/>
    <n v="24794437.889513701"/>
    <n v="29723.548063999999"/>
    <n v="834.16817656246599"/>
  </r>
  <r>
    <s v="gb.deep"/>
    <x v="0"/>
    <s v="deep"/>
    <s v="Medium pelagics - other"/>
    <x v="20"/>
    <s v=""/>
    <x v="30"/>
    <n v="0"/>
    <n v="29723.548063999999"/>
    <n v="0"/>
  </r>
  <r>
    <s v="gb.deep"/>
    <x v="0"/>
    <s v="deep"/>
    <s v="Mesopelagics"/>
    <x v="7"/>
    <s v=""/>
    <x v="30"/>
    <n v="44883.509375000001"/>
    <n v="29723.548063999999"/>
    <n v="1.51003202169398"/>
  </r>
  <r>
    <s v="gb.deep"/>
    <x v="0"/>
    <s v="deep"/>
    <s v="Skates"/>
    <x v="8"/>
    <s v=""/>
    <x v="30"/>
    <n v="103628848.859797"/>
    <n v="29723.548063999999"/>
    <n v="3486.42257097524"/>
  </r>
  <r>
    <s v="gb.deep"/>
    <x v="0"/>
    <s v="deep"/>
    <s v="Small pelagic - other"/>
    <x v="9"/>
    <s v=""/>
    <x v="30"/>
    <n v="23659.277033730199"/>
    <n v="29723.548063999999"/>
    <n v="0.79597755230255796"/>
  </r>
  <r>
    <s v="gb.deep"/>
    <x v="0"/>
    <s v="deep"/>
    <s v="Squid"/>
    <x v="10"/>
    <s v=""/>
    <x v="30"/>
    <n v="31372375.2573152"/>
    <n v="29723.548063999999"/>
    <n v="1055.47208528958"/>
  </r>
  <r>
    <s v="gb.deep"/>
    <x v="0"/>
    <s v="deep"/>
    <s v="Spiny dogfish (S)"/>
    <x v="11"/>
    <s v=""/>
    <x v="30"/>
    <n v="121654428.664702"/>
    <n v="29723.548063999999"/>
    <n v="4092.8636245834"/>
  </r>
  <r>
    <s v="gb.deep"/>
    <x v="0"/>
    <s v="deep"/>
    <s v="Spiny dogfish (L)"/>
    <x v="12"/>
    <s v=""/>
    <x v="30"/>
    <n v="657860439.25202799"/>
    <n v="29723.548063999999"/>
    <n v="22132.634967923099"/>
  </r>
  <r>
    <s v="gb.deep"/>
    <x v="0"/>
    <s v="deep"/>
    <s v="Hakes (S)"/>
    <x v="13"/>
    <s v=""/>
    <x v="30"/>
    <n v="33731960.7103398"/>
    <n v="29723.548063999999"/>
    <n v="1134.85646591413"/>
  </r>
  <r>
    <s v="gb.deep"/>
    <x v="0"/>
    <s v="deep"/>
    <s v="Hakes (L)"/>
    <x v="14"/>
    <s v=""/>
    <x v="30"/>
    <n v="1825267.76524903"/>
    <n v="29723.548063999999"/>
    <n v="61.408138803581302"/>
  </r>
  <r>
    <s v="gb.deep"/>
    <x v="0"/>
    <s v="deep"/>
    <s v="Atlantic cod (S)"/>
    <x v="19"/>
    <s v=""/>
    <x v="30"/>
    <n v="27191.016283776"/>
    <n v="29723.548063999999"/>
    <n v="0.91479712399169"/>
  </r>
  <r>
    <s v="gb.deep"/>
    <x v="0"/>
    <s v="deep"/>
    <s v="Atlantic cod (M)"/>
    <x v="15"/>
    <s v=""/>
    <x v="30"/>
    <n v="3766860.5665263399"/>
    <n v="29723.548063999999"/>
    <n v="126.72984256171701"/>
  </r>
  <r>
    <s v="gb.deep"/>
    <x v="0"/>
    <s v="deep"/>
    <s v="Atlantic cod (L)"/>
    <x v="16"/>
    <s v=""/>
    <x v="30"/>
    <n v="19835483.061131801"/>
    <n v="29723.548063999999"/>
    <n v="667.332278717956"/>
  </r>
  <r>
    <s v="gb.deep"/>
    <x v="0"/>
    <s v="deep"/>
    <s v="Summer flounder (L)"/>
    <x v="22"/>
    <s v=""/>
    <x v="30"/>
    <n v="317688.38852465298"/>
    <n v="29723.548063999999"/>
    <n v="10.6881045237471"/>
  </r>
  <r>
    <s v="gb.deep"/>
    <x v="0"/>
    <s v="deep"/>
    <s v="Yellowtail flounder (S)"/>
    <x v="17"/>
    <s v=""/>
    <x v="30"/>
    <n v="45453.480686985"/>
    <n v="29723.548063999999"/>
    <n v="1.52920777119595"/>
  </r>
  <r>
    <s v="gb.deep"/>
    <x v="0"/>
    <s v="deep"/>
    <s v="Yellowtail flounder (L)"/>
    <x v="18"/>
    <s v=""/>
    <x v="30"/>
    <n v="2094736.20704319"/>
    <n v="29723.548063999999"/>
    <n v="70.473962345708401"/>
  </r>
  <r>
    <s v="gb.deep"/>
    <x v="0"/>
    <s v="deep"/>
    <s v="Bluefish (L)"/>
    <x v="21"/>
    <s v=""/>
    <x v="30"/>
    <n v="316427.79889973201"/>
    <n v="29723.548063999999"/>
    <n v="10.6456940543709"/>
  </r>
  <r>
    <s v="gb.deep"/>
    <x v="0"/>
    <s v="deep"/>
    <s v="Alosines"/>
    <x v="0"/>
    <s v=""/>
    <x v="31"/>
    <n v="213747.437578763"/>
    <n v="29723.548063999999"/>
    <n v="7.1911817902266399"/>
  </r>
  <r>
    <s v="gb.deep"/>
    <x v="0"/>
    <s v="deep"/>
    <s v="Atlantic herring"/>
    <x v="1"/>
    <s v=""/>
    <x v="31"/>
    <n v="276726542.68176401"/>
    <n v="29723.548063999999"/>
    <n v="9310.0104363692699"/>
  </r>
  <r>
    <s v="gb.deep"/>
    <x v="0"/>
    <s v="deep"/>
    <s v="Atlantic mackerel"/>
    <x v="2"/>
    <s v=""/>
    <x v="31"/>
    <n v="6852062.0428517498"/>
    <n v="29723.548063999999"/>
    <n v="230.52638359653599"/>
  </r>
  <r>
    <s v="gb.deep"/>
    <x v="0"/>
    <s v="deep"/>
    <s v="Butterfish"/>
    <x v="3"/>
    <s v=""/>
    <x v="31"/>
    <n v="27378077.411341202"/>
    <n v="29723.548063999999"/>
    <n v="921.09048867219201"/>
  </r>
  <r>
    <s v="gb.deep"/>
    <x v="0"/>
    <s v="deep"/>
    <s v="Demersal benthivores - other"/>
    <x v="4"/>
    <s v=""/>
    <x v="31"/>
    <n v="31393372.601625402"/>
    <n v="29723.548063999999"/>
    <n v="1056.1785064834801"/>
  </r>
  <r>
    <s v="gb.deep"/>
    <x v="0"/>
    <s v="deep"/>
    <s v="Demersal piscivores - other"/>
    <x v="5"/>
    <s v=""/>
    <x v="31"/>
    <n v="8808915.0690905992"/>
    <n v="29723.548063999999"/>
    <n v="296.36149258236202"/>
  </r>
  <r>
    <s v="gb.deep"/>
    <x v="0"/>
    <s v="deep"/>
    <s v="Haddock"/>
    <x v="6"/>
    <s v=""/>
    <x v="31"/>
    <n v="18978556.904956602"/>
    <n v="29723.548063999999"/>
    <n v="638.50240435941396"/>
  </r>
  <r>
    <s v="gb.deep"/>
    <x v="0"/>
    <s v="deep"/>
    <s v="Medium pelagics - other"/>
    <x v="20"/>
    <s v=""/>
    <x v="31"/>
    <n v="524261.22337963001"/>
    <n v="29723.548063999999"/>
    <n v="17.637908578437699"/>
  </r>
  <r>
    <s v="gb.deep"/>
    <x v="0"/>
    <s v="deep"/>
    <s v="Mesopelagics"/>
    <x v="7"/>
    <s v=""/>
    <x v="31"/>
    <n v="0"/>
    <n v="29723.548063999999"/>
    <n v="0"/>
  </r>
  <r>
    <s v="gb.deep"/>
    <x v="0"/>
    <s v="deep"/>
    <s v="Skates"/>
    <x v="8"/>
    <s v=""/>
    <x v="31"/>
    <n v="47993886.149165101"/>
    <n v="29723.548063999999"/>
    <n v="1614.67554431341"/>
  </r>
  <r>
    <s v="gb.deep"/>
    <x v="0"/>
    <s v="deep"/>
    <s v="Small pelagic - other"/>
    <x v="9"/>
    <s v=""/>
    <x v="31"/>
    <n v="0"/>
    <n v="29723.548063999999"/>
    <n v="0"/>
  </r>
  <r>
    <s v="gb.deep"/>
    <x v="0"/>
    <s v="deep"/>
    <s v="Squid"/>
    <x v="10"/>
    <s v=""/>
    <x v="31"/>
    <n v="36043890.2403308"/>
    <n v="29723.548063999999"/>
    <n v="1212.63754120881"/>
  </r>
  <r>
    <s v="gb.deep"/>
    <x v="0"/>
    <s v="deep"/>
    <s v="Spiny dogfish (S)"/>
    <x v="11"/>
    <s v=""/>
    <x v="31"/>
    <n v="201700514.72053701"/>
    <n v="29723.548063999999"/>
    <n v="6785.8828389612299"/>
  </r>
  <r>
    <s v="gb.deep"/>
    <x v="0"/>
    <s v="deep"/>
    <s v="Spiny dogfish (L)"/>
    <x v="12"/>
    <s v=""/>
    <x v="31"/>
    <n v="109514026.382053"/>
    <n v="29723.548063999999"/>
    <n v="3684.4197114775998"/>
  </r>
  <r>
    <s v="gb.deep"/>
    <x v="0"/>
    <s v="deep"/>
    <s v="Hakes (S)"/>
    <x v="13"/>
    <s v=""/>
    <x v="31"/>
    <n v="39950507.7260243"/>
    <n v="29723.548063999999"/>
    <n v="1344.0692759829301"/>
  </r>
  <r>
    <s v="gb.deep"/>
    <x v="0"/>
    <s v="deep"/>
    <s v="Hakes (L)"/>
    <x v="14"/>
    <s v=""/>
    <x v="31"/>
    <n v="2566173.8400155799"/>
    <n v="29723.548063999999"/>
    <n v="86.334707905333303"/>
  </r>
  <r>
    <s v="gb.deep"/>
    <x v="0"/>
    <s v="deep"/>
    <s v="Atlantic cod (S)"/>
    <x v="19"/>
    <s v=""/>
    <x v="31"/>
    <n v="12274.3133960667"/>
    <n v="29723.548063999999"/>
    <n v="0.41294913277640899"/>
  </r>
  <r>
    <s v="gb.deep"/>
    <x v="0"/>
    <s v="deep"/>
    <s v="Atlantic cod (M)"/>
    <x v="15"/>
    <s v=""/>
    <x v="31"/>
    <n v="1902328.5837113101"/>
    <n v="29723.548063999999"/>
    <n v="64.000723588424293"/>
  </r>
  <r>
    <s v="gb.deep"/>
    <x v="0"/>
    <s v="deep"/>
    <s v="Atlantic cod (L)"/>
    <x v="16"/>
    <s v=""/>
    <x v="31"/>
    <n v="11498760.885960801"/>
    <n v="29723.548063999999"/>
    <n v="386.85694121044799"/>
  </r>
  <r>
    <s v="gb.deep"/>
    <x v="0"/>
    <s v="deep"/>
    <s v="Summer flounder (L)"/>
    <x v="22"/>
    <s v=""/>
    <x v="31"/>
    <n v="363894.07150244003"/>
    <n v="29723.548063999999"/>
    <n v="12.242618906696899"/>
  </r>
  <r>
    <s v="gb.deep"/>
    <x v="0"/>
    <s v="deep"/>
    <s v="Yellowtail flounder (S)"/>
    <x v="17"/>
    <s v=""/>
    <x v="31"/>
    <n v="24527.8268119313"/>
    <n v="29723.548063999999"/>
    <n v="0.82519848435047405"/>
  </r>
  <r>
    <s v="gb.deep"/>
    <x v="0"/>
    <s v="deep"/>
    <s v="Yellowtail flounder (L)"/>
    <x v="18"/>
    <s v=""/>
    <x v="31"/>
    <n v="3395109.7809955599"/>
    <n v="29723.548063999999"/>
    <n v="114.222897403947"/>
  </r>
  <r>
    <s v="gb.deep"/>
    <x v="0"/>
    <s v="deep"/>
    <s v="Bluefish (L)"/>
    <x v="21"/>
    <s v=""/>
    <x v="31"/>
    <n v="2785231.8442889601"/>
    <n v="29723.548063999999"/>
    <n v="93.704554997669405"/>
  </r>
  <r>
    <s v="gb.deep"/>
    <x v="0"/>
    <s v="deep"/>
    <s v="Striped bass (S)"/>
    <x v="26"/>
    <s v=""/>
    <x v="31"/>
    <n v="307.07662082946302"/>
    <n v="29723.548063999999"/>
    <n v="1.0331089012935901E-2"/>
  </r>
  <r>
    <s v="gb.deep"/>
    <x v="0"/>
    <s v="deep"/>
    <s v="Alosines"/>
    <x v="0"/>
    <s v=""/>
    <x v="32"/>
    <n v="115756.778877315"/>
    <n v="29723.548063999999"/>
    <n v="3.8944468751869801"/>
  </r>
  <r>
    <s v="gb.deep"/>
    <x v="0"/>
    <s v="deep"/>
    <s v="Atlantic herring"/>
    <x v="1"/>
    <s v=""/>
    <x v="32"/>
    <n v="371427241.809259"/>
    <n v="29723.548063999999"/>
    <n v="12496.0600601756"/>
  </r>
  <r>
    <s v="gb.deep"/>
    <x v="0"/>
    <s v="deep"/>
    <s v="Atlantic mackerel"/>
    <x v="2"/>
    <s v=""/>
    <x v="32"/>
    <n v="5812504.4047598401"/>
    <n v="29723.548063999999"/>
    <n v="195.55217271654399"/>
  </r>
  <r>
    <s v="gb.deep"/>
    <x v="0"/>
    <s v="deep"/>
    <s v="Butterfish"/>
    <x v="3"/>
    <s v=""/>
    <x v="32"/>
    <n v="80154663.876438498"/>
    <n v="29723.548063999999"/>
    <n v="2696.6721369821498"/>
  </r>
  <r>
    <s v="gb.deep"/>
    <x v="0"/>
    <s v="deep"/>
    <s v="Demersal benthivores - other"/>
    <x v="4"/>
    <s v=""/>
    <x v="32"/>
    <n v="31706396.212383602"/>
    <n v="29723.548063999999"/>
    <n v="1066.7096722138999"/>
  </r>
  <r>
    <s v="gb.deep"/>
    <x v="0"/>
    <s v="deep"/>
    <s v="Demersal piscivores - other"/>
    <x v="5"/>
    <s v=""/>
    <x v="32"/>
    <n v="38203580.864362001"/>
    <n v="29723.548063999999"/>
    <n v="1285.2967883276599"/>
  </r>
  <r>
    <s v="gb.deep"/>
    <x v="0"/>
    <s v="deep"/>
    <s v="Haddock"/>
    <x v="6"/>
    <s v=""/>
    <x v="32"/>
    <n v="59644662.027585901"/>
    <n v="29723.548063999999"/>
    <n v="2006.64678049742"/>
  </r>
  <r>
    <s v="gb.deep"/>
    <x v="0"/>
    <s v="deep"/>
    <s v="Mesopelagics"/>
    <x v="7"/>
    <s v=""/>
    <x v="32"/>
    <n v="0"/>
    <n v="29723.548063999999"/>
    <n v="0"/>
  </r>
  <r>
    <s v="gb.deep"/>
    <x v="0"/>
    <s v="deep"/>
    <s v="Skates"/>
    <x v="8"/>
    <s v=""/>
    <x v="32"/>
    <n v="51824925.635320202"/>
    <n v="29723.548063999999"/>
    <n v="1743.56458131217"/>
  </r>
  <r>
    <s v="gb.deep"/>
    <x v="0"/>
    <s v="deep"/>
    <s v="Small pelagic - other"/>
    <x v="9"/>
    <s v=""/>
    <x v="32"/>
    <n v="6336.1670572916701"/>
    <n v="29723.548063999999"/>
    <n v="0.21316994336102801"/>
  </r>
  <r>
    <s v="gb.deep"/>
    <x v="0"/>
    <s v="deep"/>
    <s v="Squid"/>
    <x v="10"/>
    <s v=""/>
    <x v="32"/>
    <n v="21804292.241608799"/>
    <n v="29723.548063999999"/>
    <n v="733.56963289376995"/>
  </r>
  <r>
    <s v="gb.deep"/>
    <x v="0"/>
    <s v="deep"/>
    <s v="Spiny dogfish (S)"/>
    <x v="11"/>
    <s v=""/>
    <x v="32"/>
    <n v="68746860.537904695"/>
    <n v="29723.548063999999"/>
    <n v="2312.8753131988401"/>
  </r>
  <r>
    <s v="gb.deep"/>
    <x v="0"/>
    <s v="deep"/>
    <s v="Spiny dogfish (L)"/>
    <x v="12"/>
    <s v=""/>
    <x v="32"/>
    <n v="90836294.160368294"/>
    <n v="29723.548063999999"/>
    <n v="3056.0380599510499"/>
  </r>
  <r>
    <s v="gb.deep"/>
    <x v="0"/>
    <s v="deep"/>
    <s v="Hakes (S)"/>
    <x v="13"/>
    <s v=""/>
    <x v="32"/>
    <n v="17631953.618191399"/>
    <n v="29723.548063999999"/>
    <n v="593.19814647385601"/>
  </r>
  <r>
    <s v="gb.deep"/>
    <x v="0"/>
    <s v="deep"/>
    <s v="Hakes (L)"/>
    <x v="14"/>
    <s v=""/>
    <x v="32"/>
    <n v="1297773.49821585"/>
    <n v="29723.548063999999"/>
    <n v="43.6614597766564"/>
  </r>
  <r>
    <s v="gb.deep"/>
    <x v="0"/>
    <s v="deep"/>
    <s v="Atlantic cod (S)"/>
    <x v="19"/>
    <s v=""/>
    <x v="32"/>
    <n v="9296.7128965758493"/>
    <n v="29723.548063999999"/>
    <n v="0.31277265004024402"/>
  </r>
  <r>
    <s v="gb.deep"/>
    <x v="0"/>
    <s v="deep"/>
    <s v="Atlantic cod (M)"/>
    <x v="15"/>
    <s v=""/>
    <x v="32"/>
    <n v="3301691.9376437701"/>
    <n v="29723.548063999999"/>
    <n v="111.080007357623"/>
  </r>
  <r>
    <s v="gb.deep"/>
    <x v="0"/>
    <s v="deep"/>
    <s v="Atlantic cod (L)"/>
    <x v="16"/>
    <s v=""/>
    <x v="32"/>
    <n v="37022225.521947697"/>
    <n v="29723.548063999999"/>
    <n v="1245.5520263675201"/>
  </r>
  <r>
    <s v="gb.deep"/>
    <x v="0"/>
    <s v="deep"/>
    <s v="Summer flounder (L)"/>
    <x v="22"/>
    <s v=""/>
    <x v="32"/>
    <n v="522876.21199936501"/>
    <n v="29723.548063999999"/>
    <n v="17.5913121432718"/>
  </r>
  <r>
    <s v="gb.deep"/>
    <x v="0"/>
    <s v="deep"/>
    <s v="Yellowtail flounder (S)"/>
    <x v="17"/>
    <s v=""/>
    <x v="32"/>
    <n v="3384.9652355456901"/>
    <n v="29723.548063999999"/>
    <n v="0.11388160081889501"/>
  </r>
  <r>
    <s v="gb.deep"/>
    <x v="0"/>
    <s v="deep"/>
    <s v="Yellowtail flounder (L)"/>
    <x v="18"/>
    <s v=""/>
    <x v="32"/>
    <n v="6504169.4847123502"/>
    <n v="29723.548063999999"/>
    <n v="218.82210934938601"/>
  </r>
  <r>
    <s v="gb.deep"/>
    <x v="0"/>
    <s v="deep"/>
    <s v="Bluefish (L)"/>
    <x v="21"/>
    <s v=""/>
    <x v="32"/>
    <n v="2529703.9798282101"/>
    <n v="29723.548063999999"/>
    <n v="85.107739304248398"/>
  </r>
  <r>
    <s v="gb.deep"/>
    <x v="0"/>
    <s v="deep"/>
    <s v="Alosines"/>
    <x v="0"/>
    <s v="B"/>
    <x v="33"/>
    <n v="701675.02876683499"/>
    <n v="29723.548063999999"/>
    <n v="23.606704934956099"/>
  </r>
  <r>
    <s v="gb.deep"/>
    <x v="0"/>
    <s v="deep"/>
    <s v="Atlantic herring"/>
    <x v="1"/>
    <s v="B"/>
    <x v="33"/>
    <n v="529770010.45509303"/>
    <n v="29723.548063999999"/>
    <n v="17823.242679992502"/>
  </r>
  <r>
    <s v="gb.deep"/>
    <x v="0"/>
    <s v="deep"/>
    <s v="Atlantic mackerel"/>
    <x v="2"/>
    <s v="B"/>
    <x v="33"/>
    <n v="4158600.4284288199"/>
    <n v="29723.548063999999"/>
    <n v="139.90928739310101"/>
  </r>
  <r>
    <s v="gb.deep"/>
    <x v="0"/>
    <s v="deep"/>
    <s v="Butterfish"/>
    <x v="3"/>
    <s v="B"/>
    <x v="33"/>
    <n v="3067429.69799934"/>
    <n v="29723.548063999999"/>
    <n v="103.198638715493"/>
  </r>
  <r>
    <s v="gb.deep"/>
    <x v="0"/>
    <s v="deep"/>
    <s v="Demersal benthivores - other"/>
    <x v="4"/>
    <s v="B"/>
    <x v="33"/>
    <n v="40838483.128341697"/>
    <n v="29723.548063999999"/>
    <n v="1373.94375127792"/>
  </r>
  <r>
    <s v="gb.deep"/>
    <x v="0"/>
    <s v="deep"/>
    <s v="Demersal piscivores - other"/>
    <x v="5"/>
    <s v="B"/>
    <x v="33"/>
    <n v="4077307.5269119102"/>
    <n v="29723.548063999999"/>
    <n v="137.174321118487"/>
  </r>
  <r>
    <s v="gb.deep"/>
    <x v="0"/>
    <s v="deep"/>
    <s v="Haddock"/>
    <x v="6"/>
    <s v="B"/>
    <x v="33"/>
    <n v="97624810.348496005"/>
    <n v="29723.548063999999"/>
    <n v="3284.42654754044"/>
  </r>
  <r>
    <s v="gb.deep"/>
    <x v="0"/>
    <s v="deep"/>
    <s v="Medium pelagics - other"/>
    <x v="20"/>
    <s v="B"/>
    <x v="33"/>
    <n v="0"/>
    <n v="29723.548063999999"/>
    <n v="0"/>
  </r>
  <r>
    <s v="gb.deep"/>
    <x v="0"/>
    <s v="deep"/>
    <s v="Mesopelagics"/>
    <x v="7"/>
    <s v="B"/>
    <x v="33"/>
    <n v="0"/>
    <n v="29723.548063999999"/>
    <n v="0"/>
  </r>
  <r>
    <s v="gb.deep"/>
    <x v="0"/>
    <s v="deep"/>
    <s v="Skates"/>
    <x v="8"/>
    <s v="B"/>
    <x v="33"/>
    <n v="95960150.807492599"/>
    <n v="29723.548063999999"/>
    <n v="3228.4218088928601"/>
  </r>
  <r>
    <s v="gb.deep"/>
    <x v="0"/>
    <s v="deep"/>
    <s v="Small pelagic - other"/>
    <x v="9"/>
    <s v="B"/>
    <x v="33"/>
    <n v="41844.134085648198"/>
    <n v="29723.548063999999"/>
    <n v="1.4077772275217799"/>
  </r>
  <r>
    <s v="gb.deep"/>
    <x v="0"/>
    <s v="deep"/>
    <s v="Squid"/>
    <x v="10"/>
    <s v="B"/>
    <x v="33"/>
    <n v="5093509.1660300903"/>
    <n v="29723.548063999999"/>
    <n v="171.36275773884299"/>
  </r>
  <r>
    <s v="gb.deep"/>
    <x v="0"/>
    <s v="deep"/>
    <s v="Spiny dogfish (S)"/>
    <x v="11"/>
    <s v="B"/>
    <x v="33"/>
    <n v="13785418.1968021"/>
    <n v="29723.548063999999"/>
    <n v="463.78777416207799"/>
  </r>
  <r>
    <s v="gb.deep"/>
    <x v="0"/>
    <s v="deep"/>
    <s v="Spiny dogfish (L)"/>
    <x v="12"/>
    <s v="B"/>
    <x v="33"/>
    <n v="171340807.99476299"/>
    <n v="29723.548063999999"/>
    <n v="5764.4803246851998"/>
  </r>
  <r>
    <s v="gb.deep"/>
    <x v="0"/>
    <s v="deep"/>
    <s v="Hakes (S)"/>
    <x v="13"/>
    <s v="B"/>
    <x v="33"/>
    <n v="82274064.718143299"/>
    <n v="29723.548063999999"/>
    <n v="2767.9759004878201"/>
  </r>
  <r>
    <s v="gb.deep"/>
    <x v="0"/>
    <s v="deep"/>
    <s v="Hakes (L)"/>
    <x v="14"/>
    <s v="B"/>
    <x v="33"/>
    <n v="712102.27619563602"/>
    <n v="29723.548063999999"/>
    <n v="23.957512564191699"/>
  </r>
  <r>
    <s v="gb.deep"/>
    <x v="0"/>
    <s v="deep"/>
    <s v="Atlantic cod (S)"/>
    <x v="19"/>
    <s v="B"/>
    <x v="33"/>
    <n v="5638.0286639715696"/>
    <n v="29723.548063999999"/>
    <n v="0.18968222272226401"/>
  </r>
  <r>
    <s v="gb.deep"/>
    <x v="0"/>
    <s v="deep"/>
    <s v="Atlantic cod (M)"/>
    <x v="15"/>
    <s v="B"/>
    <x v="33"/>
    <n v="1486424.00861208"/>
    <n v="29723.548063999999"/>
    <n v="50.008296634424298"/>
  </r>
  <r>
    <s v="gb.deep"/>
    <x v="0"/>
    <s v="deep"/>
    <s v="Atlantic cod (L)"/>
    <x v="16"/>
    <s v="B"/>
    <x v="33"/>
    <n v="24642453.2789317"/>
    <n v="29723.548063999999"/>
    <n v="829.05490373734006"/>
  </r>
  <r>
    <s v="gb.deep"/>
    <x v="0"/>
    <s v="deep"/>
    <s v="Summer flounder (L)"/>
    <x v="22"/>
    <s v="B"/>
    <x v="33"/>
    <n v="60732.707204061597"/>
    <n v="29723.548063999999"/>
    <n v="2.0432522750411"/>
  </r>
  <r>
    <s v="gb.deep"/>
    <x v="0"/>
    <s v="deep"/>
    <s v="Yellowtail flounder (S)"/>
    <x v="17"/>
    <s v="B"/>
    <x v="33"/>
    <n v="3716.4341294226201"/>
    <n v="29723.548063999999"/>
    <n v="0.12503332783221199"/>
  </r>
  <r>
    <s v="gb.deep"/>
    <x v="0"/>
    <s v="deep"/>
    <s v="Yellowtail flounder (L)"/>
    <x v="18"/>
    <s v="B"/>
    <x v="33"/>
    <n v="7584874.8519606497"/>
    <n v="29723.548063999999"/>
    <n v="255.180668055815"/>
  </r>
  <r>
    <s v="gb.deep"/>
    <x v="0"/>
    <s v="deep"/>
    <s v="Alosines"/>
    <x v="0"/>
    <s v="B"/>
    <x v="34"/>
    <n v="629318.62204287201"/>
    <n v="29723.548063999999"/>
    <n v="21.172392363382698"/>
  </r>
  <r>
    <s v="gb.deep"/>
    <x v="0"/>
    <s v="deep"/>
    <s v="Atlantic herring"/>
    <x v="1"/>
    <s v="B"/>
    <x v="34"/>
    <n v="516203348.90193599"/>
    <n v="29723.548063999999"/>
    <n v="17366.814614138901"/>
  </r>
  <r>
    <s v="gb.deep"/>
    <x v="0"/>
    <s v="deep"/>
    <s v="Atlantic mackerel"/>
    <x v="2"/>
    <s v="B"/>
    <x v="34"/>
    <n v="92075520.707712501"/>
    <n v="29723.548063999999"/>
    <n v="3097.7298036377701"/>
  </r>
  <r>
    <s v="gb.deep"/>
    <x v="0"/>
    <s v="deep"/>
    <s v="Butterfish"/>
    <x v="3"/>
    <s v="B"/>
    <x v="34"/>
    <n v="21965146.164191"/>
    <n v="29723.548063999999"/>
    <n v="738.981299167119"/>
  </r>
  <r>
    <s v="gb.deep"/>
    <x v="0"/>
    <s v="deep"/>
    <s v="Demersal benthivores - other"/>
    <x v="4"/>
    <s v="B"/>
    <x v="34"/>
    <n v="29580436.712156702"/>
    <n v="29723.548063999999"/>
    <n v="995.18525340463702"/>
  </r>
  <r>
    <s v="gb.deep"/>
    <x v="0"/>
    <s v="deep"/>
    <s v="Demersal piscivores - other"/>
    <x v="5"/>
    <s v="B"/>
    <x v="34"/>
    <n v="17111816.4114682"/>
    <n v="29723.548063999999"/>
    <n v="575.69898366855296"/>
  </r>
  <r>
    <s v="gb.deep"/>
    <x v="0"/>
    <s v="deep"/>
    <s v="Haddock"/>
    <x v="6"/>
    <s v="B"/>
    <x v="34"/>
    <n v="83744104.426180795"/>
    <n v="29723.548063999999"/>
    <n v="2817.4329742150899"/>
  </r>
  <r>
    <s v="gb.deep"/>
    <x v="0"/>
    <s v="deep"/>
    <s v="Medium pelagics - other"/>
    <x v="20"/>
    <s v="B"/>
    <x v="34"/>
    <n v="29450.926273148201"/>
    <n v="29723.548063999999"/>
    <n v="0.99082808720328897"/>
  </r>
  <r>
    <s v="gb.deep"/>
    <x v="0"/>
    <s v="deep"/>
    <s v="Mesopelagics"/>
    <x v="7"/>
    <s v="B"/>
    <x v="34"/>
    <n v="0"/>
    <n v="29723.548063999999"/>
    <n v="0"/>
  </r>
  <r>
    <s v="gb.deep"/>
    <x v="0"/>
    <s v="deep"/>
    <s v="Skates"/>
    <x v="8"/>
    <s v="B"/>
    <x v="34"/>
    <n v="50169844.504115202"/>
    <n v="29723.548063999999"/>
    <n v="1687.88209254463"/>
  </r>
  <r>
    <s v="gb.deep"/>
    <x v="0"/>
    <s v="deep"/>
    <s v="Small pelagic - other"/>
    <x v="9"/>
    <s v="B"/>
    <x v="34"/>
    <n v="20624.896212121199"/>
    <n v="29723.548063999999"/>
    <n v="0.693890788801936"/>
  </r>
  <r>
    <s v="gb.deep"/>
    <x v="0"/>
    <s v="deep"/>
    <s v="Squid"/>
    <x v="10"/>
    <s v="B"/>
    <x v="34"/>
    <n v="5592506.63961358"/>
    <n v="29723.548063999999"/>
    <n v="188.150708911734"/>
  </r>
  <r>
    <s v="gb.deep"/>
    <x v="0"/>
    <s v="deep"/>
    <s v="Spiny dogfish (S)"/>
    <x v="11"/>
    <s v="B"/>
    <x v="34"/>
    <n v="13035103.047484901"/>
    <n v="29723.548063999999"/>
    <n v="438.54465218681298"/>
  </r>
  <r>
    <s v="gb.deep"/>
    <x v="0"/>
    <s v="deep"/>
    <s v="Spiny dogfish (L)"/>
    <x v="12"/>
    <s v="B"/>
    <x v="34"/>
    <n v="319548916.77356398"/>
    <n v="29723.548063999999"/>
    <n v="10750.698943663099"/>
  </r>
  <r>
    <s v="gb.deep"/>
    <x v="0"/>
    <s v="deep"/>
    <s v="Hakes (S)"/>
    <x v="13"/>
    <s v="B"/>
    <x v="34"/>
    <n v="18717333.737574302"/>
    <n v="29723.548063999999"/>
    <n v="629.71397954485701"/>
  </r>
  <r>
    <s v="gb.deep"/>
    <x v="0"/>
    <s v="deep"/>
    <s v="Hakes (L)"/>
    <x v="14"/>
    <s v="B"/>
    <x v="34"/>
    <n v="1010049.36856378"/>
    <n v="29723.548063999999"/>
    <n v="33.981453573071697"/>
  </r>
  <r>
    <s v="gb.deep"/>
    <x v="0"/>
    <s v="deep"/>
    <s v="Atlantic cod (S)"/>
    <x v="19"/>
    <s v="B"/>
    <x v="34"/>
    <n v="4340.7175617204502"/>
    <n v="29723.548063999999"/>
    <n v="0.146036319499076"/>
  </r>
  <r>
    <s v="gb.deep"/>
    <x v="0"/>
    <s v="deep"/>
    <s v="Atlantic cod (M)"/>
    <x v="15"/>
    <s v="B"/>
    <x v="34"/>
    <n v="1585413.69876652"/>
    <n v="29723.548063999999"/>
    <n v="53.338642323347301"/>
  </r>
  <r>
    <s v="gb.deep"/>
    <x v="0"/>
    <s v="deep"/>
    <s v="Atlantic cod (L)"/>
    <x v="16"/>
    <s v="B"/>
    <x v="34"/>
    <n v="20256570.8884487"/>
    <n v="29723.548063999999"/>
    <n v="681.49908768740204"/>
  </r>
  <r>
    <s v="gb.deep"/>
    <x v="0"/>
    <s v="deep"/>
    <s v="Summer flounder (L)"/>
    <x v="22"/>
    <s v="B"/>
    <x v="34"/>
    <n v="863811.10498520196"/>
    <n v="29723.548063999999"/>
    <n v="29.0615071634539"/>
  </r>
  <r>
    <s v="gb.deep"/>
    <x v="0"/>
    <s v="deep"/>
    <s v="Yellowtail flounder (S)"/>
    <x v="17"/>
    <s v="B"/>
    <x v="34"/>
    <n v="14753.4550848996"/>
    <n v="29723.548063999999"/>
    <n v="0.496355786769898"/>
  </r>
  <r>
    <s v="gb.deep"/>
    <x v="0"/>
    <s v="deep"/>
    <s v="Yellowtail flounder (L)"/>
    <x v="18"/>
    <s v="B"/>
    <x v="34"/>
    <n v="14752357.6125743"/>
    <n v="29723.548063999999"/>
    <n v="496.31886411440001"/>
  </r>
  <r>
    <s v="gb.deep"/>
    <x v="0"/>
    <s v="deep"/>
    <s v="Bluefish (L)"/>
    <x v="21"/>
    <s v="B"/>
    <x v="34"/>
    <n v="1091271.78944086"/>
    <n v="29723.548063999999"/>
    <n v="36.7140486422132"/>
  </r>
  <r>
    <s v="gb.deep"/>
    <x v="0"/>
    <s v="deep"/>
    <s v="Alosines"/>
    <x v="0"/>
    <s v="B"/>
    <x v="35"/>
    <n v="1764515.8089856899"/>
    <n v="29723.548063999999"/>
    <n v="59.364238925527303"/>
  </r>
  <r>
    <s v="gb.deep"/>
    <x v="0"/>
    <s v="deep"/>
    <s v="Atlantic herring"/>
    <x v="1"/>
    <s v="B"/>
    <x v="35"/>
    <n v="181020885.00481501"/>
    <n v="29723.548063999999"/>
    <n v="6090.1506312451402"/>
  </r>
  <r>
    <s v="gb.deep"/>
    <x v="0"/>
    <s v="deep"/>
    <s v="Atlantic mackerel"/>
    <x v="2"/>
    <s v="B"/>
    <x v="35"/>
    <n v="10832617.6197975"/>
    <n v="29723.548063999999"/>
    <n v="364.44564412273201"/>
  </r>
  <r>
    <s v="gb.deep"/>
    <x v="0"/>
    <s v="deep"/>
    <s v="Butterfish"/>
    <x v="3"/>
    <s v="B"/>
    <x v="35"/>
    <n v="80670548.120740801"/>
    <n v="29723.548063999999"/>
    <n v="2714.0282158456598"/>
  </r>
  <r>
    <s v="gb.deep"/>
    <x v="0"/>
    <s v="deep"/>
    <s v="Demersal benthivores - other"/>
    <x v="4"/>
    <s v="B"/>
    <x v="35"/>
    <n v="45197884.958709396"/>
    <n v="29723.548063999999"/>
    <n v="1520.6086723358301"/>
  </r>
  <r>
    <s v="gb.deep"/>
    <x v="0"/>
    <s v="deep"/>
    <s v="Demersal piscivores - other"/>
    <x v="5"/>
    <s v="B"/>
    <x v="35"/>
    <n v="15057152.511802901"/>
    <n v="29723.548063999999"/>
    <n v="506.573188348249"/>
  </r>
  <r>
    <s v="gb.deep"/>
    <x v="0"/>
    <s v="deep"/>
    <s v="Haddock"/>
    <x v="6"/>
    <s v="B"/>
    <x v="35"/>
    <n v="44151544.270037703"/>
    <n v="29723.548063999999"/>
    <n v="1485.4062568496799"/>
  </r>
  <r>
    <s v="gb.deep"/>
    <x v="0"/>
    <s v="deep"/>
    <s v="Medium pelagics - other"/>
    <x v="20"/>
    <s v="B"/>
    <x v="35"/>
    <n v="34031.078750000001"/>
    <n v="29723.548063999999"/>
    <n v="1.1449198015231901"/>
  </r>
  <r>
    <s v="gb.deep"/>
    <x v="0"/>
    <s v="deep"/>
    <s v="Mesopelagics"/>
    <x v="7"/>
    <s v="B"/>
    <x v="35"/>
    <n v="0"/>
    <n v="29723.548063999999"/>
    <n v="0"/>
  </r>
  <r>
    <s v="gb.deep"/>
    <x v="0"/>
    <s v="deep"/>
    <s v="Skates"/>
    <x v="8"/>
    <s v="B"/>
    <x v="35"/>
    <n v="69467832.388286099"/>
    <n v="29723.548063999999"/>
    <n v="2337.1312280320499"/>
  </r>
  <r>
    <s v="gb.deep"/>
    <x v="0"/>
    <s v="deep"/>
    <s v="Small pelagic - other"/>
    <x v="9"/>
    <s v="B"/>
    <x v="35"/>
    <n v="72595.168645833299"/>
    <n v="29723.548063999999"/>
    <n v="2.4423453246403599"/>
  </r>
  <r>
    <s v="gb.deep"/>
    <x v="0"/>
    <s v="deep"/>
    <s v="Squid"/>
    <x v="10"/>
    <s v="B"/>
    <x v="35"/>
    <n v="6394136.6279889997"/>
    <n v="29723.548063999999"/>
    <n v="215.12023444244599"/>
  </r>
  <r>
    <s v="gb.deep"/>
    <x v="0"/>
    <s v="deep"/>
    <s v="Spiny dogfish (S)"/>
    <x v="11"/>
    <s v="B"/>
    <x v="35"/>
    <n v="10716090.7475727"/>
    <n v="29723.548063999999"/>
    <n v="360.52528872054802"/>
  </r>
  <r>
    <s v="gb.deep"/>
    <x v="0"/>
    <s v="deep"/>
    <s v="Spiny dogfish (L)"/>
    <x v="12"/>
    <s v="B"/>
    <x v="35"/>
    <n v="148894303.07787001"/>
    <n v="29723.548063999999"/>
    <n v="5009.3045001651399"/>
  </r>
  <r>
    <s v="gb.deep"/>
    <x v="0"/>
    <s v="deep"/>
    <s v="Hakes (S)"/>
    <x v="13"/>
    <s v="B"/>
    <x v="35"/>
    <n v="15802806.6798515"/>
    <n v="29723.548063999999"/>
    <n v="531.65949925713198"/>
  </r>
  <r>
    <s v="gb.deep"/>
    <x v="0"/>
    <s v="deep"/>
    <s v="Hakes (L)"/>
    <x v="14"/>
    <s v="B"/>
    <x v="35"/>
    <n v="2087319.2125367799"/>
    <n v="29723.548063999999"/>
    <n v="70.224429736396701"/>
  </r>
  <r>
    <s v="gb.deep"/>
    <x v="0"/>
    <s v="deep"/>
    <s v="Atlantic cod (S)"/>
    <x v="19"/>
    <s v="B"/>
    <x v="35"/>
    <n v="2370.0987303778302"/>
    <n v="29723.548063999999"/>
    <n v="7.9738082589420195E-2"/>
  </r>
  <r>
    <s v="gb.deep"/>
    <x v="0"/>
    <s v="deep"/>
    <s v="Atlantic cod (M)"/>
    <x v="15"/>
    <s v="B"/>
    <x v="35"/>
    <n v="6160264.9852854703"/>
    <n v="29723.548063999999"/>
    <n v="207.25200679344701"/>
  </r>
  <r>
    <s v="gb.deep"/>
    <x v="0"/>
    <s v="deep"/>
    <s v="Atlantic cod (L)"/>
    <x v="16"/>
    <s v="B"/>
    <x v="35"/>
    <n v="56643391.979790702"/>
    <n v="29723.548063999999"/>
    <n v="1905.67397464891"/>
  </r>
  <r>
    <s v="gb.deep"/>
    <x v="0"/>
    <s v="deep"/>
    <s v="Summer flounder (L)"/>
    <x v="22"/>
    <s v="B"/>
    <x v="35"/>
    <n v="682620.08747542696"/>
    <n v="29723.548063999999"/>
    <n v="22.965632703256901"/>
  </r>
  <r>
    <s v="gb.deep"/>
    <x v="0"/>
    <s v="deep"/>
    <s v="Yellowtail flounder (S)"/>
    <x v="17"/>
    <s v="B"/>
    <x v="35"/>
    <n v="36088.406575168803"/>
    <n v="29723.548063999999"/>
    <n v="1.2141352202457201"/>
  </r>
  <r>
    <s v="gb.deep"/>
    <x v="0"/>
    <s v="deep"/>
    <s v="Yellowtail flounder (L)"/>
    <x v="18"/>
    <s v="B"/>
    <x v="35"/>
    <n v="15631216.4773892"/>
    <n v="29723.548063999999"/>
    <n v="525.88662846482896"/>
  </r>
  <r>
    <s v="gb.deep"/>
    <x v="0"/>
    <s v="deep"/>
    <s v="Bluefish (L)"/>
    <x v="21"/>
    <s v="B"/>
    <x v="35"/>
    <n v="1642741.36610656"/>
    <n v="29723.548063999999"/>
    <n v="55.267337619635903"/>
  </r>
  <r>
    <s v="gb.deep"/>
    <x v="0"/>
    <s v="deep"/>
    <s v="Alosines"/>
    <x v="0"/>
    <s v="B"/>
    <x v="36"/>
    <n v="1651560.8942897699"/>
    <n v="29723.548063999999"/>
    <n v="55.564056173027303"/>
  </r>
  <r>
    <s v="gb.deep"/>
    <x v="0"/>
    <s v="deep"/>
    <s v="Atlantic herring"/>
    <x v="1"/>
    <s v="B"/>
    <x v="36"/>
    <n v="230337584.997778"/>
    <n v="29723.548063999999"/>
    <n v="7749.3300766725697"/>
  </r>
  <r>
    <s v="gb.deep"/>
    <x v="0"/>
    <s v="deep"/>
    <s v="Atlantic mackerel"/>
    <x v="2"/>
    <s v="B"/>
    <x v="36"/>
    <n v="40554850.936886601"/>
    <n v="29723.548063999999"/>
    <n v="1364.40141162034"/>
  </r>
  <r>
    <s v="gb.deep"/>
    <x v="0"/>
    <s v="deep"/>
    <s v="Butterfish"/>
    <x v="3"/>
    <s v="B"/>
    <x v="36"/>
    <n v="4789624.4495634902"/>
    <n v="29723.548063999999"/>
    <n v="161.13905511046599"/>
  </r>
  <r>
    <s v="gb.deep"/>
    <x v="0"/>
    <s v="deep"/>
    <s v="Demersal benthivores - other"/>
    <x v="4"/>
    <s v="B"/>
    <x v="36"/>
    <n v="39409019.834537797"/>
    <n v="29723.548063999999"/>
    <n v="1325.851804424"/>
  </r>
  <r>
    <s v="gb.deep"/>
    <x v="0"/>
    <s v="deep"/>
    <s v="Demersal omnivores - other"/>
    <x v="25"/>
    <s v="B"/>
    <x v="36"/>
    <n v="0"/>
    <n v="29723.548063999999"/>
    <n v="0"/>
  </r>
  <r>
    <s v="gb.deep"/>
    <x v="0"/>
    <s v="deep"/>
    <s v="Demersal piscivores - other"/>
    <x v="5"/>
    <s v="B"/>
    <x v="36"/>
    <n v="3972024.1088057202"/>
    <n v="29723.548063999999"/>
    <n v="133.632233280268"/>
  </r>
  <r>
    <s v="gb.deep"/>
    <x v="0"/>
    <s v="deep"/>
    <s v="Haddock"/>
    <x v="6"/>
    <s v="B"/>
    <x v="36"/>
    <n v="69400791.762400001"/>
    <n v="29723.548063999999"/>
    <n v="2334.8757561838802"/>
  </r>
  <r>
    <s v="gb.deep"/>
    <x v="0"/>
    <s v="deep"/>
    <s v="Medium pelagics - other"/>
    <x v="20"/>
    <s v="B"/>
    <x v="36"/>
    <n v="12207.123611111099"/>
    <n v="29723.548063999999"/>
    <n v="0.410688642716106"/>
  </r>
  <r>
    <s v="gb.deep"/>
    <x v="0"/>
    <s v="deep"/>
    <s v="Mesopelagics"/>
    <x v="7"/>
    <s v="B"/>
    <x v="36"/>
    <n v="6699.03125"/>
    <n v="29723.548063999999"/>
    <n v="0.22537791368566801"/>
  </r>
  <r>
    <s v="gb.deep"/>
    <x v="0"/>
    <s v="deep"/>
    <s v="Skates"/>
    <x v="8"/>
    <s v="B"/>
    <x v="36"/>
    <n v="95106725.240276203"/>
    <n v="29723.548063999999"/>
    <n v="3199.7097061055701"/>
  </r>
  <r>
    <s v="gb.deep"/>
    <x v="0"/>
    <s v="deep"/>
    <s v="Small pelagic - other"/>
    <x v="9"/>
    <s v="B"/>
    <x v="36"/>
    <n v="11343.6929166667"/>
    <n v="29723.548063999999"/>
    <n v="0.38163993384106498"/>
  </r>
  <r>
    <s v="gb.deep"/>
    <x v="0"/>
    <s v="deep"/>
    <s v="Squid"/>
    <x v="10"/>
    <s v="B"/>
    <x v="36"/>
    <n v="23239077.108559001"/>
    <n v="29723.548063999999"/>
    <n v="781.84061534380805"/>
  </r>
  <r>
    <s v="gb.deep"/>
    <x v="0"/>
    <s v="deep"/>
    <s v="Spiny dogfish (S)"/>
    <x v="11"/>
    <s v="B"/>
    <x v="36"/>
    <n v="18216883.2186285"/>
    <n v="29723.548063999999"/>
    <n v="612.87714304511599"/>
  </r>
  <r>
    <s v="gb.deep"/>
    <x v="0"/>
    <s v="deep"/>
    <s v="Spiny dogfish (L)"/>
    <x v="12"/>
    <s v="B"/>
    <x v="36"/>
    <n v="456843193.99190801"/>
    <n v="29723.548063999999"/>
    <n v="15369.739608752099"/>
  </r>
  <r>
    <s v="gb.deep"/>
    <x v="0"/>
    <s v="deep"/>
    <s v="Hakes (S)"/>
    <x v="13"/>
    <s v="B"/>
    <x v="36"/>
    <n v="21070718.326697901"/>
    <n v="29723.548063999999"/>
    <n v="708.88974227871199"/>
  </r>
  <r>
    <s v="gb.deep"/>
    <x v="0"/>
    <s v="deep"/>
    <s v="Hakes (L)"/>
    <x v="14"/>
    <s v="B"/>
    <x v="36"/>
    <n v="1910832.07467975"/>
    <n v="29723.548063999999"/>
    <n v="64.286809588323607"/>
  </r>
  <r>
    <s v="gb.deep"/>
    <x v="0"/>
    <s v="deep"/>
    <s v="Atlantic cod (S)"/>
    <x v="19"/>
    <s v="B"/>
    <x v="36"/>
    <n v="2007.1572121792101"/>
    <n v="29723.548063999999"/>
    <n v="6.7527510775545599E-2"/>
  </r>
  <r>
    <s v="gb.deep"/>
    <x v="0"/>
    <s v="deep"/>
    <s v="Atlantic cod (M)"/>
    <x v="15"/>
    <s v="B"/>
    <x v="36"/>
    <n v="1498798.0586325501"/>
    <n v="29723.548063999999"/>
    <n v="50.424601242266803"/>
  </r>
  <r>
    <s v="gb.deep"/>
    <x v="0"/>
    <s v="deep"/>
    <s v="Atlantic cod (L)"/>
    <x v="16"/>
    <s v="B"/>
    <x v="36"/>
    <n v="18004652.048445001"/>
    <n v="29723.548063999999"/>
    <n v="605.73697358329503"/>
  </r>
  <r>
    <s v="gb.deep"/>
    <x v="0"/>
    <s v="deep"/>
    <s v="Summer flounder (L)"/>
    <x v="22"/>
    <s v="B"/>
    <x v="36"/>
    <n v="355250.25210842502"/>
    <n v="29723.548063999999"/>
    <n v="11.951811787190101"/>
  </r>
  <r>
    <s v="gb.deep"/>
    <x v="0"/>
    <s v="deep"/>
    <s v="Yellowtail flounder (S)"/>
    <x v="17"/>
    <s v="B"/>
    <x v="36"/>
    <n v="11976.706831158501"/>
    <n v="29723.548063999999"/>
    <n v="0.40293664825513398"/>
  </r>
  <r>
    <s v="gb.deep"/>
    <x v="0"/>
    <s v="deep"/>
    <s v="Yellowtail flounder (L)"/>
    <x v="18"/>
    <s v="B"/>
    <x v="36"/>
    <n v="31184813.955547702"/>
    <n v="29723.548063999999"/>
    <n v="1049.1618930688001"/>
  </r>
  <r>
    <s v="gb.deep"/>
    <x v="0"/>
    <s v="deep"/>
    <s v="Bluefish (L)"/>
    <x v="21"/>
    <s v="B"/>
    <x v="36"/>
    <n v="888634.69846160198"/>
    <n v="29723.548063999999"/>
    <n v="29.8966562318945"/>
  </r>
  <r>
    <s v="gb.deep"/>
    <x v="0"/>
    <s v="deep"/>
    <s v="Alosines"/>
    <x v="0"/>
    <s v="B"/>
    <x v="37"/>
    <n v="1394978.94292809"/>
    <n v="29723.548063999999"/>
    <n v="46.9317774555197"/>
  </r>
  <r>
    <s v="gb.deep"/>
    <x v="0"/>
    <s v="deep"/>
    <s v="Anchovies"/>
    <x v="24"/>
    <s v="B"/>
    <x v="37"/>
    <n v="0"/>
    <n v="29723.548063999999"/>
    <n v="0"/>
  </r>
  <r>
    <s v="gb.deep"/>
    <x v="0"/>
    <s v="deep"/>
    <s v="Atlantic herring"/>
    <x v="1"/>
    <s v="B"/>
    <x v="37"/>
    <n v="272661315.845119"/>
    <n v="29723.548063999999"/>
    <n v="9173.2425502511196"/>
  </r>
  <r>
    <s v="gb.deep"/>
    <x v="0"/>
    <s v="deep"/>
    <s v="Atlantic mackerel"/>
    <x v="2"/>
    <s v="B"/>
    <x v="37"/>
    <n v="31194418.627395801"/>
    <n v="29723.548063999999"/>
    <n v="1049.48502649242"/>
  </r>
  <r>
    <s v="gb.deep"/>
    <x v="0"/>
    <s v="deep"/>
    <s v="Butterfish"/>
    <x v="3"/>
    <s v="B"/>
    <x v="37"/>
    <n v="14640621.703340899"/>
    <n v="29723.548063999999"/>
    <n v="492.55969280036999"/>
  </r>
  <r>
    <s v="gb.deep"/>
    <x v="0"/>
    <s v="deep"/>
    <s v="Demersal benthivores - other"/>
    <x v="4"/>
    <s v="B"/>
    <x v="37"/>
    <n v="48680505.707688503"/>
    <n v="29723.548063999999"/>
    <n v="1637.77573265718"/>
  </r>
  <r>
    <s v="gb.deep"/>
    <x v="0"/>
    <s v="deep"/>
    <s v="Demersal piscivores - other"/>
    <x v="5"/>
    <s v="B"/>
    <x v="37"/>
    <n v="5799101.0997301098"/>
    <n v="29723.548063999999"/>
    <n v="195.101240512863"/>
  </r>
  <r>
    <s v="gb.deep"/>
    <x v="0"/>
    <s v="deep"/>
    <s v="Haddock"/>
    <x v="6"/>
    <s v="B"/>
    <x v="37"/>
    <n v="106413245.66720299"/>
    <n v="29723.548063999999"/>
    <n v="3580.0990325272301"/>
  </r>
  <r>
    <s v="gb.deep"/>
    <x v="0"/>
    <s v="deep"/>
    <s v="Medium pelagics - other"/>
    <x v="20"/>
    <s v="B"/>
    <x v="37"/>
    <n v="24414.247222222199"/>
    <n v="29723.548063999999"/>
    <n v="0.821377285432213"/>
  </r>
  <r>
    <s v="gb.deep"/>
    <x v="0"/>
    <s v="deep"/>
    <s v="Mesopelagics"/>
    <x v="7"/>
    <s v="B"/>
    <x v="37"/>
    <n v="0"/>
    <n v="29723.548063999999"/>
    <n v="0"/>
  </r>
  <r>
    <s v="gb.deep"/>
    <x v="0"/>
    <s v="deep"/>
    <s v="Skates"/>
    <x v="8"/>
    <s v="B"/>
    <x v="37"/>
    <n v="134099219.51372001"/>
    <n v="29723.548063999999"/>
    <n v="4511.5481915207702"/>
  </r>
  <r>
    <s v="gb.deep"/>
    <x v="0"/>
    <s v="deep"/>
    <s v="Small pelagic - other"/>
    <x v="9"/>
    <s v="B"/>
    <x v="37"/>
    <n v="0"/>
    <n v="29723.548063999999"/>
    <n v="0"/>
  </r>
  <r>
    <s v="gb.deep"/>
    <x v="0"/>
    <s v="deep"/>
    <s v="Squid"/>
    <x v="10"/>
    <s v="B"/>
    <x v="37"/>
    <n v="22809724.321802299"/>
    <n v="29723.548063999999"/>
    <n v="767.39574537632302"/>
  </r>
  <r>
    <s v="gb.deep"/>
    <x v="0"/>
    <s v="deep"/>
    <s v="Spiny dogfish (S)"/>
    <x v="11"/>
    <s v="B"/>
    <x v="37"/>
    <n v="1728954.29874221"/>
    <n v="29723.548063999999"/>
    <n v="58.167830267755001"/>
  </r>
  <r>
    <s v="gb.deep"/>
    <x v="0"/>
    <s v="deep"/>
    <s v="Spiny dogfish (L)"/>
    <x v="12"/>
    <s v="B"/>
    <x v="37"/>
    <n v="65014840.9932191"/>
    <n v="29723.548063999999"/>
    <n v="2187.3176396448598"/>
  </r>
  <r>
    <s v="gb.deep"/>
    <x v="0"/>
    <s v="deep"/>
    <s v="Hakes (S)"/>
    <x v="13"/>
    <s v="B"/>
    <x v="37"/>
    <n v="30240343.021425799"/>
    <n v="29723.548063999999"/>
    <n v="1017.38671831213"/>
  </r>
  <r>
    <s v="gb.deep"/>
    <x v="0"/>
    <s v="deep"/>
    <s v="Hakes (L)"/>
    <x v="14"/>
    <s v="B"/>
    <x v="37"/>
    <n v="3076220.5305687999"/>
    <n v="29723.548063999999"/>
    <n v="103.494391852048"/>
  </r>
  <r>
    <s v="gb.deep"/>
    <x v="0"/>
    <s v="deep"/>
    <s v="Atlantic cod (S)"/>
    <x v="19"/>
    <s v="B"/>
    <x v="37"/>
    <n v="1593.9085999358899"/>
    <n v="29723.548063999999"/>
    <n v="5.3624439333552203E-2"/>
  </r>
  <r>
    <s v="gb.deep"/>
    <x v="0"/>
    <s v="deep"/>
    <s v="Atlantic cod (M)"/>
    <x v="15"/>
    <s v="B"/>
    <x v="37"/>
    <n v="3591215.4431076501"/>
    <n v="29723.548063999999"/>
    <n v="120.820550607725"/>
  </r>
  <r>
    <s v="gb.deep"/>
    <x v="0"/>
    <s v="deep"/>
    <s v="Atlantic cod (L)"/>
    <x v="16"/>
    <s v="B"/>
    <x v="37"/>
    <n v="19252906.797841702"/>
    <n v="29723.548063999999"/>
    <n v="647.73245631331702"/>
  </r>
  <r>
    <s v="gb.deep"/>
    <x v="0"/>
    <s v="deep"/>
    <s v="Summer flounder (L)"/>
    <x v="22"/>
    <s v="B"/>
    <x v="37"/>
    <n v="458800.90236977203"/>
    <n v="29723.548063999999"/>
    <n v="15.4356034946398"/>
  </r>
  <r>
    <s v="gb.deep"/>
    <x v="0"/>
    <s v="deep"/>
    <s v="Yellowtail flounder (S)"/>
    <x v="17"/>
    <s v="B"/>
    <x v="37"/>
    <n v="9188.5275484465801"/>
    <n v="29723.548063999999"/>
    <n v="0.30913293152829802"/>
  </r>
  <r>
    <s v="gb.deep"/>
    <x v="0"/>
    <s v="deep"/>
    <s v="Yellowtail flounder (L)"/>
    <x v="18"/>
    <s v="B"/>
    <x v="37"/>
    <n v="23854799.4278256"/>
    <n v="29723.548063999999"/>
    <n v="802.55558241102597"/>
  </r>
  <r>
    <s v="gb.deep"/>
    <x v="0"/>
    <s v="deep"/>
    <s v="Bluefish (L)"/>
    <x v="21"/>
    <s v="B"/>
    <x v="37"/>
    <n v="1185568.03327832"/>
    <n v="29723.548063999999"/>
    <n v="39.886491031473902"/>
  </r>
  <r>
    <s v="gb.deep"/>
    <x v="0"/>
    <s v="deep"/>
    <s v="Alosines"/>
    <x v="0"/>
    <s v=""/>
    <x v="38"/>
    <n v="1636854.3553525901"/>
    <n v="29723.548063999999"/>
    <n v="55.069278803060598"/>
  </r>
  <r>
    <s v="gb.deep"/>
    <x v="0"/>
    <s v="deep"/>
    <s v="Atlantic herring"/>
    <x v="1"/>
    <s v=""/>
    <x v="38"/>
    <n v="145775374.607669"/>
    <n v="29723.548063999999"/>
    <n v="4904.3732697654104"/>
  </r>
  <r>
    <s v="gb.deep"/>
    <x v="0"/>
    <s v="deep"/>
    <s v="Atlantic mackerel"/>
    <x v="2"/>
    <s v=""/>
    <x v="38"/>
    <n v="99543335.107195601"/>
    <n v="29723.548063999999"/>
    <n v="3348.97216485937"/>
  </r>
  <r>
    <s v="gb.deep"/>
    <x v="0"/>
    <s v="deep"/>
    <s v="Butterfish"/>
    <x v="3"/>
    <s v=""/>
    <x v="38"/>
    <n v="32772139.802567501"/>
    <n v="29723.548063999999"/>
    <n v="1102.5648664824"/>
  </r>
  <r>
    <s v="gb.deep"/>
    <x v="0"/>
    <s v="deep"/>
    <s v="Demersal benthivores - other"/>
    <x v="4"/>
    <s v=""/>
    <x v="38"/>
    <n v="35384365.198318802"/>
    <n v="29723.548063999999"/>
    <n v="1190.4489034125399"/>
  </r>
  <r>
    <s v="gb.deep"/>
    <x v="0"/>
    <s v="deep"/>
    <s v="Demersal omnivores - other"/>
    <x v="25"/>
    <s v=""/>
    <x v="38"/>
    <n v="36368.809655172401"/>
    <n v="29723.548063999999"/>
    <n v="1.2235689217473"/>
  </r>
  <r>
    <s v="gb.deep"/>
    <x v="0"/>
    <s v="deep"/>
    <s v="Demersal piscivores - other"/>
    <x v="5"/>
    <s v=""/>
    <x v="38"/>
    <n v="2981631.03190968"/>
    <n v="29723.548063999999"/>
    <n v="100.312083385527"/>
  </r>
  <r>
    <s v="gb.deep"/>
    <x v="0"/>
    <s v="deep"/>
    <s v="Haddock"/>
    <x v="6"/>
    <s v=""/>
    <x v="38"/>
    <n v="62714855.449034803"/>
    <n v="29723.548063999999"/>
    <n v="2109.9384001532599"/>
  </r>
  <r>
    <s v="gb.deep"/>
    <x v="0"/>
    <s v="deep"/>
    <s v="Medium pelagics - other"/>
    <x v="20"/>
    <s v=""/>
    <x v="38"/>
    <n v="86026.726302083407"/>
    <n v="29723.548063999999"/>
    <n v="2.8942280415801198"/>
  </r>
  <r>
    <s v="gb.deep"/>
    <x v="0"/>
    <s v="deep"/>
    <s v="Mesopelagics"/>
    <x v="7"/>
    <s v=""/>
    <x v="38"/>
    <n v="12175.489296874999"/>
    <n v="29723.548063999999"/>
    <n v="0.40962435812370201"/>
  </r>
  <r>
    <s v="gb.deep"/>
    <x v="0"/>
    <s v="deep"/>
    <s v="Skates"/>
    <x v="8"/>
    <s v=""/>
    <x v="38"/>
    <n v="78878082.1608316"/>
    <n v="29723.548063999999"/>
    <n v="2653.7236399568901"/>
  </r>
  <r>
    <s v="gb.deep"/>
    <x v="0"/>
    <s v="deep"/>
    <s v="Small pelagic - other"/>
    <x v="9"/>
    <s v=""/>
    <x v="38"/>
    <n v="744152.43332882004"/>
    <n v="29723.548063999999"/>
    <n v="25.035787508494199"/>
  </r>
  <r>
    <s v="gb.deep"/>
    <x v="0"/>
    <s v="deep"/>
    <s v="Squid"/>
    <x v="10"/>
    <s v=""/>
    <x v="38"/>
    <n v="8601085.4064041693"/>
    <n v="29723.548063999999"/>
    <n v="289.36940461766301"/>
  </r>
  <r>
    <s v="gb.deep"/>
    <x v="0"/>
    <s v="deep"/>
    <s v="Spiny dogfish (S)"/>
    <x v="11"/>
    <s v=""/>
    <x v="38"/>
    <n v="3531326.3144610501"/>
    <n v="29723.548063999999"/>
    <n v="118.805679148986"/>
  </r>
  <r>
    <s v="gb.deep"/>
    <x v="0"/>
    <s v="deep"/>
    <s v="Spiny dogfish (L)"/>
    <x v="12"/>
    <s v=""/>
    <x v="38"/>
    <n v="22225654.345996"/>
    <n v="29723.548063999999"/>
    <n v="747.745669465177"/>
  </r>
  <r>
    <s v="gb.deep"/>
    <x v="0"/>
    <s v="deep"/>
    <s v="Hakes (S)"/>
    <x v="13"/>
    <s v=""/>
    <x v="38"/>
    <n v="24904268.988900699"/>
    <n v="29723.548063999999"/>
    <n v="837.86326367489596"/>
  </r>
  <r>
    <s v="gb.deep"/>
    <x v="0"/>
    <s v="deep"/>
    <s v="Hakes (L)"/>
    <x v="14"/>
    <s v=""/>
    <x v="38"/>
    <n v="3231688.6255190601"/>
    <n v="29723.548063999999"/>
    <n v="108.72486079255"/>
  </r>
  <r>
    <s v="gb.deep"/>
    <x v="0"/>
    <s v="deep"/>
    <s v="Atlantic cod (S)"/>
    <x v="19"/>
    <s v=""/>
    <x v="38"/>
    <n v="499.88070892753598"/>
    <n v="29723.548063999999"/>
    <n v="1.6817666176702901E-2"/>
  </r>
  <r>
    <s v="gb.deep"/>
    <x v="0"/>
    <s v="deep"/>
    <s v="Atlantic cod (M)"/>
    <x v="15"/>
    <s v=""/>
    <x v="38"/>
    <n v="2247830.7629448399"/>
    <n v="29723.548063999999"/>
    <n v="75.624577459758996"/>
  </r>
  <r>
    <s v="gb.deep"/>
    <x v="0"/>
    <s v="deep"/>
    <s v="Atlantic cod (L)"/>
    <x v="16"/>
    <s v=""/>
    <x v="38"/>
    <n v="18574604.981443901"/>
    <n v="29723.548063999999"/>
    <n v="624.91210475443597"/>
  </r>
  <r>
    <s v="gb.deep"/>
    <x v="0"/>
    <s v="deep"/>
    <s v="Summer flounder (L)"/>
    <x v="22"/>
    <s v=""/>
    <x v="38"/>
    <n v="882051.29529624095"/>
    <n v="29723.548063999999"/>
    <n v="29.6751684353776"/>
  </r>
  <r>
    <s v="gb.deep"/>
    <x v="0"/>
    <s v="deep"/>
    <s v="Yellowtail flounder (S)"/>
    <x v="17"/>
    <s v=""/>
    <x v="38"/>
    <n v="6218.9141477856401"/>
    <n v="29723.548063999999"/>
    <n v="0.20922516162590099"/>
  </r>
  <r>
    <s v="gb.deep"/>
    <x v="0"/>
    <s v="deep"/>
    <s v="Yellowtail flounder (L)"/>
    <x v="18"/>
    <s v=""/>
    <x v="38"/>
    <n v="32691333.6662191"/>
    <n v="29723.548063999999"/>
    <n v="1099.8462766231301"/>
  </r>
  <r>
    <s v="gb.deep"/>
    <x v="0"/>
    <s v="deep"/>
    <s v="Bluefish (M)"/>
    <x v="21"/>
    <s v=""/>
    <x v="38"/>
    <n v="267805.77162392298"/>
    <n v="29723.548063999999"/>
    <n v="9.0098857325945794"/>
  </r>
  <r>
    <s v="gb.deep"/>
    <x v="0"/>
    <s v="deep"/>
    <s v="Bluefish (L)"/>
    <x v="21"/>
    <s v=""/>
    <x v="38"/>
    <n v="294046.32044097001"/>
    <n v="29723.548063999999"/>
    <n v="9.8927059383300104"/>
  </r>
  <r>
    <s v="gb.deep"/>
    <x v="0"/>
    <s v="deep"/>
    <s v="Alosines"/>
    <x v="0"/>
    <s v=""/>
    <x v="39"/>
    <n v="1282028.73269856"/>
    <n v="29723.548063999999"/>
    <n v="43.131752977071599"/>
  </r>
  <r>
    <s v="gb.deep"/>
    <x v="0"/>
    <s v="deep"/>
    <s v="Anchovies"/>
    <x v="24"/>
    <s v=""/>
    <x v="39"/>
    <n v="2609.0493708333302"/>
    <n v="29723.548063999999"/>
    <n v="8.77771847834449E-2"/>
  </r>
  <r>
    <s v="gb.deep"/>
    <x v="0"/>
    <s v="deep"/>
    <s v="Atlantic herring"/>
    <x v="1"/>
    <s v=""/>
    <x v="39"/>
    <n v="290412006.30693603"/>
    <n v="29723.548063999999"/>
    <n v="9770.4354029884998"/>
  </r>
  <r>
    <s v="gb.deep"/>
    <x v="0"/>
    <s v="deep"/>
    <s v="Atlantic mackerel"/>
    <x v="2"/>
    <s v=""/>
    <x v="39"/>
    <n v="4615812.2885885397"/>
    <n v="29723.548063999999"/>
    <n v="155.29143017010901"/>
  </r>
  <r>
    <s v="gb.deep"/>
    <x v="0"/>
    <s v="deep"/>
    <s v="Butterfish"/>
    <x v="3"/>
    <s v=""/>
    <x v="39"/>
    <n v="4661805.8598481696"/>
    <n v="29723.548063999999"/>
    <n v="156.83880840236401"/>
  </r>
  <r>
    <s v="gb.deep"/>
    <x v="0"/>
    <s v="deep"/>
    <s v="Demersal benthivores - other"/>
    <x v="4"/>
    <s v=""/>
    <x v="39"/>
    <n v="62046150.286839597"/>
    <n v="29723.548063999999"/>
    <n v="2087.44091227748"/>
  </r>
  <r>
    <s v="gb.deep"/>
    <x v="0"/>
    <s v="deep"/>
    <s v="Demersal omnivores - other"/>
    <x v="25"/>
    <s v=""/>
    <x v="39"/>
    <n v="625.85891954022998"/>
    <n v="29723.548063999999"/>
    <n v="2.1055996349851801E-2"/>
  </r>
  <r>
    <s v="gb.deep"/>
    <x v="0"/>
    <s v="deep"/>
    <s v="Demersal piscivores - other"/>
    <x v="5"/>
    <s v=""/>
    <x v="39"/>
    <n v="59929430.766784802"/>
    <n v="29723.548063999999"/>
    <n v="2016.22735743883"/>
  </r>
  <r>
    <s v="gb.deep"/>
    <x v="0"/>
    <s v="deep"/>
    <s v="Haddock"/>
    <x v="6"/>
    <s v=""/>
    <x v="39"/>
    <n v="226489967.956377"/>
    <n v="29723.548063999999"/>
    <n v="7619.8833150303699"/>
  </r>
  <r>
    <s v="gb.deep"/>
    <x v="0"/>
    <s v="deep"/>
    <s v="Medium pelagics - other"/>
    <x v="20"/>
    <s v=""/>
    <x v="39"/>
    <n v="13491.923371180599"/>
    <n v="29723.548063999999"/>
    <n v="0.45391362236197702"/>
  </r>
  <r>
    <s v="gb.deep"/>
    <x v="0"/>
    <s v="deep"/>
    <s v="Mesopelagics"/>
    <x v="7"/>
    <s v=""/>
    <x v="39"/>
    <n v="5221.6157330729202"/>
    <n v="29723.548063999999"/>
    <n v="0.17567269297157501"/>
  </r>
  <r>
    <s v="gb.deep"/>
    <x v="0"/>
    <s v="deep"/>
    <s v="Skates"/>
    <x v="8"/>
    <s v=""/>
    <x v="39"/>
    <n v="119456719.87689"/>
    <n v="29723.548063999999"/>
    <n v="4018.92531872974"/>
  </r>
  <r>
    <s v="gb.deep"/>
    <x v="0"/>
    <s v="deep"/>
    <s v="Small pelagic - other"/>
    <x v="9"/>
    <s v=""/>
    <x v="39"/>
    <n v="4351.4673989583298"/>
    <n v="29723.548063999999"/>
    <n v="0.146397980133087"/>
  </r>
  <r>
    <s v="gb.deep"/>
    <x v="0"/>
    <s v="deep"/>
    <s v="Squid"/>
    <x v="10"/>
    <s v=""/>
    <x v="39"/>
    <n v="23929856.826939698"/>
    <n v="29723.548063999999"/>
    <n v="805.08076543939399"/>
  </r>
  <r>
    <s v="gb.deep"/>
    <x v="0"/>
    <s v="deep"/>
    <s v="Spiny dogfish (S)"/>
    <x v="11"/>
    <s v=""/>
    <x v="39"/>
    <n v="8004674.7744705696"/>
    <n v="29723.548063999999"/>
    <n v="269.30414758140898"/>
  </r>
  <r>
    <s v="gb.deep"/>
    <x v="0"/>
    <s v="deep"/>
    <s v="Spiny dogfish (L)"/>
    <x v="12"/>
    <s v=""/>
    <x v="39"/>
    <n v="507742864.04717201"/>
    <n v="29723.548063999999"/>
    <n v="17082.175484363899"/>
  </r>
  <r>
    <s v="gb.deep"/>
    <x v="0"/>
    <s v="deep"/>
    <s v="Hakes (S)"/>
    <x v="13"/>
    <s v=""/>
    <x v="39"/>
    <n v="32579070.081316199"/>
    <n v="29723.548063999999"/>
    <n v="1096.0693525270899"/>
  </r>
  <r>
    <s v="gb.deep"/>
    <x v="0"/>
    <s v="deep"/>
    <s v="Hakes (L)"/>
    <x v="14"/>
    <s v=""/>
    <x v="39"/>
    <n v="2180685.8350491002"/>
    <n v="29723.548063999999"/>
    <n v="73.365596541627497"/>
  </r>
  <r>
    <s v="gb.deep"/>
    <x v="0"/>
    <s v="deep"/>
    <s v="Atlantic cod (S)"/>
    <x v="19"/>
    <s v=""/>
    <x v="39"/>
    <n v="4881.3746171583698"/>
    <n v="29723.548063999999"/>
    <n v="0.164225838942508"/>
  </r>
  <r>
    <s v="gb.deep"/>
    <x v="0"/>
    <s v="deep"/>
    <s v="Atlantic cod (M)"/>
    <x v="15"/>
    <s v=""/>
    <x v="39"/>
    <n v="4006564.95951556"/>
    <n v="29723.548063999999"/>
    <n v="134.794303522874"/>
  </r>
  <r>
    <s v="gb.deep"/>
    <x v="0"/>
    <s v="deep"/>
    <s v="Atlantic cod (L)"/>
    <x v="16"/>
    <s v=""/>
    <x v="39"/>
    <n v="59701064.1159558"/>
    <n v="29723.548063999999"/>
    <n v="2008.54433620808"/>
  </r>
  <r>
    <s v="gb.deep"/>
    <x v="0"/>
    <s v="deep"/>
    <s v="Summer flounder (L)"/>
    <x v="22"/>
    <s v=""/>
    <x v="39"/>
    <n v="1335918.4158357901"/>
    <n v="29723.548063999999"/>
    <n v="44.9447829363883"/>
  </r>
  <r>
    <s v="gb.deep"/>
    <x v="0"/>
    <s v="deep"/>
    <s v="Yellowtail flounder (S)"/>
    <x v="17"/>
    <s v=""/>
    <x v="39"/>
    <n v="28160.213238837699"/>
    <n v="29723.548063999999"/>
    <n v="0.94740416514891801"/>
  </r>
  <r>
    <s v="gb.deep"/>
    <x v="0"/>
    <s v="deep"/>
    <s v="Yellowtail flounder (L)"/>
    <x v="18"/>
    <s v=""/>
    <x v="39"/>
    <n v="25431237.0113331"/>
    <n v="29723.548063999999"/>
    <n v="855.59223806576597"/>
  </r>
  <r>
    <s v="gb.deep"/>
    <x v="0"/>
    <s v="deep"/>
    <s v="Alosines"/>
    <x v="0"/>
    <s v=""/>
    <x v="40"/>
    <n v="493982.89456899202"/>
    <n v="29723.548063999999"/>
    <n v="16.619243890580002"/>
  </r>
  <r>
    <s v="gb.deep"/>
    <x v="0"/>
    <s v="deep"/>
    <s v="Atlantic herring"/>
    <x v="1"/>
    <s v=""/>
    <x v="40"/>
    <n v="415406224.437612"/>
    <n v="29723.548063999999"/>
    <n v="13975.6607637544"/>
  </r>
  <r>
    <s v="gb.deep"/>
    <x v="0"/>
    <s v="deep"/>
    <s v="Atlantic mackerel"/>
    <x v="2"/>
    <s v=""/>
    <x v="40"/>
    <n v="7303155.1162049398"/>
    <n v="29723.548063999999"/>
    <n v="245.70266983201199"/>
  </r>
  <r>
    <s v="gb.deep"/>
    <x v="0"/>
    <s v="deep"/>
    <s v="Butterfish"/>
    <x v="3"/>
    <s v=""/>
    <x v="40"/>
    <n v="3754471.6002444602"/>
    <n v="29723.548063999999"/>
    <n v="126.313036120736"/>
  </r>
  <r>
    <s v="gb.deep"/>
    <x v="0"/>
    <s v="deep"/>
    <s v="Demersal benthivores - other"/>
    <x v="4"/>
    <s v=""/>
    <x v="40"/>
    <n v="34717400.007002302"/>
    <n v="29723.548063999999"/>
    <n v="1168.00995400178"/>
  </r>
  <r>
    <s v="gb.deep"/>
    <x v="0"/>
    <s v="deep"/>
    <s v="Demersal piscivores - other"/>
    <x v="5"/>
    <s v=""/>
    <x v="40"/>
    <n v="6449702.9033532096"/>
    <n v="29723.548063999999"/>
    <n v="216.98967059604999"/>
  </r>
  <r>
    <s v="gb.deep"/>
    <x v="0"/>
    <s v="deep"/>
    <s v="Haddock"/>
    <x v="6"/>
    <s v=""/>
    <x v="40"/>
    <n v="106768703.337864"/>
    <n v="29723.548063999999"/>
    <n v="3592.0578225712502"/>
  </r>
  <r>
    <s v="gb.deep"/>
    <x v="0"/>
    <s v="deep"/>
    <s v="Medium pelagics - other"/>
    <x v="20"/>
    <s v=""/>
    <x v="40"/>
    <n v="11957.398612847201"/>
    <n v="29723.548063999999"/>
    <n v="0.40228705493371297"/>
  </r>
  <r>
    <s v="gb.deep"/>
    <x v="0"/>
    <s v="deep"/>
    <s v="Mesopelagics"/>
    <x v="7"/>
    <s v=""/>
    <x v="40"/>
    <n v="5048.1666489583304"/>
    <n v="29723.548063999999"/>
    <n v="0.16983728315639701"/>
  </r>
  <r>
    <s v="gb.deep"/>
    <x v="0"/>
    <s v="deep"/>
    <s v="Skates"/>
    <x v="8"/>
    <s v=""/>
    <x v="40"/>
    <n v="91583580.393108606"/>
    <n v="29723.548063999999"/>
    <n v="3081.1792789983601"/>
  </r>
  <r>
    <s v="gb.deep"/>
    <x v="0"/>
    <s v="deep"/>
    <s v="Small pelagic - other"/>
    <x v="9"/>
    <s v=""/>
    <x v="40"/>
    <n v="4859.4028350694498"/>
    <n v="29723.548063999999"/>
    <n v="0.163486634388543"/>
  </r>
  <r>
    <s v="gb.deep"/>
    <x v="0"/>
    <s v="deep"/>
    <s v="Squid"/>
    <x v="10"/>
    <s v=""/>
    <x v="40"/>
    <n v="5051983.5744248396"/>
    <n v="29723.548063999999"/>
    <n v="169.96569735036499"/>
  </r>
  <r>
    <s v="gb.deep"/>
    <x v="0"/>
    <s v="deep"/>
    <s v="Spiny dogfish (S)"/>
    <x v="11"/>
    <s v=""/>
    <x v="40"/>
    <n v="2266012.2038450902"/>
    <n v="29723.548063999999"/>
    <n v="76.236262204161207"/>
  </r>
  <r>
    <s v="gb.deep"/>
    <x v="0"/>
    <s v="deep"/>
    <s v="Spiny dogfish (L)"/>
    <x v="12"/>
    <s v=""/>
    <x v="40"/>
    <n v="95670130.787001804"/>
    <n v="29723.548063999999"/>
    <n v="3218.6645612094198"/>
  </r>
  <r>
    <s v="gb.deep"/>
    <x v="0"/>
    <s v="deep"/>
    <s v="Hakes (S)"/>
    <x v="13"/>
    <s v=""/>
    <x v="40"/>
    <n v="21029225.616613701"/>
    <n v="29723.548063999999"/>
    <n v="707.49378813505405"/>
  </r>
  <r>
    <s v="gb.deep"/>
    <x v="0"/>
    <s v="deep"/>
    <s v="Hakes (L)"/>
    <x v="14"/>
    <s v=""/>
    <x v="40"/>
    <n v="1936755.34182873"/>
    <n v="29723.548063999999"/>
    <n v="65.158955372977402"/>
  </r>
  <r>
    <s v="gb.deep"/>
    <x v="0"/>
    <s v="deep"/>
    <s v="Atlantic cod (S)"/>
    <x v="19"/>
    <s v=""/>
    <x v="40"/>
    <n v="3411.1087979540598"/>
    <n v="29723.548063999999"/>
    <n v="0.11476115807605999"/>
  </r>
  <r>
    <s v="gb.deep"/>
    <x v="0"/>
    <s v="deep"/>
    <s v="Atlantic cod (M)"/>
    <x v="15"/>
    <s v=""/>
    <x v="40"/>
    <n v="457038.079204813"/>
    <n v="29723.548063999999"/>
    <n v="15.376296201944999"/>
  </r>
  <r>
    <s v="gb.deep"/>
    <x v="0"/>
    <s v="deep"/>
    <s v="Atlantic cod (L)"/>
    <x v="16"/>
    <s v=""/>
    <x v="40"/>
    <n v="30464061.703310899"/>
    <n v="29723.548063999999"/>
    <n v="1024.9133662548099"/>
  </r>
  <r>
    <s v="gb.deep"/>
    <x v="0"/>
    <s v="deep"/>
    <s v="Summer flounder (L)"/>
    <x v="22"/>
    <s v=""/>
    <x v="40"/>
    <n v="1335010.75359707"/>
    <n v="29723.548063999999"/>
    <n v="44.9142461297876"/>
  </r>
  <r>
    <s v="gb.deep"/>
    <x v="0"/>
    <s v="deep"/>
    <s v="Yellowtail flounder (S)"/>
    <x v="17"/>
    <s v=""/>
    <x v="40"/>
    <n v="23488.539458314201"/>
    <n v="29723.548063999999"/>
    <n v="0.79023336674811695"/>
  </r>
  <r>
    <s v="gb.deep"/>
    <x v="0"/>
    <s v="deep"/>
    <s v="Yellowtail flounder (L)"/>
    <x v="18"/>
    <s v=""/>
    <x v="40"/>
    <n v="23543131.092627201"/>
    <n v="29723.548063999999"/>
    <n v="792.07001270288004"/>
  </r>
  <r>
    <s v="gb.deep"/>
    <x v="0"/>
    <s v="deep"/>
    <s v="Alosines"/>
    <x v="0"/>
    <s v=""/>
    <x v="41"/>
    <n v="415172.45495205198"/>
    <n v="29723.548063999999"/>
    <n v="13.9677959730148"/>
  </r>
  <r>
    <s v="gb.deep"/>
    <x v="0"/>
    <s v="deep"/>
    <s v="Atlantic herring"/>
    <x v="1"/>
    <s v=""/>
    <x v="41"/>
    <n v="123153089.201509"/>
    <n v="29723.548063999999"/>
    <n v="4143.2835991294996"/>
  </r>
  <r>
    <s v="gb.deep"/>
    <x v="0"/>
    <s v="deep"/>
    <s v="Atlantic mackerel"/>
    <x v="2"/>
    <s v=""/>
    <x v="41"/>
    <n v="5581514.4879479203"/>
    <n v="29723.548063999999"/>
    <n v="187.780896006424"/>
  </r>
  <r>
    <s v="gb.deep"/>
    <x v="0"/>
    <s v="deep"/>
    <s v="Butterfish"/>
    <x v="3"/>
    <s v=""/>
    <x v="41"/>
    <n v="2325223.2552705002"/>
    <n v="29723.548063999999"/>
    <n v="78.228320867478203"/>
  </r>
  <r>
    <s v="gb.deep"/>
    <x v="0"/>
    <s v="deep"/>
    <s v="Demersal benthivores - other"/>
    <x v="4"/>
    <s v=""/>
    <x v="41"/>
    <n v="27975493.999549001"/>
    <n v="29723.548063999999"/>
    <n v="941.18958945657903"/>
  </r>
  <r>
    <s v="gb.deep"/>
    <x v="0"/>
    <s v="deep"/>
    <s v="Demersal piscivores - other"/>
    <x v="5"/>
    <s v=""/>
    <x v="41"/>
    <n v="33779978.639955498"/>
    <n v="29723.548063999999"/>
    <n v="1136.4719503614201"/>
  </r>
  <r>
    <s v="gb.deep"/>
    <x v="0"/>
    <s v="deep"/>
    <s v="Haddock"/>
    <x v="6"/>
    <s v=""/>
    <x v="41"/>
    <n v="302144512.66075498"/>
    <n v="29723.548063999999"/>
    <n v="10165.156326902301"/>
  </r>
  <r>
    <s v="gb.deep"/>
    <x v="0"/>
    <s v="deep"/>
    <s v="Mesopelagics"/>
    <x v="7"/>
    <s v=""/>
    <x v="41"/>
    <n v="14119.976159288201"/>
    <n v="29723.548063999999"/>
    <n v="0.47504342781976799"/>
  </r>
  <r>
    <s v="gb.deep"/>
    <x v="0"/>
    <s v="deep"/>
    <s v="Skates"/>
    <x v="8"/>
    <s v=""/>
    <x v="41"/>
    <n v="85800956.5581135"/>
    <n v="29723.548063999999"/>
    <n v="2886.6323890192698"/>
  </r>
  <r>
    <s v="gb.deep"/>
    <x v="0"/>
    <s v="deep"/>
    <s v="Small pelagic - other"/>
    <x v="9"/>
    <s v=""/>
    <x v="41"/>
    <n v="1084.29403307292"/>
    <n v="29723.548063999999"/>
    <n v="3.6479293479306098E-2"/>
  </r>
  <r>
    <s v="gb.deep"/>
    <x v="0"/>
    <s v="deep"/>
    <s v="Squid"/>
    <x v="10"/>
    <s v=""/>
    <x v="41"/>
    <n v="5193994.4805960404"/>
    <n v="29723.548063999999"/>
    <n v="174.74342125685899"/>
  </r>
  <r>
    <s v="gb.deep"/>
    <x v="0"/>
    <s v="deep"/>
    <s v="Spiny dogfish (S)"/>
    <x v="11"/>
    <s v=""/>
    <x v="41"/>
    <n v="2786794.8021980501"/>
    <n v="29723.548063999999"/>
    <n v="93.757138151797804"/>
  </r>
  <r>
    <s v="gb.deep"/>
    <x v="0"/>
    <s v="deep"/>
    <s v="Spiny dogfish (L)"/>
    <x v="12"/>
    <s v=""/>
    <x v="41"/>
    <n v="33755905.4498014"/>
    <n v="29723.548063999999"/>
    <n v="1135.66204738139"/>
  </r>
  <r>
    <s v="gb.deep"/>
    <x v="0"/>
    <s v="deep"/>
    <s v="Hakes (S)"/>
    <x v="13"/>
    <s v=""/>
    <x v="41"/>
    <n v="11916846.137061199"/>
    <n v="29723.548063999999"/>
    <n v="400.922733430145"/>
  </r>
  <r>
    <s v="gb.deep"/>
    <x v="0"/>
    <s v="deep"/>
    <s v="Hakes (L)"/>
    <x v="14"/>
    <s v=""/>
    <x v="41"/>
    <n v="1555741.5349784801"/>
    <n v="29723.548063999999"/>
    <n v="52.340371062993498"/>
  </r>
  <r>
    <s v="gb.deep"/>
    <x v="0"/>
    <s v="deep"/>
    <s v="Atlantic cod (S)"/>
    <x v="19"/>
    <s v=""/>
    <x v="41"/>
    <n v="40528.729279782303"/>
    <n v="29723.548063999999"/>
    <n v="1.3635225913311899"/>
  </r>
  <r>
    <s v="gb.deep"/>
    <x v="0"/>
    <s v="deep"/>
    <s v="Atlantic cod (M)"/>
    <x v="15"/>
    <s v=""/>
    <x v="41"/>
    <n v="2374066.08896951"/>
    <n v="29723.548063999999"/>
    <n v="79.871557859032507"/>
  </r>
  <r>
    <s v="gb.deep"/>
    <x v="0"/>
    <s v="deep"/>
    <s v="Atlantic cod (L)"/>
    <x v="16"/>
    <s v=""/>
    <x v="41"/>
    <n v="93605403.312391207"/>
    <n v="29723.548063999999"/>
    <n v="3149.2001934238301"/>
  </r>
  <r>
    <s v="gb.deep"/>
    <x v="0"/>
    <s v="deep"/>
    <s v="Summer flounder (L)"/>
    <x v="22"/>
    <s v=""/>
    <x v="41"/>
    <n v="917195.74378315301"/>
    <n v="29723.548063999999"/>
    <n v="30.857545734724201"/>
  </r>
  <r>
    <s v="gb.deep"/>
    <x v="0"/>
    <s v="deep"/>
    <s v="Yellowtail flounder (S)"/>
    <x v="17"/>
    <s v=""/>
    <x v="41"/>
    <n v="4661.9706103896997"/>
    <n v="29723.548063999999"/>
    <n v="0.15684435116398801"/>
  </r>
  <r>
    <s v="gb.deep"/>
    <x v="0"/>
    <s v="deep"/>
    <s v="Yellowtail flounder (L)"/>
    <x v="18"/>
    <s v=""/>
    <x v="41"/>
    <n v="14234610.441832"/>
    <n v="29723.548063999999"/>
    <n v="478.90011014776502"/>
  </r>
  <r>
    <s v="gb.deep"/>
    <x v="0"/>
    <s v="deep"/>
    <s v="Striped bass (L)"/>
    <x v="27"/>
    <s v=""/>
    <x v="41"/>
    <n v="741004.20726973901"/>
    <n v="29723.548063999999"/>
    <n v="24.929870608792299"/>
  </r>
  <r>
    <s v="gb.deep"/>
    <x v="0"/>
    <s v="deep"/>
    <s v="Alosines"/>
    <x v="0"/>
    <s v=""/>
    <x v="42"/>
    <n v="265922.15511014301"/>
    <n v="29723.548063999999"/>
    <n v="8.9465145458935904"/>
  </r>
  <r>
    <s v="gb.deep"/>
    <x v="0"/>
    <s v="deep"/>
    <s v="Atlantic herring"/>
    <x v="1"/>
    <s v=""/>
    <x v="42"/>
    <n v="126320337.350324"/>
    <n v="29723.548063999999"/>
    <n v="4249.8404658264299"/>
  </r>
  <r>
    <s v="gb.deep"/>
    <x v="0"/>
    <s v="deep"/>
    <s v="Atlantic mackerel"/>
    <x v="2"/>
    <s v=""/>
    <x v="42"/>
    <n v="68289.031358333305"/>
    <n v="29723.548063999999"/>
    <n v="2.2974724017232102"/>
  </r>
  <r>
    <s v="gb.deep"/>
    <x v="0"/>
    <s v="deep"/>
    <s v="Butterfish"/>
    <x v="3"/>
    <s v=""/>
    <x v="42"/>
    <n v="6272234.9553466598"/>
    <n v="29723.548063999999"/>
    <n v="211.01905269994799"/>
  </r>
  <r>
    <s v="gb.deep"/>
    <x v="0"/>
    <s v="deep"/>
    <s v="Demersal benthivores - other"/>
    <x v="4"/>
    <s v=""/>
    <x v="42"/>
    <n v="24337248.154153101"/>
    <n v="29723.548063999999"/>
    <n v="818.78677813802005"/>
  </r>
  <r>
    <s v="gb.deep"/>
    <x v="0"/>
    <s v="deep"/>
    <s v="Demersal omnivores - other"/>
    <x v="25"/>
    <s v=""/>
    <x v="42"/>
    <n v="250.34356781609199"/>
    <n v="29723.548063999999"/>
    <n v="8.4223985399407408E-3"/>
  </r>
  <r>
    <s v="gb.deep"/>
    <x v="0"/>
    <s v="deep"/>
    <s v="Demersal piscivores - other"/>
    <x v="5"/>
    <s v=""/>
    <x v="42"/>
    <n v="17362498.2837606"/>
    <n v="29723.548063999999"/>
    <n v="584.13276390746296"/>
  </r>
  <r>
    <s v="gb.deep"/>
    <x v="0"/>
    <s v="deep"/>
    <s v="Haddock"/>
    <x v="6"/>
    <s v=""/>
    <x v="42"/>
    <n v="169161699.17727399"/>
    <n v="29723.548063999999"/>
    <n v="5691.1677843115904"/>
  </r>
  <r>
    <s v="gb.deep"/>
    <x v="0"/>
    <s v="deep"/>
    <s v="Medium pelagics - other"/>
    <x v="20"/>
    <s v=""/>
    <x v="42"/>
    <n v="354378.75312499999"/>
    <n v="29723.548063999999"/>
    <n v="11.9224916339718"/>
  </r>
  <r>
    <s v="gb.deep"/>
    <x v="0"/>
    <s v="deep"/>
    <s v="Mesopelagics"/>
    <x v="7"/>
    <s v=""/>
    <x v="42"/>
    <n v="5834.4840503472196"/>
    <n v="29723.548063999999"/>
    <n v="0.19629164182501199"/>
  </r>
  <r>
    <s v="gb.deep"/>
    <x v="0"/>
    <s v="deep"/>
    <s v="Skates"/>
    <x v="8"/>
    <s v=""/>
    <x v="42"/>
    <n v="61497217.157457396"/>
    <n v="29723.548063999999"/>
    <n v="2068.9729579067398"/>
  </r>
  <r>
    <s v="gb.deep"/>
    <x v="0"/>
    <s v="deep"/>
    <s v="Squid"/>
    <x v="10"/>
    <s v=""/>
    <x v="42"/>
    <n v="12071387.815112401"/>
    <n v="29723.548063999999"/>
    <n v="406.122034594274"/>
  </r>
  <r>
    <s v="gb.deep"/>
    <x v="0"/>
    <s v="deep"/>
    <s v="Spiny dogfish (S)"/>
    <x v="11"/>
    <s v=""/>
    <x v="42"/>
    <n v="3417544.56048282"/>
    <n v="29723.548063999999"/>
    <n v="114.977678745628"/>
  </r>
  <r>
    <s v="gb.deep"/>
    <x v="0"/>
    <s v="deep"/>
    <s v="Spiny dogfish (L)"/>
    <x v="12"/>
    <s v=""/>
    <x v="42"/>
    <n v="448264831.15617198"/>
    <n v="29723.548063999999"/>
    <n v="15081.134667738201"/>
  </r>
  <r>
    <s v="gb.deep"/>
    <x v="0"/>
    <s v="deep"/>
    <s v="Hakes (S)"/>
    <x v="13"/>
    <s v=""/>
    <x v="42"/>
    <n v="13663522.928701101"/>
    <n v="29723.548063999999"/>
    <n v="459.68680788986399"/>
  </r>
  <r>
    <s v="gb.deep"/>
    <x v="0"/>
    <s v="deep"/>
    <s v="Hakes (L)"/>
    <x v="14"/>
    <s v=""/>
    <x v="42"/>
    <n v="1209395.8991671"/>
    <n v="29723.548063999999"/>
    <n v="40.688140479160097"/>
  </r>
  <r>
    <s v="gb.deep"/>
    <x v="0"/>
    <s v="deep"/>
    <s v="Atlantic cod (S)"/>
    <x v="19"/>
    <s v=""/>
    <x v="42"/>
    <n v="212.50717832878101"/>
    <n v="29723.548063999999"/>
    <n v="7.1494553029542796E-3"/>
  </r>
  <r>
    <s v="gb.deep"/>
    <x v="0"/>
    <s v="deep"/>
    <s v="Atlantic cod (M)"/>
    <x v="15"/>
    <s v=""/>
    <x v="42"/>
    <n v="2714322.0206409199"/>
    <n v="29723.548063999999"/>
    <n v="91.318910339926703"/>
  </r>
  <r>
    <s v="gb.deep"/>
    <x v="0"/>
    <s v="deep"/>
    <s v="Atlantic cod (L)"/>
    <x v="16"/>
    <s v=""/>
    <x v="42"/>
    <n v="21923999.658938698"/>
    <n v="29723.548063999999"/>
    <n v="737.596992516927"/>
  </r>
  <r>
    <s v="gb.deep"/>
    <x v="0"/>
    <s v="deep"/>
    <s v="Summer flounder (L)"/>
    <x v="22"/>
    <s v=""/>
    <x v="42"/>
    <n v="524314.23316412198"/>
    <n v="29723.548063999999"/>
    <n v="17.6396920056509"/>
  </r>
  <r>
    <s v="gb.deep"/>
    <x v="0"/>
    <s v="deep"/>
    <s v="Yellowtail flounder (S)"/>
    <x v="17"/>
    <s v=""/>
    <x v="42"/>
    <n v="20794.805011206401"/>
    <n v="29723.548063999999"/>
    <n v="0.69960709153670197"/>
  </r>
  <r>
    <s v="gb.deep"/>
    <x v="0"/>
    <s v="deep"/>
    <s v="Yellowtail flounder (L)"/>
    <x v="18"/>
    <s v=""/>
    <x v="42"/>
    <n v="11907137.353544001"/>
    <n v="29723.548063999999"/>
    <n v="400.59609734025798"/>
  </r>
  <r>
    <s v="gb.deep"/>
    <x v="0"/>
    <s v="deep"/>
    <s v="Bluefish (M)"/>
    <x v="21"/>
    <s v=""/>
    <x v="42"/>
    <n v="374365.26480811602"/>
    <n v="29723.548063999999"/>
    <n v="12.5949050228473"/>
  </r>
  <r>
    <s v="gb.deep"/>
    <x v="0"/>
    <s v="deep"/>
    <s v="Bluefish (L)"/>
    <x v="21"/>
    <s v=""/>
    <x v="42"/>
    <n v="321885.78096226801"/>
    <n v="29723.548063999999"/>
    <n v="10.829318904633899"/>
  </r>
  <r>
    <s v="gb.deep"/>
    <x v="0"/>
    <s v="deep"/>
    <s v="Alosines"/>
    <x v="0"/>
    <s v=""/>
    <x v="43"/>
    <n v="703403.02921659302"/>
    <n v="29723.548063999999"/>
    <n v="23.664840674539999"/>
  </r>
  <r>
    <s v="gb.deep"/>
    <x v="0"/>
    <s v="deep"/>
    <s v="Atlantic herring"/>
    <x v="1"/>
    <s v=""/>
    <x v="43"/>
    <n v="48664991.684950203"/>
    <n v="29723.548063999999"/>
    <n v="1637.2537888197601"/>
  </r>
  <r>
    <s v="gb.deep"/>
    <x v="0"/>
    <s v="deep"/>
    <s v="Atlantic mackerel"/>
    <x v="2"/>
    <s v=""/>
    <x v="43"/>
    <n v="42862.634947916697"/>
    <n v="29723.548063999999"/>
    <n v="1.44204301773213"/>
  </r>
  <r>
    <s v="gb.deep"/>
    <x v="0"/>
    <s v="deep"/>
    <s v="Butterfish"/>
    <x v="3"/>
    <s v=""/>
    <x v="43"/>
    <n v="23396027.967378501"/>
    <n v="29723.548063999999"/>
    <n v="787.12096944155905"/>
  </r>
  <r>
    <s v="gb.deep"/>
    <x v="0"/>
    <s v="deep"/>
    <s v="Demersal benthivores - other"/>
    <x v="4"/>
    <s v=""/>
    <x v="43"/>
    <n v="26640747.566134401"/>
    <n v="29723.548063999999"/>
    <n v="896.28423594559501"/>
  </r>
  <r>
    <s v="gb.deep"/>
    <x v="0"/>
    <s v="deep"/>
    <s v="Demersal piscivores - other"/>
    <x v="5"/>
    <s v=""/>
    <x v="43"/>
    <n v="7171549.8632009802"/>
    <n v="29723.548063999999"/>
    <n v="241.275027051259"/>
  </r>
  <r>
    <s v="gb.deep"/>
    <x v="0"/>
    <s v="deep"/>
    <s v="Haddock"/>
    <x v="6"/>
    <s v=""/>
    <x v="43"/>
    <n v="155569546.87794799"/>
    <n v="29723.548063999999"/>
    <n v="5233.8821241320102"/>
  </r>
  <r>
    <s v="gb.deep"/>
    <x v="0"/>
    <s v="deep"/>
    <s v="Medium pelagics - other"/>
    <x v="20"/>
    <s v=""/>
    <x v="43"/>
    <n v="8317.9638020833409"/>
    <n v="29723.548063999999"/>
    <n v="0.27984424282637099"/>
  </r>
  <r>
    <s v="gb.deep"/>
    <x v="0"/>
    <s v="deep"/>
    <s v="Mesopelagics"/>
    <x v="7"/>
    <s v=""/>
    <x v="43"/>
    <n v="138925.87467997699"/>
    <n v="29723.548063999999"/>
    <n v="4.67393308432914"/>
  </r>
  <r>
    <s v="gb.deep"/>
    <x v="0"/>
    <s v="deep"/>
    <s v="Skates"/>
    <x v="8"/>
    <s v=""/>
    <x v="43"/>
    <n v="112542375.062499"/>
    <n v="29723.548063999999"/>
    <n v="3786.3035334871702"/>
  </r>
  <r>
    <s v="gb.deep"/>
    <x v="0"/>
    <s v="deep"/>
    <s v="Small pelagic - other"/>
    <x v="9"/>
    <s v=""/>
    <x v="43"/>
    <n v="195813.79994270799"/>
    <n v="29723.548063999999"/>
    <n v="6.5878339800176899"/>
  </r>
  <r>
    <s v="gb.deep"/>
    <x v="0"/>
    <s v="deep"/>
    <s v="Squid"/>
    <x v="10"/>
    <s v=""/>
    <x v="43"/>
    <n v="16902347.673796698"/>
    <n v="29723.548063999999"/>
    <n v="568.65175171560998"/>
  </r>
  <r>
    <s v="gb.deep"/>
    <x v="0"/>
    <s v="deep"/>
    <s v="Spiny dogfish (S)"/>
    <x v="11"/>
    <s v=""/>
    <x v="43"/>
    <n v="85109168.920369104"/>
    <n v="29723.548063999999"/>
    <n v="2863.35832913063"/>
  </r>
  <r>
    <s v="gb.deep"/>
    <x v="0"/>
    <s v="deep"/>
    <s v="Spiny dogfish (L)"/>
    <x v="12"/>
    <s v=""/>
    <x v="43"/>
    <n v="258194543.304764"/>
    <n v="29723.548063999999"/>
    <n v="8686.53172726306"/>
  </r>
  <r>
    <s v="gb.deep"/>
    <x v="0"/>
    <s v="deep"/>
    <s v="Hakes (S)"/>
    <x v="13"/>
    <s v=""/>
    <x v="43"/>
    <n v="19373377.701368"/>
    <n v="29723.548063999999"/>
    <n v="651.785502176715"/>
  </r>
  <r>
    <s v="gb.deep"/>
    <x v="0"/>
    <s v="deep"/>
    <s v="Hakes (L)"/>
    <x v="14"/>
    <s v=""/>
    <x v="43"/>
    <n v="805265.06885024102"/>
    <n v="29723.548063999999"/>
    <n v="27.0918218483327"/>
  </r>
  <r>
    <s v="gb.deep"/>
    <x v="0"/>
    <s v="deep"/>
    <s v="Atlantic cod (S)"/>
    <x v="19"/>
    <s v=""/>
    <x v="43"/>
    <n v="5447.2200955899198"/>
    <n v="29723.548063999999"/>
    <n v="0.183262781544824"/>
  </r>
  <r>
    <s v="gb.deep"/>
    <x v="0"/>
    <s v="deep"/>
    <s v="Atlantic cod (M)"/>
    <x v="15"/>
    <s v=""/>
    <x v="43"/>
    <n v="3050209.3119960702"/>
    <n v="29723.548063999999"/>
    <n v="102.619287086065"/>
  </r>
  <r>
    <s v="gb.deep"/>
    <x v="0"/>
    <s v="deep"/>
    <s v="Atlantic cod (L)"/>
    <x v="16"/>
    <s v=""/>
    <x v="43"/>
    <n v="23482554.8531987"/>
    <n v="29723.548063999999"/>
    <n v="790.03202452939604"/>
  </r>
  <r>
    <s v="gb.deep"/>
    <x v="0"/>
    <s v="deep"/>
    <s v="Summer flounder (L)"/>
    <x v="22"/>
    <s v=""/>
    <x v="43"/>
    <n v="2814819.0684708101"/>
    <n v="29723.548063999999"/>
    <n v="94.699968604353998"/>
  </r>
  <r>
    <s v="gb.deep"/>
    <x v="0"/>
    <s v="deep"/>
    <s v="Yellowtail flounder (S)"/>
    <x v="17"/>
    <s v=""/>
    <x v="43"/>
    <n v="111005.086783276"/>
    <n v="29723.548063999999"/>
    <n v="3.7345839919333699"/>
  </r>
  <r>
    <s v="gb.deep"/>
    <x v="0"/>
    <s v="deep"/>
    <s v="Yellowtail flounder (L)"/>
    <x v="18"/>
    <s v=""/>
    <x v="43"/>
    <n v="14471381.8528897"/>
    <n v="29723.548063999999"/>
    <n v="486.865895744689"/>
  </r>
  <r>
    <s v="gb.deep"/>
    <x v="0"/>
    <s v="deep"/>
    <s v="Bluefish (L)"/>
    <x v="21"/>
    <s v=""/>
    <x v="43"/>
    <n v="2893543.7633463098"/>
    <n v="29723.548063999999"/>
    <n v="97.348531780795795"/>
  </r>
  <r>
    <s v="gb.deep"/>
    <x v="0"/>
    <s v="deep"/>
    <s v="Alosines"/>
    <x v="0"/>
    <s v=""/>
    <x v="44"/>
    <n v="244197.14714393899"/>
    <n v="29723.548063999999"/>
    <n v="8.2156123023449403"/>
  </r>
  <r>
    <s v="gb.deep"/>
    <x v="0"/>
    <s v="deep"/>
    <s v="Atlantic herring"/>
    <x v="1"/>
    <s v=""/>
    <x v="44"/>
    <n v="201829045.04496801"/>
    <n v="29723.548063999999"/>
    <n v="6790.20703081594"/>
  </r>
  <r>
    <s v="gb.deep"/>
    <x v="0"/>
    <s v="deep"/>
    <s v="Atlantic mackerel"/>
    <x v="2"/>
    <s v=""/>
    <x v="44"/>
    <n v="7653571.1947418703"/>
    <n v="29723.548063999999"/>
    <n v="257.49184378198697"/>
  </r>
  <r>
    <s v="gb.deep"/>
    <x v="0"/>
    <s v="deep"/>
    <s v="Butterfish"/>
    <x v="3"/>
    <s v=""/>
    <x v="44"/>
    <n v="6975364.0206074798"/>
    <n v="29723.548063999999"/>
    <n v="234.674676306755"/>
  </r>
  <r>
    <s v="gb.deep"/>
    <x v="0"/>
    <s v="deep"/>
    <s v="Demersal benthivores - other"/>
    <x v="4"/>
    <s v=""/>
    <x v="44"/>
    <n v="35816852.680556297"/>
    <n v="29723.548063999999"/>
    <n v="1204.99923506562"/>
  </r>
  <r>
    <s v="gb.deep"/>
    <x v="0"/>
    <s v="deep"/>
    <s v="Demersal piscivores - other"/>
    <x v="5"/>
    <s v=""/>
    <x v="44"/>
    <n v="8776735.8239719998"/>
    <n v="29723.548063999999"/>
    <n v="295.278874684615"/>
  </r>
  <r>
    <s v="gb.deep"/>
    <x v="0"/>
    <s v="deep"/>
    <s v="Haddock"/>
    <x v="6"/>
    <s v=""/>
    <x v="44"/>
    <n v="228242059.59366399"/>
    <n v="29723.548063999999"/>
    <n v="7678.8295630864304"/>
  </r>
  <r>
    <s v="gb.deep"/>
    <x v="0"/>
    <s v="deep"/>
    <s v="Mesopelagics"/>
    <x v="7"/>
    <s v=""/>
    <x v="44"/>
    <n v="64239.628240682898"/>
    <n v="29723.548063999999"/>
    <n v="2.16123687866481"/>
  </r>
  <r>
    <s v="gb.deep"/>
    <x v="0"/>
    <s v="deep"/>
    <s v="Skates"/>
    <x v="8"/>
    <s v=""/>
    <x v="44"/>
    <n v="225389150.989811"/>
    <n v="29723.548063999999"/>
    <n v="7582.8481345668597"/>
  </r>
  <r>
    <s v="gb.deep"/>
    <x v="0"/>
    <s v="deep"/>
    <s v="Small pelagic - other"/>
    <x v="9"/>
    <s v=""/>
    <x v="44"/>
    <n v="1715460.5681224"/>
    <n v="29723.548063999999"/>
    <n v="57.713855843478299"/>
  </r>
  <r>
    <s v="gb.deep"/>
    <x v="0"/>
    <s v="deep"/>
    <s v="Squid"/>
    <x v="10"/>
    <s v=""/>
    <x v="44"/>
    <n v="11806634.1729254"/>
    <n v="29723.548063999999"/>
    <n v="397.21483274821901"/>
  </r>
  <r>
    <s v="gb.deep"/>
    <x v="0"/>
    <s v="deep"/>
    <s v="Spiny dogfish (S)"/>
    <x v="11"/>
    <s v=""/>
    <x v="44"/>
    <n v="39832604.953105897"/>
    <n v="29723.548063999999"/>
    <n v="1340.10263065968"/>
  </r>
  <r>
    <s v="gb.deep"/>
    <x v="0"/>
    <s v="deep"/>
    <s v="Spiny dogfish (L)"/>
    <x v="12"/>
    <s v=""/>
    <x v="44"/>
    <n v="482042977.67113698"/>
    <n v="29723.548063999999"/>
    <n v="16217.5449792607"/>
  </r>
  <r>
    <s v="gb.deep"/>
    <x v="0"/>
    <s v="deep"/>
    <s v="Hakes (S)"/>
    <x v="13"/>
    <s v=""/>
    <x v="44"/>
    <n v="23128912.653382201"/>
    <n v="29723.548063999999"/>
    <n v="778.13431302284596"/>
  </r>
  <r>
    <s v="gb.deep"/>
    <x v="0"/>
    <s v="deep"/>
    <s v="Hakes (L)"/>
    <x v="14"/>
    <s v=""/>
    <x v="44"/>
    <n v="3149149.3946684999"/>
    <n v="29723.548063999999"/>
    <n v="105.947963812659"/>
  </r>
  <r>
    <s v="gb.deep"/>
    <x v="0"/>
    <s v="deep"/>
    <s v="Atlantic cod (S)"/>
    <x v="19"/>
    <s v=""/>
    <x v="44"/>
    <n v="1970.29023048826"/>
    <n v="29723.548063999999"/>
    <n v="6.6287181673126E-2"/>
  </r>
  <r>
    <s v="gb.deep"/>
    <x v="0"/>
    <s v="deep"/>
    <s v="Atlantic cod (M)"/>
    <x v="15"/>
    <s v=""/>
    <x v="44"/>
    <n v="4070533.6792968102"/>
    <n v="29723.548063999999"/>
    <n v="136.94642613096701"/>
  </r>
  <r>
    <s v="gb.deep"/>
    <x v="0"/>
    <s v="deep"/>
    <s v="Atlantic cod (L)"/>
    <x v="16"/>
    <s v=""/>
    <x v="44"/>
    <n v="18352789.043177798"/>
    <n v="29723.548063999999"/>
    <n v="617.44947149852499"/>
  </r>
  <r>
    <s v="gb.deep"/>
    <x v="0"/>
    <s v="deep"/>
    <s v="Summer flounder (L)"/>
    <x v="22"/>
    <s v=""/>
    <x v="44"/>
    <n v="1121040.18609638"/>
    <n v="29723.548063999999"/>
    <n v="37.715557499480902"/>
  </r>
  <r>
    <s v="gb.deep"/>
    <x v="0"/>
    <s v="deep"/>
    <s v="Yellowtail flounder (S)"/>
    <x v="17"/>
    <s v=""/>
    <x v="44"/>
    <n v="18112.594289568198"/>
    <n v="29723.548063999999"/>
    <n v="0.60936851315894902"/>
  </r>
  <r>
    <s v="gb.deep"/>
    <x v="0"/>
    <s v="deep"/>
    <s v="Yellowtail flounder (L)"/>
    <x v="18"/>
    <s v=""/>
    <x v="44"/>
    <n v="27335923.639386799"/>
    <n v="29723.548063999999"/>
    <n v="919.672294186675"/>
  </r>
  <r>
    <s v="gb.deep"/>
    <x v="0"/>
    <s v="deep"/>
    <s v="Bluefish (L)"/>
    <x v="21"/>
    <s v=""/>
    <x v="44"/>
    <n v="436710.90876468801"/>
    <n v="29723.548063999999"/>
    <n v="14.6924219081912"/>
  </r>
  <r>
    <s v="gb.deep"/>
    <x v="0"/>
    <s v="deep"/>
    <s v="Alosines"/>
    <x v="0"/>
    <s v=""/>
    <x v="45"/>
    <n v="227446.027780198"/>
    <n v="29723.548063999999"/>
    <n v="7.6520483789642704"/>
  </r>
  <r>
    <s v="gb.deep"/>
    <x v="0"/>
    <s v="deep"/>
    <s v="Atlantic herring"/>
    <x v="1"/>
    <s v=""/>
    <x v="45"/>
    <n v="61786515.445715301"/>
    <n v="29723.548063999999"/>
    <n v="2078.70592409352"/>
  </r>
  <r>
    <s v="gb.deep"/>
    <x v="0"/>
    <s v="deep"/>
    <s v="Atlantic mackerel"/>
    <x v="2"/>
    <s v=""/>
    <x v="45"/>
    <n v="1995665.97248958"/>
    <n v="29723.548063999999"/>
    <n v="67.140906872643995"/>
  </r>
  <r>
    <s v="gb.deep"/>
    <x v="0"/>
    <s v="deep"/>
    <s v="Butterfish"/>
    <x v="3"/>
    <s v=""/>
    <x v="45"/>
    <n v="3673661.29564765"/>
    <n v="29723.548063999999"/>
    <n v="123.59430602758501"/>
  </r>
  <r>
    <s v="gb.deep"/>
    <x v="0"/>
    <s v="deep"/>
    <s v="Demersal benthivores - other"/>
    <x v="4"/>
    <s v=""/>
    <x v="45"/>
    <n v="31623988.6093494"/>
    <n v="29723.548063999999"/>
    <n v="1063.9372036359"/>
  </r>
  <r>
    <s v="gb.deep"/>
    <x v="0"/>
    <s v="deep"/>
    <s v="Demersal piscivores - other"/>
    <x v="5"/>
    <s v=""/>
    <x v="45"/>
    <n v="6384876.1705574803"/>
    <n v="29723.548063999999"/>
    <n v="214.808681548035"/>
  </r>
  <r>
    <s v="gb.deep"/>
    <x v="0"/>
    <s v="deep"/>
    <s v="Haddock"/>
    <x v="6"/>
    <s v=""/>
    <x v="45"/>
    <n v="168724013.89976799"/>
    <n v="29723.548063999999"/>
    <n v="5676.442581366"/>
  </r>
  <r>
    <s v="gb.deep"/>
    <x v="0"/>
    <s v="deep"/>
    <s v="Medium pelagics - other"/>
    <x v="20"/>
    <s v=""/>
    <x v="45"/>
    <n v="4272.4932638888904"/>
    <n v="29723.548063999999"/>
    <n v="0.14374102495063701"/>
  </r>
  <r>
    <s v="gb.deep"/>
    <x v="0"/>
    <s v="deep"/>
    <s v="Mesopelagics"/>
    <x v="7"/>
    <s v=""/>
    <x v="45"/>
    <n v="63601.595136574098"/>
    <n v="29723.548063999999"/>
    <n v="2.1397713018522801"/>
  </r>
  <r>
    <s v="gb.deep"/>
    <x v="0"/>
    <s v="deep"/>
    <s v="Skates"/>
    <x v="8"/>
    <s v=""/>
    <x v="45"/>
    <n v="154963334.76476401"/>
    <n v="29723.548063999999"/>
    <n v="5213.4871123427502"/>
  </r>
  <r>
    <s v="gb.deep"/>
    <x v="0"/>
    <s v="deep"/>
    <s v="Small pelagic - other"/>
    <x v="9"/>
    <s v=""/>
    <x v="45"/>
    <n v="247921.71829629599"/>
    <n v="29723.548063999999"/>
    <n v="8.3409193869613905"/>
  </r>
  <r>
    <s v="gb.deep"/>
    <x v="0"/>
    <s v="deep"/>
    <s v="Squid"/>
    <x v="10"/>
    <s v=""/>
    <x v="45"/>
    <n v="10975665.3525803"/>
    <n v="29723.548063999999"/>
    <n v="369.25825035920201"/>
  </r>
  <r>
    <s v="gb.deep"/>
    <x v="0"/>
    <s v="deep"/>
    <s v="Spiny dogfish (S)"/>
    <x v="11"/>
    <s v=""/>
    <x v="45"/>
    <n v="58870343.048836"/>
    <n v="29723.548063999999"/>
    <n v="1980.59608906978"/>
  </r>
  <r>
    <s v="gb.deep"/>
    <x v="0"/>
    <s v="deep"/>
    <s v="Spiny dogfish (L)"/>
    <x v="12"/>
    <s v=""/>
    <x v="45"/>
    <n v="158730735.184659"/>
    <n v="29723.548063999999"/>
    <n v="5340.2351173851703"/>
  </r>
  <r>
    <s v="gb.deep"/>
    <x v="0"/>
    <s v="deep"/>
    <s v="Hakes (S)"/>
    <x v="13"/>
    <s v=""/>
    <x v="45"/>
    <n v="20249376.076094199"/>
    <n v="29723.548063999999"/>
    <n v="681.25703003200601"/>
  </r>
  <r>
    <s v="gb.deep"/>
    <x v="0"/>
    <s v="deep"/>
    <s v="Hakes (L)"/>
    <x v="14"/>
    <s v=""/>
    <x v="45"/>
    <n v="1375940.1779140499"/>
    <n v="29723.548063999999"/>
    <n v="46.291249448128198"/>
  </r>
  <r>
    <s v="gb.deep"/>
    <x v="0"/>
    <s v="deep"/>
    <s v="Atlantic cod (S)"/>
    <x v="19"/>
    <s v=""/>
    <x v="45"/>
    <n v="474801.779065051"/>
    <n v="29723.548063999999"/>
    <n v="15.9739267345446"/>
  </r>
  <r>
    <s v="gb.deep"/>
    <x v="0"/>
    <s v="deep"/>
    <s v="Atlantic cod (M)"/>
    <x v="15"/>
    <s v=""/>
    <x v="45"/>
    <n v="3485963.4515907401"/>
    <n v="29723.548063999999"/>
    <n v="117.279520065534"/>
  </r>
  <r>
    <s v="gb.deep"/>
    <x v="0"/>
    <s v="deep"/>
    <s v="Atlantic cod (L)"/>
    <x v="16"/>
    <s v=""/>
    <x v="45"/>
    <n v="20555044.421045501"/>
    <n v="29723.548063999999"/>
    <n v="691.54073991391897"/>
  </r>
  <r>
    <s v="gb.deep"/>
    <x v="0"/>
    <s v="deep"/>
    <s v="Summer flounder (L)"/>
    <x v="22"/>
    <s v=""/>
    <x v="45"/>
    <n v="1049225.68286949"/>
    <n v="29723.548063999999"/>
    <n v="35.299476381834602"/>
  </r>
  <r>
    <s v="gb.deep"/>
    <x v="0"/>
    <s v="deep"/>
    <s v="Yellowtail flounder (S)"/>
    <x v="17"/>
    <s v=""/>
    <x v="45"/>
    <n v="7453.7678118874001"/>
    <n v="29723.548063999999"/>
    <n v="0.25076978683157702"/>
  </r>
  <r>
    <s v="gb.deep"/>
    <x v="0"/>
    <s v="deep"/>
    <s v="Yellowtail flounder (L)"/>
    <x v="18"/>
    <s v=""/>
    <x v="45"/>
    <n v="19657006.075445201"/>
    <n v="29723.548063999999"/>
    <n v="661.32771340488205"/>
  </r>
  <r>
    <s v="gb.deep"/>
    <x v="0"/>
    <s v="deep"/>
    <s v="Alosines"/>
    <x v="0"/>
    <s v="C"/>
    <x v="46"/>
    <n v="499010.64720670902"/>
    <n v="29723.548063999999"/>
    <n v="16.7883943778263"/>
  </r>
  <r>
    <s v="gb.deep"/>
    <x v="0"/>
    <s v="deep"/>
    <s v="Atlantic herring"/>
    <x v="1"/>
    <s v="C"/>
    <x v="46"/>
    <n v="550178726.458408"/>
    <n v="29723.548063999999"/>
    <n v="18509.860440408302"/>
  </r>
  <r>
    <s v="gb.deep"/>
    <x v="0"/>
    <s v="deep"/>
    <s v="Atlantic mackerel"/>
    <x v="2"/>
    <s v="C"/>
    <x v="46"/>
    <n v="14333729.907476701"/>
    <n v="29723.548063999999"/>
    <n v="482.23482192010499"/>
  </r>
  <r>
    <s v="gb.deep"/>
    <x v="0"/>
    <s v="deep"/>
    <s v="Butterfish"/>
    <x v="3"/>
    <s v="C"/>
    <x v="46"/>
    <n v="19731135.509510301"/>
    <n v="29723.548063999999"/>
    <n v="663.82167657191303"/>
  </r>
  <r>
    <s v="gb.deep"/>
    <x v="0"/>
    <s v="deep"/>
    <s v="Demersal benthivores - other"/>
    <x v="4"/>
    <s v="C"/>
    <x v="46"/>
    <n v="27896666.951768599"/>
    <n v="29723.548063999999"/>
    <n v="938.53758278460498"/>
  </r>
  <r>
    <s v="gb.deep"/>
    <x v="0"/>
    <s v="deep"/>
    <s v="Demersal piscivores - other"/>
    <x v="5"/>
    <s v="C"/>
    <x v="46"/>
    <n v="5808797.4649950499"/>
    <n v="29723.548063999999"/>
    <n v="195.42745881103099"/>
  </r>
  <r>
    <s v="gb.deep"/>
    <x v="0"/>
    <s v="deep"/>
    <s v="Haddock"/>
    <x v="6"/>
    <s v="C"/>
    <x v="46"/>
    <n v="167769158.66887599"/>
    <n v="29723.548063999999"/>
    <n v="5644.3180439845"/>
  </r>
  <r>
    <s v="gb.deep"/>
    <x v="0"/>
    <s v="deep"/>
    <s v="Medium pelagics - other"/>
    <x v="20"/>
    <s v="C"/>
    <x v="46"/>
    <n v="2790.0877521929801"/>
    <n v="29723.548063999999"/>
    <n v="9.3867924050837895E-2"/>
  </r>
  <r>
    <s v="gb.deep"/>
    <x v="0"/>
    <s v="deep"/>
    <s v="Mesopelagics"/>
    <x v="7"/>
    <s v="C"/>
    <x v="46"/>
    <n v="43858.693169382503"/>
    <n v="29723.548063999999"/>
    <n v="1.4755537621197501"/>
  </r>
  <r>
    <s v="gb.deep"/>
    <x v="0"/>
    <s v="deep"/>
    <s v="Skates"/>
    <x v="8"/>
    <s v="C"/>
    <x v="46"/>
    <n v="161078218.80521899"/>
    <n v="29723.548063999999"/>
    <n v="5419.2123517148602"/>
  </r>
  <r>
    <s v="gb.deep"/>
    <x v="0"/>
    <s v="deep"/>
    <s v="Small pelagic - other"/>
    <x v="9"/>
    <s v="C"/>
    <x v="46"/>
    <n v="116851.646253717"/>
    <n v="29723.548063999999"/>
    <n v="3.93128189145235"/>
  </r>
  <r>
    <s v="gb.deep"/>
    <x v="0"/>
    <s v="deep"/>
    <s v="Squid"/>
    <x v="10"/>
    <s v="C"/>
    <x v="46"/>
    <n v="21373356.253184699"/>
    <n v="29723.548063999999"/>
    <n v="719.07149870412798"/>
  </r>
  <r>
    <s v="gb.deep"/>
    <x v="0"/>
    <s v="deep"/>
    <s v="Spiny dogfish (S)"/>
    <x v="11"/>
    <s v="C"/>
    <x v="46"/>
    <n v="77417953.498960003"/>
    <n v="29723.548063999999"/>
    <n v="2604.6000071144099"/>
  </r>
  <r>
    <s v="gb.deep"/>
    <x v="0"/>
    <s v="deep"/>
    <s v="Spiny dogfish (L)"/>
    <x v="12"/>
    <s v="C"/>
    <x v="46"/>
    <n v="285748931.67874998"/>
    <n v="29723.548063999999"/>
    <n v="9613.5539089573904"/>
  </r>
  <r>
    <s v="gb.deep"/>
    <x v="0"/>
    <s v="deep"/>
    <s v="Hakes (S)"/>
    <x v="13"/>
    <s v="C"/>
    <x v="46"/>
    <n v="139153821.536028"/>
    <n v="29723.548063999999"/>
    <n v="4681.6019822534399"/>
  </r>
  <r>
    <s v="gb.deep"/>
    <x v="0"/>
    <s v="deep"/>
    <s v="Hakes (L)"/>
    <x v="14"/>
    <s v="C"/>
    <x v="46"/>
    <n v="6007251.7326136399"/>
    <n v="29723.548063999999"/>
    <n v="202.10412699315"/>
  </r>
  <r>
    <s v="gb.deep"/>
    <x v="0"/>
    <s v="deep"/>
    <s v="Atlantic cod (S)"/>
    <x v="19"/>
    <s v="C"/>
    <x v="46"/>
    <n v="146116.67808760999"/>
    <n v="29723.548063999999"/>
    <n v="4.9158558652888802"/>
  </r>
  <r>
    <s v="gb.deep"/>
    <x v="0"/>
    <s v="deep"/>
    <s v="Atlantic cod (M)"/>
    <x v="15"/>
    <s v="C"/>
    <x v="46"/>
    <n v="10644159.6113232"/>
    <n v="29723.548063999999"/>
    <n v="358.10528367624403"/>
  </r>
  <r>
    <s v="gb.deep"/>
    <x v="0"/>
    <s v="deep"/>
    <s v="Atlantic cod (L)"/>
    <x v="16"/>
    <s v="C"/>
    <x v="46"/>
    <n v="25349231.973157901"/>
    <n v="29723.548063999999"/>
    <n v="852.83331312185601"/>
  </r>
  <r>
    <s v="gb.deep"/>
    <x v="0"/>
    <s v="deep"/>
    <s v="Summer flounder (L)"/>
    <x v="22"/>
    <s v="C"/>
    <x v="46"/>
    <n v="809750.08648833295"/>
    <n v="29723.548063999999"/>
    <n v="27.242712907113201"/>
  </r>
  <r>
    <s v="gb.deep"/>
    <x v="0"/>
    <s v="deep"/>
    <s v="Yellowtail flounder (S)"/>
    <x v="17"/>
    <s v="C"/>
    <x v="46"/>
    <n v="19247.898240878301"/>
    <n v="29723.548063999999"/>
    <n v="0.64756395163303504"/>
  </r>
  <r>
    <s v="gb.deep"/>
    <x v="0"/>
    <s v="deep"/>
    <s v="Yellowtail flounder (L)"/>
    <x v="18"/>
    <s v="C"/>
    <x v="46"/>
    <n v="50104027.277900003"/>
    <n v="29723.548063999999"/>
    <n v="1685.66777997086"/>
  </r>
  <r>
    <s v="gb.deep"/>
    <x v="0"/>
    <s v="deep"/>
    <s v="Bluefish (M)"/>
    <x v="21"/>
    <s v="C"/>
    <x v="46"/>
    <n v="3866928.7848038902"/>
    <n v="29723.548063999999"/>
    <n v="130.09647355953999"/>
  </r>
  <r>
    <s v="gb.deep"/>
    <x v="0"/>
    <s v="deep"/>
    <s v="Bluefish (L)"/>
    <x v="21"/>
    <s v="C"/>
    <x v="46"/>
    <n v="1879131.31471192"/>
    <n v="29723.548063999999"/>
    <n v="63.220289538308798"/>
  </r>
  <r>
    <s v="gb.deep"/>
    <x v="0"/>
    <s v="deep"/>
    <s v="Alosines"/>
    <x v="0"/>
    <s v="C"/>
    <x v="47"/>
    <n v="1084118.6198881699"/>
    <n v="29723.548063999999"/>
    <n v="36.473391990548002"/>
  </r>
  <r>
    <s v="gb.deep"/>
    <x v="0"/>
    <s v="deep"/>
    <s v="Atlantic herring"/>
    <x v="1"/>
    <s v="C"/>
    <x v="47"/>
    <n v="171927933.204622"/>
    <n v="29723.548063999999"/>
    <n v="5784.2331889326097"/>
  </r>
  <r>
    <s v="gb.deep"/>
    <x v="0"/>
    <s v="deep"/>
    <s v="Atlantic mackerel"/>
    <x v="2"/>
    <s v="C"/>
    <x v="47"/>
    <n v="10798390.215996999"/>
    <n v="29723.548063999999"/>
    <n v="363.29411928704297"/>
  </r>
  <r>
    <s v="gb.deep"/>
    <x v="0"/>
    <s v="deep"/>
    <s v="Butterfish"/>
    <x v="3"/>
    <s v="C"/>
    <x v="47"/>
    <n v="9209522.0334655009"/>
    <n v="29723.548063999999"/>
    <n v="309.83925652603102"/>
  </r>
  <r>
    <s v="gb.deep"/>
    <x v="0"/>
    <s v="deep"/>
    <s v="Demersal benthivores - other"/>
    <x v="4"/>
    <s v="C"/>
    <x v="47"/>
    <n v="23896319.771636602"/>
    <n v="29723.548063999999"/>
    <n v="803.95246624607501"/>
  </r>
  <r>
    <s v="gb.deep"/>
    <x v="0"/>
    <s v="deep"/>
    <s v="Demersal omnivores - other"/>
    <x v="25"/>
    <s v="C"/>
    <x v="47"/>
    <n v="6503.8746975999102"/>
    <n v="29723.548063999999"/>
    <n v="0.218812191720717"/>
  </r>
  <r>
    <s v="gb.deep"/>
    <x v="0"/>
    <s v="deep"/>
    <s v="Demersal piscivores - other"/>
    <x v="5"/>
    <s v="C"/>
    <x v="47"/>
    <n v="4421132.1736019803"/>
    <n v="29723.548063999999"/>
    <n v="148.74173716012999"/>
  </r>
  <r>
    <s v="gb.deep"/>
    <x v="0"/>
    <s v="deep"/>
    <s v="Haddock"/>
    <x v="6"/>
    <s v="C"/>
    <x v="47"/>
    <n v="145825005.171186"/>
    <n v="29723.548063999999"/>
    <n v="4906.0430086340702"/>
  </r>
  <r>
    <s v="gb.deep"/>
    <x v="0"/>
    <s v="deep"/>
    <s v="Medium pelagics - other"/>
    <x v="20"/>
    <s v="C"/>
    <x v="47"/>
    <n v="14648.5483333333"/>
    <n v="29723.548063999999"/>
    <n v="0.49282637125932799"/>
  </r>
  <r>
    <s v="gb.deep"/>
    <x v="0"/>
    <s v="deep"/>
    <s v="Mesopelagics"/>
    <x v="7"/>
    <s v="C"/>
    <x v="47"/>
    <n v="195828.92904476501"/>
    <n v="29723.548063999999"/>
    <n v="6.58834297383041"/>
  </r>
  <r>
    <s v="gb.deep"/>
    <x v="0"/>
    <s v="deep"/>
    <s v="Skates"/>
    <x v="8"/>
    <s v="C"/>
    <x v="47"/>
    <n v="103168540.891993"/>
    <n v="29723.548063999999"/>
    <n v="3470.9362647370899"/>
  </r>
  <r>
    <s v="gb.deep"/>
    <x v="0"/>
    <s v="deep"/>
    <s v="Small pelagic - other"/>
    <x v="9"/>
    <s v="C"/>
    <x v="47"/>
    <n v="62633.058480445201"/>
    <n v="29723.548063999999"/>
    <n v="2.1071864753691298"/>
  </r>
  <r>
    <s v="gb.deep"/>
    <x v="0"/>
    <s v="deep"/>
    <s v="Squid"/>
    <x v="10"/>
    <s v="C"/>
    <x v="47"/>
    <n v="50088958.605716899"/>
    <n v="29723.548063999999"/>
    <n v="1685.1608192220699"/>
  </r>
  <r>
    <s v="gb.deep"/>
    <x v="0"/>
    <s v="deep"/>
    <s v="Spiny dogfish (S)"/>
    <x v="11"/>
    <s v="C"/>
    <x v="47"/>
    <n v="319343409.35262603"/>
    <n v="29723.548063999999"/>
    <n v="10743.784983711401"/>
  </r>
  <r>
    <s v="gb.deep"/>
    <x v="0"/>
    <s v="deep"/>
    <s v="Spiny dogfish (L)"/>
    <x v="12"/>
    <s v="C"/>
    <x v="47"/>
    <n v="155211353.37476799"/>
    <n v="29723.548063999999"/>
    <n v="5221.8312914922199"/>
  </r>
  <r>
    <s v="gb.deep"/>
    <x v="0"/>
    <s v="deep"/>
    <s v="Hakes (S)"/>
    <x v="13"/>
    <s v="C"/>
    <x v="47"/>
    <n v="90392280.111990899"/>
    <n v="29723.548063999999"/>
    <n v="3041.0999358946201"/>
  </r>
  <r>
    <s v="gb.deep"/>
    <x v="0"/>
    <s v="deep"/>
    <s v="Hakes (L)"/>
    <x v="14"/>
    <s v="C"/>
    <x v="47"/>
    <n v="4943365.3843001695"/>
    <n v="29723.548063999999"/>
    <n v="166.31141657975201"/>
  </r>
  <r>
    <s v="gb.deep"/>
    <x v="0"/>
    <s v="deep"/>
    <s v="Atlantic cod (S)"/>
    <x v="19"/>
    <s v="C"/>
    <x v="47"/>
    <n v="79462.5631248875"/>
    <n v="29723.548063999999"/>
    <n v="2.6733875428932898"/>
  </r>
  <r>
    <s v="gb.deep"/>
    <x v="0"/>
    <s v="deep"/>
    <s v="Atlantic cod (M)"/>
    <x v="15"/>
    <s v="C"/>
    <x v="47"/>
    <n v="2128916.3864170699"/>
    <n v="29723.548063999999"/>
    <n v="71.623898393056507"/>
  </r>
  <r>
    <s v="gb.deep"/>
    <x v="0"/>
    <s v="deep"/>
    <s v="Atlantic cod (L)"/>
    <x v="16"/>
    <s v="C"/>
    <x v="47"/>
    <n v="20443870.181813002"/>
    <n v="29723.548063999999"/>
    <n v="687.800465065401"/>
  </r>
  <r>
    <s v="gb.deep"/>
    <x v="0"/>
    <s v="deep"/>
    <s v="Summer flounder (L)"/>
    <x v="22"/>
    <s v="C"/>
    <x v="47"/>
    <n v="1892551.47582019"/>
    <n v="29723.548063999999"/>
    <n v="63.671788837092997"/>
  </r>
  <r>
    <s v="gb.deep"/>
    <x v="0"/>
    <s v="deep"/>
    <s v="Yellowtail flounder (S)"/>
    <x v="17"/>
    <s v="C"/>
    <x v="47"/>
    <n v="11547.0170016301"/>
    <n v="29723.548063999999"/>
    <n v="0.38848043903666402"/>
  </r>
  <r>
    <s v="gb.deep"/>
    <x v="0"/>
    <s v="deep"/>
    <s v="Yellowtail flounder (L)"/>
    <x v="18"/>
    <s v="C"/>
    <x v="47"/>
    <n v="35265639.090497904"/>
    <n v="29723.548063999999"/>
    <n v="1186.45455833755"/>
  </r>
  <r>
    <s v="gb.deep"/>
    <x v="0"/>
    <s v="deep"/>
    <s v="Bluefish (M)"/>
    <x v="21"/>
    <s v="C"/>
    <x v="47"/>
    <n v="466688.10821921402"/>
    <n v="29723.548063999999"/>
    <n v="15.7009555929983"/>
  </r>
  <r>
    <s v="gb.deep"/>
    <x v="0"/>
    <s v="deep"/>
    <s v="Bluefish (L)"/>
    <x v="21"/>
    <s v="C"/>
    <x v="47"/>
    <n v="770321.91837597801"/>
    <n v="29723.548063999999"/>
    <n v="25.9162168903033"/>
  </r>
  <r>
    <s v="gb.deep"/>
    <x v="0"/>
    <s v="deep"/>
    <s v="Weakfish (M)"/>
    <x v="28"/>
    <s v="C"/>
    <x v="47"/>
    <n v="57439.552715834601"/>
    <n v="29723.548063999999"/>
    <n v="1.93245949615965"/>
  </r>
  <r>
    <s v="gb.deep"/>
    <x v="0"/>
    <s v="deep"/>
    <s v="Alosines"/>
    <x v="0"/>
    <s v="C"/>
    <x v="48"/>
    <n v="871218.96481249004"/>
    <n v="29723.548063999999"/>
    <n v="29.3107324514759"/>
  </r>
  <r>
    <s v="gb.deep"/>
    <x v="0"/>
    <s v="deep"/>
    <s v="Atlantic herring"/>
    <x v="1"/>
    <s v="C"/>
    <x v="48"/>
    <n v="232265145.91248599"/>
    <n v="29723.548063999999"/>
    <n v="7814.1797006325896"/>
  </r>
  <r>
    <s v="gb.deep"/>
    <x v="0"/>
    <s v="deep"/>
    <s v="Atlantic mackerel"/>
    <x v="2"/>
    <s v="C"/>
    <x v="48"/>
    <n v="7318405.2203868004"/>
    <n v="29723.548063999999"/>
    <n v="246.215734562677"/>
  </r>
  <r>
    <s v="gb.deep"/>
    <x v="0"/>
    <s v="deep"/>
    <s v="Butterfish"/>
    <x v="3"/>
    <s v="C"/>
    <x v="48"/>
    <n v="6827658.7286723703"/>
    <n v="29723.548063999999"/>
    <n v="229.70537413539"/>
  </r>
  <r>
    <s v="gb.deep"/>
    <x v="0"/>
    <s v="deep"/>
    <s v="Demersal benthivores - other"/>
    <x v="4"/>
    <s v="C"/>
    <x v="48"/>
    <n v="22968187.2173343"/>
    <n v="29723.548063999999"/>
    <n v="772.72696946810595"/>
  </r>
  <r>
    <s v="gb.deep"/>
    <x v="0"/>
    <s v="deep"/>
    <s v="Demersal omnivores - other"/>
    <x v="25"/>
    <s v="C"/>
    <x v="48"/>
    <n v="517.29424189567806"/>
    <n v="29723.548063999999"/>
    <n v="1.7403515918821399E-2"/>
  </r>
  <r>
    <s v="gb.deep"/>
    <x v="0"/>
    <s v="deep"/>
    <s v="Demersal piscivores - other"/>
    <x v="5"/>
    <s v="C"/>
    <x v="48"/>
    <n v="7125535.4334004102"/>
    <n v="29723.548063999999"/>
    <n v="239.72694706762101"/>
  </r>
  <r>
    <s v="gb.deep"/>
    <x v="0"/>
    <s v="deep"/>
    <s v="Haddock"/>
    <x v="6"/>
    <s v="C"/>
    <x v="48"/>
    <n v="186627408.48844701"/>
    <n v="29723.548063999999"/>
    <n v="6278.7729138730401"/>
  </r>
  <r>
    <s v="gb.deep"/>
    <x v="0"/>
    <s v="deep"/>
    <s v="Medium pelagics - other"/>
    <x v="20"/>
    <s v="C"/>
    <x v="48"/>
    <n v="196158.52092578099"/>
    <n v="29723.548063999999"/>
    <n v="6.5994315518261004"/>
  </r>
  <r>
    <s v="gb.deep"/>
    <x v="0"/>
    <s v="deep"/>
    <s v="Mesopelagics"/>
    <x v="7"/>
    <s v="C"/>
    <x v="48"/>
    <n v="86489.473727399003"/>
    <n v="29723.548063999999"/>
    <n v="2.9097964193632602"/>
  </r>
  <r>
    <s v="gb.deep"/>
    <x v="0"/>
    <s v="deep"/>
    <s v="Skates"/>
    <x v="8"/>
    <s v="C"/>
    <x v="48"/>
    <n v="164997609.40843999"/>
    <n v="29723.548063999999"/>
    <n v="5551.0738170682298"/>
  </r>
  <r>
    <s v="gb.deep"/>
    <x v="0"/>
    <s v="deep"/>
    <s v="Small pelagic - other"/>
    <x v="9"/>
    <s v="C"/>
    <x v="48"/>
    <n v="2837818.70002587"/>
    <n v="29723.548063999999"/>
    <n v="95.4737534669665"/>
  </r>
  <r>
    <s v="gb.deep"/>
    <x v="0"/>
    <s v="deep"/>
    <s v="Squid"/>
    <x v="10"/>
    <s v="C"/>
    <x v="48"/>
    <n v="21660023.976371501"/>
    <n v="29723.548063999999"/>
    <n v="728.71596384569204"/>
  </r>
  <r>
    <s v="gb.deep"/>
    <x v="0"/>
    <s v="deep"/>
    <s v="Spiny dogfish (S)"/>
    <x v="11"/>
    <s v="C"/>
    <x v="48"/>
    <n v="210641260.486292"/>
    <n v="29723.548063999999"/>
    <n v="7086.6795590063603"/>
  </r>
  <r>
    <s v="gb.deep"/>
    <x v="0"/>
    <s v="deep"/>
    <s v="Spiny dogfish (L)"/>
    <x v="12"/>
    <s v="C"/>
    <x v="48"/>
    <n v="221990632.25496799"/>
    <n v="29723.548063999999"/>
    <n v="7468.5105485045997"/>
  </r>
  <r>
    <s v="gb.deep"/>
    <x v="0"/>
    <s v="deep"/>
    <s v="Hakes (S)"/>
    <x v="13"/>
    <s v="C"/>
    <x v="48"/>
    <n v="152718561.68145901"/>
    <n v="29723.548063999999"/>
    <n v="5137.9654054969797"/>
  </r>
  <r>
    <s v="gb.deep"/>
    <x v="0"/>
    <s v="deep"/>
    <s v="Hakes (L)"/>
    <x v="14"/>
    <s v="C"/>
    <x v="48"/>
    <n v="4846762.2206742195"/>
    <n v="29723.548063999999"/>
    <n v="163.06136165972799"/>
  </r>
  <r>
    <s v="gb.deep"/>
    <x v="0"/>
    <s v="deep"/>
    <s v="Atlantic cod (S)"/>
    <x v="19"/>
    <s v="C"/>
    <x v="48"/>
    <n v="62688.671910707002"/>
    <n v="29723.548063999999"/>
    <n v="2.1090574979718899"/>
  </r>
  <r>
    <s v="gb.deep"/>
    <x v="0"/>
    <s v="deep"/>
    <s v="Atlantic cod (M)"/>
    <x v="15"/>
    <s v="C"/>
    <x v="48"/>
    <n v="6563926.4235116197"/>
    <n v="29723.548063999999"/>
    <n v="220.832533497627"/>
  </r>
  <r>
    <s v="gb.deep"/>
    <x v="0"/>
    <s v="deep"/>
    <s v="Atlantic cod (L)"/>
    <x v="16"/>
    <s v="C"/>
    <x v="48"/>
    <n v="19056687.623779502"/>
    <n v="29723.548063999999"/>
    <n v="641.13098418624702"/>
  </r>
  <r>
    <s v="gb.deep"/>
    <x v="0"/>
    <s v="deep"/>
    <s v="Summer flounder (L)"/>
    <x v="22"/>
    <s v="C"/>
    <x v="48"/>
    <n v="1984602.2645832601"/>
    <n v="29723.548063999999"/>
    <n v="66.768686575036696"/>
  </r>
  <r>
    <s v="gb.deep"/>
    <x v="0"/>
    <s v="deep"/>
    <s v="Yellowtail flounder (S)"/>
    <x v="17"/>
    <s v="C"/>
    <x v="48"/>
    <n v="14411.379994807299"/>
    <n v="29723.548063999999"/>
    <n v="0.48484723168906602"/>
  </r>
  <r>
    <s v="gb.deep"/>
    <x v="0"/>
    <s v="deep"/>
    <s v="Yellowtail flounder (L)"/>
    <x v="18"/>
    <s v="C"/>
    <x v="48"/>
    <n v="24329405.031307101"/>
    <n v="29723.548063999999"/>
    <n v="818.52290913997399"/>
  </r>
  <r>
    <s v="gb.deep"/>
    <x v="0"/>
    <s v="deep"/>
    <s v="Bluefish (L)"/>
    <x v="21"/>
    <s v="C"/>
    <x v="48"/>
    <n v="1261481.15569222"/>
    <n v="29723.548063999999"/>
    <n v="42.440463466071698"/>
  </r>
  <r>
    <s v="gb.deep"/>
    <x v="0"/>
    <s v="deep"/>
    <s v="Alosines"/>
    <x v="0"/>
    <s v="C"/>
    <x v="49"/>
    <n v="565099.20969725505"/>
    <n v="29723.548063999999"/>
    <n v="19.011835615334299"/>
  </r>
  <r>
    <s v="gb.deep"/>
    <x v="0"/>
    <s v="deep"/>
    <s v="Atlantic herring"/>
    <x v="1"/>
    <s v="C"/>
    <x v="49"/>
    <n v="256027777.64537901"/>
    <n v="29723.548063999999"/>
    <n v="8613.6344521894207"/>
  </r>
  <r>
    <s v="gb.deep"/>
    <x v="0"/>
    <s v="deep"/>
    <s v="Atlantic mackerel"/>
    <x v="2"/>
    <s v="C"/>
    <x v="49"/>
    <n v="31889431.072628401"/>
    <n v="29723.548063999999"/>
    <n v="1072.86757973728"/>
  </r>
  <r>
    <s v="gb.deep"/>
    <x v="0"/>
    <s v="deep"/>
    <s v="Butterfish"/>
    <x v="3"/>
    <s v="C"/>
    <x v="49"/>
    <n v="13154064.138073299"/>
    <n v="29723.548063999999"/>
    <n v="442.54690287143097"/>
  </r>
  <r>
    <s v="gb.deep"/>
    <x v="0"/>
    <s v="deep"/>
    <s v="Demersal benthivores - other"/>
    <x v="4"/>
    <s v="C"/>
    <x v="49"/>
    <n v="22924021.985931098"/>
    <n v="29723.548063999999"/>
    <n v="771.24110273012195"/>
  </r>
  <r>
    <s v="gb.deep"/>
    <x v="0"/>
    <s v="deep"/>
    <s v="Demersal piscivores - other"/>
    <x v="5"/>
    <s v="C"/>
    <x v="49"/>
    <n v="2444858.7877963702"/>
    <n v="29723.548063999999"/>
    <n v="82.253262044361506"/>
  </r>
  <r>
    <s v="gb.deep"/>
    <x v="0"/>
    <s v="deep"/>
    <s v="Haddock"/>
    <x v="6"/>
    <s v="C"/>
    <x v="49"/>
    <n v="283292604.127675"/>
    <n v="29723.548063999999"/>
    <n v="9530.9147991920709"/>
  </r>
  <r>
    <s v="gb.deep"/>
    <x v="0"/>
    <s v="deep"/>
    <s v="Medium pelagics - other"/>
    <x v="20"/>
    <s v="C"/>
    <x v="49"/>
    <n v="159105.129035466"/>
    <n v="29723.548063999999"/>
    <n v="5.3528309841370598"/>
  </r>
  <r>
    <s v="gb.deep"/>
    <x v="0"/>
    <s v="deep"/>
    <s v="Mesopelagics"/>
    <x v="7"/>
    <s v="C"/>
    <x v="49"/>
    <n v="79249.656654712293"/>
    <n v="29723.548063999999"/>
    <n v="2.6662246540713799"/>
  </r>
  <r>
    <s v="gb.deep"/>
    <x v="0"/>
    <s v="deep"/>
    <s v="Skates"/>
    <x v="8"/>
    <s v="C"/>
    <x v="49"/>
    <n v="104322969.27647001"/>
    <n v="29723.548063999999"/>
    <n v="3509.7751133829702"/>
  </r>
  <r>
    <s v="gb.deep"/>
    <x v="0"/>
    <s v="deep"/>
    <s v="Small pelagic - other"/>
    <x v="9"/>
    <s v="C"/>
    <x v="49"/>
    <n v="113657.448739218"/>
    <n v="29723.548063999999"/>
    <n v="3.8238183575693401"/>
  </r>
  <r>
    <s v="gb.deep"/>
    <x v="0"/>
    <s v="deep"/>
    <s v="Squid"/>
    <x v="10"/>
    <s v="C"/>
    <x v="49"/>
    <n v="120043938.708232"/>
    <n v="29723.548063999999"/>
    <n v="4038.6813327183099"/>
  </r>
  <r>
    <s v="gb.deep"/>
    <x v="0"/>
    <s v="deep"/>
    <s v="Spiny dogfish (S)"/>
    <x v="11"/>
    <s v="C"/>
    <x v="49"/>
    <n v="609435009.260113"/>
    <n v="29723.548063999999"/>
    <n v="20503.440839158699"/>
  </r>
  <r>
    <s v="gb.deep"/>
    <x v="0"/>
    <s v="deep"/>
    <s v="Spiny dogfish (L)"/>
    <x v="12"/>
    <s v="C"/>
    <x v="49"/>
    <n v="677363733.04616404"/>
    <n v="29723.548063999999"/>
    <n v="22788.791283856201"/>
  </r>
  <r>
    <s v="gb.deep"/>
    <x v="0"/>
    <s v="deep"/>
    <s v="Hakes (S)"/>
    <x v="13"/>
    <s v="C"/>
    <x v="49"/>
    <n v="142322076.00860301"/>
    <n v="29723.548063999999"/>
    <n v="4788.1927050619397"/>
  </r>
  <r>
    <s v="gb.deep"/>
    <x v="0"/>
    <s v="deep"/>
    <s v="Hakes (L)"/>
    <x v="14"/>
    <s v="C"/>
    <x v="49"/>
    <n v="3757043.71258592"/>
    <n v="29723.548063999999"/>
    <n v="126.399570619778"/>
  </r>
  <r>
    <s v="gb.deep"/>
    <x v="0"/>
    <s v="deep"/>
    <s v="Atlantic cod (M)"/>
    <x v="15"/>
    <s v="C"/>
    <x v="49"/>
    <n v="6312685.2330010599"/>
    <n v="29723.548063999999"/>
    <n v="212.37993591507799"/>
  </r>
  <r>
    <s v="gb.deep"/>
    <x v="0"/>
    <s v="deep"/>
    <s v="Atlantic cod (L)"/>
    <x v="16"/>
    <s v="C"/>
    <x v="49"/>
    <n v="20907603.137040999"/>
    <n v="29723.548063999999"/>
    <n v="703.40199938524302"/>
  </r>
  <r>
    <s v="gb.deep"/>
    <x v="0"/>
    <s v="deep"/>
    <s v="Summer flounder (L)"/>
    <x v="22"/>
    <s v="C"/>
    <x v="49"/>
    <n v="1833727.6472114299"/>
    <n v="29723.548063999999"/>
    <n v="61.6927576500321"/>
  </r>
  <r>
    <s v="gb.deep"/>
    <x v="0"/>
    <s v="deep"/>
    <s v="Yellowtail flounder (S)"/>
    <x v="17"/>
    <s v="C"/>
    <x v="49"/>
    <n v="13677.404720275201"/>
    <n v="29723.548063999999"/>
    <n v="0.46015383798816301"/>
  </r>
  <r>
    <s v="gb.deep"/>
    <x v="0"/>
    <s v="deep"/>
    <s v="Yellowtail flounder (L)"/>
    <x v="18"/>
    <s v="C"/>
    <x v="49"/>
    <n v="28667993.643302001"/>
    <n v="29723.548063999999"/>
    <n v="964.487603619016"/>
  </r>
  <r>
    <s v="gb.deep"/>
    <x v="0"/>
    <s v="deep"/>
    <s v="Bluefish (M)"/>
    <x v="21"/>
    <s v="C"/>
    <x v="49"/>
    <n v="314197.32261389401"/>
    <n v="29723.548063999999"/>
    <n v="10.570653339815699"/>
  </r>
  <r>
    <s v="gb.deep"/>
    <x v="0"/>
    <s v="deep"/>
    <s v="Alosines"/>
    <x v="0"/>
    <s v="C"/>
    <x v="50"/>
    <n v="569781.78444966802"/>
    <n v="29723.548063999999"/>
    <n v="19.169373159046401"/>
  </r>
  <r>
    <s v="gb.deep"/>
    <x v="0"/>
    <s v="deep"/>
    <s v="Atlantic herring"/>
    <x v="1"/>
    <s v="C"/>
    <x v="50"/>
    <n v="59517141.815424196"/>
    <n v="29723.548063999999"/>
    <n v="2002.3565722124899"/>
  </r>
  <r>
    <s v="gb.deep"/>
    <x v="0"/>
    <s v="deep"/>
    <s v="Atlantic mackerel"/>
    <x v="2"/>
    <s v="C"/>
    <x v="50"/>
    <n v="11014409.9959096"/>
    <n v="29723.548063999999"/>
    <n v="370.56175030631101"/>
  </r>
  <r>
    <s v="gb.deep"/>
    <x v="0"/>
    <s v="deep"/>
    <s v="Butterfish"/>
    <x v="3"/>
    <s v="C"/>
    <x v="50"/>
    <n v="7424199.2292000903"/>
    <n v="29723.548063999999"/>
    <n v="249.775000387386"/>
  </r>
  <r>
    <s v="gb.deep"/>
    <x v="0"/>
    <s v="deep"/>
    <s v="Demersal benthivores - other"/>
    <x v="4"/>
    <s v="C"/>
    <x v="50"/>
    <n v="17068713.508111902"/>
    <n v="29723.548063999999"/>
    <n v="574.24885721448902"/>
  </r>
  <r>
    <s v="gb.deep"/>
    <x v="0"/>
    <s v="deep"/>
    <s v="Demersal omnivores - other"/>
    <x v="25"/>
    <s v="C"/>
    <x v="50"/>
    <n v="17841.266106271702"/>
    <n v="29723.548063999999"/>
    <n v="0.60024012166570295"/>
  </r>
  <r>
    <s v="gb.deep"/>
    <x v="0"/>
    <s v="deep"/>
    <s v="Demersal piscivores - other"/>
    <x v="5"/>
    <s v="C"/>
    <x v="50"/>
    <n v="2380980.6552604898"/>
    <n v="29723.548063999999"/>
    <n v="80.104187095491497"/>
  </r>
  <r>
    <s v="gb.deep"/>
    <x v="0"/>
    <s v="deep"/>
    <s v="Haddock"/>
    <x v="6"/>
    <s v="C"/>
    <x v="50"/>
    <n v="323192494.53100699"/>
    <n v="29723.548063999999"/>
    <n v="10873.2811384131"/>
  </r>
  <r>
    <s v="gb.deep"/>
    <x v="0"/>
    <s v="deep"/>
    <s v="Medium pelagics - other"/>
    <x v="20"/>
    <s v="C"/>
    <x v="50"/>
    <n v="150225.77578125001"/>
    <n v="29723.548063999999"/>
    <n v="5.0540997144011097"/>
  </r>
  <r>
    <s v="gb.deep"/>
    <x v="0"/>
    <s v="deep"/>
    <s v="Mesopelagics"/>
    <x v="7"/>
    <s v="C"/>
    <x v="50"/>
    <n v="95460.990088209306"/>
    <n v="29723.548063999999"/>
    <n v="3.2116283655862699"/>
  </r>
  <r>
    <s v="gb.deep"/>
    <x v="0"/>
    <s v="deep"/>
    <s v="Skates"/>
    <x v="8"/>
    <s v="C"/>
    <x v="50"/>
    <n v="64141140.562756598"/>
    <n v="29723.548063999999"/>
    <n v="2157.92342235353"/>
  </r>
  <r>
    <s v="gb.deep"/>
    <x v="0"/>
    <s v="deep"/>
    <s v="Small pelagic - other"/>
    <x v="9"/>
    <s v="C"/>
    <x v="50"/>
    <n v="2235772.6768509098"/>
    <n v="29723.548063999999"/>
    <n v="75.218902939746599"/>
  </r>
  <r>
    <s v="gb.deep"/>
    <x v="0"/>
    <s v="deep"/>
    <s v="Squid"/>
    <x v="10"/>
    <s v="C"/>
    <x v="50"/>
    <n v="32657465.170464601"/>
    <n v="29723.548063999999"/>
    <n v="1098.7068266597"/>
  </r>
  <r>
    <s v="gb.deep"/>
    <x v="0"/>
    <s v="deep"/>
    <s v="Spiny dogfish (S)"/>
    <x v="11"/>
    <s v="C"/>
    <x v="50"/>
    <n v="395239111.28658801"/>
    <n v="29723.548063999999"/>
    <n v="13297.171334847701"/>
  </r>
  <r>
    <s v="gb.deep"/>
    <x v="0"/>
    <s v="deep"/>
    <s v="Spiny dogfish (L)"/>
    <x v="12"/>
    <s v="C"/>
    <x v="50"/>
    <n v="33838613.714805201"/>
    <n v="29723.548063999999"/>
    <n v="1138.4446312379901"/>
  </r>
  <r>
    <s v="gb.deep"/>
    <x v="0"/>
    <s v="deep"/>
    <s v="Hakes (S)"/>
    <x v="13"/>
    <s v="C"/>
    <x v="50"/>
    <n v="172433491.400529"/>
    <n v="29723.548063999999"/>
    <n v="5801.24186484231"/>
  </r>
  <r>
    <s v="gb.deep"/>
    <x v="0"/>
    <s v="deep"/>
    <s v="Hakes (L)"/>
    <x v="14"/>
    <s v="C"/>
    <x v="50"/>
    <n v="1908516.24088781"/>
    <n v="29723.548063999999"/>
    <n v="64.208897160542307"/>
  </r>
  <r>
    <s v="gb.deep"/>
    <x v="0"/>
    <s v="deep"/>
    <s v="Atlantic cod (S)"/>
    <x v="19"/>
    <s v="C"/>
    <x v="50"/>
    <n v="29847.7894810908"/>
    <n v="29723.548063999999"/>
    <n v="1.0041798986050801"/>
  </r>
  <r>
    <s v="gb.deep"/>
    <x v="0"/>
    <s v="deep"/>
    <s v="Atlantic cod (M)"/>
    <x v="15"/>
    <s v="C"/>
    <x v="50"/>
    <n v="17413365.160020601"/>
    <n v="29723.548063999999"/>
    <n v="585.84409648964402"/>
  </r>
  <r>
    <s v="gb.deep"/>
    <x v="0"/>
    <s v="deep"/>
    <s v="Atlantic cod (L)"/>
    <x v="16"/>
    <s v="C"/>
    <x v="50"/>
    <n v="27758365.903643299"/>
    <n v="29723.548063999999"/>
    <n v="933.88467096440297"/>
  </r>
  <r>
    <s v="gb.deep"/>
    <x v="0"/>
    <s v="deep"/>
    <s v="Summer flounder (L)"/>
    <x v="22"/>
    <s v="C"/>
    <x v="50"/>
    <n v="1186933.8427047899"/>
    <n v="29723.548063999999"/>
    <n v="39.932441448413798"/>
  </r>
  <r>
    <s v="gb.deep"/>
    <x v="0"/>
    <s v="deep"/>
    <s v="Yellowtail flounder (S)"/>
    <x v="17"/>
    <s v="C"/>
    <x v="50"/>
    <n v="7495.7165492919403"/>
    <n v="29723.548063999999"/>
    <n v="0.25218108326611399"/>
  </r>
  <r>
    <s v="gb.deep"/>
    <x v="0"/>
    <s v="deep"/>
    <s v="Yellowtail flounder (L)"/>
    <x v="18"/>
    <s v="C"/>
    <x v="50"/>
    <n v="8238000.4666143302"/>
    <n v="29723.548063999999"/>
    <n v="277.15400761969801"/>
  </r>
  <r>
    <s v="gb.mid"/>
    <x v="0"/>
    <s v="mid"/>
    <s v="Alosines"/>
    <x v="0"/>
    <s v="A"/>
    <x v="0"/>
    <n v="908327.73721590894"/>
    <n v="13942.55976"/>
    <n v="65.147846080733501"/>
  </r>
  <r>
    <s v="gb.mid"/>
    <x v="0"/>
    <s v="mid"/>
    <s v="Atlantic herring"/>
    <x v="1"/>
    <s v="A"/>
    <x v="0"/>
    <n v="4103156.640625"/>
    <n v="13942.55976"/>
    <n v="294.29005227552301"/>
  </r>
  <r>
    <s v="gb.mid"/>
    <x v="0"/>
    <s v="mid"/>
    <s v="Atlantic mackerel"/>
    <x v="2"/>
    <s v="A"/>
    <x v="0"/>
    <n v="238904.20195312501"/>
    <n v="13942.55976"/>
    <n v="17.134888145756499"/>
  </r>
  <r>
    <s v="gb.mid"/>
    <x v="0"/>
    <s v="mid"/>
    <s v="Butterfish"/>
    <x v="3"/>
    <s v="A"/>
    <x v="0"/>
    <n v="6903638.8044642899"/>
    <n v="13942.55976"/>
    <n v="495.14858987875601"/>
  </r>
  <r>
    <s v="gb.mid"/>
    <x v="0"/>
    <s v="mid"/>
    <s v="Demersal benthivores - other"/>
    <x v="4"/>
    <s v="A"/>
    <x v="0"/>
    <n v="13919145.7022769"/>
    <n v="13942.55976"/>
    <n v="998.32067725538502"/>
  </r>
  <r>
    <s v="gb.mid"/>
    <x v="0"/>
    <s v="mid"/>
    <s v="Demersal piscivores - other"/>
    <x v="5"/>
    <s v="A"/>
    <x v="0"/>
    <n v="9405688.2735046297"/>
    <n v="13942.55976"/>
    <n v="674.60268669521804"/>
  </r>
  <r>
    <s v="gb.mid"/>
    <x v="0"/>
    <s v="mid"/>
    <s v="Haddock"/>
    <x v="6"/>
    <s v="A"/>
    <x v="0"/>
    <n v="279531382.17955601"/>
    <n v="13942.55976"/>
    <n v="20048.784942741098"/>
  </r>
  <r>
    <s v="gb.mid"/>
    <x v="0"/>
    <s v="mid"/>
    <s v="Skates"/>
    <x v="8"/>
    <s v="A"/>
    <x v="0"/>
    <n v="205752618.546675"/>
    <n v="13942.55976"/>
    <n v="14757.162392587499"/>
  </r>
  <r>
    <s v="gb.mid"/>
    <x v="0"/>
    <s v="mid"/>
    <s v="Small pelagic - other"/>
    <x v="9"/>
    <s v="A"/>
    <x v="0"/>
    <n v="0"/>
    <n v="13942.55976"/>
    <n v="0"/>
  </r>
  <r>
    <s v="gb.mid"/>
    <x v="0"/>
    <s v="mid"/>
    <s v="Squid"/>
    <x v="10"/>
    <s v="A"/>
    <x v="0"/>
    <n v="0"/>
    <n v="13942.55976"/>
    <n v="0"/>
  </r>
  <r>
    <s v="gb.mid"/>
    <x v="0"/>
    <s v="mid"/>
    <s v="Spiny dogfish (L)"/>
    <x v="12"/>
    <s v="A"/>
    <x v="0"/>
    <n v="4528825.91393892"/>
    <n v="13942.55976"/>
    <n v="324.82026198171599"/>
  </r>
  <r>
    <s v="gb.mid"/>
    <x v="0"/>
    <s v="mid"/>
    <s v="Hakes (S)"/>
    <x v="13"/>
    <s v="A"/>
    <x v="0"/>
    <n v="1598459.1146632901"/>
    <n v="13942.55976"/>
    <n v="114.646029292923"/>
  </r>
  <r>
    <s v="gb.mid"/>
    <x v="0"/>
    <s v="mid"/>
    <s v="Hakes (L)"/>
    <x v="14"/>
    <s v="A"/>
    <x v="0"/>
    <n v="5150388.9277907005"/>
    <n v="13942.55976"/>
    <n v="369.400527338367"/>
  </r>
  <r>
    <s v="gb.mid"/>
    <x v="0"/>
    <s v="mid"/>
    <s v="Atlantic cod (M)"/>
    <x v="15"/>
    <s v="A"/>
    <x v="0"/>
    <n v="1174175.77767878"/>
    <n v="13942.55976"/>
    <n v="84.2152228780391"/>
  </r>
  <r>
    <s v="gb.mid"/>
    <x v="0"/>
    <s v="mid"/>
    <s v="Atlantic cod (L)"/>
    <x v="16"/>
    <s v="A"/>
    <x v="0"/>
    <n v="39780933.156613402"/>
    <n v="13942.55976"/>
    <n v="2853.2015527551498"/>
  </r>
  <r>
    <s v="gb.mid"/>
    <x v="0"/>
    <s v="mid"/>
    <s v="Yellowtail flounder (S)"/>
    <x v="17"/>
    <s v="A"/>
    <x v="0"/>
    <n v="64425.158185872002"/>
    <n v="13942.55976"/>
    <n v="4.6207553917539697"/>
  </r>
  <r>
    <s v="gb.mid"/>
    <x v="0"/>
    <s v="mid"/>
    <s v="Yellowtail flounder (L)"/>
    <x v="18"/>
    <s v="A"/>
    <x v="0"/>
    <n v="15090200.079876"/>
    <n v="13942.55976"/>
    <n v="1082.3120244510901"/>
  </r>
  <r>
    <s v="gb.mid"/>
    <x v="0"/>
    <s v="mid"/>
    <s v="Alosines"/>
    <x v="0"/>
    <s v="A"/>
    <x v="1"/>
    <n v="1212199.8547348501"/>
    <n v="13942.55976"/>
    <n v="86.942417719631706"/>
  </r>
  <r>
    <s v="gb.mid"/>
    <x v="0"/>
    <s v="mid"/>
    <s v="Butterfish"/>
    <x v="3"/>
    <s v="A"/>
    <x v="1"/>
    <n v="4341674.0532738101"/>
    <n v="13942.55976"/>
    <n v="311.39719879341601"/>
  </r>
  <r>
    <s v="gb.mid"/>
    <x v="0"/>
    <s v="mid"/>
    <s v="Demersal benthivores - other"/>
    <x v="4"/>
    <s v="A"/>
    <x v="1"/>
    <n v="23037836.053921599"/>
    <n v="13942.55976"/>
    <n v="1652.33905756783"/>
  </r>
  <r>
    <s v="gb.mid"/>
    <x v="0"/>
    <s v="mid"/>
    <s v="Demersal piscivores - other"/>
    <x v="5"/>
    <s v="A"/>
    <x v="1"/>
    <n v="12441188.5511012"/>
    <n v="13942.55976"/>
    <n v="892.31739115753601"/>
  </r>
  <r>
    <s v="gb.mid"/>
    <x v="0"/>
    <s v="mid"/>
    <s v="Haddock"/>
    <x v="6"/>
    <s v="A"/>
    <x v="1"/>
    <n v="277312968.62656897"/>
    <n v="13942.55976"/>
    <n v="19889.674019698701"/>
  </r>
  <r>
    <s v="gb.mid"/>
    <x v="0"/>
    <s v="mid"/>
    <s v="Skates"/>
    <x v="8"/>
    <s v="A"/>
    <x v="1"/>
    <n v="37203503.623064198"/>
    <n v="13942.55976"/>
    <n v="2668.3409835400398"/>
  </r>
  <r>
    <s v="gb.mid"/>
    <x v="0"/>
    <s v="mid"/>
    <s v="Small pelagic - other"/>
    <x v="9"/>
    <s v="A"/>
    <x v="1"/>
    <n v="0"/>
    <n v="13942.55976"/>
    <n v="0"/>
  </r>
  <r>
    <s v="gb.mid"/>
    <x v="0"/>
    <s v="mid"/>
    <s v="Squid"/>
    <x v="10"/>
    <s v="A"/>
    <x v="1"/>
    <n v="359798.26940624998"/>
    <n v="13942.55976"/>
    <n v="25.805754151291499"/>
  </r>
  <r>
    <s v="gb.mid"/>
    <x v="0"/>
    <s v="mid"/>
    <s v="Spiny dogfish (S)"/>
    <x v="11"/>
    <s v="A"/>
    <x v="1"/>
    <n v="70117.031632935497"/>
    <n v="13942.55976"/>
    <n v="5.0289927272964103"/>
  </r>
  <r>
    <s v="gb.mid"/>
    <x v="0"/>
    <s v="mid"/>
    <s v="Spiny dogfish (L)"/>
    <x v="12"/>
    <s v="A"/>
    <x v="1"/>
    <n v="9535903.36665616"/>
    <n v="13942.55976"/>
    <n v="683.94208314701598"/>
  </r>
  <r>
    <s v="gb.mid"/>
    <x v="0"/>
    <s v="mid"/>
    <s v="Hakes (S)"/>
    <x v="13"/>
    <s v="A"/>
    <x v="1"/>
    <n v="2388624.7872407502"/>
    <n v="13942.55976"/>
    <n v="171.31895637223701"/>
  </r>
  <r>
    <s v="gb.mid"/>
    <x v="0"/>
    <s v="mid"/>
    <s v="Hakes (L)"/>
    <x v="14"/>
    <s v="A"/>
    <x v="1"/>
    <n v="1726526.5873397901"/>
    <n v="13942.55976"/>
    <n v="123.83139230237001"/>
  </r>
  <r>
    <s v="gb.mid"/>
    <x v="0"/>
    <s v="mid"/>
    <s v="Atlantic cod (S)"/>
    <x v="19"/>
    <s v="A"/>
    <x v="1"/>
    <n v="1866.7778274739201"/>
    <n v="13942.55976"/>
    <n v="0.133890609730757"/>
  </r>
  <r>
    <s v="gb.mid"/>
    <x v="0"/>
    <s v="mid"/>
    <s v="Atlantic cod (M)"/>
    <x v="15"/>
    <s v="A"/>
    <x v="1"/>
    <n v="2065567.2078092401"/>
    <n v="13942.55976"/>
    <n v="148.148348894668"/>
  </r>
  <r>
    <s v="gb.mid"/>
    <x v="0"/>
    <s v="mid"/>
    <s v="Atlantic cod (L)"/>
    <x v="16"/>
    <s v="A"/>
    <x v="1"/>
    <n v="12073438.750712899"/>
    <n v="13942.55976"/>
    <n v="865.94133061208595"/>
  </r>
  <r>
    <s v="gb.mid"/>
    <x v="0"/>
    <s v="mid"/>
    <s v="Yellowtail flounder (S)"/>
    <x v="17"/>
    <s v="A"/>
    <x v="1"/>
    <n v="10314.8690165352"/>
    <n v="13942.55976"/>
    <n v="0.73981171277656699"/>
  </r>
  <r>
    <s v="gb.mid"/>
    <x v="0"/>
    <s v="mid"/>
    <s v="Yellowtail flounder (L)"/>
    <x v="18"/>
    <s v="A"/>
    <x v="1"/>
    <n v="8159230.0220487202"/>
    <n v="13942.55976"/>
    <n v="585.20315942678201"/>
  </r>
  <r>
    <s v="gb.mid"/>
    <x v="0"/>
    <s v="mid"/>
    <s v="Alosines"/>
    <x v="0"/>
    <s v="A"/>
    <x v="2"/>
    <n v="1826618.7609090901"/>
    <n v="13942.55976"/>
    <n v="131.010287375601"/>
  </r>
  <r>
    <s v="gb.mid"/>
    <x v="0"/>
    <s v="mid"/>
    <s v="Atlantic herring"/>
    <x v="1"/>
    <s v="A"/>
    <x v="2"/>
    <n v="5234890.9800000004"/>
    <n v="13942.55976"/>
    <n v="375.46125461254599"/>
  </r>
  <r>
    <s v="gb.mid"/>
    <x v="0"/>
    <s v="mid"/>
    <s v="Atlantic mackerel"/>
    <x v="2"/>
    <s v="A"/>
    <x v="2"/>
    <n v="1117867.3446875"/>
    <n v="13942.55976"/>
    <n v="80.176622078720797"/>
  </r>
  <r>
    <s v="gb.mid"/>
    <x v="0"/>
    <s v="mid"/>
    <s v="Butterfish"/>
    <x v="3"/>
    <s v="A"/>
    <x v="2"/>
    <n v="5723116.3775000004"/>
    <n v="13942.55976"/>
    <n v="410.478167281673"/>
  </r>
  <r>
    <s v="gb.mid"/>
    <x v="0"/>
    <s v="mid"/>
    <s v="Demersal benthivores - other"/>
    <x v="4"/>
    <s v="A"/>
    <x v="2"/>
    <n v="17293480.424460899"/>
    <n v="13942.55976"/>
    <n v="1240.33755078995"/>
  </r>
  <r>
    <s v="gb.mid"/>
    <x v="0"/>
    <s v="mid"/>
    <s v="Demersal piscivores - other"/>
    <x v="5"/>
    <s v="A"/>
    <x v="2"/>
    <n v="15557442.270635501"/>
    <n v="13942.55976"/>
    <n v="1115.82396191468"/>
  </r>
  <r>
    <s v="gb.mid"/>
    <x v="0"/>
    <s v="mid"/>
    <s v="Haddock"/>
    <x v="6"/>
    <s v="A"/>
    <x v="2"/>
    <n v="263236071.857595"/>
    <n v="13942.55976"/>
    <n v="18880.038987732802"/>
  </r>
  <r>
    <s v="gb.mid"/>
    <x v="0"/>
    <s v="mid"/>
    <s v="Skates"/>
    <x v="8"/>
    <s v="A"/>
    <x v="2"/>
    <n v="112649776.247214"/>
    <n v="13942.55976"/>
    <n v="8079.5620163232898"/>
  </r>
  <r>
    <s v="gb.mid"/>
    <x v="0"/>
    <s v="mid"/>
    <s v="Small pelagic - other"/>
    <x v="9"/>
    <s v="A"/>
    <x v="2"/>
    <n v="0"/>
    <n v="13942.55976"/>
    <n v="0"/>
  </r>
  <r>
    <s v="gb.mid"/>
    <x v="0"/>
    <s v="mid"/>
    <s v="Squid"/>
    <x v="10"/>
    <s v="A"/>
    <x v="2"/>
    <n v="1823699.6072916701"/>
    <n v="13942.55976"/>
    <n v="130.800917384174"/>
  </r>
  <r>
    <s v="gb.mid"/>
    <x v="0"/>
    <s v="mid"/>
    <s v="Spiny dogfish (S)"/>
    <x v="11"/>
    <s v="A"/>
    <x v="2"/>
    <n v="1157146.8305005601"/>
    <n v="13942.55976"/>
    <n v="82.993858403269599"/>
  </r>
  <r>
    <s v="gb.mid"/>
    <x v="0"/>
    <s v="mid"/>
    <s v="Spiny dogfish (L)"/>
    <x v="12"/>
    <s v="A"/>
    <x v="2"/>
    <n v="13837567.636313001"/>
    <n v="13942.55976"/>
    <n v="992.46966658244696"/>
  </r>
  <r>
    <s v="gb.mid"/>
    <x v="0"/>
    <s v="mid"/>
    <s v="Hakes (S)"/>
    <x v="13"/>
    <s v="A"/>
    <x v="2"/>
    <n v="5196049.5252168402"/>
    <n v="13942.55976"/>
    <n v="372.67543511800898"/>
  </r>
  <r>
    <s v="gb.mid"/>
    <x v="0"/>
    <s v="mid"/>
    <s v="Hakes (L)"/>
    <x v="14"/>
    <s v="A"/>
    <x v="2"/>
    <n v="2583489.0611123201"/>
    <n v="13942.55976"/>
    <n v="185.29517574843899"/>
  </r>
  <r>
    <s v="gb.mid"/>
    <x v="0"/>
    <s v="mid"/>
    <s v="Atlantic cod (S)"/>
    <x v="19"/>
    <s v="A"/>
    <x v="2"/>
    <n v="21646.6201284538"/>
    <n v="13942.55976"/>
    <n v="1.5525570986294801"/>
  </r>
  <r>
    <s v="gb.mid"/>
    <x v="0"/>
    <s v="mid"/>
    <s v="Atlantic cod (M)"/>
    <x v="15"/>
    <s v="A"/>
    <x v="2"/>
    <n v="1864600.0256195299"/>
    <n v="13942.55976"/>
    <n v="133.73441159412599"/>
  </r>
  <r>
    <s v="gb.mid"/>
    <x v="0"/>
    <s v="mid"/>
    <s v="Atlantic cod (L)"/>
    <x v="16"/>
    <s v="A"/>
    <x v="2"/>
    <n v="7843382.1417517504"/>
    <n v="13942.55976"/>
    <n v="562.549652055553"/>
  </r>
  <r>
    <s v="gb.mid"/>
    <x v="0"/>
    <s v="mid"/>
    <s v="Yellowtail flounder (S)"/>
    <x v="17"/>
    <s v="A"/>
    <x v="2"/>
    <n v="29126.8078783823"/>
    <n v="13942.55976"/>
    <n v="2.0890574169848399"/>
  </r>
  <r>
    <s v="gb.mid"/>
    <x v="0"/>
    <s v="mid"/>
    <s v="Yellowtail flounder (L)"/>
    <x v="18"/>
    <s v="A"/>
    <x v="2"/>
    <n v="8508765.1123033296"/>
    <n v="13942.55976"/>
    <n v="610.27280920927001"/>
  </r>
  <r>
    <s v="gb.mid"/>
    <x v="0"/>
    <s v="mid"/>
    <s v="Alosines"/>
    <x v="0"/>
    <s v="A"/>
    <x v="3"/>
    <n v="2262583.5946212099"/>
    <n v="13942.55976"/>
    <n v="162.27892392560301"/>
  </r>
  <r>
    <s v="gb.mid"/>
    <x v="0"/>
    <s v="mid"/>
    <s v="Atlantic herring"/>
    <x v="1"/>
    <s v="A"/>
    <x v="3"/>
    <n v="12740128.3108333"/>
    <n v="13942.55976"/>
    <n v="913.75820008200105"/>
  </r>
  <r>
    <s v="gb.mid"/>
    <x v="0"/>
    <s v="mid"/>
    <s v="Atlantic mackerel"/>
    <x v="2"/>
    <s v="A"/>
    <x v="3"/>
    <n v="1418765.49833333"/>
    <n v="13942.55976"/>
    <n v="101.757892578926"/>
  </r>
  <r>
    <s v="gb.mid"/>
    <x v="0"/>
    <s v="mid"/>
    <s v="Butterfish"/>
    <x v="3"/>
    <s v="A"/>
    <x v="3"/>
    <n v="1878025.56071429"/>
    <n v="13942.55976"/>
    <n v="134.69732911614801"/>
  </r>
  <r>
    <s v="gb.mid"/>
    <x v="0"/>
    <s v="mid"/>
    <s v="Demersal benthivores - other"/>
    <x v="4"/>
    <s v="A"/>
    <x v="3"/>
    <n v="38844362.3822468"/>
    <n v="13942.55976"/>
    <n v="2786.0280358050099"/>
  </r>
  <r>
    <s v="gb.mid"/>
    <x v="0"/>
    <s v="mid"/>
    <s v="Demersal piscivores - other"/>
    <x v="5"/>
    <s v="A"/>
    <x v="3"/>
    <n v="9410796.8431248702"/>
    <n v="13942.55976"/>
    <n v="674.969087823"/>
  </r>
  <r>
    <s v="gb.mid"/>
    <x v="0"/>
    <s v="mid"/>
    <s v="Haddock"/>
    <x v="6"/>
    <s v="A"/>
    <x v="3"/>
    <n v="99649027.753009602"/>
    <n v="13942.55976"/>
    <n v="7147.1113962081799"/>
  </r>
  <r>
    <s v="gb.mid"/>
    <x v="0"/>
    <s v="mid"/>
    <s v="Mesopelagics"/>
    <x v="7"/>
    <s v="A"/>
    <x v="3"/>
    <n v="0"/>
    <n v="13942.55976"/>
    <n v="0"/>
  </r>
  <r>
    <s v="gb.mid"/>
    <x v="0"/>
    <s v="mid"/>
    <s v="Skates"/>
    <x v="8"/>
    <s v="A"/>
    <x v="3"/>
    <n v="73517009.434307903"/>
    <n v="13942.55976"/>
    <n v="5272.8487953282302"/>
  </r>
  <r>
    <s v="gb.mid"/>
    <x v="0"/>
    <s v="mid"/>
    <s v="Small pelagic - other"/>
    <x v="9"/>
    <s v="A"/>
    <x v="3"/>
    <n v="0"/>
    <n v="13942.55976"/>
    <n v="0"/>
  </r>
  <r>
    <s v="gb.mid"/>
    <x v="0"/>
    <s v="mid"/>
    <s v="Squid"/>
    <x v="10"/>
    <s v="A"/>
    <x v="3"/>
    <n v="6545824.4053125"/>
    <n v="13942.55976"/>
    <n v="469.48512453874503"/>
  </r>
  <r>
    <s v="gb.mid"/>
    <x v="0"/>
    <s v="mid"/>
    <s v="Spiny dogfish (S)"/>
    <x v="11"/>
    <s v="A"/>
    <x v="3"/>
    <n v="2820585.0854919902"/>
    <n v="13942.55976"/>
    <n v="202.30037626117999"/>
  </r>
  <r>
    <s v="gb.mid"/>
    <x v="0"/>
    <s v="mid"/>
    <s v="Spiny dogfish (L)"/>
    <x v="12"/>
    <s v="A"/>
    <x v="3"/>
    <n v="4455861.75315997"/>
    <n v="13942.55976"/>
    <n v="319.58706506271898"/>
  </r>
  <r>
    <s v="gb.mid"/>
    <x v="0"/>
    <s v="mid"/>
    <s v="Hakes (S)"/>
    <x v="13"/>
    <s v="A"/>
    <x v="3"/>
    <n v="6020908.6060857298"/>
    <n v="13942.55976"/>
    <n v="431.836672011921"/>
  </r>
  <r>
    <s v="gb.mid"/>
    <x v="0"/>
    <s v="mid"/>
    <s v="Hakes (L)"/>
    <x v="14"/>
    <s v="A"/>
    <x v="3"/>
    <n v="4059622.70766431"/>
    <n v="13942.55976"/>
    <n v="291.167674913685"/>
  </r>
  <r>
    <s v="gb.mid"/>
    <x v="0"/>
    <s v="mid"/>
    <s v="Atlantic cod (S)"/>
    <x v="19"/>
    <s v="A"/>
    <x v="3"/>
    <n v="317431.57575402898"/>
    <n v="13942.55976"/>
    <n v="22.767094509052299"/>
  </r>
  <r>
    <s v="gb.mid"/>
    <x v="0"/>
    <s v="mid"/>
    <s v="Atlantic cod (M)"/>
    <x v="15"/>
    <s v="A"/>
    <x v="3"/>
    <n v="3247084.2573134298"/>
    <n v="13942.55976"/>
    <n v="232.890108646264"/>
  </r>
  <r>
    <s v="gb.mid"/>
    <x v="0"/>
    <s v="mid"/>
    <s v="Atlantic cod (L)"/>
    <x v="16"/>
    <s v="A"/>
    <x v="3"/>
    <n v="3140793.6840543798"/>
    <n v="13942.55976"/>
    <n v="225.266646736208"/>
  </r>
  <r>
    <s v="gb.mid"/>
    <x v="0"/>
    <s v="mid"/>
    <s v="Yellowtail flounder (S)"/>
    <x v="17"/>
    <s v="A"/>
    <x v="3"/>
    <n v="81423.604275792604"/>
    <n v="13942.55976"/>
    <n v="5.8399322418104198"/>
  </r>
  <r>
    <s v="gb.mid"/>
    <x v="0"/>
    <s v="mid"/>
    <s v="Yellowtail flounder (L)"/>
    <x v="18"/>
    <s v="A"/>
    <x v="3"/>
    <n v="5047841.8829930602"/>
    <n v="13942.55976"/>
    <n v="362.04556192578701"/>
  </r>
  <r>
    <s v="gb.mid"/>
    <x v="0"/>
    <s v="mid"/>
    <s v="Alosines"/>
    <x v="0"/>
    <s v="A"/>
    <x v="4"/>
    <n v="1139890.9174242399"/>
    <n v="13942.55976"/>
    <n v="81.756215289425597"/>
  </r>
  <r>
    <s v="gb.mid"/>
    <x v="0"/>
    <s v="mid"/>
    <s v="Atlantic herring"/>
    <x v="1"/>
    <s v="A"/>
    <x v="4"/>
    <n v="6077361.1500000004"/>
    <n v="13942.55976"/>
    <n v="435.88560885608899"/>
  </r>
  <r>
    <s v="gb.mid"/>
    <x v="0"/>
    <s v="mid"/>
    <s v="Atlantic mackerel"/>
    <x v="2"/>
    <s v="A"/>
    <x v="4"/>
    <n v="857457.39157986105"/>
    <n v="13942.55976"/>
    <n v="61.499280357386901"/>
  </r>
  <r>
    <s v="gb.mid"/>
    <x v="0"/>
    <s v="mid"/>
    <s v="Butterfish"/>
    <x v="3"/>
    <s v="A"/>
    <x v="4"/>
    <n v="3633512.0164682502"/>
    <n v="13942.55976"/>
    <n v="260.60580546281602"/>
  </r>
  <r>
    <s v="gb.mid"/>
    <x v="0"/>
    <s v="mid"/>
    <s v="Demersal benthivores - other"/>
    <x v="4"/>
    <s v="A"/>
    <x v="4"/>
    <n v="16491175.291448601"/>
    <n v="13942.55976"/>
    <n v="1182.7939471172599"/>
  </r>
  <r>
    <s v="gb.mid"/>
    <x v="0"/>
    <s v="mid"/>
    <s v="Demersal piscivores - other"/>
    <x v="5"/>
    <s v="A"/>
    <x v="4"/>
    <n v="5194386.8967820797"/>
    <n v="13942.55976"/>
    <n v="372.55618668275901"/>
  </r>
  <r>
    <s v="gb.mid"/>
    <x v="0"/>
    <s v="mid"/>
    <s v="Haddock"/>
    <x v="6"/>
    <s v="A"/>
    <x v="4"/>
    <n v="59676089.199247599"/>
    <n v="13942.55976"/>
    <n v="4280.1386708381297"/>
  </r>
  <r>
    <s v="gb.mid"/>
    <x v="0"/>
    <s v="mid"/>
    <s v="Skates"/>
    <x v="8"/>
    <s v="A"/>
    <x v="4"/>
    <n v="72089531.969890103"/>
    <n v="13942.55976"/>
    <n v="5170.4660557890302"/>
  </r>
  <r>
    <s v="gb.mid"/>
    <x v="0"/>
    <s v="mid"/>
    <s v="Small pelagic - other"/>
    <x v="9"/>
    <s v="A"/>
    <x v="4"/>
    <n v="54429.62890625"/>
    <n v="13942.55976"/>
    <n v="3.90384763222632"/>
  </r>
  <r>
    <s v="gb.mid"/>
    <x v="0"/>
    <s v="mid"/>
    <s v="Squid"/>
    <x v="10"/>
    <s v="A"/>
    <x v="4"/>
    <n v="302353.33210069401"/>
    <n v="13942.55976"/>
    <n v="21.685640033483701"/>
  </r>
  <r>
    <s v="gb.mid"/>
    <x v="0"/>
    <s v="mid"/>
    <s v="Spiny dogfish (S)"/>
    <x v="11"/>
    <s v="A"/>
    <x v="4"/>
    <n v="449734.12769041199"/>
    <n v="13942.55976"/>
    <n v="32.256209435849797"/>
  </r>
  <r>
    <s v="gb.mid"/>
    <x v="0"/>
    <s v="mid"/>
    <s v="Spiny dogfish (L)"/>
    <x v="12"/>
    <s v="A"/>
    <x v="4"/>
    <n v="5738888.9234983101"/>
    <n v="13942.55976"/>
    <n v="411.60941909409502"/>
  </r>
  <r>
    <s v="gb.mid"/>
    <x v="0"/>
    <s v="mid"/>
    <s v="Hakes (S)"/>
    <x v="13"/>
    <s v="A"/>
    <x v="4"/>
    <n v="1637031.4336140701"/>
    <n v="13942.55976"/>
    <n v="117.41254560088601"/>
  </r>
  <r>
    <s v="gb.mid"/>
    <x v="0"/>
    <s v="mid"/>
    <s v="Hakes (L)"/>
    <x v="14"/>
    <s v="A"/>
    <x v="4"/>
    <n v="2892133.0198208098"/>
    <n v="13942.55976"/>
    <n v="207.43199739534899"/>
  </r>
  <r>
    <s v="gb.mid"/>
    <x v="0"/>
    <s v="mid"/>
    <s v="Atlantic cod (S)"/>
    <x v="19"/>
    <s v="A"/>
    <x v="4"/>
    <n v="4571.0781340986796"/>
    <n v="13942.55976"/>
    <n v="0.32785071125982901"/>
  </r>
  <r>
    <s v="gb.mid"/>
    <x v="0"/>
    <s v="mid"/>
    <s v="Atlantic cod (M)"/>
    <x v="15"/>
    <s v="A"/>
    <x v="4"/>
    <n v="15888069.878223"/>
    <n v="13942.55976"/>
    <n v="1139.5375133197899"/>
  </r>
  <r>
    <s v="gb.mid"/>
    <x v="0"/>
    <s v="mid"/>
    <s v="Atlantic cod (L)"/>
    <x v="16"/>
    <s v="A"/>
    <x v="4"/>
    <n v="11664451.6383326"/>
    <n v="13942.55976"/>
    <n v="836.60761288590095"/>
  </r>
  <r>
    <s v="gb.mid"/>
    <x v="0"/>
    <s v="mid"/>
    <s v="Yellowtail flounder (S)"/>
    <x v="17"/>
    <s v="A"/>
    <x v="4"/>
    <n v="11087.9044355277"/>
    <n v="13942.55976"/>
    <n v="0.79525600939778596"/>
  </r>
  <r>
    <s v="gb.mid"/>
    <x v="0"/>
    <s v="mid"/>
    <s v="Yellowtail flounder (L)"/>
    <x v="18"/>
    <s v="A"/>
    <x v="4"/>
    <n v="7039661.0371441804"/>
    <n v="13942.55976"/>
    <n v="504.90449087694498"/>
  </r>
  <r>
    <s v="gb.mid"/>
    <x v="0"/>
    <s v="mid"/>
    <s v="Alosines"/>
    <x v="0"/>
    <s v=""/>
    <x v="5"/>
    <n v="1025917.82693293"/>
    <n v="13942.55976"/>
    <n v="73.581741415676206"/>
  </r>
  <r>
    <s v="gb.mid"/>
    <x v="0"/>
    <s v="mid"/>
    <s v="Atlantic herring"/>
    <x v="1"/>
    <s v=""/>
    <x v="5"/>
    <n v="0"/>
    <n v="13942.55976"/>
    <n v="0"/>
  </r>
  <r>
    <s v="gb.mid"/>
    <x v="0"/>
    <s v="mid"/>
    <s v="Atlantic mackerel"/>
    <x v="2"/>
    <s v=""/>
    <x v="5"/>
    <n v="1494632.6840073499"/>
    <n v="13942.55976"/>
    <n v="107.199302691556"/>
  </r>
  <r>
    <s v="gb.mid"/>
    <x v="0"/>
    <s v="mid"/>
    <s v="Butterfish"/>
    <x v="3"/>
    <s v=""/>
    <x v="5"/>
    <n v="8206345.1813988099"/>
    <n v="13942.55976"/>
    <n v="588.58239252035401"/>
  </r>
  <r>
    <s v="gb.mid"/>
    <x v="0"/>
    <s v="mid"/>
    <s v="Demersal benthivores - other"/>
    <x v="4"/>
    <s v=""/>
    <x v="5"/>
    <n v="21026928.114250299"/>
    <n v="13942.55976"/>
    <n v="1508.1110266835401"/>
  </r>
  <r>
    <s v="gb.mid"/>
    <x v="0"/>
    <s v="mid"/>
    <s v="Demersal piscivores - other"/>
    <x v="5"/>
    <s v=""/>
    <x v="5"/>
    <n v="2670178.1097793998"/>
    <n v="13942.55976"/>
    <n v="191.51276062233001"/>
  </r>
  <r>
    <s v="gb.mid"/>
    <x v="0"/>
    <s v="mid"/>
    <s v="Haddock"/>
    <x v="6"/>
    <s v=""/>
    <x v="5"/>
    <n v="25227837.777634099"/>
    <n v="13942.55976"/>
    <n v="1809.41220349011"/>
  </r>
  <r>
    <s v="gb.mid"/>
    <x v="0"/>
    <s v="mid"/>
    <s v="Skates"/>
    <x v="8"/>
    <s v=""/>
    <x v="5"/>
    <n v="47327808.441365898"/>
    <n v="13942.55976"/>
    <n v="3394.4848905826698"/>
  </r>
  <r>
    <s v="gb.mid"/>
    <x v="0"/>
    <s v="mid"/>
    <s v="Small pelagic - other"/>
    <x v="9"/>
    <s v=""/>
    <x v="5"/>
    <n v="792482.26151960797"/>
    <n v="13942.55976"/>
    <n v="56.839079420205998"/>
  </r>
  <r>
    <s v="gb.mid"/>
    <x v="0"/>
    <s v="mid"/>
    <s v="Squid"/>
    <x v="10"/>
    <s v=""/>
    <x v="5"/>
    <n v="1619894.0600980399"/>
    <n v="13942.55976"/>
    <n v="116.18340448110401"/>
  </r>
  <r>
    <s v="gb.mid"/>
    <x v="0"/>
    <s v="mid"/>
    <s v="Spiny dogfish (S)"/>
    <x v="11"/>
    <s v=""/>
    <x v="5"/>
    <n v="9587136.3612989206"/>
    <n v="13942.55976"/>
    <n v="687.61665908749296"/>
  </r>
  <r>
    <s v="gb.mid"/>
    <x v="0"/>
    <s v="mid"/>
    <s v="Spiny dogfish (L)"/>
    <x v="12"/>
    <s v=""/>
    <x v="5"/>
    <n v="4485607.0813277196"/>
    <n v="13942.55976"/>
    <n v="321.72048451221599"/>
  </r>
  <r>
    <s v="gb.mid"/>
    <x v="0"/>
    <s v="mid"/>
    <s v="Hakes (S)"/>
    <x v="13"/>
    <s v=""/>
    <x v="5"/>
    <n v="2127958.9030436701"/>
    <n v="13942.55976"/>
    <n v="152.62325854600999"/>
  </r>
  <r>
    <s v="gb.mid"/>
    <x v="0"/>
    <s v="mid"/>
    <s v="Hakes (L)"/>
    <x v="14"/>
    <s v=""/>
    <x v="5"/>
    <n v="1806991.6555371699"/>
    <n v="13942.55976"/>
    <n v="129.60257561321501"/>
  </r>
  <r>
    <s v="gb.mid"/>
    <x v="0"/>
    <s v="mid"/>
    <s v="Atlantic cod (S)"/>
    <x v="19"/>
    <s v=""/>
    <x v="5"/>
    <n v="16175.363119297501"/>
    <n v="13942.55976"/>
    <n v="1.1601430008357101"/>
  </r>
  <r>
    <s v="gb.mid"/>
    <x v="0"/>
    <s v="mid"/>
    <s v="Atlantic cod (M)"/>
    <x v="15"/>
    <s v=""/>
    <x v="5"/>
    <n v="3756681.3467979701"/>
    <n v="13942.55976"/>
    <n v="269.43985978640399"/>
  </r>
  <r>
    <s v="gb.mid"/>
    <x v="0"/>
    <s v="mid"/>
    <s v="Atlantic cod (L)"/>
    <x v="16"/>
    <s v=""/>
    <x v="5"/>
    <n v="18072292.951480798"/>
    <n v="13942.55976"/>
    <n v="1296.1961980129799"/>
  </r>
  <r>
    <s v="gb.mid"/>
    <x v="0"/>
    <s v="mid"/>
    <s v="Yellowtail flounder (S)"/>
    <x v="17"/>
    <s v=""/>
    <x v="5"/>
    <n v="9087.4911110966405"/>
    <n v="13942.55976"/>
    <n v="0.65178068213613605"/>
  </r>
  <r>
    <s v="gb.mid"/>
    <x v="0"/>
    <s v="mid"/>
    <s v="Yellowtail flounder (L)"/>
    <x v="18"/>
    <s v=""/>
    <x v="5"/>
    <n v="6690728.1977683799"/>
    <n v="13942.55976"/>
    <n v="479.87803623861799"/>
  </r>
  <r>
    <s v="gb.mid"/>
    <x v="0"/>
    <s v="mid"/>
    <s v="Alosines"/>
    <x v="0"/>
    <s v=""/>
    <x v="6"/>
    <n v="1010131.51799799"/>
    <n v="13942.55976"/>
    <n v="72.449502486335007"/>
  </r>
  <r>
    <s v="gb.mid"/>
    <x v="0"/>
    <s v="mid"/>
    <s v="Atlantic herring"/>
    <x v="1"/>
    <s v=""/>
    <x v="6"/>
    <n v="609611.84375"/>
    <n v="13942.55976"/>
    <n v="43.7230934809348"/>
  </r>
  <r>
    <s v="gb.mid"/>
    <x v="0"/>
    <s v="mid"/>
    <s v="Atlantic mackerel"/>
    <x v="2"/>
    <s v=""/>
    <x v="6"/>
    <n v="48986.666015625"/>
    <n v="13942.55976"/>
    <n v="3.51346286900369"/>
  </r>
  <r>
    <s v="gb.mid"/>
    <x v="0"/>
    <s v="mid"/>
    <s v="Butterfish"/>
    <x v="3"/>
    <s v=""/>
    <x v="6"/>
    <n v="2453701.2755689798"/>
    <n v="13942.55976"/>
    <n v="175.98642701237901"/>
  </r>
  <r>
    <s v="gb.mid"/>
    <x v="0"/>
    <s v="mid"/>
    <s v="Demersal benthivores - other"/>
    <x v="4"/>
    <s v=""/>
    <x v="6"/>
    <n v="30743052.243490901"/>
    <n v="13942.55976"/>
    <n v="2204.9790549716699"/>
  </r>
  <r>
    <s v="gb.mid"/>
    <x v="0"/>
    <s v="mid"/>
    <s v="Demersal piscivores - other"/>
    <x v="5"/>
    <s v=""/>
    <x v="6"/>
    <n v="6788762.6952624004"/>
    <n v="13942.55976"/>
    <n v="486.90934893740001"/>
  </r>
  <r>
    <s v="gb.mid"/>
    <x v="0"/>
    <s v="mid"/>
    <s v="Haddock"/>
    <x v="6"/>
    <s v=""/>
    <x v="6"/>
    <n v="22739279.081219099"/>
    <n v="13942.55976"/>
    <n v="1630.92570321672"/>
  </r>
  <r>
    <s v="gb.mid"/>
    <x v="0"/>
    <s v="mid"/>
    <s v="Skates"/>
    <x v="8"/>
    <s v=""/>
    <x v="6"/>
    <n v="104699249.219243"/>
    <n v="13942.55976"/>
    <n v="7509.3276286048704"/>
  </r>
  <r>
    <s v="gb.mid"/>
    <x v="0"/>
    <s v="mid"/>
    <s v="Small pelagic - other"/>
    <x v="9"/>
    <s v=""/>
    <x v="6"/>
    <n v="872121.92126225505"/>
    <n v="13942.55976"/>
    <n v="62.551062091503297"/>
  </r>
  <r>
    <s v="gb.mid"/>
    <x v="0"/>
    <s v="mid"/>
    <s v="Squid"/>
    <x v="10"/>
    <s v=""/>
    <x v="6"/>
    <n v="2058771.8320162401"/>
    <n v="13942.55976"/>
    <n v="147.66096523557101"/>
  </r>
  <r>
    <s v="gb.mid"/>
    <x v="0"/>
    <s v="mid"/>
    <s v="Spiny dogfish (S)"/>
    <x v="11"/>
    <s v=""/>
    <x v="6"/>
    <n v="5153958.9992157202"/>
    <n v="13942.55976"/>
    <n v="369.65658300436201"/>
  </r>
  <r>
    <s v="gb.mid"/>
    <x v="0"/>
    <s v="mid"/>
    <s v="Spiny dogfish (L)"/>
    <x v="12"/>
    <s v=""/>
    <x v="6"/>
    <n v="3108256.9872046802"/>
    <n v="13942.55976"/>
    <n v="222.93302239392199"/>
  </r>
  <r>
    <s v="gb.mid"/>
    <x v="0"/>
    <s v="mid"/>
    <s v="Hakes (S)"/>
    <x v="13"/>
    <s v=""/>
    <x v="6"/>
    <n v="4930168.8545140401"/>
    <n v="13942.55976"/>
    <n v="353.60571798718598"/>
  </r>
  <r>
    <s v="gb.mid"/>
    <x v="0"/>
    <s v="mid"/>
    <s v="Hakes (L)"/>
    <x v="14"/>
    <s v=""/>
    <x v="6"/>
    <n v="1114296.8927599101"/>
    <n v="13942.55976"/>
    <n v="79.920539122000505"/>
  </r>
  <r>
    <s v="gb.mid"/>
    <x v="0"/>
    <s v="mid"/>
    <s v="Atlantic cod (M)"/>
    <x v="15"/>
    <s v=""/>
    <x v="6"/>
    <n v="1293657.8700645899"/>
    <n v="13942.55976"/>
    <n v="92.784818020000799"/>
  </r>
  <r>
    <s v="gb.mid"/>
    <x v="0"/>
    <s v="mid"/>
    <s v="Atlantic cod (L)"/>
    <x v="16"/>
    <s v=""/>
    <x v="6"/>
    <n v="28954950.756076399"/>
    <n v="13942.55976"/>
    <n v="2076.7313358875199"/>
  </r>
  <r>
    <s v="gb.mid"/>
    <x v="0"/>
    <s v="mid"/>
    <s v="Yellowtail flounder (S)"/>
    <x v="17"/>
    <s v=""/>
    <x v="6"/>
    <n v="33065.272495268502"/>
    <n v="13942.55976"/>
    <n v="2.3715352893899602"/>
  </r>
  <r>
    <s v="gb.mid"/>
    <x v="0"/>
    <s v="mid"/>
    <s v="Yellowtail flounder (L)"/>
    <x v="18"/>
    <s v=""/>
    <x v="6"/>
    <n v="13226990.504075401"/>
    <n v="13942.55976"/>
    <n v="948.67733986857002"/>
  </r>
  <r>
    <s v="gb.mid"/>
    <x v="0"/>
    <s v="mid"/>
    <s v="Alosines"/>
    <x v="0"/>
    <s v=""/>
    <x v="7"/>
    <n v="398531.45909090899"/>
    <n v="13942.55976"/>
    <n v="28.5838085653584"/>
  </r>
  <r>
    <s v="gb.mid"/>
    <x v="0"/>
    <s v="mid"/>
    <s v="Atlantic herring"/>
    <x v="1"/>
    <s v=""/>
    <x v="7"/>
    <n v="870874.0625"/>
    <n v="13942.55976"/>
    <n v="62.461562115621199"/>
  </r>
  <r>
    <s v="gb.mid"/>
    <x v="0"/>
    <s v="mid"/>
    <s v="Atlantic mackerel"/>
    <x v="2"/>
    <s v=""/>
    <x v="7"/>
    <n v="349571.21305147099"/>
    <n v="13942.55976"/>
    <n v="25.072240612112001"/>
  </r>
  <r>
    <s v="gb.mid"/>
    <x v="0"/>
    <s v="mid"/>
    <s v="Butterfish"/>
    <x v="3"/>
    <s v=""/>
    <x v="7"/>
    <n v="663102.76386554597"/>
    <n v="13942.55976"/>
    <n v="47.5596142516047"/>
  </r>
  <r>
    <s v="gb.mid"/>
    <x v="0"/>
    <s v="mid"/>
    <s v="Demersal benthivores - other"/>
    <x v="4"/>
    <s v=""/>
    <x v="7"/>
    <n v="30745781.721381001"/>
    <n v="13942.55976"/>
    <n v="2205.17482088102"/>
  </r>
  <r>
    <s v="gb.mid"/>
    <x v="0"/>
    <s v="mid"/>
    <s v="Demersal piscivores - other"/>
    <x v="5"/>
    <s v=""/>
    <x v="7"/>
    <n v="3063283.2657797402"/>
    <n v="13942.55976"/>
    <n v="219.70737931265899"/>
  </r>
  <r>
    <s v="gb.mid"/>
    <x v="0"/>
    <s v="mid"/>
    <s v="Haddock"/>
    <x v="6"/>
    <s v=""/>
    <x v="7"/>
    <n v="32967262.290437501"/>
    <n v="13942.55976"/>
    <n v="2364.5057190299999"/>
  </r>
  <r>
    <s v="gb.mid"/>
    <x v="0"/>
    <s v="mid"/>
    <s v="Skates"/>
    <x v="8"/>
    <s v=""/>
    <x v="7"/>
    <n v="74425583.995465994"/>
    <n v="13942.55976"/>
    <n v="5338.0143443233901"/>
  </r>
  <r>
    <s v="gb.mid"/>
    <x v="0"/>
    <s v="mid"/>
    <s v="Small pelagic - other"/>
    <x v="9"/>
    <s v=""/>
    <x v="7"/>
    <n v="166917.52864583299"/>
    <n v="13942.55976"/>
    <n v="11.971799405494099"/>
  </r>
  <r>
    <s v="gb.mid"/>
    <x v="0"/>
    <s v="mid"/>
    <s v="Squid"/>
    <x v="10"/>
    <s v=""/>
    <x v="7"/>
    <n v="3955178.9809191199"/>
    <n v="13942.55976"/>
    <n v="283.67667408291697"/>
  </r>
  <r>
    <s v="gb.mid"/>
    <x v="0"/>
    <s v="mid"/>
    <s v="Spiny dogfish (S)"/>
    <x v="11"/>
    <s v=""/>
    <x v="7"/>
    <n v="2931601.7786189001"/>
    <n v="13942.55976"/>
    <n v="210.26280891615099"/>
  </r>
  <r>
    <s v="gb.mid"/>
    <x v="0"/>
    <s v="mid"/>
    <s v="Spiny dogfish (L)"/>
    <x v="12"/>
    <s v=""/>
    <x v="7"/>
    <n v="4229022.8377934601"/>
    <n v="13942.55976"/>
    <n v="303.31753355120298"/>
  </r>
  <r>
    <s v="gb.mid"/>
    <x v="0"/>
    <s v="mid"/>
    <s v="Hakes (S)"/>
    <x v="13"/>
    <s v=""/>
    <x v="7"/>
    <n v="823897.45933892403"/>
    <n v="13942.55976"/>
    <n v="59.092266665595702"/>
  </r>
  <r>
    <s v="gb.mid"/>
    <x v="0"/>
    <s v="mid"/>
    <s v="Hakes (L)"/>
    <x v="14"/>
    <s v=""/>
    <x v="7"/>
    <n v="935025.43188005604"/>
    <n v="13942.55976"/>
    <n v="67.062680596325194"/>
  </r>
  <r>
    <s v="gb.mid"/>
    <x v="0"/>
    <s v="mid"/>
    <s v="Atlantic cod (S)"/>
    <x v="19"/>
    <s v=""/>
    <x v="7"/>
    <n v="33481.349559364797"/>
    <n v="13942.55976"/>
    <n v="2.4013775185973998"/>
  </r>
  <r>
    <s v="gb.mid"/>
    <x v="0"/>
    <s v="mid"/>
    <s v="Atlantic cod (M)"/>
    <x v="15"/>
    <s v=""/>
    <x v="7"/>
    <n v="2830532.62169381"/>
    <n v="13942.55976"/>
    <n v="203.01384182080801"/>
  </r>
  <r>
    <s v="gb.mid"/>
    <x v="0"/>
    <s v="mid"/>
    <s v="Atlantic cod (L)"/>
    <x v="16"/>
    <s v=""/>
    <x v="7"/>
    <n v="24630603.747485802"/>
    <n v="13942.55976"/>
    <n v="1766.5768819688999"/>
  </r>
  <r>
    <s v="gb.mid"/>
    <x v="0"/>
    <s v="mid"/>
    <s v="Yellowtail flounder (S)"/>
    <x v="17"/>
    <s v=""/>
    <x v="7"/>
    <n v="1973.4998304164801"/>
    <n v="13942.55976"/>
    <n v="0.141545015003506"/>
  </r>
  <r>
    <s v="gb.mid"/>
    <x v="0"/>
    <s v="mid"/>
    <s v="Yellowtail flounder (L)"/>
    <x v="18"/>
    <s v=""/>
    <x v="7"/>
    <n v="5393809.1500883801"/>
    <n v="13942.55976"/>
    <n v="386.85931729428597"/>
  </r>
  <r>
    <s v="gb.mid"/>
    <x v="0"/>
    <s v="mid"/>
    <s v="Alosines"/>
    <x v="0"/>
    <s v=""/>
    <x v="8"/>
    <n v="37179.623437499999"/>
    <n v="13942.55976"/>
    <n v="2.6666282287822902"/>
  </r>
  <r>
    <s v="gb.mid"/>
    <x v="0"/>
    <s v="mid"/>
    <s v="Atlantic herring"/>
    <x v="1"/>
    <s v=""/>
    <x v="8"/>
    <n v="0"/>
    <n v="13942.55976"/>
    <n v="0"/>
  </r>
  <r>
    <s v="gb.mid"/>
    <x v="0"/>
    <s v="mid"/>
    <s v="Atlantic mackerel"/>
    <x v="2"/>
    <s v=""/>
    <x v="8"/>
    <n v="152216.87673611101"/>
    <n v="13942.55976"/>
    <n v="10.9174268826022"/>
  </r>
  <r>
    <s v="gb.mid"/>
    <x v="0"/>
    <s v="mid"/>
    <s v="Butterfish"/>
    <x v="3"/>
    <s v=""/>
    <x v="8"/>
    <n v="1188961.0796627"/>
    <n v="13942.55976"/>
    <n v="85.275666744762702"/>
  </r>
  <r>
    <s v="gb.mid"/>
    <x v="0"/>
    <s v="mid"/>
    <s v="Demersal benthivores - other"/>
    <x v="4"/>
    <s v=""/>
    <x v="8"/>
    <n v="17405566.625262801"/>
    <n v="13942.55976"/>
    <n v="1248.37669157409"/>
  </r>
  <r>
    <s v="gb.mid"/>
    <x v="0"/>
    <s v="mid"/>
    <s v="Demersal piscivores - other"/>
    <x v="5"/>
    <s v=""/>
    <x v="8"/>
    <n v="2588502.00046591"/>
    <n v="13942.55976"/>
    <n v="185.65471800179"/>
  </r>
  <r>
    <s v="gb.mid"/>
    <x v="0"/>
    <s v="mid"/>
    <s v="Haddock"/>
    <x v="6"/>
    <s v=""/>
    <x v="8"/>
    <n v="10931540.797906701"/>
    <n v="13942.55976"/>
    <n v="784.04116504261799"/>
  </r>
  <r>
    <s v="gb.mid"/>
    <x v="0"/>
    <s v="mid"/>
    <s v="Skates"/>
    <x v="8"/>
    <s v=""/>
    <x v="8"/>
    <n v="44461304.5845505"/>
    <n v="13942.55976"/>
    <n v="3188.8910895764002"/>
  </r>
  <r>
    <s v="gb.mid"/>
    <x v="0"/>
    <s v="mid"/>
    <s v="Small pelagic - other"/>
    <x v="9"/>
    <s v=""/>
    <x v="8"/>
    <n v="348349.625"/>
    <n v="13942.55976"/>
    <n v="24.984624846248501"/>
  </r>
  <r>
    <s v="gb.mid"/>
    <x v="0"/>
    <s v="mid"/>
    <s v="Squid"/>
    <x v="10"/>
    <s v=""/>
    <x v="8"/>
    <n v="6317672.1485156203"/>
    <n v="13942.55976"/>
    <n v="453.121396448339"/>
  </r>
  <r>
    <s v="gb.mid"/>
    <x v="0"/>
    <s v="mid"/>
    <s v="Spiny dogfish (S)"/>
    <x v="11"/>
    <s v=""/>
    <x v="8"/>
    <n v="9782410.1862057596"/>
    <n v="13942.55976"/>
    <n v="701.62225262757397"/>
  </r>
  <r>
    <s v="gb.mid"/>
    <x v="0"/>
    <s v="mid"/>
    <s v="Spiny dogfish (L)"/>
    <x v="12"/>
    <s v=""/>
    <x v="8"/>
    <n v="5506280.9589080196"/>
    <n v="13942.55976"/>
    <n v="394.92611498105703"/>
  </r>
  <r>
    <s v="gb.mid"/>
    <x v="0"/>
    <s v="mid"/>
    <s v="Hakes (S)"/>
    <x v="13"/>
    <s v=""/>
    <x v="8"/>
    <n v="913365.06360467302"/>
    <n v="13942.55976"/>
    <n v="65.509137441536296"/>
  </r>
  <r>
    <s v="gb.mid"/>
    <x v="0"/>
    <s v="mid"/>
    <s v="Hakes (L)"/>
    <x v="14"/>
    <s v=""/>
    <x v="8"/>
    <n v="277594.86660634499"/>
    <n v="13942.55976"/>
    <n v="19.909892543745102"/>
  </r>
  <r>
    <s v="gb.mid"/>
    <x v="0"/>
    <s v="mid"/>
    <s v="Atlantic cod (S)"/>
    <x v="19"/>
    <s v=""/>
    <x v="8"/>
    <n v="4056.4304243879501"/>
    <n v="13942.55976"/>
    <n v="0.29093871528709497"/>
  </r>
  <r>
    <s v="gb.mid"/>
    <x v="0"/>
    <s v="mid"/>
    <s v="Atlantic cod (M)"/>
    <x v="15"/>
    <s v=""/>
    <x v="8"/>
    <n v="1349518.20000086"/>
    <n v="13942.55976"/>
    <n v="96.791279595050199"/>
  </r>
  <r>
    <s v="gb.mid"/>
    <x v="0"/>
    <s v="mid"/>
    <s v="Atlantic cod (L)"/>
    <x v="16"/>
    <s v=""/>
    <x v="8"/>
    <n v="23610585.949921101"/>
    <n v="13942.55976"/>
    <n v="1693.4183074228399"/>
  </r>
  <r>
    <s v="gb.mid"/>
    <x v="0"/>
    <s v="mid"/>
    <s v="Yellowtail flounder (S)"/>
    <x v="17"/>
    <s v=""/>
    <x v="8"/>
    <n v="19867.8006954271"/>
    <n v="13942.55976"/>
    <n v="1.4249751148584699"/>
  </r>
  <r>
    <s v="gb.mid"/>
    <x v="0"/>
    <s v="mid"/>
    <s v="Yellowtail flounder (L)"/>
    <x v="18"/>
    <s v=""/>
    <x v="8"/>
    <n v="3435157.6035217098"/>
    <n v="13942.55976"/>
    <n v="246.37926339587099"/>
  </r>
  <r>
    <s v="gb.mid"/>
    <x v="0"/>
    <s v="mid"/>
    <s v="Bluefish (M)"/>
    <x v="21"/>
    <s v=""/>
    <x v="8"/>
    <n v="268201.15416076902"/>
    <n v="13942.55976"/>
    <n v="19.236148797455101"/>
  </r>
  <r>
    <s v="gb.mid"/>
    <x v="0"/>
    <s v="mid"/>
    <s v="Bluefish (L)"/>
    <x v="21"/>
    <s v=""/>
    <x v="8"/>
    <n v="1718684.9786503699"/>
    <n v="13942.55976"/>
    <n v="123.268969847354"/>
  </r>
  <r>
    <s v="gb.mid"/>
    <x v="0"/>
    <s v="mid"/>
    <s v="Alosines"/>
    <x v="0"/>
    <s v=""/>
    <x v="9"/>
    <n v="105168.023926768"/>
    <n v="13942.55976"/>
    <n v="7.5429494825251302"/>
  </r>
  <r>
    <s v="gb.mid"/>
    <x v="0"/>
    <s v="mid"/>
    <s v="Atlantic herring"/>
    <x v="1"/>
    <s v=""/>
    <x v="9"/>
    <n v="2096722.34756944"/>
    <n v="13942.55976"/>
    <n v="150.38288403717399"/>
  </r>
  <r>
    <s v="gb.mid"/>
    <x v="0"/>
    <s v="mid"/>
    <s v="Atlantic mackerel"/>
    <x v="2"/>
    <s v=""/>
    <x v="9"/>
    <n v="1172069.9508680601"/>
    <n v="13942.55976"/>
    <n v="84.064186996036597"/>
  </r>
  <r>
    <s v="gb.mid"/>
    <x v="0"/>
    <s v="mid"/>
    <s v="Butterfish"/>
    <x v="3"/>
    <s v=""/>
    <x v="9"/>
    <n v="9302306.6938988101"/>
    <n v="13942.55976"/>
    <n v="667.187866075089"/>
  </r>
  <r>
    <s v="gb.mid"/>
    <x v="0"/>
    <s v="mid"/>
    <s v="Demersal benthivores - other"/>
    <x v="4"/>
    <s v=""/>
    <x v="9"/>
    <n v="25233802.389716201"/>
    <n v="13942.55976"/>
    <n v="1809.8400024154701"/>
  </r>
  <r>
    <s v="gb.mid"/>
    <x v="0"/>
    <s v="mid"/>
    <s v="Demersal piscivores - other"/>
    <x v="5"/>
    <s v=""/>
    <x v="9"/>
    <n v="32122673.535213899"/>
    <n v="13942.55976"/>
    <n v="2303.92941383483"/>
  </r>
  <r>
    <s v="gb.mid"/>
    <x v="0"/>
    <s v="mid"/>
    <s v="Haddock"/>
    <x v="6"/>
    <s v=""/>
    <x v="9"/>
    <n v="8900249.4333354309"/>
    <n v="13942.55976"/>
    <n v="638.35117701051399"/>
  </r>
  <r>
    <s v="gb.mid"/>
    <x v="0"/>
    <s v="mid"/>
    <s v="Skates"/>
    <x v="8"/>
    <s v=""/>
    <x v="9"/>
    <n v="82293261.180135503"/>
    <n v="13942.55976"/>
    <n v="5902.3065058847897"/>
  </r>
  <r>
    <s v="gb.mid"/>
    <x v="0"/>
    <s v="mid"/>
    <s v="Small pelagic - other"/>
    <x v="9"/>
    <s v=""/>
    <x v="9"/>
    <n v="280596.36727430602"/>
    <n v="13942.55976"/>
    <n v="20.125168699603702"/>
  </r>
  <r>
    <s v="gb.mid"/>
    <x v="0"/>
    <s v="mid"/>
    <s v="Squid"/>
    <x v="10"/>
    <s v=""/>
    <x v="9"/>
    <n v="8830952.5407673605"/>
    <n v="13942.55976"/>
    <n v="633.381006987153"/>
  </r>
  <r>
    <s v="gb.mid"/>
    <x v="0"/>
    <s v="mid"/>
    <s v="Spiny dogfish (S)"/>
    <x v="11"/>
    <s v=""/>
    <x v="9"/>
    <n v="5186442.3355788002"/>
    <n v="13942.55976"/>
    <n v="371.98638018093698"/>
  </r>
  <r>
    <s v="gb.mid"/>
    <x v="0"/>
    <s v="mid"/>
    <s v="Spiny dogfish (L)"/>
    <x v="12"/>
    <s v=""/>
    <x v="9"/>
    <n v="11710959.0010271"/>
    <n v="13942.55976"/>
    <n v="839.94325307644499"/>
  </r>
  <r>
    <s v="gb.mid"/>
    <x v="0"/>
    <s v="mid"/>
    <s v="Hakes (S)"/>
    <x v="13"/>
    <s v=""/>
    <x v="9"/>
    <n v="460982.50103100698"/>
    <n v="13942.55976"/>
    <n v="33.062974731048001"/>
  </r>
  <r>
    <s v="gb.mid"/>
    <x v="0"/>
    <s v="mid"/>
    <s v="Hakes (L)"/>
    <x v="14"/>
    <s v=""/>
    <x v="9"/>
    <n v="535102.70200843003"/>
    <n v="13942.55976"/>
    <n v="38.379086137654099"/>
  </r>
  <r>
    <s v="gb.mid"/>
    <x v="0"/>
    <s v="mid"/>
    <s v="Atlantic cod (S)"/>
    <x v="19"/>
    <s v=""/>
    <x v="9"/>
    <n v="129188.653614329"/>
    <n v="13942.55976"/>
    <n v="9.2657772918398997"/>
  </r>
  <r>
    <s v="gb.mid"/>
    <x v="0"/>
    <s v="mid"/>
    <s v="Atlantic cod (M)"/>
    <x v="15"/>
    <s v=""/>
    <x v="9"/>
    <n v="4159611.6380704399"/>
    <n v="13942.55976"/>
    <n v="298.33916509391702"/>
  </r>
  <r>
    <s v="gb.mid"/>
    <x v="0"/>
    <s v="mid"/>
    <s v="Atlantic cod (L)"/>
    <x v="16"/>
    <s v=""/>
    <x v="9"/>
    <n v="43664228.895255998"/>
    <n v="13942.55976"/>
    <n v="3131.7225564651999"/>
  </r>
  <r>
    <s v="gb.mid"/>
    <x v="0"/>
    <s v="mid"/>
    <s v="Yellowtail flounder (S)"/>
    <x v="17"/>
    <s v=""/>
    <x v="9"/>
    <n v="3950.5211903539898"/>
    <n v="13942.55976"/>
    <n v="0.283342604109734"/>
  </r>
  <r>
    <s v="gb.mid"/>
    <x v="0"/>
    <s v="mid"/>
    <s v="Yellowtail flounder (L)"/>
    <x v="18"/>
    <s v=""/>
    <x v="9"/>
    <n v="3871227.4577693902"/>
    <n v="13942.55976"/>
    <n v="277.65543231706999"/>
  </r>
  <r>
    <s v="gb.mid"/>
    <x v="0"/>
    <s v="mid"/>
    <s v="Bluefish (M)"/>
    <x v="21"/>
    <s v=""/>
    <x v="9"/>
    <n v="2034403.6695159799"/>
    <n v="13942.55976"/>
    <n v="145.91321138551001"/>
  </r>
  <r>
    <s v="gb.mid"/>
    <x v="0"/>
    <s v="mid"/>
    <s v="Bluefish (L)"/>
    <x v="21"/>
    <s v=""/>
    <x v="9"/>
    <n v="3210487.00302064"/>
    <n v="13942.55976"/>
    <n v="230.265249587185"/>
  </r>
  <r>
    <s v="gb.mid"/>
    <x v="0"/>
    <s v="mid"/>
    <s v="Alosines"/>
    <x v="0"/>
    <s v=""/>
    <x v="10"/>
    <n v="214697.184864268"/>
    <n v="13942.55976"/>
    <n v="15.398692102451299"/>
  </r>
  <r>
    <s v="gb.mid"/>
    <x v="0"/>
    <s v="mid"/>
    <s v="Atlantic herring"/>
    <x v="1"/>
    <s v=""/>
    <x v="10"/>
    <n v="6428911.4232638897"/>
    <n v="13942.55976"/>
    <n v="461.09979328959997"/>
  </r>
  <r>
    <s v="gb.mid"/>
    <x v="0"/>
    <s v="mid"/>
    <s v="Atlantic mackerel"/>
    <x v="2"/>
    <s v=""/>
    <x v="10"/>
    <n v="0"/>
    <n v="13942.55976"/>
    <n v="0"/>
  </r>
  <r>
    <s v="gb.mid"/>
    <x v="0"/>
    <s v="mid"/>
    <s v="Butterfish"/>
    <x v="3"/>
    <s v=""/>
    <x v="10"/>
    <n v="0"/>
    <n v="13942.55976"/>
    <n v="0"/>
  </r>
  <r>
    <s v="gb.mid"/>
    <x v="0"/>
    <s v="mid"/>
    <s v="Demersal benthivores - other"/>
    <x v="4"/>
    <s v=""/>
    <x v="10"/>
    <n v="27517743.692959499"/>
    <n v="13942.55976"/>
    <n v="1973.6507618856001"/>
  </r>
  <r>
    <s v="gb.mid"/>
    <x v="0"/>
    <s v="mid"/>
    <s v="Demersal omnivores - other"/>
    <x v="25"/>
    <s v=""/>
    <x v="10"/>
    <n v="0"/>
    <n v="13942.55976"/>
    <n v="0"/>
  </r>
  <r>
    <s v="gb.mid"/>
    <x v="0"/>
    <s v="mid"/>
    <s v="Demersal piscivores - other"/>
    <x v="5"/>
    <s v=""/>
    <x v="10"/>
    <n v="7813604.1080342997"/>
    <n v="13942.55976"/>
    <n v="560.41388687110805"/>
  </r>
  <r>
    <s v="gb.mid"/>
    <x v="0"/>
    <s v="mid"/>
    <s v="Haddock"/>
    <x v="6"/>
    <s v=""/>
    <x v="10"/>
    <n v="14164643.829691499"/>
    <n v="13942.55976"/>
    <n v="1015.9285004700999"/>
  </r>
  <r>
    <s v="gb.mid"/>
    <x v="0"/>
    <s v="mid"/>
    <s v="Skates"/>
    <x v="8"/>
    <s v=""/>
    <x v="10"/>
    <n v="100945625.811361"/>
    <n v="13942.55976"/>
    <n v="7240.1070928858699"/>
  </r>
  <r>
    <s v="gb.mid"/>
    <x v="0"/>
    <s v="mid"/>
    <s v="Small pelagic - other"/>
    <x v="9"/>
    <s v=""/>
    <x v="10"/>
    <n v="152216.87673611101"/>
    <n v="13942.55976"/>
    <n v="10.9174268826022"/>
  </r>
  <r>
    <s v="gb.mid"/>
    <x v="0"/>
    <s v="mid"/>
    <s v="Squid"/>
    <x v="10"/>
    <s v=""/>
    <x v="10"/>
    <n v="22190041.937796898"/>
    <n v="13942.55976"/>
    <n v="1591.53285478167"/>
  </r>
  <r>
    <s v="gb.mid"/>
    <x v="0"/>
    <s v="mid"/>
    <s v="Spiny dogfish (S)"/>
    <x v="11"/>
    <s v=""/>
    <x v="10"/>
    <n v="2744111.9830567199"/>
    <n v="13942.55976"/>
    <n v="196.81550807688399"/>
  </r>
  <r>
    <s v="gb.mid"/>
    <x v="0"/>
    <s v="mid"/>
    <s v="Spiny dogfish (L)"/>
    <x v="12"/>
    <s v=""/>
    <x v="10"/>
    <n v="111517920.246351"/>
    <n v="13942.55976"/>
    <n v="7998.3820880786998"/>
  </r>
  <r>
    <s v="gb.mid"/>
    <x v="0"/>
    <s v="mid"/>
    <s v="Hakes (S)"/>
    <x v="13"/>
    <s v=""/>
    <x v="10"/>
    <n v="352778.19716931001"/>
    <n v="13942.55976"/>
    <n v="25.302254624821501"/>
  </r>
  <r>
    <s v="gb.mid"/>
    <x v="0"/>
    <s v="mid"/>
    <s v="Hakes (L)"/>
    <x v="14"/>
    <s v=""/>
    <x v="10"/>
    <n v="17364.8249597063"/>
    <n v="13942.55976"/>
    <n v="1.2454545835639499"/>
  </r>
  <r>
    <s v="gb.mid"/>
    <x v="0"/>
    <s v="mid"/>
    <s v="Atlantic cod (S)"/>
    <x v="19"/>
    <s v=""/>
    <x v="10"/>
    <n v="1832.23471632172"/>
    <n v="13942.55976"/>
    <n v="0.131413079654013"/>
  </r>
  <r>
    <s v="gb.mid"/>
    <x v="0"/>
    <s v="mid"/>
    <s v="Atlantic cod (M)"/>
    <x v="15"/>
    <s v=""/>
    <x v="10"/>
    <n v="92364661.271467"/>
    <n v="13942.55976"/>
    <n v="6624.6559355946401"/>
  </r>
  <r>
    <s v="gb.mid"/>
    <x v="0"/>
    <s v="mid"/>
    <s v="Atlantic cod (L)"/>
    <x v="16"/>
    <s v=""/>
    <x v="10"/>
    <n v="115643462.278153"/>
    <n v="13942.55976"/>
    <n v="8294.2776842114799"/>
  </r>
  <r>
    <s v="gb.mid"/>
    <x v="0"/>
    <s v="mid"/>
    <s v="Summer flounder (L)"/>
    <x v="22"/>
    <s v=""/>
    <x v="10"/>
    <n v="35472.717161076704"/>
    <n v="13942.55976"/>
    <n v="2.5442040609246499"/>
  </r>
  <r>
    <s v="gb.mid"/>
    <x v="0"/>
    <s v="mid"/>
    <s v="Yellowtail flounder (S)"/>
    <x v="17"/>
    <s v=""/>
    <x v="10"/>
    <n v="1949.68787692923"/>
    <n v="13942.55976"/>
    <n v="0.13983715404417499"/>
  </r>
  <r>
    <s v="gb.mid"/>
    <x v="0"/>
    <s v="mid"/>
    <s v="Yellowtail flounder (L)"/>
    <x v="18"/>
    <s v=""/>
    <x v="10"/>
    <n v="1445310.4597748001"/>
    <n v="13942.55976"/>
    <n v="103.661772633837"/>
  </r>
  <r>
    <s v="gb.mid"/>
    <x v="0"/>
    <s v="mid"/>
    <s v="Bluefish (M)"/>
    <x v="21"/>
    <s v=""/>
    <x v="10"/>
    <n v="78109.670668300096"/>
    <n v="13942.55976"/>
    <n v="5.6022475078349698"/>
  </r>
  <r>
    <s v="gb.mid"/>
    <x v="0"/>
    <s v="mid"/>
    <s v="Bluefish (L)"/>
    <x v="21"/>
    <s v=""/>
    <x v="10"/>
    <n v="6136102.4856422804"/>
    <n v="13942.55976"/>
    <n v="440.09870434597099"/>
  </r>
  <r>
    <s v="gb.mid"/>
    <x v="0"/>
    <s v="mid"/>
    <s v="Alosines"/>
    <x v="0"/>
    <s v=""/>
    <x v="11"/>
    <n v="135029.94656159799"/>
    <n v="13942.55976"/>
    <n v="9.6847314184721895"/>
  </r>
  <r>
    <s v="gb.mid"/>
    <x v="0"/>
    <s v="mid"/>
    <s v="Anchovies"/>
    <x v="24"/>
    <s v=""/>
    <x v="11"/>
    <n v="0"/>
    <n v="13942.55976"/>
    <n v="0"/>
  </r>
  <r>
    <s v="gb.mid"/>
    <x v="0"/>
    <s v="mid"/>
    <s v="Atlantic herring"/>
    <x v="1"/>
    <s v=""/>
    <x v="11"/>
    <n v="37008691.806795597"/>
    <n v="13942.55976"/>
    <n v="2654.3685265721701"/>
  </r>
  <r>
    <s v="gb.mid"/>
    <x v="0"/>
    <s v="mid"/>
    <s v="Atlantic mackerel"/>
    <x v="2"/>
    <s v=""/>
    <x v="11"/>
    <n v="1136044.04947917"/>
    <n v="13942.55976"/>
    <n v="81.4803069905699"/>
  </r>
  <r>
    <s v="gb.mid"/>
    <x v="0"/>
    <s v="mid"/>
    <s v="Butterfish"/>
    <x v="3"/>
    <s v=""/>
    <x v="11"/>
    <n v="64916.802827380998"/>
    <n v="13942.55976"/>
    <n v="4.6560175423182804"/>
  </r>
  <r>
    <s v="gb.mid"/>
    <x v="0"/>
    <s v="mid"/>
    <s v="Demersal benthivores - other"/>
    <x v="4"/>
    <s v=""/>
    <x v="11"/>
    <n v="22414303.621959701"/>
    <n v="13942.55976"/>
    <n v="1607.6175399487599"/>
  </r>
  <r>
    <s v="gb.mid"/>
    <x v="0"/>
    <s v="mid"/>
    <s v="Demersal piscivores - other"/>
    <x v="5"/>
    <s v=""/>
    <x v="11"/>
    <n v="20997369.086080901"/>
    <n v="13942.55976"/>
    <n v="1505.99096919926"/>
  </r>
  <r>
    <s v="gb.mid"/>
    <x v="0"/>
    <s v="mid"/>
    <s v="Haddock"/>
    <x v="6"/>
    <s v=""/>
    <x v="11"/>
    <n v="15023318.7569761"/>
    <n v="13942.55976"/>
    <n v="1077.5151059475299"/>
  </r>
  <r>
    <s v="gb.mid"/>
    <x v="0"/>
    <s v="mid"/>
    <s v="Skates"/>
    <x v="8"/>
    <s v=""/>
    <x v="11"/>
    <n v="44142165.167337902"/>
    <n v="13942.55976"/>
    <n v="3166.0015038255701"/>
  </r>
  <r>
    <s v="gb.mid"/>
    <x v="0"/>
    <s v="mid"/>
    <s v="Small pelagic - other"/>
    <x v="9"/>
    <s v=""/>
    <x v="11"/>
    <n v="0"/>
    <n v="13942.55976"/>
    <n v="0"/>
  </r>
  <r>
    <s v="gb.mid"/>
    <x v="0"/>
    <s v="mid"/>
    <s v="Squid"/>
    <x v="10"/>
    <s v=""/>
    <x v="11"/>
    <n v="17033563.809748001"/>
    <n v="13942.55976"/>
    <n v="1221.6955926999699"/>
  </r>
  <r>
    <s v="gb.mid"/>
    <x v="0"/>
    <s v="mid"/>
    <s v="Spiny dogfish (S)"/>
    <x v="11"/>
    <s v=""/>
    <x v="11"/>
    <n v="192059.748169042"/>
    <n v="13942.55976"/>
    <n v="13.7750708245156"/>
  </r>
  <r>
    <s v="gb.mid"/>
    <x v="0"/>
    <s v="mid"/>
    <s v="Spiny dogfish (L)"/>
    <x v="12"/>
    <s v=""/>
    <x v="11"/>
    <n v="32878534.9247435"/>
    <n v="13942.55976"/>
    <n v="2358.1419402676102"/>
  </r>
  <r>
    <s v="gb.mid"/>
    <x v="0"/>
    <s v="mid"/>
    <s v="Hakes (S)"/>
    <x v="13"/>
    <s v=""/>
    <x v="11"/>
    <n v="847507.94925308204"/>
    <n v="13942.55976"/>
    <n v="60.785678085060802"/>
  </r>
  <r>
    <s v="gb.mid"/>
    <x v="0"/>
    <s v="mid"/>
    <s v="Atlantic cod (S)"/>
    <x v="19"/>
    <s v=""/>
    <x v="11"/>
    <n v="11643.0630549288"/>
    <n v="13942.55976"/>
    <n v="0.83507356291430301"/>
  </r>
  <r>
    <s v="gb.mid"/>
    <x v="0"/>
    <s v="mid"/>
    <s v="Atlantic cod (M)"/>
    <x v="15"/>
    <s v=""/>
    <x v="11"/>
    <n v="4151132.4589064401"/>
    <n v="13942.55976"/>
    <n v="297.73101427298002"/>
  </r>
  <r>
    <s v="gb.mid"/>
    <x v="0"/>
    <s v="mid"/>
    <s v="Atlantic cod (L)"/>
    <x v="16"/>
    <s v=""/>
    <x v="11"/>
    <n v="37015287.856893897"/>
    <n v="13942.55976"/>
    <n v="2654.8416140261102"/>
  </r>
  <r>
    <s v="gb.mid"/>
    <x v="0"/>
    <s v="mid"/>
    <s v="Yellowtail flounder (S)"/>
    <x v="17"/>
    <s v=""/>
    <x v="11"/>
    <n v="2252.34235800338"/>
    <n v="13942.55976"/>
    <n v="0.16154439333766801"/>
  </r>
  <r>
    <s v="gb.mid"/>
    <x v="0"/>
    <s v="mid"/>
    <s v="Yellowtail flounder (L)"/>
    <x v="18"/>
    <s v=""/>
    <x v="11"/>
    <n v="2550856.0621911399"/>
    <n v="13942.55976"/>
    <n v="182.954644347971"/>
  </r>
  <r>
    <s v="gb.mid"/>
    <x v="0"/>
    <s v="mid"/>
    <s v="Bluefish (L)"/>
    <x v="21"/>
    <s v=""/>
    <x v="11"/>
    <n v="15043689.892542999"/>
    <n v="13942.55976"/>
    <n v="1078.9761816694499"/>
  </r>
  <r>
    <s v="gb.mid"/>
    <x v="0"/>
    <s v="mid"/>
    <s v="Alosines"/>
    <x v="0"/>
    <s v=""/>
    <x v="12"/>
    <n v="226346.05587121201"/>
    <n v="13942.55976"/>
    <n v="16.234182228185901"/>
  </r>
  <r>
    <s v="gb.mid"/>
    <x v="0"/>
    <s v="mid"/>
    <s v="Atlantic herring"/>
    <x v="1"/>
    <s v=""/>
    <x v="12"/>
    <n v="6697542.5763888899"/>
    <n v="13942.55976"/>
    <n v="480.36678283449498"/>
  </r>
  <r>
    <s v="gb.mid"/>
    <x v="0"/>
    <s v="mid"/>
    <s v="Atlantic mackerel"/>
    <x v="2"/>
    <s v=""/>
    <x v="12"/>
    <n v="0"/>
    <n v="13942.55976"/>
    <n v="0"/>
  </r>
  <r>
    <s v="gb.mid"/>
    <x v="0"/>
    <s v="mid"/>
    <s v="Butterfish"/>
    <x v="3"/>
    <s v=""/>
    <x v="12"/>
    <n v="181767.04791666701"/>
    <n v="13942.55976"/>
    <n v="13.036849118491199"/>
  </r>
  <r>
    <s v="gb.mid"/>
    <x v="0"/>
    <s v="mid"/>
    <s v="Demersal benthivores - other"/>
    <x v="4"/>
    <s v=""/>
    <x v="12"/>
    <n v="16560469.9281766"/>
    <n v="13942.55976"/>
    <n v="1187.76395534536"/>
  </r>
  <r>
    <s v="gb.mid"/>
    <x v="0"/>
    <s v="mid"/>
    <s v="Demersal piscivores - other"/>
    <x v="5"/>
    <s v=""/>
    <x v="12"/>
    <n v="27833388.059159402"/>
    <n v="13942.55976"/>
    <n v="1996.2896726475601"/>
  </r>
  <r>
    <s v="gb.mid"/>
    <x v="0"/>
    <s v="mid"/>
    <s v="Haddock"/>
    <x v="6"/>
    <s v=""/>
    <x v="12"/>
    <n v="8447682.2198808305"/>
    <n v="13942.55976"/>
    <n v="605.89177061421003"/>
  </r>
  <r>
    <s v="gb.mid"/>
    <x v="0"/>
    <s v="mid"/>
    <s v="Skates"/>
    <x v="8"/>
    <s v=""/>
    <x v="12"/>
    <n v="50916030.486212902"/>
    <n v="13942.55976"/>
    <n v="3651.8423706016001"/>
  </r>
  <r>
    <s v="gb.mid"/>
    <x v="0"/>
    <s v="mid"/>
    <s v="Small pelagic - other"/>
    <x v="9"/>
    <s v=""/>
    <x v="12"/>
    <n v="1680973.02482639"/>
    <n v="13942.55976"/>
    <n v="120.56416137078"/>
  </r>
  <r>
    <s v="gb.mid"/>
    <x v="0"/>
    <s v="mid"/>
    <s v="Squid"/>
    <x v="10"/>
    <s v=""/>
    <x v="12"/>
    <n v="18723772.618824601"/>
    <n v="13942.55976"/>
    <n v="1342.9221707581701"/>
  </r>
  <r>
    <s v="gb.mid"/>
    <x v="0"/>
    <s v="mid"/>
    <s v="Spiny dogfish (S)"/>
    <x v="11"/>
    <s v=""/>
    <x v="12"/>
    <n v="19954545.8648009"/>
    <n v="13942.55976"/>
    <n v="1431.1967248689"/>
  </r>
  <r>
    <s v="gb.mid"/>
    <x v="0"/>
    <s v="mid"/>
    <s v="Spiny dogfish (L)"/>
    <x v="12"/>
    <s v=""/>
    <x v="12"/>
    <n v="40553603.547779799"/>
    <n v="13942.55976"/>
    <n v="2908.6196685435498"/>
  </r>
  <r>
    <s v="gb.mid"/>
    <x v="0"/>
    <s v="mid"/>
    <s v="Hakes (S)"/>
    <x v="13"/>
    <s v=""/>
    <x v="12"/>
    <n v="1400310.6384407899"/>
    <n v="13942.55976"/>
    <n v="100.43425759294"/>
  </r>
  <r>
    <s v="gb.mid"/>
    <x v="0"/>
    <s v="mid"/>
    <s v="Hakes (L)"/>
    <x v="14"/>
    <s v=""/>
    <x v="12"/>
    <n v="93145.0968142036"/>
    <n v="13942.55976"/>
    <n v="6.6806309901162404"/>
  </r>
  <r>
    <s v="gb.mid"/>
    <x v="0"/>
    <s v="mid"/>
    <s v="Atlantic cod (S)"/>
    <x v="19"/>
    <s v=""/>
    <x v="12"/>
    <n v="20086.163460988701"/>
    <n v="13942.55976"/>
    <n v="1.44063671282329"/>
  </r>
  <r>
    <s v="gb.mid"/>
    <x v="0"/>
    <s v="mid"/>
    <s v="Atlantic cod (M)"/>
    <x v="15"/>
    <s v=""/>
    <x v="12"/>
    <n v="1119103.50167561"/>
    <n v="13942.55976"/>
    <n v="80.2652827701136"/>
  </r>
  <r>
    <s v="gb.mid"/>
    <x v="0"/>
    <s v="mid"/>
    <s v="Atlantic cod (L)"/>
    <x v="16"/>
    <s v=""/>
    <x v="12"/>
    <n v="49832758.7679739"/>
    <n v="13942.55976"/>
    <n v="3574.1470451458899"/>
  </r>
  <r>
    <s v="gb.mid"/>
    <x v="0"/>
    <s v="mid"/>
    <s v="Summer flounder (L)"/>
    <x v="22"/>
    <s v=""/>
    <x v="12"/>
    <n v="693281.12187625596"/>
    <n v="13942.55976"/>
    <n v="49.724091831775397"/>
  </r>
  <r>
    <s v="gb.mid"/>
    <x v="0"/>
    <s v="mid"/>
    <s v="Yellowtail flounder (S)"/>
    <x v="17"/>
    <s v=""/>
    <x v="12"/>
    <n v="3595.1677550906502"/>
    <n v="13942.55976"/>
    <n v="0.25785564609196598"/>
  </r>
  <r>
    <s v="gb.mid"/>
    <x v="0"/>
    <s v="mid"/>
    <s v="Yellowtail flounder (L)"/>
    <x v="18"/>
    <s v=""/>
    <x v="12"/>
    <n v="1155474.36756842"/>
    <n v="13942.55976"/>
    <n v="82.873904609925205"/>
  </r>
  <r>
    <s v="gb.mid"/>
    <x v="0"/>
    <s v="mid"/>
    <s v="Bluefish (M)"/>
    <x v="21"/>
    <s v=""/>
    <x v="12"/>
    <n v="636676.90203902801"/>
    <n v="13942.55976"/>
    <n v="45.664276359467301"/>
  </r>
  <r>
    <s v="gb.mid"/>
    <x v="0"/>
    <s v="mid"/>
    <s v="Bluefish (L)"/>
    <x v="21"/>
    <s v=""/>
    <x v="12"/>
    <n v="6980039.0147742704"/>
    <n v="13942.55976"/>
    <n v="500.62823003272302"/>
  </r>
  <r>
    <s v="gb.mid"/>
    <x v="0"/>
    <s v="mid"/>
    <s v="Alosines"/>
    <x v="0"/>
    <s v=""/>
    <x v="13"/>
    <n v="81755.248042929306"/>
    <n v="13942.55976"/>
    <n v="5.8637186750655399"/>
  </r>
  <r>
    <s v="gb.mid"/>
    <x v="0"/>
    <s v="mid"/>
    <s v="Anchovies"/>
    <x v="24"/>
    <s v=""/>
    <x v="13"/>
    <n v="15221.687673611101"/>
    <n v="13942.55976"/>
    <n v="1.0917426882602199"/>
  </r>
  <r>
    <s v="gb.mid"/>
    <x v="0"/>
    <s v="mid"/>
    <s v="Atlantic herring"/>
    <x v="1"/>
    <s v=""/>
    <x v="13"/>
    <n v="2683823.31964286"/>
    <n v="13942.55976"/>
    <n v="192.49143384291"/>
  </r>
  <r>
    <s v="gb.mid"/>
    <x v="0"/>
    <s v="mid"/>
    <s v="Atlantic mackerel"/>
    <x v="2"/>
    <s v=""/>
    <x v="13"/>
    <n v="117195.83003472201"/>
    <n v="13942.55976"/>
    <n v="8.4056179103457698"/>
  </r>
  <r>
    <s v="gb.mid"/>
    <x v="0"/>
    <s v="mid"/>
    <s v="Butterfish"/>
    <x v="3"/>
    <s v=""/>
    <x v="13"/>
    <n v="794994.24186507904"/>
    <n v="13942.55976"/>
    <n v="57.019245787696001"/>
  </r>
  <r>
    <s v="gb.mid"/>
    <x v="0"/>
    <s v="mid"/>
    <s v="Demersal benthivores - other"/>
    <x v="4"/>
    <s v=""/>
    <x v="13"/>
    <n v="28072015.581610098"/>
    <n v="13942.55976"/>
    <n v="2013.40471655329"/>
  </r>
  <r>
    <s v="gb.mid"/>
    <x v="0"/>
    <s v="mid"/>
    <s v="Demersal omnivores - other"/>
    <x v="25"/>
    <s v=""/>
    <x v="13"/>
    <n v="83981.725095785398"/>
    <n v="13942.55976"/>
    <n v="6.0234079352287804"/>
  </r>
  <r>
    <s v="gb.mid"/>
    <x v="0"/>
    <s v="mid"/>
    <s v="Demersal piscivores - other"/>
    <x v="5"/>
    <s v=""/>
    <x v="13"/>
    <n v="32696106.880341802"/>
    <n v="13942.55976"/>
    <n v="2345.0576826031702"/>
  </r>
  <r>
    <s v="gb.mid"/>
    <x v="0"/>
    <s v="mid"/>
    <s v="Haddock"/>
    <x v="6"/>
    <s v=""/>
    <x v="13"/>
    <n v="13015150.2339713"/>
    <n v="13942.55976"/>
    <n v="933.48355380987402"/>
  </r>
  <r>
    <s v="gb.mid"/>
    <x v="0"/>
    <s v="mid"/>
    <s v="Skates"/>
    <x v="8"/>
    <s v=""/>
    <x v="13"/>
    <n v="83873176.378750607"/>
    <n v="13942.55976"/>
    <n v="6015.6225128312199"/>
  </r>
  <r>
    <s v="gb.mid"/>
    <x v="0"/>
    <s v="mid"/>
    <s v="Small pelagic - other"/>
    <x v="9"/>
    <s v=""/>
    <x v="13"/>
    <n v="1014079.14719742"/>
    <n v="13942.55976"/>
    <n v="72.732637668638603"/>
  </r>
  <r>
    <s v="gb.mid"/>
    <x v="0"/>
    <s v="mid"/>
    <s v="Squid"/>
    <x v="10"/>
    <s v=""/>
    <x v="13"/>
    <n v="18223714.552293699"/>
    <n v="13942.55976"/>
    <n v="1307.05658544681"/>
  </r>
  <r>
    <s v="gb.mid"/>
    <x v="0"/>
    <s v="mid"/>
    <s v="Spiny dogfish (S)"/>
    <x v="11"/>
    <s v=""/>
    <x v="13"/>
    <n v="2948669.79415777"/>
    <n v="13942.55976"/>
    <n v="211.486975484749"/>
  </r>
  <r>
    <s v="gb.mid"/>
    <x v="0"/>
    <s v="mid"/>
    <s v="Spiny dogfish (L)"/>
    <x v="12"/>
    <s v=""/>
    <x v="13"/>
    <n v="192290767.012142"/>
    <n v="13942.55976"/>
    <n v="13791.6401523204"/>
  </r>
  <r>
    <s v="gb.mid"/>
    <x v="0"/>
    <s v="mid"/>
    <s v="Hakes (S)"/>
    <x v="13"/>
    <s v=""/>
    <x v="13"/>
    <n v="2777588.7136623799"/>
    <n v="13942.55976"/>
    <n v="199.21655431099799"/>
  </r>
  <r>
    <s v="gb.mid"/>
    <x v="0"/>
    <s v="mid"/>
    <s v="Hakes (L)"/>
    <x v="14"/>
    <s v=""/>
    <x v="13"/>
    <n v="895027.81548474997"/>
    <n v="13942.55976"/>
    <n v="64.193937906044198"/>
  </r>
  <r>
    <s v="gb.mid"/>
    <x v="0"/>
    <s v="mid"/>
    <s v="Atlantic cod (S)"/>
    <x v="19"/>
    <s v=""/>
    <x v="13"/>
    <n v="15287.362664617"/>
    <n v="13942.55976"/>
    <n v="1.09645308521289"/>
  </r>
  <r>
    <s v="gb.mid"/>
    <x v="0"/>
    <s v="mid"/>
    <s v="Atlantic cod (M)"/>
    <x v="15"/>
    <s v=""/>
    <x v="13"/>
    <n v="2275931.7302447199"/>
    <n v="13942.55976"/>
    <n v="163.236290137639"/>
  </r>
  <r>
    <s v="gb.mid"/>
    <x v="0"/>
    <s v="mid"/>
    <s v="Atlantic cod (L)"/>
    <x v="16"/>
    <s v=""/>
    <x v="13"/>
    <n v="29680094.175096098"/>
    <n v="13942.55976"/>
    <n v="2128.7406821985301"/>
  </r>
  <r>
    <s v="gb.mid"/>
    <x v="0"/>
    <s v="mid"/>
    <s v="Summer flounder (L)"/>
    <x v="22"/>
    <s v=""/>
    <x v="13"/>
    <n v="410833.44608532102"/>
    <n v="13942.55976"/>
    <n v="29.466142025366601"/>
  </r>
  <r>
    <s v="gb.mid"/>
    <x v="0"/>
    <s v="mid"/>
    <s v="Yellowtail flounder (S)"/>
    <x v="17"/>
    <s v=""/>
    <x v="13"/>
    <n v="6445.7134019844398"/>
    <n v="13942.55976"/>
    <n v="0.46230487894171601"/>
  </r>
  <r>
    <s v="gb.mid"/>
    <x v="0"/>
    <s v="mid"/>
    <s v="Yellowtail flounder (L)"/>
    <x v="18"/>
    <s v=""/>
    <x v="13"/>
    <n v="1569438.4702550501"/>
    <n v="13942.55976"/>
    <n v="112.56458622165199"/>
  </r>
  <r>
    <s v="gb.mid"/>
    <x v="0"/>
    <s v="mid"/>
    <s v="Bluefish (L)"/>
    <x v="21"/>
    <s v=""/>
    <x v="13"/>
    <n v="552212.08244672196"/>
    <n v="13942.55976"/>
    <n v="39.606219514365698"/>
  </r>
  <r>
    <s v="gb.mid"/>
    <x v="0"/>
    <s v="mid"/>
    <s v="Alosines"/>
    <x v="0"/>
    <s v=""/>
    <x v="14"/>
    <n v="62807.868374125901"/>
    <n v="13942.55976"/>
    <n v="4.5047587713639397"/>
  </r>
  <r>
    <s v="gb.mid"/>
    <x v="0"/>
    <s v="mid"/>
    <s v="Anchovies"/>
    <x v="24"/>
    <s v=""/>
    <x v="14"/>
    <n v="0"/>
    <n v="13942.55976"/>
    <n v="0"/>
  </r>
  <r>
    <s v="gb.mid"/>
    <x v="0"/>
    <s v="mid"/>
    <s v="Atlantic herring"/>
    <x v="1"/>
    <s v=""/>
    <x v="14"/>
    <n v="665240.18700192298"/>
    <n v="13942.55976"/>
    <n v="47.712916311855402"/>
  </r>
  <r>
    <s v="gb.mid"/>
    <x v="0"/>
    <s v="mid"/>
    <s v="Butterfish"/>
    <x v="3"/>
    <s v=""/>
    <x v="14"/>
    <n v="3095709.2071840698"/>
    <n v="13942.55976"/>
    <n v="222.03305995971999"/>
  </r>
  <r>
    <s v="gb.mid"/>
    <x v="0"/>
    <s v="mid"/>
    <s v="Demersal benthivores - other"/>
    <x v="4"/>
    <s v=""/>
    <x v="14"/>
    <n v="25628148.7866579"/>
    <n v="13942.55976"/>
    <n v="1838.1236464327601"/>
  </r>
  <r>
    <s v="gb.mid"/>
    <x v="0"/>
    <s v="mid"/>
    <s v="Demersal piscivores - other"/>
    <x v="5"/>
    <s v=""/>
    <x v="14"/>
    <n v="12631043.3946288"/>
    <n v="13942.55976"/>
    <n v="905.93431995652099"/>
  </r>
  <r>
    <s v="gb.mid"/>
    <x v="0"/>
    <s v="mid"/>
    <s v="Haddock"/>
    <x v="6"/>
    <s v=""/>
    <x v="14"/>
    <n v="16163033.322323799"/>
    <n v="13942.55976"/>
    <n v="1159.25867276496"/>
  </r>
  <r>
    <s v="gb.mid"/>
    <x v="0"/>
    <s v="mid"/>
    <s v="Medium pelagics - other"/>
    <x v="20"/>
    <s v=""/>
    <x v="14"/>
    <n v="0"/>
    <n v="13942.55976"/>
    <n v="0"/>
  </r>
  <r>
    <s v="gb.mid"/>
    <x v="0"/>
    <s v="mid"/>
    <s v="Skates"/>
    <x v="8"/>
    <s v=""/>
    <x v="14"/>
    <n v="113583787.18628"/>
    <n v="13942.55976"/>
    <n v="8146.5519346126002"/>
  </r>
  <r>
    <s v="gb.mid"/>
    <x v="0"/>
    <s v="mid"/>
    <s v="Small pelagic - other"/>
    <x v="9"/>
    <s v=""/>
    <x v="14"/>
    <n v="3852726.24009615"/>
    <n v="13942.55976"/>
    <n v="276.32847241934002"/>
  </r>
  <r>
    <s v="gb.mid"/>
    <x v="0"/>
    <s v="mid"/>
    <s v="Squid"/>
    <x v="10"/>
    <s v=""/>
    <x v="14"/>
    <n v="8897798.2835924495"/>
    <n v="13942.55976"/>
    <n v="638.17537358666902"/>
  </r>
  <r>
    <s v="gb.mid"/>
    <x v="0"/>
    <s v="mid"/>
    <s v="Spiny dogfish (S)"/>
    <x v="11"/>
    <s v=""/>
    <x v="14"/>
    <n v="2138508.2629978401"/>
    <n v="13942.55976"/>
    <n v="153.379888615076"/>
  </r>
  <r>
    <s v="gb.mid"/>
    <x v="0"/>
    <s v="mid"/>
    <s v="Spiny dogfish (L)"/>
    <x v="12"/>
    <s v=""/>
    <x v="14"/>
    <n v="26667171.614900898"/>
    <n v="13942.55976"/>
    <n v="1912.64531577671"/>
  </r>
  <r>
    <s v="gb.mid"/>
    <x v="0"/>
    <s v="mid"/>
    <s v="Hakes (S)"/>
    <x v="13"/>
    <s v=""/>
    <x v="14"/>
    <n v="10074793.140919801"/>
    <n v="13942.55976"/>
    <n v="722.59278886675304"/>
  </r>
  <r>
    <s v="gb.mid"/>
    <x v="0"/>
    <s v="mid"/>
    <s v="Hakes (L)"/>
    <x v="14"/>
    <s v=""/>
    <x v="14"/>
    <n v="2281254.31531615"/>
    <n v="13942.55976"/>
    <n v="163.61804106164701"/>
  </r>
  <r>
    <s v="gb.mid"/>
    <x v="0"/>
    <s v="mid"/>
    <s v="Atlantic cod (S)"/>
    <x v="19"/>
    <s v=""/>
    <x v="14"/>
    <n v="6482.7999100756397"/>
    <n v="13942.55976"/>
    <n v="0.46496482867329902"/>
  </r>
  <r>
    <s v="gb.mid"/>
    <x v="0"/>
    <s v="mid"/>
    <s v="Atlantic cod (M)"/>
    <x v="15"/>
    <s v=""/>
    <x v="14"/>
    <n v="6670326.38465703"/>
    <n v="13942.55976"/>
    <n v="478.41476023603798"/>
  </r>
  <r>
    <s v="gb.mid"/>
    <x v="0"/>
    <s v="mid"/>
    <s v="Atlantic cod (L)"/>
    <x v="16"/>
    <s v=""/>
    <x v="14"/>
    <n v="28671448.420598399"/>
    <n v="13942.55976"/>
    <n v="2056.3977428918301"/>
  </r>
  <r>
    <s v="gb.mid"/>
    <x v="0"/>
    <s v="mid"/>
    <s v="Summer flounder (L)"/>
    <x v="22"/>
    <s v=""/>
    <x v="14"/>
    <n v="919250.87981394096"/>
    <n v="13942.55976"/>
    <n v="65.9312849030199"/>
  </r>
  <r>
    <s v="gb.mid"/>
    <x v="0"/>
    <s v="mid"/>
    <s v="Yellowtail flounder (S)"/>
    <x v="17"/>
    <s v=""/>
    <x v="14"/>
    <n v="84875.170799262603"/>
    <n v="13942.55976"/>
    <n v="6.0874883995664897"/>
  </r>
  <r>
    <s v="gb.mid"/>
    <x v="0"/>
    <s v="mid"/>
    <s v="Yellowtail flounder (L)"/>
    <x v="18"/>
    <s v=""/>
    <x v="14"/>
    <n v="4282545.0184970899"/>
    <n v="13942.55976"/>
    <n v="307.156296420069"/>
  </r>
  <r>
    <s v="gb.mid"/>
    <x v="0"/>
    <s v="mid"/>
    <s v="Bluefish (L)"/>
    <x v="21"/>
    <s v=""/>
    <x v="14"/>
    <n v="2742982.6317393798"/>
    <n v="13942.55976"/>
    <n v="196.73450779165799"/>
  </r>
  <r>
    <s v="gb.mid"/>
    <x v="0"/>
    <s v="mid"/>
    <s v="Alosines"/>
    <x v="0"/>
    <s v=""/>
    <x v="15"/>
    <n v="18330.9855113636"/>
    <n v="13942.55976"/>
    <n v="1.31475036341273"/>
  </r>
  <r>
    <s v="gb.mid"/>
    <x v="0"/>
    <s v="mid"/>
    <s v="Anchovies"/>
    <x v="24"/>
    <s v=""/>
    <x v="15"/>
    <n v="0"/>
    <n v="13942.55976"/>
    <n v="0"/>
  </r>
  <r>
    <s v="gb.mid"/>
    <x v="0"/>
    <s v="mid"/>
    <s v="Atlantic herring"/>
    <x v="1"/>
    <s v=""/>
    <x v="15"/>
    <n v="1431037.13113426"/>
    <n v="13942.55976"/>
    <n v="102.638048949934"/>
  </r>
  <r>
    <s v="gb.mid"/>
    <x v="0"/>
    <s v="mid"/>
    <s v="Atlantic mackerel"/>
    <x v="2"/>
    <s v=""/>
    <x v="15"/>
    <n v="3643363.6685358798"/>
    <n v="13942.55976"/>
    <n v="261.312393939912"/>
  </r>
  <r>
    <s v="gb.mid"/>
    <x v="0"/>
    <s v="mid"/>
    <s v="Butterfish"/>
    <x v="3"/>
    <s v=""/>
    <x v="15"/>
    <n v="6881124.3883267203"/>
    <n v="13942.55976"/>
    <n v="493.53379198474499"/>
  </r>
  <r>
    <s v="gb.mid"/>
    <x v="0"/>
    <s v="mid"/>
    <s v="Demersal benthivores - other"/>
    <x v="4"/>
    <s v=""/>
    <x v="15"/>
    <n v="24534349.168347899"/>
    <n v="13942.55976"/>
    <n v="1759.6732300717699"/>
  </r>
  <r>
    <s v="gb.mid"/>
    <x v="0"/>
    <s v="mid"/>
    <s v="Demersal piscivores - other"/>
    <x v="5"/>
    <s v=""/>
    <x v="15"/>
    <n v="13925433.622504801"/>
    <n v="13942.55976"/>
    <n v="998.77166475955505"/>
  </r>
  <r>
    <s v="gb.mid"/>
    <x v="0"/>
    <s v="mid"/>
    <s v="Haddock"/>
    <x v="6"/>
    <s v=""/>
    <x v="15"/>
    <n v="31628594.624749601"/>
    <n v="13942.55976"/>
    <n v="2268.4926705847301"/>
  </r>
  <r>
    <s v="gb.mid"/>
    <x v="0"/>
    <s v="mid"/>
    <s v="Skates"/>
    <x v="8"/>
    <s v=""/>
    <x v="15"/>
    <n v="215153958.17487401"/>
    <n v="13942.55976"/>
    <n v="15431.453182085799"/>
  </r>
  <r>
    <s v="gb.mid"/>
    <x v="0"/>
    <s v="mid"/>
    <s v="Small pelagic - other"/>
    <x v="9"/>
    <s v=""/>
    <x v="15"/>
    <n v="1096387.6453211801"/>
    <n v="13942.55976"/>
    <n v="78.636037011411801"/>
  </r>
  <r>
    <s v="gb.mid"/>
    <x v="0"/>
    <s v="mid"/>
    <s v="Squid"/>
    <x v="10"/>
    <s v=""/>
    <x v="15"/>
    <n v="12978658.050585801"/>
    <n v="13942.55976"/>
    <n v="930.86623073478995"/>
  </r>
  <r>
    <s v="gb.mid"/>
    <x v="0"/>
    <s v="mid"/>
    <s v="Spiny dogfish (S)"/>
    <x v="11"/>
    <s v=""/>
    <x v="15"/>
    <n v="31309689.745883599"/>
    <n v="13942.55976"/>
    <n v="2245.6199065904998"/>
  </r>
  <r>
    <s v="gb.mid"/>
    <x v="0"/>
    <s v="mid"/>
    <s v="Spiny dogfish (L)"/>
    <x v="12"/>
    <s v=""/>
    <x v="15"/>
    <n v="61188154.047043599"/>
    <n v="13942.55976"/>
    <n v="4388.5882578453902"/>
  </r>
  <r>
    <s v="gb.mid"/>
    <x v="0"/>
    <s v="mid"/>
    <s v="Hakes (S)"/>
    <x v="13"/>
    <s v=""/>
    <x v="15"/>
    <n v="3150141.70713918"/>
    <n v="13942.55976"/>
    <n v="225.937113511728"/>
  </r>
  <r>
    <s v="gb.mid"/>
    <x v="0"/>
    <s v="mid"/>
    <s v="Hakes (L)"/>
    <x v="14"/>
    <s v=""/>
    <x v="15"/>
    <n v="405139.61163805297"/>
    <n v="13942.55976"/>
    <n v="29.057764041317899"/>
  </r>
  <r>
    <s v="gb.mid"/>
    <x v="0"/>
    <s v="mid"/>
    <s v="Atlantic cod (S)"/>
    <x v="19"/>
    <s v=""/>
    <x v="15"/>
    <n v="28812.936258940699"/>
    <n v="13942.55976"/>
    <n v="2.0665456526571599"/>
  </r>
  <r>
    <s v="gb.mid"/>
    <x v="0"/>
    <s v="mid"/>
    <s v="Atlantic cod (M)"/>
    <x v="15"/>
    <s v=""/>
    <x v="15"/>
    <n v="2189448.3129204698"/>
    <n v="13942.55976"/>
    <n v="157.03345372790201"/>
  </r>
  <r>
    <s v="gb.mid"/>
    <x v="0"/>
    <s v="mid"/>
    <s v="Atlantic cod (L)"/>
    <x v="16"/>
    <s v=""/>
    <x v="15"/>
    <n v="51498173.899788298"/>
    <n v="13942.55976"/>
    <n v="3693.5953502263001"/>
  </r>
  <r>
    <s v="gb.mid"/>
    <x v="0"/>
    <s v="mid"/>
    <s v="Summer flounder (L)"/>
    <x v="22"/>
    <s v=""/>
    <x v="15"/>
    <n v="564658.68125195696"/>
    <n v="13942.55976"/>
    <n v="40.498924944321502"/>
  </r>
  <r>
    <s v="gb.mid"/>
    <x v="0"/>
    <s v="mid"/>
    <s v="Yellowtail flounder (S)"/>
    <x v="17"/>
    <s v=""/>
    <x v="15"/>
    <n v="5582.2678655611498"/>
    <n v="13942.55976"/>
    <n v="0.40037611182246402"/>
  </r>
  <r>
    <s v="gb.mid"/>
    <x v="0"/>
    <s v="mid"/>
    <s v="Yellowtail flounder (L)"/>
    <x v="18"/>
    <s v=""/>
    <x v="15"/>
    <n v="1173192.7074130401"/>
    <n v="13942.55976"/>
    <n v="84.144714285451698"/>
  </r>
  <r>
    <s v="gb.mid"/>
    <x v="0"/>
    <s v="mid"/>
    <s v="Bluefish (L)"/>
    <x v="21"/>
    <s v=""/>
    <x v="15"/>
    <n v="5485577.6777888602"/>
    <n v="13942.55976"/>
    <n v="393.44121683641703"/>
  </r>
  <r>
    <s v="gb.mid"/>
    <x v="0"/>
    <s v="mid"/>
    <s v="Alosines"/>
    <x v="0"/>
    <s v=""/>
    <x v="16"/>
    <n v="250783.98653724699"/>
    <n v="13942.55976"/>
    <n v="17.986940049324701"/>
  </r>
  <r>
    <s v="gb.mid"/>
    <x v="0"/>
    <s v="mid"/>
    <s v="Atlantic herring"/>
    <x v="1"/>
    <s v=""/>
    <x v="16"/>
    <n v="7655355.1777777802"/>
    <n v="13942.55976"/>
    <n v="549.06382397157302"/>
  </r>
  <r>
    <s v="gb.mid"/>
    <x v="0"/>
    <s v="mid"/>
    <s v="Atlantic mackerel"/>
    <x v="2"/>
    <s v=""/>
    <x v="16"/>
    <n v="101601.97395833299"/>
    <n v="13942.55976"/>
    <n v="7.2871822468224696"/>
  </r>
  <r>
    <s v="gb.mid"/>
    <x v="0"/>
    <s v="mid"/>
    <s v="Butterfish"/>
    <x v="3"/>
    <s v=""/>
    <x v="16"/>
    <n v="746309.29809027805"/>
    <n v="13942.55976"/>
    <n v="53.527423295066299"/>
  </r>
  <r>
    <s v="gb.mid"/>
    <x v="0"/>
    <s v="mid"/>
    <s v="Demersal benthivores - other"/>
    <x v="4"/>
    <s v=""/>
    <x v="16"/>
    <n v="17388814.1095866"/>
    <n v="13942.55976"/>
    <n v="1247.17515355205"/>
  </r>
  <r>
    <s v="gb.mid"/>
    <x v="0"/>
    <s v="mid"/>
    <s v="Demersal omnivores - other"/>
    <x v="25"/>
    <s v=""/>
    <x v="16"/>
    <n v="0"/>
    <n v="13942.55976"/>
    <n v="0"/>
  </r>
  <r>
    <s v="gb.mid"/>
    <x v="0"/>
    <s v="mid"/>
    <s v="Demersal piscivores - other"/>
    <x v="5"/>
    <s v=""/>
    <x v="16"/>
    <n v="5182386.7427927498"/>
    <n v="13942.55976"/>
    <n v="371.695501543452"/>
  </r>
  <r>
    <s v="gb.mid"/>
    <x v="0"/>
    <s v="mid"/>
    <s v="Haddock"/>
    <x v="6"/>
    <s v=""/>
    <x v="16"/>
    <n v="5771469.1904175002"/>
    <n v="13942.55976"/>
    <n v="413.94616840555699"/>
  </r>
  <r>
    <s v="gb.mid"/>
    <x v="0"/>
    <s v="mid"/>
    <s v="Skates"/>
    <x v="8"/>
    <s v=""/>
    <x v="16"/>
    <n v="112134805.49915101"/>
    <n v="13942.55976"/>
    <n v="8042.6268511221597"/>
  </r>
  <r>
    <s v="gb.mid"/>
    <x v="0"/>
    <s v="mid"/>
    <s v="Small pelagic - other"/>
    <x v="9"/>
    <s v=""/>
    <x v="16"/>
    <n v="4761075.9430555599"/>
    <n v="13942.55976"/>
    <n v="341.47789394560601"/>
  </r>
  <r>
    <s v="gb.mid"/>
    <x v="0"/>
    <s v="mid"/>
    <s v="Squid"/>
    <x v="10"/>
    <s v=""/>
    <x v="16"/>
    <n v="13727267.7172316"/>
    <n v="13942.55976"/>
    <n v="984.55864299853897"/>
  </r>
  <r>
    <s v="gb.mid"/>
    <x v="0"/>
    <s v="mid"/>
    <s v="Spiny dogfish (S)"/>
    <x v="11"/>
    <s v=""/>
    <x v="16"/>
    <n v="2602977.2858803999"/>
    <n v="13942.55976"/>
    <n v="186.692926599326"/>
  </r>
  <r>
    <s v="gb.mid"/>
    <x v="0"/>
    <s v="mid"/>
    <s v="Spiny dogfish (L)"/>
    <x v="12"/>
    <s v=""/>
    <x v="16"/>
    <n v="66038249.548441097"/>
    <n v="13942.55976"/>
    <n v="4736.45088744027"/>
  </r>
  <r>
    <s v="gb.mid"/>
    <x v="0"/>
    <s v="mid"/>
    <s v="Atlantic menhaden (S)"/>
    <x v="29"/>
    <s v=""/>
    <x v="16"/>
    <n v="32.010580581557001"/>
    <n v="13942.55976"/>
    <n v="2.2958897887167401E-3"/>
  </r>
  <r>
    <s v="gb.mid"/>
    <x v="0"/>
    <s v="mid"/>
    <s v="Hakes (S)"/>
    <x v="13"/>
    <s v=""/>
    <x v="16"/>
    <n v="1146663.88419567"/>
    <n v="13942.55976"/>
    <n v="82.241991709825896"/>
  </r>
  <r>
    <s v="gb.mid"/>
    <x v="0"/>
    <s v="mid"/>
    <s v="Hakes (L)"/>
    <x v="14"/>
    <s v=""/>
    <x v="16"/>
    <n v="787886.57741375302"/>
    <n v="13942.55976"/>
    <n v="56.509463898740599"/>
  </r>
  <r>
    <s v="gb.mid"/>
    <x v="0"/>
    <s v="mid"/>
    <s v="Atlantic cod (S)"/>
    <x v="19"/>
    <s v=""/>
    <x v="16"/>
    <n v="992.52024939370301"/>
    <n v="13942.55976"/>
    <n v="7.1186372264378503E-2"/>
  </r>
  <r>
    <s v="gb.mid"/>
    <x v="0"/>
    <s v="mid"/>
    <s v="Atlantic cod (M)"/>
    <x v="15"/>
    <s v=""/>
    <x v="16"/>
    <n v="1933538.0985421101"/>
    <n v="13942.55976"/>
    <n v="138.67884605302299"/>
  </r>
  <r>
    <s v="gb.mid"/>
    <x v="0"/>
    <s v="mid"/>
    <s v="Atlantic cod (L)"/>
    <x v="16"/>
    <s v=""/>
    <x v="16"/>
    <n v="26486740.9211298"/>
    <n v="13942.55976"/>
    <n v="1899.7043137744299"/>
  </r>
  <r>
    <s v="gb.mid"/>
    <x v="0"/>
    <s v="mid"/>
    <s v="Summer flounder (L)"/>
    <x v="22"/>
    <s v=""/>
    <x v="16"/>
    <n v="194183.438276703"/>
    <n v="13942.55976"/>
    <n v="13.9273879129282"/>
  </r>
  <r>
    <s v="gb.mid"/>
    <x v="0"/>
    <s v="mid"/>
    <s v="Yellowtail flounder (S)"/>
    <x v="17"/>
    <s v=""/>
    <x v="16"/>
    <n v="17462.074941806801"/>
    <n v="13942.55976"/>
    <n v="1.2524296285897201"/>
  </r>
  <r>
    <s v="gb.mid"/>
    <x v="0"/>
    <s v="mid"/>
    <s v="Yellowtail flounder (L)"/>
    <x v="18"/>
    <s v=""/>
    <x v="16"/>
    <n v="1065370.4034939799"/>
    <n v="13942.55976"/>
    <n v="76.411392300460605"/>
  </r>
  <r>
    <s v="gb.mid"/>
    <x v="0"/>
    <s v="mid"/>
    <s v="Bluefish (M)"/>
    <x v="21"/>
    <s v=""/>
    <x v="16"/>
    <n v="868339.83220043697"/>
    <n v="13942.55976"/>
    <n v="62.2797999182065"/>
  </r>
  <r>
    <s v="gb.mid"/>
    <x v="0"/>
    <s v="mid"/>
    <s v="Bluefish (L)"/>
    <x v="21"/>
    <s v=""/>
    <x v="16"/>
    <n v="4217842.1800964903"/>
    <n v="13942.55976"/>
    <n v="302.515625014362"/>
  </r>
  <r>
    <s v="gb.mid"/>
    <x v="0"/>
    <s v="mid"/>
    <s v="Alosines"/>
    <x v="0"/>
    <s v=""/>
    <x v="17"/>
    <n v="168030.65050505"/>
    <n v="13942.55976"/>
    <n v="12.0516356678718"/>
  </r>
  <r>
    <s v="gb.mid"/>
    <x v="0"/>
    <s v="mid"/>
    <s v="Atlantic herring"/>
    <x v="1"/>
    <s v=""/>
    <x v="17"/>
    <n v="7298296.8121527797"/>
    <n v="13942.55976"/>
    <n v="523.454583504168"/>
  </r>
  <r>
    <s v="gb.mid"/>
    <x v="0"/>
    <s v="mid"/>
    <s v="Butterfish"/>
    <x v="3"/>
    <s v=""/>
    <x v="17"/>
    <n v="3135954.7621031702"/>
    <n v="13942.55976"/>
    <n v="224.91958550537899"/>
  </r>
  <r>
    <s v="gb.mid"/>
    <x v="0"/>
    <s v="mid"/>
    <s v="Demersal benthivores - other"/>
    <x v="4"/>
    <s v=""/>
    <x v="17"/>
    <n v="19773015.471094299"/>
    <n v="13942.55976"/>
    <n v="1418.17684926274"/>
  </r>
  <r>
    <s v="gb.mid"/>
    <x v="0"/>
    <s v="mid"/>
    <s v="Demersal piscivores - other"/>
    <x v="5"/>
    <s v=""/>
    <x v="17"/>
    <n v="6506500.6777984696"/>
    <n v="13942.55976"/>
    <n v="466.66471507370301"/>
  </r>
  <r>
    <s v="gb.mid"/>
    <x v="0"/>
    <s v="mid"/>
    <s v="Haddock"/>
    <x v="6"/>
    <s v=""/>
    <x v="17"/>
    <n v="119829290.38966499"/>
    <n v="13942.55976"/>
    <n v="8594.49716926765"/>
  </r>
  <r>
    <s v="gb.mid"/>
    <x v="0"/>
    <s v="mid"/>
    <s v="Skates"/>
    <x v="8"/>
    <s v=""/>
    <x v="17"/>
    <n v="116631007.437977"/>
    <n v="13942.55976"/>
    <n v="8365.1072289165295"/>
  </r>
  <r>
    <s v="gb.mid"/>
    <x v="0"/>
    <s v="mid"/>
    <s v="Small pelagic - other"/>
    <x v="9"/>
    <s v=""/>
    <x v="17"/>
    <n v="6028300.0503038196"/>
    <n v="13942.55976"/>
    <n v="432.366807392032"/>
  </r>
  <r>
    <s v="gb.mid"/>
    <x v="0"/>
    <s v="mid"/>
    <s v="Squid"/>
    <x v="10"/>
    <s v=""/>
    <x v="17"/>
    <n v="23822742.8413326"/>
    <n v="13942.55976"/>
    <n v="1708.6348024613101"/>
  </r>
  <r>
    <s v="gb.mid"/>
    <x v="0"/>
    <s v="mid"/>
    <s v="Spiny dogfish (S)"/>
    <x v="11"/>
    <s v=""/>
    <x v="17"/>
    <n v="312768.46911405597"/>
    <n v="13942.55976"/>
    <n v="22.432643251877"/>
  </r>
  <r>
    <s v="gb.mid"/>
    <x v="0"/>
    <s v="mid"/>
    <s v="Spiny dogfish (L)"/>
    <x v="12"/>
    <s v=""/>
    <x v="17"/>
    <n v="80254977.391685203"/>
    <n v="13942.55976"/>
    <n v="5756.1150013449997"/>
  </r>
  <r>
    <s v="gb.mid"/>
    <x v="0"/>
    <s v="mid"/>
    <s v="Hakes (S)"/>
    <x v="13"/>
    <s v=""/>
    <x v="17"/>
    <n v="2706712.2792456099"/>
    <n v="13942.55976"/>
    <n v="194.133095058408"/>
  </r>
  <r>
    <s v="gb.mid"/>
    <x v="0"/>
    <s v="mid"/>
    <s v="Hakes (L)"/>
    <x v="14"/>
    <s v=""/>
    <x v="17"/>
    <n v="608368.25036935206"/>
    <n v="13942.55976"/>
    <n v="43.633899430340499"/>
  </r>
  <r>
    <s v="gb.mid"/>
    <x v="0"/>
    <s v="mid"/>
    <s v="Atlantic cod (S)"/>
    <x v="19"/>
    <s v=""/>
    <x v="17"/>
    <n v="17964.3509368505"/>
    <n v="13942.55976"/>
    <n v="1.2884542900356599"/>
  </r>
  <r>
    <s v="gb.mid"/>
    <x v="0"/>
    <s v="mid"/>
    <s v="Atlantic cod (M)"/>
    <x v="15"/>
    <s v=""/>
    <x v="17"/>
    <n v="2803981.6825121301"/>
    <n v="13942.55976"/>
    <n v="201.10953302538601"/>
  </r>
  <r>
    <s v="gb.mid"/>
    <x v="0"/>
    <s v="mid"/>
    <s v="Atlantic cod (L)"/>
    <x v="16"/>
    <s v=""/>
    <x v="17"/>
    <n v="29333582.651212499"/>
    <n v="13942.55976"/>
    <n v="2103.8878911868101"/>
  </r>
  <r>
    <s v="gb.mid"/>
    <x v="0"/>
    <s v="mid"/>
    <s v="Summer flounder (L)"/>
    <x v="22"/>
    <s v=""/>
    <x v="17"/>
    <n v="854395.17644494597"/>
    <n v="13942.55976"/>
    <n v="61.2796495874546"/>
  </r>
  <r>
    <s v="gb.mid"/>
    <x v="0"/>
    <s v="mid"/>
    <s v="Yellowtail flounder (S)"/>
    <x v="17"/>
    <s v=""/>
    <x v="17"/>
    <n v="18720.1070722271"/>
    <n v="13942.55976"/>
    <n v="1.3426592673415301"/>
  </r>
  <r>
    <s v="gb.mid"/>
    <x v="0"/>
    <s v="mid"/>
    <s v="Yellowtail flounder (L)"/>
    <x v="18"/>
    <s v=""/>
    <x v="17"/>
    <n v="2921130.2389354799"/>
    <n v="13942.55976"/>
    <n v="209.511760338009"/>
  </r>
  <r>
    <s v="gb.mid"/>
    <x v="0"/>
    <s v="mid"/>
    <s v="Bluefish (L)"/>
    <x v="21"/>
    <s v=""/>
    <x v="17"/>
    <n v="4220983.1299065202"/>
    <n v="13942.55976"/>
    <n v="302.74090285889702"/>
  </r>
  <r>
    <s v="gb.mid"/>
    <x v="0"/>
    <s v="mid"/>
    <s v="Alosines"/>
    <x v="0"/>
    <s v=""/>
    <x v="18"/>
    <n v="54168.502021464599"/>
    <n v="13942.55976"/>
    <n v="3.8851188701281001"/>
  </r>
  <r>
    <s v="gb.mid"/>
    <x v="0"/>
    <s v="mid"/>
    <s v="Anchovies"/>
    <x v="24"/>
    <s v=""/>
    <x v="18"/>
    <n v="0"/>
    <n v="13942.55976"/>
    <n v="0"/>
  </r>
  <r>
    <s v="gb.mid"/>
    <x v="0"/>
    <s v="mid"/>
    <s v="Atlantic herring"/>
    <x v="1"/>
    <s v=""/>
    <x v="18"/>
    <n v="5149582.8364500003"/>
    <n v="13942.55976"/>
    <n v="369.342712177122"/>
  </r>
  <r>
    <s v="gb.mid"/>
    <x v="0"/>
    <s v="mid"/>
    <s v="Atlantic mackerel"/>
    <x v="2"/>
    <s v=""/>
    <x v="18"/>
    <n v="0"/>
    <n v="13942.55976"/>
    <n v="0"/>
  </r>
  <r>
    <s v="gb.mid"/>
    <x v="0"/>
    <s v="mid"/>
    <s v="Butterfish"/>
    <x v="3"/>
    <s v=""/>
    <x v="18"/>
    <n v="3763315.8486507898"/>
    <n v="13942.55976"/>
    <n v="269.915705109432"/>
  </r>
  <r>
    <s v="gb.mid"/>
    <x v="0"/>
    <s v="mid"/>
    <s v="Demersal benthivores - other"/>
    <x v="4"/>
    <s v=""/>
    <x v="18"/>
    <n v="21627274.265623599"/>
    <n v="13942.55976"/>
    <n v="1551.16955838126"/>
  </r>
  <r>
    <s v="gb.mid"/>
    <x v="0"/>
    <s v="mid"/>
    <s v="Demersal piscivores - other"/>
    <x v="5"/>
    <s v=""/>
    <x v="18"/>
    <n v="5439567.2808014397"/>
    <n v="13942.55976"/>
    <n v="390.14122043838"/>
  </r>
  <r>
    <s v="gb.mid"/>
    <x v="0"/>
    <s v="mid"/>
    <s v="Haddock"/>
    <x v="6"/>
    <s v=""/>
    <x v="18"/>
    <n v="47530368.781400897"/>
    <n v="13942.55976"/>
    <n v="3409.0130936904002"/>
  </r>
  <r>
    <s v="gb.mid"/>
    <x v="0"/>
    <s v="mid"/>
    <s v="Skates"/>
    <x v="8"/>
    <s v=""/>
    <x v="18"/>
    <n v="122267537.15202101"/>
    <n v="13942.55976"/>
    <n v="8769.3751546825697"/>
  </r>
  <r>
    <s v="gb.mid"/>
    <x v="0"/>
    <s v="mid"/>
    <s v="Small pelagic - other"/>
    <x v="9"/>
    <s v=""/>
    <x v="18"/>
    <n v="5923990.5512152798"/>
    <n v="13942.55976"/>
    <n v="424.88543375017099"/>
  </r>
  <r>
    <s v="gb.mid"/>
    <x v="0"/>
    <s v="mid"/>
    <s v="Squid"/>
    <x v="10"/>
    <s v=""/>
    <x v="18"/>
    <n v="22927479.262200698"/>
    <n v="13942.55976"/>
    <n v="1644.42395491663"/>
  </r>
  <r>
    <s v="gb.mid"/>
    <x v="0"/>
    <s v="mid"/>
    <s v="Spiny dogfish (S)"/>
    <x v="11"/>
    <s v=""/>
    <x v="18"/>
    <n v="110208499.609741"/>
    <n v="13942.55976"/>
    <n v="7904.4667196564196"/>
  </r>
  <r>
    <s v="gb.mid"/>
    <x v="0"/>
    <s v="mid"/>
    <s v="Spiny dogfish (L)"/>
    <x v="12"/>
    <s v=""/>
    <x v="18"/>
    <n v="262855411.376515"/>
    <n v="13942.55976"/>
    <n v="18852.736936485999"/>
  </r>
  <r>
    <s v="gb.mid"/>
    <x v="0"/>
    <s v="mid"/>
    <s v="Hakes (S)"/>
    <x v="13"/>
    <s v=""/>
    <x v="18"/>
    <n v="2564043.87667759"/>
    <n v="13942.55976"/>
    <n v="183.90051187254801"/>
  </r>
  <r>
    <s v="gb.mid"/>
    <x v="0"/>
    <s v="mid"/>
    <s v="Hakes (L)"/>
    <x v="14"/>
    <s v=""/>
    <x v="18"/>
    <n v="1459860.83958899"/>
    <n v="13942.55976"/>
    <n v="104.70536721508"/>
  </r>
  <r>
    <s v="gb.mid"/>
    <x v="0"/>
    <s v="mid"/>
    <s v="Atlantic cod (S)"/>
    <x v="19"/>
    <s v=""/>
    <x v="18"/>
    <n v="62080.148919669402"/>
    <n v="13942.55976"/>
    <n v="4.4525646644723"/>
  </r>
  <r>
    <s v="gb.mid"/>
    <x v="0"/>
    <s v="mid"/>
    <s v="Atlantic cod (M)"/>
    <x v="15"/>
    <s v=""/>
    <x v="18"/>
    <n v="6216486.35374144"/>
    <n v="13942.55976"/>
    <n v="445.86406375506499"/>
  </r>
  <r>
    <s v="gb.mid"/>
    <x v="0"/>
    <s v="mid"/>
    <s v="Atlantic cod (L)"/>
    <x v="16"/>
    <s v=""/>
    <x v="18"/>
    <n v="52052259.086411297"/>
    <n v="13942.55976"/>
    <n v="3733.3359140941002"/>
  </r>
  <r>
    <s v="gb.mid"/>
    <x v="0"/>
    <s v="mid"/>
    <s v="Summer flounder (L)"/>
    <x v="22"/>
    <s v=""/>
    <x v="18"/>
    <n v="63926.264927294404"/>
    <n v="13942.55976"/>
    <n v="4.5849733497785197"/>
  </r>
  <r>
    <s v="gb.mid"/>
    <x v="0"/>
    <s v="mid"/>
    <s v="Yellowtail flounder (S)"/>
    <x v="17"/>
    <s v=""/>
    <x v="18"/>
    <n v="1179.0080295313301"/>
    <n v="13942.55976"/>
    <n v="8.4561805710440696E-2"/>
  </r>
  <r>
    <s v="gb.mid"/>
    <x v="0"/>
    <s v="mid"/>
    <s v="Yellowtail flounder (L)"/>
    <x v="18"/>
    <s v=""/>
    <x v="18"/>
    <n v="798404.24168797897"/>
    <n v="13942.55976"/>
    <n v="57.2638206635866"/>
  </r>
  <r>
    <s v="gb.mid"/>
    <x v="0"/>
    <s v="mid"/>
    <s v="Bluefish (L)"/>
    <x v="21"/>
    <s v=""/>
    <x v="18"/>
    <n v="1632461.8159079701"/>
    <n v="13942.55976"/>
    <n v="117.084799635671"/>
  </r>
  <r>
    <s v="gb.mid"/>
    <x v="0"/>
    <s v="mid"/>
    <s v="Alosines"/>
    <x v="0"/>
    <s v=""/>
    <x v="19"/>
    <n v="15306.2714015152"/>
    <n v="13942.55976"/>
    <n v="1.09780927354728"/>
  </r>
  <r>
    <s v="gb.mid"/>
    <x v="0"/>
    <s v="mid"/>
    <s v="Anchovies"/>
    <x v="24"/>
    <s v=""/>
    <x v="19"/>
    <n v="0"/>
    <n v="13942.55976"/>
    <n v="0"/>
  </r>
  <r>
    <s v="gb.mid"/>
    <x v="0"/>
    <s v="mid"/>
    <s v="Atlantic mackerel"/>
    <x v="2"/>
    <s v=""/>
    <x v="19"/>
    <n v="45665.063020833302"/>
    <n v="13942.55976"/>
    <n v="3.27522806478065"/>
  </r>
  <r>
    <s v="gb.mid"/>
    <x v="0"/>
    <s v="mid"/>
    <s v="Butterfish"/>
    <x v="3"/>
    <s v=""/>
    <x v="19"/>
    <n v="2918363.8470734102"/>
    <n v="13942.55976"/>
    <n v="209.313346853707"/>
  </r>
  <r>
    <s v="gb.mid"/>
    <x v="0"/>
    <s v="mid"/>
    <s v="Demersal benthivores - other"/>
    <x v="4"/>
    <s v=""/>
    <x v="19"/>
    <n v="19509452.942219801"/>
    <n v="13942.55976"/>
    <n v="1399.2733958502199"/>
  </r>
  <r>
    <s v="gb.mid"/>
    <x v="0"/>
    <s v="mid"/>
    <s v="Demersal piscivores - other"/>
    <x v="5"/>
    <s v=""/>
    <x v="19"/>
    <n v="3426795.3757669702"/>
    <n v="13942.55976"/>
    <n v="245.77950066229201"/>
  </r>
  <r>
    <s v="gb.mid"/>
    <x v="0"/>
    <s v="mid"/>
    <s v="Haddock"/>
    <x v="6"/>
    <s v=""/>
    <x v="19"/>
    <n v="11849196.689714801"/>
    <n v="13942.55976"/>
    <n v="849.858052874132"/>
  </r>
  <r>
    <s v="gb.mid"/>
    <x v="0"/>
    <s v="mid"/>
    <s v="Mesopelagics"/>
    <x v="7"/>
    <s v=""/>
    <x v="19"/>
    <n v="0"/>
    <n v="13942.55976"/>
    <n v="0"/>
  </r>
  <r>
    <s v="gb.mid"/>
    <x v="0"/>
    <s v="mid"/>
    <s v="Skates"/>
    <x v="8"/>
    <s v=""/>
    <x v="19"/>
    <n v="208120450.80988699"/>
    <n v="13942.55976"/>
    <n v="14926.99005006"/>
  </r>
  <r>
    <s v="gb.mid"/>
    <x v="0"/>
    <s v="mid"/>
    <s v="Small pelagic - other"/>
    <x v="9"/>
    <s v=""/>
    <x v="19"/>
    <n v="3644096.2200086801"/>
    <n v="13942.55976"/>
    <n v="261.36493461288802"/>
  </r>
  <r>
    <s v="gb.mid"/>
    <x v="0"/>
    <s v="mid"/>
    <s v="Squid"/>
    <x v="10"/>
    <s v=""/>
    <x v="19"/>
    <n v="17826943.9040833"/>
    <n v="13942.55976"/>
    <n v="1278.5990672406699"/>
  </r>
  <r>
    <s v="gb.mid"/>
    <x v="0"/>
    <s v="mid"/>
    <s v="Spiny dogfish (S)"/>
    <x v="11"/>
    <s v=""/>
    <x v="19"/>
    <n v="23597544.5968065"/>
    <n v="13942.55976"/>
    <n v="1692.48294452399"/>
  </r>
  <r>
    <s v="gb.mid"/>
    <x v="0"/>
    <s v="mid"/>
    <s v="Spiny dogfish (L)"/>
    <x v="12"/>
    <s v=""/>
    <x v="19"/>
    <n v="70543423.736761495"/>
    <n v="13942.55976"/>
    <n v="5059.5747804606499"/>
  </r>
  <r>
    <s v="gb.mid"/>
    <x v="0"/>
    <s v="mid"/>
    <s v="Hakes (S)"/>
    <x v="13"/>
    <s v=""/>
    <x v="19"/>
    <n v="2507861.721562"/>
    <n v="13942.55976"/>
    <n v="179.87096808125901"/>
  </r>
  <r>
    <s v="gb.mid"/>
    <x v="0"/>
    <s v="mid"/>
    <s v="Hakes (L)"/>
    <x v="14"/>
    <s v=""/>
    <x v="19"/>
    <n v="199455.78004151001"/>
    <n v="13942.55976"/>
    <n v="14.305535244233401"/>
  </r>
  <r>
    <s v="gb.mid"/>
    <x v="0"/>
    <s v="mid"/>
    <s v="Atlantic cod (S)"/>
    <x v="19"/>
    <s v=""/>
    <x v="19"/>
    <n v="12649.8933513541"/>
    <n v="13942.55976"/>
    <n v="0.90728629240991698"/>
  </r>
  <r>
    <s v="gb.mid"/>
    <x v="0"/>
    <s v="mid"/>
    <s v="Atlantic cod (M)"/>
    <x v="15"/>
    <s v=""/>
    <x v="19"/>
    <n v="6043309.6051360499"/>
    <n v="13942.55976"/>
    <n v="433.443335310191"/>
  </r>
  <r>
    <s v="gb.mid"/>
    <x v="0"/>
    <s v="mid"/>
    <s v="Atlantic cod (L)"/>
    <x v="16"/>
    <s v=""/>
    <x v="19"/>
    <n v="14650557.001033399"/>
    <n v="13942.55976"/>
    <n v="1050.7795737096001"/>
  </r>
  <r>
    <s v="gb.mid"/>
    <x v="0"/>
    <s v="mid"/>
    <s v="Yellowtail flounder (S)"/>
    <x v="17"/>
    <s v=""/>
    <x v="19"/>
    <n v="270.10206523634798"/>
    <n v="13942.55976"/>
    <n v="1.9372487540720299E-2"/>
  </r>
  <r>
    <s v="gb.mid"/>
    <x v="0"/>
    <s v="mid"/>
    <s v="Yellowtail flounder (L)"/>
    <x v="18"/>
    <s v=""/>
    <x v="19"/>
    <n v="1516528.36445891"/>
    <n v="13942.55976"/>
    <n v="108.769723104196"/>
  </r>
  <r>
    <s v="gb.mid"/>
    <x v="0"/>
    <s v="mid"/>
    <s v="Bluefish (M)"/>
    <x v="21"/>
    <s v=""/>
    <x v="19"/>
    <n v="999583.83737239195"/>
    <n v="13942.55976"/>
    <n v="71.692992863484903"/>
  </r>
  <r>
    <s v="gb.mid"/>
    <x v="0"/>
    <s v="mid"/>
    <s v="Bluefish (L)"/>
    <x v="21"/>
    <s v=""/>
    <x v="19"/>
    <n v="7037199.9285648903"/>
    <n v="13942.55976"/>
    <n v="504.72797317706397"/>
  </r>
  <r>
    <s v="gb.mid"/>
    <x v="0"/>
    <s v="mid"/>
    <s v="Alosines"/>
    <x v="0"/>
    <s v=""/>
    <x v="20"/>
    <n v="39522.834368235897"/>
    <n v="13942.55976"/>
    <n v="2.8346899743348102"/>
  </r>
  <r>
    <s v="gb.mid"/>
    <x v="0"/>
    <s v="mid"/>
    <s v="Atlantic herring"/>
    <x v="1"/>
    <s v=""/>
    <x v="20"/>
    <n v="49764.232142857203"/>
    <n v="13942.55976"/>
    <n v="3.5692321208926399"/>
  </r>
  <r>
    <s v="gb.mid"/>
    <x v="0"/>
    <s v="mid"/>
    <s v="Atlantic mackerel"/>
    <x v="2"/>
    <s v=""/>
    <x v="20"/>
    <n v="203274.394078621"/>
    <n v="13942.55976"/>
    <n v="14.579417092533999"/>
  </r>
  <r>
    <s v="gb.mid"/>
    <x v="0"/>
    <s v="mid"/>
    <s v="Butterfish"/>
    <x v="3"/>
    <s v=""/>
    <x v="20"/>
    <n v="2189363.41782171"/>
    <n v="13942.55976"/>
    <n v="157.02736481021299"/>
  </r>
  <r>
    <s v="gb.mid"/>
    <x v="0"/>
    <s v="mid"/>
    <s v="Demersal benthivores - other"/>
    <x v="4"/>
    <s v=""/>
    <x v="20"/>
    <n v="33409238.705413301"/>
    <n v="13942.55976"/>
    <n v="2396.2055232685102"/>
  </r>
  <r>
    <s v="gb.mid"/>
    <x v="0"/>
    <s v="mid"/>
    <s v="Demersal piscivores - other"/>
    <x v="5"/>
    <s v=""/>
    <x v="20"/>
    <n v="6984919.2735566497"/>
    <n v="13942.55976"/>
    <n v="500.97825605853097"/>
  </r>
  <r>
    <s v="gb.mid"/>
    <x v="0"/>
    <s v="mid"/>
    <s v="Haddock"/>
    <x v="6"/>
    <s v=""/>
    <x v="20"/>
    <n v="23380973.744799301"/>
    <n v="13942.55976"/>
    <n v="1676.94986769053"/>
  </r>
  <r>
    <s v="gb.mid"/>
    <x v="0"/>
    <s v="mid"/>
    <s v="Skates"/>
    <x v="8"/>
    <s v=""/>
    <x v="20"/>
    <n v="375800675.63591897"/>
    <n v="13942.55976"/>
    <n v="26953.492192592799"/>
  </r>
  <r>
    <s v="gb.mid"/>
    <x v="0"/>
    <s v="mid"/>
    <s v="Small pelagic - other"/>
    <x v="9"/>
    <s v=""/>
    <x v="20"/>
    <n v="5782851.0011532698"/>
    <n v="13942.55976"/>
    <n v="414.76250420986298"/>
  </r>
  <r>
    <s v="gb.mid"/>
    <x v="0"/>
    <s v="mid"/>
    <s v="Squid"/>
    <x v="10"/>
    <s v=""/>
    <x v="20"/>
    <n v="33595384.550383702"/>
    <n v="13942.55976"/>
    <n v="2409.55643215286"/>
  </r>
  <r>
    <s v="gb.mid"/>
    <x v="0"/>
    <s v="mid"/>
    <s v="Spiny dogfish (S)"/>
    <x v="11"/>
    <s v=""/>
    <x v="20"/>
    <n v="88965257.587239802"/>
    <n v="13942.55976"/>
    <n v="6380.8410448756604"/>
  </r>
  <r>
    <s v="gb.mid"/>
    <x v="0"/>
    <s v="mid"/>
    <s v="Spiny dogfish (L)"/>
    <x v="12"/>
    <s v=""/>
    <x v="20"/>
    <n v="103072789.358963"/>
    <n v="13942.55976"/>
    <n v="7392.6733062797803"/>
  </r>
  <r>
    <s v="gb.mid"/>
    <x v="0"/>
    <s v="mid"/>
    <s v="Hakes (S)"/>
    <x v="13"/>
    <s v=""/>
    <x v="20"/>
    <n v="36589.5149430663"/>
    <n v="13942.55976"/>
    <n v="2.62430397092781"/>
  </r>
  <r>
    <s v="gb.mid"/>
    <x v="0"/>
    <s v="mid"/>
    <s v="Hakes (L)"/>
    <x v="14"/>
    <s v=""/>
    <x v="20"/>
    <n v="78482.710307315501"/>
    <n v="13942.55976"/>
    <n v="5.6290029706364004"/>
  </r>
  <r>
    <s v="gb.mid"/>
    <x v="0"/>
    <s v="mid"/>
    <s v="Atlantic cod (S)"/>
    <x v="19"/>
    <s v=""/>
    <x v="20"/>
    <n v="63800.8515432801"/>
    <n v="13942.55976"/>
    <n v="4.5759783455488003"/>
  </r>
  <r>
    <s v="gb.mid"/>
    <x v="0"/>
    <s v="mid"/>
    <s v="Atlantic cod (M)"/>
    <x v="15"/>
    <s v=""/>
    <x v="20"/>
    <n v="3704470.1178273498"/>
    <n v="13942.55976"/>
    <n v="265.69512210054501"/>
  </r>
  <r>
    <s v="gb.mid"/>
    <x v="0"/>
    <s v="mid"/>
    <s v="Atlantic cod (L)"/>
    <x v="16"/>
    <s v=""/>
    <x v="20"/>
    <n v="39241948.745828301"/>
    <n v="13942.55976"/>
    <n v="2814.5440594351999"/>
  </r>
  <r>
    <s v="gb.mid"/>
    <x v="0"/>
    <s v="mid"/>
    <s v="Summer flounder (L)"/>
    <x v="22"/>
    <s v=""/>
    <x v="20"/>
    <n v="267055.26672120899"/>
    <n v="13942.55976"/>
    <n v="19.153962494560499"/>
  </r>
  <r>
    <s v="gb.mid"/>
    <x v="0"/>
    <s v="mid"/>
    <s v="Yellowtail flounder (S)"/>
    <x v="17"/>
    <s v=""/>
    <x v="20"/>
    <n v="1018.64437858035"/>
    <n v="13942.55976"/>
    <n v="7.3060069034292796E-2"/>
  </r>
  <r>
    <s v="gb.mid"/>
    <x v="0"/>
    <s v="mid"/>
    <s v="Yellowtail flounder (L)"/>
    <x v="18"/>
    <s v=""/>
    <x v="20"/>
    <n v="1524025.2372379501"/>
    <n v="13942.55976"/>
    <n v="109.30742012024599"/>
  </r>
  <r>
    <s v="gb.mid"/>
    <x v="0"/>
    <s v="mid"/>
    <s v="Bluefish (L)"/>
    <x v="21"/>
    <s v=""/>
    <x v="20"/>
    <n v="4825948.9537909003"/>
    <n v="13942.55976"/>
    <n v="346.13077059466002"/>
  </r>
  <r>
    <s v="gb.mid"/>
    <x v="0"/>
    <s v="mid"/>
    <s v="Alosines"/>
    <x v="0"/>
    <s v=""/>
    <x v="21"/>
    <n v="76419.706486742405"/>
    <n v="13942.55976"/>
    <n v="5.4810384751574803"/>
  </r>
  <r>
    <s v="gb.mid"/>
    <x v="0"/>
    <s v="mid"/>
    <s v="Atlantic herring"/>
    <x v="1"/>
    <s v=""/>
    <x v="21"/>
    <n v="11142016.422934201"/>
    <n v="13942.55976"/>
    <n v="799.13707487915201"/>
  </r>
  <r>
    <s v="gb.mid"/>
    <x v="0"/>
    <s v="mid"/>
    <s v="Atlantic mackerel"/>
    <x v="2"/>
    <s v=""/>
    <x v="21"/>
    <n v="0"/>
    <n v="13942.55976"/>
    <n v="0"/>
  </r>
  <r>
    <s v="gb.mid"/>
    <x v="0"/>
    <s v="mid"/>
    <s v="Butterfish"/>
    <x v="3"/>
    <s v=""/>
    <x v="21"/>
    <n v="5564843.44069253"/>
    <n v="13942.55976"/>
    <n v="399.12638256409599"/>
  </r>
  <r>
    <s v="gb.mid"/>
    <x v="0"/>
    <s v="mid"/>
    <s v="Demersal benthivores - other"/>
    <x v="4"/>
    <s v=""/>
    <x v="21"/>
    <n v="41540442.865286998"/>
    <n v="13942.55976"/>
    <n v="2979.3985882321899"/>
  </r>
  <r>
    <s v="gb.mid"/>
    <x v="0"/>
    <s v="mid"/>
    <s v="Demersal piscivores - other"/>
    <x v="5"/>
    <s v=""/>
    <x v="21"/>
    <n v="7791520.02769766"/>
    <n v="13942.55976"/>
    <n v="558.82995388342204"/>
  </r>
  <r>
    <s v="gb.mid"/>
    <x v="0"/>
    <s v="mid"/>
    <s v="Haddock"/>
    <x v="6"/>
    <s v=""/>
    <x v="21"/>
    <n v="7089512.6037996504"/>
    <n v="13942.55976"/>
    <n v="508.47998687721997"/>
  </r>
  <r>
    <s v="gb.mid"/>
    <x v="0"/>
    <s v="mid"/>
    <s v="Skates"/>
    <x v="8"/>
    <s v=""/>
    <x v="21"/>
    <n v="352214076.25296098"/>
    <n v="13942.55976"/>
    <n v="25261.794269903901"/>
  </r>
  <r>
    <s v="gb.mid"/>
    <x v="0"/>
    <s v="mid"/>
    <s v="Small pelagic - other"/>
    <x v="9"/>
    <s v=""/>
    <x v="21"/>
    <n v="133328.31386882899"/>
    <n v="13942.55976"/>
    <n v="9.5626854870176796"/>
  </r>
  <r>
    <s v="gb.mid"/>
    <x v="0"/>
    <s v="mid"/>
    <s v="Squid"/>
    <x v="10"/>
    <s v=""/>
    <x v="21"/>
    <n v="9144032.2478658091"/>
    <n v="13942.55976"/>
    <n v="655.83597311156905"/>
  </r>
  <r>
    <s v="gb.mid"/>
    <x v="0"/>
    <s v="mid"/>
    <s v="Spiny dogfish (S)"/>
    <x v="11"/>
    <s v=""/>
    <x v="21"/>
    <n v="882459.49331198295"/>
    <n v="13942.55976"/>
    <n v="63.292502130324998"/>
  </r>
  <r>
    <s v="gb.mid"/>
    <x v="0"/>
    <s v="mid"/>
    <s v="Spiny dogfish (L)"/>
    <x v="12"/>
    <s v=""/>
    <x v="21"/>
    <n v="10896599.1502994"/>
    <n v="13942.55976"/>
    <n v="781.535050798979"/>
  </r>
  <r>
    <s v="gb.mid"/>
    <x v="0"/>
    <s v="mid"/>
    <s v="Hakes (S)"/>
    <x v="13"/>
    <s v=""/>
    <x v="21"/>
    <n v="641073.82897391496"/>
    <n v="13942.55976"/>
    <n v="45.9796364519161"/>
  </r>
  <r>
    <s v="gb.mid"/>
    <x v="0"/>
    <s v="mid"/>
    <s v="Atlantic cod (S)"/>
    <x v="19"/>
    <s v=""/>
    <x v="21"/>
    <n v="16984.205618563199"/>
    <n v="13942.55976"/>
    <n v="1.2181554829902499"/>
  </r>
  <r>
    <s v="gb.mid"/>
    <x v="0"/>
    <s v="mid"/>
    <s v="Atlantic cod (M)"/>
    <x v="15"/>
    <s v=""/>
    <x v="21"/>
    <n v="1028726.1554274301"/>
    <n v="13942.55976"/>
    <n v="73.783162714407595"/>
  </r>
  <r>
    <s v="gb.mid"/>
    <x v="0"/>
    <s v="mid"/>
    <s v="Atlantic cod (L)"/>
    <x v="16"/>
    <s v=""/>
    <x v="21"/>
    <n v="28858276.775911201"/>
    <n v="13942.55976"/>
    <n v="2069.7976033570999"/>
  </r>
  <r>
    <s v="gb.mid"/>
    <x v="0"/>
    <s v="mid"/>
    <s v="Summer flounder (L)"/>
    <x v="22"/>
    <s v=""/>
    <x v="21"/>
    <n v="202890.01077530501"/>
    <n v="13942.55976"/>
    <n v="14.551848029899"/>
  </r>
  <r>
    <s v="gb.mid"/>
    <x v="0"/>
    <s v="mid"/>
    <s v="Yellowtail flounder (S)"/>
    <x v="17"/>
    <s v=""/>
    <x v="21"/>
    <n v="8026.0488720498397"/>
    <n v="13942.55976"/>
    <n v="0.57565102895064302"/>
  </r>
  <r>
    <s v="gb.mid"/>
    <x v="0"/>
    <s v="mid"/>
    <s v="Yellowtail flounder (L)"/>
    <x v="18"/>
    <s v=""/>
    <x v="21"/>
    <n v="981190.29392137297"/>
    <n v="13942.55976"/>
    <n v="70.373755666898703"/>
  </r>
  <r>
    <s v="gb.mid"/>
    <x v="0"/>
    <s v="mid"/>
    <s v="Bluefish (M)"/>
    <x v="21"/>
    <s v=""/>
    <x v="21"/>
    <n v="608088.44839283696"/>
    <n v="13942.55976"/>
    <n v="43.6138312376032"/>
  </r>
  <r>
    <s v="gb.mid"/>
    <x v="0"/>
    <s v="mid"/>
    <s v="Bluefish (L)"/>
    <x v="21"/>
    <s v=""/>
    <x v="21"/>
    <n v="4269731.2407377902"/>
    <n v="13942.55976"/>
    <n v="306.23725587228802"/>
  </r>
  <r>
    <s v="gb.mid"/>
    <x v="0"/>
    <s v="mid"/>
    <s v="Alosines"/>
    <x v="0"/>
    <s v=""/>
    <x v="22"/>
    <n v="35728.166666666701"/>
    <n v="13942.55976"/>
    <n v="2.5625256252562498"/>
  </r>
  <r>
    <s v="gb.mid"/>
    <x v="0"/>
    <s v="mid"/>
    <s v="Anchovies"/>
    <x v="24"/>
    <s v=""/>
    <x v="22"/>
    <n v="0"/>
    <n v="13942.55976"/>
    <n v="0"/>
  </r>
  <r>
    <s v="gb.mid"/>
    <x v="0"/>
    <s v="mid"/>
    <s v="Atlantic herring"/>
    <x v="1"/>
    <s v=""/>
    <x v="22"/>
    <n v="11620801.628161799"/>
    <n v="13942.55976"/>
    <n v="833.47691013674898"/>
  </r>
  <r>
    <s v="gb.mid"/>
    <x v="0"/>
    <s v="mid"/>
    <s v="Atlantic mackerel"/>
    <x v="2"/>
    <s v=""/>
    <x v="22"/>
    <n v="127281.59375"/>
    <n v="13942.55976"/>
    <n v="9.1289975399753995"/>
  </r>
  <r>
    <s v="gb.mid"/>
    <x v="0"/>
    <s v="mid"/>
    <s v="Butterfish"/>
    <x v="3"/>
    <s v=""/>
    <x v="22"/>
    <n v="3815880.7887605"/>
    <n v="13942.55976"/>
    <n v="273.685811963162"/>
  </r>
  <r>
    <s v="gb.mid"/>
    <x v="0"/>
    <s v="mid"/>
    <s v="Demersal benthivores - other"/>
    <x v="4"/>
    <s v=""/>
    <x v="22"/>
    <n v="21863241.172611699"/>
    <n v="13942.55976"/>
    <n v="1568.0937753866001"/>
  </r>
  <r>
    <s v="gb.mid"/>
    <x v="0"/>
    <s v="mid"/>
    <s v="Demersal omnivores - other"/>
    <x v="25"/>
    <s v=""/>
    <x v="22"/>
    <n v="52052.242816092003"/>
    <n v="13942.55976"/>
    <n v="3.7333347471405798"/>
  </r>
  <r>
    <s v="gb.mid"/>
    <x v="0"/>
    <s v="mid"/>
    <s v="Demersal piscivores - other"/>
    <x v="5"/>
    <s v=""/>
    <x v="22"/>
    <n v="1142579.0142926699"/>
    <n v="13942.55976"/>
    <n v="81.949013234329698"/>
  </r>
  <r>
    <s v="gb.mid"/>
    <x v="0"/>
    <s v="mid"/>
    <s v="Haddock"/>
    <x v="6"/>
    <s v=""/>
    <x v="22"/>
    <n v="3394441.97279535"/>
    <n v="13942.55976"/>
    <n v="243.459022677723"/>
  </r>
  <r>
    <s v="gb.mid"/>
    <x v="0"/>
    <s v="mid"/>
    <s v="Skates"/>
    <x v="8"/>
    <s v=""/>
    <x v="22"/>
    <n v="335724900.126984"/>
    <n v="13942.55976"/>
    <n v="24079.1437086144"/>
  </r>
  <r>
    <s v="gb.mid"/>
    <x v="0"/>
    <s v="mid"/>
    <s v="Small pelagic - other"/>
    <x v="9"/>
    <s v=""/>
    <x v="22"/>
    <n v="838705.57714460802"/>
    <n v="13942.55976"/>
    <n v="60.154346947881201"/>
  </r>
  <r>
    <s v="gb.mid"/>
    <x v="0"/>
    <s v="mid"/>
    <s v="Squid"/>
    <x v="10"/>
    <s v=""/>
    <x v="22"/>
    <n v="12708149.500009799"/>
    <n v="13942.55976"/>
    <n v="911.46458891059501"/>
  </r>
  <r>
    <s v="gb.mid"/>
    <x v="0"/>
    <s v="mid"/>
    <s v="Spiny dogfish (S)"/>
    <x v="11"/>
    <s v=""/>
    <x v="22"/>
    <n v="242953933.37316"/>
    <n v="13942.55976"/>
    <n v="17425.346389417999"/>
  </r>
  <r>
    <s v="gb.mid"/>
    <x v="0"/>
    <s v="mid"/>
    <s v="Spiny dogfish (L)"/>
    <x v="12"/>
    <s v=""/>
    <x v="22"/>
    <n v="56254722.738572501"/>
    <n v="13942.55976"/>
    <n v="4034.7485473910201"/>
  </r>
  <r>
    <s v="gb.mid"/>
    <x v="0"/>
    <s v="mid"/>
    <s v="Hakes (S)"/>
    <x v="13"/>
    <s v=""/>
    <x v="22"/>
    <n v="2177556.1945406799"/>
    <n v="13942.55976"/>
    <n v="156.18051720946499"/>
  </r>
  <r>
    <s v="gb.mid"/>
    <x v="0"/>
    <s v="mid"/>
    <s v="Hakes (L)"/>
    <x v="14"/>
    <s v=""/>
    <x v="22"/>
    <n v="358264.05894212"/>
    <n v="13942.55976"/>
    <n v="25.695716217760001"/>
  </r>
  <r>
    <s v="gb.mid"/>
    <x v="0"/>
    <s v="mid"/>
    <s v="Atlantic cod (S)"/>
    <x v="19"/>
    <s v=""/>
    <x v="22"/>
    <n v="44624.445765137803"/>
    <n v="13942.55976"/>
    <n v="3.20059203856967"/>
  </r>
  <r>
    <s v="gb.mid"/>
    <x v="0"/>
    <s v="mid"/>
    <s v="Atlantic cod (M)"/>
    <x v="15"/>
    <s v=""/>
    <x v="22"/>
    <n v="5774113.6734315502"/>
    <n v="13942.55976"/>
    <n v="414.13583824090801"/>
  </r>
  <r>
    <s v="gb.mid"/>
    <x v="0"/>
    <s v="mid"/>
    <s v="Atlantic cod (L)"/>
    <x v="16"/>
    <s v=""/>
    <x v="22"/>
    <n v="40251535.360589601"/>
    <n v="13942.55976"/>
    <n v="2886.9544799132"/>
  </r>
  <r>
    <s v="gb.mid"/>
    <x v="0"/>
    <s v="mid"/>
    <s v="Summer flounder (L)"/>
    <x v="22"/>
    <s v=""/>
    <x v="22"/>
    <n v="72350.681169315299"/>
    <n v="13942.55976"/>
    <n v="5.1891964183566301"/>
  </r>
  <r>
    <s v="gb.mid"/>
    <x v="0"/>
    <s v="mid"/>
    <s v="Yellowtail flounder (S)"/>
    <x v="17"/>
    <s v=""/>
    <x v="22"/>
    <n v="21772.6966018372"/>
    <n v="13942.55976"/>
    <n v="1.5615996615127401"/>
  </r>
  <r>
    <s v="gb.mid"/>
    <x v="0"/>
    <s v="mid"/>
    <s v="Yellowtail flounder (L)"/>
    <x v="18"/>
    <s v=""/>
    <x v="22"/>
    <n v="782477.18219098903"/>
    <n v="13942.55976"/>
    <n v="56.121486704030403"/>
  </r>
  <r>
    <s v="gb.mid"/>
    <x v="0"/>
    <s v="mid"/>
    <s v="Bluefish (M)"/>
    <x v="21"/>
    <s v=""/>
    <x v="22"/>
    <n v="398858.56918121502"/>
    <n v="13942.55976"/>
    <n v="28.607269830429999"/>
  </r>
  <r>
    <s v="gb.mid"/>
    <x v="0"/>
    <s v="mid"/>
    <s v="Bluefish (L)"/>
    <x v="21"/>
    <s v=""/>
    <x v="22"/>
    <n v="1839001.8238411599"/>
    <n v="13942.55976"/>
    <n v="131.89843583221401"/>
  </r>
  <r>
    <s v="gb.mid"/>
    <x v="0"/>
    <s v="mid"/>
    <s v="Alosines"/>
    <x v="0"/>
    <s v=""/>
    <x v="23"/>
    <n v="152291.31041666699"/>
    <n v="13942.55976"/>
    <n v="10.922765477654799"/>
  </r>
  <r>
    <s v="gb.mid"/>
    <x v="0"/>
    <s v="mid"/>
    <s v="Atlantic herring"/>
    <x v="1"/>
    <s v=""/>
    <x v="23"/>
    <n v="9757404.8501984105"/>
    <n v="13942.55976"/>
    <n v="699.82879888322702"/>
  </r>
  <r>
    <s v="gb.mid"/>
    <x v="0"/>
    <s v="mid"/>
    <s v="Atlantic mackerel"/>
    <x v="2"/>
    <s v=""/>
    <x v="23"/>
    <n v="67107.279712301606"/>
    <n v="13942.55976"/>
    <n v="4.8131247681524396"/>
  </r>
  <r>
    <s v="gb.mid"/>
    <x v="0"/>
    <s v="mid"/>
    <s v="Butterfish"/>
    <x v="3"/>
    <s v=""/>
    <x v="23"/>
    <n v="9593954.5639172308"/>
    <n v="13942.55976"/>
    <n v="688.10567995135705"/>
  </r>
  <r>
    <s v="gb.mid"/>
    <x v="0"/>
    <s v="mid"/>
    <s v="Demersal benthivores - other"/>
    <x v="4"/>
    <s v=""/>
    <x v="23"/>
    <n v="24413941.1477837"/>
    <n v="13942.55976"/>
    <n v="1751.03722473008"/>
  </r>
  <r>
    <s v="gb.mid"/>
    <x v="0"/>
    <s v="mid"/>
    <s v="Demersal omnivores - other"/>
    <x v="25"/>
    <s v=""/>
    <x v="23"/>
    <n v="0"/>
    <n v="13942.55976"/>
    <n v="0"/>
  </r>
  <r>
    <s v="gb.mid"/>
    <x v="0"/>
    <s v="mid"/>
    <s v="Demersal piscivores - other"/>
    <x v="5"/>
    <s v=""/>
    <x v="23"/>
    <n v="1218817.79917915"/>
    <n v="13942.55976"/>
    <n v="87.417075498276205"/>
  </r>
  <r>
    <s v="gb.mid"/>
    <x v="0"/>
    <s v="mid"/>
    <s v="Haddock"/>
    <x v="6"/>
    <s v=""/>
    <x v="23"/>
    <n v="2457151.4421512298"/>
    <n v="13942.55976"/>
    <n v="176.23388276237401"/>
  </r>
  <r>
    <s v="gb.mid"/>
    <x v="0"/>
    <s v="mid"/>
    <s v="Skates"/>
    <x v="8"/>
    <s v=""/>
    <x v="23"/>
    <n v="346963086.21348101"/>
    <n v="13942.55976"/>
    <n v="24885.178345004399"/>
  </r>
  <r>
    <s v="gb.mid"/>
    <x v="0"/>
    <s v="mid"/>
    <s v="Small pelagic - other"/>
    <x v="9"/>
    <s v=""/>
    <x v="23"/>
    <n v="1115909.73888889"/>
    <n v="13942.55976"/>
    <n v="80.036217028837001"/>
  </r>
  <r>
    <s v="gb.mid"/>
    <x v="0"/>
    <s v="mid"/>
    <s v="Squid"/>
    <x v="10"/>
    <s v=""/>
    <x v="23"/>
    <n v="13214322.1620449"/>
    <n v="13942.55976"/>
    <n v="947.76873038447604"/>
  </r>
  <r>
    <s v="gb.mid"/>
    <x v="0"/>
    <s v="mid"/>
    <s v="Spiny dogfish (S)"/>
    <x v="11"/>
    <s v=""/>
    <x v="23"/>
    <n v="49016516.693808898"/>
    <n v="13942.55976"/>
    <n v="3515.6038444556698"/>
  </r>
  <r>
    <s v="gb.mid"/>
    <x v="0"/>
    <s v="mid"/>
    <s v="Spiny dogfish (L)"/>
    <x v="12"/>
    <s v=""/>
    <x v="23"/>
    <n v="46383071.161668897"/>
    <n v="13942.55976"/>
    <n v="3326.72564866732"/>
  </r>
  <r>
    <s v="gb.mid"/>
    <x v="0"/>
    <s v="mid"/>
    <s v="Hakes (S)"/>
    <x v="13"/>
    <s v=""/>
    <x v="23"/>
    <n v="989827.76634847396"/>
    <n v="13942.55976"/>
    <n v="70.993259730412205"/>
  </r>
  <r>
    <s v="gb.mid"/>
    <x v="0"/>
    <s v="mid"/>
    <s v="Atlantic cod (S)"/>
    <x v="19"/>
    <s v=""/>
    <x v="23"/>
    <n v="22554.5068311674"/>
    <n v="13942.55976"/>
    <n v="1.6176733124626299"/>
  </r>
  <r>
    <s v="gb.mid"/>
    <x v="0"/>
    <s v="mid"/>
    <s v="Atlantic cod (M)"/>
    <x v="15"/>
    <s v=""/>
    <x v="23"/>
    <n v="1729233.3421942999"/>
    <n v="13942.55976"/>
    <n v="124.02552845104699"/>
  </r>
  <r>
    <s v="gb.mid"/>
    <x v="0"/>
    <s v="mid"/>
    <s v="Atlantic cod (L)"/>
    <x v="16"/>
    <s v=""/>
    <x v="23"/>
    <n v="22561165.7934727"/>
    <n v="13942.55976"/>
    <n v="1618.1509121588099"/>
  </r>
  <r>
    <s v="gb.mid"/>
    <x v="0"/>
    <s v="mid"/>
    <s v="Summer flounder (L)"/>
    <x v="22"/>
    <s v=""/>
    <x v="23"/>
    <n v="187766.61696284299"/>
    <n v="13942.55976"/>
    <n v="13.467155256635801"/>
  </r>
  <r>
    <s v="gb.mid"/>
    <x v="0"/>
    <s v="mid"/>
    <s v="Yellowtail flounder (S)"/>
    <x v="17"/>
    <s v=""/>
    <x v="23"/>
    <n v="712.80280802135997"/>
    <n v="13942.55976"/>
    <n v="5.11242426276938E-2"/>
  </r>
  <r>
    <s v="gb.mid"/>
    <x v="0"/>
    <s v="mid"/>
    <s v="Yellowtail flounder (L)"/>
    <x v="18"/>
    <s v=""/>
    <x v="23"/>
    <n v="318408.01979923301"/>
    <n v="13942.55976"/>
    <n v="22.837127850276001"/>
  </r>
  <r>
    <s v="gb.mid"/>
    <x v="0"/>
    <s v="mid"/>
    <s v="Bluefish (M)"/>
    <x v="21"/>
    <s v=""/>
    <x v="23"/>
    <n v="1307024.72129058"/>
    <n v="13942.55976"/>
    <n v="93.743526568221498"/>
  </r>
  <r>
    <s v="gb.mid"/>
    <x v="0"/>
    <s v="mid"/>
    <s v="Bluefish (L)"/>
    <x v="21"/>
    <s v=""/>
    <x v="23"/>
    <n v="5382063.4294073703"/>
    <n v="13942.55976"/>
    <n v="386.016880834755"/>
  </r>
  <r>
    <s v="gb.mid"/>
    <x v="0"/>
    <s v="mid"/>
    <s v="Alosines"/>
    <x v="0"/>
    <s v=""/>
    <x v="24"/>
    <n v="41310.692708333299"/>
    <n v="13942.55976"/>
    <n v="2.9629202542025399"/>
  </r>
  <r>
    <s v="gb.mid"/>
    <x v="0"/>
    <s v="mid"/>
    <s v="Anchovies"/>
    <x v="24"/>
    <s v=""/>
    <x v="24"/>
    <n v="0"/>
    <n v="13942.55976"/>
    <n v="0"/>
  </r>
  <r>
    <s v="gb.mid"/>
    <x v="0"/>
    <s v="mid"/>
    <s v="Atlantic herring"/>
    <x v="1"/>
    <s v=""/>
    <x v="24"/>
    <n v="2131529.6632738099"/>
    <n v="13942.55976"/>
    <n v="152.87936361506499"/>
  </r>
  <r>
    <s v="gb.mid"/>
    <x v="0"/>
    <s v="mid"/>
    <s v="Atlantic mackerel"/>
    <x v="2"/>
    <s v=""/>
    <x v="24"/>
    <n v="98829.319357638902"/>
    <n v="13942.55976"/>
    <n v="7.0883195811124802"/>
  </r>
  <r>
    <s v="gb.mid"/>
    <x v="0"/>
    <s v="mid"/>
    <s v="Butterfish"/>
    <x v="3"/>
    <s v=""/>
    <x v="24"/>
    <n v="415722.73928571399"/>
    <n v="13942.55976"/>
    <n v="29.816816025303101"/>
  </r>
  <r>
    <s v="gb.mid"/>
    <x v="0"/>
    <s v="mid"/>
    <s v="Demersal benthivores - other"/>
    <x v="4"/>
    <s v=""/>
    <x v="24"/>
    <n v="17518730.586401202"/>
    <n v="13942.55976"/>
    <n v="1256.4931323917201"/>
  </r>
  <r>
    <s v="gb.mid"/>
    <x v="0"/>
    <s v="mid"/>
    <s v="Demersal piscivores - other"/>
    <x v="5"/>
    <s v=""/>
    <x v="24"/>
    <n v="2266369.1654810901"/>
    <n v="13942.55976"/>
    <n v="162.55043582334901"/>
  </r>
  <r>
    <s v="gb.mid"/>
    <x v="0"/>
    <s v="mid"/>
    <s v="Haddock"/>
    <x v="6"/>
    <s v=""/>
    <x v="24"/>
    <n v="4408324.8455970297"/>
    <n v="13942.55976"/>
    <n v="316.17758298903902"/>
  </r>
  <r>
    <s v="gb.mid"/>
    <x v="0"/>
    <s v="mid"/>
    <s v="Skates"/>
    <x v="8"/>
    <s v=""/>
    <x v="24"/>
    <n v="278533112.17035598"/>
    <n v="13942.55976"/>
    <n v="19977.186181367"/>
  </r>
  <r>
    <s v="gb.mid"/>
    <x v="0"/>
    <s v="mid"/>
    <s v="Small pelagic - other"/>
    <x v="9"/>
    <s v=""/>
    <x v="24"/>
    <n v="1181160.1641059001"/>
    <n v="13942.55976"/>
    <n v="84.716162916837504"/>
  </r>
  <r>
    <s v="gb.mid"/>
    <x v="0"/>
    <s v="mid"/>
    <s v="Squid"/>
    <x v="10"/>
    <s v=""/>
    <x v="24"/>
    <n v="6581013.99113343"/>
    <n v="13942.55976"/>
    <n v="472.00902161551397"/>
  </r>
  <r>
    <s v="gb.mid"/>
    <x v="0"/>
    <s v="mid"/>
    <s v="Spiny dogfish (S)"/>
    <x v="11"/>
    <s v=""/>
    <x v="24"/>
    <n v="278991361.61181802"/>
    <n v="13942.55976"/>
    <n v="20010.0531333006"/>
  </r>
  <r>
    <s v="gb.mid"/>
    <x v="0"/>
    <s v="mid"/>
    <s v="Spiny dogfish (L)"/>
    <x v="12"/>
    <s v=""/>
    <x v="24"/>
    <n v="87427302.423594207"/>
    <n v="13942.55976"/>
    <n v="6270.5345308553397"/>
  </r>
  <r>
    <s v="gb.mid"/>
    <x v="0"/>
    <s v="mid"/>
    <s v="Hakes (S)"/>
    <x v="13"/>
    <s v=""/>
    <x v="24"/>
    <n v="490549.85068865202"/>
    <n v="13942.55976"/>
    <n v="35.183629056121902"/>
  </r>
  <r>
    <s v="gb.mid"/>
    <x v="0"/>
    <s v="mid"/>
    <s v="Hakes (L)"/>
    <x v="14"/>
    <s v=""/>
    <x v="24"/>
    <n v="26120.676084897401"/>
    <n v="13942.55976"/>
    <n v="1.87344910364562"/>
  </r>
  <r>
    <s v="gb.mid"/>
    <x v="0"/>
    <s v="mid"/>
    <s v="Atlantic cod (S)"/>
    <x v="19"/>
    <s v=""/>
    <x v="24"/>
    <n v="3521.8007895426899"/>
    <n v="13942.55976"/>
    <n v="0.25259355887047602"/>
  </r>
  <r>
    <s v="gb.mid"/>
    <x v="0"/>
    <s v="mid"/>
    <s v="Atlantic cod (M)"/>
    <x v="15"/>
    <s v=""/>
    <x v="24"/>
    <n v="2529358.7270370098"/>
    <n v="13942.55976"/>
    <n v="181.41279439185399"/>
  </r>
  <r>
    <s v="gb.mid"/>
    <x v="0"/>
    <s v="mid"/>
    <s v="Atlantic cod (L)"/>
    <x v="16"/>
    <s v=""/>
    <x v="24"/>
    <n v="14797389.9322029"/>
    <n v="13942.55976"/>
    <n v="1061.31084871913"/>
  </r>
  <r>
    <s v="gb.mid"/>
    <x v="0"/>
    <s v="mid"/>
    <s v="Yellowtail flounder (L)"/>
    <x v="18"/>
    <s v=""/>
    <x v="24"/>
    <n v="173175.82251946299"/>
    <n v="13942.55976"/>
    <n v="12.420662023360199"/>
  </r>
  <r>
    <s v="gb.mid"/>
    <x v="0"/>
    <s v="mid"/>
    <s v="Bluefish (M)"/>
    <x v="21"/>
    <s v=""/>
    <x v="24"/>
    <n v="1988265.21442054"/>
    <n v="13942.55976"/>
    <n v="142.604030296123"/>
  </r>
  <r>
    <s v="gb.mid"/>
    <x v="0"/>
    <s v="mid"/>
    <s v="Bluefish (L)"/>
    <x v="21"/>
    <s v=""/>
    <x v="24"/>
    <n v="6038244.1086214399"/>
    <n v="13942.55976"/>
    <n v="433.08002350792401"/>
  </r>
  <r>
    <s v="gb.mid"/>
    <x v="0"/>
    <s v="mid"/>
    <s v="Alosines"/>
    <x v="0"/>
    <s v=""/>
    <x v="25"/>
    <n v="61357.036221590897"/>
    <n v="13942.55976"/>
    <n v="4.4007009672369497"/>
  </r>
  <r>
    <s v="gb.mid"/>
    <x v="0"/>
    <s v="mid"/>
    <s v="Atlantic herring"/>
    <x v="1"/>
    <s v=""/>
    <x v="25"/>
    <n v="4701636.27068015"/>
    <n v="13942.55976"/>
    <n v="337.21471176108798"/>
  </r>
  <r>
    <s v="gb.mid"/>
    <x v="0"/>
    <s v="mid"/>
    <s v="Butterfish"/>
    <x v="3"/>
    <s v=""/>
    <x v="25"/>
    <n v="2253886.2493434902"/>
    <n v="13942.55976"/>
    <n v="161.65512561112999"/>
  </r>
  <r>
    <s v="gb.mid"/>
    <x v="0"/>
    <s v="mid"/>
    <s v="Demersal benthivores - other"/>
    <x v="4"/>
    <s v=""/>
    <x v="25"/>
    <n v="26935328.5190982"/>
    <n v="13942.55976"/>
    <n v="1931.8782908410601"/>
  </r>
  <r>
    <s v="gb.mid"/>
    <x v="0"/>
    <s v="mid"/>
    <s v="Demersal piscivores - other"/>
    <x v="5"/>
    <s v=""/>
    <x v="25"/>
    <n v="5821830.78329165"/>
    <n v="13942.55976"/>
    <n v="417.55824493533697"/>
  </r>
  <r>
    <s v="gb.mid"/>
    <x v="0"/>
    <s v="mid"/>
    <s v="Haddock"/>
    <x v="6"/>
    <s v=""/>
    <x v="25"/>
    <n v="1425277.80951633"/>
    <n v="13942.55976"/>
    <n v="102.224974039941"/>
  </r>
  <r>
    <s v="gb.mid"/>
    <x v="0"/>
    <s v="mid"/>
    <s v="Skates"/>
    <x v="8"/>
    <s v=""/>
    <x v="25"/>
    <n v="242934594.19794199"/>
    <n v="13942.55976"/>
    <n v="17423.959328824301"/>
  </r>
  <r>
    <s v="gb.mid"/>
    <x v="0"/>
    <s v="mid"/>
    <s v="Small pelagic - other"/>
    <x v="9"/>
    <s v=""/>
    <x v="25"/>
    <n v="232217.48509880499"/>
    <n v="13942.55976"/>
    <n v="16.655297814467101"/>
  </r>
  <r>
    <s v="gb.mid"/>
    <x v="0"/>
    <s v="mid"/>
    <s v="Squid"/>
    <x v="10"/>
    <s v=""/>
    <x v="25"/>
    <n v="34097162.722977899"/>
    <n v="13942.55976"/>
    <n v="2445.5453883583"/>
  </r>
  <r>
    <s v="gb.mid"/>
    <x v="0"/>
    <s v="mid"/>
    <s v="Spiny dogfish (S)"/>
    <x v="11"/>
    <s v=""/>
    <x v="25"/>
    <n v="11167659.186713999"/>
    <n v="13942.55976"/>
    <n v="800.97624675441796"/>
  </r>
  <r>
    <s v="gb.mid"/>
    <x v="0"/>
    <s v="mid"/>
    <s v="Spiny dogfish (L)"/>
    <x v="12"/>
    <s v=""/>
    <x v="25"/>
    <n v="29309725.023086399"/>
    <n v="13942.55976"/>
    <n v="2102.1767543126098"/>
  </r>
  <r>
    <s v="gb.mid"/>
    <x v="0"/>
    <s v="mid"/>
    <s v="Hakes (S)"/>
    <x v="13"/>
    <s v=""/>
    <x v="25"/>
    <n v="4548053.4362426102"/>
    <n v="13942.55976"/>
    <n v="326.19931451114002"/>
  </r>
  <r>
    <s v="gb.mid"/>
    <x v="0"/>
    <s v="mid"/>
    <s v="Hakes (L)"/>
    <x v="14"/>
    <s v=""/>
    <x v="25"/>
    <n v="96669.088460668107"/>
    <n v="13942.55976"/>
    <n v="6.9333816834698698"/>
  </r>
  <r>
    <s v="gb.mid"/>
    <x v="0"/>
    <s v="mid"/>
    <s v="Atlantic cod (S)"/>
    <x v="19"/>
    <s v=""/>
    <x v="25"/>
    <n v="107812.893605979"/>
    <n v="13942.55976"/>
    <n v="7.7326470506000602"/>
  </r>
  <r>
    <s v="gb.mid"/>
    <x v="0"/>
    <s v="mid"/>
    <s v="Atlantic cod (M)"/>
    <x v="15"/>
    <s v=""/>
    <x v="25"/>
    <n v="3060600.4596328698"/>
    <n v="13942.55976"/>
    <n v="219.514960833337"/>
  </r>
  <r>
    <s v="gb.mid"/>
    <x v="0"/>
    <s v="mid"/>
    <s v="Atlantic cod (L)"/>
    <x v="16"/>
    <s v=""/>
    <x v="25"/>
    <n v="33650102.3553183"/>
    <n v="13942.55976"/>
    <n v="2413.4809485886199"/>
  </r>
  <r>
    <s v="gb.mid"/>
    <x v="0"/>
    <s v="mid"/>
    <s v="Summer flounder (L)"/>
    <x v="22"/>
    <s v=""/>
    <x v="25"/>
    <n v="121160.62668196901"/>
    <n v="13942.55976"/>
    <n v="8.6899843907837404"/>
  </r>
  <r>
    <s v="gb.mid"/>
    <x v="0"/>
    <s v="mid"/>
    <s v="Yellowtail flounder (S)"/>
    <x v="17"/>
    <s v=""/>
    <x v="25"/>
    <n v="17950.1327627582"/>
    <n v="13942.55976"/>
    <n v="1.28743452219266"/>
  </r>
  <r>
    <s v="gb.mid"/>
    <x v="0"/>
    <s v="mid"/>
    <s v="Yellowtail flounder (L)"/>
    <x v="18"/>
    <s v=""/>
    <x v="25"/>
    <n v="248881.95737468"/>
    <n v="13942.55976"/>
    <n v="17.850521113684"/>
  </r>
  <r>
    <s v="gb.mid"/>
    <x v="0"/>
    <s v="mid"/>
    <s v="Bluefish (L)"/>
    <x v="21"/>
    <s v=""/>
    <x v="25"/>
    <n v="5895876.0043318896"/>
    <n v="13942.55976"/>
    <n v="422.86897856781297"/>
  </r>
  <r>
    <s v="gb.mid"/>
    <x v="0"/>
    <s v="mid"/>
    <s v="Alosines"/>
    <x v="0"/>
    <s v=""/>
    <x v="26"/>
    <n v="12139.050626893901"/>
    <n v="13942.55976"/>
    <n v="0.87064720079018998"/>
  </r>
  <r>
    <s v="gb.mid"/>
    <x v="0"/>
    <s v="mid"/>
    <s v="Atlantic herring"/>
    <x v="1"/>
    <s v=""/>
    <x v="26"/>
    <n v="3052989.7057500002"/>
    <n v="13942.55976"/>
    <n v="218.96909594095899"/>
  </r>
  <r>
    <s v="gb.mid"/>
    <x v="0"/>
    <s v="mid"/>
    <s v="Atlantic mackerel"/>
    <x v="2"/>
    <s v=""/>
    <x v="26"/>
    <n v="22720.8809895833"/>
    <n v="13942.55976"/>
    <n v="1.6296061398113999"/>
  </r>
  <r>
    <s v="gb.mid"/>
    <x v="0"/>
    <s v="mid"/>
    <s v="Butterfish"/>
    <x v="3"/>
    <s v=""/>
    <x v="26"/>
    <n v="4075169.5767361098"/>
    <n v="13942.55976"/>
    <n v="292.28274053573898"/>
  </r>
  <r>
    <s v="gb.mid"/>
    <x v="0"/>
    <s v="mid"/>
    <s v="Demersal benthivores - other"/>
    <x v="4"/>
    <s v=""/>
    <x v="26"/>
    <n v="13250530.444629701"/>
    <n v="13942.55976"/>
    <n v="950.36569128750398"/>
  </r>
  <r>
    <s v="gb.mid"/>
    <x v="0"/>
    <s v="mid"/>
    <s v="Demersal piscivores - other"/>
    <x v="5"/>
    <s v=""/>
    <x v="26"/>
    <n v="763529.06833352498"/>
    <n v="13942.55976"/>
    <n v="54.762474142232001"/>
  </r>
  <r>
    <s v="gb.mid"/>
    <x v="0"/>
    <s v="mid"/>
    <s v="Haddock"/>
    <x v="6"/>
    <s v=""/>
    <x v="26"/>
    <n v="357519.854444444"/>
    <n v="13942.55976"/>
    <n v="25.642339756730902"/>
  </r>
  <r>
    <s v="gb.mid"/>
    <x v="0"/>
    <s v="mid"/>
    <s v="Skates"/>
    <x v="8"/>
    <s v=""/>
    <x v="26"/>
    <n v="152002353.80312499"/>
    <n v="13942.55976"/>
    <n v="10902.040688339501"/>
  </r>
  <r>
    <s v="gb.mid"/>
    <x v="0"/>
    <s v="mid"/>
    <s v="Small pelagic - other"/>
    <x v="9"/>
    <s v=""/>
    <x v="26"/>
    <n v="489392.14544270799"/>
    <n v="13942.55976"/>
    <n v="35.100595146576502"/>
  </r>
  <r>
    <s v="gb.mid"/>
    <x v="0"/>
    <s v="mid"/>
    <s v="Squid"/>
    <x v="10"/>
    <s v=""/>
    <x v="26"/>
    <n v="30386675.3980169"/>
    <n v="13942.55976"/>
    <n v="2179.41869506586"/>
  </r>
  <r>
    <s v="gb.mid"/>
    <x v="0"/>
    <s v="mid"/>
    <s v="Spiny dogfish (S)"/>
    <x v="11"/>
    <s v=""/>
    <x v="26"/>
    <n v="4907190.7028616099"/>
    <n v="13942.55976"/>
    <n v="351.95765966446999"/>
  </r>
  <r>
    <s v="gb.mid"/>
    <x v="0"/>
    <s v="mid"/>
    <s v="Spiny dogfish (L)"/>
    <x v="12"/>
    <s v=""/>
    <x v="26"/>
    <n v="105437051.86622301"/>
    <n v="13942.55976"/>
    <n v="7562.24493071297"/>
  </r>
  <r>
    <s v="gb.mid"/>
    <x v="0"/>
    <s v="mid"/>
    <s v="Hakes (S)"/>
    <x v="13"/>
    <s v=""/>
    <x v="26"/>
    <n v="1344801.5578427401"/>
    <n v="13942.55976"/>
    <n v="96.452988618407204"/>
  </r>
  <r>
    <s v="gb.mid"/>
    <x v="0"/>
    <s v="mid"/>
    <s v="Hakes (L)"/>
    <x v="14"/>
    <s v=""/>
    <x v="26"/>
    <n v="64622.093083090898"/>
    <n v="13942.55976"/>
    <n v="4.6348801221197702"/>
  </r>
  <r>
    <s v="gb.mid"/>
    <x v="0"/>
    <s v="mid"/>
    <s v="Atlantic cod (S)"/>
    <x v="19"/>
    <s v=""/>
    <x v="26"/>
    <n v="39648.194826653198"/>
    <n v="13942.55976"/>
    <n v="2.8436811825903301"/>
  </r>
  <r>
    <s v="gb.mid"/>
    <x v="0"/>
    <s v="mid"/>
    <s v="Atlantic cod (M)"/>
    <x v="15"/>
    <s v=""/>
    <x v="26"/>
    <n v="3088348.5616546501"/>
    <n v="13942.55976"/>
    <n v="221.50513354906701"/>
  </r>
  <r>
    <s v="gb.mid"/>
    <x v="0"/>
    <s v="mid"/>
    <s v="Atlantic cod (L)"/>
    <x v="16"/>
    <s v=""/>
    <x v="26"/>
    <n v="18558276.513717201"/>
    <n v="13942.55976"/>
    <n v="1331.05231988743"/>
  </r>
  <r>
    <s v="gb.mid"/>
    <x v="0"/>
    <s v="mid"/>
    <s v="Summer flounder (L)"/>
    <x v="22"/>
    <s v=""/>
    <x v="26"/>
    <n v="149675.34138073499"/>
    <n v="13942.55976"/>
    <n v="10.735140745829201"/>
  </r>
  <r>
    <s v="gb.mid"/>
    <x v="0"/>
    <s v="mid"/>
    <s v="Yellowtail flounder (S)"/>
    <x v="17"/>
    <s v=""/>
    <x v="26"/>
    <n v="997.92393122990404"/>
    <n v="13942.55976"/>
    <n v="7.1573939678771306E-2"/>
  </r>
  <r>
    <s v="gb.mid"/>
    <x v="0"/>
    <s v="mid"/>
    <s v="Yellowtail flounder (L)"/>
    <x v="18"/>
    <s v=""/>
    <x v="26"/>
    <n v="273422.96746134001"/>
    <n v="13942.55976"/>
    <n v="19.610672083742301"/>
  </r>
  <r>
    <s v="gb.mid"/>
    <x v="0"/>
    <s v="mid"/>
    <s v="Bluefish (L)"/>
    <x v="21"/>
    <s v=""/>
    <x v="26"/>
    <n v="3197538.1884853402"/>
    <n v="13942.55976"/>
    <n v="229.33652381815801"/>
  </r>
  <r>
    <s v="gb.mid"/>
    <x v="0"/>
    <s v="mid"/>
    <s v="Atlantic herring"/>
    <x v="1"/>
    <s v=""/>
    <x v="27"/>
    <n v="1605757.7906249999"/>
    <n v="13942.55976"/>
    <n v="115.169511070111"/>
  </r>
  <r>
    <s v="gb.mid"/>
    <x v="0"/>
    <s v="mid"/>
    <s v="Atlantic mackerel"/>
    <x v="2"/>
    <s v=""/>
    <x v="27"/>
    <n v="136995.18906249999"/>
    <n v="13942.55976"/>
    <n v="9.8256841943419406"/>
  </r>
  <r>
    <s v="gb.mid"/>
    <x v="0"/>
    <s v="mid"/>
    <s v="Butterfish"/>
    <x v="3"/>
    <s v=""/>
    <x v="27"/>
    <n v="6114971.4254464302"/>
    <n v="13942.55976"/>
    <n v="438.58312467053202"/>
  </r>
  <r>
    <s v="gb.mid"/>
    <x v="0"/>
    <s v="mid"/>
    <s v="Demersal benthivores - other"/>
    <x v="4"/>
    <s v=""/>
    <x v="27"/>
    <n v="23214421.210560799"/>
    <n v="13942.55976"/>
    <n v="1665.0042467209601"/>
  </r>
  <r>
    <s v="gb.mid"/>
    <x v="0"/>
    <s v="mid"/>
    <s v="Demersal omnivores - other"/>
    <x v="25"/>
    <s v=""/>
    <x v="27"/>
    <n v="31339.1461925287"/>
    <n v="13942.55976"/>
    <n v="2.2477326066364101"/>
  </r>
  <r>
    <s v="gb.mid"/>
    <x v="0"/>
    <s v="mid"/>
    <s v="Demersal piscivores - other"/>
    <x v="5"/>
    <s v=""/>
    <x v="27"/>
    <n v="2517285.91317626"/>
    <n v="13942.55976"/>
    <n v="180.54689788012499"/>
  </r>
  <r>
    <s v="gb.mid"/>
    <x v="0"/>
    <s v="mid"/>
    <s v="Haddock"/>
    <x v="6"/>
    <s v=""/>
    <x v="27"/>
    <n v="314224.58775474603"/>
    <n v="13942.55976"/>
    <n v="22.5370802179546"/>
  </r>
  <r>
    <s v="gb.mid"/>
    <x v="0"/>
    <s v="mid"/>
    <s v="Mesopelagics"/>
    <x v="7"/>
    <s v=""/>
    <x v="27"/>
    <n v="0"/>
    <n v="13942.55976"/>
    <n v="0"/>
  </r>
  <r>
    <s v="gb.mid"/>
    <x v="0"/>
    <s v="mid"/>
    <s v="Skates"/>
    <x v="8"/>
    <s v=""/>
    <x v="27"/>
    <n v="218242329.83277601"/>
    <n v="13942.55976"/>
    <n v="15652.9599721634"/>
  </r>
  <r>
    <s v="gb.mid"/>
    <x v="0"/>
    <s v="mid"/>
    <s v="Small pelagic - other"/>
    <x v="9"/>
    <s v=""/>
    <x v="27"/>
    <n v="3657801.3214409701"/>
    <n v="13942.55976"/>
    <n v="262.34790342695101"/>
  </r>
  <r>
    <s v="gb.mid"/>
    <x v="0"/>
    <s v="mid"/>
    <s v="Squid"/>
    <x v="10"/>
    <s v=""/>
    <x v="27"/>
    <n v="10307549.4732925"/>
    <n v="13942.55976"/>
    <n v="739.28673433869801"/>
  </r>
  <r>
    <s v="gb.mid"/>
    <x v="0"/>
    <s v="mid"/>
    <s v="Spiny dogfish (S)"/>
    <x v="11"/>
    <s v=""/>
    <x v="27"/>
    <n v="13923794.1402616"/>
    <n v="13942.55976"/>
    <n v="998.65407643493097"/>
  </r>
  <r>
    <s v="gb.mid"/>
    <x v="0"/>
    <s v="mid"/>
    <s v="Spiny dogfish (L)"/>
    <x v="12"/>
    <s v=""/>
    <x v="27"/>
    <n v="522827336.94914401"/>
    <n v="13942.55976"/>
    <n v="37498.662078472204"/>
  </r>
  <r>
    <s v="gb.mid"/>
    <x v="0"/>
    <s v="mid"/>
    <s v="Hakes (S)"/>
    <x v="13"/>
    <s v=""/>
    <x v="27"/>
    <n v="1394158.38332355"/>
    <n v="13942.55976"/>
    <n v="99.993000375962197"/>
  </r>
  <r>
    <s v="gb.mid"/>
    <x v="0"/>
    <s v="mid"/>
    <s v="Hakes (L)"/>
    <x v="14"/>
    <s v=""/>
    <x v="27"/>
    <n v="11408.646484571"/>
    <n v="13942.55976"/>
    <n v="0.81826054045695196"/>
  </r>
  <r>
    <s v="gb.mid"/>
    <x v="0"/>
    <s v="mid"/>
    <s v="Atlantic cod (S)"/>
    <x v="19"/>
    <s v=""/>
    <x v="27"/>
    <n v="4362.6203586195497"/>
    <n v="13942.55976"/>
    <n v="0.31289952732607501"/>
  </r>
  <r>
    <s v="gb.mid"/>
    <x v="0"/>
    <s v="mid"/>
    <s v="Atlantic cod (M)"/>
    <x v="15"/>
    <s v=""/>
    <x v="27"/>
    <n v="3437661.6001476198"/>
    <n v="13942.55976"/>
    <n v="246.55885714831001"/>
  </r>
  <r>
    <s v="gb.mid"/>
    <x v="0"/>
    <s v="mid"/>
    <s v="Atlantic cod (L)"/>
    <x v="16"/>
    <s v=""/>
    <x v="27"/>
    <n v="26782299.159065999"/>
    <n v="13942.55976"/>
    <n v="1920.9025903480201"/>
  </r>
  <r>
    <s v="gb.mid"/>
    <x v="0"/>
    <s v="mid"/>
    <s v="Summer flounder (L)"/>
    <x v="22"/>
    <s v=""/>
    <x v="27"/>
    <n v="190657.108189216"/>
    <n v="13942.55976"/>
    <n v="13.6744694999404"/>
  </r>
  <r>
    <s v="gb.mid"/>
    <x v="0"/>
    <s v="mid"/>
    <s v="Yellowtail flounder (S)"/>
    <x v="17"/>
    <s v=""/>
    <x v="27"/>
    <n v="2956.8287871507"/>
    <n v="13942.55976"/>
    <n v="0.21207216164377399"/>
  </r>
  <r>
    <s v="gb.mid"/>
    <x v="0"/>
    <s v="mid"/>
    <s v="Yellowtail flounder (L)"/>
    <x v="18"/>
    <s v=""/>
    <x v="27"/>
    <n v="401797.53077298298"/>
    <n v="13942.55976"/>
    <n v="28.818060506056099"/>
  </r>
  <r>
    <s v="gb.mid"/>
    <x v="0"/>
    <s v="mid"/>
    <s v="Bluefish (L)"/>
    <x v="21"/>
    <s v=""/>
    <x v="27"/>
    <n v="7195039.6821554098"/>
    <n v="13942.55976"/>
    <n v="516.04868876354794"/>
  </r>
  <r>
    <s v="gb.mid"/>
    <x v="0"/>
    <s v="mid"/>
    <s v="Alosines"/>
    <x v="0"/>
    <s v=""/>
    <x v="28"/>
    <n v="20683.089816919201"/>
    <n v="13942.55976"/>
    <n v="1.48344996707543"/>
  </r>
  <r>
    <s v="gb.mid"/>
    <x v="0"/>
    <s v="mid"/>
    <s v="Atlantic herring"/>
    <x v="1"/>
    <s v=""/>
    <x v="28"/>
    <n v="5494866.9847499998"/>
    <n v="13942.55976"/>
    <n v="394.10747232472301"/>
  </r>
  <r>
    <s v="gb.mid"/>
    <x v="0"/>
    <s v="mid"/>
    <s v="Atlantic mackerel"/>
    <x v="2"/>
    <s v=""/>
    <x v="28"/>
    <n v="1673418.0062500001"/>
    <n v="13942.55976"/>
    <n v="120.02229397294001"/>
  </r>
  <r>
    <s v="gb.mid"/>
    <x v="0"/>
    <s v="mid"/>
    <s v="Butterfish"/>
    <x v="3"/>
    <s v=""/>
    <x v="28"/>
    <n v="3812450.5845238101"/>
    <n v="13942.55976"/>
    <n v="273.43978796930799"/>
  </r>
  <r>
    <s v="gb.mid"/>
    <x v="0"/>
    <s v="mid"/>
    <s v="Demersal benthivores - other"/>
    <x v="4"/>
    <s v=""/>
    <x v="28"/>
    <n v="24045441.7330986"/>
    <n v="13942.55976"/>
    <n v="1724.6073997174401"/>
  </r>
  <r>
    <s v="gb.mid"/>
    <x v="0"/>
    <s v="mid"/>
    <s v="Demersal piscivores - other"/>
    <x v="5"/>
    <s v=""/>
    <x v="28"/>
    <n v="812585.15209311398"/>
    <n v="13942.55976"/>
    <n v="58.280915849064598"/>
  </r>
  <r>
    <s v="gb.mid"/>
    <x v="0"/>
    <s v="mid"/>
    <s v="Haddock"/>
    <x v="6"/>
    <s v=""/>
    <x v="28"/>
    <n v="140948.96403894501"/>
    <n v="13942.55976"/>
    <n v="10.109260169234901"/>
  </r>
  <r>
    <s v="gb.mid"/>
    <x v="0"/>
    <s v="mid"/>
    <s v="Skates"/>
    <x v="8"/>
    <s v=""/>
    <x v="28"/>
    <n v="152774332.27961501"/>
    <n v="13942.55976"/>
    <n v="10957.4091780414"/>
  </r>
  <r>
    <s v="gb.mid"/>
    <x v="0"/>
    <s v="mid"/>
    <s v="Small pelagic - other"/>
    <x v="9"/>
    <s v=""/>
    <x v="28"/>
    <n v="144252.472916667"/>
    <n v="13942.55976"/>
    <n v="10.3461972119721"/>
  </r>
  <r>
    <s v="gb.mid"/>
    <x v="0"/>
    <s v="mid"/>
    <s v="Squid"/>
    <x v="10"/>
    <s v=""/>
    <x v="28"/>
    <n v="37602717.503671899"/>
    <n v="13942.55976"/>
    <n v="2696.9737373154999"/>
  </r>
  <r>
    <s v="gb.mid"/>
    <x v="0"/>
    <s v="mid"/>
    <s v="Spiny dogfish (S)"/>
    <x v="11"/>
    <s v=""/>
    <x v="28"/>
    <n v="480885.112177692"/>
    <n v="13942.55976"/>
    <n v="34.490446550375196"/>
  </r>
  <r>
    <s v="gb.mid"/>
    <x v="0"/>
    <s v="mid"/>
    <s v="Spiny dogfish (L)"/>
    <x v="12"/>
    <s v=""/>
    <x v="28"/>
    <n v="14399664.5567613"/>
    <n v="13942.55976"/>
    <n v="1032.7848547633801"/>
  </r>
  <r>
    <s v="gb.mid"/>
    <x v="0"/>
    <s v="mid"/>
    <s v="Hakes (S)"/>
    <x v="13"/>
    <s v=""/>
    <x v="28"/>
    <n v="1026721.99513121"/>
    <n v="13942.55976"/>
    <n v="73.639418643683399"/>
  </r>
  <r>
    <s v="gb.mid"/>
    <x v="0"/>
    <s v="mid"/>
    <s v="Hakes (L)"/>
    <x v="14"/>
    <s v=""/>
    <x v="28"/>
    <n v="118489.216457059"/>
    <n v="13942.55976"/>
    <n v="8.4983832593634592"/>
  </r>
  <r>
    <s v="gb.mid"/>
    <x v="0"/>
    <s v="mid"/>
    <s v="Atlantic cod (S)"/>
    <x v="19"/>
    <s v=""/>
    <x v="28"/>
    <n v="22580.618222307701"/>
    <n v="13942.55976"/>
    <n v="1.61954609562367"/>
  </r>
  <r>
    <s v="gb.mid"/>
    <x v="0"/>
    <s v="mid"/>
    <s v="Atlantic cod (M)"/>
    <x v="15"/>
    <s v=""/>
    <x v="28"/>
    <n v="2891036.22142309"/>
    <n v="13942.55976"/>
    <n v="207.35333189800801"/>
  </r>
  <r>
    <s v="gb.mid"/>
    <x v="0"/>
    <s v="mid"/>
    <s v="Atlantic cod (L)"/>
    <x v="16"/>
    <s v=""/>
    <x v="28"/>
    <n v="22898745.129957199"/>
    <n v="13942.55976"/>
    <n v="1642.3630613118601"/>
  </r>
  <r>
    <s v="gb.mid"/>
    <x v="0"/>
    <s v="mid"/>
    <s v="Yellowtail flounder (S)"/>
    <x v="17"/>
    <s v=""/>
    <x v="28"/>
    <n v="950.26154216700797"/>
    <n v="13942.55976"/>
    <n v="6.8155457715392206E-2"/>
  </r>
  <r>
    <s v="gb.mid"/>
    <x v="0"/>
    <s v="mid"/>
    <s v="Yellowtail flounder (L)"/>
    <x v="18"/>
    <s v=""/>
    <x v="28"/>
    <n v="172932.846545245"/>
    <n v="13942.55976"/>
    <n v="12.4032350961388"/>
  </r>
  <r>
    <s v="gb.mid"/>
    <x v="0"/>
    <s v="mid"/>
    <s v="Bluefish (L)"/>
    <x v="21"/>
    <s v=""/>
    <x v="28"/>
    <n v="964117.94760103105"/>
    <n v="13942.55976"/>
    <n v="69.149278482348805"/>
  </r>
  <r>
    <s v="gb.mid"/>
    <x v="0"/>
    <s v="mid"/>
    <s v="Alosines"/>
    <x v="0"/>
    <s v=""/>
    <x v="29"/>
    <n v="35935.034298340601"/>
    <n v="13942.55976"/>
    <n v="2.5773627595583299"/>
  </r>
  <r>
    <s v="gb.mid"/>
    <x v="0"/>
    <s v="mid"/>
    <s v="Anchovies"/>
    <x v="24"/>
    <s v=""/>
    <x v="29"/>
    <n v="0"/>
    <n v="13942.55976"/>
    <n v="0"/>
  </r>
  <r>
    <s v="gb.mid"/>
    <x v="0"/>
    <s v="mid"/>
    <s v="Atlantic herring"/>
    <x v="1"/>
    <s v=""/>
    <x v="29"/>
    <n v="53019238.260317497"/>
    <n v="13942.55976"/>
    <n v="3802.6904078564598"/>
  </r>
  <r>
    <s v="gb.mid"/>
    <x v="0"/>
    <s v="mid"/>
    <s v="Atlantic mackerel"/>
    <x v="2"/>
    <s v=""/>
    <x v="29"/>
    <n v="1772420.1180803599"/>
    <n v="13942.55976"/>
    <n v="127.12300672113901"/>
  </r>
  <r>
    <s v="gb.mid"/>
    <x v="0"/>
    <s v="mid"/>
    <s v="Butterfish"/>
    <x v="3"/>
    <s v=""/>
    <x v="29"/>
    <n v="3562031.3782596402"/>
    <n v="13942.55976"/>
    <n v="255.47901099759301"/>
  </r>
  <r>
    <s v="gb.mid"/>
    <x v="0"/>
    <s v="mid"/>
    <s v="Demersal benthivores - other"/>
    <x v="4"/>
    <s v=""/>
    <x v="29"/>
    <n v="15340460.043950999"/>
    <n v="13942.55976"/>
    <n v="1100.26138012056"/>
  </r>
  <r>
    <s v="gb.mid"/>
    <x v="0"/>
    <s v="mid"/>
    <s v="Demersal piscivores - other"/>
    <x v="5"/>
    <s v=""/>
    <x v="29"/>
    <n v="1034627.6931147201"/>
    <n v="13942.55976"/>
    <n v="74.206437764963098"/>
  </r>
  <r>
    <s v="gb.mid"/>
    <x v="0"/>
    <s v="mid"/>
    <s v="Haddock"/>
    <x v="6"/>
    <s v=""/>
    <x v="29"/>
    <n v="476407.61600662"/>
    <n v="13942.55976"/>
    <n v="34.169307803391497"/>
  </r>
  <r>
    <s v="gb.mid"/>
    <x v="0"/>
    <s v="mid"/>
    <s v="Medium pelagics - other"/>
    <x v="20"/>
    <s v=""/>
    <x v="29"/>
    <n v="502315.69322916702"/>
    <n v="13942.55976"/>
    <n v="36.0275087125871"/>
  </r>
  <r>
    <s v="gb.mid"/>
    <x v="0"/>
    <s v="mid"/>
    <s v="Skates"/>
    <x v="8"/>
    <s v=""/>
    <x v="29"/>
    <n v="84305530.143325597"/>
    <n v="13942.55976"/>
    <n v="6046.6321532428301"/>
  </r>
  <r>
    <s v="gb.mid"/>
    <x v="0"/>
    <s v="mid"/>
    <s v="Small pelagic - other"/>
    <x v="9"/>
    <s v=""/>
    <x v="29"/>
    <n v="52401.311111111099"/>
    <n v="13942.55976"/>
    <n v="3.7583709170424999"/>
  </r>
  <r>
    <s v="gb.mid"/>
    <x v="0"/>
    <s v="mid"/>
    <s v="Squid"/>
    <x v="10"/>
    <s v=""/>
    <x v="29"/>
    <n v="19577195.758085299"/>
    <n v="13942.55976"/>
    <n v="1404.13210307698"/>
  </r>
  <r>
    <s v="gb.mid"/>
    <x v="0"/>
    <s v="mid"/>
    <s v="Spiny dogfish (S)"/>
    <x v="11"/>
    <s v=""/>
    <x v="29"/>
    <n v="1492479.79289005"/>
    <n v="13942.55976"/>
    <n v="107.044891223766"/>
  </r>
  <r>
    <s v="gb.mid"/>
    <x v="0"/>
    <s v="mid"/>
    <s v="Spiny dogfish (L)"/>
    <x v="12"/>
    <s v=""/>
    <x v="29"/>
    <n v="241375578.880725"/>
    <n v="13942.55976"/>
    <n v="17312.142320753101"/>
  </r>
  <r>
    <s v="gb.mid"/>
    <x v="0"/>
    <s v="mid"/>
    <s v="Hakes (S)"/>
    <x v="13"/>
    <s v=""/>
    <x v="29"/>
    <n v="897064.69896481105"/>
    <n v="13942.55976"/>
    <n v="64.340028976487702"/>
  </r>
  <r>
    <s v="gb.mid"/>
    <x v="0"/>
    <s v="mid"/>
    <s v="Hakes (L)"/>
    <x v="14"/>
    <s v=""/>
    <x v="29"/>
    <n v="265419.03154413"/>
    <n v="13942.55976"/>
    <n v="19.036607058740699"/>
  </r>
  <r>
    <s v="gb.mid"/>
    <x v="0"/>
    <s v="mid"/>
    <s v="Atlantic cod (S)"/>
    <x v="19"/>
    <s v=""/>
    <x v="29"/>
    <n v="2087.17913515893"/>
    <n v="13942.55976"/>
    <n v="0.14969841772863399"/>
  </r>
  <r>
    <s v="gb.mid"/>
    <x v="0"/>
    <s v="mid"/>
    <s v="Atlantic cod (M)"/>
    <x v="15"/>
    <s v=""/>
    <x v="29"/>
    <n v="3416774.4808437098"/>
    <n v="13942.55976"/>
    <n v="245.06077360673299"/>
  </r>
  <r>
    <s v="gb.mid"/>
    <x v="0"/>
    <s v="mid"/>
    <s v="Atlantic cod (L)"/>
    <x v="16"/>
    <s v=""/>
    <x v="29"/>
    <n v="5200408.4755378095"/>
    <n v="13942.55976"/>
    <n v="372.988071419807"/>
  </r>
  <r>
    <s v="gb.mid"/>
    <x v="0"/>
    <s v="mid"/>
    <s v="Yellowtail flounder (S)"/>
    <x v="17"/>
    <s v=""/>
    <x v="29"/>
    <n v="28486.552425462902"/>
    <n v="13942.55976"/>
    <n v="2.0431364767887401"/>
  </r>
  <r>
    <s v="gb.mid"/>
    <x v="0"/>
    <s v="mid"/>
    <s v="Yellowtail flounder (L)"/>
    <x v="18"/>
    <s v=""/>
    <x v="29"/>
    <n v="813203.70615670597"/>
    <n v="13942.55976"/>
    <n v="58.325280303959502"/>
  </r>
  <r>
    <s v="gb.mid"/>
    <x v="0"/>
    <s v="mid"/>
    <s v="Bluefish (M)"/>
    <x v="21"/>
    <s v=""/>
    <x v="29"/>
    <n v="1306849.36147287"/>
    <n v="13942.55976"/>
    <n v="93.730949263858193"/>
  </r>
  <r>
    <s v="gb.mid"/>
    <x v="0"/>
    <s v="mid"/>
    <s v="Bluefish (L)"/>
    <x v="21"/>
    <s v=""/>
    <x v="29"/>
    <n v="4741570.2877935497"/>
    <n v="13942.55976"/>
    <n v="340.07889293017098"/>
  </r>
  <r>
    <s v="gb.mid"/>
    <x v="0"/>
    <s v="mid"/>
    <s v="Alosines"/>
    <x v="0"/>
    <s v=""/>
    <x v="30"/>
    <n v="25475.400839015201"/>
    <n v="13942.55976"/>
    <n v="1.82716812963584"/>
  </r>
  <r>
    <s v="gb.mid"/>
    <x v="0"/>
    <s v="mid"/>
    <s v="Atlantic herring"/>
    <x v="1"/>
    <s v=""/>
    <x v="30"/>
    <n v="8269346.6992916698"/>
    <n v="13942.55976"/>
    <n v="593.10104038540396"/>
  </r>
  <r>
    <s v="gb.mid"/>
    <x v="0"/>
    <s v="mid"/>
    <s v="Atlantic mackerel"/>
    <x v="2"/>
    <s v=""/>
    <x v="30"/>
    <n v="162451.5078125"/>
    <n v="13942.55976"/>
    <n v="11.651483702337"/>
  </r>
  <r>
    <s v="gb.mid"/>
    <x v="0"/>
    <s v="mid"/>
    <s v="Butterfish"/>
    <x v="3"/>
    <s v=""/>
    <x v="30"/>
    <n v="234285.32624007901"/>
    <n v="13942.55976"/>
    <n v="16.803609256330699"/>
  </r>
  <r>
    <s v="gb.mid"/>
    <x v="0"/>
    <s v="mid"/>
    <s v="Demersal benthivores - other"/>
    <x v="4"/>
    <s v=""/>
    <x v="30"/>
    <n v="6537868.9776149997"/>
    <n v="13942.55976"/>
    <n v="468.91453866108498"/>
  </r>
  <r>
    <s v="gb.mid"/>
    <x v="0"/>
    <s v="mid"/>
    <s v="Demersal piscivores - other"/>
    <x v="5"/>
    <s v=""/>
    <x v="30"/>
    <n v="244892.050836268"/>
    <n v="13942.55976"/>
    <n v="17.564353680508599"/>
  </r>
  <r>
    <s v="gb.mid"/>
    <x v="0"/>
    <s v="mid"/>
    <s v="Haddock"/>
    <x v="6"/>
    <s v=""/>
    <x v="30"/>
    <n v="298668.92101898399"/>
    <n v="13942.55976"/>
    <n v="21.421383602445701"/>
  </r>
  <r>
    <s v="gb.mid"/>
    <x v="0"/>
    <s v="mid"/>
    <s v="Skates"/>
    <x v="8"/>
    <s v=""/>
    <x v="30"/>
    <n v="55313082.674284302"/>
    <n v="13942.55976"/>
    <n v="3967.2114465647001"/>
  </r>
  <r>
    <s v="gb.mid"/>
    <x v="0"/>
    <s v="mid"/>
    <s v="Small pelagic - other"/>
    <x v="9"/>
    <s v=""/>
    <x v="30"/>
    <n v="685282.98424479202"/>
    <n v="13942.55976"/>
    <n v="49.1504426763018"/>
  </r>
  <r>
    <s v="gb.mid"/>
    <x v="0"/>
    <s v="mid"/>
    <s v="Squid"/>
    <x v="10"/>
    <s v=""/>
    <x v="30"/>
    <n v="26659054.1677096"/>
    <n v="13942.55976"/>
    <n v="1912.0631094006301"/>
  </r>
  <r>
    <s v="gb.mid"/>
    <x v="0"/>
    <s v="mid"/>
    <s v="Spiny dogfish (S)"/>
    <x v="11"/>
    <s v=""/>
    <x v="30"/>
    <n v="2054784.9237113199"/>
    <n v="13942.55976"/>
    <n v="147.375012844221"/>
  </r>
  <r>
    <s v="gb.mid"/>
    <x v="0"/>
    <s v="mid"/>
    <s v="Spiny dogfish (L)"/>
    <x v="12"/>
    <s v=""/>
    <x v="30"/>
    <n v="2360309.2530135401"/>
    <n v="13942.55976"/>
    <n v="169.28808580652901"/>
  </r>
  <r>
    <s v="gb.mid"/>
    <x v="0"/>
    <s v="mid"/>
    <s v="Hakes (S)"/>
    <x v="13"/>
    <s v=""/>
    <x v="30"/>
    <n v="90801.633349507596"/>
    <n v="13942.55976"/>
    <n v="6.5125511321105902"/>
  </r>
  <r>
    <s v="gb.mid"/>
    <x v="0"/>
    <s v="mid"/>
    <s v="Atlantic cod (S)"/>
    <x v="19"/>
    <s v=""/>
    <x v="30"/>
    <n v="341.53904585212302"/>
    <n v="13942.55976"/>
    <n v="2.4496150759343999E-2"/>
  </r>
  <r>
    <s v="gb.mid"/>
    <x v="0"/>
    <s v="mid"/>
    <s v="Atlantic cod (M)"/>
    <x v="15"/>
    <s v=""/>
    <x v="30"/>
    <n v="1703325.7297120199"/>
    <n v="13942.55976"/>
    <n v="122.167360874344"/>
  </r>
  <r>
    <s v="gb.mid"/>
    <x v="0"/>
    <s v="mid"/>
    <s v="Atlantic cod (L)"/>
    <x v="16"/>
    <s v=""/>
    <x v="30"/>
    <n v="11843625.6636959"/>
    <n v="13942.55976"/>
    <n v="849.45848305949403"/>
  </r>
  <r>
    <s v="gb.mid"/>
    <x v="0"/>
    <s v="mid"/>
    <s v="Yellowtail flounder (S)"/>
    <x v="17"/>
    <s v=""/>
    <x v="30"/>
    <n v="698.03249706131203"/>
    <n v="13942.55976"/>
    <n v="5.0064873959795198E-2"/>
  </r>
  <r>
    <s v="gb.mid"/>
    <x v="0"/>
    <s v="mid"/>
    <s v="Yellowtail flounder (L)"/>
    <x v="18"/>
    <s v=""/>
    <x v="30"/>
    <n v="115290.16947166101"/>
    <n v="13942.55976"/>
    <n v="8.2689385203438892"/>
  </r>
  <r>
    <s v="gb.mid"/>
    <x v="0"/>
    <s v="mid"/>
    <s v="Bluefish (L)"/>
    <x v="21"/>
    <s v=""/>
    <x v="30"/>
    <n v="8175824.0882524997"/>
    <n v="13942.55976"/>
    <n v="586.39333300246801"/>
  </r>
  <r>
    <s v="gb.mid"/>
    <x v="0"/>
    <s v="mid"/>
    <s v="Alosines"/>
    <x v="0"/>
    <s v=""/>
    <x v="31"/>
    <n v="27459.7544290675"/>
    <n v="13942.55976"/>
    <n v="1.9694916071184501"/>
  </r>
  <r>
    <s v="gb.mid"/>
    <x v="0"/>
    <s v="mid"/>
    <s v="Atlantic herring"/>
    <x v="1"/>
    <s v=""/>
    <x v="31"/>
    <n v="945733.50370833301"/>
    <n v="13942.55976"/>
    <n v="67.830693931939294"/>
  </r>
  <r>
    <s v="gb.mid"/>
    <x v="0"/>
    <s v="mid"/>
    <s v="Atlantic mackerel"/>
    <x v="2"/>
    <s v=""/>
    <x v="31"/>
    <n v="593099.52922247001"/>
    <n v="13942.55976"/>
    <n v="42.538783367744401"/>
  </r>
  <r>
    <s v="gb.mid"/>
    <x v="0"/>
    <s v="mid"/>
    <s v="Butterfish"/>
    <x v="3"/>
    <s v=""/>
    <x v="31"/>
    <n v="15538738.6954649"/>
    <n v="13942.55976"/>
    <n v="1114.4824883623"/>
  </r>
  <r>
    <s v="gb.mid"/>
    <x v="0"/>
    <s v="mid"/>
    <s v="Demersal benthivores - other"/>
    <x v="4"/>
    <s v=""/>
    <x v="31"/>
    <n v="9951814.5802347809"/>
    <n v="13942.55976"/>
    <n v="713.77241708410497"/>
  </r>
  <r>
    <s v="gb.mid"/>
    <x v="0"/>
    <s v="mid"/>
    <s v="Demersal piscivores - other"/>
    <x v="5"/>
    <s v=""/>
    <x v="31"/>
    <n v="455624.92155208299"/>
    <n v="13942.55976"/>
    <n v="32.678713908706399"/>
  </r>
  <r>
    <s v="gb.mid"/>
    <x v="0"/>
    <s v="mid"/>
    <s v="Haddock"/>
    <x v="6"/>
    <s v=""/>
    <x v="31"/>
    <n v="2500.7151830581502"/>
    <n v="13942.55976"/>
    <n v="0.17935839803480599"/>
  </r>
  <r>
    <s v="gb.mid"/>
    <x v="0"/>
    <s v="mid"/>
    <s v="Skates"/>
    <x v="8"/>
    <s v=""/>
    <x v="31"/>
    <n v="42402493.732536398"/>
    <n v="13942.55976"/>
    <n v="3041.2273257157199"/>
  </r>
  <r>
    <s v="gb.mid"/>
    <x v="0"/>
    <s v="mid"/>
    <s v="Small pelagic - other"/>
    <x v="9"/>
    <s v=""/>
    <x v="31"/>
    <n v="21442.2166914683"/>
    <n v="13942.55976"/>
    <n v="1.5378967033718001"/>
  </r>
  <r>
    <s v="gb.mid"/>
    <x v="0"/>
    <s v="mid"/>
    <s v="Squid"/>
    <x v="10"/>
    <s v=""/>
    <x v="31"/>
    <n v="31209754.092266899"/>
    <n v="13942.55976"/>
    <n v="2238.4522375729698"/>
  </r>
  <r>
    <s v="gb.mid"/>
    <x v="0"/>
    <s v="mid"/>
    <s v="Spiny dogfish (S)"/>
    <x v="11"/>
    <s v=""/>
    <x v="31"/>
    <n v="2295338.51171361"/>
    <n v="13942.55976"/>
    <n v="164.628199643708"/>
  </r>
  <r>
    <s v="gb.mid"/>
    <x v="0"/>
    <s v="mid"/>
    <s v="Spiny dogfish (L)"/>
    <x v="12"/>
    <s v=""/>
    <x v="31"/>
    <n v="52536588.7232107"/>
    <n v="13942.55976"/>
    <n v="3768.0734117370298"/>
  </r>
  <r>
    <s v="gb.mid"/>
    <x v="0"/>
    <s v="mid"/>
    <s v="Hakes (S)"/>
    <x v="13"/>
    <s v=""/>
    <x v="31"/>
    <n v="475860.30057239498"/>
    <n v="13942.55976"/>
    <n v="34.130052785400103"/>
  </r>
  <r>
    <s v="gb.mid"/>
    <x v="0"/>
    <s v="mid"/>
    <s v="Atlantic cod (S)"/>
    <x v="19"/>
    <s v=""/>
    <x v="31"/>
    <n v="9981.35585225469"/>
    <n v="13942.55976"/>
    <n v="0.71589120104690795"/>
  </r>
  <r>
    <s v="gb.mid"/>
    <x v="0"/>
    <s v="mid"/>
    <s v="Atlantic cod (M)"/>
    <x v="15"/>
    <s v=""/>
    <x v="31"/>
    <n v="294123.04707728402"/>
    <n v="13942.55976"/>
    <n v="21.095340607475599"/>
  </r>
  <r>
    <s v="gb.mid"/>
    <x v="0"/>
    <s v="mid"/>
    <s v="Atlantic cod (L)"/>
    <x v="16"/>
    <s v=""/>
    <x v="31"/>
    <n v="2731323.7615982601"/>
    <n v="13942.55976"/>
    <n v="195.898300499611"/>
  </r>
  <r>
    <s v="gb.mid"/>
    <x v="0"/>
    <s v="mid"/>
    <s v="Yellowtail flounder (S)"/>
    <x v="17"/>
    <s v=""/>
    <x v="31"/>
    <n v="10835.7444659335"/>
    <n v="13942.55976"/>
    <n v="0.77717037993413096"/>
  </r>
  <r>
    <s v="gb.mid"/>
    <x v="0"/>
    <s v="mid"/>
    <s v="Yellowtail flounder (L)"/>
    <x v="18"/>
    <s v=""/>
    <x v="31"/>
    <n v="369919.58439942799"/>
    <n v="13942.55976"/>
    <n v="26.5316836195815"/>
  </r>
  <r>
    <s v="gb.mid"/>
    <x v="0"/>
    <s v="mid"/>
    <s v="Bluefish (L)"/>
    <x v="21"/>
    <s v=""/>
    <x v="31"/>
    <n v="9444705.4793376792"/>
    <n v="13942.55976"/>
    <n v="677.40111155440297"/>
  </r>
  <r>
    <s v="gb.mid"/>
    <x v="0"/>
    <s v="mid"/>
    <s v="Alosines"/>
    <x v="0"/>
    <s v=""/>
    <x v="32"/>
    <n v="81366.162894570705"/>
    <n v="13942.55976"/>
    <n v="5.8358123827450399"/>
  </r>
  <r>
    <s v="gb.mid"/>
    <x v="0"/>
    <s v="mid"/>
    <s v="Anchovies"/>
    <x v="24"/>
    <s v=""/>
    <x v="32"/>
    <n v="0"/>
    <n v="13942.55976"/>
    <n v="0"/>
  </r>
  <r>
    <s v="gb.mid"/>
    <x v="0"/>
    <s v="mid"/>
    <s v="Atlantic herring"/>
    <x v="1"/>
    <s v=""/>
    <x v="32"/>
    <n v="146078926.57013899"/>
    <n v="13942.55976"/>
    <n v="10477.1956573732"/>
  </r>
  <r>
    <s v="gb.mid"/>
    <x v="0"/>
    <s v="mid"/>
    <s v="Atlantic mackerel"/>
    <x v="2"/>
    <s v=""/>
    <x v="32"/>
    <n v="265597.98064236098"/>
    <n v="13942.55976"/>
    <n v="19.049441796501299"/>
  </r>
  <r>
    <s v="gb.mid"/>
    <x v="0"/>
    <s v="mid"/>
    <s v="Butterfish"/>
    <x v="3"/>
    <s v=""/>
    <x v="32"/>
    <n v="11019077.002381001"/>
    <n v="13942.55976"/>
    <n v="790.31951033795997"/>
  </r>
  <r>
    <s v="gb.mid"/>
    <x v="0"/>
    <s v="mid"/>
    <s v="Demersal benthivores - other"/>
    <x v="4"/>
    <s v=""/>
    <x v="32"/>
    <n v="15860793.7319886"/>
    <n v="13942.55976"/>
    <n v="1137.58119061407"/>
  </r>
  <r>
    <s v="gb.mid"/>
    <x v="0"/>
    <s v="mid"/>
    <s v="Demersal piscivores - other"/>
    <x v="5"/>
    <s v=""/>
    <x v="32"/>
    <n v="921145.48194759001"/>
    <n v="13942.55976"/>
    <n v="66.067171151044803"/>
  </r>
  <r>
    <s v="gb.mid"/>
    <x v="0"/>
    <s v="mid"/>
    <s v="Haddock"/>
    <x v="6"/>
    <s v=""/>
    <x v="32"/>
    <n v="2032465.88316583"/>
    <n v="13942.55976"/>
    <n v="145.77422784278099"/>
  </r>
  <r>
    <s v="gb.mid"/>
    <x v="0"/>
    <s v="mid"/>
    <s v="Skates"/>
    <x v="8"/>
    <s v=""/>
    <x v="32"/>
    <n v="55703354.588734597"/>
    <n v="13942.55976"/>
    <n v="3995.2028571211599"/>
  </r>
  <r>
    <s v="gb.mid"/>
    <x v="0"/>
    <s v="mid"/>
    <s v="Small pelagic - other"/>
    <x v="9"/>
    <s v=""/>
    <x v="32"/>
    <n v="140633.13519965301"/>
    <n v="13942.55976"/>
    <n v="10.086608027538601"/>
  </r>
  <r>
    <s v="gb.mid"/>
    <x v="0"/>
    <s v="mid"/>
    <s v="Squid"/>
    <x v="10"/>
    <s v=""/>
    <x v="32"/>
    <n v="6936279.3025607597"/>
    <n v="13942.55976"/>
    <n v="497.48965914138302"/>
  </r>
  <r>
    <s v="gb.mid"/>
    <x v="0"/>
    <s v="mid"/>
    <s v="Spiny dogfish (S)"/>
    <x v="11"/>
    <s v=""/>
    <x v="32"/>
    <n v="27602357.748241398"/>
    <n v="13942.55976"/>
    <n v="1979.7195223383701"/>
  </r>
  <r>
    <s v="gb.mid"/>
    <x v="0"/>
    <s v="mid"/>
    <s v="Spiny dogfish (L)"/>
    <x v="12"/>
    <s v=""/>
    <x v="32"/>
    <n v="43523877.4268369"/>
    <n v="13942.55976"/>
    <n v="3121.6561503794401"/>
  </r>
  <r>
    <s v="gb.mid"/>
    <x v="0"/>
    <s v="mid"/>
    <s v="Hakes (S)"/>
    <x v="13"/>
    <s v=""/>
    <x v="32"/>
    <n v="179649.94576606801"/>
    <n v="13942.55976"/>
    <n v="12.885004537077"/>
  </r>
  <r>
    <s v="gb.mid"/>
    <x v="0"/>
    <s v="mid"/>
    <s v="Atlantic cod (S)"/>
    <x v="19"/>
    <s v=""/>
    <x v="32"/>
    <n v="1832.3051857365499"/>
    <n v="13942.55976"/>
    <n v="0.13141813392066401"/>
  </r>
  <r>
    <s v="gb.mid"/>
    <x v="0"/>
    <s v="mid"/>
    <s v="Atlantic cod (M)"/>
    <x v="15"/>
    <s v=""/>
    <x v="32"/>
    <n v="896482.01992286695"/>
    <n v="13942.55976"/>
    <n v="64.298237580074598"/>
  </r>
  <r>
    <s v="gb.mid"/>
    <x v="0"/>
    <s v="mid"/>
    <s v="Atlantic cod (L)"/>
    <x v="16"/>
    <s v=""/>
    <x v="32"/>
    <n v="6646375.9881161898"/>
    <n v="13942.55976"/>
    <n v="476.69696974755402"/>
  </r>
  <r>
    <s v="gb.mid"/>
    <x v="0"/>
    <s v="mid"/>
    <s v="Yellowtail flounder (S)"/>
    <x v="17"/>
    <s v=""/>
    <x v="32"/>
    <n v="79.5350906437031"/>
    <n v="13942.55976"/>
    <n v="5.7044826784162297E-3"/>
  </r>
  <r>
    <s v="gb.mid"/>
    <x v="0"/>
    <s v="mid"/>
    <s v="Yellowtail flounder (L)"/>
    <x v="18"/>
    <s v=""/>
    <x v="32"/>
    <n v="196283.47086751199"/>
    <n v="13942.55976"/>
    <n v="14.0780082170157"/>
  </r>
  <r>
    <s v="gb.mid"/>
    <x v="0"/>
    <s v="mid"/>
    <s v="Bluefish (L)"/>
    <x v="21"/>
    <s v=""/>
    <x v="32"/>
    <n v="4070300.5027578198"/>
    <n v="13942.55976"/>
    <n v="291.93351671585901"/>
  </r>
  <r>
    <s v="gb.mid"/>
    <x v="0"/>
    <s v="mid"/>
    <s v="Striped bass (M)"/>
    <x v="30"/>
    <s v=""/>
    <x v="32"/>
    <n v="605073.59518063697"/>
    <n v="13942.55976"/>
    <n v="43.397597399334202"/>
  </r>
  <r>
    <s v="gb.mid"/>
    <x v="0"/>
    <s v="mid"/>
    <s v="Striped bass (L)"/>
    <x v="27"/>
    <s v=""/>
    <x v="32"/>
    <n v="43577580.665286101"/>
    <n v="13942.55976"/>
    <n v="3125.5078992242402"/>
  </r>
  <r>
    <s v="gb.mid"/>
    <x v="0"/>
    <s v="mid"/>
    <s v="Alosines"/>
    <x v="0"/>
    <s v="B"/>
    <x v="33"/>
    <n v="135245.99756944401"/>
    <n v="13942.55976"/>
    <n v="9.7002272106054406"/>
  </r>
  <r>
    <s v="gb.mid"/>
    <x v="0"/>
    <s v="mid"/>
    <s v="Atlantic herring"/>
    <x v="1"/>
    <s v="B"/>
    <x v="33"/>
    <n v="54729819.939930603"/>
    <n v="13942.55976"/>
    <n v="3925.3781860735298"/>
  </r>
  <r>
    <s v="gb.mid"/>
    <x v="0"/>
    <s v="mid"/>
    <s v="Atlantic mackerel"/>
    <x v="2"/>
    <s v="B"/>
    <x v="33"/>
    <n v="6258858.3758246498"/>
    <n v="13942.55976"/>
    <n v="448.90310556751399"/>
  </r>
  <r>
    <s v="gb.mid"/>
    <x v="0"/>
    <s v="mid"/>
    <s v="Butterfish"/>
    <x v="3"/>
    <s v="B"/>
    <x v="33"/>
    <n v="5607822.85967262"/>
    <n v="13942.55976"/>
    <n v="402.20898860774298"/>
  </r>
  <r>
    <s v="gb.mid"/>
    <x v="0"/>
    <s v="mid"/>
    <s v="Demersal benthivores - other"/>
    <x v="4"/>
    <s v="B"/>
    <x v="33"/>
    <n v="14197771.6231122"/>
    <n v="13942.55976"/>
    <n v="1018.3045199378899"/>
  </r>
  <r>
    <s v="gb.mid"/>
    <x v="0"/>
    <s v="mid"/>
    <s v="Demersal piscivores - other"/>
    <x v="5"/>
    <s v="B"/>
    <x v="33"/>
    <n v="2699291.6714711101"/>
    <n v="13942.55976"/>
    <n v="193.60086798517"/>
  </r>
  <r>
    <s v="gb.mid"/>
    <x v="0"/>
    <s v="mid"/>
    <s v="Haddock"/>
    <x v="6"/>
    <s v="B"/>
    <x v="33"/>
    <n v="14980990.096855801"/>
    <n v="13942.55976"/>
    <n v="1074.4791741782601"/>
  </r>
  <r>
    <s v="gb.mid"/>
    <x v="0"/>
    <s v="mid"/>
    <s v="Skates"/>
    <x v="8"/>
    <s v="B"/>
    <x v="33"/>
    <n v="74635338.970799595"/>
    <n v="13942.55976"/>
    <n v="5353.0585671163399"/>
  </r>
  <r>
    <s v="gb.mid"/>
    <x v="0"/>
    <s v="mid"/>
    <s v="Small pelagic - other"/>
    <x v="9"/>
    <s v="B"/>
    <x v="33"/>
    <n v="1269931.6323784699"/>
    <n v="13942.55976"/>
    <n v="91.083104841465101"/>
  </r>
  <r>
    <s v="gb.mid"/>
    <x v="0"/>
    <s v="mid"/>
    <s v="Squid"/>
    <x v="10"/>
    <s v="B"/>
    <x v="33"/>
    <n v="4395299.5325954901"/>
    <n v="13942.55976"/>
    <n v="315.24337053266402"/>
  </r>
  <r>
    <s v="gb.mid"/>
    <x v="0"/>
    <s v="mid"/>
    <s v="Spiny dogfish (S)"/>
    <x v="11"/>
    <s v="B"/>
    <x v="33"/>
    <n v="10302487.729011999"/>
    <n v="13942.55976"/>
    <n v="738.92369165732202"/>
  </r>
  <r>
    <s v="gb.mid"/>
    <x v="0"/>
    <s v="mid"/>
    <s v="Spiny dogfish (L)"/>
    <x v="12"/>
    <s v="B"/>
    <x v="33"/>
    <n v="123854651.88471299"/>
    <n v="13942.55976"/>
    <n v="8883.2075326685208"/>
  </r>
  <r>
    <s v="gb.mid"/>
    <x v="0"/>
    <s v="mid"/>
    <s v="Hakes (S)"/>
    <x v="13"/>
    <s v="B"/>
    <x v="33"/>
    <n v="199484.87303062301"/>
    <n v="13942.55976"/>
    <n v="14.3076218760724"/>
  </r>
  <r>
    <s v="gb.mid"/>
    <x v="0"/>
    <s v="mid"/>
    <s v="Atlantic cod (S)"/>
    <x v="19"/>
    <s v="B"/>
    <x v="33"/>
    <n v="1541.7636339522101"/>
    <n v="13942.55976"/>
    <n v="0.110579668331449"/>
  </r>
  <r>
    <s v="gb.mid"/>
    <x v="0"/>
    <s v="mid"/>
    <s v="Atlantic cod (M)"/>
    <x v="15"/>
    <s v="B"/>
    <x v="33"/>
    <n v="424802.31814548199"/>
    <n v="13942.55976"/>
    <n v="30.468029218293399"/>
  </r>
  <r>
    <s v="gb.mid"/>
    <x v="0"/>
    <s v="mid"/>
    <s v="Atlantic cod (L)"/>
    <x v="16"/>
    <s v="B"/>
    <x v="33"/>
    <n v="13917574.609978501"/>
    <n v="13942.55976"/>
    <n v="998.20799405191099"/>
  </r>
  <r>
    <s v="gb.mid"/>
    <x v="0"/>
    <s v="mid"/>
    <s v="Yellowtail flounder (S)"/>
    <x v="17"/>
    <s v="B"/>
    <x v="33"/>
    <n v="226.46960702164799"/>
    <n v="13942.55976"/>
    <n v="1.6243043667732299E-2"/>
  </r>
  <r>
    <s v="gb.mid"/>
    <x v="0"/>
    <s v="mid"/>
    <s v="Yellowtail flounder (L)"/>
    <x v="18"/>
    <s v="B"/>
    <x v="33"/>
    <n v="616798.31582677504"/>
    <n v="13942.55976"/>
    <n v="44.238527676697899"/>
  </r>
  <r>
    <s v="gb.mid"/>
    <x v="0"/>
    <s v="mid"/>
    <s v="Bluefish (M)"/>
    <x v="21"/>
    <s v="B"/>
    <x v="33"/>
    <n v="342540.02976850001"/>
    <n v="13942.55976"/>
    <n v="24.5679441698516"/>
  </r>
  <r>
    <s v="gb.mid"/>
    <x v="0"/>
    <s v="mid"/>
    <s v="Bluefish (L)"/>
    <x v="21"/>
    <s v="B"/>
    <x v="33"/>
    <n v="433158.165758182"/>
    <n v="13942.55976"/>
    <n v="31.067334349957399"/>
  </r>
  <r>
    <s v="gb.mid"/>
    <x v="0"/>
    <s v="mid"/>
    <s v="Alosines"/>
    <x v="0"/>
    <s v="B"/>
    <x v="34"/>
    <n v="196295.14902146501"/>
    <n v="13942.55976"/>
    <n v="14.078845807397499"/>
  </r>
  <r>
    <s v="gb.mid"/>
    <x v="0"/>
    <s v="mid"/>
    <s v="Atlantic herring"/>
    <x v="1"/>
    <s v="B"/>
    <x v="34"/>
    <n v="39294082.267807499"/>
    <n v="13942.55976"/>
    <n v="2818.28322375486"/>
  </r>
  <r>
    <s v="gb.mid"/>
    <x v="0"/>
    <s v="mid"/>
    <s v="Atlantic mackerel"/>
    <x v="2"/>
    <s v="B"/>
    <x v="34"/>
    <n v="262659.17943328398"/>
    <n v="13942.55976"/>
    <n v="18.838662623977399"/>
  </r>
  <r>
    <s v="gb.mid"/>
    <x v="0"/>
    <s v="mid"/>
    <s v="Butterfish"/>
    <x v="3"/>
    <s v="B"/>
    <x v="34"/>
    <n v="5189001.2487882599"/>
    <n v="13942.55976"/>
    <n v="372.16991270678"/>
  </r>
  <r>
    <s v="gb.mid"/>
    <x v="0"/>
    <s v="mid"/>
    <s v="Demersal benthivores - other"/>
    <x v="4"/>
    <s v="B"/>
    <x v="34"/>
    <n v="20173417.691190202"/>
    <n v="13942.55976"/>
    <n v="1446.8948341226401"/>
  </r>
  <r>
    <s v="gb.mid"/>
    <x v="0"/>
    <s v="mid"/>
    <s v="Demersal piscivores - other"/>
    <x v="5"/>
    <s v="B"/>
    <x v="34"/>
    <n v="712177.57292956905"/>
    <n v="13942.55976"/>
    <n v="51.079398990474097"/>
  </r>
  <r>
    <s v="gb.mid"/>
    <x v="0"/>
    <s v="mid"/>
    <s v="Haddock"/>
    <x v="6"/>
    <s v="B"/>
    <x v="34"/>
    <n v="19820.305189140101"/>
    <n v="13942.55976"/>
    <n v="1.42156860220193"/>
  </r>
  <r>
    <s v="gb.mid"/>
    <x v="0"/>
    <s v="mid"/>
    <s v="Medium pelagics - other"/>
    <x v="20"/>
    <s v="B"/>
    <x v="34"/>
    <n v="670265.98919270898"/>
    <n v="13942.55976"/>
    <n v="48.073381124436303"/>
  </r>
  <r>
    <s v="gb.mid"/>
    <x v="0"/>
    <s v="mid"/>
    <s v="Skates"/>
    <x v="8"/>
    <s v="B"/>
    <x v="34"/>
    <n v="72514670.9832865"/>
    <n v="13942.55976"/>
    <n v="5200.9582337473503"/>
  </r>
  <r>
    <s v="gb.mid"/>
    <x v="0"/>
    <s v="mid"/>
    <s v="Small pelagic - other"/>
    <x v="9"/>
    <s v="B"/>
    <x v="34"/>
    <n v="194679.962320188"/>
    <n v="13942.55976"/>
    <n v="13.9630000280658"/>
  </r>
  <r>
    <s v="gb.mid"/>
    <x v="0"/>
    <s v="mid"/>
    <s v="Squid"/>
    <x v="10"/>
    <s v="B"/>
    <x v="34"/>
    <n v="7009274.8180741603"/>
    <n v="13942.55976"/>
    <n v="502.725104911019"/>
  </r>
  <r>
    <s v="gb.mid"/>
    <x v="0"/>
    <s v="mid"/>
    <s v="Spiny dogfish (S)"/>
    <x v="11"/>
    <s v="B"/>
    <x v="34"/>
    <n v="12523617.420758501"/>
    <n v="13942.55976"/>
    <n v="898.22942388869706"/>
  </r>
  <r>
    <s v="gb.mid"/>
    <x v="0"/>
    <s v="mid"/>
    <s v="Spiny dogfish (L)"/>
    <x v="12"/>
    <s v="B"/>
    <x v="34"/>
    <n v="71500374.569821194"/>
    <n v="13942.55976"/>
    <n v="5128.2100131246798"/>
  </r>
  <r>
    <s v="gb.mid"/>
    <x v="0"/>
    <s v="mid"/>
    <s v="Hakes (S)"/>
    <x v="13"/>
    <s v="B"/>
    <x v="34"/>
    <n v="779074.02019859594"/>
    <n v="13942.55976"/>
    <n v="55.877402256771497"/>
  </r>
  <r>
    <s v="gb.mid"/>
    <x v="0"/>
    <s v="mid"/>
    <s v="Atlantic cod (S)"/>
    <x v="19"/>
    <s v="B"/>
    <x v="34"/>
    <n v="6826.9933838104098"/>
    <n v="13942.55976"/>
    <n v="0.48965136254222602"/>
  </r>
  <r>
    <s v="gb.mid"/>
    <x v="0"/>
    <s v="mid"/>
    <s v="Atlantic cod (M)"/>
    <x v="15"/>
    <s v="B"/>
    <x v="34"/>
    <n v="1424039.9794207299"/>
    <n v="13942.55976"/>
    <n v="102.136193348525"/>
  </r>
  <r>
    <s v="gb.mid"/>
    <x v="0"/>
    <s v="mid"/>
    <s v="Atlantic cod (L)"/>
    <x v="16"/>
    <s v="B"/>
    <x v="34"/>
    <n v="3207915.8040100699"/>
    <n v="13942.55976"/>
    <n v="230.08083588878"/>
  </r>
  <r>
    <s v="gb.mid"/>
    <x v="0"/>
    <s v="mid"/>
    <s v="Summer flounder (L)"/>
    <x v="22"/>
    <s v="B"/>
    <x v="34"/>
    <n v="29980.417538037502"/>
    <n v="13942.55976"/>
    <n v="2.1502807270762898"/>
  </r>
  <r>
    <s v="gb.mid"/>
    <x v="0"/>
    <s v="mid"/>
    <s v="Yellowtail flounder (S)"/>
    <x v="17"/>
    <s v="B"/>
    <x v="34"/>
    <n v="2274.3274590093201"/>
    <n v="13942.55976"/>
    <n v="0.163121227246533"/>
  </r>
  <r>
    <s v="gb.mid"/>
    <x v="0"/>
    <s v="mid"/>
    <s v="Yellowtail flounder (L)"/>
    <x v="18"/>
    <s v="B"/>
    <x v="34"/>
    <n v="381867.70352776698"/>
    <n v="13942.55976"/>
    <n v="27.388636670815099"/>
  </r>
  <r>
    <s v="gb.mid"/>
    <x v="0"/>
    <s v="mid"/>
    <s v="Bluefish (M)"/>
    <x v="21"/>
    <s v="B"/>
    <x v="34"/>
    <n v="1158806.8697284199"/>
    <n v="13942.55976"/>
    <n v="83.112921133243901"/>
  </r>
  <r>
    <s v="gb.mid"/>
    <x v="0"/>
    <s v="mid"/>
    <s v="Bluefish (L)"/>
    <x v="21"/>
    <s v="B"/>
    <x v="34"/>
    <n v="5512514.1163640702"/>
    <n v="13942.55976"/>
    <n v="395.37317474363601"/>
  </r>
  <r>
    <s v="gb.mid"/>
    <x v="0"/>
    <s v="mid"/>
    <s v="Alosines"/>
    <x v="0"/>
    <s v="B"/>
    <x v="35"/>
    <n v="81369.546243686898"/>
    <n v="13942.55976"/>
    <n v="5.8360550461565204"/>
  </r>
  <r>
    <s v="gb.mid"/>
    <x v="0"/>
    <s v="mid"/>
    <s v="Anchovies"/>
    <x v="24"/>
    <s v="B"/>
    <x v="35"/>
    <n v="30443.375347222202"/>
    <n v="13942.55976"/>
    <n v="2.1834853765204301"/>
  </r>
  <r>
    <s v="gb.mid"/>
    <x v="0"/>
    <s v="mid"/>
    <s v="Atlantic herring"/>
    <x v="1"/>
    <s v="B"/>
    <x v="35"/>
    <n v="14795257.117708299"/>
    <n v="13942.55976"/>
    <n v="1061.1578772037701"/>
  </r>
  <r>
    <s v="gb.mid"/>
    <x v="0"/>
    <s v="mid"/>
    <s v="Atlantic mackerel"/>
    <x v="2"/>
    <s v="B"/>
    <x v="35"/>
    <n v="4583319.0096788201"/>
    <n v="13942.55976"/>
    <n v="328.72866163557501"/>
  </r>
  <r>
    <s v="gb.mid"/>
    <x v="0"/>
    <s v="mid"/>
    <s v="Butterfish"/>
    <x v="3"/>
    <s v="B"/>
    <x v="35"/>
    <n v="576371.88869047596"/>
    <n v="13942.55976"/>
    <n v="41.3390294617232"/>
  </r>
  <r>
    <s v="gb.mid"/>
    <x v="0"/>
    <s v="mid"/>
    <s v="Demersal benthivores - other"/>
    <x v="4"/>
    <s v="B"/>
    <x v="35"/>
    <n v="22663359.685915701"/>
    <n v="13942.55976"/>
    <n v="1625.48054848112"/>
  </r>
  <r>
    <s v="gb.mid"/>
    <x v="0"/>
    <s v="mid"/>
    <s v="Demersal piscivores - other"/>
    <x v="5"/>
    <s v="B"/>
    <x v="35"/>
    <n v="1032059.17308803"/>
    <n v="13942.55976"/>
    <n v="74.022216210893902"/>
  </r>
  <r>
    <s v="gb.mid"/>
    <x v="0"/>
    <s v="mid"/>
    <s v="Haddock"/>
    <x v="6"/>
    <s v="B"/>
    <x v="35"/>
    <n v="446287.890912898"/>
    <n v="13942.55976"/>
    <n v="32.009035542616701"/>
  </r>
  <r>
    <s v="gb.mid"/>
    <x v="0"/>
    <s v="mid"/>
    <s v="Skates"/>
    <x v="8"/>
    <s v="B"/>
    <x v="35"/>
    <n v="82360087.014877498"/>
    <n v="13942.55976"/>
    <n v="5907.0994446200302"/>
  </r>
  <r>
    <s v="gb.mid"/>
    <x v="0"/>
    <s v="mid"/>
    <s v="Small pelagic - other"/>
    <x v="9"/>
    <s v="B"/>
    <x v="35"/>
    <n v="46772.264019097202"/>
    <n v="13942.55976"/>
    <n v="3.35463966618833"/>
  </r>
  <r>
    <s v="gb.mid"/>
    <x v="0"/>
    <s v="mid"/>
    <s v="Squid"/>
    <x v="10"/>
    <s v="B"/>
    <x v="35"/>
    <n v="13044521.125781201"/>
    <n v="13942.55976"/>
    <n v="935.59011761992599"/>
  </r>
  <r>
    <s v="gb.mid"/>
    <x v="0"/>
    <s v="mid"/>
    <s v="Spiny dogfish (S)"/>
    <x v="11"/>
    <s v="B"/>
    <x v="35"/>
    <n v="13749917.162126699"/>
    <n v="13942.55976"/>
    <n v="986.183125538686"/>
  </r>
  <r>
    <s v="gb.mid"/>
    <x v="0"/>
    <s v="mid"/>
    <s v="Spiny dogfish (L)"/>
    <x v="12"/>
    <s v="B"/>
    <x v="35"/>
    <n v="334100377.14348501"/>
    <n v="13942.55976"/>
    <n v="23962.628304595099"/>
  </r>
  <r>
    <s v="gb.mid"/>
    <x v="0"/>
    <s v="mid"/>
    <s v="Hakes (S)"/>
    <x v="13"/>
    <s v="B"/>
    <x v="35"/>
    <n v="712853.69911933201"/>
    <n v="13942.55976"/>
    <n v="51.1278926818337"/>
  </r>
  <r>
    <s v="gb.mid"/>
    <x v="0"/>
    <s v="mid"/>
    <s v="Hakes (L)"/>
    <x v="14"/>
    <s v="B"/>
    <x v="35"/>
    <n v="22108.679152868201"/>
    <n v="13942.55976"/>
    <n v="1.58569728467624"/>
  </r>
  <r>
    <s v="gb.mid"/>
    <x v="0"/>
    <s v="mid"/>
    <s v="Atlantic cod (S)"/>
    <x v="19"/>
    <s v="B"/>
    <x v="35"/>
    <n v="8627.0098647381001"/>
    <n v="13942.55976"/>
    <n v="0.61875365881437705"/>
  </r>
  <r>
    <s v="gb.mid"/>
    <x v="0"/>
    <s v="mid"/>
    <s v="Atlantic cod (M)"/>
    <x v="15"/>
    <s v="B"/>
    <x v="35"/>
    <n v="1467284.4668334001"/>
    <n v="13942.55976"/>
    <n v="105.23781085327801"/>
  </r>
  <r>
    <s v="gb.mid"/>
    <x v="0"/>
    <s v="mid"/>
    <s v="Atlantic cod (L)"/>
    <x v="16"/>
    <s v="B"/>
    <x v="35"/>
    <n v="4584952.7573239803"/>
    <n v="13942.55976"/>
    <n v="328.84583865853699"/>
  </r>
  <r>
    <s v="gb.mid"/>
    <x v="0"/>
    <s v="mid"/>
    <s v="Summer flounder (L)"/>
    <x v="22"/>
    <s v="B"/>
    <x v="35"/>
    <n v="239156.927688394"/>
    <n v="13942.55976"/>
    <n v="17.153014353541799"/>
  </r>
  <r>
    <s v="gb.mid"/>
    <x v="0"/>
    <s v="mid"/>
    <s v="Yellowtail flounder (S)"/>
    <x v="17"/>
    <s v="B"/>
    <x v="35"/>
    <n v="1252.9985663581499"/>
    <n v="13942.55976"/>
    <n v="8.9868617235760395E-2"/>
  </r>
  <r>
    <s v="gb.mid"/>
    <x v="0"/>
    <s v="mid"/>
    <s v="Yellowtail flounder (L)"/>
    <x v="18"/>
    <s v="B"/>
    <x v="35"/>
    <n v="483108.79026982398"/>
    <n v="13942.55976"/>
    <n v="34.649935061122797"/>
  </r>
  <r>
    <s v="gb.mid"/>
    <x v="0"/>
    <s v="mid"/>
    <s v="Bluefish (M)"/>
    <x v="21"/>
    <s v="B"/>
    <x v="35"/>
    <n v="134700.09747715201"/>
    <n v="13942.55976"/>
    <n v="9.6610737049587794"/>
  </r>
  <r>
    <s v="gb.mid"/>
    <x v="0"/>
    <s v="mid"/>
    <s v="Bluefish (L)"/>
    <x v="21"/>
    <s v="B"/>
    <x v="35"/>
    <n v="3864823.7462357101"/>
    <n v="13942.55976"/>
    <n v="277.196139931461"/>
  </r>
  <r>
    <s v="gb.mid"/>
    <x v="0"/>
    <s v="mid"/>
    <s v="Alosines"/>
    <x v="0"/>
    <s v="B"/>
    <x v="36"/>
    <n v="118122.86769255099"/>
    <n v="13942.55976"/>
    <n v="8.4721076850920003"/>
  </r>
  <r>
    <s v="gb.mid"/>
    <x v="0"/>
    <s v="mid"/>
    <s v="Anchovies"/>
    <x v="24"/>
    <s v="B"/>
    <x v="36"/>
    <n v="0"/>
    <n v="13942.55976"/>
    <n v="0"/>
  </r>
  <r>
    <s v="gb.mid"/>
    <x v="0"/>
    <s v="mid"/>
    <s v="Atlantic herring"/>
    <x v="1"/>
    <s v="B"/>
    <x v="36"/>
    <n v="3372366.7649305598"/>
    <n v="13942.55976"/>
    <n v="241.87572604892699"/>
  </r>
  <r>
    <s v="gb.mid"/>
    <x v="0"/>
    <s v="mid"/>
    <s v="Atlantic mackerel"/>
    <x v="2"/>
    <s v="B"/>
    <x v="36"/>
    <n v="757018.44388020795"/>
    <n v="13942.55976"/>
    <n v="54.295513658261598"/>
  </r>
  <r>
    <s v="gb.mid"/>
    <x v="0"/>
    <s v="mid"/>
    <s v="Butterfish"/>
    <x v="3"/>
    <s v="B"/>
    <x v="36"/>
    <n v="21696354.543650798"/>
    <n v="13942.55976"/>
    <n v="1556.1241921942999"/>
  </r>
  <r>
    <s v="gb.mid"/>
    <x v="0"/>
    <s v="mid"/>
    <s v="Demersal benthivores - other"/>
    <x v="4"/>
    <s v="B"/>
    <x v="36"/>
    <n v="22802678.3574811"/>
    <n v="13942.55976"/>
    <n v="1635.4728794421301"/>
  </r>
  <r>
    <s v="gb.mid"/>
    <x v="0"/>
    <s v="mid"/>
    <s v="Demersal omnivores - other"/>
    <x v="25"/>
    <s v="B"/>
    <x v="36"/>
    <n v="0"/>
    <n v="13942.55976"/>
    <n v="0"/>
  </r>
  <r>
    <s v="gb.mid"/>
    <x v="0"/>
    <s v="mid"/>
    <s v="Demersal piscivores - other"/>
    <x v="5"/>
    <s v="B"/>
    <x v="36"/>
    <n v="563894.87102067005"/>
    <n v="13942.55976"/>
    <n v="40.444142304373401"/>
  </r>
  <r>
    <s v="gb.mid"/>
    <x v="0"/>
    <s v="mid"/>
    <s v="Haddock"/>
    <x v="6"/>
    <s v="B"/>
    <x v="36"/>
    <n v="202755.101601759"/>
    <n v="13942.55976"/>
    <n v="14.5421719606643"/>
  </r>
  <r>
    <s v="gb.mid"/>
    <x v="0"/>
    <s v="mid"/>
    <s v="Skates"/>
    <x v="8"/>
    <s v="B"/>
    <x v="36"/>
    <n v="120267403.05992"/>
    <n v="13942.55976"/>
    <n v="8625.9198547569995"/>
  </r>
  <r>
    <s v="gb.mid"/>
    <x v="0"/>
    <s v="mid"/>
    <s v="Small pelagic - other"/>
    <x v="9"/>
    <s v="B"/>
    <x v="36"/>
    <n v="188103.21497395801"/>
    <n v="13942.55976"/>
    <n v="13.491297022345201"/>
  </r>
  <r>
    <s v="gb.mid"/>
    <x v="0"/>
    <s v="mid"/>
    <s v="Squid"/>
    <x v="10"/>
    <s v="B"/>
    <x v="36"/>
    <n v="45722721.210633703"/>
    <n v="13942.55976"/>
    <n v="3279.3634739732802"/>
  </r>
  <r>
    <s v="gb.mid"/>
    <x v="0"/>
    <s v="mid"/>
    <s v="Spiny dogfish (S)"/>
    <x v="11"/>
    <s v="B"/>
    <x v="36"/>
    <n v="3196302.0527187898"/>
    <n v="13942.55976"/>
    <n v="229.24786464883601"/>
  </r>
  <r>
    <s v="gb.mid"/>
    <x v="0"/>
    <s v="mid"/>
    <s v="Spiny dogfish (L)"/>
    <x v="12"/>
    <s v="B"/>
    <x v="36"/>
    <n v="51122315.961553298"/>
    <n v="13942.55976"/>
    <n v="3666.6377509974"/>
  </r>
  <r>
    <s v="gb.mid"/>
    <x v="0"/>
    <s v="mid"/>
    <s v="Hakes (S)"/>
    <x v="13"/>
    <s v="B"/>
    <x v="36"/>
    <n v="224512.59243706599"/>
    <n v="13942.55976"/>
    <n v="16.102681021398499"/>
  </r>
  <r>
    <s v="gb.mid"/>
    <x v="0"/>
    <s v="mid"/>
    <s v="Atlantic cod (S)"/>
    <x v="19"/>
    <s v="B"/>
    <x v="36"/>
    <n v="17663.728460088001"/>
    <n v="13942.55976"/>
    <n v="1.2668927918647901"/>
  </r>
  <r>
    <s v="gb.mid"/>
    <x v="0"/>
    <s v="mid"/>
    <s v="Atlantic cod (M)"/>
    <x v="15"/>
    <s v="B"/>
    <x v="36"/>
    <n v="1104618.88943002"/>
    <n v="13942.55976"/>
    <n v="79.226405225752103"/>
  </r>
  <r>
    <s v="gb.mid"/>
    <x v="0"/>
    <s v="mid"/>
    <s v="Atlantic cod (L)"/>
    <x v="16"/>
    <s v="B"/>
    <x v="36"/>
    <n v="6812442.8035681499"/>
    <n v="13942.55976"/>
    <n v="488.60775358571198"/>
  </r>
  <r>
    <s v="gb.mid"/>
    <x v="0"/>
    <s v="mid"/>
    <s v="Summer flounder (L)"/>
    <x v="22"/>
    <s v="B"/>
    <x v="36"/>
    <n v="222935.70951479499"/>
    <n v="13942.55976"/>
    <n v="15.989582497926801"/>
  </r>
  <r>
    <s v="gb.mid"/>
    <x v="0"/>
    <s v="mid"/>
    <s v="Yellowtail flounder (S)"/>
    <x v="17"/>
    <s v="B"/>
    <x v="36"/>
    <n v="3391.1271178304801"/>
    <n v="13942.55976"/>
    <n v="0.24322127186137901"/>
  </r>
  <r>
    <s v="gb.mid"/>
    <x v="0"/>
    <s v="mid"/>
    <s v="Yellowtail flounder (L)"/>
    <x v="18"/>
    <s v="B"/>
    <x v="36"/>
    <n v="834406.38921355596"/>
    <n v="13942.55976"/>
    <n v="59.845996974486397"/>
  </r>
  <r>
    <s v="gb.mid"/>
    <x v="0"/>
    <s v="mid"/>
    <s v="Bluefish (M)"/>
    <x v="21"/>
    <s v="B"/>
    <x v="36"/>
    <n v="981213.29284359899"/>
    <n v="13942.55976"/>
    <n v="70.3754052149459"/>
  </r>
  <r>
    <s v="gb.mid"/>
    <x v="0"/>
    <s v="mid"/>
    <s v="Bluefish (L)"/>
    <x v="21"/>
    <s v="B"/>
    <x v="36"/>
    <n v="20817334.3955364"/>
    <n v="13942.55976"/>
    <n v="1493.07836967352"/>
  </r>
  <r>
    <s v="gb.mid"/>
    <x v="0"/>
    <s v="mid"/>
    <s v="Alosines"/>
    <x v="0"/>
    <s v="B"/>
    <x v="37"/>
    <n v="267404.93073818501"/>
    <n v="13942.55976"/>
    <n v="19.179041391333801"/>
  </r>
  <r>
    <s v="gb.mid"/>
    <x v="0"/>
    <s v="mid"/>
    <s v="Atlantic herring"/>
    <x v="1"/>
    <s v="B"/>
    <x v="37"/>
    <n v="138426325.43854201"/>
    <n v="13942.55976"/>
    <n v="9928.3293614186096"/>
  </r>
  <r>
    <s v="gb.mid"/>
    <x v="0"/>
    <s v="mid"/>
    <s v="Atlantic mackerel"/>
    <x v="2"/>
    <s v="B"/>
    <x v="37"/>
    <n v="71190062.791220203"/>
    <n v="13942.55976"/>
    <n v="5105.9535706964198"/>
  </r>
  <r>
    <s v="gb.mid"/>
    <x v="0"/>
    <s v="mid"/>
    <s v="Butterfish"/>
    <x v="3"/>
    <s v="B"/>
    <x v="37"/>
    <n v="1817776.8129960301"/>
    <n v="13942.55976"/>
    <n v="130.37611774927299"/>
  </r>
  <r>
    <s v="gb.mid"/>
    <x v="0"/>
    <s v="mid"/>
    <s v="Demersal benthivores - other"/>
    <x v="4"/>
    <s v="B"/>
    <x v="37"/>
    <n v="22680291.545200501"/>
    <n v="13942.55976"/>
    <n v="1626.6949495363299"/>
  </r>
  <r>
    <s v="gb.mid"/>
    <x v="0"/>
    <s v="mid"/>
    <s v="Demersal piscivores - other"/>
    <x v="5"/>
    <s v="B"/>
    <x v="37"/>
    <n v="132661.17939420399"/>
    <n v="13942.55976"/>
    <n v="9.5148367070154407"/>
  </r>
  <r>
    <s v="gb.mid"/>
    <x v="0"/>
    <s v="mid"/>
    <s v="Haddock"/>
    <x v="6"/>
    <s v="B"/>
    <x v="37"/>
    <n v="2189923.8421397698"/>
    <n v="13942.55976"/>
    <n v="157.06756003459799"/>
  </r>
  <r>
    <s v="gb.mid"/>
    <x v="0"/>
    <s v="mid"/>
    <s v="Skates"/>
    <x v="8"/>
    <s v="B"/>
    <x v="37"/>
    <n v="73874233.172667295"/>
    <n v="13942.55976"/>
    <n v="5298.4698967980103"/>
  </r>
  <r>
    <s v="gb.mid"/>
    <x v="0"/>
    <s v="mid"/>
    <s v="Small pelagic - other"/>
    <x v="9"/>
    <s v="B"/>
    <x v="37"/>
    <n v="355095.17730034702"/>
    <n v="13942.55976"/>
    <n v="25.468435022891899"/>
  </r>
  <r>
    <s v="gb.mid"/>
    <x v="0"/>
    <s v="mid"/>
    <s v="Squid"/>
    <x v="10"/>
    <s v="B"/>
    <x v="37"/>
    <n v="42907296.485422902"/>
    <n v="13942.55976"/>
    <n v="3077.4332134132401"/>
  </r>
  <r>
    <s v="gb.mid"/>
    <x v="0"/>
    <s v="mid"/>
    <s v="Spiny dogfish (S)"/>
    <x v="11"/>
    <s v="B"/>
    <x v="37"/>
    <n v="2888980.94881299"/>
    <n v="13942.55976"/>
    <n v="207.20592190690999"/>
  </r>
  <r>
    <s v="gb.mid"/>
    <x v="0"/>
    <s v="mid"/>
    <s v="Spiny dogfish (L)"/>
    <x v="12"/>
    <s v="B"/>
    <x v="37"/>
    <n v="56059364.311959401"/>
    <n v="13942.55976"/>
    <n v="4020.73688597619"/>
  </r>
  <r>
    <s v="gb.mid"/>
    <x v="0"/>
    <s v="mid"/>
    <s v="Hakes (S)"/>
    <x v="13"/>
    <s v="B"/>
    <x v="37"/>
    <n v="1486218.8899641801"/>
    <n v="13942.55976"/>
    <n v="106.59584147726"/>
  </r>
  <r>
    <s v="gb.mid"/>
    <x v="0"/>
    <s v="mid"/>
    <s v="Hakes (L)"/>
    <x v="14"/>
    <s v="B"/>
    <x v="37"/>
    <n v="47658.462413101697"/>
    <n v="13942.55976"/>
    <n v="3.4182003328994002"/>
  </r>
  <r>
    <s v="gb.mid"/>
    <x v="0"/>
    <s v="mid"/>
    <s v="Atlantic cod (S)"/>
    <x v="19"/>
    <s v="B"/>
    <x v="37"/>
    <n v="180.90174452597401"/>
    <n v="13942.55976"/>
    <n v="1.2974787100785101E-2"/>
  </r>
  <r>
    <s v="gb.mid"/>
    <x v="0"/>
    <s v="mid"/>
    <s v="Atlantic cod (M)"/>
    <x v="15"/>
    <s v="B"/>
    <x v="37"/>
    <n v="2510890.6239087302"/>
    <n v="13942.55976"/>
    <n v="180.088209563373"/>
  </r>
  <r>
    <s v="gb.mid"/>
    <x v="0"/>
    <s v="mid"/>
    <s v="Atlantic cod (L)"/>
    <x v="16"/>
    <s v="B"/>
    <x v="37"/>
    <n v="18211988.459744699"/>
    <n v="13942.55976"/>
    <n v="1306.21555677268"/>
  </r>
  <r>
    <s v="gb.mid"/>
    <x v="0"/>
    <s v="mid"/>
    <s v="Summer flounder (L)"/>
    <x v="22"/>
    <s v="B"/>
    <x v="37"/>
    <n v="389056.23808302701"/>
    <n v="13942.55976"/>
    <n v="27.904218793395199"/>
  </r>
  <r>
    <s v="gb.mid"/>
    <x v="0"/>
    <s v="mid"/>
    <s v="Yellowtail flounder (S)"/>
    <x v="17"/>
    <s v="B"/>
    <x v="37"/>
    <n v="1786.42599918886"/>
    <n v="13942.55976"/>
    <n v="0.128127548308164"/>
  </r>
  <r>
    <s v="gb.mid"/>
    <x v="0"/>
    <s v="mid"/>
    <s v="Yellowtail flounder (L)"/>
    <x v="18"/>
    <s v="B"/>
    <x v="37"/>
    <n v="704819.08857184905"/>
    <n v="13942.55976"/>
    <n v="50.551627585195199"/>
  </r>
  <r>
    <s v="gb.mid"/>
    <x v="0"/>
    <s v="mid"/>
    <s v="Bluefish (M)"/>
    <x v="21"/>
    <s v="B"/>
    <x v="37"/>
    <n v="342540.02976850001"/>
    <n v="13942.55976"/>
    <n v="24.5679441698516"/>
  </r>
  <r>
    <s v="gb.mid"/>
    <x v="0"/>
    <s v="mid"/>
    <s v="Bluefish (L)"/>
    <x v="21"/>
    <s v="B"/>
    <x v="37"/>
    <n v="3031587.42513564"/>
    <n v="13942.55976"/>
    <n v="217.43406356650499"/>
  </r>
  <r>
    <s v="gb.mid"/>
    <x v="0"/>
    <s v="mid"/>
    <s v="Alosines"/>
    <x v="0"/>
    <s v=""/>
    <x v="38"/>
    <n v="111949.405894255"/>
    <n v="13942.55976"/>
    <n v="8.0293294646961595"/>
  </r>
  <r>
    <s v="gb.mid"/>
    <x v="0"/>
    <s v="mid"/>
    <s v="Atlantic herring"/>
    <x v="1"/>
    <s v=""/>
    <x v="38"/>
    <n v="95246319.419135407"/>
    <n v="13942.55976"/>
    <n v="6831.3366453976996"/>
  </r>
  <r>
    <s v="gb.mid"/>
    <x v="0"/>
    <s v="mid"/>
    <s v="Atlantic mackerel"/>
    <x v="2"/>
    <s v=""/>
    <x v="38"/>
    <n v="139288151.249791"/>
    <n v="13942.55976"/>
    <n v="9990.1419572463892"/>
  </r>
  <r>
    <s v="gb.mid"/>
    <x v="0"/>
    <s v="mid"/>
    <s v="Butterfish"/>
    <x v="3"/>
    <s v=""/>
    <x v="38"/>
    <n v="2728270.6476497999"/>
    <n v="13942.55976"/>
    <n v="195.67932249263001"/>
  </r>
  <r>
    <s v="gb.mid"/>
    <x v="0"/>
    <s v="mid"/>
    <s v="Demersal benthivores - other"/>
    <x v="4"/>
    <s v=""/>
    <x v="38"/>
    <n v="21021806.901151098"/>
    <n v="13942.55976"/>
    <n v="1507.74371872953"/>
  </r>
  <r>
    <s v="gb.mid"/>
    <x v="0"/>
    <s v="mid"/>
    <s v="Demersal piscivores - other"/>
    <x v="5"/>
    <s v=""/>
    <x v="38"/>
    <n v="251943.46384732999"/>
    <n v="13942.55976"/>
    <n v="18.070101056344999"/>
  </r>
  <r>
    <s v="gb.mid"/>
    <x v="0"/>
    <s v="mid"/>
    <s v="Haddock"/>
    <x v="6"/>
    <s v=""/>
    <x v="38"/>
    <n v="693499.31240944297"/>
    <n v="13942.55976"/>
    <n v="49.739741076744899"/>
  </r>
  <r>
    <s v="gb.mid"/>
    <x v="0"/>
    <s v="mid"/>
    <s v="Medium pelagics - other"/>
    <x v="20"/>
    <s v=""/>
    <x v="38"/>
    <n v="163.28888671875001"/>
    <n v="13942.55976"/>
    <n v="1.1711542896679E-2"/>
  </r>
  <r>
    <s v="gb.mid"/>
    <x v="0"/>
    <s v="mid"/>
    <s v="Skates"/>
    <x v="8"/>
    <s v=""/>
    <x v="38"/>
    <n v="96515635.236863405"/>
    <n v="13942.55976"/>
    <n v="6922.37558226277"/>
  </r>
  <r>
    <s v="gb.mid"/>
    <x v="0"/>
    <s v="mid"/>
    <s v="Small pelagic - other"/>
    <x v="9"/>
    <s v=""/>
    <x v="38"/>
    <n v="2624888.7650134498"/>
    <n v="13942.55976"/>
    <n v="188.26448013829099"/>
  </r>
  <r>
    <s v="gb.mid"/>
    <x v="0"/>
    <s v="mid"/>
    <s v="Squid"/>
    <x v="10"/>
    <s v=""/>
    <x v="38"/>
    <n v="15520697.0726128"/>
    <n v="13942.55976"/>
    <n v="1113.18849191096"/>
  </r>
  <r>
    <s v="gb.mid"/>
    <x v="0"/>
    <s v="mid"/>
    <s v="Spiny dogfish (S)"/>
    <x v="11"/>
    <s v=""/>
    <x v="38"/>
    <n v="2910107.3943614699"/>
    <n v="13942.55976"/>
    <n v="208.72117060672801"/>
  </r>
  <r>
    <s v="gb.mid"/>
    <x v="0"/>
    <s v="mid"/>
    <s v="Spiny dogfish (L)"/>
    <x v="12"/>
    <s v=""/>
    <x v="38"/>
    <n v="60876572.273244902"/>
    <n v="13942.55976"/>
    <n v="4366.2407277532002"/>
  </r>
  <r>
    <s v="gb.mid"/>
    <x v="0"/>
    <s v="mid"/>
    <s v="Hakes (S)"/>
    <x v="13"/>
    <s v=""/>
    <x v="38"/>
    <n v="743855.10539260402"/>
    <n v="13942.55976"/>
    <n v="53.351401621864298"/>
  </r>
  <r>
    <s v="gb.mid"/>
    <x v="0"/>
    <s v="mid"/>
    <s v="Atlantic cod (S)"/>
    <x v="19"/>
    <s v=""/>
    <x v="38"/>
    <n v="2048.5724583879301"/>
    <n v="13942.55976"/>
    <n v="0.146929437180187"/>
  </r>
  <r>
    <s v="gb.mid"/>
    <x v="0"/>
    <s v="mid"/>
    <s v="Atlantic cod (M)"/>
    <x v="15"/>
    <s v=""/>
    <x v="38"/>
    <n v="748216.00197007402"/>
    <n v="13942.55976"/>
    <n v="53.664177514708697"/>
  </r>
  <r>
    <s v="gb.mid"/>
    <x v="0"/>
    <s v="mid"/>
    <s v="Atlantic cod (L)"/>
    <x v="16"/>
    <s v=""/>
    <x v="38"/>
    <n v="3759174.7958085099"/>
    <n v="13942.55976"/>
    <n v="269.61869703390198"/>
  </r>
  <r>
    <s v="gb.mid"/>
    <x v="0"/>
    <s v="mid"/>
    <s v="Summer flounder (L)"/>
    <x v="22"/>
    <s v=""/>
    <x v="38"/>
    <n v="778271.98715917999"/>
    <n v="13942.55976"/>
    <n v="55.819878168424601"/>
  </r>
  <r>
    <s v="gb.mid"/>
    <x v="0"/>
    <s v="mid"/>
    <s v="Yellowtail flounder (S)"/>
    <x v="17"/>
    <s v=""/>
    <x v="38"/>
    <n v="71.612485410097094"/>
    <n v="13942.55976"/>
    <n v="5.1362509211219003E-3"/>
  </r>
  <r>
    <s v="gb.mid"/>
    <x v="0"/>
    <s v="mid"/>
    <s v="Yellowtail flounder (L)"/>
    <x v="18"/>
    <s v=""/>
    <x v="38"/>
    <n v="902001.35398222203"/>
    <n v="13942.55976"/>
    <n v="64.694099900506501"/>
  </r>
  <r>
    <s v="gb.mid"/>
    <x v="0"/>
    <s v="mid"/>
    <s v="Bluefish (M)"/>
    <x v="21"/>
    <s v=""/>
    <x v="38"/>
    <n v="134700.09747715201"/>
    <n v="13942.55976"/>
    <n v="9.6610737049587794"/>
  </r>
  <r>
    <s v="gb.mid"/>
    <x v="0"/>
    <s v="mid"/>
    <s v="Bluefish (L)"/>
    <x v="21"/>
    <s v=""/>
    <x v="38"/>
    <n v="2114363.4591367599"/>
    <n v="13942.55976"/>
    <n v="151.64815468122899"/>
  </r>
  <r>
    <s v="gb.mid"/>
    <x v="0"/>
    <s v="mid"/>
    <s v="Alosines"/>
    <x v="0"/>
    <s v=""/>
    <x v="39"/>
    <n v="298449.82689141401"/>
    <n v="13942.55976"/>
    <n v="21.4056695491197"/>
  </r>
  <r>
    <s v="gb.mid"/>
    <x v="0"/>
    <s v="mid"/>
    <s v="Anchovies"/>
    <x v="24"/>
    <s v=""/>
    <x v="39"/>
    <n v="456.65063020833298"/>
    <n v="13942.55976"/>
    <n v="3.2752280647806498E-2"/>
  </r>
  <r>
    <s v="gb.mid"/>
    <x v="0"/>
    <s v="mid"/>
    <s v="Atlantic herring"/>
    <x v="1"/>
    <s v=""/>
    <x v="39"/>
    <n v="16774482.923173601"/>
    <n v="13942.55976"/>
    <n v="1203.1135754065899"/>
  </r>
  <r>
    <s v="gb.mid"/>
    <x v="0"/>
    <s v="mid"/>
    <s v="Atlantic mackerel"/>
    <x v="2"/>
    <s v=""/>
    <x v="39"/>
    <n v="134059.89686979199"/>
    <n v="13942.55976"/>
    <n v="9.6151566984419805"/>
  </r>
  <r>
    <s v="gb.mid"/>
    <x v="0"/>
    <s v="mid"/>
    <s v="Butterfish"/>
    <x v="3"/>
    <s v=""/>
    <x v="39"/>
    <n v="2556533.4318541698"/>
    <n v="13942.55976"/>
    <n v="183.36184143091401"/>
  </r>
  <r>
    <s v="gb.mid"/>
    <x v="0"/>
    <s v="mid"/>
    <s v="Demersal benthivores - other"/>
    <x v="4"/>
    <s v=""/>
    <x v="39"/>
    <n v="25429088.270074099"/>
    <n v="13942.55976"/>
    <n v="1823.84646060675"/>
  </r>
  <r>
    <s v="gb.mid"/>
    <x v="0"/>
    <s v="mid"/>
    <s v="Demersal omnivores - other"/>
    <x v="25"/>
    <s v=""/>
    <x v="39"/>
    <n v="1321.3261637931"/>
    <n v="13942.55976"/>
    <n v="9.4769266658183901E-2"/>
  </r>
  <r>
    <s v="gb.mid"/>
    <x v="0"/>
    <s v="mid"/>
    <s v="Demersal piscivores - other"/>
    <x v="5"/>
    <s v=""/>
    <x v="39"/>
    <n v="5667542.1407067198"/>
    <n v="13942.55976"/>
    <n v="406.49222511969498"/>
  </r>
  <r>
    <s v="gb.mid"/>
    <x v="0"/>
    <s v="mid"/>
    <s v="Haddock"/>
    <x v="6"/>
    <s v=""/>
    <x v="39"/>
    <n v="14377527.8216586"/>
    <n v="13942.55976"/>
    <n v="1031.1971452262701"/>
  </r>
  <r>
    <s v="gb.mid"/>
    <x v="0"/>
    <s v="mid"/>
    <s v="Medium pelagics - other"/>
    <x v="20"/>
    <s v=""/>
    <x v="39"/>
    <n v="2177.1851562500001"/>
    <n v="13942.55976"/>
    <n v="0.15615390528905301"/>
  </r>
  <r>
    <s v="gb.mid"/>
    <x v="0"/>
    <s v="mid"/>
    <s v="Skates"/>
    <x v="8"/>
    <s v=""/>
    <x v="39"/>
    <n v="129033991.370465"/>
    <n v="13942.55976"/>
    <n v="9254.6844762790806"/>
  </r>
  <r>
    <s v="gb.mid"/>
    <x v="0"/>
    <s v="mid"/>
    <s v="Small pelagic - other"/>
    <x v="9"/>
    <s v=""/>
    <x v="39"/>
    <n v="1099734.7418515601"/>
    <n v="13942.55976"/>
    <n v="78.876100284440398"/>
  </r>
  <r>
    <s v="gb.mid"/>
    <x v="0"/>
    <s v="mid"/>
    <s v="Squid"/>
    <x v="10"/>
    <s v=""/>
    <x v="39"/>
    <n v="27861841.223785199"/>
    <n v="13942.55976"/>
    <n v="1998.33041445649"/>
  </r>
  <r>
    <s v="gb.mid"/>
    <x v="0"/>
    <s v="mid"/>
    <s v="Spiny dogfish (S)"/>
    <x v="11"/>
    <s v=""/>
    <x v="39"/>
    <n v="2302536.1593762701"/>
    <n v="13942.55976"/>
    <n v="165.144435384243"/>
  </r>
  <r>
    <s v="gb.mid"/>
    <x v="0"/>
    <s v="mid"/>
    <s v="Spiny dogfish (L)"/>
    <x v="12"/>
    <s v=""/>
    <x v="39"/>
    <n v="129502694.599455"/>
    <n v="13942.55976"/>
    <n v="9288.3012035557094"/>
  </r>
  <r>
    <s v="gb.mid"/>
    <x v="0"/>
    <s v="mid"/>
    <s v="Hakes (S)"/>
    <x v="13"/>
    <s v=""/>
    <x v="39"/>
    <n v="720879.10682170803"/>
    <n v="13942.55976"/>
    <n v="51.703497724273497"/>
  </r>
  <r>
    <s v="gb.mid"/>
    <x v="0"/>
    <s v="mid"/>
    <s v="Hakes (L)"/>
    <x v="14"/>
    <s v=""/>
    <x v="39"/>
    <n v="69894.184970864706"/>
    <n v="13942.55976"/>
    <n v="5.0130095315341698"/>
  </r>
  <r>
    <s v="gb.mid"/>
    <x v="0"/>
    <s v="mid"/>
    <s v="Atlantic cod (S)"/>
    <x v="19"/>
    <s v=""/>
    <x v="39"/>
    <n v="29847.725397564202"/>
    <n v="13942.55976"/>
    <n v="2.1407636697527201"/>
  </r>
  <r>
    <s v="gb.mid"/>
    <x v="0"/>
    <s v="mid"/>
    <s v="Atlantic cod (M)"/>
    <x v="15"/>
    <s v=""/>
    <x v="39"/>
    <n v="1153574.8183790599"/>
    <n v="13942.55976"/>
    <n v="82.737663545008999"/>
  </r>
  <r>
    <s v="gb.mid"/>
    <x v="0"/>
    <s v="mid"/>
    <s v="Atlantic cod (L)"/>
    <x v="16"/>
    <s v=""/>
    <x v="39"/>
    <n v="9801006.3614508491"/>
    <n v="13942.55976"/>
    <n v="702.95602315215399"/>
  </r>
  <r>
    <s v="gb.mid"/>
    <x v="0"/>
    <s v="mid"/>
    <s v="Summer flounder (L)"/>
    <x v="22"/>
    <s v=""/>
    <x v="39"/>
    <n v="509813.01500459702"/>
    <n v="13942.55976"/>
    <n v="36.565237931933197"/>
  </r>
  <r>
    <s v="gb.mid"/>
    <x v="0"/>
    <s v="mid"/>
    <s v="Yellowtail flounder (S)"/>
    <x v="17"/>
    <s v=""/>
    <x v="39"/>
    <n v="3662.5414858040399"/>
    <n v="13942.55976"/>
    <n v="0.26268788148296501"/>
  </r>
  <r>
    <s v="gb.mid"/>
    <x v="0"/>
    <s v="mid"/>
    <s v="Yellowtail flounder (L)"/>
    <x v="18"/>
    <s v=""/>
    <x v="39"/>
    <n v="1278795.1123722999"/>
    <n v="13942.55976"/>
    <n v="91.718818809803693"/>
  </r>
  <r>
    <s v="gb.mid"/>
    <x v="0"/>
    <s v="mid"/>
    <s v="Bluefish (M)"/>
    <x v="21"/>
    <s v=""/>
    <x v="39"/>
    <n v="644900.91394302796"/>
    <n v="13942.55976"/>
    <n v="46.254125859527797"/>
  </r>
  <r>
    <s v="gb.mid"/>
    <x v="0"/>
    <s v="mid"/>
    <s v="Bluefish (L)"/>
    <x v="21"/>
    <s v=""/>
    <x v="39"/>
    <n v="5783315.6436243104"/>
    <n v="13942.55976"/>
    <n v="414.79582968804198"/>
  </r>
  <r>
    <s v="gb.mid"/>
    <x v="0"/>
    <s v="mid"/>
    <s v="Striped bass (M)"/>
    <x v="30"/>
    <s v=""/>
    <x v="39"/>
    <n v="726993.95708264795"/>
    <n v="13942.55976"/>
    <n v="52.142072158681501"/>
  </r>
  <r>
    <s v="gb.mid"/>
    <x v="0"/>
    <s v="mid"/>
    <s v="Striped bass (L)"/>
    <x v="27"/>
    <s v=""/>
    <x v="39"/>
    <n v="3992664.6812763298"/>
    <n v="13942.55976"/>
    <n v="286.365255018016"/>
  </r>
  <r>
    <s v="gb.mid"/>
    <x v="0"/>
    <s v="mid"/>
    <s v="Alosines"/>
    <x v="0"/>
    <s v=""/>
    <x v="40"/>
    <n v="11065.144683946601"/>
    <n v="13942.55976"/>
    <n v="0.79362361534870696"/>
  </r>
  <r>
    <s v="gb.mid"/>
    <x v="0"/>
    <s v="mid"/>
    <s v="Anchovies"/>
    <x v="24"/>
    <s v=""/>
    <x v="40"/>
    <n v="152.216876736111"/>
    <n v="13942.55976"/>
    <n v="1.0917426882602201E-2"/>
  </r>
  <r>
    <s v="gb.mid"/>
    <x v="0"/>
    <s v="mid"/>
    <s v="Atlantic herring"/>
    <x v="1"/>
    <s v=""/>
    <x v="40"/>
    <n v="6674495.6979959104"/>
    <n v="13942.55976"/>
    <n v="478.71379523467903"/>
  </r>
  <r>
    <s v="gb.mid"/>
    <x v="0"/>
    <s v="mid"/>
    <s v="Atlantic mackerel"/>
    <x v="2"/>
    <s v=""/>
    <x v="40"/>
    <n v="10823160.0426737"/>
    <n v="13942.55976"/>
    <n v="776.26778934269998"/>
  </r>
  <r>
    <s v="gb.mid"/>
    <x v="0"/>
    <s v="mid"/>
    <s v="Butterfish"/>
    <x v="3"/>
    <s v=""/>
    <x v="40"/>
    <n v="4776858.6905464297"/>
    <n v="13942.55976"/>
    <n v="342.60987743805998"/>
  </r>
  <r>
    <s v="gb.mid"/>
    <x v="0"/>
    <s v="mid"/>
    <s v="Demersal benthivores - other"/>
    <x v="4"/>
    <s v=""/>
    <x v="40"/>
    <n v="18857923.223776501"/>
    <n v="13942.55976"/>
    <n v="1352.54383329798"/>
  </r>
  <r>
    <s v="gb.mid"/>
    <x v="0"/>
    <s v="mid"/>
    <s v="Demersal piscivores - other"/>
    <x v="5"/>
    <s v=""/>
    <x v="40"/>
    <n v="1930744.5183455099"/>
    <n v="13942.55976"/>
    <n v="138.47848254412"/>
  </r>
  <r>
    <s v="gb.mid"/>
    <x v="0"/>
    <s v="mid"/>
    <s v="Haddock"/>
    <x v="6"/>
    <s v=""/>
    <x v="40"/>
    <n v="3321804.5943277399"/>
    <n v="13942.55976"/>
    <n v="238.24926351456"/>
  </r>
  <r>
    <s v="gb.mid"/>
    <x v="0"/>
    <s v="mid"/>
    <s v="Skates"/>
    <x v="8"/>
    <s v=""/>
    <x v="40"/>
    <n v="71280281.686211497"/>
    <n v="13942.55976"/>
    <n v="5112.4243261777901"/>
  </r>
  <r>
    <s v="gb.mid"/>
    <x v="0"/>
    <s v="mid"/>
    <s v="Small pelagic - other"/>
    <x v="9"/>
    <s v=""/>
    <x v="40"/>
    <n v="671666.03355704399"/>
    <n v="13942.55976"/>
    <n v="48.173796284093797"/>
  </r>
  <r>
    <s v="gb.mid"/>
    <x v="0"/>
    <s v="mid"/>
    <s v="Squid"/>
    <x v="10"/>
    <s v=""/>
    <x v="40"/>
    <n v="27744741.968792599"/>
    <n v="13942.55976"/>
    <n v="1989.9317231825601"/>
  </r>
  <r>
    <s v="gb.mid"/>
    <x v="0"/>
    <s v="mid"/>
    <s v="Spiny dogfish (S)"/>
    <x v="11"/>
    <s v=""/>
    <x v="40"/>
    <n v="973338.06195990602"/>
    <n v="13942.55976"/>
    <n v="69.810571280628807"/>
  </r>
  <r>
    <s v="gb.mid"/>
    <x v="0"/>
    <s v="mid"/>
    <s v="Spiny dogfish (L)"/>
    <x v="12"/>
    <s v=""/>
    <x v="40"/>
    <n v="30256448.673302598"/>
    <n v="13942.55976"/>
    <n v="2170.0784643653301"/>
  </r>
  <r>
    <s v="gb.mid"/>
    <x v="0"/>
    <s v="mid"/>
    <s v="Hakes (S)"/>
    <x v="13"/>
    <s v=""/>
    <x v="40"/>
    <n v="745392.41247358301"/>
    <n v="13942.55976"/>
    <n v="53.461661653554401"/>
  </r>
  <r>
    <s v="gb.mid"/>
    <x v="0"/>
    <s v="mid"/>
    <s v="Atlantic cod (S)"/>
    <x v="19"/>
    <s v=""/>
    <x v="40"/>
    <n v="17030.244817101098"/>
    <n v="13942.55976"/>
    <n v="1.22145754511732"/>
  </r>
  <r>
    <s v="gb.mid"/>
    <x v="0"/>
    <s v="mid"/>
    <s v="Atlantic cod (M)"/>
    <x v="15"/>
    <s v=""/>
    <x v="40"/>
    <n v="1362656.8047553001"/>
    <n v="13942.55976"/>
    <n v="97.733617657830706"/>
  </r>
  <r>
    <s v="gb.mid"/>
    <x v="0"/>
    <s v="mid"/>
    <s v="Atlantic cod (L)"/>
    <x v="16"/>
    <s v=""/>
    <x v="40"/>
    <n v="6018291.1145788804"/>
    <n v="13942.55976"/>
    <n v="431.64893808415599"/>
  </r>
  <r>
    <s v="gb.mid"/>
    <x v="0"/>
    <s v="mid"/>
    <s v="Summer flounder (L)"/>
    <x v="22"/>
    <s v=""/>
    <x v="40"/>
    <n v="693616.79684388195"/>
    <n v="13942.55976"/>
    <n v="49.748167394183199"/>
  </r>
  <r>
    <s v="gb.mid"/>
    <x v="0"/>
    <s v="mid"/>
    <s v="Yellowtail flounder (S)"/>
    <x v="17"/>
    <s v=""/>
    <x v="40"/>
    <n v="2160.82542739174"/>
    <n v="13942.55976"/>
    <n v="0.15498053905359399"/>
  </r>
  <r>
    <s v="gb.mid"/>
    <x v="0"/>
    <s v="mid"/>
    <s v="Yellowtail flounder (L)"/>
    <x v="18"/>
    <s v=""/>
    <x v="40"/>
    <n v="570475.91575853305"/>
    <n v="13942.55976"/>
    <n v="40.9161535312317"/>
  </r>
  <r>
    <s v="gb.mid"/>
    <x v="0"/>
    <s v="mid"/>
    <s v="Bluefish (L)"/>
    <x v="21"/>
    <s v=""/>
    <x v="40"/>
    <n v="1240541.3437370299"/>
    <n v="13942.55976"/>
    <n v="88.9751498355444"/>
  </r>
  <r>
    <s v="gb.mid"/>
    <x v="0"/>
    <s v="mid"/>
    <s v="Alosines"/>
    <x v="0"/>
    <s v=""/>
    <x v="41"/>
    <n v="51400.516442550499"/>
    <n v="13942.55976"/>
    <n v="3.6865910799259498"/>
  </r>
  <r>
    <s v="gb.mid"/>
    <x v="0"/>
    <s v="mid"/>
    <s v="Anchovies"/>
    <x v="24"/>
    <s v=""/>
    <x v="41"/>
    <n v="12496.484544270799"/>
    <n v="13942.55976"/>
    <n v="0.89628337689626902"/>
  </r>
  <r>
    <s v="gb.mid"/>
    <x v="0"/>
    <s v="mid"/>
    <s v="Atlantic herring"/>
    <x v="1"/>
    <s v=""/>
    <x v="41"/>
    <n v="25299673.8136076"/>
    <n v="13942.55976"/>
    <n v="1814.5644880928"/>
  </r>
  <r>
    <s v="gb.mid"/>
    <x v="0"/>
    <s v="mid"/>
    <s v="Atlantic mackerel"/>
    <x v="2"/>
    <s v=""/>
    <x v="41"/>
    <n v="19635.977098958301"/>
    <n v="13942.55976"/>
    <n v="1.4083480678556799"/>
  </r>
  <r>
    <s v="gb.mid"/>
    <x v="0"/>
    <s v="mid"/>
    <s v="Butterfish"/>
    <x v="3"/>
    <s v=""/>
    <x v="41"/>
    <n v="1728202.8964801601"/>
    <n v="13942.55976"/>
    <n v="123.951621956696"/>
  </r>
  <r>
    <s v="gb.mid"/>
    <x v="0"/>
    <s v="mid"/>
    <s v="Demersal benthivores - other"/>
    <x v="4"/>
    <s v=""/>
    <x v="41"/>
    <n v="14764005.430841301"/>
    <n v="13942.55976"/>
    <n v="1058.9164174284499"/>
  </r>
  <r>
    <s v="gb.mid"/>
    <x v="0"/>
    <s v="mid"/>
    <s v="Demersal piscivores - other"/>
    <x v="5"/>
    <s v=""/>
    <x v="41"/>
    <n v="3809348.2584384498"/>
    <n v="13942.55976"/>
    <n v="273.21728032804498"/>
  </r>
  <r>
    <s v="gb.mid"/>
    <x v="0"/>
    <s v="mid"/>
    <s v="Haddock"/>
    <x v="6"/>
    <s v=""/>
    <x v="41"/>
    <n v="47311568.987522498"/>
    <n v="13942.55976"/>
    <n v="3393.3201508130001"/>
  </r>
  <r>
    <s v="gb.mid"/>
    <x v="0"/>
    <s v="mid"/>
    <s v="Skates"/>
    <x v="8"/>
    <s v=""/>
    <x v="41"/>
    <n v="77767955.057420895"/>
    <n v="13942.55976"/>
    <n v="5577.7386933302196"/>
  </r>
  <r>
    <s v="gb.mid"/>
    <x v="0"/>
    <s v="mid"/>
    <s v="Small pelagic - other"/>
    <x v="9"/>
    <s v=""/>
    <x v="41"/>
    <n v="38047.427110677098"/>
    <n v="13942.55976"/>
    <n v="2.7288695738519899"/>
  </r>
  <r>
    <s v="gb.mid"/>
    <x v="0"/>
    <s v="mid"/>
    <s v="Squid"/>
    <x v="10"/>
    <s v=""/>
    <x v="41"/>
    <n v="7576640.3510429701"/>
    <n v="13942.55976"/>
    <n v="543.418172951261"/>
  </r>
  <r>
    <s v="gb.mid"/>
    <x v="0"/>
    <s v="mid"/>
    <s v="Spiny dogfish (S)"/>
    <x v="11"/>
    <s v=""/>
    <x v="41"/>
    <n v="966482.94584954903"/>
    <n v="13942.55976"/>
    <n v="69.318902876235498"/>
  </r>
  <r>
    <s v="gb.mid"/>
    <x v="0"/>
    <s v="mid"/>
    <s v="Spiny dogfish (L)"/>
    <x v="12"/>
    <s v=""/>
    <x v="41"/>
    <n v="204281969.921202"/>
    <n v="13942.55976"/>
    <n v="14651.683294718199"/>
  </r>
  <r>
    <s v="gb.mid"/>
    <x v="0"/>
    <s v="mid"/>
    <s v="Hakes (S)"/>
    <x v="13"/>
    <s v=""/>
    <x v="41"/>
    <n v="440453.39487087802"/>
    <n v="13942.55976"/>
    <n v="31.590568909340501"/>
  </r>
  <r>
    <s v="gb.mid"/>
    <x v="0"/>
    <s v="mid"/>
    <s v="Atlantic cod (S)"/>
    <x v="19"/>
    <s v=""/>
    <x v="41"/>
    <n v="62960.801457477297"/>
    <n v="13942.55976"/>
    <n v="4.5157275666199004"/>
  </r>
  <r>
    <s v="gb.mid"/>
    <x v="0"/>
    <s v="mid"/>
    <s v="Atlantic cod (M)"/>
    <x v="15"/>
    <s v=""/>
    <x v="41"/>
    <n v="164005.50280464199"/>
    <n v="13942.55976"/>
    <n v="11.7629406384299"/>
  </r>
  <r>
    <s v="gb.mid"/>
    <x v="0"/>
    <s v="mid"/>
    <s v="Atlantic cod (L)"/>
    <x v="16"/>
    <s v=""/>
    <x v="41"/>
    <n v="7053548.3725555697"/>
    <n v="13942.55976"/>
    <n v="505.90053002975799"/>
  </r>
  <r>
    <s v="gb.mid"/>
    <x v="0"/>
    <s v="mid"/>
    <s v="Summer flounder (L)"/>
    <x v="22"/>
    <s v=""/>
    <x v="41"/>
    <n v="253170.99795155801"/>
    <n v="13942.55976"/>
    <n v="18.1581432900065"/>
  </r>
  <r>
    <s v="gb.mid"/>
    <x v="0"/>
    <s v="mid"/>
    <s v="Yellowtail flounder (S)"/>
    <x v="17"/>
    <s v=""/>
    <x v="41"/>
    <n v="1812.65895403434"/>
    <n v="13942.55976"/>
    <n v="0.130009050363528"/>
  </r>
  <r>
    <s v="gb.mid"/>
    <x v="0"/>
    <s v="mid"/>
    <s v="Yellowtail flounder (L)"/>
    <x v="18"/>
    <s v=""/>
    <x v="41"/>
    <n v="597395.99567054899"/>
    <n v="13942.55976"/>
    <n v="42.846938148648"/>
  </r>
  <r>
    <s v="gb.mid"/>
    <x v="0"/>
    <s v="mid"/>
    <s v="Bluefish (L)"/>
    <x v="21"/>
    <s v=""/>
    <x v="41"/>
    <n v="1042104.73360207"/>
    <n v="13942.55976"/>
    <n v="74.742712352704402"/>
  </r>
  <r>
    <s v="gb.mid"/>
    <x v="0"/>
    <s v="mid"/>
    <s v="Striped bass (L)"/>
    <x v="27"/>
    <s v=""/>
    <x v="41"/>
    <n v="4834704.6861424102"/>
    <n v="13942.55976"/>
    <n v="346.75875659595602"/>
  </r>
  <r>
    <s v="gb.mid"/>
    <x v="0"/>
    <s v="mid"/>
    <s v="Atlantic herring"/>
    <x v="1"/>
    <s v=""/>
    <x v="42"/>
    <n v="315383.69221875002"/>
    <n v="13942.55976"/>
    <n v="22.6202144833948"/>
  </r>
  <r>
    <s v="gb.mid"/>
    <x v="0"/>
    <s v="mid"/>
    <s v="Butterfish"/>
    <x v="3"/>
    <s v=""/>
    <x v="42"/>
    <n v="442826.32095805003"/>
    <n v="13942.55976"/>
    <n v="31.7607619103402"/>
  </r>
  <r>
    <s v="gb.mid"/>
    <x v="0"/>
    <s v="mid"/>
    <s v="Demersal benthivores - other"/>
    <x v="4"/>
    <s v=""/>
    <x v="42"/>
    <n v="15450802.1769717"/>
    <n v="13942.55976"/>
    <n v="1108.17543140814"/>
  </r>
  <r>
    <s v="gb.mid"/>
    <x v="0"/>
    <s v="mid"/>
    <s v="Demersal piscivores - other"/>
    <x v="5"/>
    <s v=""/>
    <x v="42"/>
    <n v="4107894.9081219598"/>
    <n v="13942.55976"/>
    <n v="294.62989428291002"/>
  </r>
  <r>
    <s v="gb.mid"/>
    <x v="0"/>
    <s v="mid"/>
    <s v="Haddock"/>
    <x v="6"/>
    <s v=""/>
    <x v="42"/>
    <n v="21064467.590094499"/>
    <n v="13942.55976"/>
    <n v="1510.8034645493599"/>
  </r>
  <r>
    <s v="gb.mid"/>
    <x v="0"/>
    <s v="mid"/>
    <s v="Skates"/>
    <x v="8"/>
    <s v=""/>
    <x v="42"/>
    <n v="58054621.072326303"/>
    <n v="13942.55976"/>
    <n v="4163.8423698121696"/>
  </r>
  <r>
    <s v="gb.mid"/>
    <x v="0"/>
    <s v="mid"/>
    <s v="Small pelagic - other"/>
    <x v="9"/>
    <s v=""/>
    <x v="42"/>
    <n v="1379688.0287093299"/>
    <n v="13942.55976"/>
    <n v="98.955145429430502"/>
  </r>
  <r>
    <s v="gb.mid"/>
    <x v="0"/>
    <s v="mid"/>
    <s v="Squid"/>
    <x v="10"/>
    <s v=""/>
    <x v="42"/>
    <n v="17553216.5426853"/>
    <n v="13942.55976"/>
    <n v="1258.9665631589401"/>
  </r>
  <r>
    <s v="gb.mid"/>
    <x v="0"/>
    <s v="mid"/>
    <s v="Spiny dogfish (S)"/>
    <x v="11"/>
    <s v=""/>
    <x v="42"/>
    <n v="387082.64796493301"/>
    <n v="13942.55976"/>
    <n v="27.762667302702901"/>
  </r>
  <r>
    <s v="gb.mid"/>
    <x v="0"/>
    <s v="mid"/>
    <s v="Spiny dogfish (L)"/>
    <x v="12"/>
    <s v=""/>
    <x v="42"/>
    <n v="221746426.53751799"/>
    <n v="13942.55976"/>
    <n v="15904.2837437706"/>
  </r>
  <r>
    <s v="gb.mid"/>
    <x v="0"/>
    <s v="mid"/>
    <s v="Hakes (S)"/>
    <x v="13"/>
    <s v=""/>
    <x v="42"/>
    <n v="414192.999930989"/>
    <n v="13942.55976"/>
    <n v="29.707098772441501"/>
  </r>
  <r>
    <s v="gb.mid"/>
    <x v="0"/>
    <s v="mid"/>
    <s v="Atlantic cod (S)"/>
    <x v="19"/>
    <s v=""/>
    <x v="42"/>
    <n v="7101.9865799757199"/>
    <n v="13942.55976"/>
    <n v="0.50937465588999697"/>
  </r>
  <r>
    <s v="gb.mid"/>
    <x v="0"/>
    <s v="mid"/>
    <s v="Atlantic cod (M)"/>
    <x v="15"/>
    <s v=""/>
    <x v="42"/>
    <n v="783583.59476752998"/>
    <n v="13942.55976"/>
    <n v="56.200841757592002"/>
  </r>
  <r>
    <s v="gb.mid"/>
    <x v="0"/>
    <s v="mid"/>
    <s v="Atlantic cod (L)"/>
    <x v="16"/>
    <s v=""/>
    <x v="42"/>
    <n v="3917093.0208383799"/>
    <n v="13942.55976"/>
    <n v="280.94504081497098"/>
  </r>
  <r>
    <s v="gb.mid"/>
    <x v="0"/>
    <s v="mid"/>
    <s v="Summer flounder (L)"/>
    <x v="22"/>
    <s v=""/>
    <x v="42"/>
    <n v="914502.84830493003"/>
    <n v="13942.55976"/>
    <n v="65.590742592946199"/>
  </r>
  <r>
    <s v="gb.mid"/>
    <x v="0"/>
    <s v="mid"/>
    <s v="Yellowtail flounder (S)"/>
    <x v="17"/>
    <s v=""/>
    <x v="42"/>
    <n v="1527.91888065541"/>
    <n v="13942.55976"/>
    <n v="0.10958668328887999"/>
  </r>
  <r>
    <s v="gb.mid"/>
    <x v="0"/>
    <s v="mid"/>
    <s v="Yellowtail flounder (L)"/>
    <x v="18"/>
    <s v=""/>
    <x v="42"/>
    <n v="226090.00065509099"/>
    <n v="13942.55976"/>
    <n v="16.215817220574099"/>
  </r>
  <r>
    <s v="gb.mid"/>
    <x v="0"/>
    <s v="mid"/>
    <s v="Bluefish (M)"/>
    <x v="21"/>
    <s v=""/>
    <x v="42"/>
    <n v="718624.895645343"/>
    <n v="13942.55976"/>
    <n v="51.541819293973198"/>
  </r>
  <r>
    <s v="gb.mid"/>
    <x v="0"/>
    <s v="mid"/>
    <s v="Bluefish (L)"/>
    <x v="21"/>
    <s v=""/>
    <x v="42"/>
    <n v="5236298.9288306003"/>
    <n v="13942.55976"/>
    <n v="375.562236702983"/>
  </r>
  <r>
    <s v="gb.mid"/>
    <x v="0"/>
    <s v="mid"/>
    <s v="Striped bass (M)"/>
    <x v="30"/>
    <s v=""/>
    <x v="42"/>
    <n v="311527.60461581999"/>
    <n v="13942.55976"/>
    <n v="22.3436449244826"/>
  </r>
  <r>
    <s v="gb.mid"/>
    <x v="0"/>
    <s v="mid"/>
    <s v="Striped bass (L)"/>
    <x v="27"/>
    <s v=""/>
    <x v="42"/>
    <n v="316081.89093398902"/>
    <n v="13942.55976"/>
    <n v="22.670291278994601"/>
  </r>
  <r>
    <s v="gb.mid"/>
    <x v="0"/>
    <s v="mid"/>
    <s v="Alosines"/>
    <x v="0"/>
    <s v=""/>
    <x v="43"/>
    <n v="21811.436747159099"/>
    <n v="13942.55976"/>
    <n v="1.5643782148048799"/>
  </r>
  <r>
    <s v="gb.mid"/>
    <x v="0"/>
    <s v="mid"/>
    <s v="Atlantic herring"/>
    <x v="1"/>
    <s v=""/>
    <x v="43"/>
    <n v="4551919.5337048601"/>
    <n v="13942.55976"/>
    <n v="326.47660200560301"/>
  </r>
  <r>
    <s v="gb.mid"/>
    <x v="0"/>
    <s v="mid"/>
    <s v="Atlantic mackerel"/>
    <x v="2"/>
    <s v=""/>
    <x v="43"/>
    <n v="6248.2422721354196"/>
    <n v="13942.55976"/>
    <n v="0.44814168844813401"/>
  </r>
  <r>
    <s v="gb.mid"/>
    <x v="0"/>
    <s v="mid"/>
    <s v="Butterfish"/>
    <x v="3"/>
    <s v=""/>
    <x v="43"/>
    <n v="1325233.94302232"/>
    <n v="13942.55976"/>
    <n v="95.049543687401098"/>
  </r>
  <r>
    <s v="gb.mid"/>
    <x v="0"/>
    <s v="mid"/>
    <s v="Demersal benthivores - other"/>
    <x v="4"/>
    <s v=""/>
    <x v="43"/>
    <n v="10425805.555772699"/>
    <n v="13942.55976"/>
    <n v="747.76839656685195"/>
  </r>
  <r>
    <s v="gb.mid"/>
    <x v="0"/>
    <s v="mid"/>
    <s v="Demersal piscivores - other"/>
    <x v="5"/>
    <s v=""/>
    <x v="43"/>
    <n v="3574213.4110736102"/>
    <n v="13942.55976"/>
    <n v="256.352741002963"/>
  </r>
  <r>
    <s v="gb.mid"/>
    <x v="0"/>
    <s v="mid"/>
    <s v="Haddock"/>
    <x v="6"/>
    <s v=""/>
    <x v="43"/>
    <n v="14378561.065875599"/>
    <n v="13942.55976"/>
    <n v="1031.27125243719"/>
  </r>
  <r>
    <s v="gb.mid"/>
    <x v="0"/>
    <s v="mid"/>
    <s v="Medium pelagics - other"/>
    <x v="20"/>
    <s v=""/>
    <x v="43"/>
    <n v="6393.1088229166699"/>
    <n v="13942.55976"/>
    <n v="0.45853192906929102"/>
  </r>
  <r>
    <s v="gb.mid"/>
    <x v="0"/>
    <s v="mid"/>
    <s v="Skates"/>
    <x v="8"/>
    <s v=""/>
    <x v="43"/>
    <n v="44616818.666575"/>
    <n v="13942.55976"/>
    <n v="3200.0450013904101"/>
  </r>
  <r>
    <s v="gb.mid"/>
    <x v="0"/>
    <s v="mid"/>
    <s v="Small pelagic - other"/>
    <x v="9"/>
    <s v=""/>
    <x v="43"/>
    <n v="2372038.3895451399"/>
    <n v="13942.55976"/>
    <n v="170.129332803745"/>
  </r>
  <r>
    <s v="gb.mid"/>
    <x v="0"/>
    <s v="mid"/>
    <s v="Squid"/>
    <x v="10"/>
    <s v=""/>
    <x v="43"/>
    <n v="24514780.142443601"/>
    <n v="13942.55976"/>
    <n v="1758.26968393382"/>
  </r>
  <r>
    <s v="gb.mid"/>
    <x v="0"/>
    <s v="mid"/>
    <s v="Spiny dogfish (S)"/>
    <x v="11"/>
    <s v=""/>
    <x v="43"/>
    <n v="4668317.5496581597"/>
    <n v="13942.55976"/>
    <n v="334.824998423257"/>
  </r>
  <r>
    <s v="gb.mid"/>
    <x v="0"/>
    <s v="mid"/>
    <s v="Spiny dogfish (L)"/>
    <x v="12"/>
    <s v=""/>
    <x v="43"/>
    <n v="392453210.49681598"/>
    <n v="13942.55976"/>
    <n v="28147.8593064905"/>
  </r>
  <r>
    <s v="gb.mid"/>
    <x v="0"/>
    <s v="mid"/>
    <s v="Hakes (S)"/>
    <x v="13"/>
    <s v=""/>
    <x v="43"/>
    <n v="707447.25851517299"/>
    <n v="13942.55976"/>
    <n v="50.7401274007645"/>
  </r>
  <r>
    <s v="gb.mid"/>
    <x v="0"/>
    <s v="mid"/>
    <s v="Atlantic cod (S)"/>
    <x v="19"/>
    <s v=""/>
    <x v="43"/>
    <n v="30247.310064257399"/>
    <n v="13942.55976"/>
    <n v="2.16942301735972"/>
  </r>
  <r>
    <s v="gb.mid"/>
    <x v="0"/>
    <s v="mid"/>
    <s v="Atlantic cod (M)"/>
    <x v="15"/>
    <s v=""/>
    <x v="43"/>
    <n v="2429104.3211809099"/>
    <n v="13942.55976"/>
    <n v="174.22226355807399"/>
  </r>
  <r>
    <s v="gb.mid"/>
    <x v="0"/>
    <s v="mid"/>
    <s v="Atlantic cod (L)"/>
    <x v="16"/>
    <s v=""/>
    <x v="43"/>
    <n v="6268831.58114783"/>
    <n v="13942.55976"/>
    <n v="449.61841218945801"/>
  </r>
  <r>
    <s v="gb.mid"/>
    <x v="0"/>
    <s v="mid"/>
    <s v="Summer flounder (L)"/>
    <x v="22"/>
    <s v=""/>
    <x v="43"/>
    <n v="1470251.28218152"/>
    <n v="13942.55976"/>
    <n v="105.450599279448"/>
  </r>
  <r>
    <s v="gb.mid"/>
    <x v="0"/>
    <s v="mid"/>
    <s v="Yellowtail flounder (S)"/>
    <x v="17"/>
    <s v=""/>
    <x v="43"/>
    <n v="14481.139582899399"/>
    <n v="13942.55976"/>
    <n v="1.0386284751272501"/>
  </r>
  <r>
    <s v="gb.mid"/>
    <x v="0"/>
    <s v="mid"/>
    <s v="Yellowtail flounder (L)"/>
    <x v="18"/>
    <s v=""/>
    <x v="43"/>
    <n v="393171.91365377599"/>
    <n v="13942.55976"/>
    <n v="28.199406738908301"/>
  </r>
  <r>
    <s v="gb.mid"/>
    <x v="0"/>
    <s v="mid"/>
    <s v="Bluefish (M)"/>
    <x v="21"/>
    <s v=""/>
    <x v="43"/>
    <n v="264557.80359808297"/>
    <n v="13942.55976"/>
    <n v="18.9748373435039"/>
  </r>
  <r>
    <s v="gb.mid"/>
    <x v="0"/>
    <s v="mid"/>
    <s v="Bluefish (L)"/>
    <x v="21"/>
    <s v=""/>
    <x v="43"/>
    <n v="2452513.2183183199"/>
    <n v="13942.55976"/>
    <n v="175.901216170819"/>
  </r>
  <r>
    <s v="gb.mid"/>
    <x v="0"/>
    <s v="mid"/>
    <s v="Striped bass (L)"/>
    <x v="27"/>
    <s v=""/>
    <x v="43"/>
    <n v="4200359.0804644199"/>
    <n v="13942.55976"/>
    <n v="301.26168743525102"/>
  </r>
  <r>
    <s v="gb.mid"/>
    <x v="0"/>
    <s v="mid"/>
    <s v="Alosines"/>
    <x v="0"/>
    <s v=""/>
    <x v="44"/>
    <n v="1990.5692857142899"/>
    <n v="13942.55976"/>
    <n v="0.142769284835706"/>
  </r>
  <r>
    <s v="gb.mid"/>
    <x v="0"/>
    <s v="mid"/>
    <s v="Anchovies"/>
    <x v="24"/>
    <s v=""/>
    <x v="44"/>
    <n v="304.43375347222201"/>
    <n v="13942.55976"/>
    <n v="2.1834853765204301E-2"/>
  </r>
  <r>
    <s v="gb.mid"/>
    <x v="0"/>
    <s v="mid"/>
    <s v="Atlantic herring"/>
    <x v="1"/>
    <s v=""/>
    <x v="44"/>
    <n v="1469737.6827777801"/>
    <n v="13942.55976"/>
    <n v="105.41376247095801"/>
  </r>
  <r>
    <s v="gb.mid"/>
    <x v="0"/>
    <s v="mid"/>
    <s v="Atlantic mackerel"/>
    <x v="2"/>
    <s v=""/>
    <x v="44"/>
    <n v="53640348.300038204"/>
    <n v="13942.55976"/>
    <n v="3847.2381846214298"/>
  </r>
  <r>
    <s v="gb.mid"/>
    <x v="0"/>
    <s v="mid"/>
    <s v="Butterfish"/>
    <x v="3"/>
    <s v=""/>
    <x v="44"/>
    <n v="1143758.4624657701"/>
    <n v="13942.55976"/>
    <n v="82.033606608387501"/>
  </r>
  <r>
    <s v="gb.mid"/>
    <x v="0"/>
    <s v="mid"/>
    <s v="Demersal benthivores - other"/>
    <x v="4"/>
    <s v=""/>
    <x v="44"/>
    <n v="8855234.2976884395"/>
    <n v="13942.55976"/>
    <n v="635.12256358357797"/>
  </r>
  <r>
    <s v="gb.mid"/>
    <x v="0"/>
    <s v="mid"/>
    <s v="Demersal omnivores - other"/>
    <x v="25"/>
    <s v=""/>
    <x v="44"/>
    <n v="171.600800492611"/>
    <n v="13942.55976"/>
    <n v="1.2307696968595299E-2"/>
  </r>
  <r>
    <s v="gb.mid"/>
    <x v="0"/>
    <s v="mid"/>
    <s v="Demersal piscivores - other"/>
    <x v="5"/>
    <s v=""/>
    <x v="44"/>
    <n v="6850112.6757579399"/>
    <n v="13942.55976"/>
    <n v="491.30954384791801"/>
  </r>
  <r>
    <s v="gb.mid"/>
    <x v="0"/>
    <s v="mid"/>
    <s v="Haddock"/>
    <x v="6"/>
    <s v=""/>
    <x v="44"/>
    <n v="63766457.812948696"/>
    <n v="13942.55976"/>
    <n v="4573.5115294889501"/>
  </r>
  <r>
    <s v="gb.mid"/>
    <x v="0"/>
    <s v="mid"/>
    <s v="Medium pelagics - other"/>
    <x v="20"/>
    <s v=""/>
    <x v="44"/>
    <n v="1022.43964453125"/>
    <n v="13942.55976"/>
    <n v="7.3332276291512899E-2"/>
  </r>
  <r>
    <s v="gb.mid"/>
    <x v="0"/>
    <s v="mid"/>
    <s v="Skates"/>
    <x v="8"/>
    <s v=""/>
    <x v="44"/>
    <n v="61236878.560748897"/>
    <n v="13942.55976"/>
    <n v="4392.0829184058603"/>
  </r>
  <r>
    <s v="gb.mid"/>
    <x v="0"/>
    <s v="mid"/>
    <s v="Small pelagic - other"/>
    <x v="9"/>
    <s v=""/>
    <x v="44"/>
    <n v="457060.86612202402"/>
    <n v="13942.55976"/>
    <n v="32.781703933110798"/>
  </r>
  <r>
    <s v="gb.mid"/>
    <x v="0"/>
    <s v="mid"/>
    <s v="Squid"/>
    <x v="10"/>
    <s v=""/>
    <x v="44"/>
    <n v="20488250.011895001"/>
    <n v="13942.55976"/>
    <n v="1469.4755026744799"/>
  </r>
  <r>
    <s v="gb.mid"/>
    <x v="0"/>
    <s v="mid"/>
    <s v="Spiny dogfish (S)"/>
    <x v="11"/>
    <s v=""/>
    <x v="44"/>
    <n v="1451844.8012766601"/>
    <n v="13942.55976"/>
    <n v="104.130434171915"/>
  </r>
  <r>
    <s v="gb.mid"/>
    <x v="0"/>
    <s v="mid"/>
    <s v="Spiny dogfish (L)"/>
    <x v="12"/>
    <s v=""/>
    <x v="44"/>
    <n v="110193669.452545"/>
    <n v="13942.55976"/>
    <n v="7903.4030586464396"/>
  </r>
  <r>
    <s v="gb.mid"/>
    <x v="0"/>
    <s v="mid"/>
    <s v="Hakes (S)"/>
    <x v="13"/>
    <s v=""/>
    <x v="44"/>
    <n v="1114924.47737678"/>
    <n v="13942.55976"/>
    <n v="79.965551273834507"/>
  </r>
  <r>
    <s v="gb.mid"/>
    <x v="0"/>
    <s v="mid"/>
    <s v="Hakes (L)"/>
    <x v="14"/>
    <s v=""/>
    <x v="44"/>
    <n v="42718.112107248999"/>
    <n v="13942.55976"/>
    <n v="3.0638643722943599"/>
  </r>
  <r>
    <s v="gb.mid"/>
    <x v="0"/>
    <s v="mid"/>
    <s v="Atlantic cod (S)"/>
    <x v="19"/>
    <s v=""/>
    <x v="44"/>
    <n v="1930.24581707276"/>
    <n v="13942.55976"/>
    <n v="0.13844271427191401"/>
  </r>
  <r>
    <s v="gb.mid"/>
    <x v="0"/>
    <s v="mid"/>
    <s v="Atlantic cod (M)"/>
    <x v="15"/>
    <s v=""/>
    <x v="44"/>
    <n v="991136.81501476001"/>
    <n v="13942.55976"/>
    <n v="71.087148420066001"/>
  </r>
  <r>
    <s v="gb.mid"/>
    <x v="0"/>
    <s v="mid"/>
    <s v="Atlantic cod (L)"/>
    <x v="16"/>
    <s v=""/>
    <x v="44"/>
    <n v="3751857.85397872"/>
    <n v="13942.55976"/>
    <n v="269.09390517675803"/>
  </r>
  <r>
    <s v="gb.mid"/>
    <x v="0"/>
    <s v="mid"/>
    <s v="Summer flounder (L)"/>
    <x v="22"/>
    <s v=""/>
    <x v="44"/>
    <n v="1333615.0844906301"/>
    <n v="13942.55976"/>
    <n v="95.650662966254899"/>
  </r>
  <r>
    <s v="gb.mid"/>
    <x v="0"/>
    <s v="mid"/>
    <s v="Yellowtail flounder (S)"/>
    <x v="17"/>
    <s v=""/>
    <x v="44"/>
    <n v="459.50146124849101"/>
    <n v="13942.55976"/>
    <n v="3.2956750349871999E-2"/>
  </r>
  <r>
    <s v="gb.mid"/>
    <x v="0"/>
    <s v="mid"/>
    <s v="Yellowtail flounder (L)"/>
    <x v="18"/>
    <s v=""/>
    <x v="44"/>
    <n v="602480.23896553798"/>
    <n v="13942.55976"/>
    <n v="43.211594523266903"/>
  </r>
  <r>
    <s v="gb.mid"/>
    <x v="0"/>
    <s v="mid"/>
    <s v="Bluefish (L)"/>
    <x v="21"/>
    <s v=""/>
    <x v="44"/>
    <n v="8671234.3885721602"/>
    <n v="13942.55976"/>
    <n v="621.92556731577997"/>
  </r>
  <r>
    <s v="gb.mid"/>
    <x v="0"/>
    <s v="mid"/>
    <s v="Striped bass (L)"/>
    <x v="27"/>
    <s v=""/>
    <x v="44"/>
    <n v="1610586.7875806801"/>
    <n v="13942.55976"/>
    <n v="115.51586045206101"/>
  </r>
  <r>
    <s v="gb.mid"/>
    <x v="0"/>
    <s v="mid"/>
    <s v="Alosines"/>
    <x v="0"/>
    <s v=""/>
    <x v="45"/>
    <n v="20030.813940814402"/>
    <n v="13942.55976"/>
    <n v="1.4366668879757001"/>
  </r>
  <r>
    <s v="gb.mid"/>
    <x v="0"/>
    <s v="mid"/>
    <s v="Anchovies"/>
    <x v="24"/>
    <s v=""/>
    <x v="45"/>
    <n v="608.86750694444402"/>
    <n v="13942.55976"/>
    <n v="4.3669707530408601E-2"/>
  </r>
  <r>
    <s v="gb.mid"/>
    <x v="0"/>
    <s v="mid"/>
    <s v="Atlantic herring"/>
    <x v="1"/>
    <s v=""/>
    <x v="45"/>
    <n v="18733457.557170101"/>
    <n v="13942.55976"/>
    <n v="1343.6168020534401"/>
  </r>
  <r>
    <s v="gb.mid"/>
    <x v="0"/>
    <s v="mid"/>
    <s v="Atlantic mackerel"/>
    <x v="2"/>
    <s v=""/>
    <x v="45"/>
    <n v="124188.688238715"/>
    <n v="13942.55976"/>
    <n v="8.9071655690515197"/>
  </r>
  <r>
    <s v="gb.mid"/>
    <x v="0"/>
    <s v="mid"/>
    <s v="Butterfish"/>
    <x v="3"/>
    <s v=""/>
    <x v="45"/>
    <n v="567191.132196925"/>
    <n v="13942.55976"/>
    <n v="40.680559521368998"/>
  </r>
  <r>
    <s v="gb.mid"/>
    <x v="0"/>
    <s v="mid"/>
    <s v="Demersal benthivores - other"/>
    <x v="4"/>
    <s v=""/>
    <x v="45"/>
    <n v="24625161.7784849"/>
    <n v="13942.55976"/>
    <n v="1766.18656849027"/>
  </r>
  <r>
    <s v="gb.mid"/>
    <x v="0"/>
    <s v="mid"/>
    <s v="Demersal piscivores - other"/>
    <x v="5"/>
    <s v=""/>
    <x v="45"/>
    <n v="5352124.8771542897"/>
    <n v="13942.55976"/>
    <n v="383.869602804865"/>
  </r>
  <r>
    <s v="gb.mid"/>
    <x v="0"/>
    <s v="mid"/>
    <s v="Haddock"/>
    <x v="6"/>
    <s v=""/>
    <x v="45"/>
    <n v="5348898.5424483502"/>
    <n v="13942.55976"/>
    <n v="383.63820091299698"/>
  </r>
  <r>
    <s v="gb.mid"/>
    <x v="0"/>
    <s v="mid"/>
    <s v="Skates"/>
    <x v="8"/>
    <s v=""/>
    <x v="45"/>
    <n v="125141545.831342"/>
    <n v="13942.55976"/>
    <n v="8975.5072228818408"/>
  </r>
  <r>
    <s v="gb.mid"/>
    <x v="0"/>
    <s v="mid"/>
    <s v="Small pelagic - other"/>
    <x v="9"/>
    <s v=""/>
    <x v="45"/>
    <n v="1784757.58038281"/>
    <n v="13942.55976"/>
    <n v="128.007884571033"/>
  </r>
  <r>
    <s v="gb.mid"/>
    <x v="0"/>
    <s v="mid"/>
    <s v="Squid"/>
    <x v="10"/>
    <s v=""/>
    <x v="45"/>
    <n v="19078290.655974399"/>
    <n v="13942.55976"/>
    <n v="1368.34921164967"/>
  </r>
  <r>
    <s v="gb.mid"/>
    <x v="0"/>
    <s v="mid"/>
    <s v="Spiny dogfish (S)"/>
    <x v="11"/>
    <s v=""/>
    <x v="45"/>
    <n v="783271.96561931598"/>
    <n v="13942.55976"/>
    <n v="56.1784908296721"/>
  </r>
  <r>
    <s v="gb.mid"/>
    <x v="0"/>
    <s v="mid"/>
    <s v="Spiny dogfish (L)"/>
    <x v="12"/>
    <s v=""/>
    <x v="45"/>
    <n v="333835040.32754803"/>
    <n v="13942.55976"/>
    <n v="23943.597594273298"/>
  </r>
  <r>
    <s v="gb.mid"/>
    <x v="0"/>
    <s v="mid"/>
    <s v="Hakes (S)"/>
    <x v="13"/>
    <s v=""/>
    <x v="45"/>
    <n v="163087.67149838101"/>
    <n v="13942.55976"/>
    <n v="11.6971111693755"/>
  </r>
  <r>
    <s v="gb.mid"/>
    <x v="0"/>
    <s v="mid"/>
    <s v="Atlantic cod (S)"/>
    <x v="19"/>
    <s v=""/>
    <x v="45"/>
    <n v="7386.2723281074605"/>
    <n v="13942.55976"/>
    <n v="0.52976443746707402"/>
  </r>
  <r>
    <s v="gb.mid"/>
    <x v="0"/>
    <s v="mid"/>
    <s v="Atlantic cod (M)"/>
    <x v="15"/>
    <s v=""/>
    <x v="45"/>
    <n v="1147060.3897687299"/>
    <n v="13942.55976"/>
    <n v="82.270430216088997"/>
  </r>
  <r>
    <s v="gb.mid"/>
    <x v="0"/>
    <s v="mid"/>
    <s v="Atlantic cod (L)"/>
    <x v="16"/>
    <s v=""/>
    <x v="45"/>
    <n v="5334122.7723530401"/>
    <n v="13942.55976"/>
    <n v="382.57844070040699"/>
  </r>
  <r>
    <s v="gb.mid"/>
    <x v="0"/>
    <s v="mid"/>
    <s v="Summer flounder (L)"/>
    <x v="22"/>
    <s v=""/>
    <x v="45"/>
    <n v="362100.033670465"/>
    <n v="13942.55976"/>
    <n v="25.970843224161602"/>
  </r>
  <r>
    <s v="gb.mid"/>
    <x v="0"/>
    <s v="mid"/>
    <s v="Yellowtail flounder (L)"/>
    <x v="18"/>
    <s v=""/>
    <x v="45"/>
    <n v="230787.72765653199"/>
    <n v="13942.55976"/>
    <n v="16.552751548438199"/>
  </r>
  <r>
    <s v="gb.mid"/>
    <x v="0"/>
    <s v="mid"/>
    <s v="Bluefish (M)"/>
    <x v="21"/>
    <s v=""/>
    <x v="45"/>
    <n v="234037.30636066501"/>
    <n v="13942.55976"/>
    <n v="16.785820565897598"/>
  </r>
  <r>
    <s v="gb.mid"/>
    <x v="0"/>
    <s v="mid"/>
    <s v="Bluefish (L)"/>
    <x v="21"/>
    <s v=""/>
    <x v="45"/>
    <n v="6741821.3572032796"/>
    <n v="13942.55976"/>
    <n v="483.54258280068302"/>
  </r>
  <r>
    <s v="gb.mid"/>
    <x v="0"/>
    <s v="mid"/>
    <s v="Striped bass (L)"/>
    <x v="27"/>
    <s v=""/>
    <x v="45"/>
    <n v="355550.73921653302"/>
    <n v="13942.55976"/>
    <n v="25.501109217876699"/>
  </r>
  <r>
    <s v="gb.mid"/>
    <x v="0"/>
    <s v="mid"/>
    <s v="Alosines"/>
    <x v="0"/>
    <s v="C"/>
    <x v="46"/>
    <n v="104769.991357883"/>
    <n v="13942.55976"/>
    <n v="7.51440145578281"/>
  </r>
  <r>
    <s v="gb.mid"/>
    <x v="0"/>
    <s v="mid"/>
    <s v="Anchovies"/>
    <x v="24"/>
    <s v="C"/>
    <x v="46"/>
    <n v="19635.977098958301"/>
    <n v="13942.55976"/>
    <n v="1.4083480678556799"/>
  </r>
  <r>
    <s v="gb.mid"/>
    <x v="0"/>
    <s v="mid"/>
    <s v="Atlantic herring"/>
    <x v="1"/>
    <s v="C"/>
    <x v="46"/>
    <n v="11465082.1350994"/>
    <n v="13942.55976"/>
    <n v="822.30826565949303"/>
  </r>
  <r>
    <s v="gb.mid"/>
    <x v="0"/>
    <s v="mid"/>
    <s v="Atlantic mackerel"/>
    <x v="2"/>
    <s v="C"/>
    <x v="46"/>
    <n v="1760293.9453845001"/>
    <n v="13942.55976"/>
    <n v="126.253283162152"/>
  </r>
  <r>
    <s v="gb.mid"/>
    <x v="0"/>
    <s v="mid"/>
    <s v="Butterfish"/>
    <x v="3"/>
    <s v="C"/>
    <x v="46"/>
    <n v="1454857.51254538"/>
    <n v="13942.55976"/>
    <n v="104.346514383911"/>
  </r>
  <r>
    <s v="gb.mid"/>
    <x v="0"/>
    <s v="mid"/>
    <s v="Demersal benthivores - other"/>
    <x v="4"/>
    <s v="C"/>
    <x v="46"/>
    <n v="16310004.539059199"/>
    <n v="13942.55976"/>
    <n v="1169.7998660081901"/>
  </r>
  <r>
    <s v="gb.mid"/>
    <x v="0"/>
    <s v="mid"/>
    <s v="Demersal omnivores - other"/>
    <x v="25"/>
    <s v="C"/>
    <x v="46"/>
    <n v="169.96188234146101"/>
    <n v="13942.55976"/>
    <n v="1.2190149102252201E-2"/>
  </r>
  <r>
    <s v="gb.mid"/>
    <x v="0"/>
    <s v="mid"/>
    <s v="Demersal piscivores - other"/>
    <x v="5"/>
    <s v="C"/>
    <x v="46"/>
    <n v="190680.61665833299"/>
    <n v="13942.55976"/>
    <n v="13.6761555941384"/>
  </r>
  <r>
    <s v="gb.mid"/>
    <x v="0"/>
    <s v="mid"/>
    <s v="Haddock"/>
    <x v="6"/>
    <s v="C"/>
    <x v="46"/>
    <n v="41305794.262785897"/>
    <n v="13942.55976"/>
    <n v="2962.56892377027"/>
  </r>
  <r>
    <s v="gb.mid"/>
    <x v="0"/>
    <s v="mid"/>
    <s v="Mesopelagics"/>
    <x v="7"/>
    <s v="C"/>
    <x v="46"/>
    <n v="1451.45677083333"/>
    <n v="13942.55976"/>
    <n v="0.104102603526035"/>
  </r>
  <r>
    <s v="gb.mid"/>
    <x v="0"/>
    <s v="mid"/>
    <s v="Skates"/>
    <x v="8"/>
    <s v="C"/>
    <x v="46"/>
    <n v="133096834.773394"/>
    <n v="13942.55976"/>
    <n v="9546.0831486078805"/>
  </r>
  <r>
    <s v="gb.mid"/>
    <x v="0"/>
    <s v="mid"/>
    <s v="Small pelagic - other"/>
    <x v="9"/>
    <s v="C"/>
    <x v="46"/>
    <n v="818774.12321141094"/>
    <n v="13942.55976"/>
    <n v="58.724806441956503"/>
  </r>
  <r>
    <s v="gb.mid"/>
    <x v="0"/>
    <s v="mid"/>
    <s v="Squid"/>
    <x v="10"/>
    <s v="C"/>
    <x v="46"/>
    <n v="3379689.1550064702"/>
    <n v="13942.55976"/>
    <n v="242.400908669763"/>
  </r>
  <r>
    <s v="gb.mid"/>
    <x v="0"/>
    <s v="mid"/>
    <s v="Spiny dogfish (S)"/>
    <x v="11"/>
    <s v="C"/>
    <x v="46"/>
    <n v="1221636.7499341001"/>
    <n v="13942.55976"/>
    <n v="87.619258655707398"/>
  </r>
  <r>
    <s v="gb.mid"/>
    <x v="0"/>
    <s v="mid"/>
    <s v="Spiny dogfish (L)"/>
    <x v="12"/>
    <s v="C"/>
    <x v="46"/>
    <n v="230864573.76266"/>
    <n v="13942.55976"/>
    <n v="16558.2631695071"/>
  </r>
  <r>
    <s v="gb.mid"/>
    <x v="0"/>
    <s v="mid"/>
    <s v="Hakes (S)"/>
    <x v="13"/>
    <s v="C"/>
    <x v="46"/>
    <n v="13972480.673397699"/>
    <n v="13942.55976"/>
    <n v="1002.14601292106"/>
  </r>
  <r>
    <s v="gb.mid"/>
    <x v="0"/>
    <s v="mid"/>
    <s v="Hakes (L)"/>
    <x v="14"/>
    <s v="C"/>
    <x v="46"/>
    <n v="1676882.82551505"/>
    <n v="13942.55976"/>
    <n v="120.270800654976"/>
  </r>
  <r>
    <s v="gb.mid"/>
    <x v="0"/>
    <s v="mid"/>
    <s v="Atlantic cod (S)"/>
    <x v="19"/>
    <s v="C"/>
    <x v="46"/>
    <n v="59861.166060254"/>
    <n v="13942.55976"/>
    <n v="4.2934129091553501"/>
  </r>
  <r>
    <s v="gb.mid"/>
    <x v="0"/>
    <s v="mid"/>
    <s v="Atlantic cod (M)"/>
    <x v="15"/>
    <s v="C"/>
    <x v="46"/>
    <n v="4855851.8051562002"/>
    <n v="13942.55976"/>
    <n v="348.27548805544501"/>
  </r>
  <r>
    <s v="gb.mid"/>
    <x v="0"/>
    <s v="mid"/>
    <s v="Atlantic cod (L)"/>
    <x v="16"/>
    <s v="C"/>
    <x v="46"/>
    <n v="6774023.77794002"/>
    <n v="13942.55976"/>
    <n v="485.85223191039199"/>
  </r>
  <r>
    <s v="gb.mid"/>
    <x v="0"/>
    <s v="mid"/>
    <s v="Summer flounder (L)"/>
    <x v="22"/>
    <s v="C"/>
    <x v="46"/>
    <n v="790346.80604588403"/>
    <n v="13942.55976"/>
    <n v="56.685918486311301"/>
  </r>
  <r>
    <s v="gb.mid"/>
    <x v="0"/>
    <s v="mid"/>
    <s v="Yellowtail flounder (S)"/>
    <x v="17"/>
    <s v="C"/>
    <x v="46"/>
    <n v="2574.6918842045802"/>
    <n v="13942.55976"/>
    <n v="0.184664217225817"/>
  </r>
  <r>
    <s v="gb.mid"/>
    <x v="0"/>
    <s v="mid"/>
    <s v="Yellowtail flounder (L)"/>
    <x v="18"/>
    <s v="C"/>
    <x v="46"/>
    <n v="3070797.1571382601"/>
    <n v="13942.55976"/>
    <n v="220.24629694958199"/>
  </r>
  <r>
    <s v="gb.mid"/>
    <x v="0"/>
    <s v="mid"/>
    <s v="Bluefish (M)"/>
    <x v="21"/>
    <s v="C"/>
    <x v="46"/>
    <n v="255648.76304849601"/>
    <n v="13942.55976"/>
    <n v="18.335855642658199"/>
  </r>
  <r>
    <s v="gb.mid"/>
    <x v="0"/>
    <s v="mid"/>
    <s v="Bluefish (L)"/>
    <x v="21"/>
    <s v="C"/>
    <x v="46"/>
    <n v="4201785.06233651"/>
    <n v="13942.55976"/>
    <n v="301.36396290665903"/>
  </r>
  <r>
    <s v="gb.mid"/>
    <x v="0"/>
    <s v="mid"/>
    <s v="Weakfish (S)"/>
    <x v="31"/>
    <s v="C"/>
    <x v="46"/>
    <n v="6914.3928155324702"/>
    <n v="13942.55976"/>
    <n v="0.49591989810718001"/>
  </r>
  <r>
    <s v="gb.mid"/>
    <x v="0"/>
    <s v="mid"/>
    <s v="Alosines"/>
    <x v="0"/>
    <s v="C"/>
    <x v="47"/>
    <n v="24272.975208485299"/>
    <n v="13942.55976"/>
    <n v="1.740926747047"/>
  </r>
  <r>
    <s v="gb.mid"/>
    <x v="0"/>
    <s v="mid"/>
    <s v="Atlantic herring"/>
    <x v="1"/>
    <s v="C"/>
    <x v="47"/>
    <n v="46047119.871615"/>
    <n v="13942.55976"/>
    <n v="3302.6302676299301"/>
  </r>
  <r>
    <s v="gb.mid"/>
    <x v="0"/>
    <s v="mid"/>
    <s v="Atlantic mackerel"/>
    <x v="2"/>
    <s v="C"/>
    <x v="47"/>
    <n v="811271.69886123296"/>
    <n v="13942.55976"/>
    <n v="58.186711251452003"/>
  </r>
  <r>
    <s v="gb.mid"/>
    <x v="0"/>
    <s v="mid"/>
    <s v="Butterfish"/>
    <x v="3"/>
    <s v="C"/>
    <x v="47"/>
    <n v="1469895.418026"/>
    <n v="13942.55976"/>
    <n v="105.425075691122"/>
  </r>
  <r>
    <s v="gb.mid"/>
    <x v="0"/>
    <s v="mid"/>
    <s v="Demersal benthivores - other"/>
    <x v="4"/>
    <s v="C"/>
    <x v="47"/>
    <n v="12830147.6375657"/>
    <n v="13942.55976"/>
    <n v="920.21464196082002"/>
  </r>
  <r>
    <s v="gb.mid"/>
    <x v="0"/>
    <s v="mid"/>
    <s v="Demersal omnivores - other"/>
    <x v="25"/>
    <s v="C"/>
    <x v="47"/>
    <n v="94.363452322612105"/>
    <n v="13942.55976"/>
    <n v="6.7680149088069699E-3"/>
  </r>
  <r>
    <s v="gb.mid"/>
    <x v="0"/>
    <s v="mid"/>
    <s v="Demersal piscivores - other"/>
    <x v="5"/>
    <s v="C"/>
    <x v="47"/>
    <n v="1496066.61493825"/>
    <n v="13942.55976"/>
    <n v="107.30214829204699"/>
  </r>
  <r>
    <s v="gb.mid"/>
    <x v="0"/>
    <s v="mid"/>
    <s v="Haddock"/>
    <x v="6"/>
    <s v="C"/>
    <x v="47"/>
    <n v="56426511.919359498"/>
    <n v="13942.55976"/>
    <n v="4047.0697555295601"/>
  </r>
  <r>
    <s v="gb.mid"/>
    <x v="0"/>
    <s v="mid"/>
    <s v="Skates"/>
    <x v="8"/>
    <s v="C"/>
    <x v="47"/>
    <n v="67001883.4814611"/>
    <n v="13942.55976"/>
    <n v="4805.56545102168"/>
  </r>
  <r>
    <s v="gb.mid"/>
    <x v="0"/>
    <s v="mid"/>
    <s v="Small pelagic - other"/>
    <x v="9"/>
    <s v="C"/>
    <x v="47"/>
    <n v="633214.21694573294"/>
    <n v="13942.55976"/>
    <n v="45.415922746292999"/>
  </r>
  <r>
    <s v="gb.mid"/>
    <x v="0"/>
    <s v="mid"/>
    <s v="Squid"/>
    <x v="10"/>
    <s v="C"/>
    <x v="47"/>
    <n v="34320517.015931301"/>
    <n v="13942.55976"/>
    <n v="2461.5649928497301"/>
  </r>
  <r>
    <s v="gb.mid"/>
    <x v="0"/>
    <s v="mid"/>
    <s v="Spiny dogfish (S)"/>
    <x v="11"/>
    <s v="C"/>
    <x v="47"/>
    <n v="2206754.9697022801"/>
    <n v="13942.55976"/>
    <n v="158.274736324478"/>
  </r>
  <r>
    <s v="gb.mid"/>
    <x v="0"/>
    <s v="mid"/>
    <s v="Spiny dogfish (L)"/>
    <x v="12"/>
    <s v="C"/>
    <x v="47"/>
    <n v="188393117.641527"/>
    <n v="13942.55976"/>
    <n v="13512.089665343299"/>
  </r>
  <r>
    <s v="gb.mid"/>
    <x v="0"/>
    <s v="mid"/>
    <s v="Hakes (S)"/>
    <x v="13"/>
    <s v="C"/>
    <x v="47"/>
    <n v="6282765.0791840004"/>
    <n v="13942.55976"/>
    <n v="450.61776225687902"/>
  </r>
  <r>
    <s v="gb.mid"/>
    <x v="0"/>
    <s v="mid"/>
    <s v="Hakes (L)"/>
    <x v="14"/>
    <s v="C"/>
    <x v="47"/>
    <n v="188365.567141668"/>
    <n v="13942.55976"/>
    <n v="13.5101136652161"/>
  </r>
  <r>
    <s v="gb.mid"/>
    <x v="0"/>
    <s v="mid"/>
    <s v="Atlantic cod (S)"/>
    <x v="19"/>
    <s v="C"/>
    <x v="47"/>
    <n v="16731.2059151553"/>
    <n v="13942.55976"/>
    <n v="1.2000096254315999"/>
  </r>
  <r>
    <s v="gb.mid"/>
    <x v="0"/>
    <s v="mid"/>
    <s v="Atlantic cod (M)"/>
    <x v="15"/>
    <s v="C"/>
    <x v="47"/>
    <n v="6563239.2256219499"/>
    <n v="13942.55976"/>
    <n v="470.73416493084102"/>
  </r>
  <r>
    <s v="gb.mid"/>
    <x v="0"/>
    <s v="mid"/>
    <s v="Atlantic cod (L)"/>
    <x v="16"/>
    <s v="C"/>
    <x v="47"/>
    <n v="9724483.8719473798"/>
    <n v="13942.55976"/>
    <n v="697.46761278700603"/>
  </r>
  <r>
    <s v="gb.mid"/>
    <x v="0"/>
    <s v="mid"/>
    <s v="Summer flounder (L)"/>
    <x v="22"/>
    <s v="C"/>
    <x v="47"/>
    <n v="608643.106961185"/>
    <n v="13942.55976"/>
    <n v="43.653612926037397"/>
  </r>
  <r>
    <s v="gb.mid"/>
    <x v="0"/>
    <s v="mid"/>
    <s v="Yellowtail flounder (L)"/>
    <x v="18"/>
    <s v="C"/>
    <x v="47"/>
    <n v="6614691.7181160701"/>
    <n v="13942.55976"/>
    <n v="474.424483880862"/>
  </r>
  <r>
    <s v="gb.mid"/>
    <x v="0"/>
    <s v="mid"/>
    <s v="Bluefish (M)"/>
    <x v="21"/>
    <s v="C"/>
    <x v="47"/>
    <n v="638077.04176074394"/>
    <n v="13942.55976"/>
    <n v="45.764698358427097"/>
  </r>
  <r>
    <s v="gb.mid"/>
    <x v="0"/>
    <s v="mid"/>
    <s v="Bluefish (L)"/>
    <x v="21"/>
    <s v="C"/>
    <x v="47"/>
    <n v="4792081.1073115999"/>
    <n v="13942.55976"/>
    <n v="343.70167241883797"/>
  </r>
  <r>
    <s v="gb.mid"/>
    <x v="0"/>
    <s v="mid"/>
    <s v="Alosines"/>
    <x v="0"/>
    <s v="C"/>
    <x v="48"/>
    <n v="53423.349381914697"/>
    <n v="13942.55976"/>
    <n v="3.8316744056698702"/>
  </r>
  <r>
    <s v="gb.mid"/>
    <x v="0"/>
    <s v="mid"/>
    <s v="Atlantic herring"/>
    <x v="1"/>
    <s v="C"/>
    <x v="48"/>
    <n v="28096599.670965601"/>
    <n v="13942.55976"/>
    <n v="2015.16795729091"/>
  </r>
  <r>
    <s v="gb.mid"/>
    <x v="0"/>
    <s v="mid"/>
    <s v="Atlantic mackerel"/>
    <x v="2"/>
    <s v="C"/>
    <x v="48"/>
    <n v="170755.64392911099"/>
    <n v="13942.55976"/>
    <n v="12.247079938577301"/>
  </r>
  <r>
    <s v="gb.mid"/>
    <x v="0"/>
    <s v="mid"/>
    <s v="Butterfish"/>
    <x v="3"/>
    <s v="C"/>
    <x v="48"/>
    <n v="5085530.6939179301"/>
    <n v="13942.55976"/>
    <n v="364.748710527882"/>
  </r>
  <r>
    <s v="gb.mid"/>
    <x v="0"/>
    <s v="mid"/>
    <s v="Demersal benthivores - other"/>
    <x v="4"/>
    <s v="C"/>
    <x v="48"/>
    <n v="16702207.084790001"/>
    <n v="13942.55976"/>
    <n v="1197.92974692546"/>
  </r>
  <r>
    <s v="gb.mid"/>
    <x v="0"/>
    <s v="mid"/>
    <s v="Demersal omnivores - other"/>
    <x v="25"/>
    <s v="C"/>
    <x v="48"/>
    <n v="128.58270098679"/>
    <n v="13942.55976"/>
    <n v="9.2223166477423107E-3"/>
  </r>
  <r>
    <s v="gb.mid"/>
    <x v="0"/>
    <s v="mid"/>
    <s v="Demersal piscivores - other"/>
    <x v="5"/>
    <s v="C"/>
    <x v="48"/>
    <n v="3150393.0617204998"/>
    <n v="13942.55976"/>
    <n v="225.95514137645699"/>
  </r>
  <r>
    <s v="gb.mid"/>
    <x v="0"/>
    <s v="mid"/>
    <s v="Haddock"/>
    <x v="6"/>
    <s v="C"/>
    <x v="48"/>
    <n v="6814842.6837404296"/>
    <n v="13942.55976"/>
    <n v="488.779879810279"/>
  </r>
  <r>
    <s v="gb.mid"/>
    <x v="0"/>
    <s v="mid"/>
    <s v="Skates"/>
    <x v="8"/>
    <s v="C"/>
    <x v="48"/>
    <n v="59917534.347715102"/>
    <n v="13942.55976"/>
    <n v="4297.4558028873098"/>
  </r>
  <r>
    <s v="gb.mid"/>
    <x v="0"/>
    <s v="mid"/>
    <s v="Small pelagic - other"/>
    <x v="9"/>
    <s v="C"/>
    <x v="48"/>
    <n v="3168326.4776416598"/>
    <n v="13942.55976"/>
    <n v="227.24137691927299"/>
  </r>
  <r>
    <s v="gb.mid"/>
    <x v="0"/>
    <s v="mid"/>
    <s v="Squid"/>
    <x v="10"/>
    <s v="C"/>
    <x v="48"/>
    <n v="5338813.7648301302"/>
    <n v="13942.55976"/>
    <n v="382.91489200905102"/>
  </r>
  <r>
    <s v="gb.mid"/>
    <x v="0"/>
    <s v="mid"/>
    <s v="Spiny dogfish (S)"/>
    <x v="11"/>
    <s v="C"/>
    <x v="48"/>
    <n v="12441782.662373699"/>
    <n v="13942.55976"/>
    <n v="892.36000250600296"/>
  </r>
  <r>
    <s v="gb.mid"/>
    <x v="0"/>
    <s v="mid"/>
    <s v="Spiny dogfish (L)"/>
    <x v="12"/>
    <s v="C"/>
    <x v="48"/>
    <n v="154319290.09102401"/>
    <n v="13942.55976"/>
    <n v="11068.217941855501"/>
  </r>
  <r>
    <s v="gb.mid"/>
    <x v="0"/>
    <s v="mid"/>
    <s v="Hakes (S)"/>
    <x v="13"/>
    <s v="C"/>
    <x v="48"/>
    <n v="8169660.6930537298"/>
    <n v="13942.55976"/>
    <n v="585.951276787192"/>
  </r>
  <r>
    <s v="gb.mid"/>
    <x v="0"/>
    <s v="mid"/>
    <s v="Hakes (L)"/>
    <x v="14"/>
    <s v="C"/>
    <x v="48"/>
    <n v="4872758.6097375499"/>
    <n v="13942.55976"/>
    <n v="349.48809211613201"/>
  </r>
  <r>
    <s v="gb.mid"/>
    <x v="0"/>
    <s v="mid"/>
    <s v="Atlantic cod (S)"/>
    <x v="19"/>
    <s v="C"/>
    <x v="48"/>
    <n v="67096.371709819301"/>
    <n v="13942.55976"/>
    <n v="4.8123424152222798"/>
  </r>
  <r>
    <s v="gb.mid"/>
    <x v="0"/>
    <s v="mid"/>
    <s v="Atlantic cod (M)"/>
    <x v="15"/>
    <s v="C"/>
    <x v="48"/>
    <n v="5929034.5261449702"/>
    <n v="13942.55976"/>
    <n v="425.24720196321903"/>
  </r>
  <r>
    <s v="gb.mid"/>
    <x v="0"/>
    <s v="mid"/>
    <s v="Atlantic cod (L)"/>
    <x v="16"/>
    <s v="C"/>
    <x v="48"/>
    <n v="3461431.8744471902"/>
    <n v="13942.55976"/>
    <n v="248.26372875788201"/>
  </r>
  <r>
    <s v="gb.mid"/>
    <x v="0"/>
    <s v="mid"/>
    <s v="Summer flounder (L)"/>
    <x v="22"/>
    <s v="C"/>
    <x v="48"/>
    <n v="516663.84899922798"/>
    <n v="13942.55976"/>
    <n v="37.056599210820103"/>
  </r>
  <r>
    <s v="gb.mid"/>
    <x v="0"/>
    <s v="mid"/>
    <s v="Yellowtail flounder (S)"/>
    <x v="17"/>
    <s v="C"/>
    <x v="48"/>
    <n v="1812.3507014612101"/>
    <n v="13942.55976"/>
    <n v="0.12998694161316701"/>
  </r>
  <r>
    <s v="gb.mid"/>
    <x v="0"/>
    <s v="mid"/>
    <s v="Yellowtail flounder (L)"/>
    <x v="18"/>
    <s v="C"/>
    <x v="48"/>
    <n v="1470409.1457972401"/>
    <n v="13942.55976"/>
    <n v="105.461921706494"/>
  </r>
  <r>
    <s v="gb.mid"/>
    <x v="0"/>
    <s v="mid"/>
    <s v="Bluefish (M)"/>
    <x v="21"/>
    <s v="C"/>
    <x v="48"/>
    <n v="423787.22975504101"/>
    <n v="13942.55976"/>
    <n v="30.395224194831901"/>
  </r>
  <r>
    <s v="gb.mid"/>
    <x v="0"/>
    <s v="mid"/>
    <s v="Bluefish (L)"/>
    <x v="21"/>
    <s v="C"/>
    <x v="48"/>
    <n v="706597.47248897003"/>
    <n v="13942.55976"/>
    <n v="50.679178332528103"/>
  </r>
  <r>
    <s v="gb.mid"/>
    <x v="0"/>
    <s v="mid"/>
    <s v="Alosines"/>
    <x v="0"/>
    <s v="C"/>
    <x v="49"/>
    <n v="4318.3837809917404"/>
    <n v="13942.55976"/>
    <n v="0.30972675429233598"/>
  </r>
  <r>
    <s v="gb.mid"/>
    <x v="0"/>
    <s v="mid"/>
    <s v="Atlantic herring"/>
    <x v="1"/>
    <s v="C"/>
    <x v="49"/>
    <n v="32093358.1889139"/>
    <n v="13942.55976"/>
    <n v="2301.8268339065698"/>
  </r>
  <r>
    <s v="gb.mid"/>
    <x v="0"/>
    <s v="mid"/>
    <s v="Atlantic mackerel"/>
    <x v="2"/>
    <s v="C"/>
    <x v="49"/>
    <n v="44913237.347642504"/>
    <n v="13942.55976"/>
    <n v="3221.30499139008"/>
  </r>
  <r>
    <s v="gb.mid"/>
    <x v="0"/>
    <s v="mid"/>
    <s v="Butterfish"/>
    <x v="3"/>
    <s v="C"/>
    <x v="49"/>
    <n v="42177139.5167206"/>
    <n v="13942.55976"/>
    <n v="3025.0642810743502"/>
  </r>
  <r>
    <s v="gb.mid"/>
    <x v="0"/>
    <s v="mid"/>
    <s v="Demersal benthivores - other"/>
    <x v="4"/>
    <s v="C"/>
    <x v="49"/>
    <n v="10609525.0470093"/>
    <n v="13942.55976"/>
    <n v="760.94528046758603"/>
  </r>
  <r>
    <s v="gb.mid"/>
    <x v="0"/>
    <s v="mid"/>
    <s v="Demersal omnivores - other"/>
    <x v="25"/>
    <s v="C"/>
    <x v="49"/>
    <n v="166.92410209146701"/>
    <n v="13942.55976"/>
    <n v="1.19722708716915E-2"/>
  </r>
  <r>
    <s v="gb.mid"/>
    <x v="0"/>
    <s v="mid"/>
    <s v="Demersal piscivores - other"/>
    <x v="5"/>
    <s v="C"/>
    <x v="49"/>
    <n v="7917889.5646788096"/>
    <n v="13942.55976"/>
    <n v="567.893536120573"/>
  </r>
  <r>
    <s v="gb.mid"/>
    <x v="0"/>
    <s v="mid"/>
    <s v="Haddock"/>
    <x v="6"/>
    <s v="C"/>
    <x v="49"/>
    <n v="18705488.406612501"/>
    <n v="13942.55976"/>
    <n v="1341.6107751086699"/>
  </r>
  <r>
    <s v="gb.mid"/>
    <x v="0"/>
    <s v="mid"/>
    <s v="Medium pelagics - other"/>
    <x v="20"/>
    <s v="C"/>
    <x v="49"/>
    <n v="57628.416328125"/>
    <n v="13942.55976"/>
    <n v="4.1332737546125502"/>
  </r>
  <r>
    <s v="gb.mid"/>
    <x v="0"/>
    <s v="mid"/>
    <s v="Skates"/>
    <x v="8"/>
    <s v="C"/>
    <x v="49"/>
    <n v="87632702.861374393"/>
    <n v="13942.55976"/>
    <n v="6285.2664338427303"/>
  </r>
  <r>
    <s v="gb.mid"/>
    <x v="0"/>
    <s v="mid"/>
    <s v="Small pelagic - other"/>
    <x v="9"/>
    <s v="C"/>
    <x v="49"/>
    <n v="1313.7982463235301"/>
    <n v="13942.55976"/>
    <n v="9.4229343028724405E-2"/>
  </r>
  <r>
    <s v="gb.mid"/>
    <x v="0"/>
    <s v="mid"/>
    <s v="Squid"/>
    <x v="10"/>
    <s v="C"/>
    <x v="49"/>
    <n v="40944620.767504103"/>
    <n v="13942.55976"/>
    <n v="2936.66453451186"/>
  </r>
  <r>
    <s v="gb.mid"/>
    <x v="0"/>
    <s v="mid"/>
    <s v="Spiny dogfish (S)"/>
    <x v="11"/>
    <s v="C"/>
    <x v="49"/>
    <n v="183770517.193073"/>
    <n v="13942.55976"/>
    <n v="13180.543627311101"/>
  </r>
  <r>
    <s v="gb.mid"/>
    <x v="0"/>
    <s v="mid"/>
    <s v="Spiny dogfish (L)"/>
    <x v="12"/>
    <s v="C"/>
    <x v="49"/>
    <n v="1863160279.10235"/>
    <n v="13942.55976"/>
    <n v="133631.148883263"/>
  </r>
  <r>
    <s v="gb.mid"/>
    <x v="0"/>
    <s v="mid"/>
    <s v="Hakes (S)"/>
    <x v="13"/>
    <s v="C"/>
    <x v="49"/>
    <n v="4073763.60993947"/>
    <n v="13942.55976"/>
    <n v="292.18190060241"/>
  </r>
  <r>
    <s v="gb.mid"/>
    <x v="0"/>
    <s v="mid"/>
    <s v="Hakes (L)"/>
    <x v="14"/>
    <s v="C"/>
    <x v="49"/>
    <n v="34147.1025181449"/>
    <n v="13942.55976"/>
    <n v="2.4491272123580901"/>
  </r>
  <r>
    <s v="gb.mid"/>
    <x v="0"/>
    <s v="mid"/>
    <s v="Atlantic cod (S)"/>
    <x v="19"/>
    <s v="C"/>
    <x v="49"/>
    <n v="18754.0026123565"/>
    <n v="13942.55976"/>
    <n v="1.34509035178462"/>
  </r>
  <r>
    <s v="gb.mid"/>
    <x v="0"/>
    <s v="mid"/>
    <s v="Atlantic cod (M)"/>
    <x v="15"/>
    <s v="C"/>
    <x v="49"/>
    <n v="969980.93559308897"/>
    <n v="13942.55976"/>
    <n v="69.569788639234005"/>
  </r>
  <r>
    <s v="gb.mid"/>
    <x v="0"/>
    <s v="mid"/>
    <s v="Atlantic cod (L)"/>
    <x v="16"/>
    <s v="C"/>
    <x v="49"/>
    <n v="7331493.4568906901"/>
    <n v="13942.55976"/>
    <n v="525.83554118405902"/>
  </r>
  <r>
    <s v="gb.mid"/>
    <x v="0"/>
    <s v="mid"/>
    <s v="Summer flounder (L)"/>
    <x v="22"/>
    <s v="C"/>
    <x v="49"/>
    <n v="1910148.0133990799"/>
    <n v="13942.55976"/>
    <n v="137.00124268996399"/>
  </r>
  <r>
    <s v="gb.mid"/>
    <x v="0"/>
    <s v="mid"/>
    <s v="Yellowtail flounder (S)"/>
    <x v="17"/>
    <s v="C"/>
    <x v="49"/>
    <n v="2419.9726524846101"/>
    <n v="13942.55976"/>
    <n v="0.17356731433400799"/>
  </r>
  <r>
    <s v="gb.mid"/>
    <x v="0"/>
    <s v="mid"/>
    <s v="Yellowtail flounder (L)"/>
    <x v="18"/>
    <s v="C"/>
    <x v="49"/>
    <n v="3086813.5698083602"/>
    <n v="13942.55976"/>
    <n v="221.395039572587"/>
  </r>
  <r>
    <s v="gb.mid"/>
    <x v="0"/>
    <s v="mid"/>
    <s v="Bluefish (M)"/>
    <x v="21"/>
    <s v="C"/>
    <x v="49"/>
    <n v="5351114.2334326301"/>
    <n v="13942.55976"/>
    <n v="383.79711656567702"/>
  </r>
  <r>
    <s v="gb.mid"/>
    <x v="0"/>
    <s v="mid"/>
    <s v="Bluefish (L)"/>
    <x v="21"/>
    <s v="C"/>
    <x v="49"/>
    <n v="4892719.1114106597"/>
    <n v="13942.55976"/>
    <n v="350.91971600849502"/>
  </r>
  <r>
    <s v="gb.mid"/>
    <x v="0"/>
    <s v="mid"/>
    <s v="Striped bass (M)"/>
    <x v="30"/>
    <s v="C"/>
    <x v="49"/>
    <n v="405072.02952648001"/>
    <n v="13942.55976"/>
    <n v="29.052916860259501"/>
  </r>
  <r>
    <s v="gb.mid"/>
    <x v="0"/>
    <s v="mid"/>
    <s v="Striped bass (L)"/>
    <x v="27"/>
    <s v="C"/>
    <x v="49"/>
    <n v="1430501.3839581499"/>
    <n v="13942.55976"/>
    <n v="102.599623640282"/>
  </r>
  <r>
    <s v="gb.mid"/>
    <x v="0"/>
    <s v="mid"/>
    <s v="Alosines"/>
    <x v="0"/>
    <s v="C"/>
    <x v="50"/>
    <n v="372840.83726307098"/>
    <n v="13942.55976"/>
    <n v="26.7412041749119"/>
  </r>
  <r>
    <s v="gb.mid"/>
    <x v="0"/>
    <s v="mid"/>
    <s v="Atlantic herring"/>
    <x v="1"/>
    <s v="C"/>
    <x v="50"/>
    <n v="77613734.648145407"/>
    <n v="13942.55976"/>
    <n v="5566.6775674013998"/>
  </r>
  <r>
    <s v="gb.mid"/>
    <x v="0"/>
    <s v="mid"/>
    <s v="Atlantic mackerel"/>
    <x v="2"/>
    <s v="C"/>
    <x v="50"/>
    <n v="16893784.460593"/>
    <n v="13942.55976"/>
    <n v="1211.67022063336"/>
  </r>
  <r>
    <s v="gb.mid"/>
    <x v="0"/>
    <s v="mid"/>
    <s v="Butterfish"/>
    <x v="3"/>
    <s v="C"/>
    <x v="50"/>
    <n v="1652169.93982241"/>
    <n v="13942.55976"/>
    <n v="118.49832227811901"/>
  </r>
  <r>
    <s v="gb.mid"/>
    <x v="0"/>
    <s v="mid"/>
    <s v="Demersal benthivores - other"/>
    <x v="4"/>
    <s v="C"/>
    <x v="50"/>
    <n v="14300895.8319606"/>
    <n v="13942.55976"/>
    <n v="1025.70088119605"/>
  </r>
  <r>
    <s v="gb.mid"/>
    <x v="0"/>
    <s v="mid"/>
    <s v="Demersal piscivores - other"/>
    <x v="5"/>
    <s v="C"/>
    <x v="50"/>
    <n v="1739216.23421365"/>
    <n v="13942.55976"/>
    <n v="124.741529830362"/>
  </r>
  <r>
    <s v="gb.mid"/>
    <x v="0"/>
    <s v="mid"/>
    <s v="Haddock"/>
    <x v="6"/>
    <s v="C"/>
    <x v="50"/>
    <n v="86305045.440446004"/>
    <n v="13942.55976"/>
    <n v="6190.0430714342501"/>
  </r>
  <r>
    <s v="gb.mid"/>
    <x v="0"/>
    <s v="mid"/>
    <s v="Medium pelagics - other"/>
    <x v="20"/>
    <s v="C"/>
    <x v="50"/>
    <n v="10350.7476180556"/>
    <n v="13942.55976"/>
    <n v="0.74238502801694695"/>
  </r>
  <r>
    <s v="gb.mid"/>
    <x v="0"/>
    <s v="mid"/>
    <s v="Skates"/>
    <x v="8"/>
    <s v="C"/>
    <x v="50"/>
    <n v="65655256.193795599"/>
    <n v="13942.55976"/>
    <n v="4708.9815158730598"/>
  </r>
  <r>
    <s v="gb.mid"/>
    <x v="0"/>
    <s v="mid"/>
    <s v="Small pelagic - other"/>
    <x v="9"/>
    <s v="C"/>
    <x v="50"/>
    <n v="445375.56007011503"/>
    <n v="13942.55976"/>
    <n v="31.943600582430999"/>
  </r>
  <r>
    <s v="gb.mid"/>
    <x v="0"/>
    <s v="mid"/>
    <s v="Squid"/>
    <x v="10"/>
    <s v="C"/>
    <x v="50"/>
    <n v="47952803.063650101"/>
    <n v="13942.55976"/>
    <n v="3439.3112806460799"/>
  </r>
  <r>
    <s v="gb.mid"/>
    <x v="0"/>
    <s v="mid"/>
    <s v="Spiny dogfish (S)"/>
    <x v="11"/>
    <s v="C"/>
    <x v="50"/>
    <n v="347163782.677876"/>
    <n v="13942.55976"/>
    <n v="24899.5728656555"/>
  </r>
  <r>
    <s v="gb.mid"/>
    <x v="0"/>
    <s v="mid"/>
    <s v="Spiny dogfish (L)"/>
    <x v="12"/>
    <s v="C"/>
    <x v="50"/>
    <n v="434841530.89390802"/>
    <n v="13942.55976"/>
    <n v="31188.070080318401"/>
  </r>
  <r>
    <s v="gb.mid"/>
    <x v="0"/>
    <s v="mid"/>
    <s v="Hakes (S)"/>
    <x v="13"/>
    <s v="C"/>
    <x v="50"/>
    <n v="11006435.9395344"/>
    <n v="13942.55976"/>
    <n v="789.41285739444402"/>
  </r>
  <r>
    <s v="gb.mid"/>
    <x v="0"/>
    <s v="mid"/>
    <s v="Hakes (L)"/>
    <x v="14"/>
    <s v="C"/>
    <x v="50"/>
    <n v="80813.990179037297"/>
    <n v="13942.55976"/>
    <n v="5.7962089867375504"/>
  </r>
  <r>
    <s v="gb.mid"/>
    <x v="0"/>
    <s v="mid"/>
    <s v="Atlantic cod (S)"/>
    <x v="19"/>
    <s v="C"/>
    <x v="50"/>
    <n v="6340.4188211460796"/>
    <n v="13942.55976"/>
    <n v="0.45475285243791402"/>
  </r>
  <r>
    <s v="gb.mid"/>
    <x v="0"/>
    <s v="mid"/>
    <s v="Atlantic cod (M)"/>
    <x v="15"/>
    <s v="C"/>
    <x v="50"/>
    <n v="3903216.9754184298"/>
    <n v="13942.55976"/>
    <n v="279.949811412423"/>
  </r>
  <r>
    <s v="gb.mid"/>
    <x v="0"/>
    <s v="mid"/>
    <s v="Atlantic cod (L)"/>
    <x v="16"/>
    <s v="C"/>
    <x v="50"/>
    <n v="5014998.1424736204"/>
    <n v="13942.55976"/>
    <n v="359.68991553912599"/>
  </r>
  <r>
    <s v="gb.mid"/>
    <x v="0"/>
    <s v="mid"/>
    <s v="Summer flounder (L)"/>
    <x v="22"/>
    <s v="C"/>
    <x v="50"/>
    <n v="544201.09369242704"/>
    <n v="13942.55976"/>
    <n v="39.031648639849699"/>
  </r>
  <r>
    <s v="gb.mid"/>
    <x v="0"/>
    <s v="mid"/>
    <s v="Yellowtail flounder (S)"/>
    <x v="17"/>
    <s v="C"/>
    <x v="50"/>
    <n v="7151.5412747331302"/>
    <n v="13942.55976"/>
    <n v="0.51292885939426203"/>
  </r>
  <r>
    <s v="gb.mid"/>
    <x v="0"/>
    <s v="mid"/>
    <s v="Yellowtail flounder (L)"/>
    <x v="18"/>
    <s v="C"/>
    <x v="50"/>
    <n v="1112317.5036949399"/>
    <n v="13942.55976"/>
    <n v="79.778571714361803"/>
  </r>
  <r>
    <s v="gb.mid"/>
    <x v="0"/>
    <s v="mid"/>
    <s v="Bluefish (M)"/>
    <x v="21"/>
    <s v="C"/>
    <x v="50"/>
    <n v="1012327.78227999"/>
    <n v="13942.55976"/>
    <n v="72.6070248007304"/>
  </r>
  <r>
    <s v="gb.mid"/>
    <x v="0"/>
    <s v="mid"/>
    <s v="Bluefish (L)"/>
    <x v="21"/>
    <s v="C"/>
    <x v="50"/>
    <n v="891451.48340736597"/>
    <n v="13942.55976"/>
    <n v="63.937433208273802"/>
  </r>
  <r>
    <s v="gom.deep"/>
    <x v="1"/>
    <s v="deep"/>
    <s v="Alosines"/>
    <x v="0"/>
    <s v="A"/>
    <x v="0"/>
    <n v="2434799.1989918901"/>
    <n v="70608.003744000001"/>
    <n v="34.483331490571899"/>
  </r>
  <r>
    <s v="gom.deep"/>
    <x v="1"/>
    <s v="deep"/>
    <s v="Atlantic herring"/>
    <x v="1"/>
    <s v="A"/>
    <x v="0"/>
    <n v="257833131.909367"/>
    <n v="70608.003744000001"/>
    <n v="3651.61338995194"/>
  </r>
  <r>
    <s v="gom.deep"/>
    <x v="1"/>
    <s v="deep"/>
    <s v="Atlantic mackerel"/>
    <x v="2"/>
    <s v="A"/>
    <x v="0"/>
    <n v="951261.14860509895"/>
    <n v="70608.003744000001"/>
    <n v="13.472426611210301"/>
  </r>
  <r>
    <s v="gom.deep"/>
    <x v="1"/>
    <s v="deep"/>
    <s v="Butterfish"/>
    <x v="3"/>
    <s v="A"/>
    <x v="0"/>
    <n v="92419.288265306095"/>
    <n v="70608.003744000001"/>
    <n v="1.3089066871283599"/>
  </r>
  <r>
    <s v="gom.deep"/>
    <x v="1"/>
    <s v="deep"/>
    <s v="Demersal benthivores - other"/>
    <x v="4"/>
    <s v="A"/>
    <x v="0"/>
    <n v="237498407.29797"/>
    <n v="70608.003744000001"/>
    <n v="3363.6187783902801"/>
  </r>
  <r>
    <s v="gom.deep"/>
    <x v="1"/>
    <s v="deep"/>
    <s v="Demersal piscivores - other"/>
    <x v="5"/>
    <s v="A"/>
    <x v="0"/>
    <n v="354694009.991427"/>
    <n v="70608.003744000001"/>
    <n v="5023.4249827742497"/>
  </r>
  <r>
    <s v="gom.deep"/>
    <x v="1"/>
    <s v="deep"/>
    <s v="Haddock"/>
    <x v="6"/>
    <s v="A"/>
    <x v="0"/>
    <n v="541394129.32330894"/>
    <n v="70608.003744000001"/>
    <n v="7667.6028299315103"/>
  </r>
  <r>
    <s v="gom.deep"/>
    <x v="1"/>
    <s v="deep"/>
    <s v="Medium pelagics - other"/>
    <x v="20"/>
    <s v="A"/>
    <x v="0"/>
    <n v="0"/>
    <n v="70608.003744000001"/>
    <n v="0"/>
  </r>
  <r>
    <s v="gom.deep"/>
    <x v="1"/>
    <s v="deep"/>
    <s v="Mesopelagics"/>
    <x v="7"/>
    <s v="A"/>
    <x v="0"/>
    <n v="587095.65538194496"/>
    <n v="70608.003744000001"/>
    <n v="8.3148598494662007"/>
  </r>
  <r>
    <s v="gom.deep"/>
    <x v="1"/>
    <s v="deep"/>
    <s v="Skates"/>
    <x v="8"/>
    <s v="A"/>
    <x v="0"/>
    <n v="206803225.03481099"/>
    <n v="70608.003744000001"/>
    <n v="2928.8921095207202"/>
  </r>
  <r>
    <s v="gom.deep"/>
    <x v="1"/>
    <s v="deep"/>
    <s v="Small pelagic - other"/>
    <x v="9"/>
    <s v="A"/>
    <x v="0"/>
    <n v="43271617.008535899"/>
    <n v="70608.003744000001"/>
    <n v="612.84294575758997"/>
  </r>
  <r>
    <s v="gom.deep"/>
    <x v="1"/>
    <s v="deep"/>
    <s v="Squid"/>
    <x v="10"/>
    <s v="A"/>
    <x v="0"/>
    <n v="0"/>
    <n v="70608.003744000001"/>
    <n v="0"/>
  </r>
  <r>
    <s v="gom.deep"/>
    <x v="1"/>
    <s v="deep"/>
    <s v="Spiny dogfish (S)"/>
    <x v="11"/>
    <s v="A"/>
    <x v="0"/>
    <n v="1217537.5109942399"/>
    <n v="70608.003744000001"/>
    <n v="17.243618944512299"/>
  </r>
  <r>
    <s v="gom.deep"/>
    <x v="1"/>
    <s v="deep"/>
    <s v="Spiny dogfish (L)"/>
    <x v="12"/>
    <s v="A"/>
    <x v="0"/>
    <n v="445836531.52449101"/>
    <n v="70608.003744000001"/>
    <n v="6314.2492052450398"/>
  </r>
  <r>
    <s v="gom.deep"/>
    <x v="1"/>
    <s v="deep"/>
    <s v="Hakes (S)"/>
    <x v="13"/>
    <s v="A"/>
    <x v="0"/>
    <n v="301257377.27329302"/>
    <n v="70608.003744000001"/>
    <n v="4266.6179653732697"/>
  </r>
  <r>
    <s v="gom.deep"/>
    <x v="1"/>
    <s v="deep"/>
    <s v="Hakes (L)"/>
    <x v="14"/>
    <s v="A"/>
    <x v="0"/>
    <n v="144769792.496797"/>
    <n v="70608.003744000001"/>
    <n v="2050.3311922212401"/>
  </r>
  <r>
    <s v="gom.deep"/>
    <x v="1"/>
    <s v="deep"/>
    <s v="Atlantic cod (S)"/>
    <x v="19"/>
    <s v="A"/>
    <x v="0"/>
    <n v="33665.027098583501"/>
    <n v="70608.003744000001"/>
    <n v="0.47678769138752503"/>
  </r>
  <r>
    <s v="gom.deep"/>
    <x v="1"/>
    <s v="deep"/>
    <s v="Atlantic cod (M)"/>
    <x v="15"/>
    <s v="A"/>
    <x v="0"/>
    <n v="13849522.5825468"/>
    <n v="70608.003744000001"/>
    <n v="196.14663845702799"/>
  </r>
  <r>
    <s v="gom.deep"/>
    <x v="1"/>
    <s v="deep"/>
    <s v="Atlantic cod (L)"/>
    <x v="16"/>
    <s v="A"/>
    <x v="0"/>
    <n v="122882172.449709"/>
    <n v="70608.003744000001"/>
    <n v="1740.34338791444"/>
  </r>
  <r>
    <s v="gom.deep"/>
    <x v="1"/>
    <s v="deep"/>
    <s v="Yellowtail flounder (S)"/>
    <x v="17"/>
    <s v="A"/>
    <x v="0"/>
    <n v="88263.526849321104"/>
    <n v="70608.003744000001"/>
    <n v="1.2500498834287099"/>
  </r>
  <r>
    <s v="gom.deep"/>
    <x v="1"/>
    <s v="deep"/>
    <s v="Yellowtail flounder (L)"/>
    <x v="18"/>
    <s v="A"/>
    <x v="0"/>
    <n v="2978327.5475097201"/>
    <n v="70608.003744000001"/>
    <n v="42.181160627456599"/>
  </r>
  <r>
    <s v="gom.deep"/>
    <x v="1"/>
    <s v="deep"/>
    <s v="Alosines"/>
    <x v="0"/>
    <s v="A"/>
    <x v="1"/>
    <n v="191835.894886364"/>
    <n v="70608.003744000001"/>
    <n v="2.7169142974484002"/>
  </r>
  <r>
    <s v="gom.deep"/>
    <x v="1"/>
    <s v="deep"/>
    <s v="Atlantic herring"/>
    <x v="1"/>
    <s v="A"/>
    <x v="1"/>
    <n v="24542995.159479201"/>
    <n v="70608.003744000001"/>
    <n v="347.595086365329"/>
  </r>
  <r>
    <s v="gom.deep"/>
    <x v="1"/>
    <s v="deep"/>
    <s v="Butterfish"/>
    <x v="3"/>
    <s v="A"/>
    <x v="1"/>
    <n v="0"/>
    <n v="70608.003744000001"/>
    <n v="0"/>
  </r>
  <r>
    <s v="gom.deep"/>
    <x v="1"/>
    <s v="deep"/>
    <s v="Demersal benthivores - other"/>
    <x v="4"/>
    <s v="A"/>
    <x v="1"/>
    <n v="351954626.76305097"/>
    <n v="70608.003744000001"/>
    <n v="4984.6279189412598"/>
  </r>
  <r>
    <s v="gom.deep"/>
    <x v="1"/>
    <s v="deep"/>
    <s v="Demersal piscivores - other"/>
    <x v="5"/>
    <s v="A"/>
    <x v="1"/>
    <n v="290245186.58200198"/>
    <n v="70608.003744000001"/>
    <n v="4110.6556083121995"/>
  </r>
  <r>
    <s v="gom.deep"/>
    <x v="1"/>
    <s v="deep"/>
    <s v="Haddock"/>
    <x v="6"/>
    <s v="A"/>
    <x v="1"/>
    <n v="190123075.763928"/>
    <n v="70608.003744000001"/>
    <n v="2692.65615344753"/>
  </r>
  <r>
    <s v="gom.deep"/>
    <x v="1"/>
    <s v="deep"/>
    <s v="Mesopelagics"/>
    <x v="7"/>
    <s v="A"/>
    <x v="1"/>
    <n v="0"/>
    <n v="70608.003744000001"/>
    <n v="0"/>
  </r>
  <r>
    <s v="gom.deep"/>
    <x v="1"/>
    <s v="deep"/>
    <s v="Skates"/>
    <x v="8"/>
    <s v="A"/>
    <x v="1"/>
    <n v="123630237.273959"/>
    <n v="70608.003744000001"/>
    <n v="1750.93800586969"/>
  </r>
  <r>
    <s v="gom.deep"/>
    <x v="1"/>
    <s v="deep"/>
    <s v="Small pelagic - other"/>
    <x v="9"/>
    <s v="A"/>
    <x v="1"/>
    <n v="2050824.67929688"/>
    <n v="70608.003744000001"/>
    <n v="29.0452154224959"/>
  </r>
  <r>
    <s v="gom.deep"/>
    <x v="1"/>
    <s v="deep"/>
    <s v="Squid"/>
    <x v="10"/>
    <s v="A"/>
    <x v="1"/>
    <n v="698276.31360677094"/>
    <n v="70608.003744000001"/>
    <n v="9.8894781976626494"/>
  </r>
  <r>
    <s v="gom.deep"/>
    <x v="1"/>
    <s v="deep"/>
    <s v="Spiny dogfish (S)"/>
    <x v="11"/>
    <s v="A"/>
    <x v="1"/>
    <n v="726674.27482079598"/>
    <n v="70608.003744000001"/>
    <n v="10.2916700131541"/>
  </r>
  <r>
    <s v="gom.deep"/>
    <x v="1"/>
    <s v="deep"/>
    <s v="Spiny dogfish (L)"/>
    <x v="12"/>
    <s v="A"/>
    <x v="1"/>
    <n v="84079735.670787305"/>
    <n v="70608.003744000001"/>
    <n v="1190.79610260093"/>
  </r>
  <r>
    <s v="gom.deep"/>
    <x v="1"/>
    <s v="deep"/>
    <s v="Hakes (S)"/>
    <x v="13"/>
    <s v="A"/>
    <x v="1"/>
    <n v="46167943.098513998"/>
    <n v="70608.003744000001"/>
    <n v="653.86274431299398"/>
  </r>
  <r>
    <s v="gom.deep"/>
    <x v="1"/>
    <s v="deep"/>
    <s v="Hakes (L)"/>
    <x v="14"/>
    <s v="A"/>
    <x v="1"/>
    <n v="71050274.510971695"/>
    <n v="70608.003744000001"/>
    <n v="1006.26374835033"/>
  </r>
  <r>
    <s v="gom.deep"/>
    <x v="1"/>
    <s v="deep"/>
    <s v="Atlantic cod (S)"/>
    <x v="19"/>
    <s v="A"/>
    <x v="1"/>
    <n v="10006.319034761"/>
    <n v="70608.003744000001"/>
    <n v="0.14171649818964499"/>
  </r>
  <r>
    <s v="gom.deep"/>
    <x v="1"/>
    <s v="deep"/>
    <s v="Atlantic cod (M)"/>
    <x v="15"/>
    <s v="A"/>
    <x v="1"/>
    <n v="1191374.3617869799"/>
    <n v="70608.003744000001"/>
    <n v="16.873078101832299"/>
  </r>
  <r>
    <s v="gom.deep"/>
    <x v="1"/>
    <s v="deep"/>
    <s v="Atlantic cod (L)"/>
    <x v="16"/>
    <s v="A"/>
    <x v="1"/>
    <n v="161563312.019467"/>
    <n v="70608.003744000001"/>
    <n v="2288.17277720015"/>
  </r>
  <r>
    <s v="gom.deep"/>
    <x v="1"/>
    <s v="deep"/>
    <s v="Yellowtail flounder (S)"/>
    <x v="17"/>
    <s v="A"/>
    <x v="1"/>
    <n v="20014.622781685401"/>
    <n v="70608.003744000001"/>
    <n v="0.28346110526295898"/>
  </r>
  <r>
    <s v="gom.deep"/>
    <x v="1"/>
    <s v="deep"/>
    <s v="Yellowtail flounder (L)"/>
    <x v="18"/>
    <s v="A"/>
    <x v="1"/>
    <n v="1178640.5892475401"/>
    <n v="70608.003744000001"/>
    <n v="16.692733496911799"/>
  </r>
  <r>
    <s v="gom.deep"/>
    <x v="1"/>
    <s v="deep"/>
    <s v="Alosines"/>
    <x v="0"/>
    <s v="A"/>
    <x v="2"/>
    <n v="330830.64327651501"/>
    <n v="70608.003744000001"/>
    <n v="4.6854552704250301"/>
  </r>
  <r>
    <s v="gom.deep"/>
    <x v="1"/>
    <s v="deep"/>
    <s v="Atlantic herring"/>
    <x v="1"/>
    <s v="A"/>
    <x v="2"/>
    <n v="101922119.598433"/>
    <n v="70608.003744000001"/>
    <n v="1443.4924398651301"/>
  </r>
  <r>
    <s v="gom.deep"/>
    <x v="1"/>
    <s v="deep"/>
    <s v="Demersal benthivores - other"/>
    <x v="4"/>
    <s v="A"/>
    <x v="2"/>
    <n v="156875421.99607101"/>
    <n v="70608.003744000001"/>
    <n v="2221.7795954810799"/>
  </r>
  <r>
    <s v="gom.deep"/>
    <x v="1"/>
    <s v="deep"/>
    <s v="Demersal piscivores - other"/>
    <x v="5"/>
    <s v="A"/>
    <x v="2"/>
    <n v="157239564.83427799"/>
    <n v="70608.003744000001"/>
    <n v="2226.93684138662"/>
  </r>
  <r>
    <s v="gom.deep"/>
    <x v="1"/>
    <s v="deep"/>
    <s v="Haddock"/>
    <x v="6"/>
    <s v="A"/>
    <x v="2"/>
    <n v="225846080.73751399"/>
    <n v="70608.003744000001"/>
    <n v="3198.59036882495"/>
  </r>
  <r>
    <s v="gom.deep"/>
    <x v="1"/>
    <s v="deep"/>
    <s v="Mesopelagics"/>
    <x v="7"/>
    <s v="A"/>
    <x v="2"/>
    <n v="1773866.2581597201"/>
    <n v="70608.003744000001"/>
    <n v="25.122736291924401"/>
  </r>
  <r>
    <s v="gom.deep"/>
    <x v="1"/>
    <s v="deep"/>
    <s v="Skates"/>
    <x v="8"/>
    <s v="A"/>
    <x v="2"/>
    <n v="148866824.98480499"/>
    <n v="70608.003744000001"/>
    <n v="2108.3562357115202"/>
  </r>
  <r>
    <s v="gom.deep"/>
    <x v="1"/>
    <s v="deep"/>
    <s v="Small pelagic - other"/>
    <x v="9"/>
    <s v="A"/>
    <x v="2"/>
    <n v="4774085.88707837"/>
    <n v="70608.003744000001"/>
    <n v="67.613947908618798"/>
  </r>
  <r>
    <s v="gom.deep"/>
    <x v="1"/>
    <s v="deep"/>
    <s v="Squid"/>
    <x v="10"/>
    <s v="A"/>
    <x v="2"/>
    <n v="5051758.0740451403"/>
    <n v="70608.003744000001"/>
    <n v="71.546535890761803"/>
  </r>
  <r>
    <s v="gom.deep"/>
    <x v="1"/>
    <s v="deep"/>
    <s v="Spiny dogfish (S)"/>
    <x v="11"/>
    <s v="A"/>
    <x v="2"/>
    <n v="2904108.6882247399"/>
    <n v="70608.003744000001"/>
    <n v="41.130021162388701"/>
  </r>
  <r>
    <s v="gom.deep"/>
    <x v="1"/>
    <s v="deep"/>
    <s v="Spiny dogfish (L)"/>
    <x v="12"/>
    <s v="A"/>
    <x v="2"/>
    <n v="85270839.009335294"/>
    <n v="70608.003744000001"/>
    <n v="1207.6653422818399"/>
  </r>
  <r>
    <s v="gom.deep"/>
    <x v="1"/>
    <s v="deep"/>
    <s v="Hakes (S)"/>
    <x v="13"/>
    <s v="A"/>
    <x v="2"/>
    <n v="82613167.557329103"/>
    <n v="70608.003744000001"/>
    <n v="1170.02553785341"/>
  </r>
  <r>
    <s v="gom.deep"/>
    <x v="1"/>
    <s v="deep"/>
    <s v="Hakes (L)"/>
    <x v="14"/>
    <s v="A"/>
    <x v="2"/>
    <n v="94776730.914912701"/>
    <n v="70608.003744000001"/>
    <n v="1342.29444098916"/>
  </r>
  <r>
    <s v="gom.deep"/>
    <x v="1"/>
    <s v="deep"/>
    <s v="Atlantic cod (S)"/>
    <x v="19"/>
    <s v="A"/>
    <x v="2"/>
    <n v="1716.76396580704"/>
    <n v="70608.003744000001"/>
    <n v="2.4314013635499902E-2"/>
  </r>
  <r>
    <s v="gom.deep"/>
    <x v="1"/>
    <s v="deep"/>
    <s v="Atlantic cod (M)"/>
    <x v="15"/>
    <s v="A"/>
    <x v="2"/>
    <n v="8836819.5398773495"/>
    <n v="70608.003744000001"/>
    <n v="125.153227273166"/>
  </r>
  <r>
    <s v="gom.deep"/>
    <x v="1"/>
    <s v="deep"/>
    <s v="Atlantic cod (L)"/>
    <x v="16"/>
    <s v="A"/>
    <x v="2"/>
    <n v="108304494.93784299"/>
    <n v="70608.003744000001"/>
    <n v="1533.8841093782701"/>
  </r>
  <r>
    <s v="gom.deep"/>
    <x v="1"/>
    <s v="deep"/>
    <s v="Yellowtail flounder (S)"/>
    <x v="17"/>
    <s v="A"/>
    <x v="2"/>
    <n v="16104.9318683293"/>
    <n v="70608.003744000001"/>
    <n v="0.228089324359319"/>
  </r>
  <r>
    <s v="gom.deep"/>
    <x v="1"/>
    <s v="deep"/>
    <s v="Yellowtail flounder (L)"/>
    <x v="18"/>
    <s v="A"/>
    <x v="2"/>
    <n v="403142.42496257299"/>
    <n v="70608.003744000001"/>
    <n v="5.7095853668973104"/>
  </r>
  <r>
    <s v="gom.deep"/>
    <x v="1"/>
    <s v="deep"/>
    <s v="Alosines"/>
    <x v="0"/>
    <s v="A"/>
    <x v="3"/>
    <n v="1268688.25157828"/>
    <n v="70608.003744000001"/>
    <n v="17.968051556564401"/>
  </r>
  <r>
    <s v="gom.deep"/>
    <x v="1"/>
    <s v="deep"/>
    <s v="Atlantic herring"/>
    <x v="1"/>
    <s v="A"/>
    <x v="3"/>
    <n v="83686829.120138898"/>
    <n v="70608.003744000001"/>
    <n v="1185.2314848548599"/>
  </r>
  <r>
    <s v="gom.deep"/>
    <x v="1"/>
    <s v="deep"/>
    <s v="Atlantic mackerel"/>
    <x v="2"/>
    <s v="A"/>
    <x v="3"/>
    <n v="0"/>
    <n v="70608.003744000001"/>
    <n v="0"/>
  </r>
  <r>
    <s v="gom.deep"/>
    <x v="1"/>
    <s v="deep"/>
    <s v="Demersal benthivores - other"/>
    <x v="4"/>
    <s v="A"/>
    <x v="3"/>
    <n v="278936147.54095298"/>
    <n v="70608.003744000001"/>
    <n v="3950.4890770213301"/>
  </r>
  <r>
    <s v="gom.deep"/>
    <x v="1"/>
    <s v="deep"/>
    <s v="Demersal piscivores - other"/>
    <x v="5"/>
    <s v="A"/>
    <x v="3"/>
    <n v="126476544.70698801"/>
    <n v="70608.003744000001"/>
    <n v="1791.2494051743499"/>
  </r>
  <r>
    <s v="gom.deep"/>
    <x v="1"/>
    <s v="deep"/>
    <s v="Haddock"/>
    <x v="6"/>
    <s v="A"/>
    <x v="3"/>
    <n v="145961653.03732601"/>
    <n v="70608.003744000001"/>
    <n v="2067.2111559269201"/>
  </r>
  <r>
    <s v="gom.deep"/>
    <x v="1"/>
    <s v="deep"/>
    <s v="Mesopelagics"/>
    <x v="7"/>
    <s v="A"/>
    <x v="3"/>
    <n v="625661.60611979198"/>
    <n v="70608.003744000001"/>
    <n v="8.8610578538407996"/>
  </r>
  <r>
    <s v="gom.deep"/>
    <x v="1"/>
    <s v="deep"/>
    <s v="Skates"/>
    <x v="8"/>
    <s v="A"/>
    <x v="3"/>
    <n v="228487439.36223501"/>
    <n v="70608.003744000001"/>
    <n v="3235.9991395685201"/>
  </r>
  <r>
    <s v="gom.deep"/>
    <x v="1"/>
    <s v="deep"/>
    <s v="Small pelagic - other"/>
    <x v="9"/>
    <s v="A"/>
    <x v="3"/>
    <n v="2618344.2766927099"/>
    <n v="70608.003744000001"/>
    <n v="37.082825428486998"/>
  </r>
  <r>
    <s v="gom.deep"/>
    <x v="1"/>
    <s v="deep"/>
    <s v="Squid"/>
    <x v="10"/>
    <s v="A"/>
    <x v="3"/>
    <n v="9183608.8985243104"/>
    <n v="70608.003744000001"/>
    <n v="130.06470104750301"/>
  </r>
  <r>
    <s v="gom.deep"/>
    <x v="1"/>
    <s v="deep"/>
    <s v="Spiny dogfish (S)"/>
    <x v="11"/>
    <s v="A"/>
    <x v="3"/>
    <n v="1010780.10390138"/>
    <n v="70608.003744000001"/>
    <n v="14.3153757407747"/>
  </r>
  <r>
    <s v="gom.deep"/>
    <x v="1"/>
    <s v="deep"/>
    <s v="Spiny dogfish (L)"/>
    <x v="12"/>
    <s v="A"/>
    <x v="3"/>
    <n v="30836598.307308"/>
    <n v="70608.003744000001"/>
    <n v="436.72950192885702"/>
  </r>
  <r>
    <s v="gom.deep"/>
    <x v="1"/>
    <s v="deep"/>
    <s v="Hakes (S)"/>
    <x v="13"/>
    <s v="A"/>
    <x v="3"/>
    <n v="53005812.419986904"/>
    <n v="70608.003744000001"/>
    <n v="750.70543860958696"/>
  </r>
  <r>
    <s v="gom.deep"/>
    <x v="1"/>
    <s v="deep"/>
    <s v="Hakes (L)"/>
    <x v="14"/>
    <s v="A"/>
    <x v="3"/>
    <n v="101035843.14181399"/>
    <n v="70608.003744000001"/>
    <n v="1430.9403719744701"/>
  </r>
  <r>
    <s v="gom.deep"/>
    <x v="1"/>
    <s v="deep"/>
    <s v="Atlantic cod (S)"/>
    <x v="19"/>
    <s v="A"/>
    <x v="3"/>
    <n v="18347.900873766899"/>
    <n v="70608.003744000001"/>
    <n v="0.25985582229870102"/>
  </r>
  <r>
    <s v="gom.deep"/>
    <x v="1"/>
    <s v="deep"/>
    <s v="Atlantic cod (M)"/>
    <x v="15"/>
    <s v="A"/>
    <x v="3"/>
    <n v="5068004.0057046302"/>
    <n v="70608.003744000001"/>
    <n v="71.776622152914001"/>
  </r>
  <r>
    <s v="gom.deep"/>
    <x v="1"/>
    <s v="deep"/>
    <s v="Atlantic cod (L)"/>
    <x v="16"/>
    <s v="A"/>
    <x v="3"/>
    <n v="92115097.596633703"/>
    <n v="70608.003744000001"/>
    <n v="1304.5985258358401"/>
  </r>
  <r>
    <s v="gom.deep"/>
    <x v="1"/>
    <s v="deep"/>
    <s v="Alosines"/>
    <x v="0"/>
    <s v="A"/>
    <x v="4"/>
    <n v="2589492.2596022701"/>
    <n v="70608.003744000001"/>
    <n v="36.674202955671603"/>
  </r>
  <r>
    <s v="gom.deep"/>
    <x v="1"/>
    <s v="deep"/>
    <s v="Atlantic herring"/>
    <x v="1"/>
    <s v="A"/>
    <x v="4"/>
    <n v="12936212.1455357"/>
    <n v="70608.003744000001"/>
    <n v="183.211696402548"/>
  </r>
  <r>
    <s v="gom.deep"/>
    <x v="1"/>
    <s v="deep"/>
    <s v="Butterfish"/>
    <x v="3"/>
    <s v="A"/>
    <x v="4"/>
    <n v="0"/>
    <n v="70608.003744000001"/>
    <n v="0"/>
  </r>
  <r>
    <s v="gom.deep"/>
    <x v="1"/>
    <s v="deep"/>
    <s v="Demersal benthivores - other"/>
    <x v="4"/>
    <s v="A"/>
    <x v="4"/>
    <n v="189244682.91538101"/>
    <n v="70608.003744000001"/>
    <n v="2680.2157387357402"/>
  </r>
  <r>
    <s v="gom.deep"/>
    <x v="1"/>
    <s v="deep"/>
    <s v="Demersal piscivores - other"/>
    <x v="5"/>
    <s v="A"/>
    <x v="4"/>
    <n v="117620320.60027599"/>
    <n v="70608.003744000001"/>
    <n v="1665.82135683549"/>
  </r>
  <r>
    <s v="gom.deep"/>
    <x v="1"/>
    <s v="deep"/>
    <s v="Haddock"/>
    <x v="6"/>
    <s v="A"/>
    <x v="4"/>
    <n v="156640015.42197201"/>
    <n v="70608.003744000001"/>
    <n v="2218.4456027094898"/>
  </r>
  <r>
    <s v="gom.deep"/>
    <x v="1"/>
    <s v="deep"/>
    <s v="Mesopelagics"/>
    <x v="7"/>
    <s v="A"/>
    <x v="4"/>
    <n v="115186.120659722"/>
    <n v="70608.003744000001"/>
    <n v="1.6313465124626201"/>
  </r>
  <r>
    <s v="gom.deep"/>
    <x v="1"/>
    <s v="deep"/>
    <s v="Skates"/>
    <x v="8"/>
    <s v="A"/>
    <x v="4"/>
    <n v="108146899.00024"/>
    <n v="70608.003744000001"/>
    <n v="1531.65212533614"/>
  </r>
  <r>
    <s v="gom.deep"/>
    <x v="1"/>
    <s v="deep"/>
    <s v="Small pelagic - other"/>
    <x v="9"/>
    <s v="A"/>
    <x v="4"/>
    <n v="749221.51584201399"/>
    <n v="70608.003744000001"/>
    <n v="10.610999831668201"/>
  </r>
  <r>
    <s v="gom.deep"/>
    <x v="1"/>
    <s v="deep"/>
    <s v="Squid"/>
    <x v="10"/>
    <s v="A"/>
    <x v="4"/>
    <n v="4083199.3333270801"/>
    <n v="70608.003744000001"/>
    <n v="57.829128665516997"/>
  </r>
  <r>
    <s v="gom.deep"/>
    <x v="1"/>
    <s v="deep"/>
    <s v="Spiny dogfish (S)"/>
    <x v="11"/>
    <s v="A"/>
    <x v="4"/>
    <n v="1327978.1302914701"/>
    <n v="70608.003744000001"/>
    <n v="18.807756343123"/>
  </r>
  <r>
    <s v="gom.deep"/>
    <x v="1"/>
    <s v="deep"/>
    <s v="Spiny dogfish (L)"/>
    <x v="12"/>
    <s v="A"/>
    <x v="4"/>
    <n v="61038017.482816197"/>
    <n v="70608.003744000001"/>
    <n v="864.46315213950402"/>
  </r>
  <r>
    <s v="gom.deep"/>
    <x v="1"/>
    <s v="deep"/>
    <s v="Atlantic menhaden (L)"/>
    <x v="23"/>
    <s v="A"/>
    <x v="4"/>
    <n v="119173.123195142"/>
    <n v="70608.003744000001"/>
    <n v="1.6878132347038399"/>
  </r>
  <r>
    <s v="gom.deep"/>
    <x v="1"/>
    <s v="deep"/>
    <s v="Hakes (S)"/>
    <x v="13"/>
    <s v="A"/>
    <x v="4"/>
    <n v="33737900.732832603"/>
    <n v="70608.003744000001"/>
    <n v="477.81977883349401"/>
  </r>
  <r>
    <s v="gom.deep"/>
    <x v="1"/>
    <s v="deep"/>
    <s v="Hakes (L)"/>
    <x v="14"/>
    <s v="A"/>
    <x v="4"/>
    <n v="46164343.961428002"/>
    <n v="70608.003744000001"/>
    <n v="653.81177081289297"/>
  </r>
  <r>
    <s v="gom.deep"/>
    <x v="1"/>
    <s v="deep"/>
    <s v="Atlantic cod (S)"/>
    <x v="19"/>
    <s v="A"/>
    <x v="4"/>
    <n v="3882.89788114576"/>
    <n v="70608.003744000001"/>
    <n v="5.4992319216724997E-2"/>
  </r>
  <r>
    <s v="gom.deep"/>
    <x v="1"/>
    <s v="deep"/>
    <s v="Atlantic cod (M)"/>
    <x v="15"/>
    <s v="A"/>
    <x v="4"/>
    <n v="1337373.0613961399"/>
    <n v="70608.003744000001"/>
    <n v="18.940813937255399"/>
  </r>
  <r>
    <s v="gom.deep"/>
    <x v="1"/>
    <s v="deep"/>
    <s v="Atlantic cod (L)"/>
    <x v="16"/>
    <s v="A"/>
    <x v="4"/>
    <n v="69798375.005573303"/>
    <n v="70608.003744000001"/>
    <n v="988.53347077532203"/>
  </r>
  <r>
    <s v="gom.deep"/>
    <x v="1"/>
    <s v="deep"/>
    <s v="Alosines"/>
    <x v="0"/>
    <s v=""/>
    <x v="5"/>
    <n v="279904.08571158"/>
    <n v="70608.003744000001"/>
    <n v="3.9641976952983198"/>
  </r>
  <r>
    <s v="gom.deep"/>
    <x v="1"/>
    <s v="deep"/>
    <s v="Atlantic herring"/>
    <x v="1"/>
    <s v=""/>
    <x v="5"/>
    <n v="15903499.906028099"/>
    <n v="70608.003744000001"/>
    <n v="225.23650383444701"/>
  </r>
  <r>
    <s v="gom.deep"/>
    <x v="1"/>
    <s v="deep"/>
    <s v="Demersal benthivores - other"/>
    <x v="4"/>
    <s v=""/>
    <x v="5"/>
    <n v="242061193.21828401"/>
    <n v="70608.003744000001"/>
    <n v="3428.24014818368"/>
  </r>
  <r>
    <s v="gom.deep"/>
    <x v="1"/>
    <s v="deep"/>
    <s v="Demersal piscivores - other"/>
    <x v="5"/>
    <s v=""/>
    <x v="5"/>
    <n v="234593492.86666399"/>
    <n v="70608.003744000001"/>
    <n v="3322.4773457300598"/>
  </r>
  <r>
    <s v="gom.deep"/>
    <x v="1"/>
    <s v="deep"/>
    <s v="Haddock"/>
    <x v="6"/>
    <s v=""/>
    <x v="5"/>
    <n v="131787653.748919"/>
    <n v="70608.003744000001"/>
    <n v="1866.4690511111801"/>
  </r>
  <r>
    <s v="gom.deep"/>
    <x v="1"/>
    <s v="deep"/>
    <s v="Medium pelagics - other"/>
    <x v="20"/>
    <s v=""/>
    <x v="5"/>
    <n v="0"/>
    <n v="70608.003744000001"/>
    <n v="0"/>
  </r>
  <r>
    <s v="gom.deep"/>
    <x v="1"/>
    <s v="deep"/>
    <s v="Mesopelagics"/>
    <x v="7"/>
    <s v=""/>
    <x v="5"/>
    <n v="114793.01778428799"/>
    <n v="70608.003744000001"/>
    <n v="1.62577911422744"/>
  </r>
  <r>
    <s v="gom.deep"/>
    <x v="1"/>
    <s v="deep"/>
    <s v="Skates"/>
    <x v="8"/>
    <s v=""/>
    <x v="5"/>
    <n v="109709222.207229"/>
    <n v="70608.003744000001"/>
    <n v="1553.77884078123"/>
  </r>
  <r>
    <s v="gom.deep"/>
    <x v="1"/>
    <s v="deep"/>
    <s v="Small pelagic - other"/>
    <x v="9"/>
    <s v=""/>
    <x v="5"/>
    <n v="2841285.62072556"/>
    <n v="70608.003744000001"/>
    <n v="40.240276881740897"/>
  </r>
  <r>
    <s v="gom.deep"/>
    <x v="1"/>
    <s v="deep"/>
    <s v="Squid"/>
    <x v="10"/>
    <s v=""/>
    <x v="5"/>
    <n v="1454410.63860779"/>
    <n v="70608.003744000001"/>
    <n v="20.5983820740915"/>
  </r>
  <r>
    <s v="gom.deep"/>
    <x v="1"/>
    <s v="deep"/>
    <s v="Spiny dogfish (S)"/>
    <x v="11"/>
    <s v=""/>
    <x v="5"/>
    <n v="2220626.53727654"/>
    <n v="70608.003744000001"/>
    <n v="31.450068257527199"/>
  </r>
  <r>
    <s v="gom.deep"/>
    <x v="1"/>
    <s v="deep"/>
    <s v="Spiny dogfish (L)"/>
    <x v="12"/>
    <s v=""/>
    <x v="5"/>
    <n v="182561820.13803801"/>
    <n v="70608.003744000001"/>
    <n v="2585.5683556774102"/>
  </r>
  <r>
    <s v="gom.deep"/>
    <x v="1"/>
    <s v="deep"/>
    <s v="Hakes (S)"/>
    <x v="13"/>
    <s v=""/>
    <x v="5"/>
    <n v="14272492.5401983"/>
    <n v="70608.003744000001"/>
    <n v="202.13703522826299"/>
  </r>
  <r>
    <s v="gom.deep"/>
    <x v="1"/>
    <s v="deep"/>
    <s v="Hakes (L)"/>
    <x v="14"/>
    <s v=""/>
    <x v="5"/>
    <n v="43669129.586795099"/>
    <n v="70608.003744000001"/>
    <n v="618.47279729255797"/>
  </r>
  <r>
    <s v="gom.deep"/>
    <x v="1"/>
    <s v="deep"/>
    <s v="Atlantic cod (S)"/>
    <x v="19"/>
    <s v=""/>
    <x v="5"/>
    <n v="12758.223416647699"/>
    <n v="70608.003744000001"/>
    <n v="0.18069089536796101"/>
  </r>
  <r>
    <s v="gom.deep"/>
    <x v="1"/>
    <s v="deep"/>
    <s v="Atlantic cod (M)"/>
    <x v="15"/>
    <s v=""/>
    <x v="5"/>
    <n v="5464700.0677072201"/>
    <n v="70608.003744000001"/>
    <n v="77.3949096128013"/>
  </r>
  <r>
    <s v="gom.deep"/>
    <x v="1"/>
    <s v="deep"/>
    <s v="Atlantic cod (L)"/>
    <x v="16"/>
    <s v=""/>
    <x v="5"/>
    <n v="127136976.69355699"/>
    <n v="70608.003744000001"/>
    <n v="1800.60290550787"/>
  </r>
  <r>
    <s v="gom.deep"/>
    <x v="1"/>
    <s v="deep"/>
    <s v="Yellowtail flounder (L)"/>
    <x v="18"/>
    <s v=""/>
    <x v="5"/>
    <n v="191302.80128518201"/>
    <n v="70608.003744000001"/>
    <n v="2.7093642525113601"/>
  </r>
  <r>
    <s v="gom.deep"/>
    <x v="1"/>
    <s v="deep"/>
    <s v="Alosines"/>
    <x v="0"/>
    <s v=""/>
    <x v="6"/>
    <n v="393371.344186395"/>
    <n v="70608.003744000001"/>
    <n v="5.5712004776770403"/>
  </r>
  <r>
    <s v="gom.deep"/>
    <x v="1"/>
    <s v="deep"/>
    <s v="Atlantic herring"/>
    <x v="1"/>
    <s v=""/>
    <x v="6"/>
    <n v="4450977.2548239101"/>
    <n v="70608.003744000001"/>
    <n v="63.037857166470801"/>
  </r>
  <r>
    <s v="gom.deep"/>
    <x v="1"/>
    <s v="deep"/>
    <s v="Atlantic mackerel"/>
    <x v="2"/>
    <s v=""/>
    <x v="6"/>
    <n v="114199.874392361"/>
    <n v="70608.003744000001"/>
    <n v="1.6173786020974299"/>
  </r>
  <r>
    <s v="gom.deep"/>
    <x v="1"/>
    <s v="deep"/>
    <s v="Butterfish"/>
    <x v="3"/>
    <s v=""/>
    <x v="6"/>
    <n v="0"/>
    <n v="70608.003744000001"/>
    <n v="0"/>
  </r>
  <r>
    <s v="gom.deep"/>
    <x v="1"/>
    <s v="deep"/>
    <s v="Demersal benthivores - other"/>
    <x v="4"/>
    <s v=""/>
    <x v="6"/>
    <n v="187530498.69317001"/>
    <n v="70608.003744000001"/>
    <n v="2655.9382612357899"/>
  </r>
  <r>
    <s v="gom.deep"/>
    <x v="1"/>
    <s v="deep"/>
    <s v="Demersal piscivores - other"/>
    <x v="5"/>
    <s v=""/>
    <x v="6"/>
    <n v="316878556.75043201"/>
    <n v="70608.003744000001"/>
    <n v="4487.8560495680204"/>
  </r>
  <r>
    <s v="gom.deep"/>
    <x v="1"/>
    <s v="deep"/>
    <s v="Haddock"/>
    <x v="6"/>
    <s v=""/>
    <x v="6"/>
    <n v="98045330.723218903"/>
    <n v="70608.003744000001"/>
    <n v="1388.5866406689099"/>
  </r>
  <r>
    <s v="gom.deep"/>
    <x v="1"/>
    <s v="deep"/>
    <s v="Medium pelagics - other"/>
    <x v="20"/>
    <s v=""/>
    <x v="6"/>
    <n v="0"/>
    <n v="70608.003744000001"/>
    <n v="0"/>
  </r>
  <r>
    <s v="gom.deep"/>
    <x v="1"/>
    <s v="deep"/>
    <s v="Mesopelagics"/>
    <x v="7"/>
    <s v=""/>
    <x v="6"/>
    <n v="318983.211968316"/>
    <n v="70608.003744000001"/>
    <n v="4.5176636507787098"/>
  </r>
  <r>
    <s v="gom.deep"/>
    <x v="1"/>
    <s v="deep"/>
    <s v="Skates"/>
    <x v="8"/>
    <s v=""/>
    <x v="6"/>
    <n v="164431748.14903101"/>
    <n v="70608.003744000001"/>
    <n v="2328.7975786031802"/>
  </r>
  <r>
    <s v="gom.deep"/>
    <x v="1"/>
    <s v="deep"/>
    <s v="Small pelagic - other"/>
    <x v="9"/>
    <s v=""/>
    <x v="6"/>
    <n v="3393461.7352105002"/>
    <n v="70608.003744000001"/>
    <n v="48.060581736795903"/>
  </r>
  <r>
    <s v="gom.deep"/>
    <x v="1"/>
    <s v="deep"/>
    <s v="Squid"/>
    <x v="10"/>
    <s v=""/>
    <x v="6"/>
    <n v="909688.24956250004"/>
    <n v="70608.003744000001"/>
    <n v="12.883642098999299"/>
  </r>
  <r>
    <s v="gom.deep"/>
    <x v="1"/>
    <s v="deep"/>
    <s v="Spiny dogfish (S)"/>
    <x v="11"/>
    <s v=""/>
    <x v="6"/>
    <n v="6350766.4915254302"/>
    <n v="70608.003744000001"/>
    <n v="89.944002871842898"/>
  </r>
  <r>
    <s v="gom.deep"/>
    <x v="1"/>
    <s v="deep"/>
    <s v="Spiny dogfish (L)"/>
    <x v="12"/>
    <s v=""/>
    <x v="6"/>
    <n v="158452927.689392"/>
    <n v="70608.003744000001"/>
    <n v="2244.1213359307999"/>
  </r>
  <r>
    <s v="gom.deep"/>
    <x v="1"/>
    <s v="deep"/>
    <s v="Hakes (S)"/>
    <x v="13"/>
    <s v=""/>
    <x v="6"/>
    <n v="22855135.588429"/>
    <n v="70608.003744000001"/>
    <n v="323.69043701184"/>
  </r>
  <r>
    <s v="gom.deep"/>
    <x v="1"/>
    <s v="deep"/>
    <s v="Hakes (L)"/>
    <x v="14"/>
    <s v=""/>
    <x v="6"/>
    <n v="118089370.603613"/>
    <n v="70608.003744000001"/>
    <n v="1672.46437148633"/>
  </r>
  <r>
    <s v="gom.deep"/>
    <x v="1"/>
    <s v="deep"/>
    <s v="Atlantic cod (S)"/>
    <x v="19"/>
    <s v=""/>
    <x v="6"/>
    <n v="1176.6758555438901"/>
    <n v="70608.003744000001"/>
    <n v="1.6664907562180999E-2"/>
  </r>
  <r>
    <s v="gom.deep"/>
    <x v="1"/>
    <s v="deep"/>
    <s v="Atlantic cod (M)"/>
    <x v="15"/>
    <s v=""/>
    <x v="6"/>
    <n v="1595473.3840099201"/>
    <n v="70608.003744000001"/>
    <n v="22.596211469092701"/>
  </r>
  <r>
    <s v="gom.deep"/>
    <x v="1"/>
    <s v="deep"/>
    <s v="Atlantic cod (L)"/>
    <x v="16"/>
    <s v=""/>
    <x v="6"/>
    <n v="110149663.38640399"/>
    <n v="70608.003744000001"/>
    <n v="1560.0166772278101"/>
  </r>
  <r>
    <s v="gom.deep"/>
    <x v="1"/>
    <s v="deep"/>
    <s v="Yellowtail flounder (S)"/>
    <x v="17"/>
    <s v=""/>
    <x v="6"/>
    <n v="1067.89248298799"/>
    <n v="70608.003744000001"/>
    <n v="1.51242412525893E-2"/>
  </r>
  <r>
    <s v="gom.deep"/>
    <x v="1"/>
    <s v="deep"/>
    <s v="Yellowtail flounder (L)"/>
    <x v="18"/>
    <s v=""/>
    <x v="6"/>
    <n v="490548.55562997801"/>
    <n v="70608.003744000001"/>
    <n v="6.9474922051122796"/>
  </r>
  <r>
    <s v="gom.deep"/>
    <x v="1"/>
    <s v="deep"/>
    <s v="Alosines"/>
    <x v="0"/>
    <s v=""/>
    <x v="7"/>
    <n v="855739.70865624805"/>
    <n v="70608.003744000001"/>
    <n v="12.119585079318499"/>
  </r>
  <r>
    <s v="gom.deep"/>
    <x v="1"/>
    <s v="deep"/>
    <s v="Atlantic herring"/>
    <x v="1"/>
    <s v=""/>
    <x v="7"/>
    <n v="8660473.0727801099"/>
    <n v="70608.003744000001"/>
    <n v="122.655685100233"/>
  </r>
  <r>
    <s v="gom.deep"/>
    <x v="1"/>
    <s v="deep"/>
    <s v="Atlantic mackerel"/>
    <x v="2"/>
    <s v=""/>
    <x v="7"/>
    <n v="155670.599513889"/>
    <n v="70608.003744000001"/>
    <n v="2.2047160556796999"/>
  </r>
  <r>
    <s v="gom.deep"/>
    <x v="1"/>
    <s v="deep"/>
    <s v="Demersal benthivores - other"/>
    <x v="4"/>
    <s v=""/>
    <x v="7"/>
    <n v="224700531.15417099"/>
    <n v="70608.003744000001"/>
    <n v="3182.3662933292499"/>
  </r>
  <r>
    <s v="gom.deep"/>
    <x v="1"/>
    <s v="deep"/>
    <s v="Demersal piscivores - other"/>
    <x v="5"/>
    <s v=""/>
    <x v="7"/>
    <n v="218846672.18986201"/>
    <n v="70608.003744000001"/>
    <n v="3099.4598428716799"/>
  </r>
  <r>
    <s v="gom.deep"/>
    <x v="1"/>
    <s v="deep"/>
    <s v="Haddock"/>
    <x v="6"/>
    <s v=""/>
    <x v="7"/>
    <n v="47438289.137116201"/>
    <n v="70608.003744000001"/>
    <n v="671.85427461043696"/>
  </r>
  <r>
    <s v="gom.deep"/>
    <x v="1"/>
    <s v="deep"/>
    <s v="Medium pelagics - other"/>
    <x v="20"/>
    <s v=""/>
    <x v="7"/>
    <n v="0"/>
    <n v="70608.003744000001"/>
    <n v="0"/>
  </r>
  <r>
    <s v="gom.deep"/>
    <x v="1"/>
    <s v="deep"/>
    <s v="Mesopelagics"/>
    <x v="7"/>
    <s v=""/>
    <x v="7"/>
    <n v="57593.060329861102"/>
    <n v="70608.003744000001"/>
    <n v="0.81567325623131104"/>
  </r>
  <r>
    <s v="gom.deep"/>
    <x v="1"/>
    <s v="deep"/>
    <s v="Skates"/>
    <x v="8"/>
    <s v=""/>
    <x v="7"/>
    <n v="174554883.342154"/>
    <n v="70608.003744000001"/>
    <n v="2472.16850904083"/>
  </r>
  <r>
    <s v="gom.deep"/>
    <x v="1"/>
    <s v="deep"/>
    <s v="Small pelagic - other"/>
    <x v="9"/>
    <s v=""/>
    <x v="7"/>
    <n v="41935027.096252002"/>
    <n v="70608.003744000001"/>
    <n v="593.91322332654897"/>
  </r>
  <r>
    <s v="gom.deep"/>
    <x v="1"/>
    <s v="deep"/>
    <s v="Squid"/>
    <x v="10"/>
    <s v=""/>
    <x v="7"/>
    <n v="3824529.6984671899"/>
    <n v="70608.003744000001"/>
    <n v="54.165668134927003"/>
  </r>
  <r>
    <s v="gom.deep"/>
    <x v="1"/>
    <s v="deep"/>
    <s v="Spiny dogfish (S)"/>
    <x v="11"/>
    <s v=""/>
    <x v="7"/>
    <n v="4314845.5019458001"/>
    <n v="70608.003744000001"/>
    <n v="61.109863941061498"/>
  </r>
  <r>
    <s v="gom.deep"/>
    <x v="1"/>
    <s v="deep"/>
    <s v="Spiny dogfish (L)"/>
    <x v="12"/>
    <s v=""/>
    <x v="7"/>
    <n v="160114507.30515"/>
    <n v="70608.003744000001"/>
    <n v="2267.6537901520201"/>
  </r>
  <r>
    <s v="gom.deep"/>
    <x v="1"/>
    <s v="deep"/>
    <s v="Hakes (S)"/>
    <x v="13"/>
    <s v=""/>
    <x v="7"/>
    <n v="44326335.694827899"/>
    <n v="70608.003744000001"/>
    <n v="627.78061047497897"/>
  </r>
  <r>
    <s v="gom.deep"/>
    <x v="1"/>
    <s v="deep"/>
    <s v="Hakes (L)"/>
    <x v="14"/>
    <s v=""/>
    <x v="7"/>
    <n v="183824846.56945899"/>
    <n v="70608.003744000001"/>
    <n v="2603.4562205715802"/>
  </r>
  <r>
    <s v="gom.deep"/>
    <x v="1"/>
    <s v="deep"/>
    <s v="Atlantic cod (S)"/>
    <x v="19"/>
    <s v=""/>
    <x v="7"/>
    <n v="49987.383319833003"/>
    <n v="70608.003744000001"/>
    <n v="0.70795633170808503"/>
  </r>
  <r>
    <s v="gom.deep"/>
    <x v="1"/>
    <s v="deep"/>
    <s v="Atlantic cod (M)"/>
    <x v="15"/>
    <s v=""/>
    <x v="7"/>
    <n v="3018584.6666179802"/>
    <n v="70608.003744000001"/>
    <n v="42.751310142718701"/>
  </r>
  <r>
    <s v="gom.deep"/>
    <x v="1"/>
    <s v="deep"/>
    <s v="Atlantic cod (L)"/>
    <x v="16"/>
    <s v=""/>
    <x v="7"/>
    <n v="110318101.511188"/>
    <n v="70608.003744000001"/>
    <n v="1562.40221591823"/>
  </r>
  <r>
    <s v="gom.deep"/>
    <x v="1"/>
    <s v="deep"/>
    <s v="Yellowtail flounder (S)"/>
    <x v="17"/>
    <s v=""/>
    <x v="7"/>
    <n v="25886.016256978601"/>
    <n v="70608.003744000001"/>
    <n v="0.36661589174553499"/>
  </r>
  <r>
    <s v="gom.deep"/>
    <x v="1"/>
    <s v="deep"/>
    <s v="Yellowtail flounder (L)"/>
    <x v="18"/>
    <s v=""/>
    <x v="7"/>
    <n v="782057.771695134"/>
    <n v="70608.003744000001"/>
    <n v="11.076049884239801"/>
  </r>
  <r>
    <s v="gom.deep"/>
    <x v="1"/>
    <s v="deep"/>
    <s v="Alosines"/>
    <x v="0"/>
    <s v=""/>
    <x v="8"/>
    <n v="1301648.2272137201"/>
    <n v="70608.003744000001"/>
    <n v="18.434853815341398"/>
  </r>
  <r>
    <s v="gom.deep"/>
    <x v="1"/>
    <s v="deep"/>
    <s v="Atlantic herring"/>
    <x v="1"/>
    <s v=""/>
    <x v="8"/>
    <n v="50090085.782916702"/>
    <n v="70608.003744000001"/>
    <n v="709.41087591890903"/>
  </r>
  <r>
    <s v="gom.deep"/>
    <x v="1"/>
    <s v="deep"/>
    <s v="Atlantic mackerel"/>
    <x v="2"/>
    <s v=""/>
    <x v="8"/>
    <n v="147733.93915719699"/>
    <n v="70608.003744000001"/>
    <n v="2.0923115131937302"/>
  </r>
  <r>
    <s v="gom.deep"/>
    <x v="1"/>
    <s v="deep"/>
    <s v="Butterfish"/>
    <x v="3"/>
    <s v=""/>
    <x v="8"/>
    <n v="0"/>
    <n v="70608.003744000001"/>
    <n v="0"/>
  </r>
  <r>
    <s v="gom.deep"/>
    <x v="1"/>
    <s v="deep"/>
    <s v="Demersal benthivores - other"/>
    <x v="4"/>
    <s v=""/>
    <x v="8"/>
    <n v="309832066.08674997"/>
    <n v="70608.003744000001"/>
    <n v="4388.0587137131497"/>
  </r>
  <r>
    <s v="gom.deep"/>
    <x v="1"/>
    <s v="deep"/>
    <s v="Demersal piscivores - other"/>
    <x v="5"/>
    <s v=""/>
    <x v="8"/>
    <n v="202789671.39140499"/>
    <n v="70608.003744000001"/>
    <n v="2872.0493518928802"/>
  </r>
  <r>
    <s v="gom.deep"/>
    <x v="1"/>
    <s v="deep"/>
    <s v="Haddock"/>
    <x v="6"/>
    <s v=""/>
    <x v="8"/>
    <n v="47787342.0447696"/>
    <n v="70608.003744000001"/>
    <n v="676.79780635110205"/>
  </r>
  <r>
    <s v="gom.deep"/>
    <x v="1"/>
    <s v="deep"/>
    <s v="Mesopelagics"/>
    <x v="7"/>
    <s v=""/>
    <x v="8"/>
    <n v="57593.060329861102"/>
    <n v="70608.003744000001"/>
    <n v="0.81567325623131104"/>
  </r>
  <r>
    <s v="gom.deep"/>
    <x v="1"/>
    <s v="deep"/>
    <s v="Skates"/>
    <x v="8"/>
    <s v=""/>
    <x v="8"/>
    <n v="132920730.512162"/>
    <n v="70608.003744000001"/>
    <n v="1882.51647779317"/>
  </r>
  <r>
    <s v="gom.deep"/>
    <x v="1"/>
    <s v="deep"/>
    <s v="Small pelagic - other"/>
    <x v="9"/>
    <s v=""/>
    <x v="8"/>
    <n v="15834897.920605499"/>
    <n v="70608.003744000001"/>
    <n v="224.264914470848"/>
  </r>
  <r>
    <s v="gom.deep"/>
    <x v="1"/>
    <s v="deep"/>
    <s v="Squid"/>
    <x v="10"/>
    <s v=""/>
    <x v="8"/>
    <n v="4772693.5139748203"/>
    <n v="70608.003744000001"/>
    <n v="67.594228145564699"/>
  </r>
  <r>
    <s v="gom.deep"/>
    <x v="1"/>
    <s v="deep"/>
    <s v="Spiny dogfish (S)"/>
    <x v="11"/>
    <s v=""/>
    <x v="8"/>
    <n v="4287403.5673561096"/>
    <n v="70608.003744000001"/>
    <n v="60.721212044186103"/>
  </r>
  <r>
    <s v="gom.deep"/>
    <x v="1"/>
    <s v="deep"/>
    <s v="Spiny dogfish (L)"/>
    <x v="12"/>
    <s v=""/>
    <x v="8"/>
    <n v="118332459.08833399"/>
    <n v="70608.003744000001"/>
    <n v="1675.9071608562399"/>
  </r>
  <r>
    <s v="gom.deep"/>
    <x v="1"/>
    <s v="deep"/>
    <s v="Hakes (S)"/>
    <x v="13"/>
    <s v=""/>
    <x v="8"/>
    <n v="26447856.119384799"/>
    <n v="70608.003744000001"/>
    <n v="374.57306136674703"/>
  </r>
  <r>
    <s v="gom.deep"/>
    <x v="1"/>
    <s v="deep"/>
    <s v="Hakes (L)"/>
    <x v="14"/>
    <s v=""/>
    <x v="8"/>
    <n v="122130862.72910801"/>
    <n v="70608.003744000001"/>
    <n v="1729.70281346449"/>
  </r>
  <r>
    <s v="gom.deep"/>
    <x v="1"/>
    <s v="deep"/>
    <s v="Atlantic cod (S)"/>
    <x v="19"/>
    <s v=""/>
    <x v="8"/>
    <n v="16630.839471177998"/>
    <n v="70608.003744000001"/>
    <n v="0.23553759615518399"/>
  </r>
  <r>
    <s v="gom.deep"/>
    <x v="1"/>
    <s v="deep"/>
    <s v="Atlantic cod (M)"/>
    <x v="15"/>
    <s v=""/>
    <x v="8"/>
    <n v="1491390.9989048201"/>
    <n v="70608.003744000001"/>
    <n v="21.12212383616"/>
  </r>
  <r>
    <s v="gom.deep"/>
    <x v="1"/>
    <s v="deep"/>
    <s v="Atlantic cod (L)"/>
    <x v="16"/>
    <s v=""/>
    <x v="8"/>
    <n v="96478586.866880506"/>
    <n v="70608.003744000001"/>
    <n v="1366.3973168917"/>
  </r>
  <r>
    <s v="gom.deep"/>
    <x v="1"/>
    <s v="deep"/>
    <s v="Yellowtail flounder (S)"/>
    <x v="17"/>
    <s v=""/>
    <x v="8"/>
    <n v="14502.3639997021"/>
    <n v="70608.003744000001"/>
    <n v="0.205392635830388"/>
  </r>
  <r>
    <s v="gom.deep"/>
    <x v="1"/>
    <s v="deep"/>
    <s v="Yellowtail flounder (L)"/>
    <x v="18"/>
    <s v=""/>
    <x v="8"/>
    <n v="288116.14068458503"/>
    <n v="70608.003744000001"/>
    <n v="4.08050256921572"/>
  </r>
  <r>
    <s v="gom.deep"/>
    <x v="1"/>
    <s v="deep"/>
    <s v="Alosines"/>
    <x v="0"/>
    <s v=""/>
    <x v="9"/>
    <n v="1320648.8066006999"/>
    <n v="70608.003744000001"/>
    <n v="18.7039533278537"/>
  </r>
  <r>
    <s v="gom.deep"/>
    <x v="1"/>
    <s v="deep"/>
    <s v="Atlantic herring"/>
    <x v="1"/>
    <s v=""/>
    <x v="9"/>
    <n v="5147369.7317261901"/>
    <n v="70608.003744000001"/>
    <n v="72.900655149361796"/>
  </r>
  <r>
    <s v="gom.deep"/>
    <x v="1"/>
    <s v="deep"/>
    <s v="Atlantic mackerel"/>
    <x v="2"/>
    <s v=""/>
    <x v="9"/>
    <n v="353349.08721064799"/>
    <n v="70608.003744000001"/>
    <n v="5.0043772444235799"/>
  </r>
  <r>
    <s v="gom.deep"/>
    <x v="1"/>
    <s v="deep"/>
    <s v="Butterfish"/>
    <x v="3"/>
    <s v=""/>
    <x v="9"/>
    <n v="0"/>
    <n v="70608.003744000001"/>
    <n v="0"/>
  </r>
  <r>
    <s v="gom.deep"/>
    <x v="1"/>
    <s v="deep"/>
    <s v="Demersal benthivores - other"/>
    <x v="4"/>
    <s v=""/>
    <x v="9"/>
    <n v="265215244.58420801"/>
    <n v="70608.003744000001"/>
    <n v="3756.1640397848701"/>
  </r>
  <r>
    <s v="gom.deep"/>
    <x v="1"/>
    <s v="deep"/>
    <s v="Demersal piscivores - other"/>
    <x v="5"/>
    <s v=""/>
    <x v="9"/>
    <n v="285278350.122096"/>
    <n v="70608.003744000001"/>
    <n v="4040.3117917965201"/>
  </r>
  <r>
    <s v="gom.deep"/>
    <x v="1"/>
    <s v="deep"/>
    <s v="Haddock"/>
    <x v="6"/>
    <s v=""/>
    <x v="9"/>
    <n v="31743977.388128798"/>
    <n v="70608.003744000001"/>
    <n v="449.58043996288802"/>
  </r>
  <r>
    <s v="gom.deep"/>
    <x v="1"/>
    <s v="deep"/>
    <s v="Mesopelagics"/>
    <x v="7"/>
    <s v=""/>
    <x v="9"/>
    <n v="258874.13816550901"/>
    <n v="70608.003744000001"/>
    <n v="3.6663568496299201"/>
  </r>
  <r>
    <s v="gom.deep"/>
    <x v="1"/>
    <s v="deep"/>
    <s v="Skates"/>
    <x v="8"/>
    <s v=""/>
    <x v="9"/>
    <n v="142807903.08186901"/>
    <n v="70608.003744000001"/>
    <n v="2022.54554029939"/>
  </r>
  <r>
    <s v="gom.deep"/>
    <x v="1"/>
    <s v="deep"/>
    <s v="Small pelagic - other"/>
    <x v="9"/>
    <s v=""/>
    <x v="9"/>
    <n v="3549102.4504877701"/>
    <n v="70608.003744000001"/>
    <n v="50.264874550986796"/>
  </r>
  <r>
    <s v="gom.deep"/>
    <x v="1"/>
    <s v="deep"/>
    <s v="Squid"/>
    <x v="10"/>
    <s v=""/>
    <x v="9"/>
    <n v="2533904.4074298302"/>
    <n v="70608.003744000001"/>
    <n v="35.886928861732002"/>
  </r>
  <r>
    <s v="gom.deep"/>
    <x v="1"/>
    <s v="deep"/>
    <s v="Spiny dogfish (S)"/>
    <x v="11"/>
    <s v=""/>
    <x v="9"/>
    <n v="4786379.6556110904"/>
    <n v="70608.003744000001"/>
    <n v="67.788060868635199"/>
  </r>
  <r>
    <s v="gom.deep"/>
    <x v="1"/>
    <s v="deep"/>
    <s v="Spiny dogfish (L)"/>
    <x v="12"/>
    <s v=""/>
    <x v="9"/>
    <n v="104618366.079299"/>
    <n v="70608.003744000001"/>
    <n v="1481.67857086867"/>
  </r>
  <r>
    <s v="gom.deep"/>
    <x v="1"/>
    <s v="deep"/>
    <s v="Atlantic menhaden (L)"/>
    <x v="23"/>
    <s v=""/>
    <x v="9"/>
    <n v="69179.628478222701"/>
    <n v="70608.003744000001"/>
    <n v="0.97977034911005101"/>
  </r>
  <r>
    <s v="gom.deep"/>
    <x v="1"/>
    <s v="deep"/>
    <s v="Hakes (S)"/>
    <x v="13"/>
    <s v=""/>
    <x v="9"/>
    <n v="69345355.8339504"/>
    <n v="70608.003744000001"/>
    <n v="982.11749599057396"/>
  </r>
  <r>
    <s v="gom.deep"/>
    <x v="1"/>
    <s v="deep"/>
    <s v="Hakes (L)"/>
    <x v="14"/>
    <s v=""/>
    <x v="9"/>
    <n v="186192029.30296901"/>
    <n v="70608.003744000001"/>
    <n v="2636.98192032219"/>
  </r>
  <r>
    <s v="gom.deep"/>
    <x v="1"/>
    <s v="deep"/>
    <s v="Atlantic cod (S)"/>
    <x v="19"/>
    <s v=""/>
    <x v="9"/>
    <n v="391324.759647756"/>
    <n v="70608.003744000001"/>
    <n v="5.5422153140961603"/>
  </r>
  <r>
    <s v="gom.deep"/>
    <x v="1"/>
    <s v="deep"/>
    <s v="Atlantic cod (M)"/>
    <x v="15"/>
    <s v=""/>
    <x v="9"/>
    <n v="6692266.6521399003"/>
    <n v="70608.003744000001"/>
    <n v="94.780567319304495"/>
  </r>
  <r>
    <s v="gom.deep"/>
    <x v="1"/>
    <s v="deep"/>
    <s v="Atlantic cod (L)"/>
    <x v="16"/>
    <s v=""/>
    <x v="9"/>
    <n v="81263694.573817596"/>
    <n v="70608.003744000001"/>
    <n v="1150.9133563448599"/>
  </r>
  <r>
    <s v="gom.deep"/>
    <x v="1"/>
    <s v="deep"/>
    <s v="Yellowtail flounder (S)"/>
    <x v="17"/>
    <s v=""/>
    <x v="9"/>
    <n v="49019.584221605997"/>
    <n v="70608.003744000001"/>
    <n v="0.694249683071821"/>
  </r>
  <r>
    <s v="gom.deep"/>
    <x v="1"/>
    <s v="deep"/>
    <s v="Yellowtail flounder (L)"/>
    <x v="18"/>
    <s v=""/>
    <x v="9"/>
    <n v="1652364.5332289501"/>
    <n v="70608.003744000001"/>
    <n v="23.401943768582498"/>
  </r>
  <r>
    <s v="gom.deep"/>
    <x v="1"/>
    <s v="deep"/>
    <s v="Alosines"/>
    <x v="0"/>
    <s v=""/>
    <x v="10"/>
    <n v="1630579.8446446899"/>
    <n v="70608.003744000001"/>
    <n v="23.093413751741199"/>
  </r>
  <r>
    <s v="gom.deep"/>
    <x v="1"/>
    <s v="deep"/>
    <s v="Atlantic herring"/>
    <x v="1"/>
    <s v=""/>
    <x v="10"/>
    <n v="134352497.08583999"/>
    <n v="70608.003744000001"/>
    <n v="1902.7941587607399"/>
  </r>
  <r>
    <s v="gom.deep"/>
    <x v="1"/>
    <s v="deep"/>
    <s v="Atlantic mackerel"/>
    <x v="2"/>
    <s v=""/>
    <x v="10"/>
    <n v="789215.35268518503"/>
    <n v="70608.003744000001"/>
    <n v="11.1774205590999"/>
  </r>
  <r>
    <s v="gom.deep"/>
    <x v="1"/>
    <s v="deep"/>
    <s v="Butterfish"/>
    <x v="3"/>
    <s v=""/>
    <x v="10"/>
    <n v="521074.43073593098"/>
    <n v="70608.003744000001"/>
    <n v="7.3798210274456304"/>
  </r>
  <r>
    <s v="gom.deep"/>
    <x v="1"/>
    <s v="deep"/>
    <s v="Demersal benthivores - other"/>
    <x v="4"/>
    <s v=""/>
    <x v="10"/>
    <n v="189654100.908573"/>
    <n v="70608.003744000001"/>
    <n v="2686.0142030950601"/>
  </r>
  <r>
    <s v="gom.deep"/>
    <x v="1"/>
    <s v="deep"/>
    <s v="Demersal piscivores - other"/>
    <x v="5"/>
    <s v=""/>
    <x v="10"/>
    <n v="225949533.112854"/>
    <n v="70608.003744000001"/>
    <n v="3200.0555338183499"/>
  </r>
  <r>
    <s v="gom.deep"/>
    <x v="1"/>
    <s v="deep"/>
    <s v="Haddock"/>
    <x v="6"/>
    <s v=""/>
    <x v="10"/>
    <n v="41243133.892451704"/>
    <n v="70608.003744000001"/>
    <n v="584.11414720043501"/>
  </r>
  <r>
    <s v="gom.deep"/>
    <x v="1"/>
    <s v="deep"/>
    <s v="Medium pelagics - other"/>
    <x v="20"/>
    <s v=""/>
    <x v="10"/>
    <n v="0"/>
    <n v="70608.003744000001"/>
    <n v="0"/>
  </r>
  <r>
    <s v="gom.deep"/>
    <x v="1"/>
    <s v="deep"/>
    <s v="Mesopelagics"/>
    <x v="7"/>
    <s v=""/>
    <x v="10"/>
    <n v="241537.29340277801"/>
    <n v="70608.003744000001"/>
    <n v="3.4208203120783298"/>
  </r>
  <r>
    <s v="gom.deep"/>
    <x v="1"/>
    <s v="deep"/>
    <s v="Skates"/>
    <x v="8"/>
    <s v=""/>
    <x v="10"/>
    <n v="169860621.72950599"/>
    <n v="70608.003744000001"/>
    <n v="2405.6850884123701"/>
  </r>
  <r>
    <s v="gom.deep"/>
    <x v="1"/>
    <s v="deep"/>
    <s v="Small pelagic - other"/>
    <x v="9"/>
    <s v=""/>
    <x v="10"/>
    <n v="5586217.5977761196"/>
    <n v="70608.003744000001"/>
    <n v="79.115925979578805"/>
  </r>
  <r>
    <s v="gom.deep"/>
    <x v="1"/>
    <s v="deep"/>
    <s v="Squid"/>
    <x v="10"/>
    <s v=""/>
    <x v="10"/>
    <n v="8311306.3949505799"/>
    <n v="70608.003744000001"/>
    <n v="117.710542066654"/>
  </r>
  <r>
    <s v="gom.deep"/>
    <x v="1"/>
    <s v="deep"/>
    <s v="Spiny dogfish (S)"/>
    <x v="11"/>
    <s v=""/>
    <x v="10"/>
    <n v="6355295.8786321599"/>
    <n v="70608.003744000001"/>
    <n v="90.0081512242472"/>
  </r>
  <r>
    <s v="gom.deep"/>
    <x v="1"/>
    <s v="deep"/>
    <s v="Spiny dogfish (L)"/>
    <x v="12"/>
    <s v=""/>
    <x v="10"/>
    <n v="160671464.68720001"/>
    <n v="70608.003744000001"/>
    <n v="2275.5418106669499"/>
  </r>
  <r>
    <s v="gom.deep"/>
    <x v="1"/>
    <s v="deep"/>
    <s v="Hakes (S)"/>
    <x v="13"/>
    <s v=""/>
    <x v="10"/>
    <n v="58971227.025169201"/>
    <n v="70608.003744000001"/>
    <n v="835.19181818223205"/>
  </r>
  <r>
    <s v="gom.deep"/>
    <x v="1"/>
    <s v="deep"/>
    <s v="Hakes (L)"/>
    <x v="14"/>
    <s v=""/>
    <x v="10"/>
    <n v="205781124.99432501"/>
    <n v="70608.003744000001"/>
    <n v="2914.41641291001"/>
  </r>
  <r>
    <s v="gom.deep"/>
    <x v="1"/>
    <s v="deep"/>
    <s v="Atlantic cod (S)"/>
    <x v="19"/>
    <s v=""/>
    <x v="10"/>
    <n v="84967.583716347493"/>
    <n v="70608.003744000001"/>
    <n v="1.2033704284348601"/>
  </r>
  <r>
    <s v="gom.deep"/>
    <x v="1"/>
    <s v="deep"/>
    <s v="Atlantic cod (M)"/>
    <x v="15"/>
    <s v=""/>
    <x v="10"/>
    <n v="10077709.285117701"/>
    <n v="70608.003744000001"/>
    <n v="142.72757691402799"/>
  </r>
  <r>
    <s v="gom.deep"/>
    <x v="1"/>
    <s v="deep"/>
    <s v="Atlantic cod (L)"/>
    <x v="16"/>
    <s v=""/>
    <x v="10"/>
    <n v="114407736.853028"/>
    <n v="70608.003744000001"/>
    <n v="1620.32249584383"/>
  </r>
  <r>
    <s v="gom.deep"/>
    <x v="1"/>
    <s v="deep"/>
    <s v="Yellowtail flounder (S)"/>
    <x v="17"/>
    <s v=""/>
    <x v="10"/>
    <n v="9960.8303168140992"/>
    <n v="70608.003744000001"/>
    <n v="0.14107225510763099"/>
  </r>
  <r>
    <s v="gom.deep"/>
    <x v="1"/>
    <s v="deep"/>
    <s v="Yellowtail flounder (L)"/>
    <x v="18"/>
    <s v=""/>
    <x v="10"/>
    <n v="471680.55700988398"/>
    <n v="70608.003744000001"/>
    <n v="6.6802703942747499"/>
  </r>
  <r>
    <s v="gom.deep"/>
    <x v="1"/>
    <s v="deep"/>
    <s v="Alosines"/>
    <x v="0"/>
    <s v=""/>
    <x v="11"/>
    <n v="608072.23648248694"/>
    <n v="70608.003744000001"/>
    <n v="8.6119448821573403"/>
  </r>
  <r>
    <s v="gom.deep"/>
    <x v="1"/>
    <s v="deep"/>
    <s v="Atlantic croaker"/>
    <x v="32"/>
    <s v=""/>
    <x v="11"/>
    <n v="484593.03388888901"/>
    <n v="70608.003744000001"/>
    <n v="6.8631459352094799"/>
  </r>
  <r>
    <s v="gom.deep"/>
    <x v="1"/>
    <s v="deep"/>
    <s v="Atlantic herring"/>
    <x v="1"/>
    <s v=""/>
    <x v="11"/>
    <n v="11048167.6329563"/>
    <n v="70608.003744000001"/>
    <n v="156.471887705721"/>
  </r>
  <r>
    <s v="gom.deep"/>
    <x v="1"/>
    <s v="deep"/>
    <s v="Atlantic mackerel"/>
    <x v="2"/>
    <s v=""/>
    <x v="11"/>
    <n v="0"/>
    <n v="70608.003744000001"/>
    <n v="0"/>
  </r>
  <r>
    <s v="gom.deep"/>
    <x v="1"/>
    <s v="deep"/>
    <s v="Butterfish"/>
    <x v="3"/>
    <s v=""/>
    <x v="11"/>
    <n v="46574.2172619048"/>
    <n v="70608.003744000001"/>
    <n v="0.65961668355285397"/>
  </r>
  <r>
    <s v="gom.deep"/>
    <x v="1"/>
    <s v="deep"/>
    <s v="Demersal benthivores - other"/>
    <x v="4"/>
    <s v=""/>
    <x v="11"/>
    <n v="167196542.45000699"/>
    <n v="70608.003744000001"/>
    <n v="2367.9545318432001"/>
  </r>
  <r>
    <s v="gom.deep"/>
    <x v="1"/>
    <s v="deep"/>
    <s v="Demersal piscivores - other"/>
    <x v="5"/>
    <s v=""/>
    <x v="11"/>
    <n v="197923913.77881101"/>
    <n v="70608.003744000001"/>
    <n v="2803.1370848043498"/>
  </r>
  <r>
    <s v="gom.deep"/>
    <x v="1"/>
    <s v="deep"/>
    <s v="Haddock"/>
    <x v="6"/>
    <s v=""/>
    <x v="11"/>
    <n v="26418935.707079001"/>
    <n v="70608.003744000001"/>
    <n v="374.16347023299102"/>
  </r>
  <r>
    <s v="gom.deep"/>
    <x v="1"/>
    <s v="deep"/>
    <s v="Mesopelagics"/>
    <x v="7"/>
    <s v=""/>
    <x v="11"/>
    <n v="208460.11089743601"/>
    <n v="70608.003744000001"/>
    <n v="2.95235808752276"/>
  </r>
  <r>
    <s v="gom.deep"/>
    <x v="1"/>
    <s v="deep"/>
    <s v="Skates"/>
    <x v="8"/>
    <s v=""/>
    <x v="11"/>
    <n v="93173566.653843701"/>
    <n v="70608.003744000001"/>
    <n v="1319.58930593277"/>
  </r>
  <r>
    <s v="gom.deep"/>
    <x v="1"/>
    <s v="deep"/>
    <s v="Small pelagic - other"/>
    <x v="9"/>
    <s v=""/>
    <x v="11"/>
    <n v="10255079.7261378"/>
    <n v="70608.003744000001"/>
    <n v="145.23962132280599"/>
  </r>
  <r>
    <s v="gom.deep"/>
    <x v="1"/>
    <s v="deep"/>
    <s v="Squid"/>
    <x v="10"/>
    <s v=""/>
    <x v="11"/>
    <n v="12807600.1576907"/>
    <n v="70608.003744000001"/>
    <n v="181.390203356076"/>
  </r>
  <r>
    <s v="gom.deep"/>
    <x v="1"/>
    <s v="deep"/>
    <s v="Spiny dogfish (S)"/>
    <x v="11"/>
    <s v=""/>
    <x v="11"/>
    <n v="5302346.2124433303"/>
    <n v="70608.003744000001"/>
    <n v="75.095540608509395"/>
  </r>
  <r>
    <s v="gom.deep"/>
    <x v="1"/>
    <s v="deep"/>
    <s v="Spiny dogfish (L)"/>
    <x v="12"/>
    <s v=""/>
    <x v="11"/>
    <n v="252751436.74423799"/>
    <n v="70608.003744000001"/>
    <n v="3579.64286401053"/>
  </r>
  <r>
    <s v="gom.deep"/>
    <x v="1"/>
    <s v="deep"/>
    <s v="Hakes (S)"/>
    <x v="13"/>
    <s v=""/>
    <x v="11"/>
    <n v="50572038.951566704"/>
    <n v="70608.003744000001"/>
    <n v="716.23663423375206"/>
  </r>
  <r>
    <s v="gom.deep"/>
    <x v="1"/>
    <s v="deep"/>
    <s v="Hakes (L)"/>
    <x v="14"/>
    <s v=""/>
    <x v="11"/>
    <n v="188263413.063829"/>
    <n v="70608.003744000001"/>
    <n v="2666.3183078565198"/>
  </r>
  <r>
    <s v="gom.deep"/>
    <x v="1"/>
    <s v="deep"/>
    <s v="Atlantic cod (S)"/>
    <x v="19"/>
    <s v=""/>
    <x v="11"/>
    <n v="171999.12156616501"/>
    <n v="70608.003744000001"/>
    <n v="2.4359720208175499"/>
  </r>
  <r>
    <s v="gom.deep"/>
    <x v="1"/>
    <s v="deep"/>
    <s v="Atlantic cod (M)"/>
    <x v="15"/>
    <s v=""/>
    <x v="11"/>
    <n v="7273622.55892237"/>
    <n v="70608.003744000001"/>
    <n v="103.014136829218"/>
  </r>
  <r>
    <s v="gom.deep"/>
    <x v="1"/>
    <s v="deep"/>
    <s v="Atlantic cod (L)"/>
    <x v="16"/>
    <s v=""/>
    <x v="11"/>
    <n v="56900632.879644103"/>
    <n v="70608.003744000001"/>
    <n v="805.86661373328104"/>
  </r>
  <r>
    <s v="gom.deep"/>
    <x v="1"/>
    <s v="deep"/>
    <s v="Yellowtail flounder (L)"/>
    <x v="18"/>
    <s v=""/>
    <x v="11"/>
    <n v="342735.61875588598"/>
    <n v="70608.003744000001"/>
    <n v="4.85406187092509"/>
  </r>
  <r>
    <s v="gom.deep"/>
    <x v="1"/>
    <s v="deep"/>
    <s v="Alosines"/>
    <x v="0"/>
    <s v=""/>
    <x v="12"/>
    <n v="2778102.2798250201"/>
    <n v="70608.003744000001"/>
    <n v="39.3454301568622"/>
  </r>
  <r>
    <s v="gom.deep"/>
    <x v="1"/>
    <s v="deep"/>
    <s v="Atlantic herring"/>
    <x v="1"/>
    <s v=""/>
    <x v="12"/>
    <n v="40240479.400945"/>
    <n v="70608.003744000001"/>
    <n v="569.91385207324197"/>
  </r>
  <r>
    <s v="gom.deep"/>
    <x v="1"/>
    <s v="deep"/>
    <s v="Atlantic mackerel"/>
    <x v="2"/>
    <s v=""/>
    <x v="12"/>
    <n v="280139.745272436"/>
    <n v="70608.003744000001"/>
    <n v="3.9675352710455498"/>
  </r>
  <r>
    <s v="gom.deep"/>
    <x v="1"/>
    <s v="deep"/>
    <s v="Butterfish"/>
    <x v="3"/>
    <s v=""/>
    <x v="12"/>
    <n v="0"/>
    <n v="70608.003744000001"/>
    <n v="0"/>
  </r>
  <r>
    <s v="gom.deep"/>
    <x v="1"/>
    <s v="deep"/>
    <s v="Demersal benthivores - other"/>
    <x v="4"/>
    <s v=""/>
    <x v="12"/>
    <n v="218312653.837271"/>
    <n v="70608.003744000001"/>
    <n v="3091.8967009575299"/>
  </r>
  <r>
    <s v="gom.deep"/>
    <x v="1"/>
    <s v="deep"/>
    <s v="Demersal piscivores - other"/>
    <x v="5"/>
    <s v=""/>
    <x v="12"/>
    <n v="172845365.00429401"/>
    <n v="70608.003744000001"/>
    <n v="2447.9571130628601"/>
  </r>
  <r>
    <s v="gom.deep"/>
    <x v="1"/>
    <s v="deep"/>
    <s v="Haddock"/>
    <x v="6"/>
    <s v=""/>
    <x v="12"/>
    <n v="92705959.162843093"/>
    <n v="70608.003744000001"/>
    <n v="1312.96672115193"/>
  </r>
  <r>
    <s v="gom.deep"/>
    <x v="1"/>
    <s v="deep"/>
    <s v="Medium pelagics - other"/>
    <x v="20"/>
    <s v=""/>
    <x v="12"/>
    <n v="0"/>
    <n v="70608.003744000001"/>
    <n v="0"/>
  </r>
  <r>
    <s v="gom.deep"/>
    <x v="1"/>
    <s v="deep"/>
    <s v="Mesopelagics"/>
    <x v="7"/>
    <s v=""/>
    <x v="12"/>
    <n v="535236.64680059499"/>
    <n v="70608.003744000001"/>
    <n v="7.5803962499942203"/>
  </r>
  <r>
    <s v="gom.deep"/>
    <x v="1"/>
    <s v="deep"/>
    <s v="Skates"/>
    <x v="8"/>
    <s v=""/>
    <x v="12"/>
    <n v="80193104.1056595"/>
    <n v="70608.003744000001"/>
    <n v="1135.7509043367299"/>
  </r>
  <r>
    <s v="gom.deep"/>
    <x v="1"/>
    <s v="deep"/>
    <s v="Small pelagic - other"/>
    <x v="9"/>
    <s v=""/>
    <x v="12"/>
    <n v="17254882.9350443"/>
    <n v="70608.003744000001"/>
    <n v="244.37573674514999"/>
  </r>
  <r>
    <s v="gom.deep"/>
    <x v="1"/>
    <s v="deep"/>
    <s v="Squid"/>
    <x v="10"/>
    <s v=""/>
    <x v="12"/>
    <n v="35865081.778380603"/>
    <n v="70608.003744000001"/>
    <n v="507.94640659173598"/>
  </r>
  <r>
    <s v="gom.deep"/>
    <x v="1"/>
    <s v="deep"/>
    <s v="Spiny dogfish (S)"/>
    <x v="11"/>
    <s v=""/>
    <x v="12"/>
    <n v="270010.10862047598"/>
    <n v="70608.003744000001"/>
    <n v="3.8240722623944801"/>
  </r>
  <r>
    <s v="gom.deep"/>
    <x v="1"/>
    <s v="deep"/>
    <s v="Spiny dogfish (L)"/>
    <x v="12"/>
    <s v=""/>
    <x v="12"/>
    <n v="207554990.280379"/>
    <n v="70608.003744000001"/>
    <n v="2939.5391354343001"/>
  </r>
  <r>
    <s v="gom.deep"/>
    <x v="1"/>
    <s v="deep"/>
    <s v="Hakes (S)"/>
    <x v="13"/>
    <s v=""/>
    <x v="12"/>
    <n v="140399499.157924"/>
    <n v="70608.003744000001"/>
    <n v="1988.4360371801999"/>
  </r>
  <r>
    <s v="gom.deep"/>
    <x v="1"/>
    <s v="deep"/>
    <s v="Hakes (L)"/>
    <x v="14"/>
    <s v=""/>
    <x v="12"/>
    <n v="135615432.53179699"/>
    <n v="70608.003744000001"/>
    <n v="1920.68073505507"/>
  </r>
  <r>
    <s v="gom.deep"/>
    <x v="1"/>
    <s v="deep"/>
    <s v="Atlantic cod (S)"/>
    <x v="19"/>
    <s v=""/>
    <x v="12"/>
    <n v="14551.1635730167"/>
    <n v="70608.003744000001"/>
    <n v="0.20608376956490901"/>
  </r>
  <r>
    <s v="gom.deep"/>
    <x v="1"/>
    <s v="deep"/>
    <s v="Atlantic cod (M)"/>
    <x v="15"/>
    <s v=""/>
    <x v="12"/>
    <n v="8242171.0393049698"/>
    <n v="70608.003744000001"/>
    <n v="116.73139874040599"/>
  </r>
  <r>
    <s v="gom.deep"/>
    <x v="1"/>
    <s v="deep"/>
    <s v="Atlantic cod (L)"/>
    <x v="16"/>
    <s v=""/>
    <x v="12"/>
    <n v="55351258.490232199"/>
    <n v="70608.003744000001"/>
    <n v="783.923288511549"/>
  </r>
  <r>
    <s v="gom.deep"/>
    <x v="1"/>
    <s v="deep"/>
    <s v="Yellowtail flounder (S)"/>
    <x v="17"/>
    <s v=""/>
    <x v="12"/>
    <n v="40761.853528271502"/>
    <n v="70608.003744000001"/>
    <n v="0.57729791761369997"/>
  </r>
  <r>
    <s v="gom.deep"/>
    <x v="1"/>
    <s v="deep"/>
    <s v="Yellowtail flounder (L)"/>
    <x v="18"/>
    <s v=""/>
    <x v="12"/>
    <n v="339794.20414363599"/>
    <n v="70608.003744000001"/>
    <n v="4.8124034971390897"/>
  </r>
  <r>
    <s v="gom.deep"/>
    <x v="1"/>
    <s v="deep"/>
    <s v="Alosines"/>
    <x v="0"/>
    <s v=""/>
    <x v="13"/>
    <n v="4307016.9314850299"/>
    <n v="70608.003744000001"/>
    <n v="60.998990243383297"/>
  </r>
  <r>
    <s v="gom.deep"/>
    <x v="1"/>
    <s v="deep"/>
    <s v="Atlantic herring"/>
    <x v="1"/>
    <s v=""/>
    <x v="13"/>
    <n v="18110365.419219401"/>
    <n v="70608.003744000001"/>
    <n v="256.49167883121697"/>
  </r>
  <r>
    <s v="gom.deep"/>
    <x v="1"/>
    <s v="deep"/>
    <s v="Atlantic mackerel"/>
    <x v="2"/>
    <s v=""/>
    <x v="13"/>
    <n v="462929.99389962299"/>
    <n v="70608.003744000001"/>
    <n v="6.5563387909683097"/>
  </r>
  <r>
    <s v="gom.deep"/>
    <x v="1"/>
    <s v="deep"/>
    <s v="Butterfish"/>
    <x v="3"/>
    <s v=""/>
    <x v="13"/>
    <n v="407174.354698607"/>
    <n v="70608.003744000001"/>
    <n v="5.7666883796188202"/>
  </r>
  <r>
    <s v="gom.deep"/>
    <x v="1"/>
    <s v="deep"/>
    <s v="Demersal benthivores - other"/>
    <x v="4"/>
    <s v=""/>
    <x v="13"/>
    <n v="186101288.97401401"/>
    <n v="70608.003744000001"/>
    <n v="2635.6967922326899"/>
  </r>
  <r>
    <s v="gom.deep"/>
    <x v="1"/>
    <s v="deep"/>
    <s v="Demersal omnivores - other"/>
    <x v="25"/>
    <s v=""/>
    <x v="13"/>
    <n v="35304.999475262397"/>
    <n v="70608.003744000001"/>
    <n v="0.50001412875608298"/>
  </r>
  <r>
    <s v="gom.deep"/>
    <x v="1"/>
    <s v="deep"/>
    <s v="Demersal piscivores - other"/>
    <x v="5"/>
    <s v=""/>
    <x v="13"/>
    <n v="723578356.34839702"/>
    <n v="70608.003744000001"/>
    <n v="10247.823447492399"/>
  </r>
  <r>
    <s v="gom.deep"/>
    <x v="1"/>
    <s v="deep"/>
    <s v="Haddock"/>
    <x v="6"/>
    <s v=""/>
    <x v="13"/>
    <n v="64103972.801359303"/>
    <n v="70608.003744000001"/>
    <n v="907.88535863126697"/>
  </r>
  <r>
    <s v="gom.deep"/>
    <x v="1"/>
    <s v="deep"/>
    <s v="Medium pelagics - other"/>
    <x v="20"/>
    <s v=""/>
    <x v="13"/>
    <n v="42792.599621212103"/>
    <n v="70608.003744000001"/>
    <n v="0.606058766033992"/>
  </r>
  <r>
    <s v="gom.deep"/>
    <x v="1"/>
    <s v="deep"/>
    <s v="Mesopelagics"/>
    <x v="7"/>
    <s v=""/>
    <x v="13"/>
    <n v="153697.514893071"/>
    <n v="70608.003744000001"/>
    <n v="2.1767718494113599"/>
  </r>
  <r>
    <s v="gom.deep"/>
    <x v="1"/>
    <s v="deep"/>
    <s v="Skates"/>
    <x v="8"/>
    <s v=""/>
    <x v="13"/>
    <n v="69652424.413389698"/>
    <n v="70608.003744000001"/>
    <n v="986.466416270953"/>
  </r>
  <r>
    <s v="gom.deep"/>
    <x v="1"/>
    <s v="deep"/>
    <s v="Small pelagic - other"/>
    <x v="9"/>
    <s v=""/>
    <x v="13"/>
    <n v="6230599.4458657596"/>
    <n v="70608.003744000001"/>
    <n v="88.242113011093494"/>
  </r>
  <r>
    <s v="gom.deep"/>
    <x v="1"/>
    <s v="deep"/>
    <s v="Squid"/>
    <x v="10"/>
    <s v=""/>
    <x v="13"/>
    <n v="80697777.102627993"/>
    <n v="70608.003744000001"/>
    <n v="1142.8984367722701"/>
  </r>
  <r>
    <s v="gom.deep"/>
    <x v="1"/>
    <s v="deep"/>
    <s v="Spiny dogfish (S)"/>
    <x v="11"/>
    <s v=""/>
    <x v="13"/>
    <n v="1422522.0709931599"/>
    <n v="70608.003744000001"/>
    <n v="20.146753846075701"/>
  </r>
  <r>
    <s v="gom.deep"/>
    <x v="1"/>
    <s v="deep"/>
    <s v="Spiny dogfish (L)"/>
    <x v="12"/>
    <s v=""/>
    <x v="13"/>
    <n v="230262927.358879"/>
    <n v="70608.003744000001"/>
    <n v="3261.1448440566601"/>
  </r>
  <r>
    <s v="gom.deep"/>
    <x v="1"/>
    <s v="deep"/>
    <s v="Atlantic menhaden (L)"/>
    <x v="23"/>
    <s v=""/>
    <x v="13"/>
    <n v="197942.411310911"/>
    <n v="70608.003744000001"/>
    <n v="2.8033990598088798"/>
  </r>
  <r>
    <s v="gom.deep"/>
    <x v="1"/>
    <s v="deep"/>
    <s v="Hakes (S)"/>
    <x v="13"/>
    <s v=""/>
    <x v="13"/>
    <n v="154651148.121627"/>
    <n v="70608.003744000001"/>
    <n v="2190.2778710801399"/>
  </r>
  <r>
    <s v="gom.deep"/>
    <x v="1"/>
    <s v="deep"/>
    <s v="Hakes (L)"/>
    <x v="14"/>
    <s v=""/>
    <x v="13"/>
    <n v="226988496.70750099"/>
    <n v="70608.003744000001"/>
    <n v="3214.7700638936299"/>
  </r>
  <r>
    <s v="gom.deep"/>
    <x v="1"/>
    <s v="deep"/>
    <s v="Atlantic cod (S)"/>
    <x v="19"/>
    <s v=""/>
    <x v="13"/>
    <n v="7816.0145873500696"/>
    <n v="70608.003744000001"/>
    <n v="0.110695872605154"/>
  </r>
  <r>
    <s v="gom.deep"/>
    <x v="1"/>
    <s v="deep"/>
    <s v="Atlantic cod (M)"/>
    <x v="15"/>
    <s v=""/>
    <x v="13"/>
    <n v="8828939.1348643508"/>
    <n v="70608.003744000001"/>
    <n v="125.04161945825599"/>
  </r>
  <r>
    <s v="gom.deep"/>
    <x v="1"/>
    <s v="deep"/>
    <s v="Atlantic cod (L)"/>
    <x v="16"/>
    <s v=""/>
    <x v="13"/>
    <n v="69493358.056506395"/>
    <n v="70608.003744000001"/>
    <n v="984.213607121157"/>
  </r>
  <r>
    <s v="gom.deep"/>
    <x v="1"/>
    <s v="deep"/>
    <s v="Yellowtail flounder (S)"/>
    <x v="17"/>
    <s v=""/>
    <x v="13"/>
    <n v="45352.777191760499"/>
    <n v="70608.003744000001"/>
    <n v="0.64231779383246501"/>
  </r>
  <r>
    <s v="gom.deep"/>
    <x v="1"/>
    <s v="deep"/>
    <s v="Yellowtail flounder (L)"/>
    <x v="18"/>
    <s v=""/>
    <x v="13"/>
    <n v="915389.55146187695"/>
    <n v="70608.003744000001"/>
    <n v="12.9643879294585"/>
  </r>
  <r>
    <s v="gom.deep"/>
    <x v="1"/>
    <s v="deep"/>
    <s v="Alosines"/>
    <x v="0"/>
    <s v=""/>
    <x v="14"/>
    <n v="1851126.2598595"/>
    <n v="70608.003744000001"/>
    <n v="26.2169465457632"/>
  </r>
  <r>
    <s v="gom.deep"/>
    <x v="1"/>
    <s v="deep"/>
    <s v="Atlantic herring"/>
    <x v="1"/>
    <s v=""/>
    <x v="14"/>
    <n v="12557891.446155"/>
    <n v="70608.003744000001"/>
    <n v="177.85365369746901"/>
  </r>
  <r>
    <s v="gom.deep"/>
    <x v="1"/>
    <s v="deep"/>
    <s v="Atlantic mackerel"/>
    <x v="2"/>
    <s v=""/>
    <x v="14"/>
    <n v="569250.18046874995"/>
    <n v="70608.003744000001"/>
    <n v="8.0621197354998593"/>
  </r>
  <r>
    <s v="gom.deep"/>
    <x v="1"/>
    <s v="deep"/>
    <s v="Butterfish"/>
    <x v="3"/>
    <s v=""/>
    <x v="14"/>
    <n v="118540.1743303"/>
    <n v="70608.003744000001"/>
    <n v="1.67884896958829"/>
  </r>
  <r>
    <s v="gom.deep"/>
    <x v="1"/>
    <s v="deep"/>
    <s v="Demersal benthivores - other"/>
    <x v="4"/>
    <s v=""/>
    <x v="14"/>
    <n v="178279723.228944"/>
    <n v="70608.003744000001"/>
    <n v="2524.9223002440999"/>
  </r>
  <r>
    <s v="gom.deep"/>
    <x v="1"/>
    <s v="deep"/>
    <s v="Demersal piscivores - other"/>
    <x v="5"/>
    <s v=""/>
    <x v="14"/>
    <n v="358643910.95024401"/>
    <n v="70608.003744000001"/>
    <n v="5079.3662465031903"/>
  </r>
  <r>
    <s v="gom.deep"/>
    <x v="1"/>
    <s v="deep"/>
    <s v="Haddock"/>
    <x v="6"/>
    <s v=""/>
    <x v="14"/>
    <n v="86556148.258755803"/>
    <n v="70608.003744000001"/>
    <n v="1225.8687920505199"/>
  </r>
  <r>
    <s v="gom.deep"/>
    <x v="1"/>
    <s v="deep"/>
    <s v="Medium pelagics - other"/>
    <x v="20"/>
    <s v=""/>
    <x v="14"/>
    <n v="0"/>
    <n v="70608.003744000001"/>
    <n v="0"/>
  </r>
  <r>
    <s v="gom.deep"/>
    <x v="1"/>
    <s v="deep"/>
    <s v="Mesopelagics"/>
    <x v="7"/>
    <s v=""/>
    <x v="14"/>
    <n v="60702.527335069397"/>
    <n v="70608.003744000001"/>
    <n v="0.85971170570344502"/>
  </r>
  <r>
    <s v="gom.deep"/>
    <x v="1"/>
    <s v="deep"/>
    <s v="Skates"/>
    <x v="8"/>
    <s v=""/>
    <x v="14"/>
    <n v="63334553.671713002"/>
    <n v="70608.003744000001"/>
    <n v="896.98830604731495"/>
  </r>
  <r>
    <s v="gom.deep"/>
    <x v="1"/>
    <s v="deep"/>
    <s v="Small pelagic - other"/>
    <x v="9"/>
    <s v=""/>
    <x v="14"/>
    <n v="27620678.3400991"/>
    <n v="70608.003744000001"/>
    <n v="391.18339105354198"/>
  </r>
  <r>
    <s v="gom.deep"/>
    <x v="1"/>
    <s v="deep"/>
    <s v="Squid"/>
    <x v="10"/>
    <s v=""/>
    <x v="14"/>
    <n v="18128263.994964998"/>
    <n v="70608.003744000001"/>
    <n v="256.74517099636103"/>
  </r>
  <r>
    <s v="gom.deep"/>
    <x v="1"/>
    <s v="deep"/>
    <s v="Spiny dogfish (S)"/>
    <x v="11"/>
    <s v=""/>
    <x v="14"/>
    <n v="1257802.5318477801"/>
    <n v="70608.003744000001"/>
    <n v="17.813880369825199"/>
  </r>
  <r>
    <s v="gom.deep"/>
    <x v="1"/>
    <s v="deep"/>
    <s v="Spiny dogfish (L)"/>
    <x v="12"/>
    <s v=""/>
    <x v="14"/>
    <n v="164627936.273599"/>
    <n v="70608.003744000001"/>
    <n v="2331.5761322254998"/>
  </r>
  <r>
    <s v="gom.deep"/>
    <x v="1"/>
    <s v="deep"/>
    <s v="Hakes (S)"/>
    <x v="13"/>
    <s v=""/>
    <x v="14"/>
    <n v="84999663.150559694"/>
    <n v="70608.003744000001"/>
    <n v="1203.8247598493101"/>
  </r>
  <r>
    <s v="gom.deep"/>
    <x v="1"/>
    <s v="deep"/>
    <s v="Hakes (L)"/>
    <x v="14"/>
    <s v=""/>
    <x v="14"/>
    <n v="188165740.51544899"/>
    <n v="70608.003744000001"/>
    <n v="2664.9350008204801"/>
  </r>
  <r>
    <s v="gom.deep"/>
    <x v="1"/>
    <s v="deep"/>
    <s v="Atlantic cod (S)"/>
    <x v="19"/>
    <s v=""/>
    <x v="14"/>
    <n v="11269.757761802801"/>
    <n v="70608.003744000001"/>
    <n v="0.15961020230317"/>
  </r>
  <r>
    <s v="gom.deep"/>
    <x v="1"/>
    <s v="deep"/>
    <s v="Atlantic cod (M)"/>
    <x v="15"/>
    <s v=""/>
    <x v="14"/>
    <n v="10320010.0021335"/>
    <n v="70608.003744000001"/>
    <n v="146.159209365984"/>
  </r>
  <r>
    <s v="gom.deep"/>
    <x v="1"/>
    <s v="deep"/>
    <s v="Atlantic cod (L)"/>
    <x v="16"/>
    <s v=""/>
    <x v="14"/>
    <n v="93989679.255913004"/>
    <n v="70608.003744000001"/>
    <n v="1331.14766417539"/>
  </r>
  <r>
    <s v="gom.deep"/>
    <x v="1"/>
    <s v="deep"/>
    <s v="Yellowtail flounder (S)"/>
    <x v="17"/>
    <s v=""/>
    <x v="14"/>
    <n v="1756.3805153656699"/>
    <n v="70608.003744000001"/>
    <n v="2.48750909561712E-2"/>
  </r>
  <r>
    <s v="gom.deep"/>
    <x v="1"/>
    <s v="deep"/>
    <s v="Yellowtail flounder (L)"/>
    <x v="18"/>
    <s v=""/>
    <x v="14"/>
    <n v="625967.89241611701"/>
    <n v="70608.003744000001"/>
    <n v="8.8653956948798402"/>
  </r>
  <r>
    <s v="gom.deep"/>
    <x v="1"/>
    <s v="deep"/>
    <s v="Striped bass (M)"/>
    <x v="30"/>
    <s v=""/>
    <x v="14"/>
    <n v="508227.82856340101"/>
    <n v="70608.003744000001"/>
    <n v="7.19787845023997"/>
  </r>
  <r>
    <s v="gom.deep"/>
    <x v="1"/>
    <s v="deep"/>
    <s v="Alosines"/>
    <x v="0"/>
    <s v=""/>
    <x v="15"/>
    <n v="3014720.9810280199"/>
    <n v="70608.003744000001"/>
    <n v="42.6965899214252"/>
  </r>
  <r>
    <s v="gom.deep"/>
    <x v="1"/>
    <s v="deep"/>
    <s v="Atlantic herring"/>
    <x v="1"/>
    <s v=""/>
    <x v="15"/>
    <n v="25731825.560433201"/>
    <n v="70608.003744000001"/>
    <n v="364.43213511215799"/>
  </r>
  <r>
    <s v="gom.deep"/>
    <x v="1"/>
    <s v="deep"/>
    <s v="Atlantic mackerel"/>
    <x v="2"/>
    <s v=""/>
    <x v="15"/>
    <n v="711133.60848126805"/>
    <n v="70608.003744000001"/>
    <n v="10.0715722124023"/>
  </r>
  <r>
    <s v="gom.deep"/>
    <x v="1"/>
    <s v="deep"/>
    <s v="Butterfish"/>
    <x v="3"/>
    <s v=""/>
    <x v="15"/>
    <n v="39292.028905597297"/>
    <n v="70608.003744000001"/>
    <n v="0.55648123190193199"/>
  </r>
  <r>
    <s v="gom.deep"/>
    <x v="1"/>
    <s v="deep"/>
    <s v="Demersal benthivores - other"/>
    <x v="4"/>
    <s v=""/>
    <x v="15"/>
    <n v="203035381.41780701"/>
    <n v="70608.003744000001"/>
    <n v="2875.5292693721099"/>
  </r>
  <r>
    <s v="gom.deep"/>
    <x v="1"/>
    <s v="deep"/>
    <s v="Demersal piscivores - other"/>
    <x v="5"/>
    <s v=""/>
    <x v="15"/>
    <n v="318005459.27615899"/>
    <n v="70608.003744000001"/>
    <n v="4503.8160323741204"/>
  </r>
  <r>
    <s v="gom.deep"/>
    <x v="1"/>
    <s v="deep"/>
    <s v="Haddock"/>
    <x v="6"/>
    <s v=""/>
    <x v="15"/>
    <n v="157357177.417941"/>
    <n v="70608.003744000001"/>
    <n v="2228.60255316753"/>
  </r>
  <r>
    <s v="gom.deep"/>
    <x v="1"/>
    <s v="deep"/>
    <s v="Medium pelagics - other"/>
    <x v="20"/>
    <s v=""/>
    <x v="15"/>
    <n v="285825.33333333302"/>
    <n v="70608.003744000001"/>
    <n v="4.0480585511188796"/>
  </r>
  <r>
    <s v="gom.deep"/>
    <x v="1"/>
    <s v="deep"/>
    <s v="Mesopelagics"/>
    <x v="7"/>
    <s v=""/>
    <x v="15"/>
    <n v="322732.04690800502"/>
    <n v="70608.003744000001"/>
    <n v="4.5707572767262903"/>
  </r>
  <r>
    <s v="gom.deep"/>
    <x v="1"/>
    <s v="deep"/>
    <s v="Skates"/>
    <x v="8"/>
    <s v=""/>
    <x v="15"/>
    <n v="88974699.599267796"/>
    <n v="70608.003744000001"/>
    <n v="1260.1220099899599"/>
  </r>
  <r>
    <s v="gom.deep"/>
    <x v="1"/>
    <s v="deep"/>
    <s v="Small pelagic - other"/>
    <x v="9"/>
    <s v=""/>
    <x v="15"/>
    <n v="31130080.8962171"/>
    <n v="70608.003744000001"/>
    <n v="440.886007896271"/>
  </r>
  <r>
    <s v="gom.deep"/>
    <x v="1"/>
    <s v="deep"/>
    <s v="Squid"/>
    <x v="10"/>
    <s v=""/>
    <x v="15"/>
    <n v="26985071.084727"/>
    <n v="70608.003744000001"/>
    <n v="382.18147594946203"/>
  </r>
  <r>
    <s v="gom.deep"/>
    <x v="1"/>
    <s v="deep"/>
    <s v="Spiny dogfish (S)"/>
    <x v="11"/>
    <s v=""/>
    <x v="15"/>
    <n v="3800435.83178426"/>
    <n v="70608.003744000001"/>
    <n v="53.824433920597897"/>
  </r>
  <r>
    <s v="gom.deep"/>
    <x v="1"/>
    <s v="deep"/>
    <s v="Spiny dogfish (L)"/>
    <x v="12"/>
    <s v=""/>
    <x v="15"/>
    <n v="80936387.568395793"/>
    <n v="70608.003744000001"/>
    <n v="1146.27780530155"/>
  </r>
  <r>
    <s v="gom.deep"/>
    <x v="1"/>
    <s v="deep"/>
    <s v="Hakes (S)"/>
    <x v="13"/>
    <s v=""/>
    <x v="15"/>
    <n v="56053648.717556402"/>
    <n v="70608.003744000001"/>
    <n v="793.87103083649504"/>
  </r>
  <r>
    <s v="gom.deep"/>
    <x v="1"/>
    <s v="deep"/>
    <s v="Hakes (L)"/>
    <x v="14"/>
    <s v=""/>
    <x v="15"/>
    <n v="141707314.99507499"/>
    <n v="70608.003744000001"/>
    <n v="2006.95824100701"/>
  </r>
  <r>
    <s v="gom.deep"/>
    <x v="1"/>
    <s v="deep"/>
    <s v="Atlantic cod (S)"/>
    <x v="19"/>
    <s v=""/>
    <x v="15"/>
    <n v="62076.1794000757"/>
    <n v="70608.003744000001"/>
    <n v="0.87916632829816699"/>
  </r>
  <r>
    <s v="gom.deep"/>
    <x v="1"/>
    <s v="deep"/>
    <s v="Atlantic cod (M)"/>
    <x v="15"/>
    <s v=""/>
    <x v="15"/>
    <n v="8122791.4302140996"/>
    <n v="70608.003744000001"/>
    <n v="115.040661107833"/>
  </r>
  <r>
    <s v="gom.deep"/>
    <x v="1"/>
    <s v="deep"/>
    <s v="Atlantic cod (L)"/>
    <x v="16"/>
    <s v=""/>
    <x v="15"/>
    <n v="135262757.929086"/>
    <n v="70608.003744000001"/>
    <n v="1915.6859103325201"/>
  </r>
  <r>
    <s v="gom.deep"/>
    <x v="1"/>
    <s v="deep"/>
    <s v="Summer flounder (S)"/>
    <x v="33"/>
    <s v=""/>
    <x v="15"/>
    <n v="3920.4800351814001"/>
    <n v="70608.003744000001"/>
    <n v="5.5524584003191602E-2"/>
  </r>
  <r>
    <s v="gom.deep"/>
    <x v="1"/>
    <s v="deep"/>
    <s v="Summer flounder (L)"/>
    <x v="22"/>
    <s v=""/>
    <x v="15"/>
    <n v="89482.6267682662"/>
    <n v="70608.003744000001"/>
    <n v="1.26731563028887"/>
  </r>
  <r>
    <s v="gom.deep"/>
    <x v="1"/>
    <s v="deep"/>
    <s v="Yellowtail flounder (S)"/>
    <x v="17"/>
    <s v=""/>
    <x v="15"/>
    <n v="4802.64527859597"/>
    <n v="70608.003744000001"/>
    <n v="6.8018426013128602E-2"/>
  </r>
  <r>
    <s v="gom.deep"/>
    <x v="1"/>
    <s v="deep"/>
    <s v="Yellowtail flounder (L)"/>
    <x v="18"/>
    <s v=""/>
    <x v="15"/>
    <n v="859510.23680716299"/>
    <n v="70608.003744000001"/>
    <n v="12.172985939716501"/>
  </r>
  <r>
    <s v="gom.deep"/>
    <x v="1"/>
    <s v="deep"/>
    <s v="Bluefish (S)"/>
    <x v="21"/>
    <s v=""/>
    <x v="15"/>
    <n v="19991.620310305399"/>
    <n v="70608.003744000001"/>
    <n v="0.28313532815327902"/>
  </r>
  <r>
    <s v="gom.deep"/>
    <x v="1"/>
    <s v="deep"/>
    <s v="Bluefish (M)"/>
    <x v="21"/>
    <s v=""/>
    <x v="15"/>
    <n v="19916.217051821"/>
    <n v="70608.003744000001"/>
    <n v="0.28206741439724298"/>
  </r>
  <r>
    <s v="gom.deep"/>
    <x v="1"/>
    <s v="deep"/>
    <s v="Alosines"/>
    <x v="0"/>
    <s v=""/>
    <x v="16"/>
    <n v="2120994.5877925102"/>
    <n v="70608.003744000001"/>
    <n v="30.039010810764399"/>
  </r>
  <r>
    <s v="gom.deep"/>
    <x v="1"/>
    <s v="deep"/>
    <s v="Atlantic herring"/>
    <x v="1"/>
    <s v=""/>
    <x v="16"/>
    <n v="11808182.529942701"/>
    <n v="70608.003744000001"/>
    <n v="167.23575096040199"/>
  </r>
  <r>
    <s v="gom.deep"/>
    <x v="1"/>
    <s v="deep"/>
    <s v="Atlantic mackerel"/>
    <x v="2"/>
    <s v=""/>
    <x v="16"/>
    <n v="251362.48016176099"/>
    <n v="70608.003744000001"/>
    <n v="3.5599714881207301"/>
  </r>
  <r>
    <s v="gom.deep"/>
    <x v="1"/>
    <s v="deep"/>
    <s v="Butterfish"/>
    <x v="3"/>
    <s v=""/>
    <x v="16"/>
    <n v="251500.77321428599"/>
    <n v="70608.003744000001"/>
    <n v="3.5619300911854102"/>
  </r>
  <r>
    <s v="gom.deep"/>
    <x v="1"/>
    <s v="deep"/>
    <s v="Demersal benthivores - other"/>
    <x v="4"/>
    <s v=""/>
    <x v="16"/>
    <n v="208261264.19839901"/>
    <n v="70608.003744000001"/>
    <n v="2949.54188130686"/>
  </r>
  <r>
    <s v="gom.deep"/>
    <x v="1"/>
    <s v="deep"/>
    <s v="Demersal piscivores - other"/>
    <x v="5"/>
    <s v=""/>
    <x v="16"/>
    <n v="271454285.58462501"/>
    <n v="70608.003744000001"/>
    <n v="3844.5257080036399"/>
  </r>
  <r>
    <s v="gom.deep"/>
    <x v="1"/>
    <s v="deep"/>
    <s v="Haddock"/>
    <x v="6"/>
    <s v=""/>
    <x v="16"/>
    <n v="142922310.93434501"/>
    <n v="70608.003744000001"/>
    <n v="2024.1658644327599"/>
  </r>
  <r>
    <s v="gom.deep"/>
    <x v="1"/>
    <s v="deep"/>
    <s v="Mesopelagics"/>
    <x v="7"/>
    <s v=""/>
    <x v="16"/>
    <n v="382138.31407090102"/>
    <n v="70608.003744000001"/>
    <n v="5.4121104380234399"/>
  </r>
  <r>
    <s v="gom.deep"/>
    <x v="1"/>
    <s v="deep"/>
    <s v="Skates"/>
    <x v="8"/>
    <s v=""/>
    <x v="16"/>
    <n v="76310324.065723702"/>
    <n v="70608.003744000001"/>
    <n v="1080.7602540697601"/>
  </r>
  <r>
    <s v="gom.deep"/>
    <x v="1"/>
    <s v="deep"/>
    <s v="Small pelagic - other"/>
    <x v="9"/>
    <s v=""/>
    <x v="16"/>
    <n v="10573849.809224701"/>
    <n v="70608.003744000001"/>
    <n v="149.75426649309901"/>
  </r>
  <r>
    <s v="gom.deep"/>
    <x v="1"/>
    <s v="deep"/>
    <s v="Squid"/>
    <x v="10"/>
    <s v=""/>
    <x v="16"/>
    <n v="56610763.7028374"/>
    <n v="70608.003744000001"/>
    <n v="801.76128343874905"/>
  </r>
  <r>
    <s v="gom.deep"/>
    <x v="1"/>
    <s v="deep"/>
    <s v="Spiny dogfish (S)"/>
    <x v="11"/>
    <s v=""/>
    <x v="16"/>
    <n v="468343.43745299103"/>
    <n v="70608.003744000001"/>
    <n v="6.63300776992706"/>
  </r>
  <r>
    <s v="gom.deep"/>
    <x v="1"/>
    <s v="deep"/>
    <s v="Spiny dogfish (L)"/>
    <x v="12"/>
    <s v=""/>
    <x v="16"/>
    <n v="54918728.252914198"/>
    <n v="70608.003744000001"/>
    <n v="777.79749236404302"/>
  </r>
  <r>
    <s v="gom.deep"/>
    <x v="1"/>
    <s v="deep"/>
    <s v="Hakes (S)"/>
    <x v="13"/>
    <s v=""/>
    <x v="16"/>
    <n v="67535018.599323794"/>
    <n v="70608.003744000001"/>
    <n v="956.47823218713597"/>
  </r>
  <r>
    <s v="gom.deep"/>
    <x v="1"/>
    <s v="deep"/>
    <s v="Hakes (L)"/>
    <x v="14"/>
    <s v=""/>
    <x v="16"/>
    <n v="112437059.477253"/>
    <n v="70608.003744000001"/>
    <n v="1592.4123826657201"/>
  </r>
  <r>
    <s v="gom.deep"/>
    <x v="1"/>
    <s v="deep"/>
    <s v="Atlantic cod (S)"/>
    <x v="19"/>
    <s v=""/>
    <x v="16"/>
    <n v="42770.238359393297"/>
    <n v="70608.003744000001"/>
    <n v="0.60574207018319504"/>
  </r>
  <r>
    <s v="gom.deep"/>
    <x v="1"/>
    <s v="deep"/>
    <s v="Atlantic cod (M)"/>
    <x v="15"/>
    <s v=""/>
    <x v="16"/>
    <n v="6398373.7634643801"/>
    <n v="70608.003744000001"/>
    <n v="90.618250399241603"/>
  </r>
  <r>
    <s v="gom.deep"/>
    <x v="1"/>
    <s v="deep"/>
    <s v="Atlantic cod (L)"/>
    <x v="16"/>
    <s v=""/>
    <x v="16"/>
    <n v="114648497.53108101"/>
    <n v="70608.003744000001"/>
    <n v="1623.7323171854"/>
  </r>
  <r>
    <s v="gom.deep"/>
    <x v="1"/>
    <s v="deep"/>
    <s v="Yellowtail flounder (S)"/>
    <x v="17"/>
    <s v=""/>
    <x v="16"/>
    <n v="10627.4401782076"/>
    <n v="70608.003744000001"/>
    <n v="0.15051325083115299"/>
  </r>
  <r>
    <s v="gom.deep"/>
    <x v="1"/>
    <s v="deep"/>
    <s v="Yellowtail flounder (L)"/>
    <x v="18"/>
    <s v=""/>
    <x v="16"/>
    <n v="746577.35480534297"/>
    <n v="70608.003744000001"/>
    <n v="10.5735513712039"/>
  </r>
  <r>
    <s v="gom.deep"/>
    <x v="1"/>
    <s v="deep"/>
    <s v="Alosines"/>
    <x v="0"/>
    <s v=""/>
    <x v="17"/>
    <n v="3701649.9750051899"/>
    <n v="70608.003744000001"/>
    <n v="52.425359431291703"/>
  </r>
  <r>
    <s v="gom.deep"/>
    <x v="1"/>
    <s v="deep"/>
    <s v="Atlantic herring"/>
    <x v="1"/>
    <s v=""/>
    <x v="17"/>
    <n v="57241144.693559498"/>
    <n v="70608.003744000001"/>
    <n v="810.68918052259301"/>
  </r>
  <r>
    <s v="gom.deep"/>
    <x v="1"/>
    <s v="deep"/>
    <s v="Atlantic mackerel"/>
    <x v="2"/>
    <s v=""/>
    <x v="17"/>
    <n v="1437813.0771875"/>
    <n v="70608.003744000001"/>
    <n v="20.3633157849995"/>
  </r>
  <r>
    <s v="gom.deep"/>
    <x v="1"/>
    <s v="deep"/>
    <s v="Butterfish"/>
    <x v="3"/>
    <s v=""/>
    <x v="17"/>
    <n v="280285.94844529498"/>
    <n v="70608.003744000001"/>
    <n v="3.9696059027743398"/>
  </r>
  <r>
    <s v="gom.deep"/>
    <x v="1"/>
    <s v="deep"/>
    <s v="Demersal benthivores - other"/>
    <x v="4"/>
    <s v=""/>
    <x v="17"/>
    <n v="209030373.70475799"/>
    <n v="70608.003744000001"/>
    <n v="2960.43454878896"/>
  </r>
  <r>
    <s v="gom.deep"/>
    <x v="1"/>
    <s v="deep"/>
    <s v="Demersal piscivores - other"/>
    <x v="5"/>
    <s v=""/>
    <x v="17"/>
    <n v="185807756.18512601"/>
    <n v="70608.003744000001"/>
    <n v="2631.5395752980098"/>
  </r>
  <r>
    <s v="gom.deep"/>
    <x v="1"/>
    <s v="deep"/>
    <s v="Haddock"/>
    <x v="6"/>
    <s v=""/>
    <x v="17"/>
    <n v="107537912.910217"/>
    <n v="70608.003744000001"/>
    <n v="1523.02723782012"/>
  </r>
  <r>
    <s v="gom.deep"/>
    <x v="1"/>
    <s v="deep"/>
    <s v="Mesopelagics"/>
    <x v="7"/>
    <s v=""/>
    <x v="17"/>
    <n v="272823.36434771802"/>
    <n v="70608.003744000001"/>
    <n v="3.8639155602937101"/>
  </r>
  <r>
    <s v="gom.deep"/>
    <x v="1"/>
    <s v="deep"/>
    <s v="Skates"/>
    <x v="8"/>
    <s v=""/>
    <x v="17"/>
    <n v="112531142.27444699"/>
    <n v="70608.003744000001"/>
    <n v="1593.7448491313501"/>
  </r>
  <r>
    <s v="gom.deep"/>
    <x v="1"/>
    <s v="deep"/>
    <s v="Small pelagic - other"/>
    <x v="9"/>
    <s v=""/>
    <x v="17"/>
    <n v="16618182.6147222"/>
    <n v="70608.003744000001"/>
    <n v="235.35834088970901"/>
  </r>
  <r>
    <s v="gom.deep"/>
    <x v="1"/>
    <s v="deep"/>
    <s v="Squid"/>
    <x v="10"/>
    <s v=""/>
    <x v="17"/>
    <n v="40629518.528251797"/>
    <n v="70608.003744000001"/>
    <n v="575.42369666136199"/>
  </r>
  <r>
    <s v="gom.deep"/>
    <x v="1"/>
    <s v="deep"/>
    <s v="Spiny dogfish (S)"/>
    <x v="11"/>
    <s v=""/>
    <x v="17"/>
    <n v="8585279.6661337893"/>
    <n v="70608.003744000001"/>
    <n v="121.5907434129"/>
  </r>
  <r>
    <s v="gom.deep"/>
    <x v="1"/>
    <s v="deep"/>
    <s v="Spiny dogfish (L)"/>
    <x v="12"/>
    <s v=""/>
    <x v="17"/>
    <n v="233286509.97937801"/>
    <n v="70608.003744000001"/>
    <n v="3303.9669387226099"/>
  </r>
  <r>
    <s v="gom.deep"/>
    <x v="1"/>
    <s v="deep"/>
    <s v="Hakes (S)"/>
    <x v="13"/>
    <s v=""/>
    <x v="17"/>
    <n v="100378574.855331"/>
    <n v="70608.003744000001"/>
    <n v="1421.63167817729"/>
  </r>
  <r>
    <s v="gom.deep"/>
    <x v="1"/>
    <s v="deep"/>
    <s v="Hakes (L)"/>
    <x v="14"/>
    <s v=""/>
    <x v="17"/>
    <n v="235069312.54041499"/>
    <n v="70608.003744000001"/>
    <n v="3329.2162371945101"/>
  </r>
  <r>
    <s v="gom.deep"/>
    <x v="1"/>
    <s v="deep"/>
    <s v="Atlantic cod (S)"/>
    <x v="19"/>
    <s v=""/>
    <x v="17"/>
    <n v="12161.222968030101"/>
    <n v="70608.003744000001"/>
    <n v="0.17223575689977699"/>
  </r>
  <r>
    <s v="gom.deep"/>
    <x v="1"/>
    <s v="deep"/>
    <s v="Atlantic cod (M)"/>
    <x v="15"/>
    <s v=""/>
    <x v="17"/>
    <n v="11282162.0113915"/>
    <n v="70608.003744000001"/>
    <n v="159.78587997327801"/>
  </r>
  <r>
    <s v="gom.deep"/>
    <x v="1"/>
    <s v="deep"/>
    <s v="Atlantic cod (L)"/>
    <x v="16"/>
    <s v=""/>
    <x v="17"/>
    <n v="99965242.342168406"/>
    <n v="70608.003744000001"/>
    <n v="1415.7777736445801"/>
  </r>
  <r>
    <s v="gom.deep"/>
    <x v="1"/>
    <s v="deep"/>
    <s v="Yellowtail flounder (S)"/>
    <x v="17"/>
    <s v=""/>
    <x v="17"/>
    <n v="34385.939130918901"/>
    <n v="70608.003744000001"/>
    <n v="0.48699775248695998"/>
  </r>
  <r>
    <s v="gom.deep"/>
    <x v="1"/>
    <s v="deep"/>
    <s v="Yellowtail flounder (L)"/>
    <x v="18"/>
    <s v=""/>
    <x v="17"/>
    <n v="2528623.9291791702"/>
    <n v="70608.003744000001"/>
    <n v="35.812143030513603"/>
  </r>
  <r>
    <s v="gom.deep"/>
    <x v="1"/>
    <s v="deep"/>
    <s v="Alosines"/>
    <x v="0"/>
    <s v=""/>
    <x v="18"/>
    <n v="1191050.4852322"/>
    <n v="70608.003744000001"/>
    <n v="16.868491135233501"/>
  </r>
  <r>
    <s v="gom.deep"/>
    <x v="1"/>
    <s v="deep"/>
    <s v="Atlantic herring"/>
    <x v="1"/>
    <s v=""/>
    <x v="18"/>
    <n v="4822925.8665430602"/>
    <n v="70608.003744000001"/>
    <n v="68.305653903335198"/>
  </r>
  <r>
    <s v="gom.deep"/>
    <x v="1"/>
    <s v="deep"/>
    <s v="Atlantic mackerel"/>
    <x v="2"/>
    <s v=""/>
    <x v="18"/>
    <n v="148681.27690972199"/>
    <n v="70608.003744000001"/>
    <n v="2.10572837392187"/>
  </r>
  <r>
    <s v="gom.deep"/>
    <x v="1"/>
    <s v="deep"/>
    <s v="Butterfish"/>
    <x v="3"/>
    <s v=""/>
    <x v="18"/>
    <n v="36748.296293146901"/>
    <n v="70608.003744000001"/>
    <n v="0.52045510911742199"/>
  </r>
  <r>
    <s v="gom.deep"/>
    <x v="1"/>
    <s v="deep"/>
    <s v="Demersal benthivores - other"/>
    <x v="4"/>
    <s v=""/>
    <x v="18"/>
    <n v="227732537.85042"/>
    <n v="70608.003744000001"/>
    <n v="3225.3076956558498"/>
  </r>
  <r>
    <s v="gom.deep"/>
    <x v="1"/>
    <s v="deep"/>
    <s v="Demersal piscivores - other"/>
    <x v="5"/>
    <s v=""/>
    <x v="18"/>
    <n v="203599042.7617"/>
    <n v="70608.003744000001"/>
    <n v="2883.5122360898299"/>
  </r>
  <r>
    <s v="gom.deep"/>
    <x v="1"/>
    <s v="deep"/>
    <s v="Haddock"/>
    <x v="6"/>
    <s v=""/>
    <x v="18"/>
    <n v="117583570.50534301"/>
    <n v="70608.003744000001"/>
    <n v="1665.30087625278"/>
  </r>
  <r>
    <s v="gom.deep"/>
    <x v="1"/>
    <s v="deep"/>
    <s v="Mesopelagics"/>
    <x v="7"/>
    <s v=""/>
    <x v="18"/>
    <n v="54373.803645833301"/>
    <n v="70608.003744000001"/>
    <n v="0.77007988843550601"/>
  </r>
  <r>
    <s v="gom.deep"/>
    <x v="1"/>
    <s v="deep"/>
    <s v="Skates"/>
    <x v="8"/>
    <s v=""/>
    <x v="18"/>
    <n v="90487777.264162704"/>
    <n v="70608.003744000001"/>
    <n v="1281.55127557833"/>
  </r>
  <r>
    <s v="gom.deep"/>
    <x v="1"/>
    <s v="deep"/>
    <s v="Small pelagic - other"/>
    <x v="9"/>
    <s v=""/>
    <x v="18"/>
    <n v="45478060.294534698"/>
    <n v="70608.003744000001"/>
    <n v="644.09214087714804"/>
  </r>
  <r>
    <s v="gom.deep"/>
    <x v="1"/>
    <s v="deep"/>
    <s v="Squid"/>
    <x v="10"/>
    <s v=""/>
    <x v="18"/>
    <n v="121614972.742708"/>
    <n v="70608.003744000001"/>
    <n v="1722.3964181686999"/>
  </r>
  <r>
    <s v="gom.deep"/>
    <x v="1"/>
    <s v="deep"/>
    <s v="Spiny dogfish (S)"/>
    <x v="11"/>
    <s v=""/>
    <x v="18"/>
    <n v="34707401.992705896"/>
    <n v="70608.003744000001"/>
    <n v="491.550534675118"/>
  </r>
  <r>
    <s v="gom.deep"/>
    <x v="1"/>
    <s v="deep"/>
    <s v="Spiny dogfish (L)"/>
    <x v="12"/>
    <s v=""/>
    <x v="18"/>
    <n v="235623889.17257801"/>
    <n v="70608.003744000001"/>
    <n v="3337.0705398621499"/>
  </r>
  <r>
    <s v="gom.deep"/>
    <x v="1"/>
    <s v="deep"/>
    <s v="Atlantic menhaden (M)"/>
    <x v="34"/>
    <s v=""/>
    <x v="18"/>
    <n v="193685.28285200399"/>
    <n v="70608.003744000001"/>
    <n v="2.7431066250540002"/>
  </r>
  <r>
    <s v="gom.deep"/>
    <x v="1"/>
    <s v="deep"/>
    <s v="Hakes (S)"/>
    <x v="13"/>
    <s v=""/>
    <x v="18"/>
    <n v="65648727.6896488"/>
    <n v="70608.003744000001"/>
    <n v="929.76325924279399"/>
  </r>
  <r>
    <s v="gom.deep"/>
    <x v="1"/>
    <s v="deep"/>
    <s v="Hakes (L)"/>
    <x v="14"/>
    <s v=""/>
    <x v="18"/>
    <n v="218548557.84242299"/>
    <n v="70608.003744000001"/>
    <n v="3095.2377386960802"/>
  </r>
  <r>
    <s v="gom.deep"/>
    <x v="1"/>
    <s v="deep"/>
    <s v="Atlantic cod (S)"/>
    <x v="19"/>
    <s v=""/>
    <x v="18"/>
    <n v="53706.116047294301"/>
    <n v="70608.003744000001"/>
    <n v="0.76062362904372605"/>
  </r>
  <r>
    <s v="gom.deep"/>
    <x v="1"/>
    <s v="deep"/>
    <s v="Atlantic cod (M)"/>
    <x v="15"/>
    <s v=""/>
    <x v="18"/>
    <n v="11320826.1868132"/>
    <n v="70608.003744000001"/>
    <n v="160.33346910441699"/>
  </r>
  <r>
    <s v="gom.deep"/>
    <x v="1"/>
    <s v="deep"/>
    <s v="Atlantic cod (L)"/>
    <x v="16"/>
    <s v=""/>
    <x v="18"/>
    <n v="127586698.36714201"/>
    <n v="70608.003744000001"/>
    <n v="1806.97217881598"/>
  </r>
  <r>
    <s v="gom.deep"/>
    <x v="1"/>
    <s v="deep"/>
    <s v="Yellowtail flounder (S)"/>
    <x v="17"/>
    <s v=""/>
    <x v="18"/>
    <n v="31762.249262468202"/>
    <n v="70608.003744000001"/>
    <n v="0.44983921904416202"/>
  </r>
  <r>
    <s v="gom.deep"/>
    <x v="1"/>
    <s v="deep"/>
    <s v="Yellowtail flounder (L)"/>
    <x v="18"/>
    <s v=""/>
    <x v="18"/>
    <n v="1341261.9785973199"/>
    <n v="70608.003744000001"/>
    <n v="18.9958915062982"/>
  </r>
  <r>
    <s v="gom.deep"/>
    <x v="1"/>
    <s v="deep"/>
    <s v="Alosines"/>
    <x v="0"/>
    <s v=""/>
    <x v="19"/>
    <n v="960450.25055097905"/>
    <n v="70608.003744000001"/>
    <n v="13.6025691086415"/>
  </r>
  <r>
    <s v="gom.deep"/>
    <x v="1"/>
    <s v="deep"/>
    <s v="Atlantic herring"/>
    <x v="1"/>
    <s v=""/>
    <x v="19"/>
    <n v="6020164.7161046602"/>
    <n v="70608.003744000001"/>
    <n v="85.2617889882806"/>
  </r>
  <r>
    <s v="gom.deep"/>
    <x v="1"/>
    <s v="deep"/>
    <s v="Atlantic mackerel"/>
    <x v="2"/>
    <s v=""/>
    <x v="19"/>
    <n v="1552016.67326389"/>
    <n v="70608.003744000001"/>
    <n v="21.980747096192701"/>
  </r>
  <r>
    <s v="gom.deep"/>
    <x v="1"/>
    <s v="deep"/>
    <s v="Butterfish"/>
    <x v="3"/>
    <s v=""/>
    <x v="19"/>
    <n v="2077337.6904761901"/>
    <n v="70608.003744000001"/>
    <n v="29.420711255453298"/>
  </r>
  <r>
    <s v="gom.deep"/>
    <x v="1"/>
    <s v="deep"/>
    <s v="Demersal benthivores - other"/>
    <x v="4"/>
    <s v=""/>
    <x v="19"/>
    <n v="102966352.880224"/>
    <n v="70608.003744000001"/>
    <n v="1458.28160294042"/>
  </r>
  <r>
    <s v="gom.deep"/>
    <x v="1"/>
    <s v="deep"/>
    <s v="Demersal piscivores - other"/>
    <x v="5"/>
    <s v=""/>
    <x v="19"/>
    <n v="256155776.08346"/>
    <n v="70608.003744000001"/>
    <n v="3627.8575019935602"/>
  </r>
  <r>
    <s v="gom.deep"/>
    <x v="1"/>
    <s v="deep"/>
    <s v="Haddock"/>
    <x v="6"/>
    <s v=""/>
    <x v="19"/>
    <n v="36395187.901846297"/>
    <n v="70608.003744000001"/>
    <n v="515.45414077705004"/>
  </r>
  <r>
    <s v="gom.deep"/>
    <x v="1"/>
    <s v="deep"/>
    <s v="Mesopelagics"/>
    <x v="7"/>
    <s v=""/>
    <x v="19"/>
    <n v="103804.081105841"/>
    <n v="70608.003744000001"/>
    <n v="1.47014609678243"/>
  </r>
  <r>
    <s v="gom.deep"/>
    <x v="1"/>
    <s v="deep"/>
    <s v="Skates"/>
    <x v="8"/>
    <s v=""/>
    <x v="19"/>
    <n v="45188520.387179799"/>
    <n v="70608.003744000001"/>
    <n v="639.99147392719999"/>
  </r>
  <r>
    <s v="gom.deep"/>
    <x v="1"/>
    <s v="deep"/>
    <s v="Small pelagic - other"/>
    <x v="9"/>
    <s v=""/>
    <x v="19"/>
    <n v="23274827.073660702"/>
    <n v="70608.003744000001"/>
    <n v="329.63440176055798"/>
  </r>
  <r>
    <s v="gom.deep"/>
    <x v="1"/>
    <s v="deep"/>
    <s v="Squid"/>
    <x v="10"/>
    <s v=""/>
    <x v="19"/>
    <n v="8836845.7124909908"/>
    <n v="70608.003744000001"/>
    <n v="125.15359794805001"/>
  </r>
  <r>
    <s v="gom.deep"/>
    <x v="1"/>
    <s v="deep"/>
    <s v="Spiny dogfish (S)"/>
    <x v="11"/>
    <s v=""/>
    <x v="19"/>
    <n v="47404625.677555002"/>
    <n v="70608.003744000001"/>
    <n v="671.37750911961302"/>
  </r>
  <r>
    <s v="gom.deep"/>
    <x v="1"/>
    <s v="deep"/>
    <s v="Spiny dogfish (L)"/>
    <x v="12"/>
    <s v=""/>
    <x v="19"/>
    <n v="563250876.67139399"/>
    <n v="70608.003744000001"/>
    <n v="7977.1533934530298"/>
  </r>
  <r>
    <s v="gom.deep"/>
    <x v="1"/>
    <s v="deep"/>
    <s v="Hakes (S)"/>
    <x v="13"/>
    <s v=""/>
    <x v="19"/>
    <n v="25422308.849100702"/>
    <n v="70608.003744000001"/>
    <n v="360.04854267333701"/>
  </r>
  <r>
    <s v="gom.deep"/>
    <x v="1"/>
    <s v="deep"/>
    <s v="Hakes (L)"/>
    <x v="14"/>
    <s v=""/>
    <x v="19"/>
    <n v="83021477.685698703"/>
    <n v="70608.003744000001"/>
    <n v="1175.8083118552099"/>
  </r>
  <r>
    <s v="gom.deep"/>
    <x v="1"/>
    <s v="deep"/>
    <s v="Atlantic cod (S)"/>
    <x v="19"/>
    <s v=""/>
    <x v="19"/>
    <n v="31870.965822103099"/>
    <n v="70608.003744000001"/>
    <n v="0.45137893910237298"/>
  </r>
  <r>
    <s v="gom.deep"/>
    <x v="1"/>
    <s v="deep"/>
    <s v="Atlantic cod (M)"/>
    <x v="15"/>
    <s v=""/>
    <x v="19"/>
    <n v="13970931.558254"/>
    <n v="70608.003744000001"/>
    <n v="197.866117400907"/>
  </r>
  <r>
    <s v="gom.deep"/>
    <x v="1"/>
    <s v="deep"/>
    <s v="Atlantic cod (L)"/>
    <x v="16"/>
    <s v=""/>
    <x v="19"/>
    <n v="92078915.125761107"/>
    <n v="70608.003744000001"/>
    <n v="1304.0860843426101"/>
  </r>
  <r>
    <s v="gom.deep"/>
    <x v="1"/>
    <s v="deep"/>
    <s v="Yellowtail flounder (S)"/>
    <x v="17"/>
    <s v=""/>
    <x v="19"/>
    <n v="1544.9439741802"/>
    <n v="70608.003744000001"/>
    <n v="2.1880578578338399E-2"/>
  </r>
  <r>
    <s v="gom.deep"/>
    <x v="1"/>
    <s v="deep"/>
    <s v="Yellowtail flounder (L)"/>
    <x v="18"/>
    <s v=""/>
    <x v="19"/>
    <n v="1714345.4355237901"/>
    <n v="70608.003744000001"/>
    <n v="24.2797607157881"/>
  </r>
  <r>
    <s v="gom.deep"/>
    <x v="1"/>
    <s v="deep"/>
    <s v="Alosines"/>
    <x v="0"/>
    <s v=""/>
    <x v="20"/>
    <n v="468422.37649435498"/>
    <n v="70608.003744000001"/>
    <n v="6.63412575991656"/>
  </r>
  <r>
    <s v="gom.deep"/>
    <x v="1"/>
    <s v="deep"/>
    <s v="Atlantic herring"/>
    <x v="1"/>
    <s v=""/>
    <x v="20"/>
    <n v="10993084.761131"/>
    <n v="70608.003744000001"/>
    <n v="155.691765497125"/>
  </r>
  <r>
    <s v="gom.deep"/>
    <x v="1"/>
    <s v="deep"/>
    <s v="Atlantic mackerel"/>
    <x v="2"/>
    <s v=""/>
    <x v="20"/>
    <n v="1485979.1118749999"/>
    <n v="70608.003744000001"/>
    <n v="21.045476901777899"/>
  </r>
  <r>
    <s v="gom.deep"/>
    <x v="1"/>
    <s v="deep"/>
    <s v="Butterfish"/>
    <x v="3"/>
    <s v=""/>
    <x v="20"/>
    <n v="503303.28430672298"/>
    <n v="70608.003744000001"/>
    <n v="7.1281336055261502"/>
  </r>
  <r>
    <s v="gom.deep"/>
    <x v="1"/>
    <s v="deep"/>
    <s v="Demersal benthivores - other"/>
    <x v="4"/>
    <s v=""/>
    <x v="20"/>
    <n v="131694475.565779"/>
    <n v="70608.003744000001"/>
    <n v="1865.14939642335"/>
  </r>
  <r>
    <s v="gom.deep"/>
    <x v="1"/>
    <s v="deep"/>
    <s v="Demersal piscivores - other"/>
    <x v="5"/>
    <s v=""/>
    <x v="20"/>
    <n v="144930096.54549"/>
    <n v="70608.003744000001"/>
    <n v="2052.60153042926"/>
  </r>
  <r>
    <s v="gom.deep"/>
    <x v="1"/>
    <s v="deep"/>
    <s v="Haddock"/>
    <x v="6"/>
    <s v=""/>
    <x v="20"/>
    <n v="48932163.938680202"/>
    <n v="70608.003744000001"/>
    <n v="693.01157579941196"/>
  </r>
  <r>
    <s v="gom.deep"/>
    <x v="1"/>
    <s v="deep"/>
    <s v="Mesopelagics"/>
    <x v="7"/>
    <s v=""/>
    <x v="20"/>
    <n v="54142.840313521301"/>
    <n v="70608.003744000001"/>
    <n v="0.76680882396596695"/>
  </r>
  <r>
    <s v="gom.deep"/>
    <x v="1"/>
    <s v="deep"/>
    <s v="Skates"/>
    <x v="8"/>
    <s v=""/>
    <x v="20"/>
    <n v="80872662.559818804"/>
    <n v="70608.003744000001"/>
    <n v="1145.37528709967"/>
  </r>
  <r>
    <s v="gom.deep"/>
    <x v="1"/>
    <s v="deep"/>
    <s v="Small pelagic - other"/>
    <x v="9"/>
    <s v=""/>
    <x v="20"/>
    <n v="1155392.4279718101"/>
    <n v="70608.003744000001"/>
    <n v="16.363476754857199"/>
  </r>
  <r>
    <s v="gom.deep"/>
    <x v="1"/>
    <s v="deep"/>
    <s v="Squid"/>
    <x v="10"/>
    <s v=""/>
    <x v="20"/>
    <n v="2623720.7703065998"/>
    <n v="70608.003744000001"/>
    <n v="37.158971096524603"/>
  </r>
  <r>
    <s v="gom.deep"/>
    <x v="1"/>
    <s v="deep"/>
    <s v="Spiny dogfish (S)"/>
    <x v="11"/>
    <s v=""/>
    <x v="20"/>
    <n v="4054810.7342056502"/>
    <n v="70608.003744000001"/>
    <n v="57.4270694425377"/>
  </r>
  <r>
    <s v="gom.deep"/>
    <x v="1"/>
    <s v="deep"/>
    <s v="Spiny dogfish (L)"/>
    <x v="12"/>
    <s v=""/>
    <x v="20"/>
    <n v="24464819.570997398"/>
    <n v="70608.003744000001"/>
    <n v="346.48790893024398"/>
  </r>
  <r>
    <s v="gom.deep"/>
    <x v="1"/>
    <s v="deep"/>
    <s v="Atlantic menhaden (L)"/>
    <x v="23"/>
    <s v=""/>
    <x v="20"/>
    <n v="48606.695237924199"/>
    <n v="70608.003744000001"/>
    <n v="0.68840206011424798"/>
  </r>
  <r>
    <s v="gom.deep"/>
    <x v="1"/>
    <s v="deep"/>
    <s v="Hakes (S)"/>
    <x v="13"/>
    <s v=""/>
    <x v="20"/>
    <n v="81325718.343643799"/>
    <n v="70608.003744000001"/>
    <n v="1151.79178041207"/>
  </r>
  <r>
    <s v="gom.deep"/>
    <x v="1"/>
    <s v="deep"/>
    <s v="Hakes (L)"/>
    <x v="14"/>
    <s v=""/>
    <x v="20"/>
    <n v="100594562.264072"/>
    <n v="70608.003744000001"/>
    <n v="1424.69064312869"/>
  </r>
  <r>
    <s v="gom.deep"/>
    <x v="1"/>
    <s v="deep"/>
    <s v="Atlantic cod (S)"/>
    <x v="19"/>
    <s v=""/>
    <x v="20"/>
    <n v="59400.255929041101"/>
    <n v="70608.003744000001"/>
    <n v="0.84126802599328199"/>
  </r>
  <r>
    <s v="gom.deep"/>
    <x v="1"/>
    <s v="deep"/>
    <s v="Atlantic cod (M)"/>
    <x v="15"/>
    <s v=""/>
    <x v="20"/>
    <n v="6064171.13546813"/>
    <n v="70608.003744000001"/>
    <n v="85.885038719614599"/>
  </r>
  <r>
    <s v="gom.deep"/>
    <x v="1"/>
    <s v="deep"/>
    <s v="Atlantic cod (L)"/>
    <x v="16"/>
    <s v=""/>
    <x v="20"/>
    <n v="64827844.220537402"/>
    <n v="70608.003744000001"/>
    <n v="918.13733263980305"/>
  </r>
  <r>
    <s v="gom.deep"/>
    <x v="1"/>
    <s v="deep"/>
    <s v="Yellowtail flounder (L)"/>
    <x v="18"/>
    <s v=""/>
    <x v="20"/>
    <n v="1156028.4159774701"/>
    <n v="70608.003744000001"/>
    <n v="16.372484062413399"/>
  </r>
  <r>
    <s v="gom.deep"/>
    <x v="1"/>
    <s v="deep"/>
    <s v="Alosines"/>
    <x v="0"/>
    <s v=""/>
    <x v="21"/>
    <n v="906159.61460193503"/>
    <n v="70608.003744000001"/>
    <n v="12.8336670993752"/>
  </r>
  <r>
    <s v="gom.deep"/>
    <x v="1"/>
    <s v="deep"/>
    <s v="Atlantic herring"/>
    <x v="1"/>
    <s v=""/>
    <x v="21"/>
    <n v="61873594.026257403"/>
    <n v="70608.003744000001"/>
    <n v="876.29717235158705"/>
  </r>
  <r>
    <s v="gom.deep"/>
    <x v="1"/>
    <s v="deep"/>
    <s v="Atlantic mackerel"/>
    <x v="2"/>
    <s v=""/>
    <x v="21"/>
    <n v="103583.770703125"/>
    <n v="70608.003744000001"/>
    <n v="1.46702590656271"/>
  </r>
  <r>
    <s v="gom.deep"/>
    <x v="1"/>
    <s v="deep"/>
    <s v="Butterfish"/>
    <x v="3"/>
    <s v=""/>
    <x v="21"/>
    <n v="652714.26148313505"/>
    <n v="70608.003744000001"/>
    <n v="9.2441965056773103"/>
  </r>
  <r>
    <s v="gom.deep"/>
    <x v="1"/>
    <s v="deep"/>
    <s v="Demersal benthivores - other"/>
    <x v="4"/>
    <s v=""/>
    <x v="21"/>
    <n v="76709094.053479701"/>
    <n v="70608.003744000001"/>
    <n v="1086.4079139186599"/>
  </r>
  <r>
    <s v="gom.deep"/>
    <x v="1"/>
    <s v="deep"/>
    <s v="Demersal piscivores - other"/>
    <x v="5"/>
    <s v=""/>
    <x v="21"/>
    <n v="104992507.597463"/>
    <n v="70608.003744000001"/>
    <n v="1486.97742508242"/>
  </r>
  <r>
    <s v="gom.deep"/>
    <x v="1"/>
    <s v="deep"/>
    <s v="Haddock"/>
    <x v="6"/>
    <s v=""/>
    <x v="21"/>
    <n v="27761945.326625701"/>
    <n v="70608.003744000001"/>
    <n v="393.18411305439002"/>
  </r>
  <r>
    <s v="gom.deep"/>
    <x v="1"/>
    <s v="deep"/>
    <s v="Mesopelagics"/>
    <x v="7"/>
    <s v=""/>
    <x v="21"/>
    <n v="224137.95536241299"/>
    <n v="70608.003744000001"/>
    <n v="3.1743987009611399"/>
  </r>
  <r>
    <s v="gom.deep"/>
    <x v="1"/>
    <s v="deep"/>
    <s v="Skates"/>
    <x v="8"/>
    <s v=""/>
    <x v="21"/>
    <n v="79665907.090394899"/>
    <n v="70608.003744000001"/>
    <n v="1128.28437097918"/>
  </r>
  <r>
    <s v="gom.deep"/>
    <x v="1"/>
    <s v="deep"/>
    <s v="Small pelagic - other"/>
    <x v="9"/>
    <s v=""/>
    <x v="21"/>
    <n v="31147846.270976"/>
    <n v="70608.003744000001"/>
    <n v="441.13761357575203"/>
  </r>
  <r>
    <s v="gom.deep"/>
    <x v="1"/>
    <s v="deep"/>
    <s v="Squid"/>
    <x v="10"/>
    <s v=""/>
    <x v="21"/>
    <n v="3077202.98203472"/>
    <n v="70608.003744000001"/>
    <n v="43.5815037795373"/>
  </r>
  <r>
    <s v="gom.deep"/>
    <x v="1"/>
    <s v="deep"/>
    <s v="Spiny dogfish (S)"/>
    <x v="11"/>
    <s v=""/>
    <x v="21"/>
    <n v="30395620.393438201"/>
    <n v="70608.003744000001"/>
    <n v="430.48406386961699"/>
  </r>
  <r>
    <s v="gom.deep"/>
    <x v="1"/>
    <s v="deep"/>
    <s v="Spiny dogfish (L)"/>
    <x v="12"/>
    <s v=""/>
    <x v="21"/>
    <n v="143795559.80416501"/>
    <n v="70608.003744000001"/>
    <n v="2036.5334265151801"/>
  </r>
  <r>
    <s v="gom.deep"/>
    <x v="1"/>
    <s v="deep"/>
    <s v="Hakes (S)"/>
    <x v="13"/>
    <s v=""/>
    <x v="21"/>
    <n v="37043047.090570703"/>
    <n v="70608.003744000001"/>
    <n v="524.62957634202303"/>
  </r>
  <r>
    <s v="gom.deep"/>
    <x v="1"/>
    <s v="deep"/>
    <s v="Hakes (L)"/>
    <x v="14"/>
    <s v=""/>
    <x v="21"/>
    <n v="92283195.014717296"/>
    <n v="70608.003744000001"/>
    <n v="1306.9792391993401"/>
  </r>
  <r>
    <s v="gom.deep"/>
    <x v="1"/>
    <s v="deep"/>
    <s v="Atlantic cod (S)"/>
    <x v="19"/>
    <s v=""/>
    <x v="21"/>
    <n v="31859.4596818022"/>
    <n v="70608.003744000001"/>
    <n v="0.451215981084999"/>
  </r>
  <r>
    <s v="gom.deep"/>
    <x v="1"/>
    <s v="deep"/>
    <s v="Atlantic cod (M)"/>
    <x v="15"/>
    <s v=""/>
    <x v="21"/>
    <n v="6374506.5492169699"/>
    <n v="70608.003744000001"/>
    <n v="90.280226195442495"/>
  </r>
  <r>
    <s v="gom.deep"/>
    <x v="1"/>
    <s v="deep"/>
    <s v="Atlantic cod (L)"/>
    <x v="16"/>
    <s v=""/>
    <x v="21"/>
    <n v="56326947.482674301"/>
    <n v="70608.003744000001"/>
    <n v="797.74167935544699"/>
  </r>
  <r>
    <s v="gom.deep"/>
    <x v="1"/>
    <s v="deep"/>
    <s v="Yellowtail flounder (S)"/>
    <x v="17"/>
    <s v=""/>
    <x v="21"/>
    <n v="4067.0436241409898"/>
    <n v="70608.003744000001"/>
    <n v="5.7600320197221201E-2"/>
  </r>
  <r>
    <s v="gom.deep"/>
    <x v="1"/>
    <s v="deep"/>
    <s v="Yellowtail flounder (L)"/>
    <x v="18"/>
    <s v=""/>
    <x v="21"/>
    <n v="757118.062457363"/>
    <n v="70608.003744000001"/>
    <n v="10.7228362552553"/>
  </r>
  <r>
    <s v="gom.deep"/>
    <x v="1"/>
    <s v="deep"/>
    <s v="Alosines"/>
    <x v="0"/>
    <s v=""/>
    <x v="22"/>
    <n v="3740983.5475041801"/>
    <n v="70608.003744000001"/>
    <n v="52.9824290326587"/>
  </r>
  <r>
    <s v="gom.deep"/>
    <x v="1"/>
    <s v="deep"/>
    <s v="Atlantic herring"/>
    <x v="1"/>
    <s v=""/>
    <x v="22"/>
    <n v="96765556.630487904"/>
    <n v="70608.003744000001"/>
    <n v="1370.46158366587"/>
  </r>
  <r>
    <s v="gom.deep"/>
    <x v="1"/>
    <s v="deep"/>
    <s v="Atlantic mackerel"/>
    <x v="2"/>
    <s v=""/>
    <x v="22"/>
    <n v="31015565.6580729"/>
    <n v="70608.003744000001"/>
    <n v="439.26416289185198"/>
  </r>
  <r>
    <s v="gom.deep"/>
    <x v="1"/>
    <s v="deep"/>
    <s v="Butterfish"/>
    <x v="3"/>
    <s v=""/>
    <x v="22"/>
    <n v="2722527.3973345701"/>
    <n v="70608.003744000001"/>
    <n v="38.558339748642503"/>
  </r>
  <r>
    <s v="gom.deep"/>
    <x v="1"/>
    <s v="deep"/>
    <s v="Demersal benthivores - other"/>
    <x v="4"/>
    <s v=""/>
    <x v="22"/>
    <n v="121903144.804242"/>
    <n v="70608.003744000001"/>
    <n v="1726.47771272816"/>
  </r>
  <r>
    <s v="gom.deep"/>
    <x v="1"/>
    <s v="deep"/>
    <s v="Demersal omnivores - other"/>
    <x v="25"/>
    <s v=""/>
    <x v="22"/>
    <n v="0"/>
    <n v="70608.003744000001"/>
    <n v="0"/>
  </r>
  <r>
    <s v="gom.deep"/>
    <x v="1"/>
    <s v="deep"/>
    <s v="Demersal piscivores - other"/>
    <x v="5"/>
    <s v=""/>
    <x v="22"/>
    <n v="330728671.66560203"/>
    <n v="70608.003744000001"/>
    <n v="4684.0110770545098"/>
  </r>
  <r>
    <s v="gom.deep"/>
    <x v="1"/>
    <s v="deep"/>
    <s v="Haddock"/>
    <x v="6"/>
    <s v=""/>
    <x v="22"/>
    <n v="33956571.987160496"/>
    <n v="70608.003744000001"/>
    <n v="480.91675428574899"/>
  </r>
  <r>
    <s v="gom.deep"/>
    <x v="1"/>
    <s v="deep"/>
    <s v="Mesopelagics"/>
    <x v="7"/>
    <s v=""/>
    <x v="22"/>
    <n v="171811.54314236101"/>
    <n v="70608.003744000001"/>
    <n v="2.4333154038073301"/>
  </r>
  <r>
    <s v="gom.deep"/>
    <x v="1"/>
    <s v="deep"/>
    <s v="Skates"/>
    <x v="8"/>
    <s v=""/>
    <x v="22"/>
    <n v="96704812.36981"/>
    <n v="70608.003744000001"/>
    <n v="1369.60128090334"/>
  </r>
  <r>
    <s v="gom.deep"/>
    <x v="1"/>
    <s v="deep"/>
    <s v="Small pelagic - other"/>
    <x v="9"/>
    <s v=""/>
    <x v="22"/>
    <n v="8466649.6223475803"/>
    <n v="70608.003744000001"/>
    <n v="119.910621649136"/>
  </r>
  <r>
    <s v="gom.deep"/>
    <x v="1"/>
    <s v="deep"/>
    <s v="Squid"/>
    <x v="10"/>
    <s v=""/>
    <x v="22"/>
    <n v="13230652.4958902"/>
    <n v="70608.003744000001"/>
    <n v="187.38176685832801"/>
  </r>
  <r>
    <s v="gom.deep"/>
    <x v="1"/>
    <s v="deep"/>
    <s v="Spiny dogfish (S)"/>
    <x v="11"/>
    <s v=""/>
    <x v="22"/>
    <n v="65521909.025257103"/>
    <n v="70608.003744000001"/>
    <n v="927.96716449903704"/>
  </r>
  <r>
    <s v="gom.deep"/>
    <x v="1"/>
    <s v="deep"/>
    <s v="Spiny dogfish (L)"/>
    <x v="12"/>
    <s v=""/>
    <x v="22"/>
    <n v="532765844.07972401"/>
    <n v="70608.003744000001"/>
    <n v="7545.4030114113903"/>
  </r>
  <r>
    <s v="gom.deep"/>
    <x v="1"/>
    <s v="deep"/>
    <s v="Hakes (S)"/>
    <x v="13"/>
    <s v=""/>
    <x v="22"/>
    <n v="86499213.856799901"/>
    <n v="70608.003744000001"/>
    <n v="1225.06244717548"/>
  </r>
  <r>
    <s v="gom.deep"/>
    <x v="1"/>
    <s v="deep"/>
    <s v="Hakes (L)"/>
    <x v="14"/>
    <s v=""/>
    <x v="22"/>
    <n v="118047134.78971"/>
    <n v="70608.003744000001"/>
    <n v="1671.8661983095899"/>
  </r>
  <r>
    <s v="gom.deep"/>
    <x v="1"/>
    <s v="deep"/>
    <s v="Atlantic cod (S)"/>
    <x v="19"/>
    <s v=""/>
    <x v="22"/>
    <n v="88544.248036463294"/>
    <n v="70608.003744000001"/>
    <n v="1.25402565348673"/>
  </r>
  <r>
    <s v="gom.deep"/>
    <x v="1"/>
    <s v="deep"/>
    <s v="Atlantic cod (M)"/>
    <x v="15"/>
    <s v=""/>
    <x v="22"/>
    <n v="6694757.0333132101"/>
    <n v="70608.003744000001"/>
    <n v="94.815837841642804"/>
  </r>
  <r>
    <s v="gom.deep"/>
    <x v="1"/>
    <s v="deep"/>
    <s v="Atlantic cod (L)"/>
    <x v="16"/>
    <s v=""/>
    <x v="22"/>
    <n v="90355636.022887498"/>
    <n v="70608.003744000001"/>
    <n v="1279.6797987730299"/>
  </r>
  <r>
    <s v="gom.deep"/>
    <x v="1"/>
    <s v="deep"/>
    <s v="Yellowtail flounder (S)"/>
    <x v="17"/>
    <s v=""/>
    <x v="22"/>
    <n v="1853.9327690162399"/>
    <n v="70608.003744000001"/>
    <n v="2.6256694294006101E-2"/>
  </r>
  <r>
    <s v="gom.deep"/>
    <x v="1"/>
    <s v="deep"/>
    <s v="Yellowtail flounder (L)"/>
    <x v="18"/>
    <s v=""/>
    <x v="22"/>
    <n v="442799.12614926999"/>
    <n v="70608.003744000001"/>
    <n v="6.2712313430458204"/>
  </r>
  <r>
    <s v="gom.deep"/>
    <x v="1"/>
    <s v="deep"/>
    <s v="Alosines"/>
    <x v="0"/>
    <s v=""/>
    <x v="23"/>
    <n v="2015882.87546514"/>
    <n v="70608.003744000001"/>
    <n v="28.550345124810899"/>
  </r>
  <r>
    <s v="gom.deep"/>
    <x v="1"/>
    <s v="deep"/>
    <s v="Atlantic herring"/>
    <x v="1"/>
    <s v=""/>
    <x v="23"/>
    <n v="44813183.157605201"/>
    <n v="70608.003744000001"/>
    <n v="634.675685211016"/>
  </r>
  <r>
    <s v="gom.deep"/>
    <x v="1"/>
    <s v="deep"/>
    <s v="Atlantic mackerel"/>
    <x v="2"/>
    <s v=""/>
    <x v="23"/>
    <n v="429095.28166666703"/>
    <n v="70608.003744000001"/>
    <n v="6.0771478998672297"/>
  </r>
  <r>
    <s v="gom.deep"/>
    <x v="1"/>
    <s v="deep"/>
    <s v="Butterfish"/>
    <x v="3"/>
    <s v=""/>
    <x v="23"/>
    <n v="684690.43898065505"/>
    <n v="70608.003744000001"/>
    <n v="9.6970655262129206"/>
  </r>
  <r>
    <s v="gom.deep"/>
    <x v="1"/>
    <s v="deep"/>
    <s v="Demersal benthivores - other"/>
    <x v="4"/>
    <s v=""/>
    <x v="23"/>
    <n v="89920002.845012903"/>
    <n v="70608.003744000001"/>
    <n v="1273.5100566081901"/>
  </r>
  <r>
    <s v="gom.deep"/>
    <x v="1"/>
    <s v="deep"/>
    <s v="Demersal omnivores - other"/>
    <x v="25"/>
    <s v=""/>
    <x v="23"/>
    <n v="19736.732068965499"/>
    <n v="70608.003744000001"/>
    <n v="0.27952542236605399"/>
  </r>
  <r>
    <s v="gom.deep"/>
    <x v="1"/>
    <s v="deep"/>
    <s v="Demersal piscivores - other"/>
    <x v="5"/>
    <s v=""/>
    <x v="23"/>
    <n v="95359215.711395606"/>
    <n v="70608.003744000001"/>
    <n v="1350.5439986256299"/>
  </r>
  <r>
    <s v="gom.deep"/>
    <x v="1"/>
    <s v="deep"/>
    <s v="Haddock"/>
    <x v="6"/>
    <s v=""/>
    <x v="23"/>
    <n v="18778675.555902801"/>
    <n v="70608.003744000001"/>
    <n v="265.95675504419802"/>
  </r>
  <r>
    <s v="gom.deep"/>
    <x v="1"/>
    <s v="deep"/>
    <s v="Mesopelagics"/>
    <x v="7"/>
    <s v=""/>
    <x v="23"/>
    <n v="109691.65232049899"/>
    <n v="70608.003744000001"/>
    <n v="1.5535300037401201"/>
  </r>
  <r>
    <s v="gom.deep"/>
    <x v="1"/>
    <s v="deep"/>
    <s v="Skates"/>
    <x v="8"/>
    <s v=""/>
    <x v="23"/>
    <n v="86462390.252678901"/>
    <n v="70608.003744000001"/>
    <n v="1224.54092550416"/>
  </r>
  <r>
    <s v="gom.deep"/>
    <x v="1"/>
    <s v="deep"/>
    <s v="Small pelagic - other"/>
    <x v="9"/>
    <s v=""/>
    <x v="23"/>
    <n v="16419020.880870201"/>
    <n v="70608.003744000001"/>
    <n v="232.53767293011001"/>
  </r>
  <r>
    <s v="gom.deep"/>
    <x v="1"/>
    <s v="deep"/>
    <s v="Squid"/>
    <x v="10"/>
    <s v=""/>
    <x v="23"/>
    <n v="2458861.6758547202"/>
    <n v="70608.003744000001"/>
    <n v="34.824121140284603"/>
  </r>
  <r>
    <s v="gom.deep"/>
    <x v="1"/>
    <s v="deep"/>
    <s v="Spiny dogfish (S)"/>
    <x v="11"/>
    <s v=""/>
    <x v="23"/>
    <n v="38776324.333369203"/>
    <n v="70608.003744000001"/>
    <n v="549.17746257150498"/>
  </r>
  <r>
    <s v="gom.deep"/>
    <x v="1"/>
    <s v="deep"/>
    <s v="Spiny dogfish (L)"/>
    <x v="12"/>
    <s v=""/>
    <x v="23"/>
    <n v="334743013.02041298"/>
    <n v="70608.003744000001"/>
    <n v="4740.8649908029402"/>
  </r>
  <r>
    <s v="gom.deep"/>
    <x v="1"/>
    <s v="deep"/>
    <s v="Hakes (S)"/>
    <x v="13"/>
    <s v=""/>
    <x v="23"/>
    <n v="134869740.946477"/>
    <n v="70608.003744000001"/>
    <n v="1910.1197285716801"/>
  </r>
  <r>
    <s v="gom.deep"/>
    <x v="1"/>
    <s v="deep"/>
    <s v="Hakes (L)"/>
    <x v="14"/>
    <s v=""/>
    <x v="23"/>
    <n v="109031765.081893"/>
    <n v="70608.003744000001"/>
    <n v="1544.1842185087601"/>
  </r>
  <r>
    <s v="gom.deep"/>
    <x v="1"/>
    <s v="deep"/>
    <s v="Atlantic cod (S)"/>
    <x v="19"/>
    <s v=""/>
    <x v="23"/>
    <n v="64913.721009028799"/>
    <n v="70608.003744000001"/>
    <n v="0.91935357986303201"/>
  </r>
  <r>
    <s v="gom.deep"/>
    <x v="1"/>
    <s v="deep"/>
    <s v="Atlantic cod (M)"/>
    <x v="15"/>
    <s v=""/>
    <x v="23"/>
    <n v="5464978.0773414997"/>
    <n v="70608.003744000001"/>
    <n v="77.398846979948701"/>
  </r>
  <r>
    <s v="gom.deep"/>
    <x v="1"/>
    <s v="deep"/>
    <s v="Atlantic cod (L)"/>
    <x v="16"/>
    <s v=""/>
    <x v="23"/>
    <n v="54556291.852452002"/>
    <n v="70608.003744000001"/>
    <n v="772.664414224967"/>
  </r>
  <r>
    <s v="gom.deep"/>
    <x v="1"/>
    <s v="deep"/>
    <s v="Yellowtail flounder (S)"/>
    <x v="17"/>
    <s v=""/>
    <x v="23"/>
    <n v="12780.6009027867"/>
    <n v="70608.003744000001"/>
    <n v="0.181007820998943"/>
  </r>
  <r>
    <s v="gom.deep"/>
    <x v="1"/>
    <s v="deep"/>
    <s v="Yellowtail flounder (L)"/>
    <x v="18"/>
    <s v=""/>
    <x v="23"/>
    <n v="388733.63781262399"/>
    <n v="70608.003744000001"/>
    <n v="5.5055180319505501"/>
  </r>
  <r>
    <s v="gom.deep"/>
    <x v="1"/>
    <s v="deep"/>
    <s v="Bluefish (S)"/>
    <x v="21"/>
    <s v=""/>
    <x v="23"/>
    <n v="69802.529684905996"/>
    <n v="70608.003744000001"/>
    <n v="0.98859231225380195"/>
  </r>
  <r>
    <s v="gom.deep"/>
    <x v="1"/>
    <s v="deep"/>
    <s v="Alosines"/>
    <x v="0"/>
    <s v=""/>
    <x v="24"/>
    <n v="4841284.2267321199"/>
    <n v="70608.003744000001"/>
    <n v="68.565657857782398"/>
  </r>
  <r>
    <s v="gom.deep"/>
    <x v="1"/>
    <s v="deep"/>
    <s v="Atlantic herring"/>
    <x v="1"/>
    <s v=""/>
    <x v="24"/>
    <n v="268880334.79992902"/>
    <n v="70608.003744000001"/>
    <n v="3808.0716143002101"/>
  </r>
  <r>
    <s v="gom.deep"/>
    <x v="1"/>
    <s v="deep"/>
    <s v="Atlantic mackerel"/>
    <x v="2"/>
    <s v=""/>
    <x v="24"/>
    <n v="1162861.1089518201"/>
    <n v="70608.003744000001"/>
    <n v="16.4692534456568"/>
  </r>
  <r>
    <s v="gom.deep"/>
    <x v="1"/>
    <s v="deep"/>
    <s v="Butterfish"/>
    <x v="3"/>
    <s v=""/>
    <x v="24"/>
    <n v="583251.68745039694"/>
    <n v="70608.003744000001"/>
    <n v="8.2604188834606393"/>
  </r>
  <r>
    <s v="gom.deep"/>
    <x v="1"/>
    <s v="deep"/>
    <s v="Demersal benthivores - other"/>
    <x v="4"/>
    <s v=""/>
    <x v="24"/>
    <n v="87551590.090230197"/>
    <n v="70608.003744000001"/>
    <n v="1239.9669364348799"/>
  </r>
  <r>
    <s v="gom.deep"/>
    <x v="1"/>
    <s v="deep"/>
    <s v="Demersal piscivores - other"/>
    <x v="5"/>
    <s v=""/>
    <x v="24"/>
    <n v="55707417.4104909"/>
    <n v="70608.003744000001"/>
    <n v="788.96746057949099"/>
  </r>
  <r>
    <s v="gom.deep"/>
    <x v="1"/>
    <s v="deep"/>
    <s v="Haddock"/>
    <x v="6"/>
    <s v=""/>
    <x v="24"/>
    <n v="16711725.6407283"/>
    <n v="70608.003744000001"/>
    <n v="236.683162737743"/>
  </r>
  <r>
    <s v="gom.deep"/>
    <x v="1"/>
    <s v="deep"/>
    <s v="Mesopelagics"/>
    <x v="7"/>
    <s v=""/>
    <x v="24"/>
    <n v="29454.470734127"/>
    <n v="70608.003744000001"/>
    <n v="0.41715484325146202"/>
  </r>
  <r>
    <s v="gom.deep"/>
    <x v="1"/>
    <s v="deep"/>
    <s v="Skates"/>
    <x v="8"/>
    <s v=""/>
    <x v="24"/>
    <n v="38450639.6454008"/>
    <n v="70608.003744000001"/>
    <n v="544.56488792417099"/>
  </r>
  <r>
    <s v="gom.deep"/>
    <x v="1"/>
    <s v="deep"/>
    <s v="Small pelagic - other"/>
    <x v="9"/>
    <s v=""/>
    <x v="24"/>
    <n v="4812705.0047308998"/>
    <n v="70608.003744000001"/>
    <n v="68.160898900074997"/>
  </r>
  <r>
    <s v="gom.deep"/>
    <x v="1"/>
    <s v="deep"/>
    <s v="Squid"/>
    <x v="10"/>
    <s v=""/>
    <x v="24"/>
    <n v="3710395.4290764499"/>
    <n v="70608.003744000001"/>
    <n v="52.549218676809701"/>
  </r>
  <r>
    <s v="gom.deep"/>
    <x v="1"/>
    <s v="deep"/>
    <s v="Spiny dogfish (S)"/>
    <x v="11"/>
    <s v=""/>
    <x v="24"/>
    <n v="25874088.484299701"/>
    <n v="70608.003744000001"/>
    <n v="366.44696227512799"/>
  </r>
  <r>
    <s v="gom.deep"/>
    <x v="1"/>
    <s v="deep"/>
    <s v="Spiny dogfish (L)"/>
    <x v="12"/>
    <s v=""/>
    <x v="24"/>
    <n v="213125530.284273"/>
    <n v="70608.003744000001"/>
    <n v="3018.43302434936"/>
  </r>
  <r>
    <s v="gom.deep"/>
    <x v="1"/>
    <s v="deep"/>
    <s v="Hakes (S)"/>
    <x v="13"/>
    <s v=""/>
    <x v="24"/>
    <n v="100624087.86568899"/>
    <n v="70608.003744000001"/>
    <n v="1425.1088053773201"/>
  </r>
  <r>
    <s v="gom.deep"/>
    <x v="1"/>
    <s v="deep"/>
    <s v="Hakes (L)"/>
    <x v="14"/>
    <s v=""/>
    <x v="24"/>
    <n v="119013925.675597"/>
    <n v="70608.003744000001"/>
    <n v="1685.5585679365799"/>
  </r>
  <r>
    <s v="gom.deep"/>
    <x v="1"/>
    <s v="deep"/>
    <s v="Atlantic cod (S)"/>
    <x v="19"/>
    <s v=""/>
    <x v="24"/>
    <n v="66133.732208949194"/>
    <n v="70608.003744000001"/>
    <n v="0.93663223292258802"/>
  </r>
  <r>
    <s v="gom.deep"/>
    <x v="1"/>
    <s v="deep"/>
    <s v="Atlantic cod (M)"/>
    <x v="15"/>
    <s v=""/>
    <x v="24"/>
    <n v="8948924.7752108201"/>
    <n v="70608.003744000001"/>
    <n v="126.740940129911"/>
  </r>
  <r>
    <s v="gom.deep"/>
    <x v="1"/>
    <s v="deep"/>
    <s v="Atlantic cod (L)"/>
    <x v="16"/>
    <s v=""/>
    <x v="24"/>
    <n v="30394833.5627039"/>
    <n v="70608.003744000001"/>
    <n v="430.47292022169302"/>
  </r>
  <r>
    <s v="gom.deep"/>
    <x v="1"/>
    <s v="deep"/>
    <s v="Yellowtail flounder (S)"/>
    <x v="17"/>
    <s v=""/>
    <x v="24"/>
    <n v="3402.5119114475001"/>
    <n v="70608.003744000001"/>
    <n v="4.8188756671040001E-2"/>
  </r>
  <r>
    <s v="gom.deep"/>
    <x v="1"/>
    <s v="deep"/>
    <s v="Yellowtail flounder (L)"/>
    <x v="18"/>
    <s v=""/>
    <x v="24"/>
    <n v="1367235.80124722"/>
    <n v="70608.003744000001"/>
    <n v="19.363750973676201"/>
  </r>
  <r>
    <s v="gom.deep"/>
    <x v="1"/>
    <s v="deep"/>
    <s v="Alosines"/>
    <x v="0"/>
    <s v=""/>
    <x v="25"/>
    <n v="5244495.7039713003"/>
    <n v="70608.003744000001"/>
    <n v="74.276221191382305"/>
  </r>
  <r>
    <s v="gom.deep"/>
    <x v="1"/>
    <s v="deep"/>
    <s v="Atlantic herring"/>
    <x v="1"/>
    <s v=""/>
    <x v="25"/>
    <n v="210511479.29023099"/>
    <n v="70608.003744000001"/>
    <n v="2981.4110033966099"/>
  </r>
  <r>
    <s v="gom.deep"/>
    <x v="1"/>
    <s v="deep"/>
    <s v="Atlantic mackerel"/>
    <x v="2"/>
    <s v=""/>
    <x v="25"/>
    <n v="11321.3628125"/>
    <n v="70608.003744000001"/>
    <n v="0.16034106917322499"/>
  </r>
  <r>
    <s v="gom.deep"/>
    <x v="1"/>
    <s v="deep"/>
    <s v="Butterfish"/>
    <x v="3"/>
    <s v=""/>
    <x v="25"/>
    <n v="9314.8434523809501"/>
    <n v="70608.003744000001"/>
    <n v="0.13192333671057099"/>
  </r>
  <r>
    <s v="gom.deep"/>
    <x v="1"/>
    <s v="deep"/>
    <s v="Demersal benthivores - other"/>
    <x v="4"/>
    <s v=""/>
    <x v="25"/>
    <n v="69245195.181366697"/>
    <n v="70608.003744000001"/>
    <n v="980.69895068023197"/>
  </r>
  <r>
    <s v="gom.deep"/>
    <x v="1"/>
    <s v="deep"/>
    <s v="Demersal piscivores - other"/>
    <x v="5"/>
    <s v=""/>
    <x v="25"/>
    <n v="155481978.87983"/>
    <n v="70608.003744000001"/>
    <n v="2202.0446781579199"/>
  </r>
  <r>
    <s v="gom.deep"/>
    <x v="1"/>
    <s v="deep"/>
    <s v="Haddock"/>
    <x v="6"/>
    <s v=""/>
    <x v="25"/>
    <n v="6064498.3367305296"/>
    <n v="70608.003744000001"/>
    <n v="85.889672773051103"/>
  </r>
  <r>
    <s v="gom.deep"/>
    <x v="1"/>
    <s v="deep"/>
    <s v="Mesopelagics"/>
    <x v="7"/>
    <s v=""/>
    <x v="25"/>
    <n v="0"/>
    <n v="70608.003744000001"/>
    <n v="0"/>
  </r>
  <r>
    <s v="gom.deep"/>
    <x v="1"/>
    <s v="deep"/>
    <s v="Skates"/>
    <x v="8"/>
    <s v=""/>
    <x v="25"/>
    <n v="52999090.879527301"/>
    <n v="70608.003744000001"/>
    <n v="750.61024344610496"/>
  </r>
  <r>
    <s v="gom.deep"/>
    <x v="1"/>
    <s v="deep"/>
    <s v="Small pelagic - other"/>
    <x v="9"/>
    <s v=""/>
    <x v="25"/>
    <n v="10829034.258359401"/>
    <n v="70608.003744000001"/>
    <n v="153.36836738256599"/>
  </r>
  <r>
    <s v="gom.deep"/>
    <x v="1"/>
    <s v="deep"/>
    <s v="Squid"/>
    <x v="10"/>
    <s v=""/>
    <x v="25"/>
    <n v="20123915.062825799"/>
    <n v="70608.003744000001"/>
    <n v="285.00897909234402"/>
  </r>
  <r>
    <s v="gom.deep"/>
    <x v="1"/>
    <s v="deep"/>
    <s v="Spiny dogfish (S)"/>
    <x v="11"/>
    <s v=""/>
    <x v="25"/>
    <n v="28462033.024136499"/>
    <n v="70608.003744000001"/>
    <n v="403.09924533952199"/>
  </r>
  <r>
    <s v="gom.deep"/>
    <x v="1"/>
    <s v="deep"/>
    <s v="Spiny dogfish (L)"/>
    <x v="12"/>
    <s v=""/>
    <x v="25"/>
    <n v="244450103.09638"/>
    <n v="70608.003744000001"/>
    <n v="3462.0735629727001"/>
  </r>
  <r>
    <s v="gom.deep"/>
    <x v="1"/>
    <s v="deep"/>
    <s v="Hakes (S)"/>
    <x v="13"/>
    <s v=""/>
    <x v="25"/>
    <n v="59127597.6749864"/>
    <n v="70608.003744000001"/>
    <n v="837.40644884059395"/>
  </r>
  <r>
    <s v="gom.deep"/>
    <x v="1"/>
    <s v="deep"/>
    <s v="Hakes (L)"/>
    <x v="14"/>
    <s v=""/>
    <x v="25"/>
    <n v="89253730.1030761"/>
    <n v="70608.003744000001"/>
    <n v="1264.0738354065199"/>
  </r>
  <r>
    <s v="gom.deep"/>
    <x v="1"/>
    <s v="deep"/>
    <s v="Atlantic cod (S)"/>
    <x v="19"/>
    <s v=""/>
    <x v="25"/>
    <n v="171965.70842914199"/>
    <n v="70608.003744000001"/>
    <n v="2.4354988005698202"/>
  </r>
  <r>
    <s v="gom.deep"/>
    <x v="1"/>
    <s v="deep"/>
    <s v="Atlantic cod (M)"/>
    <x v="15"/>
    <s v=""/>
    <x v="25"/>
    <n v="14717697.625724999"/>
    <n v="70608.003744000001"/>
    <n v="208.44234145304901"/>
  </r>
  <r>
    <s v="gom.deep"/>
    <x v="1"/>
    <s v="deep"/>
    <s v="Atlantic cod (L)"/>
    <x v="16"/>
    <s v=""/>
    <x v="25"/>
    <n v="39722552.766505599"/>
    <n v="70608.003744000001"/>
    <n v="562.57861234153802"/>
  </r>
  <r>
    <s v="gom.deep"/>
    <x v="1"/>
    <s v="deep"/>
    <s v="Yellowtail flounder (S)"/>
    <x v="17"/>
    <s v=""/>
    <x v="25"/>
    <n v="2185.7424163248102"/>
    <n v="70608.003744000001"/>
    <n v="3.0956014905187599E-2"/>
  </r>
  <r>
    <s v="gom.deep"/>
    <x v="1"/>
    <s v="deep"/>
    <s v="Yellowtail flounder (L)"/>
    <x v="18"/>
    <s v=""/>
    <x v="25"/>
    <n v="159989.19713113201"/>
    <n v="70608.003744000001"/>
    <n v="2.2658790597054201"/>
  </r>
  <r>
    <s v="gom.deep"/>
    <x v="1"/>
    <s v="deep"/>
    <s v="Alosines"/>
    <x v="0"/>
    <s v=""/>
    <x v="26"/>
    <n v="1675139.3133074199"/>
    <n v="70608.003744000001"/>
    <n v="23.7244961545846"/>
  </r>
  <r>
    <s v="gom.deep"/>
    <x v="1"/>
    <s v="deep"/>
    <s v="Atlantic herring"/>
    <x v="1"/>
    <s v=""/>
    <x v="26"/>
    <n v="700022418.04799294"/>
    <n v="70608.003744000001"/>
    <n v="9914.2077516598492"/>
  </r>
  <r>
    <s v="gom.deep"/>
    <x v="1"/>
    <s v="deep"/>
    <s v="Atlantic mackerel"/>
    <x v="2"/>
    <s v=""/>
    <x v="26"/>
    <n v="367905.213723958"/>
    <n v="70608.003744000001"/>
    <n v="5.2105313026247604"/>
  </r>
  <r>
    <s v="gom.deep"/>
    <x v="1"/>
    <s v="deep"/>
    <s v="Butterfish"/>
    <x v="3"/>
    <s v=""/>
    <x v="26"/>
    <n v="120912.197371032"/>
    <n v="70608.003744000001"/>
    <n v="1.7124432211597"/>
  </r>
  <r>
    <s v="gom.deep"/>
    <x v="1"/>
    <s v="deep"/>
    <s v="Demersal benthivores - other"/>
    <x v="4"/>
    <s v=""/>
    <x v="26"/>
    <n v="68622868.513251603"/>
    <n v="70608.003744000001"/>
    <n v="971.88512455406806"/>
  </r>
  <r>
    <s v="gom.deep"/>
    <x v="1"/>
    <s v="deep"/>
    <s v="Demersal piscivores - other"/>
    <x v="5"/>
    <s v=""/>
    <x v="26"/>
    <n v="49082649.9989255"/>
    <n v="70608.003744000001"/>
    <n v="695.14286477892801"/>
  </r>
  <r>
    <s v="gom.deep"/>
    <x v="1"/>
    <s v="deep"/>
    <s v="Haddock"/>
    <x v="6"/>
    <s v=""/>
    <x v="26"/>
    <n v="13439664.329122599"/>
    <n v="70608.003744000001"/>
    <n v="190.34193882396201"/>
  </r>
  <r>
    <s v="gom.deep"/>
    <x v="1"/>
    <s v="deep"/>
    <s v="Mesopelagics"/>
    <x v="7"/>
    <s v=""/>
    <x v="26"/>
    <n v="227912.80630487399"/>
    <n v="70608.003744000001"/>
    <n v="3.2278607837605202"/>
  </r>
  <r>
    <s v="gom.deep"/>
    <x v="1"/>
    <s v="deep"/>
    <s v="Skates"/>
    <x v="8"/>
    <s v=""/>
    <x v="26"/>
    <n v="70955061.925935507"/>
    <n v="70608.003744000001"/>
    <n v="1004.91528103802"/>
  </r>
  <r>
    <s v="gom.deep"/>
    <x v="1"/>
    <s v="deep"/>
    <s v="Small pelagic - other"/>
    <x v="9"/>
    <s v=""/>
    <x v="26"/>
    <n v="558129.32338324701"/>
    <n v="70608.003744000001"/>
    <n v="7.9046183688584204"/>
  </r>
  <r>
    <s v="gom.deep"/>
    <x v="1"/>
    <s v="deep"/>
    <s v="Squid"/>
    <x v="10"/>
    <s v=""/>
    <x v="26"/>
    <n v="9494516.8804610502"/>
    <n v="70608.003744000001"/>
    <n v="134.46799763501099"/>
  </r>
  <r>
    <s v="gom.deep"/>
    <x v="1"/>
    <s v="deep"/>
    <s v="Spiny dogfish (S)"/>
    <x v="11"/>
    <s v=""/>
    <x v="26"/>
    <n v="39887673.507948302"/>
    <n v="70608.003744000001"/>
    <n v="564.91716792570901"/>
  </r>
  <r>
    <s v="gom.deep"/>
    <x v="1"/>
    <s v="deep"/>
    <s v="Spiny dogfish (L)"/>
    <x v="12"/>
    <s v=""/>
    <x v="26"/>
    <n v="138550694.183893"/>
    <n v="70608.003744000001"/>
    <n v="1962.25196631008"/>
  </r>
  <r>
    <s v="gom.deep"/>
    <x v="1"/>
    <s v="deep"/>
    <s v="Hakes (S)"/>
    <x v="13"/>
    <s v=""/>
    <x v="26"/>
    <n v="110348957.165916"/>
    <n v="70608.003744000001"/>
    <n v="1562.8392153105401"/>
  </r>
  <r>
    <s v="gom.deep"/>
    <x v="1"/>
    <s v="deep"/>
    <s v="Hakes (L)"/>
    <x v="14"/>
    <s v=""/>
    <x v="26"/>
    <n v="82246218.480974406"/>
    <n v="70608.003744000001"/>
    <n v="1164.8285480378499"/>
  </r>
  <r>
    <s v="gom.deep"/>
    <x v="1"/>
    <s v="deep"/>
    <s v="Atlantic cod (S)"/>
    <x v="19"/>
    <s v=""/>
    <x v="26"/>
    <n v="8976.2970737393498"/>
    <n v="70608.003744000001"/>
    <n v="0.12712860579211799"/>
  </r>
  <r>
    <s v="gom.deep"/>
    <x v="1"/>
    <s v="deep"/>
    <s v="Atlantic cod (M)"/>
    <x v="15"/>
    <s v=""/>
    <x v="26"/>
    <n v="19729497.938211299"/>
    <n v="70608.003744000001"/>
    <n v="279.42296753982203"/>
  </r>
  <r>
    <s v="gom.deep"/>
    <x v="1"/>
    <s v="deep"/>
    <s v="Atlantic cod (L)"/>
    <x v="16"/>
    <s v=""/>
    <x v="26"/>
    <n v="50210714.556132697"/>
    <n v="70608.003744000001"/>
    <n v="711.11930508868704"/>
  </r>
  <r>
    <s v="gom.deep"/>
    <x v="1"/>
    <s v="deep"/>
    <s v="Yellowtail flounder (S)"/>
    <x v="17"/>
    <s v=""/>
    <x v="26"/>
    <n v="56260.326908002498"/>
    <n v="70608.003744000001"/>
    <n v="0.79679815211860106"/>
  </r>
  <r>
    <s v="gom.deep"/>
    <x v="1"/>
    <s v="deep"/>
    <s v="Yellowtail flounder (L)"/>
    <x v="18"/>
    <s v=""/>
    <x v="26"/>
    <n v="1416748.62419447"/>
    <n v="70608.003744000001"/>
    <n v="20.0649862490251"/>
  </r>
  <r>
    <s v="gom.deep"/>
    <x v="1"/>
    <s v="deep"/>
    <s v="Alosines"/>
    <x v="0"/>
    <s v=""/>
    <x v="27"/>
    <n v="2295982.8116569999"/>
    <n v="70608.003744000001"/>
    <n v="32.517316591776698"/>
  </r>
  <r>
    <s v="gom.deep"/>
    <x v="1"/>
    <s v="deep"/>
    <s v="Atlantic herring"/>
    <x v="1"/>
    <s v=""/>
    <x v="27"/>
    <n v="335820033.81139201"/>
    <n v="70608.003744000001"/>
    <n v="4756.1185135464002"/>
  </r>
  <r>
    <s v="gom.deep"/>
    <x v="1"/>
    <s v="deep"/>
    <s v="Atlantic mackerel"/>
    <x v="2"/>
    <s v=""/>
    <x v="27"/>
    <n v="67101.963020833296"/>
    <n v="70608.003744000001"/>
    <n v="0.95034499579001896"/>
  </r>
  <r>
    <s v="gom.deep"/>
    <x v="1"/>
    <s v="deep"/>
    <s v="Butterfish"/>
    <x v="3"/>
    <s v=""/>
    <x v="27"/>
    <n v="807167.87031994003"/>
    <n v="70608.003744000001"/>
    <n v="11.431676687057299"/>
  </r>
  <r>
    <s v="gom.deep"/>
    <x v="1"/>
    <s v="deep"/>
    <s v="Demersal benthivores - other"/>
    <x v="4"/>
    <s v=""/>
    <x v="27"/>
    <n v="98827182.318035305"/>
    <n v="70608.003744000001"/>
    <n v="1399.6597705317999"/>
  </r>
  <r>
    <s v="gom.deep"/>
    <x v="1"/>
    <s v="deep"/>
    <s v="Demersal piscivores - other"/>
    <x v="5"/>
    <s v=""/>
    <x v="27"/>
    <n v="40620054.3991182"/>
    <n v="70608.003744000001"/>
    <n v="575.28965903628102"/>
  </r>
  <r>
    <s v="gom.deep"/>
    <x v="1"/>
    <s v="deep"/>
    <s v="Haddock"/>
    <x v="6"/>
    <s v=""/>
    <x v="27"/>
    <n v="4715070.8204408605"/>
    <n v="70608.003744000001"/>
    <n v="66.778135203142995"/>
  </r>
  <r>
    <s v="gom.deep"/>
    <x v="1"/>
    <s v="deep"/>
    <s v="Mesopelagics"/>
    <x v="7"/>
    <s v=""/>
    <x v="27"/>
    <n v="255209.83009982601"/>
    <n v="70608.003744000001"/>
    <n v="3.6144603524712098"/>
  </r>
  <r>
    <s v="gom.deep"/>
    <x v="1"/>
    <s v="deep"/>
    <s v="Skates"/>
    <x v="8"/>
    <s v=""/>
    <x v="27"/>
    <n v="48768519.199888602"/>
    <n v="70608.003744000001"/>
    <n v="690.69392439851799"/>
  </r>
  <r>
    <s v="gom.deep"/>
    <x v="1"/>
    <s v="deep"/>
    <s v="Small pelagic - other"/>
    <x v="9"/>
    <s v=""/>
    <x v="27"/>
    <n v="364743.64314236102"/>
    <n v="70608.003744000001"/>
    <n v="5.1657549258125801"/>
  </r>
  <r>
    <s v="gom.deep"/>
    <x v="1"/>
    <s v="deep"/>
    <s v="Squid"/>
    <x v="10"/>
    <s v=""/>
    <x v="27"/>
    <n v="19139563.548001401"/>
    <n v="70608.003744000001"/>
    <n v="271.06790353958701"/>
  </r>
  <r>
    <s v="gom.deep"/>
    <x v="1"/>
    <s v="deep"/>
    <s v="Spiny dogfish (S)"/>
    <x v="11"/>
    <s v=""/>
    <x v="27"/>
    <n v="56649048.869202398"/>
    <n v="70608.003744000001"/>
    <n v="802.30350477818502"/>
  </r>
  <r>
    <s v="gom.deep"/>
    <x v="1"/>
    <s v="deep"/>
    <s v="Spiny dogfish (L)"/>
    <x v="12"/>
    <s v=""/>
    <x v="27"/>
    <n v="342942325.67154098"/>
    <n v="70608.003744000001"/>
    <n v="4856.9893990337196"/>
  </r>
  <r>
    <s v="gom.deep"/>
    <x v="1"/>
    <s v="deep"/>
    <s v="Hakes (S)"/>
    <x v="13"/>
    <s v=""/>
    <x v="27"/>
    <n v="128922242.89072999"/>
    <n v="70608.003744000001"/>
    <n v="1825.88709572016"/>
  </r>
  <r>
    <s v="gom.deep"/>
    <x v="1"/>
    <s v="deep"/>
    <s v="Hakes (L)"/>
    <x v="14"/>
    <s v=""/>
    <x v="27"/>
    <n v="211539282.76114699"/>
    <n v="70608.003744000001"/>
    <n v="2995.9674759835302"/>
  </r>
  <r>
    <s v="gom.deep"/>
    <x v="1"/>
    <s v="deep"/>
    <s v="Atlantic cod (S)"/>
    <x v="19"/>
    <s v=""/>
    <x v="27"/>
    <n v="540.94414325196306"/>
    <n v="70608.003744000001"/>
    <n v="7.6612298120371401E-3"/>
  </r>
  <r>
    <s v="gom.deep"/>
    <x v="1"/>
    <s v="deep"/>
    <s v="Atlantic cod (M)"/>
    <x v="15"/>
    <s v=""/>
    <x v="27"/>
    <n v="15065313.844048601"/>
    <n v="70608.003744000001"/>
    <n v="213.365525793226"/>
  </r>
  <r>
    <s v="gom.deep"/>
    <x v="1"/>
    <s v="deep"/>
    <s v="Atlantic cod (L)"/>
    <x v="16"/>
    <s v=""/>
    <x v="27"/>
    <n v="71552092.142307296"/>
    <n v="70608.003744000001"/>
    <n v="1013.37084109799"/>
  </r>
  <r>
    <s v="gom.deep"/>
    <x v="1"/>
    <s v="deep"/>
    <s v="Yellowtail flounder (S)"/>
    <x v="17"/>
    <s v=""/>
    <x v="27"/>
    <n v="13720.505526274799"/>
    <n v="70608.003744000001"/>
    <n v="0.194319408547798"/>
  </r>
  <r>
    <s v="gom.deep"/>
    <x v="1"/>
    <s v="deep"/>
    <s v="Yellowtail flounder (L)"/>
    <x v="18"/>
    <s v=""/>
    <x v="27"/>
    <n v="1124648.0311813301"/>
    <n v="70608.003744000001"/>
    <n v="15.928053075383801"/>
  </r>
  <r>
    <s v="gom.deep"/>
    <x v="1"/>
    <s v="deep"/>
    <s v="Alosines"/>
    <x v="0"/>
    <s v=""/>
    <x v="28"/>
    <n v="958506.22904122702"/>
    <n v="70608.003744000001"/>
    <n v="13.575036514506699"/>
  </r>
  <r>
    <s v="gom.deep"/>
    <x v="1"/>
    <s v="deep"/>
    <s v="Atlantic herring"/>
    <x v="1"/>
    <s v=""/>
    <x v="28"/>
    <n v="669925352.86418998"/>
    <n v="70608.003744000001"/>
    <n v="9487.9520357650308"/>
  </r>
  <r>
    <s v="gom.deep"/>
    <x v="1"/>
    <s v="deep"/>
    <s v="Atlantic mackerel"/>
    <x v="2"/>
    <s v=""/>
    <x v="28"/>
    <n v="599420.54370907799"/>
    <n v="70608.003744000001"/>
    <n v="8.4894135498061605"/>
  </r>
  <r>
    <s v="gom.deep"/>
    <x v="1"/>
    <s v="deep"/>
    <s v="Butterfish"/>
    <x v="3"/>
    <s v=""/>
    <x v="28"/>
    <n v="628502.04853670602"/>
    <n v="70608.003744000001"/>
    <n v="8.9012861886796202"/>
  </r>
  <r>
    <s v="gom.deep"/>
    <x v="1"/>
    <s v="deep"/>
    <s v="Demersal benthivores - other"/>
    <x v="4"/>
    <s v=""/>
    <x v="28"/>
    <n v="70202809.929449201"/>
    <n v="70608.003744000001"/>
    <n v="994.26136141704399"/>
  </r>
  <r>
    <s v="gom.deep"/>
    <x v="1"/>
    <s v="deep"/>
    <s v="Demersal piscivores - other"/>
    <x v="5"/>
    <s v=""/>
    <x v="28"/>
    <n v="45407517.943085"/>
    <n v="70608.003744000001"/>
    <n v="643.09307069092097"/>
  </r>
  <r>
    <s v="gom.deep"/>
    <x v="1"/>
    <s v="deep"/>
    <s v="Haddock"/>
    <x v="6"/>
    <s v=""/>
    <x v="28"/>
    <n v="2170181.1526309499"/>
    <n v="70608.003744000001"/>
    <n v="30.735625390278301"/>
  </r>
  <r>
    <s v="gom.deep"/>
    <x v="1"/>
    <s v="deep"/>
    <s v="Mesopelagics"/>
    <x v="7"/>
    <s v=""/>
    <x v="28"/>
    <n v="126311.62985026"/>
    <n v="70608.003744000001"/>
    <n v="1.7889137654737"/>
  </r>
  <r>
    <s v="gom.deep"/>
    <x v="1"/>
    <s v="deep"/>
    <s v="Skates"/>
    <x v="8"/>
    <s v=""/>
    <x v="28"/>
    <n v="53565953.913524799"/>
    <n v="70608.003744000001"/>
    <n v="758.63855474141701"/>
  </r>
  <r>
    <s v="gom.deep"/>
    <x v="1"/>
    <s v="deep"/>
    <s v="Small pelagic - other"/>
    <x v="9"/>
    <s v=""/>
    <x v="28"/>
    <n v="715112.28172743099"/>
    <n v="70608.003744000001"/>
    <n v="10.1279209694156"/>
  </r>
  <r>
    <s v="gom.deep"/>
    <x v="1"/>
    <s v="deep"/>
    <s v="Squid"/>
    <x v="10"/>
    <s v=""/>
    <x v="28"/>
    <n v="5185319.4274142999"/>
    <n v="70608.003744000001"/>
    <n v="73.438125318122005"/>
  </r>
  <r>
    <s v="gom.deep"/>
    <x v="1"/>
    <s v="deep"/>
    <s v="Spiny dogfish (S)"/>
    <x v="11"/>
    <s v=""/>
    <x v="28"/>
    <n v="33905974.364241697"/>
    <n v="70608.003744000001"/>
    <n v="480.20015531345302"/>
  </r>
  <r>
    <s v="gom.deep"/>
    <x v="1"/>
    <s v="deep"/>
    <s v="Spiny dogfish (L)"/>
    <x v="12"/>
    <s v=""/>
    <x v="28"/>
    <n v="319103789.84916598"/>
    <n v="70608.003744000001"/>
    <n v="4519.3713591751603"/>
  </r>
  <r>
    <s v="gom.deep"/>
    <x v="1"/>
    <s v="deep"/>
    <s v="Hakes (S)"/>
    <x v="13"/>
    <s v=""/>
    <x v="28"/>
    <n v="110757124.932358"/>
    <n v="70608.003744000001"/>
    <n v="1568.6199730830101"/>
  </r>
  <r>
    <s v="gom.deep"/>
    <x v="1"/>
    <s v="deep"/>
    <s v="Hakes (L)"/>
    <x v="14"/>
    <s v=""/>
    <x v="28"/>
    <n v="117480538.975842"/>
    <n v="70608.003744000001"/>
    <n v="1663.8416715728999"/>
  </r>
  <r>
    <s v="gom.deep"/>
    <x v="1"/>
    <s v="deep"/>
    <s v="Atlantic cod (S)"/>
    <x v="19"/>
    <s v=""/>
    <x v="28"/>
    <n v="8877.5525215860798"/>
    <n v="70608.003744000001"/>
    <n v="0.12573011628785"/>
  </r>
  <r>
    <s v="gom.deep"/>
    <x v="1"/>
    <s v="deep"/>
    <s v="Atlantic cod (M)"/>
    <x v="15"/>
    <s v=""/>
    <x v="28"/>
    <n v="8593672.8864351101"/>
    <n v="70608.003744000001"/>
    <n v="121.709614077078"/>
  </r>
  <r>
    <s v="gom.deep"/>
    <x v="1"/>
    <s v="deep"/>
    <s v="Atlantic cod (L)"/>
    <x v="16"/>
    <s v=""/>
    <x v="28"/>
    <n v="46891159.576958202"/>
    <n v="70608.003744000001"/>
    <n v="664.10544259216203"/>
  </r>
  <r>
    <s v="gom.deep"/>
    <x v="1"/>
    <s v="deep"/>
    <s v="Yellowtail flounder (S)"/>
    <x v="17"/>
    <s v=""/>
    <x v="28"/>
    <n v="4997.0165904802898"/>
    <n v="70608.003744000001"/>
    <n v="7.0771248661805106E-2"/>
  </r>
  <r>
    <s v="gom.deep"/>
    <x v="1"/>
    <s v="deep"/>
    <s v="Yellowtail flounder (L)"/>
    <x v="18"/>
    <s v=""/>
    <x v="28"/>
    <n v="526340.38688882103"/>
    <n v="70608.003744000001"/>
    <n v="7.4544011865446196"/>
  </r>
  <r>
    <s v="gom.deep"/>
    <x v="1"/>
    <s v="deep"/>
    <s v="Alosines"/>
    <x v="0"/>
    <s v=""/>
    <x v="29"/>
    <n v="1968521.4253642401"/>
    <n v="70608.003744000001"/>
    <n v="27.879579098446399"/>
  </r>
  <r>
    <s v="gom.deep"/>
    <x v="1"/>
    <s v="deep"/>
    <s v="Atlantic herring"/>
    <x v="1"/>
    <s v=""/>
    <x v="29"/>
    <n v="1781732074.5692699"/>
    <n v="70608.003744000001"/>
    <n v="25234.137492814702"/>
  </r>
  <r>
    <s v="gom.deep"/>
    <x v="1"/>
    <s v="deep"/>
    <s v="Atlantic mackerel"/>
    <x v="2"/>
    <s v=""/>
    <x v="29"/>
    <n v="40752.440104166701"/>
    <n v="70608.003744000001"/>
    <n v="0.57716459810874698"/>
  </r>
  <r>
    <s v="gom.deep"/>
    <x v="1"/>
    <s v="deep"/>
    <s v="Butterfish"/>
    <x v="3"/>
    <s v=""/>
    <x v="29"/>
    <n v="278570.32806122402"/>
    <n v="70608.003744000001"/>
    <n v="3.9453080853443101"/>
  </r>
  <r>
    <s v="gom.deep"/>
    <x v="1"/>
    <s v="deep"/>
    <s v="Demersal benthivores - other"/>
    <x v="4"/>
    <s v=""/>
    <x v="29"/>
    <n v="89239786.215680793"/>
    <n v="70608.003744000001"/>
    <n v="1263.8763523074999"/>
  </r>
  <r>
    <s v="gom.deep"/>
    <x v="1"/>
    <s v="deep"/>
    <s v="Demersal piscivores - other"/>
    <x v="5"/>
    <s v=""/>
    <x v="29"/>
    <n v="55625769.358355202"/>
    <n v="70608.003744000001"/>
    <n v="787.81110368216696"/>
  </r>
  <r>
    <s v="gom.deep"/>
    <x v="1"/>
    <s v="deep"/>
    <s v="Haddock"/>
    <x v="6"/>
    <s v=""/>
    <x v="29"/>
    <n v="9145931.4965084605"/>
    <n v="70608.003744000001"/>
    <n v="129.53108729243201"/>
  </r>
  <r>
    <s v="gom.deep"/>
    <x v="1"/>
    <s v="deep"/>
    <s v="Medium pelagics - other"/>
    <x v="20"/>
    <s v=""/>
    <x v="29"/>
    <n v="115896.031888021"/>
    <n v="70608.003744000001"/>
    <n v="1.64140077247077"/>
  </r>
  <r>
    <s v="gom.deep"/>
    <x v="1"/>
    <s v="deep"/>
    <s v="Mesopelagics"/>
    <x v="7"/>
    <s v=""/>
    <x v="29"/>
    <n v="23037.2241319444"/>
    <n v="70608.003744000001"/>
    <n v="0.326269302492525"/>
  </r>
  <r>
    <s v="gom.deep"/>
    <x v="1"/>
    <s v="deep"/>
    <s v="Skates"/>
    <x v="8"/>
    <s v=""/>
    <x v="29"/>
    <n v="30497821.849239599"/>
    <n v="70608.003744000001"/>
    <n v="431.93151246442301"/>
  </r>
  <r>
    <s v="gom.deep"/>
    <x v="1"/>
    <s v="deep"/>
    <s v="Small pelagic - other"/>
    <x v="9"/>
    <s v=""/>
    <x v="29"/>
    <n v="1811434.33236762"/>
    <n v="70608.003744000001"/>
    <n v="25.6548016700097"/>
  </r>
  <r>
    <s v="gom.deep"/>
    <x v="1"/>
    <s v="deep"/>
    <s v="Squid"/>
    <x v="10"/>
    <s v=""/>
    <x v="29"/>
    <n v="2705571.9106801799"/>
    <n v="70608.003744000001"/>
    <n v="38.318204271709"/>
  </r>
  <r>
    <s v="gom.deep"/>
    <x v="1"/>
    <s v="deep"/>
    <s v="Spiny dogfish (S)"/>
    <x v="11"/>
    <s v=""/>
    <x v="29"/>
    <n v="78277672.752752706"/>
    <n v="70608.003744000001"/>
    <n v="1108.6232240265599"/>
  </r>
  <r>
    <s v="gom.deep"/>
    <x v="1"/>
    <s v="deep"/>
    <s v="Spiny dogfish (L)"/>
    <x v="12"/>
    <s v=""/>
    <x v="29"/>
    <n v="243576338.66474301"/>
    <n v="70608.003744000001"/>
    <n v="3449.6986991427402"/>
  </r>
  <r>
    <s v="gom.deep"/>
    <x v="1"/>
    <s v="deep"/>
    <s v="Atlantic menhaden (M)"/>
    <x v="34"/>
    <s v=""/>
    <x v="29"/>
    <n v="17364.082596345201"/>
    <n v="70608.003744000001"/>
    <n v="0.2459222988275"/>
  </r>
  <r>
    <s v="gom.deep"/>
    <x v="1"/>
    <s v="deep"/>
    <s v="Atlantic menhaden (L)"/>
    <x v="23"/>
    <s v=""/>
    <x v="29"/>
    <n v="34324.587892693999"/>
    <n v="70608.003744000001"/>
    <n v="0.48612885328330502"/>
  </r>
  <r>
    <s v="gom.deep"/>
    <x v="1"/>
    <s v="deep"/>
    <s v="Hakes (S)"/>
    <x v="13"/>
    <s v=""/>
    <x v="29"/>
    <n v="121953857.951076"/>
    <n v="70608.003744000001"/>
    <n v="1727.19594783105"/>
  </r>
  <r>
    <s v="gom.deep"/>
    <x v="1"/>
    <s v="deep"/>
    <s v="Hakes (L)"/>
    <x v="14"/>
    <s v=""/>
    <x v="29"/>
    <n v="121721208.26779"/>
    <n v="70608.003744000001"/>
    <n v="1723.9010000779599"/>
  </r>
  <r>
    <s v="gom.deep"/>
    <x v="1"/>
    <s v="deep"/>
    <s v="Atlantic cod (S)"/>
    <x v="19"/>
    <s v=""/>
    <x v="29"/>
    <n v="11157.1409665254"/>
    <n v="70608.003744000001"/>
    <n v="0.158015244376223"/>
  </r>
  <r>
    <s v="gom.deep"/>
    <x v="1"/>
    <s v="deep"/>
    <s v="Atlantic cod (M)"/>
    <x v="15"/>
    <s v=""/>
    <x v="29"/>
    <n v="4140511.6089609601"/>
    <n v="70608.003744000001"/>
    <n v="58.640825252233697"/>
  </r>
  <r>
    <s v="gom.deep"/>
    <x v="1"/>
    <s v="deep"/>
    <s v="Atlantic cod (L)"/>
    <x v="16"/>
    <s v=""/>
    <x v="29"/>
    <n v="61225116.3581587"/>
    <n v="70608.003744000001"/>
    <n v="867.11297744855801"/>
  </r>
  <r>
    <s v="gom.deep"/>
    <x v="1"/>
    <s v="deep"/>
    <s v="Yellowtail flounder (S)"/>
    <x v="17"/>
    <s v=""/>
    <x v="29"/>
    <n v="4188.7653586599399"/>
    <n v="70608.003744000001"/>
    <n v="5.93242286504366E-2"/>
  </r>
  <r>
    <s v="gom.deep"/>
    <x v="1"/>
    <s v="deep"/>
    <s v="Yellowtail flounder (L)"/>
    <x v="18"/>
    <s v=""/>
    <x v="29"/>
    <n v="793948.56580273295"/>
    <n v="70608.003744000001"/>
    <n v="11.244455638220799"/>
  </r>
  <r>
    <s v="gom.deep"/>
    <x v="1"/>
    <s v="deep"/>
    <s v="Alosines"/>
    <x v="0"/>
    <s v=""/>
    <x v="30"/>
    <n v="1062837.96253349"/>
    <n v="70608.003744000001"/>
    <n v="15.052655593931901"/>
  </r>
  <r>
    <s v="gom.deep"/>
    <x v="1"/>
    <s v="deep"/>
    <s v="Atlantic herring"/>
    <x v="1"/>
    <s v=""/>
    <x v="30"/>
    <n v="419556686.29945999"/>
    <n v="70608.003744000001"/>
    <n v="5942.0556318321396"/>
  </r>
  <r>
    <s v="gom.deep"/>
    <x v="1"/>
    <s v="deep"/>
    <s v="Atlantic mackerel"/>
    <x v="2"/>
    <s v=""/>
    <x v="30"/>
    <n v="2347666.5296456502"/>
    <n v="70608.003744000001"/>
    <n v="33.249297603108403"/>
  </r>
  <r>
    <s v="gom.deep"/>
    <x v="1"/>
    <s v="deep"/>
    <s v="Butterfish"/>
    <x v="3"/>
    <s v=""/>
    <x v="30"/>
    <n v="252170.85356233499"/>
    <n v="70608.003744000001"/>
    <n v="3.5714202383715401"/>
  </r>
  <r>
    <s v="gom.deep"/>
    <x v="1"/>
    <s v="deep"/>
    <s v="Demersal benthivores - other"/>
    <x v="4"/>
    <s v=""/>
    <x v="30"/>
    <n v="124877847.129225"/>
    <n v="70608.003744000001"/>
    <n v="1768.60753041523"/>
  </r>
  <r>
    <s v="gom.deep"/>
    <x v="1"/>
    <s v="deep"/>
    <s v="Demersal piscivores - other"/>
    <x v="5"/>
    <s v=""/>
    <x v="30"/>
    <n v="34405441.054586902"/>
    <n v="70608.003744000001"/>
    <n v="487.27395238830201"/>
  </r>
  <r>
    <s v="gom.deep"/>
    <x v="1"/>
    <s v="deep"/>
    <s v="Haddock"/>
    <x v="6"/>
    <s v=""/>
    <x v="30"/>
    <n v="4505180.7505038697"/>
    <n v="70608.003744000001"/>
    <n v="63.805525034216799"/>
  </r>
  <r>
    <s v="gom.deep"/>
    <x v="1"/>
    <s v="deep"/>
    <s v="Mesopelagics"/>
    <x v="7"/>
    <s v=""/>
    <x v="30"/>
    <n v="127042.940761719"/>
    <n v="70608.003744000001"/>
    <n v="1.7992711027822299"/>
  </r>
  <r>
    <s v="gom.deep"/>
    <x v="1"/>
    <s v="deep"/>
    <s v="Skates"/>
    <x v="8"/>
    <s v=""/>
    <x v="30"/>
    <n v="41921112.8934853"/>
    <n v="70608.003744000001"/>
    <n v="593.71616064202397"/>
  </r>
  <r>
    <s v="gom.deep"/>
    <x v="1"/>
    <s v="deep"/>
    <s v="Small pelagic - other"/>
    <x v="9"/>
    <s v=""/>
    <x v="30"/>
    <n v="1594232.2004014801"/>
    <n v="70608.003744000001"/>
    <n v="22.578632957555399"/>
  </r>
  <r>
    <s v="gom.deep"/>
    <x v="1"/>
    <s v="deep"/>
    <s v="Squid"/>
    <x v="10"/>
    <s v=""/>
    <x v="30"/>
    <n v="10754962.733547401"/>
    <n v="70608.003744000001"/>
    <n v="152.31931457149199"/>
  </r>
  <r>
    <s v="gom.deep"/>
    <x v="1"/>
    <s v="deep"/>
    <s v="Spiny dogfish (S)"/>
    <x v="11"/>
    <s v=""/>
    <x v="30"/>
    <n v="58502700.865018196"/>
    <n v="70608.003744000001"/>
    <n v="828.55622256548395"/>
  </r>
  <r>
    <s v="gom.deep"/>
    <x v="1"/>
    <s v="deep"/>
    <s v="Spiny dogfish (L)"/>
    <x v="12"/>
    <s v=""/>
    <x v="30"/>
    <n v="528150251.13372302"/>
    <n v="70608.003744000001"/>
    <n v="7480.0337515363199"/>
  </r>
  <r>
    <s v="gom.deep"/>
    <x v="1"/>
    <s v="deep"/>
    <s v="Hakes (S)"/>
    <x v="13"/>
    <s v=""/>
    <x v="30"/>
    <n v="95198784.609349206"/>
    <n v="70608.003744000001"/>
    <n v="1348.27186099903"/>
  </r>
  <r>
    <s v="gom.deep"/>
    <x v="1"/>
    <s v="deep"/>
    <s v="Hakes (L)"/>
    <x v="14"/>
    <s v=""/>
    <x v="30"/>
    <n v="123612368.88904899"/>
    <n v="70608.003744000001"/>
    <n v="1750.6849412883"/>
  </r>
  <r>
    <s v="gom.deep"/>
    <x v="1"/>
    <s v="deep"/>
    <s v="Atlantic cod (S)"/>
    <x v="19"/>
    <s v=""/>
    <x v="30"/>
    <n v="64700.971509317802"/>
    <n v="70608.003744000001"/>
    <n v="0.916340472447018"/>
  </r>
  <r>
    <s v="gom.deep"/>
    <x v="1"/>
    <s v="deep"/>
    <s v="Atlantic cod (M)"/>
    <x v="15"/>
    <s v=""/>
    <x v="30"/>
    <n v="7314902.4116828702"/>
    <n v="70608.003744000001"/>
    <n v="103.598771014744"/>
  </r>
  <r>
    <s v="gom.deep"/>
    <x v="1"/>
    <s v="deep"/>
    <s v="Atlantic cod (L)"/>
    <x v="16"/>
    <s v=""/>
    <x v="30"/>
    <n v="41843736.2819703"/>
    <n v="70608.003744000001"/>
    <n v="592.62029887831295"/>
  </r>
  <r>
    <s v="gom.deep"/>
    <x v="1"/>
    <s v="deep"/>
    <s v="Yellowtail flounder (S)"/>
    <x v="17"/>
    <s v=""/>
    <x v="30"/>
    <n v="24273.9820020716"/>
    <n v="70608.003744000001"/>
    <n v="0.34378513362423602"/>
  </r>
  <r>
    <s v="gom.deep"/>
    <x v="1"/>
    <s v="deep"/>
    <s v="Yellowtail flounder (L)"/>
    <x v="18"/>
    <s v=""/>
    <x v="30"/>
    <n v="841150.91838637704"/>
    <n v="70608.003744000001"/>
    <n v="11.912968414120501"/>
  </r>
  <r>
    <s v="gom.deep"/>
    <x v="1"/>
    <s v="deep"/>
    <s v="Alosines"/>
    <x v="0"/>
    <s v=""/>
    <x v="31"/>
    <n v="5689842.9050507899"/>
    <n v="70608.003744000001"/>
    <n v="80.583540156158193"/>
  </r>
  <r>
    <s v="gom.deep"/>
    <x v="1"/>
    <s v="deep"/>
    <s v="Atlantic herring"/>
    <x v="1"/>
    <s v=""/>
    <x v="31"/>
    <n v="330326096.85775799"/>
    <n v="70608.003744000001"/>
    <n v="4678.30953067877"/>
  </r>
  <r>
    <s v="gom.deep"/>
    <x v="1"/>
    <s v="deep"/>
    <s v="Atlantic mackerel"/>
    <x v="2"/>
    <s v=""/>
    <x v="31"/>
    <n v="1828693.6420464399"/>
    <n v="70608.003744000001"/>
    <n v="25.899240101400501"/>
  </r>
  <r>
    <s v="gom.deep"/>
    <x v="1"/>
    <s v="deep"/>
    <s v="Butterfish"/>
    <x v="3"/>
    <s v=""/>
    <x v="31"/>
    <n v="688078.76645337301"/>
    <n v="70608.003744000001"/>
    <n v="9.7450533929284706"/>
  </r>
  <r>
    <s v="gom.deep"/>
    <x v="1"/>
    <s v="deep"/>
    <s v="Demersal benthivores - other"/>
    <x v="4"/>
    <s v=""/>
    <x v="31"/>
    <n v="64999544.211419202"/>
    <n v="70608.003744000001"/>
    <n v="920.56906816236994"/>
  </r>
  <r>
    <s v="gom.deep"/>
    <x v="1"/>
    <s v="deep"/>
    <s v="Demersal piscivores - other"/>
    <x v="5"/>
    <s v=""/>
    <x v="31"/>
    <n v="19649433.689279299"/>
    <n v="70608.003744000001"/>
    <n v="278.28904157269898"/>
  </r>
  <r>
    <s v="gom.deep"/>
    <x v="1"/>
    <s v="deep"/>
    <s v="Haddock"/>
    <x v="6"/>
    <s v=""/>
    <x v="31"/>
    <n v="10591820.063148901"/>
    <n v="70608.003744000001"/>
    <n v="150.00877381480899"/>
  </r>
  <r>
    <s v="gom.deep"/>
    <x v="1"/>
    <s v="deep"/>
    <s v="Medium pelagics - other"/>
    <x v="20"/>
    <s v=""/>
    <x v="31"/>
    <n v="152398.308832465"/>
    <n v="70608.003744000001"/>
    <n v="2.15837158326991"/>
  </r>
  <r>
    <s v="gom.deep"/>
    <x v="1"/>
    <s v="deep"/>
    <s v="Mesopelagics"/>
    <x v="7"/>
    <s v=""/>
    <x v="31"/>
    <n v="69604.330319010405"/>
    <n v="70608.003744000001"/>
    <n v="0.98578527402320404"/>
  </r>
  <r>
    <s v="gom.deep"/>
    <x v="1"/>
    <s v="deep"/>
    <s v="Skates"/>
    <x v="8"/>
    <s v=""/>
    <x v="31"/>
    <n v="30654265.778757598"/>
    <n v="70608.003744000001"/>
    <n v="434.14718096122999"/>
  </r>
  <r>
    <s v="gom.deep"/>
    <x v="1"/>
    <s v="deep"/>
    <s v="Small pelagic - other"/>
    <x v="9"/>
    <s v=""/>
    <x v="31"/>
    <n v="891829.46962890599"/>
    <n v="70608.003744000001"/>
    <n v="12.6307135500158"/>
  </r>
  <r>
    <s v="gom.deep"/>
    <x v="1"/>
    <s v="deep"/>
    <s v="Squid"/>
    <x v="10"/>
    <s v=""/>
    <x v="31"/>
    <n v="7236884.4123569503"/>
    <n v="70608.003744000001"/>
    <n v="102.493825467653"/>
  </r>
  <r>
    <s v="gom.deep"/>
    <x v="1"/>
    <s v="deep"/>
    <s v="Spiny dogfish (S)"/>
    <x v="11"/>
    <s v=""/>
    <x v="31"/>
    <n v="147788492.977669"/>
    <n v="70608.003744000001"/>
    <n v="2093.0841426065299"/>
  </r>
  <r>
    <s v="gom.deep"/>
    <x v="1"/>
    <s v="deep"/>
    <s v="Spiny dogfish (L)"/>
    <x v="12"/>
    <s v=""/>
    <x v="31"/>
    <n v="980512658.94925702"/>
    <n v="70608.003744000001"/>
    <n v="13886.706987273799"/>
  </r>
  <r>
    <s v="gom.deep"/>
    <x v="1"/>
    <s v="deep"/>
    <s v="Hakes (S)"/>
    <x v="13"/>
    <s v=""/>
    <x v="31"/>
    <n v="102442180.04498699"/>
    <n v="70608.003744000001"/>
    <n v="1450.8579001384401"/>
  </r>
  <r>
    <s v="gom.deep"/>
    <x v="1"/>
    <s v="deep"/>
    <s v="Hakes (L)"/>
    <x v="14"/>
    <s v=""/>
    <x v="31"/>
    <n v="58698419.9043587"/>
    <n v="70608.003744000001"/>
    <n v="831.32813267428901"/>
  </r>
  <r>
    <s v="gom.deep"/>
    <x v="1"/>
    <s v="deep"/>
    <s v="Atlantic cod (S)"/>
    <x v="19"/>
    <s v=""/>
    <x v="31"/>
    <n v="14184.892178730301"/>
    <n v="70608.003744000001"/>
    <n v="0.20089637755741899"/>
  </r>
  <r>
    <s v="gom.deep"/>
    <x v="1"/>
    <s v="deep"/>
    <s v="Atlantic cod (M)"/>
    <x v="15"/>
    <s v=""/>
    <x v="31"/>
    <n v="8620536.2459852304"/>
    <n v="70608.003744000001"/>
    <n v="122.090071789032"/>
  </r>
  <r>
    <s v="gom.deep"/>
    <x v="1"/>
    <s v="deep"/>
    <s v="Atlantic cod (L)"/>
    <x v="16"/>
    <s v=""/>
    <x v="31"/>
    <n v="32411901.068190001"/>
    <n v="70608.003744000001"/>
    <n v="459.04004290652699"/>
  </r>
  <r>
    <s v="gom.deep"/>
    <x v="1"/>
    <s v="deep"/>
    <s v="Yellowtail flounder (S)"/>
    <x v="17"/>
    <s v=""/>
    <x v="31"/>
    <n v="4039.6751853410501"/>
    <n v="70608.003744000001"/>
    <n v="5.7212709199193697E-2"/>
  </r>
  <r>
    <s v="gom.deep"/>
    <x v="1"/>
    <s v="deep"/>
    <s v="Yellowtail flounder (L)"/>
    <x v="18"/>
    <s v=""/>
    <x v="31"/>
    <n v="1208183.86151621"/>
    <n v="70608.003744000001"/>
    <n v="17.111146009688401"/>
  </r>
  <r>
    <s v="gom.deep"/>
    <x v="1"/>
    <s v="deep"/>
    <s v="Alosines"/>
    <x v="0"/>
    <s v=""/>
    <x v="32"/>
    <n v="4197123.7616327498"/>
    <n v="70608.003744000001"/>
    <n v="59.442606207223399"/>
  </r>
  <r>
    <s v="gom.deep"/>
    <x v="1"/>
    <s v="deep"/>
    <s v="Atlantic herring"/>
    <x v="1"/>
    <s v=""/>
    <x v="32"/>
    <n v="2543620431.9826999"/>
    <n v="70608.003744000001"/>
    <n v="36024.534006158501"/>
  </r>
  <r>
    <s v="gom.deep"/>
    <x v="1"/>
    <s v="deep"/>
    <s v="Atlantic mackerel"/>
    <x v="2"/>
    <s v=""/>
    <x v="32"/>
    <n v="213272.371967724"/>
    <n v="70608.003744000001"/>
    <n v="3.0205126991123499"/>
  </r>
  <r>
    <s v="gom.deep"/>
    <x v="1"/>
    <s v="deep"/>
    <s v="Butterfish"/>
    <x v="3"/>
    <s v=""/>
    <x v="32"/>
    <n v="1039642.66653153"/>
    <n v="70608.003744000001"/>
    <n v="14.7241475669091"/>
  </r>
  <r>
    <s v="gom.deep"/>
    <x v="1"/>
    <s v="deep"/>
    <s v="Demersal benthivores - other"/>
    <x v="4"/>
    <s v=""/>
    <x v="32"/>
    <n v="67509480.697699204"/>
    <n v="70608.003744000001"/>
    <n v="956.11654653861899"/>
  </r>
  <r>
    <s v="gom.deep"/>
    <x v="1"/>
    <s v="deep"/>
    <s v="Demersal piscivores - other"/>
    <x v="5"/>
    <s v=""/>
    <x v="32"/>
    <n v="32099721.555239201"/>
    <n v="70608.003744000001"/>
    <n v="454.61873800626802"/>
  </r>
  <r>
    <s v="gom.deep"/>
    <x v="1"/>
    <s v="deep"/>
    <s v="Haddock"/>
    <x v="6"/>
    <s v=""/>
    <x v="32"/>
    <n v="14271186.3262168"/>
    <n v="70608.003744000001"/>
    <n v="202.11853571103899"/>
  </r>
  <r>
    <s v="gom.deep"/>
    <x v="1"/>
    <s v="deep"/>
    <s v="Medium pelagics - other"/>
    <x v="20"/>
    <s v=""/>
    <x v="32"/>
    <n v="28394.1230794271"/>
    <n v="70608.003744000001"/>
    <n v="0.40213745714117999"/>
  </r>
  <r>
    <s v="gom.deep"/>
    <x v="1"/>
    <s v="deep"/>
    <s v="Mesopelagics"/>
    <x v="7"/>
    <s v=""/>
    <x v="32"/>
    <n v="118073.416420201"/>
    <n v="70608.003744000001"/>
    <n v="1.67223841716718"/>
  </r>
  <r>
    <s v="gom.deep"/>
    <x v="1"/>
    <s v="deep"/>
    <s v="Skates"/>
    <x v="8"/>
    <s v=""/>
    <x v="32"/>
    <n v="25187698.4482328"/>
    <n v="70608.003744000001"/>
    <n v="356.72582586465199"/>
  </r>
  <r>
    <s v="gom.deep"/>
    <x v="1"/>
    <s v="deep"/>
    <s v="Small pelagic - other"/>
    <x v="9"/>
    <s v=""/>
    <x v="32"/>
    <n v="476505.81449652801"/>
    <n v="70608.003744000001"/>
    <n v="6.74860907021493"/>
  </r>
  <r>
    <s v="gom.deep"/>
    <x v="1"/>
    <s v="deep"/>
    <s v="Squid"/>
    <x v="10"/>
    <s v=""/>
    <x v="32"/>
    <n v="2177404.37914764"/>
    <n v="70608.003744000001"/>
    <n v="30.837925783062101"/>
  </r>
  <r>
    <s v="gom.deep"/>
    <x v="1"/>
    <s v="deep"/>
    <s v="Spiny dogfish (S)"/>
    <x v="11"/>
    <s v=""/>
    <x v="32"/>
    <n v="118651160.942063"/>
    <n v="70608.003744000001"/>
    <n v="1680.4208397145801"/>
  </r>
  <r>
    <s v="gom.deep"/>
    <x v="1"/>
    <s v="deep"/>
    <s v="Spiny dogfish (L)"/>
    <x v="12"/>
    <s v=""/>
    <x v="32"/>
    <n v="405202243.24231499"/>
    <n v="70608.003744000001"/>
    <n v="5738.7579559880696"/>
  </r>
  <r>
    <s v="gom.deep"/>
    <x v="1"/>
    <s v="deep"/>
    <s v="Hakes (S)"/>
    <x v="13"/>
    <s v=""/>
    <x v="32"/>
    <n v="142101013.002076"/>
    <n v="70608.003744000001"/>
    <n v="2012.5340679122601"/>
  </r>
  <r>
    <s v="gom.deep"/>
    <x v="1"/>
    <s v="deep"/>
    <s v="Hakes (L)"/>
    <x v="14"/>
    <s v=""/>
    <x v="32"/>
    <n v="84333634.387701005"/>
    <n v="70608.003744000001"/>
    <n v="1194.3919940502101"/>
  </r>
  <r>
    <s v="gom.deep"/>
    <x v="1"/>
    <s v="deep"/>
    <s v="Atlantic cod (S)"/>
    <x v="19"/>
    <s v=""/>
    <x v="32"/>
    <n v="3371.30756914019"/>
    <n v="70608.003744000001"/>
    <n v="4.77468189210302E-2"/>
  </r>
  <r>
    <s v="gom.deep"/>
    <x v="1"/>
    <s v="deep"/>
    <s v="Atlantic cod (M)"/>
    <x v="15"/>
    <s v=""/>
    <x v="32"/>
    <n v="12438582.757456699"/>
    <n v="70608.003744000001"/>
    <n v="176.16392048916501"/>
  </r>
  <r>
    <s v="gom.deep"/>
    <x v="1"/>
    <s v="deep"/>
    <s v="Atlantic cod (L)"/>
    <x v="16"/>
    <s v=""/>
    <x v="32"/>
    <n v="38420911.241958603"/>
    <n v="70608.003744000001"/>
    <n v="544.14385345405606"/>
  </r>
  <r>
    <s v="gom.deep"/>
    <x v="1"/>
    <s v="deep"/>
    <s v="Yellowtail flounder (S)"/>
    <x v="17"/>
    <s v=""/>
    <x v="32"/>
    <n v="3222.6574619285402"/>
    <n v="70608.003744000001"/>
    <n v="4.56415319942024E-2"/>
  </r>
  <r>
    <s v="gom.deep"/>
    <x v="1"/>
    <s v="deep"/>
    <s v="Yellowtail flounder (L)"/>
    <x v="18"/>
    <s v=""/>
    <x v="32"/>
    <n v="1473643.9439648599"/>
    <n v="70608.003744000001"/>
    <n v="20.870777614784"/>
  </r>
  <r>
    <s v="gom.deep"/>
    <x v="1"/>
    <s v="deep"/>
    <s v="Striped bass (M)"/>
    <x v="30"/>
    <s v=""/>
    <x v="32"/>
    <n v="59807.159010858901"/>
    <n v="70608.003744000001"/>
    <n v="0.84703087241637298"/>
  </r>
  <r>
    <s v="gom.deep"/>
    <x v="1"/>
    <s v="deep"/>
    <s v="Alosines"/>
    <x v="0"/>
    <s v="B"/>
    <x v="33"/>
    <n v="3856385.9344757898"/>
    <n v="70608.003744000001"/>
    <n v="54.616838460094399"/>
  </r>
  <r>
    <s v="gom.deep"/>
    <x v="1"/>
    <s v="deep"/>
    <s v="Atlantic herring"/>
    <x v="1"/>
    <s v="B"/>
    <x v="33"/>
    <n v="596250182.15535998"/>
    <n v="70608.003744000001"/>
    <n v="8444.5126690899797"/>
  </r>
  <r>
    <s v="gom.deep"/>
    <x v="1"/>
    <s v="deep"/>
    <s v="Atlantic mackerel"/>
    <x v="2"/>
    <s v="B"/>
    <x v="33"/>
    <n v="9657296.9330013003"/>
    <n v="70608.003744000001"/>
    <n v="136.773402743622"/>
  </r>
  <r>
    <s v="gom.deep"/>
    <x v="1"/>
    <s v="deep"/>
    <s v="Butterfish"/>
    <x v="3"/>
    <s v="B"/>
    <x v="33"/>
    <n v="356119.083465609"/>
    <n v="70608.003744000001"/>
    <n v="5.0436078713791703"/>
  </r>
  <r>
    <s v="gom.deep"/>
    <x v="1"/>
    <s v="deep"/>
    <s v="Demersal benthivores - other"/>
    <x v="4"/>
    <s v="B"/>
    <x v="33"/>
    <n v="161688388.58179501"/>
    <n v="70608.003744000001"/>
    <n v="2289.9441990743899"/>
  </r>
  <r>
    <s v="gom.deep"/>
    <x v="1"/>
    <s v="deep"/>
    <s v="Demersal omnivores - other"/>
    <x v="25"/>
    <s v="B"/>
    <x v="33"/>
    <n v="0"/>
    <n v="70608.003744000001"/>
    <n v="0"/>
  </r>
  <r>
    <s v="gom.deep"/>
    <x v="1"/>
    <s v="deep"/>
    <s v="Demersal piscivores - other"/>
    <x v="5"/>
    <s v="B"/>
    <x v="33"/>
    <n v="29718570.773354799"/>
    <n v="70608.003744000001"/>
    <n v="420.89521297194602"/>
  </r>
  <r>
    <s v="gom.deep"/>
    <x v="1"/>
    <s v="deep"/>
    <s v="Haddock"/>
    <x v="6"/>
    <s v="B"/>
    <x v="33"/>
    <n v="18906464.378049102"/>
    <n v="70608.003744000001"/>
    <n v="267.766589841533"/>
  </r>
  <r>
    <s v="gom.deep"/>
    <x v="1"/>
    <s v="deep"/>
    <s v="Medium pelagics - other"/>
    <x v="20"/>
    <s v="B"/>
    <x v="33"/>
    <n v="48307.458680555603"/>
    <n v="70608.003744000001"/>
    <n v="0.68416406241566596"/>
  </r>
  <r>
    <s v="gom.deep"/>
    <x v="1"/>
    <s v="deep"/>
    <s v="Mesopelagics"/>
    <x v="7"/>
    <s v="B"/>
    <x v="33"/>
    <n v="17935.8586681548"/>
    <n v="70608.003744000001"/>
    <n v="0.25402019200519999"/>
  </r>
  <r>
    <s v="gom.deep"/>
    <x v="1"/>
    <s v="deep"/>
    <s v="Skates"/>
    <x v="8"/>
    <s v="B"/>
    <x v="33"/>
    <n v="21169189.1144781"/>
    <n v="70608.003744000001"/>
    <n v="299.812882279326"/>
  </r>
  <r>
    <s v="gom.deep"/>
    <x v="1"/>
    <s v="deep"/>
    <s v="Small pelagic - other"/>
    <x v="9"/>
    <s v="B"/>
    <x v="33"/>
    <n v="2330454.80435547"/>
    <n v="70608.003744000001"/>
    <n v="33.005533095155698"/>
  </r>
  <r>
    <s v="gom.deep"/>
    <x v="1"/>
    <s v="deep"/>
    <s v="Squid"/>
    <x v="10"/>
    <s v="B"/>
    <x v="33"/>
    <n v="8912214.2399385106"/>
    <n v="70608.003744000001"/>
    <n v="126.221019818817"/>
  </r>
  <r>
    <s v="gom.deep"/>
    <x v="1"/>
    <s v="deep"/>
    <s v="Spiny dogfish (S)"/>
    <x v="11"/>
    <s v="B"/>
    <x v="33"/>
    <n v="92422231.4982844"/>
    <n v="70608.003744000001"/>
    <n v="1308.94837125512"/>
  </r>
  <r>
    <s v="gom.deep"/>
    <x v="1"/>
    <s v="deep"/>
    <s v="Spiny dogfish (L)"/>
    <x v="12"/>
    <s v="B"/>
    <x v="33"/>
    <n v="435284687.95114702"/>
    <n v="70608.003744000001"/>
    <n v="6164.80660647676"/>
  </r>
  <r>
    <s v="gom.deep"/>
    <x v="1"/>
    <s v="deep"/>
    <s v="Hakes (S)"/>
    <x v="13"/>
    <s v="B"/>
    <x v="33"/>
    <n v="86857188.864251003"/>
    <n v="70608.003744000001"/>
    <n v="1230.1323399421501"/>
  </r>
  <r>
    <s v="gom.deep"/>
    <x v="1"/>
    <s v="deep"/>
    <s v="Hakes (L)"/>
    <x v="14"/>
    <s v="B"/>
    <x v="33"/>
    <n v="69489130.2894447"/>
    <n v="70608.003744000001"/>
    <n v="984.153730523072"/>
  </r>
  <r>
    <s v="gom.deep"/>
    <x v="1"/>
    <s v="deep"/>
    <s v="Atlantic cod (S)"/>
    <x v="19"/>
    <s v="B"/>
    <x v="33"/>
    <n v="7189.4396893170797"/>
    <n v="70608.003744000001"/>
    <n v="0.101821880071606"/>
  </r>
  <r>
    <s v="gom.deep"/>
    <x v="1"/>
    <s v="deep"/>
    <s v="Atlantic cod (M)"/>
    <x v="15"/>
    <s v="B"/>
    <x v="33"/>
    <n v="6278659.2412391901"/>
    <n v="70608.003744000001"/>
    <n v="88.922769492300404"/>
  </r>
  <r>
    <s v="gom.deep"/>
    <x v="1"/>
    <s v="deep"/>
    <s v="Atlantic cod (L)"/>
    <x v="16"/>
    <s v="B"/>
    <x v="33"/>
    <n v="44242515.318669297"/>
    <n v="70608.003744000001"/>
    <n v="626.59348760343403"/>
  </r>
  <r>
    <s v="gom.deep"/>
    <x v="1"/>
    <s v="deep"/>
    <s v="Yellowtail flounder (L)"/>
    <x v="18"/>
    <s v="B"/>
    <x v="33"/>
    <n v="1461731.8287086899"/>
    <n v="70608.003744000001"/>
    <n v="20.702069895764598"/>
  </r>
  <r>
    <s v="gom.deep"/>
    <x v="1"/>
    <s v="deep"/>
    <s v="Alosines"/>
    <x v="0"/>
    <s v="B"/>
    <x v="34"/>
    <n v="4082544.9475300298"/>
    <n v="70608.003744000001"/>
    <n v="57.8198607955539"/>
  </r>
  <r>
    <s v="gom.deep"/>
    <x v="1"/>
    <s v="deep"/>
    <s v="Atlantic herring"/>
    <x v="1"/>
    <s v="B"/>
    <x v="34"/>
    <n v="759385188.227391"/>
    <n v="70608.003744000001"/>
    <n v="10754.9448782132"/>
  </r>
  <r>
    <s v="gom.deep"/>
    <x v="1"/>
    <s v="deep"/>
    <s v="Atlantic mackerel"/>
    <x v="2"/>
    <s v="B"/>
    <x v="34"/>
    <n v="1411643.4356655099"/>
    <n v="70608.003744000001"/>
    <n v="19.9926829936113"/>
  </r>
  <r>
    <s v="gom.deep"/>
    <x v="1"/>
    <s v="deep"/>
    <s v="Butterfish"/>
    <x v="3"/>
    <s v="B"/>
    <x v="34"/>
    <n v="107561.428107521"/>
    <n v="70608.003744000001"/>
    <n v="1.52336027651343"/>
  </r>
  <r>
    <s v="gom.deep"/>
    <x v="1"/>
    <s v="deep"/>
    <s v="Demersal benthivores - other"/>
    <x v="4"/>
    <s v="B"/>
    <x v="34"/>
    <n v="183560206.07489401"/>
    <n v="70608.003744000001"/>
    <n v="2599.7081965441098"/>
  </r>
  <r>
    <s v="gom.deep"/>
    <x v="1"/>
    <s v="deep"/>
    <s v="Demersal piscivores - other"/>
    <x v="5"/>
    <s v="B"/>
    <x v="34"/>
    <n v="59040613.091728799"/>
    <n v="70608.003744000001"/>
    <n v="836.17451225203104"/>
  </r>
  <r>
    <s v="gom.deep"/>
    <x v="1"/>
    <s v="deep"/>
    <s v="Haddock"/>
    <x v="6"/>
    <s v="B"/>
    <x v="34"/>
    <n v="29308857.5800444"/>
    <n v="70608.003744000001"/>
    <n v="415.09256778180702"/>
  </r>
  <r>
    <s v="gom.deep"/>
    <x v="1"/>
    <s v="deep"/>
    <s v="Medium pelagics - other"/>
    <x v="20"/>
    <s v="B"/>
    <x v="34"/>
    <n v="28394.1230794271"/>
    <n v="70608.003744000001"/>
    <n v="0.40213745714117999"/>
  </r>
  <r>
    <s v="gom.deep"/>
    <x v="1"/>
    <s v="deep"/>
    <s v="Mesopelagics"/>
    <x v="7"/>
    <s v="B"/>
    <x v="34"/>
    <n v="23037.2241319444"/>
    <n v="70608.003744000001"/>
    <n v="0.326269302492525"/>
  </r>
  <r>
    <s v="gom.deep"/>
    <x v="1"/>
    <s v="deep"/>
    <s v="Skates"/>
    <x v="8"/>
    <s v="B"/>
    <x v="34"/>
    <n v="26307503.393298399"/>
    <n v="70608.003744000001"/>
    <n v="372.58528776256298"/>
  </r>
  <r>
    <s v="gom.deep"/>
    <x v="1"/>
    <s v="deep"/>
    <s v="Small pelagic - other"/>
    <x v="9"/>
    <s v="B"/>
    <x v="34"/>
    <n v="1212223.1998437501"/>
    <n v="70608.003744000001"/>
    <n v="17.168353948071498"/>
  </r>
  <r>
    <s v="gom.deep"/>
    <x v="1"/>
    <s v="deep"/>
    <s v="Squid"/>
    <x v="10"/>
    <s v="B"/>
    <x v="34"/>
    <n v="4780132.2058391199"/>
    <n v="70608.003744000001"/>
    <n v="67.699580109504495"/>
  </r>
  <r>
    <s v="gom.deep"/>
    <x v="1"/>
    <s v="deep"/>
    <s v="Spiny dogfish (S)"/>
    <x v="11"/>
    <s v="B"/>
    <x v="34"/>
    <n v="39968200.463669203"/>
    <n v="70608.003744000001"/>
    <n v="566.05764707043602"/>
  </r>
  <r>
    <s v="gom.deep"/>
    <x v="1"/>
    <s v="deep"/>
    <s v="Spiny dogfish (L)"/>
    <x v="12"/>
    <s v="B"/>
    <x v="34"/>
    <n v="847370939.43279696"/>
    <n v="70608.003744000001"/>
    <n v="12001.060708430001"/>
  </r>
  <r>
    <s v="gom.deep"/>
    <x v="1"/>
    <s v="deep"/>
    <s v="Hakes (S)"/>
    <x v="13"/>
    <s v="B"/>
    <x v="34"/>
    <n v="61282552.810720898"/>
    <n v="70608.003744000001"/>
    <n v="867.92643271589998"/>
  </r>
  <r>
    <s v="gom.deep"/>
    <x v="1"/>
    <s v="deep"/>
    <s v="Hakes (L)"/>
    <x v="14"/>
    <s v="B"/>
    <x v="34"/>
    <n v="38491866.121221498"/>
    <n v="70608.003744000001"/>
    <n v="545.14876614809202"/>
  </r>
  <r>
    <s v="gom.deep"/>
    <x v="1"/>
    <s v="deep"/>
    <s v="Atlantic cod (S)"/>
    <x v="19"/>
    <s v="B"/>
    <x v="34"/>
    <n v="29801.4885629409"/>
    <n v="70608.003744000001"/>
    <n v="0.42206955278031499"/>
  </r>
  <r>
    <s v="gom.deep"/>
    <x v="1"/>
    <s v="deep"/>
    <s v="Atlantic cod (M)"/>
    <x v="15"/>
    <s v="B"/>
    <x v="34"/>
    <n v="3327564.4403834799"/>
    <n v="70608.003744000001"/>
    <n v="47.1272980956673"/>
  </r>
  <r>
    <s v="gom.deep"/>
    <x v="1"/>
    <s v="deep"/>
    <s v="Atlantic cod (L)"/>
    <x v="16"/>
    <s v="B"/>
    <x v="34"/>
    <n v="47568252.030506901"/>
    <n v="70608.003744000001"/>
    <n v="673.69490012736901"/>
  </r>
  <r>
    <s v="gom.deep"/>
    <x v="1"/>
    <s v="deep"/>
    <s v="Yellowtail flounder (S)"/>
    <x v="17"/>
    <s v="B"/>
    <x v="34"/>
    <n v="11885.7909681537"/>
    <n v="70608.003744000001"/>
    <n v="0.16833489601614399"/>
  </r>
  <r>
    <s v="gom.deep"/>
    <x v="1"/>
    <s v="deep"/>
    <s v="Yellowtail flounder (L)"/>
    <x v="18"/>
    <s v="B"/>
    <x v="34"/>
    <n v="1386708.85024017"/>
    <n v="70608.003744000001"/>
    <n v="19.6395419316469"/>
  </r>
  <r>
    <s v="gom.deep"/>
    <x v="1"/>
    <s v="deep"/>
    <s v="Striped bass (M)"/>
    <x v="30"/>
    <s v="B"/>
    <x v="34"/>
    <n v="258991.885334071"/>
    <n v="70608.003744000001"/>
    <n v="3.6680244674964202"/>
  </r>
  <r>
    <s v="gom.deep"/>
    <x v="1"/>
    <s v="deep"/>
    <s v="Alosines"/>
    <x v="0"/>
    <s v="B"/>
    <x v="35"/>
    <n v="8655202.9603352994"/>
    <n v="70608.003744000001"/>
    <n v="122.581046076817"/>
  </r>
  <r>
    <s v="gom.deep"/>
    <x v="1"/>
    <s v="deep"/>
    <s v="Atlantic herring"/>
    <x v="1"/>
    <s v="B"/>
    <x v="35"/>
    <n v="482330032.30040199"/>
    <n v="70608.003744000001"/>
    <n v="6831.0957217989398"/>
  </r>
  <r>
    <s v="gom.deep"/>
    <x v="1"/>
    <s v="deep"/>
    <s v="Atlantic mackerel"/>
    <x v="2"/>
    <s v="B"/>
    <x v="35"/>
    <n v="4982432.0087085199"/>
    <n v="70608.003744000001"/>
    <n v="70.564691600304698"/>
  </r>
  <r>
    <s v="gom.deep"/>
    <x v="1"/>
    <s v="deep"/>
    <s v="Butterfish"/>
    <x v="3"/>
    <s v="B"/>
    <x v="35"/>
    <n v="1137318.7463533999"/>
    <n v="70608.003744000001"/>
    <n v="16.107504617704901"/>
  </r>
  <r>
    <s v="gom.deep"/>
    <x v="1"/>
    <s v="deep"/>
    <s v="Demersal benthivores - other"/>
    <x v="4"/>
    <s v="B"/>
    <x v="35"/>
    <n v="134091198.51016399"/>
    <n v="70608.003744000001"/>
    <n v="1899.0934653291099"/>
  </r>
  <r>
    <s v="gom.deep"/>
    <x v="1"/>
    <s v="deep"/>
    <s v="Demersal piscivores - other"/>
    <x v="5"/>
    <s v="B"/>
    <x v="35"/>
    <n v="37604288.489660703"/>
    <n v="70608.003744000001"/>
    <n v="532.57827010661197"/>
  </r>
  <r>
    <s v="gom.deep"/>
    <x v="1"/>
    <s v="deep"/>
    <s v="Haddock"/>
    <x v="6"/>
    <s v="B"/>
    <x v="35"/>
    <n v="14716370.041336499"/>
    <n v="70608.003744000001"/>
    <n v="208.42353927315199"/>
  </r>
  <r>
    <s v="gom.deep"/>
    <x v="1"/>
    <s v="deep"/>
    <s v="Medium pelagics - other"/>
    <x v="20"/>
    <s v="B"/>
    <x v="35"/>
    <n v="0"/>
    <n v="70608.003744000001"/>
    <n v="0"/>
  </r>
  <r>
    <s v="gom.deep"/>
    <x v="1"/>
    <s v="deep"/>
    <s v="Mesopelagics"/>
    <x v="7"/>
    <s v="B"/>
    <x v="35"/>
    <n v="132913.012503404"/>
    <n v="70608.003744000001"/>
    <n v="1.88240716994776"/>
  </r>
  <r>
    <s v="gom.deep"/>
    <x v="1"/>
    <s v="deep"/>
    <s v="Skates"/>
    <x v="8"/>
    <s v="B"/>
    <x v="35"/>
    <n v="21741888.531438701"/>
    <n v="70608.003744000001"/>
    <n v="307.92385251772799"/>
  </r>
  <r>
    <s v="gom.deep"/>
    <x v="1"/>
    <s v="deep"/>
    <s v="Small pelagic - other"/>
    <x v="9"/>
    <s v="B"/>
    <x v="35"/>
    <n v="4090587.7687577601"/>
    <n v="70608.003744000001"/>
    <n v="57.933768862646303"/>
  </r>
  <r>
    <s v="gom.deep"/>
    <x v="1"/>
    <s v="deep"/>
    <s v="Squid"/>
    <x v="10"/>
    <s v="B"/>
    <x v="35"/>
    <n v="8825986.5678225402"/>
    <n v="70608.003744000001"/>
    <n v="124.99980313595201"/>
  </r>
  <r>
    <s v="gom.deep"/>
    <x v="1"/>
    <s v="deep"/>
    <s v="Spiny dogfish (S)"/>
    <x v="11"/>
    <s v="B"/>
    <x v="35"/>
    <n v="48905127.559470497"/>
    <n v="70608.003744000001"/>
    <n v="692.62866766186301"/>
  </r>
  <r>
    <s v="gom.deep"/>
    <x v="1"/>
    <s v="deep"/>
    <s v="Spiny dogfish (L)"/>
    <x v="12"/>
    <s v="B"/>
    <x v="35"/>
    <n v="710194495.43987095"/>
    <n v="70608.003744000001"/>
    <n v="10058.271835793401"/>
  </r>
  <r>
    <s v="gom.deep"/>
    <x v="1"/>
    <s v="deep"/>
    <s v="Hakes (S)"/>
    <x v="13"/>
    <s v="B"/>
    <x v="35"/>
    <n v="179199391.30928099"/>
    <n v="70608.003744000001"/>
    <n v="2537.9472836959899"/>
  </r>
  <r>
    <s v="gom.deep"/>
    <x v="1"/>
    <s v="deep"/>
    <s v="Hakes (L)"/>
    <x v="14"/>
    <s v="B"/>
    <x v="35"/>
    <n v="37767829.338154301"/>
    <n v="70608.003744000001"/>
    <n v="534.89445014034504"/>
  </r>
  <r>
    <s v="gom.deep"/>
    <x v="1"/>
    <s v="deep"/>
    <s v="Atlantic cod (S)"/>
    <x v="19"/>
    <s v="B"/>
    <x v="35"/>
    <n v="10138.5095896731"/>
    <n v="70608.003744000001"/>
    <n v="0.143588673409205"/>
  </r>
  <r>
    <s v="gom.deep"/>
    <x v="1"/>
    <s v="deep"/>
    <s v="Atlantic cod (M)"/>
    <x v="15"/>
    <s v="B"/>
    <x v="35"/>
    <n v="4467643.6348764701"/>
    <n v="70608.003744000001"/>
    <n v="63.2738981132307"/>
  </r>
  <r>
    <s v="gom.deep"/>
    <x v="1"/>
    <s v="deep"/>
    <s v="Atlantic cod (L)"/>
    <x v="16"/>
    <s v="B"/>
    <x v="35"/>
    <n v="32457174.392376501"/>
    <n v="70608.003744000001"/>
    <n v="459.68123543125398"/>
  </r>
  <r>
    <s v="gom.deep"/>
    <x v="1"/>
    <s v="deep"/>
    <s v="Yellowtail flounder (L)"/>
    <x v="18"/>
    <s v="B"/>
    <x v="35"/>
    <n v="576084.94215575198"/>
    <n v="70608.003744000001"/>
    <n v="8.1589184173006206"/>
  </r>
  <r>
    <s v="gom.deep"/>
    <x v="1"/>
    <s v="deep"/>
    <s v="Alosines"/>
    <x v="0"/>
    <s v="B"/>
    <x v="36"/>
    <n v="1765808.7980238299"/>
    <n v="70608.003744000001"/>
    <n v="25.0086208983621"/>
  </r>
  <r>
    <s v="gom.deep"/>
    <x v="1"/>
    <s v="deep"/>
    <s v="Atlantic herring"/>
    <x v="1"/>
    <s v="B"/>
    <x v="36"/>
    <n v="383855103.98354799"/>
    <n v="70608.003744000001"/>
    <n v="5436.4248191362603"/>
  </r>
  <r>
    <s v="gom.deep"/>
    <x v="1"/>
    <s v="deep"/>
    <s v="Atlantic mackerel"/>
    <x v="2"/>
    <s v="B"/>
    <x v="36"/>
    <n v="684814.38044117705"/>
    <n v="70608.003744000001"/>
    <n v="9.6988208719803897"/>
  </r>
  <r>
    <s v="gom.deep"/>
    <x v="1"/>
    <s v="deep"/>
    <s v="Butterfish"/>
    <x v="3"/>
    <s v="B"/>
    <x v="36"/>
    <n v="338898.51340494503"/>
    <n v="70608.003744000001"/>
    <n v="4.7997180975923497"/>
  </r>
  <r>
    <s v="gom.deep"/>
    <x v="1"/>
    <s v="deep"/>
    <s v="Demersal benthivores - other"/>
    <x v="4"/>
    <s v="B"/>
    <x v="36"/>
    <n v="164051298.304829"/>
    <n v="70608.003744000001"/>
    <n v="2323.4093814579701"/>
  </r>
  <r>
    <s v="gom.deep"/>
    <x v="1"/>
    <s v="deep"/>
    <s v="Demersal piscivores - other"/>
    <x v="5"/>
    <s v="B"/>
    <x v="36"/>
    <n v="54966116.870662697"/>
    <n v="70608.003744000001"/>
    <n v="778.46864315766095"/>
  </r>
  <r>
    <s v="gom.deep"/>
    <x v="1"/>
    <s v="deep"/>
    <s v="Haddock"/>
    <x v="6"/>
    <s v="B"/>
    <x v="36"/>
    <n v="125421983.196896"/>
    <n v="70608.003744000001"/>
    <n v="1776.3139664963801"/>
  </r>
  <r>
    <s v="gom.deep"/>
    <x v="1"/>
    <s v="deep"/>
    <s v="Mesopelagics"/>
    <x v="7"/>
    <s v="B"/>
    <x v="36"/>
    <n v="358266.58376116102"/>
    <n v="70608.003744000001"/>
    <n v="5.07402227458675"/>
  </r>
  <r>
    <s v="gom.deep"/>
    <x v="1"/>
    <s v="deep"/>
    <s v="Skates"/>
    <x v="8"/>
    <s v="B"/>
    <x v="36"/>
    <n v="19749972.0896063"/>
    <n v="70608.003744000001"/>
    <n v="279.71293681114099"/>
  </r>
  <r>
    <s v="gom.deep"/>
    <x v="1"/>
    <s v="deep"/>
    <s v="Small pelagic - other"/>
    <x v="9"/>
    <s v="B"/>
    <x v="36"/>
    <n v="767336.81284722197"/>
    <n v="70608.003744000001"/>
    <n v="10.8675613550741"/>
  </r>
  <r>
    <s v="gom.deep"/>
    <x v="1"/>
    <s v="deep"/>
    <s v="Squid"/>
    <x v="10"/>
    <s v="B"/>
    <x v="36"/>
    <n v="10525108.6867676"/>
    <n v="70608.003744000001"/>
    <n v="149.06396058055901"/>
  </r>
  <r>
    <s v="gom.deep"/>
    <x v="1"/>
    <s v="deep"/>
    <s v="Spiny dogfish (S)"/>
    <x v="11"/>
    <s v="B"/>
    <x v="36"/>
    <n v="22589076.592564601"/>
    <n v="70608.003744000001"/>
    <n v="319.92232317549701"/>
  </r>
  <r>
    <s v="gom.deep"/>
    <x v="1"/>
    <s v="deep"/>
    <s v="Spiny dogfish (L)"/>
    <x v="12"/>
    <s v="B"/>
    <x v="36"/>
    <n v="432890179.11720699"/>
    <n v="70608.003744000001"/>
    <n v="6130.89389535379"/>
  </r>
  <r>
    <s v="gom.deep"/>
    <x v="1"/>
    <s v="deep"/>
    <s v="Hakes (S)"/>
    <x v="13"/>
    <s v="B"/>
    <x v="36"/>
    <n v="131530942.667814"/>
    <n v="70608.003744000001"/>
    <n v="1862.83332899057"/>
  </r>
  <r>
    <s v="gom.deep"/>
    <x v="1"/>
    <s v="deep"/>
    <s v="Hakes (L)"/>
    <x v="14"/>
    <s v="B"/>
    <x v="36"/>
    <n v="47416998.822180301"/>
    <n v="70608.003744000001"/>
    <n v="671.55274625944298"/>
  </r>
  <r>
    <s v="gom.deep"/>
    <x v="1"/>
    <s v="deep"/>
    <s v="Atlantic cod (S)"/>
    <x v="19"/>
    <s v="B"/>
    <x v="36"/>
    <n v="28689.2396813286"/>
    <n v="70608.003744000001"/>
    <n v="0.40631710514498798"/>
  </r>
  <r>
    <s v="gom.deep"/>
    <x v="1"/>
    <s v="deep"/>
    <s v="Atlantic cod (M)"/>
    <x v="15"/>
    <s v="B"/>
    <x v="36"/>
    <n v="6442344.1284606298"/>
    <n v="70608.003744000001"/>
    <n v="91.2409895033759"/>
  </r>
  <r>
    <s v="gom.deep"/>
    <x v="1"/>
    <s v="deep"/>
    <s v="Atlantic cod (L)"/>
    <x v="16"/>
    <s v="B"/>
    <x v="36"/>
    <n v="46340125.417400204"/>
    <n v="70608.003744000001"/>
    <n v="656.301310902561"/>
  </r>
  <r>
    <s v="gom.deep"/>
    <x v="1"/>
    <s v="deep"/>
    <s v="Yellowtail flounder (S)"/>
    <x v="17"/>
    <s v="B"/>
    <x v="36"/>
    <n v="11229.7897226038"/>
    <n v="70608.003744000001"/>
    <n v="0.15904414694004201"/>
  </r>
  <r>
    <s v="gom.deep"/>
    <x v="1"/>
    <s v="deep"/>
    <s v="Yellowtail flounder (L)"/>
    <x v="18"/>
    <s v="B"/>
    <x v="36"/>
    <n v="3767864.71006425"/>
    <n v="70608.003744000001"/>
    <n v="53.3631388833087"/>
  </r>
  <r>
    <s v="gom.deep"/>
    <x v="1"/>
    <s v="deep"/>
    <s v="Alosines"/>
    <x v="0"/>
    <s v="B"/>
    <x v="37"/>
    <n v="6516131.5534663601"/>
    <n v="70608.003744000001"/>
    <n v="92.286018694022005"/>
  </r>
  <r>
    <s v="gom.deep"/>
    <x v="1"/>
    <s v="deep"/>
    <s v="Atlantic herring"/>
    <x v="1"/>
    <s v="B"/>
    <x v="37"/>
    <n v="828452547.06317496"/>
    <n v="70608.003744000001"/>
    <n v="11733.1251860179"/>
  </r>
  <r>
    <s v="gom.deep"/>
    <x v="1"/>
    <s v="deep"/>
    <s v="Atlantic mackerel"/>
    <x v="2"/>
    <s v="B"/>
    <x v="37"/>
    <n v="5105490.9505344704"/>
    <n v="70608.003744000001"/>
    <n v="72.307538519927604"/>
  </r>
  <r>
    <s v="gom.deep"/>
    <x v="1"/>
    <s v="deep"/>
    <s v="Butterfish"/>
    <x v="3"/>
    <s v="B"/>
    <x v="37"/>
    <n v="1855701.8365773801"/>
    <n v="70608.003744000001"/>
    <n v="26.281749067789899"/>
  </r>
  <r>
    <s v="gom.deep"/>
    <x v="1"/>
    <s v="deep"/>
    <s v="Demersal benthivores - other"/>
    <x v="4"/>
    <s v="B"/>
    <x v="37"/>
    <n v="285668458.10315198"/>
    <n v="70608.003744000001"/>
    <n v="4045.8367742400201"/>
  </r>
  <r>
    <s v="gom.deep"/>
    <x v="1"/>
    <s v="deep"/>
    <s v="Demersal piscivores - other"/>
    <x v="5"/>
    <s v="B"/>
    <x v="37"/>
    <n v="47993481.3082297"/>
    <n v="70608.003744000001"/>
    <n v="679.71729497178899"/>
  </r>
  <r>
    <s v="gom.deep"/>
    <x v="1"/>
    <s v="deep"/>
    <s v="Haddock"/>
    <x v="6"/>
    <s v="B"/>
    <x v="37"/>
    <n v="83983464.596362293"/>
    <n v="70608.003744000001"/>
    <n v="1189.43264422058"/>
  </r>
  <r>
    <s v="gom.deep"/>
    <x v="1"/>
    <s v="deep"/>
    <s v="Medium pelagics - other"/>
    <x v="20"/>
    <s v="B"/>
    <x v="37"/>
    <n v="23902.515668402801"/>
    <n v="70608.003744000001"/>
    <n v="0.338524167246888"/>
  </r>
  <r>
    <s v="gom.deep"/>
    <x v="1"/>
    <s v="deep"/>
    <s v="Mesopelagics"/>
    <x v="7"/>
    <s v="B"/>
    <x v="37"/>
    <n v="172642.542018849"/>
    <n v="70608.003744000001"/>
    <n v="2.4450845918940098"/>
  </r>
  <r>
    <s v="gom.deep"/>
    <x v="1"/>
    <s v="deep"/>
    <s v="Skates"/>
    <x v="8"/>
    <s v="B"/>
    <x v="37"/>
    <n v="23712975.1745019"/>
    <n v="70608.003744000001"/>
    <n v="335.83976202580197"/>
  </r>
  <r>
    <s v="gom.deep"/>
    <x v="1"/>
    <s v="deep"/>
    <s v="Small pelagic - other"/>
    <x v="9"/>
    <s v="B"/>
    <x v="37"/>
    <n v="484907.51618923602"/>
    <n v="70608.003744000001"/>
    <n v="6.8675998537976204"/>
  </r>
  <r>
    <s v="gom.deep"/>
    <x v="1"/>
    <s v="deep"/>
    <s v="Squid"/>
    <x v="10"/>
    <s v="B"/>
    <x v="37"/>
    <n v="6872766.1062810002"/>
    <n v="70608.003744000001"/>
    <n v="97.336927003336001"/>
  </r>
  <r>
    <s v="gom.deep"/>
    <x v="1"/>
    <s v="deep"/>
    <s v="Spiny dogfish (S)"/>
    <x v="11"/>
    <s v="B"/>
    <x v="37"/>
    <n v="26125739.149815299"/>
    <n v="70608.003744000001"/>
    <n v="370.01101524606401"/>
  </r>
  <r>
    <s v="gom.deep"/>
    <x v="1"/>
    <s v="deep"/>
    <s v="Spiny dogfish (L)"/>
    <x v="12"/>
    <s v="B"/>
    <x v="37"/>
    <n v="937597136.33185303"/>
    <n v="70608.003744000001"/>
    <n v="13278.907299677399"/>
  </r>
  <r>
    <s v="gom.deep"/>
    <x v="1"/>
    <s v="deep"/>
    <s v="Hakes (S)"/>
    <x v="13"/>
    <s v="B"/>
    <x v="37"/>
    <n v="192099512.70512301"/>
    <n v="70608.003744000001"/>
    <n v="2720.6478376248801"/>
  </r>
  <r>
    <s v="gom.deep"/>
    <x v="1"/>
    <s v="deep"/>
    <s v="Hakes (L)"/>
    <x v="14"/>
    <s v="B"/>
    <x v="37"/>
    <n v="72684272.410891995"/>
    <n v="70608.003744000001"/>
    <n v="1029.40557099475"/>
  </r>
  <r>
    <s v="gom.deep"/>
    <x v="1"/>
    <s v="deep"/>
    <s v="Atlantic cod (S)"/>
    <x v="19"/>
    <s v="B"/>
    <x v="37"/>
    <n v="170887.07478121601"/>
    <n v="70608.003744000001"/>
    <n v="2.4202224354167101"/>
  </r>
  <r>
    <s v="gom.deep"/>
    <x v="1"/>
    <s v="deep"/>
    <s v="Atlantic cod (M)"/>
    <x v="15"/>
    <s v="B"/>
    <x v="37"/>
    <n v="8806160.5105819907"/>
    <n v="70608.003744000001"/>
    <n v="124.719012627946"/>
  </r>
  <r>
    <s v="gom.deep"/>
    <x v="1"/>
    <s v="deep"/>
    <s v="Atlantic cod (L)"/>
    <x v="16"/>
    <s v="B"/>
    <x v="37"/>
    <n v="35857995.3388642"/>
    <n v="70608.003744000001"/>
    <n v="507.84604347224899"/>
  </r>
  <r>
    <s v="gom.deep"/>
    <x v="1"/>
    <s v="deep"/>
    <s v="Yellowtail flounder (S)"/>
    <x v="17"/>
    <s v="B"/>
    <x v="37"/>
    <n v="1655.32783025202"/>
    <n v="70608.003744000001"/>
    <n v="2.34439120563961E-2"/>
  </r>
  <r>
    <s v="gom.deep"/>
    <x v="1"/>
    <s v="deep"/>
    <s v="Yellowtail flounder (L)"/>
    <x v="18"/>
    <s v="B"/>
    <x v="37"/>
    <n v="5862317.1154941404"/>
    <n v="70608.003744000001"/>
    <n v="83.026240718387299"/>
  </r>
  <r>
    <s v="gom.deep"/>
    <x v="1"/>
    <s v="deep"/>
    <s v="Alosines"/>
    <x v="0"/>
    <s v=""/>
    <x v="38"/>
    <n v="5871587.5568879796"/>
    <n v="70608.003744000001"/>
    <n v="83.157535202047498"/>
  </r>
  <r>
    <s v="gom.deep"/>
    <x v="1"/>
    <s v="deep"/>
    <s v="Atlantic herring"/>
    <x v="1"/>
    <s v=""/>
    <x v="38"/>
    <n v="877237709.45666504"/>
    <n v="70608.003744000001"/>
    <n v="12424.054822980401"/>
  </r>
  <r>
    <s v="gom.deep"/>
    <x v="1"/>
    <s v="deep"/>
    <s v="Atlantic mackerel"/>
    <x v="2"/>
    <s v=""/>
    <x v="38"/>
    <n v="3245650.2318081502"/>
    <n v="70608.003744000001"/>
    <n v="45.967171704439401"/>
  </r>
  <r>
    <s v="gom.deep"/>
    <x v="1"/>
    <s v="deep"/>
    <s v="Butterfish"/>
    <x v="3"/>
    <s v=""/>
    <x v="38"/>
    <n v="232063.61759042001"/>
    <n v="70608.003744000001"/>
    <n v="3.2866474802460299"/>
  </r>
  <r>
    <s v="gom.deep"/>
    <x v="1"/>
    <s v="deep"/>
    <s v="Demersal benthivores - other"/>
    <x v="4"/>
    <s v=""/>
    <x v="38"/>
    <n v="226346842.817592"/>
    <n v="70608.003744000001"/>
    <n v="3205.6825121164302"/>
  </r>
  <r>
    <s v="gom.deep"/>
    <x v="1"/>
    <s v="deep"/>
    <s v="Demersal piscivores - other"/>
    <x v="5"/>
    <s v=""/>
    <x v="38"/>
    <n v="79067817.286800101"/>
    <n v="70608.003744000001"/>
    <n v="1119.81380430287"/>
  </r>
  <r>
    <s v="gom.deep"/>
    <x v="1"/>
    <s v="deep"/>
    <s v="Haddock"/>
    <x v="6"/>
    <s v=""/>
    <x v="38"/>
    <n v="96696531.874703601"/>
    <n v="70608.003744000001"/>
    <n v="1369.48400673232"/>
  </r>
  <r>
    <s v="gom.deep"/>
    <x v="1"/>
    <s v="deep"/>
    <s v="Mesopelagics"/>
    <x v="7"/>
    <s v=""/>
    <x v="38"/>
    <n v="255206.96174477899"/>
    <n v="70608.003744000001"/>
    <n v="3.6144197288181501"/>
  </r>
  <r>
    <s v="gom.deep"/>
    <x v="1"/>
    <s v="deep"/>
    <s v="Skates"/>
    <x v="8"/>
    <s v=""/>
    <x v="38"/>
    <n v="18178404.274309799"/>
    <n v="70608.003744000001"/>
    <n v="257.45529274865697"/>
  </r>
  <r>
    <s v="gom.deep"/>
    <x v="1"/>
    <s v="deep"/>
    <s v="Small pelagic - other"/>
    <x v="9"/>
    <s v=""/>
    <x v="38"/>
    <n v="971941.32018270995"/>
    <n v="70608.003744000001"/>
    <n v="13.7653136846445"/>
  </r>
  <r>
    <s v="gom.deep"/>
    <x v="1"/>
    <s v="deep"/>
    <s v="Squid"/>
    <x v="10"/>
    <s v=""/>
    <x v="38"/>
    <n v="3063202.6733024199"/>
    <n v="70608.003744000001"/>
    <n v="43.3832216020229"/>
  </r>
  <r>
    <s v="gom.deep"/>
    <x v="1"/>
    <s v="deep"/>
    <s v="Spiny dogfish (S)"/>
    <x v="11"/>
    <s v=""/>
    <x v="38"/>
    <n v="5621722.3310437603"/>
    <n v="70608.003744000001"/>
    <n v="79.618768878187893"/>
  </r>
  <r>
    <s v="gom.deep"/>
    <x v="1"/>
    <s v="deep"/>
    <s v="Spiny dogfish (L)"/>
    <x v="12"/>
    <s v=""/>
    <x v="38"/>
    <n v="353149952.622307"/>
    <n v="70608.003744000001"/>
    <n v="5001.5569609177101"/>
  </r>
  <r>
    <s v="gom.deep"/>
    <x v="1"/>
    <s v="deep"/>
    <s v="Hakes (S)"/>
    <x v="13"/>
    <s v=""/>
    <x v="38"/>
    <n v="163718899.75297299"/>
    <n v="70608.003744000001"/>
    <n v="2318.7017203681398"/>
  </r>
  <r>
    <s v="gom.deep"/>
    <x v="1"/>
    <s v="deep"/>
    <s v="Hakes (L)"/>
    <x v="14"/>
    <s v=""/>
    <x v="38"/>
    <n v="102091376.792468"/>
    <n v="70608.003744000001"/>
    <n v="1445.8895787879201"/>
  </r>
  <r>
    <s v="gom.deep"/>
    <x v="1"/>
    <s v="deep"/>
    <s v="Atlantic cod (S)"/>
    <x v="19"/>
    <s v=""/>
    <x v="38"/>
    <n v="3644.9293474543101"/>
    <n v="70608.003744000001"/>
    <n v="5.1622042179092803E-2"/>
  </r>
  <r>
    <s v="gom.deep"/>
    <x v="1"/>
    <s v="deep"/>
    <s v="Atlantic cod (M)"/>
    <x v="15"/>
    <s v=""/>
    <x v="38"/>
    <n v="5892350.2866817797"/>
    <n v="70608.003744000001"/>
    <n v="83.451591522759799"/>
  </r>
  <r>
    <s v="gom.deep"/>
    <x v="1"/>
    <s v="deep"/>
    <s v="Atlantic cod (L)"/>
    <x v="16"/>
    <s v=""/>
    <x v="38"/>
    <n v="75028165.237456605"/>
    <n v="70608.003744000001"/>
    <n v="1062.6014227718799"/>
  </r>
  <r>
    <s v="gom.deep"/>
    <x v="1"/>
    <s v="deep"/>
    <s v="Yellowtail flounder (L)"/>
    <x v="18"/>
    <s v=""/>
    <x v="38"/>
    <n v="547753.26439950196"/>
    <n v="70608.003744000001"/>
    <n v="7.7576653545604399"/>
  </r>
  <r>
    <s v="gom.deep"/>
    <x v="1"/>
    <s v="deep"/>
    <s v="Alosines"/>
    <x v="0"/>
    <s v=""/>
    <x v="39"/>
    <n v="9822597.9663147591"/>
    <n v="70608.003744000001"/>
    <n v="139.114511747536"/>
  </r>
  <r>
    <s v="gom.deep"/>
    <x v="1"/>
    <s v="deep"/>
    <s v="Atlantic herring"/>
    <x v="1"/>
    <s v=""/>
    <x v="39"/>
    <n v="1905433464.21614"/>
    <n v="70608.003744000001"/>
    <n v="26986.083208421798"/>
  </r>
  <r>
    <s v="gom.deep"/>
    <x v="1"/>
    <s v="deep"/>
    <s v="Atlantic mackerel"/>
    <x v="2"/>
    <s v=""/>
    <x v="39"/>
    <n v="553541.26232783601"/>
    <n v="70608.003744000001"/>
    <n v="7.8396390349001104"/>
  </r>
  <r>
    <s v="gom.deep"/>
    <x v="1"/>
    <s v="deep"/>
    <s v="Butterfish"/>
    <x v="3"/>
    <s v=""/>
    <x v="39"/>
    <n v="287593.07501609699"/>
    <n v="70608.003744000001"/>
    <n v="4.0730945468846498"/>
  </r>
  <r>
    <s v="gom.deep"/>
    <x v="1"/>
    <s v="deep"/>
    <s v="Demersal benthivores - other"/>
    <x v="4"/>
    <s v=""/>
    <x v="39"/>
    <n v="337837972.56644899"/>
    <n v="70608.003744000001"/>
    <n v="4784.6979754778404"/>
  </r>
  <r>
    <s v="gom.deep"/>
    <x v="1"/>
    <s v="deep"/>
    <s v="Demersal piscivores - other"/>
    <x v="5"/>
    <s v=""/>
    <x v="39"/>
    <n v="52894273.607921101"/>
    <n v="70608.003744000001"/>
    <n v="749.12574783585796"/>
  </r>
  <r>
    <s v="gom.deep"/>
    <x v="1"/>
    <s v="deep"/>
    <s v="Haddock"/>
    <x v="6"/>
    <s v=""/>
    <x v="39"/>
    <n v="42357978.395585202"/>
    <n v="70608.003744000001"/>
    <n v="599.90335584561205"/>
  </r>
  <r>
    <s v="gom.deep"/>
    <x v="1"/>
    <s v="deep"/>
    <s v="Medium pelagics - other"/>
    <x v="20"/>
    <s v=""/>
    <x v="39"/>
    <n v="5208.1478889973996"/>
    <n v="70608.003744000001"/>
    <n v="7.3761437979188896E-2"/>
  </r>
  <r>
    <s v="gom.deep"/>
    <x v="1"/>
    <s v="deep"/>
    <s v="Mesopelagics"/>
    <x v="7"/>
    <s v=""/>
    <x v="39"/>
    <n v="93157.838421844004"/>
    <n v="70608.003744000001"/>
    <n v="1.31936655169578"/>
  </r>
  <r>
    <s v="gom.deep"/>
    <x v="1"/>
    <s v="deep"/>
    <s v="Skates"/>
    <x v="8"/>
    <s v=""/>
    <x v="39"/>
    <n v="18959907.043221001"/>
    <n v="70608.003744000001"/>
    <n v="268.523482294769"/>
  </r>
  <r>
    <s v="gom.deep"/>
    <x v="1"/>
    <s v="deep"/>
    <s v="Small pelagic - other"/>
    <x v="9"/>
    <s v=""/>
    <x v="39"/>
    <n v="4055968.8815982402"/>
    <n v="70608.003744000001"/>
    <n v="57.4434719370309"/>
  </r>
  <r>
    <s v="gom.deep"/>
    <x v="1"/>
    <s v="deep"/>
    <s v="Squid"/>
    <x v="10"/>
    <s v=""/>
    <x v="39"/>
    <n v="6929034.3660579501"/>
    <n v="70608.003744000001"/>
    <n v="98.133837506300395"/>
  </r>
  <r>
    <s v="gom.deep"/>
    <x v="1"/>
    <s v="deep"/>
    <s v="Spiny dogfish (S)"/>
    <x v="11"/>
    <s v=""/>
    <x v="39"/>
    <n v="35337047.474653803"/>
    <n v="70608.003744000001"/>
    <n v="500.46801496858097"/>
  </r>
  <r>
    <s v="gom.deep"/>
    <x v="1"/>
    <s v="deep"/>
    <s v="Spiny dogfish (L)"/>
    <x v="12"/>
    <s v=""/>
    <x v="39"/>
    <n v="1199577769.97679"/>
    <n v="70608.003744000001"/>
    <n v="16989.260513950201"/>
  </r>
  <r>
    <s v="gom.deep"/>
    <x v="1"/>
    <s v="deep"/>
    <s v="Hakes (S)"/>
    <x v="13"/>
    <s v=""/>
    <x v="39"/>
    <n v="105250278.54434"/>
    <n v="70608.003744000001"/>
    <n v="1490.6281577643899"/>
  </r>
  <r>
    <s v="gom.deep"/>
    <x v="1"/>
    <s v="deep"/>
    <s v="Hakes (L)"/>
    <x v="14"/>
    <s v=""/>
    <x v="39"/>
    <n v="99624556.380511403"/>
    <n v="70608.003744000001"/>
    <n v="1410.9527404529799"/>
  </r>
  <r>
    <s v="gom.deep"/>
    <x v="1"/>
    <s v="deep"/>
    <s v="Atlantic cod (S)"/>
    <x v="19"/>
    <s v=""/>
    <x v="39"/>
    <n v="42423.402434227501"/>
    <n v="70608.003744000001"/>
    <n v="0.60082993690120401"/>
  </r>
  <r>
    <s v="gom.deep"/>
    <x v="1"/>
    <s v="deep"/>
    <s v="Atlantic cod (M)"/>
    <x v="15"/>
    <s v=""/>
    <x v="39"/>
    <n v="5061878.4080915302"/>
    <n v="70608.003744000001"/>
    <n v="71.6898671493976"/>
  </r>
  <r>
    <s v="gom.deep"/>
    <x v="1"/>
    <s v="deep"/>
    <s v="Atlantic cod (L)"/>
    <x v="16"/>
    <s v=""/>
    <x v="39"/>
    <n v="161524074.98521799"/>
    <n v="70608.003744000001"/>
    <n v="2287.61707484109"/>
  </r>
  <r>
    <s v="gom.deep"/>
    <x v="1"/>
    <s v="deep"/>
    <s v="Yellowtail flounder (L)"/>
    <x v="18"/>
    <s v=""/>
    <x v="39"/>
    <n v="1199115.0420089499"/>
    <n v="70608.003744000001"/>
    <n v="16.982707036393801"/>
  </r>
  <r>
    <s v="gom.deep"/>
    <x v="1"/>
    <s v="deep"/>
    <s v="Bluefish (M)"/>
    <x v="21"/>
    <s v=""/>
    <x v="39"/>
    <n v="568563.51644018001"/>
    <n v="70608.003744000001"/>
    <n v="8.0523947186156608"/>
  </r>
  <r>
    <s v="gom.deep"/>
    <x v="1"/>
    <s v="deep"/>
    <s v="Alosines"/>
    <x v="0"/>
    <s v=""/>
    <x v="40"/>
    <n v="3801416.6214088202"/>
    <n v="70608.003744000001"/>
    <n v="53.838324550166199"/>
  </r>
  <r>
    <s v="gom.deep"/>
    <x v="1"/>
    <s v="deep"/>
    <s v="Atlantic herring"/>
    <x v="1"/>
    <s v=""/>
    <x v="40"/>
    <n v="954043385.94724"/>
    <n v="70608.003744000001"/>
    <n v="13511.830605015701"/>
  </r>
  <r>
    <s v="gom.deep"/>
    <x v="1"/>
    <s v="deep"/>
    <s v="Butterfish"/>
    <x v="3"/>
    <s v=""/>
    <x v="40"/>
    <n v="140149.380076339"/>
    <n v="70608.003744000001"/>
    <n v="1.98489367557355"/>
  </r>
  <r>
    <s v="gom.deep"/>
    <x v="1"/>
    <s v="deep"/>
    <s v="Demersal benthivores - other"/>
    <x v="4"/>
    <s v=""/>
    <x v="40"/>
    <n v="311046040.06476003"/>
    <n v="70608.003744000001"/>
    <n v="4405.2518634077896"/>
  </r>
  <r>
    <s v="gom.deep"/>
    <x v="1"/>
    <s v="deep"/>
    <s v="Demersal piscivores - other"/>
    <x v="5"/>
    <s v=""/>
    <x v="40"/>
    <n v="117729732.562163"/>
    <n v="70608.003744000001"/>
    <n v="1667.3709256674299"/>
  </r>
  <r>
    <s v="gom.deep"/>
    <x v="1"/>
    <s v="deep"/>
    <s v="Haddock"/>
    <x v="6"/>
    <s v=""/>
    <x v="40"/>
    <n v="84154556.987914696"/>
    <n v="70608.003744000001"/>
    <n v="1191.8557744959001"/>
  </r>
  <r>
    <s v="gom.deep"/>
    <x v="1"/>
    <s v="deep"/>
    <s v="Mesopelagics"/>
    <x v="7"/>
    <s v=""/>
    <x v="40"/>
    <n v="164600.69593606499"/>
    <n v="70608.003744000001"/>
    <n v="2.3311903354873098"/>
  </r>
  <r>
    <s v="gom.deep"/>
    <x v="1"/>
    <s v="deep"/>
    <s v="Skates"/>
    <x v="8"/>
    <s v=""/>
    <x v="40"/>
    <n v="41585081.839396603"/>
    <n v="70608.003744000001"/>
    <n v="588.95705351151901"/>
  </r>
  <r>
    <s v="gom.deep"/>
    <x v="1"/>
    <s v="deep"/>
    <s v="Small pelagic - other"/>
    <x v="9"/>
    <s v=""/>
    <x v="40"/>
    <n v="415457.094119435"/>
    <n v="70608.003744000001"/>
    <n v="5.8839943361908098"/>
  </r>
  <r>
    <s v="gom.deep"/>
    <x v="1"/>
    <s v="deep"/>
    <s v="Squid"/>
    <x v="10"/>
    <s v=""/>
    <x v="40"/>
    <n v="2151678.95085104"/>
    <n v="70608.003744000001"/>
    <n v="30.473584250480599"/>
  </r>
  <r>
    <s v="gom.deep"/>
    <x v="1"/>
    <s v="deep"/>
    <s v="Spiny dogfish (S)"/>
    <x v="11"/>
    <s v=""/>
    <x v="40"/>
    <n v="3477702.9365069298"/>
    <n v="70608.003744000001"/>
    <n v="49.253664628671103"/>
  </r>
  <r>
    <s v="gom.deep"/>
    <x v="1"/>
    <s v="deep"/>
    <s v="Spiny dogfish (L)"/>
    <x v="12"/>
    <s v=""/>
    <x v="40"/>
    <n v="356673600.151124"/>
    <n v="70608.003744000001"/>
    <n v="5051.46132504041"/>
  </r>
  <r>
    <s v="gom.deep"/>
    <x v="1"/>
    <s v="deep"/>
    <s v="Hakes (S)"/>
    <x v="13"/>
    <s v=""/>
    <x v="40"/>
    <n v="95531030.315667406"/>
    <n v="70608.003744000001"/>
    <n v="1352.9773573832999"/>
  </r>
  <r>
    <s v="gom.deep"/>
    <x v="1"/>
    <s v="deep"/>
    <s v="Hakes (L)"/>
    <x v="14"/>
    <s v=""/>
    <x v="40"/>
    <n v="75659781.946364805"/>
    <n v="70608.003744000001"/>
    <n v="1071.5468209621199"/>
  </r>
  <r>
    <s v="gom.deep"/>
    <x v="1"/>
    <s v="deep"/>
    <s v="Atlantic cod (S)"/>
    <x v="19"/>
    <s v=""/>
    <x v="40"/>
    <n v="46896.033200313999"/>
    <n v="70608.003744000001"/>
    <n v="0.66417446625941501"/>
  </r>
  <r>
    <s v="gom.deep"/>
    <x v="1"/>
    <s v="deep"/>
    <s v="Atlantic cod (M)"/>
    <x v="15"/>
    <s v=""/>
    <x v="40"/>
    <n v="7621782.0186077096"/>
    <n v="70608.003744000001"/>
    <n v="107.945014934024"/>
  </r>
  <r>
    <s v="gom.deep"/>
    <x v="1"/>
    <s v="deep"/>
    <s v="Atlantic cod (L)"/>
    <x v="16"/>
    <s v=""/>
    <x v="40"/>
    <n v="108849771.938244"/>
    <n v="70608.003744000001"/>
    <n v="1541.60670414781"/>
  </r>
  <r>
    <s v="gom.deep"/>
    <x v="1"/>
    <s v="deep"/>
    <s v="Yellowtail flounder (S)"/>
    <x v="17"/>
    <s v=""/>
    <x v="40"/>
    <n v="4988.29317587682"/>
    <n v="70608.003744000001"/>
    <n v="7.0647701554665598E-2"/>
  </r>
  <r>
    <s v="gom.deep"/>
    <x v="1"/>
    <s v="deep"/>
    <s v="Yellowtail flounder (L)"/>
    <x v="18"/>
    <s v=""/>
    <x v="40"/>
    <n v="1736500.3336858"/>
    <n v="70608.003744000001"/>
    <n v="24.593533899949101"/>
  </r>
  <r>
    <s v="gom.deep"/>
    <x v="1"/>
    <s v="deep"/>
    <s v="Alosines"/>
    <x v="0"/>
    <s v=""/>
    <x v="41"/>
    <n v="4669090.1341052298"/>
    <n v="70608.003744000001"/>
    <n v="66.126924520252899"/>
  </r>
  <r>
    <s v="gom.deep"/>
    <x v="1"/>
    <s v="deep"/>
    <s v="Atlantic herring"/>
    <x v="1"/>
    <s v=""/>
    <x v="41"/>
    <n v="1128847182.0611701"/>
    <n v="70608.003744000001"/>
    <n v="15987.5243910587"/>
  </r>
  <r>
    <s v="gom.deep"/>
    <x v="1"/>
    <s v="deep"/>
    <s v="Atlantic mackerel"/>
    <x v="2"/>
    <s v=""/>
    <x v="41"/>
    <n v="40414.585628125002"/>
    <n v="70608.003744000001"/>
    <n v="0.572379666399495"/>
  </r>
  <r>
    <s v="gom.deep"/>
    <x v="1"/>
    <s v="deep"/>
    <s v="Butterfish"/>
    <x v="3"/>
    <s v=""/>
    <x v="41"/>
    <n v="67945.530555952399"/>
    <n v="70608.003744000001"/>
    <n v="0.96229219002280797"/>
  </r>
  <r>
    <s v="gom.deep"/>
    <x v="1"/>
    <s v="deep"/>
    <s v="Demersal benthivores - other"/>
    <x v="4"/>
    <s v=""/>
    <x v="41"/>
    <n v="280434207.56328398"/>
    <n v="70608.003744000001"/>
    <n v="3971.7056522379598"/>
  </r>
  <r>
    <s v="gom.deep"/>
    <x v="1"/>
    <s v="deep"/>
    <s v="Demersal piscivores - other"/>
    <x v="5"/>
    <s v=""/>
    <x v="41"/>
    <n v="38293341.877006598"/>
    <n v="70608.003744000001"/>
    <n v="542.33712676320602"/>
  </r>
  <r>
    <s v="gom.deep"/>
    <x v="1"/>
    <s v="deep"/>
    <s v="Haddock"/>
    <x v="6"/>
    <s v=""/>
    <x v="41"/>
    <n v="94887203.019951895"/>
    <n v="70608.003744000001"/>
    <n v="1343.8590243108999"/>
  </r>
  <r>
    <s v="gom.deep"/>
    <x v="1"/>
    <s v="deep"/>
    <s v="Medium pelagics - other"/>
    <x v="20"/>
    <s v=""/>
    <x v="41"/>
    <n v="18115.2970052083"/>
    <n v="70608.003744000001"/>
    <n v="0.25656152340587501"/>
  </r>
  <r>
    <s v="gom.deep"/>
    <x v="1"/>
    <s v="deep"/>
    <s v="Mesopelagics"/>
    <x v="7"/>
    <s v=""/>
    <x v="41"/>
    <n v="27160.3874825645"/>
    <n v="70608.003744000001"/>
    <n v="0.38466442956011898"/>
  </r>
  <r>
    <s v="gom.deep"/>
    <x v="1"/>
    <s v="deep"/>
    <s v="Skates"/>
    <x v="8"/>
    <s v=""/>
    <x v="41"/>
    <n v="33451731.819094598"/>
    <n v="70608.003744000001"/>
    <n v="473.76685425605399"/>
  </r>
  <r>
    <s v="gom.deep"/>
    <x v="1"/>
    <s v="deep"/>
    <s v="Small pelagic - other"/>
    <x v="9"/>
    <s v=""/>
    <x v="41"/>
    <n v="1190855.5976003499"/>
    <n v="70608.003744000001"/>
    <n v="16.865731000099899"/>
  </r>
  <r>
    <s v="gom.deep"/>
    <x v="1"/>
    <s v="deep"/>
    <s v="Squid"/>
    <x v="10"/>
    <s v=""/>
    <x v="41"/>
    <n v="4990378.8428721"/>
    <n v="70608.003744000001"/>
    <n v="70.677240231369098"/>
  </r>
  <r>
    <s v="gom.deep"/>
    <x v="1"/>
    <s v="deep"/>
    <s v="Spiny dogfish (S)"/>
    <x v="11"/>
    <s v=""/>
    <x v="41"/>
    <n v="8185607.6815869799"/>
    <n v="70608.003744000001"/>
    <n v="115.930308853726"/>
  </r>
  <r>
    <s v="gom.deep"/>
    <x v="1"/>
    <s v="deep"/>
    <s v="Spiny dogfish (L)"/>
    <x v="12"/>
    <s v=""/>
    <x v="41"/>
    <n v="383014008.30277801"/>
    <n v="70608.003744000001"/>
    <n v="5424.5126330359599"/>
  </r>
  <r>
    <s v="gom.deep"/>
    <x v="1"/>
    <s v="deep"/>
    <s v="Hakes (S)"/>
    <x v="13"/>
    <s v=""/>
    <x v="41"/>
    <n v="57870636.2453456"/>
    <n v="70608.003744000001"/>
    <n v="819.60448074929798"/>
  </r>
  <r>
    <s v="gom.deep"/>
    <x v="1"/>
    <s v="deep"/>
    <s v="Hakes (L)"/>
    <x v="14"/>
    <s v=""/>
    <x v="41"/>
    <n v="61025379.2859018"/>
    <n v="70608.003744000001"/>
    <n v="864.28416114352399"/>
  </r>
  <r>
    <s v="gom.deep"/>
    <x v="1"/>
    <s v="deep"/>
    <s v="Atlantic cod (S)"/>
    <x v="19"/>
    <s v=""/>
    <x v="41"/>
    <n v="102665.05116601801"/>
    <n v="70608.003744000001"/>
    <n v="1.45401435704437"/>
  </r>
  <r>
    <s v="gom.deep"/>
    <x v="1"/>
    <s v="deep"/>
    <s v="Atlantic cod (M)"/>
    <x v="15"/>
    <s v=""/>
    <x v="41"/>
    <n v="3348576.5160769499"/>
    <n v="70608.003744000001"/>
    <n v="47.424885827642399"/>
  </r>
  <r>
    <s v="gom.deep"/>
    <x v="1"/>
    <s v="deep"/>
    <s v="Atlantic cod (L)"/>
    <x v="16"/>
    <s v=""/>
    <x v="41"/>
    <n v="32736079.843598899"/>
    <n v="70608.003744000001"/>
    <n v="463.631289765514"/>
  </r>
  <r>
    <s v="gom.deep"/>
    <x v="1"/>
    <s v="deep"/>
    <s v="Yellowtail flounder (L)"/>
    <x v="18"/>
    <s v=""/>
    <x v="41"/>
    <n v="228241.85777086299"/>
    <n v="70608.003744000001"/>
    <n v="3.23252104107614"/>
  </r>
  <r>
    <s v="gom.deep"/>
    <x v="1"/>
    <s v="deep"/>
    <s v="Alosines"/>
    <x v="0"/>
    <s v=""/>
    <x v="42"/>
    <n v="4695326.0719283996"/>
    <n v="70608.003744000001"/>
    <n v="66.498496246289804"/>
  </r>
  <r>
    <s v="gom.deep"/>
    <x v="1"/>
    <s v="deep"/>
    <s v="Atlantic herring"/>
    <x v="1"/>
    <s v=""/>
    <x v="42"/>
    <n v="582391808.80272198"/>
    <n v="70608.003744000001"/>
    <n v="8248.2406798282009"/>
  </r>
  <r>
    <s v="gom.deep"/>
    <x v="1"/>
    <s v="deep"/>
    <s v="Atlantic mackerel"/>
    <x v="2"/>
    <s v=""/>
    <x v="42"/>
    <n v="109653.093015625"/>
    <n v="70608.003744000001"/>
    <n v="1.5529838998591301"/>
  </r>
  <r>
    <s v="gom.deep"/>
    <x v="1"/>
    <s v="deep"/>
    <s v="Butterfish"/>
    <x v="3"/>
    <s v=""/>
    <x v="42"/>
    <n v="5284.1958500000001"/>
    <n v="70608.003744000001"/>
    <n v="7.4838482463810294E-2"/>
  </r>
  <r>
    <s v="gom.deep"/>
    <x v="1"/>
    <s v="deep"/>
    <s v="Demersal benthivores - other"/>
    <x v="4"/>
    <s v=""/>
    <x v="42"/>
    <n v="278874671.96024799"/>
    <n v="70608.003744000001"/>
    <n v="3949.6184167923898"/>
  </r>
  <r>
    <s v="gom.deep"/>
    <x v="1"/>
    <s v="deep"/>
    <s v="Demersal piscivores - other"/>
    <x v="5"/>
    <s v=""/>
    <x v="42"/>
    <n v="147746549.82977101"/>
    <n v="70608.003744000001"/>
    <n v="2092.4901143707302"/>
  </r>
  <r>
    <s v="gom.deep"/>
    <x v="1"/>
    <s v="deep"/>
    <s v="Haddock"/>
    <x v="6"/>
    <s v=""/>
    <x v="42"/>
    <n v="69210742.928940997"/>
    <n v="70608.003744000001"/>
    <n v="980.21101375242097"/>
  </r>
  <r>
    <s v="gom.deep"/>
    <x v="1"/>
    <s v="deep"/>
    <s v="Medium pelagics - other"/>
    <x v="20"/>
    <s v=""/>
    <x v="42"/>
    <n v="10237.2362552083"/>
    <n v="70608.003744000001"/>
    <n v="0.14498690959065999"/>
  </r>
  <r>
    <s v="gom.deep"/>
    <x v="1"/>
    <s v="deep"/>
    <s v="Mesopelagics"/>
    <x v="7"/>
    <s v=""/>
    <x v="42"/>
    <n v="120159.188497939"/>
    <n v="70608.003744000001"/>
    <n v="1.7017785821221401"/>
  </r>
  <r>
    <s v="gom.deep"/>
    <x v="1"/>
    <s v="deep"/>
    <s v="Skates"/>
    <x v="8"/>
    <s v=""/>
    <x v="42"/>
    <n v="20757040.7415874"/>
    <n v="70608.003744000001"/>
    <n v="293.97574837047"/>
  </r>
  <r>
    <s v="gom.deep"/>
    <x v="1"/>
    <s v="deep"/>
    <s v="Small pelagic - other"/>
    <x v="9"/>
    <s v=""/>
    <x v="42"/>
    <n v="200348.695191081"/>
    <n v="70608.003744000001"/>
    <n v="2.83747853738332"/>
  </r>
  <r>
    <s v="gom.deep"/>
    <x v="1"/>
    <s v="deep"/>
    <s v="Squid"/>
    <x v="10"/>
    <s v=""/>
    <x v="42"/>
    <n v="2738762.1769079198"/>
    <n v="70608.003744000001"/>
    <n v="38.788268067140301"/>
  </r>
  <r>
    <s v="gom.deep"/>
    <x v="1"/>
    <s v="deep"/>
    <s v="Spiny dogfish (S)"/>
    <x v="11"/>
    <s v=""/>
    <x v="42"/>
    <n v="9125028.2765719295"/>
    <n v="70608.003744000001"/>
    <n v="129.235041251925"/>
  </r>
  <r>
    <s v="gom.deep"/>
    <x v="1"/>
    <s v="deep"/>
    <s v="Spiny dogfish (L)"/>
    <x v="12"/>
    <s v=""/>
    <x v="42"/>
    <n v="681607539.01585901"/>
    <n v="70608.003744000001"/>
    <n v="9653.4033377735705"/>
  </r>
  <r>
    <s v="gom.deep"/>
    <x v="1"/>
    <s v="deep"/>
    <s v="Hakes (S)"/>
    <x v="13"/>
    <s v=""/>
    <x v="42"/>
    <n v="31146329.934401602"/>
    <n v="70608.003744000001"/>
    <n v="441.11613815520599"/>
  </r>
  <r>
    <s v="gom.deep"/>
    <x v="1"/>
    <s v="deep"/>
    <s v="Hakes (L)"/>
    <x v="14"/>
    <s v=""/>
    <x v="42"/>
    <n v="66131867.894902997"/>
    <n v="70608.003744000001"/>
    <n v="936.60582920137597"/>
  </r>
  <r>
    <s v="gom.deep"/>
    <x v="1"/>
    <s v="deep"/>
    <s v="Atlantic cod (S)"/>
    <x v="19"/>
    <s v=""/>
    <x v="42"/>
    <n v="45826.748550698401"/>
    <n v="70608.003744000001"/>
    <n v="0.64903050816802899"/>
  </r>
  <r>
    <s v="gom.deep"/>
    <x v="1"/>
    <s v="deep"/>
    <s v="Atlantic cod (M)"/>
    <x v="15"/>
    <s v=""/>
    <x v="42"/>
    <n v="4787625.7548901998"/>
    <n v="70608.003744000001"/>
    <n v="67.805708999343196"/>
  </r>
  <r>
    <s v="gom.deep"/>
    <x v="1"/>
    <s v="deep"/>
    <s v="Atlantic cod (L)"/>
    <x v="16"/>
    <s v=""/>
    <x v="42"/>
    <n v="28563109.483568698"/>
    <n v="70608.003744000001"/>
    <n v="404.53076094784598"/>
  </r>
  <r>
    <s v="gom.deep"/>
    <x v="1"/>
    <s v="deep"/>
    <s v="Yellowtail flounder (S)"/>
    <x v="17"/>
    <s v=""/>
    <x v="42"/>
    <n v="3846.8652820919401"/>
    <n v="70608.003744000001"/>
    <n v="5.4482000313156198E-2"/>
  </r>
  <r>
    <s v="gom.deep"/>
    <x v="1"/>
    <s v="deep"/>
    <s v="Yellowtail flounder (L)"/>
    <x v="18"/>
    <s v=""/>
    <x v="42"/>
    <n v="838535.35081920796"/>
    <n v="70608.003744000001"/>
    <n v="11.875924914397"/>
  </r>
  <r>
    <s v="gom.deep"/>
    <x v="1"/>
    <s v="deep"/>
    <s v="Alosines"/>
    <x v="0"/>
    <s v=""/>
    <x v="43"/>
    <n v="10058415.0797443"/>
    <n v="70608.003744000001"/>
    <n v="142.45431886465201"/>
  </r>
  <r>
    <s v="gom.deep"/>
    <x v="1"/>
    <s v="deep"/>
    <s v="Atlantic herring"/>
    <x v="1"/>
    <s v=""/>
    <x v="43"/>
    <n v="743105685.676162"/>
    <n v="70608.003744000001"/>
    <n v="10524.383161580399"/>
  </r>
  <r>
    <s v="gom.deep"/>
    <x v="1"/>
    <s v="deep"/>
    <s v="Atlantic mackerel"/>
    <x v="2"/>
    <s v=""/>
    <x v="43"/>
    <n v="88744.620974414094"/>
    <n v="70608.003744000001"/>
    <n v="1.25686347536706"/>
  </r>
  <r>
    <s v="gom.deep"/>
    <x v="1"/>
    <s v="deep"/>
    <s v="Butterfish"/>
    <x v="3"/>
    <s v=""/>
    <x v="43"/>
    <n v="1008641.392593"/>
    <n v="70608.003744000001"/>
    <n v="14.285085813358799"/>
  </r>
  <r>
    <s v="gom.deep"/>
    <x v="1"/>
    <s v="deep"/>
    <s v="Demersal benthivores - other"/>
    <x v="4"/>
    <s v=""/>
    <x v="43"/>
    <n v="193813429.858311"/>
    <n v="70608.003744000001"/>
    <n v="2744.9215327062798"/>
  </r>
  <r>
    <s v="gom.deep"/>
    <x v="1"/>
    <s v="deep"/>
    <s v="Demersal piscivores - other"/>
    <x v="5"/>
    <s v=""/>
    <x v="43"/>
    <n v="60249376.582876101"/>
    <n v="70608.003744000001"/>
    <n v="853.29386738250503"/>
  </r>
  <r>
    <s v="gom.deep"/>
    <x v="1"/>
    <s v="deep"/>
    <s v="Haddock"/>
    <x v="6"/>
    <s v=""/>
    <x v="43"/>
    <n v="86949858.541616395"/>
    <n v="70608.003744000001"/>
    <n v="1231.4447928150801"/>
  </r>
  <r>
    <s v="gom.deep"/>
    <x v="1"/>
    <s v="deep"/>
    <s v="Medium pelagics - other"/>
    <x v="20"/>
    <s v=""/>
    <x v="43"/>
    <n v="34072.947695312498"/>
    <n v="70608.003744000001"/>
    <n v="0.48256494856941601"/>
  </r>
  <r>
    <s v="gom.deep"/>
    <x v="1"/>
    <s v="deep"/>
    <s v="Mesopelagics"/>
    <x v="7"/>
    <s v=""/>
    <x v="43"/>
    <n v="47457.7815419361"/>
    <n v="70608.003744000001"/>
    <n v="0.67213033969918601"/>
  </r>
  <r>
    <s v="gom.deep"/>
    <x v="1"/>
    <s v="deep"/>
    <s v="Skates"/>
    <x v="8"/>
    <s v=""/>
    <x v="43"/>
    <n v="30613134.3589333"/>
    <n v="70608.003744000001"/>
    <n v="433.56464898690399"/>
  </r>
  <r>
    <s v="gom.deep"/>
    <x v="1"/>
    <s v="deep"/>
    <s v="Small pelagic - other"/>
    <x v="9"/>
    <s v=""/>
    <x v="43"/>
    <n v="331672.02849103702"/>
    <n v="70608.003744000001"/>
    <n v="4.6973715571051198"/>
  </r>
  <r>
    <s v="gom.deep"/>
    <x v="1"/>
    <s v="deep"/>
    <s v="Squid"/>
    <x v="10"/>
    <s v=""/>
    <x v="43"/>
    <n v="31657030.758984499"/>
    <n v="70608.003744000001"/>
    <n v="448.34904090705999"/>
  </r>
  <r>
    <s v="gom.deep"/>
    <x v="1"/>
    <s v="deep"/>
    <s v="Spiny dogfish (S)"/>
    <x v="11"/>
    <s v=""/>
    <x v="43"/>
    <n v="22129802.285400599"/>
    <n v="70608.003744000001"/>
    <n v="313.41775878037203"/>
  </r>
  <r>
    <s v="gom.deep"/>
    <x v="1"/>
    <s v="deep"/>
    <s v="Spiny dogfish (L)"/>
    <x v="12"/>
    <s v=""/>
    <x v="43"/>
    <n v="1353251053.2350099"/>
    <n v="70608.003744000001"/>
    <n v="19165.689177978002"/>
  </r>
  <r>
    <s v="gom.deep"/>
    <x v="1"/>
    <s v="deep"/>
    <s v="Hakes (S)"/>
    <x v="13"/>
    <s v=""/>
    <x v="43"/>
    <n v="40038458.228006199"/>
    <n v="70608.003744000001"/>
    <n v="567.05268673466105"/>
  </r>
  <r>
    <s v="gom.deep"/>
    <x v="1"/>
    <s v="deep"/>
    <s v="Hakes (L)"/>
    <x v="14"/>
    <s v=""/>
    <x v="43"/>
    <n v="32758889.847464699"/>
    <n v="70608.003744000001"/>
    <n v="463.95434101546101"/>
  </r>
  <r>
    <s v="gom.deep"/>
    <x v="1"/>
    <s v="deep"/>
    <s v="Atlantic cod (S)"/>
    <x v="19"/>
    <s v=""/>
    <x v="43"/>
    <n v="61125.770562223901"/>
    <n v="70608.003744000001"/>
    <n v="0.86570597270876803"/>
  </r>
  <r>
    <s v="gom.deep"/>
    <x v="1"/>
    <s v="deep"/>
    <s v="Atlantic cod (M)"/>
    <x v="15"/>
    <s v=""/>
    <x v="43"/>
    <n v="9784150.6068082005"/>
    <n v="70608.003744000001"/>
    <n v="138.569993315235"/>
  </r>
  <r>
    <s v="gom.deep"/>
    <x v="1"/>
    <s v="deep"/>
    <s v="Atlantic cod (L)"/>
    <x v="16"/>
    <s v=""/>
    <x v="43"/>
    <n v="34571843.560519002"/>
    <n v="70608.003744000001"/>
    <n v="489.630661218868"/>
  </r>
  <r>
    <s v="gom.deep"/>
    <x v="1"/>
    <s v="deep"/>
    <s v="Yellowtail flounder (S)"/>
    <x v="17"/>
    <s v=""/>
    <x v="43"/>
    <n v="11701.739986110701"/>
    <n v="70608.003744000001"/>
    <n v="0.16572823710661899"/>
  </r>
  <r>
    <s v="gom.deep"/>
    <x v="1"/>
    <s v="deep"/>
    <s v="Yellowtail flounder (L)"/>
    <x v="18"/>
    <s v=""/>
    <x v="43"/>
    <n v="733255.18068857398"/>
    <n v="70608.003744000001"/>
    <n v="10.3848734110527"/>
  </r>
  <r>
    <s v="gom.deep"/>
    <x v="1"/>
    <s v="deep"/>
    <s v="Bluefish (M)"/>
    <x v="21"/>
    <s v=""/>
    <x v="43"/>
    <n v="186784.135168318"/>
    <n v="70608.003744000001"/>
    <n v="2.6453677382741501"/>
  </r>
  <r>
    <s v="gom.deep"/>
    <x v="1"/>
    <s v="deep"/>
    <s v="Alosines"/>
    <x v="0"/>
    <s v=""/>
    <x v="44"/>
    <n v="9420855.2755216993"/>
    <n v="70608.003744000001"/>
    <n v="133.42475039626399"/>
  </r>
  <r>
    <s v="gom.deep"/>
    <x v="1"/>
    <s v="deep"/>
    <s v="Atlantic herring"/>
    <x v="1"/>
    <s v=""/>
    <x v="44"/>
    <n v="549341875.58488905"/>
    <n v="70608.003744000001"/>
    <n v="7780.1643787666198"/>
  </r>
  <r>
    <s v="gom.deep"/>
    <x v="1"/>
    <s v="deep"/>
    <s v="Atlantic mackerel"/>
    <x v="2"/>
    <s v=""/>
    <x v="44"/>
    <n v="3175848.7435055398"/>
    <n v="70608.003744000001"/>
    <n v="44.978594140970998"/>
  </r>
  <r>
    <s v="gom.deep"/>
    <x v="1"/>
    <s v="deep"/>
    <s v="Butterfish"/>
    <x v="3"/>
    <s v=""/>
    <x v="44"/>
    <n v="1237935.75476683"/>
    <n v="70608.003744000001"/>
    <n v="17.532513158921098"/>
  </r>
  <r>
    <s v="gom.deep"/>
    <x v="1"/>
    <s v="deep"/>
    <s v="Demersal benthivores - other"/>
    <x v="4"/>
    <s v=""/>
    <x v="44"/>
    <n v="270879239.33758199"/>
    <n v="70608.003744000001"/>
    <n v="3836.3815003139898"/>
  </r>
  <r>
    <s v="gom.deep"/>
    <x v="1"/>
    <s v="deep"/>
    <s v="Demersal piscivores - other"/>
    <x v="5"/>
    <s v=""/>
    <x v="44"/>
    <n v="69222472.501892"/>
    <n v="70608.003744000001"/>
    <n v="980.37713617946997"/>
  </r>
  <r>
    <s v="gom.deep"/>
    <x v="1"/>
    <s v="deep"/>
    <s v="Haddock"/>
    <x v="6"/>
    <s v=""/>
    <x v="44"/>
    <n v="61982984.627803199"/>
    <n v="70608.003744000001"/>
    <n v="877.84643866341105"/>
  </r>
  <r>
    <s v="gom.deep"/>
    <x v="1"/>
    <s v="deep"/>
    <s v="Medium pelagics - other"/>
    <x v="20"/>
    <s v=""/>
    <x v="44"/>
    <n v="84803.7809305556"/>
    <n v="70608.003744000001"/>
    <n v="1.2010505386616599"/>
  </r>
  <r>
    <s v="gom.deep"/>
    <x v="1"/>
    <s v="deep"/>
    <s v="Mesopelagics"/>
    <x v="7"/>
    <s v=""/>
    <x v="44"/>
    <n v="69948.414849808803"/>
    <n v="70608.003744000001"/>
    <n v="0.99065844013119797"/>
  </r>
  <r>
    <s v="gom.deep"/>
    <x v="1"/>
    <s v="deep"/>
    <s v="Skates"/>
    <x v="8"/>
    <s v=""/>
    <x v="44"/>
    <n v="21859849.776580598"/>
    <n v="70608.003744000001"/>
    <n v="309.59450228669198"/>
  </r>
  <r>
    <s v="gom.deep"/>
    <x v="1"/>
    <s v="deep"/>
    <s v="Small pelagic - other"/>
    <x v="9"/>
    <s v=""/>
    <x v="44"/>
    <n v="10797983.7460883"/>
    <n v="70608.003744000001"/>
    <n v="152.92860828126501"/>
  </r>
  <r>
    <s v="gom.deep"/>
    <x v="1"/>
    <s v="deep"/>
    <s v="Squid"/>
    <x v="10"/>
    <s v=""/>
    <x v="44"/>
    <n v="13907192.267713699"/>
    <n v="70608.003744000001"/>
    <n v="196.963396927866"/>
  </r>
  <r>
    <s v="gom.deep"/>
    <x v="1"/>
    <s v="deep"/>
    <s v="Spiny dogfish (S)"/>
    <x v="11"/>
    <s v=""/>
    <x v="44"/>
    <n v="8764860.8833773304"/>
    <n v="70608.003744000001"/>
    <n v="124.13409838289201"/>
  </r>
  <r>
    <s v="gom.deep"/>
    <x v="1"/>
    <s v="deep"/>
    <s v="Spiny dogfish (L)"/>
    <x v="12"/>
    <s v=""/>
    <x v="44"/>
    <n v="1091788681.4891801"/>
    <n v="70608.003744000001"/>
    <n v="15462.6759516899"/>
  </r>
  <r>
    <s v="gom.deep"/>
    <x v="1"/>
    <s v="deep"/>
    <s v="Hakes (S)"/>
    <x v="13"/>
    <s v=""/>
    <x v="44"/>
    <n v="78689454.468551502"/>
    <n v="70608.003744000001"/>
    <n v="1114.4551650808901"/>
  </r>
  <r>
    <s v="gom.deep"/>
    <x v="1"/>
    <s v="deep"/>
    <s v="Hakes (L)"/>
    <x v="14"/>
    <s v=""/>
    <x v="44"/>
    <n v="65810641.415645801"/>
    <n v="70608.003744000001"/>
    <n v="932.056394828159"/>
  </r>
  <r>
    <s v="gom.deep"/>
    <x v="1"/>
    <s v="deep"/>
    <s v="Atlantic cod (S)"/>
    <x v="19"/>
    <s v=""/>
    <x v="44"/>
    <n v="20000.6268886746"/>
    <n v="70608.003744000001"/>
    <n v="0.28326288562398499"/>
  </r>
  <r>
    <s v="gom.deep"/>
    <x v="1"/>
    <s v="deep"/>
    <s v="Atlantic cod (M)"/>
    <x v="15"/>
    <s v=""/>
    <x v="44"/>
    <n v="32161695.159419"/>
    <n v="70608.003744000001"/>
    <n v="455.49645159245802"/>
  </r>
  <r>
    <s v="gom.deep"/>
    <x v="1"/>
    <s v="deep"/>
    <s v="Atlantic cod (L)"/>
    <x v="16"/>
    <s v=""/>
    <x v="44"/>
    <n v="77095424.251969799"/>
    <n v="70608.003744000001"/>
    <n v="1091.87939275965"/>
  </r>
  <r>
    <s v="gom.deep"/>
    <x v="1"/>
    <s v="deep"/>
    <s v="Yellowtail flounder (S)"/>
    <x v="17"/>
    <s v=""/>
    <x v="44"/>
    <n v="8079.3503706821002"/>
    <n v="70608.003744000001"/>
    <n v="0.114425418398387"/>
  </r>
  <r>
    <s v="gom.deep"/>
    <x v="1"/>
    <s v="deep"/>
    <s v="Yellowtail flounder (L)"/>
    <x v="18"/>
    <s v=""/>
    <x v="44"/>
    <n v="2223228.9304297999"/>
    <n v="70608.003744000001"/>
    <n v="31.4869251719742"/>
  </r>
  <r>
    <s v="gom.deep"/>
    <x v="1"/>
    <s v="deep"/>
    <s v="Alosines"/>
    <x v="0"/>
    <s v=""/>
    <x v="45"/>
    <n v="12085243.427166199"/>
    <n v="70608.003744000001"/>
    <n v="171.159681429079"/>
  </r>
  <r>
    <s v="gom.deep"/>
    <x v="1"/>
    <s v="deep"/>
    <s v="Atlantic herring"/>
    <x v="1"/>
    <s v=""/>
    <x v="45"/>
    <n v="661411882.04057801"/>
    <n v="70608.003744000001"/>
    <n v="9367.3782994719295"/>
  </r>
  <r>
    <s v="gom.deep"/>
    <x v="1"/>
    <s v="deep"/>
    <s v="Atlantic mackerel"/>
    <x v="2"/>
    <s v=""/>
    <x v="45"/>
    <n v="463611.57497178798"/>
    <n v="70608.003744000001"/>
    <n v="6.5659918194640099"/>
  </r>
  <r>
    <s v="gom.deep"/>
    <x v="1"/>
    <s v="deep"/>
    <s v="Butterfish"/>
    <x v="3"/>
    <s v=""/>
    <x v="45"/>
    <n v="321212.67349342798"/>
    <n v="70608.003744000001"/>
    <n v="4.5492388463216296"/>
  </r>
  <r>
    <s v="gom.deep"/>
    <x v="1"/>
    <s v="deep"/>
    <s v="Demersal benthivores - other"/>
    <x v="4"/>
    <s v=""/>
    <x v="45"/>
    <n v="343506493.48402101"/>
    <n v="70608.003744000001"/>
    <n v="4864.9795387142703"/>
  </r>
  <r>
    <s v="gom.deep"/>
    <x v="1"/>
    <s v="deep"/>
    <s v="Demersal omnivores - other"/>
    <x v="25"/>
    <s v=""/>
    <x v="45"/>
    <n v="62.4626913793103"/>
    <n v="70608.003744000001"/>
    <n v="8.8464038164537699E-4"/>
  </r>
  <r>
    <s v="gom.deep"/>
    <x v="1"/>
    <s v="deep"/>
    <s v="Demersal piscivores - other"/>
    <x v="5"/>
    <s v=""/>
    <x v="45"/>
    <n v="97587921.834445193"/>
    <n v="70608.003744000001"/>
    <n v="1382.10849563549"/>
  </r>
  <r>
    <s v="gom.deep"/>
    <x v="1"/>
    <s v="deep"/>
    <s v="Haddock"/>
    <x v="6"/>
    <s v=""/>
    <x v="45"/>
    <n v="21191036.379828401"/>
    <n v="70608.003744000001"/>
    <n v="300.12229855215497"/>
  </r>
  <r>
    <s v="gom.deep"/>
    <x v="1"/>
    <s v="deep"/>
    <s v="Medium pelagics - other"/>
    <x v="20"/>
    <s v=""/>
    <x v="45"/>
    <n v="17935.8586681548"/>
    <n v="70608.003744000001"/>
    <n v="0.25402019200519999"/>
  </r>
  <r>
    <s v="gom.deep"/>
    <x v="1"/>
    <s v="deep"/>
    <s v="Mesopelagics"/>
    <x v="7"/>
    <s v=""/>
    <x v="45"/>
    <n v="41042.335364819002"/>
    <n v="70608.003744000001"/>
    <n v="0.58127029782096895"/>
  </r>
  <r>
    <s v="gom.deep"/>
    <x v="1"/>
    <s v="deep"/>
    <s v="Skates"/>
    <x v="8"/>
    <s v=""/>
    <x v="45"/>
    <n v="44895009.1545325"/>
    <n v="70608.003744000001"/>
    <n v="635.83456228710497"/>
  </r>
  <r>
    <s v="gom.deep"/>
    <x v="1"/>
    <s v="deep"/>
    <s v="Small pelagic - other"/>
    <x v="9"/>
    <s v=""/>
    <x v="45"/>
    <n v="11962361.7795559"/>
    <n v="70608.003744000001"/>
    <n v="169.41934547430699"/>
  </r>
  <r>
    <s v="gom.deep"/>
    <x v="1"/>
    <s v="deep"/>
    <s v="Squid"/>
    <x v="10"/>
    <s v=""/>
    <x v="45"/>
    <n v="12681806.1699441"/>
    <n v="70608.003744000001"/>
    <n v="179.608620800609"/>
  </r>
  <r>
    <s v="gom.deep"/>
    <x v="1"/>
    <s v="deep"/>
    <s v="Spiny dogfish (S)"/>
    <x v="11"/>
    <s v=""/>
    <x v="45"/>
    <n v="73156010.427606598"/>
    <n v="70608.003744000001"/>
    <n v="1036.0866551736101"/>
  </r>
  <r>
    <s v="gom.deep"/>
    <x v="1"/>
    <s v="deep"/>
    <s v="Spiny dogfish (L)"/>
    <x v="12"/>
    <s v=""/>
    <x v="45"/>
    <n v="470387514.362477"/>
    <n v="70608.003744000001"/>
    <n v="6661.9574187076296"/>
  </r>
  <r>
    <s v="gom.deep"/>
    <x v="1"/>
    <s v="deep"/>
    <s v="Hakes (S)"/>
    <x v="13"/>
    <s v=""/>
    <x v="45"/>
    <n v="87594902.345614702"/>
    <n v="70608.003744000001"/>
    <n v="1240.58035492978"/>
  </r>
  <r>
    <s v="gom.deep"/>
    <x v="1"/>
    <s v="deep"/>
    <s v="Hakes (L)"/>
    <x v="14"/>
    <s v=""/>
    <x v="45"/>
    <n v="72231547.597883895"/>
    <n v="70608.003744000001"/>
    <n v="1022.9937651228601"/>
  </r>
  <r>
    <s v="gom.deep"/>
    <x v="1"/>
    <s v="deep"/>
    <s v="Atlantic cod (S)"/>
    <x v="19"/>
    <s v=""/>
    <x v="45"/>
    <n v="22174.445199288799"/>
    <n v="70608.003744000001"/>
    <n v="0.31405002299294099"/>
  </r>
  <r>
    <s v="gom.deep"/>
    <x v="1"/>
    <s v="deep"/>
    <s v="Atlantic cod (M)"/>
    <x v="15"/>
    <s v=""/>
    <x v="45"/>
    <n v="28275072.304219399"/>
    <n v="70608.003744000001"/>
    <n v="400.45137668436303"/>
  </r>
  <r>
    <s v="gom.deep"/>
    <x v="1"/>
    <s v="deep"/>
    <s v="Atlantic cod (L)"/>
    <x v="16"/>
    <s v=""/>
    <x v="45"/>
    <n v="62343161.754237004"/>
    <n v="70608.003744000001"/>
    <n v="882.94751938139302"/>
  </r>
  <r>
    <s v="gom.deep"/>
    <x v="1"/>
    <s v="deep"/>
    <s v="Yellowtail flounder (S)"/>
    <x v="17"/>
    <s v=""/>
    <x v="45"/>
    <n v="3940.82697644672"/>
    <n v="70608.003744000001"/>
    <n v="5.5812751635562201E-2"/>
  </r>
  <r>
    <s v="gom.deep"/>
    <x v="1"/>
    <s v="deep"/>
    <s v="Yellowtail flounder (L)"/>
    <x v="18"/>
    <s v=""/>
    <x v="45"/>
    <n v="3025884.5499915001"/>
    <n v="70608.003744000001"/>
    <n v="42.854696203596198"/>
  </r>
  <r>
    <s v="gom.deep"/>
    <x v="1"/>
    <s v="deep"/>
    <s v="Alosines"/>
    <x v="0"/>
    <s v="C"/>
    <x v="46"/>
    <n v="37820906.958403803"/>
    <n v="70608.003744000001"/>
    <n v="535.64617257172802"/>
  </r>
  <r>
    <s v="gom.deep"/>
    <x v="1"/>
    <s v="deep"/>
    <s v="Atlantic herring"/>
    <x v="1"/>
    <s v="C"/>
    <x v="46"/>
    <n v="316003451.265499"/>
    <n v="70608.003744000001"/>
    <n v="4475.4621928020697"/>
  </r>
  <r>
    <s v="gom.deep"/>
    <x v="1"/>
    <s v="deep"/>
    <s v="Atlantic mackerel"/>
    <x v="2"/>
    <s v="C"/>
    <x v="46"/>
    <n v="3459426.5817869301"/>
    <n v="70608.003744000001"/>
    <n v="48.994822093110102"/>
  </r>
  <r>
    <s v="gom.deep"/>
    <x v="1"/>
    <s v="deep"/>
    <s v="Butterfish"/>
    <x v="3"/>
    <s v="C"/>
    <x v="46"/>
    <n v="3575868.9639830198"/>
    <n v="70608.003744000001"/>
    <n v="50.643960661285298"/>
  </r>
  <r>
    <s v="gom.deep"/>
    <x v="1"/>
    <s v="deep"/>
    <s v="Demersal benthivores - other"/>
    <x v="4"/>
    <s v="C"/>
    <x v="46"/>
    <n v="313354422.13744098"/>
    <n v="70608.003744000001"/>
    <n v="4437.9447870181202"/>
  </r>
  <r>
    <s v="gom.deep"/>
    <x v="1"/>
    <s v="deep"/>
    <s v="Demersal piscivores - other"/>
    <x v="5"/>
    <s v="C"/>
    <x v="46"/>
    <n v="26054716.743938401"/>
    <n v="70608.003744000001"/>
    <n v="369.00514619282802"/>
  </r>
  <r>
    <s v="gom.deep"/>
    <x v="1"/>
    <s v="deep"/>
    <s v="Haddock"/>
    <x v="6"/>
    <s v="C"/>
    <x v="46"/>
    <n v="71788298.557587698"/>
    <n v="70608.003744000001"/>
    <n v="1016.71616178057"/>
  </r>
  <r>
    <s v="gom.deep"/>
    <x v="1"/>
    <s v="deep"/>
    <s v="Medium pelagics - other"/>
    <x v="20"/>
    <s v="C"/>
    <x v="46"/>
    <n v="57516.899064520301"/>
    <n v="70608.003744000001"/>
    <n v="0.81459460705129805"/>
  </r>
  <r>
    <s v="gom.deep"/>
    <x v="1"/>
    <s v="deep"/>
    <s v="Mesopelagics"/>
    <x v="7"/>
    <s v="C"/>
    <x v="46"/>
    <n v="696076.915146115"/>
    <n v="70608.003744000001"/>
    <n v="9.8583287762935203"/>
  </r>
  <r>
    <s v="gom.deep"/>
    <x v="1"/>
    <s v="deep"/>
    <s v="Skates"/>
    <x v="8"/>
    <s v="C"/>
    <x v="46"/>
    <n v="43527103.580994897"/>
    <n v="70608.003744000001"/>
    <n v="616.46132552917004"/>
  </r>
  <r>
    <s v="gom.deep"/>
    <x v="1"/>
    <s v="deep"/>
    <s v="Small pelagic - other"/>
    <x v="9"/>
    <s v="C"/>
    <x v="46"/>
    <n v="2059519.45904769"/>
    <n v="70608.003744000001"/>
    <n v="29.168356982797398"/>
  </r>
  <r>
    <s v="gom.deep"/>
    <x v="1"/>
    <s v="deep"/>
    <s v="Squid"/>
    <x v="10"/>
    <s v="C"/>
    <x v="46"/>
    <n v="11189985.504864199"/>
    <n v="70608.003744000001"/>
    <n v="158.48041173115701"/>
  </r>
  <r>
    <s v="gom.deep"/>
    <x v="1"/>
    <s v="deep"/>
    <s v="Spiny dogfish (S)"/>
    <x v="11"/>
    <s v="C"/>
    <x v="46"/>
    <n v="56236376.272658199"/>
    <n v="70608.003744000001"/>
    <n v="796.458946446803"/>
  </r>
  <r>
    <s v="gom.deep"/>
    <x v="1"/>
    <s v="deep"/>
    <s v="Spiny dogfish (L)"/>
    <x v="12"/>
    <s v="C"/>
    <x v="46"/>
    <n v="695703592.71016705"/>
    <n v="70608.003744000001"/>
    <n v="9853.0415224957505"/>
  </r>
  <r>
    <s v="gom.deep"/>
    <x v="1"/>
    <s v="deep"/>
    <s v="Hakes (S)"/>
    <x v="13"/>
    <s v="C"/>
    <x v="46"/>
    <n v="337088276.30582798"/>
    <n v="70608.003744000001"/>
    <n v="4774.08025197813"/>
  </r>
  <r>
    <s v="gom.deep"/>
    <x v="1"/>
    <s v="deep"/>
    <s v="Hakes (L)"/>
    <x v="14"/>
    <s v="C"/>
    <x v="46"/>
    <n v="119154778.61404"/>
    <n v="70608.003744000001"/>
    <n v="1687.5534258984801"/>
  </r>
  <r>
    <s v="gom.deep"/>
    <x v="1"/>
    <s v="deep"/>
    <s v="Atlantic cod (S)"/>
    <x v="19"/>
    <s v="C"/>
    <x v="46"/>
    <n v="127856.074152503"/>
    <n v="70608.003744000001"/>
    <n v="1.81078726734811"/>
  </r>
  <r>
    <s v="gom.deep"/>
    <x v="1"/>
    <s v="deep"/>
    <s v="Atlantic cod (M)"/>
    <x v="15"/>
    <s v="C"/>
    <x v="46"/>
    <n v="38159429.143948503"/>
    <n v="70608.003744000001"/>
    <n v="540.44056085059901"/>
  </r>
  <r>
    <s v="gom.deep"/>
    <x v="1"/>
    <s v="deep"/>
    <s v="Atlantic cod (L)"/>
    <x v="16"/>
    <s v="C"/>
    <x v="46"/>
    <n v="84465884.568608299"/>
    <n v="70608.003744000001"/>
    <n v="1196.2650137348801"/>
  </r>
  <r>
    <s v="gom.deep"/>
    <x v="1"/>
    <s v="deep"/>
    <s v="Summer flounder (L)"/>
    <x v="22"/>
    <s v="C"/>
    <x v="46"/>
    <n v="23239.6842858454"/>
    <n v="70608.003744000001"/>
    <n v="0.32913668498693699"/>
  </r>
  <r>
    <s v="gom.deep"/>
    <x v="1"/>
    <s v="deep"/>
    <s v="Yellowtail flounder (S)"/>
    <x v="17"/>
    <s v="C"/>
    <x v="46"/>
    <n v="15947.649691590101"/>
    <n v="70608.003744000001"/>
    <n v="0.22586178401829199"/>
  </r>
  <r>
    <s v="gom.deep"/>
    <x v="1"/>
    <s v="deep"/>
    <s v="Yellowtail flounder (L)"/>
    <x v="18"/>
    <s v="C"/>
    <x v="46"/>
    <n v="7165194.0998048997"/>
    <n v="70608.003744000001"/>
    <n v="101.478497052309"/>
  </r>
  <r>
    <s v="gom.deep"/>
    <x v="1"/>
    <s v="deep"/>
    <s v="Alosines"/>
    <x v="0"/>
    <s v="C"/>
    <x v="47"/>
    <n v="19242325.642511599"/>
    <n v="70608.003744000001"/>
    <n v="272.52329229243702"/>
  </r>
  <r>
    <s v="gom.deep"/>
    <x v="1"/>
    <s v="deep"/>
    <s v="Atlantic herring"/>
    <x v="1"/>
    <s v="C"/>
    <x v="47"/>
    <n v="243885580.63691601"/>
    <n v="70608.003744000001"/>
    <n v="3454.0784005331702"/>
  </r>
  <r>
    <s v="gom.deep"/>
    <x v="1"/>
    <s v="deep"/>
    <s v="Atlantic mackerel"/>
    <x v="2"/>
    <s v="C"/>
    <x v="47"/>
    <n v="10681942.5387371"/>
    <n v="70608.003744000001"/>
    <n v="151.28515143221"/>
  </r>
  <r>
    <s v="gom.deep"/>
    <x v="1"/>
    <s v="deep"/>
    <s v="Butterfish"/>
    <x v="3"/>
    <s v="C"/>
    <x v="47"/>
    <n v="1533813.9861584699"/>
    <n v="70608.003744000001"/>
    <n v="21.7229478929832"/>
  </r>
  <r>
    <s v="gom.deep"/>
    <x v="1"/>
    <s v="deep"/>
    <s v="Demersal benthivores - other"/>
    <x v="4"/>
    <s v="C"/>
    <x v="47"/>
    <n v="328882525.75873202"/>
    <n v="70608.003744000001"/>
    <n v="4657.8646657558202"/>
  </r>
  <r>
    <s v="gom.deep"/>
    <x v="1"/>
    <s v="deep"/>
    <s v="Demersal omnivores - other"/>
    <x v="25"/>
    <s v="C"/>
    <x v="47"/>
    <n v="14428.0641919666"/>
    <n v="70608.003744000001"/>
    <n v="0.20434034991667199"/>
  </r>
  <r>
    <s v="gom.deep"/>
    <x v="1"/>
    <s v="deep"/>
    <s v="Demersal piscivores - other"/>
    <x v="5"/>
    <s v="C"/>
    <x v="47"/>
    <n v="51048418.973469101"/>
    <n v="70608.003744000001"/>
    <n v="722.98346174114795"/>
  </r>
  <r>
    <s v="gom.deep"/>
    <x v="1"/>
    <s v="deep"/>
    <s v="Haddock"/>
    <x v="6"/>
    <s v="C"/>
    <x v="47"/>
    <n v="81946323.919743195"/>
    <n v="70608.003744000001"/>
    <n v="1160.5812312277201"/>
  </r>
  <r>
    <s v="gom.deep"/>
    <x v="1"/>
    <s v="deep"/>
    <s v="Mesopelagics"/>
    <x v="7"/>
    <s v="C"/>
    <x v="47"/>
    <n v="1248680.80661312"/>
    <n v="70608.003744000001"/>
    <n v="17.6846921085661"/>
  </r>
  <r>
    <s v="gom.deep"/>
    <x v="1"/>
    <s v="deep"/>
    <s v="Skates"/>
    <x v="8"/>
    <s v="C"/>
    <x v="47"/>
    <n v="29797514.9756798"/>
    <n v="70608.003744000001"/>
    <n v="422.01327605458499"/>
  </r>
  <r>
    <s v="gom.deep"/>
    <x v="1"/>
    <s v="deep"/>
    <s v="Small pelagic - other"/>
    <x v="9"/>
    <s v="C"/>
    <x v="47"/>
    <n v="3966146.5560066402"/>
    <n v="70608.003744000001"/>
    <n v="56.171345254094703"/>
  </r>
  <r>
    <s v="gom.deep"/>
    <x v="1"/>
    <s v="deep"/>
    <s v="Squid"/>
    <x v="10"/>
    <s v="C"/>
    <x v="47"/>
    <n v="5404119.3921654802"/>
    <n v="70608.003744000001"/>
    <n v="76.536923657535098"/>
  </r>
  <r>
    <s v="gom.deep"/>
    <x v="1"/>
    <s v="deep"/>
    <s v="Spiny dogfish (S)"/>
    <x v="11"/>
    <s v="C"/>
    <x v="47"/>
    <n v="587573282.15071201"/>
    <n v="70608.003744000001"/>
    <n v="8321.6243342758698"/>
  </r>
  <r>
    <s v="gom.deep"/>
    <x v="1"/>
    <s v="deep"/>
    <s v="Spiny dogfish (L)"/>
    <x v="12"/>
    <s v="C"/>
    <x v="47"/>
    <n v="666424952.47814298"/>
    <n v="70608.003744000001"/>
    <n v="9438.3769139596097"/>
  </r>
  <r>
    <s v="gom.deep"/>
    <x v="1"/>
    <s v="deep"/>
    <s v="Hakes (S)"/>
    <x v="13"/>
    <s v="C"/>
    <x v="47"/>
    <n v="721413990.68751299"/>
    <n v="70608.003744000001"/>
    <n v="10217.1701851692"/>
  </r>
  <r>
    <s v="gom.deep"/>
    <x v="1"/>
    <s v="deep"/>
    <s v="Hakes (L)"/>
    <x v="14"/>
    <s v="C"/>
    <x v="47"/>
    <n v="183342235.03220701"/>
    <n v="70608.003744000001"/>
    <n v="2596.62113797951"/>
  </r>
  <r>
    <s v="gom.deep"/>
    <x v="1"/>
    <s v="deep"/>
    <s v="Atlantic cod (S)"/>
    <x v="19"/>
    <s v="C"/>
    <x v="47"/>
    <n v="72168.205385167996"/>
    <n v="70608.003744000001"/>
    <n v="1.02209666834407"/>
  </r>
  <r>
    <s v="gom.deep"/>
    <x v="1"/>
    <s v="deep"/>
    <s v="Atlantic cod (M)"/>
    <x v="15"/>
    <s v="C"/>
    <x v="47"/>
    <n v="13218971.365589799"/>
    <n v="70608.003744000001"/>
    <n v="187.21633051002499"/>
  </r>
  <r>
    <s v="gom.deep"/>
    <x v="1"/>
    <s v="deep"/>
    <s v="Atlantic cod (L)"/>
    <x v="16"/>
    <s v="C"/>
    <x v="47"/>
    <n v="52294864.325656101"/>
    <n v="70608.003744000001"/>
    <n v="740.63649377851095"/>
  </r>
  <r>
    <s v="gom.deep"/>
    <x v="1"/>
    <s v="deep"/>
    <s v="Yellowtail flounder (S)"/>
    <x v="17"/>
    <s v="C"/>
    <x v="47"/>
    <n v="27087.491098360599"/>
    <n v="70608.003744000001"/>
    <n v="0.38363201991335699"/>
  </r>
  <r>
    <s v="gom.deep"/>
    <x v="1"/>
    <s v="deep"/>
    <s v="Yellowtail flounder (L)"/>
    <x v="18"/>
    <s v="C"/>
    <x v="47"/>
    <n v="7956671.9672199199"/>
    <n v="70608.003744000001"/>
    <n v="112.687960929586"/>
  </r>
  <r>
    <s v="gom.deep"/>
    <x v="1"/>
    <s v="deep"/>
    <s v="Alosines"/>
    <x v="0"/>
    <s v="C"/>
    <x v="48"/>
    <n v="20960326.991485599"/>
    <n v="70608.003744000001"/>
    <n v="296.85483061496001"/>
  </r>
  <r>
    <s v="gom.deep"/>
    <x v="1"/>
    <s v="deep"/>
    <s v="Atlantic herring"/>
    <x v="1"/>
    <s v="C"/>
    <x v="48"/>
    <n v="522293099.32503802"/>
    <n v="70608.003744000001"/>
    <n v="7397.0806655105398"/>
  </r>
  <r>
    <s v="gom.deep"/>
    <x v="1"/>
    <s v="deep"/>
    <s v="Atlantic mackerel"/>
    <x v="2"/>
    <s v="C"/>
    <x v="48"/>
    <n v="7110286.8941186797"/>
    <n v="70608.003744000001"/>
    <n v="100.700862750604"/>
  </r>
  <r>
    <s v="gom.deep"/>
    <x v="1"/>
    <s v="deep"/>
    <s v="Butterfish"/>
    <x v="3"/>
    <s v="C"/>
    <x v="48"/>
    <n v="2979875.4165797802"/>
    <n v="70608.003744000001"/>
    <n v="42.203082633291402"/>
  </r>
  <r>
    <s v="gom.deep"/>
    <x v="1"/>
    <s v="deep"/>
    <s v="Demersal benthivores - other"/>
    <x v="4"/>
    <s v="C"/>
    <x v="48"/>
    <n v="308982698.704395"/>
    <n v="70608.003744000001"/>
    <n v="4376.0293779818303"/>
  </r>
  <r>
    <s v="gom.deep"/>
    <x v="1"/>
    <s v="deep"/>
    <s v="Demersal piscivores - other"/>
    <x v="5"/>
    <s v="C"/>
    <x v="48"/>
    <n v="84262350.192551002"/>
    <n v="70608.003744000001"/>
    <n v="1193.3824173539399"/>
  </r>
  <r>
    <s v="gom.deep"/>
    <x v="1"/>
    <s v="deep"/>
    <s v="Haddock"/>
    <x v="6"/>
    <s v="C"/>
    <x v="48"/>
    <n v="62045163.1351806"/>
    <n v="70608.003744000001"/>
    <n v="878.72705423219099"/>
  </r>
  <r>
    <s v="gom.deep"/>
    <x v="1"/>
    <s v="deep"/>
    <s v="Medium pelagics - other"/>
    <x v="20"/>
    <s v="C"/>
    <x v="48"/>
    <n v="17963.452296874999"/>
    <n v="70608.003744000001"/>
    <n v="0.254410992300593"/>
  </r>
  <r>
    <s v="gom.deep"/>
    <x v="1"/>
    <s v="deep"/>
    <s v="Mesopelagics"/>
    <x v="7"/>
    <s v="C"/>
    <x v="48"/>
    <n v="687754.81754219905"/>
    <n v="70608.003744000001"/>
    <n v="9.7404654015677608"/>
  </r>
  <r>
    <s v="gom.deep"/>
    <x v="1"/>
    <s v="deep"/>
    <s v="Skates"/>
    <x v="8"/>
    <s v="C"/>
    <x v="48"/>
    <n v="26163409.5413297"/>
    <n v="70608.003744000001"/>
    <n v="370.54452971350202"/>
  </r>
  <r>
    <s v="gom.deep"/>
    <x v="1"/>
    <s v="deep"/>
    <s v="Small pelagic - other"/>
    <x v="9"/>
    <s v="C"/>
    <x v="48"/>
    <n v="894066.63165660598"/>
    <n v="70608.003744000001"/>
    <n v="12.662397805469499"/>
  </r>
  <r>
    <s v="gom.deep"/>
    <x v="1"/>
    <s v="deep"/>
    <s v="Squid"/>
    <x v="10"/>
    <s v="C"/>
    <x v="48"/>
    <n v="8118174.9003178002"/>
    <n v="70608.003744000001"/>
    <n v="114.975278578212"/>
  </r>
  <r>
    <s v="gom.deep"/>
    <x v="1"/>
    <s v="deep"/>
    <s v="Spiny dogfish (S)"/>
    <x v="11"/>
    <s v="C"/>
    <x v="48"/>
    <n v="331378805.72746402"/>
    <n v="70608.003744000001"/>
    <n v="4693.2187309660803"/>
  </r>
  <r>
    <s v="gom.deep"/>
    <x v="1"/>
    <s v="deep"/>
    <s v="Spiny dogfish (L)"/>
    <x v="12"/>
    <s v="C"/>
    <x v="48"/>
    <n v="598758693.08268499"/>
    <n v="70608.003744000001"/>
    <n v="8480.0399577018998"/>
  </r>
  <r>
    <s v="gom.deep"/>
    <x v="1"/>
    <s v="deep"/>
    <s v="Hakes (S)"/>
    <x v="13"/>
    <s v="C"/>
    <x v="48"/>
    <n v="570207273.03605497"/>
    <n v="70608.003744000001"/>
    <n v="8075.6747507467899"/>
  </r>
  <r>
    <s v="gom.deep"/>
    <x v="1"/>
    <s v="deep"/>
    <s v="Hakes (L)"/>
    <x v="14"/>
    <s v="C"/>
    <x v="48"/>
    <n v="203685606.48601401"/>
    <n v="70608.003744000001"/>
    <n v="2884.7382121792698"/>
  </r>
  <r>
    <s v="gom.deep"/>
    <x v="1"/>
    <s v="deep"/>
    <s v="Atlantic cod (S)"/>
    <x v="19"/>
    <s v="C"/>
    <x v="48"/>
    <n v="36200.107414941798"/>
    <n v="70608.003744000001"/>
    <n v="0.51269127429506101"/>
  </r>
  <r>
    <s v="gom.deep"/>
    <x v="1"/>
    <s v="deep"/>
    <s v="Atlantic cod (M)"/>
    <x v="15"/>
    <s v="C"/>
    <x v="48"/>
    <n v="6435643.9675728297"/>
    <n v="70608.003744000001"/>
    <n v="91.1460971323623"/>
  </r>
  <r>
    <s v="gom.deep"/>
    <x v="1"/>
    <s v="deep"/>
    <s v="Atlantic cod (L)"/>
    <x v="16"/>
    <s v="C"/>
    <x v="48"/>
    <n v="39583346.176779903"/>
    <n v="70608.003744000001"/>
    <n v="560.60707112320199"/>
  </r>
  <r>
    <s v="gom.deep"/>
    <x v="1"/>
    <s v="deep"/>
    <s v="Yellowtail flounder (S)"/>
    <x v="17"/>
    <s v="C"/>
    <x v="48"/>
    <n v="3164.42574461906"/>
    <n v="70608.003744000001"/>
    <n v="4.4816813630536301E-2"/>
  </r>
  <r>
    <s v="gom.deep"/>
    <x v="1"/>
    <s v="deep"/>
    <s v="Yellowtail flounder (L)"/>
    <x v="18"/>
    <s v="C"/>
    <x v="48"/>
    <n v="1959797.8964046901"/>
    <n v="70608.003744000001"/>
    <n v="27.756030371715799"/>
  </r>
  <r>
    <s v="gom.deep"/>
    <x v="1"/>
    <s v="deep"/>
    <s v="Alosines"/>
    <x v="0"/>
    <s v="C"/>
    <x v="49"/>
    <n v="31876803.928275101"/>
    <n v="70608.003744000001"/>
    <n v="451.461622450753"/>
  </r>
  <r>
    <s v="gom.deep"/>
    <x v="1"/>
    <s v="deep"/>
    <s v="Atlantic herring"/>
    <x v="1"/>
    <s v="C"/>
    <x v="49"/>
    <n v="722052271.63793004"/>
    <n v="70608.003744000001"/>
    <n v="10226.2099670151"/>
  </r>
  <r>
    <s v="gom.deep"/>
    <x v="1"/>
    <s v="deep"/>
    <s v="Atlantic mackerel"/>
    <x v="2"/>
    <s v="C"/>
    <x v="49"/>
    <n v="26416451.367504802"/>
    <n v="70608.003744000001"/>
    <n v="374.12828527600999"/>
  </r>
  <r>
    <s v="gom.deep"/>
    <x v="1"/>
    <s v="deep"/>
    <s v="Butterfish"/>
    <x v="3"/>
    <s v="C"/>
    <x v="49"/>
    <n v="2861835.5990135502"/>
    <n v="70608.003744000001"/>
    <n v="40.531320066625398"/>
  </r>
  <r>
    <s v="gom.deep"/>
    <x v="1"/>
    <s v="deep"/>
    <s v="Demersal benthivores - other"/>
    <x v="4"/>
    <s v="C"/>
    <x v="49"/>
    <n v="316733510.98401898"/>
    <n v="70608.003744000001"/>
    <n v="4485.8018098399098"/>
  </r>
  <r>
    <s v="gom.deep"/>
    <x v="1"/>
    <s v="deep"/>
    <s v="Demersal omnivores - other"/>
    <x v="25"/>
    <s v="C"/>
    <x v="49"/>
    <n v="220.950447043899"/>
    <n v="70608.003744000001"/>
    <n v="3.1292549757530098E-3"/>
  </r>
  <r>
    <s v="gom.deep"/>
    <x v="1"/>
    <s v="deep"/>
    <s v="Demersal piscivores - other"/>
    <x v="5"/>
    <s v="C"/>
    <x v="49"/>
    <n v="41418641.898883"/>
    <n v="70608.003744000001"/>
    <n v="586.59981450619398"/>
  </r>
  <r>
    <s v="gom.deep"/>
    <x v="1"/>
    <s v="deep"/>
    <s v="Haddock"/>
    <x v="6"/>
    <s v="C"/>
    <x v="49"/>
    <n v="63337655.625152297"/>
    <n v="70608.003744000001"/>
    <n v="897.03223808440396"/>
  </r>
  <r>
    <s v="gom.deep"/>
    <x v="1"/>
    <s v="deep"/>
    <s v="Medium pelagics - other"/>
    <x v="20"/>
    <s v="C"/>
    <x v="49"/>
    <n v="30053.571887820501"/>
    <n v="70608.003744000001"/>
    <n v="0.42563973337618"/>
  </r>
  <r>
    <s v="gom.deep"/>
    <x v="1"/>
    <s v="deep"/>
    <s v="Mesopelagics"/>
    <x v="7"/>
    <s v="C"/>
    <x v="49"/>
    <n v="321310.89546899602"/>
    <n v="70608.003744000001"/>
    <n v="4.5506299347303001"/>
  </r>
  <r>
    <s v="gom.deep"/>
    <x v="1"/>
    <s v="deep"/>
    <s v="Skates"/>
    <x v="8"/>
    <s v="C"/>
    <x v="49"/>
    <n v="23860011.171343099"/>
    <n v="70608.003744000001"/>
    <n v="337.92218879110601"/>
  </r>
  <r>
    <s v="gom.deep"/>
    <x v="1"/>
    <s v="deep"/>
    <s v="Small pelagic - other"/>
    <x v="9"/>
    <s v="C"/>
    <x v="49"/>
    <n v="6619520.2273468096"/>
    <n v="70608.003744000001"/>
    <n v="93.750281502744002"/>
  </r>
  <r>
    <s v="gom.deep"/>
    <x v="1"/>
    <s v="deep"/>
    <s v="Squid"/>
    <x v="10"/>
    <s v="C"/>
    <x v="49"/>
    <n v="12637555.667737201"/>
    <n v="70608.003744000001"/>
    <n v="178.98191419710099"/>
  </r>
  <r>
    <s v="gom.deep"/>
    <x v="1"/>
    <s v="deep"/>
    <s v="Spiny dogfish (S)"/>
    <x v="11"/>
    <s v="C"/>
    <x v="49"/>
    <n v="109975090.92561901"/>
    <n v="70608.003744000001"/>
    <n v="1557.5442597747201"/>
  </r>
  <r>
    <s v="gom.deep"/>
    <x v="1"/>
    <s v="deep"/>
    <s v="Spiny dogfish (L)"/>
    <x v="12"/>
    <s v="C"/>
    <x v="49"/>
    <n v="649167867.51848495"/>
    <n v="70608.003744000001"/>
    <n v="9193.9699905996604"/>
  </r>
  <r>
    <s v="gom.deep"/>
    <x v="1"/>
    <s v="deep"/>
    <s v="Hakes (S)"/>
    <x v="13"/>
    <s v="C"/>
    <x v="49"/>
    <n v="1004822244.4532599"/>
    <n v="70608.003744000001"/>
    <n v="14230.9963626276"/>
  </r>
  <r>
    <s v="gom.deep"/>
    <x v="1"/>
    <s v="deep"/>
    <s v="Hakes (L)"/>
    <x v="14"/>
    <s v="C"/>
    <x v="49"/>
    <n v="164757622.84010601"/>
    <n v="70608.003744000001"/>
    <n v="2333.4128442075798"/>
  </r>
  <r>
    <s v="gom.deep"/>
    <x v="1"/>
    <s v="deep"/>
    <s v="Atlantic cod (S)"/>
    <x v="19"/>
    <s v="C"/>
    <x v="49"/>
    <n v="62120.680306333103"/>
    <n v="70608.003744000001"/>
    <n v="0.87979658129921101"/>
  </r>
  <r>
    <s v="gom.deep"/>
    <x v="1"/>
    <s v="deep"/>
    <s v="Atlantic cod (M)"/>
    <x v="15"/>
    <s v="C"/>
    <x v="49"/>
    <n v="6968371.7516842298"/>
    <n v="70608.003744000001"/>
    <n v="98.690961111846605"/>
  </r>
  <r>
    <s v="gom.deep"/>
    <x v="1"/>
    <s v="deep"/>
    <s v="Atlantic cod (L)"/>
    <x v="16"/>
    <s v="C"/>
    <x v="49"/>
    <n v="21370360.630665999"/>
    <n v="70608.003744000001"/>
    <n v="302.662014183937"/>
  </r>
  <r>
    <s v="gom.deep"/>
    <x v="1"/>
    <s v="deep"/>
    <s v="Summer flounder (L)"/>
    <x v="22"/>
    <s v="C"/>
    <x v="49"/>
    <n v="31763.983343435601"/>
    <n v="70608.003744000001"/>
    <n v="0.44986377831330199"/>
  </r>
  <r>
    <s v="gom.deep"/>
    <x v="1"/>
    <s v="deep"/>
    <s v="Yellowtail flounder (S)"/>
    <x v="17"/>
    <s v="C"/>
    <x v="49"/>
    <n v="22446.847093491499"/>
    <n v="70608.003744000001"/>
    <n v="0.31790796939785898"/>
  </r>
  <r>
    <s v="gom.deep"/>
    <x v="1"/>
    <s v="deep"/>
    <s v="Yellowtail flounder (L)"/>
    <x v="18"/>
    <s v="C"/>
    <x v="49"/>
    <n v="8384312.7605568003"/>
    <n v="70608.003744000001"/>
    <n v="118.74450934706201"/>
  </r>
  <r>
    <s v="gom.deep"/>
    <x v="1"/>
    <s v="deep"/>
    <s v="Alosines"/>
    <x v="0"/>
    <s v="C"/>
    <x v="50"/>
    <n v="23967503.994507"/>
    <n v="70608.003744000001"/>
    <n v="339.44457743636002"/>
  </r>
  <r>
    <s v="gom.deep"/>
    <x v="1"/>
    <s v="deep"/>
    <s v="Atlantic herring"/>
    <x v="1"/>
    <s v="C"/>
    <x v="50"/>
    <n v="937542478.70836794"/>
    <n v="70608.003744000001"/>
    <n v="13278.1332001337"/>
  </r>
  <r>
    <s v="gom.deep"/>
    <x v="1"/>
    <s v="deep"/>
    <s v="Atlantic mackerel"/>
    <x v="2"/>
    <s v="C"/>
    <x v="50"/>
    <n v="29326081.576969799"/>
    <n v="70608.003744000001"/>
    <n v="415.33650608925302"/>
  </r>
  <r>
    <s v="gom.deep"/>
    <x v="1"/>
    <s v="deep"/>
    <s v="Butterfish"/>
    <x v="3"/>
    <s v="C"/>
    <x v="50"/>
    <n v="1349862.4175205"/>
    <n v="70608.003744000001"/>
    <n v="19.117696945726301"/>
  </r>
  <r>
    <s v="gom.deep"/>
    <x v="1"/>
    <s v="deep"/>
    <s v="Demersal benthivores - other"/>
    <x v="4"/>
    <s v="C"/>
    <x v="50"/>
    <n v="200856783.54885"/>
    <n v="70608.003744000001"/>
    <n v="2844.6744405504801"/>
  </r>
  <r>
    <s v="gom.deep"/>
    <x v="1"/>
    <s v="deep"/>
    <s v="Demersal omnivores - other"/>
    <x v="25"/>
    <s v="C"/>
    <x v="50"/>
    <n v="44188.564109835803"/>
    <n v="70608.003744000001"/>
    <n v="0.62582939279869898"/>
  </r>
  <r>
    <s v="gom.deep"/>
    <x v="1"/>
    <s v="deep"/>
    <s v="Demersal piscivores - other"/>
    <x v="5"/>
    <s v="C"/>
    <x v="50"/>
    <n v="30162602.916088499"/>
    <n v="70608.003744000001"/>
    <n v="427.18390715941501"/>
  </r>
  <r>
    <s v="gom.deep"/>
    <x v="1"/>
    <s v="deep"/>
    <s v="Haddock"/>
    <x v="6"/>
    <s v="C"/>
    <x v="50"/>
    <n v="216697198.227355"/>
    <n v="70608.003744000001"/>
    <n v="3069.0174872104299"/>
  </r>
  <r>
    <s v="gom.deep"/>
    <x v="1"/>
    <s v="deep"/>
    <s v="Medium pelagics - other"/>
    <x v="20"/>
    <s v="C"/>
    <x v="50"/>
    <n v="52951.695011904798"/>
    <n v="70608.003744000001"/>
    <n v="0.74993898997469399"/>
  </r>
  <r>
    <s v="gom.deep"/>
    <x v="1"/>
    <s v="deep"/>
    <s v="Mesopelagics"/>
    <x v="7"/>
    <s v="C"/>
    <x v="50"/>
    <n v="481183.69662371901"/>
    <n v="70608.003744000001"/>
    <n v="6.81486051309881"/>
  </r>
  <r>
    <s v="gom.deep"/>
    <x v="1"/>
    <s v="deep"/>
    <s v="Skates"/>
    <x v="8"/>
    <s v="C"/>
    <x v="50"/>
    <n v="20029464.057257"/>
    <n v="70608.003744000001"/>
    <n v="283.67129780183097"/>
  </r>
  <r>
    <s v="gom.deep"/>
    <x v="1"/>
    <s v="deep"/>
    <s v="Small pelagic - other"/>
    <x v="9"/>
    <s v="C"/>
    <x v="50"/>
    <n v="1743660.2516586799"/>
    <n v="70608.003744000001"/>
    <n v="24.694937672796801"/>
  </r>
  <r>
    <s v="gom.deep"/>
    <x v="1"/>
    <s v="deep"/>
    <s v="Squid"/>
    <x v="10"/>
    <s v="C"/>
    <x v="50"/>
    <n v="9154015.38491177"/>
    <n v="70608.003744000001"/>
    <n v="129.64557698162699"/>
  </r>
  <r>
    <s v="gom.deep"/>
    <x v="1"/>
    <s v="deep"/>
    <s v="Spiny dogfish (S)"/>
    <x v="11"/>
    <s v="C"/>
    <x v="50"/>
    <n v="313739516.90062499"/>
    <n v="70608.003744000001"/>
    <n v="4443.3987687590597"/>
  </r>
  <r>
    <s v="gom.deep"/>
    <x v="1"/>
    <s v="deep"/>
    <s v="Spiny dogfish (L)"/>
    <x v="12"/>
    <s v="C"/>
    <x v="50"/>
    <n v="595783423.76372397"/>
    <n v="70608.003744000001"/>
    <n v="8437.9021098489993"/>
  </r>
  <r>
    <s v="gom.deep"/>
    <x v="1"/>
    <s v="deep"/>
    <s v="Hakes (S)"/>
    <x v="13"/>
    <s v="C"/>
    <x v="50"/>
    <n v="912996519.42962694"/>
    <n v="70608.003744000001"/>
    <n v="12930.496133835401"/>
  </r>
  <r>
    <s v="gom.deep"/>
    <x v="1"/>
    <s v="deep"/>
    <s v="Hakes (L)"/>
    <x v="14"/>
    <s v="C"/>
    <x v="50"/>
    <n v="78405333.881862804"/>
    <n v="70608.003744000001"/>
    <n v="1110.4312503456899"/>
  </r>
  <r>
    <s v="gom.deep"/>
    <x v="1"/>
    <s v="deep"/>
    <s v="Atlantic cod (S)"/>
    <x v="19"/>
    <s v="C"/>
    <x v="50"/>
    <n v="14247.972921382299"/>
    <n v="70608.003744000001"/>
    <n v="0.20178977121404601"/>
  </r>
  <r>
    <s v="gom.deep"/>
    <x v="1"/>
    <s v="deep"/>
    <s v="Atlantic cod (M)"/>
    <x v="15"/>
    <s v="C"/>
    <x v="50"/>
    <n v="9502127.5924575794"/>
    <n v="70608.003744000001"/>
    <n v="134.57578586853899"/>
  </r>
  <r>
    <s v="gom.deep"/>
    <x v="1"/>
    <s v="deep"/>
    <s v="Atlantic cod (L)"/>
    <x v="16"/>
    <s v="C"/>
    <x v="50"/>
    <n v="18206343.6657851"/>
    <n v="70608.003744000001"/>
    <n v="257.85098997834598"/>
  </r>
  <r>
    <s v="gom.deep"/>
    <x v="1"/>
    <s v="deep"/>
    <s v="Summer flounder (L)"/>
    <x v="22"/>
    <s v="C"/>
    <x v="50"/>
    <n v="14865.5957865868"/>
    <n v="70608.003744000001"/>
    <n v="0.21053697878903699"/>
  </r>
  <r>
    <s v="gom.deep"/>
    <x v="1"/>
    <s v="deep"/>
    <s v="Yellowtail flounder (S)"/>
    <x v="17"/>
    <s v="C"/>
    <x v="50"/>
    <n v="18261.198708857199"/>
    <n v="70608.003744000001"/>
    <n v="0.25862788551657601"/>
  </r>
  <r>
    <s v="gom.deep"/>
    <x v="1"/>
    <s v="deep"/>
    <s v="Yellowtail flounder (L)"/>
    <x v="18"/>
    <s v="C"/>
    <x v="50"/>
    <n v="11205087.9324483"/>
    <n v="70608.003744000001"/>
    <n v="158.69430288773"/>
  </r>
  <r>
    <s v="gom.mid"/>
    <x v="1"/>
    <s v="mid"/>
    <s v="Alosines"/>
    <x v="0"/>
    <s v=""/>
    <x v="16"/>
    <n v="49721.9016120581"/>
    <n v="4524.0433759999996"/>
    <n v="10.9905890548778"/>
  </r>
  <r>
    <s v="gom.mid"/>
    <x v="1"/>
    <s v="mid"/>
    <s v="Atlantic herring"/>
    <x v="1"/>
    <s v=""/>
    <x v="16"/>
    <n v="15674549.6294792"/>
    <n v="4524.0433759999996"/>
    <n v="3464.7213403462201"/>
  </r>
  <r>
    <s v="gom.mid"/>
    <x v="1"/>
    <s v="mid"/>
    <s v="Atlantic mackerel"/>
    <x v="2"/>
    <s v=""/>
    <x v="16"/>
    <n v="589514.75"/>
    <n v="4524.0433759999996"/>
    <n v="130.30705079605801"/>
  </r>
  <r>
    <s v="gom.mid"/>
    <x v="1"/>
    <s v="mid"/>
    <s v="Butterfish"/>
    <x v="3"/>
    <s v=""/>
    <x v="16"/>
    <n v="458256.271031746"/>
    <n v="4524.0433759999996"/>
    <n v="101.293518418234"/>
  </r>
  <r>
    <s v="gom.mid"/>
    <x v="1"/>
    <s v="mid"/>
    <s v="Demersal benthivores - other"/>
    <x v="4"/>
    <s v=""/>
    <x v="16"/>
    <n v="4325170.1969967298"/>
    <n v="4524.0433759999996"/>
    <n v="956.04083284031003"/>
  </r>
  <r>
    <s v="gom.mid"/>
    <x v="1"/>
    <s v="mid"/>
    <s v="Demersal piscivores - other"/>
    <x v="5"/>
    <s v=""/>
    <x v="16"/>
    <n v="919249.89393404406"/>
    <n v="4524.0433759999996"/>
    <n v="203.19210439286601"/>
  </r>
  <r>
    <s v="gom.mid"/>
    <x v="1"/>
    <s v="mid"/>
    <s v="Haddock"/>
    <x v="6"/>
    <s v=""/>
    <x v="16"/>
    <n v="15224.024666757399"/>
    <n v="4524.0433759999996"/>
    <n v="3.3651367596342401"/>
  </r>
  <r>
    <s v="gom.mid"/>
    <x v="1"/>
    <s v="mid"/>
    <s v="Skates"/>
    <x v="8"/>
    <s v=""/>
    <x v="16"/>
    <n v="373331.72056837397"/>
    <n v="4524.0433759999996"/>
    <n v="82.521693436648903"/>
  </r>
  <r>
    <s v="gom.mid"/>
    <x v="1"/>
    <s v="mid"/>
    <s v="Small pelagic - other"/>
    <x v="9"/>
    <s v=""/>
    <x v="16"/>
    <n v="44743.946223958301"/>
    <n v="4524.0433759999996"/>
    <n v="9.8902557966894094"/>
  </r>
  <r>
    <s v="gom.mid"/>
    <x v="1"/>
    <s v="mid"/>
    <s v="Squid"/>
    <x v="10"/>
    <s v=""/>
    <x v="16"/>
    <n v="2840521.9838608499"/>
    <n v="4524.0433759999996"/>
    <n v="627.87240257902704"/>
  </r>
  <r>
    <s v="gom.mid"/>
    <x v="1"/>
    <s v="mid"/>
    <s v="Spiny dogfish (L)"/>
    <x v="12"/>
    <s v=""/>
    <x v="16"/>
    <n v="435234.785063644"/>
    <n v="4524.0433759999996"/>
    <n v="96.204821415409"/>
  </r>
  <r>
    <s v="gom.mid"/>
    <x v="1"/>
    <s v="mid"/>
    <s v="Atlantic menhaden (M)"/>
    <x v="34"/>
    <s v=""/>
    <x v="16"/>
    <n v="50889.415116600503"/>
    <n v="4524.0433759999996"/>
    <n v="11.248657646955399"/>
  </r>
  <r>
    <s v="gom.mid"/>
    <x v="1"/>
    <s v="mid"/>
    <s v="Hakes (S)"/>
    <x v="13"/>
    <s v=""/>
    <x v="16"/>
    <n v="2855228.8756766398"/>
    <n v="4524.0433759999996"/>
    <n v="631.12323167005695"/>
  </r>
  <r>
    <s v="gom.mid"/>
    <x v="1"/>
    <s v="mid"/>
    <s v="Hakes (L)"/>
    <x v="14"/>
    <s v=""/>
    <x v="16"/>
    <n v="1256937.79523832"/>
    <n v="4524.0433759999996"/>
    <n v="277.83504506308702"/>
  </r>
  <r>
    <s v="gom.mid"/>
    <x v="1"/>
    <s v="mid"/>
    <s v="Atlantic cod (S)"/>
    <x v="19"/>
    <s v=""/>
    <x v="16"/>
    <n v="6273.6922571264304"/>
    <n v="4524.0433759999996"/>
    <n v="1.3867444972805301"/>
  </r>
  <r>
    <s v="gom.mid"/>
    <x v="1"/>
    <s v="mid"/>
    <s v="Atlantic cod (M)"/>
    <x v="15"/>
    <s v=""/>
    <x v="16"/>
    <n v="987918.66489052004"/>
    <n v="4524.0433759999996"/>
    <n v="218.370732281529"/>
  </r>
  <r>
    <s v="gom.mid"/>
    <x v="1"/>
    <s v="mid"/>
    <s v="Atlantic cod (L)"/>
    <x v="16"/>
    <s v=""/>
    <x v="16"/>
    <n v="1684781.1534895401"/>
    <n v="4524.0433759999996"/>
    <n v="372.40605658806999"/>
  </r>
  <r>
    <s v="gom.mid"/>
    <x v="1"/>
    <s v="mid"/>
    <s v="Yellowtail flounder (S)"/>
    <x v="17"/>
    <s v=""/>
    <x v="16"/>
    <n v="7498.4319562810497"/>
    <n v="4524.0433759999996"/>
    <n v="1.6574624363816099"/>
  </r>
  <r>
    <s v="gom.mid"/>
    <x v="1"/>
    <s v="mid"/>
    <s v="Yellowtail flounder (L)"/>
    <x v="18"/>
    <s v=""/>
    <x v="16"/>
    <n v="554710.55837030301"/>
    <n v="4524.0433759999996"/>
    <n v="122.613890333819"/>
  </r>
  <r>
    <s v="gom.mid"/>
    <x v="1"/>
    <s v="mid"/>
    <s v="Alosines"/>
    <x v="0"/>
    <s v=""/>
    <x v="17"/>
    <n v="164531.45551515199"/>
    <n v="4524.0433759999996"/>
    <n v="36.3682312128104"/>
  </r>
  <r>
    <s v="gom.mid"/>
    <x v="1"/>
    <s v="mid"/>
    <s v="Atlantic herring"/>
    <x v="1"/>
    <s v=""/>
    <x v="17"/>
    <n v="28962323.745000001"/>
    <n v="4524.0433759999996"/>
    <n v="6401.8669446550402"/>
  </r>
  <r>
    <s v="gom.mid"/>
    <x v="1"/>
    <s v="mid"/>
    <s v="Atlantic mackerel"/>
    <x v="2"/>
    <s v=""/>
    <x v="17"/>
    <n v="92111.6796875"/>
    <n v="4524.0433759999996"/>
    <n v="20.360476686883999"/>
  </r>
  <r>
    <s v="gom.mid"/>
    <x v="1"/>
    <s v="mid"/>
    <s v="Butterfish"/>
    <x v="3"/>
    <s v=""/>
    <x v="17"/>
    <n v="101304.239236111"/>
    <n v="4524.0433759999996"/>
    <n v="22.392411127958901"/>
  </r>
  <r>
    <s v="gom.mid"/>
    <x v="1"/>
    <s v="mid"/>
    <s v="Demersal benthivores - other"/>
    <x v="4"/>
    <s v=""/>
    <x v="17"/>
    <n v="7553573.01197505"/>
    <n v="4524.0433759999996"/>
    <n v="1669.65088178568"/>
  </r>
  <r>
    <s v="gom.mid"/>
    <x v="1"/>
    <s v="mid"/>
    <s v="Demersal omnivores - other"/>
    <x v="25"/>
    <s v=""/>
    <x v="17"/>
    <n v="6144.6286637930998"/>
    <n v="4524.0433759999996"/>
    <n v="1.35821612506863"/>
  </r>
  <r>
    <s v="gom.mid"/>
    <x v="1"/>
    <s v="mid"/>
    <s v="Demersal piscivores - other"/>
    <x v="5"/>
    <s v=""/>
    <x v="17"/>
    <n v="5791380.3848770903"/>
    <n v="4524.0433759999996"/>
    <n v="1280.1336997784599"/>
  </r>
  <r>
    <s v="gom.mid"/>
    <x v="1"/>
    <s v="mid"/>
    <s v="Haddock"/>
    <x v="6"/>
    <s v=""/>
    <x v="17"/>
    <n v="152405.337204699"/>
    <n v="4524.0433759999996"/>
    <n v="33.687859407627997"/>
  </r>
  <r>
    <s v="gom.mid"/>
    <x v="1"/>
    <s v="mid"/>
    <s v="Skates"/>
    <x v="8"/>
    <s v=""/>
    <x v="17"/>
    <n v="785911.06729746598"/>
    <n v="4524.0433759999996"/>
    <n v="173.71872945929599"/>
  </r>
  <r>
    <s v="gom.mid"/>
    <x v="1"/>
    <s v="mid"/>
    <s v="Small pelagic - other"/>
    <x v="9"/>
    <s v=""/>
    <x v="17"/>
    <n v="14654.130859375"/>
    <n v="4524.0433759999996"/>
    <n v="3.2391667456406399"/>
  </r>
  <r>
    <s v="gom.mid"/>
    <x v="1"/>
    <s v="mid"/>
    <s v="Squid"/>
    <x v="10"/>
    <s v=""/>
    <x v="17"/>
    <n v="580253.93476632005"/>
    <n v="4524.0433759999996"/>
    <n v="128.260029036096"/>
  </r>
  <r>
    <s v="gom.mid"/>
    <x v="1"/>
    <s v="mid"/>
    <s v="Spiny dogfish (L)"/>
    <x v="12"/>
    <s v=""/>
    <x v="17"/>
    <n v="59305.025214775298"/>
    <n v="4524.0433759999996"/>
    <n v="13.1088542451621"/>
  </r>
  <r>
    <s v="gom.mid"/>
    <x v="1"/>
    <s v="mid"/>
    <s v="Hakes (S)"/>
    <x v="13"/>
    <s v=""/>
    <x v="17"/>
    <n v="1822656.01148569"/>
    <n v="4524.0433759999996"/>
    <n v="402.88208135997598"/>
  </r>
  <r>
    <s v="gom.mid"/>
    <x v="1"/>
    <s v="mid"/>
    <s v="Hakes (L)"/>
    <x v="14"/>
    <s v=""/>
    <x v="17"/>
    <n v="837043.746115049"/>
    <n v="4524.0433759999996"/>
    <n v="185.02115840788699"/>
  </r>
  <r>
    <s v="gom.mid"/>
    <x v="1"/>
    <s v="mid"/>
    <s v="Atlantic cod (S)"/>
    <x v="19"/>
    <s v=""/>
    <x v="17"/>
    <n v="115608.78849818801"/>
    <n v="4524.0433759999996"/>
    <n v="25.554305936033"/>
  </r>
  <r>
    <s v="gom.mid"/>
    <x v="1"/>
    <s v="mid"/>
    <s v="Atlantic cod (M)"/>
    <x v="15"/>
    <s v=""/>
    <x v="17"/>
    <n v="1970746.48290878"/>
    <n v="4524.0433759999996"/>
    <n v="435.61617763516"/>
  </r>
  <r>
    <s v="gom.mid"/>
    <x v="1"/>
    <s v="mid"/>
    <s v="Atlantic cod (L)"/>
    <x v="16"/>
    <s v=""/>
    <x v="17"/>
    <n v="2120356.02369464"/>
    <n v="4524.0433759999996"/>
    <n v="468.68605083300201"/>
  </r>
  <r>
    <s v="gom.mid"/>
    <x v="1"/>
    <s v="mid"/>
    <s v="Yellowtail flounder (S)"/>
    <x v="17"/>
    <s v=""/>
    <x v="17"/>
    <n v="28421.980384660001"/>
    <n v="4524.0433759999996"/>
    <n v="6.2824287970885297"/>
  </r>
  <r>
    <s v="gom.mid"/>
    <x v="1"/>
    <s v="mid"/>
    <s v="Yellowtail flounder (L)"/>
    <x v="18"/>
    <s v=""/>
    <x v="17"/>
    <n v="2032145.6655425101"/>
    <n v="4524.0433759999996"/>
    <n v="449.187926959989"/>
  </r>
  <r>
    <s v="gom.mid"/>
    <x v="1"/>
    <s v="mid"/>
    <s v="Alosines"/>
    <x v="0"/>
    <s v=""/>
    <x v="18"/>
    <n v="1041504.47846591"/>
    <n v="4524.0433759999996"/>
    <n v="230.21540509338999"/>
  </r>
  <r>
    <s v="gom.mid"/>
    <x v="1"/>
    <s v="mid"/>
    <s v="Atlantic herring"/>
    <x v="1"/>
    <s v=""/>
    <x v="18"/>
    <n v="1267639.81935417"/>
    <n v="4524.0433759999996"/>
    <n v="280.200633371241"/>
  </r>
  <r>
    <s v="gom.mid"/>
    <x v="1"/>
    <s v="mid"/>
    <s v="Atlantic mackerel"/>
    <x v="2"/>
    <s v=""/>
    <x v="18"/>
    <n v="1327943.3821614599"/>
    <n v="4524.0433759999996"/>
    <n v="293.530205569244"/>
  </r>
  <r>
    <s v="gom.mid"/>
    <x v="1"/>
    <s v="mid"/>
    <s v="Butterfish"/>
    <x v="3"/>
    <s v=""/>
    <x v="18"/>
    <n v="204097.152083333"/>
    <n v="4524.0433759999996"/>
    <n v="45.113880464998701"/>
  </r>
  <r>
    <s v="gom.mid"/>
    <x v="1"/>
    <s v="mid"/>
    <s v="Demersal benthivores - other"/>
    <x v="4"/>
    <s v=""/>
    <x v="18"/>
    <n v="12646830.58226"/>
    <n v="4524.0433759999996"/>
    <n v="2795.4706732811701"/>
  </r>
  <r>
    <s v="gom.mid"/>
    <x v="1"/>
    <s v="mid"/>
    <s v="Demersal omnivores - other"/>
    <x v="25"/>
    <s v=""/>
    <x v="18"/>
    <n v="4620.0215517241404"/>
    <n v="4524.0433759999996"/>
    <n v="1.02121513163055"/>
  </r>
  <r>
    <s v="gom.mid"/>
    <x v="1"/>
    <s v="mid"/>
    <s v="Demersal piscivores - other"/>
    <x v="5"/>
    <s v=""/>
    <x v="18"/>
    <n v="8714035.4320147"/>
    <n v="4524.0433759999996"/>
    <n v="1926.16089364716"/>
  </r>
  <r>
    <s v="gom.mid"/>
    <x v="1"/>
    <s v="mid"/>
    <s v="Haddock"/>
    <x v="6"/>
    <s v=""/>
    <x v="18"/>
    <n v="437129.63855832798"/>
    <n v="4524.0433759999996"/>
    <n v="96.623662115464299"/>
  </r>
  <r>
    <s v="gom.mid"/>
    <x v="1"/>
    <s v="mid"/>
    <s v="Skates"/>
    <x v="8"/>
    <s v=""/>
    <x v="18"/>
    <n v="1929603.22770544"/>
    <n v="4524.0433759999996"/>
    <n v="426.52182292105402"/>
  </r>
  <r>
    <s v="gom.mid"/>
    <x v="1"/>
    <s v="mid"/>
    <s v="Small pelagic - other"/>
    <x v="9"/>
    <s v=""/>
    <x v="18"/>
    <n v="4139303.4967447901"/>
    <n v="4524.0433759999996"/>
    <n v="914.95663341862598"/>
  </r>
  <r>
    <s v="gom.mid"/>
    <x v="1"/>
    <s v="mid"/>
    <s v="Squid"/>
    <x v="10"/>
    <s v=""/>
    <x v="18"/>
    <n v="4583825.5308750002"/>
    <n v="4524.0433759999996"/>
    <n v="1013.21431956027"/>
  </r>
  <r>
    <s v="gom.mid"/>
    <x v="1"/>
    <s v="mid"/>
    <s v="Spiny dogfish (L)"/>
    <x v="12"/>
    <s v=""/>
    <x v="18"/>
    <n v="1847494.45623979"/>
    <n v="4524.0433759999996"/>
    <n v="408.37240112257302"/>
  </r>
  <r>
    <s v="gom.mid"/>
    <x v="1"/>
    <s v="mid"/>
    <s v="Hakes (S)"/>
    <x v="13"/>
    <s v=""/>
    <x v="18"/>
    <n v="2797671.1603291999"/>
    <n v="4524.0433759999996"/>
    <n v="618.40060490374901"/>
  </r>
  <r>
    <s v="gom.mid"/>
    <x v="1"/>
    <s v="mid"/>
    <s v="Hakes (L)"/>
    <x v="14"/>
    <s v=""/>
    <x v="18"/>
    <n v="1618810.6233123101"/>
    <n v="4524.0433759999996"/>
    <n v="357.82385109304801"/>
  </r>
  <r>
    <s v="gom.mid"/>
    <x v="1"/>
    <s v="mid"/>
    <s v="Atlantic cod (S)"/>
    <x v="19"/>
    <s v=""/>
    <x v="18"/>
    <n v="73.028667616042398"/>
    <n v="4524.0433759999996"/>
    <n v="1.6142344700640701E-2"/>
  </r>
  <r>
    <s v="gom.mid"/>
    <x v="1"/>
    <s v="mid"/>
    <s v="Atlantic cod (M)"/>
    <x v="15"/>
    <s v=""/>
    <x v="18"/>
    <n v="7148590.6808925299"/>
    <n v="4524.0433759999996"/>
    <n v="1580.13309925712"/>
  </r>
  <r>
    <s v="gom.mid"/>
    <x v="1"/>
    <s v="mid"/>
    <s v="Atlantic cod (L)"/>
    <x v="16"/>
    <s v=""/>
    <x v="18"/>
    <n v="4800089.4953405"/>
    <n v="4524.0433759999996"/>
    <n v="1061.0175668971101"/>
  </r>
  <r>
    <s v="gom.mid"/>
    <x v="1"/>
    <s v="mid"/>
    <s v="Yellowtail flounder (S)"/>
    <x v="17"/>
    <s v=""/>
    <x v="18"/>
    <n v="12030.517069768401"/>
    <n v="4524.0433759999996"/>
    <n v="2.6592399917273402"/>
  </r>
  <r>
    <s v="gom.mid"/>
    <x v="1"/>
    <s v="mid"/>
    <s v="Yellowtail flounder (L)"/>
    <x v="18"/>
    <s v=""/>
    <x v="18"/>
    <n v="1165710.5292515401"/>
    <n v="4524.0433759999996"/>
    <n v="257.670060246464"/>
  </r>
  <r>
    <s v="gom.mid"/>
    <x v="1"/>
    <s v="mid"/>
    <s v="Alosines"/>
    <x v="0"/>
    <s v=""/>
    <x v="19"/>
    <n v="807855.666528409"/>
    <n v="4524.0433759999996"/>
    <n v="178.569390119926"/>
  </r>
  <r>
    <s v="gom.mid"/>
    <x v="1"/>
    <s v="mid"/>
    <s v="Atlantic herring"/>
    <x v="1"/>
    <s v=""/>
    <x v="19"/>
    <n v="5260753.7066458296"/>
    <n v="4524.0433759999996"/>
    <n v="1162.84333933536"/>
  </r>
  <r>
    <s v="gom.mid"/>
    <x v="1"/>
    <s v="mid"/>
    <s v="Atlantic mackerel"/>
    <x v="2"/>
    <s v=""/>
    <x v="19"/>
    <n v="162953.93515624999"/>
    <n v="4524.0433759999996"/>
    <n v="36.019534211523897"/>
  </r>
  <r>
    <s v="gom.mid"/>
    <x v="1"/>
    <s v="mid"/>
    <s v="Butterfish"/>
    <x v="3"/>
    <s v=""/>
    <x v="19"/>
    <n v="419742.158035714"/>
    <n v="4524.0433759999996"/>
    <n v="92.780312466154001"/>
  </r>
  <r>
    <s v="gom.mid"/>
    <x v="1"/>
    <s v="mid"/>
    <s v="Demersal benthivores - other"/>
    <x v="4"/>
    <s v=""/>
    <x v="19"/>
    <n v="4567545.74257614"/>
    <n v="4524.0433759999996"/>
    <n v="1009.61581553504"/>
  </r>
  <r>
    <s v="gom.mid"/>
    <x v="1"/>
    <s v="mid"/>
    <s v="Demersal omnivores - other"/>
    <x v="25"/>
    <s v=""/>
    <x v="19"/>
    <n v="31046.5448275862"/>
    <n v="4524.0433759999996"/>
    <n v="6.8625656845572696"/>
  </r>
  <r>
    <s v="gom.mid"/>
    <x v="1"/>
    <s v="mid"/>
    <s v="Demersal piscivores - other"/>
    <x v="5"/>
    <s v=""/>
    <x v="19"/>
    <n v="395931.61738556297"/>
    <n v="4524.0433759999996"/>
    <n v="87.517201865476395"/>
  </r>
  <r>
    <s v="gom.mid"/>
    <x v="1"/>
    <s v="mid"/>
    <s v="Haddock"/>
    <x v="6"/>
    <s v=""/>
    <x v="19"/>
    <n v="50831.845163316597"/>
    <n v="4524.0433759999996"/>
    <n v="11.2359323151009"/>
  </r>
  <r>
    <s v="gom.mid"/>
    <x v="1"/>
    <s v="mid"/>
    <s v="Skates"/>
    <x v="8"/>
    <s v=""/>
    <x v="19"/>
    <n v="205595.26326485799"/>
    <n v="4524.0433759999996"/>
    <n v="45.445024766017703"/>
  </r>
  <r>
    <s v="gom.mid"/>
    <x v="1"/>
    <s v="mid"/>
    <s v="Squid"/>
    <x v="10"/>
    <s v=""/>
    <x v="19"/>
    <n v="357473.70556249999"/>
    <n v="4524.0433759999996"/>
    <n v="79.016418688400293"/>
  </r>
  <r>
    <s v="gom.mid"/>
    <x v="1"/>
    <s v="mid"/>
    <s v="Spiny dogfish (L)"/>
    <x v="12"/>
    <s v=""/>
    <x v="19"/>
    <n v="38857.051890572598"/>
    <n v="4524.0433759999996"/>
    <n v="8.5890095786235907"/>
  </r>
  <r>
    <s v="gom.mid"/>
    <x v="1"/>
    <s v="mid"/>
    <s v="Hakes (S)"/>
    <x v="13"/>
    <s v=""/>
    <x v="19"/>
    <n v="1200775.4738028301"/>
    <n v="4524.0433759999996"/>
    <n v="265.42085784874098"/>
  </r>
  <r>
    <s v="gom.mid"/>
    <x v="1"/>
    <s v="mid"/>
    <s v="Hakes (L)"/>
    <x v="14"/>
    <s v=""/>
    <x v="19"/>
    <n v="342549.64557629701"/>
    <n v="4524.0433759999996"/>
    <n v="75.717586483259396"/>
  </r>
  <r>
    <s v="gom.mid"/>
    <x v="1"/>
    <s v="mid"/>
    <s v="Atlantic cod (S)"/>
    <x v="19"/>
    <s v=""/>
    <x v="19"/>
    <n v="8582.8405133303604"/>
    <n v="4524.0433759999996"/>
    <n v="1.8971614107110999"/>
  </r>
  <r>
    <s v="gom.mid"/>
    <x v="1"/>
    <s v="mid"/>
    <s v="Atlantic cod (M)"/>
    <x v="15"/>
    <s v=""/>
    <x v="19"/>
    <n v="3092203.4988843901"/>
    <n v="4524.0433759999996"/>
    <n v="683.50438797481399"/>
  </r>
  <r>
    <s v="gom.mid"/>
    <x v="1"/>
    <s v="mid"/>
    <s v="Atlantic cod (L)"/>
    <x v="16"/>
    <s v=""/>
    <x v="19"/>
    <n v="1336818.07255424"/>
    <n v="4524.0433759999996"/>
    <n v="295.49187782903402"/>
  </r>
  <r>
    <s v="gom.mid"/>
    <x v="1"/>
    <s v="mid"/>
    <s v="Summer flounder (S)"/>
    <x v="33"/>
    <s v=""/>
    <x v="19"/>
    <n v="1538.28099473057"/>
    <n v="4524.0433759999996"/>
    <n v="0.34002348494073698"/>
  </r>
  <r>
    <s v="gom.mid"/>
    <x v="1"/>
    <s v="mid"/>
    <s v="Summer flounder (L)"/>
    <x v="22"/>
    <s v=""/>
    <x v="19"/>
    <n v="26654.661147872299"/>
    <n v="4524.0433759999996"/>
    <n v="5.8917784230971302"/>
  </r>
  <r>
    <s v="gom.mid"/>
    <x v="1"/>
    <s v="mid"/>
    <s v="Yellowtail flounder (S)"/>
    <x v="17"/>
    <s v=""/>
    <x v="19"/>
    <n v="6213.2332662650997"/>
    <n v="4524.0433759999996"/>
    <n v="1.37338056907815"/>
  </r>
  <r>
    <s v="gom.mid"/>
    <x v="1"/>
    <s v="mid"/>
    <s v="Yellowtail flounder (L)"/>
    <x v="18"/>
    <s v=""/>
    <x v="19"/>
    <n v="537939.39529645198"/>
    <n v="4524.0433759999996"/>
    <n v="118.90677223614"/>
  </r>
  <r>
    <s v="gom.mid"/>
    <x v="1"/>
    <s v="mid"/>
    <s v="Alosines"/>
    <x v="0"/>
    <s v=""/>
    <x v="20"/>
    <n v="204919.305918561"/>
    <n v="4524.0433759999996"/>
    <n v="45.295610339559403"/>
  </r>
  <r>
    <s v="gom.mid"/>
    <x v="1"/>
    <s v="mid"/>
    <s v="Atlantic herring"/>
    <x v="1"/>
    <s v=""/>
    <x v="20"/>
    <n v="1022718.77083333"/>
    <n v="4524.0433759999996"/>
    <n v="226.06298963861499"/>
  </r>
  <r>
    <s v="gom.mid"/>
    <x v="1"/>
    <s v="mid"/>
    <s v="Atlantic mackerel"/>
    <x v="2"/>
    <s v=""/>
    <x v="20"/>
    <n v="263774.35546875"/>
    <n v="4524.0433759999996"/>
    <n v="58.3050014215315"/>
  </r>
  <r>
    <s v="gom.mid"/>
    <x v="1"/>
    <s v="mid"/>
    <s v="Butterfish"/>
    <x v="3"/>
    <s v=""/>
    <x v="20"/>
    <n v="596628.483184524"/>
    <n v="4524.0433759999996"/>
    <n v="131.879478952309"/>
  </r>
  <r>
    <s v="gom.mid"/>
    <x v="1"/>
    <s v="mid"/>
    <s v="Demersal benthivores - other"/>
    <x v="4"/>
    <s v=""/>
    <x v="20"/>
    <n v="10926389.3621327"/>
    <n v="4524.0433759999996"/>
    <n v="2415.18227258763"/>
  </r>
  <r>
    <s v="gom.mid"/>
    <x v="1"/>
    <s v="mid"/>
    <s v="Demersal omnivores - other"/>
    <x v="25"/>
    <s v=""/>
    <x v="20"/>
    <n v="2325.41084770115"/>
    <n v="4524.0433759999996"/>
    <n v="0.51401161625404101"/>
  </r>
  <r>
    <s v="gom.mid"/>
    <x v="1"/>
    <s v="mid"/>
    <s v="Demersal piscivores - other"/>
    <x v="5"/>
    <s v=""/>
    <x v="20"/>
    <n v="849520.21487270598"/>
    <n v="4524.0433759999996"/>
    <n v="187.778972098146"/>
  </r>
  <r>
    <s v="gom.mid"/>
    <x v="1"/>
    <s v="mid"/>
    <s v="Haddock"/>
    <x v="6"/>
    <s v=""/>
    <x v="20"/>
    <n v="219407.187673262"/>
    <n v="4524.0433759999996"/>
    <n v="48.498029182747203"/>
  </r>
  <r>
    <s v="gom.mid"/>
    <x v="1"/>
    <s v="mid"/>
    <s v="Skates"/>
    <x v="8"/>
    <s v=""/>
    <x v="20"/>
    <n v="4507773.7861602996"/>
    <n v="4524.0433759999996"/>
    <n v="996.40375025447202"/>
  </r>
  <r>
    <s v="gom.mid"/>
    <x v="1"/>
    <s v="mid"/>
    <s v="Small pelagic - other"/>
    <x v="9"/>
    <s v=""/>
    <x v="20"/>
    <n v="3712.3798177083299"/>
    <n v="4524.0433759999996"/>
    <n v="0.82058890889562797"/>
  </r>
  <r>
    <s v="gom.mid"/>
    <x v="1"/>
    <s v="mid"/>
    <s v="Squid"/>
    <x v="10"/>
    <s v=""/>
    <x v="20"/>
    <n v="166799.17909374999"/>
    <n v="4524.0433759999996"/>
    <n v="36.869491565579999"/>
  </r>
  <r>
    <s v="gom.mid"/>
    <x v="1"/>
    <s v="mid"/>
    <s v="Spiny dogfish (L)"/>
    <x v="12"/>
    <s v=""/>
    <x v="20"/>
    <n v="1886275.59672552"/>
    <n v="4524.0433759999996"/>
    <n v="416.94463115278597"/>
  </r>
  <r>
    <s v="gom.mid"/>
    <x v="1"/>
    <s v="mid"/>
    <s v="Hakes (S)"/>
    <x v="13"/>
    <s v=""/>
    <x v="20"/>
    <n v="2262482.17181717"/>
    <n v="4524.0433759999996"/>
    <n v="500.10178589790002"/>
  </r>
  <r>
    <s v="gom.mid"/>
    <x v="1"/>
    <s v="mid"/>
    <s v="Hakes (L)"/>
    <x v="14"/>
    <s v=""/>
    <x v="20"/>
    <n v="1165633.8625511499"/>
    <n v="4524.0433759999996"/>
    <n v="257.653113746614"/>
  </r>
  <r>
    <s v="gom.mid"/>
    <x v="1"/>
    <s v="mid"/>
    <s v="Atlantic cod (S)"/>
    <x v="19"/>
    <s v=""/>
    <x v="20"/>
    <n v="33029.385793079899"/>
    <n v="4524.0433759999996"/>
    <n v="7.30085524119872"/>
  </r>
  <r>
    <s v="gom.mid"/>
    <x v="1"/>
    <s v="mid"/>
    <s v="Atlantic cod (M)"/>
    <x v="15"/>
    <s v=""/>
    <x v="20"/>
    <n v="1938643.1480686101"/>
    <n v="4524.0433759999996"/>
    <n v="428.52001781262601"/>
  </r>
  <r>
    <s v="gom.mid"/>
    <x v="1"/>
    <s v="mid"/>
    <s v="Atlantic cod (L)"/>
    <x v="16"/>
    <s v=""/>
    <x v="20"/>
    <n v="2408435.67112291"/>
    <n v="4524.0433759999996"/>
    <n v="532.36352328088401"/>
  </r>
  <r>
    <s v="gom.mid"/>
    <x v="1"/>
    <s v="mid"/>
    <s v="Summer flounder (L)"/>
    <x v="22"/>
    <s v=""/>
    <x v="20"/>
    <n v="8865.6581055863408"/>
    <n v="4524.0433759999996"/>
    <n v="1.95967575214211"/>
  </r>
  <r>
    <s v="gom.mid"/>
    <x v="1"/>
    <s v="mid"/>
    <s v="Yellowtail flounder (S)"/>
    <x v="17"/>
    <s v=""/>
    <x v="20"/>
    <n v="13614.534241941101"/>
    <n v="4524.0433759999996"/>
    <n v="3.00937305644903"/>
  </r>
  <r>
    <s v="gom.mid"/>
    <x v="1"/>
    <s v="mid"/>
    <s v="Yellowtail flounder (L)"/>
    <x v="18"/>
    <s v=""/>
    <x v="20"/>
    <n v="353823.90876342199"/>
    <n v="4524.0433759999996"/>
    <n v="78.209663205364905"/>
  </r>
  <r>
    <s v="gom.mid"/>
    <x v="1"/>
    <s v="mid"/>
    <s v="Bluefish (L)"/>
    <x v="21"/>
    <s v=""/>
    <x v="20"/>
    <n v="209939.487773826"/>
    <n v="4524.0433759999996"/>
    <n v="46.405277386939503"/>
  </r>
  <r>
    <s v="gom.mid"/>
    <x v="1"/>
    <s v="mid"/>
    <s v="Alosines"/>
    <x v="0"/>
    <s v=""/>
    <x v="21"/>
    <n v="187129.65626578301"/>
    <n v="4524.0433759999996"/>
    <n v="41.363364741041998"/>
  </r>
  <r>
    <s v="gom.mid"/>
    <x v="1"/>
    <s v="mid"/>
    <s v="Atlantic herring"/>
    <x v="1"/>
    <s v=""/>
    <x v="21"/>
    <n v="15428166.703472201"/>
    <n v="4524.0433759999996"/>
    <n v="3410.2605614522799"/>
  </r>
  <r>
    <s v="gom.mid"/>
    <x v="1"/>
    <s v="mid"/>
    <s v="Atlantic mackerel"/>
    <x v="2"/>
    <s v=""/>
    <x v="21"/>
    <n v="37123.798177083299"/>
    <n v="4524.0433759999996"/>
    <n v="8.2058890889562797"/>
  </r>
  <r>
    <s v="gom.mid"/>
    <x v="1"/>
    <s v="mid"/>
    <s v="Butterfish"/>
    <x v="3"/>
    <s v=""/>
    <x v="21"/>
    <n v="36174.768750000003"/>
    <n v="4524.0433759999996"/>
    <n v="7.9961144806671696"/>
  </r>
  <r>
    <s v="gom.mid"/>
    <x v="1"/>
    <s v="mid"/>
    <s v="Demersal benthivores - other"/>
    <x v="4"/>
    <s v=""/>
    <x v="21"/>
    <n v="7670199.7596175103"/>
    <n v="4524.0433759999996"/>
    <n v="1695.43019863776"/>
  </r>
  <r>
    <s v="gom.mid"/>
    <x v="1"/>
    <s v="mid"/>
    <s v="Demersal piscivores - other"/>
    <x v="5"/>
    <s v=""/>
    <x v="21"/>
    <n v="251330.13485015999"/>
    <n v="4524.0433759999996"/>
    <n v="55.554315898796197"/>
  </r>
  <r>
    <s v="gom.mid"/>
    <x v="1"/>
    <s v="mid"/>
    <s v="Haddock"/>
    <x v="6"/>
    <s v=""/>
    <x v="21"/>
    <n v="403119.124076284"/>
    <n v="4524.0433759999996"/>
    <n v="89.105937006445799"/>
  </r>
  <r>
    <s v="gom.mid"/>
    <x v="1"/>
    <s v="mid"/>
    <s v="Skates"/>
    <x v="8"/>
    <s v=""/>
    <x v="21"/>
    <n v="1739488.95941503"/>
    <n v="4524.0433759999996"/>
    <n v="384.49873594117099"/>
  </r>
  <r>
    <s v="gom.mid"/>
    <x v="1"/>
    <s v="mid"/>
    <s v="Small pelagic - other"/>
    <x v="9"/>
    <s v=""/>
    <x v="21"/>
    <n v="22274.278906250001"/>
    <n v="4524.0433759999996"/>
    <n v="4.9235334533737696"/>
  </r>
  <r>
    <s v="gom.mid"/>
    <x v="1"/>
    <s v="mid"/>
    <s v="Squid"/>
    <x v="10"/>
    <s v=""/>
    <x v="21"/>
    <n v="706534.91654861101"/>
    <n v="4524.0433759999996"/>
    <n v="156.173329437284"/>
  </r>
  <r>
    <s v="gom.mid"/>
    <x v="1"/>
    <s v="mid"/>
    <s v="Spiny dogfish (S)"/>
    <x v="11"/>
    <s v=""/>
    <x v="21"/>
    <n v="9650.5684610120406"/>
    <n v="4524.0433759999996"/>
    <n v="2.1331732830432601"/>
  </r>
  <r>
    <s v="gom.mid"/>
    <x v="1"/>
    <s v="mid"/>
    <s v="Spiny dogfish (L)"/>
    <x v="12"/>
    <s v=""/>
    <x v="21"/>
    <n v="4211483.18706707"/>
    <n v="4524.0433759999996"/>
    <n v="930.91131915510402"/>
  </r>
  <r>
    <s v="gom.mid"/>
    <x v="1"/>
    <s v="mid"/>
    <s v="Hakes (S)"/>
    <x v="13"/>
    <s v=""/>
    <x v="21"/>
    <n v="1106008.3263202"/>
    <n v="4524.0433759999996"/>
    <n v="244.473413360172"/>
  </r>
  <r>
    <s v="gom.mid"/>
    <x v="1"/>
    <s v="mid"/>
    <s v="Hakes (L)"/>
    <x v="14"/>
    <s v=""/>
    <x v="21"/>
    <n v="502895.81387378299"/>
    <n v="4524.0433759999996"/>
    <n v="111.16069676556199"/>
  </r>
  <r>
    <s v="gom.mid"/>
    <x v="1"/>
    <s v="mid"/>
    <s v="Atlantic cod (S)"/>
    <x v="19"/>
    <s v=""/>
    <x v="21"/>
    <n v="12712.820657013301"/>
    <n v="4524.0433759999996"/>
    <n v="2.81005719893286"/>
  </r>
  <r>
    <s v="gom.mid"/>
    <x v="1"/>
    <s v="mid"/>
    <s v="Atlantic cod (M)"/>
    <x v="15"/>
    <s v=""/>
    <x v="21"/>
    <n v="622638.99394748395"/>
    <n v="4524.0433759999996"/>
    <n v="137.628873598024"/>
  </r>
  <r>
    <s v="gom.mid"/>
    <x v="1"/>
    <s v="mid"/>
    <s v="Atlantic cod (L)"/>
    <x v="16"/>
    <s v=""/>
    <x v="21"/>
    <n v="2081251.7890830201"/>
    <n v="4524.0433759999996"/>
    <n v="460.04240368782501"/>
  </r>
  <r>
    <s v="gom.mid"/>
    <x v="1"/>
    <s v="mid"/>
    <s v="Yellowtail flounder (S)"/>
    <x v="17"/>
    <s v=""/>
    <x v="21"/>
    <n v="8272.1681552574792"/>
    <n v="4524.0433759999996"/>
    <n v="1.82849001827464"/>
  </r>
  <r>
    <s v="gom.mid"/>
    <x v="1"/>
    <s v="mid"/>
    <s v="Yellowtail flounder (L)"/>
    <x v="18"/>
    <s v=""/>
    <x v="21"/>
    <n v="257796.684730685"/>
    <n v="4524.0433759999996"/>
    <n v="56.983689877575699"/>
  </r>
  <r>
    <s v="gom.mid"/>
    <x v="1"/>
    <s v="mid"/>
    <s v="Bluefish (S)"/>
    <x v="21"/>
    <s v=""/>
    <x v="21"/>
    <n v="3998.1201895279"/>
    <n v="4524.0433759999996"/>
    <n v="0.88374930504377802"/>
  </r>
  <r>
    <s v="gom.mid"/>
    <x v="1"/>
    <s v="mid"/>
    <s v="Alosines"/>
    <x v="0"/>
    <s v=""/>
    <x v="22"/>
    <n v="527159.62578914198"/>
    <n v="4524.0433759999996"/>
    <n v="116.52399899296201"/>
  </r>
  <r>
    <s v="gom.mid"/>
    <x v="1"/>
    <s v="mid"/>
    <s v="Atlantic herring"/>
    <x v="1"/>
    <s v=""/>
    <x v="22"/>
    <n v="67593671.914583296"/>
    <n v="4524.0433759999996"/>
    <n v="14940.9867007834"/>
  </r>
  <r>
    <s v="gom.mid"/>
    <x v="1"/>
    <s v="mid"/>
    <s v="Atlantic mackerel"/>
    <x v="2"/>
    <s v=""/>
    <x v="22"/>
    <n v="113799.79335937501"/>
    <n v="4524.0433759999996"/>
    <n v="25.154443470432199"/>
  </r>
  <r>
    <s v="gom.mid"/>
    <x v="1"/>
    <s v="mid"/>
    <s v="Butterfish"/>
    <x v="3"/>
    <s v=""/>
    <x v="22"/>
    <n v="313886.83090277802"/>
    <n v="4524.0433759999996"/>
    <n v="69.381923384719101"/>
  </r>
  <r>
    <s v="gom.mid"/>
    <x v="1"/>
    <s v="mid"/>
    <s v="Demersal benthivores - other"/>
    <x v="4"/>
    <s v=""/>
    <x v="22"/>
    <n v="12385331.828785701"/>
    <n v="4524.0433759999996"/>
    <n v="2737.6686736669499"/>
  </r>
  <r>
    <s v="gom.mid"/>
    <x v="1"/>
    <s v="mid"/>
    <s v="Demersal omnivores - other"/>
    <x v="25"/>
    <s v=""/>
    <x v="22"/>
    <n v="62262.490445402298"/>
    <n v="4524.0433759999996"/>
    <n v="13.762575923941"/>
  </r>
  <r>
    <s v="gom.mid"/>
    <x v="1"/>
    <s v="mid"/>
    <s v="Demersal piscivores - other"/>
    <x v="5"/>
    <s v=""/>
    <x v="22"/>
    <n v="238852.275781662"/>
    <n v="4524.0433759999996"/>
    <n v="52.796194892553501"/>
  </r>
  <r>
    <s v="gom.mid"/>
    <x v="1"/>
    <s v="mid"/>
    <s v="Haddock"/>
    <x v="6"/>
    <s v=""/>
    <x v="22"/>
    <n v="45748.660646984899"/>
    <n v="4524.0433759999996"/>
    <n v="10.1123390835908"/>
  </r>
  <r>
    <s v="gom.mid"/>
    <x v="1"/>
    <s v="mid"/>
    <s v="Skates"/>
    <x v="8"/>
    <s v=""/>
    <x v="22"/>
    <n v="8280586.7226321399"/>
    <n v="4524.0433759999996"/>
    <n v="1830.3508685528"/>
  </r>
  <r>
    <s v="gom.mid"/>
    <x v="1"/>
    <s v="mid"/>
    <s v="Small pelagic - other"/>
    <x v="9"/>
    <s v=""/>
    <x v="22"/>
    <n v="31783.181597222199"/>
    <n v="4524.0433759999996"/>
    <n v="7.0253927638783598"/>
  </r>
  <r>
    <s v="gom.mid"/>
    <x v="1"/>
    <s v="mid"/>
    <s v="Squid"/>
    <x v="10"/>
    <s v=""/>
    <x v="22"/>
    <n v="1093523.8094618099"/>
    <n v="4524.0433759999996"/>
    <n v="241.71382070802801"/>
  </r>
  <r>
    <s v="gom.mid"/>
    <x v="1"/>
    <s v="mid"/>
    <s v="Spiny dogfish (S)"/>
    <x v="11"/>
    <s v=""/>
    <x v="22"/>
    <n v="10077.3315179208"/>
    <n v="4524.0433759999996"/>
    <n v="2.2275055034575799"/>
  </r>
  <r>
    <s v="gom.mid"/>
    <x v="1"/>
    <s v="mid"/>
    <s v="Spiny dogfish (L)"/>
    <x v="12"/>
    <s v=""/>
    <x v="22"/>
    <n v="654895.90489416395"/>
    <n v="4524.0433759999996"/>
    <n v="144.75898006822399"/>
  </r>
  <r>
    <s v="gom.mid"/>
    <x v="1"/>
    <s v="mid"/>
    <s v="Atlantic menhaden (M)"/>
    <x v="34"/>
    <s v=""/>
    <x v="22"/>
    <n v="10152.7796522188"/>
    <n v="4524.0433759999996"/>
    <n v="2.2441826499894302"/>
  </r>
  <r>
    <s v="gom.mid"/>
    <x v="1"/>
    <s v="mid"/>
    <s v="Hakes (S)"/>
    <x v="13"/>
    <s v=""/>
    <x v="22"/>
    <n v="2203118.7191154198"/>
    <n v="4524.0433759999996"/>
    <n v="486.98001677060302"/>
  </r>
  <r>
    <s v="gom.mid"/>
    <x v="1"/>
    <s v="mid"/>
    <s v="Hakes (L)"/>
    <x v="14"/>
    <s v=""/>
    <x v="22"/>
    <n v="387766.99327413901"/>
    <n v="4524.0433759999996"/>
    <n v="85.712483512257705"/>
  </r>
  <r>
    <s v="gom.mid"/>
    <x v="1"/>
    <s v="mid"/>
    <s v="Atlantic cod (S)"/>
    <x v="19"/>
    <s v=""/>
    <x v="22"/>
    <n v="6411.49671252795"/>
    <n v="4524.0433759999996"/>
    <n v="1.4172049601780701"/>
  </r>
  <r>
    <s v="gom.mid"/>
    <x v="1"/>
    <s v="mid"/>
    <s v="Atlantic cod (M)"/>
    <x v="15"/>
    <s v=""/>
    <x v="22"/>
    <n v="796399.72845075501"/>
    <n v="4524.0433759999996"/>
    <n v="176.03715576107101"/>
  </r>
  <r>
    <s v="gom.mid"/>
    <x v="1"/>
    <s v="mid"/>
    <s v="Atlantic cod (L)"/>
    <x v="16"/>
    <s v=""/>
    <x v="22"/>
    <n v="1942084.46899979"/>
    <n v="4524.0433759999996"/>
    <n v="429.28069153857399"/>
  </r>
  <r>
    <s v="gom.mid"/>
    <x v="1"/>
    <s v="mid"/>
    <s v="Summer flounder (L)"/>
    <x v="22"/>
    <s v=""/>
    <x v="22"/>
    <n v="10346.1132912952"/>
    <n v="4524.0433759999996"/>
    <n v="2.2869173505676899"/>
  </r>
  <r>
    <s v="gom.mid"/>
    <x v="1"/>
    <s v="mid"/>
    <s v="Yellowtail flounder (S)"/>
    <x v="17"/>
    <s v=""/>
    <x v="22"/>
    <n v="14060.477219003"/>
    <n v="4524.0433759999996"/>
    <n v="3.10794482952875"/>
  </r>
  <r>
    <s v="gom.mid"/>
    <x v="1"/>
    <s v="mid"/>
    <s v="Yellowtail flounder (L)"/>
    <x v="18"/>
    <s v=""/>
    <x v="22"/>
    <n v="438725.56097730401"/>
    <n v="4524.0433759999996"/>
    <n v="96.976426730287002"/>
  </r>
  <r>
    <s v="gom.mid"/>
    <x v="1"/>
    <s v="mid"/>
    <s v="Bluefish (L)"/>
    <x v="21"/>
    <s v=""/>
    <x v="22"/>
    <n v="246551.45142533199"/>
    <n v="4524.0433759999996"/>
    <n v="54.498029955522703"/>
  </r>
  <r>
    <s v="gom.mid"/>
    <x v="1"/>
    <s v="mid"/>
    <s v="Alosines"/>
    <x v="0"/>
    <s v=""/>
    <x v="23"/>
    <n v="406459.45807386399"/>
    <n v="4524.0433759999996"/>
    <n v="89.844288458887604"/>
  </r>
  <r>
    <s v="gom.mid"/>
    <x v="1"/>
    <s v="mid"/>
    <s v="Atlantic herring"/>
    <x v="1"/>
    <s v=""/>
    <x v="23"/>
    <n v="23384335.180500001"/>
    <n v="4524.0433759999996"/>
    <n v="5168.9016300227504"/>
  </r>
  <r>
    <s v="gom.mid"/>
    <x v="1"/>
    <s v="mid"/>
    <s v="Atlantic mackerel"/>
    <x v="2"/>
    <s v=""/>
    <x v="23"/>
    <n v="607099.70703125"/>
    <n v="4524.0433759999996"/>
    <n v="134.19405089082599"/>
  </r>
  <r>
    <s v="gom.mid"/>
    <x v="1"/>
    <s v="mid"/>
    <s v="Butterfish"/>
    <x v="3"/>
    <s v=""/>
    <x v="23"/>
    <n v="4705463.3502976196"/>
    <n v="4524.0433759999996"/>
    <n v="1040.10128975775"/>
  </r>
  <r>
    <s v="gom.mid"/>
    <x v="1"/>
    <s v="mid"/>
    <s v="Demersal benthivores - other"/>
    <x v="4"/>
    <s v=""/>
    <x v="23"/>
    <n v="3115631.6091487198"/>
    <n v="4524.0433759999996"/>
    <n v="688.68296570212101"/>
  </r>
  <r>
    <s v="gom.mid"/>
    <x v="1"/>
    <s v="mid"/>
    <s v="Demersal omnivores - other"/>
    <x v="25"/>
    <s v=""/>
    <x v="23"/>
    <n v="72549.738433908104"/>
    <n v="4524.0433759999996"/>
    <n v="16.036481617038302"/>
  </r>
  <r>
    <s v="gom.mid"/>
    <x v="1"/>
    <s v="mid"/>
    <s v="Demersal piscivores - other"/>
    <x v="5"/>
    <s v=""/>
    <x v="23"/>
    <n v="160967.50968383599"/>
    <n v="4524.0433759999996"/>
    <n v="35.580452331152898"/>
  </r>
  <r>
    <s v="gom.mid"/>
    <x v="1"/>
    <s v="mid"/>
    <s v="Haddock"/>
    <x v="6"/>
    <s v=""/>
    <x v="23"/>
    <n v="22755.722684778098"/>
    <n v="4524.0433759999996"/>
    <n v="5.02995236639351"/>
  </r>
  <r>
    <s v="gom.mid"/>
    <x v="1"/>
    <s v="mid"/>
    <s v="Mesopelagics"/>
    <x v="7"/>
    <s v=""/>
    <x v="23"/>
    <n v="0"/>
    <n v="4524.0433759999996"/>
    <n v="0"/>
  </r>
  <r>
    <s v="gom.mid"/>
    <x v="1"/>
    <s v="mid"/>
    <s v="Skates"/>
    <x v="8"/>
    <s v=""/>
    <x v="23"/>
    <n v="5069366.2916015601"/>
    <n v="4524.0433759999996"/>
    <n v="1120.5388344626599"/>
  </r>
  <r>
    <s v="gom.mid"/>
    <x v="1"/>
    <s v="mid"/>
    <s v="Small pelagic - other"/>
    <x v="9"/>
    <s v=""/>
    <x v="23"/>
    <n v="0"/>
    <n v="4524.0433759999996"/>
    <n v="0"/>
  </r>
  <r>
    <s v="gom.mid"/>
    <x v="1"/>
    <s v="mid"/>
    <s v="Squid"/>
    <x v="10"/>
    <s v=""/>
    <x v="23"/>
    <n v="293658.175622396"/>
    <n v="4524.0433759999996"/>
    <n v="64.910557042898702"/>
  </r>
  <r>
    <s v="gom.mid"/>
    <x v="1"/>
    <s v="mid"/>
    <s v="Spiny dogfish (L)"/>
    <x v="12"/>
    <s v=""/>
    <x v="23"/>
    <n v="509703.50850005"/>
    <n v="4524.0433759999996"/>
    <n v="112.665477790072"/>
  </r>
  <r>
    <s v="gom.mid"/>
    <x v="1"/>
    <s v="mid"/>
    <s v="Atlantic menhaden (L)"/>
    <x v="23"/>
    <s v=""/>
    <x v="23"/>
    <n v="100008.142826854"/>
    <n v="4524.0433759999996"/>
    <n v="22.105920415661"/>
  </r>
  <r>
    <s v="gom.mid"/>
    <x v="1"/>
    <s v="mid"/>
    <s v="Hakes (S)"/>
    <x v="13"/>
    <s v=""/>
    <x v="23"/>
    <n v="2651218.6134750298"/>
    <n v="4524.0433759999996"/>
    <n v="586.02855744923102"/>
  </r>
  <r>
    <s v="gom.mid"/>
    <x v="1"/>
    <s v="mid"/>
    <s v="Hakes (L)"/>
    <x v="14"/>
    <s v=""/>
    <x v="23"/>
    <n v="1180241.2483138"/>
    <n v="4524.0433759999996"/>
    <n v="260.88194789974"/>
  </r>
  <r>
    <s v="gom.mid"/>
    <x v="1"/>
    <s v="mid"/>
    <s v="Atlantic cod (S)"/>
    <x v="19"/>
    <s v=""/>
    <x v="23"/>
    <n v="5779.6491522281003"/>
    <n v="4524.0433759999996"/>
    <n v="1.2775406139757799"/>
  </r>
  <r>
    <s v="gom.mid"/>
    <x v="1"/>
    <s v="mid"/>
    <s v="Atlantic cod (M)"/>
    <x v="15"/>
    <s v=""/>
    <x v="23"/>
    <n v="518570.35782609403"/>
    <n v="4524.0433759999996"/>
    <n v="114.62541685102001"/>
  </r>
  <r>
    <s v="gom.mid"/>
    <x v="1"/>
    <s v="mid"/>
    <s v="Atlantic cod (L)"/>
    <x v="16"/>
    <s v=""/>
    <x v="23"/>
    <n v="4478767.5112351496"/>
    <n v="4524.0433759999996"/>
    <n v="989.99216828798899"/>
  </r>
  <r>
    <s v="gom.mid"/>
    <x v="1"/>
    <s v="mid"/>
    <s v="Summer flounder (L)"/>
    <x v="22"/>
    <s v=""/>
    <x v="23"/>
    <n v="9586.3456824914101"/>
    <n v="4524.0433759999996"/>
    <n v="2.11897740268072"/>
  </r>
  <r>
    <s v="gom.mid"/>
    <x v="1"/>
    <s v="mid"/>
    <s v="Yellowtail flounder (S)"/>
    <x v="17"/>
    <s v=""/>
    <x v="23"/>
    <n v="8578.2803999417592"/>
    <n v="4524.0433759999996"/>
    <n v="1.8961534377520399"/>
  </r>
  <r>
    <s v="gom.mid"/>
    <x v="1"/>
    <s v="mid"/>
    <s v="Yellowtail flounder (L)"/>
    <x v="18"/>
    <s v=""/>
    <x v="23"/>
    <n v="294348.08210069803"/>
    <n v="4524.0433759999996"/>
    <n v="65.063054802306098"/>
  </r>
  <r>
    <s v="gom.mid"/>
    <x v="1"/>
    <s v="mid"/>
    <s v="Bluefish (S)"/>
    <x v="21"/>
    <s v=""/>
    <x v="23"/>
    <n v="11509.323444853801"/>
    <n v="4524.0433759999996"/>
    <n v="2.5440347247576498"/>
  </r>
  <r>
    <s v="gom.mid"/>
    <x v="1"/>
    <s v="mid"/>
    <s v="Bluefish (M)"/>
    <x v="21"/>
    <s v=""/>
    <x v="23"/>
    <n v="223538.56526353999"/>
    <n v="4524.0433759999996"/>
    <n v="49.411233864248501"/>
  </r>
  <r>
    <s v="gom.mid"/>
    <x v="1"/>
    <s v="mid"/>
    <s v="Alosines"/>
    <x v="0"/>
    <s v=""/>
    <x v="24"/>
    <n v="147160.66448295501"/>
    <n v="4524.0433759999996"/>
    <n v="32.528570628575402"/>
  </r>
  <r>
    <s v="gom.mid"/>
    <x v="1"/>
    <s v="mid"/>
    <s v="Atlantic herring"/>
    <x v="1"/>
    <s v=""/>
    <x v="24"/>
    <n v="236162627.88008299"/>
    <n v="4524.0433759999996"/>
    <n v="52201.671878948699"/>
  </r>
  <r>
    <s v="gom.mid"/>
    <x v="1"/>
    <s v="mid"/>
    <s v="Atlantic mackerel"/>
    <x v="2"/>
    <s v=""/>
    <x v="24"/>
    <n v="3377288.6920572901"/>
    <n v="4524.0433759999996"/>
    <n v="746.51996264531203"/>
  </r>
  <r>
    <s v="gom.mid"/>
    <x v="1"/>
    <s v="mid"/>
    <s v="Butterfish"/>
    <x v="3"/>
    <s v=""/>
    <x v="24"/>
    <n v="89767.018750000003"/>
    <n v="4524.0433759999996"/>
    <n v="19.8422100075815"/>
  </r>
  <r>
    <s v="gom.mid"/>
    <x v="1"/>
    <s v="mid"/>
    <s v="Demersal benthivores - other"/>
    <x v="4"/>
    <s v=""/>
    <x v="24"/>
    <n v="4110816.4229293899"/>
    <n v="4524.0433759999996"/>
    <n v="908.65981629115697"/>
  </r>
  <r>
    <s v="gom.mid"/>
    <x v="1"/>
    <s v="mid"/>
    <s v="Demersal piscivores - other"/>
    <x v="5"/>
    <s v=""/>
    <x v="24"/>
    <n v="239387.83583299399"/>
    <n v="4524.0433759999996"/>
    <n v="52.914575731732398"/>
  </r>
  <r>
    <s v="gom.mid"/>
    <x v="1"/>
    <s v="mid"/>
    <s v="Haddock"/>
    <x v="6"/>
    <s v=""/>
    <x v="24"/>
    <n v="0"/>
    <n v="4524.0433759999996"/>
    <n v="0"/>
  </r>
  <r>
    <s v="gom.mid"/>
    <x v="1"/>
    <s v="mid"/>
    <s v="Skates"/>
    <x v="8"/>
    <s v=""/>
    <x v="24"/>
    <n v="545719.52306279005"/>
    <n v="4524.0433759999996"/>
    <n v="120.626501053864"/>
  </r>
  <r>
    <s v="gom.mid"/>
    <x v="1"/>
    <s v="mid"/>
    <s v="Small pelagic - other"/>
    <x v="9"/>
    <s v=""/>
    <x v="24"/>
    <n v="0"/>
    <n v="4524.0433759999996"/>
    <n v="0"/>
  </r>
  <r>
    <s v="gom.mid"/>
    <x v="1"/>
    <s v="mid"/>
    <s v="Squid"/>
    <x v="10"/>
    <s v=""/>
    <x v="24"/>
    <n v="635012.33723958302"/>
    <n v="4524.0433759999996"/>
    <n v="140.36389231109399"/>
  </r>
  <r>
    <s v="gom.mid"/>
    <x v="1"/>
    <s v="mid"/>
    <s v="Spiny dogfish (L)"/>
    <x v="12"/>
    <s v=""/>
    <x v="24"/>
    <n v="13149462.8135793"/>
    <n v="4524.0433759999996"/>
    <n v="2906.5731074412502"/>
  </r>
  <r>
    <s v="gom.mid"/>
    <x v="1"/>
    <s v="mid"/>
    <s v="Hakes (S)"/>
    <x v="13"/>
    <s v=""/>
    <x v="24"/>
    <n v="1007111.94858754"/>
    <n v="4524.0433759999996"/>
    <n v="222.61323884078001"/>
  </r>
  <r>
    <s v="gom.mid"/>
    <x v="1"/>
    <s v="mid"/>
    <s v="Hakes (L)"/>
    <x v="14"/>
    <s v=""/>
    <x v="24"/>
    <n v="298845.63538087101"/>
    <n v="4524.0433759999996"/>
    <n v="66.057199399599895"/>
  </r>
  <r>
    <s v="gom.mid"/>
    <x v="1"/>
    <s v="mid"/>
    <s v="Atlantic cod (S)"/>
    <x v="19"/>
    <s v=""/>
    <x v="24"/>
    <n v="16068.4219034658"/>
    <n v="4524.0433759999996"/>
    <n v="3.5517833424649701"/>
  </r>
  <r>
    <s v="gom.mid"/>
    <x v="1"/>
    <s v="mid"/>
    <s v="Atlantic cod (M)"/>
    <x v="15"/>
    <s v=""/>
    <x v="24"/>
    <n v="1390990.5919758701"/>
    <n v="4524.0433759999996"/>
    <n v="307.46623680822"/>
  </r>
  <r>
    <s v="gom.mid"/>
    <x v="1"/>
    <s v="mid"/>
    <s v="Atlantic cod (L)"/>
    <x v="16"/>
    <s v=""/>
    <x v="24"/>
    <n v="913695.85988501599"/>
    <n v="4524.0433759999996"/>
    <n v="201.96443401320201"/>
  </r>
  <r>
    <s v="gom.mid"/>
    <x v="1"/>
    <s v="mid"/>
    <s v="Yellowtail flounder (S)"/>
    <x v="17"/>
    <s v=""/>
    <x v="24"/>
    <n v="7788.2735893145"/>
    <n v="4524.0433759999996"/>
    <n v="1.72152938025113"/>
  </r>
  <r>
    <s v="gom.mid"/>
    <x v="1"/>
    <s v="mid"/>
    <s v="Yellowtail flounder (L)"/>
    <x v="18"/>
    <s v=""/>
    <x v="24"/>
    <n v="314563.286024626"/>
    <n v="4524.0433759999996"/>
    <n v="69.531447840084994"/>
  </r>
  <r>
    <s v="gom.mid"/>
    <x v="1"/>
    <s v="mid"/>
    <s v="Bluefish (M)"/>
    <x v="21"/>
    <s v=""/>
    <x v="24"/>
    <n v="87036.986062159995"/>
    <n v="4524.0433759999996"/>
    <n v="19.2387602921516"/>
  </r>
  <r>
    <s v="gom.mid"/>
    <x v="1"/>
    <s v="mid"/>
    <s v="Alosines"/>
    <x v="0"/>
    <s v=""/>
    <x v="25"/>
    <n v="794738.55733901495"/>
    <n v="4524.0433759999996"/>
    <n v="175.66996849656499"/>
  </r>
  <r>
    <s v="gom.mid"/>
    <x v="1"/>
    <s v="mid"/>
    <s v="Atlantic herring"/>
    <x v="1"/>
    <s v=""/>
    <x v="25"/>
    <n v="157903088.89479199"/>
    <n v="4524.0433759999996"/>
    <n v="34903.089066843597"/>
  </r>
  <r>
    <s v="gom.mid"/>
    <x v="1"/>
    <s v="mid"/>
    <s v="Butterfish"/>
    <x v="3"/>
    <s v=""/>
    <x v="25"/>
    <n v="24914.0162202381"/>
    <n v="4524.0433759999996"/>
    <n v="5.5070241705476803"/>
  </r>
  <r>
    <s v="gom.mid"/>
    <x v="1"/>
    <s v="mid"/>
    <s v="Demersal benthivores - other"/>
    <x v="4"/>
    <s v=""/>
    <x v="25"/>
    <n v="6230708.90051769"/>
    <n v="4524.0433759999996"/>
    <n v="1377.24340433417"/>
  </r>
  <r>
    <s v="gom.mid"/>
    <x v="1"/>
    <s v="mid"/>
    <s v="Demersal piscivores - other"/>
    <x v="5"/>
    <s v=""/>
    <x v="25"/>
    <n v="931524.10471297195"/>
    <n v="4524.0433759999996"/>
    <n v="205.905210735754"/>
  </r>
  <r>
    <s v="gom.mid"/>
    <x v="1"/>
    <s v="mid"/>
    <s v="Skates"/>
    <x v="8"/>
    <s v=""/>
    <x v="25"/>
    <n v="2036769.1192852999"/>
    <n v="4524.0433759999996"/>
    <n v="450.20990074727001"/>
  </r>
  <r>
    <s v="gom.mid"/>
    <x v="1"/>
    <s v="mid"/>
    <s v="Small pelagic - other"/>
    <x v="9"/>
    <s v=""/>
    <x v="25"/>
    <n v="31485.446875000001"/>
    <n v="4524.0433759999996"/>
    <n v="6.9595811220621702"/>
  </r>
  <r>
    <s v="gom.mid"/>
    <x v="1"/>
    <s v="mid"/>
    <s v="Squid"/>
    <x v="10"/>
    <s v=""/>
    <x v="25"/>
    <n v="1129400.8434895801"/>
    <n v="4524.0433759999996"/>
    <n v="249.644123546879"/>
  </r>
  <r>
    <s v="gom.mid"/>
    <x v="1"/>
    <s v="mid"/>
    <s v="Spiny dogfish (L)"/>
    <x v="12"/>
    <s v=""/>
    <x v="25"/>
    <n v="6479530.8791879397"/>
    <n v="4524.0433759999996"/>
    <n v="1432.2433143682399"/>
  </r>
  <r>
    <s v="gom.mid"/>
    <x v="1"/>
    <s v="mid"/>
    <s v="Hakes (S)"/>
    <x v="13"/>
    <s v=""/>
    <x v="25"/>
    <n v="1598825.1126902699"/>
    <n v="4524.0433759999996"/>
    <n v="353.40622973953401"/>
  </r>
  <r>
    <s v="gom.mid"/>
    <x v="1"/>
    <s v="mid"/>
    <s v="Hakes (L)"/>
    <x v="14"/>
    <s v=""/>
    <x v="25"/>
    <n v="511438.35814224801"/>
    <n v="4524.0433759999996"/>
    <n v="113.048951045744"/>
  </r>
  <r>
    <s v="gom.mid"/>
    <x v="1"/>
    <s v="mid"/>
    <s v="Atlantic cod (S)"/>
    <x v="19"/>
    <s v=""/>
    <x v="25"/>
    <n v="90818.576018934706"/>
    <n v="4524.0433759999996"/>
    <n v="20.0746474935953"/>
  </r>
  <r>
    <s v="gom.mid"/>
    <x v="1"/>
    <s v="mid"/>
    <s v="Atlantic cod (M)"/>
    <x v="15"/>
    <s v=""/>
    <x v="25"/>
    <n v="2330059.5293028899"/>
    <n v="4524.0433759999996"/>
    <n v="515.03916643766797"/>
  </r>
  <r>
    <s v="gom.mid"/>
    <x v="1"/>
    <s v="mid"/>
    <s v="Atlantic cod (L)"/>
    <x v="16"/>
    <s v=""/>
    <x v="25"/>
    <n v="2986883.1385717499"/>
    <n v="4524.0433759999996"/>
    <n v="660.22424860405397"/>
  </r>
  <r>
    <s v="gom.mid"/>
    <x v="1"/>
    <s v="mid"/>
    <s v="Summer flounder (L)"/>
    <x v="22"/>
    <s v=""/>
    <x v="25"/>
    <n v="15590.818891192201"/>
    <n v="4524.0433759999996"/>
    <n v="3.44621339704684"/>
  </r>
  <r>
    <s v="gom.mid"/>
    <x v="1"/>
    <s v="mid"/>
    <s v="Yellowtail flounder (S)"/>
    <x v="17"/>
    <s v=""/>
    <x v="25"/>
    <n v="54852.828987171299"/>
    <n v="4524.0433759999996"/>
    <n v="12.124735425430501"/>
  </r>
  <r>
    <s v="gom.mid"/>
    <x v="1"/>
    <s v="mid"/>
    <s v="Yellowtail flounder (L)"/>
    <x v="18"/>
    <s v=""/>
    <x v="25"/>
    <n v="508393.70554054697"/>
    <n v="4524.0433759999996"/>
    <n v="112.375957365389"/>
  </r>
  <r>
    <s v="gom.mid"/>
    <x v="1"/>
    <s v="mid"/>
    <s v="Alosines"/>
    <x v="0"/>
    <s v=""/>
    <x v="26"/>
    <n v="1136205.6382329499"/>
    <n v="4524.0433759999996"/>
    <n v="251.14826357777901"/>
  </r>
  <r>
    <s v="gom.mid"/>
    <x v="1"/>
    <s v="mid"/>
    <s v="Atlantic herring"/>
    <x v="1"/>
    <s v=""/>
    <x v="26"/>
    <n v="10583049.180375"/>
    <n v="4524.0433759999996"/>
    <n v="2339.2899450341201"/>
  </r>
  <r>
    <s v="gom.mid"/>
    <x v="1"/>
    <s v="mid"/>
    <s v="Atlantic mackerel"/>
    <x v="2"/>
    <s v=""/>
    <x v="26"/>
    <n v="28917.484895833299"/>
    <n v="4524.0433759999996"/>
    <n v="6.3919557113975198"/>
  </r>
  <r>
    <s v="gom.mid"/>
    <x v="1"/>
    <s v="mid"/>
    <s v="Butterfish"/>
    <x v="3"/>
    <s v=""/>
    <x v="26"/>
    <n v="2524194.9750000001"/>
    <n v="4524.0433759999996"/>
    <n v="557.95109931766501"/>
  </r>
  <r>
    <s v="gom.mid"/>
    <x v="1"/>
    <s v="mid"/>
    <s v="Demersal benthivores - other"/>
    <x v="4"/>
    <s v=""/>
    <x v="26"/>
    <n v="2032814.48282115"/>
    <n v="4524.0433759999996"/>
    <n v="449.33576313728702"/>
  </r>
  <r>
    <s v="gom.mid"/>
    <x v="1"/>
    <s v="mid"/>
    <s v="Demersal omnivores - other"/>
    <x v="25"/>
    <s v=""/>
    <x v="26"/>
    <n v="7761.63620689655"/>
    <n v="4524.0433759999996"/>
    <n v="1.7156414211393201"/>
  </r>
  <r>
    <s v="gom.mid"/>
    <x v="1"/>
    <s v="mid"/>
    <s v="Demersal piscivores - other"/>
    <x v="5"/>
    <s v=""/>
    <x v="26"/>
    <n v="697507.17336683394"/>
    <n v="4524.0433759999996"/>
    <n v="154.17782620456299"/>
  </r>
  <r>
    <s v="gom.mid"/>
    <x v="1"/>
    <s v="mid"/>
    <s v="Skates"/>
    <x v="8"/>
    <s v=""/>
    <x v="26"/>
    <n v="89535.654059606502"/>
    <n v="4524.0433759999996"/>
    <n v="19.791068877586799"/>
  </r>
  <r>
    <s v="gom.mid"/>
    <x v="1"/>
    <s v="mid"/>
    <s v="Small pelagic - other"/>
    <x v="9"/>
    <s v=""/>
    <x v="26"/>
    <n v="0"/>
    <n v="4524.0433759999996"/>
    <n v="0"/>
  </r>
  <r>
    <s v="gom.mid"/>
    <x v="1"/>
    <s v="mid"/>
    <s v="Squid"/>
    <x v="10"/>
    <s v=""/>
    <x v="26"/>
    <n v="5608030.3701406196"/>
    <n v="4524.0433759999996"/>
    <n v="1239.6057915561"/>
  </r>
  <r>
    <s v="gom.mid"/>
    <x v="1"/>
    <s v="mid"/>
    <s v="Spiny dogfish (S)"/>
    <x v="11"/>
    <s v=""/>
    <x v="26"/>
    <n v="1079888.1117199699"/>
    <n v="4524.0433759999996"/>
    <n v="238.69976964605701"/>
  </r>
  <r>
    <s v="gom.mid"/>
    <x v="1"/>
    <s v="mid"/>
    <s v="Spiny dogfish (L)"/>
    <x v="12"/>
    <s v=""/>
    <x v="26"/>
    <n v="33662645.996274501"/>
    <n v="4524.0433759999996"/>
    <n v="7440.8318396888999"/>
  </r>
  <r>
    <s v="gom.mid"/>
    <x v="1"/>
    <s v="mid"/>
    <s v="Hakes (S)"/>
    <x v="13"/>
    <s v=""/>
    <x v="26"/>
    <n v="1005620.59829736"/>
    <n v="4524.0433759999996"/>
    <n v="222.283588975333"/>
  </r>
  <r>
    <s v="gom.mid"/>
    <x v="1"/>
    <s v="mid"/>
    <s v="Hakes (L)"/>
    <x v="14"/>
    <s v=""/>
    <x v="26"/>
    <n v="276891.38714086398"/>
    <n v="4524.0433759999996"/>
    <n v="61.204405910378803"/>
  </r>
  <r>
    <s v="gom.mid"/>
    <x v="1"/>
    <s v="mid"/>
    <s v="Atlantic cod (M)"/>
    <x v="15"/>
    <s v=""/>
    <x v="26"/>
    <n v="1212519.34736194"/>
    <n v="4524.0433759999996"/>
    <n v="268.016737813421"/>
  </r>
  <r>
    <s v="gom.mid"/>
    <x v="1"/>
    <s v="mid"/>
    <s v="Atlantic cod (L)"/>
    <x v="16"/>
    <s v=""/>
    <x v="26"/>
    <n v="206459.28987530901"/>
    <n v="4524.0433759999996"/>
    <n v="45.636010249276801"/>
  </r>
  <r>
    <s v="gom.mid"/>
    <x v="1"/>
    <s v="mid"/>
    <s v="Yellowtail flounder (L)"/>
    <x v="18"/>
    <s v=""/>
    <x v="26"/>
    <n v="161656.12598704101"/>
    <n v="4524.0433759999996"/>
    <n v="35.732664908702098"/>
  </r>
  <r>
    <s v="gom.mid"/>
    <x v="1"/>
    <s v="mid"/>
    <s v="Bluefish (L)"/>
    <x v="21"/>
    <s v=""/>
    <x v="26"/>
    <n v="481078.16373996198"/>
    <n v="4524.0433759999996"/>
    <n v="106.338097086353"/>
  </r>
  <r>
    <s v="gom.mid"/>
    <x v="1"/>
    <s v="mid"/>
    <s v="Alosines"/>
    <x v="0"/>
    <s v=""/>
    <x v="27"/>
    <n v="49990.810199810599"/>
    <n v="4524.0433759999996"/>
    <n v="11.0500289331909"/>
  </r>
  <r>
    <s v="gom.mid"/>
    <x v="1"/>
    <s v="mid"/>
    <s v="Atlantic herring"/>
    <x v="1"/>
    <s v=""/>
    <x v="27"/>
    <n v="12540546.3058125"/>
    <n v="4524.0433759999996"/>
    <n v="2771.9774687263098"/>
  </r>
  <r>
    <s v="gom.mid"/>
    <x v="1"/>
    <s v="mid"/>
    <s v="Butterfish"/>
    <x v="3"/>
    <s v=""/>
    <x v="27"/>
    <n v="73880.744642857098"/>
    <n v="4524.0433759999996"/>
    <n v="16.330688833531902"/>
  </r>
  <r>
    <s v="gom.mid"/>
    <x v="1"/>
    <s v="mid"/>
    <s v="Demersal benthivores - other"/>
    <x v="4"/>
    <s v=""/>
    <x v="27"/>
    <n v="5825039.0781456698"/>
    <n v="4524.0433759999996"/>
    <n v="1287.5736579024499"/>
  </r>
  <r>
    <s v="gom.mid"/>
    <x v="1"/>
    <s v="mid"/>
    <s v="Demersal piscivores - other"/>
    <x v="5"/>
    <s v=""/>
    <x v="27"/>
    <n v="301081.89352081198"/>
    <n v="4524.0433759999996"/>
    <n v="66.551504593887898"/>
  </r>
  <r>
    <s v="gom.mid"/>
    <x v="1"/>
    <s v="mid"/>
    <s v="Haddock"/>
    <x v="6"/>
    <s v=""/>
    <x v="27"/>
    <n v="9370.0034584380192"/>
    <n v="4524.0433759999996"/>
    <n v="2.0711568567502701"/>
  </r>
  <r>
    <s v="gom.mid"/>
    <x v="1"/>
    <s v="mid"/>
    <s v="Skates"/>
    <x v="8"/>
    <s v=""/>
    <x v="27"/>
    <n v="1419956.02370178"/>
    <n v="4524.0433759999996"/>
    <n v="313.86879074471898"/>
  </r>
  <r>
    <s v="gom.mid"/>
    <x v="1"/>
    <s v="mid"/>
    <s v="Small pelagic - other"/>
    <x v="9"/>
    <s v=""/>
    <x v="27"/>
    <n v="0"/>
    <n v="4524.0433759999996"/>
    <n v="0"/>
  </r>
  <r>
    <s v="gom.mid"/>
    <x v="1"/>
    <s v="mid"/>
    <s v="Squid"/>
    <x v="10"/>
    <s v=""/>
    <x v="27"/>
    <n v="329707.05841015599"/>
    <n v="4524.0433759999996"/>
    <n v="72.878845538760402"/>
  </r>
  <r>
    <s v="gom.mid"/>
    <x v="1"/>
    <s v="mid"/>
    <s v="Spiny dogfish (S)"/>
    <x v="11"/>
    <s v=""/>
    <x v="27"/>
    <n v="16150.3716024569"/>
    <n v="4524.0433759999996"/>
    <n v="3.5698976026919702"/>
  </r>
  <r>
    <s v="gom.mid"/>
    <x v="1"/>
    <s v="mid"/>
    <s v="Spiny dogfish (L)"/>
    <x v="12"/>
    <s v=""/>
    <x v="27"/>
    <n v="6712078.5747191897"/>
    <n v="4524.0433759999996"/>
    <n v="1483.64593724426"/>
  </r>
  <r>
    <s v="gom.mid"/>
    <x v="1"/>
    <s v="mid"/>
    <s v="Hakes (S)"/>
    <x v="13"/>
    <s v=""/>
    <x v="27"/>
    <n v="1925973.50547622"/>
    <n v="4524.0433759999996"/>
    <n v="425.71950474513397"/>
  </r>
  <r>
    <s v="gom.mid"/>
    <x v="1"/>
    <s v="mid"/>
    <s v="Hakes (L)"/>
    <x v="14"/>
    <s v=""/>
    <x v="27"/>
    <n v="333247.14096569602"/>
    <n v="4524.0433759999996"/>
    <n v="73.661349653181603"/>
  </r>
  <r>
    <s v="gom.mid"/>
    <x v="1"/>
    <s v="mid"/>
    <s v="Atlantic cod (S)"/>
    <x v="19"/>
    <s v=""/>
    <x v="27"/>
    <n v="13601.3547398476"/>
    <n v="4524.0433759999996"/>
    <n v="3.0064598434229399"/>
  </r>
  <r>
    <s v="gom.mid"/>
    <x v="1"/>
    <s v="mid"/>
    <s v="Atlantic cod (M)"/>
    <x v="15"/>
    <s v=""/>
    <x v="27"/>
    <n v="2645166.11238945"/>
    <n v="4524.0433759999996"/>
    <n v="584.69070531507896"/>
  </r>
  <r>
    <s v="gom.mid"/>
    <x v="1"/>
    <s v="mid"/>
    <s v="Atlantic cod (L)"/>
    <x v="16"/>
    <s v=""/>
    <x v="27"/>
    <n v="964921.701619367"/>
    <n v="4524.0433759999996"/>
    <n v="213.287455805191"/>
  </r>
  <r>
    <s v="gom.mid"/>
    <x v="1"/>
    <s v="mid"/>
    <s v="Yellowtail flounder (S)"/>
    <x v="17"/>
    <s v=""/>
    <x v="27"/>
    <n v="106593.65803119801"/>
    <n v="4524.0433759999996"/>
    <n v="23.561590632989098"/>
  </r>
  <r>
    <s v="gom.mid"/>
    <x v="1"/>
    <s v="mid"/>
    <s v="Yellowtail flounder (L)"/>
    <x v="18"/>
    <s v=""/>
    <x v="27"/>
    <n v="1637486.67293608"/>
    <n v="4524.0433759999996"/>
    <n v="361.95202760940202"/>
  </r>
  <r>
    <s v="gom.mid"/>
    <x v="1"/>
    <s v="mid"/>
    <s v="Alosines"/>
    <x v="0"/>
    <s v=""/>
    <x v="28"/>
    <n v="148096.90485037901"/>
    <n v="4524.0433759999996"/>
    <n v="32.735518327704703"/>
  </r>
  <r>
    <s v="gom.mid"/>
    <x v="1"/>
    <s v="mid"/>
    <s v="Atlantic herring"/>
    <x v="1"/>
    <s v=""/>
    <x v="28"/>
    <n v="21855227.7054375"/>
    <n v="4524.0433759999996"/>
    <n v="4830.9058709249402"/>
  </r>
  <r>
    <s v="gom.mid"/>
    <x v="1"/>
    <s v="mid"/>
    <s v="Atlantic mackerel"/>
    <x v="2"/>
    <s v=""/>
    <x v="28"/>
    <n v="180036.46484375"/>
    <n v="4524.0433759999996"/>
    <n v="39.795477160727799"/>
  </r>
  <r>
    <s v="gom.mid"/>
    <x v="1"/>
    <s v="mid"/>
    <s v="Butterfish"/>
    <x v="3"/>
    <s v=""/>
    <x v="28"/>
    <n v="48296.8252976191"/>
    <n v="4524.0433759999996"/>
    <n v="10.6755884688978"/>
  </r>
  <r>
    <s v="gom.mid"/>
    <x v="1"/>
    <s v="mid"/>
    <s v="Demersal benthivores - other"/>
    <x v="4"/>
    <s v=""/>
    <x v="28"/>
    <n v="4530927.7216782998"/>
    <n v="4524.0433759999996"/>
    <n v="1001.52172406543"/>
  </r>
  <r>
    <s v="gom.mid"/>
    <x v="1"/>
    <s v="mid"/>
    <s v="Demersal piscivores - other"/>
    <x v="5"/>
    <s v=""/>
    <x v="28"/>
    <n v="171845.394952314"/>
    <n v="4524.0433759999996"/>
    <n v="37.984913200424302"/>
  </r>
  <r>
    <s v="gom.mid"/>
    <x v="1"/>
    <s v="mid"/>
    <s v="Skates"/>
    <x v="8"/>
    <s v=""/>
    <x v="28"/>
    <n v="1414662.4967628799"/>
    <n v="4524.0433759999996"/>
    <n v="312.69870317062998"/>
  </r>
  <r>
    <s v="gom.mid"/>
    <x v="1"/>
    <s v="mid"/>
    <s v="Small pelagic - other"/>
    <x v="9"/>
    <s v=""/>
    <x v="28"/>
    <n v="0"/>
    <n v="4524.0433759999996"/>
    <n v="0"/>
  </r>
  <r>
    <s v="gom.mid"/>
    <x v="1"/>
    <s v="mid"/>
    <s v="Squid"/>
    <x v="10"/>
    <s v=""/>
    <x v="28"/>
    <n v="302656.64934895799"/>
    <n v="4524.0433759999996"/>
    <n v="66.899590519964605"/>
  </r>
  <r>
    <s v="gom.mid"/>
    <x v="1"/>
    <s v="mid"/>
    <s v="Spiny dogfish (S)"/>
    <x v="11"/>
    <s v=""/>
    <x v="28"/>
    <n v="493455.35994387302"/>
    <n v="4524.0433759999996"/>
    <n v="109.07396745169299"/>
  </r>
  <r>
    <s v="gom.mid"/>
    <x v="1"/>
    <s v="mid"/>
    <s v="Spiny dogfish (L)"/>
    <x v="12"/>
    <s v=""/>
    <x v="28"/>
    <n v="10337448.508977501"/>
    <n v="4524.0433759999996"/>
    <n v="2285.0020766417801"/>
  </r>
  <r>
    <s v="gom.mid"/>
    <x v="1"/>
    <s v="mid"/>
    <s v="Hakes (S)"/>
    <x v="13"/>
    <s v=""/>
    <x v="28"/>
    <n v="2029454.4384292399"/>
    <n v="4524.0433759999996"/>
    <n v="448.59305487552803"/>
  </r>
  <r>
    <s v="gom.mid"/>
    <x v="1"/>
    <s v="mid"/>
    <s v="Hakes (L)"/>
    <x v="14"/>
    <s v=""/>
    <x v="28"/>
    <n v="711860.05399200204"/>
    <n v="4524.0433759999996"/>
    <n v="157.350404235382"/>
  </r>
  <r>
    <s v="gom.mid"/>
    <x v="1"/>
    <s v="mid"/>
    <s v="Atlantic cod (S)"/>
    <x v="19"/>
    <s v=""/>
    <x v="28"/>
    <n v="4105.1565270814499"/>
    <n v="4524.0433759999996"/>
    <n v="0.90740874609188404"/>
  </r>
  <r>
    <s v="gom.mid"/>
    <x v="1"/>
    <s v="mid"/>
    <s v="Atlantic cod (M)"/>
    <x v="15"/>
    <s v=""/>
    <x v="28"/>
    <n v="884055.67860050604"/>
    <n v="4524.0433759999996"/>
    <n v="195.41273262109101"/>
  </r>
  <r>
    <s v="gom.mid"/>
    <x v="1"/>
    <s v="mid"/>
    <s v="Atlantic cod (L)"/>
    <x v="16"/>
    <s v=""/>
    <x v="28"/>
    <n v="2889844.98627991"/>
    <n v="4524.0433759999996"/>
    <n v="638.77481847554998"/>
  </r>
  <r>
    <s v="gom.mid"/>
    <x v="1"/>
    <s v="mid"/>
    <s v="Yellowtail flounder (S)"/>
    <x v="17"/>
    <s v=""/>
    <x v="28"/>
    <n v="26907.407285725199"/>
    <n v="4524.0433759999996"/>
    <n v="5.9476457340061604"/>
  </r>
  <r>
    <s v="gom.mid"/>
    <x v="1"/>
    <s v="mid"/>
    <s v="Yellowtail flounder (L)"/>
    <x v="18"/>
    <s v=""/>
    <x v="28"/>
    <n v="981254.74417801399"/>
    <n v="4524.0433759999996"/>
    <n v="216.897731216186"/>
  </r>
  <r>
    <s v="gom.mid"/>
    <x v="1"/>
    <s v="mid"/>
    <s v="Alosines"/>
    <x v="0"/>
    <s v=""/>
    <x v="29"/>
    <n v="1286823.0028409101"/>
    <n v="4524.0433759999996"/>
    <n v="284.44090736784102"/>
  </r>
  <r>
    <s v="gom.mid"/>
    <x v="1"/>
    <s v="mid"/>
    <s v="Atlantic herring"/>
    <x v="1"/>
    <s v=""/>
    <x v="29"/>
    <n v="26619791.6107639"/>
    <n v="4524.0433759999996"/>
    <n v="5884.07081859153"/>
  </r>
  <r>
    <s v="gom.mid"/>
    <x v="1"/>
    <s v="mid"/>
    <s v="Atlantic mackerel"/>
    <x v="2"/>
    <s v=""/>
    <x v="29"/>
    <n v="88008.523046874994"/>
    <n v="4524.0433759999996"/>
    <n v="19.4535099981046"/>
  </r>
  <r>
    <s v="gom.mid"/>
    <x v="1"/>
    <s v="mid"/>
    <s v="Butterfish"/>
    <x v="3"/>
    <s v=""/>
    <x v="29"/>
    <n v="99911.266071428603"/>
    <n v="4524.0433759999996"/>
    <n v="22.084506660890298"/>
  </r>
  <r>
    <s v="gom.mid"/>
    <x v="1"/>
    <s v="mid"/>
    <s v="Demersal benthivores - other"/>
    <x v="4"/>
    <s v=""/>
    <x v="29"/>
    <n v="5394292.63801808"/>
    <n v="4524.0433759999996"/>
    <n v="1192.3609456608499"/>
  </r>
  <r>
    <s v="gom.mid"/>
    <x v="1"/>
    <s v="mid"/>
    <s v="Demersal piscivores - other"/>
    <x v="5"/>
    <s v=""/>
    <x v="29"/>
    <n v="371469.21401117498"/>
    <n v="4524.0433759999996"/>
    <n v="82.1100027426384"/>
  </r>
  <r>
    <s v="gom.mid"/>
    <x v="1"/>
    <s v="mid"/>
    <s v="Haddock"/>
    <x v="6"/>
    <s v=""/>
    <x v="29"/>
    <n v="3979.7706588498099"/>
    <n v="4524.0433759999996"/>
    <n v="0.87969330266867996"/>
  </r>
  <r>
    <s v="gom.mid"/>
    <x v="1"/>
    <s v="mid"/>
    <s v="Mesopelagics"/>
    <x v="7"/>
    <s v=""/>
    <x v="29"/>
    <n v="0"/>
    <n v="4524.0433759999996"/>
    <n v="0"/>
  </r>
  <r>
    <s v="gom.mid"/>
    <x v="1"/>
    <s v="mid"/>
    <s v="Skates"/>
    <x v="8"/>
    <s v=""/>
    <x v="29"/>
    <n v="1567878.2838300499"/>
    <n v="4524.0433759999996"/>
    <n v="346.565705392577"/>
  </r>
  <r>
    <s v="gom.mid"/>
    <x v="1"/>
    <s v="mid"/>
    <s v="Small pelagic - other"/>
    <x v="9"/>
    <s v=""/>
    <x v="29"/>
    <n v="4949.8397569444496"/>
    <n v="4524.0433759999996"/>
    <n v="1.09411854519417"/>
  </r>
  <r>
    <s v="gom.mid"/>
    <x v="1"/>
    <s v="mid"/>
    <s v="Squid"/>
    <x v="10"/>
    <s v=""/>
    <x v="29"/>
    <n v="443513.08559027797"/>
    <n v="4524.0433759999996"/>
    <n v="98.034666940443103"/>
  </r>
  <r>
    <s v="gom.mid"/>
    <x v="1"/>
    <s v="mid"/>
    <s v="Spiny dogfish (S)"/>
    <x v="11"/>
    <s v=""/>
    <x v="29"/>
    <n v="433376.17070503498"/>
    <n v="4524.0433759999996"/>
    <n v="95.793991057665494"/>
  </r>
  <r>
    <s v="gom.mid"/>
    <x v="1"/>
    <s v="mid"/>
    <s v="Spiny dogfish (L)"/>
    <x v="12"/>
    <s v=""/>
    <x v="29"/>
    <n v="11561314.765485501"/>
    <n v="4524.0433759999996"/>
    <n v="2555.5269489276302"/>
  </r>
  <r>
    <s v="gom.mid"/>
    <x v="1"/>
    <s v="mid"/>
    <s v="Atlantic menhaden (L)"/>
    <x v="23"/>
    <s v=""/>
    <x v="29"/>
    <n v="64596.362740892699"/>
    <n v="4524.0433759999996"/>
    <n v="14.278457868811699"/>
  </r>
  <r>
    <s v="gom.mid"/>
    <x v="1"/>
    <s v="mid"/>
    <s v="Hakes (S)"/>
    <x v="13"/>
    <s v=""/>
    <x v="29"/>
    <n v="1871308.22589726"/>
    <n v="4524.0433759999996"/>
    <n v="413.63622546691897"/>
  </r>
  <r>
    <s v="gom.mid"/>
    <x v="1"/>
    <s v="mid"/>
    <s v="Hakes (L)"/>
    <x v="14"/>
    <s v=""/>
    <x v="29"/>
    <n v="686224.637454462"/>
    <n v="4524.0433759999996"/>
    <n v="151.68392086929899"/>
  </r>
  <r>
    <s v="gom.mid"/>
    <x v="1"/>
    <s v="mid"/>
    <s v="Atlantic cod (S)"/>
    <x v="19"/>
    <s v=""/>
    <x v="29"/>
    <n v="18589.544746396299"/>
    <n v="4524.0433759999996"/>
    <n v="4.1090553740076103"/>
  </r>
  <r>
    <s v="gom.mid"/>
    <x v="1"/>
    <s v="mid"/>
    <s v="Atlantic cod (M)"/>
    <x v="15"/>
    <s v=""/>
    <x v="29"/>
    <n v="649056.51679095696"/>
    <n v="4524.0433759999996"/>
    <n v="143.46823468452899"/>
  </r>
  <r>
    <s v="gom.mid"/>
    <x v="1"/>
    <s v="mid"/>
    <s v="Atlantic cod (L)"/>
    <x v="16"/>
    <s v=""/>
    <x v="29"/>
    <n v="844179.47160346201"/>
    <n v="4524.0433759999996"/>
    <n v="186.59844776949399"/>
  </r>
  <r>
    <s v="gom.mid"/>
    <x v="1"/>
    <s v="mid"/>
    <s v="Yellowtail flounder (S)"/>
    <x v="17"/>
    <s v=""/>
    <x v="29"/>
    <n v="13054.1879834663"/>
    <n v="4524.0433759999996"/>
    <n v="2.8855134441722101"/>
  </r>
  <r>
    <s v="gom.mid"/>
    <x v="1"/>
    <s v="mid"/>
    <s v="Yellowtail flounder (L)"/>
    <x v="18"/>
    <s v=""/>
    <x v="29"/>
    <n v="478791.82333241898"/>
    <n v="4524.0433759999996"/>
    <n v="105.83272164727801"/>
  </r>
  <r>
    <s v="gom.mid"/>
    <x v="1"/>
    <s v="mid"/>
    <s v="Alosines"/>
    <x v="0"/>
    <s v=""/>
    <x v="30"/>
    <n v="393752.9792"/>
    <n v="4524.0433759999996"/>
    <n v="87.035633055345002"/>
  </r>
  <r>
    <s v="gom.mid"/>
    <x v="1"/>
    <s v="mid"/>
    <s v="Atlantic herring"/>
    <x v="1"/>
    <s v=""/>
    <x v="30"/>
    <n v="37322626.317787498"/>
    <n v="4524.0433759999996"/>
    <n v="8249.8383007960601"/>
  </r>
  <r>
    <s v="gom.mid"/>
    <x v="1"/>
    <s v="mid"/>
    <s v="Atlantic mackerel"/>
    <x v="2"/>
    <s v=""/>
    <x v="30"/>
    <n v="230279.19921875"/>
    <n v="4524.0433759999996"/>
    <n v="50.901191717209997"/>
  </r>
  <r>
    <s v="gom.mid"/>
    <x v="1"/>
    <s v="mid"/>
    <s v="Butterfish"/>
    <x v="3"/>
    <s v=""/>
    <x v="30"/>
    <n v="3853.5379761904801"/>
    <n v="4524.0433759999996"/>
    <n v="0.85179067836384004"/>
  </r>
  <r>
    <s v="gom.mid"/>
    <x v="1"/>
    <s v="mid"/>
    <s v="Demersal benthivores - other"/>
    <x v="4"/>
    <s v=""/>
    <x v="30"/>
    <n v="4114809.7221275899"/>
    <n v="4524.0433759999996"/>
    <n v="909.54249995846806"/>
  </r>
  <r>
    <s v="gom.mid"/>
    <x v="1"/>
    <s v="mid"/>
    <s v="Demersal piscivores - other"/>
    <x v="5"/>
    <s v=""/>
    <x v="30"/>
    <n v="273257.06755579502"/>
    <n v="4524.0433759999996"/>
    <n v="60.401071529380403"/>
  </r>
  <r>
    <s v="gom.mid"/>
    <x v="1"/>
    <s v="mid"/>
    <s v="Haddock"/>
    <x v="6"/>
    <s v=""/>
    <x v="30"/>
    <n v="1329.7072079145701"/>
    <n v="4524.0433759999996"/>
    <n v="0.29392008373939499"/>
  </r>
  <r>
    <s v="gom.mid"/>
    <x v="1"/>
    <s v="mid"/>
    <s v="Medium pelagics - other"/>
    <x v="20"/>
    <s v=""/>
    <x v="30"/>
    <n v="49237.879687499997"/>
    <n v="4524.0433759999996"/>
    <n v="10.8836002653525"/>
  </r>
  <r>
    <s v="gom.mid"/>
    <x v="1"/>
    <s v="mid"/>
    <s v="Skates"/>
    <x v="8"/>
    <s v=""/>
    <x v="30"/>
    <n v="1078675.22061198"/>
    <n v="4524.0433759999996"/>
    <n v="238.431670733826"/>
  </r>
  <r>
    <s v="gom.mid"/>
    <x v="1"/>
    <s v="mid"/>
    <s v="Small pelagic - other"/>
    <x v="9"/>
    <s v=""/>
    <x v="30"/>
    <n v="14263.3540364583"/>
    <n v="4524.0433759999996"/>
    <n v="3.1527889657568902"/>
  </r>
  <r>
    <s v="gom.mid"/>
    <x v="1"/>
    <s v="mid"/>
    <s v="Squid"/>
    <x v="10"/>
    <s v=""/>
    <x v="30"/>
    <n v="1010957.5607940099"/>
    <n v="4524.0433759999996"/>
    <n v="223.46327759745401"/>
  </r>
  <r>
    <s v="gom.mid"/>
    <x v="1"/>
    <s v="mid"/>
    <s v="Spiny dogfish (S)"/>
    <x v="11"/>
    <s v=""/>
    <x v="30"/>
    <n v="236368.75760236799"/>
    <n v="4524.0433759999996"/>
    <n v="52.247235041180602"/>
  </r>
  <r>
    <s v="gom.mid"/>
    <x v="1"/>
    <s v="mid"/>
    <s v="Spiny dogfish (L)"/>
    <x v="12"/>
    <s v=""/>
    <x v="30"/>
    <n v="7951770.66649104"/>
    <n v="4524.0433759999996"/>
    <n v="1757.6689712293901"/>
  </r>
  <r>
    <s v="gom.mid"/>
    <x v="1"/>
    <s v="mid"/>
    <s v="Hakes (S)"/>
    <x v="13"/>
    <s v=""/>
    <x v="30"/>
    <n v="1937646.5165770301"/>
    <n v="4524.0433759999996"/>
    <n v="428.29972118663198"/>
  </r>
  <r>
    <s v="gom.mid"/>
    <x v="1"/>
    <s v="mid"/>
    <s v="Hakes (L)"/>
    <x v="14"/>
    <s v=""/>
    <x v="30"/>
    <n v="263446.46675393399"/>
    <n v="4524.0433759999996"/>
    <n v="58.232524504852201"/>
  </r>
  <r>
    <s v="gom.mid"/>
    <x v="1"/>
    <s v="mid"/>
    <s v="Atlantic cod (S)"/>
    <x v="19"/>
    <s v=""/>
    <x v="30"/>
    <n v="46235.701632936798"/>
    <n v="4524.0433759999996"/>
    <n v="10.219995210084999"/>
  </r>
  <r>
    <s v="gom.mid"/>
    <x v="1"/>
    <s v="mid"/>
    <s v="Atlantic cod (M)"/>
    <x v="15"/>
    <s v=""/>
    <x v="30"/>
    <n v="854746.44270525896"/>
    <n v="4524.0433759999996"/>
    <n v="188.93418379666301"/>
  </r>
  <r>
    <s v="gom.mid"/>
    <x v="1"/>
    <s v="mid"/>
    <s v="Atlantic cod (L)"/>
    <x v="16"/>
    <s v=""/>
    <x v="30"/>
    <n v="443941.53224123101"/>
    <n v="4524.0433759999996"/>
    <n v="98.129371304514095"/>
  </r>
  <r>
    <s v="gom.mid"/>
    <x v="1"/>
    <s v="mid"/>
    <s v="Summer flounder (L)"/>
    <x v="22"/>
    <s v=""/>
    <x v="30"/>
    <n v="33061.326457500203"/>
    <n v="4524.0433759999996"/>
    <n v="7.3079154441555803"/>
  </r>
  <r>
    <s v="gom.mid"/>
    <x v="1"/>
    <s v="mid"/>
    <s v="Yellowtail flounder (S)"/>
    <x v="17"/>
    <s v=""/>
    <x v="30"/>
    <n v="37924.837408684703"/>
    <n v="4524.0433759999996"/>
    <n v="8.3829517660850907"/>
  </r>
  <r>
    <s v="gom.mid"/>
    <x v="1"/>
    <s v="mid"/>
    <s v="Yellowtail flounder (L)"/>
    <x v="18"/>
    <s v=""/>
    <x v="30"/>
    <n v="154937.76723793699"/>
    <n v="4524.0433759999996"/>
    <n v="34.247630794143198"/>
  </r>
  <r>
    <s v="gom.mid"/>
    <x v="1"/>
    <s v="mid"/>
    <s v="Striped bass (L)"/>
    <x v="27"/>
    <s v=""/>
    <x v="30"/>
    <n v="222158.98057593999"/>
    <n v="4524.0433759999996"/>
    <n v="49.1062888022892"/>
  </r>
  <r>
    <s v="gom.mid"/>
    <x v="1"/>
    <s v="mid"/>
    <s v="Alosines"/>
    <x v="0"/>
    <s v=""/>
    <x v="31"/>
    <n v="389973.75117045501"/>
    <n v="4524.0433759999996"/>
    <n v="86.200267937142499"/>
  </r>
  <r>
    <s v="gom.mid"/>
    <x v="1"/>
    <s v="mid"/>
    <s v="Atlantic herring"/>
    <x v="1"/>
    <s v=""/>
    <x v="31"/>
    <n v="7799916.1038666703"/>
    <n v="4524.0433759999996"/>
    <n v="1724.1028556987601"/>
  </r>
  <r>
    <s v="gom.mid"/>
    <x v="1"/>
    <s v="mid"/>
    <s v="Atlantic mackerel"/>
    <x v="2"/>
    <s v=""/>
    <x v="31"/>
    <n v="1179007.1698958301"/>
    <n v="4524.0433759999996"/>
    <n v="260.609165718979"/>
  </r>
  <r>
    <s v="gom.mid"/>
    <x v="1"/>
    <s v="mid"/>
    <s v="Butterfish"/>
    <x v="3"/>
    <s v=""/>
    <x v="31"/>
    <n v="3353535.0437500002"/>
    <n v="4524.0433759999996"/>
    <n v="741.26942759666395"/>
  </r>
  <r>
    <s v="gom.mid"/>
    <x v="1"/>
    <s v="mid"/>
    <s v="Demersal benthivores - other"/>
    <x v="4"/>
    <s v=""/>
    <x v="31"/>
    <n v="5147101.3651276398"/>
    <n v="4524.0433759999996"/>
    <n v="1137.7214887975999"/>
  </r>
  <r>
    <s v="gom.mid"/>
    <x v="1"/>
    <s v="mid"/>
    <s v="Demersal piscivores - other"/>
    <x v="5"/>
    <s v=""/>
    <x v="31"/>
    <n v="181323.92281182899"/>
    <n v="4524.0433759999996"/>
    <n v="40.0800584215771"/>
  </r>
  <r>
    <s v="gom.mid"/>
    <x v="1"/>
    <s v="mid"/>
    <s v="Mesopelagics"/>
    <x v="7"/>
    <s v=""/>
    <x v="31"/>
    <n v="0"/>
    <n v="4524.0433759999996"/>
    <n v="0"/>
  </r>
  <r>
    <s v="gom.mid"/>
    <x v="1"/>
    <s v="mid"/>
    <s v="Skates"/>
    <x v="8"/>
    <s v=""/>
    <x v="31"/>
    <n v="577493.52450607601"/>
    <n v="4524.0433759999996"/>
    <n v="127.64986462545301"/>
  </r>
  <r>
    <s v="gom.mid"/>
    <x v="1"/>
    <s v="mid"/>
    <s v="Small pelagic - other"/>
    <x v="9"/>
    <s v=""/>
    <x v="31"/>
    <n v="7156.7983854166696"/>
    <n v="4524.0433759999996"/>
    <n v="1.5819473401566799"/>
  </r>
  <r>
    <s v="gom.mid"/>
    <x v="1"/>
    <s v="mid"/>
    <s v="Squid"/>
    <x v="10"/>
    <s v=""/>
    <x v="31"/>
    <n v="683647.30411458295"/>
    <n v="4524.0433759999996"/>
    <n v="151.114224001769"/>
  </r>
  <r>
    <s v="gom.mid"/>
    <x v="1"/>
    <s v="mid"/>
    <s v="Spiny dogfish (L)"/>
    <x v="12"/>
    <s v=""/>
    <x v="31"/>
    <n v="184889.874874406"/>
    <n v="4524.0433759999996"/>
    <n v="40.868280763010397"/>
  </r>
  <r>
    <s v="gom.mid"/>
    <x v="1"/>
    <s v="mid"/>
    <s v="Atlantic menhaden (L)"/>
    <x v="23"/>
    <s v=""/>
    <x v="31"/>
    <n v="29095.755909543299"/>
    <n v="4524.0433759999996"/>
    <n v="6.4313609511119996"/>
  </r>
  <r>
    <s v="gom.mid"/>
    <x v="1"/>
    <s v="mid"/>
    <s v="Hakes (S)"/>
    <x v="13"/>
    <s v=""/>
    <x v="31"/>
    <n v="2129824.4433570202"/>
    <n v="4524.0433759999996"/>
    <n v="470.77896172607802"/>
  </r>
  <r>
    <s v="gom.mid"/>
    <x v="1"/>
    <s v="mid"/>
    <s v="Hakes (L)"/>
    <x v="14"/>
    <s v=""/>
    <x v="31"/>
    <n v="176099.83087625299"/>
    <n v="4524.0433759999996"/>
    <n v="38.925318844302097"/>
  </r>
  <r>
    <s v="gom.mid"/>
    <x v="1"/>
    <s v="mid"/>
    <s v="Atlantic cod (S)"/>
    <x v="19"/>
    <s v=""/>
    <x v="31"/>
    <n v="19654.537432185902"/>
    <n v="4524.0433759999996"/>
    <n v="4.3444626407547302"/>
  </r>
  <r>
    <s v="gom.mid"/>
    <x v="1"/>
    <s v="mid"/>
    <s v="Atlantic cod (M)"/>
    <x v="15"/>
    <s v=""/>
    <x v="31"/>
    <n v="788899.24899087998"/>
    <n v="4524.0433759999996"/>
    <n v="174.379240742028"/>
  </r>
  <r>
    <s v="gom.mid"/>
    <x v="1"/>
    <s v="mid"/>
    <s v="Atlantic cod (L)"/>
    <x v="16"/>
    <s v=""/>
    <x v="31"/>
    <n v="227744.385711396"/>
    <n v="4524.0433759999996"/>
    <n v="50.340893484703798"/>
  </r>
  <r>
    <s v="gom.mid"/>
    <x v="1"/>
    <s v="mid"/>
    <s v="Summer flounder (L)"/>
    <x v="22"/>
    <s v=""/>
    <x v="31"/>
    <n v="28218.975091154502"/>
    <n v="4524.0433759999996"/>
    <n v="6.2375562623594396"/>
  </r>
  <r>
    <s v="gom.mid"/>
    <x v="1"/>
    <s v="mid"/>
    <s v="Yellowtail flounder (S)"/>
    <x v="17"/>
    <s v=""/>
    <x v="31"/>
    <n v="36205.835875525197"/>
    <n v="4524.0433759999996"/>
    <n v="8.0029815955339405"/>
  </r>
  <r>
    <s v="gom.mid"/>
    <x v="1"/>
    <s v="mid"/>
    <s v="Yellowtail flounder (L)"/>
    <x v="18"/>
    <s v=""/>
    <x v="31"/>
    <n v="1028858.2679207399"/>
    <n v="4524.0433759999996"/>
    <n v="227.42007147385399"/>
  </r>
  <r>
    <s v="gom.mid"/>
    <x v="1"/>
    <s v="mid"/>
    <s v="Alosines"/>
    <x v="0"/>
    <s v=""/>
    <x v="32"/>
    <n v="4052880.0727588399"/>
    <n v="4524.0433759999996"/>
    <n v="895.85349562723502"/>
  </r>
  <r>
    <s v="gom.mid"/>
    <x v="1"/>
    <s v="mid"/>
    <s v="Atlantic herring"/>
    <x v="1"/>
    <s v=""/>
    <x v="32"/>
    <n v="86743076.043750003"/>
    <n v="4524.0433759999996"/>
    <n v="19173.794067475399"/>
  </r>
  <r>
    <s v="gom.mid"/>
    <x v="1"/>
    <s v="mid"/>
    <s v="Atlantic mackerel"/>
    <x v="2"/>
    <s v=""/>
    <x v="32"/>
    <n v="660412.83072916698"/>
    <n v="4524.0433759999996"/>
    <n v="145.97844800353801"/>
  </r>
  <r>
    <s v="gom.mid"/>
    <x v="1"/>
    <s v="mid"/>
    <s v="Butterfish"/>
    <x v="3"/>
    <s v=""/>
    <x v="32"/>
    <n v="4495624.1714285696"/>
    <n v="4524.0433759999996"/>
    <n v="993.71818477201396"/>
  </r>
  <r>
    <s v="gom.mid"/>
    <x v="1"/>
    <s v="mid"/>
    <s v="Demersal benthivores - other"/>
    <x v="4"/>
    <s v=""/>
    <x v="32"/>
    <n v="5279352.4218697101"/>
    <n v="4524.0433759999996"/>
    <n v="1166.9544217627599"/>
  </r>
  <r>
    <s v="gom.mid"/>
    <x v="1"/>
    <s v="mid"/>
    <s v="Demersal piscivores - other"/>
    <x v="5"/>
    <s v=""/>
    <x v="32"/>
    <n v="32903.806498258098"/>
    <n v="4524.0433759999996"/>
    <n v="7.2730970425289101"/>
  </r>
  <r>
    <s v="gom.mid"/>
    <x v="1"/>
    <s v="mid"/>
    <s v="Skates"/>
    <x v="8"/>
    <s v=""/>
    <x v="32"/>
    <n v="471950.88676697598"/>
    <n v="4524.0433759999996"/>
    <n v="104.32059278446999"/>
  </r>
  <r>
    <s v="gom.mid"/>
    <x v="1"/>
    <s v="mid"/>
    <s v="Small pelagic - other"/>
    <x v="9"/>
    <s v=""/>
    <x v="32"/>
    <n v="0"/>
    <n v="4524.0433759999996"/>
    <n v="0"/>
  </r>
  <r>
    <s v="gom.mid"/>
    <x v="1"/>
    <s v="mid"/>
    <s v="Squid"/>
    <x v="10"/>
    <s v=""/>
    <x v="32"/>
    <n v="630453.27430555597"/>
    <n v="4524.0433759999996"/>
    <n v="139.356151545784"/>
  </r>
  <r>
    <s v="gom.mid"/>
    <x v="1"/>
    <s v="mid"/>
    <s v="Spiny dogfish (S)"/>
    <x v="11"/>
    <s v=""/>
    <x v="32"/>
    <n v="122652.287576616"/>
    <n v="4524.0433759999996"/>
    <n v="27.111209460829802"/>
  </r>
  <r>
    <s v="gom.mid"/>
    <x v="1"/>
    <s v="mid"/>
    <s v="Spiny dogfish (L)"/>
    <x v="12"/>
    <s v=""/>
    <x v="32"/>
    <n v="693597.29983086896"/>
    <n v="4524.0433759999996"/>
    <n v="153.31358304617399"/>
  </r>
  <r>
    <s v="gom.mid"/>
    <x v="1"/>
    <s v="mid"/>
    <s v="Hakes (S)"/>
    <x v="13"/>
    <s v=""/>
    <x v="32"/>
    <n v="885692.24206948699"/>
    <n v="4524.0433759999996"/>
    <n v="195.77448058258599"/>
  </r>
  <r>
    <s v="gom.mid"/>
    <x v="1"/>
    <s v="mid"/>
    <s v="Hakes (L)"/>
    <x v="14"/>
    <s v=""/>
    <x v="32"/>
    <n v="20285.1177541211"/>
    <n v="4524.0433759999996"/>
    <n v="4.4838468750616798"/>
  </r>
  <r>
    <s v="gom.mid"/>
    <x v="1"/>
    <s v="mid"/>
    <s v="Atlantic cod (S)"/>
    <x v="19"/>
    <s v=""/>
    <x v="32"/>
    <n v="2721.6144160744202"/>
    <n v="4524.0433759999996"/>
    <n v="0.60158893049358297"/>
  </r>
  <r>
    <s v="gom.mid"/>
    <x v="1"/>
    <s v="mid"/>
    <s v="Atlantic cod (M)"/>
    <x v="15"/>
    <s v=""/>
    <x v="32"/>
    <n v="1249946.3834541901"/>
    <n v="4524.0433759999996"/>
    <n v="276.28965497659601"/>
  </r>
  <r>
    <s v="gom.mid"/>
    <x v="1"/>
    <s v="mid"/>
    <s v="Atlantic cod (L)"/>
    <x v="16"/>
    <s v=""/>
    <x v="32"/>
    <n v="851955.30066232698"/>
    <n v="4524.0433759999996"/>
    <n v="188.31722639573701"/>
  </r>
  <r>
    <s v="gom.mid"/>
    <x v="1"/>
    <s v="mid"/>
    <s v="Yellowtail flounder (S)"/>
    <x v="17"/>
    <s v=""/>
    <x v="32"/>
    <n v="5601.5502221671804"/>
    <n v="4524.0433759999996"/>
    <n v="1.23817341183848"/>
  </r>
  <r>
    <s v="gom.mid"/>
    <x v="1"/>
    <s v="mid"/>
    <s v="Yellowtail flounder (L)"/>
    <x v="18"/>
    <s v=""/>
    <x v="32"/>
    <n v="484348.93730837997"/>
    <n v="4524.0433759999996"/>
    <n v="107.061072817702"/>
  </r>
  <r>
    <s v="gom.mid"/>
    <x v="1"/>
    <s v="mid"/>
    <s v="Bluefish (S)"/>
    <x v="21"/>
    <s v=""/>
    <x v="32"/>
    <n v="9508.3810365553509"/>
    <n v="4524.0433759999996"/>
    <n v="2.1017440033836099"/>
  </r>
  <r>
    <s v="gom.mid"/>
    <x v="1"/>
    <s v="mid"/>
    <s v="Bluefish (M)"/>
    <x v="21"/>
    <s v=""/>
    <x v="32"/>
    <n v="249503.23601543499"/>
    <n v="4524.0433759999996"/>
    <n v="55.150495978674002"/>
  </r>
  <r>
    <s v="gom.mid"/>
    <x v="1"/>
    <s v="mid"/>
    <s v="Alosines"/>
    <x v="0"/>
    <s v="B"/>
    <x v="33"/>
    <n v="69274.073153409103"/>
    <n v="4524.0433759999996"/>
    <n v="15.312424615755701"/>
  </r>
  <r>
    <s v="gom.mid"/>
    <x v="1"/>
    <s v="mid"/>
    <s v="Atlantic herring"/>
    <x v="1"/>
    <s v="B"/>
    <x v="33"/>
    <n v="1249815.93020833"/>
    <n v="4524.0433759999996"/>
    <n v="276.260819433915"/>
  </r>
  <r>
    <s v="gom.mid"/>
    <x v="1"/>
    <s v="mid"/>
    <s v="Butterfish"/>
    <x v="3"/>
    <s v="B"/>
    <x v="33"/>
    <n v="0"/>
    <n v="4524.0433759999996"/>
    <n v="0"/>
  </r>
  <r>
    <s v="gom.mid"/>
    <x v="1"/>
    <s v="mid"/>
    <s v="Demersal benthivores - other"/>
    <x v="4"/>
    <s v="B"/>
    <x v="33"/>
    <n v="4764198.9693161696"/>
    <n v="4524.0433759999996"/>
    <n v="1053.08428177108"/>
  </r>
  <r>
    <s v="gom.mid"/>
    <x v="1"/>
    <s v="mid"/>
    <s v="Demersal piscivores - other"/>
    <x v="5"/>
    <s v="B"/>
    <x v="33"/>
    <n v="136104.29497927299"/>
    <n v="4524.0433759999996"/>
    <n v="30.084657388853799"/>
  </r>
  <r>
    <s v="gom.mid"/>
    <x v="1"/>
    <s v="mid"/>
    <s v="Haddock"/>
    <x v="6"/>
    <s v="B"/>
    <x v="33"/>
    <n v="0"/>
    <n v="4524.0433759999996"/>
    <n v="0"/>
  </r>
  <r>
    <s v="gom.mid"/>
    <x v="1"/>
    <s v="mid"/>
    <s v="Skates"/>
    <x v="8"/>
    <s v="B"/>
    <x v="33"/>
    <n v="1750008.19593943"/>
    <n v="4524.0433759999996"/>
    <n v="386.82392065982498"/>
  </r>
  <r>
    <s v="gom.mid"/>
    <x v="1"/>
    <s v="mid"/>
    <s v="Small pelagic - other"/>
    <x v="9"/>
    <s v="B"/>
    <x v="33"/>
    <n v="21297.336848958301"/>
    <n v="4524.0433759999996"/>
    <n v="4.7075890036643901"/>
  </r>
  <r>
    <s v="gom.mid"/>
    <x v="1"/>
    <s v="mid"/>
    <s v="Squid"/>
    <x v="10"/>
    <s v="B"/>
    <x v="33"/>
    <n v="45841.8430121528"/>
    <n v="4524.0433759999996"/>
    <n v="10.132936225886599"/>
  </r>
  <r>
    <s v="gom.mid"/>
    <x v="1"/>
    <s v="mid"/>
    <s v="Spiny dogfish (S)"/>
    <x v="11"/>
    <s v="B"/>
    <x v="33"/>
    <n v="15356.970931186201"/>
    <n v="4524.0433759999996"/>
    <n v="3.3945233621442998"/>
  </r>
  <r>
    <s v="gom.mid"/>
    <x v="1"/>
    <s v="mid"/>
    <s v="Spiny dogfish (L)"/>
    <x v="12"/>
    <s v="B"/>
    <x v="33"/>
    <n v="4525689.3754398404"/>
    <n v="4524.0433759999996"/>
    <n v="1000.36383369986"/>
  </r>
  <r>
    <s v="gom.mid"/>
    <x v="1"/>
    <s v="mid"/>
    <s v="Hakes (S)"/>
    <x v="13"/>
    <s v="B"/>
    <x v="33"/>
    <n v="6786210.4600148499"/>
    <n v="4524.0433759999996"/>
    <n v="1500.03213851035"/>
  </r>
  <r>
    <s v="gom.mid"/>
    <x v="1"/>
    <s v="mid"/>
    <s v="Hakes (L)"/>
    <x v="14"/>
    <s v="B"/>
    <x v="33"/>
    <n v="205777.64841779499"/>
    <n v="4524.0433759999996"/>
    <n v="45.485339400024998"/>
  </r>
  <r>
    <s v="gom.mid"/>
    <x v="1"/>
    <s v="mid"/>
    <s v="Atlantic cod (S)"/>
    <x v="19"/>
    <s v="B"/>
    <x v="33"/>
    <n v="8687.6968367110494"/>
    <n v="4524.0433759999996"/>
    <n v="1.92033897879918"/>
  </r>
  <r>
    <s v="gom.mid"/>
    <x v="1"/>
    <s v="mid"/>
    <s v="Atlantic cod (M)"/>
    <x v="15"/>
    <s v="B"/>
    <x v="33"/>
    <n v="385563.46065668401"/>
    <n v="4524.0433759999996"/>
    <n v="85.225412006899305"/>
  </r>
  <r>
    <s v="gom.mid"/>
    <x v="1"/>
    <s v="mid"/>
    <s v="Atlantic cod (L)"/>
    <x v="16"/>
    <s v="B"/>
    <x v="33"/>
    <n v="308226.11279539397"/>
    <n v="4524.0433759999996"/>
    <n v="68.130671432225896"/>
  </r>
  <r>
    <s v="gom.mid"/>
    <x v="1"/>
    <s v="mid"/>
    <s v="Yellowtail flounder (S)"/>
    <x v="17"/>
    <s v="B"/>
    <x v="33"/>
    <n v="8053.6717795925997"/>
    <n v="4524.0433759999996"/>
    <n v="1.78019331607589"/>
  </r>
  <r>
    <s v="gom.mid"/>
    <x v="1"/>
    <s v="mid"/>
    <s v="Yellowtail flounder (L)"/>
    <x v="18"/>
    <s v="B"/>
    <x v="33"/>
    <n v="804871.34444199502"/>
    <n v="4524.0433759999996"/>
    <n v="177.90973196937699"/>
  </r>
  <r>
    <s v="gom.mid"/>
    <x v="1"/>
    <s v="mid"/>
    <s v="Bluefish (M)"/>
    <x v="21"/>
    <s v="B"/>
    <x v="33"/>
    <n v="145999.92156658499"/>
    <n v="4524.0433759999996"/>
    <n v="32.271998615467098"/>
  </r>
  <r>
    <s v="gom.mid"/>
    <x v="1"/>
    <s v="mid"/>
    <s v="Alosines"/>
    <x v="0"/>
    <s v="B"/>
    <x v="34"/>
    <n v="327968.32992424298"/>
    <n v="4524.0433759999996"/>
    <n v="72.494514898798499"/>
  </r>
  <r>
    <s v="gom.mid"/>
    <x v="1"/>
    <s v="mid"/>
    <s v="Atlantic herring"/>
    <x v="1"/>
    <s v="B"/>
    <x v="34"/>
    <n v="13757130.574999999"/>
    <n v="4524.0433759999996"/>
    <n v="3040.8927217589098"/>
  </r>
  <r>
    <s v="gom.mid"/>
    <x v="1"/>
    <s v="mid"/>
    <s v="Atlantic mackerel"/>
    <x v="2"/>
    <s v="B"/>
    <x v="34"/>
    <n v="95349.544791666704"/>
    <n v="4524.0433759999996"/>
    <n v="21.076178291635099"/>
  </r>
  <r>
    <s v="gom.mid"/>
    <x v="1"/>
    <s v="mid"/>
    <s v="Butterfish"/>
    <x v="3"/>
    <s v="B"/>
    <x v="34"/>
    <n v="104728.188541667"/>
    <n v="4524.0433759999996"/>
    <n v="23.149245008845099"/>
  </r>
  <r>
    <s v="gom.mid"/>
    <x v="1"/>
    <s v="mid"/>
    <s v="Demersal benthivores - other"/>
    <x v="4"/>
    <s v="B"/>
    <x v="34"/>
    <n v="4502141.58554269"/>
    <n v="4524.0433759999996"/>
    <n v="995.15880184228502"/>
  </r>
  <r>
    <s v="gom.mid"/>
    <x v="1"/>
    <s v="mid"/>
    <s v="Demersal piscivores - other"/>
    <x v="5"/>
    <s v="B"/>
    <x v="34"/>
    <n v="89445.350825798596"/>
    <n v="4524.0433759999996"/>
    <n v="19.771108141956599"/>
  </r>
  <r>
    <s v="gom.mid"/>
    <x v="1"/>
    <s v="mid"/>
    <s v="Haddock"/>
    <x v="6"/>
    <s v="B"/>
    <x v="34"/>
    <n v="8146.5606155778896"/>
    <n v="4524.0433759999996"/>
    <n v="1.8007255763274299"/>
  </r>
  <r>
    <s v="gom.mid"/>
    <x v="1"/>
    <s v="mid"/>
    <s v="Skates"/>
    <x v="8"/>
    <s v="B"/>
    <x v="34"/>
    <n v="535007.58600983804"/>
    <n v="4524.0433759999996"/>
    <n v="118.25872157814599"/>
  </r>
  <r>
    <s v="gom.mid"/>
    <x v="1"/>
    <s v="mid"/>
    <s v="Small pelagic - other"/>
    <x v="9"/>
    <s v="B"/>
    <x v="34"/>
    <n v="31652.922656250001"/>
    <n v="4524.0433759999996"/>
    <n v="6.9966001705837799"/>
  </r>
  <r>
    <s v="gom.mid"/>
    <x v="1"/>
    <s v="mid"/>
    <s v="Squid"/>
    <x v="10"/>
    <s v="B"/>
    <x v="34"/>
    <n v="327666.36601562501"/>
    <n v="4524.0433759999996"/>
    <n v="72.427768432524601"/>
  </r>
  <r>
    <s v="gom.mid"/>
    <x v="1"/>
    <s v="mid"/>
    <s v="Spiny dogfish (L)"/>
    <x v="12"/>
    <s v="B"/>
    <x v="34"/>
    <n v="3036933.0727946102"/>
    <n v="4524.0433759999996"/>
    <n v="671.28734638255401"/>
  </r>
  <r>
    <s v="gom.mid"/>
    <x v="1"/>
    <s v="mid"/>
    <s v="Hakes (S)"/>
    <x v="13"/>
    <s v="B"/>
    <x v="34"/>
    <n v="2077751.47392318"/>
    <n v="4524.0433759999996"/>
    <n v="459.268689806476"/>
  </r>
  <r>
    <s v="gom.mid"/>
    <x v="1"/>
    <s v="mid"/>
    <s v="Hakes (L)"/>
    <x v="14"/>
    <s v="B"/>
    <x v="34"/>
    <n v="375680.76172505802"/>
    <n v="4524.0433759999996"/>
    <n v="83.040928324878706"/>
  </r>
  <r>
    <s v="gom.mid"/>
    <x v="1"/>
    <s v="mid"/>
    <s v="Atlantic cod (S)"/>
    <x v="19"/>
    <s v="B"/>
    <x v="34"/>
    <n v="2592.6138864121699"/>
    <n v="4524.0433759999996"/>
    <n v="0.57307449795153698"/>
  </r>
  <r>
    <s v="gom.mid"/>
    <x v="1"/>
    <s v="mid"/>
    <s v="Atlantic cod (M)"/>
    <x v="15"/>
    <s v="B"/>
    <x v="34"/>
    <n v="1801849.58399517"/>
    <n v="4524.0433759999996"/>
    <n v="398.283003552521"/>
  </r>
  <r>
    <s v="gom.mid"/>
    <x v="1"/>
    <s v="mid"/>
    <s v="Atlantic cod (L)"/>
    <x v="16"/>
    <s v="B"/>
    <x v="34"/>
    <n v="1883949.1288984001"/>
    <n v="4524.0433759999996"/>
    <n v="416.43038590052498"/>
  </r>
  <r>
    <s v="gom.mid"/>
    <x v="1"/>
    <s v="mid"/>
    <s v="Summer flounder (L)"/>
    <x v="22"/>
    <s v="B"/>
    <x v="34"/>
    <n v="10346.1132912952"/>
    <n v="4524.0433759999996"/>
    <n v="2.2869173505676899"/>
  </r>
  <r>
    <s v="gom.mid"/>
    <x v="1"/>
    <s v="mid"/>
    <s v="Yellowtail flounder (S)"/>
    <x v="17"/>
    <s v="B"/>
    <x v="34"/>
    <n v="8229.2221334455007"/>
    <n v="4524.0433759999996"/>
    <n v="1.81899717785674"/>
  </r>
  <r>
    <s v="gom.mid"/>
    <x v="1"/>
    <s v="mid"/>
    <s v="Yellowtail flounder (L)"/>
    <x v="18"/>
    <s v="B"/>
    <x v="34"/>
    <n v="751963.06393011904"/>
    <n v="4524.0433759999996"/>
    <n v="166.214821882406"/>
  </r>
  <r>
    <s v="gom.mid"/>
    <x v="1"/>
    <s v="mid"/>
    <s v="Bluefish (M)"/>
    <x v="21"/>
    <s v="B"/>
    <x v="34"/>
    <n v="1695583.3873855399"/>
    <n v="4524.0433759999996"/>
    <n v="374.793795386797"/>
  </r>
  <r>
    <s v="gom.mid"/>
    <x v="1"/>
    <s v="mid"/>
    <s v="Striped bass (M)"/>
    <x v="30"/>
    <s v="B"/>
    <x v="34"/>
    <n v="226279.53268127301"/>
    <n v="4524.0433759999996"/>
    <n v="50.017100605551903"/>
  </r>
  <r>
    <s v="gom.mid"/>
    <x v="1"/>
    <s v="mid"/>
    <s v="Alosines"/>
    <x v="0"/>
    <s v="B"/>
    <x v="35"/>
    <n v="1394996.1174526501"/>
    <n v="4524.0433759999996"/>
    <n v="308.35162298688198"/>
  </r>
  <r>
    <s v="gom.mid"/>
    <x v="1"/>
    <s v="mid"/>
    <s v="Atlantic herring"/>
    <x v="1"/>
    <s v="B"/>
    <x v="35"/>
    <n v="29940962.8902083"/>
    <n v="4524.0433759999996"/>
    <n v="6618.1865207227702"/>
  </r>
  <r>
    <s v="gom.mid"/>
    <x v="1"/>
    <s v="mid"/>
    <s v="Atlantic mackerel"/>
    <x v="2"/>
    <s v="B"/>
    <x v="35"/>
    <n v="119399.06697916699"/>
    <n v="4524.0433759999996"/>
    <n v="26.392113659337902"/>
  </r>
  <r>
    <s v="gom.mid"/>
    <x v="1"/>
    <s v="mid"/>
    <s v="Butterfish"/>
    <x v="3"/>
    <s v="B"/>
    <x v="35"/>
    <n v="247653.61526785701"/>
    <n v="4524.0433759999996"/>
    <n v="54.741653579551603"/>
  </r>
  <r>
    <s v="gom.mid"/>
    <x v="1"/>
    <s v="mid"/>
    <s v="Demersal benthivores - other"/>
    <x v="4"/>
    <s v="B"/>
    <x v="35"/>
    <n v="3771168.4120167801"/>
    <n v="4524.0433759999996"/>
    <n v="833.58361063087602"/>
  </r>
  <r>
    <s v="gom.mid"/>
    <x v="1"/>
    <s v="mid"/>
    <s v="Demersal piscivores - other"/>
    <x v="5"/>
    <s v="B"/>
    <x v="35"/>
    <n v="352630.78120849299"/>
    <n v="4524.0433759999996"/>
    <n v="77.945932852720901"/>
  </r>
  <r>
    <s v="gom.mid"/>
    <x v="1"/>
    <s v="mid"/>
    <s v="Haddock"/>
    <x v="6"/>
    <s v="B"/>
    <x v="35"/>
    <n v="18945.8029522613"/>
    <n v="4524.0433759999996"/>
    <n v="4.1878031171780101"/>
  </r>
  <r>
    <s v="gom.mid"/>
    <x v="1"/>
    <s v="mid"/>
    <s v="Mesopelagics"/>
    <x v="7"/>
    <s v="B"/>
    <x v="35"/>
    <n v="0"/>
    <n v="4524.0433759999996"/>
    <n v="0"/>
  </r>
  <r>
    <s v="gom.mid"/>
    <x v="1"/>
    <s v="mid"/>
    <s v="Skates"/>
    <x v="8"/>
    <s v="B"/>
    <x v="35"/>
    <n v="699682.80002893496"/>
    <n v="4524.0433759999996"/>
    <n v="154.65872934391899"/>
  </r>
  <r>
    <s v="gom.mid"/>
    <x v="1"/>
    <s v="mid"/>
    <s v="Small pelagic - other"/>
    <x v="9"/>
    <s v="B"/>
    <x v="35"/>
    <n v="275888.43697916699"/>
    <n v="4524.0433759999996"/>
    <n v="60.982712597927701"/>
  </r>
  <r>
    <s v="gom.mid"/>
    <x v="1"/>
    <s v="mid"/>
    <s v="Squid"/>
    <x v="10"/>
    <s v="B"/>
    <x v="35"/>
    <n v="691072.06374999997"/>
    <n v="4524.0433759999996"/>
    <n v="152.75540181956001"/>
  </r>
  <r>
    <s v="gom.mid"/>
    <x v="1"/>
    <s v="mid"/>
    <s v="Spiny dogfish (S)"/>
    <x v="11"/>
    <s v="B"/>
    <x v="35"/>
    <n v="19514.907846349601"/>
    <n v="4524.0433759999996"/>
    <n v="4.3135987488263297"/>
  </r>
  <r>
    <s v="gom.mid"/>
    <x v="1"/>
    <s v="mid"/>
    <s v="Spiny dogfish (L)"/>
    <x v="12"/>
    <s v="B"/>
    <x v="35"/>
    <n v="14094701.665376499"/>
    <n v="4524.0433759999996"/>
    <n v="3115.5098424008702"/>
  </r>
  <r>
    <s v="gom.mid"/>
    <x v="1"/>
    <s v="mid"/>
    <s v="Hakes (S)"/>
    <x v="13"/>
    <s v="B"/>
    <x v="35"/>
    <n v="1047025.79454627"/>
    <n v="4524.0433759999996"/>
    <n v="231.43584345382999"/>
  </r>
  <r>
    <s v="gom.mid"/>
    <x v="1"/>
    <s v="mid"/>
    <s v="Hakes (L)"/>
    <x v="14"/>
    <s v="B"/>
    <x v="35"/>
    <n v="110204.063123716"/>
    <n v="4524.0433759999996"/>
    <n v="24.3596389257333"/>
  </r>
  <r>
    <s v="gom.mid"/>
    <x v="1"/>
    <s v="mid"/>
    <s v="Atlantic cod (S)"/>
    <x v="19"/>
    <s v="B"/>
    <x v="35"/>
    <n v="5851.6465596682601"/>
    <n v="4524.0433759999996"/>
    <n v="1.2934550076843201"/>
  </r>
  <r>
    <s v="gom.mid"/>
    <x v="1"/>
    <s v="mid"/>
    <s v="Atlantic cod (M)"/>
    <x v="15"/>
    <s v="B"/>
    <x v="35"/>
    <n v="482150.381784403"/>
    <n v="4524.0433759999996"/>
    <n v="106.575101455085"/>
  </r>
  <r>
    <s v="gom.mid"/>
    <x v="1"/>
    <s v="mid"/>
    <s v="Atlantic cod (L)"/>
    <x v="16"/>
    <s v="B"/>
    <x v="35"/>
    <n v="287290.36444345699"/>
    <n v="4524.0433759999996"/>
    <n v="63.503008385712903"/>
  </r>
  <r>
    <s v="gom.mid"/>
    <x v="1"/>
    <s v="mid"/>
    <s v="Summer flounder (L)"/>
    <x v="22"/>
    <s v="B"/>
    <x v="35"/>
    <n v="6364.6576042905599"/>
    <n v="4524.0433759999996"/>
    <n v="1.4068515872449401"/>
  </r>
  <r>
    <s v="gom.mid"/>
    <x v="1"/>
    <s v="mid"/>
    <s v="Yellowtail flounder (S)"/>
    <x v="17"/>
    <s v="B"/>
    <x v="35"/>
    <n v="6433.2881511778396"/>
    <n v="4524.0433759999996"/>
    <n v="1.42202176603928"/>
  </r>
  <r>
    <s v="gom.mid"/>
    <x v="1"/>
    <s v="mid"/>
    <s v="Yellowtail flounder (L)"/>
    <x v="18"/>
    <s v="B"/>
    <x v="35"/>
    <n v="719676.22406765004"/>
    <n v="4524.0433759999996"/>
    <n v="159.07809988859199"/>
  </r>
  <r>
    <s v="gom.mid"/>
    <x v="1"/>
    <s v="mid"/>
    <s v="Alosines"/>
    <x v="0"/>
    <s v="B"/>
    <x v="36"/>
    <n v="233572.88958333299"/>
    <n v="4524.0433759999996"/>
    <n v="51.629233004801598"/>
  </r>
  <r>
    <s v="gom.mid"/>
    <x v="1"/>
    <s v="mid"/>
    <s v="Atlantic herring"/>
    <x v="1"/>
    <s v="B"/>
    <x v="36"/>
    <n v="23270424.853124999"/>
    <n v="4524.0433759999996"/>
    <n v="5143.7227539802898"/>
  </r>
  <r>
    <s v="gom.mid"/>
    <x v="1"/>
    <s v="mid"/>
    <s v="Atlantic mackerel"/>
    <x v="2"/>
    <s v="B"/>
    <x v="36"/>
    <n v="332020.736328125"/>
    <n v="4524.0433759999996"/>
    <n v="73.3902636940864"/>
  </r>
  <r>
    <s v="gom.mid"/>
    <x v="1"/>
    <s v="mid"/>
    <s v="Butterfish"/>
    <x v="3"/>
    <s v="B"/>
    <x v="36"/>
    <n v="287101.33928571403"/>
    <n v="4524.0433759999996"/>
    <n v="63.461226037041001"/>
  </r>
  <r>
    <s v="gom.mid"/>
    <x v="1"/>
    <s v="mid"/>
    <s v="Demersal benthivores - other"/>
    <x v="4"/>
    <s v="B"/>
    <x v="36"/>
    <n v="5532157.2990666796"/>
    <n v="4524.0433759999996"/>
    <n v="1222.83471648718"/>
  </r>
  <r>
    <s v="gom.mid"/>
    <x v="1"/>
    <s v="mid"/>
    <s v="Demersal omnivores - other"/>
    <x v="25"/>
    <s v="B"/>
    <x v="36"/>
    <n v="11642.4543103448"/>
    <n v="4524.0433759999996"/>
    <n v="2.5734621317089799"/>
  </r>
  <r>
    <s v="gom.mid"/>
    <x v="1"/>
    <s v="mid"/>
    <s v="Demersal piscivores - other"/>
    <x v="5"/>
    <s v="B"/>
    <x v="36"/>
    <n v="505745.72461301502"/>
    <n v="4524.0433759999996"/>
    <n v="111.790644469943"/>
  </r>
  <r>
    <s v="gom.mid"/>
    <x v="1"/>
    <s v="mid"/>
    <s v="Haddock"/>
    <x v="6"/>
    <s v="B"/>
    <x v="36"/>
    <n v="39094.5140284757"/>
    <n v="4524.0433759999996"/>
    <n v="8.6414984957641394"/>
  </r>
  <r>
    <s v="gom.mid"/>
    <x v="1"/>
    <s v="mid"/>
    <s v="Skates"/>
    <x v="8"/>
    <s v="B"/>
    <x v="36"/>
    <n v="950518.10069444403"/>
    <n v="4524.0433759999996"/>
    <n v="210.103666498189"/>
  </r>
  <r>
    <s v="gom.mid"/>
    <x v="1"/>
    <s v="mid"/>
    <s v="Small pelagic - other"/>
    <x v="9"/>
    <s v="B"/>
    <x v="36"/>
    <n v="0"/>
    <n v="4524.0433759999996"/>
    <n v="0"/>
  </r>
  <r>
    <s v="gom.mid"/>
    <x v="1"/>
    <s v="mid"/>
    <s v="Squid"/>
    <x v="10"/>
    <s v="B"/>
    <x v="36"/>
    <n v="499189.47864583298"/>
    <n v="4524.0433759999996"/>
    <n v="110.341443960071"/>
  </r>
  <r>
    <s v="gom.mid"/>
    <x v="1"/>
    <s v="mid"/>
    <s v="Spiny dogfish (S)"/>
    <x v="11"/>
    <s v="B"/>
    <x v="36"/>
    <n v="146310.312840909"/>
    <n v="4524.0433759999996"/>
    <n v="32.340607876812903"/>
  </r>
  <r>
    <s v="gom.mid"/>
    <x v="1"/>
    <s v="mid"/>
    <s v="Spiny dogfish (L)"/>
    <x v="12"/>
    <s v="B"/>
    <x v="36"/>
    <n v="11119144.882742099"/>
    <n v="4524.0433759999996"/>
    <n v="2457.7891851632198"/>
  </r>
  <r>
    <s v="gom.mid"/>
    <x v="1"/>
    <s v="mid"/>
    <s v="Hakes (S)"/>
    <x v="13"/>
    <s v="B"/>
    <x v="36"/>
    <n v="2386696.76946708"/>
    <n v="4524.0433759999996"/>
    <n v="527.558330260155"/>
  </r>
  <r>
    <s v="gom.mid"/>
    <x v="1"/>
    <s v="mid"/>
    <s v="Hakes (L)"/>
    <x v="14"/>
    <s v="B"/>
    <x v="36"/>
    <n v="93287.937018232304"/>
    <n v="4524.0433759999996"/>
    <n v="20.620478024840299"/>
  </r>
  <r>
    <s v="gom.mid"/>
    <x v="1"/>
    <s v="mid"/>
    <s v="Atlantic cod (S)"/>
    <x v="19"/>
    <s v="B"/>
    <x v="36"/>
    <n v="12984.998099538299"/>
    <n v="4524.0433759999996"/>
    <n v="2.8702196288443198"/>
  </r>
  <r>
    <s v="gom.mid"/>
    <x v="1"/>
    <s v="mid"/>
    <s v="Atlantic cod (M)"/>
    <x v="15"/>
    <s v="B"/>
    <x v="36"/>
    <n v="1794888.094512"/>
    <n v="4524.0433759999996"/>
    <n v="396.74422752749598"/>
  </r>
  <r>
    <s v="gom.mid"/>
    <x v="1"/>
    <s v="mid"/>
    <s v="Atlantic cod (L)"/>
    <x v="16"/>
    <s v="B"/>
    <x v="36"/>
    <n v="920772.74461160903"/>
    <n v="4524.0433759999996"/>
    <n v="203.528717141904"/>
  </r>
  <r>
    <s v="gom.mid"/>
    <x v="1"/>
    <s v="mid"/>
    <s v="Summer flounder (L)"/>
    <x v="22"/>
    <s v="B"/>
    <x v="36"/>
    <n v="33457.449507202102"/>
    <n v="4524.0433759999996"/>
    <n v="7.39547496045099"/>
  </r>
  <r>
    <s v="gom.mid"/>
    <x v="1"/>
    <s v="mid"/>
    <s v="Yellowtail flounder (S)"/>
    <x v="17"/>
    <s v="B"/>
    <x v="36"/>
    <n v="15684.429176374801"/>
    <n v="4524.0433759999996"/>
    <n v="3.4669051272984102"/>
  </r>
  <r>
    <s v="gom.mid"/>
    <x v="1"/>
    <s v="mid"/>
    <s v="Yellowtail flounder (L)"/>
    <x v="18"/>
    <s v="B"/>
    <x v="36"/>
    <n v="1259344.1337563801"/>
    <n v="4524.0433759999996"/>
    <n v="278.36694502912798"/>
  </r>
  <r>
    <s v="gom.mid"/>
    <x v="1"/>
    <s v="mid"/>
    <s v="Alosines"/>
    <x v="0"/>
    <s v="B"/>
    <x v="37"/>
    <n v="2743929.9666982298"/>
    <n v="4524.0433759999996"/>
    <n v="606.52158669714595"/>
  </r>
  <r>
    <s v="gom.mid"/>
    <x v="1"/>
    <s v="mid"/>
    <s v="Atlantic herring"/>
    <x v="1"/>
    <s v="B"/>
    <x v="37"/>
    <n v="9061854.0055555608"/>
    <n v="4524.0433759999996"/>
    <n v="2003.0431303175801"/>
  </r>
  <r>
    <s v="gom.mid"/>
    <x v="1"/>
    <s v="mid"/>
    <s v="Atlantic mackerel"/>
    <x v="2"/>
    <s v="B"/>
    <x v="37"/>
    <n v="302777.60407986102"/>
    <n v="4524.0433759999996"/>
    <n v="66.9263264994525"/>
  </r>
  <r>
    <s v="gom.mid"/>
    <x v="1"/>
    <s v="mid"/>
    <s v="Butterfish"/>
    <x v="3"/>
    <s v="B"/>
    <x v="37"/>
    <n v="1064444.1654761899"/>
    <n v="4524.0433759999996"/>
    <n v="235.28602115599799"/>
  </r>
  <r>
    <s v="gom.mid"/>
    <x v="1"/>
    <s v="mid"/>
    <s v="Demersal benthivores - other"/>
    <x v="4"/>
    <s v="B"/>
    <x v="37"/>
    <n v="9151964.5691348892"/>
    <n v="4524.0433759999996"/>
    <n v="2022.9612778882599"/>
  </r>
  <r>
    <s v="gom.mid"/>
    <x v="1"/>
    <s v="mid"/>
    <s v="Demersal omnivores - other"/>
    <x v="25"/>
    <s v="B"/>
    <x v="37"/>
    <n v="90460.021982758597"/>
    <n v="4524.0433759999996"/>
    <n v="19.995392277326101"/>
  </r>
  <r>
    <s v="gom.mid"/>
    <x v="1"/>
    <s v="mid"/>
    <s v="Demersal piscivores - other"/>
    <x v="5"/>
    <s v="B"/>
    <x v="37"/>
    <n v="112400.810647526"/>
    <n v="4524.0433759999996"/>
    <n v="24.8452106458153"/>
  </r>
  <r>
    <s v="gom.mid"/>
    <x v="1"/>
    <s v="mid"/>
    <s v="Haddock"/>
    <x v="6"/>
    <s v="B"/>
    <x v="37"/>
    <n v="33079.973408710197"/>
    <n v="4524.0433759999996"/>
    <n v="7.3120371887235001"/>
  </r>
  <r>
    <s v="gom.mid"/>
    <x v="1"/>
    <s v="mid"/>
    <s v="Mesopelagics"/>
    <x v="7"/>
    <s v="B"/>
    <x v="37"/>
    <n v="0"/>
    <n v="4524.0433759999996"/>
    <n v="0"/>
  </r>
  <r>
    <s v="gom.mid"/>
    <x v="1"/>
    <s v="mid"/>
    <s v="Skates"/>
    <x v="8"/>
    <s v="B"/>
    <x v="37"/>
    <n v="1148397.97284915"/>
    <n v="4524.0433759999996"/>
    <n v="253.843271914984"/>
  </r>
  <r>
    <s v="gom.mid"/>
    <x v="1"/>
    <s v="mid"/>
    <s v="Squid"/>
    <x v="10"/>
    <s v="B"/>
    <x v="37"/>
    <n v="672917.68906250002"/>
    <n v="4524.0433759999996"/>
    <n v="148.74253695981801"/>
  </r>
  <r>
    <s v="gom.mid"/>
    <x v="1"/>
    <s v="mid"/>
    <s v="Spiny dogfish (S)"/>
    <x v="11"/>
    <s v="B"/>
    <x v="37"/>
    <n v="382242.60305324499"/>
    <n v="4524.0433759999996"/>
    <n v="84.491365640090507"/>
  </r>
  <r>
    <s v="gom.mid"/>
    <x v="1"/>
    <s v="mid"/>
    <s v="Spiny dogfish (L)"/>
    <x v="12"/>
    <s v="B"/>
    <x v="37"/>
    <n v="26301378.035918001"/>
    <n v="4524.0433759999996"/>
    <n v="5813.6882982702"/>
  </r>
  <r>
    <s v="gom.mid"/>
    <x v="1"/>
    <s v="mid"/>
    <s v="Hakes (S)"/>
    <x v="13"/>
    <s v="B"/>
    <x v="37"/>
    <n v="5233526.4896696704"/>
    <n v="4524.0433759999996"/>
    <n v="1156.8250024819499"/>
  </r>
  <r>
    <s v="gom.mid"/>
    <x v="1"/>
    <s v="mid"/>
    <s v="Hakes (L)"/>
    <x v="14"/>
    <s v="B"/>
    <x v="37"/>
    <n v="955869.03276217205"/>
    <n v="4524.0433759999996"/>
    <n v="211.28644297113701"/>
  </r>
  <r>
    <s v="gom.mid"/>
    <x v="1"/>
    <s v="mid"/>
    <s v="Atlantic cod (S)"/>
    <x v="19"/>
    <s v="B"/>
    <x v="37"/>
    <n v="826.02431601891794"/>
    <n v="4524.0433759999996"/>
    <n v="0.18258541029932801"/>
  </r>
  <r>
    <s v="gom.mid"/>
    <x v="1"/>
    <s v="mid"/>
    <s v="Atlantic cod (M)"/>
    <x v="15"/>
    <s v="B"/>
    <x v="37"/>
    <n v="709920.95441393997"/>
    <n v="4524.0433759999996"/>
    <n v="156.921783327734"/>
  </r>
  <r>
    <s v="gom.mid"/>
    <x v="1"/>
    <s v="mid"/>
    <s v="Atlantic cod (L)"/>
    <x v="16"/>
    <s v="B"/>
    <x v="37"/>
    <n v="2201474.0768583799"/>
    <n v="4524.0433759999996"/>
    <n v="486.61648306405999"/>
  </r>
  <r>
    <s v="gom.mid"/>
    <x v="1"/>
    <s v="mid"/>
    <s v="Yellowtail flounder (S)"/>
    <x v="17"/>
    <s v="B"/>
    <x v="37"/>
    <n v="9894.7679671879905"/>
    <n v="4524.0433759999996"/>
    <n v="2.1871514361864102"/>
  </r>
  <r>
    <s v="gom.mid"/>
    <x v="1"/>
    <s v="mid"/>
    <s v="Yellowtail flounder (L)"/>
    <x v="18"/>
    <s v="B"/>
    <x v="37"/>
    <n v="2294410.9153509801"/>
    <n v="4524.0433759999996"/>
    <n v="507.159353847668"/>
  </r>
  <r>
    <s v="gom.mid"/>
    <x v="1"/>
    <s v="mid"/>
    <s v="Striped bass (M)"/>
    <x v="30"/>
    <s v="B"/>
    <x v="37"/>
    <n v="156364.12881019799"/>
    <n v="4524.0433759999996"/>
    <n v="34.562915475061203"/>
  </r>
  <r>
    <s v="gom.mid"/>
    <x v="1"/>
    <s v="mid"/>
    <s v="Alosines"/>
    <x v="0"/>
    <s v=""/>
    <x v="38"/>
    <n v="158510.04142613601"/>
    <n v="4524.0433759999996"/>
    <n v="35.037250585843303"/>
  </r>
  <r>
    <s v="gom.mid"/>
    <x v="1"/>
    <s v="mid"/>
    <s v="Atlantic herring"/>
    <x v="1"/>
    <s v=""/>
    <x v="38"/>
    <n v="6132306.6043125"/>
    <n v="4524.0433759999996"/>
    <n v="1355.49244219105"/>
  </r>
  <r>
    <s v="gom.mid"/>
    <x v="1"/>
    <s v="mid"/>
    <s v="Atlantic mackerel"/>
    <x v="2"/>
    <s v=""/>
    <x v="38"/>
    <n v="279084.43313802098"/>
    <n v="4524.0433759999996"/>
    <n v="61.689159440548401"/>
  </r>
  <r>
    <s v="gom.mid"/>
    <x v="1"/>
    <s v="mid"/>
    <s v="Butterfish"/>
    <x v="3"/>
    <s v=""/>
    <x v="38"/>
    <n v="590139.99291666702"/>
    <n v="4524.0433759999996"/>
    <n v="130.445255243872"/>
  </r>
  <r>
    <s v="gom.mid"/>
    <x v="1"/>
    <s v="mid"/>
    <s v="Demersal benthivores - other"/>
    <x v="4"/>
    <s v=""/>
    <x v="38"/>
    <n v="6519036.3161239699"/>
    <n v="4524.0433759999996"/>
    <n v="1440.97564375872"/>
  </r>
  <r>
    <s v="gom.mid"/>
    <x v="1"/>
    <s v="mid"/>
    <s v="Demersal omnivores - other"/>
    <x v="25"/>
    <s v=""/>
    <x v="38"/>
    <n v="633.86695689655198"/>
    <n v="4524.0433759999996"/>
    <n v="0.14011071605971101"/>
  </r>
  <r>
    <s v="gom.mid"/>
    <x v="1"/>
    <s v="mid"/>
    <s v="Demersal piscivores - other"/>
    <x v="5"/>
    <s v=""/>
    <x v="38"/>
    <n v="212217.19283565701"/>
    <n v="4524.0433759999996"/>
    <n v="46.908744058792003"/>
  </r>
  <r>
    <s v="gom.mid"/>
    <x v="1"/>
    <s v="mid"/>
    <s v="Haddock"/>
    <x v="6"/>
    <s v=""/>
    <x v="38"/>
    <n v="30996.653238065301"/>
    <n v="4524.0433759999996"/>
    <n v="6.85153758748252"/>
  </r>
  <r>
    <s v="gom.mid"/>
    <x v="1"/>
    <s v="mid"/>
    <s v="Skates"/>
    <x v="8"/>
    <s v=""/>
    <x v="38"/>
    <n v="1468097.35054254"/>
    <n v="4524.0433759999996"/>
    <n v="324.51000764731299"/>
  </r>
  <r>
    <s v="gom.mid"/>
    <x v="1"/>
    <s v="mid"/>
    <s v="Small pelagic - other"/>
    <x v="9"/>
    <s v=""/>
    <x v="38"/>
    <n v="1618.9325520833299"/>
    <n v="4524.0433759999996"/>
    <n v="0.35785080237553701"/>
  </r>
  <r>
    <s v="gom.mid"/>
    <x v="1"/>
    <s v="mid"/>
    <s v="Squid"/>
    <x v="10"/>
    <s v=""/>
    <x v="38"/>
    <n v="755513.95311197895"/>
    <n v="4524.0433759999996"/>
    <n v="166.99971470653301"/>
  </r>
  <r>
    <s v="gom.mid"/>
    <x v="1"/>
    <s v="mid"/>
    <s v="Spiny dogfish (L)"/>
    <x v="12"/>
    <s v=""/>
    <x v="38"/>
    <n v="63617215.412909299"/>
    <n v="4524.0433759999996"/>
    <n v="14062.025963410901"/>
  </r>
  <r>
    <s v="gom.mid"/>
    <x v="1"/>
    <s v="mid"/>
    <s v="Hakes (S)"/>
    <x v="13"/>
    <s v=""/>
    <x v="38"/>
    <n v="1336102.0535766999"/>
    <n v="4524.0433759999996"/>
    <n v="295.33360813132498"/>
  </r>
  <r>
    <s v="gom.mid"/>
    <x v="1"/>
    <s v="mid"/>
    <s v="Hakes (L)"/>
    <x v="14"/>
    <s v=""/>
    <x v="38"/>
    <n v="215584.28954059299"/>
    <n v="4524.0433759999996"/>
    <n v="47.653011172321001"/>
  </r>
  <r>
    <s v="gom.mid"/>
    <x v="1"/>
    <s v="mid"/>
    <s v="Atlantic cod (S)"/>
    <x v="19"/>
    <s v=""/>
    <x v="38"/>
    <n v="8348.4733404439394"/>
    <n v="4524.0433759999996"/>
    <n v="1.84535660836775"/>
  </r>
  <r>
    <s v="gom.mid"/>
    <x v="1"/>
    <s v="mid"/>
    <s v="Atlantic cod (M)"/>
    <x v="15"/>
    <s v=""/>
    <x v="38"/>
    <n v="2030018.0082773899"/>
    <n v="4524.0433759999996"/>
    <n v="448.717627033952"/>
  </r>
  <r>
    <s v="gom.mid"/>
    <x v="1"/>
    <s v="mid"/>
    <s v="Atlantic cod (L)"/>
    <x v="16"/>
    <s v=""/>
    <x v="38"/>
    <n v="6166174.9438279103"/>
    <n v="4524.0433759999996"/>
    <n v="1362.9787407741101"/>
  </r>
  <r>
    <s v="gom.mid"/>
    <x v="1"/>
    <s v="mid"/>
    <s v="Summer flounder (L)"/>
    <x v="22"/>
    <s v=""/>
    <x v="38"/>
    <n v="11146.073675056899"/>
    <n v="4524.0433759999996"/>
    <n v="2.4637415578698199"/>
  </r>
  <r>
    <s v="gom.mid"/>
    <x v="1"/>
    <s v="mid"/>
    <s v="Yellowtail flounder (S)"/>
    <x v="17"/>
    <s v=""/>
    <x v="38"/>
    <n v="2265.89731663876"/>
    <n v="4524.0433759999996"/>
    <n v="0.50085667362504205"/>
  </r>
  <r>
    <s v="gom.mid"/>
    <x v="1"/>
    <s v="mid"/>
    <s v="Yellowtail flounder (L)"/>
    <x v="18"/>
    <s v=""/>
    <x v="38"/>
    <n v="1954887.1574380901"/>
    <n v="4524.0433759999996"/>
    <n v="432.11061322018702"/>
  </r>
  <r>
    <s v="gom.mid"/>
    <x v="1"/>
    <s v="mid"/>
    <s v="Bluefish (S)"/>
    <x v="21"/>
    <s v=""/>
    <x v="38"/>
    <n v="3998.1201895279"/>
    <n v="4524.0433759999996"/>
    <n v="0.88374930504377802"/>
  </r>
  <r>
    <s v="gom.mid"/>
    <x v="1"/>
    <s v="mid"/>
    <s v="Bluefish (L)"/>
    <x v="21"/>
    <s v=""/>
    <x v="38"/>
    <n v="239987.340745116"/>
    <n v="4524.0433759999996"/>
    <n v="53.047091020003499"/>
  </r>
  <r>
    <s v="gom.mid"/>
    <x v="1"/>
    <s v="mid"/>
    <s v="Alosines"/>
    <x v="0"/>
    <s v=""/>
    <x v="39"/>
    <n v="1933744.6545357001"/>
    <n v="4524.0433759999996"/>
    <n v="427.43724889867201"/>
  </r>
  <r>
    <s v="gom.mid"/>
    <x v="1"/>
    <s v="mid"/>
    <s v="Atlantic herring"/>
    <x v="1"/>
    <s v=""/>
    <x v="39"/>
    <n v="45814132.097218797"/>
    <n v="4524.0433759999996"/>
    <n v="10126.8109718537"/>
  </r>
  <r>
    <s v="gom.mid"/>
    <x v="1"/>
    <s v="mid"/>
    <s v="Atlantic mackerel"/>
    <x v="2"/>
    <s v=""/>
    <x v="39"/>
    <n v="2254520.4477578099"/>
    <n v="4524.0433759999996"/>
    <n v="498.341916816717"/>
  </r>
  <r>
    <s v="gom.mid"/>
    <x v="1"/>
    <s v="mid"/>
    <s v="Butterfish"/>
    <x v="3"/>
    <s v=""/>
    <x v="39"/>
    <n v="14535531.465326199"/>
    <n v="4524.0433759999996"/>
    <n v="3212.9513926495501"/>
  </r>
  <r>
    <s v="gom.mid"/>
    <x v="1"/>
    <s v="mid"/>
    <s v="Demersal benthivores - other"/>
    <x v="4"/>
    <s v=""/>
    <x v="39"/>
    <n v="6448306.94927401"/>
    <n v="4524.0433759999996"/>
    <n v="1425.3415392704301"/>
  </r>
  <r>
    <s v="gom.mid"/>
    <x v="1"/>
    <s v="mid"/>
    <s v="Demersal omnivores - other"/>
    <x v="25"/>
    <s v=""/>
    <x v="39"/>
    <n v="27683.169137931"/>
    <n v="4524.0433759999996"/>
    <n v="6.1191210687302302"/>
  </r>
  <r>
    <s v="gom.mid"/>
    <x v="1"/>
    <s v="mid"/>
    <s v="Demersal piscivores - other"/>
    <x v="5"/>
    <s v=""/>
    <x v="39"/>
    <n v="2740364.3658443098"/>
    <n v="4524.0433759999996"/>
    <n v="605.73344198729706"/>
  </r>
  <r>
    <s v="gom.mid"/>
    <x v="1"/>
    <s v="mid"/>
    <s v="Haddock"/>
    <x v="6"/>
    <s v=""/>
    <x v="39"/>
    <n v="3522881.6164405402"/>
    <n v="4524.0433759999996"/>
    <n v="778.70199811288001"/>
  </r>
  <r>
    <s v="gom.mid"/>
    <x v="1"/>
    <s v="mid"/>
    <s v="Mesopelagics"/>
    <x v="7"/>
    <s v=""/>
    <x v="39"/>
    <n v="2360.2920104166701"/>
    <n v="4524.0433759999996"/>
    <n v="0.52172179049785194"/>
  </r>
  <r>
    <s v="gom.mid"/>
    <x v="1"/>
    <s v="mid"/>
    <s v="Skates"/>
    <x v="8"/>
    <s v=""/>
    <x v="39"/>
    <n v="1815357.4525434"/>
    <n v="4524.0433759999996"/>
    <n v="401.26879909548501"/>
  </r>
  <r>
    <s v="gom.mid"/>
    <x v="1"/>
    <s v="mid"/>
    <s v="Small pelagic - other"/>
    <x v="9"/>
    <s v=""/>
    <x v="39"/>
    <n v="7075.8517578125002"/>
    <n v="4524.0433759999996"/>
    <n v="1.56405480003791"/>
  </r>
  <r>
    <s v="gom.mid"/>
    <x v="1"/>
    <s v="mid"/>
    <s v="Squid"/>
    <x v="10"/>
    <s v=""/>
    <x v="39"/>
    <n v="4495725.6777020898"/>
    <n v="4524.0433759999996"/>
    <n v="993.74062184104196"/>
  </r>
  <r>
    <s v="gom.mid"/>
    <x v="1"/>
    <s v="mid"/>
    <s v="Spiny dogfish (S)"/>
    <x v="11"/>
    <s v=""/>
    <x v="39"/>
    <n v="2508.24025089117"/>
    <n v="4524.0433759999996"/>
    <n v="0.55442444787275003"/>
  </r>
  <r>
    <s v="gom.mid"/>
    <x v="1"/>
    <s v="mid"/>
    <s v="Spiny dogfish (L)"/>
    <x v="12"/>
    <s v=""/>
    <x v="39"/>
    <n v="49591801.176505901"/>
    <n v="4524.0433759999996"/>
    <n v="10961.8314978123"/>
  </r>
  <r>
    <s v="gom.mid"/>
    <x v="1"/>
    <s v="mid"/>
    <s v="Atlantic menhaden (S)"/>
    <x v="29"/>
    <s v=""/>
    <x v="39"/>
    <n v="447.29469037244297"/>
    <n v="4524.0433759999996"/>
    <n v="9.8870557418909003E-2"/>
  </r>
  <r>
    <s v="gom.mid"/>
    <x v="1"/>
    <s v="mid"/>
    <s v="Hakes (S)"/>
    <x v="13"/>
    <s v=""/>
    <x v="39"/>
    <n v="1843036.83976943"/>
    <n v="4524.0433759999996"/>
    <n v="407.38708420584999"/>
  </r>
  <r>
    <s v="gom.mid"/>
    <x v="1"/>
    <s v="mid"/>
    <s v="Hakes (L)"/>
    <x v="14"/>
    <s v=""/>
    <x v="39"/>
    <n v="243588.34634395101"/>
    <n v="4524.0433759999996"/>
    <n v="53.843061637336298"/>
  </r>
  <r>
    <s v="gom.mid"/>
    <x v="1"/>
    <s v="mid"/>
    <s v="Atlantic cod (S)"/>
    <x v="19"/>
    <s v=""/>
    <x v="39"/>
    <n v="23883.9923272054"/>
    <n v="4524.0433759999996"/>
    <n v="5.2793464478943104"/>
  </r>
  <r>
    <s v="gom.mid"/>
    <x v="1"/>
    <s v="mid"/>
    <s v="Atlantic cod (M)"/>
    <x v="15"/>
    <s v=""/>
    <x v="39"/>
    <n v="678444.31048350001"/>
    <n v="4524.0433759999996"/>
    <n v="149.96414801914599"/>
  </r>
  <r>
    <s v="gom.mid"/>
    <x v="1"/>
    <s v="mid"/>
    <s v="Atlantic cod (L)"/>
    <x v="16"/>
    <s v=""/>
    <x v="39"/>
    <n v="3081423.34977403"/>
    <n v="4524.0433759999996"/>
    <n v="681.12153082372095"/>
  </r>
  <r>
    <s v="gom.mid"/>
    <x v="1"/>
    <s v="mid"/>
    <s v="Summer flounder (L)"/>
    <x v="22"/>
    <s v=""/>
    <x v="39"/>
    <n v="100638.567283065"/>
    <n v="4524.0433759999996"/>
    <n v="22.2452701972204"/>
  </r>
  <r>
    <s v="gom.mid"/>
    <x v="1"/>
    <s v="mid"/>
    <s v="Yellowtail flounder (S)"/>
    <x v="17"/>
    <s v=""/>
    <x v="39"/>
    <n v="2284.6267618663901"/>
    <n v="4524.0433759999996"/>
    <n v="0.50499665277002204"/>
  </r>
  <r>
    <s v="gom.mid"/>
    <x v="1"/>
    <s v="mid"/>
    <s v="Yellowtail flounder (L)"/>
    <x v="18"/>
    <s v=""/>
    <x v="39"/>
    <n v="1935696.6908337199"/>
    <n v="4524.0433759999996"/>
    <n v="427.86872935448997"/>
  </r>
  <r>
    <s v="gom.mid"/>
    <x v="1"/>
    <s v="mid"/>
    <s v="Bluefish (M)"/>
    <x v="21"/>
    <s v=""/>
    <x v="39"/>
    <n v="322897.773568695"/>
    <n v="4524.0433759999996"/>
    <n v="71.373713011166899"/>
  </r>
  <r>
    <s v="gom.mid"/>
    <x v="1"/>
    <s v="mid"/>
    <s v="Bluefish (L)"/>
    <x v="21"/>
    <s v=""/>
    <x v="39"/>
    <n v="219046.11507331801"/>
    <n v="4524.0433759999996"/>
    <n v="48.418217260107497"/>
  </r>
  <r>
    <s v="gom.mid"/>
    <x v="1"/>
    <s v="mid"/>
    <s v="Alosines"/>
    <x v="0"/>
    <s v=""/>
    <x v="40"/>
    <n v="683551.91396960197"/>
    <n v="4524.0433759999996"/>
    <n v="151.09313884916301"/>
  </r>
  <r>
    <s v="gom.mid"/>
    <x v="1"/>
    <s v="mid"/>
    <s v="Atlantic herring"/>
    <x v="1"/>
    <s v=""/>
    <x v="40"/>
    <n v="64764583.081758097"/>
    <n v="4524.0433759999996"/>
    <n v="14315.641495688"/>
  </r>
  <r>
    <s v="gom.mid"/>
    <x v="1"/>
    <s v="mid"/>
    <s v="Atlantic mackerel"/>
    <x v="2"/>
    <s v=""/>
    <x v="40"/>
    <n v="47518.461666666699"/>
    <n v="4524.0433759999996"/>
    <n v="10.503538033864"/>
  </r>
  <r>
    <s v="gom.mid"/>
    <x v="1"/>
    <s v="mid"/>
    <s v="Butterfish"/>
    <x v="3"/>
    <s v=""/>
    <x v="40"/>
    <n v="3030291.7928675599"/>
    <n v="4524.0433759999996"/>
    <n v="669.81934986371402"/>
  </r>
  <r>
    <s v="gom.mid"/>
    <x v="1"/>
    <s v="mid"/>
    <s v="Demersal benthivores - other"/>
    <x v="4"/>
    <s v=""/>
    <x v="40"/>
    <n v="6523210.4317165297"/>
    <n v="4524.0433759999996"/>
    <n v="1441.8982952997501"/>
  </r>
  <r>
    <s v="gom.mid"/>
    <x v="1"/>
    <s v="mid"/>
    <s v="Demersal piscivores - other"/>
    <x v="5"/>
    <s v=""/>
    <x v="40"/>
    <n v="92332.911926961693"/>
    <n v="4524.0433759999996"/>
    <n v="20.409378127713499"/>
  </r>
  <r>
    <s v="gom.mid"/>
    <x v="1"/>
    <s v="mid"/>
    <s v="Haddock"/>
    <x v="6"/>
    <s v=""/>
    <x v="40"/>
    <n v="97309.342456448896"/>
    <n v="4524.0433759999996"/>
    <n v="21.509374329316501"/>
  </r>
  <r>
    <s v="gom.mid"/>
    <x v="1"/>
    <s v="mid"/>
    <s v="Skates"/>
    <x v="8"/>
    <s v=""/>
    <x v="40"/>
    <n v="853941.67174898705"/>
    <n v="4524.0433759999996"/>
    <n v="188.75629625461599"/>
  </r>
  <r>
    <s v="gom.mid"/>
    <x v="1"/>
    <s v="mid"/>
    <s v="Small pelagic - other"/>
    <x v="9"/>
    <s v=""/>
    <x v="40"/>
    <n v="671.29875651041698"/>
    <n v="4524.0433759999996"/>
    <n v="0.14838468615744299"/>
  </r>
  <r>
    <s v="gom.mid"/>
    <x v="1"/>
    <s v="mid"/>
    <s v="Squid"/>
    <x v="10"/>
    <s v=""/>
    <x v="40"/>
    <n v="1210753.3207369801"/>
    <n v="4524.0433759999996"/>
    <n v="267.62637315990702"/>
  </r>
  <r>
    <s v="gom.mid"/>
    <x v="1"/>
    <s v="mid"/>
    <s v="Spiny dogfish (S)"/>
    <x v="11"/>
    <s v=""/>
    <x v="40"/>
    <n v="23822.330199792701"/>
    <n v="4524.0433759999996"/>
    <n v="5.2657165769386598"/>
  </r>
  <r>
    <s v="gom.mid"/>
    <x v="1"/>
    <s v="mid"/>
    <s v="Spiny dogfish (L)"/>
    <x v="12"/>
    <s v=""/>
    <x v="40"/>
    <n v="68132183.529873997"/>
    <n v="4524.0433759999996"/>
    <n v="15060.0199572167"/>
  </r>
  <r>
    <s v="gom.mid"/>
    <x v="1"/>
    <s v="mid"/>
    <s v="Hakes (S)"/>
    <x v="13"/>
    <s v=""/>
    <x v="40"/>
    <n v="1080175.96541876"/>
    <n v="4524.0433759999996"/>
    <n v="238.76339717454599"/>
  </r>
  <r>
    <s v="gom.mid"/>
    <x v="1"/>
    <s v="mid"/>
    <s v="Hakes (L)"/>
    <x v="14"/>
    <s v=""/>
    <x v="40"/>
    <n v="16939.295749972502"/>
    <n v="4524.0433759999996"/>
    <n v="3.7442823470339102"/>
  </r>
  <r>
    <s v="gom.mid"/>
    <x v="1"/>
    <s v="mid"/>
    <s v="Atlantic cod (S)"/>
    <x v="19"/>
    <s v=""/>
    <x v="40"/>
    <n v="13999.018554987601"/>
    <n v="4524.0433759999996"/>
    <n v="3.0943599323676301"/>
  </r>
  <r>
    <s v="gom.mid"/>
    <x v="1"/>
    <s v="mid"/>
    <s v="Atlantic cod (M)"/>
    <x v="15"/>
    <s v=""/>
    <x v="40"/>
    <n v="837532.91948475002"/>
    <n v="4524.0433759999996"/>
    <n v="185.129285879055"/>
  </r>
  <r>
    <s v="gom.mid"/>
    <x v="1"/>
    <s v="mid"/>
    <s v="Atlantic cod (L)"/>
    <x v="16"/>
    <s v=""/>
    <x v="40"/>
    <n v="3138905.5277917199"/>
    <n v="4524.0433759999996"/>
    <n v="693.82746072762598"/>
  </r>
  <r>
    <s v="gom.mid"/>
    <x v="1"/>
    <s v="mid"/>
    <s v="Summer flounder (L)"/>
    <x v="22"/>
    <s v=""/>
    <x v="40"/>
    <n v="18963.6511349139"/>
    <n v="4524.0433759999996"/>
    <n v="4.1917483009813399"/>
  </r>
  <r>
    <s v="gom.mid"/>
    <x v="1"/>
    <s v="mid"/>
    <s v="Yellowtail flounder (S)"/>
    <x v="17"/>
    <s v=""/>
    <x v="40"/>
    <n v="4546.8658285915199"/>
    <n v="4524.0433759999996"/>
    <n v="1.0050447024253999"/>
  </r>
  <r>
    <s v="gom.mid"/>
    <x v="1"/>
    <s v="mid"/>
    <s v="Yellowtail flounder (L)"/>
    <x v="18"/>
    <s v=""/>
    <x v="40"/>
    <n v="1342785.5206527"/>
    <n v="4524.0433759999996"/>
    <n v="296.81092974840999"/>
  </r>
  <r>
    <s v="gom.mid"/>
    <x v="1"/>
    <s v="mid"/>
    <s v="Alosines"/>
    <x v="0"/>
    <s v=""/>
    <x v="41"/>
    <n v="856859.99362642097"/>
    <n v="4524.0433759999996"/>
    <n v="189.40136563943099"/>
  </r>
  <r>
    <s v="gom.mid"/>
    <x v="1"/>
    <s v="mid"/>
    <s v="Atlantic herring"/>
    <x v="1"/>
    <s v=""/>
    <x v="41"/>
    <n v="61585317.485489599"/>
    <n v="4524.0433759999996"/>
    <n v="13612.892796784199"/>
  </r>
  <r>
    <s v="gom.mid"/>
    <x v="1"/>
    <s v="mid"/>
    <s v="Atlantic mackerel"/>
    <x v="2"/>
    <s v=""/>
    <x v="41"/>
    <n v="200273.959123698"/>
    <n v="4524.0433759999996"/>
    <n v="44.268797285664697"/>
  </r>
  <r>
    <s v="gom.mid"/>
    <x v="1"/>
    <s v="mid"/>
    <s v="Butterfish"/>
    <x v="3"/>
    <s v=""/>
    <x v="41"/>
    <n v="2311199.5954077402"/>
    <n v="4524.0433759999996"/>
    <n v="510.87034392035798"/>
  </r>
  <r>
    <s v="gom.mid"/>
    <x v="1"/>
    <s v="mid"/>
    <s v="Demersal benthivores - other"/>
    <x v="4"/>
    <s v=""/>
    <x v="41"/>
    <n v="5075543.1561963698"/>
    <n v="4524.0433759999996"/>
    <n v="1121.90417605677"/>
  </r>
  <r>
    <s v="gom.mid"/>
    <x v="1"/>
    <s v="mid"/>
    <s v="Demersal omnivores - other"/>
    <x v="25"/>
    <s v=""/>
    <x v="41"/>
    <n v="927.08432471264405"/>
    <n v="4524.0433759999996"/>
    <n v="0.204923836413863"/>
  </r>
  <r>
    <s v="gom.mid"/>
    <x v="1"/>
    <s v="mid"/>
    <s v="Demersal piscivores - other"/>
    <x v="5"/>
    <s v=""/>
    <x v="41"/>
    <n v="188093.94922137799"/>
    <n v="4524.0433759999996"/>
    <n v="41.5765132180683"/>
  </r>
  <r>
    <s v="gom.mid"/>
    <x v="1"/>
    <s v="mid"/>
    <s v="Haddock"/>
    <x v="6"/>
    <s v=""/>
    <x v="41"/>
    <n v="170053.954482831"/>
    <n v="4524.0433759999996"/>
    <n v="37.588931040087999"/>
  </r>
  <r>
    <s v="gom.mid"/>
    <x v="1"/>
    <s v="mid"/>
    <s v="Skates"/>
    <x v="8"/>
    <s v=""/>
    <x v="41"/>
    <n v="4143146.13550347"/>
    <n v="4524.0433759999996"/>
    <n v="915.80601492081598"/>
  </r>
  <r>
    <s v="gom.mid"/>
    <x v="1"/>
    <s v="mid"/>
    <s v="Small pelagic - other"/>
    <x v="9"/>
    <s v=""/>
    <x v="41"/>
    <n v="2321.2143281250001"/>
    <n v="4524.0433759999996"/>
    <n v="0.51308401250947699"/>
  </r>
  <r>
    <s v="gom.mid"/>
    <x v="1"/>
    <s v="mid"/>
    <s v="Squid"/>
    <x v="10"/>
    <s v=""/>
    <x v="41"/>
    <n v="1648913.5081901001"/>
    <n v="4524.0433759999996"/>
    <n v="364.47782904504697"/>
  </r>
  <r>
    <s v="gom.mid"/>
    <x v="1"/>
    <s v="mid"/>
    <s v="Spiny dogfish (S)"/>
    <x v="11"/>
    <s v=""/>
    <x v="41"/>
    <n v="29346.210557976701"/>
    <n v="4524.0433759999996"/>
    <n v="6.4867217484381303"/>
  </r>
  <r>
    <s v="gom.mid"/>
    <x v="1"/>
    <s v="mid"/>
    <s v="Spiny dogfish (L)"/>
    <x v="12"/>
    <s v=""/>
    <x v="41"/>
    <n v="198033138.58338401"/>
    <n v="4524.0433759999996"/>
    <n v="43773.483612899901"/>
  </r>
  <r>
    <s v="gom.mid"/>
    <x v="1"/>
    <s v="mid"/>
    <s v="Hakes (S)"/>
    <x v="13"/>
    <s v=""/>
    <x v="41"/>
    <n v="1347262.63270418"/>
    <n v="4524.0433759999996"/>
    <n v="297.80055599188"/>
  </r>
  <r>
    <s v="gom.mid"/>
    <x v="1"/>
    <s v="mid"/>
    <s v="Hakes (L)"/>
    <x v="14"/>
    <s v=""/>
    <x v="41"/>
    <n v="110547.28959433699"/>
    <n v="4524.0433759999996"/>
    <n v="24.435506118440301"/>
  </r>
  <r>
    <s v="gom.mid"/>
    <x v="1"/>
    <s v="mid"/>
    <s v="Atlantic cod (S)"/>
    <x v="19"/>
    <s v=""/>
    <x v="41"/>
    <n v="88111.927990630094"/>
    <n v="4524.0433759999996"/>
    <n v="19.476366751491099"/>
  </r>
  <r>
    <s v="gom.mid"/>
    <x v="1"/>
    <s v="mid"/>
    <s v="Atlantic cod (M)"/>
    <x v="15"/>
    <s v=""/>
    <x v="41"/>
    <n v="476052.67274824198"/>
    <n v="4524.0433759999996"/>
    <n v="105.22725650105301"/>
  </r>
  <r>
    <s v="gom.mid"/>
    <x v="1"/>
    <s v="mid"/>
    <s v="Atlantic cod (L)"/>
    <x v="16"/>
    <s v=""/>
    <x v="41"/>
    <n v="1725945.20363545"/>
    <n v="4524.0433759999996"/>
    <n v="381.50500784134198"/>
  </r>
  <r>
    <s v="gom.mid"/>
    <x v="1"/>
    <s v="mid"/>
    <s v="Summer flounder (L)"/>
    <x v="22"/>
    <s v=""/>
    <x v="41"/>
    <n v="24017.119246822102"/>
    <n v="4524.0433759999996"/>
    <n v="5.3087729826448404"/>
  </r>
  <r>
    <s v="gom.mid"/>
    <x v="1"/>
    <s v="mid"/>
    <s v="Yellowtail flounder (S)"/>
    <x v="17"/>
    <s v=""/>
    <x v="41"/>
    <n v="4529.4918241083697"/>
    <n v="4524.0433759999996"/>
    <n v="1.0012043315360899"/>
  </r>
  <r>
    <s v="gom.mid"/>
    <x v="1"/>
    <s v="mid"/>
    <s v="Yellowtail flounder (L)"/>
    <x v="18"/>
    <s v=""/>
    <x v="41"/>
    <n v="408236.01156405301"/>
    <n v="4524.0433759999996"/>
    <n v="90.236979983379698"/>
  </r>
  <r>
    <s v="gom.mid"/>
    <x v="1"/>
    <s v="mid"/>
    <s v="Bluefish (M)"/>
    <x v="21"/>
    <s v=""/>
    <x v="41"/>
    <n v="372627.29511179402"/>
    <n v="4524.0433759999996"/>
    <n v="82.365986384785302"/>
  </r>
  <r>
    <s v="gom.mid"/>
    <x v="1"/>
    <s v="mid"/>
    <s v="Bluefish (L)"/>
    <x v="21"/>
    <s v=""/>
    <x v="41"/>
    <n v="130497.990682887"/>
    <n v="4524.0433759999996"/>
    <n v="28.8454331307206"/>
  </r>
  <r>
    <s v="gom.mid"/>
    <x v="1"/>
    <s v="mid"/>
    <s v="Alosines"/>
    <x v="0"/>
    <s v=""/>
    <x v="42"/>
    <n v="653634.81181070104"/>
    <n v="4524.0433759999996"/>
    <n v="144.48022653324401"/>
  </r>
  <r>
    <s v="gom.mid"/>
    <x v="1"/>
    <s v="mid"/>
    <s v="Atlantic herring"/>
    <x v="1"/>
    <s v=""/>
    <x v="42"/>
    <n v="144105933.84108299"/>
    <n v="4524.0433759999996"/>
    <n v="31853.349286075299"/>
  </r>
  <r>
    <s v="gom.mid"/>
    <x v="1"/>
    <s v="mid"/>
    <s v="Atlantic mackerel"/>
    <x v="2"/>
    <s v=""/>
    <x v="42"/>
    <n v="401870.64196770801"/>
    <n v="4524.0433759999996"/>
    <n v="88.829971016553003"/>
  </r>
  <r>
    <s v="gom.mid"/>
    <x v="1"/>
    <s v="mid"/>
    <s v="Butterfish"/>
    <x v="3"/>
    <s v=""/>
    <x v="42"/>
    <n v="57326.928021726198"/>
    <n v="4524.0433759999996"/>
    <n v="12.6716132576988"/>
  </r>
  <r>
    <s v="gom.mid"/>
    <x v="1"/>
    <s v="mid"/>
    <s v="Demersal benthivores - other"/>
    <x v="4"/>
    <s v=""/>
    <x v="42"/>
    <n v="4735490.7901862497"/>
    <n v="4524.0433759999996"/>
    <n v="1046.73859125842"/>
  </r>
  <r>
    <s v="gom.mid"/>
    <x v="1"/>
    <s v="mid"/>
    <s v="Demersal omnivores - other"/>
    <x v="25"/>
    <s v=""/>
    <x v="42"/>
    <n v="279.04930172413799"/>
    <n v="4524.0433759999996"/>
    <n v="6.1681393950484997E-2"/>
  </r>
  <r>
    <s v="gom.mid"/>
    <x v="1"/>
    <s v="mid"/>
    <s v="Demersal piscivores - other"/>
    <x v="5"/>
    <s v=""/>
    <x v="42"/>
    <n v="150649.86996037999"/>
    <n v="4524.0433759999996"/>
    <n v="33.299828812335399"/>
  </r>
  <r>
    <s v="gom.mid"/>
    <x v="1"/>
    <s v="mid"/>
    <s v="Haddock"/>
    <x v="6"/>
    <s v=""/>
    <x v="42"/>
    <n v="284875.21545393602"/>
    <n v="4524.0433759999996"/>
    <n v="62.969160942442898"/>
  </r>
  <r>
    <s v="gom.mid"/>
    <x v="1"/>
    <s v="mid"/>
    <s v="Mesopelagics"/>
    <x v="7"/>
    <s v=""/>
    <x v="42"/>
    <n v="33.718457291666702"/>
    <n v="4524.0433759999996"/>
    <n v="7.4531684356835999E-3"/>
  </r>
  <r>
    <s v="gom.mid"/>
    <x v="1"/>
    <s v="mid"/>
    <s v="Skates"/>
    <x v="8"/>
    <s v=""/>
    <x v="42"/>
    <n v="1121335.95420139"/>
    <n v="4524.0433759999996"/>
    <n v="247.861450699183"/>
  </r>
  <r>
    <s v="gom.mid"/>
    <x v="1"/>
    <s v="mid"/>
    <s v="Small pelagic - other"/>
    <x v="9"/>
    <s v=""/>
    <x v="42"/>
    <n v="867.52454687500006"/>
    <n v="4524.0433759999996"/>
    <n v="0.19175867134192601"/>
  </r>
  <r>
    <s v="gom.mid"/>
    <x v="1"/>
    <s v="mid"/>
    <s v="Squid"/>
    <x v="10"/>
    <s v=""/>
    <x v="42"/>
    <n v="780933.98544270801"/>
    <n v="4524.0433759999996"/>
    <n v="172.61858928797099"/>
  </r>
  <r>
    <s v="gom.mid"/>
    <x v="1"/>
    <s v="mid"/>
    <s v="Spiny dogfish (S)"/>
    <x v="11"/>
    <s v=""/>
    <x v="42"/>
    <n v="70419.583372678506"/>
    <n v="4524.0433759999996"/>
    <n v="15.565629575139299"/>
  </r>
  <r>
    <s v="gom.mid"/>
    <x v="1"/>
    <s v="mid"/>
    <s v="Spiny dogfish (L)"/>
    <x v="12"/>
    <s v=""/>
    <x v="42"/>
    <n v="53267842.784014098"/>
    <n v="4524.0433759999996"/>
    <n v="11774.388164932199"/>
  </r>
  <r>
    <s v="gom.mid"/>
    <x v="1"/>
    <s v="mid"/>
    <s v="Hakes (S)"/>
    <x v="13"/>
    <s v=""/>
    <x v="42"/>
    <n v="652486.26381176"/>
    <n v="4524.0433759999996"/>
    <n v="144.22635009938099"/>
  </r>
  <r>
    <s v="gom.mid"/>
    <x v="1"/>
    <s v="mid"/>
    <s v="Hakes (L)"/>
    <x v="14"/>
    <s v=""/>
    <x v="42"/>
    <n v="5678.8122328795598"/>
    <n v="4524.0433759999996"/>
    <n v="1.2552514997989599"/>
  </r>
  <r>
    <s v="gom.mid"/>
    <x v="1"/>
    <s v="mid"/>
    <s v="Atlantic cod (S)"/>
    <x v="19"/>
    <s v=""/>
    <x v="42"/>
    <n v="22496.252361689301"/>
    <n v="4524.0433759999996"/>
    <n v="4.9725987334762696"/>
  </r>
  <r>
    <s v="gom.mid"/>
    <x v="1"/>
    <s v="mid"/>
    <s v="Atlantic cod (M)"/>
    <x v="15"/>
    <s v=""/>
    <x v="42"/>
    <n v="901884.35736651602"/>
    <n v="4524.0433759999996"/>
    <n v="199.353605261833"/>
  </r>
  <r>
    <s v="gom.mid"/>
    <x v="1"/>
    <s v="mid"/>
    <s v="Atlantic cod (L)"/>
    <x v="16"/>
    <s v=""/>
    <x v="42"/>
    <n v="1765243.17439216"/>
    <n v="4524.0433759999996"/>
    <n v="390.19147865751199"/>
  </r>
  <r>
    <s v="gom.mid"/>
    <x v="1"/>
    <s v="mid"/>
    <s v="Yellowtail flounder (S)"/>
    <x v="17"/>
    <s v=""/>
    <x v="42"/>
    <n v="9789.1474817636608"/>
    <n v="4524.0433759999996"/>
    <n v="2.1638049567992601"/>
  </r>
  <r>
    <s v="gom.mid"/>
    <x v="1"/>
    <s v="mid"/>
    <s v="Yellowtail flounder (L)"/>
    <x v="18"/>
    <s v=""/>
    <x v="42"/>
    <n v="468786.59083182202"/>
    <n v="4524.0433759999996"/>
    <n v="103.6211529975"/>
  </r>
  <r>
    <s v="gom.mid"/>
    <x v="1"/>
    <s v="mid"/>
    <s v="Alosines"/>
    <x v="0"/>
    <s v=""/>
    <x v="43"/>
    <n v="3275381.3708412298"/>
    <n v="4524.0433759999996"/>
    <n v="723.99424554969698"/>
  </r>
  <r>
    <s v="gom.mid"/>
    <x v="1"/>
    <s v="mid"/>
    <s v="Atlantic herring"/>
    <x v="1"/>
    <s v=""/>
    <x v="43"/>
    <n v="126424705.776076"/>
    <n v="4524.0433759999996"/>
    <n v="27945.069325983499"/>
  </r>
  <r>
    <s v="gom.mid"/>
    <x v="1"/>
    <s v="mid"/>
    <s v="Atlantic mackerel"/>
    <x v="2"/>
    <s v=""/>
    <x v="43"/>
    <n v="999353.10808593803"/>
    <n v="4524.0433759999996"/>
    <n v="220.89821538570899"/>
  </r>
  <r>
    <s v="gom.mid"/>
    <x v="1"/>
    <s v="mid"/>
    <s v="Butterfish"/>
    <x v="3"/>
    <s v=""/>
    <x v="43"/>
    <n v="10407913.7480605"/>
    <n v="4524.0433759999996"/>
    <n v="2300.5777980101602"/>
  </r>
  <r>
    <s v="gom.mid"/>
    <x v="1"/>
    <s v="mid"/>
    <s v="Demersal benthivores - other"/>
    <x v="4"/>
    <s v=""/>
    <x v="43"/>
    <n v="3992960.94217184"/>
    <n v="4524.0433759999996"/>
    <n v="882.60889879050501"/>
  </r>
  <r>
    <s v="gom.mid"/>
    <x v="1"/>
    <s v="mid"/>
    <s v="Demersal omnivores - other"/>
    <x v="25"/>
    <s v=""/>
    <x v="43"/>
    <n v="393.11250047892702"/>
    <n v="4524.0433759999996"/>
    <n v="8.6894060866963593E-2"/>
  </r>
  <r>
    <s v="gom.mid"/>
    <x v="1"/>
    <s v="mid"/>
    <s v="Demersal piscivores - other"/>
    <x v="5"/>
    <s v=""/>
    <x v="43"/>
    <n v="61487.456679229501"/>
    <n v="4524.0433759999996"/>
    <n v="13.591261526231101"/>
  </r>
  <r>
    <s v="gom.mid"/>
    <x v="1"/>
    <s v="mid"/>
    <s v="Haddock"/>
    <x v="6"/>
    <s v=""/>
    <x v="43"/>
    <n v="493352.41933975398"/>
    <n v="4524.0433759999996"/>
    <n v="109.0512133365"/>
  </r>
  <r>
    <s v="gom.mid"/>
    <x v="1"/>
    <s v="mid"/>
    <s v="Skates"/>
    <x v="8"/>
    <s v=""/>
    <x v="43"/>
    <n v="3322725.7028067098"/>
    <n v="4524.0433759999996"/>
    <n v="734.45929374456"/>
  </r>
  <r>
    <s v="gom.mid"/>
    <x v="1"/>
    <s v="mid"/>
    <s v="Small pelagic - other"/>
    <x v="9"/>
    <s v=""/>
    <x v="43"/>
    <n v="42735.353354166698"/>
    <n v="4524.0433759999996"/>
    <n v="9.4462740080869398"/>
  </r>
  <r>
    <s v="gom.mid"/>
    <x v="1"/>
    <s v="mid"/>
    <s v="Squid"/>
    <x v="10"/>
    <s v=""/>
    <x v="43"/>
    <n v="746210.67346354201"/>
    <n v="4524.0433759999996"/>
    <n v="164.94330656115699"/>
  </r>
  <r>
    <s v="gom.mid"/>
    <x v="1"/>
    <s v="mid"/>
    <s v="Spiny dogfish (S)"/>
    <x v="11"/>
    <s v=""/>
    <x v="43"/>
    <n v="8615.4342352654494"/>
    <n v="4524.0433759999996"/>
    <n v="1.9043659662880901"/>
  </r>
  <r>
    <s v="gom.mid"/>
    <x v="1"/>
    <s v="mid"/>
    <s v="Spiny dogfish (L)"/>
    <x v="12"/>
    <s v=""/>
    <x v="43"/>
    <n v="93491813.608142301"/>
    <n v="4524.0433759999996"/>
    <n v="20665.543151976701"/>
  </r>
  <r>
    <s v="gom.mid"/>
    <x v="1"/>
    <s v="mid"/>
    <s v="Hakes (S)"/>
    <x v="13"/>
    <s v=""/>
    <x v="43"/>
    <n v="1447050.44679243"/>
    <n v="4524.0433759999996"/>
    <n v="319.85777467762898"/>
  </r>
  <r>
    <s v="gom.mid"/>
    <x v="1"/>
    <s v="mid"/>
    <s v="Hakes (L)"/>
    <x v="14"/>
    <s v=""/>
    <x v="43"/>
    <n v="69298.986821942497"/>
    <n v="4524.0433759999996"/>
    <n v="15.3179315630732"/>
  </r>
  <r>
    <s v="gom.mid"/>
    <x v="1"/>
    <s v="mid"/>
    <s v="Atlantic cod (S)"/>
    <x v="19"/>
    <s v=""/>
    <x v="43"/>
    <n v="22290.622763113399"/>
    <n v="4524.0433759999996"/>
    <n v="4.9271461191917298"/>
  </r>
  <r>
    <s v="gom.mid"/>
    <x v="1"/>
    <s v="mid"/>
    <s v="Atlantic cod (M)"/>
    <x v="15"/>
    <s v=""/>
    <x v="43"/>
    <n v="414081.46894647001"/>
    <n v="4524.0433759999996"/>
    <n v="91.529066927865401"/>
  </r>
  <r>
    <s v="gom.mid"/>
    <x v="1"/>
    <s v="mid"/>
    <s v="Atlantic cod (L)"/>
    <x v="16"/>
    <s v=""/>
    <x v="43"/>
    <n v="548155.90263912"/>
    <n v="4524.0433759999996"/>
    <n v="121.165041331629"/>
  </r>
  <r>
    <s v="gom.mid"/>
    <x v="1"/>
    <s v="mid"/>
    <s v="Summer flounder (L)"/>
    <x v="22"/>
    <s v=""/>
    <x v="43"/>
    <n v="34895.648712261398"/>
    <n v="4524.0433759999996"/>
    <n v="7.7133762459888002"/>
  </r>
  <r>
    <s v="gom.mid"/>
    <x v="1"/>
    <s v="mid"/>
    <s v="Yellowtail flounder (S)"/>
    <x v="17"/>
    <s v=""/>
    <x v="43"/>
    <n v="11780.5710388229"/>
    <n v="4524.0433759999996"/>
    <n v="2.6039916198237099"/>
  </r>
  <r>
    <s v="gom.mid"/>
    <x v="1"/>
    <s v="mid"/>
    <s v="Yellowtail flounder (L)"/>
    <x v="18"/>
    <s v=""/>
    <x v="43"/>
    <n v="509252.35401777201"/>
    <n v="4524.0433759999996"/>
    <n v="112.565754059599"/>
  </r>
  <r>
    <s v="gom.mid"/>
    <x v="1"/>
    <s v="mid"/>
    <s v="Bluefish (M)"/>
    <x v="21"/>
    <s v=""/>
    <x v="43"/>
    <n v="154441.55699268301"/>
    <n v="4524.0433759999996"/>
    <n v="34.1379478835225"/>
  </r>
  <r>
    <s v="gom.mid"/>
    <x v="1"/>
    <s v="mid"/>
    <s v="Alosines"/>
    <x v="0"/>
    <s v=""/>
    <x v="44"/>
    <n v="786765.28914488596"/>
    <n v="4524.0433759999996"/>
    <n v="173.90754768591901"/>
  </r>
  <r>
    <s v="gom.mid"/>
    <x v="1"/>
    <s v="mid"/>
    <s v="Atlantic herring"/>
    <x v="1"/>
    <s v=""/>
    <x v="44"/>
    <n v="132690802.455167"/>
    <n v="4524.0433759999996"/>
    <n v="29330.134887541099"/>
  </r>
  <r>
    <s v="gom.mid"/>
    <x v="1"/>
    <s v="mid"/>
    <s v="Atlantic mackerel"/>
    <x v="2"/>
    <s v=""/>
    <x v="44"/>
    <n v="161090.48796354199"/>
    <n v="4524.0433759999996"/>
    <n v="35.6076355983068"/>
  </r>
  <r>
    <s v="gom.mid"/>
    <x v="1"/>
    <s v="mid"/>
    <s v="Butterfish"/>
    <x v="3"/>
    <s v=""/>
    <x v="44"/>
    <n v="1730480.03543601"/>
    <n v="4524.0433759999996"/>
    <n v="382.50739252770899"/>
  </r>
  <r>
    <s v="gom.mid"/>
    <x v="1"/>
    <s v="mid"/>
    <s v="Demersal benthivores - other"/>
    <x v="4"/>
    <s v=""/>
    <x v="44"/>
    <n v="4524910.0599056901"/>
    <n v="4524.0433759999996"/>
    <n v="1000.191572855"/>
  </r>
  <r>
    <s v="gom.mid"/>
    <x v="1"/>
    <s v="mid"/>
    <s v="Demersal piscivores - other"/>
    <x v="5"/>
    <s v=""/>
    <x v="44"/>
    <n v="160247.822548556"/>
    <n v="4524.0433759999996"/>
    <n v="35.4213718194367"/>
  </r>
  <r>
    <s v="gom.mid"/>
    <x v="1"/>
    <s v="mid"/>
    <s v="Haddock"/>
    <x v="6"/>
    <s v=""/>
    <x v="44"/>
    <n v="5002129.6045540199"/>
    <n v="4524.0433759999996"/>
    <n v="1105.6767561271099"/>
  </r>
  <r>
    <s v="gom.mid"/>
    <x v="1"/>
    <s v="mid"/>
    <s v="Skates"/>
    <x v="8"/>
    <s v=""/>
    <x v="44"/>
    <n v="1577504.00604745"/>
    <n v="4524.0433759999996"/>
    <n v="348.69338663198801"/>
  </r>
  <r>
    <s v="gom.mid"/>
    <x v="1"/>
    <s v="mid"/>
    <s v="Small pelagic - other"/>
    <x v="9"/>
    <s v=""/>
    <x v="44"/>
    <n v="850.77696875000004"/>
    <n v="4524.0433759999996"/>
    <n v="0.18805676648976499"/>
  </r>
  <r>
    <s v="gom.mid"/>
    <x v="1"/>
    <s v="mid"/>
    <s v="Squid"/>
    <x v="10"/>
    <s v=""/>
    <x v="44"/>
    <n v="1039386.23970964"/>
    <n v="4524.0433759999996"/>
    <n v="229.74718704590001"/>
  </r>
  <r>
    <s v="gom.mid"/>
    <x v="1"/>
    <s v="mid"/>
    <s v="Spiny dogfish (S)"/>
    <x v="11"/>
    <s v=""/>
    <x v="44"/>
    <n v="89673.394216272805"/>
    <n v="4524.0433759999996"/>
    <n v="19.8215151278145"/>
  </r>
  <r>
    <s v="gom.mid"/>
    <x v="1"/>
    <s v="mid"/>
    <s v="Spiny dogfish (L)"/>
    <x v="12"/>
    <s v=""/>
    <x v="44"/>
    <n v="84215048.537418902"/>
    <n v="4524.0433759999996"/>
    <n v="18614.995820813499"/>
  </r>
  <r>
    <s v="gom.mid"/>
    <x v="1"/>
    <s v="mid"/>
    <s v="Hakes (S)"/>
    <x v="13"/>
    <s v=""/>
    <x v="44"/>
    <n v="1704568.1206372001"/>
    <n v="4524.0433759999996"/>
    <n v="376.77979165273098"/>
  </r>
  <r>
    <s v="gom.mid"/>
    <x v="1"/>
    <s v="mid"/>
    <s v="Hakes (L)"/>
    <x v="14"/>
    <s v=""/>
    <x v="44"/>
    <n v="98141.6787197581"/>
    <n v="4524.0433759999996"/>
    <n v="21.693354940051801"/>
  </r>
  <r>
    <s v="gom.mid"/>
    <x v="1"/>
    <s v="mid"/>
    <s v="Atlantic cod (S)"/>
    <x v="19"/>
    <s v=""/>
    <x v="44"/>
    <n v="10511.1605859838"/>
    <n v="4524.0433759999996"/>
    <n v="2.32339960349305"/>
  </r>
  <r>
    <s v="gom.mid"/>
    <x v="1"/>
    <s v="mid"/>
    <s v="Atlantic cod (M)"/>
    <x v="15"/>
    <s v=""/>
    <x v="44"/>
    <n v="1709284.1349744699"/>
    <n v="4524.0433759999996"/>
    <n v="377.822225145365"/>
  </r>
  <r>
    <s v="gom.mid"/>
    <x v="1"/>
    <s v="mid"/>
    <s v="Atlantic cod (L)"/>
    <x v="16"/>
    <s v=""/>
    <x v="44"/>
    <n v="4485302.4226242397"/>
    <n v="4524.0433759999996"/>
    <n v="991.43665297700795"/>
  </r>
  <r>
    <s v="gom.mid"/>
    <x v="1"/>
    <s v="mid"/>
    <s v="Yellowtail flounder (S)"/>
    <x v="17"/>
    <s v=""/>
    <x v="44"/>
    <n v="6719.9054012877796"/>
    <n v="4524.0433759999996"/>
    <n v="1.4853759884215101"/>
  </r>
  <r>
    <s v="gom.mid"/>
    <x v="1"/>
    <s v="mid"/>
    <s v="Yellowtail flounder (L)"/>
    <x v="18"/>
    <s v=""/>
    <x v="44"/>
    <n v="1950786.6066522"/>
    <n v="4524.0433759999996"/>
    <n v="431.204222532681"/>
  </r>
  <r>
    <s v="gom.mid"/>
    <x v="1"/>
    <s v="mid"/>
    <s v="Bluefish (L)"/>
    <x v="21"/>
    <s v=""/>
    <x v="44"/>
    <n v="237763.95101614101"/>
    <n v="4524.0433759999996"/>
    <n v="52.555630274784001"/>
  </r>
  <r>
    <s v="gom.mid"/>
    <x v="1"/>
    <s v="mid"/>
    <s v="Alosines"/>
    <x v="0"/>
    <s v=""/>
    <x v="45"/>
    <n v="426685.15292376903"/>
    <n v="4524.0433759999996"/>
    <n v="94.315000423587705"/>
  </r>
  <r>
    <s v="gom.mid"/>
    <x v="1"/>
    <s v="mid"/>
    <s v="Atlantic herring"/>
    <x v="1"/>
    <s v=""/>
    <x v="45"/>
    <n v="150238649.08630201"/>
    <n v="4524.0433759999996"/>
    <n v="33208.932054744801"/>
  </r>
  <r>
    <s v="gom.mid"/>
    <x v="1"/>
    <s v="mid"/>
    <s v="Atlantic mackerel"/>
    <x v="2"/>
    <s v=""/>
    <x v="45"/>
    <n v="992506.13989583298"/>
    <n v="4524.0433759999996"/>
    <n v="219.384753285317"/>
  </r>
  <r>
    <s v="gom.mid"/>
    <x v="1"/>
    <s v="mid"/>
    <s v="Butterfish"/>
    <x v="3"/>
    <s v=""/>
    <x v="45"/>
    <n v="730563.17197023798"/>
    <n v="4524.0433759999996"/>
    <n v="161.484563973429"/>
  </r>
  <r>
    <s v="gom.mid"/>
    <x v="1"/>
    <s v="mid"/>
    <s v="Demersal benthivores - other"/>
    <x v="4"/>
    <s v=""/>
    <x v="45"/>
    <n v="8219122.3867582101"/>
    <n v="4524.0433759999996"/>
    <n v="1816.76471767724"/>
  </r>
  <r>
    <s v="gom.mid"/>
    <x v="1"/>
    <s v="mid"/>
    <s v="Demersal omnivores - other"/>
    <x v="25"/>
    <s v=""/>
    <x v="45"/>
    <n v="35979.0338369253"/>
    <n v="4524.0433759999996"/>
    <n v="7.9528489995904303"/>
  </r>
  <r>
    <s v="gom.mid"/>
    <x v="1"/>
    <s v="mid"/>
    <s v="Demersal piscivores - other"/>
    <x v="5"/>
    <s v=""/>
    <x v="45"/>
    <n v="172576.548214407"/>
    <n v="4524.0433759999996"/>
    <n v="38.146528198629497"/>
  </r>
  <r>
    <s v="gom.mid"/>
    <x v="1"/>
    <s v="mid"/>
    <s v="Haddock"/>
    <x v="6"/>
    <s v=""/>
    <x v="45"/>
    <n v="2575513.8184149899"/>
    <n v="4524.0433759999996"/>
    <n v="569.29467831322404"/>
  </r>
  <r>
    <s v="gom.mid"/>
    <x v="1"/>
    <s v="mid"/>
    <s v="Skates"/>
    <x v="8"/>
    <s v=""/>
    <x v="45"/>
    <n v="2619440.93291956"/>
    <n v="4524.0433759999996"/>
    <n v="579.00438064225204"/>
  </r>
  <r>
    <s v="gom.mid"/>
    <x v="1"/>
    <s v="mid"/>
    <s v="Small pelagic - other"/>
    <x v="9"/>
    <s v=""/>
    <x v="45"/>
    <n v="14064.895235677101"/>
    <n v="4524.0433759999996"/>
    <n v="3.1089213932587798"/>
  </r>
  <r>
    <s v="gom.mid"/>
    <x v="1"/>
    <s v="mid"/>
    <s v="Squid"/>
    <x v="10"/>
    <s v=""/>
    <x v="45"/>
    <n v="1942370.1546223999"/>
    <n v="4524.0433759999996"/>
    <n v="429.34383983289098"/>
  </r>
  <r>
    <s v="gom.mid"/>
    <x v="1"/>
    <s v="mid"/>
    <s v="Spiny dogfish (S)"/>
    <x v="11"/>
    <s v=""/>
    <x v="45"/>
    <n v="1650404.39486781"/>
    <n v="4524.0433759999996"/>
    <n v="364.80737643303598"/>
  </r>
  <r>
    <s v="gom.mid"/>
    <x v="1"/>
    <s v="mid"/>
    <s v="Spiny dogfish (L)"/>
    <x v="12"/>
    <s v=""/>
    <x v="45"/>
    <n v="100606990.732196"/>
    <n v="4524.0433759999996"/>
    <n v="22238.290478361701"/>
  </r>
  <r>
    <s v="gom.mid"/>
    <x v="1"/>
    <s v="mid"/>
    <s v="Hakes (S)"/>
    <x v="13"/>
    <s v=""/>
    <x v="45"/>
    <n v="3817741.6178356502"/>
    <n v="4524.0433759999996"/>
    <n v="843.87820817296495"/>
  </r>
  <r>
    <s v="gom.mid"/>
    <x v="1"/>
    <s v="mid"/>
    <s v="Hakes (L)"/>
    <x v="14"/>
    <s v=""/>
    <x v="45"/>
    <n v="465594.07023171801"/>
    <n v="4524.0433759999996"/>
    <n v="102.915474396574"/>
  </r>
  <r>
    <s v="gom.mid"/>
    <x v="1"/>
    <s v="mid"/>
    <s v="Atlantic cod (S)"/>
    <x v="19"/>
    <s v=""/>
    <x v="45"/>
    <n v="37047.042317468098"/>
    <n v="4524.0433759999996"/>
    <n v="8.1889228812443005"/>
  </r>
  <r>
    <s v="gom.mid"/>
    <x v="1"/>
    <s v="mid"/>
    <s v="Atlantic cod (M)"/>
    <x v="15"/>
    <s v=""/>
    <x v="45"/>
    <n v="2317618.89691588"/>
    <n v="4524.0433759999996"/>
    <n v="512.28927406196499"/>
  </r>
  <r>
    <s v="gom.mid"/>
    <x v="1"/>
    <s v="mid"/>
    <s v="Atlantic cod (L)"/>
    <x v="16"/>
    <s v=""/>
    <x v="45"/>
    <n v="2516077.8893313901"/>
    <n v="4524.0433759999996"/>
    <n v="556.15688891913703"/>
  </r>
  <r>
    <s v="gom.mid"/>
    <x v="1"/>
    <s v="mid"/>
    <s v="Summer flounder (L)"/>
    <x v="22"/>
    <s v=""/>
    <x v="45"/>
    <n v="65130.830718970297"/>
    <n v="4524.0433759999996"/>
    <n v="14.3965973148022"/>
  </r>
  <r>
    <s v="gom.mid"/>
    <x v="1"/>
    <s v="mid"/>
    <s v="Yellowtail flounder (S)"/>
    <x v="17"/>
    <s v=""/>
    <x v="45"/>
    <n v="6594.6723448012699"/>
    <n v="4524.0433759999996"/>
    <n v="1.4576943226906101"/>
  </r>
  <r>
    <s v="gom.mid"/>
    <x v="1"/>
    <s v="mid"/>
    <s v="Yellowtail flounder (L)"/>
    <x v="18"/>
    <s v=""/>
    <x v="45"/>
    <n v="2776582.83884033"/>
    <n v="4524.0433759999996"/>
    <n v="613.73921690717395"/>
  </r>
  <r>
    <s v="gom.mid"/>
    <x v="1"/>
    <s v="mid"/>
    <s v="Bluefish (M)"/>
    <x v="21"/>
    <s v=""/>
    <x v="45"/>
    <n v="79564.974667331102"/>
    <n v="4524.0433759999996"/>
    <n v="17.5871378885141"/>
  </r>
  <r>
    <s v="gom.mid"/>
    <x v="1"/>
    <s v="mid"/>
    <s v="Bluefish (L)"/>
    <x v="21"/>
    <s v=""/>
    <x v="45"/>
    <n v="135950.773840023"/>
    <n v="4524.0433759999996"/>
    <n v="30.050722891217202"/>
  </r>
  <r>
    <s v="gom.mid"/>
    <x v="1"/>
    <s v="mid"/>
    <s v="Alosines"/>
    <x v="0"/>
    <s v="C"/>
    <x v="46"/>
    <n v="2651262.7012749198"/>
    <n v="4524.0433759999996"/>
    <n v="586.03830266965201"/>
  </r>
  <r>
    <s v="gom.mid"/>
    <x v="1"/>
    <s v="mid"/>
    <s v="Atlantic herring"/>
    <x v="1"/>
    <s v="C"/>
    <x v="46"/>
    <n v="200133253.90330699"/>
    <n v="4524.0433759999996"/>
    <n v="44237.695634178097"/>
  </r>
  <r>
    <s v="gom.mid"/>
    <x v="1"/>
    <s v="mid"/>
    <s v="Atlantic mackerel"/>
    <x v="2"/>
    <s v="C"/>
    <x v="46"/>
    <n v="362592.14103602601"/>
    <n v="4524.0433759999996"/>
    <n v="80.147803833971594"/>
  </r>
  <r>
    <s v="gom.mid"/>
    <x v="1"/>
    <s v="mid"/>
    <s v="Butterfish"/>
    <x v="3"/>
    <s v="C"/>
    <x v="46"/>
    <n v="1067808.54901715"/>
    <n v="4524.0433759999996"/>
    <n v="236.029688548493"/>
  </r>
  <r>
    <s v="gom.mid"/>
    <x v="1"/>
    <s v="mid"/>
    <s v="Demersal benthivores - other"/>
    <x v="4"/>
    <s v="C"/>
    <x v="46"/>
    <n v="4526286.6487312997"/>
    <n v="4524.0433759999996"/>
    <n v="1000.49585570802"/>
  </r>
  <r>
    <s v="gom.mid"/>
    <x v="1"/>
    <s v="mid"/>
    <s v="Demersal omnivores - other"/>
    <x v="25"/>
    <s v="C"/>
    <x v="46"/>
    <n v="223.12944553545699"/>
    <n v="4524.0433759999996"/>
    <n v="4.9320801546500599E-2"/>
  </r>
  <r>
    <s v="gom.mid"/>
    <x v="1"/>
    <s v="mid"/>
    <s v="Demersal piscivores - other"/>
    <x v="5"/>
    <s v="C"/>
    <x v="46"/>
    <n v="150964.50012311101"/>
    <n v="4524.0433759999996"/>
    <n v="33.369375042683203"/>
  </r>
  <r>
    <s v="gom.mid"/>
    <x v="1"/>
    <s v="mid"/>
    <s v="Haddock"/>
    <x v="6"/>
    <s v="C"/>
    <x v="46"/>
    <n v="1152273.00898841"/>
    <n v="4524.0433759999996"/>
    <n v="254.69981457322001"/>
  </r>
  <r>
    <s v="gom.mid"/>
    <x v="1"/>
    <s v="mid"/>
    <s v="Skates"/>
    <x v="8"/>
    <s v="C"/>
    <x v="46"/>
    <n v="2232358.38788987"/>
    <n v="4524.0433759999996"/>
    <n v="493.44318839481298"/>
  </r>
  <r>
    <s v="gom.mid"/>
    <x v="1"/>
    <s v="mid"/>
    <s v="Small pelagic - other"/>
    <x v="9"/>
    <s v="C"/>
    <x v="46"/>
    <n v="773469.13312026497"/>
    <n v="4524.0433759999996"/>
    <n v="170.96854933432101"/>
  </r>
  <r>
    <s v="gom.mid"/>
    <x v="1"/>
    <s v="mid"/>
    <s v="Squid"/>
    <x v="10"/>
    <s v="C"/>
    <x v="46"/>
    <n v="1515344.6545873999"/>
    <n v="4524.0433759999996"/>
    <n v="334.95360867366799"/>
  </r>
  <r>
    <s v="gom.mid"/>
    <x v="1"/>
    <s v="mid"/>
    <s v="Spiny dogfish (S)"/>
    <x v="11"/>
    <s v="C"/>
    <x v="46"/>
    <n v="21712.466820859001"/>
    <n v="4524.0433759999996"/>
    <n v="4.7993498329488702"/>
  </r>
  <r>
    <s v="gom.mid"/>
    <x v="1"/>
    <s v="mid"/>
    <s v="Spiny dogfish (L)"/>
    <x v="12"/>
    <s v="C"/>
    <x v="46"/>
    <n v="9571403.6416079793"/>
    <n v="4524.0433759999996"/>
    <n v="2115.67459595639"/>
  </r>
  <r>
    <s v="gom.mid"/>
    <x v="1"/>
    <s v="mid"/>
    <s v="Hakes (S)"/>
    <x v="13"/>
    <s v="C"/>
    <x v="46"/>
    <n v="5429897.0172689296"/>
    <n v="4524.0433759999996"/>
    <n v="1200.2309805592199"/>
  </r>
  <r>
    <s v="gom.mid"/>
    <x v="1"/>
    <s v="mid"/>
    <s v="Hakes (L)"/>
    <x v="14"/>
    <s v="C"/>
    <x v="46"/>
    <n v="274126.06527364999"/>
    <n v="4524.0433759999996"/>
    <n v="60.593155832211004"/>
  </r>
  <r>
    <s v="gom.mid"/>
    <x v="1"/>
    <s v="mid"/>
    <s v="Atlantic cod (S)"/>
    <x v="19"/>
    <s v="C"/>
    <x v="46"/>
    <n v="67643.3312679956"/>
    <n v="4524.0433759999996"/>
    <n v="14.9519634641088"/>
  </r>
  <r>
    <s v="gom.mid"/>
    <x v="1"/>
    <s v="mid"/>
    <s v="Atlantic cod (M)"/>
    <x v="15"/>
    <s v="C"/>
    <x v="46"/>
    <n v="3037864.4957928299"/>
    <n v="4524.0433759999996"/>
    <n v="671.49322924458795"/>
  </r>
  <r>
    <s v="gom.mid"/>
    <x v="1"/>
    <s v="mid"/>
    <s v="Atlantic cod (L)"/>
    <x v="16"/>
    <s v="C"/>
    <x v="46"/>
    <n v="5245676.5141600696"/>
    <n v="4524.0433759999996"/>
    <n v="1159.5106585379599"/>
  </r>
  <r>
    <s v="gom.mid"/>
    <x v="1"/>
    <s v="mid"/>
    <s v="Summer flounder (L)"/>
    <x v="22"/>
    <s v="C"/>
    <x v="46"/>
    <n v="21738.768786278699"/>
    <n v="4524.0433759999996"/>
    <n v="4.8051636510831504"/>
  </r>
  <r>
    <s v="gom.mid"/>
    <x v="1"/>
    <s v="mid"/>
    <s v="Yellowtail flounder (S)"/>
    <x v="17"/>
    <s v="C"/>
    <x v="46"/>
    <n v="31926.062038034899"/>
    <n v="4524.0433759999996"/>
    <n v="7.0569752287085299"/>
  </r>
  <r>
    <s v="gom.mid"/>
    <x v="1"/>
    <s v="mid"/>
    <s v="Yellowtail flounder (L)"/>
    <x v="18"/>
    <s v="C"/>
    <x v="46"/>
    <n v="4849714.6683774795"/>
    <n v="4524.0433759999996"/>
    <n v="1071.98677495118"/>
  </r>
  <r>
    <s v="gom.mid"/>
    <x v="1"/>
    <s v="mid"/>
    <s v="Alosines"/>
    <x v="0"/>
    <s v="C"/>
    <x v="47"/>
    <n v="1685929.6903595999"/>
    <n v="4524.0433759999996"/>
    <n v="372.65993056199198"/>
  </r>
  <r>
    <s v="gom.mid"/>
    <x v="1"/>
    <s v="mid"/>
    <s v="Atlantic herring"/>
    <x v="1"/>
    <s v="C"/>
    <x v="47"/>
    <n v="34246980.900224403"/>
    <n v="4524.0433759999996"/>
    <n v="7569.9939310715499"/>
  </r>
  <r>
    <s v="gom.mid"/>
    <x v="1"/>
    <s v="mid"/>
    <s v="Atlantic mackerel"/>
    <x v="2"/>
    <s v="C"/>
    <x v="47"/>
    <n v="450962.627868184"/>
    <n v="4524.0433759999996"/>
    <n v="99.681322743397104"/>
  </r>
  <r>
    <s v="gom.mid"/>
    <x v="1"/>
    <s v="mid"/>
    <s v="Butterfish"/>
    <x v="3"/>
    <s v="C"/>
    <x v="47"/>
    <n v="13446.776764461099"/>
    <n v="4524.0433759999996"/>
    <n v="2.9722917414532599"/>
  </r>
  <r>
    <s v="gom.mid"/>
    <x v="1"/>
    <s v="mid"/>
    <s v="Demersal benthivores - other"/>
    <x v="4"/>
    <s v="C"/>
    <x v="47"/>
    <n v="4473369.4545112997"/>
    <n v="4524.0433759999996"/>
    <n v="988.79897532425798"/>
  </r>
  <r>
    <s v="gom.mid"/>
    <x v="1"/>
    <s v="mid"/>
    <s v="Demersal omnivores - other"/>
    <x v="25"/>
    <s v="C"/>
    <x v="47"/>
    <n v="2597.2354620266801"/>
    <n v="4524.0433759999996"/>
    <n v="0.57409605659507701"/>
  </r>
  <r>
    <s v="gom.mid"/>
    <x v="1"/>
    <s v="mid"/>
    <s v="Demersal piscivores - other"/>
    <x v="5"/>
    <s v="C"/>
    <x v="47"/>
    <n v="128235.90700144799"/>
    <n v="4524.0433759999996"/>
    <n v="28.3454194276161"/>
  </r>
  <r>
    <s v="gom.mid"/>
    <x v="1"/>
    <s v="mid"/>
    <s v="Haddock"/>
    <x v="6"/>
    <s v="C"/>
    <x v="47"/>
    <n v="149861.49542293101"/>
    <n v="4524.0433759999996"/>
    <n v="33.125565554464998"/>
  </r>
  <r>
    <s v="gom.mid"/>
    <x v="1"/>
    <s v="mid"/>
    <s v="Skates"/>
    <x v="8"/>
    <s v="C"/>
    <x v="47"/>
    <n v="1205485.44065676"/>
    <n v="4524.0433759999996"/>
    <n v="266.46195459836798"/>
  </r>
  <r>
    <s v="gom.mid"/>
    <x v="1"/>
    <s v="mid"/>
    <s v="Small pelagic - other"/>
    <x v="9"/>
    <s v="C"/>
    <x v="47"/>
    <n v="6851.7048788667998"/>
    <n v="4524.0433759999996"/>
    <n v="1.51450910378424"/>
  </r>
  <r>
    <s v="gom.mid"/>
    <x v="1"/>
    <s v="mid"/>
    <s v="Squid"/>
    <x v="10"/>
    <s v="C"/>
    <x v="47"/>
    <n v="35390.742648950501"/>
    <n v="4524.0433759999996"/>
    <n v="7.8228124064189997"/>
  </r>
  <r>
    <s v="gom.mid"/>
    <x v="1"/>
    <s v="mid"/>
    <s v="Spiny dogfish (S)"/>
    <x v="11"/>
    <s v="C"/>
    <x v="47"/>
    <n v="3461.4548506731999"/>
    <n v="4524.0433759999996"/>
    <n v="0.76512415177895599"/>
  </r>
  <r>
    <s v="gom.mid"/>
    <x v="1"/>
    <s v="mid"/>
    <s v="Spiny dogfish (L)"/>
    <x v="12"/>
    <s v="C"/>
    <x v="47"/>
    <n v="25640060.970530398"/>
    <n v="4524.0433759999996"/>
    <n v="5667.50997714801"/>
  </r>
  <r>
    <s v="gom.mid"/>
    <x v="1"/>
    <s v="mid"/>
    <s v="Atlantic menhaden (S)"/>
    <x v="29"/>
    <s v="C"/>
    <x v="47"/>
    <n v="607.230773838088"/>
    <n v="4524.0433759999996"/>
    <n v="0.134223022055765"/>
  </r>
  <r>
    <s v="gom.mid"/>
    <x v="1"/>
    <s v="mid"/>
    <s v="Hakes (S)"/>
    <x v="13"/>
    <s v="C"/>
    <x v="47"/>
    <n v="5877044.9410079801"/>
    <n v="4524.0433759999996"/>
    <n v="1299.0690965046099"/>
  </r>
  <r>
    <s v="gom.mid"/>
    <x v="1"/>
    <s v="mid"/>
    <s v="Hakes (L)"/>
    <x v="14"/>
    <s v="C"/>
    <x v="47"/>
    <n v="314221.75620690797"/>
    <n v="4524.0433759999996"/>
    <n v="69.455955677580604"/>
  </r>
  <r>
    <s v="gom.mid"/>
    <x v="1"/>
    <s v="mid"/>
    <s v="Atlantic cod (S)"/>
    <x v="19"/>
    <s v="C"/>
    <x v="47"/>
    <n v="22351.3573334504"/>
    <n v="4524.0433759999996"/>
    <n v="4.9405709618135099"/>
  </r>
  <r>
    <s v="gom.mid"/>
    <x v="1"/>
    <s v="mid"/>
    <s v="Atlantic cod (M)"/>
    <x v="15"/>
    <s v="C"/>
    <x v="47"/>
    <n v="1318396.2244297499"/>
    <n v="4524.0433759999996"/>
    <n v="291.41989031843298"/>
  </r>
  <r>
    <s v="gom.mid"/>
    <x v="1"/>
    <s v="mid"/>
    <s v="Atlantic cod (L)"/>
    <x v="16"/>
    <s v="C"/>
    <x v="47"/>
    <n v="8149621.17303677"/>
    <n v="4524.0433759999996"/>
    <n v="1801.4020856365801"/>
  </r>
  <r>
    <s v="gom.mid"/>
    <x v="1"/>
    <s v="mid"/>
    <s v="Summer flounder (S)"/>
    <x v="33"/>
    <s v="C"/>
    <x v="47"/>
    <n v="1537.89231600946"/>
    <n v="4524.0433759999996"/>
    <n v="0.33993757092780302"/>
  </r>
  <r>
    <s v="gom.mid"/>
    <x v="1"/>
    <s v="mid"/>
    <s v="Summer flounder (L)"/>
    <x v="22"/>
    <s v="C"/>
    <x v="47"/>
    <n v="3596.3353593455099"/>
    <n v="4524.0433759999996"/>
    <n v="0.79493830196766702"/>
  </r>
  <r>
    <s v="gom.mid"/>
    <x v="1"/>
    <s v="mid"/>
    <s v="Yellowtail flounder (S)"/>
    <x v="17"/>
    <s v="C"/>
    <x v="47"/>
    <n v="16383.4040576026"/>
    <n v="4524.0433759999996"/>
    <n v="3.6214073774173698"/>
  </r>
  <r>
    <s v="gom.mid"/>
    <x v="1"/>
    <s v="mid"/>
    <s v="Yellowtail flounder (L)"/>
    <x v="18"/>
    <s v="C"/>
    <x v="47"/>
    <n v="4312306.6333762901"/>
    <n v="4524.0433759999996"/>
    <n v="953.19745523507299"/>
  </r>
  <r>
    <s v="gom.mid"/>
    <x v="1"/>
    <s v="mid"/>
    <s v="Alosines"/>
    <x v="0"/>
    <s v="C"/>
    <x v="48"/>
    <n v="2437343.5074072802"/>
    <n v="4524.0433759999996"/>
    <n v="538.753346251577"/>
  </r>
  <r>
    <s v="gom.mid"/>
    <x v="1"/>
    <s v="mid"/>
    <s v="Atlantic herring"/>
    <x v="1"/>
    <s v="C"/>
    <x v="48"/>
    <n v="92428448.107579201"/>
    <n v="4524.0433759999996"/>
    <n v="20430.495560212999"/>
  </r>
  <r>
    <s v="gom.mid"/>
    <x v="1"/>
    <s v="mid"/>
    <s v="Atlantic mackerel"/>
    <x v="2"/>
    <s v="C"/>
    <x v="48"/>
    <n v="2820572.31158914"/>
    <n v="4524.0433759999996"/>
    <n v="623.46270297766102"/>
  </r>
  <r>
    <s v="gom.mid"/>
    <x v="1"/>
    <s v="mid"/>
    <s v="Butterfish"/>
    <x v="3"/>
    <s v="C"/>
    <x v="48"/>
    <n v="2115243.6774790599"/>
    <n v="4524.0433759999996"/>
    <n v="467.55601166434599"/>
  </r>
  <r>
    <s v="gom.mid"/>
    <x v="1"/>
    <s v="mid"/>
    <s v="Demersal benthivores - other"/>
    <x v="4"/>
    <s v="C"/>
    <x v="48"/>
    <n v="4743798.7198078604"/>
    <n v="4524.0433759999996"/>
    <n v="1048.5749860343201"/>
  </r>
  <r>
    <s v="gom.mid"/>
    <x v="1"/>
    <s v="mid"/>
    <s v="Demersal omnivores - other"/>
    <x v="25"/>
    <s v="C"/>
    <x v="48"/>
    <n v="6460.0877229120697"/>
    <n v="4524.0433759999996"/>
    <n v="1.4279455756730299"/>
  </r>
  <r>
    <s v="gom.mid"/>
    <x v="1"/>
    <s v="mid"/>
    <s v="Demersal piscivores - other"/>
    <x v="5"/>
    <s v="C"/>
    <x v="48"/>
    <n v="65554.002618602099"/>
    <n v="4524.0433759999996"/>
    <n v="14.490135741484099"/>
  </r>
  <r>
    <s v="gom.mid"/>
    <x v="1"/>
    <s v="mid"/>
    <s v="Haddock"/>
    <x v="6"/>
    <s v="C"/>
    <x v="48"/>
    <n v="502500.067740842"/>
    <n v="4524.0433759999996"/>
    <n v="111.07322056340099"/>
  </r>
  <r>
    <s v="gom.mid"/>
    <x v="1"/>
    <s v="mid"/>
    <s v="Skates"/>
    <x v="8"/>
    <s v="C"/>
    <x v="48"/>
    <n v="1474306.5605333999"/>
    <n v="4524.0433759999996"/>
    <n v="325.88249890674803"/>
  </r>
  <r>
    <s v="gom.mid"/>
    <x v="1"/>
    <s v="mid"/>
    <s v="Small pelagic - other"/>
    <x v="9"/>
    <s v="C"/>
    <x v="48"/>
    <n v="133617.182254593"/>
    <n v="4524.0433759999996"/>
    <n v="29.5349029948365"/>
  </r>
  <r>
    <s v="gom.mid"/>
    <x v="1"/>
    <s v="mid"/>
    <s v="Squid"/>
    <x v="10"/>
    <s v="C"/>
    <x v="48"/>
    <n v="1216116.8469445901"/>
    <n v="4524.0433759999996"/>
    <n v="268.81193345671301"/>
  </r>
  <r>
    <s v="gom.mid"/>
    <x v="1"/>
    <s v="mid"/>
    <s v="Spiny dogfish (S)"/>
    <x v="11"/>
    <s v="C"/>
    <x v="48"/>
    <n v="22114.689091349799"/>
    <n v="4524.0433759999996"/>
    <n v="4.8882575283579204"/>
  </r>
  <r>
    <s v="gom.mid"/>
    <x v="1"/>
    <s v="mid"/>
    <s v="Spiny dogfish (L)"/>
    <x v="12"/>
    <s v="C"/>
    <x v="48"/>
    <n v="104487952.52527"/>
    <n v="4524.0433759999996"/>
    <n v="23096.1429502594"/>
  </r>
  <r>
    <s v="gom.mid"/>
    <x v="1"/>
    <s v="mid"/>
    <s v="Hakes (S)"/>
    <x v="13"/>
    <s v="C"/>
    <x v="48"/>
    <n v="7294465.0989628704"/>
    <n v="4524.0433759999996"/>
    <n v="1612.37735642853"/>
  </r>
  <r>
    <s v="gom.mid"/>
    <x v="1"/>
    <s v="mid"/>
    <s v="Hakes (L)"/>
    <x v="14"/>
    <s v="C"/>
    <x v="48"/>
    <n v="107477.435334885"/>
    <n v="4524.0433759999996"/>
    <n v="23.7569418332839"/>
  </r>
  <r>
    <s v="gom.mid"/>
    <x v="1"/>
    <s v="mid"/>
    <s v="Atlantic cod (S)"/>
    <x v="19"/>
    <s v="C"/>
    <x v="48"/>
    <n v="7667.7645547894399"/>
    <n v="4524.0433759999996"/>
    <n v="1.69489191802776"/>
  </r>
  <r>
    <s v="gom.mid"/>
    <x v="1"/>
    <s v="mid"/>
    <s v="Atlantic cod (M)"/>
    <x v="15"/>
    <s v="C"/>
    <x v="48"/>
    <n v="9447776.9213779699"/>
    <n v="4524.0433759999996"/>
    <n v="2088.3479967275098"/>
  </r>
  <r>
    <s v="gom.mid"/>
    <x v="1"/>
    <s v="mid"/>
    <s v="Atlantic cod (L)"/>
    <x v="16"/>
    <s v="C"/>
    <x v="48"/>
    <n v="23820694.609155402"/>
    <n v="4524.0433759999996"/>
    <n v="5265.3550440130502"/>
  </r>
  <r>
    <s v="gom.mid"/>
    <x v="1"/>
    <s v="mid"/>
    <s v="Summer flounder (L)"/>
    <x v="22"/>
    <s v="C"/>
    <x v="48"/>
    <n v="23774.928137187198"/>
    <n v="4524.0433759999996"/>
    <n v="5.2552387678935499"/>
  </r>
  <r>
    <s v="gom.mid"/>
    <x v="1"/>
    <s v="mid"/>
    <s v="Yellowtail flounder (S)"/>
    <x v="17"/>
    <s v="C"/>
    <x v="48"/>
    <n v="20582.060238242801"/>
    <n v="4524.0433759999996"/>
    <n v="4.5494833996133703"/>
  </r>
  <r>
    <s v="gom.mid"/>
    <x v="1"/>
    <s v="mid"/>
    <s v="Yellowtail flounder (L)"/>
    <x v="18"/>
    <s v="C"/>
    <x v="48"/>
    <n v="6215697.1643448602"/>
    <n v="4524.0433759999996"/>
    <n v="1373.92519207907"/>
  </r>
  <r>
    <s v="gom.mid"/>
    <x v="1"/>
    <s v="mid"/>
    <s v="Alosines"/>
    <x v="0"/>
    <s v="C"/>
    <x v="49"/>
    <n v="4183373.8584349202"/>
    <n v="4524.0433759999996"/>
    <n v="924.69799927818497"/>
  </r>
  <r>
    <s v="gom.mid"/>
    <x v="1"/>
    <s v="mid"/>
    <s v="Atlantic herring"/>
    <x v="1"/>
    <s v="C"/>
    <x v="49"/>
    <n v="33888043.495874196"/>
    <n v="4524.0433759999996"/>
    <n v="7490.65397463914"/>
  </r>
  <r>
    <s v="gom.mid"/>
    <x v="1"/>
    <s v="mid"/>
    <s v="Atlantic mackerel"/>
    <x v="2"/>
    <s v="C"/>
    <x v="49"/>
    <n v="2422571.0482510901"/>
    <n v="4524.0433759999996"/>
    <n v="535.48802407660401"/>
  </r>
  <r>
    <s v="gom.mid"/>
    <x v="1"/>
    <s v="mid"/>
    <s v="Butterfish"/>
    <x v="3"/>
    <s v="C"/>
    <x v="49"/>
    <n v="447528.30775109399"/>
    <n v="4524.0433759999996"/>
    <n v="98.922196485830995"/>
  </r>
  <r>
    <s v="gom.mid"/>
    <x v="1"/>
    <s v="mid"/>
    <s v="Demersal benthivores - other"/>
    <x v="4"/>
    <s v="C"/>
    <x v="49"/>
    <n v="2941570.4270092901"/>
    <n v="4524.0433759999996"/>
    <n v="650.20827223149297"/>
  </r>
  <r>
    <s v="gom.mid"/>
    <x v="1"/>
    <s v="mid"/>
    <s v="Demersal omnivores - other"/>
    <x v="25"/>
    <s v="C"/>
    <x v="49"/>
    <n v="54142.919235458001"/>
    <n v="4524.0433759999996"/>
    <n v="11.967816118361201"/>
  </r>
  <r>
    <s v="gom.mid"/>
    <x v="1"/>
    <s v="mid"/>
    <s v="Demersal piscivores - other"/>
    <x v="5"/>
    <s v="C"/>
    <x v="49"/>
    <n v="42335.255176713603"/>
    <n v="4524.0433759999996"/>
    <n v="9.3578358247627804"/>
  </r>
  <r>
    <s v="gom.mid"/>
    <x v="1"/>
    <s v="mid"/>
    <s v="Haddock"/>
    <x v="6"/>
    <s v="C"/>
    <x v="49"/>
    <n v="308477.556548742"/>
    <n v="4524.0433759999996"/>
    <n v="68.186250862494305"/>
  </r>
  <r>
    <s v="gom.mid"/>
    <x v="1"/>
    <s v="mid"/>
    <s v="Skates"/>
    <x v="8"/>
    <s v="C"/>
    <x v="49"/>
    <n v="2020526.59050665"/>
    <n v="4524.0433759999996"/>
    <n v="446.61963261128801"/>
  </r>
  <r>
    <s v="gom.mid"/>
    <x v="1"/>
    <s v="mid"/>
    <s v="Small pelagic - other"/>
    <x v="9"/>
    <s v="C"/>
    <x v="49"/>
    <n v="3405.8991380208299"/>
    <n v="4524.0433759999996"/>
    <n v="0.75284405010108701"/>
  </r>
  <r>
    <s v="gom.mid"/>
    <x v="1"/>
    <s v="mid"/>
    <s v="Squid"/>
    <x v="10"/>
    <s v="C"/>
    <x v="49"/>
    <n v="1252036.3123131001"/>
    <n v="4524.0433759999996"/>
    <n v="276.75161537025599"/>
  </r>
  <r>
    <s v="gom.mid"/>
    <x v="1"/>
    <s v="mid"/>
    <s v="Spiny dogfish (S)"/>
    <x v="11"/>
    <s v="C"/>
    <x v="49"/>
    <n v="1881.6147327364099"/>
    <n v="4524.0433759999996"/>
    <n v="0.41591438815957299"/>
  </r>
  <r>
    <s v="gom.mid"/>
    <x v="1"/>
    <s v="mid"/>
    <s v="Spiny dogfish (L)"/>
    <x v="12"/>
    <s v="C"/>
    <x v="49"/>
    <n v="1477918.7995718301"/>
    <n v="4524.0433759999996"/>
    <n v="326.68095257710598"/>
  </r>
  <r>
    <s v="gom.mid"/>
    <x v="1"/>
    <s v="mid"/>
    <s v="Hakes (S)"/>
    <x v="13"/>
    <s v="C"/>
    <x v="49"/>
    <n v="15088652.354658199"/>
    <n v="4524.0433759999996"/>
    <n v="3335.2139006233401"/>
  </r>
  <r>
    <s v="gom.mid"/>
    <x v="1"/>
    <s v="mid"/>
    <s v="Hakes (L)"/>
    <x v="14"/>
    <s v="C"/>
    <x v="49"/>
    <n v="154172.40473382501"/>
    <n v="4524.0433759999996"/>
    <n v="34.0784541438546"/>
  </r>
  <r>
    <s v="gom.mid"/>
    <x v="1"/>
    <s v="mid"/>
    <s v="Atlantic cod (S)"/>
    <x v="19"/>
    <s v="C"/>
    <x v="49"/>
    <n v="9688.8448103511"/>
    <n v="4524.0433759999996"/>
    <n v="2.14163393343006"/>
  </r>
  <r>
    <s v="gom.mid"/>
    <x v="1"/>
    <s v="mid"/>
    <s v="Atlantic cod (M)"/>
    <x v="15"/>
    <s v="C"/>
    <x v="49"/>
    <n v="1043561.37866195"/>
    <n v="4524.0433759999996"/>
    <n v="230.67006479160401"/>
  </r>
  <r>
    <s v="gom.mid"/>
    <x v="1"/>
    <s v="mid"/>
    <s v="Atlantic cod (L)"/>
    <x v="16"/>
    <s v="C"/>
    <x v="49"/>
    <n v="2203917.5299748699"/>
    <n v="4524.0433759999996"/>
    <n v="487.15658688566702"/>
  </r>
  <r>
    <s v="gom.mid"/>
    <x v="1"/>
    <s v="mid"/>
    <s v="Summer flounder (L)"/>
    <x v="22"/>
    <s v="C"/>
    <x v="49"/>
    <n v="73059.065040182293"/>
    <n v="4524.0433759999996"/>
    <n v="16.1490637839062"/>
  </r>
  <r>
    <s v="gom.mid"/>
    <x v="1"/>
    <s v="mid"/>
    <s v="Yellowtail flounder (S)"/>
    <x v="17"/>
    <s v="C"/>
    <x v="49"/>
    <n v="10902.913474494901"/>
    <n v="4524.0433759999996"/>
    <n v="2.4099931340921099"/>
  </r>
  <r>
    <s v="gom.mid"/>
    <x v="1"/>
    <s v="mid"/>
    <s v="Yellowtail flounder (L)"/>
    <x v="18"/>
    <s v="C"/>
    <x v="49"/>
    <n v="3049285.8586252001"/>
    <n v="4524.0433759999996"/>
    <n v="674.01782104955601"/>
  </r>
  <r>
    <s v="gom.mid"/>
    <x v="1"/>
    <s v="mid"/>
    <s v="Bluefish (S)"/>
    <x v="21"/>
    <s v="C"/>
    <x v="49"/>
    <n v="3380.7615559395499"/>
    <n v="4524.0433759999996"/>
    <n v="0.747287608663182"/>
  </r>
  <r>
    <s v="gom.mid"/>
    <x v="1"/>
    <s v="mid"/>
    <s v="Alosines"/>
    <x v="0"/>
    <s v="C"/>
    <x v="50"/>
    <n v="3396756.3344802"/>
    <n v="4524.0433759999996"/>
    <n v="750.82311378797897"/>
  </r>
  <r>
    <s v="gom.mid"/>
    <x v="1"/>
    <s v="mid"/>
    <s v="Atlantic herring"/>
    <x v="1"/>
    <s v="C"/>
    <x v="50"/>
    <n v="12432086.6761581"/>
    <n v="4524.0433759999996"/>
    <n v="2748.0034214769498"/>
  </r>
  <r>
    <s v="gom.mid"/>
    <x v="1"/>
    <s v="mid"/>
    <s v="Atlantic mackerel"/>
    <x v="2"/>
    <s v="C"/>
    <x v="50"/>
    <n v="23376440.899920899"/>
    <n v="4524.0433759999996"/>
    <n v="5167.15666872971"/>
  </r>
  <r>
    <s v="gom.mid"/>
    <x v="1"/>
    <s v="mid"/>
    <s v="Butterfish"/>
    <x v="3"/>
    <s v="C"/>
    <x v="50"/>
    <n v="146209.67559987601"/>
    <n v="4524.0433759999996"/>
    <n v="32.3183628997715"/>
  </r>
  <r>
    <s v="gom.mid"/>
    <x v="1"/>
    <s v="mid"/>
    <s v="Demersal benthivores - other"/>
    <x v="4"/>
    <s v="C"/>
    <x v="50"/>
    <n v="2217189.3623019699"/>
    <n v="4524.0433759999996"/>
    <n v="490.09020869785201"/>
  </r>
  <r>
    <s v="gom.mid"/>
    <x v="1"/>
    <s v="mid"/>
    <s v="Demersal omnivores - other"/>
    <x v="25"/>
    <s v="C"/>
    <x v="50"/>
    <n v="20721.513005236899"/>
    <n v="4524.0433759999996"/>
    <n v="4.5803082072917896"/>
  </r>
  <r>
    <s v="gom.mid"/>
    <x v="1"/>
    <s v="mid"/>
    <s v="Demersal piscivores - other"/>
    <x v="5"/>
    <s v="C"/>
    <x v="50"/>
    <n v="31080.233917736299"/>
    <n v="4524.0433759999996"/>
    <n v="6.8700123616445898"/>
  </r>
  <r>
    <s v="gom.mid"/>
    <x v="1"/>
    <s v="mid"/>
    <s v="Haddock"/>
    <x v="6"/>
    <s v="C"/>
    <x v="50"/>
    <n v="173517.26078273999"/>
    <n v="4524.0433759999996"/>
    <n v="38.354464438437297"/>
  </r>
  <r>
    <s v="gom.mid"/>
    <x v="1"/>
    <s v="mid"/>
    <s v="Skates"/>
    <x v="8"/>
    <s v="C"/>
    <x v="50"/>
    <n v="890260.84108463302"/>
    <n v="4524.0433759999996"/>
    <n v="196.784329214759"/>
  </r>
  <r>
    <s v="gom.mid"/>
    <x v="1"/>
    <s v="mid"/>
    <s v="Small pelagic - other"/>
    <x v="9"/>
    <s v="C"/>
    <x v="50"/>
    <n v="1084.12655729167"/>
    <n v="4524.0433759999996"/>
    <n v="0.23963664076320501"/>
  </r>
  <r>
    <s v="gom.mid"/>
    <x v="1"/>
    <s v="mid"/>
    <s v="Squid"/>
    <x v="10"/>
    <s v="C"/>
    <x v="50"/>
    <n v="318500.94692609902"/>
    <n v="4524.0433759999996"/>
    <n v="70.4018331512343"/>
  </r>
  <r>
    <s v="gom.mid"/>
    <x v="1"/>
    <s v="mid"/>
    <s v="Spiny dogfish (S)"/>
    <x v="11"/>
    <s v="C"/>
    <x v="50"/>
    <n v="22517.064633663402"/>
    <n v="4524.0433759999996"/>
    <n v="4.9771991031554101"/>
  </r>
  <r>
    <s v="gom.mid"/>
    <x v="1"/>
    <s v="mid"/>
    <s v="Spiny dogfish (L)"/>
    <x v="12"/>
    <s v="C"/>
    <x v="50"/>
    <n v="6849852.2372573903"/>
    <n v="4524.0433759999996"/>
    <n v="1514.0995936501799"/>
  </r>
  <r>
    <s v="gom.mid"/>
    <x v="1"/>
    <s v="mid"/>
    <s v="Hakes (S)"/>
    <x v="13"/>
    <s v="C"/>
    <x v="50"/>
    <n v="10089303.848177601"/>
    <n v="4524.0433759999996"/>
    <n v="2230.1518817660399"/>
  </r>
  <r>
    <s v="gom.mid"/>
    <x v="1"/>
    <s v="mid"/>
    <s v="Hakes (L)"/>
    <x v="14"/>
    <s v="C"/>
    <x v="50"/>
    <n v="83969.522193228404"/>
    <n v="4524.0433759999996"/>
    <n v="18.5607243817966"/>
  </r>
  <r>
    <s v="gom.mid"/>
    <x v="1"/>
    <s v="mid"/>
    <s v="Atlantic cod (S)"/>
    <x v="19"/>
    <s v="C"/>
    <x v="50"/>
    <n v="422.92134550976499"/>
    <n v="4524.0433759999996"/>
    <n v="9.3483043896828794E-2"/>
  </r>
  <r>
    <s v="gom.mid"/>
    <x v="1"/>
    <s v="mid"/>
    <s v="Atlantic cod (M)"/>
    <x v="15"/>
    <s v="C"/>
    <x v="50"/>
    <n v="401297.91177817999"/>
    <n v="4524.0433759999996"/>
    <n v="88.703374045231598"/>
  </r>
  <r>
    <s v="gom.mid"/>
    <x v="1"/>
    <s v="mid"/>
    <s v="Atlantic cod (L)"/>
    <x v="16"/>
    <s v="C"/>
    <x v="50"/>
    <n v="1281650.4525737199"/>
    <n v="4524.0433759999996"/>
    <n v="283.297560623062"/>
  </r>
  <r>
    <s v="gom.mid"/>
    <x v="1"/>
    <s v="mid"/>
    <s v="Summer flounder (S)"/>
    <x v="33"/>
    <s v="C"/>
    <x v="50"/>
    <n v="1208.0749225510899"/>
    <n v="4524.0433759999996"/>
    <n v="0.26703433679701599"/>
  </r>
  <r>
    <s v="gom.mid"/>
    <x v="1"/>
    <s v="mid"/>
    <s v="Summer flounder (L)"/>
    <x v="22"/>
    <s v="C"/>
    <x v="50"/>
    <n v="12697.0319499292"/>
    <n v="4524.0433759999996"/>
    <n v="2.8065672440911702"/>
  </r>
  <r>
    <s v="gom.mid"/>
    <x v="1"/>
    <s v="mid"/>
    <s v="Yellowtail flounder (S)"/>
    <x v="17"/>
    <s v="C"/>
    <x v="50"/>
    <n v="115434.549080228"/>
    <n v="4524.0433759999996"/>
    <n v="25.515791845101901"/>
  </r>
  <r>
    <s v="gom.mid"/>
    <x v="1"/>
    <s v="mid"/>
    <s v="Yellowtail flounder (L)"/>
    <x v="18"/>
    <s v="C"/>
    <x v="50"/>
    <n v="2458793.7361599598"/>
    <n v="4524.0433759999996"/>
    <n v="543.49473066589906"/>
  </r>
  <r>
    <s v="gom.shallow"/>
    <x v="1"/>
    <s v="shallow"/>
    <s v="Alosines"/>
    <x v="0"/>
    <s v=""/>
    <x v="16"/>
    <n v="76120.483090909096"/>
    <n v="3995.8381599999998"/>
    <n v="19.049941474834199"/>
  </r>
  <r>
    <s v="gom.shallow"/>
    <x v="1"/>
    <s v="shallow"/>
    <s v="Atlantic herring"/>
    <x v="1"/>
    <s v=""/>
    <x v="16"/>
    <n v="287790.38250000001"/>
    <n v="3995.8381599999998"/>
    <n v="72.022532188841197"/>
  </r>
  <r>
    <s v="gom.shallow"/>
    <x v="1"/>
    <s v="shallow"/>
    <s v="Atlantic mackerel"/>
    <x v="2"/>
    <s v=""/>
    <x v="16"/>
    <n v="10383.4984375"/>
    <n v="3995.8381599999998"/>
    <n v="2.59857832618026"/>
  </r>
  <r>
    <s v="gom.shallow"/>
    <x v="1"/>
    <s v="shallow"/>
    <s v="Butterfish"/>
    <x v="3"/>
    <s v=""/>
    <x v="16"/>
    <n v="136468.83660714299"/>
    <n v="3995.8381599999998"/>
    <n v="34.152743715512003"/>
  </r>
  <r>
    <s v="gom.shallow"/>
    <x v="1"/>
    <s v="shallow"/>
    <s v="Demersal benthivores - other"/>
    <x v="4"/>
    <s v=""/>
    <x v="16"/>
    <n v="2487517.7275642701"/>
    <n v="3995.8381599999998"/>
    <n v="622.52714648589995"/>
  </r>
  <r>
    <s v="gom.shallow"/>
    <x v="1"/>
    <s v="shallow"/>
    <s v="Demersal omnivores - other"/>
    <x v="25"/>
    <s v=""/>
    <x v="16"/>
    <n v="44598.608045977002"/>
    <n v="3995.8381599999998"/>
    <n v="11.1612648611317"/>
  </r>
  <r>
    <s v="gom.shallow"/>
    <x v="1"/>
    <s v="shallow"/>
    <s v="Demersal piscivores - other"/>
    <x v="5"/>
    <s v=""/>
    <x v="16"/>
    <n v="49252.032570422503"/>
    <n v="3995.8381599999998"/>
    <n v="12.325832678474301"/>
  </r>
  <r>
    <s v="gom.shallow"/>
    <x v="1"/>
    <s v="shallow"/>
    <s v="Haddock"/>
    <x v="6"/>
    <s v=""/>
    <x v="16"/>
    <n v="0"/>
    <n v="3995.8381599999998"/>
    <n v="0"/>
  </r>
  <r>
    <s v="gom.shallow"/>
    <x v="1"/>
    <s v="shallow"/>
    <s v="Skates"/>
    <x v="8"/>
    <s v=""/>
    <x v="16"/>
    <n v="546307.47431594995"/>
    <n v="3995.8381599999998"/>
    <n v="136.71911935391"/>
  </r>
  <r>
    <s v="gom.shallow"/>
    <x v="1"/>
    <s v="shallow"/>
    <s v="Small pelagic - other"/>
    <x v="9"/>
    <s v=""/>
    <x v="16"/>
    <n v="352927.29635416699"/>
    <n v="3995.8381599999998"/>
    <n v="88.323721387696693"/>
  </r>
  <r>
    <s v="gom.shallow"/>
    <x v="1"/>
    <s v="shallow"/>
    <s v="Squid"/>
    <x v="10"/>
    <s v=""/>
    <x v="16"/>
    <n v="1870761.1950270799"/>
    <n v="3995.8381599999998"/>
    <n v="468.17741863376199"/>
  </r>
  <r>
    <s v="gom.shallow"/>
    <x v="1"/>
    <s v="shallow"/>
    <s v="Spiny dogfish (L)"/>
    <x v="12"/>
    <s v=""/>
    <x v="16"/>
    <n v="208684.51261647799"/>
    <n v="3995.8381599999998"/>
    <n v="52.2254666631638"/>
  </r>
  <r>
    <s v="gom.shallow"/>
    <x v="1"/>
    <s v="shallow"/>
    <s v="Hakes (S)"/>
    <x v="13"/>
    <s v=""/>
    <x v="16"/>
    <n v="1004988.69842077"/>
    <n v="3995.8381599999998"/>
    <n v="251.50885951316101"/>
  </r>
  <r>
    <s v="gom.shallow"/>
    <x v="1"/>
    <s v="shallow"/>
    <s v="Hakes (L)"/>
    <x v="14"/>
    <s v=""/>
    <x v="16"/>
    <n v="499857.10225576902"/>
    <n v="3995.8381599999998"/>
    <n v="125.094431315949"/>
  </r>
  <r>
    <s v="gom.shallow"/>
    <x v="1"/>
    <s v="shallow"/>
    <s v="Atlantic cod (S)"/>
    <x v="19"/>
    <s v=""/>
    <x v="16"/>
    <n v="29.491074237400099"/>
    <n v="3995.8381599999998"/>
    <n v="7.38044761988062E-3"/>
  </r>
  <r>
    <s v="gom.shallow"/>
    <x v="1"/>
    <s v="shallow"/>
    <s v="Atlantic cod (M)"/>
    <x v="15"/>
    <s v=""/>
    <x v="16"/>
    <n v="352155.70355738199"/>
    <n v="3995.8381599999998"/>
    <n v="88.130622276599297"/>
  </r>
  <r>
    <s v="gom.shallow"/>
    <x v="1"/>
    <s v="shallow"/>
    <s v="Atlantic cod (L)"/>
    <x v="16"/>
    <s v=""/>
    <x v="16"/>
    <n v="1202580.6628312899"/>
    <n v="3995.8381599999998"/>
    <n v="300.958300781454"/>
  </r>
  <r>
    <s v="gom.shallow"/>
    <x v="1"/>
    <s v="shallow"/>
    <s v="Yellowtail flounder (S)"/>
    <x v="17"/>
    <s v=""/>
    <x v="16"/>
    <n v="11835.666335789199"/>
    <n v="3995.8381599999998"/>
    <n v="2.9619984248283999"/>
  </r>
  <r>
    <s v="gom.shallow"/>
    <x v="1"/>
    <s v="shallow"/>
    <s v="Yellowtail flounder (L)"/>
    <x v="18"/>
    <s v=""/>
    <x v="16"/>
    <n v="161406.54676910699"/>
    <n v="3995.8381599999998"/>
    <n v="40.393664684634501"/>
  </r>
  <r>
    <s v="gom.shallow"/>
    <x v="1"/>
    <s v="shallow"/>
    <s v="Alosines"/>
    <x v="0"/>
    <s v=""/>
    <x v="17"/>
    <n v="218997.82759280299"/>
    <n v="3995.8381599999998"/>
    <n v="54.806480849265199"/>
  </r>
  <r>
    <s v="gom.shallow"/>
    <x v="1"/>
    <s v="shallow"/>
    <s v="Atlantic herring"/>
    <x v="1"/>
    <s v=""/>
    <x v="17"/>
    <n v="3271646.0857500001"/>
    <n v="3995.8381599999998"/>
    <n v="818.76341201716798"/>
  </r>
  <r>
    <s v="gom.shallow"/>
    <x v="1"/>
    <s v="shallow"/>
    <s v="Butterfish"/>
    <x v="3"/>
    <s v=""/>
    <x v="17"/>
    <n v="805414.95714285702"/>
    <n v="3995.8381599999998"/>
    <n v="201.563458001226"/>
  </r>
  <r>
    <s v="gom.shallow"/>
    <x v="1"/>
    <s v="shallow"/>
    <s v="Demersal benthivores - other"/>
    <x v="4"/>
    <s v=""/>
    <x v="17"/>
    <n v="5598677.3058025399"/>
    <n v="3995.8381599999998"/>
    <n v="1401.1271431980499"/>
  </r>
  <r>
    <s v="gom.shallow"/>
    <x v="1"/>
    <s v="shallow"/>
    <s v="Demersal omnivores - other"/>
    <x v="25"/>
    <s v=""/>
    <x v="17"/>
    <n v="0"/>
    <n v="3995.8381599999998"/>
    <n v="0"/>
  </r>
  <r>
    <s v="gom.shallow"/>
    <x v="1"/>
    <s v="shallow"/>
    <s v="Demersal piscivores - other"/>
    <x v="5"/>
    <s v=""/>
    <x v="17"/>
    <n v="164173.44190140799"/>
    <n v="3995.8381599999998"/>
    <n v="41.086108928247597"/>
  </r>
  <r>
    <s v="gom.shallow"/>
    <x v="1"/>
    <s v="shallow"/>
    <s v="Skates"/>
    <x v="8"/>
    <s v=""/>
    <x v="17"/>
    <n v="4855794.8821996199"/>
    <n v="3995.8381599999998"/>
    <n v="1215.2131011731501"/>
  </r>
  <r>
    <s v="gom.shallow"/>
    <x v="1"/>
    <s v="shallow"/>
    <s v="Small pelagic - other"/>
    <x v="9"/>
    <s v=""/>
    <x v="17"/>
    <n v="648410.39973958302"/>
    <n v="3995.8381599999998"/>
    <n v="162.271436874106"/>
  </r>
  <r>
    <s v="gom.shallow"/>
    <x v="1"/>
    <s v="shallow"/>
    <s v="Squid"/>
    <x v="10"/>
    <s v=""/>
    <x v="17"/>
    <n v="5472.1036765625004"/>
    <n v="3995.8381599999998"/>
    <n v="1.369450777897"/>
  </r>
  <r>
    <s v="gom.shallow"/>
    <x v="1"/>
    <s v="shallow"/>
    <s v="Spiny dogfish (L)"/>
    <x v="12"/>
    <s v=""/>
    <x v="17"/>
    <n v="276017.10658323299"/>
    <n v="3995.8381599999998"/>
    <n v="69.076147614354994"/>
  </r>
  <r>
    <s v="gom.shallow"/>
    <x v="1"/>
    <s v="shallow"/>
    <s v="Hakes (S)"/>
    <x v="13"/>
    <s v=""/>
    <x v="17"/>
    <n v="334509.33978705597"/>
    <n v="3995.8381599999998"/>
    <n v="83.714436469332796"/>
  </r>
  <r>
    <s v="gom.shallow"/>
    <x v="1"/>
    <s v="shallow"/>
    <s v="Hakes (L)"/>
    <x v="14"/>
    <s v=""/>
    <x v="17"/>
    <n v="117401.795708864"/>
    <n v="3995.8381599999998"/>
    <n v="29.381018701934501"/>
  </r>
  <r>
    <s v="gom.shallow"/>
    <x v="1"/>
    <s v="shallow"/>
    <s v="Atlantic cod (S)"/>
    <x v="19"/>
    <s v=""/>
    <x v="17"/>
    <n v="9090.8125113263795"/>
    <n v="3995.8381599999998"/>
    <n v="2.2750702474212301"/>
  </r>
  <r>
    <s v="gom.shallow"/>
    <x v="1"/>
    <s v="shallow"/>
    <s v="Atlantic cod (M)"/>
    <x v="15"/>
    <s v=""/>
    <x v="17"/>
    <n v="2062732.1879571199"/>
    <n v="3995.8381599999998"/>
    <n v="516.22015341009705"/>
  </r>
  <r>
    <s v="gom.shallow"/>
    <x v="1"/>
    <s v="shallow"/>
    <s v="Atlantic cod (L)"/>
    <x v="16"/>
    <s v=""/>
    <x v="17"/>
    <n v="2294513.5797504601"/>
    <n v="3995.8381599999998"/>
    <n v="574.22585396963598"/>
  </r>
  <r>
    <s v="gom.shallow"/>
    <x v="1"/>
    <s v="shallow"/>
    <s v="Yellowtail flounder (S)"/>
    <x v="17"/>
    <s v=""/>
    <x v="17"/>
    <n v="12743.4055933214"/>
    <n v="3995.8381599999998"/>
    <n v="3.18916960173418"/>
  </r>
  <r>
    <s v="gom.shallow"/>
    <x v="1"/>
    <s v="shallow"/>
    <s v="Yellowtail flounder (L)"/>
    <x v="18"/>
    <s v=""/>
    <x v="17"/>
    <n v="83976.931071661602"/>
    <n v="3995.8381599999998"/>
    <n v="21.0160991784666"/>
  </r>
  <r>
    <s v="gom.shallow"/>
    <x v="1"/>
    <s v="shallow"/>
    <s v="Alosines"/>
    <x v="0"/>
    <s v=""/>
    <x v="18"/>
    <n v="898610.48788636399"/>
    <n v="3995.8381599999998"/>
    <n v="224.88660749122101"/>
  </r>
  <r>
    <s v="gom.shallow"/>
    <x v="1"/>
    <s v="shallow"/>
    <s v="Atlantic herring"/>
    <x v="1"/>
    <s v=""/>
    <x v="18"/>
    <n v="717707.41200000001"/>
    <n v="3995.8381599999998"/>
    <n v="179.61373390557901"/>
  </r>
  <r>
    <s v="gom.shallow"/>
    <x v="1"/>
    <s v="shallow"/>
    <s v="Demersal benthivores - other"/>
    <x v="4"/>
    <s v=""/>
    <x v="18"/>
    <n v="8389126.2965152096"/>
    <n v="3995.8381599999998"/>
    <n v="2099.46598450704"/>
  </r>
  <r>
    <s v="gom.shallow"/>
    <x v="1"/>
    <s v="shallow"/>
    <s v="Demersal omnivores - other"/>
    <x v="25"/>
    <s v=""/>
    <x v="18"/>
    <n v="0"/>
    <n v="3995.8381599999998"/>
    <n v="0"/>
  </r>
  <r>
    <s v="gom.shallow"/>
    <x v="1"/>
    <s v="shallow"/>
    <s v="Demersal piscivores - other"/>
    <x v="5"/>
    <s v=""/>
    <x v="18"/>
    <n v="5137088.7588673299"/>
    <n v="3995.8381599999998"/>
    <n v="1285.6098153052601"/>
  </r>
  <r>
    <s v="gom.shallow"/>
    <x v="1"/>
    <s v="shallow"/>
    <s v="Haddock"/>
    <x v="6"/>
    <s v=""/>
    <x v="18"/>
    <n v="44492.097434547701"/>
    <n v="3995.8381599999998"/>
    <n v="11.1346094744107"/>
  </r>
  <r>
    <s v="gom.shallow"/>
    <x v="1"/>
    <s v="shallow"/>
    <s v="Skates"/>
    <x v="8"/>
    <s v=""/>
    <x v="18"/>
    <n v="369571.16355092602"/>
    <n v="3995.8381599999998"/>
    <n v="92.489022015577802"/>
  </r>
  <r>
    <s v="gom.shallow"/>
    <x v="1"/>
    <s v="shallow"/>
    <s v="Small pelagic - other"/>
    <x v="9"/>
    <s v=""/>
    <x v="18"/>
    <n v="19650.491666666701"/>
    <n v="3995.8381599999998"/>
    <n v="4.91773962804006"/>
  </r>
  <r>
    <s v="gom.shallow"/>
    <x v="1"/>
    <s v="shallow"/>
    <s v="Squid"/>
    <x v="10"/>
    <s v=""/>
    <x v="18"/>
    <n v="46424.286562499998"/>
    <n v="3995.8381599999998"/>
    <n v="11.6181598712446"/>
  </r>
  <r>
    <s v="gom.shallow"/>
    <x v="1"/>
    <s v="shallow"/>
    <s v="Hakes (S)"/>
    <x v="13"/>
    <s v=""/>
    <x v="18"/>
    <n v="1019488.8542824"/>
    <n v="3995.8381599999998"/>
    <n v="255.13767411501101"/>
  </r>
  <r>
    <s v="gom.shallow"/>
    <x v="1"/>
    <s v="shallow"/>
    <s v="Hakes (L)"/>
    <x v="14"/>
    <s v=""/>
    <x v="18"/>
    <n v="432661.06735881598"/>
    <n v="3995.8381599999998"/>
    <n v="108.27792569026801"/>
  </r>
  <r>
    <s v="gom.shallow"/>
    <x v="1"/>
    <s v="shallow"/>
    <s v="Atlantic cod (S)"/>
    <x v="19"/>
    <s v=""/>
    <x v="18"/>
    <n v="3083.3326813077601"/>
    <n v="3995.8381599999998"/>
    <n v="0.77163602674732901"/>
  </r>
  <r>
    <s v="gom.shallow"/>
    <x v="1"/>
    <s v="shallow"/>
    <s v="Atlantic cod (M)"/>
    <x v="15"/>
    <s v=""/>
    <x v="18"/>
    <n v="4316380.6719524898"/>
    <n v="3995.8381599999998"/>
    <n v="1080.2190927453601"/>
  </r>
  <r>
    <s v="gom.shallow"/>
    <x v="1"/>
    <s v="shallow"/>
    <s v="Atlantic cod (L)"/>
    <x v="16"/>
    <s v=""/>
    <x v="18"/>
    <n v="2055451.1975884701"/>
    <n v="3995.8381599999998"/>
    <n v="514.39800995055202"/>
  </r>
  <r>
    <s v="gom.shallow"/>
    <x v="1"/>
    <s v="shallow"/>
    <s v="Yellowtail flounder (S)"/>
    <x v="17"/>
    <s v=""/>
    <x v="18"/>
    <n v="24553.802266112401"/>
    <n v="3995.8381599999998"/>
    <n v="6.1448440309485299"/>
  </r>
  <r>
    <s v="gom.shallow"/>
    <x v="1"/>
    <s v="shallow"/>
    <s v="Yellowtail flounder (L)"/>
    <x v="18"/>
    <s v=""/>
    <x v="18"/>
    <n v="448217.53595819802"/>
    <n v="3995.8381599999998"/>
    <n v="112.171093525519"/>
  </r>
  <r>
    <s v="gom.shallow"/>
    <x v="1"/>
    <s v="shallow"/>
    <s v="Alosines"/>
    <x v="0"/>
    <s v=""/>
    <x v="19"/>
    <n v="92082.041549242407"/>
    <n v="3995.8381599999998"/>
    <n v="23.044487254519399"/>
  </r>
  <r>
    <s v="gom.shallow"/>
    <x v="1"/>
    <s v="shallow"/>
    <s v="Atlantic herring"/>
    <x v="1"/>
    <s v=""/>
    <x v="19"/>
    <n v="92607.407999999996"/>
    <n v="3995.8381599999998"/>
    <n v="23.175965665236099"/>
  </r>
  <r>
    <s v="gom.shallow"/>
    <x v="1"/>
    <s v="shallow"/>
    <s v="Atlantic mackerel"/>
    <x v="2"/>
    <s v=""/>
    <x v="19"/>
    <n v="196784.04296875"/>
    <n v="3995.8381599999998"/>
    <n v="49.247250536480699"/>
  </r>
  <r>
    <s v="gom.shallow"/>
    <x v="1"/>
    <s v="shallow"/>
    <s v="Butterfish"/>
    <x v="3"/>
    <s v=""/>
    <x v="19"/>
    <n v="214688.001488095"/>
    <n v="3995.8381599999998"/>
    <n v="53.727902105048003"/>
  </r>
  <r>
    <s v="gom.shallow"/>
    <x v="1"/>
    <s v="shallow"/>
    <s v="Demersal benthivores - other"/>
    <x v="4"/>
    <s v=""/>
    <x v="19"/>
    <n v="3250037.78156512"/>
    <n v="3995.8381599999998"/>
    <n v="813.35570947275801"/>
  </r>
  <r>
    <s v="gom.shallow"/>
    <x v="1"/>
    <s v="shallow"/>
    <s v="Demersal omnivores - other"/>
    <x v="25"/>
    <s v=""/>
    <x v="19"/>
    <n v="27720.129310344801"/>
    <n v="3995.8381599999998"/>
    <n v="6.9372502589906802"/>
  </r>
  <r>
    <s v="gom.shallow"/>
    <x v="1"/>
    <s v="shallow"/>
    <s v="Demersal piscivores - other"/>
    <x v="5"/>
    <s v=""/>
    <x v="19"/>
    <n v="10944.896126760599"/>
    <n v="3995.8381599999998"/>
    <n v="2.73907392854984"/>
  </r>
  <r>
    <s v="gom.shallow"/>
    <x v="1"/>
    <s v="shallow"/>
    <s v="Haddock"/>
    <x v="6"/>
    <s v=""/>
    <x v="19"/>
    <n v="44732.023743718601"/>
    <n v="3995.8381599999998"/>
    <n v="11.194653525136401"/>
  </r>
  <r>
    <s v="gom.shallow"/>
    <x v="1"/>
    <s v="shallow"/>
    <s v="Skates"/>
    <x v="8"/>
    <s v=""/>
    <x v="19"/>
    <n v="729841.73947152798"/>
    <n v="3995.8381599999998"/>
    <n v="182.65047538149699"/>
  </r>
  <r>
    <s v="gom.shallow"/>
    <x v="1"/>
    <s v="shallow"/>
    <s v="Small pelagic - other"/>
    <x v="9"/>
    <s v=""/>
    <x v="19"/>
    <n v="3349.515625"/>
    <n v="3995.8381599999998"/>
    <n v="0.83825107296137302"/>
  </r>
  <r>
    <s v="gom.shallow"/>
    <x v="1"/>
    <s v="shallow"/>
    <s v="Squid"/>
    <x v="10"/>
    <s v=""/>
    <x v="19"/>
    <n v="454788.29952083301"/>
    <n v="3995.8381599999998"/>
    <n v="113.815495350501"/>
  </r>
  <r>
    <s v="gom.shallow"/>
    <x v="1"/>
    <s v="shallow"/>
    <s v="Spiny dogfish (S)"/>
    <x v="11"/>
    <s v=""/>
    <x v="19"/>
    <n v="12770.677061188901"/>
    <n v="3995.8381599999998"/>
    <n v="3.1959945698073202"/>
  </r>
  <r>
    <s v="gom.shallow"/>
    <x v="1"/>
    <s v="shallow"/>
    <s v="Hakes (S)"/>
    <x v="13"/>
    <s v=""/>
    <x v="19"/>
    <n v="1012877.98769591"/>
    <n v="3995.8381599999998"/>
    <n v="253.48323609180301"/>
  </r>
  <r>
    <s v="gom.shallow"/>
    <x v="1"/>
    <s v="shallow"/>
    <s v="Hakes (L)"/>
    <x v="14"/>
    <s v=""/>
    <x v="19"/>
    <n v="154349.847062785"/>
    <n v="3995.8381599999998"/>
    <n v="38.627652292800697"/>
  </r>
  <r>
    <s v="gom.shallow"/>
    <x v="1"/>
    <s v="shallow"/>
    <s v="Atlantic cod (S)"/>
    <x v="19"/>
    <s v=""/>
    <x v="19"/>
    <n v="2147.4767392468302"/>
    <n v="3995.8381599999998"/>
    <n v="0.53742835752057405"/>
  </r>
  <r>
    <s v="gom.shallow"/>
    <x v="1"/>
    <s v="shallow"/>
    <s v="Atlantic cod (M)"/>
    <x v="15"/>
    <s v=""/>
    <x v="19"/>
    <n v="630616.70557008102"/>
    <n v="3995.8381599999998"/>
    <n v="157.81838010428299"/>
  </r>
  <r>
    <s v="gom.shallow"/>
    <x v="1"/>
    <s v="shallow"/>
    <s v="Atlantic cod (L)"/>
    <x v="16"/>
    <s v=""/>
    <x v="19"/>
    <n v="1828695.5716430801"/>
    <n v="3995.8381599999998"/>
    <n v="457.650059491668"/>
  </r>
  <r>
    <s v="gom.shallow"/>
    <x v="1"/>
    <s v="shallow"/>
    <s v="Summer flounder (L)"/>
    <x v="22"/>
    <s v=""/>
    <x v="19"/>
    <n v="14151.272197963501"/>
    <n v="3995.8381599999998"/>
    <n v="3.5415028415373802"/>
  </r>
  <r>
    <s v="gom.shallow"/>
    <x v="1"/>
    <s v="shallow"/>
    <s v="Yellowtail flounder (S)"/>
    <x v="17"/>
    <s v=""/>
    <x v="19"/>
    <n v="1463.4483163917901"/>
    <n v="3995.8381599999998"/>
    <n v="0.36624314043584399"/>
  </r>
  <r>
    <s v="gom.shallow"/>
    <x v="1"/>
    <s v="shallow"/>
    <s v="Yellowtail flounder (L)"/>
    <x v="18"/>
    <s v=""/>
    <x v="19"/>
    <n v="376390.37304522999"/>
    <n v="3995.8381599999998"/>
    <n v="94.195600015299405"/>
  </r>
  <r>
    <s v="gom.shallow"/>
    <x v="1"/>
    <s v="shallow"/>
    <s v="Alosines"/>
    <x v="0"/>
    <s v=""/>
    <x v="20"/>
    <n v="51765.241477272699"/>
    <n v="3995.8381599999998"/>
    <n v="12.954789309403001"/>
  </r>
  <r>
    <s v="gom.shallow"/>
    <x v="1"/>
    <s v="shallow"/>
    <s v="Atlantic herring"/>
    <x v="1"/>
    <s v=""/>
    <x v="20"/>
    <n v="614971.06874999998"/>
    <n v="3995.8381599999998"/>
    <n v="153.90289699570801"/>
  </r>
  <r>
    <s v="gom.shallow"/>
    <x v="1"/>
    <s v="shallow"/>
    <s v="Butterfish"/>
    <x v="3"/>
    <s v=""/>
    <x v="20"/>
    <n v="203395.348809524"/>
    <n v="3995.8381599999998"/>
    <n v="50.901798487635403"/>
  </r>
  <r>
    <s v="gom.shallow"/>
    <x v="1"/>
    <s v="shallow"/>
    <s v="Demersal benthivores - other"/>
    <x v="4"/>
    <s v=""/>
    <x v="20"/>
    <n v="27486712.1846737"/>
    <n v="3995.8381599999998"/>
    <n v="6878.8351990396204"/>
  </r>
  <r>
    <s v="gom.shallow"/>
    <x v="1"/>
    <s v="shallow"/>
    <s v="Demersal omnivores - other"/>
    <x v="25"/>
    <s v=""/>
    <x v="20"/>
    <n v="24393.713793103499"/>
    <n v="3995.8381599999998"/>
    <n v="6.1047802279118004"/>
  </r>
  <r>
    <s v="gom.shallow"/>
    <x v="1"/>
    <s v="shallow"/>
    <s v="Demersal piscivores - other"/>
    <x v="5"/>
    <s v=""/>
    <x v="20"/>
    <n v="261780.573025928"/>
    <n v="3995.8381599999998"/>
    <n v="65.513307232124703"/>
  </r>
  <r>
    <s v="gom.shallow"/>
    <x v="1"/>
    <s v="shallow"/>
    <s v="Haddock"/>
    <x v="6"/>
    <s v=""/>
    <x v="20"/>
    <n v="134196.07123115601"/>
    <n v="3995.8381599999998"/>
    <n v="33.583960575409201"/>
  </r>
  <r>
    <s v="gom.shallow"/>
    <x v="1"/>
    <s v="shallow"/>
    <s v="Skates"/>
    <x v="8"/>
    <s v=""/>
    <x v="20"/>
    <n v="3523682.3738512699"/>
    <n v="3995.8381599999998"/>
    <n v="881.83811074352298"/>
  </r>
  <r>
    <s v="gom.shallow"/>
    <x v="1"/>
    <s v="shallow"/>
    <s v="Small pelagic - other"/>
    <x v="9"/>
    <s v=""/>
    <x v="20"/>
    <n v="14737.86875"/>
    <n v="3995.8381599999998"/>
    <n v="3.6883047210300401"/>
  </r>
  <r>
    <s v="gom.shallow"/>
    <x v="1"/>
    <s v="shallow"/>
    <s v="Squid"/>
    <x v="10"/>
    <s v=""/>
    <x v="20"/>
    <n v="165859.08170833299"/>
    <n v="3995.8381599999998"/>
    <n v="41.507957796852601"/>
  </r>
  <r>
    <s v="gom.shallow"/>
    <x v="1"/>
    <s v="shallow"/>
    <s v="Spiny dogfish (L)"/>
    <x v="12"/>
    <s v=""/>
    <x v="20"/>
    <n v="1020650.88911527"/>
    <n v="3995.8381599999998"/>
    <n v="255.42848540073899"/>
  </r>
  <r>
    <s v="gom.shallow"/>
    <x v="1"/>
    <s v="shallow"/>
    <s v="Hakes (S)"/>
    <x v="13"/>
    <s v=""/>
    <x v="20"/>
    <n v="151304.79844915101"/>
    <n v="3995.8381599999998"/>
    <n v="37.8655972516041"/>
  </r>
  <r>
    <s v="gom.shallow"/>
    <x v="1"/>
    <s v="shallow"/>
    <s v="Hakes (L)"/>
    <x v="14"/>
    <s v=""/>
    <x v="20"/>
    <n v="121629.674050152"/>
    <n v="3995.8381599999998"/>
    <n v="30.439089167253002"/>
  </r>
  <r>
    <s v="gom.shallow"/>
    <x v="1"/>
    <s v="shallow"/>
    <s v="Atlantic cod (S)"/>
    <x v="19"/>
    <s v=""/>
    <x v="20"/>
    <n v="95832.908354559899"/>
    <n v="3995.8381599999998"/>
    <n v="23.983180628757001"/>
  </r>
  <r>
    <s v="gom.shallow"/>
    <x v="1"/>
    <s v="shallow"/>
    <s v="Atlantic cod (M)"/>
    <x v="15"/>
    <s v=""/>
    <x v="20"/>
    <n v="1442085.92169537"/>
    <n v="3995.8381599999998"/>
    <n v="360.89697929492098"/>
  </r>
  <r>
    <s v="gom.shallow"/>
    <x v="1"/>
    <s v="shallow"/>
    <s v="Atlantic cod (L)"/>
    <x v="16"/>
    <s v=""/>
    <x v="20"/>
    <n v="1740815.0071020699"/>
    <n v="3995.8381599999998"/>
    <n v="435.65703549466798"/>
  </r>
  <r>
    <s v="gom.shallow"/>
    <x v="1"/>
    <s v="shallow"/>
    <s v="Summer flounder (L)"/>
    <x v="22"/>
    <s v=""/>
    <x v="20"/>
    <n v="23540.3348529498"/>
    <n v="3995.8381599999998"/>
    <n v="5.8912132850119798"/>
  </r>
  <r>
    <s v="gom.shallow"/>
    <x v="1"/>
    <s v="shallow"/>
    <s v="Yellowtail flounder (S)"/>
    <x v="17"/>
    <s v=""/>
    <x v="20"/>
    <n v="24585.413456515402"/>
    <n v="3995.8381599999998"/>
    <n v="6.1527550596582197"/>
  </r>
  <r>
    <s v="gom.shallow"/>
    <x v="1"/>
    <s v="shallow"/>
    <s v="Yellowtail flounder (L)"/>
    <x v="18"/>
    <s v=""/>
    <x v="20"/>
    <n v="680485.32807689696"/>
    <n v="3995.8381599999998"/>
    <n v="170.29852081819499"/>
  </r>
  <r>
    <s v="gom.shallow"/>
    <x v="1"/>
    <s v="shallow"/>
    <s v="Alosines"/>
    <x v="0"/>
    <s v=""/>
    <x v="21"/>
    <n v="25009.7166666667"/>
    <n v="3995.8381599999998"/>
    <n v="6.2589413447782496"/>
  </r>
  <r>
    <s v="gom.shallow"/>
    <x v="1"/>
    <s v="shallow"/>
    <s v="Atlantic herring"/>
    <x v="1"/>
    <s v=""/>
    <x v="21"/>
    <n v="3969845.9187500002"/>
    <n v="3995.8381599999998"/>
    <n v="993.49517167381998"/>
  </r>
  <r>
    <s v="gom.shallow"/>
    <x v="1"/>
    <s v="shallow"/>
    <s v="Butterfish"/>
    <x v="3"/>
    <s v=""/>
    <x v="21"/>
    <n v="763689.5625"/>
    <n v="3995.8381599999998"/>
    <n v="191.12124463519299"/>
  </r>
  <r>
    <s v="gom.shallow"/>
    <x v="1"/>
    <s v="shallow"/>
    <s v="Demersal benthivores - other"/>
    <x v="4"/>
    <s v=""/>
    <x v="21"/>
    <n v="3190301.1895276499"/>
    <n v="3995.8381599999998"/>
    <n v="798.40600689584596"/>
  </r>
  <r>
    <s v="gom.shallow"/>
    <x v="1"/>
    <s v="shallow"/>
    <s v="Demersal omnivores - other"/>
    <x v="25"/>
    <s v=""/>
    <x v="21"/>
    <n v="108416.50574712599"/>
    <n v="3995.8381599999998"/>
    <n v="27.132356568496899"/>
  </r>
  <r>
    <s v="gom.shallow"/>
    <x v="1"/>
    <s v="shallow"/>
    <s v="Demersal piscivores - other"/>
    <x v="5"/>
    <s v=""/>
    <x v="21"/>
    <n v="250814.688592611"/>
    <n v="3995.8381599999998"/>
    <n v="62.7689807618762"/>
  </r>
  <r>
    <s v="gom.shallow"/>
    <x v="1"/>
    <s v="shallow"/>
    <s v="Skates"/>
    <x v="8"/>
    <s v=""/>
    <x v="21"/>
    <n v="2267475.0716058998"/>
    <n v="3995.8381599999998"/>
    <n v="567.45918648664804"/>
  </r>
  <r>
    <s v="gom.shallow"/>
    <x v="1"/>
    <s v="shallow"/>
    <s v="Small pelagic - other"/>
    <x v="9"/>
    <s v=""/>
    <x v="21"/>
    <n v="10104.372135416699"/>
    <n v="3995.8381599999998"/>
    <n v="2.5287240701001399"/>
  </r>
  <r>
    <s v="gom.shallow"/>
    <x v="1"/>
    <s v="shallow"/>
    <s v="Squid"/>
    <x v="10"/>
    <s v=""/>
    <x v="21"/>
    <n v="3334418.2415729198"/>
    <n v="3995.8381599999998"/>
    <n v="834.47279595851205"/>
  </r>
  <r>
    <s v="gom.shallow"/>
    <x v="1"/>
    <s v="shallow"/>
    <s v="Spiny dogfish (S)"/>
    <x v="11"/>
    <s v=""/>
    <x v="21"/>
    <n v="364978.40095854498"/>
    <n v="3995.8381599999998"/>
    <n v="91.3396354767644"/>
  </r>
  <r>
    <s v="gom.shallow"/>
    <x v="1"/>
    <s v="shallow"/>
    <s v="Spiny dogfish (L)"/>
    <x v="12"/>
    <s v=""/>
    <x v="21"/>
    <n v="41998079.260805197"/>
    <n v="3995.8381599999998"/>
    <n v="10510.4555237556"/>
  </r>
  <r>
    <s v="gom.shallow"/>
    <x v="1"/>
    <s v="shallow"/>
    <s v="Hakes (S)"/>
    <x v="13"/>
    <s v=""/>
    <x v="21"/>
    <n v="63649.394438150099"/>
    <n v="3995.8381599999998"/>
    <n v="15.928922015737999"/>
  </r>
  <r>
    <s v="gom.shallow"/>
    <x v="1"/>
    <s v="shallow"/>
    <s v="Atlantic cod (M)"/>
    <x v="15"/>
    <s v=""/>
    <x v="21"/>
    <n v="83331.887009437502"/>
    <n v="3995.8381599999998"/>
    <n v="20.8546702025183"/>
  </r>
  <r>
    <s v="gom.shallow"/>
    <x v="1"/>
    <s v="shallow"/>
    <s v="Atlantic cod (L)"/>
    <x v="16"/>
    <s v=""/>
    <x v="21"/>
    <n v="58866.163249596699"/>
    <n v="3995.8381599999998"/>
    <n v="14.731868732540599"/>
  </r>
  <r>
    <s v="gom.shallow"/>
    <x v="1"/>
    <s v="shallow"/>
    <s v="Yellowtail flounder (S)"/>
    <x v="17"/>
    <s v=""/>
    <x v="21"/>
    <n v="184.03541308171199"/>
    <n v="3995.8381599999998"/>
    <n v="4.6056773500984798E-2"/>
  </r>
  <r>
    <s v="gom.shallow"/>
    <x v="1"/>
    <s v="shallow"/>
    <s v="Yellowtail flounder (L)"/>
    <x v="18"/>
    <s v=""/>
    <x v="21"/>
    <n v="2485.2613462648401"/>
    <n v="3995.8381599999998"/>
    <n v="0.62196246363111896"/>
  </r>
  <r>
    <s v="gom.shallow"/>
    <x v="1"/>
    <s v="shallow"/>
    <s v="Bluefish (S)"/>
    <x v="21"/>
    <s v=""/>
    <x v="21"/>
    <n v="10326.037282626699"/>
    <n v="3995.8381599999998"/>
    <n v="2.58419807538619"/>
  </r>
  <r>
    <s v="gom.shallow"/>
    <x v="1"/>
    <s v="shallow"/>
    <s v="Alosines"/>
    <x v="0"/>
    <s v=""/>
    <x v="22"/>
    <n v="75516.352272727294"/>
    <n v="3995.8381599999998"/>
    <n v="18.898751463129098"/>
  </r>
  <r>
    <s v="gom.shallow"/>
    <x v="1"/>
    <s v="shallow"/>
    <s v="Atlantic herring"/>
    <x v="1"/>
    <s v=""/>
    <x v="22"/>
    <n v="51698657.166666701"/>
    <n v="3995.8381599999998"/>
    <n v="12938.1258941345"/>
  </r>
  <r>
    <s v="gom.shallow"/>
    <x v="1"/>
    <s v="shallow"/>
    <s v="Butterfish"/>
    <x v="3"/>
    <s v=""/>
    <x v="22"/>
    <n v="623073.70654761896"/>
    <n v="3995.8381599999998"/>
    <n v="155.930666257919"/>
  </r>
  <r>
    <s v="gom.shallow"/>
    <x v="1"/>
    <s v="shallow"/>
    <s v="Demersal benthivores - other"/>
    <x v="4"/>
    <s v=""/>
    <x v="22"/>
    <n v="5062966.6092476901"/>
    <n v="3995.8381599999998"/>
    <n v="1267.05997753615"/>
  </r>
  <r>
    <s v="gom.shallow"/>
    <x v="1"/>
    <s v="shallow"/>
    <s v="Demersal omnivores - other"/>
    <x v="25"/>
    <s v=""/>
    <x v="22"/>
    <n v="80911.977442528703"/>
    <n v="3995.8381599999998"/>
    <n v="20.2490627004095"/>
  </r>
  <r>
    <s v="gom.shallow"/>
    <x v="1"/>
    <s v="shallow"/>
    <s v="Demersal piscivores - other"/>
    <x v="5"/>
    <s v=""/>
    <x v="22"/>
    <n v="888715.70351758797"/>
    <n v="3995.8381599999998"/>
    <n v="222.41033493648499"/>
  </r>
  <r>
    <s v="gom.shallow"/>
    <x v="1"/>
    <s v="shallow"/>
    <s v="Skates"/>
    <x v="8"/>
    <s v=""/>
    <x v="22"/>
    <n v="3510044.2627314799"/>
    <n v="3995.8381599999998"/>
    <n v="878.42503179144796"/>
  </r>
  <r>
    <s v="gom.shallow"/>
    <x v="1"/>
    <s v="shallow"/>
    <s v="Small pelagic - other"/>
    <x v="9"/>
    <s v=""/>
    <x v="22"/>
    <n v="192429.67265625001"/>
    <n v="3995.8381599999998"/>
    <n v="48.157524141630901"/>
  </r>
  <r>
    <s v="gom.shallow"/>
    <x v="1"/>
    <s v="shallow"/>
    <s v="Squid"/>
    <x v="10"/>
    <s v=""/>
    <x v="22"/>
    <n v="1060679.94791667"/>
    <n v="3995.8381599999998"/>
    <n v="265.44617310443499"/>
  </r>
  <r>
    <s v="gom.shallow"/>
    <x v="1"/>
    <s v="shallow"/>
    <s v="Spiny dogfish (L)"/>
    <x v="12"/>
    <s v=""/>
    <x v="22"/>
    <n v="57174.989949777897"/>
    <n v="3995.8381599999998"/>
    <n v="14.308635049868499"/>
  </r>
  <r>
    <s v="gom.shallow"/>
    <x v="1"/>
    <s v="shallow"/>
    <s v="Hakes (S)"/>
    <x v="13"/>
    <s v=""/>
    <x v="22"/>
    <n v="703592.27664828801"/>
    <n v="3995.8381599999998"/>
    <n v="176.08127468513101"/>
  </r>
  <r>
    <s v="gom.shallow"/>
    <x v="1"/>
    <s v="shallow"/>
    <s v="Hakes (L)"/>
    <x v="14"/>
    <s v=""/>
    <x v="22"/>
    <n v="49833.963307547201"/>
    <n v="3995.8381599999998"/>
    <n v="12.4714668893265"/>
  </r>
  <r>
    <s v="gom.shallow"/>
    <x v="1"/>
    <s v="shallow"/>
    <s v="Atlantic cod (S)"/>
    <x v="19"/>
    <s v=""/>
    <x v="22"/>
    <n v="4627.0342976062902"/>
    <n v="3995.8381599999998"/>
    <n v="1.15796338898928"/>
  </r>
  <r>
    <s v="gom.shallow"/>
    <x v="1"/>
    <s v="shallow"/>
    <s v="Atlantic cod (M)"/>
    <x v="15"/>
    <s v=""/>
    <x v="22"/>
    <n v="328674.33788768499"/>
    <n v="3995.8381599999998"/>
    <n v="82.254166642145805"/>
  </r>
  <r>
    <s v="gom.shallow"/>
    <x v="1"/>
    <s v="shallow"/>
    <s v="Atlantic cod (L)"/>
    <x v="16"/>
    <s v=""/>
    <x v="22"/>
    <n v="546227.19656906801"/>
    <n v="3995.8381599999998"/>
    <n v="136.69902901399499"/>
  </r>
  <r>
    <s v="gom.shallow"/>
    <x v="1"/>
    <s v="shallow"/>
    <s v="Summer flounder (L)"/>
    <x v="22"/>
    <s v=""/>
    <x v="22"/>
    <n v="76057.936961468295"/>
    <n v="3995.8381599999998"/>
    <n v="19.0342886563425"/>
  </r>
  <r>
    <s v="gom.shallow"/>
    <x v="1"/>
    <s v="shallow"/>
    <s v="Yellowtail flounder (L)"/>
    <x v="18"/>
    <s v=""/>
    <x v="22"/>
    <n v="57332.0629959875"/>
    <n v="3995.8381599999998"/>
    <n v="14.347944211030701"/>
  </r>
  <r>
    <s v="gom.shallow"/>
    <x v="1"/>
    <s v="shallow"/>
    <s v="Alosines"/>
    <x v="0"/>
    <s v=""/>
    <x v="23"/>
    <n v="1075986.2193181801"/>
    <n v="3995.8381599999998"/>
    <n v="269.27672649239202"/>
  </r>
  <r>
    <s v="gom.shallow"/>
    <x v="1"/>
    <s v="shallow"/>
    <s v="Atlantic herring"/>
    <x v="1"/>
    <s v=""/>
    <x v="23"/>
    <n v="757883.73541666695"/>
    <n v="3995.8381599999998"/>
    <n v="189.66827610872701"/>
  </r>
  <r>
    <s v="gom.shallow"/>
    <x v="1"/>
    <s v="shallow"/>
    <s v="Butterfish"/>
    <x v="3"/>
    <s v=""/>
    <x v="23"/>
    <n v="11866.8553571429"/>
    <n v="3995.8381599999998"/>
    <n v="2.9698038013488701"/>
  </r>
  <r>
    <s v="gom.shallow"/>
    <x v="1"/>
    <s v="shallow"/>
    <s v="Demersal benthivores - other"/>
    <x v="4"/>
    <s v=""/>
    <x v="23"/>
    <n v="2587493.0644461801"/>
    <n v="3995.8381599999998"/>
    <n v="647.54701287656303"/>
  </r>
  <r>
    <s v="gom.shallow"/>
    <x v="1"/>
    <s v="shallow"/>
    <s v="Demersal omnivores - other"/>
    <x v="25"/>
    <s v=""/>
    <x v="23"/>
    <n v="14322.066810344801"/>
    <n v="3995.8381599999998"/>
    <n v="3.5842459671451801"/>
  </r>
  <r>
    <s v="gom.shallow"/>
    <x v="1"/>
    <s v="shallow"/>
    <s v="Demersal piscivores - other"/>
    <x v="5"/>
    <s v=""/>
    <x v="23"/>
    <n v="11699.716549295799"/>
    <n v="3995.8381599999998"/>
    <n v="2.9279755787946602"/>
  </r>
  <r>
    <s v="gom.shallow"/>
    <x v="1"/>
    <s v="shallow"/>
    <s v="Skates"/>
    <x v="8"/>
    <s v=""/>
    <x v="23"/>
    <n v="1222320.43875145"/>
    <n v="3995.8381599999998"/>
    <n v="305.89838472122898"/>
  </r>
  <r>
    <s v="gom.shallow"/>
    <x v="1"/>
    <s v="shallow"/>
    <s v="Small pelagic - other"/>
    <x v="9"/>
    <s v=""/>
    <x v="23"/>
    <n v="0"/>
    <n v="3995.8381599999998"/>
    <n v="0"/>
  </r>
  <r>
    <s v="gom.shallow"/>
    <x v="1"/>
    <s v="shallow"/>
    <s v="Squid"/>
    <x v="10"/>
    <s v=""/>
    <x v="23"/>
    <n v="123563.63140625"/>
    <n v="3995.8381599999998"/>
    <n v="30.9230820815451"/>
  </r>
  <r>
    <s v="gom.shallow"/>
    <x v="1"/>
    <s v="shallow"/>
    <s v="Hakes (S)"/>
    <x v="13"/>
    <s v=""/>
    <x v="23"/>
    <n v="825809.43876099202"/>
    <n v="3995.8381599999998"/>
    <n v="206.66738884164201"/>
  </r>
  <r>
    <s v="gom.shallow"/>
    <x v="1"/>
    <s v="shallow"/>
    <s v="Hakes (L)"/>
    <x v="14"/>
    <s v=""/>
    <x v="23"/>
    <n v="585267.29035369901"/>
    <n v="3995.8381599999998"/>
    <n v="146.469217950934"/>
  </r>
  <r>
    <s v="gom.shallow"/>
    <x v="1"/>
    <s v="shallow"/>
    <s v="Yellowtail flounder (L)"/>
    <x v="18"/>
    <s v=""/>
    <x v="23"/>
    <n v="7462.1400364356105"/>
    <n v="3995.8381599999998"/>
    <n v="1.8674780453159301"/>
  </r>
  <r>
    <s v="gom.shallow"/>
    <x v="1"/>
    <s v="shallow"/>
    <s v="Alosines"/>
    <x v="0"/>
    <s v=""/>
    <x v="24"/>
    <n v="47015.019318181803"/>
    <n v="3995.8381599999998"/>
    <n v="11.7659968786578"/>
  </r>
  <r>
    <s v="gom.shallow"/>
    <x v="1"/>
    <s v="shallow"/>
    <s v="Atlantic herring"/>
    <x v="1"/>
    <s v=""/>
    <x v="24"/>
    <n v="567166.78174999997"/>
    <n v="3995.8381599999998"/>
    <n v="141.93937768240301"/>
  </r>
  <r>
    <s v="gom.shallow"/>
    <x v="1"/>
    <s v="shallow"/>
    <s v="Atlantic mackerel"/>
    <x v="2"/>
    <s v=""/>
    <x v="24"/>
    <n v="236643.27890624999"/>
    <n v="3995.8381599999998"/>
    <n v="59.222438304721003"/>
  </r>
  <r>
    <s v="gom.shallow"/>
    <x v="1"/>
    <s v="shallow"/>
    <s v="Butterfish"/>
    <x v="3"/>
    <s v=""/>
    <x v="24"/>
    <n v="41533.993750000001"/>
    <n v="3995.8381599999998"/>
    <n v="10.394313304721001"/>
  </r>
  <r>
    <s v="gom.shallow"/>
    <x v="1"/>
    <s v="shallow"/>
    <s v="Demersal benthivores - other"/>
    <x v="4"/>
    <s v=""/>
    <x v="24"/>
    <n v="1936935.87510752"/>
    <n v="3995.8381599999998"/>
    <n v="484.73831960889999"/>
  </r>
  <r>
    <s v="gom.shallow"/>
    <x v="1"/>
    <s v="shallow"/>
    <s v="Demersal piscivores - other"/>
    <x v="5"/>
    <s v=""/>
    <x v="24"/>
    <n v="9812.6654929577508"/>
    <n v="3995.8381599999998"/>
    <n v="2.4557214531826199"/>
  </r>
  <r>
    <s v="gom.shallow"/>
    <x v="1"/>
    <s v="shallow"/>
    <s v="Skates"/>
    <x v="8"/>
    <s v=""/>
    <x v="24"/>
    <n v="1621605.96177662"/>
    <n v="3995.8381599999998"/>
    <n v="405.82373380623102"/>
  </r>
  <r>
    <s v="gom.shallow"/>
    <x v="1"/>
    <s v="shallow"/>
    <s v="Squid"/>
    <x v="10"/>
    <s v=""/>
    <x v="24"/>
    <n v="179087.43541666699"/>
    <n v="3995.8381599999998"/>
    <n v="44.818490701001402"/>
  </r>
  <r>
    <s v="gom.shallow"/>
    <x v="1"/>
    <s v="shallow"/>
    <s v="Spiny dogfish (S)"/>
    <x v="11"/>
    <s v=""/>
    <x v="24"/>
    <n v="488135.62473501498"/>
    <n v="3995.8381599999998"/>
    <n v="122.161009828039"/>
  </r>
  <r>
    <s v="gom.shallow"/>
    <x v="1"/>
    <s v="shallow"/>
    <s v="Spiny dogfish (L)"/>
    <x v="12"/>
    <s v=""/>
    <x v="24"/>
    <n v="49069910.996459901"/>
    <n v="3995.8381599999998"/>
    <n v="12280.2548630898"/>
  </r>
  <r>
    <s v="gom.shallow"/>
    <x v="1"/>
    <s v="shallow"/>
    <s v="Hakes (S)"/>
    <x v="13"/>
    <s v=""/>
    <x v="24"/>
    <n v="260607.174477964"/>
    <n v="3995.8381599999998"/>
    <n v="65.219652058671997"/>
  </r>
  <r>
    <s v="gom.shallow"/>
    <x v="1"/>
    <s v="shallow"/>
    <s v="Hakes (L)"/>
    <x v="14"/>
    <s v=""/>
    <x v="24"/>
    <n v="133240.359500522"/>
    <n v="3995.8381599999998"/>
    <n v="33.344783788871297"/>
  </r>
  <r>
    <s v="gom.shallow"/>
    <x v="1"/>
    <s v="shallow"/>
    <s v="Atlantic cod (S)"/>
    <x v="19"/>
    <s v=""/>
    <x v="24"/>
    <n v="5203.2270101180302"/>
    <n v="3995.8381599999998"/>
    <n v="1.3021615995874101"/>
  </r>
  <r>
    <s v="gom.shallow"/>
    <x v="1"/>
    <s v="shallow"/>
    <s v="Atlantic cod (M)"/>
    <x v="15"/>
    <s v=""/>
    <x v="24"/>
    <n v="686255.87977647397"/>
    <n v="3995.8381599999998"/>
    <n v="171.74266131350899"/>
  </r>
  <r>
    <s v="gom.shallow"/>
    <x v="1"/>
    <s v="shallow"/>
    <s v="Atlantic cod (L)"/>
    <x v="16"/>
    <s v=""/>
    <x v="24"/>
    <n v="862519.18702772004"/>
    <n v="3995.8381599999998"/>
    <n v="215.85438460994101"/>
  </r>
  <r>
    <s v="gom.shallow"/>
    <x v="1"/>
    <s v="shallow"/>
    <s v="Yellowtail flounder (S)"/>
    <x v="17"/>
    <s v=""/>
    <x v="24"/>
    <n v="4240.98575817655"/>
    <n v="3995.8381599999998"/>
    <n v="1.0613507325272999"/>
  </r>
  <r>
    <s v="gom.shallow"/>
    <x v="1"/>
    <s v="shallow"/>
    <s v="Yellowtail flounder (L)"/>
    <x v="18"/>
    <s v=""/>
    <x v="24"/>
    <n v="234807.73835620499"/>
    <n v="3995.8381599999998"/>
    <n v="58.763075218292997"/>
  </r>
  <r>
    <s v="gom.shallow"/>
    <x v="1"/>
    <s v="shallow"/>
    <s v="Bluefish (S)"/>
    <x v="21"/>
    <s v=""/>
    <x v="24"/>
    <n v="7549.2353828830201"/>
    <n v="3995.8381599999998"/>
    <n v="1.8892745603298"/>
  </r>
  <r>
    <s v="gom.shallow"/>
    <x v="1"/>
    <s v="shallow"/>
    <s v="Bluefish (M)"/>
    <x v="21"/>
    <s v=""/>
    <x v="24"/>
    <n v="1510553.1486210499"/>
    <n v="3995.8381599999998"/>
    <n v="378.03161392829099"/>
  </r>
  <r>
    <s v="gom.shallow"/>
    <x v="1"/>
    <s v="shallow"/>
    <s v="Bluefish (L)"/>
    <x v="21"/>
    <s v=""/>
    <x v="24"/>
    <n v="456787.601078476"/>
    <n v="3995.8381599999998"/>
    <n v="114.315841329889"/>
  </r>
  <r>
    <s v="gom.shallow"/>
    <x v="1"/>
    <s v="shallow"/>
    <s v="Alosines"/>
    <x v="0"/>
    <s v=""/>
    <x v="25"/>
    <n v="1396484.11439394"/>
    <n v="3995.8381599999998"/>
    <n v="349.48465340096197"/>
  </r>
  <r>
    <s v="gom.shallow"/>
    <x v="1"/>
    <s v="shallow"/>
    <s v="Atlantic herring"/>
    <x v="1"/>
    <s v=""/>
    <x v="25"/>
    <n v="5565108.5604166696"/>
    <n v="3995.8381599999998"/>
    <n v="1392.72621602289"/>
  </r>
  <r>
    <s v="gom.shallow"/>
    <x v="1"/>
    <s v="shallow"/>
    <s v="Atlantic mackerel"/>
    <x v="2"/>
    <s v=""/>
    <x v="25"/>
    <n v="588119.11848958302"/>
    <n v="3995.8381599999998"/>
    <n v="147.182917560801"/>
  </r>
  <r>
    <s v="gom.shallow"/>
    <x v="1"/>
    <s v="shallow"/>
    <s v="Demersal benthivores - other"/>
    <x v="4"/>
    <s v=""/>
    <x v="25"/>
    <n v="7152475.3886275897"/>
    <n v="3995.8381599999998"/>
    <n v="1789.98125104936"/>
  </r>
  <r>
    <s v="gom.shallow"/>
    <x v="1"/>
    <s v="shallow"/>
    <s v="Demersal omnivores - other"/>
    <x v="25"/>
    <s v=""/>
    <x v="25"/>
    <n v="43366.602298850601"/>
    <n v="3995.8381599999998"/>
    <n v="10.852942627398701"/>
  </r>
  <r>
    <s v="gom.shallow"/>
    <x v="1"/>
    <s v="shallow"/>
    <s v="Demersal piscivores - other"/>
    <x v="5"/>
    <s v=""/>
    <x v="25"/>
    <n v="135663.79868090499"/>
    <n v="3995.8381599999998"/>
    <n v="33.951274613410398"/>
  </r>
  <r>
    <s v="gom.shallow"/>
    <x v="1"/>
    <s v="shallow"/>
    <s v="Haddock"/>
    <x v="6"/>
    <s v=""/>
    <x v="25"/>
    <n v="4039.6168341708499"/>
    <n v="3995.8381599999998"/>
    <n v="1.01095606789311"/>
  </r>
  <r>
    <s v="gom.shallow"/>
    <x v="1"/>
    <s v="shallow"/>
    <s v="Skates"/>
    <x v="8"/>
    <s v=""/>
    <x v="25"/>
    <n v="3945481.2939814799"/>
    <n v="3995.8381599999998"/>
    <n v="987.39767127642699"/>
  </r>
  <r>
    <s v="gom.shallow"/>
    <x v="1"/>
    <s v="shallow"/>
    <s v="Small pelagic - other"/>
    <x v="9"/>
    <s v=""/>
    <x v="25"/>
    <n v="20766.996875000001"/>
    <n v="3995.8381599999998"/>
    <n v="5.1971566523605102"/>
  </r>
  <r>
    <s v="gom.shallow"/>
    <x v="1"/>
    <s v="shallow"/>
    <s v="Squid"/>
    <x v="10"/>
    <s v=""/>
    <x v="25"/>
    <n v="634844.86145833298"/>
    <n v="3995.8381599999998"/>
    <n v="158.87652002861199"/>
  </r>
  <r>
    <s v="gom.shallow"/>
    <x v="1"/>
    <s v="shallow"/>
    <s v="Spiny dogfish (L)"/>
    <x v="12"/>
    <s v=""/>
    <x v="25"/>
    <n v="285783.42452403798"/>
    <n v="3995.8381599999998"/>
    <n v="71.520270111249502"/>
  </r>
  <r>
    <s v="gom.shallow"/>
    <x v="1"/>
    <s v="shallow"/>
    <s v="Hakes (S)"/>
    <x v="13"/>
    <s v=""/>
    <x v="25"/>
    <n v="209309.78689759999"/>
    <n v="3995.8381599999998"/>
    <n v="52.381948046063997"/>
  </r>
  <r>
    <s v="gom.shallow"/>
    <x v="1"/>
    <s v="shallow"/>
    <s v="Hakes (L)"/>
    <x v="14"/>
    <s v=""/>
    <x v="25"/>
    <n v="8743.8665175132392"/>
    <n v="3995.8381599999998"/>
    <n v="2.1882434091157599"/>
  </r>
  <r>
    <s v="gom.shallow"/>
    <x v="1"/>
    <s v="shallow"/>
    <s v="Atlantic cod (S)"/>
    <x v="19"/>
    <s v=""/>
    <x v="25"/>
    <n v="67071.270846043204"/>
    <n v="3995.8381599999998"/>
    <n v="16.785282126151799"/>
  </r>
  <r>
    <s v="gom.shallow"/>
    <x v="1"/>
    <s v="shallow"/>
    <s v="Atlantic cod (M)"/>
    <x v="15"/>
    <s v=""/>
    <x v="25"/>
    <n v="1668545.6072553401"/>
    <n v="3995.8381599999998"/>
    <n v="417.57086759873602"/>
  </r>
  <r>
    <s v="gom.shallow"/>
    <x v="1"/>
    <s v="shallow"/>
    <s v="Atlantic cod (L)"/>
    <x v="16"/>
    <s v=""/>
    <x v="25"/>
    <n v="1843194.71293427"/>
    <n v="3995.8381599999998"/>
    <n v="461.27862018672801"/>
  </r>
  <r>
    <s v="gom.shallow"/>
    <x v="1"/>
    <s v="shallow"/>
    <s v="Summer flounder (L)"/>
    <x v="22"/>
    <s v=""/>
    <x v="25"/>
    <n v="61315.893087004799"/>
    <n v="3995.8381599999998"/>
    <n v="15.3449390670529"/>
  </r>
  <r>
    <s v="gom.shallow"/>
    <x v="1"/>
    <s v="shallow"/>
    <s v="Yellowtail flounder (S)"/>
    <x v="17"/>
    <s v=""/>
    <x v="25"/>
    <n v="18562.864455535699"/>
    <n v="3995.8381599999998"/>
    <n v="4.6455496224440802"/>
  </r>
  <r>
    <s v="gom.shallow"/>
    <x v="1"/>
    <s v="shallow"/>
    <s v="Yellowtail flounder (L)"/>
    <x v="18"/>
    <s v=""/>
    <x v="25"/>
    <n v="487674.21133209899"/>
    <n v="3995.8381599999998"/>
    <n v="122.045536331756"/>
  </r>
  <r>
    <s v="gom.shallow"/>
    <x v="1"/>
    <s v="shallow"/>
    <s v="Alosines"/>
    <x v="0"/>
    <s v=""/>
    <x v="26"/>
    <n v="708343.38431818201"/>
    <n v="3995.8381599999998"/>
    <n v="177.27028872415099"/>
  </r>
  <r>
    <s v="gom.shallow"/>
    <x v="1"/>
    <s v="shallow"/>
    <s v="Butterfish"/>
    <x v="3"/>
    <s v=""/>
    <x v="26"/>
    <n v="700144.46607142896"/>
    <n v="3995.8381599999998"/>
    <n v="175.21842427958299"/>
  </r>
  <r>
    <s v="gom.shallow"/>
    <x v="1"/>
    <s v="shallow"/>
    <s v="Demersal benthivores - other"/>
    <x v="4"/>
    <s v=""/>
    <x v="26"/>
    <n v="1133453.8431833701"/>
    <n v="3995.8381599999998"/>
    <n v="283.658596218865"/>
  </r>
  <r>
    <s v="gom.shallow"/>
    <x v="1"/>
    <s v="shallow"/>
    <s v="Skates"/>
    <x v="8"/>
    <s v=""/>
    <x v="26"/>
    <n v="252319.01203124999"/>
    <n v="3995.8381599999998"/>
    <n v="63.145453326180302"/>
  </r>
  <r>
    <s v="gom.shallow"/>
    <x v="1"/>
    <s v="shallow"/>
    <s v="Squid"/>
    <x v="10"/>
    <s v=""/>
    <x v="26"/>
    <n v="397168.81523437501"/>
    <n v="3995.8381599999998"/>
    <n v="99.395620976394795"/>
  </r>
  <r>
    <s v="gom.shallow"/>
    <x v="1"/>
    <s v="shallow"/>
    <s v="Spiny dogfish (S)"/>
    <x v="11"/>
    <s v=""/>
    <x v="26"/>
    <n v="194698.385780479"/>
    <n v="3995.8381599999998"/>
    <n v="48.7252931636448"/>
  </r>
  <r>
    <s v="gom.shallow"/>
    <x v="1"/>
    <s v="shallow"/>
    <s v="Spiny dogfish (L)"/>
    <x v="12"/>
    <s v=""/>
    <x v="26"/>
    <n v="14615591.2145302"/>
    <n v="3995.8381599999998"/>
    <n v="3657.70349781389"/>
  </r>
  <r>
    <s v="gom.shallow"/>
    <x v="1"/>
    <s v="shallow"/>
    <s v="Hakes (S)"/>
    <x v="13"/>
    <s v=""/>
    <x v="26"/>
    <n v="67114.732600816496"/>
    <n v="3995.8381599999998"/>
    <n v="16.796158881674199"/>
  </r>
  <r>
    <s v="gom.shallow"/>
    <x v="1"/>
    <s v="shallow"/>
    <s v="Yellowtail flounder (L)"/>
    <x v="18"/>
    <s v=""/>
    <x v="26"/>
    <n v="6279.2527896440097"/>
    <n v="3995.8381599999998"/>
    <n v="1.5714482264326799"/>
  </r>
  <r>
    <s v="gom.shallow"/>
    <x v="1"/>
    <s v="shallow"/>
    <s v="Bluefish (S)"/>
    <x v="21"/>
    <s v=""/>
    <x v="26"/>
    <n v="34552.794755552"/>
    <n v="3995.8381599999998"/>
    <n v="8.6471957501782306"/>
  </r>
  <r>
    <s v="gom.shallow"/>
    <x v="1"/>
    <s v="shallow"/>
    <s v="Alosines"/>
    <x v="0"/>
    <s v=""/>
    <x v="27"/>
    <n v="301938.7365"/>
    <n v="3995.8381599999998"/>
    <n v="75.563304721029994"/>
  </r>
  <r>
    <s v="gom.shallow"/>
    <x v="1"/>
    <s v="shallow"/>
    <s v="Atlantic herring"/>
    <x v="1"/>
    <s v=""/>
    <x v="27"/>
    <n v="10740530.006999999"/>
    <n v="3995.8381599999998"/>
    <n v="2687.9291845493599"/>
  </r>
  <r>
    <s v="gom.shallow"/>
    <x v="1"/>
    <s v="shallow"/>
    <s v="Atlantic mackerel"/>
    <x v="2"/>
    <s v=""/>
    <x v="27"/>
    <n v="129793.73046875"/>
    <n v="3995.8381599999998"/>
    <n v="32.482229077253201"/>
  </r>
  <r>
    <s v="gom.shallow"/>
    <x v="1"/>
    <s v="shallow"/>
    <s v="Butterfish"/>
    <x v="3"/>
    <s v=""/>
    <x v="27"/>
    <n v="777279.025892857"/>
    <n v="3995.8381599999998"/>
    <n v="194.52214898835101"/>
  </r>
  <r>
    <s v="gom.shallow"/>
    <x v="1"/>
    <s v="shallow"/>
    <s v="Demersal benthivores - other"/>
    <x v="4"/>
    <s v=""/>
    <x v="27"/>
    <n v="1657930.60491004"/>
    <n v="3995.8381599999998"/>
    <n v="414.91435301524899"/>
  </r>
  <r>
    <s v="gom.shallow"/>
    <x v="1"/>
    <s v="shallow"/>
    <s v="Skates"/>
    <x v="8"/>
    <s v=""/>
    <x v="27"/>
    <n v="404177.67667968699"/>
    <n v="3995.8381599999998"/>
    <n v="101.149661346567"/>
  </r>
  <r>
    <s v="gom.shallow"/>
    <x v="1"/>
    <s v="shallow"/>
    <s v="Small pelagic - other"/>
    <x v="9"/>
    <s v=""/>
    <x v="27"/>
    <n v="132919.945052083"/>
    <n v="3995.8381599999998"/>
    <n v="33.264596745350502"/>
  </r>
  <r>
    <s v="gom.shallow"/>
    <x v="1"/>
    <s v="shallow"/>
    <s v="Squid"/>
    <x v="10"/>
    <s v=""/>
    <x v="27"/>
    <n v="194171.42078125"/>
    <n v="3995.8381599999998"/>
    <n v="48.593414699570801"/>
  </r>
  <r>
    <s v="gom.shallow"/>
    <x v="1"/>
    <s v="shallow"/>
    <s v="Spiny dogfish (L)"/>
    <x v="12"/>
    <s v=""/>
    <x v="27"/>
    <n v="136524.413108045"/>
    <n v="3995.8381599999998"/>
    <n v="34.166652312075797"/>
  </r>
  <r>
    <s v="gom.shallow"/>
    <x v="1"/>
    <s v="shallow"/>
    <s v="Hakes (S)"/>
    <x v="13"/>
    <s v=""/>
    <x v="27"/>
    <n v="15687.190584289399"/>
    <n v="3995.8381599999998"/>
    <n v="3.9258823696426699"/>
  </r>
  <r>
    <s v="gom.shallow"/>
    <x v="1"/>
    <s v="shallow"/>
    <s v="Hakes (L)"/>
    <x v="14"/>
    <s v=""/>
    <x v="27"/>
    <n v="25591.2055283626"/>
    <n v="3995.8381599999998"/>
    <n v="6.4044649717151296"/>
  </r>
  <r>
    <s v="gom.shallow"/>
    <x v="1"/>
    <s v="shallow"/>
    <s v="Yellowtail flounder (L)"/>
    <x v="18"/>
    <s v=""/>
    <x v="27"/>
    <n v="1569.8131974109999"/>
    <n v="3995.8381599999998"/>
    <n v="0.39286205660816897"/>
  </r>
  <r>
    <s v="gom.shallow"/>
    <x v="1"/>
    <s v="shallow"/>
    <s v="Alosines"/>
    <x v="0"/>
    <s v=""/>
    <x v="28"/>
    <n v="165051.13793939399"/>
    <n v="3995.8381599999998"/>
    <n v="41.305761477435297"/>
  </r>
  <r>
    <s v="gom.shallow"/>
    <x v="1"/>
    <s v="shallow"/>
    <s v="Atlantic herring"/>
    <x v="1"/>
    <s v=""/>
    <x v="28"/>
    <n v="717225.08175000001"/>
    <n v="3995.8381599999998"/>
    <n v="179.49302575107299"/>
  </r>
  <r>
    <s v="gom.shallow"/>
    <x v="1"/>
    <s v="shallow"/>
    <s v="Atlantic mackerel"/>
    <x v="2"/>
    <s v=""/>
    <x v="28"/>
    <n v="160776.75"/>
    <n v="3995.8381599999998"/>
    <n v="40.236051502145898"/>
  </r>
  <r>
    <s v="gom.shallow"/>
    <x v="1"/>
    <s v="shallow"/>
    <s v="Butterfish"/>
    <x v="3"/>
    <s v=""/>
    <x v="28"/>
    <n v="11484.0535714286"/>
    <n v="3995.8381599999998"/>
    <n v="2.8740036787247099"/>
  </r>
  <r>
    <s v="gom.shallow"/>
    <x v="1"/>
    <s v="shallow"/>
    <s v="Demersal benthivores - other"/>
    <x v="4"/>
    <s v=""/>
    <x v="28"/>
    <n v="2101224.7903934"/>
    <n v="3995.8381599999998"/>
    <n v="525.85332695090904"/>
  </r>
  <r>
    <s v="gom.shallow"/>
    <x v="1"/>
    <s v="shallow"/>
    <s v="Demersal omnivores - other"/>
    <x v="25"/>
    <s v=""/>
    <x v="28"/>
    <n v="0"/>
    <n v="3995.8381599999998"/>
    <n v="0"/>
  </r>
  <r>
    <s v="gom.shallow"/>
    <x v="1"/>
    <s v="shallow"/>
    <s v="Demersal piscivores - other"/>
    <x v="5"/>
    <s v=""/>
    <x v="28"/>
    <n v="5849.8582746478896"/>
    <n v="3995.8381599999998"/>
    <n v="1.4639877893973301"/>
  </r>
  <r>
    <s v="gom.shallow"/>
    <x v="1"/>
    <s v="shallow"/>
    <s v="Skates"/>
    <x v="8"/>
    <s v=""/>
    <x v="28"/>
    <n v="1162583.68842159"/>
    <n v="3995.8381599999998"/>
    <n v="290.94864253000299"/>
  </r>
  <r>
    <s v="gom.shallow"/>
    <x v="1"/>
    <s v="shallow"/>
    <s v="Small pelagic - other"/>
    <x v="9"/>
    <s v=""/>
    <x v="28"/>
    <n v="234968.52109374999"/>
    <n v="3995.8381599999998"/>
    <n v="58.803312768240303"/>
  </r>
  <r>
    <s v="gom.shallow"/>
    <x v="1"/>
    <s v="shallow"/>
    <s v="Squid"/>
    <x v="10"/>
    <s v=""/>
    <x v="28"/>
    <n v="307485.53437499999"/>
    <n v="3995.8381599999998"/>
    <n v="76.951448497854102"/>
  </r>
  <r>
    <s v="gom.shallow"/>
    <x v="1"/>
    <s v="shallow"/>
    <s v="Spiny dogfish (L)"/>
    <x v="12"/>
    <s v=""/>
    <x v="28"/>
    <n v="528614.11183258402"/>
    <n v="3995.8381599999998"/>
    <n v="132.291171630581"/>
  </r>
  <r>
    <s v="gom.shallow"/>
    <x v="1"/>
    <s v="shallow"/>
    <s v="Atlantic menhaden (L)"/>
    <x v="23"/>
    <s v=""/>
    <x v="28"/>
    <n v="205795.23447494599"/>
    <n v="3995.8381599999998"/>
    <n v="51.502394800430601"/>
  </r>
  <r>
    <s v="gom.shallow"/>
    <x v="1"/>
    <s v="shallow"/>
    <s v="Hakes (S)"/>
    <x v="13"/>
    <s v=""/>
    <x v="28"/>
    <n v="782059.78084421705"/>
    <n v="3995.8381599999998"/>
    <n v="195.718582567472"/>
  </r>
  <r>
    <s v="gom.shallow"/>
    <x v="1"/>
    <s v="shallow"/>
    <s v="Hakes (L)"/>
    <x v="14"/>
    <s v=""/>
    <x v="28"/>
    <n v="30250.532822964"/>
    <n v="3995.8381599999998"/>
    <n v="7.5705100185949501"/>
  </r>
  <r>
    <s v="gom.shallow"/>
    <x v="1"/>
    <s v="shallow"/>
    <s v="Atlantic cod (S)"/>
    <x v="19"/>
    <s v=""/>
    <x v="28"/>
    <n v="1835.4786395123799"/>
    <n v="3995.8381599999998"/>
    <n v="0.45934759267436898"/>
  </r>
  <r>
    <s v="gom.shallow"/>
    <x v="1"/>
    <s v="shallow"/>
    <s v="Atlantic cod (M)"/>
    <x v="15"/>
    <s v=""/>
    <x v="28"/>
    <n v="738601.97911291104"/>
    <n v="3995.8381599999998"/>
    <n v="184.84281633491099"/>
  </r>
  <r>
    <s v="gom.shallow"/>
    <x v="1"/>
    <s v="shallow"/>
    <s v="Atlantic cod (L)"/>
    <x v="16"/>
    <s v=""/>
    <x v="28"/>
    <n v="159417.57029149501"/>
    <n v="3995.8381599999998"/>
    <n v="39.895902663759301"/>
  </r>
  <r>
    <s v="gom.shallow"/>
    <x v="1"/>
    <s v="shallow"/>
    <s v="Summer flounder (L)"/>
    <x v="22"/>
    <s v=""/>
    <x v="28"/>
    <n v="28411.5682425021"/>
    <n v="3995.8381599999998"/>
    <n v="7.1102900329932499"/>
  </r>
  <r>
    <s v="gom.shallow"/>
    <x v="1"/>
    <s v="shallow"/>
    <s v="Yellowtail flounder (S)"/>
    <x v="17"/>
    <s v=""/>
    <x v="28"/>
    <n v="3498.0162261323499"/>
    <n v="3995.8381599999998"/>
    <n v="0.875414890710277"/>
  </r>
  <r>
    <s v="gom.shallow"/>
    <x v="1"/>
    <s v="shallow"/>
    <s v="Yellowtail flounder (L)"/>
    <x v="18"/>
    <s v=""/>
    <x v="28"/>
    <n v="558790.12367571099"/>
    <n v="3995.8381599999998"/>
    <n v="139.84303200000301"/>
  </r>
  <r>
    <s v="gom.shallow"/>
    <x v="1"/>
    <s v="shallow"/>
    <s v="Alosines"/>
    <x v="0"/>
    <s v=""/>
    <x v="29"/>
    <n v="285094.529924242"/>
    <n v="3995.8381599999998"/>
    <n v="71.347867082845596"/>
  </r>
  <r>
    <s v="gom.shallow"/>
    <x v="1"/>
    <s v="shallow"/>
    <s v="Atlantic herring"/>
    <x v="1"/>
    <s v=""/>
    <x v="29"/>
    <n v="83067.987500000003"/>
    <n v="3995.8381599999998"/>
    <n v="20.788626609442101"/>
  </r>
  <r>
    <s v="gom.shallow"/>
    <x v="1"/>
    <s v="shallow"/>
    <s v="Atlantic mackerel"/>
    <x v="2"/>
    <s v=""/>
    <x v="29"/>
    <n v="3270690.3572916701"/>
    <n v="3995.8381599999998"/>
    <n v="818.52423104434899"/>
  </r>
  <r>
    <s v="gom.shallow"/>
    <x v="1"/>
    <s v="shallow"/>
    <s v="Butterfish"/>
    <x v="3"/>
    <s v=""/>
    <x v="29"/>
    <n v="11547.8538690476"/>
    <n v="3995.8381599999998"/>
    <n v="2.8899703658287299"/>
  </r>
  <r>
    <s v="gom.shallow"/>
    <x v="1"/>
    <s v="shallow"/>
    <s v="Demersal benthivores - other"/>
    <x v="4"/>
    <s v=""/>
    <x v="29"/>
    <n v="3797182.9689857"/>
    <n v="3995.8381599999998"/>
    <n v="950.28447523152295"/>
  </r>
  <r>
    <s v="gom.shallow"/>
    <x v="1"/>
    <s v="shallow"/>
    <s v="Demersal omnivores - other"/>
    <x v="25"/>
    <s v=""/>
    <x v="29"/>
    <n v="0"/>
    <n v="3995.8381599999998"/>
    <n v="0"/>
  </r>
  <r>
    <s v="gom.shallow"/>
    <x v="1"/>
    <s v="shallow"/>
    <s v="Demersal piscivores - other"/>
    <x v="5"/>
    <s v=""/>
    <x v="29"/>
    <n v="113223.06338028199"/>
    <n v="3995.8381599999998"/>
    <n v="28.335247536722498"/>
  </r>
  <r>
    <s v="gom.shallow"/>
    <x v="1"/>
    <s v="shallow"/>
    <s v="Skates"/>
    <x v="8"/>
    <s v=""/>
    <x v="29"/>
    <n v="1835162.3940972199"/>
    <n v="3995.8381599999998"/>
    <n v="459.26844897472603"/>
  </r>
  <r>
    <s v="gom.shallow"/>
    <x v="1"/>
    <s v="shallow"/>
    <s v="Small pelagic - other"/>
    <x v="9"/>
    <s v=""/>
    <x v="29"/>
    <n v="19650.491666666701"/>
    <n v="3995.8381599999998"/>
    <n v="4.91773962804006"/>
  </r>
  <r>
    <s v="gom.shallow"/>
    <x v="1"/>
    <s v="shallow"/>
    <s v="Squid"/>
    <x v="10"/>
    <s v=""/>
    <x v="29"/>
    <n v="307206.40807291702"/>
    <n v="3995.8381599999998"/>
    <n v="76.881594241773996"/>
  </r>
  <r>
    <s v="gom.shallow"/>
    <x v="1"/>
    <s v="shallow"/>
    <s v="Spiny dogfish (S)"/>
    <x v="11"/>
    <s v=""/>
    <x v="29"/>
    <n v="472772.380356282"/>
    <n v="3995.8381599999998"/>
    <n v="118.316198360817"/>
  </r>
  <r>
    <s v="gom.shallow"/>
    <x v="1"/>
    <s v="shallow"/>
    <s v="Spiny dogfish (L)"/>
    <x v="12"/>
    <s v=""/>
    <x v="29"/>
    <n v="35088120.108494803"/>
    <n v="3995.8381599999998"/>
    <n v="8781.1664795990691"/>
  </r>
  <r>
    <s v="gom.shallow"/>
    <x v="1"/>
    <s v="shallow"/>
    <s v="Hakes (S)"/>
    <x v="13"/>
    <s v=""/>
    <x v="29"/>
    <n v="514091.02340181801"/>
    <n v="3995.8381599999998"/>
    <n v="128.65661791513"/>
  </r>
  <r>
    <s v="gom.shallow"/>
    <x v="1"/>
    <s v="shallow"/>
    <s v="Hakes (L)"/>
    <x v="14"/>
    <s v=""/>
    <x v="29"/>
    <n v="225071.29693704701"/>
    <n v="3995.8381599999998"/>
    <n v="56.326429631235797"/>
  </r>
  <r>
    <s v="gom.shallow"/>
    <x v="1"/>
    <s v="shallow"/>
    <s v="Atlantic cod (S)"/>
    <x v="19"/>
    <s v=""/>
    <x v="29"/>
    <n v="13032.3636424052"/>
    <n v="3995.8381599999998"/>
    <n v="3.26148435461289"/>
  </r>
  <r>
    <s v="gom.shallow"/>
    <x v="1"/>
    <s v="shallow"/>
    <s v="Atlantic cod (M)"/>
    <x v="15"/>
    <s v=""/>
    <x v="29"/>
    <n v="1547939.5020343401"/>
    <n v="3995.8381599999998"/>
    <n v="387.38793716168499"/>
  </r>
  <r>
    <s v="gom.shallow"/>
    <x v="1"/>
    <s v="shallow"/>
    <s v="Atlantic cod (L)"/>
    <x v="16"/>
    <s v=""/>
    <x v="29"/>
    <n v="1184980.4275831601"/>
    <n v="3995.8381599999998"/>
    <n v="296.55365911595499"/>
  </r>
  <r>
    <s v="gom.shallow"/>
    <x v="1"/>
    <s v="shallow"/>
    <s v="Summer flounder (L)"/>
    <x v="22"/>
    <s v=""/>
    <x v="29"/>
    <n v="141332.29834118401"/>
    <n v="3995.8381599999998"/>
    <n v="35.369875525985698"/>
  </r>
  <r>
    <s v="gom.shallow"/>
    <x v="1"/>
    <s v="shallow"/>
    <s v="Yellowtail flounder (S)"/>
    <x v="17"/>
    <s v=""/>
    <x v="29"/>
    <n v="3267.87177865283"/>
    <n v="3995.8381599999998"/>
    <n v="0.81781885246644503"/>
  </r>
  <r>
    <s v="gom.shallow"/>
    <x v="1"/>
    <s v="shallow"/>
    <s v="Yellowtail flounder (L)"/>
    <x v="18"/>
    <s v=""/>
    <x v="29"/>
    <n v="38452.505334300302"/>
    <n v="3995.8381599999998"/>
    <n v="9.6231388245965199"/>
  </r>
  <r>
    <s v="gom.shallow"/>
    <x v="1"/>
    <s v="shallow"/>
    <s v="Striped bass (M)"/>
    <x v="30"/>
    <s v=""/>
    <x v="29"/>
    <n v="227141.47784656199"/>
    <n v="3995.8381599999998"/>
    <n v="56.844513904577802"/>
  </r>
  <r>
    <s v="gom.shallow"/>
    <x v="1"/>
    <s v="shallow"/>
    <s v="Striped bass (L)"/>
    <x v="27"/>
    <s v=""/>
    <x v="29"/>
    <n v="358919.26086686598"/>
    <n v="3995.8381599999998"/>
    <n v="89.823272739070703"/>
  </r>
  <r>
    <s v="gom.shallow"/>
    <x v="1"/>
    <s v="shallow"/>
    <s v="Alosines"/>
    <x v="0"/>
    <s v=""/>
    <x v="30"/>
    <n v="147514.69813447"/>
    <n v="3995.8381599999998"/>
    <n v="36.917085284172202"/>
  </r>
  <r>
    <s v="gom.shallow"/>
    <x v="1"/>
    <s v="shallow"/>
    <s v="Anchovies"/>
    <x v="24"/>
    <s v=""/>
    <x v="30"/>
    <n v="0"/>
    <n v="3995.8381599999998"/>
    <n v="0"/>
  </r>
  <r>
    <s v="gom.shallow"/>
    <x v="1"/>
    <s v="shallow"/>
    <s v="Atlantic herring"/>
    <x v="1"/>
    <s v=""/>
    <x v="30"/>
    <n v="853724.54249999998"/>
    <n v="3995.8381599999998"/>
    <n v="213.65343347639501"/>
  </r>
  <r>
    <s v="gom.shallow"/>
    <x v="1"/>
    <s v="shallow"/>
    <s v="Atlantic mackerel"/>
    <x v="2"/>
    <s v=""/>
    <x v="30"/>
    <n v="69334.973437499997"/>
    <n v="3995.8381599999998"/>
    <n v="17.351797210300401"/>
  </r>
  <r>
    <s v="gom.shallow"/>
    <x v="1"/>
    <s v="shallow"/>
    <s v="Butterfish"/>
    <x v="3"/>
    <s v=""/>
    <x v="30"/>
    <n v="405195.69017857098"/>
    <n v="3995.8381599999998"/>
    <n v="101.40442979767001"/>
  </r>
  <r>
    <s v="gom.shallow"/>
    <x v="1"/>
    <s v="shallow"/>
    <s v="Demersal benthivores - other"/>
    <x v="4"/>
    <s v=""/>
    <x v="30"/>
    <n v="1583160.31715216"/>
    <n v="3995.8381599999998"/>
    <n v="396.20231194552599"/>
  </r>
  <r>
    <s v="gom.shallow"/>
    <x v="1"/>
    <s v="shallow"/>
    <s v="Demersal piscivores - other"/>
    <x v="5"/>
    <s v=""/>
    <x v="30"/>
    <n v="4906.3327464788699"/>
    <n v="3995.8381599999998"/>
    <n v="1.22786072659131"/>
  </r>
  <r>
    <s v="gom.shallow"/>
    <x v="1"/>
    <s v="shallow"/>
    <s v="Medium pelagics - other"/>
    <x v="20"/>
    <s v=""/>
    <x v="30"/>
    <n v="83514.589583333305"/>
    <n v="3995.8381599999998"/>
    <n v="20.9003934191702"/>
  </r>
  <r>
    <s v="gom.shallow"/>
    <x v="1"/>
    <s v="shallow"/>
    <s v="Skates"/>
    <x v="8"/>
    <s v=""/>
    <x v="30"/>
    <n v="279340.60905526602"/>
    <n v="3995.8381599999998"/>
    <n v="69.907888625615996"/>
  </r>
  <r>
    <s v="gom.shallow"/>
    <x v="1"/>
    <s v="shallow"/>
    <s v="Small pelagic - other"/>
    <x v="9"/>
    <s v=""/>
    <x v="30"/>
    <n v="93451.485937499994"/>
    <n v="3995.8381599999998"/>
    <n v="23.3872049356223"/>
  </r>
  <r>
    <s v="gom.shallow"/>
    <x v="1"/>
    <s v="shallow"/>
    <s v="Squid"/>
    <x v="10"/>
    <s v=""/>
    <x v="30"/>
    <n v="74546.261497395797"/>
    <n v="3995.8381599999998"/>
    <n v="18.655976171316201"/>
  </r>
  <r>
    <s v="gom.shallow"/>
    <x v="1"/>
    <s v="shallow"/>
    <s v="Spiny dogfish (S)"/>
    <x v="11"/>
    <s v=""/>
    <x v="30"/>
    <n v="10650.3812933434"/>
    <n v="3995.8381599999998"/>
    <n v="2.6653685326793699"/>
  </r>
  <r>
    <s v="gom.shallow"/>
    <x v="1"/>
    <s v="shallow"/>
    <s v="Spiny dogfish (L)"/>
    <x v="12"/>
    <s v=""/>
    <x v="30"/>
    <n v="9017461.5000438597"/>
    <n v="3995.8381599999998"/>
    <n v="2256.7133950299599"/>
  </r>
  <r>
    <s v="gom.shallow"/>
    <x v="1"/>
    <s v="shallow"/>
    <s v="Hakes (S)"/>
    <x v="13"/>
    <s v=""/>
    <x v="30"/>
    <n v="688278.24671403295"/>
    <n v="3995.8381599999998"/>
    <n v="172.248779643776"/>
  </r>
  <r>
    <s v="gom.shallow"/>
    <x v="1"/>
    <s v="shallow"/>
    <s v="Hakes (L)"/>
    <x v="14"/>
    <s v=""/>
    <x v="30"/>
    <n v="59875.138246698501"/>
    <n v="3995.8381599999998"/>
    <n v="14.9843752047001"/>
  </r>
  <r>
    <s v="gom.shallow"/>
    <x v="1"/>
    <s v="shallow"/>
    <s v="Atlantic cod (S)"/>
    <x v="19"/>
    <s v=""/>
    <x v="30"/>
    <n v="1209.1416454427799"/>
    <n v="3995.8381599999998"/>
    <n v="0.30260025482182601"/>
  </r>
  <r>
    <s v="gom.shallow"/>
    <x v="1"/>
    <s v="shallow"/>
    <s v="Atlantic cod (M)"/>
    <x v="15"/>
    <s v=""/>
    <x v="30"/>
    <n v="387286.27271306101"/>
    <n v="3995.8381599999998"/>
    <n v="96.922412071128804"/>
  </r>
  <r>
    <s v="gom.shallow"/>
    <x v="1"/>
    <s v="shallow"/>
    <s v="Atlantic cod (L)"/>
    <x v="16"/>
    <s v=""/>
    <x v="30"/>
    <n v="298327.19535512198"/>
    <n v="3995.8381599999998"/>
    <n v="74.659479040342802"/>
  </r>
  <r>
    <s v="gom.shallow"/>
    <x v="1"/>
    <s v="shallow"/>
    <s v="Summer flounder (L)"/>
    <x v="22"/>
    <s v=""/>
    <x v="30"/>
    <n v="22053.100861714702"/>
    <n v="3995.8381599999998"/>
    <n v="5.51901753241044"/>
  </r>
  <r>
    <s v="gom.shallow"/>
    <x v="1"/>
    <s v="shallow"/>
    <s v="Yellowtail flounder (S)"/>
    <x v="17"/>
    <s v=""/>
    <x v="30"/>
    <n v="7359.0692094323704"/>
    <n v="3995.8381599999998"/>
    <n v="1.84168350037289"/>
  </r>
  <r>
    <s v="gom.shallow"/>
    <x v="1"/>
    <s v="shallow"/>
    <s v="Yellowtail flounder (L)"/>
    <x v="18"/>
    <s v=""/>
    <x v="30"/>
    <n v="13273.786858044899"/>
    <n v="3995.8381599999998"/>
    <n v="3.3219030217292098"/>
  </r>
  <r>
    <s v="gom.shallow"/>
    <x v="1"/>
    <s v="shallow"/>
    <s v="Bluefish (L)"/>
    <x v="21"/>
    <s v=""/>
    <x v="30"/>
    <n v="210701.273316782"/>
    <n v="3995.8381599999998"/>
    <n v="52.730181974332403"/>
  </r>
  <r>
    <s v="gom.shallow"/>
    <x v="1"/>
    <s v="shallow"/>
    <s v="Alosines"/>
    <x v="0"/>
    <s v=""/>
    <x v="31"/>
    <n v="2185822.4405416702"/>
    <n v="3995.8381599999998"/>
    <n v="547.02476752503605"/>
  </r>
  <r>
    <s v="gom.shallow"/>
    <x v="1"/>
    <s v="shallow"/>
    <s v="Atlantic herring"/>
    <x v="1"/>
    <s v=""/>
    <x v="31"/>
    <n v="548731.04775000003"/>
    <n v="3995.8381599999998"/>
    <n v="137.32564377682399"/>
  </r>
  <r>
    <s v="gom.shallow"/>
    <x v="1"/>
    <s v="shallow"/>
    <s v="Atlantic mackerel"/>
    <x v="2"/>
    <s v=""/>
    <x v="31"/>
    <n v="3068826.2156250002"/>
    <n v="3995.8381599999998"/>
    <n v="768.00563304721004"/>
  </r>
  <r>
    <s v="gom.shallow"/>
    <x v="1"/>
    <s v="shallow"/>
    <s v="Butterfish"/>
    <x v="3"/>
    <s v=""/>
    <x v="31"/>
    <n v="11933271.466964301"/>
    <n v="3995.8381599999998"/>
    <n v="2986.4251226241599"/>
  </r>
  <r>
    <s v="gom.shallow"/>
    <x v="1"/>
    <s v="shallow"/>
    <s v="Demersal benthivores - other"/>
    <x v="4"/>
    <s v=""/>
    <x v="31"/>
    <n v="1667356.2665676"/>
    <n v="3995.8381599999998"/>
    <n v="417.27322273923198"/>
  </r>
  <r>
    <s v="gom.shallow"/>
    <x v="1"/>
    <s v="shallow"/>
    <s v="Demersal piscivores - other"/>
    <x v="5"/>
    <s v=""/>
    <x v="31"/>
    <n v="0"/>
    <n v="3995.8381599999998"/>
    <n v="0"/>
  </r>
  <r>
    <s v="gom.shallow"/>
    <x v="1"/>
    <s v="shallow"/>
    <s v="Haddock"/>
    <x v="6"/>
    <s v=""/>
    <x v="31"/>
    <n v="0"/>
    <n v="3995.8381599999998"/>
    <n v="0"/>
  </r>
  <r>
    <s v="gom.shallow"/>
    <x v="1"/>
    <s v="shallow"/>
    <s v="Skates"/>
    <x v="8"/>
    <s v=""/>
    <x v="31"/>
    <n v="231558.528103299"/>
    <n v="3995.8381599999998"/>
    <n v="57.949926606461602"/>
  </r>
  <r>
    <s v="gom.shallow"/>
    <x v="1"/>
    <s v="shallow"/>
    <s v="Small pelagic - other"/>
    <x v="9"/>
    <s v=""/>
    <x v="31"/>
    <n v="56606.814062500001"/>
    <n v="3995.8381599999998"/>
    <n v="14.166443133047199"/>
  </r>
  <r>
    <s v="gom.shallow"/>
    <x v="1"/>
    <s v="shallow"/>
    <s v="Squid"/>
    <x v="10"/>
    <s v=""/>
    <x v="31"/>
    <n v="3722372.5393229201"/>
    <n v="3995.8381599999998"/>
    <n v="931.56238823318995"/>
  </r>
  <r>
    <s v="gom.shallow"/>
    <x v="1"/>
    <s v="shallow"/>
    <s v="Hakes (S)"/>
    <x v="13"/>
    <s v=""/>
    <x v="31"/>
    <n v="108795.790371143"/>
    <n v="3995.8381599999998"/>
    <n v="27.227276484877301"/>
  </r>
  <r>
    <s v="gom.shallow"/>
    <x v="1"/>
    <s v="shallow"/>
    <s v="Atlantic cod (S)"/>
    <x v="19"/>
    <s v=""/>
    <x v="31"/>
    <n v="2078.2032960453198"/>
    <n v="3995.8381599999998"/>
    <n v="0.520091958890878"/>
  </r>
  <r>
    <s v="gom.shallow"/>
    <x v="1"/>
    <s v="shallow"/>
    <s v="Atlantic cod (M)"/>
    <x v="15"/>
    <s v=""/>
    <x v="31"/>
    <n v="152369.62823613299"/>
    <n v="3995.8381599999998"/>
    <n v="38.132081965034601"/>
  </r>
  <r>
    <s v="gom.shallow"/>
    <x v="1"/>
    <s v="shallow"/>
    <s v="Atlantic cod (L)"/>
    <x v="16"/>
    <s v=""/>
    <x v="31"/>
    <n v="311654.70147838898"/>
    <n v="3995.8381599999998"/>
    <n v="77.994825866117793"/>
  </r>
  <r>
    <s v="gom.shallow"/>
    <x v="1"/>
    <s v="shallow"/>
    <s v="Summer flounder (L)"/>
    <x v="22"/>
    <s v=""/>
    <x v="31"/>
    <n v="41827.3103944986"/>
    <n v="3995.8381599999998"/>
    <n v="10.467718841370299"/>
  </r>
  <r>
    <s v="gom.shallow"/>
    <x v="1"/>
    <s v="shallow"/>
    <s v="Yellowtail flounder (L)"/>
    <x v="18"/>
    <s v=""/>
    <x v="31"/>
    <n v="81433.881438354598"/>
    <n v="3995.8381599999998"/>
    <n v="20.379674595818599"/>
  </r>
  <r>
    <s v="gom.shallow"/>
    <x v="1"/>
    <s v="shallow"/>
    <s v="Bluefish (M)"/>
    <x v="21"/>
    <s v=""/>
    <x v="31"/>
    <n v="143704.55247456301"/>
    <n v="3995.8381599999998"/>
    <n v="35.963556760908297"/>
  </r>
  <r>
    <s v="gom.shallow"/>
    <x v="1"/>
    <s v="shallow"/>
    <s v="Striped bass (M)"/>
    <x v="30"/>
    <s v=""/>
    <x v="31"/>
    <n v="133839.867910039"/>
    <n v="3995.8381599999998"/>
    <n v="33.494816994800203"/>
  </r>
  <r>
    <s v="gom.shallow"/>
    <x v="1"/>
    <s v="shallow"/>
    <s v="Alosines"/>
    <x v="0"/>
    <s v=""/>
    <x v="32"/>
    <n v="268204.85113636398"/>
    <n v="3995.8381599999998"/>
    <n v="67.121049551307095"/>
  </r>
  <r>
    <s v="gom.shallow"/>
    <x v="1"/>
    <s v="shallow"/>
    <s v="Atlantic herring"/>
    <x v="1"/>
    <s v=""/>
    <x v="32"/>
    <n v="15699849.637499999"/>
    <n v="3995.8381599999998"/>
    <n v="3929.05042918455"/>
  </r>
  <r>
    <s v="gom.shallow"/>
    <x v="1"/>
    <s v="shallow"/>
    <s v="Demersal benthivores - other"/>
    <x v="4"/>
    <s v=""/>
    <x v="32"/>
    <n v="5522264.5258761104"/>
    <n v="3995.8381599999998"/>
    <n v="1382.0040514043501"/>
  </r>
  <r>
    <s v="gom.shallow"/>
    <x v="1"/>
    <s v="shallow"/>
    <s v="Demersal piscivores - other"/>
    <x v="5"/>
    <s v=""/>
    <x v="32"/>
    <n v="11322.3063380282"/>
    <n v="3995.8381599999998"/>
    <n v="2.8335247536722501"/>
  </r>
  <r>
    <s v="gom.shallow"/>
    <x v="1"/>
    <s v="shallow"/>
    <s v="Skates"/>
    <x v="8"/>
    <s v=""/>
    <x v="32"/>
    <n v="106626.24739583299"/>
    <n v="3995.8381599999998"/>
    <n v="26.6843258226037"/>
  </r>
  <r>
    <s v="gom.shallow"/>
    <x v="1"/>
    <s v="shallow"/>
    <s v="Small pelagic - other"/>
    <x v="9"/>
    <s v=""/>
    <x v="32"/>
    <n v="119019.45520833301"/>
    <n v="3995.8381599999998"/>
    <n v="29.785854792560801"/>
  </r>
  <r>
    <s v="gom.shallow"/>
    <x v="1"/>
    <s v="shallow"/>
    <s v="Hakes (S)"/>
    <x v="13"/>
    <s v=""/>
    <x v="32"/>
    <n v="13041.1632797399"/>
    <n v="3995.8381599999998"/>
    <n v="3.2636865552482499"/>
  </r>
  <r>
    <s v="gom.shallow"/>
    <x v="1"/>
    <s v="shallow"/>
    <s v="Atlantic cod (S)"/>
    <x v="19"/>
    <s v=""/>
    <x v="32"/>
    <n v="175.25968271481099"/>
    <n v="3995.8381599999998"/>
    <n v="4.3860555832624402E-2"/>
  </r>
  <r>
    <s v="gom.shallow"/>
    <x v="1"/>
    <s v="shallow"/>
    <s v="Atlantic cod (M)"/>
    <x v="15"/>
    <s v=""/>
    <x v="32"/>
    <n v="423270.03393192502"/>
    <n v="3995.8381599999998"/>
    <n v="105.92772204065599"/>
  </r>
  <r>
    <s v="gom.shallow"/>
    <x v="1"/>
    <s v="shallow"/>
    <s v="Atlantic cod (L)"/>
    <x v="16"/>
    <s v=""/>
    <x v="32"/>
    <n v="77407.929963451199"/>
    <n v="3995.8381599999998"/>
    <n v="19.372138426009499"/>
  </r>
  <r>
    <s v="gom.shallow"/>
    <x v="1"/>
    <s v="shallow"/>
    <s v="Yellowtail flounder (S)"/>
    <x v="17"/>
    <s v=""/>
    <x v="32"/>
    <n v="3239.1112614303302"/>
    <n v="3995.8381599999998"/>
    <n v="0.81062123432705102"/>
  </r>
  <r>
    <s v="gom.shallow"/>
    <x v="1"/>
    <s v="shallow"/>
    <s v="Yellowtail flounder (L)"/>
    <x v="18"/>
    <s v=""/>
    <x v="32"/>
    <n v="578875.88692787394"/>
    <n v="3995.8381599999998"/>
    <n v="144.869702863009"/>
  </r>
  <r>
    <s v="gom.shallow"/>
    <x v="1"/>
    <s v="shallow"/>
    <s v="Striped bass (M)"/>
    <x v="30"/>
    <s v=""/>
    <x v="32"/>
    <n v="125153.17937811201"/>
    <n v="3995.8381599999998"/>
    <n v="31.320882970423401"/>
  </r>
  <r>
    <s v="gom.shallow"/>
    <x v="1"/>
    <s v="shallow"/>
    <s v="Alosines"/>
    <x v="0"/>
    <s v="B"/>
    <x v="33"/>
    <n v="11063.5516098485"/>
    <n v="3995.8381599999998"/>
    <n v="2.7687686955390798"/>
  </r>
  <r>
    <s v="gom.shallow"/>
    <x v="1"/>
    <s v="shallow"/>
    <s v="Atlantic herring"/>
    <x v="1"/>
    <s v="B"/>
    <x v="33"/>
    <n v="314407.86666666699"/>
    <n v="3995.8381599999998"/>
    <n v="78.683834048640904"/>
  </r>
  <r>
    <s v="gom.shallow"/>
    <x v="1"/>
    <s v="shallow"/>
    <s v="Atlantic mackerel"/>
    <x v="2"/>
    <s v="B"/>
    <x v="33"/>
    <n v="5191.7492187500002"/>
    <n v="3995.8381599999998"/>
    <n v="1.29928916309013"/>
  </r>
  <r>
    <s v="gom.shallow"/>
    <x v="1"/>
    <s v="shallow"/>
    <s v="Butterfish"/>
    <x v="3"/>
    <s v="B"/>
    <x v="33"/>
    <n v="39300.983333333301"/>
    <n v="3995.8381599999998"/>
    <n v="9.8354792560801094"/>
  </r>
  <r>
    <s v="gom.shallow"/>
    <x v="1"/>
    <s v="shallow"/>
    <s v="Demersal benthivores - other"/>
    <x v="4"/>
    <s v="B"/>
    <x v="33"/>
    <n v="2912722.61966094"/>
    <n v="3995.8381599999998"/>
    <n v="728.93908687756698"/>
  </r>
  <r>
    <s v="gom.shallow"/>
    <x v="1"/>
    <s v="shallow"/>
    <s v="Demersal piscivores - other"/>
    <x v="5"/>
    <s v="B"/>
    <x v="33"/>
    <n v="58899.067451400202"/>
    <n v="3995.8381599999998"/>
    <n v="14.7401033507824"/>
  </r>
  <r>
    <s v="gom.shallow"/>
    <x v="1"/>
    <s v="shallow"/>
    <s v="Skates"/>
    <x v="8"/>
    <s v="B"/>
    <x v="33"/>
    <n v="4305647.26576968"/>
    <n v="3995.8381599999998"/>
    <n v="1077.5329463718001"/>
  </r>
  <r>
    <s v="gom.shallow"/>
    <x v="1"/>
    <s v="shallow"/>
    <s v="Small pelagic - other"/>
    <x v="9"/>
    <s v="B"/>
    <x v="33"/>
    <n v="338301.078125"/>
    <n v="3995.8381599999998"/>
    <n v="84.663358369098702"/>
  </r>
  <r>
    <s v="gom.shallow"/>
    <x v="1"/>
    <s v="shallow"/>
    <s v="Squid"/>
    <x v="10"/>
    <s v="B"/>
    <x v="33"/>
    <n v="90101.970312499994"/>
    <n v="3995.8381599999998"/>
    <n v="22.548953862660898"/>
  </r>
  <r>
    <s v="gom.shallow"/>
    <x v="1"/>
    <s v="shallow"/>
    <s v="Spiny dogfish (S)"/>
    <x v="11"/>
    <s v="B"/>
    <x v="33"/>
    <n v="89091.199350708004"/>
    <n v="3995.8381599999998"/>
    <n v="22.295997931685001"/>
  </r>
  <r>
    <s v="gom.shallow"/>
    <x v="1"/>
    <s v="shallow"/>
    <s v="Spiny dogfish (L)"/>
    <x v="12"/>
    <s v="B"/>
    <x v="33"/>
    <n v="24947861.888872098"/>
    <n v="3995.8381599999998"/>
    <n v="6243.4615442163104"/>
  </r>
  <r>
    <s v="gom.shallow"/>
    <x v="1"/>
    <s v="shallow"/>
    <s v="Hakes (S)"/>
    <x v="13"/>
    <s v="B"/>
    <x v="33"/>
    <n v="518879.48922660103"/>
    <n v="3995.8381599999998"/>
    <n v="129.85498122041099"/>
  </r>
  <r>
    <s v="gom.shallow"/>
    <x v="1"/>
    <s v="shallow"/>
    <s v="Hakes (L)"/>
    <x v="14"/>
    <s v="B"/>
    <x v="33"/>
    <n v="26323.0212788643"/>
    <n v="3995.8381599999998"/>
    <n v="6.5876094638588398"/>
  </r>
  <r>
    <s v="gom.shallow"/>
    <x v="1"/>
    <s v="shallow"/>
    <s v="Atlantic cod (S)"/>
    <x v="19"/>
    <s v="B"/>
    <x v="33"/>
    <n v="34627.621273584497"/>
    <n v="3995.8381599999998"/>
    <n v="8.6659218634581805"/>
  </r>
  <r>
    <s v="gom.shallow"/>
    <x v="1"/>
    <s v="shallow"/>
    <s v="Atlantic cod (M)"/>
    <x v="15"/>
    <s v="B"/>
    <x v="33"/>
    <n v="966855.01536484098"/>
    <n v="3995.8381599999998"/>
    <n v="241.96550927499001"/>
  </r>
  <r>
    <s v="gom.shallow"/>
    <x v="1"/>
    <s v="shallow"/>
    <s v="Atlantic cod (L)"/>
    <x v="16"/>
    <s v="B"/>
    <x v="33"/>
    <n v="588817.97294804396"/>
    <n v="3995.8381599999998"/>
    <n v="147.35781314727799"/>
  </r>
  <r>
    <s v="gom.shallow"/>
    <x v="1"/>
    <s v="shallow"/>
    <s v="Summer flounder (L)"/>
    <x v="22"/>
    <s v="B"/>
    <x v="33"/>
    <n v="45726.215974396"/>
    <n v="3995.8381599999998"/>
    <n v="11.4434604564655"/>
  </r>
  <r>
    <s v="gom.shallow"/>
    <x v="1"/>
    <s v="shallow"/>
    <s v="Yellowtail flounder (S)"/>
    <x v="17"/>
    <s v="B"/>
    <x v="33"/>
    <n v="4286.3182004026803"/>
    <n v="3995.8381599999998"/>
    <n v="1.07269564701356"/>
  </r>
  <r>
    <s v="gom.shallow"/>
    <x v="1"/>
    <s v="shallow"/>
    <s v="Yellowtail flounder (L)"/>
    <x v="18"/>
    <s v="B"/>
    <x v="33"/>
    <n v="213998.46991098899"/>
    <n v="3995.8381599999998"/>
    <n v="53.555339666456497"/>
  </r>
  <r>
    <s v="gom.shallow"/>
    <x v="1"/>
    <s v="shallow"/>
    <s v="Bluefish (S)"/>
    <x v="21"/>
    <s v="B"/>
    <x v="33"/>
    <n v="5584.6758202929504"/>
    <n v="3995.8381599999998"/>
    <n v="1.39762312603095"/>
  </r>
  <r>
    <s v="gom.shallow"/>
    <x v="1"/>
    <s v="shallow"/>
    <s v="Striped bass (M)"/>
    <x v="30"/>
    <s v="B"/>
    <x v="33"/>
    <n v="288119.56794315402"/>
    <n v="3995.8381599999998"/>
    <n v="72.104914264884599"/>
  </r>
  <r>
    <s v="gom.shallow"/>
    <x v="1"/>
    <s v="shallow"/>
    <s v="Alosines"/>
    <x v="0"/>
    <s v="B"/>
    <x v="34"/>
    <n v="11124.4518939394"/>
    <n v="3995.8381599999998"/>
    <n v="2.7840096241383798"/>
  </r>
  <r>
    <s v="gom.shallow"/>
    <x v="1"/>
    <s v="shallow"/>
    <s v="Atlantic herring"/>
    <x v="1"/>
    <s v="B"/>
    <x v="34"/>
    <n v="15631519.518750001"/>
    <n v="3995.8381599999998"/>
    <n v="3911.9501072961398"/>
  </r>
  <r>
    <s v="gom.shallow"/>
    <x v="1"/>
    <s v="shallow"/>
    <s v="Atlantic mackerel"/>
    <x v="2"/>
    <s v="B"/>
    <x v="34"/>
    <n v="7595529.1070312504"/>
    <n v="3995.8381599999998"/>
    <n v="1900.8600456008601"/>
  </r>
  <r>
    <s v="gom.shallow"/>
    <x v="1"/>
    <s v="shallow"/>
    <s v="Butterfish"/>
    <x v="3"/>
    <s v="B"/>
    <x v="34"/>
    <n v="47181340.894047603"/>
    <n v="3995.8381599999998"/>
    <n v="11807.620580421"/>
  </r>
  <r>
    <s v="gom.shallow"/>
    <x v="1"/>
    <s v="shallow"/>
    <s v="Demersal benthivores - other"/>
    <x v="4"/>
    <s v="B"/>
    <x v="34"/>
    <n v="2044648.82009195"/>
    <n v="3995.8381599999998"/>
    <n v="511.69460278940602"/>
  </r>
  <r>
    <s v="gom.shallow"/>
    <x v="1"/>
    <s v="shallow"/>
    <s v="Demersal piscivores - other"/>
    <x v="5"/>
    <s v="B"/>
    <x v="34"/>
    <n v="158786.65394460599"/>
    <n v="3995.8381599999998"/>
    <n v="39.738009295302803"/>
  </r>
  <r>
    <s v="gom.shallow"/>
    <x v="1"/>
    <s v="shallow"/>
    <s v="Skates"/>
    <x v="8"/>
    <s v="B"/>
    <x v="34"/>
    <n v="449734.50072338001"/>
    <n v="3995.8381599999998"/>
    <n v="112.55072971308201"/>
  </r>
  <r>
    <s v="gom.shallow"/>
    <x v="1"/>
    <s v="shallow"/>
    <s v="Small pelagic - other"/>
    <x v="9"/>
    <s v="B"/>
    <x v="34"/>
    <n v="106179.6453125"/>
    <n v="3995.8381599999998"/>
    <n v="26.572559012875502"/>
  </r>
  <r>
    <s v="gom.shallow"/>
    <x v="1"/>
    <s v="shallow"/>
    <s v="Squid"/>
    <x v="10"/>
    <s v="B"/>
    <x v="34"/>
    <n v="1758216.57682292"/>
    <n v="3995.8381599999998"/>
    <n v="440.01195904864102"/>
  </r>
  <r>
    <s v="gom.shallow"/>
    <x v="1"/>
    <s v="shallow"/>
    <s v="Spiny dogfish (L)"/>
    <x v="12"/>
    <s v="B"/>
    <x v="34"/>
    <n v="8774864.0245794803"/>
    <n v="3995.8381599999998"/>
    <n v="2196.0008571967501"/>
  </r>
  <r>
    <s v="gom.shallow"/>
    <x v="1"/>
    <s v="shallow"/>
    <s v="Hakes (S)"/>
    <x v="13"/>
    <s v="B"/>
    <x v="34"/>
    <n v="33899.778425662502"/>
    <n v="3995.8381599999998"/>
    <n v="8.48377163144729"/>
  </r>
  <r>
    <s v="gom.shallow"/>
    <x v="1"/>
    <s v="shallow"/>
    <s v="Atlantic cod (S)"/>
    <x v="19"/>
    <s v="B"/>
    <x v="34"/>
    <n v="872.60465319489697"/>
    <n v="3995.8381599999998"/>
    <n v="0.21837837726513301"/>
  </r>
  <r>
    <s v="gom.shallow"/>
    <x v="1"/>
    <s v="shallow"/>
    <s v="Atlantic cod (M)"/>
    <x v="15"/>
    <s v="B"/>
    <x v="34"/>
    <n v="298649.61813620402"/>
    <n v="3995.8381599999998"/>
    <n v="74.740168689966197"/>
  </r>
  <r>
    <s v="gom.shallow"/>
    <x v="1"/>
    <s v="shallow"/>
    <s v="Atlantic cod (L)"/>
    <x v="16"/>
    <s v="B"/>
    <x v="34"/>
    <n v="225913.76854984599"/>
    <n v="3995.8381599999998"/>
    <n v="56.537266902182502"/>
  </r>
  <r>
    <s v="gom.shallow"/>
    <x v="1"/>
    <s v="shallow"/>
    <s v="Summer flounder (L)"/>
    <x v="22"/>
    <s v="B"/>
    <x v="34"/>
    <n v="72520.427155904297"/>
    <n v="3995.8381599999998"/>
    <n v="18.148990087202201"/>
  </r>
  <r>
    <s v="gom.shallow"/>
    <x v="1"/>
    <s v="shallow"/>
    <s v="Yellowtail flounder (S)"/>
    <x v="17"/>
    <s v="B"/>
    <x v="34"/>
    <n v="1180.9039404247701"/>
    <n v="3995.8381599999998"/>
    <n v="0.29553347586649198"/>
  </r>
  <r>
    <s v="gom.shallow"/>
    <x v="1"/>
    <s v="shallow"/>
    <s v="Yellowtail flounder (L)"/>
    <x v="18"/>
    <s v="B"/>
    <x v="34"/>
    <n v="184598.50768465601"/>
    <n v="3995.8381599999998"/>
    <n v="46.197693773627797"/>
  </r>
  <r>
    <s v="gom.shallow"/>
    <x v="1"/>
    <s v="shallow"/>
    <s v="Bluefish (S)"/>
    <x v="21"/>
    <s v="B"/>
    <x v="34"/>
    <n v="144623.570211196"/>
    <n v="3995.8381599999998"/>
    <n v="36.193550494346397"/>
  </r>
  <r>
    <s v="gom.shallow"/>
    <x v="1"/>
    <s v="shallow"/>
    <s v="Bluefish (M)"/>
    <x v="21"/>
    <s v="B"/>
    <x v="34"/>
    <n v="243508.17142099899"/>
    <n v="3995.8381599999998"/>
    <n v="60.940448954769202"/>
  </r>
  <r>
    <s v="gom.shallow"/>
    <x v="1"/>
    <s v="shallow"/>
    <s v="Striped bass (M)"/>
    <x v="30"/>
    <s v="B"/>
    <x v="34"/>
    <n v="633829.38698907604"/>
    <n v="3995.8381599999998"/>
    <n v="158.62238699604299"/>
  </r>
  <r>
    <s v="gom.shallow"/>
    <x v="1"/>
    <s v="shallow"/>
    <s v="Alosines"/>
    <x v="0"/>
    <s v="B"/>
    <x v="35"/>
    <n v="528316.73118686897"/>
    <n v="3995.8381599999998"/>
    <n v="132.21674903541901"/>
  </r>
  <r>
    <s v="gom.shallow"/>
    <x v="1"/>
    <s v="shallow"/>
    <s v="Atlantic herring"/>
    <x v="1"/>
    <s v="B"/>
    <x v="35"/>
    <n v="5947548.8111111103"/>
    <n v="3995.8381599999998"/>
    <n v="1488.43586075346"/>
  </r>
  <r>
    <s v="gom.shallow"/>
    <x v="1"/>
    <s v="shallow"/>
    <s v="Atlantic mackerel"/>
    <x v="2"/>
    <s v="B"/>
    <x v="35"/>
    <n v="56792.898263888899"/>
    <n v="3995.8381599999998"/>
    <n v="14.213012637100601"/>
  </r>
  <r>
    <s v="gom.shallow"/>
    <x v="1"/>
    <s v="shallow"/>
    <s v="Butterfish"/>
    <x v="3"/>
    <s v="B"/>
    <x v="35"/>
    <n v="19182.622817460298"/>
    <n v="3995.8381599999998"/>
    <n v="4.8006505892771996"/>
  </r>
  <r>
    <s v="gom.shallow"/>
    <x v="1"/>
    <s v="shallow"/>
    <s v="Demersal benthivores - other"/>
    <x v="4"/>
    <s v="B"/>
    <x v="35"/>
    <n v="666169.79907650396"/>
    <n v="3995.8381599999998"/>
    <n v="166.715911005891"/>
  </r>
  <r>
    <s v="gom.shallow"/>
    <x v="1"/>
    <s v="shallow"/>
    <s v="Demersal omnivores - other"/>
    <x v="25"/>
    <s v="B"/>
    <x v="35"/>
    <n v="19876.359386973199"/>
    <n v="3995.8381599999998"/>
    <n v="4.9742653708910902"/>
  </r>
  <r>
    <s v="gom.shallow"/>
    <x v="1"/>
    <s v="shallow"/>
    <s v="Demersal piscivores - other"/>
    <x v="5"/>
    <s v="B"/>
    <x v="35"/>
    <n v="15536.720363849799"/>
    <n v="3995.8381599999998"/>
    <n v="3.8882256342058099"/>
  </r>
  <r>
    <s v="gom.shallow"/>
    <x v="1"/>
    <s v="shallow"/>
    <s v="Haddock"/>
    <x v="6"/>
    <s v="B"/>
    <x v="35"/>
    <n v="12433.0429229481"/>
    <n v="3995.8381599999998"/>
    <n v="3.1114981200710301"/>
  </r>
  <r>
    <s v="gom.shallow"/>
    <x v="1"/>
    <s v="shallow"/>
    <s v="Skates"/>
    <x v="8"/>
    <s v="B"/>
    <x v="35"/>
    <n v="576530.20794753102"/>
    <n v="3995.8381599999998"/>
    <n v="144.28267233614201"/>
  </r>
  <r>
    <s v="gom.shallow"/>
    <x v="1"/>
    <s v="shallow"/>
    <s v="Small pelagic - other"/>
    <x v="9"/>
    <s v="B"/>
    <x v="35"/>
    <n v="74694.198437500003"/>
    <n v="3995.8381599999998"/>
    <n v="18.692998927038602"/>
  </r>
  <r>
    <s v="gom.shallow"/>
    <x v="1"/>
    <s v="shallow"/>
    <s v="Squid"/>
    <x v="10"/>
    <s v="B"/>
    <x v="35"/>
    <n v="469081.05486111098"/>
    <n v="3995.8381599999998"/>
    <n v="117.392405817835"/>
  </r>
  <r>
    <s v="gom.shallow"/>
    <x v="1"/>
    <s v="shallow"/>
    <s v="Spiny dogfish (S)"/>
    <x v="11"/>
    <s v="B"/>
    <x v="35"/>
    <n v="90946.461381625704"/>
    <n v="3995.8381599999998"/>
    <n v="22.760296523527298"/>
  </r>
  <r>
    <s v="gom.shallow"/>
    <x v="1"/>
    <s v="shallow"/>
    <s v="Spiny dogfish (L)"/>
    <x v="12"/>
    <s v="B"/>
    <x v="35"/>
    <n v="9986193.5657025799"/>
    <n v="3995.8381599999998"/>
    <n v="2499.14865563589"/>
  </r>
  <r>
    <s v="gom.shallow"/>
    <x v="1"/>
    <s v="shallow"/>
    <s v="Hakes (S)"/>
    <x v="13"/>
    <s v="B"/>
    <x v="35"/>
    <n v="727367.72009046504"/>
    <n v="3995.8381599999998"/>
    <n v="182.03132633641599"/>
  </r>
  <r>
    <s v="gom.shallow"/>
    <x v="1"/>
    <s v="shallow"/>
    <s v="Atlantic cod (S)"/>
    <x v="19"/>
    <s v="B"/>
    <x v="35"/>
    <n v="3421.8618969751601"/>
    <n v="3995.8381599999998"/>
    <n v="0.856356478905831"/>
  </r>
  <r>
    <s v="gom.shallow"/>
    <x v="1"/>
    <s v="shallow"/>
    <s v="Atlantic cod (M)"/>
    <x v="15"/>
    <s v="B"/>
    <x v="35"/>
    <n v="294859.36000661697"/>
    <n v="3995.8381599999998"/>
    <n v="73.791617227714895"/>
  </r>
  <r>
    <s v="gom.shallow"/>
    <x v="1"/>
    <s v="shallow"/>
    <s v="Atlantic cod (L)"/>
    <x v="16"/>
    <s v="B"/>
    <x v="35"/>
    <n v="264022.47254896001"/>
    <n v="3995.8381599999998"/>
    <n v="66.074365871955195"/>
  </r>
  <r>
    <s v="gom.shallow"/>
    <x v="1"/>
    <s v="shallow"/>
    <s v="Yellowtail flounder (S)"/>
    <x v="17"/>
    <s v="B"/>
    <x v="35"/>
    <n v="383.81689662688598"/>
    <n v="3995.8381599999998"/>
    <n v="9.6054164672897097E-2"/>
  </r>
  <r>
    <s v="gom.shallow"/>
    <x v="1"/>
    <s v="shallow"/>
    <s v="Yellowtail flounder (L)"/>
    <x v="18"/>
    <s v="B"/>
    <x v="35"/>
    <n v="181580.514159421"/>
    <n v="3995.8381599999998"/>
    <n v="45.442409549294901"/>
  </r>
  <r>
    <s v="gom.shallow"/>
    <x v="1"/>
    <s v="shallow"/>
    <s v="Alosines"/>
    <x v="0"/>
    <s v="B"/>
    <x v="36"/>
    <n v="211506.68664772701"/>
    <n v="3995.8381599999998"/>
    <n v="52.931745025360897"/>
  </r>
  <r>
    <s v="gom.shallow"/>
    <x v="1"/>
    <s v="shallow"/>
    <s v="Atlantic herring"/>
    <x v="1"/>
    <s v="B"/>
    <x v="36"/>
    <n v="2811360.1145833302"/>
    <n v="3995.8381599999998"/>
    <n v="703.57206723891295"/>
  </r>
  <r>
    <s v="gom.shallow"/>
    <x v="1"/>
    <s v="shallow"/>
    <s v="Atlantic mackerel"/>
    <x v="2"/>
    <s v="B"/>
    <x v="36"/>
    <n v="100932.070833333"/>
    <n v="3995.8381599999998"/>
    <n v="25.259298998569399"/>
  </r>
  <r>
    <s v="gom.shallow"/>
    <x v="1"/>
    <s v="shallow"/>
    <s v="Butterfish"/>
    <x v="3"/>
    <s v="B"/>
    <x v="36"/>
    <n v="378846.16726190498"/>
    <n v="3995.8381599999998"/>
    <n v="94.810188023707298"/>
  </r>
  <r>
    <s v="gom.shallow"/>
    <x v="1"/>
    <s v="shallow"/>
    <s v="Demersal benthivores - other"/>
    <x v="4"/>
    <s v="B"/>
    <x v="36"/>
    <n v="3710492.3532463601"/>
    <n v="3995.8381599999998"/>
    <n v="928.58924828085696"/>
  </r>
  <r>
    <s v="gom.shallow"/>
    <x v="1"/>
    <s v="shallow"/>
    <s v="Demersal piscivores - other"/>
    <x v="5"/>
    <s v="B"/>
    <x v="36"/>
    <n v="517618.10475352098"/>
    <n v="3995.8381599999998"/>
    <n v="129.539306655383"/>
  </r>
  <r>
    <s v="gom.shallow"/>
    <x v="1"/>
    <s v="shallow"/>
    <s v="Skates"/>
    <x v="8"/>
    <s v="B"/>
    <x v="36"/>
    <n v="434413.56814236101"/>
    <n v="3995.8381599999998"/>
    <n v="108.716507212685"/>
  </r>
  <r>
    <s v="gom.shallow"/>
    <x v="1"/>
    <s v="shallow"/>
    <s v="Small pelagic - other"/>
    <x v="9"/>
    <s v="B"/>
    <x v="36"/>
    <n v="1719864.6229166701"/>
    <n v="3995.8381599999998"/>
    <n v="430.41398426323298"/>
  </r>
  <r>
    <s v="gom.shallow"/>
    <x v="1"/>
    <s v="shallow"/>
    <s v="Squid"/>
    <x v="10"/>
    <s v="B"/>
    <x v="36"/>
    <n v="1446320.846875"/>
    <n v="3995.8381599999998"/>
    <n v="361.95681330472098"/>
  </r>
  <r>
    <s v="gom.shallow"/>
    <x v="1"/>
    <s v="shallow"/>
    <s v="Spiny dogfish (L)"/>
    <x v="12"/>
    <s v="B"/>
    <x v="36"/>
    <n v="6738266.7459594402"/>
    <n v="3995.8381599999998"/>
    <n v="1686.3212362833599"/>
  </r>
  <r>
    <s v="gom.shallow"/>
    <x v="1"/>
    <s v="shallow"/>
    <s v="Hakes (S)"/>
    <x v="13"/>
    <s v="B"/>
    <x v="36"/>
    <n v="736985.76596078801"/>
    <n v="3995.8381599999998"/>
    <n v="184.43834220772999"/>
  </r>
  <r>
    <s v="gom.shallow"/>
    <x v="1"/>
    <s v="shallow"/>
    <s v="Atlantic cod (S)"/>
    <x v="19"/>
    <s v="B"/>
    <x v="36"/>
    <n v="67457.857749145507"/>
    <n v="3995.8381599999998"/>
    <n v="16.882029513714201"/>
  </r>
  <r>
    <s v="gom.shallow"/>
    <x v="1"/>
    <s v="shallow"/>
    <s v="Atlantic cod (M)"/>
    <x v="15"/>
    <s v="B"/>
    <x v="36"/>
    <n v="5584224.98938407"/>
    <n v="3995.8381599999998"/>
    <n v="1397.5103009137099"/>
  </r>
  <r>
    <s v="gom.shallow"/>
    <x v="1"/>
    <s v="shallow"/>
    <s v="Atlantic cod (L)"/>
    <x v="16"/>
    <s v="B"/>
    <x v="36"/>
    <n v="2088576.47201567"/>
    <n v="3995.8381599999998"/>
    <n v="522.68795391244601"/>
  </r>
  <r>
    <s v="gom.shallow"/>
    <x v="1"/>
    <s v="shallow"/>
    <s v="Yellowtail flounder (S)"/>
    <x v="17"/>
    <s v="B"/>
    <x v="36"/>
    <n v="5557.5413052768899"/>
    <n v="3995.8381599999998"/>
    <n v="1.3908324318312499"/>
  </r>
  <r>
    <s v="gom.shallow"/>
    <x v="1"/>
    <s v="shallow"/>
    <s v="Yellowtail flounder (L)"/>
    <x v="18"/>
    <s v="B"/>
    <x v="36"/>
    <n v="702597.43260815099"/>
    <n v="3995.8381599999998"/>
    <n v="175.832304631715"/>
  </r>
  <r>
    <s v="gom.shallow"/>
    <x v="1"/>
    <s v="shallow"/>
    <s v="Alosines"/>
    <x v="0"/>
    <s v="B"/>
    <x v="37"/>
    <n v="228518.16600378801"/>
    <n v="3995.8381599999998"/>
    <n v="57.189044414098099"/>
  </r>
  <r>
    <s v="gom.shallow"/>
    <x v="1"/>
    <s v="shallow"/>
    <s v="Atlantic herring"/>
    <x v="1"/>
    <s v="B"/>
    <x v="37"/>
    <n v="7800351.9874999998"/>
    <n v="3995.8381599999998"/>
    <n v="1952.1190987124501"/>
  </r>
  <r>
    <s v="gom.shallow"/>
    <x v="1"/>
    <s v="shallow"/>
    <s v="Atlantic mackerel"/>
    <x v="2"/>
    <s v="B"/>
    <x v="37"/>
    <n v="532740.46015625005"/>
    <n v="3995.8381599999998"/>
    <n v="133.32383315450599"/>
  </r>
  <r>
    <s v="gom.shallow"/>
    <x v="1"/>
    <s v="shallow"/>
    <s v="Butterfish"/>
    <x v="3"/>
    <s v="B"/>
    <x v="37"/>
    <n v="2399848.1949404799"/>
    <n v="3995.8381599999998"/>
    <n v="600.58693541794401"/>
  </r>
  <r>
    <s v="gom.shallow"/>
    <x v="1"/>
    <s v="shallow"/>
    <s v="Demersal benthivores - other"/>
    <x v="4"/>
    <s v="B"/>
    <x v="37"/>
    <n v="4911161.2901807604"/>
    <n v="3995.8381599999998"/>
    <n v="1229.06911980158"/>
  </r>
  <r>
    <s v="gom.shallow"/>
    <x v="1"/>
    <s v="shallow"/>
    <s v="Demersal omnivores - other"/>
    <x v="25"/>
    <s v="B"/>
    <x v="37"/>
    <n v="75183.150718390796"/>
    <n v="3995.8381599999998"/>
    <n v="18.815364313551399"/>
  </r>
  <r>
    <s v="gom.shallow"/>
    <x v="1"/>
    <s v="shallow"/>
    <s v="Demersal piscivores - other"/>
    <x v="5"/>
    <s v="B"/>
    <x v="37"/>
    <n v="55219.001802586899"/>
    <n v="3995.8381599999998"/>
    <n v="13.8191287012953"/>
  </r>
  <r>
    <s v="gom.shallow"/>
    <x v="1"/>
    <s v="shallow"/>
    <s v="Skates"/>
    <x v="8"/>
    <s v="B"/>
    <x v="37"/>
    <n v="1490162.2847222199"/>
    <n v="3995.8381599999998"/>
    <n v="372.92858845970397"/>
  </r>
  <r>
    <s v="gom.shallow"/>
    <x v="1"/>
    <s v="shallow"/>
    <s v="Small pelagic - other"/>
    <x v="9"/>
    <s v="B"/>
    <x v="37"/>
    <n v="49405.35546875"/>
    <n v="3995.8381599999998"/>
    <n v="12.3642033261803"/>
  </r>
  <r>
    <s v="gom.shallow"/>
    <x v="1"/>
    <s v="shallow"/>
    <s v="Squid"/>
    <x v="10"/>
    <s v="B"/>
    <x v="37"/>
    <n v="799473.554427083"/>
    <n v="3995.8381599999998"/>
    <n v="200.07656026466401"/>
  </r>
  <r>
    <s v="gom.shallow"/>
    <x v="1"/>
    <s v="shallow"/>
    <s v="Spiny dogfish (S)"/>
    <x v="11"/>
    <s v="B"/>
    <x v="37"/>
    <n v="197724.35183680899"/>
    <n v="3995.8381599999998"/>
    <n v="49.482572596686303"/>
  </r>
  <r>
    <s v="gom.shallow"/>
    <x v="1"/>
    <s v="shallow"/>
    <s v="Spiny dogfish (L)"/>
    <x v="12"/>
    <s v="B"/>
    <x v="37"/>
    <n v="73670413.031670496"/>
    <n v="3995.8381599999998"/>
    <n v="18436.785996275299"/>
  </r>
  <r>
    <s v="gom.shallow"/>
    <x v="1"/>
    <s v="shallow"/>
    <s v="Hakes (S)"/>
    <x v="13"/>
    <s v="B"/>
    <x v="37"/>
    <n v="299734.90799931402"/>
    <n v="3995.8381599999998"/>
    <n v="75.011773749944396"/>
  </r>
  <r>
    <s v="gom.shallow"/>
    <x v="1"/>
    <s v="shallow"/>
    <s v="Hakes (L)"/>
    <x v="14"/>
    <s v="B"/>
    <x v="37"/>
    <n v="21016.127124221999"/>
    <n v="3995.8381599999998"/>
    <n v="5.2595040846754504"/>
  </r>
  <r>
    <s v="gom.shallow"/>
    <x v="1"/>
    <s v="shallow"/>
    <s v="Atlantic cod (S)"/>
    <x v="19"/>
    <s v="B"/>
    <x v="37"/>
    <n v="39665.3006281938"/>
    <n v="3995.8381599999998"/>
    <n v="9.9266534428896396"/>
  </r>
  <r>
    <s v="gom.shallow"/>
    <x v="1"/>
    <s v="shallow"/>
    <s v="Atlantic cod (M)"/>
    <x v="15"/>
    <s v="B"/>
    <x v="37"/>
    <n v="12274470.3187916"/>
    <n v="3995.8381599999998"/>
    <n v="3071.8136789583"/>
  </r>
  <r>
    <s v="gom.shallow"/>
    <x v="1"/>
    <s v="shallow"/>
    <s v="Atlantic cod (L)"/>
    <x v="16"/>
    <s v="B"/>
    <x v="37"/>
    <n v="5763415.0510360403"/>
    <n v="3995.8381599999998"/>
    <n v="1442.35447489596"/>
  </r>
  <r>
    <s v="gom.shallow"/>
    <x v="1"/>
    <s v="shallow"/>
    <s v="Summer flounder (L)"/>
    <x v="22"/>
    <s v="B"/>
    <x v="37"/>
    <n v="144461.21131620201"/>
    <n v="3995.8381599999998"/>
    <n v="36.1529184946274"/>
  </r>
  <r>
    <s v="gom.shallow"/>
    <x v="1"/>
    <s v="shallow"/>
    <s v="Yellowtail flounder (S)"/>
    <x v="17"/>
    <s v="B"/>
    <x v="37"/>
    <n v="251.46906186696199"/>
    <n v="3995.8381599999998"/>
    <n v="6.2932744470051705E-2"/>
  </r>
  <r>
    <s v="gom.shallow"/>
    <x v="1"/>
    <s v="shallow"/>
    <s v="Yellowtail flounder (L)"/>
    <x v="18"/>
    <s v="B"/>
    <x v="37"/>
    <n v="192697.97142232"/>
    <n v="3995.8381599999998"/>
    <n v="48.224668694369697"/>
  </r>
  <r>
    <s v="gom.shallow"/>
    <x v="1"/>
    <s v="shallow"/>
    <s v="Bluefish (S)"/>
    <x v="21"/>
    <s v="B"/>
    <x v="37"/>
    <n v="11159.5854660719"/>
    <n v="3995.8381599999998"/>
    <n v="2.7928021654590398"/>
  </r>
  <r>
    <s v="gom.shallow"/>
    <x v="1"/>
    <s v="shallow"/>
    <s v="Bluefish (L)"/>
    <x v="21"/>
    <s v="B"/>
    <x v="37"/>
    <n v="172689.070377355"/>
    <n v="3995.8381599999998"/>
    <n v="43.217233396998999"/>
  </r>
  <r>
    <s v="gom.shallow"/>
    <x v="1"/>
    <s v="shallow"/>
    <s v="Alosines"/>
    <x v="0"/>
    <s v=""/>
    <x v="38"/>
    <n v="503685.94962121203"/>
    <n v="3995.8381599999998"/>
    <n v="126.052640135258"/>
  </r>
  <r>
    <s v="gom.shallow"/>
    <x v="1"/>
    <s v="shallow"/>
    <s v="Atlantic herring"/>
    <x v="1"/>
    <s v=""/>
    <x v="38"/>
    <n v="10646846.2879792"/>
    <n v="3995.8381599999998"/>
    <n v="2664.48386087267"/>
  </r>
  <r>
    <s v="gom.shallow"/>
    <x v="1"/>
    <s v="shallow"/>
    <s v="Atlantic mackerel"/>
    <x v="2"/>
    <s v=""/>
    <x v="38"/>
    <n v="875228.43281250005"/>
    <n v="3995.8381599999998"/>
    <n v="219.03500536480701"/>
  </r>
  <r>
    <s v="gom.shallow"/>
    <x v="1"/>
    <s v="shallow"/>
    <s v="Butterfish"/>
    <x v="3"/>
    <s v=""/>
    <x v="38"/>
    <n v="1567745.57330357"/>
    <n v="3995.8381599999998"/>
    <n v="392.34461220110398"/>
  </r>
  <r>
    <s v="gom.shallow"/>
    <x v="1"/>
    <s v="shallow"/>
    <s v="Demersal benthivores - other"/>
    <x v="4"/>
    <s v=""/>
    <x v="38"/>
    <n v="1383267.5645608001"/>
    <n v="3995.8381599999998"/>
    <n v="346.17707453917598"/>
  </r>
  <r>
    <s v="gom.shallow"/>
    <x v="1"/>
    <s v="shallow"/>
    <s v="Demersal omnivores - other"/>
    <x v="25"/>
    <s v=""/>
    <x v="38"/>
    <n v="28139.0112643678"/>
    <n v="3995.8381599999998"/>
    <n v="7.0420798184598699"/>
  </r>
  <r>
    <s v="gom.shallow"/>
    <x v="1"/>
    <s v="shallow"/>
    <s v="Demersal piscivores - other"/>
    <x v="5"/>
    <s v=""/>
    <x v="38"/>
    <n v="17947.676218150598"/>
    <n v="3995.8381599999998"/>
    <n v="4.4915923767419601"/>
  </r>
  <r>
    <s v="gom.shallow"/>
    <x v="1"/>
    <s v="shallow"/>
    <s v="Haddock"/>
    <x v="6"/>
    <s v=""/>
    <x v="38"/>
    <n v="403.961683417085"/>
    <n v="3995.8381599999998"/>
    <n v="0.101095606789311"/>
  </r>
  <r>
    <s v="gom.shallow"/>
    <x v="1"/>
    <s v="shallow"/>
    <s v="Skates"/>
    <x v="8"/>
    <s v=""/>
    <x v="38"/>
    <n v="551482.24063946796"/>
    <n v="3995.8381599999998"/>
    <n v="138.01415837108601"/>
  </r>
  <r>
    <s v="gom.shallow"/>
    <x v="1"/>
    <s v="shallow"/>
    <s v="Small pelagic - other"/>
    <x v="9"/>
    <s v=""/>
    <x v="38"/>
    <n v="12529.4214479167"/>
    <n v="3995.8381599999998"/>
    <n v="3.13561784692418"/>
  </r>
  <r>
    <s v="gom.shallow"/>
    <x v="1"/>
    <s v="shallow"/>
    <s v="Squid"/>
    <x v="10"/>
    <s v=""/>
    <x v="38"/>
    <n v="1041894.74778646"/>
    <n v="3995.8381599999998"/>
    <n v="260.74498167024302"/>
  </r>
  <r>
    <s v="gom.shallow"/>
    <x v="1"/>
    <s v="shallow"/>
    <s v="Spiny dogfish (S)"/>
    <x v="11"/>
    <s v=""/>
    <x v="38"/>
    <n v="52331.641429256699"/>
    <n v="3995.8381599999998"/>
    <n v="13.0965367799723"/>
  </r>
  <r>
    <s v="gom.shallow"/>
    <x v="1"/>
    <s v="shallow"/>
    <s v="Spiny dogfish (L)"/>
    <x v="12"/>
    <s v=""/>
    <x v="38"/>
    <n v="66272325.910804302"/>
    <n v="3995.8381599999998"/>
    <n v="16585.337858329101"/>
  </r>
  <r>
    <s v="gom.shallow"/>
    <x v="1"/>
    <s v="shallow"/>
    <s v="Hakes (S)"/>
    <x v="13"/>
    <s v=""/>
    <x v="38"/>
    <n v="765094.301473798"/>
    <n v="3995.8381599999998"/>
    <n v="191.47279515289401"/>
  </r>
  <r>
    <s v="gom.shallow"/>
    <x v="1"/>
    <s v="shallow"/>
    <s v="Hakes (L)"/>
    <x v="14"/>
    <s v=""/>
    <x v="38"/>
    <n v="76359.930014060999"/>
    <n v="3995.8381599999998"/>
    <n v="19.109865554229799"/>
  </r>
  <r>
    <s v="gom.shallow"/>
    <x v="1"/>
    <s v="shallow"/>
    <s v="Atlantic cod (S)"/>
    <x v="19"/>
    <s v=""/>
    <x v="38"/>
    <n v="60.118716156214099"/>
    <n v="3995.8381599999998"/>
    <n v="1.5045333106337299E-2"/>
  </r>
  <r>
    <s v="gom.shallow"/>
    <x v="1"/>
    <s v="shallow"/>
    <s v="Atlantic cod (M)"/>
    <x v="15"/>
    <s v=""/>
    <x v="38"/>
    <n v="36036.669618255502"/>
    <n v="3995.8381599999998"/>
    <n v="9.0185508459770904"/>
  </r>
  <r>
    <s v="gom.shallow"/>
    <x v="1"/>
    <s v="shallow"/>
    <s v="Summer flounder (L)"/>
    <x v="22"/>
    <s v=""/>
    <x v="38"/>
    <n v="47360.348858478603"/>
    <n v="3995.8381599999998"/>
    <n v="11.8524191826825"/>
  </r>
  <r>
    <s v="gom.shallow"/>
    <x v="1"/>
    <s v="shallow"/>
    <s v="Yellowtail flounder (L)"/>
    <x v="18"/>
    <s v=""/>
    <x v="38"/>
    <n v="121254.053213016"/>
    <n v="3995.8381599999998"/>
    <n v="30.3450861515912"/>
  </r>
  <r>
    <s v="gom.shallow"/>
    <x v="1"/>
    <s v="shallow"/>
    <s v="Bluefish (S)"/>
    <x v="21"/>
    <s v=""/>
    <x v="38"/>
    <n v="156908.525688708"/>
    <n v="3995.8381599999998"/>
    <n v="39.267988193172499"/>
  </r>
  <r>
    <s v="gom.shallow"/>
    <x v="1"/>
    <s v="shallow"/>
    <s v="Bluefish (M)"/>
    <x v="21"/>
    <s v=""/>
    <x v="38"/>
    <n v="554013.45063461806"/>
    <n v="3995.8381599999998"/>
    <n v="138.64761996131901"/>
  </r>
  <r>
    <s v="gom.shallow"/>
    <x v="1"/>
    <s v="shallow"/>
    <s v="Alosines"/>
    <x v="0"/>
    <s v=""/>
    <x v="39"/>
    <n v="365482.904924242"/>
    <n v="3995.8381599999998"/>
    <n v="91.465892833918602"/>
  </r>
  <r>
    <s v="gom.shallow"/>
    <x v="1"/>
    <s v="shallow"/>
    <s v="Anchovies"/>
    <x v="24"/>
    <s v=""/>
    <x v="39"/>
    <n v="49.126229166666697"/>
    <n v="3995.8381599999998"/>
    <n v="1.2294349070100101E-2"/>
  </r>
  <r>
    <s v="gom.shallow"/>
    <x v="1"/>
    <s v="shallow"/>
    <s v="Atlantic herring"/>
    <x v="1"/>
    <s v=""/>
    <x v="39"/>
    <n v="3549178.0183958299"/>
    <n v="3995.8381599999998"/>
    <n v="888.21866058655201"/>
  </r>
  <r>
    <s v="gom.shallow"/>
    <x v="1"/>
    <s v="shallow"/>
    <s v="Atlantic mackerel"/>
    <x v="2"/>
    <s v=""/>
    <x v="39"/>
    <n v="27516.270859374999"/>
    <n v="3995.8381599999998"/>
    <n v="6.8862325643776803"/>
  </r>
  <r>
    <s v="gom.shallow"/>
    <x v="1"/>
    <s v="shallow"/>
    <s v="Butterfish"/>
    <x v="3"/>
    <s v=""/>
    <x v="39"/>
    <n v="200422.25494047601"/>
    <n v="3995.8381599999998"/>
    <n v="50.157750868587797"/>
  </r>
  <r>
    <s v="gom.shallow"/>
    <x v="1"/>
    <s v="shallow"/>
    <s v="Demersal benthivores - other"/>
    <x v="4"/>
    <s v=""/>
    <x v="39"/>
    <n v="2194371.57554628"/>
    <n v="3995.8381599999998"/>
    <n v="549.16427735058301"/>
  </r>
  <r>
    <s v="gom.shallow"/>
    <x v="1"/>
    <s v="shallow"/>
    <s v="Demersal omnivores - other"/>
    <x v="25"/>
    <s v=""/>
    <x v="39"/>
    <n v="77058.879468390805"/>
    <n v="3995.8381599999998"/>
    <n v="19.284784914409801"/>
  </r>
  <r>
    <s v="gom.shallow"/>
    <x v="1"/>
    <s v="shallow"/>
    <s v="Demersal piscivores - other"/>
    <x v="5"/>
    <s v=""/>
    <x v="39"/>
    <n v="88703.252983668397"/>
    <n v="3995.8381599999998"/>
    <n v="22.198910324153001"/>
  </r>
  <r>
    <s v="gom.shallow"/>
    <x v="1"/>
    <s v="shallow"/>
    <s v="Skates"/>
    <x v="8"/>
    <s v=""/>
    <x v="39"/>
    <n v="482131.760185185"/>
    <n v="3995.8381599999998"/>
    <n v="120.658480368781"/>
  </r>
  <r>
    <s v="gom.shallow"/>
    <x v="1"/>
    <s v="shallow"/>
    <s v="Small pelagic - other"/>
    <x v="9"/>
    <s v=""/>
    <x v="39"/>
    <n v="21625.031127604201"/>
    <n v="3995.8381599999998"/>
    <n v="5.41188863555079"/>
  </r>
  <r>
    <s v="gom.shallow"/>
    <x v="1"/>
    <s v="shallow"/>
    <s v="Squid"/>
    <x v="10"/>
    <s v=""/>
    <x v="39"/>
    <n v="515027.10502604197"/>
    <n v="3995.8381599999998"/>
    <n v="128.89088206366199"/>
  </r>
  <r>
    <s v="gom.shallow"/>
    <x v="1"/>
    <s v="shallow"/>
    <s v="Spiny dogfish (L)"/>
    <x v="12"/>
    <s v=""/>
    <x v="39"/>
    <n v="20236801.406690702"/>
    <n v="3995.8381599999998"/>
    <n v="5064.4697298477904"/>
  </r>
  <r>
    <s v="gom.shallow"/>
    <x v="1"/>
    <s v="shallow"/>
    <s v="Hakes (S)"/>
    <x v="13"/>
    <s v=""/>
    <x v="39"/>
    <n v="373367.38724504597"/>
    <n v="3995.8381599999998"/>
    <n v="93.439066422311299"/>
  </r>
  <r>
    <s v="gom.shallow"/>
    <x v="1"/>
    <s v="shallow"/>
    <s v="Hakes (L)"/>
    <x v="14"/>
    <s v=""/>
    <x v="39"/>
    <n v="10134.0335543236"/>
    <n v="3995.8381599999998"/>
    <n v="2.53614714824276"/>
  </r>
  <r>
    <s v="gom.shallow"/>
    <x v="1"/>
    <s v="shallow"/>
    <s v="Atlantic cod (S)"/>
    <x v="19"/>
    <s v=""/>
    <x v="39"/>
    <n v="15621.043278249201"/>
    <n v="3995.8381599999998"/>
    <n v="3.90932831930541"/>
  </r>
  <r>
    <s v="gom.shallow"/>
    <x v="1"/>
    <s v="shallow"/>
    <s v="Atlantic cod (M)"/>
    <x v="15"/>
    <s v=""/>
    <x v="39"/>
    <n v="396086.36583937402"/>
    <n v="3995.8381599999998"/>
    <n v="99.124726773061894"/>
  </r>
  <r>
    <s v="gom.shallow"/>
    <x v="1"/>
    <s v="shallow"/>
    <s v="Atlantic cod (L)"/>
    <x v="16"/>
    <s v=""/>
    <x v="39"/>
    <n v="1159498.3367852201"/>
    <n v="3995.8381599999998"/>
    <n v="290.17650123878502"/>
  </r>
  <r>
    <s v="gom.shallow"/>
    <x v="1"/>
    <s v="shallow"/>
    <s v="Summer flounder (L)"/>
    <x v="22"/>
    <s v=""/>
    <x v="39"/>
    <n v="83408.056439442706"/>
    <n v="3995.8381599999998"/>
    <n v="20.873732393466799"/>
  </r>
  <r>
    <s v="gom.shallow"/>
    <x v="1"/>
    <s v="shallow"/>
    <s v="Yellowtail flounder (S)"/>
    <x v="17"/>
    <s v=""/>
    <x v="39"/>
    <n v="5263.3485769974004"/>
    <n v="3995.8381599999998"/>
    <n v="1.3172076461168301"/>
  </r>
  <r>
    <s v="gom.shallow"/>
    <x v="1"/>
    <s v="shallow"/>
    <s v="Yellowtail flounder (L)"/>
    <x v="18"/>
    <s v=""/>
    <x v="39"/>
    <n v="515392.27559679898"/>
    <n v="3995.8381599999998"/>
    <n v="128.982269791627"/>
  </r>
  <r>
    <s v="gom.shallow"/>
    <x v="1"/>
    <s v="shallow"/>
    <s v="Bluefish (M)"/>
    <x v="21"/>
    <s v=""/>
    <x v="39"/>
    <n v="1501949.0396964699"/>
    <n v="3995.8381599999998"/>
    <n v="375.878346308316"/>
  </r>
  <r>
    <s v="gom.shallow"/>
    <x v="1"/>
    <s v="shallow"/>
    <s v="Bluefish (L)"/>
    <x v="21"/>
    <s v=""/>
    <x v="39"/>
    <n v="308132.04416894598"/>
    <n v="3995.8381599999998"/>
    <n v="77.113244288388799"/>
  </r>
  <r>
    <s v="gom.shallow"/>
    <x v="1"/>
    <s v="shallow"/>
    <s v="Striped bass (L)"/>
    <x v="27"/>
    <s v=""/>
    <x v="39"/>
    <n v="396772.38686894602"/>
    <n v="3995.8381599999998"/>
    <n v="99.296410660672606"/>
  </r>
  <r>
    <s v="gom.shallow"/>
    <x v="1"/>
    <s v="shallow"/>
    <s v="Alosines"/>
    <x v="0"/>
    <s v=""/>
    <x v="40"/>
    <n v="149745.71102181799"/>
    <n v="3995.8381599999998"/>
    <n v="37.475419430355103"/>
  </r>
  <r>
    <s v="gom.shallow"/>
    <x v="1"/>
    <s v="shallow"/>
    <s v="Atlantic herring"/>
    <x v="1"/>
    <s v=""/>
    <x v="40"/>
    <n v="18903028.40834"/>
    <n v="3995.8381599999998"/>
    <n v="4730.6791845493599"/>
  </r>
  <r>
    <s v="gom.shallow"/>
    <x v="1"/>
    <s v="shallow"/>
    <s v="Atlantic mackerel"/>
    <x v="2"/>
    <s v=""/>
    <x v="40"/>
    <n v="39021.857031250001"/>
    <n v="3995.8381599999998"/>
    <n v="9.765625"/>
  </r>
  <r>
    <s v="gom.shallow"/>
    <x v="1"/>
    <s v="shallow"/>
    <s v="Butterfish"/>
    <x v="3"/>
    <s v=""/>
    <x v="40"/>
    <n v="1117857.7746428601"/>
    <n v="3995.8381599999998"/>
    <n v="279.75551808706302"/>
  </r>
  <r>
    <s v="gom.shallow"/>
    <x v="1"/>
    <s v="shallow"/>
    <s v="Demersal benthivores - other"/>
    <x v="4"/>
    <s v=""/>
    <x v="40"/>
    <n v="2655140.25754746"/>
    <n v="3995.8381599999998"/>
    <n v="664.47642552856996"/>
  </r>
  <r>
    <s v="gom.shallow"/>
    <x v="1"/>
    <s v="shallow"/>
    <s v="Demersal piscivores - other"/>
    <x v="5"/>
    <s v=""/>
    <x v="40"/>
    <n v="40831.688346308998"/>
    <n v="3995.8381599999998"/>
    <n v="10.2185540833588"/>
  </r>
  <r>
    <s v="gom.shallow"/>
    <x v="1"/>
    <s v="shallow"/>
    <s v="Haddock"/>
    <x v="6"/>
    <s v=""/>
    <x v="40"/>
    <n v="2706.5432788944699"/>
    <n v="3995.8381599999998"/>
    <n v="0.67734056548838595"/>
  </r>
  <r>
    <s v="gom.shallow"/>
    <x v="1"/>
    <s v="shallow"/>
    <s v="Skates"/>
    <x v="8"/>
    <s v=""/>
    <x v="40"/>
    <n v="170081.70440625001"/>
    <n v="3995.8381599999998"/>
    <n v="42.564712982832603"/>
  </r>
  <r>
    <s v="gom.shallow"/>
    <x v="1"/>
    <s v="shallow"/>
    <s v="Small pelagic - other"/>
    <x v="9"/>
    <s v=""/>
    <x v="40"/>
    <n v="37032.244749999998"/>
    <n v="3995.8381599999998"/>
    <n v="9.2677038626609392"/>
  </r>
  <r>
    <s v="gom.shallow"/>
    <x v="1"/>
    <s v="shallow"/>
    <s v="Squid"/>
    <x v="10"/>
    <s v=""/>
    <x v="40"/>
    <n v="478645.78281250002"/>
    <n v="3995.8381599999998"/>
    <n v="119.78607832618"/>
  </r>
  <r>
    <s v="gom.shallow"/>
    <x v="1"/>
    <s v="shallow"/>
    <s v="Spiny dogfish (L)"/>
    <x v="12"/>
    <s v=""/>
    <x v="40"/>
    <n v="19316493.246658701"/>
    <n v="3995.8381599999998"/>
    <n v="4834.1530545518099"/>
  </r>
  <r>
    <s v="gom.shallow"/>
    <x v="1"/>
    <s v="shallow"/>
    <s v="Hakes (S)"/>
    <x v="13"/>
    <s v=""/>
    <x v="40"/>
    <n v="3742.6644564135399"/>
    <n v="3995.8381599999998"/>
    <n v="0.93664065123536799"/>
  </r>
  <r>
    <s v="gom.shallow"/>
    <x v="1"/>
    <s v="shallow"/>
    <s v="Atlantic cod (S)"/>
    <x v="19"/>
    <s v=""/>
    <x v="40"/>
    <n v="11074.803028856901"/>
    <n v="3995.8381599999998"/>
    <n v="2.7715844800023"/>
  </r>
  <r>
    <s v="gom.shallow"/>
    <x v="1"/>
    <s v="shallow"/>
    <s v="Atlantic cod (M)"/>
    <x v="15"/>
    <s v=""/>
    <x v="40"/>
    <n v="308655.10855040001"/>
    <n v="3995.8381599999998"/>
    <n v="77.244146582353196"/>
  </r>
  <r>
    <s v="gom.shallow"/>
    <x v="1"/>
    <s v="shallow"/>
    <s v="Atlantic cod (L)"/>
    <x v="16"/>
    <s v=""/>
    <x v="40"/>
    <n v="2444285.4245752301"/>
    <n v="3995.8381599999998"/>
    <n v="611.70781365560299"/>
  </r>
  <r>
    <s v="gom.shallow"/>
    <x v="1"/>
    <s v="shallow"/>
    <s v="Yellowtail flounder (L)"/>
    <x v="18"/>
    <s v=""/>
    <x v="40"/>
    <n v="82858.992041702397"/>
    <n v="3995.8381599999998"/>
    <n v="20.7363233253927"/>
  </r>
  <r>
    <s v="gom.shallow"/>
    <x v="1"/>
    <s v="shallow"/>
    <s v="Bluefish (L)"/>
    <x v="21"/>
    <s v=""/>
    <x v="40"/>
    <n v="138209.77456997"/>
    <n v="3995.8381599999998"/>
    <n v="34.588431521953801"/>
  </r>
  <r>
    <s v="gom.shallow"/>
    <x v="1"/>
    <s v="shallow"/>
    <s v="Alosines"/>
    <x v="0"/>
    <s v=""/>
    <x v="41"/>
    <n v="179796.314723485"/>
    <n v="3995.8381599999998"/>
    <n v="44.995895109897297"/>
  </r>
  <r>
    <s v="gom.shallow"/>
    <x v="1"/>
    <s v="shallow"/>
    <s v="Atlantic herring"/>
    <x v="1"/>
    <s v=""/>
    <x v="41"/>
    <n v="34444096.356666699"/>
    <n v="3995.8381599999998"/>
    <n v="8619.9928469241804"/>
  </r>
  <r>
    <s v="gom.shallow"/>
    <x v="1"/>
    <s v="shallow"/>
    <s v="Butterfish"/>
    <x v="3"/>
    <s v=""/>
    <x v="41"/>
    <n v="662035.91030059499"/>
    <n v="3995.8381599999998"/>
    <n v="165.68136240547699"/>
  </r>
  <r>
    <s v="gom.shallow"/>
    <x v="1"/>
    <s v="shallow"/>
    <s v="Demersal benthivores - other"/>
    <x v="4"/>
    <s v=""/>
    <x v="41"/>
    <n v="4326488.1735283304"/>
    <n v="3995.8381599999998"/>
    <n v="1082.74859999043"/>
  </r>
  <r>
    <s v="gom.shallow"/>
    <x v="1"/>
    <s v="shallow"/>
    <s v="Demersal omnivores - other"/>
    <x v="25"/>
    <s v=""/>
    <x v="41"/>
    <n v="37403.694482758598"/>
    <n v="3995.8381599999998"/>
    <n v="9.3606630161314204"/>
  </r>
  <r>
    <s v="gom.shallow"/>
    <x v="1"/>
    <s v="shallow"/>
    <s v="Demersal piscivores - other"/>
    <x v="5"/>
    <s v=""/>
    <x v="41"/>
    <n v="219848.33880258101"/>
    <n v="3995.8381599999998"/>
    <n v="55.019330112854497"/>
  </r>
  <r>
    <s v="gom.shallow"/>
    <x v="1"/>
    <s v="shallow"/>
    <s v="Skates"/>
    <x v="8"/>
    <s v=""/>
    <x v="41"/>
    <n v="3036363.8266927102"/>
    <n v="3995.8381599999998"/>
    <n v="759.88158306509297"/>
  </r>
  <r>
    <s v="gom.shallow"/>
    <x v="1"/>
    <s v="shallow"/>
    <s v="Small pelagic - other"/>
    <x v="9"/>
    <s v=""/>
    <x v="41"/>
    <n v="1429652.5406197901"/>
    <n v="3995.8381599999998"/>
    <n v="357.78539654864102"/>
  </r>
  <r>
    <s v="gom.shallow"/>
    <x v="1"/>
    <s v="shallow"/>
    <s v="Squid"/>
    <x v="10"/>
    <s v=""/>
    <x v="41"/>
    <n v="2872079.5755807301"/>
    <n v="3995.8381599999998"/>
    <n v="718.76774298104499"/>
  </r>
  <r>
    <s v="gom.shallow"/>
    <x v="1"/>
    <s v="shallow"/>
    <s v="Spiny dogfish (L)"/>
    <x v="12"/>
    <s v=""/>
    <x v="41"/>
    <n v="74571339.211416498"/>
    <n v="3995.8381599999998"/>
    <n v="18662.252129705001"/>
  </r>
  <r>
    <s v="gom.shallow"/>
    <x v="1"/>
    <s v="shallow"/>
    <s v="Hakes (S)"/>
    <x v="13"/>
    <s v=""/>
    <x v="41"/>
    <n v="22571.539420999201"/>
    <n v="3995.8381599999998"/>
    <n v="5.6487621663333796"/>
  </r>
  <r>
    <s v="gom.shallow"/>
    <x v="1"/>
    <s v="shallow"/>
    <s v="Atlantic cod (S)"/>
    <x v="19"/>
    <s v=""/>
    <x v="41"/>
    <n v="9389.9750008819101"/>
    <n v="3995.8381599999998"/>
    <n v="2.3499387675105199"/>
  </r>
  <r>
    <s v="gom.shallow"/>
    <x v="1"/>
    <s v="shallow"/>
    <s v="Atlantic cod (M)"/>
    <x v="15"/>
    <s v=""/>
    <x v="41"/>
    <n v="192327.25500126"/>
    <n v="3995.8381599999998"/>
    <n v="48.131893059767997"/>
  </r>
  <r>
    <s v="gom.shallow"/>
    <x v="1"/>
    <s v="shallow"/>
    <s v="Atlantic cod (L)"/>
    <x v="16"/>
    <s v=""/>
    <x v="41"/>
    <n v="841965.60366859206"/>
    <n v="3995.8381599999998"/>
    <n v="210.71063690642401"/>
  </r>
  <r>
    <s v="gom.shallow"/>
    <x v="1"/>
    <s v="shallow"/>
    <s v="Summer flounder (L)"/>
    <x v="22"/>
    <s v=""/>
    <x v="41"/>
    <n v="35858.758408711401"/>
    <n v="3995.8381599999998"/>
    <n v="8.9740267180168907"/>
  </r>
  <r>
    <s v="gom.shallow"/>
    <x v="1"/>
    <s v="shallow"/>
    <s v="Yellowtail flounder (S)"/>
    <x v="17"/>
    <s v=""/>
    <x v="41"/>
    <n v="1351.89519581386"/>
    <n v="3995.8381599999998"/>
    <n v="0.33832581342930601"/>
  </r>
  <r>
    <s v="gom.shallow"/>
    <x v="1"/>
    <s v="shallow"/>
    <s v="Yellowtail flounder (L)"/>
    <x v="18"/>
    <s v=""/>
    <x v="41"/>
    <n v="849916.54758584604"/>
    <n v="3995.8381599999998"/>
    <n v="212.700443199593"/>
  </r>
  <r>
    <s v="gom.shallow"/>
    <x v="1"/>
    <s v="shallow"/>
    <s v="Bluefish (S)"/>
    <x v="21"/>
    <s v=""/>
    <x v="41"/>
    <n v="12495.0448255793"/>
    <n v="3995.8381599999998"/>
    <n v="3.1270147401513602"/>
  </r>
  <r>
    <s v="gom.shallow"/>
    <x v="1"/>
    <s v="shallow"/>
    <s v="Bluefish (M)"/>
    <x v="21"/>
    <s v=""/>
    <x v="41"/>
    <n v="554786.30907475494"/>
    <n v="3995.8381599999998"/>
    <n v="138.84103581281099"/>
  </r>
  <r>
    <s v="gom.shallow"/>
    <x v="1"/>
    <s v="shallow"/>
    <s v="Bluefish (L)"/>
    <x v="21"/>
    <s v=""/>
    <x v="41"/>
    <n v="133283.42911576401"/>
    <n v="3995.8381599999998"/>
    <n v="33.355562407403298"/>
  </r>
  <r>
    <s v="gom.shallow"/>
    <x v="1"/>
    <s v="shallow"/>
    <s v="Striped bass (M)"/>
    <x v="30"/>
    <s v=""/>
    <x v="41"/>
    <n v="113437.75837187"/>
    <n v="3995.8381599999998"/>
    <n v="28.3889771881726"/>
  </r>
  <r>
    <s v="gom.shallow"/>
    <x v="1"/>
    <s v="shallow"/>
    <s v="Alosines"/>
    <x v="0"/>
    <s v=""/>
    <x v="42"/>
    <n v="2441859.82091856"/>
    <n v="3995.8381599999998"/>
    <n v="611.10078114839405"/>
  </r>
  <r>
    <s v="gom.shallow"/>
    <x v="1"/>
    <s v="shallow"/>
    <s v="Atlantic herring"/>
    <x v="1"/>
    <s v=""/>
    <x v="42"/>
    <n v="66136525.433208302"/>
    <n v="3995.8381599999998"/>
    <n v="16551.3523783977"/>
  </r>
  <r>
    <s v="gom.shallow"/>
    <x v="1"/>
    <s v="shallow"/>
    <s v="Atlantic mackerel"/>
    <x v="2"/>
    <s v=""/>
    <x v="42"/>
    <n v="605625.92015625001"/>
    <n v="3995.8381599999998"/>
    <n v="151.56417650214601"/>
  </r>
  <r>
    <s v="gom.shallow"/>
    <x v="1"/>
    <s v="shallow"/>
    <s v="Butterfish"/>
    <x v="3"/>
    <s v=""/>
    <x v="42"/>
    <n v="82205.407476190507"/>
    <n v="3995.8381599999998"/>
    <n v="20.572756999795601"/>
  </r>
  <r>
    <s v="gom.shallow"/>
    <x v="1"/>
    <s v="shallow"/>
    <s v="Demersal benthivores - other"/>
    <x v="4"/>
    <s v=""/>
    <x v="42"/>
    <n v="2048554.23419774"/>
    <n v="3995.8381599999998"/>
    <n v="512.67197323070297"/>
  </r>
  <r>
    <s v="gom.shallow"/>
    <x v="1"/>
    <s v="shallow"/>
    <s v="Demersal omnivores - other"/>
    <x v="25"/>
    <s v=""/>
    <x v="42"/>
    <n v="1156.54539511494"/>
    <n v="3995.8381599999998"/>
    <n v="0.289437496916778"/>
  </r>
  <r>
    <s v="gom.shallow"/>
    <x v="1"/>
    <s v="shallow"/>
    <s v="Demersal piscivores - other"/>
    <x v="5"/>
    <s v=""/>
    <x v="42"/>
    <n v="18493.100352112699"/>
    <n v="3995.8381599999998"/>
    <n v="4.6280904309980002"/>
  </r>
  <r>
    <s v="gom.shallow"/>
    <x v="1"/>
    <s v="shallow"/>
    <s v="Haddock"/>
    <x v="6"/>
    <s v=""/>
    <x v="42"/>
    <n v="166.970829145729"/>
    <n v="3995.8381599999998"/>
    <n v="4.1786184139582003E-2"/>
  </r>
  <r>
    <s v="gom.shallow"/>
    <x v="1"/>
    <s v="shallow"/>
    <s v="Skates"/>
    <x v="8"/>
    <s v=""/>
    <x v="42"/>
    <n v="1152041.0879919"/>
    <n v="3995.8381599999998"/>
    <n v="288.310247277857"/>
  </r>
  <r>
    <s v="gom.shallow"/>
    <x v="1"/>
    <s v="shallow"/>
    <s v="Small pelagic - other"/>
    <x v="9"/>
    <s v=""/>
    <x v="42"/>
    <n v="7471.6528541666703"/>
    <n v="3995.8381599999998"/>
    <n v="1.8698587267525"/>
  </r>
  <r>
    <s v="gom.shallow"/>
    <x v="1"/>
    <s v="shallow"/>
    <s v="Squid"/>
    <x v="10"/>
    <s v=""/>
    <x v="42"/>
    <n v="448970.19088020799"/>
    <n v="3995.8381599999998"/>
    <n v="112.359453236767"/>
  </r>
  <r>
    <s v="gom.shallow"/>
    <x v="1"/>
    <s v="shallow"/>
    <s v="Spiny dogfish (L)"/>
    <x v="12"/>
    <s v=""/>
    <x v="42"/>
    <n v="23399490.3582647"/>
    <n v="3995.8381599999998"/>
    <n v="5855.9654874172102"/>
  </r>
  <r>
    <s v="gom.shallow"/>
    <x v="1"/>
    <s v="shallow"/>
    <s v="Atlantic menhaden (S)"/>
    <x v="29"/>
    <s v=""/>
    <x v="42"/>
    <n v="4079.9767164016298"/>
    <n v="3995.8381599999998"/>
    <n v="1.0210565475959199"/>
  </r>
  <r>
    <s v="gom.shallow"/>
    <x v="1"/>
    <s v="shallow"/>
    <s v="Hakes (S)"/>
    <x v="13"/>
    <s v=""/>
    <x v="42"/>
    <n v="208982.135423695"/>
    <n v="3995.8381599999998"/>
    <n v="52.299949861756801"/>
  </r>
  <r>
    <s v="gom.shallow"/>
    <x v="1"/>
    <s v="shallow"/>
    <s v="Atlantic cod (S)"/>
    <x v="19"/>
    <s v=""/>
    <x v="42"/>
    <n v="2007.7638000035499"/>
    <n v="3995.8381599999998"/>
    <n v="0.50246374342737499"/>
  </r>
  <r>
    <s v="gom.shallow"/>
    <x v="1"/>
    <s v="shallow"/>
    <s v="Atlantic cod (M)"/>
    <x v="15"/>
    <s v=""/>
    <x v="42"/>
    <n v="297958.63504007302"/>
    <n v="3995.8381599999998"/>
    <n v="74.567242993663399"/>
  </r>
  <r>
    <s v="gom.shallow"/>
    <x v="1"/>
    <s v="shallow"/>
    <s v="Atlantic cod (L)"/>
    <x v="16"/>
    <s v=""/>
    <x v="42"/>
    <n v="496048.45076863602"/>
    <n v="3995.8381599999998"/>
    <n v="124.14127672494"/>
  </r>
  <r>
    <s v="gom.shallow"/>
    <x v="1"/>
    <s v="shallow"/>
    <s v="Yellowtail flounder (S)"/>
    <x v="17"/>
    <s v=""/>
    <x v="42"/>
    <n v="18017.892149552299"/>
    <n v="3995.8381599999998"/>
    <n v="4.5091646428323502"/>
  </r>
  <r>
    <s v="gom.shallow"/>
    <x v="1"/>
    <s v="shallow"/>
    <s v="Yellowtail flounder (L)"/>
    <x v="18"/>
    <s v=""/>
    <x v="42"/>
    <n v="237142.65338102801"/>
    <n v="3995.8381599999998"/>
    <n v="59.347411953498202"/>
  </r>
  <r>
    <s v="gom.shallow"/>
    <x v="1"/>
    <s v="shallow"/>
    <s v="Bluefish (S)"/>
    <x v="21"/>
    <s v=""/>
    <x v="42"/>
    <n v="608.64729206749303"/>
    <n v="3995.8381599999998"/>
    <n v="0.15232030620266501"/>
  </r>
  <r>
    <s v="gom.shallow"/>
    <x v="1"/>
    <s v="shallow"/>
    <s v="Striped bass (M)"/>
    <x v="30"/>
    <s v=""/>
    <x v="42"/>
    <n v="372887.949765003"/>
    <n v="3995.8381599999998"/>
    <n v="93.319082213530606"/>
  </r>
  <r>
    <s v="gom.shallow"/>
    <x v="1"/>
    <s v="shallow"/>
    <s v="Alosines"/>
    <x v="0"/>
    <s v=""/>
    <x v="43"/>
    <n v="499016.31883806799"/>
    <n v="3995.8381599999998"/>
    <n v="124.884016533359"/>
  </r>
  <r>
    <s v="gom.shallow"/>
    <x v="1"/>
    <s v="shallow"/>
    <s v="Atlantic herring"/>
    <x v="1"/>
    <s v=""/>
    <x v="43"/>
    <n v="40748250.976625003"/>
    <n v="3995.8381599999998"/>
    <n v="10197.673015021501"/>
  </r>
  <r>
    <s v="gom.shallow"/>
    <x v="1"/>
    <s v="shallow"/>
    <s v="Atlantic mackerel"/>
    <x v="2"/>
    <s v=""/>
    <x v="43"/>
    <n v="146206.35703124999"/>
    <n v="3995.8381599999998"/>
    <n v="36.589659334764001"/>
  </r>
  <r>
    <s v="gom.shallow"/>
    <x v="1"/>
    <s v="shallow"/>
    <s v="Butterfish"/>
    <x v="3"/>
    <s v=""/>
    <x v="43"/>
    <n v="396994.79992261901"/>
    <n v="3995.8381599999998"/>
    <n v="99.352071837318604"/>
  </r>
  <r>
    <s v="gom.shallow"/>
    <x v="1"/>
    <s v="shallow"/>
    <s v="Demersal benthivores - other"/>
    <x v="4"/>
    <s v=""/>
    <x v="43"/>
    <n v="2077937.1039537"/>
    <n v="3995.8381599999998"/>
    <n v="520.02534155529804"/>
  </r>
  <r>
    <s v="gom.shallow"/>
    <x v="1"/>
    <s v="shallow"/>
    <s v="Demersal omnivores - other"/>
    <x v="25"/>
    <s v=""/>
    <x v="43"/>
    <n v="69374.243620689696"/>
    <n v="3995.8381599999998"/>
    <n v="17.3616249815007"/>
  </r>
  <r>
    <s v="gom.shallow"/>
    <x v="1"/>
    <s v="shallow"/>
    <s v="Demersal piscivores - other"/>
    <x v="5"/>
    <s v=""/>
    <x v="43"/>
    <n v="57667.774539363498"/>
    <n v="3995.8381599999998"/>
    <n v="14.431959511434099"/>
  </r>
  <r>
    <s v="gom.shallow"/>
    <x v="1"/>
    <s v="shallow"/>
    <s v="Haddock"/>
    <x v="6"/>
    <s v=""/>
    <x v="43"/>
    <n v="828.12145100502505"/>
    <n v="3995.8381599999998"/>
    <n v="0.20724599391808801"/>
  </r>
  <r>
    <s v="gom.shallow"/>
    <x v="1"/>
    <s v="shallow"/>
    <s v="Skates"/>
    <x v="8"/>
    <s v=""/>
    <x v="43"/>
    <n v="1649646.3698032401"/>
    <n v="3995.8381599999998"/>
    <n v="412.84113714035902"/>
  </r>
  <r>
    <s v="gom.shallow"/>
    <x v="1"/>
    <s v="shallow"/>
    <s v="Small pelagic - other"/>
    <x v="9"/>
    <s v=""/>
    <x v="43"/>
    <n v="193979.94013802099"/>
    <n v="3995.8381599999998"/>
    <n v="48.545494679899797"/>
  </r>
  <r>
    <s v="gom.shallow"/>
    <x v="1"/>
    <s v="shallow"/>
    <s v="Squid"/>
    <x v="10"/>
    <s v=""/>
    <x v="43"/>
    <n v="2204249.2425000002"/>
    <n v="3995.8381599999998"/>
    <n v="551.63626609442099"/>
  </r>
  <r>
    <s v="gom.shallow"/>
    <x v="1"/>
    <s v="shallow"/>
    <s v="Spiny dogfish (S)"/>
    <x v="11"/>
    <s v=""/>
    <x v="43"/>
    <n v="15166.103153251999"/>
    <n v="3995.8381599999998"/>
    <n v="3.7954748280525998"/>
  </r>
  <r>
    <s v="gom.shallow"/>
    <x v="1"/>
    <s v="shallow"/>
    <s v="Spiny dogfish (L)"/>
    <x v="12"/>
    <s v=""/>
    <x v="43"/>
    <n v="26259820.097535498"/>
    <n v="3995.8381599999998"/>
    <n v="6571.7927118288198"/>
  </r>
  <r>
    <s v="gom.shallow"/>
    <x v="1"/>
    <s v="shallow"/>
    <s v="Hakes (S)"/>
    <x v="13"/>
    <s v=""/>
    <x v="43"/>
    <n v="358997.92896122503"/>
    <n v="3995.8381599999998"/>
    <n v="89.842960246724502"/>
  </r>
  <r>
    <s v="gom.shallow"/>
    <x v="1"/>
    <s v="shallow"/>
    <s v="Atlantic cod (S)"/>
    <x v="19"/>
    <s v=""/>
    <x v="43"/>
    <n v="11966.8928103049"/>
    <n v="3995.8381599999998"/>
    <n v="2.99483921298377"/>
  </r>
  <r>
    <s v="gom.shallow"/>
    <x v="1"/>
    <s v="shallow"/>
    <s v="Atlantic cod (M)"/>
    <x v="15"/>
    <s v=""/>
    <x v="43"/>
    <n v="64138.797536238599"/>
    <n v="3995.8381599999998"/>
    <n v="16.0514002239366"/>
  </r>
  <r>
    <s v="gom.shallow"/>
    <x v="1"/>
    <s v="shallow"/>
    <s v="Atlantic cod (L)"/>
    <x v="16"/>
    <s v=""/>
    <x v="43"/>
    <n v="113953.121426614"/>
    <n v="3995.8381599999998"/>
    <n v="28.517952145142399"/>
  </r>
  <r>
    <s v="gom.shallow"/>
    <x v="1"/>
    <s v="shallow"/>
    <s v="Summer flounder (L)"/>
    <x v="22"/>
    <s v=""/>
    <x v="43"/>
    <n v="118100.420662984"/>
    <n v="3995.8381599999998"/>
    <n v="29.555856852566901"/>
  </r>
  <r>
    <s v="gom.shallow"/>
    <x v="1"/>
    <s v="shallow"/>
    <s v="Yellowtail flounder (S)"/>
    <x v="17"/>
    <s v=""/>
    <x v="43"/>
    <n v="3674.5390808034399"/>
    <n v="3995.8381599999998"/>
    <n v="0.91959156844416401"/>
  </r>
  <r>
    <s v="gom.shallow"/>
    <x v="1"/>
    <s v="shallow"/>
    <s v="Yellowtail flounder (L)"/>
    <x v="18"/>
    <s v=""/>
    <x v="43"/>
    <n v="66668.618302959701"/>
    <n v="3995.8381599999998"/>
    <n v="16.684514145327601"/>
  </r>
  <r>
    <s v="gom.shallow"/>
    <x v="1"/>
    <s v="shallow"/>
    <s v="Bluefish (M)"/>
    <x v="21"/>
    <s v=""/>
    <x v="43"/>
    <n v="107681.920602403"/>
    <n v="3995.8381599999998"/>
    <n v="26.9485190066864"/>
  </r>
  <r>
    <s v="gom.shallow"/>
    <x v="1"/>
    <s v="shallow"/>
    <s v="Alosines"/>
    <x v="0"/>
    <s v=""/>
    <x v="44"/>
    <n v="190512.73471401501"/>
    <n v="3995.8381599999998"/>
    <n v="47.677790512420302"/>
  </r>
  <r>
    <s v="gom.shallow"/>
    <x v="1"/>
    <s v="shallow"/>
    <s v="Atlantic herring"/>
    <x v="1"/>
    <s v=""/>
    <x v="44"/>
    <n v="219111.91412500001"/>
    <n v="3995.8381599999998"/>
    <n v="54.835032188841197"/>
  </r>
  <r>
    <s v="gom.shallow"/>
    <x v="1"/>
    <s v="shallow"/>
    <s v="Atlantic mackerel"/>
    <x v="2"/>
    <s v=""/>
    <x v="44"/>
    <n v="3249376.2728645802"/>
    <n v="3995.8381599999998"/>
    <n v="813.190160050072"/>
  </r>
  <r>
    <s v="gom.shallow"/>
    <x v="1"/>
    <s v="shallow"/>
    <s v="Butterfish"/>
    <x v="3"/>
    <s v=""/>
    <x v="44"/>
    <n v="1422943.1418214301"/>
    <n v="3995.8381599999998"/>
    <n v="356.10629981606399"/>
  </r>
  <r>
    <s v="gom.shallow"/>
    <x v="1"/>
    <s v="shallow"/>
    <s v="Demersal benthivores - other"/>
    <x v="4"/>
    <s v=""/>
    <x v="44"/>
    <n v="1299887.70369527"/>
    <n v="3995.8381599999998"/>
    <n v="325.31039838091601"/>
  </r>
  <r>
    <s v="gom.shallow"/>
    <x v="1"/>
    <s v="shallow"/>
    <s v="Demersal piscivores - other"/>
    <x v="5"/>
    <s v=""/>
    <x v="44"/>
    <n v="5208.2609154929596"/>
    <n v="3995.8381599999998"/>
    <n v="1.3034213866892299"/>
  </r>
  <r>
    <s v="gom.shallow"/>
    <x v="1"/>
    <s v="shallow"/>
    <s v="Skates"/>
    <x v="8"/>
    <s v=""/>
    <x v="44"/>
    <n v="1467702.85203559"/>
    <n v="3995.8381599999998"/>
    <n v="367.30788216797799"/>
  </r>
  <r>
    <s v="gom.shallow"/>
    <x v="1"/>
    <s v="shallow"/>
    <s v="Small pelagic - other"/>
    <x v="9"/>
    <s v=""/>
    <x v="44"/>
    <n v="7853.4976354166702"/>
    <n v="3995.8381599999998"/>
    <n v="1.9654193490701"/>
  </r>
  <r>
    <s v="gom.shallow"/>
    <x v="1"/>
    <s v="shallow"/>
    <s v="Squid"/>
    <x v="10"/>
    <s v=""/>
    <x v="44"/>
    <n v="3670347.8626354202"/>
    <n v="3995.8381599999998"/>
    <n v="918.54267256795401"/>
  </r>
  <r>
    <s v="gom.shallow"/>
    <x v="1"/>
    <s v="shallow"/>
    <s v="Spiny dogfish (S)"/>
    <x v="11"/>
    <s v=""/>
    <x v="44"/>
    <n v="215112.52079462199"/>
    <n v="3995.8381599999998"/>
    <n v="53.834142470530402"/>
  </r>
  <r>
    <s v="gom.shallow"/>
    <x v="1"/>
    <s v="shallow"/>
    <s v="Spiny dogfish (L)"/>
    <x v="12"/>
    <s v=""/>
    <x v="44"/>
    <n v="311308999.30320901"/>
    <n v="3995.8381599999998"/>
    <n v="77908.310306343599"/>
  </r>
  <r>
    <s v="gom.shallow"/>
    <x v="1"/>
    <s v="shallow"/>
    <s v="Hakes (S)"/>
    <x v="13"/>
    <s v=""/>
    <x v="44"/>
    <n v="89135.650190453598"/>
    <n v="3995.8381599999998"/>
    <n v="22.307122215994202"/>
  </r>
  <r>
    <s v="gom.shallow"/>
    <x v="1"/>
    <s v="shallow"/>
    <s v="Atlantic cod (M)"/>
    <x v="15"/>
    <s v=""/>
    <x v="44"/>
    <n v="27325.947950625901"/>
    <n v="3995.8381599999998"/>
    <n v="6.8386022797845101"/>
  </r>
  <r>
    <s v="gom.shallow"/>
    <x v="1"/>
    <s v="shallow"/>
    <s v="Summer flounder (L)"/>
    <x v="22"/>
    <s v=""/>
    <x v="44"/>
    <n v="60538.802328130398"/>
    <n v="3995.8381599999998"/>
    <n v="15.150464033841301"/>
  </r>
  <r>
    <s v="gom.shallow"/>
    <x v="1"/>
    <s v="shallow"/>
    <s v="Yellowtail flounder (S)"/>
    <x v="17"/>
    <s v=""/>
    <x v="44"/>
    <n v="184.03541308171199"/>
    <n v="3995.8381599999998"/>
    <n v="4.6056773500984798E-2"/>
  </r>
  <r>
    <s v="gom.shallow"/>
    <x v="1"/>
    <s v="shallow"/>
    <s v="Yellowtail flounder (L)"/>
    <x v="18"/>
    <s v=""/>
    <x v="44"/>
    <n v="492276.98954241298"/>
    <n v="3995.8381599999998"/>
    <n v="123.197429382979"/>
  </r>
  <r>
    <s v="gom.shallow"/>
    <x v="1"/>
    <s v="shallow"/>
    <s v="Bluefish (S)"/>
    <x v="21"/>
    <s v=""/>
    <x v="44"/>
    <n v="22465.690059226999"/>
    <n v="3995.8381599999998"/>
    <n v="5.6222722642067504"/>
  </r>
  <r>
    <s v="gom.shallow"/>
    <x v="1"/>
    <s v="shallow"/>
    <s v="Bluefish (M)"/>
    <x v="21"/>
    <s v=""/>
    <x v="44"/>
    <n v="81458.594150573495"/>
    <n v="3995.8381599999998"/>
    <n v="20.385859208715701"/>
  </r>
  <r>
    <s v="gom.shallow"/>
    <x v="1"/>
    <s v="shallow"/>
    <s v="Alosines"/>
    <x v="0"/>
    <s v=""/>
    <x v="45"/>
    <n v="151803.90514299201"/>
    <n v="3995.8381599999998"/>
    <n v="37.990503885420701"/>
  </r>
  <r>
    <s v="gom.shallow"/>
    <x v="1"/>
    <s v="shallow"/>
    <s v="Atlantic herring"/>
    <x v="1"/>
    <s v=""/>
    <x v="45"/>
    <n v="3690317.6747916699"/>
    <n v="3995.8381599999998"/>
    <n v="923.54032546495"/>
  </r>
  <r>
    <s v="gom.shallow"/>
    <x v="1"/>
    <s v="shallow"/>
    <s v="Atlantic mackerel"/>
    <x v="2"/>
    <s v=""/>
    <x v="45"/>
    <n v="142801.01614583301"/>
    <n v="3995.8381599999998"/>
    <n v="35.737437410586601"/>
  </r>
  <r>
    <s v="gom.shallow"/>
    <x v="1"/>
    <s v="shallow"/>
    <s v="Butterfish"/>
    <x v="3"/>
    <s v=""/>
    <x v="45"/>
    <n v="12670.739107142899"/>
    <n v="3995.8381599999998"/>
    <n v="3.1709840588596001"/>
  </r>
  <r>
    <s v="gom.shallow"/>
    <x v="1"/>
    <s v="shallow"/>
    <s v="Demersal benthivores - other"/>
    <x v="4"/>
    <s v=""/>
    <x v="45"/>
    <n v="1122418.4115590099"/>
    <n v="3995.8381599999998"/>
    <n v="280.896864841747"/>
  </r>
  <r>
    <s v="gom.shallow"/>
    <x v="1"/>
    <s v="shallow"/>
    <s v="Demersal omnivores - other"/>
    <x v="25"/>
    <s v=""/>
    <x v="45"/>
    <n v="1107.26516522989"/>
    <n v="3995.8381599999998"/>
    <n v="0.27710460756746103"/>
  </r>
  <r>
    <s v="gom.shallow"/>
    <x v="1"/>
    <s v="shallow"/>
    <s v="Demersal piscivores - other"/>
    <x v="5"/>
    <s v=""/>
    <x v="45"/>
    <n v="36367.9307098875"/>
    <n v="3995.8381599999998"/>
    <n v="9.1014523746095506"/>
  </r>
  <r>
    <s v="gom.shallow"/>
    <x v="1"/>
    <s v="shallow"/>
    <s v="Skates"/>
    <x v="8"/>
    <s v=""/>
    <x v="45"/>
    <n v="1289298.6557783601"/>
    <n v="3995.8381599999998"/>
    <n v="322.660379162693"/>
  </r>
  <r>
    <s v="gom.shallow"/>
    <x v="1"/>
    <s v="shallow"/>
    <s v="Small pelagic - other"/>
    <x v="9"/>
    <s v=""/>
    <x v="45"/>
    <n v="1871920.3507343801"/>
    <n v="3995.8381599999998"/>
    <n v="468.467509388412"/>
  </r>
  <r>
    <s v="gom.shallow"/>
    <x v="1"/>
    <s v="shallow"/>
    <s v="Squid"/>
    <x v="10"/>
    <s v=""/>
    <x v="45"/>
    <n v="787404.13312500005"/>
    <n v="3995.8381599999998"/>
    <n v="197.05606223176"/>
  </r>
  <r>
    <s v="gom.shallow"/>
    <x v="1"/>
    <s v="shallow"/>
    <s v="Spiny dogfish (L)"/>
    <x v="12"/>
    <s v=""/>
    <x v="45"/>
    <n v="31934259.721996602"/>
    <n v="3995.8381599999998"/>
    <n v="7991.8801621326402"/>
  </r>
  <r>
    <s v="gom.shallow"/>
    <x v="1"/>
    <s v="shallow"/>
    <s v="Hakes (S)"/>
    <x v="13"/>
    <s v=""/>
    <x v="45"/>
    <n v="505007.86695180001"/>
    <n v="3995.8381599999998"/>
    <n v="126.383463676567"/>
  </r>
  <r>
    <s v="gom.shallow"/>
    <x v="1"/>
    <s v="shallow"/>
    <s v="Hakes (L)"/>
    <x v="14"/>
    <s v=""/>
    <x v="45"/>
    <n v="36050.065451922499"/>
    <n v="3995.8381599999998"/>
    <n v="9.0219032924803209"/>
  </r>
  <r>
    <s v="gom.shallow"/>
    <x v="1"/>
    <s v="shallow"/>
    <s v="Atlantic cod (S)"/>
    <x v="19"/>
    <s v=""/>
    <x v="45"/>
    <n v="9371.1357036226"/>
    <n v="3995.8381599999998"/>
    <n v="2.3452240377079199"/>
  </r>
  <r>
    <s v="gom.shallow"/>
    <x v="1"/>
    <s v="shallow"/>
    <s v="Atlantic cod (M)"/>
    <x v="15"/>
    <s v=""/>
    <x v="45"/>
    <n v="117205.763497476"/>
    <n v="3995.8381599999998"/>
    <n v="29.331959605059801"/>
  </r>
  <r>
    <s v="gom.shallow"/>
    <x v="1"/>
    <s v="shallow"/>
    <s v="Atlantic cod (L)"/>
    <x v="16"/>
    <s v=""/>
    <x v="45"/>
    <n v="123174.414326076"/>
    <n v="3995.8381599999998"/>
    <n v="30.8256764648537"/>
  </r>
  <r>
    <s v="gom.shallow"/>
    <x v="1"/>
    <s v="shallow"/>
    <s v="Summer flounder (L)"/>
    <x v="22"/>
    <s v=""/>
    <x v="45"/>
    <n v="19104.366329596502"/>
    <n v="3995.8381599999998"/>
    <n v="4.78106609042357"/>
  </r>
  <r>
    <s v="gom.shallow"/>
    <x v="1"/>
    <s v="shallow"/>
    <s v="Yellowtail flounder (S)"/>
    <x v="17"/>
    <s v=""/>
    <x v="45"/>
    <n v="5293.9367106603204"/>
    <n v="3995.8381599999998"/>
    <n v="1.32486264425192"/>
  </r>
  <r>
    <s v="gom.shallow"/>
    <x v="1"/>
    <s v="shallow"/>
    <s v="Yellowtail flounder (L)"/>
    <x v="18"/>
    <s v=""/>
    <x v="45"/>
    <n v="60581.776602581602"/>
    <n v="3995.8381599999998"/>
    <n v="15.1612187923501"/>
  </r>
  <r>
    <s v="gom.shallow"/>
    <x v="1"/>
    <s v="shallow"/>
    <s v="Alosines"/>
    <x v="0"/>
    <s v="C"/>
    <x v="46"/>
    <n v="757114.75686122605"/>
    <n v="3995.8381599999998"/>
    <n v="189.47583123867699"/>
  </r>
  <r>
    <s v="gom.shallow"/>
    <x v="1"/>
    <s v="shallow"/>
    <s v="Atlantic herring"/>
    <x v="1"/>
    <s v="C"/>
    <x v="46"/>
    <n v="4649936.19127155"/>
    <n v="3995.8381599999998"/>
    <n v="1163.6948257362701"/>
  </r>
  <r>
    <s v="gom.shallow"/>
    <x v="1"/>
    <s v="shallow"/>
    <s v="Atlantic mackerel"/>
    <x v="2"/>
    <s v="C"/>
    <x v="46"/>
    <n v="771956.267393613"/>
    <n v="3995.8381599999998"/>
    <n v="193.190073392165"/>
  </r>
  <r>
    <s v="gom.shallow"/>
    <x v="1"/>
    <s v="shallow"/>
    <s v="Butterfish"/>
    <x v="3"/>
    <s v="C"/>
    <x v="46"/>
    <n v="466200.91369706101"/>
    <n v="3995.8381599999998"/>
    <n v="116.67162057861201"/>
  </r>
  <r>
    <s v="gom.shallow"/>
    <x v="1"/>
    <s v="shallow"/>
    <s v="Demersal benthivores - other"/>
    <x v="4"/>
    <s v="C"/>
    <x v="46"/>
    <n v="1561986.5168587"/>
    <n v="3995.8381599999998"/>
    <n v="390.903348512668"/>
  </r>
  <r>
    <s v="gom.shallow"/>
    <x v="1"/>
    <s v="shallow"/>
    <s v="Demersal omnivores - other"/>
    <x v="25"/>
    <s v="C"/>
    <x v="46"/>
    <n v="83.346692302062607"/>
    <n v="3995.8381599999998"/>
    <n v="2.08583753807643E-2"/>
  </r>
  <r>
    <s v="gom.shallow"/>
    <x v="1"/>
    <s v="shallow"/>
    <s v="Demersal piscivores - other"/>
    <x v="5"/>
    <s v="C"/>
    <x v="46"/>
    <n v="9886.8536320171006"/>
    <n v="3995.8381599999998"/>
    <n v="2.47428780549438"/>
  </r>
  <r>
    <s v="gom.shallow"/>
    <x v="1"/>
    <s v="shallow"/>
    <s v="Skates"/>
    <x v="8"/>
    <s v="C"/>
    <x v="46"/>
    <n v="371662.66166435502"/>
    <n v="3995.8381599999998"/>
    <n v="93.0124411405979"/>
  </r>
  <r>
    <s v="gom.shallow"/>
    <x v="1"/>
    <s v="shallow"/>
    <s v="Small pelagic - other"/>
    <x v="9"/>
    <s v="C"/>
    <x v="46"/>
    <n v="29838.5509424716"/>
    <n v="3995.8381599999998"/>
    <n v="7.4674072741903998"/>
  </r>
  <r>
    <s v="gom.shallow"/>
    <x v="1"/>
    <s v="shallow"/>
    <s v="Squid"/>
    <x v="10"/>
    <s v="C"/>
    <x v="46"/>
    <n v="340792.07587640599"/>
    <n v="3995.8381599999998"/>
    <n v="85.286756427694201"/>
  </r>
  <r>
    <s v="gom.shallow"/>
    <x v="1"/>
    <s v="shallow"/>
    <s v="Spiny dogfish (L)"/>
    <x v="12"/>
    <s v="C"/>
    <x v="46"/>
    <n v="3489215.3076242702"/>
    <n v="3995.8381599999998"/>
    <n v="873.21236944798204"/>
  </r>
  <r>
    <s v="gom.shallow"/>
    <x v="1"/>
    <s v="shallow"/>
    <s v="Hakes (S)"/>
    <x v="13"/>
    <s v="C"/>
    <x v="46"/>
    <n v="1145169.4004514101"/>
    <n v="3995.8381599999998"/>
    <n v="286.59053610204501"/>
  </r>
  <r>
    <s v="gom.shallow"/>
    <x v="1"/>
    <s v="shallow"/>
    <s v="Hakes (L)"/>
    <x v="14"/>
    <s v="C"/>
    <x v="46"/>
    <n v="7374.0913546284801"/>
    <n v="3995.8381599999998"/>
    <n v="1.84544294822703"/>
  </r>
  <r>
    <s v="gom.shallow"/>
    <x v="1"/>
    <s v="shallow"/>
    <s v="Atlantic cod (S)"/>
    <x v="19"/>
    <s v="C"/>
    <x v="46"/>
    <n v="33020.025260095601"/>
    <n v="3995.8381599999998"/>
    <n v="8.2636042647171593"/>
  </r>
  <r>
    <s v="gom.shallow"/>
    <x v="1"/>
    <s v="shallow"/>
    <s v="Atlantic cod (M)"/>
    <x v="15"/>
    <s v="C"/>
    <x v="46"/>
    <n v="1194423.4454687899"/>
    <n v="3995.8381599999998"/>
    <n v="298.91687241627199"/>
  </r>
  <r>
    <s v="gom.shallow"/>
    <x v="1"/>
    <s v="shallow"/>
    <s v="Atlantic cod (L)"/>
    <x v="16"/>
    <s v="C"/>
    <x v="46"/>
    <n v="3287332.6593086701"/>
    <n v="3995.8381599999998"/>
    <n v="822.68913996974004"/>
  </r>
  <r>
    <s v="gom.shallow"/>
    <x v="1"/>
    <s v="shallow"/>
    <s v="Yellowtail flounder (S)"/>
    <x v="17"/>
    <s v="C"/>
    <x v="46"/>
    <n v="26092.240745593601"/>
    <n v="3995.8381599999998"/>
    <n v="6.5298542385394196"/>
  </r>
  <r>
    <s v="gom.shallow"/>
    <x v="1"/>
    <s v="shallow"/>
    <s v="Yellowtail flounder (L)"/>
    <x v="18"/>
    <s v="C"/>
    <x v="46"/>
    <n v="1717712.28061537"/>
    <n v="3995.8381599999998"/>
    <n v="429.87533824827602"/>
  </r>
  <r>
    <s v="gom.shallow"/>
    <x v="1"/>
    <s v="shallow"/>
    <s v="Bluefish (S)"/>
    <x v="21"/>
    <s v="C"/>
    <x v="46"/>
    <n v="1870.93593550777"/>
    <n v="3995.8381599999998"/>
    <n v="0.46822114925389502"/>
  </r>
  <r>
    <s v="gom.shallow"/>
    <x v="1"/>
    <s v="shallow"/>
    <s v="Alosines"/>
    <x v="0"/>
    <s v="C"/>
    <x v="47"/>
    <n v="209287.654395752"/>
    <n v="3995.8381599999998"/>
    <n v="52.376409157610198"/>
  </r>
  <r>
    <s v="gom.shallow"/>
    <x v="1"/>
    <s v="shallow"/>
    <s v="Atlantic herring"/>
    <x v="1"/>
    <s v="C"/>
    <x v="47"/>
    <n v="10087002.584183499"/>
    <n v="3995.8381599999998"/>
    <n v="2524.3771595052499"/>
  </r>
  <r>
    <s v="gom.shallow"/>
    <x v="1"/>
    <s v="shallow"/>
    <s v="Atlantic mackerel"/>
    <x v="2"/>
    <s v="C"/>
    <x v="47"/>
    <n v="49316.601022465496"/>
    <n v="3995.8381599999998"/>
    <n v="12.341991604200899"/>
  </r>
  <r>
    <s v="gom.shallow"/>
    <x v="1"/>
    <s v="shallow"/>
    <s v="Butterfish"/>
    <x v="3"/>
    <s v="C"/>
    <x v="47"/>
    <n v="63.517995417193397"/>
    <n v="3995.8381599999998"/>
    <n v="1.5896038046043701E-2"/>
  </r>
  <r>
    <s v="gom.shallow"/>
    <x v="1"/>
    <s v="shallow"/>
    <s v="Demersal benthivores - other"/>
    <x v="4"/>
    <s v="C"/>
    <x v="47"/>
    <n v="1425517.5052636201"/>
    <n v="3995.8381599999998"/>
    <n v="356.75056100460802"/>
  </r>
  <r>
    <s v="gom.shallow"/>
    <x v="1"/>
    <s v="shallow"/>
    <s v="Demersal piscivores - other"/>
    <x v="5"/>
    <s v="C"/>
    <x v="47"/>
    <n v="3741.6017915191101"/>
    <n v="3995.8381599999998"/>
    <n v="0.936374708308784"/>
  </r>
  <r>
    <s v="gom.shallow"/>
    <x v="1"/>
    <s v="shallow"/>
    <s v="Haddock"/>
    <x v="6"/>
    <s v="C"/>
    <x v="47"/>
    <n v="1546.39462422927"/>
    <n v="3995.8381599999998"/>
    <n v="0.38700131544598698"/>
  </r>
  <r>
    <s v="gom.shallow"/>
    <x v="1"/>
    <s v="shallow"/>
    <s v="Skates"/>
    <x v="8"/>
    <s v="C"/>
    <x v="47"/>
    <n v="474789.36028325098"/>
    <n v="3995.8381599999998"/>
    <n v="118.82096853573501"/>
  </r>
  <r>
    <s v="gom.shallow"/>
    <x v="1"/>
    <s v="shallow"/>
    <s v="Small pelagic - other"/>
    <x v="9"/>
    <s v="C"/>
    <x v="47"/>
    <n v="3491.61628787879"/>
    <n v="3995.8381599999998"/>
    <n v="0.87381323969306801"/>
  </r>
  <r>
    <s v="gom.shallow"/>
    <x v="1"/>
    <s v="shallow"/>
    <s v="Squid"/>
    <x v="10"/>
    <s v="C"/>
    <x v="47"/>
    <n v="12098.9249051433"/>
    <n v="3995.8381599999998"/>
    <n v="3.0278816159920101"/>
  </r>
  <r>
    <s v="gom.shallow"/>
    <x v="1"/>
    <s v="shallow"/>
    <s v="Spiny dogfish (L)"/>
    <x v="12"/>
    <s v="C"/>
    <x v="47"/>
    <n v="2354316.8133149301"/>
    <n v="3995.8381599999998"/>
    <n v="589.19223428081295"/>
  </r>
  <r>
    <s v="gom.shallow"/>
    <x v="1"/>
    <s v="shallow"/>
    <s v="Hakes (S)"/>
    <x v="13"/>
    <s v="C"/>
    <x v="47"/>
    <n v="850484.96835255402"/>
    <n v="3995.8381599999998"/>
    <n v="212.84269640003501"/>
  </r>
  <r>
    <s v="gom.shallow"/>
    <x v="1"/>
    <s v="shallow"/>
    <s v="Hakes (L)"/>
    <x v="14"/>
    <s v="C"/>
    <x v="47"/>
    <n v="43070.184477668598"/>
    <n v="3995.8381599999998"/>
    <n v="10.778760989075799"/>
  </r>
  <r>
    <s v="gom.shallow"/>
    <x v="1"/>
    <s v="shallow"/>
    <s v="Atlantic cod (S)"/>
    <x v="19"/>
    <s v="C"/>
    <x v="47"/>
    <n v="26274.5942458024"/>
    <n v="3995.8381599999998"/>
    <n v="6.5754900958757503"/>
  </r>
  <r>
    <s v="gom.shallow"/>
    <x v="1"/>
    <s v="shallow"/>
    <s v="Atlantic cod (M)"/>
    <x v="15"/>
    <s v="C"/>
    <x v="47"/>
    <n v="724122.21565517201"/>
    <n v="3995.8381599999998"/>
    <n v="181.21910514393099"/>
  </r>
  <r>
    <s v="gom.shallow"/>
    <x v="1"/>
    <s v="shallow"/>
    <s v="Atlantic cod (L)"/>
    <x v="16"/>
    <s v="C"/>
    <x v="47"/>
    <n v="487238.69542239199"/>
    <n v="3995.8381599999998"/>
    <n v="121.936543952118"/>
  </r>
  <r>
    <s v="gom.shallow"/>
    <x v="1"/>
    <s v="shallow"/>
    <s v="Yellowtail flounder (S)"/>
    <x v="17"/>
    <s v="C"/>
    <x v="47"/>
    <n v="3878.1603046518098"/>
    <n v="3995.8381599999998"/>
    <n v="0.97054989450619"/>
  </r>
  <r>
    <s v="gom.shallow"/>
    <x v="1"/>
    <s v="shallow"/>
    <s v="Yellowtail flounder (L)"/>
    <x v="18"/>
    <s v="C"/>
    <x v="47"/>
    <n v="863624.17467615602"/>
    <n v="3995.8381599999998"/>
    <n v="216.130919245277"/>
  </r>
  <r>
    <s v="gom.shallow"/>
    <x v="1"/>
    <s v="shallow"/>
    <s v="Alosines"/>
    <x v="0"/>
    <s v="C"/>
    <x v="48"/>
    <n v="1576935.5349010101"/>
    <n v="3995.8381599999998"/>
    <n v="394.64449553707999"/>
  </r>
  <r>
    <s v="gom.shallow"/>
    <x v="1"/>
    <s v="shallow"/>
    <s v="Atlantic herring"/>
    <x v="1"/>
    <s v="C"/>
    <x v="48"/>
    <n v="32423424.681655701"/>
    <n v="3995.8381599999998"/>
    <n v="8114.2987737160202"/>
  </r>
  <r>
    <s v="gom.shallow"/>
    <x v="1"/>
    <s v="shallow"/>
    <s v="Atlantic mackerel"/>
    <x v="2"/>
    <s v="C"/>
    <x v="48"/>
    <n v="1419765.90243556"/>
    <n v="3995.8381599999998"/>
    <n v="355.31116266119102"/>
  </r>
  <r>
    <s v="gom.shallow"/>
    <x v="1"/>
    <s v="shallow"/>
    <s v="Butterfish"/>
    <x v="3"/>
    <s v="C"/>
    <x v="48"/>
    <n v="280272.57531595201"/>
    <n v="3995.8381599999998"/>
    <n v="70.1411228616805"/>
  </r>
  <r>
    <s v="gom.shallow"/>
    <x v="1"/>
    <s v="shallow"/>
    <s v="Demersal benthivores - other"/>
    <x v="4"/>
    <s v="C"/>
    <x v="48"/>
    <n v="1724959.07861521"/>
    <n v="3995.8381599999998"/>
    <n v="431.68892471240798"/>
  </r>
  <r>
    <s v="gom.shallow"/>
    <x v="1"/>
    <s v="shallow"/>
    <s v="Demersal omnivores - other"/>
    <x v="25"/>
    <s v="C"/>
    <x v="48"/>
    <n v="2416.1388973933599"/>
    <n v="3995.8381599999998"/>
    <n v="0.60466385290072999"/>
  </r>
  <r>
    <s v="gom.shallow"/>
    <x v="1"/>
    <s v="shallow"/>
    <s v="Demersal piscivores - other"/>
    <x v="5"/>
    <s v="C"/>
    <x v="48"/>
    <n v="81892.443171716004"/>
    <n v="3995.8381599999998"/>
    <n v="20.494434432178299"/>
  </r>
  <r>
    <s v="gom.shallow"/>
    <x v="1"/>
    <s v="shallow"/>
    <s v="Haddock"/>
    <x v="6"/>
    <s v="C"/>
    <x v="48"/>
    <n v="162.778381497818"/>
    <n v="3995.8381599999998"/>
    <n v="4.0736980573261798E-2"/>
  </r>
  <r>
    <s v="gom.shallow"/>
    <x v="1"/>
    <s v="shallow"/>
    <s v="Skates"/>
    <x v="8"/>
    <s v="C"/>
    <x v="48"/>
    <n v="593761.56270118"/>
    <n v="3995.8381599999998"/>
    <n v="148.59499782673399"/>
  </r>
  <r>
    <s v="gom.shallow"/>
    <x v="1"/>
    <s v="shallow"/>
    <s v="Small pelagic - other"/>
    <x v="9"/>
    <s v="C"/>
    <x v="48"/>
    <n v="7121.3138198863699"/>
    <n v="3995.8381599999998"/>
    <n v="1.7821827448302801"/>
  </r>
  <r>
    <s v="gom.shallow"/>
    <x v="1"/>
    <s v="shallow"/>
    <s v="Squid"/>
    <x v="10"/>
    <s v="C"/>
    <x v="48"/>
    <n v="496810.840438288"/>
    <n v="3995.8381599999998"/>
    <n v="124.33207265789"/>
  </r>
  <r>
    <s v="gom.shallow"/>
    <x v="1"/>
    <s v="shallow"/>
    <s v="Spiny dogfish (S)"/>
    <x v="11"/>
    <s v="C"/>
    <x v="48"/>
    <n v="3479.8437956370699"/>
    <n v="3995.8381599999998"/>
    <n v="0.87086705124140296"/>
  </r>
  <r>
    <s v="gom.shallow"/>
    <x v="1"/>
    <s v="shallow"/>
    <s v="Spiny dogfish (L)"/>
    <x v="12"/>
    <s v="C"/>
    <x v="48"/>
    <n v="1927696.1603776"/>
    <n v="3995.8381599999998"/>
    <n v="482.42598503479002"/>
  </r>
  <r>
    <s v="gom.shallow"/>
    <x v="1"/>
    <s v="shallow"/>
    <s v="Hakes (S)"/>
    <x v="13"/>
    <s v="C"/>
    <x v="48"/>
    <n v="937447.76663664798"/>
    <n v="3995.8381599999998"/>
    <n v="234.606039859394"/>
  </r>
  <r>
    <s v="gom.shallow"/>
    <x v="1"/>
    <s v="shallow"/>
    <s v="Hakes (L)"/>
    <x v="14"/>
    <s v="C"/>
    <x v="48"/>
    <n v="4230.9031536354396"/>
    <n v="3995.8381599999998"/>
    <n v="1.0588274560237501"/>
  </r>
  <r>
    <s v="gom.shallow"/>
    <x v="1"/>
    <s v="shallow"/>
    <s v="Atlantic cod (S)"/>
    <x v="19"/>
    <s v="C"/>
    <x v="48"/>
    <n v="42255.321237215001"/>
    <n v="3995.8381599999998"/>
    <n v="10.574833000047001"/>
  </r>
  <r>
    <s v="gom.shallow"/>
    <x v="1"/>
    <s v="shallow"/>
    <s v="Atlantic cod (M)"/>
    <x v="15"/>
    <s v="C"/>
    <x v="48"/>
    <n v="339629.26543592202"/>
    <n v="3995.8381599999998"/>
    <n v="84.995751038105595"/>
  </r>
  <r>
    <s v="gom.shallow"/>
    <x v="1"/>
    <s v="shallow"/>
    <s v="Atlantic cod (L)"/>
    <x v="16"/>
    <s v="C"/>
    <x v="48"/>
    <n v="110246.920620365"/>
    <n v="3995.8381599999998"/>
    <n v="27.590436901069399"/>
  </r>
  <r>
    <s v="gom.shallow"/>
    <x v="1"/>
    <s v="shallow"/>
    <s v="Summer flounder (L)"/>
    <x v="22"/>
    <s v="C"/>
    <x v="48"/>
    <n v="16741.9063763177"/>
    <n v="3995.8381599999998"/>
    <n v="4.1898359507927898"/>
  </r>
  <r>
    <s v="gom.shallow"/>
    <x v="1"/>
    <s v="shallow"/>
    <s v="Yellowtail flounder (S)"/>
    <x v="17"/>
    <s v="C"/>
    <x v="48"/>
    <n v="11565.995600571699"/>
    <n v="3995.8381599999998"/>
    <n v="2.89451052256122"/>
  </r>
  <r>
    <s v="gom.shallow"/>
    <x v="1"/>
    <s v="shallow"/>
    <s v="Yellowtail flounder (L)"/>
    <x v="18"/>
    <s v="C"/>
    <x v="48"/>
    <n v="373953.78739164898"/>
    <n v="3995.8381599999998"/>
    <n v="93.585819149304299"/>
  </r>
  <r>
    <s v="gom.shallow"/>
    <x v="1"/>
    <s v="shallow"/>
    <s v="Alosines"/>
    <x v="0"/>
    <s v="C"/>
    <x v="49"/>
    <n v="400985.192472036"/>
    <n v="3995.8381599999998"/>
    <n v="100.350709016713"/>
  </r>
  <r>
    <s v="gom.shallow"/>
    <x v="1"/>
    <s v="shallow"/>
    <s v="Atlantic herring"/>
    <x v="1"/>
    <s v="C"/>
    <x v="49"/>
    <n v="9366806.2637790293"/>
    <n v="3995.8381599999998"/>
    <n v="2344.1405504218501"/>
  </r>
  <r>
    <s v="gom.shallow"/>
    <x v="1"/>
    <s v="shallow"/>
    <s v="Atlantic mackerel"/>
    <x v="2"/>
    <s v="C"/>
    <x v="49"/>
    <n v="3811755.2127316198"/>
    <n v="3995.8381599999998"/>
    <n v="953.93133057511398"/>
  </r>
  <r>
    <s v="gom.shallow"/>
    <x v="1"/>
    <s v="shallow"/>
    <s v="Butterfish"/>
    <x v="3"/>
    <s v="C"/>
    <x v="49"/>
    <n v="202878.013489098"/>
    <n v="3995.8381599999998"/>
    <n v="50.772329950695003"/>
  </r>
  <r>
    <s v="gom.shallow"/>
    <x v="1"/>
    <s v="shallow"/>
    <s v="Demersal benthivores - other"/>
    <x v="4"/>
    <s v="C"/>
    <x v="49"/>
    <n v="1569149.9859229701"/>
    <n v="3995.8381599999998"/>
    <n v="392.69608104522598"/>
  </r>
  <r>
    <s v="gom.shallow"/>
    <x v="1"/>
    <s v="shallow"/>
    <s v="Demersal omnivores - other"/>
    <x v="25"/>
    <s v="C"/>
    <x v="49"/>
    <n v="7559.7084166839504"/>
    <n v="3995.8381599999998"/>
    <n v="1.8918955458105799"/>
  </r>
  <r>
    <s v="gom.shallow"/>
    <x v="1"/>
    <s v="shallow"/>
    <s v="Demersal piscivores - other"/>
    <x v="5"/>
    <s v="C"/>
    <x v="49"/>
    <n v="23410.126387910801"/>
    <n v="3995.8381599999998"/>
    <n v="5.8586272643011101"/>
  </r>
  <r>
    <s v="gom.shallow"/>
    <x v="1"/>
    <s v="shallow"/>
    <s v="Haddock"/>
    <x v="6"/>
    <s v="C"/>
    <x v="49"/>
    <n v="176.343246622636"/>
    <n v="3995.8381599999998"/>
    <n v="4.41317289543669E-2"/>
  </r>
  <r>
    <s v="gom.shallow"/>
    <x v="1"/>
    <s v="shallow"/>
    <s v="Skates"/>
    <x v="8"/>
    <s v="C"/>
    <x v="49"/>
    <n v="779033.62250635901"/>
    <n v="3995.8381599999998"/>
    <n v="194.961255013982"/>
  </r>
  <r>
    <s v="gom.shallow"/>
    <x v="1"/>
    <s v="shallow"/>
    <s v="Small pelagic - other"/>
    <x v="9"/>
    <s v="C"/>
    <x v="49"/>
    <n v="988.10710937500005"/>
    <n v="3995.8381599999998"/>
    <n v="0.24728406652360499"/>
  </r>
  <r>
    <s v="gom.shallow"/>
    <x v="1"/>
    <s v="shallow"/>
    <s v="Squid"/>
    <x v="10"/>
    <s v="C"/>
    <x v="49"/>
    <n v="612621.94487944595"/>
    <n v="3995.8381599999998"/>
    <n v="153.31500434928699"/>
  </r>
  <r>
    <s v="gom.shallow"/>
    <x v="1"/>
    <s v="shallow"/>
    <s v="Hakes (S)"/>
    <x v="13"/>
    <s v="C"/>
    <x v="49"/>
    <n v="1267937.09110095"/>
    <n v="3995.8381599999998"/>
    <n v="317.31442574264702"/>
  </r>
  <r>
    <s v="gom.shallow"/>
    <x v="1"/>
    <s v="shallow"/>
    <s v="Hakes (L)"/>
    <x v="14"/>
    <s v="C"/>
    <x v="49"/>
    <n v="4768.2890903715897"/>
    <n v="3995.8381599999998"/>
    <n v="1.19331386793993"/>
  </r>
  <r>
    <s v="gom.shallow"/>
    <x v="1"/>
    <s v="shallow"/>
    <s v="Atlantic cod (S)"/>
    <x v="19"/>
    <s v="C"/>
    <x v="49"/>
    <n v="166761.811385131"/>
    <n v="3995.8381599999998"/>
    <n v="41.733875274150499"/>
  </r>
  <r>
    <s v="gom.shallow"/>
    <x v="1"/>
    <s v="shallow"/>
    <s v="Atlantic cod (M)"/>
    <x v="15"/>
    <s v="C"/>
    <x v="49"/>
    <n v="679825.12463732902"/>
    <n v="3995.8381599999998"/>
    <n v="170.13329805062199"/>
  </r>
  <r>
    <s v="gom.shallow"/>
    <x v="1"/>
    <s v="shallow"/>
    <s v="Atlantic cod (L)"/>
    <x v="16"/>
    <s v="C"/>
    <x v="49"/>
    <n v="347928.91092231497"/>
    <n v="3995.8381599999998"/>
    <n v="87.072823520539004"/>
  </r>
  <r>
    <s v="gom.shallow"/>
    <x v="1"/>
    <s v="shallow"/>
    <s v="Summer flounder (L)"/>
    <x v="22"/>
    <s v="C"/>
    <x v="49"/>
    <n v="13202.6649602943"/>
    <n v="3995.8381599999998"/>
    <n v="3.3041040281507099"/>
  </r>
  <r>
    <s v="gom.shallow"/>
    <x v="1"/>
    <s v="shallow"/>
    <s v="Yellowtail flounder (S)"/>
    <x v="17"/>
    <s v="C"/>
    <x v="49"/>
    <n v="4821.6580407944102"/>
    <n v="3995.8381599999998"/>
    <n v="1.20667000206896"/>
  </r>
  <r>
    <s v="gom.shallow"/>
    <x v="1"/>
    <s v="shallow"/>
    <s v="Yellowtail flounder (L)"/>
    <x v="18"/>
    <s v="C"/>
    <x v="49"/>
    <n v="692376.22599521198"/>
    <n v="3995.8381599999998"/>
    <n v="173.274341520181"/>
  </r>
  <r>
    <s v="gom.shallow"/>
    <x v="1"/>
    <s v="shallow"/>
    <s v="Alosines"/>
    <x v="0"/>
    <s v="C"/>
    <x v="50"/>
    <n v="711788.80761870695"/>
    <n v="3995.8381599999998"/>
    <n v="178.13254168900301"/>
  </r>
  <r>
    <s v="gom.shallow"/>
    <x v="1"/>
    <s v="shallow"/>
    <s v="Atlantic herring"/>
    <x v="1"/>
    <s v="C"/>
    <x v="50"/>
    <n v="6268540.2759996401"/>
    <n v="3995.8381599999998"/>
    <n v="1568.76730863385"/>
  </r>
  <r>
    <s v="gom.shallow"/>
    <x v="1"/>
    <s v="shallow"/>
    <s v="Atlantic mackerel"/>
    <x v="2"/>
    <s v="C"/>
    <x v="50"/>
    <n v="357339.5500012"/>
    <n v="3995.8381599999998"/>
    <n v="89.427933688185206"/>
  </r>
  <r>
    <s v="gom.shallow"/>
    <x v="1"/>
    <s v="shallow"/>
    <s v="Butterfish"/>
    <x v="3"/>
    <s v="C"/>
    <x v="50"/>
    <n v="71893.846028667496"/>
    <n v="3995.8381599999998"/>
    <n v="17.992181652488998"/>
  </r>
  <r>
    <s v="gom.shallow"/>
    <x v="1"/>
    <s v="shallow"/>
    <s v="Demersal benthivores - other"/>
    <x v="4"/>
    <s v="C"/>
    <x v="50"/>
    <n v="1009558.41461889"/>
    <n v="3995.8381599999998"/>
    <n v="252.65247845245401"/>
  </r>
  <r>
    <s v="gom.shallow"/>
    <x v="1"/>
    <s v="shallow"/>
    <s v="Demersal omnivores - other"/>
    <x v="25"/>
    <s v="C"/>
    <x v="50"/>
    <n v="10693.326147392299"/>
    <n v="3995.8381599999998"/>
    <n v="2.67611592842698"/>
  </r>
  <r>
    <s v="gom.shallow"/>
    <x v="1"/>
    <s v="shallow"/>
    <s v="Demersal piscivores - other"/>
    <x v="5"/>
    <s v="C"/>
    <x v="50"/>
    <n v="5179.6821259513899"/>
    <n v="3995.8381599999998"/>
    <n v="1.2962692477894"/>
  </r>
  <r>
    <s v="gom.shallow"/>
    <x v="1"/>
    <s v="shallow"/>
    <s v="Haddock"/>
    <x v="6"/>
    <s v="C"/>
    <x v="50"/>
    <n v="14062.243512728201"/>
    <n v="3995.8381599999998"/>
    <n v="3.51922248841234"/>
  </r>
  <r>
    <s v="gom.shallow"/>
    <x v="1"/>
    <s v="shallow"/>
    <s v="Skates"/>
    <x v="8"/>
    <s v="C"/>
    <x v="50"/>
    <n v="893534.43384665798"/>
    <n v="3995.8381599999998"/>
    <n v="223.616272248288"/>
  </r>
  <r>
    <s v="gom.shallow"/>
    <x v="1"/>
    <s v="shallow"/>
    <s v="Squid"/>
    <x v="10"/>
    <s v="C"/>
    <x v="50"/>
    <n v="110887.501166193"/>
    <n v="3995.8381599999998"/>
    <n v="27.750748835681801"/>
  </r>
  <r>
    <s v="gom.shallow"/>
    <x v="1"/>
    <s v="shallow"/>
    <s v="Spiny dogfish (L)"/>
    <x v="12"/>
    <s v="C"/>
    <x v="50"/>
    <n v="147644.23028979401"/>
    <n v="3995.8381599999998"/>
    <n v="36.949502051352802"/>
  </r>
  <r>
    <s v="gom.shallow"/>
    <x v="1"/>
    <s v="shallow"/>
    <s v="Hakes (S)"/>
    <x v="13"/>
    <s v="C"/>
    <x v="50"/>
    <n v="2494648.4255557698"/>
    <n v="3995.8381599999998"/>
    <n v="624.31167771714001"/>
  </r>
  <r>
    <s v="gom.shallow"/>
    <x v="1"/>
    <s v="shallow"/>
    <s v="Atlantic cod (S)"/>
    <x v="19"/>
    <s v="C"/>
    <x v="50"/>
    <n v="2162.8988481254901"/>
    <n v="3995.8381599999998"/>
    <n v="0.54128790044026598"/>
  </r>
  <r>
    <s v="gom.shallow"/>
    <x v="1"/>
    <s v="shallow"/>
    <s v="Atlantic cod (M)"/>
    <x v="15"/>
    <s v="C"/>
    <x v="50"/>
    <n v="308712.68034389801"/>
    <n v="3995.8381599999998"/>
    <n v="77.258554521611998"/>
  </r>
  <r>
    <s v="gom.shallow"/>
    <x v="1"/>
    <s v="shallow"/>
    <s v="Atlantic cod (L)"/>
    <x v="16"/>
    <s v="C"/>
    <x v="50"/>
    <n v="42324.6955416735"/>
    <n v="3995.8381599999998"/>
    <n v="10.592194640253799"/>
  </r>
  <r>
    <s v="gom.shallow"/>
    <x v="1"/>
    <s v="shallow"/>
    <s v="Summer flounder (S)"/>
    <x v="33"/>
    <s v="C"/>
    <x v="50"/>
    <n v="1143.9306365801201"/>
    <n v="3995.8381599999998"/>
    <n v="0.28628052257754999"/>
  </r>
  <r>
    <s v="gom.shallow"/>
    <x v="1"/>
    <s v="shallow"/>
    <s v="Summer flounder (L)"/>
    <x v="22"/>
    <s v="C"/>
    <x v="50"/>
    <n v="1079.8010602603399"/>
    <n v="3995.8381599999998"/>
    <n v="0.27023143005880501"/>
  </r>
  <r>
    <s v="gom.shallow"/>
    <x v="1"/>
    <s v="shallow"/>
    <s v="Yellowtail flounder (S)"/>
    <x v="17"/>
    <s v="C"/>
    <x v="50"/>
    <n v="24541.529260031199"/>
    <n v="3995.8381599999998"/>
    <n v="6.1417725837102299"/>
  </r>
  <r>
    <s v="gom.shallow"/>
    <x v="1"/>
    <s v="shallow"/>
    <s v="Yellowtail flounder (L)"/>
    <x v="18"/>
    <s v="C"/>
    <x v="50"/>
    <n v="524267.091206696"/>
    <n v="3995.8381599999998"/>
    <n v="131.20328457113899"/>
  </r>
  <r>
    <s v="mab.deep"/>
    <x v="2"/>
    <s v="deep"/>
    <s v="Atlantic mackerel"/>
    <x v="2"/>
    <s v="A"/>
    <x v="4"/>
    <n v="142131.113020833"/>
    <n v="13596.139456000001"/>
    <n v="10.453784582072"/>
  </r>
  <r>
    <s v="mab.deep"/>
    <x v="2"/>
    <s v="deep"/>
    <s v="Butterfish"/>
    <x v="3"/>
    <s v="A"/>
    <x v="4"/>
    <n v="51618128.4310119"/>
    <n v="13596.139456000001"/>
    <n v="3796.5283158545999"/>
  </r>
  <r>
    <s v="mab.deep"/>
    <x v="2"/>
    <s v="deep"/>
    <s v="Demersal benthivores - other"/>
    <x v="4"/>
    <s v="A"/>
    <x v="4"/>
    <n v="1588878.7982936499"/>
    <n v="13596.139456000001"/>
    <n v="116.86249640462999"/>
  </r>
  <r>
    <s v="mab.deep"/>
    <x v="2"/>
    <s v="deep"/>
    <s v="Demersal piscivores - other"/>
    <x v="5"/>
    <s v="A"/>
    <x v="4"/>
    <n v="4099171.25938721"/>
    <n v="13596.139456000001"/>
    <n v="301.49523492701798"/>
  </r>
  <r>
    <s v="mab.deep"/>
    <x v="2"/>
    <s v="deep"/>
    <s v="Medium pelagics - other"/>
    <x v="20"/>
    <s v="A"/>
    <x v="4"/>
    <n v="36286.419270833299"/>
    <n v="13596.139456000001"/>
    <n v="2.6688766607803598"/>
  </r>
  <r>
    <s v="mab.deep"/>
    <x v="2"/>
    <s v="deep"/>
    <s v="Mesopelagics"/>
    <x v="7"/>
    <s v="A"/>
    <x v="4"/>
    <n v="293119.83402777801"/>
    <n v="13596.139456000001"/>
    <n v="21.559048800313899"/>
  </r>
  <r>
    <s v="mab.deep"/>
    <x v="2"/>
    <s v="deep"/>
    <s v="Skates"/>
    <x v="8"/>
    <s v="A"/>
    <x v="4"/>
    <n v="326340.82622106501"/>
    <n v="13596.139456000001"/>
    <n v="24.002462410537401"/>
  </r>
  <r>
    <s v="mab.deep"/>
    <x v="2"/>
    <s v="deep"/>
    <s v="Small pelagic - other"/>
    <x v="9"/>
    <s v="A"/>
    <x v="4"/>
    <n v="1006246.59732639"/>
    <n v="13596.139456000001"/>
    <n v="74.009729054546497"/>
  </r>
  <r>
    <s v="mab.deep"/>
    <x v="2"/>
    <s v="deep"/>
    <s v="Squid"/>
    <x v="10"/>
    <s v="A"/>
    <x v="4"/>
    <n v="76599161.313272893"/>
    <n v="13596.139456000001"/>
    <n v="5633.8905290846797"/>
  </r>
  <r>
    <s v="mab.deep"/>
    <x v="2"/>
    <s v="deep"/>
    <s v="Spiny dogfish (S)"/>
    <x v="11"/>
    <s v="A"/>
    <x v="4"/>
    <n v="6081060.2756608399"/>
    <n v="13596.139456000001"/>
    <n v="447.26374684081799"/>
  </r>
  <r>
    <s v="mab.deep"/>
    <x v="2"/>
    <s v="deep"/>
    <s v="Spiny dogfish (L)"/>
    <x v="12"/>
    <s v="A"/>
    <x v="4"/>
    <n v="24093681.312077001"/>
    <n v="13596.139456000001"/>
    <n v="1772.09724790256"/>
  </r>
  <r>
    <s v="mab.deep"/>
    <x v="2"/>
    <s v="deep"/>
    <s v="Hakes (S)"/>
    <x v="13"/>
    <s v="A"/>
    <x v="4"/>
    <n v="10100942.056903001"/>
    <n v="13596.139456000001"/>
    <n v="742.92721765555905"/>
  </r>
  <r>
    <s v="mab.deep"/>
    <x v="2"/>
    <s v="deep"/>
    <s v="Hakes (L)"/>
    <x v="14"/>
    <s v="A"/>
    <x v="4"/>
    <n v="129477.795944251"/>
    <n v="13596.139456000001"/>
    <n v="9.5231294415057004"/>
  </r>
  <r>
    <s v="mab.deep"/>
    <x v="2"/>
    <s v="deep"/>
    <s v="Yellowtail flounder (S)"/>
    <x v="17"/>
    <s v="A"/>
    <x v="4"/>
    <n v="76561.747242762402"/>
    <n v="13596.139456000001"/>
    <n v="5.6311387133481903"/>
  </r>
  <r>
    <s v="mab.deep"/>
    <x v="2"/>
    <s v="deep"/>
    <s v="Yellowtail flounder (L)"/>
    <x v="18"/>
    <s v="A"/>
    <x v="4"/>
    <n v="1832170.71492638"/>
    <n v="13596.139456000001"/>
    <n v="134.75668742996299"/>
  </r>
  <r>
    <s v="mab.deep"/>
    <x v="2"/>
    <s v="deep"/>
    <s v="Alosines"/>
    <x v="0"/>
    <s v=""/>
    <x v="5"/>
    <n v="1776948.7147611501"/>
    <n v="13596.139456000001"/>
    <n v="130.69509330290001"/>
  </r>
  <r>
    <s v="mab.deep"/>
    <x v="2"/>
    <s v="deep"/>
    <s v="Atlantic herring"/>
    <x v="1"/>
    <s v=""/>
    <x v="5"/>
    <n v="10712608.728306901"/>
    <n v="13596.139456000001"/>
    <n v="787.91547872652802"/>
  </r>
  <r>
    <s v="mab.deep"/>
    <x v="2"/>
    <s v="deep"/>
    <s v="Atlantic mackerel"/>
    <x v="2"/>
    <s v=""/>
    <x v="5"/>
    <n v="25842468.101885699"/>
    <n v="13596.139456000001"/>
    <n v="1900.72102345798"/>
  </r>
  <r>
    <s v="mab.deep"/>
    <x v="2"/>
    <s v="deep"/>
    <s v="Butterfish"/>
    <x v="3"/>
    <s v=""/>
    <x v="5"/>
    <n v="174594494.50346899"/>
    <n v="13596.139456000001"/>
    <n v="12841.475704812699"/>
  </r>
  <r>
    <s v="mab.deep"/>
    <x v="2"/>
    <s v="deep"/>
    <s v="Demersal benthivores - other"/>
    <x v="4"/>
    <s v=""/>
    <x v="5"/>
    <n v="32557014.632514901"/>
    <n v="13596.139456000001"/>
    <n v="2394.57786806883"/>
  </r>
  <r>
    <s v="mab.deep"/>
    <x v="2"/>
    <s v="deep"/>
    <s v="Demersal omnivores - other"/>
    <x v="25"/>
    <s v=""/>
    <x v="5"/>
    <n v="1406266.3600266799"/>
    <n v="13596.139456000001"/>
    <n v="103.43129861073101"/>
  </r>
  <r>
    <s v="mab.deep"/>
    <x v="2"/>
    <s v="deep"/>
    <s v="Demersal piscivores - other"/>
    <x v="5"/>
    <s v=""/>
    <x v="5"/>
    <n v="1969557.1395284201"/>
    <n v="13596.139456000001"/>
    <n v="144.86149880282699"/>
  </r>
  <r>
    <s v="mab.deep"/>
    <x v="2"/>
    <s v="deep"/>
    <s v="Medium pelagics - other"/>
    <x v="20"/>
    <s v=""/>
    <x v="5"/>
    <n v="11723.3046875"/>
    <n v="13596.139456000001"/>
    <n v="0.86225245963673103"/>
  </r>
  <r>
    <s v="mab.deep"/>
    <x v="2"/>
    <s v="deep"/>
    <s v="Mesopelagics"/>
    <x v="7"/>
    <s v=""/>
    <x v="5"/>
    <n v="15631.072916666701"/>
    <n v="13596.139456000001"/>
    <n v="1.1496699461823101"/>
  </r>
  <r>
    <s v="mab.deep"/>
    <x v="2"/>
    <s v="deep"/>
    <s v="Skates"/>
    <x v="8"/>
    <s v=""/>
    <x v="5"/>
    <n v="179967.15094016399"/>
    <n v="13596.139456000001"/>
    <n v="13.2366361438536"/>
  </r>
  <r>
    <s v="mab.deep"/>
    <x v="2"/>
    <s v="deep"/>
    <s v="Small pelagic - other"/>
    <x v="9"/>
    <s v=""/>
    <x v="5"/>
    <n v="672819.50749338605"/>
    <n v="13596.139456000001"/>
    <n v="49.486069900266401"/>
  </r>
  <r>
    <s v="mab.deep"/>
    <x v="2"/>
    <s v="deep"/>
    <s v="Squid"/>
    <x v="10"/>
    <s v=""/>
    <x v="5"/>
    <n v="32662241.3406961"/>
    <n v="13596.139456000001"/>
    <n v="2402.3173229723102"/>
  </r>
  <r>
    <s v="mab.deep"/>
    <x v="2"/>
    <s v="deep"/>
    <s v="Spiny dogfish (S)"/>
    <x v="11"/>
    <s v=""/>
    <x v="5"/>
    <n v="7336360.9691256201"/>
    <n v="13596.139456000001"/>
    <n v="539.59147689442602"/>
  </r>
  <r>
    <s v="mab.deep"/>
    <x v="2"/>
    <s v="deep"/>
    <s v="Spiny dogfish (L)"/>
    <x v="12"/>
    <s v=""/>
    <x v="5"/>
    <n v="64127147.510035001"/>
    <n v="13596.139456000001"/>
    <n v="4716.5702968525802"/>
  </r>
  <r>
    <s v="mab.deep"/>
    <x v="2"/>
    <s v="deep"/>
    <s v="Hakes (S)"/>
    <x v="13"/>
    <s v=""/>
    <x v="5"/>
    <n v="11187999.8921562"/>
    <n v="13596.139456000001"/>
    <n v="822.88063669565304"/>
  </r>
  <r>
    <s v="mab.deep"/>
    <x v="2"/>
    <s v="deep"/>
    <s v="Hakes (L)"/>
    <x v="14"/>
    <s v=""/>
    <x v="5"/>
    <n v="845269.68124011601"/>
    <n v="13596.139456000001"/>
    <n v="62.169830191547298"/>
  </r>
  <r>
    <s v="mab.deep"/>
    <x v="2"/>
    <s v="deep"/>
    <s v="Atlantic cod (L)"/>
    <x v="16"/>
    <s v=""/>
    <x v="5"/>
    <n v="116186.21540780499"/>
    <n v="13596.139456000001"/>
    <n v="8.5455298383638905"/>
  </r>
  <r>
    <s v="mab.deep"/>
    <x v="2"/>
    <s v="deep"/>
    <s v="Summer flounder (L)"/>
    <x v="22"/>
    <s v=""/>
    <x v="5"/>
    <n v="649231.07250620297"/>
    <n v="13596.139456000001"/>
    <n v="47.751133666086098"/>
  </r>
  <r>
    <s v="mab.deep"/>
    <x v="2"/>
    <s v="deep"/>
    <s v="Yellowtail flounder (S)"/>
    <x v="17"/>
    <s v=""/>
    <x v="5"/>
    <n v="203696.695574774"/>
    <n v="13596.139456000001"/>
    <n v="14.9819510335254"/>
  </r>
  <r>
    <s v="mab.deep"/>
    <x v="2"/>
    <s v="deep"/>
    <s v="Yellowtail flounder (L)"/>
    <x v="18"/>
    <s v=""/>
    <x v="5"/>
    <n v="3784199.23052144"/>
    <n v="13596.139456000001"/>
    <n v="278.32895085902197"/>
  </r>
  <r>
    <s v="mab.deep"/>
    <x v="2"/>
    <s v="deep"/>
    <s v="Alosines"/>
    <x v="0"/>
    <s v=""/>
    <x v="6"/>
    <n v="1157311.29868777"/>
    <n v="13596.139456000001"/>
    <n v="85.120581649892301"/>
  </r>
  <r>
    <s v="mab.deep"/>
    <x v="2"/>
    <s v="deep"/>
    <s v="Atlantic croaker"/>
    <x v="32"/>
    <s v=""/>
    <x v="6"/>
    <n v="65114.583749999998"/>
    <n v="13596.139456000001"/>
    <n v="4.7891965186680103"/>
  </r>
  <r>
    <s v="mab.deep"/>
    <x v="2"/>
    <s v="deep"/>
    <s v="Atlantic herring"/>
    <x v="1"/>
    <s v=""/>
    <x v="6"/>
    <n v="1563107.29166667"/>
    <n v="13596.139456000001"/>
    <n v="114.966994618231"/>
  </r>
  <r>
    <s v="mab.deep"/>
    <x v="2"/>
    <s v="deep"/>
    <s v="Atlantic mackerel"/>
    <x v="2"/>
    <s v=""/>
    <x v="6"/>
    <n v="1329520.4457682299"/>
    <n v="13596.139456000001"/>
    <n v="97.786614359968894"/>
  </r>
  <r>
    <s v="mab.deep"/>
    <x v="2"/>
    <s v="deep"/>
    <s v="Butterfish"/>
    <x v="3"/>
    <s v=""/>
    <x v="6"/>
    <n v="35093450.772952802"/>
    <n v="13596.139456000001"/>
    <n v="2581.1334817889101"/>
  </r>
  <r>
    <s v="mab.deep"/>
    <x v="2"/>
    <s v="deep"/>
    <s v="Demersal benthivores - other"/>
    <x v="4"/>
    <s v=""/>
    <x v="6"/>
    <n v="14028849.5845148"/>
    <n v="13596.139456000001"/>
    <n v="1031.8259554423601"/>
  </r>
  <r>
    <s v="mab.deep"/>
    <x v="2"/>
    <s v="deep"/>
    <s v="Demersal omnivores - other"/>
    <x v="25"/>
    <s v=""/>
    <x v="6"/>
    <n v="2270694.3924568999"/>
    <n v="13596.139456000001"/>
    <n v="167.01023108841599"/>
  </r>
  <r>
    <s v="mab.deep"/>
    <x v="2"/>
    <s v="deep"/>
    <s v="Demersal piscivores - other"/>
    <x v="5"/>
    <s v=""/>
    <x v="6"/>
    <n v="1943186.3435742699"/>
    <n v="13596.139456000001"/>
    <n v="142.921919112615"/>
  </r>
  <r>
    <s v="mab.deep"/>
    <x v="2"/>
    <s v="deep"/>
    <s v="Medium pelagics - other"/>
    <x v="20"/>
    <s v=""/>
    <x v="6"/>
    <n v="181348.35846354201"/>
    <n v="13596.139456000001"/>
    <n v="13.338224357761501"/>
  </r>
  <r>
    <s v="mab.deep"/>
    <x v="2"/>
    <s v="deep"/>
    <s v="Mesopelagics"/>
    <x v="7"/>
    <s v=""/>
    <x v="6"/>
    <n v="27633.50390625"/>
    <n v="13596.139456000001"/>
    <n v="2.0324522262865798"/>
  </r>
  <r>
    <s v="mab.deep"/>
    <x v="2"/>
    <s v="deep"/>
    <s v="Skates"/>
    <x v="8"/>
    <s v=""/>
    <x v="6"/>
    <n v="3321790.1024561599"/>
    <n v="13596.139456000001"/>
    <n v="244.31862538672701"/>
  </r>
  <r>
    <s v="mab.deep"/>
    <x v="2"/>
    <s v="deep"/>
    <s v="Small pelagic - other"/>
    <x v="9"/>
    <s v=""/>
    <x v="6"/>
    <n v="603068.32572544599"/>
    <n v="13596.139456000001"/>
    <n v="44.355850252720899"/>
  </r>
  <r>
    <s v="mab.deep"/>
    <x v="2"/>
    <s v="deep"/>
    <s v="Squid"/>
    <x v="10"/>
    <s v=""/>
    <x v="6"/>
    <n v="47226704.293311201"/>
    <n v="13596.139456000001"/>
    <n v="3473.53779697148"/>
  </r>
  <r>
    <s v="mab.deep"/>
    <x v="2"/>
    <s v="deep"/>
    <s v="Spiny dogfish (S)"/>
    <x v="11"/>
    <s v=""/>
    <x v="6"/>
    <n v="4284372.8807893498"/>
    <n v="13596.139456000001"/>
    <n v="315.116867891396"/>
  </r>
  <r>
    <s v="mab.deep"/>
    <x v="2"/>
    <s v="deep"/>
    <s v="Spiny dogfish (L)"/>
    <x v="12"/>
    <s v=""/>
    <x v="6"/>
    <n v="119280455.123971"/>
    <n v="13596.139456000001"/>
    <n v="8773.1120668472304"/>
  </r>
  <r>
    <s v="mab.deep"/>
    <x v="2"/>
    <s v="deep"/>
    <s v="Hakes (S)"/>
    <x v="13"/>
    <s v=""/>
    <x v="6"/>
    <n v="5740750.3561895397"/>
    <n v="13596.139456000001"/>
    <n v="422.233853570554"/>
  </r>
  <r>
    <s v="mab.deep"/>
    <x v="2"/>
    <s v="deep"/>
    <s v="Hakes (L)"/>
    <x v="14"/>
    <s v=""/>
    <x v="6"/>
    <n v="625805.12593135796"/>
    <n v="13596.139456000001"/>
    <n v="46.028148501756498"/>
  </r>
  <r>
    <s v="mab.deep"/>
    <x v="2"/>
    <s v="deep"/>
    <s v="Summer flounder (L)"/>
    <x v="22"/>
    <s v=""/>
    <x v="6"/>
    <n v="909826.88534235803"/>
    <n v="13596.139456000001"/>
    <n v="66.918031275477205"/>
  </r>
  <r>
    <s v="mab.deep"/>
    <x v="2"/>
    <s v="deep"/>
    <s v="Yellowtail flounder (S)"/>
    <x v="17"/>
    <s v=""/>
    <x v="6"/>
    <n v="50604.682647467598"/>
    <n v="13596.139456000001"/>
    <n v="3.7219890845658901"/>
  </r>
  <r>
    <s v="mab.deep"/>
    <x v="2"/>
    <s v="deep"/>
    <s v="Yellowtail flounder (L)"/>
    <x v="18"/>
    <s v=""/>
    <x v="6"/>
    <n v="4926522.9955659797"/>
    <n v="13596.139456000001"/>
    <n v="362.347195062926"/>
  </r>
  <r>
    <s v="mab.deep"/>
    <x v="2"/>
    <s v="deep"/>
    <s v="Weakfish (L)"/>
    <x v="35"/>
    <s v=""/>
    <x v="6"/>
    <n v="112469.564092624"/>
    <n v="13596.139456000001"/>
    <n v="8.2721690562677406"/>
  </r>
  <r>
    <s v="mab.deep"/>
    <x v="2"/>
    <s v="deep"/>
    <s v="Alosines"/>
    <x v="0"/>
    <s v=""/>
    <x v="7"/>
    <n v="27381.927732683998"/>
    <n v="13596.139456000001"/>
    <n v="2.0139487257612898"/>
  </r>
  <r>
    <s v="mab.deep"/>
    <x v="2"/>
    <s v="deep"/>
    <s v="Atlantic herring"/>
    <x v="1"/>
    <s v=""/>
    <x v="7"/>
    <n v="2499433.3706018501"/>
    <n v="13596.139456000001"/>
    <n v="183.83404926748099"/>
  </r>
  <r>
    <s v="mab.deep"/>
    <x v="2"/>
    <s v="deep"/>
    <s v="Atlantic mackerel"/>
    <x v="2"/>
    <s v=""/>
    <x v="7"/>
    <n v="26237936.196130998"/>
    <n v="13596.139456000001"/>
    <n v="1929.8078164792701"/>
  </r>
  <r>
    <s v="mab.deep"/>
    <x v="2"/>
    <s v="deep"/>
    <s v="Butterfish"/>
    <x v="3"/>
    <s v=""/>
    <x v="7"/>
    <n v="46289308.323639899"/>
    <n v="13596.139456000001"/>
    <n v="3404.5920515483099"/>
  </r>
  <r>
    <s v="mab.deep"/>
    <x v="2"/>
    <s v="deep"/>
    <s v="Demersal benthivores - other"/>
    <x v="4"/>
    <s v=""/>
    <x v="7"/>
    <n v="19559490.895957001"/>
    <n v="13596.139456000001"/>
    <n v="1438.60622783811"/>
  </r>
  <r>
    <s v="mab.deep"/>
    <x v="2"/>
    <s v="deep"/>
    <s v="Demersal omnivores - other"/>
    <x v="25"/>
    <s v=""/>
    <x v="7"/>
    <n v="513199.91400246299"/>
    <n v="13596.139456000001"/>
    <n v="37.7460025077918"/>
  </r>
  <r>
    <s v="mab.deep"/>
    <x v="2"/>
    <s v="deep"/>
    <s v="Demersal piscivores - other"/>
    <x v="5"/>
    <s v=""/>
    <x v="7"/>
    <n v="1093496.93531552"/>
    <n v="13596.139456000001"/>
    <n v="80.427016717083902"/>
  </r>
  <r>
    <s v="mab.deep"/>
    <x v="2"/>
    <s v="deep"/>
    <s v="Haddock"/>
    <x v="6"/>
    <s v=""/>
    <x v="7"/>
    <n v="0"/>
    <n v="13596.139456000001"/>
    <n v="0"/>
  </r>
  <r>
    <s v="mab.deep"/>
    <x v="2"/>
    <s v="deep"/>
    <s v="Medium pelagics - other"/>
    <x v="20"/>
    <s v=""/>
    <x v="7"/>
    <n v="90083.361892361107"/>
    <n v="13596.139456000001"/>
    <n v="6.6256573922244701"/>
  </r>
  <r>
    <s v="mab.deep"/>
    <x v="2"/>
    <s v="deep"/>
    <s v="Mesopelagics"/>
    <x v="7"/>
    <s v=""/>
    <x v="7"/>
    <n v="27717.241796875001"/>
    <n v="13596.139456000001"/>
    <n v="2.0386111724268399"/>
  </r>
  <r>
    <s v="mab.deep"/>
    <x v="2"/>
    <s v="deep"/>
    <s v="Skates"/>
    <x v="8"/>
    <s v=""/>
    <x v="7"/>
    <n v="211397.256964414"/>
    <n v="13596.139456000001"/>
    <n v="15.5483295569703"/>
  </r>
  <r>
    <s v="mab.deep"/>
    <x v="2"/>
    <s v="deep"/>
    <s v="Small pelagic - other"/>
    <x v="9"/>
    <s v=""/>
    <x v="7"/>
    <n v="15551375.7115575"/>
    <n v="13596.139456000001"/>
    <n v="1143.80819363358"/>
  </r>
  <r>
    <s v="mab.deep"/>
    <x v="2"/>
    <s v="deep"/>
    <s v="Squid"/>
    <x v="10"/>
    <s v=""/>
    <x v="7"/>
    <n v="24386106.342727501"/>
    <n v="13596.139456000001"/>
    <n v="1793.60519371297"/>
  </r>
  <r>
    <s v="mab.deep"/>
    <x v="2"/>
    <s v="deep"/>
    <s v="Spiny dogfish (S)"/>
    <x v="11"/>
    <s v=""/>
    <x v="7"/>
    <n v="2667692.7546013701"/>
    <n v="13596.139456000001"/>
    <n v="196.20957575748599"/>
  </r>
  <r>
    <s v="mab.deep"/>
    <x v="2"/>
    <s v="deep"/>
    <s v="Spiny dogfish (L)"/>
    <x v="12"/>
    <s v=""/>
    <x v="7"/>
    <n v="8958352.5132549293"/>
    <n v="13596.139456000001"/>
    <n v="658.88942535828403"/>
  </r>
  <r>
    <s v="mab.deep"/>
    <x v="2"/>
    <s v="deep"/>
    <s v="Hakes (S)"/>
    <x v="13"/>
    <s v=""/>
    <x v="7"/>
    <n v="4840300.3677909402"/>
    <n v="13596.139456000001"/>
    <n v="356.00549578468099"/>
  </r>
  <r>
    <s v="mab.deep"/>
    <x v="2"/>
    <s v="deep"/>
    <s v="Hakes (L)"/>
    <x v="14"/>
    <s v=""/>
    <x v="7"/>
    <n v="342528.05763757299"/>
    <n v="13596.139456000001"/>
    <n v="25.1930379756744"/>
  </r>
  <r>
    <s v="mab.deep"/>
    <x v="2"/>
    <s v="deep"/>
    <s v="Summer flounder (L)"/>
    <x v="22"/>
    <s v=""/>
    <x v="7"/>
    <n v="83965.506144871397"/>
    <n v="13596.139456000001"/>
    <n v="6.1756873277595901"/>
  </r>
  <r>
    <s v="mab.deep"/>
    <x v="2"/>
    <s v="deep"/>
    <s v="Yellowtail flounder (S)"/>
    <x v="17"/>
    <s v=""/>
    <x v="7"/>
    <n v="402.69814205914599"/>
    <n v="13596.139456000001"/>
    <n v="2.9618565134784201E-2"/>
  </r>
  <r>
    <s v="mab.deep"/>
    <x v="2"/>
    <s v="deep"/>
    <s v="Yellowtail flounder (L)"/>
    <x v="18"/>
    <s v=""/>
    <x v="7"/>
    <n v="664480.17940516199"/>
    <n v="13596.139456000001"/>
    <n v="48.872709900892197"/>
  </r>
  <r>
    <s v="mab.deep"/>
    <x v="2"/>
    <s v="deep"/>
    <s v="Alosines"/>
    <x v="0"/>
    <s v=""/>
    <x v="8"/>
    <n v="488506.63436748402"/>
    <n v="13596.139456000001"/>
    <n v="35.9298046293505"/>
  </r>
  <r>
    <s v="mab.deep"/>
    <x v="2"/>
    <s v="deep"/>
    <s v="Atlantic herring"/>
    <x v="1"/>
    <s v=""/>
    <x v="8"/>
    <n v="2262844.1447255299"/>
    <n v="13596.139456000001"/>
    <n v="166.43284309112701"/>
  </r>
  <r>
    <s v="mab.deep"/>
    <x v="2"/>
    <s v="deep"/>
    <s v="Atlantic mackerel"/>
    <x v="2"/>
    <s v=""/>
    <x v="8"/>
    <n v="14271820.77901"/>
    <n v="13596.139456000001"/>
    <n v="1049.6965572614699"/>
  </r>
  <r>
    <s v="mab.deep"/>
    <x v="2"/>
    <s v="deep"/>
    <s v="Butterfish"/>
    <x v="3"/>
    <s v=""/>
    <x v="8"/>
    <n v="47328792.293632798"/>
    <n v="13596.139456000001"/>
    <n v="3481.0463990016301"/>
  </r>
  <r>
    <s v="mab.deep"/>
    <x v="2"/>
    <s v="deep"/>
    <s v="Demersal benthivores - other"/>
    <x v="4"/>
    <s v=""/>
    <x v="8"/>
    <n v="33182675.073088199"/>
    <n v="13596.139456000001"/>
    <n v="2440.5953749205401"/>
  </r>
  <r>
    <s v="mab.deep"/>
    <x v="2"/>
    <s v="deep"/>
    <s v="Demersal omnivores - other"/>
    <x v="25"/>
    <s v=""/>
    <x v="8"/>
    <n v="506037.56059113302"/>
    <n v="13596.139456000001"/>
    <n v="37.219209337237103"/>
  </r>
  <r>
    <s v="mab.deep"/>
    <x v="2"/>
    <s v="deep"/>
    <s v="Demersal piscivores - other"/>
    <x v="5"/>
    <s v=""/>
    <x v="8"/>
    <n v="1157086.0358420601"/>
    <n v="13596.139456000001"/>
    <n v="85.104013502262106"/>
  </r>
  <r>
    <s v="mab.deep"/>
    <x v="2"/>
    <s v="deep"/>
    <s v="Haddock"/>
    <x v="6"/>
    <s v=""/>
    <x v="8"/>
    <n v="0"/>
    <n v="13596.139456000001"/>
    <n v="0"/>
  </r>
  <r>
    <s v="mab.deep"/>
    <x v="2"/>
    <s v="deep"/>
    <s v="Medium pelagics - other"/>
    <x v="20"/>
    <s v=""/>
    <x v="8"/>
    <n v="0"/>
    <n v="13596.139456000001"/>
    <n v="0"/>
  </r>
  <r>
    <s v="mab.deep"/>
    <x v="2"/>
    <s v="deep"/>
    <s v="Mesopelagics"/>
    <x v="7"/>
    <s v=""/>
    <x v="8"/>
    <n v="243420.46552083301"/>
    <n v="13596.139456000001"/>
    <n v="17.9036458333333"/>
  </r>
  <r>
    <s v="mab.deep"/>
    <x v="2"/>
    <s v="deep"/>
    <s v="Skates"/>
    <x v="8"/>
    <s v=""/>
    <x v="8"/>
    <n v="569142.76853250398"/>
    <n v="13596.139456000001"/>
    <n v="41.860615682442102"/>
  </r>
  <r>
    <s v="mab.deep"/>
    <x v="2"/>
    <s v="deep"/>
    <s v="Small pelagic - other"/>
    <x v="9"/>
    <s v=""/>
    <x v="8"/>
    <n v="0"/>
    <n v="13596.139456000001"/>
    <n v="0"/>
  </r>
  <r>
    <s v="mab.deep"/>
    <x v="2"/>
    <s v="deep"/>
    <s v="Squid"/>
    <x v="10"/>
    <s v=""/>
    <x v="8"/>
    <n v="20014104.1198989"/>
    <n v="13596.139456000001"/>
    <n v="1472.04316230124"/>
  </r>
  <r>
    <s v="mab.deep"/>
    <x v="2"/>
    <s v="deep"/>
    <s v="Spiny dogfish (S)"/>
    <x v="11"/>
    <s v=""/>
    <x v="8"/>
    <n v="3832947.9631725498"/>
    <n v="13596.139456000001"/>
    <n v="281.914434283113"/>
  </r>
  <r>
    <s v="mab.deep"/>
    <x v="2"/>
    <s v="deep"/>
    <s v="Spiny dogfish (L)"/>
    <x v="12"/>
    <s v=""/>
    <x v="8"/>
    <n v="70167701.569427699"/>
    <n v="13596.139456000001"/>
    <n v="5160.85479973969"/>
  </r>
  <r>
    <s v="mab.deep"/>
    <x v="2"/>
    <s v="deep"/>
    <s v="Hakes (S)"/>
    <x v="13"/>
    <s v=""/>
    <x v="8"/>
    <n v="5728495.2846000902"/>
    <n v="13596.139456000001"/>
    <n v="421.33248950106201"/>
  </r>
  <r>
    <s v="mab.deep"/>
    <x v="2"/>
    <s v="deep"/>
    <s v="Hakes (L)"/>
    <x v="14"/>
    <s v=""/>
    <x v="8"/>
    <n v="701373.49353230803"/>
    <n v="13596.139456000001"/>
    <n v="51.586223854359702"/>
  </r>
  <r>
    <s v="mab.deep"/>
    <x v="2"/>
    <s v="deep"/>
    <s v="Summer flounder (L)"/>
    <x v="22"/>
    <s v=""/>
    <x v="8"/>
    <n v="624771.66190998105"/>
    <n v="13596.139456000001"/>
    <n v="45.952136923269599"/>
  </r>
  <r>
    <s v="mab.deep"/>
    <x v="2"/>
    <s v="deep"/>
    <s v="Yellowtail flounder (S)"/>
    <x v="17"/>
    <s v=""/>
    <x v="8"/>
    <n v="7439.66290096384"/>
    <n v="13596.139456000001"/>
    <n v="0.54718936393968098"/>
  </r>
  <r>
    <s v="mab.deep"/>
    <x v="2"/>
    <s v="deep"/>
    <s v="Yellowtail flounder (L)"/>
    <x v="18"/>
    <s v=""/>
    <x v="8"/>
    <n v="345916.67292402801"/>
    <n v="13596.139456000001"/>
    <n v="25.442271612724198"/>
  </r>
  <r>
    <s v="mab.deep"/>
    <x v="2"/>
    <s v="deep"/>
    <s v="Bluefish (M)"/>
    <x v="21"/>
    <s v=""/>
    <x v="8"/>
    <n v="263208.10357825703"/>
    <n v="13596.139456000001"/>
    <n v="19.359032351062201"/>
  </r>
  <r>
    <s v="mab.deep"/>
    <x v="2"/>
    <s v="deep"/>
    <s v="Atlantic croaker"/>
    <x v="32"/>
    <s v=""/>
    <x v="9"/>
    <n v="1805120.9606250001"/>
    <n v="13596.139456000001"/>
    <n v="132.76717015640801"/>
  </r>
  <r>
    <s v="mab.deep"/>
    <x v="2"/>
    <s v="deep"/>
    <s v="Atlantic mackerel"/>
    <x v="2"/>
    <s v=""/>
    <x v="9"/>
    <n v="1156420.26953125"/>
    <n v="13596.139456000001"/>
    <n v="85.055046197023202"/>
  </r>
  <r>
    <s v="mab.deep"/>
    <x v="2"/>
    <s v="deep"/>
    <s v="Butterfish"/>
    <x v="3"/>
    <s v=""/>
    <x v="9"/>
    <n v="188072330.31321901"/>
    <n v="13596.139456000001"/>
    <n v="13832.774437321799"/>
  </r>
  <r>
    <s v="mab.deep"/>
    <x v="2"/>
    <s v="deep"/>
    <s v="Demersal benthivores - other"/>
    <x v="4"/>
    <s v=""/>
    <x v="9"/>
    <n v="24574976.114946499"/>
    <n v="13596.139456000001"/>
    <n v="1807.49662023373"/>
  </r>
  <r>
    <s v="mab.deep"/>
    <x v="2"/>
    <s v="deep"/>
    <s v="Demersal omnivores - other"/>
    <x v="25"/>
    <s v=""/>
    <x v="9"/>
    <n v="1448040.5215636999"/>
    <n v="13596.139456000001"/>
    <n v="106.503800306687"/>
  </r>
  <r>
    <s v="mab.deep"/>
    <x v="2"/>
    <s v="deep"/>
    <s v="Demersal piscivores - other"/>
    <x v="5"/>
    <s v=""/>
    <x v="9"/>
    <n v="10602161.637646001"/>
    <n v="13596.139456000001"/>
    <n v="779.79206317770195"/>
  </r>
  <r>
    <s v="mab.deep"/>
    <x v="2"/>
    <s v="deep"/>
    <s v="Medium pelagics - other"/>
    <x v="20"/>
    <s v=""/>
    <x v="9"/>
    <n v="39217.245442708299"/>
    <n v="13596.139456000001"/>
    <n v="2.8844397756895401"/>
  </r>
  <r>
    <s v="mab.deep"/>
    <x v="2"/>
    <s v="deep"/>
    <s v="Mesopelagics"/>
    <x v="7"/>
    <s v=""/>
    <x v="9"/>
    <n v="14654.130859375"/>
    <n v="13596.139456000001"/>
    <n v="1.0778155745459099"/>
  </r>
  <r>
    <s v="mab.deep"/>
    <x v="2"/>
    <s v="deep"/>
    <s v="Skates"/>
    <x v="8"/>
    <s v=""/>
    <x v="9"/>
    <n v="2400274.0619270802"/>
    <n v="13596.139456000001"/>
    <n v="176.540853357299"/>
  </r>
  <r>
    <s v="mab.deep"/>
    <x v="2"/>
    <s v="deep"/>
    <s v="Small pelagic - other"/>
    <x v="9"/>
    <s v=""/>
    <x v="9"/>
    <n v="0"/>
    <n v="13596.139456000001"/>
    <n v="0"/>
  </r>
  <r>
    <s v="mab.deep"/>
    <x v="2"/>
    <s v="deep"/>
    <s v="Squid"/>
    <x v="10"/>
    <s v=""/>
    <x v="9"/>
    <n v="57137266.2452318"/>
    <n v="13596.139456000001"/>
    <n v="4202.46250269351"/>
  </r>
  <r>
    <s v="mab.deep"/>
    <x v="2"/>
    <s v="deep"/>
    <s v="Spiny dogfish (S)"/>
    <x v="11"/>
    <s v=""/>
    <x v="9"/>
    <n v="1559590.00543443"/>
    <n v="13596.139456000001"/>
    <n v="114.708297195803"/>
  </r>
  <r>
    <s v="mab.deep"/>
    <x v="2"/>
    <s v="deep"/>
    <s v="Spiny dogfish (L)"/>
    <x v="12"/>
    <s v=""/>
    <x v="9"/>
    <n v="192538631.134197"/>
    <n v="13596.139456000001"/>
    <n v="14161.2721579749"/>
  </r>
  <r>
    <s v="mab.deep"/>
    <x v="2"/>
    <s v="deep"/>
    <s v="Hakes (S)"/>
    <x v="13"/>
    <s v=""/>
    <x v="9"/>
    <n v="5946876.8442245703"/>
    <n v="13596.139456000001"/>
    <n v="437.39451654419503"/>
  </r>
  <r>
    <s v="mab.deep"/>
    <x v="2"/>
    <s v="deep"/>
    <s v="Hakes (L)"/>
    <x v="14"/>
    <s v=""/>
    <x v="9"/>
    <n v="789993.95970273297"/>
    <n v="13596.139456000001"/>
    <n v="58.104284841981901"/>
  </r>
  <r>
    <s v="mab.deep"/>
    <x v="2"/>
    <s v="deep"/>
    <s v="Summer flounder (L)"/>
    <x v="22"/>
    <s v=""/>
    <x v="9"/>
    <n v="819916.662619896"/>
    <n v="13596.139456000001"/>
    <n v="60.305108319410898"/>
  </r>
  <r>
    <s v="mab.deep"/>
    <x v="2"/>
    <s v="deep"/>
    <s v="Yellowtail flounder (S)"/>
    <x v="17"/>
    <s v=""/>
    <x v="9"/>
    <n v="9248.7215555927505"/>
    <n v="13596.139456000001"/>
    <n v="0.68024615263204502"/>
  </r>
  <r>
    <s v="mab.deep"/>
    <x v="2"/>
    <s v="deep"/>
    <s v="Yellowtail flounder (L)"/>
    <x v="18"/>
    <s v=""/>
    <x v="9"/>
    <n v="462656.948352876"/>
    <n v="13596.139456000001"/>
    <n v="34.028552726318502"/>
  </r>
  <r>
    <s v="mab.deep"/>
    <x v="2"/>
    <s v="deep"/>
    <s v="Weakfish (S)"/>
    <x v="31"/>
    <s v=""/>
    <x v="9"/>
    <n v="195.47897633277699"/>
    <n v="13596.139456000001"/>
    <n v="1.43775354000589E-2"/>
  </r>
  <r>
    <s v="mab.deep"/>
    <x v="2"/>
    <s v="deep"/>
    <s v="Alosines"/>
    <x v="0"/>
    <s v=""/>
    <x v="10"/>
    <n v="2427805.57815758"/>
    <n v="13596.139456000001"/>
    <n v="178.56580436045601"/>
  </r>
  <r>
    <s v="mab.deep"/>
    <x v="2"/>
    <s v="deep"/>
    <s v="Atlantic herring"/>
    <x v="1"/>
    <s v=""/>
    <x v="10"/>
    <n v="7490878.1806500005"/>
    <n v="13596.139456000001"/>
    <n v="550.95626261352197"/>
  </r>
  <r>
    <s v="mab.deep"/>
    <x v="2"/>
    <s v="deep"/>
    <s v="Atlantic mackerel"/>
    <x v="2"/>
    <s v=""/>
    <x v="10"/>
    <n v="1358725.4307552101"/>
    <n v="13596.139456000001"/>
    <n v="99.934649475487703"/>
  </r>
  <r>
    <s v="mab.deep"/>
    <x v="2"/>
    <s v="deep"/>
    <s v="Butterfish"/>
    <x v="3"/>
    <s v=""/>
    <x v="10"/>
    <n v="48622133.326985203"/>
    <n v="13596.139456000001"/>
    <n v="3576.1720070860401"/>
  </r>
  <r>
    <s v="mab.deep"/>
    <x v="2"/>
    <s v="deep"/>
    <s v="Demersal benthivores - other"/>
    <x v="4"/>
    <s v=""/>
    <x v="10"/>
    <n v="234737006.761839"/>
    <n v="13596.139456000001"/>
    <n v="17264.974923322701"/>
  </r>
  <r>
    <s v="mab.deep"/>
    <x v="2"/>
    <s v="deep"/>
    <s v="Demersal omnivores - other"/>
    <x v="25"/>
    <s v=""/>
    <x v="10"/>
    <n v="1429419.2680316099"/>
    <n v="13596.139456000001"/>
    <n v="105.13420170905999"/>
  </r>
  <r>
    <s v="mab.deep"/>
    <x v="2"/>
    <s v="deep"/>
    <s v="Demersal piscivores - other"/>
    <x v="5"/>
    <s v=""/>
    <x v="10"/>
    <n v="2551485.6683462402"/>
    <n v="13596.139456000001"/>
    <n v="187.66251086224801"/>
  </r>
  <r>
    <s v="mab.deep"/>
    <x v="2"/>
    <s v="deep"/>
    <s v="Medium pelagics - other"/>
    <x v="20"/>
    <s v=""/>
    <x v="10"/>
    <n v="0"/>
    <n v="13596.139456000001"/>
    <n v="0"/>
  </r>
  <r>
    <s v="mab.deep"/>
    <x v="2"/>
    <s v="deep"/>
    <s v="Mesopelagics"/>
    <x v="7"/>
    <s v=""/>
    <x v="10"/>
    <n v="32322.825781250001"/>
    <n v="13596.139456000001"/>
    <n v="2.37735321014127"/>
  </r>
  <r>
    <s v="mab.deep"/>
    <x v="2"/>
    <s v="deep"/>
    <s v="Skates"/>
    <x v="8"/>
    <s v=""/>
    <x v="10"/>
    <n v="2220323.8853163701"/>
    <n v="13596.139456000001"/>
    <n v="163.30546568029899"/>
  </r>
  <r>
    <s v="mab.deep"/>
    <x v="2"/>
    <s v="deep"/>
    <s v="Small pelagic - other"/>
    <x v="9"/>
    <s v=""/>
    <x v="10"/>
    <n v="1074720.00091146"/>
    <n v="13596.139456000001"/>
    <n v="79.045967746173901"/>
  </r>
  <r>
    <s v="mab.deep"/>
    <x v="2"/>
    <s v="deep"/>
    <s v="Squid"/>
    <x v="10"/>
    <s v=""/>
    <x v="10"/>
    <n v="58706171.727086097"/>
    <n v="13596.139456000001"/>
    <n v="4317.8559558815796"/>
  </r>
  <r>
    <s v="mab.deep"/>
    <x v="2"/>
    <s v="deep"/>
    <s v="Spiny dogfish (S)"/>
    <x v="11"/>
    <s v=""/>
    <x v="10"/>
    <n v="8459644.1598953307"/>
    <n v="13596.139456000001"/>
    <n v="622.20928133846701"/>
  </r>
  <r>
    <s v="mab.deep"/>
    <x v="2"/>
    <s v="deep"/>
    <s v="Spiny dogfish (L)"/>
    <x v="12"/>
    <s v=""/>
    <x v="10"/>
    <n v="609918368.25364995"/>
    <n v="13596.139456000001"/>
    <n v="44859.672867248497"/>
  </r>
  <r>
    <s v="mab.deep"/>
    <x v="2"/>
    <s v="deep"/>
    <s v="Hakes (S)"/>
    <x v="13"/>
    <s v=""/>
    <x v="10"/>
    <n v="13475506.453053599"/>
    <n v="13596.139456000001"/>
    <n v="991.12740764856005"/>
  </r>
  <r>
    <s v="mab.deep"/>
    <x v="2"/>
    <s v="deep"/>
    <s v="Hakes (L)"/>
    <x v="14"/>
    <s v=""/>
    <x v="10"/>
    <n v="1674938.9444124501"/>
    <n v="13596.139456000001"/>
    <n v="123.192245109938"/>
  </r>
  <r>
    <s v="mab.deep"/>
    <x v="2"/>
    <s v="deep"/>
    <s v="Atlantic cod (M)"/>
    <x v="15"/>
    <s v=""/>
    <x v="10"/>
    <n v="195549.07579621999"/>
    <n v="13596.139456000001"/>
    <n v="14.3826912359246"/>
  </r>
  <r>
    <s v="mab.deep"/>
    <x v="2"/>
    <s v="deep"/>
    <s v="Summer flounder (L)"/>
    <x v="22"/>
    <s v=""/>
    <x v="10"/>
    <n v="1116728.46598274"/>
    <n v="13596.139456000001"/>
    <n v="82.135702535025501"/>
  </r>
  <r>
    <s v="mab.deep"/>
    <x v="2"/>
    <s v="deep"/>
    <s v="Yellowtail flounder (L)"/>
    <x v="18"/>
    <s v=""/>
    <x v="10"/>
    <n v="387894.73754728801"/>
    <n v="13596.139456000001"/>
    <n v="28.5297704398074"/>
  </r>
  <r>
    <s v="mab.deep"/>
    <x v="2"/>
    <s v="deep"/>
    <s v="Alosines"/>
    <x v="0"/>
    <s v=""/>
    <x v="11"/>
    <n v="0"/>
    <n v="13596.139456000001"/>
    <n v="0"/>
  </r>
  <r>
    <s v="mab.deep"/>
    <x v="2"/>
    <s v="deep"/>
    <s v="Atlantic croaker"/>
    <x v="32"/>
    <s v=""/>
    <x v="11"/>
    <n v="154345.68"/>
    <n v="13596.139456000001"/>
    <n v="11.3521695257316"/>
  </r>
  <r>
    <s v="mab.deep"/>
    <x v="2"/>
    <s v="deep"/>
    <s v="Atlantic mackerel"/>
    <x v="2"/>
    <s v=""/>
    <x v="11"/>
    <n v="319795.00429687498"/>
    <n v="13596.139456000001"/>
    <n v="23.521015309662001"/>
  </r>
  <r>
    <s v="mab.deep"/>
    <x v="2"/>
    <s v="deep"/>
    <s v="Butterfish"/>
    <x v="3"/>
    <s v=""/>
    <x v="11"/>
    <n v="26582806.3419367"/>
    <n v="13596.139456000001"/>
    <n v="1955.1731157189399"/>
  </r>
  <r>
    <s v="mab.deep"/>
    <x v="2"/>
    <s v="deep"/>
    <s v="Demersal benthivores - other"/>
    <x v="4"/>
    <s v=""/>
    <x v="11"/>
    <n v="22603378.498318799"/>
    <n v="13596.139456000001"/>
    <n v="1662.4850437484899"/>
  </r>
  <r>
    <s v="mab.deep"/>
    <x v="2"/>
    <s v="deep"/>
    <s v="Demersal omnivores - other"/>
    <x v="25"/>
    <s v=""/>
    <x v="11"/>
    <n v="6123366.29794061"/>
    <n v="13596.139456000001"/>
    <n v="450.37536704864903"/>
  </r>
  <r>
    <s v="mab.deep"/>
    <x v="2"/>
    <s v="deep"/>
    <s v="Demersal piscivores - other"/>
    <x v="5"/>
    <s v=""/>
    <x v="11"/>
    <n v="3199900.0829069698"/>
    <n v="13596.139456000001"/>
    <n v="235.35357909960601"/>
  </r>
  <r>
    <s v="mab.deep"/>
    <x v="2"/>
    <s v="deep"/>
    <s v="Medium pelagics - other"/>
    <x v="20"/>
    <s v=""/>
    <x v="11"/>
    <n v="128621.4"/>
    <n v="13596.139456000001"/>
    <n v="9.4601412714429909"/>
  </r>
  <r>
    <s v="mab.deep"/>
    <x v="2"/>
    <s v="deep"/>
    <s v="Mesopelagics"/>
    <x v="7"/>
    <s v=""/>
    <x v="11"/>
    <n v="60067.980208333298"/>
    <n v="13596.139456000001"/>
    <n v="4.4180173646148697"/>
  </r>
  <r>
    <s v="mab.deep"/>
    <x v="2"/>
    <s v="deep"/>
    <s v="Skates"/>
    <x v="8"/>
    <s v=""/>
    <x v="11"/>
    <n v="364836.31966700801"/>
    <n v="13596.139456000001"/>
    <n v="26.833817117549899"/>
  </r>
  <r>
    <s v="mab.deep"/>
    <x v="2"/>
    <s v="deep"/>
    <s v="Small pelagic - other"/>
    <x v="9"/>
    <s v=""/>
    <x v="11"/>
    <n v="0"/>
    <n v="13596.139456000001"/>
    <n v="0"/>
  </r>
  <r>
    <s v="mab.deep"/>
    <x v="2"/>
    <s v="deep"/>
    <s v="Squid"/>
    <x v="10"/>
    <s v=""/>
    <x v="11"/>
    <n v="73855456.092306405"/>
    <n v="13596.139456000001"/>
    <n v="5432.0902143816902"/>
  </r>
  <r>
    <s v="mab.deep"/>
    <x v="2"/>
    <s v="deep"/>
    <s v="Spiny dogfish (S)"/>
    <x v="11"/>
    <s v=""/>
    <x v="11"/>
    <n v="4122915.9137607999"/>
    <n v="13596.139456000001"/>
    <n v="303.241661142373"/>
  </r>
  <r>
    <s v="mab.deep"/>
    <x v="2"/>
    <s v="deep"/>
    <s v="Spiny dogfish (L)"/>
    <x v="12"/>
    <s v=""/>
    <x v="11"/>
    <n v="195282084.875734"/>
    <n v="13596.139456000001"/>
    <n v="14363.0539762929"/>
  </r>
  <r>
    <s v="mab.deep"/>
    <x v="2"/>
    <s v="deep"/>
    <s v="Hakes (S)"/>
    <x v="13"/>
    <s v=""/>
    <x v="11"/>
    <n v="3623043.6963716098"/>
    <n v="13596.139456000001"/>
    <n v="266.47591458564801"/>
  </r>
  <r>
    <s v="mab.deep"/>
    <x v="2"/>
    <s v="deep"/>
    <s v="Hakes (L)"/>
    <x v="14"/>
    <s v=""/>
    <x v="11"/>
    <n v="288175.39441042201"/>
    <n v="13596.139456000001"/>
    <n v="21.195383832522399"/>
  </r>
  <r>
    <s v="mab.deep"/>
    <x v="2"/>
    <s v="deep"/>
    <s v="Summer flounder (L)"/>
    <x v="22"/>
    <s v=""/>
    <x v="11"/>
    <n v="1722789.39324904"/>
    <n v="13596.139456000001"/>
    <n v="126.71165949896"/>
  </r>
  <r>
    <s v="mab.deep"/>
    <x v="2"/>
    <s v="deep"/>
    <s v="Yellowtail flounder (L)"/>
    <x v="18"/>
    <s v=""/>
    <x v="11"/>
    <n v="96601.110471367399"/>
    <n v="13596.139456000001"/>
    <n v="7.10503969042015"/>
  </r>
  <r>
    <s v="mab.deep"/>
    <x v="2"/>
    <s v="deep"/>
    <s v="Bluefish (M)"/>
    <x v="21"/>
    <s v=""/>
    <x v="11"/>
    <n v="4617036.7394591402"/>
    <n v="13596.139456000001"/>
    <n v="339.58439117227698"/>
  </r>
  <r>
    <s v="mab.deep"/>
    <x v="2"/>
    <s v="deep"/>
    <s v="Bluefish (L)"/>
    <x v="21"/>
    <s v=""/>
    <x v="11"/>
    <n v="3556045.41639448"/>
    <n v="13596.139456000001"/>
    <n v="261.54817166318401"/>
  </r>
  <r>
    <s v="mab.deep"/>
    <x v="2"/>
    <s v="deep"/>
    <s v="Atlantic croaker"/>
    <x v="32"/>
    <s v=""/>
    <x v="12"/>
    <n v="30227636.767499998"/>
    <n v="13596.139456000001"/>
    <n v="2223.2514505549998"/>
  </r>
  <r>
    <s v="mab.deep"/>
    <x v="2"/>
    <s v="deep"/>
    <s v="Atlantic mackerel"/>
    <x v="2"/>
    <s v=""/>
    <x v="12"/>
    <n v="0"/>
    <n v="13596.139456000001"/>
    <n v="0"/>
  </r>
  <r>
    <s v="mab.deep"/>
    <x v="2"/>
    <s v="deep"/>
    <s v="Butterfish"/>
    <x v="3"/>
    <s v=""/>
    <x v="12"/>
    <n v="21376696.148787498"/>
    <n v="13596.139456000001"/>
    <n v="1572.2622011907899"/>
  </r>
  <r>
    <s v="mab.deep"/>
    <x v="2"/>
    <s v="deep"/>
    <s v="Demersal benthivores - other"/>
    <x v="4"/>
    <s v=""/>
    <x v="12"/>
    <n v="44091849.554130003"/>
    <n v="13596.139456000001"/>
    <n v="3242.9683217666702"/>
  </r>
  <r>
    <s v="mab.deep"/>
    <x v="2"/>
    <s v="deep"/>
    <s v="Demersal omnivores - other"/>
    <x v="25"/>
    <s v=""/>
    <x v="12"/>
    <n v="7622789.1591953998"/>
    <n v="13596.139456000001"/>
    <n v="560.65835334098904"/>
  </r>
  <r>
    <s v="mab.deep"/>
    <x v="2"/>
    <s v="deep"/>
    <s v="Demersal piscivores - other"/>
    <x v="5"/>
    <s v=""/>
    <x v="12"/>
    <n v="2361760.4834274799"/>
    <n v="13596.139456000001"/>
    <n v="173.70816848934501"/>
  </r>
  <r>
    <s v="mab.deep"/>
    <x v="2"/>
    <s v="deep"/>
    <s v="Medium pelagics - other"/>
    <x v="20"/>
    <s v=""/>
    <x v="12"/>
    <n v="171910.78804976901"/>
    <n v="13596.139456000001"/>
    <n v="12.6440883168423"/>
  </r>
  <r>
    <s v="mab.deep"/>
    <x v="2"/>
    <s v="deep"/>
    <s v="Mesopelagics"/>
    <x v="7"/>
    <s v=""/>
    <x v="12"/>
    <n v="15631.072916666701"/>
    <n v="13596.139456000001"/>
    <n v="1.1496699461823101"/>
  </r>
  <r>
    <s v="mab.deep"/>
    <x v="2"/>
    <s v="deep"/>
    <s v="Skates"/>
    <x v="8"/>
    <s v=""/>
    <x v="12"/>
    <n v="1005381.91032553"/>
    <n v="13596.139456000001"/>
    <n v="73.946131074865605"/>
  </r>
  <r>
    <s v="mab.deep"/>
    <x v="2"/>
    <s v="deep"/>
    <s v="Small pelagic - other"/>
    <x v="9"/>
    <s v=""/>
    <x v="12"/>
    <n v="249650.56458333301"/>
    <n v="13596.139456000001"/>
    <n v="18.3618714261689"/>
  </r>
  <r>
    <s v="mab.deep"/>
    <x v="2"/>
    <s v="deep"/>
    <s v="Squid"/>
    <x v="10"/>
    <s v=""/>
    <x v="12"/>
    <n v="91984981.734441996"/>
    <n v="13596.139456000001"/>
    <n v="6765.5220830975604"/>
  </r>
  <r>
    <s v="mab.deep"/>
    <x v="2"/>
    <s v="deep"/>
    <s v="Spiny dogfish (S)"/>
    <x v="11"/>
    <s v=""/>
    <x v="12"/>
    <n v="3094681.7337051998"/>
    <n v="13596.139456000001"/>
    <n v="227.614739001483"/>
  </r>
  <r>
    <s v="mab.deep"/>
    <x v="2"/>
    <s v="deep"/>
    <s v="Spiny dogfish (L)"/>
    <x v="12"/>
    <s v=""/>
    <x v="12"/>
    <n v="96004768.391222596"/>
    <n v="13596.139456000001"/>
    <n v="7061.1785574805599"/>
  </r>
  <r>
    <s v="mab.deep"/>
    <x v="2"/>
    <s v="deep"/>
    <s v="Hakes (S)"/>
    <x v="13"/>
    <s v=""/>
    <x v="12"/>
    <n v="9613763.9000478499"/>
    <n v="13596.139456000001"/>
    <n v="707.09512293250896"/>
  </r>
  <r>
    <s v="mab.deep"/>
    <x v="2"/>
    <s v="deep"/>
    <s v="Hakes (L)"/>
    <x v="14"/>
    <s v=""/>
    <x v="12"/>
    <n v="389322.56141533703"/>
    <n v="13596.139456000001"/>
    <n v="28.634787299385"/>
  </r>
  <r>
    <s v="mab.deep"/>
    <x v="2"/>
    <s v="deep"/>
    <s v="Summer flounder (L)"/>
    <x v="22"/>
    <s v=""/>
    <x v="12"/>
    <n v="970366.96182850399"/>
    <n v="13596.139456000001"/>
    <n v="71.370771458237698"/>
  </r>
  <r>
    <s v="mab.deep"/>
    <x v="2"/>
    <s v="deep"/>
    <s v="Bluefish (S)"/>
    <x v="21"/>
    <s v=""/>
    <x v="12"/>
    <n v="43711.674927168599"/>
    <n v="13596.139456000001"/>
    <n v="3.2150063676993699"/>
  </r>
  <r>
    <s v="mab.deep"/>
    <x v="2"/>
    <s v="deep"/>
    <s v="Bluefish (M)"/>
    <x v="21"/>
    <s v=""/>
    <x v="12"/>
    <n v="1609820.1143691"/>
    <n v="13596.139456000001"/>
    <n v="118.402736275162"/>
  </r>
  <r>
    <s v="mab.deep"/>
    <x v="2"/>
    <s v="deep"/>
    <s v="Bluefish (L)"/>
    <x v="21"/>
    <s v=""/>
    <x v="12"/>
    <n v="1039276.60165858"/>
    <n v="13596.139456000001"/>
    <n v="76.439095452197904"/>
  </r>
  <r>
    <s v="mab.deep"/>
    <x v="2"/>
    <s v="deep"/>
    <s v="Weakfish (L)"/>
    <x v="35"/>
    <s v=""/>
    <x v="12"/>
    <n v="106758.219041046"/>
    <n v="13596.139456000001"/>
    <n v="7.8520979713791501"/>
  </r>
  <r>
    <s v="mab.deep"/>
    <x v="2"/>
    <s v="deep"/>
    <s v="Alosines"/>
    <x v="0"/>
    <s v=""/>
    <x v="13"/>
    <n v="44965.1157556818"/>
    <n v="13596.139456000001"/>
    <n v="3.3071973041464102"/>
  </r>
  <r>
    <s v="mab.deep"/>
    <x v="2"/>
    <s v="deep"/>
    <s v="Atlantic herring"/>
    <x v="1"/>
    <s v=""/>
    <x v="13"/>
    <n v="0"/>
    <n v="13596.139456000001"/>
    <n v="0"/>
  </r>
  <r>
    <s v="mab.deep"/>
    <x v="2"/>
    <s v="deep"/>
    <s v="Atlantic mackerel"/>
    <x v="2"/>
    <s v=""/>
    <x v="13"/>
    <n v="208205.89124999999"/>
    <n v="13596.139456000001"/>
    <n v="15.313603683148299"/>
  </r>
  <r>
    <s v="mab.deep"/>
    <x v="2"/>
    <s v="deep"/>
    <s v="Butterfish"/>
    <x v="3"/>
    <s v=""/>
    <x v="13"/>
    <n v="22896747.691457201"/>
    <n v="13596.139456000001"/>
    <n v="1684.0624329837101"/>
  </r>
  <r>
    <s v="mab.deep"/>
    <x v="2"/>
    <s v="deep"/>
    <s v="Demersal benthivores - other"/>
    <x v="4"/>
    <s v=""/>
    <x v="13"/>
    <n v="7392717.9717922304"/>
    <n v="13596.139456000001"/>
    <n v="543.73655078462798"/>
  </r>
  <r>
    <s v="mab.deep"/>
    <x v="2"/>
    <s v="deep"/>
    <s v="Demersal omnivores - other"/>
    <x v="25"/>
    <s v=""/>
    <x v="13"/>
    <n v="7182655.10603448"/>
    <n v="13596.139456000001"/>
    <n v="528.28636608789498"/>
  </r>
  <r>
    <s v="mab.deep"/>
    <x v="2"/>
    <s v="deep"/>
    <s v="Demersal piscivores - other"/>
    <x v="5"/>
    <s v=""/>
    <x v="13"/>
    <n v="2027736.1304470601"/>
    <n v="13596.139456000001"/>
    <n v="149.14058045735999"/>
  </r>
  <r>
    <s v="mab.deep"/>
    <x v="2"/>
    <s v="deep"/>
    <s v="Medium pelagics - other"/>
    <x v="20"/>
    <s v=""/>
    <x v="13"/>
    <n v="29029.135416666701"/>
    <n v="13596.139456000001"/>
    <n v="2.1351013286242901"/>
  </r>
  <r>
    <s v="mab.deep"/>
    <x v="2"/>
    <s v="deep"/>
    <s v="Mesopelagics"/>
    <x v="7"/>
    <s v=""/>
    <x v="13"/>
    <n v="162953.93515624999"/>
    <n v="13596.139456000001"/>
    <n v="11.9853091889506"/>
  </r>
  <r>
    <s v="mab.deep"/>
    <x v="2"/>
    <s v="deep"/>
    <s v="Skates"/>
    <x v="8"/>
    <s v=""/>
    <x v="13"/>
    <n v="1309173.00673929"/>
    <n v="13596.139456000001"/>
    <n v="96.290054318437697"/>
  </r>
  <r>
    <s v="mab.deep"/>
    <x v="2"/>
    <s v="deep"/>
    <s v="Small pelagic - other"/>
    <x v="9"/>
    <s v=""/>
    <x v="13"/>
    <n v="76480.606770833299"/>
    <n v="13596.139456000001"/>
    <n v="5.6251708081062901"/>
  </r>
  <r>
    <s v="mab.deep"/>
    <x v="2"/>
    <s v="deep"/>
    <s v="Squid"/>
    <x v="10"/>
    <s v=""/>
    <x v="13"/>
    <n v="133827742.098134"/>
    <n v="13596.139456000001"/>
    <n v="9843.06924264999"/>
  </r>
  <r>
    <s v="mab.deep"/>
    <x v="2"/>
    <s v="deep"/>
    <s v="Spiny dogfish (S)"/>
    <x v="11"/>
    <s v=""/>
    <x v="13"/>
    <n v="3747355.7246239898"/>
    <n v="13596.139456000001"/>
    <n v="275.61910031529402"/>
  </r>
  <r>
    <s v="mab.deep"/>
    <x v="2"/>
    <s v="deep"/>
    <s v="Spiny dogfish (L)"/>
    <x v="12"/>
    <s v=""/>
    <x v="13"/>
    <n v="99234525.651539996"/>
    <n v="13596.139456000001"/>
    <n v="7298.7281406375796"/>
  </r>
  <r>
    <s v="mab.deep"/>
    <x v="2"/>
    <s v="deep"/>
    <s v="Atlantic menhaden (L)"/>
    <x v="23"/>
    <s v=""/>
    <x v="13"/>
    <n v="54820.779846104197"/>
    <n v="13596.139456000001"/>
    <n v="4.0320842562343504"/>
  </r>
  <r>
    <s v="mab.deep"/>
    <x v="2"/>
    <s v="deep"/>
    <s v="Hakes (S)"/>
    <x v="13"/>
    <s v=""/>
    <x v="13"/>
    <n v="14442609.618494101"/>
    <n v="13596.139456000001"/>
    <n v="1062.2581259359299"/>
  </r>
  <r>
    <s v="mab.deep"/>
    <x v="2"/>
    <s v="deep"/>
    <s v="Hakes (L)"/>
    <x v="14"/>
    <s v=""/>
    <x v="13"/>
    <n v="1345852.7287396099"/>
    <n v="13596.139456000001"/>
    <n v="98.987858509032804"/>
  </r>
  <r>
    <s v="mab.deep"/>
    <x v="2"/>
    <s v="deep"/>
    <s v="Summer flounder (L)"/>
    <x v="22"/>
    <s v=""/>
    <x v="13"/>
    <n v="2355368.9272045"/>
    <n v="13596.139456000001"/>
    <n v="173.23806767553199"/>
  </r>
  <r>
    <s v="mab.deep"/>
    <x v="2"/>
    <s v="deep"/>
    <s v="Yellowtail flounder (L)"/>
    <x v="18"/>
    <s v=""/>
    <x v="13"/>
    <n v="16017.591800784199"/>
    <n v="13596.139456000001"/>
    <n v="1.17809852220335"/>
  </r>
  <r>
    <s v="mab.deep"/>
    <x v="2"/>
    <s v="deep"/>
    <s v="Bluefish (M)"/>
    <x v="21"/>
    <s v=""/>
    <x v="13"/>
    <n v="28803.416564960899"/>
    <n v="13596.139456000001"/>
    <n v="2.1184996416206898"/>
  </r>
  <r>
    <s v="mab.deep"/>
    <x v="2"/>
    <s v="deep"/>
    <s v="Weakfish (L)"/>
    <x v="35"/>
    <s v=""/>
    <x v="13"/>
    <n v="70538.812738150998"/>
    <n v="13596.139456000001"/>
    <n v="5.1881501338250899"/>
  </r>
  <r>
    <s v="mab.deep"/>
    <x v="2"/>
    <s v="deep"/>
    <s v="Alosines"/>
    <x v="0"/>
    <s v=""/>
    <x v="14"/>
    <n v="715073.71831420495"/>
    <n v="13596.139456000001"/>
    <n v="52.593879360265099"/>
  </r>
  <r>
    <s v="mab.deep"/>
    <x v="2"/>
    <s v="deep"/>
    <s v="Atlantic mackerel"/>
    <x v="2"/>
    <s v=""/>
    <x v="14"/>
    <n v="2123564.9936197898"/>
    <n v="13596.139456000001"/>
    <n v="156.188821135007"/>
  </r>
  <r>
    <s v="mab.deep"/>
    <x v="2"/>
    <s v="deep"/>
    <s v="Butterfish"/>
    <x v="3"/>
    <s v=""/>
    <x v="14"/>
    <n v="12313013.989024799"/>
    <n v="13596.139456000001"/>
    <n v="905.62574978525095"/>
  </r>
  <r>
    <s v="mab.deep"/>
    <x v="2"/>
    <s v="deep"/>
    <s v="Demersal benthivores - other"/>
    <x v="4"/>
    <s v=""/>
    <x v="14"/>
    <n v="40131436.568802297"/>
    <n v="13596.139456000001"/>
    <n v="2951.6787981379698"/>
  </r>
  <r>
    <s v="mab.deep"/>
    <x v="2"/>
    <s v="deep"/>
    <s v="Demersal omnivores - other"/>
    <x v="25"/>
    <s v=""/>
    <x v="14"/>
    <n v="11653499.241867799"/>
    <n v="13596.139456000001"/>
    <n v="857.11824886623299"/>
  </r>
  <r>
    <s v="mab.deep"/>
    <x v="2"/>
    <s v="deep"/>
    <s v="Demersal piscivores - other"/>
    <x v="5"/>
    <s v=""/>
    <x v="14"/>
    <n v="5305484.4598550601"/>
    <n v="13596.139456000001"/>
    <n v="390.21992066385701"/>
  </r>
  <r>
    <s v="mab.deep"/>
    <x v="2"/>
    <s v="deep"/>
    <s v="Medium pelagics - other"/>
    <x v="20"/>
    <s v=""/>
    <x v="14"/>
    <n v="0"/>
    <n v="13596.139456000001"/>
    <n v="0"/>
  </r>
  <r>
    <s v="mab.deep"/>
    <x v="2"/>
    <s v="deep"/>
    <s v="Mesopelagics"/>
    <x v="7"/>
    <s v=""/>
    <x v="14"/>
    <n v="68758.112413194496"/>
    <n v="13596.139456000001"/>
    <n v="5.0571791085043198"/>
  </r>
  <r>
    <s v="mab.deep"/>
    <x v="2"/>
    <s v="deep"/>
    <s v="Skates"/>
    <x v="8"/>
    <s v=""/>
    <x v="14"/>
    <n v="1793592.2824824799"/>
    <n v="13596.139456000001"/>
    <n v="131.91923253559801"/>
  </r>
  <r>
    <s v="mab.deep"/>
    <x v="2"/>
    <s v="deep"/>
    <s v="Small pelagic - other"/>
    <x v="9"/>
    <s v=""/>
    <x v="14"/>
    <n v="4906130.4388802098"/>
    <n v="13596.139456000001"/>
    <n v="360.84731660465002"/>
  </r>
  <r>
    <s v="mab.deep"/>
    <x v="2"/>
    <s v="deep"/>
    <s v="Squid"/>
    <x v="10"/>
    <s v=""/>
    <x v="14"/>
    <n v="68318417.339979604"/>
    <n v="13596.139456000001"/>
    <n v="5024.8394083535704"/>
  </r>
  <r>
    <s v="mab.deep"/>
    <x v="2"/>
    <s v="deep"/>
    <s v="Spiny dogfish (S)"/>
    <x v="11"/>
    <s v=""/>
    <x v="14"/>
    <n v="2394514.47334737"/>
    <n v="13596.139456000001"/>
    <n v="176.11723394692501"/>
  </r>
  <r>
    <s v="mab.deep"/>
    <x v="2"/>
    <s v="deep"/>
    <s v="Spiny dogfish (L)"/>
    <x v="12"/>
    <s v=""/>
    <x v="14"/>
    <n v="26543553.360997401"/>
    <n v="13596.139456000001"/>
    <n v="1952.28604758711"/>
  </r>
  <r>
    <s v="mab.deep"/>
    <x v="2"/>
    <s v="deep"/>
    <s v="Hakes (S)"/>
    <x v="13"/>
    <s v=""/>
    <x v="14"/>
    <n v="11386789.2851026"/>
    <n v="13596.139456000001"/>
    <n v="837.50165419769996"/>
  </r>
  <r>
    <s v="mab.deep"/>
    <x v="2"/>
    <s v="deep"/>
    <s v="Hakes (L)"/>
    <x v="14"/>
    <s v=""/>
    <x v="14"/>
    <n v="2033372.8060266699"/>
    <n v="13596.139456000001"/>
    <n v="149.55515958093099"/>
  </r>
  <r>
    <s v="mab.deep"/>
    <x v="2"/>
    <s v="deep"/>
    <s v="Summer flounder (L)"/>
    <x v="22"/>
    <s v=""/>
    <x v="14"/>
    <n v="2482571.1441836101"/>
    <n v="13596.139456000001"/>
    <n v="182.593827624212"/>
  </r>
  <r>
    <s v="mab.deep"/>
    <x v="2"/>
    <s v="deep"/>
    <s v="Yellowtail flounder (L)"/>
    <x v="18"/>
    <s v=""/>
    <x v="14"/>
    <n v="49825.516612122599"/>
    <n v="13596.139456000001"/>
    <n v="3.6646811967006201"/>
  </r>
  <r>
    <s v="mab.deep"/>
    <x v="2"/>
    <s v="deep"/>
    <s v="Bluefish (M)"/>
    <x v="21"/>
    <s v=""/>
    <x v="14"/>
    <n v="78022.6856216702"/>
    <n v="13596.139456000001"/>
    <n v="5.7385911548030402"/>
  </r>
  <r>
    <s v="mab.deep"/>
    <x v="2"/>
    <s v="deep"/>
    <s v="Weakfish (L)"/>
    <x v="35"/>
    <s v=""/>
    <x v="14"/>
    <n v="229460.06605076499"/>
    <n v="13596.139456000001"/>
    <n v="16.876854403659699"/>
  </r>
  <r>
    <s v="mab.deep"/>
    <x v="2"/>
    <s v="deep"/>
    <s v="Alosines"/>
    <x v="0"/>
    <s v=""/>
    <x v="15"/>
    <n v="704697.48731060605"/>
    <n v="13596.139456000001"/>
    <n v="51.830704560743698"/>
  </r>
  <r>
    <s v="mab.deep"/>
    <x v="2"/>
    <s v="deep"/>
    <s v="Atlantic mackerel"/>
    <x v="2"/>
    <s v=""/>
    <x v="15"/>
    <n v="7450201.9978515599"/>
    <n v="13596.139456000001"/>
    <n v="547.964517572212"/>
  </r>
  <r>
    <s v="mab.deep"/>
    <x v="2"/>
    <s v="deep"/>
    <s v="Butterfish"/>
    <x v="3"/>
    <s v=""/>
    <x v="15"/>
    <n v="11870024.977307901"/>
    <n v="13596.139456000001"/>
    <n v="873.04377950239405"/>
  </r>
  <r>
    <s v="mab.deep"/>
    <x v="2"/>
    <s v="deep"/>
    <s v="Demersal benthivores - other"/>
    <x v="4"/>
    <s v=""/>
    <x v="15"/>
    <n v="45690693.087179199"/>
    <n v="13596.139456000001"/>
    <n v="3360.5637273024499"/>
  </r>
  <r>
    <s v="mab.deep"/>
    <x v="2"/>
    <s v="deep"/>
    <s v="Demersal omnivores - other"/>
    <x v="25"/>
    <s v=""/>
    <x v="15"/>
    <n v="7633720.2768541304"/>
    <n v="13596.139456000001"/>
    <n v="561.46234021491705"/>
  </r>
  <r>
    <s v="mab.deep"/>
    <x v="2"/>
    <s v="deep"/>
    <s v="Demersal piscivores - other"/>
    <x v="5"/>
    <s v=""/>
    <x v="15"/>
    <n v="4111421.7041801601"/>
    <n v="13596.139456000001"/>
    <n v="302.39625869428602"/>
  </r>
  <r>
    <s v="mab.deep"/>
    <x v="2"/>
    <s v="deep"/>
    <s v="Medium pelagics - other"/>
    <x v="20"/>
    <s v=""/>
    <x v="15"/>
    <n v="2400.4861979166699"/>
    <n v="13596.139456000001"/>
    <n v="0.17655645602085401"/>
  </r>
  <r>
    <s v="mab.deep"/>
    <x v="2"/>
    <s v="deep"/>
    <s v="Mesopelagics"/>
    <x v="7"/>
    <s v=""/>
    <x v="15"/>
    <n v="53759.725781250003"/>
    <n v="13596.139456000001"/>
    <n v="3.9540434220484402"/>
  </r>
  <r>
    <s v="mab.deep"/>
    <x v="2"/>
    <s v="deep"/>
    <s v="Skates"/>
    <x v="8"/>
    <s v=""/>
    <x v="15"/>
    <n v="910103.80773263401"/>
    <n v="13596.139456000001"/>
    <n v="66.938398997592202"/>
  </r>
  <r>
    <s v="mab.deep"/>
    <x v="2"/>
    <s v="deep"/>
    <s v="Small pelagic - other"/>
    <x v="9"/>
    <s v=""/>
    <x v="15"/>
    <n v="349474.10524553602"/>
    <n v="13596.139456000001"/>
    <n v="25.703921791660701"/>
  </r>
  <r>
    <s v="mab.deep"/>
    <x v="2"/>
    <s v="deep"/>
    <s v="Squid"/>
    <x v="10"/>
    <s v=""/>
    <x v="15"/>
    <n v="33993105.856257796"/>
    <n v="13596.139456000001"/>
    <n v="2500.2027940553799"/>
  </r>
  <r>
    <s v="mab.deep"/>
    <x v="2"/>
    <s v="deep"/>
    <s v="Spiny dogfish (S)"/>
    <x v="11"/>
    <s v=""/>
    <x v="15"/>
    <n v="1610911.53112583"/>
    <n v="13596.139456000001"/>
    <n v="118.483010294141"/>
  </r>
  <r>
    <s v="mab.deep"/>
    <x v="2"/>
    <s v="deep"/>
    <s v="Spiny dogfish (L)"/>
    <x v="12"/>
    <s v=""/>
    <x v="15"/>
    <n v="412153210.77117002"/>
    <n v="13596.139456000001"/>
    <n v="30313.988180614499"/>
  </r>
  <r>
    <s v="mab.deep"/>
    <x v="2"/>
    <s v="deep"/>
    <s v="Hakes (S)"/>
    <x v="13"/>
    <s v=""/>
    <x v="15"/>
    <n v="16882792.744829599"/>
    <n v="13596.139456000001"/>
    <n v="1241.7343025544801"/>
  </r>
  <r>
    <s v="mab.deep"/>
    <x v="2"/>
    <s v="deep"/>
    <s v="Hakes (L)"/>
    <x v="14"/>
    <s v=""/>
    <x v="15"/>
    <n v="4677169.2333388301"/>
    <n v="13596.139456000001"/>
    <n v="344.00715353612998"/>
  </r>
  <r>
    <s v="mab.deep"/>
    <x v="2"/>
    <s v="deep"/>
    <s v="Summer flounder (S)"/>
    <x v="33"/>
    <s v=""/>
    <x v="15"/>
    <n v="18518.124520117901"/>
    <n v="13596.139456000001"/>
    <n v="1.3620134288888801"/>
  </r>
  <r>
    <s v="mab.deep"/>
    <x v="2"/>
    <s v="deep"/>
    <s v="Summer flounder (L)"/>
    <x v="22"/>
    <s v=""/>
    <x v="15"/>
    <n v="4055864.2740713302"/>
    <n v="13596.139456000001"/>
    <n v="298.30999359759301"/>
  </r>
  <r>
    <s v="mab.deep"/>
    <x v="2"/>
    <s v="deep"/>
    <s v="Yellowtail flounder (S)"/>
    <x v="17"/>
    <s v=""/>
    <x v="15"/>
    <n v="8529.4347704274205"/>
    <n v="13596.139456000001"/>
    <n v="0.62734240098305005"/>
  </r>
  <r>
    <s v="mab.deep"/>
    <x v="2"/>
    <s v="deep"/>
    <s v="Yellowtail flounder (L)"/>
    <x v="18"/>
    <s v=""/>
    <x v="15"/>
    <n v="39416.027307214201"/>
    <n v="13596.139456000001"/>
    <n v="2.8990602394725999"/>
  </r>
  <r>
    <s v="mab.deep"/>
    <x v="2"/>
    <s v="deep"/>
    <s v="Bluefish (M)"/>
    <x v="21"/>
    <s v=""/>
    <x v="15"/>
    <n v="221951.16642326699"/>
    <n v="13596.139456000001"/>
    <n v="16.324572658404101"/>
  </r>
  <r>
    <s v="mab.deep"/>
    <x v="2"/>
    <s v="deep"/>
    <s v="Weakfish (L)"/>
    <x v="35"/>
    <s v=""/>
    <x v="15"/>
    <n v="40855.323382536902"/>
    <n v="13596.139456000001"/>
    <n v="3.0049208832222898"/>
  </r>
  <r>
    <s v="mab.deep"/>
    <x v="2"/>
    <s v="deep"/>
    <s v="Alosines"/>
    <x v="0"/>
    <s v=""/>
    <x v="16"/>
    <n v="852455.30840143096"/>
    <n v="13596.139456000001"/>
    <n v="62.698335153163001"/>
  </r>
  <r>
    <s v="mab.deep"/>
    <x v="2"/>
    <s v="deep"/>
    <s v="Atlantic mackerel"/>
    <x v="2"/>
    <s v=""/>
    <x v="16"/>
    <n v="1209934.98444734"/>
    <n v="13596.139456000001"/>
    <n v="88.991068998883506"/>
  </r>
  <r>
    <s v="mab.deep"/>
    <x v="2"/>
    <s v="deep"/>
    <s v="Butterfish"/>
    <x v="3"/>
    <s v=""/>
    <x v="16"/>
    <n v="130915204.111195"/>
    <n v="13596.139456000001"/>
    <n v="9628.8512290466406"/>
  </r>
  <r>
    <s v="mab.deep"/>
    <x v="2"/>
    <s v="deep"/>
    <s v="Demersal benthivores - other"/>
    <x v="4"/>
    <s v=""/>
    <x v="16"/>
    <n v="17791205.354338001"/>
    <n v="13596.139456000001"/>
    <n v="1308.5483134322201"/>
  </r>
  <r>
    <s v="mab.deep"/>
    <x v="2"/>
    <s v="deep"/>
    <s v="Demersal omnivores - other"/>
    <x v="25"/>
    <s v=""/>
    <x v="16"/>
    <n v="13850264.9294581"/>
    <n v="13596.139456000001"/>
    <n v="1018.69100227168"/>
  </r>
  <r>
    <s v="mab.deep"/>
    <x v="2"/>
    <s v="deep"/>
    <s v="Demersal piscivores - other"/>
    <x v="5"/>
    <s v=""/>
    <x v="16"/>
    <n v="1778946.80832249"/>
    <n v="13596.139456000001"/>
    <n v="130.84205366380201"/>
  </r>
  <r>
    <s v="mab.deep"/>
    <x v="2"/>
    <s v="deep"/>
    <s v="Medium pelagics - other"/>
    <x v="20"/>
    <s v=""/>
    <x v="16"/>
    <n v="81362.2156539352"/>
    <n v="13596.139456000001"/>
    <n v="5.9842145571719598"/>
  </r>
  <r>
    <s v="mab.deep"/>
    <x v="2"/>
    <s v="deep"/>
    <s v="Mesopelagics"/>
    <x v="7"/>
    <s v=""/>
    <x v="16"/>
    <n v="4875.4060763888901"/>
    <n v="13596.139456000001"/>
    <n v="0.358587530833053"/>
  </r>
  <r>
    <s v="mab.deep"/>
    <x v="2"/>
    <s v="deep"/>
    <s v="Skates"/>
    <x v="8"/>
    <s v=""/>
    <x v="16"/>
    <n v="464403.45166245202"/>
    <n v="13596.139456000001"/>
    <n v="34.157008551240601"/>
  </r>
  <r>
    <s v="mab.deep"/>
    <x v="2"/>
    <s v="deep"/>
    <s v="Small pelagic - other"/>
    <x v="9"/>
    <s v=""/>
    <x v="16"/>
    <n v="445905.06508184498"/>
    <n v="13596.139456000001"/>
    <n v="32.796446853527002"/>
  </r>
  <r>
    <s v="mab.deep"/>
    <x v="2"/>
    <s v="deep"/>
    <s v="Squid"/>
    <x v="10"/>
    <s v=""/>
    <x v="16"/>
    <n v="44327420.981135704"/>
    <n v="13596.139456000001"/>
    <n v="3260.2946685409302"/>
  </r>
  <r>
    <s v="mab.deep"/>
    <x v="2"/>
    <s v="deep"/>
    <s v="Spiny dogfish (S)"/>
    <x v="11"/>
    <s v=""/>
    <x v="16"/>
    <n v="3234487.98498028"/>
    <n v="13596.139456000001"/>
    <n v="237.897529327923"/>
  </r>
  <r>
    <s v="mab.deep"/>
    <x v="2"/>
    <s v="deep"/>
    <s v="Spiny dogfish (L)"/>
    <x v="12"/>
    <s v=""/>
    <x v="16"/>
    <n v="10038039.818471599"/>
    <n v="13596.139456000001"/>
    <n v="738.30073977667098"/>
  </r>
  <r>
    <s v="mab.deep"/>
    <x v="2"/>
    <s v="deep"/>
    <s v="Hakes (S)"/>
    <x v="13"/>
    <s v=""/>
    <x v="16"/>
    <n v="10903510.515264999"/>
    <n v="13596.139456000001"/>
    <n v="801.95636052065197"/>
  </r>
  <r>
    <s v="mab.deep"/>
    <x v="2"/>
    <s v="deep"/>
    <s v="Hakes (L)"/>
    <x v="14"/>
    <s v=""/>
    <x v="16"/>
    <n v="1025321.1738123799"/>
    <n v="13596.139456000001"/>
    <n v="75.412669686902007"/>
  </r>
  <r>
    <s v="mab.deep"/>
    <x v="2"/>
    <s v="deep"/>
    <s v="Summer flounder (L)"/>
    <x v="22"/>
    <s v=""/>
    <x v="16"/>
    <n v="627264.78886631504"/>
    <n v="13596.139456000001"/>
    <n v="46.135507133938802"/>
  </r>
  <r>
    <s v="mab.deep"/>
    <x v="2"/>
    <s v="deep"/>
    <s v="Yellowtail flounder (L)"/>
    <x v="18"/>
    <s v=""/>
    <x v="16"/>
    <n v="70177.206243156601"/>
    <n v="13596.139456000001"/>
    <n v="5.1615538712488904"/>
  </r>
  <r>
    <s v="mab.deep"/>
    <x v="2"/>
    <s v="deep"/>
    <s v="Bluefish (M)"/>
    <x v="21"/>
    <s v=""/>
    <x v="16"/>
    <n v="126785.899905792"/>
    <n v="13596.139456000001"/>
    <n v="9.3251397072013198"/>
  </r>
  <r>
    <s v="mab.deep"/>
    <x v="2"/>
    <s v="deep"/>
    <s v="Alosines"/>
    <x v="0"/>
    <s v=""/>
    <x v="17"/>
    <n v="3389008.1397267999"/>
    <n v="13596.139456000001"/>
    <n v="249.26253152186001"/>
  </r>
  <r>
    <s v="mab.deep"/>
    <x v="2"/>
    <s v="deep"/>
    <s v="Atlantic mackerel"/>
    <x v="2"/>
    <s v=""/>
    <x v="17"/>
    <n v="11266626.144661499"/>
    <n v="13596.139456000001"/>
    <n v="828.66362036978603"/>
  </r>
  <r>
    <s v="mab.deep"/>
    <x v="2"/>
    <s v="deep"/>
    <s v="Butterfish"/>
    <x v="3"/>
    <s v=""/>
    <x v="17"/>
    <n v="54985830.645911403"/>
    <n v="13596.139456000001"/>
    <n v="4044.2237904264798"/>
  </r>
  <r>
    <s v="mab.deep"/>
    <x v="2"/>
    <s v="deep"/>
    <s v="Demersal benthivores - other"/>
    <x v="4"/>
    <s v=""/>
    <x v="17"/>
    <n v="13141506.146721199"/>
    <n v="13596.139456000001"/>
    <n v="966.56158825451303"/>
  </r>
  <r>
    <s v="mab.deep"/>
    <x v="2"/>
    <s v="deep"/>
    <s v="Demersal omnivores - other"/>
    <x v="25"/>
    <s v=""/>
    <x v="17"/>
    <n v="3327814.3571000998"/>
    <n v="13596.139456000001"/>
    <n v="244.76171106288001"/>
  </r>
  <r>
    <s v="mab.deep"/>
    <x v="2"/>
    <s v="deep"/>
    <s v="Demersal piscivores - other"/>
    <x v="5"/>
    <s v=""/>
    <x v="17"/>
    <n v="4441992.3985486403"/>
    <n v="13596.139456000001"/>
    <n v="326.70982913376798"/>
  </r>
  <r>
    <s v="mab.deep"/>
    <x v="2"/>
    <s v="deep"/>
    <s v="Haddock"/>
    <x v="6"/>
    <s v=""/>
    <x v="17"/>
    <n v="0"/>
    <n v="13596.139456000001"/>
    <n v="0"/>
  </r>
  <r>
    <s v="mab.deep"/>
    <x v="2"/>
    <s v="deep"/>
    <s v="Medium pelagics - other"/>
    <x v="20"/>
    <s v=""/>
    <x v="17"/>
    <n v="16766.186545138899"/>
    <n v="13596.139456000001"/>
    <n v="1.23315788275031"/>
  </r>
  <r>
    <s v="mab.deep"/>
    <x v="2"/>
    <s v="deep"/>
    <s v="Mesopelagics"/>
    <x v="7"/>
    <s v=""/>
    <x v="17"/>
    <n v="97052.215234375006"/>
    <n v="13596.139456000001"/>
    <n v="7.1382185765640802"/>
  </r>
  <r>
    <s v="mab.deep"/>
    <x v="2"/>
    <s v="deep"/>
    <s v="Skates"/>
    <x v="8"/>
    <s v=""/>
    <x v="17"/>
    <n v="1025935.75104235"/>
    <n v="13596.139456000001"/>
    <n v="75.457872020399293"/>
  </r>
  <r>
    <s v="mab.deep"/>
    <x v="2"/>
    <s v="deep"/>
    <s v="Small pelagic - other"/>
    <x v="9"/>
    <s v=""/>
    <x v="17"/>
    <n v="15128.645572916699"/>
    <n v="13596.139456000001"/>
    <n v="1.11271626934073"/>
  </r>
  <r>
    <s v="mab.deep"/>
    <x v="2"/>
    <s v="deep"/>
    <s v="Squid"/>
    <x v="10"/>
    <s v=""/>
    <x v="17"/>
    <n v="29365483.876049701"/>
    <n v="13596.139456000001"/>
    <n v="2159.8398553561901"/>
  </r>
  <r>
    <s v="mab.deep"/>
    <x v="2"/>
    <s v="deep"/>
    <s v="Spiny dogfish (S)"/>
    <x v="11"/>
    <s v=""/>
    <x v="17"/>
    <n v="3326304.5661760001"/>
    <n v="13596.139456000001"/>
    <n v="244.65066550255901"/>
  </r>
  <r>
    <s v="mab.deep"/>
    <x v="2"/>
    <s v="deep"/>
    <s v="Spiny dogfish (L)"/>
    <x v="12"/>
    <s v=""/>
    <x v="17"/>
    <n v="180258500.80102399"/>
    <n v="13596.139456000001"/>
    <n v="13258.0650106142"/>
  </r>
  <r>
    <s v="mab.deep"/>
    <x v="2"/>
    <s v="deep"/>
    <s v="Hakes (S)"/>
    <x v="13"/>
    <s v=""/>
    <x v="17"/>
    <n v="27014452.265025198"/>
    <n v="13596.139456000001"/>
    <n v="1986.9207985435701"/>
  </r>
  <r>
    <s v="mab.deep"/>
    <x v="2"/>
    <s v="deep"/>
    <s v="Hakes (L)"/>
    <x v="14"/>
    <s v=""/>
    <x v="17"/>
    <n v="1128620.59868926"/>
    <n v="13596.139456000001"/>
    <n v="83.010372344423303"/>
  </r>
  <r>
    <s v="mab.deep"/>
    <x v="2"/>
    <s v="deep"/>
    <s v="Summer flounder (S)"/>
    <x v="33"/>
    <s v=""/>
    <x v="17"/>
    <n v="8138.61000455472"/>
    <n v="13596.139456000001"/>
    <n v="0.59859712611017202"/>
  </r>
  <r>
    <s v="mab.deep"/>
    <x v="2"/>
    <s v="deep"/>
    <s v="Summer flounder (L)"/>
    <x v="22"/>
    <s v=""/>
    <x v="17"/>
    <n v="1764428.3461148399"/>
    <n v="13596.139456000001"/>
    <n v="129.774216557936"/>
  </r>
  <r>
    <s v="mab.deep"/>
    <x v="2"/>
    <s v="deep"/>
    <s v="Yellowtail flounder (L)"/>
    <x v="18"/>
    <s v=""/>
    <x v="17"/>
    <n v="12680.790021929501"/>
    <n v="13596.139456000001"/>
    <n v="0.93267578366397597"/>
  </r>
  <r>
    <s v="mab.deep"/>
    <x v="2"/>
    <s v="deep"/>
    <s v="Bluefish (M)"/>
    <x v="21"/>
    <s v=""/>
    <x v="17"/>
    <n v="486313.19341209403"/>
    <n v="13596.139456000001"/>
    <n v="35.768476410962599"/>
  </r>
  <r>
    <s v="mab.deep"/>
    <x v="2"/>
    <s v="deep"/>
    <s v="Weakfish (L)"/>
    <x v="35"/>
    <s v=""/>
    <x v="17"/>
    <n v="120871.403065151"/>
    <n v="13596.139456000001"/>
    <n v="8.8901267493111895"/>
  </r>
  <r>
    <s v="mab.deep"/>
    <x v="2"/>
    <s v="deep"/>
    <s v="Alosines"/>
    <x v="0"/>
    <s v=""/>
    <x v="18"/>
    <n v="2631918.7470156201"/>
    <n v="13596.139456000001"/>
    <n v="193.57838712474799"/>
  </r>
  <r>
    <s v="mab.deep"/>
    <x v="2"/>
    <s v="deep"/>
    <s v="Atlantic mackerel"/>
    <x v="2"/>
    <s v=""/>
    <x v="18"/>
    <n v="125422877.74811199"/>
    <n v="13596.139456000001"/>
    <n v="9224.8890322144107"/>
  </r>
  <r>
    <s v="mab.deep"/>
    <x v="2"/>
    <s v="deep"/>
    <s v="Butterfish"/>
    <x v="3"/>
    <s v=""/>
    <x v="18"/>
    <n v="25440546.607536402"/>
    <n v="13596.139456000001"/>
    <n v="1871.15958098749"/>
  </r>
  <r>
    <s v="mab.deep"/>
    <x v="2"/>
    <s v="deep"/>
    <s v="Demersal benthivores - other"/>
    <x v="4"/>
    <s v=""/>
    <x v="18"/>
    <n v="12057399.127910901"/>
    <n v="13596.139456000001"/>
    <n v="886.82520261955096"/>
  </r>
  <r>
    <s v="mab.deep"/>
    <x v="2"/>
    <s v="deep"/>
    <s v="Demersal omnivores - other"/>
    <x v="25"/>
    <s v=""/>
    <x v="18"/>
    <n v="3050599.2039319901"/>
    <n v="13596.139456000001"/>
    <n v="224.372456152306"/>
  </r>
  <r>
    <s v="mab.deep"/>
    <x v="2"/>
    <s v="deep"/>
    <s v="Demersal piscivores - other"/>
    <x v="5"/>
    <s v=""/>
    <x v="18"/>
    <n v="3343131.8063829201"/>
    <n v="13596.139456000001"/>
    <n v="245.88831389983901"/>
  </r>
  <r>
    <s v="mab.deep"/>
    <x v="2"/>
    <s v="deep"/>
    <s v="Medium pelagics - other"/>
    <x v="20"/>
    <s v=""/>
    <x v="18"/>
    <n v="3200.6482638888901"/>
    <n v="13596.139456000001"/>
    <n v="0.235408608027806"/>
  </r>
  <r>
    <s v="mab.deep"/>
    <x v="2"/>
    <s v="deep"/>
    <s v="Mesopelagics"/>
    <x v="7"/>
    <s v=""/>
    <x v="18"/>
    <n v="155953.44750000001"/>
    <n v="13596.139456000001"/>
    <n v="11.4704212916246"/>
  </r>
  <r>
    <s v="mab.deep"/>
    <x v="2"/>
    <s v="deep"/>
    <s v="Skates"/>
    <x v="8"/>
    <s v=""/>
    <x v="18"/>
    <n v="4739543.5177870505"/>
    <n v="13596.139456000001"/>
    <n v="348.59480024643898"/>
  </r>
  <r>
    <s v="mab.deep"/>
    <x v="2"/>
    <s v="deep"/>
    <s v="Small pelagic - other"/>
    <x v="9"/>
    <s v=""/>
    <x v="18"/>
    <n v="19663959.510742199"/>
    <n v="13596.139456000001"/>
    <n v="1446.2899247524599"/>
  </r>
  <r>
    <s v="mab.deep"/>
    <x v="2"/>
    <s v="deep"/>
    <s v="Squid"/>
    <x v="10"/>
    <s v=""/>
    <x v="18"/>
    <n v="70199192.178068101"/>
    <n v="13596.139456000001"/>
    <n v="5163.1709431377603"/>
  </r>
  <r>
    <s v="mab.deep"/>
    <x v="2"/>
    <s v="deep"/>
    <s v="Spiny dogfish (S)"/>
    <x v="11"/>
    <s v=""/>
    <x v="18"/>
    <n v="13629528.8370272"/>
    <n v="13596.139456000001"/>
    <n v="1002.45579865779"/>
  </r>
  <r>
    <s v="mab.deep"/>
    <x v="2"/>
    <s v="deep"/>
    <s v="Spiny dogfish (L)"/>
    <x v="12"/>
    <s v=""/>
    <x v="18"/>
    <n v="981520356.15002501"/>
    <n v="13596.139456000001"/>
    <n v="72191.106845177201"/>
  </r>
  <r>
    <s v="mab.deep"/>
    <x v="2"/>
    <s v="deep"/>
    <s v="Hakes (S)"/>
    <x v="13"/>
    <s v=""/>
    <x v="18"/>
    <n v="11137685.738593601"/>
    <n v="13596.139456000001"/>
    <n v="819.18001610953604"/>
  </r>
  <r>
    <s v="mab.deep"/>
    <x v="2"/>
    <s v="deep"/>
    <s v="Hakes (L)"/>
    <x v="14"/>
    <s v=""/>
    <x v="18"/>
    <n v="817050.08226104802"/>
    <n v="13596.139456000001"/>
    <n v="60.094270502681702"/>
  </r>
  <r>
    <s v="mab.deep"/>
    <x v="2"/>
    <s v="deep"/>
    <s v="Summer flounder (S)"/>
    <x v="33"/>
    <s v=""/>
    <x v="18"/>
    <n v="36684.484644265198"/>
    <n v="13596.139456000001"/>
    <n v="2.6981544844390499"/>
  </r>
  <r>
    <s v="mab.deep"/>
    <x v="2"/>
    <s v="deep"/>
    <s v="Summer flounder (L)"/>
    <x v="22"/>
    <s v=""/>
    <x v="18"/>
    <n v="1271021.4004456799"/>
    <n v="13596.139456000001"/>
    <n v="93.483992611209501"/>
  </r>
  <r>
    <s v="mab.deep"/>
    <x v="2"/>
    <s v="deep"/>
    <s v="Yellowtail flounder (S)"/>
    <x v="17"/>
    <s v=""/>
    <x v="18"/>
    <n v="244124.223934899"/>
    <n v="13596.139456000001"/>
    <n v="17.9554074687846"/>
  </r>
  <r>
    <s v="mab.deep"/>
    <x v="2"/>
    <s v="deep"/>
    <s v="Yellowtail flounder (L)"/>
    <x v="18"/>
    <s v=""/>
    <x v="18"/>
    <n v="404037.64175179502"/>
    <n v="13596.139456000001"/>
    <n v="29.717085725646399"/>
  </r>
  <r>
    <s v="mab.deep"/>
    <x v="2"/>
    <s v="deep"/>
    <s v="Alosines"/>
    <x v="0"/>
    <s v=""/>
    <x v="19"/>
    <n v="247002.80067634699"/>
    <n v="13596.139456000001"/>
    <n v="18.167127622932998"/>
  </r>
  <r>
    <s v="mab.deep"/>
    <x v="2"/>
    <s v="deep"/>
    <s v="Atlantic herring"/>
    <x v="1"/>
    <s v=""/>
    <x v="19"/>
    <n v="987812.35199999996"/>
    <n v="13596.139456000001"/>
    <n v="72.653884964682206"/>
  </r>
  <r>
    <s v="mab.deep"/>
    <x v="2"/>
    <s v="deep"/>
    <s v="Atlantic mackerel"/>
    <x v="2"/>
    <s v=""/>
    <x v="19"/>
    <n v="13608703.6131655"/>
    <n v="13596.139456000001"/>
    <n v="1000.92409740325"/>
  </r>
  <r>
    <s v="mab.deep"/>
    <x v="2"/>
    <s v="deep"/>
    <s v="Butterfish"/>
    <x v="3"/>
    <s v=""/>
    <x v="19"/>
    <n v="24343645.103984799"/>
    <n v="13596.139456000001"/>
    <n v="1790.4821572892799"/>
  </r>
  <r>
    <s v="mab.deep"/>
    <x v="2"/>
    <s v="deep"/>
    <s v="Demersal benthivores - other"/>
    <x v="4"/>
    <s v=""/>
    <x v="19"/>
    <n v="9302451.3024061192"/>
    <n v="13596.139456000001"/>
    <n v="684.19799109231201"/>
  </r>
  <r>
    <s v="mab.deep"/>
    <x v="2"/>
    <s v="deep"/>
    <s v="Demersal omnivores - other"/>
    <x v="25"/>
    <s v=""/>
    <x v="19"/>
    <n v="498715.926436782"/>
    <n v="13596.139456000001"/>
    <n v="36.680701021840299"/>
  </r>
  <r>
    <s v="mab.deep"/>
    <x v="2"/>
    <s v="deep"/>
    <s v="Demersal piscivores - other"/>
    <x v="5"/>
    <s v=""/>
    <x v="19"/>
    <n v="8718451.0181557909"/>
    <n v="13596.139456000001"/>
    <n v="641.24460082000098"/>
  </r>
  <r>
    <s v="mab.deep"/>
    <x v="2"/>
    <s v="deep"/>
    <s v="Medium pelagics - other"/>
    <x v="20"/>
    <s v=""/>
    <x v="19"/>
    <n v="19092.239062500001"/>
    <n v="13596.139456000001"/>
    <n v="1.40423971997982"/>
  </r>
  <r>
    <s v="mab.deep"/>
    <x v="2"/>
    <s v="deep"/>
    <s v="Mesopelagics"/>
    <x v="7"/>
    <s v=""/>
    <x v="19"/>
    <n v="48735.452343750003"/>
    <n v="13596.139456000001"/>
    <n v="3.5845066536327002"/>
  </r>
  <r>
    <s v="mab.deep"/>
    <x v="2"/>
    <s v="deep"/>
    <s v="Skates"/>
    <x v="8"/>
    <s v=""/>
    <x v="19"/>
    <n v="4232796.0748983603"/>
    <n v="13596.139456000001"/>
    <n v="311.32337886034401"/>
  </r>
  <r>
    <s v="mab.deep"/>
    <x v="2"/>
    <s v="deep"/>
    <s v="Small pelagic - other"/>
    <x v="9"/>
    <s v=""/>
    <x v="19"/>
    <n v="376876.33307291701"/>
    <n v="13596.139456000001"/>
    <n v="27.7193635952741"/>
  </r>
  <r>
    <s v="mab.deep"/>
    <x v="2"/>
    <s v="deep"/>
    <s v="Squid"/>
    <x v="10"/>
    <s v=""/>
    <x v="19"/>
    <n v="37409462.287064597"/>
    <n v="13596.139456000001"/>
    <n v="2751.4768003174399"/>
  </r>
  <r>
    <s v="mab.deep"/>
    <x v="2"/>
    <s v="deep"/>
    <s v="Spiny dogfish (S)"/>
    <x v="11"/>
    <s v=""/>
    <x v="19"/>
    <n v="4282425.8819506401"/>
    <n v="13596.139456000001"/>
    <n v="314.97366556216099"/>
  </r>
  <r>
    <s v="mab.deep"/>
    <x v="2"/>
    <s v="deep"/>
    <s v="Spiny dogfish (L)"/>
    <x v="12"/>
    <s v=""/>
    <x v="19"/>
    <n v="1451635271.0422699"/>
    <n v="13596.139456000001"/>
    <n v="106768.195173349"/>
  </r>
  <r>
    <s v="mab.deep"/>
    <x v="2"/>
    <s v="deep"/>
    <s v="Hakes (S)"/>
    <x v="13"/>
    <s v=""/>
    <x v="19"/>
    <n v="9783722.1753426008"/>
    <n v="13596.139456000001"/>
    <n v="719.59560336997197"/>
  </r>
  <r>
    <s v="mab.deep"/>
    <x v="2"/>
    <s v="deep"/>
    <s v="Hakes (L)"/>
    <x v="14"/>
    <s v=""/>
    <x v="19"/>
    <n v="1788852.5936147601"/>
    <n v="13596.139456000001"/>
    <n v="131.57062704482101"/>
  </r>
  <r>
    <s v="mab.deep"/>
    <x v="2"/>
    <s v="deep"/>
    <s v="Summer flounder (S)"/>
    <x v="33"/>
    <s v=""/>
    <x v="19"/>
    <n v="5431.46184151325"/>
    <n v="13596.139456000001"/>
    <n v="0.39948559361947"/>
  </r>
  <r>
    <s v="mab.deep"/>
    <x v="2"/>
    <s v="deep"/>
    <s v="Summer flounder (L)"/>
    <x v="22"/>
    <s v=""/>
    <x v="19"/>
    <n v="1205531.0353556001"/>
    <n v="13596.139456000001"/>
    <n v="88.667157265998497"/>
  </r>
  <r>
    <s v="mab.deep"/>
    <x v="2"/>
    <s v="deep"/>
    <s v="Yellowtail flounder (S)"/>
    <x v="17"/>
    <s v=""/>
    <x v="19"/>
    <n v="78477.632481025794"/>
    <n v="13596.139456000001"/>
    <n v="5.7720526282476099"/>
  </r>
  <r>
    <s v="mab.deep"/>
    <x v="2"/>
    <s v="deep"/>
    <s v="Yellowtail flounder (L)"/>
    <x v="18"/>
    <s v=""/>
    <x v="19"/>
    <n v="1310705.59434073"/>
    <n v="13596.139456000001"/>
    <n v="96.402776580988402"/>
  </r>
  <r>
    <s v="mab.deep"/>
    <x v="2"/>
    <s v="deep"/>
    <s v="Bluefish (M)"/>
    <x v="21"/>
    <s v=""/>
    <x v="19"/>
    <n v="226109.20583380701"/>
    <n v="13596.139456000001"/>
    <n v="16.6303976629207"/>
  </r>
  <r>
    <s v="mab.deep"/>
    <x v="2"/>
    <s v="deep"/>
    <s v="Butterfish"/>
    <x v="3"/>
    <s v=""/>
    <x v="20"/>
    <n v="56111165.500372"/>
    <n v="13596.139456000001"/>
    <n v="4126.9924953299897"/>
  </r>
  <r>
    <s v="mab.deep"/>
    <x v="2"/>
    <s v="deep"/>
    <s v="Demersal benthivores - other"/>
    <x v="4"/>
    <s v=""/>
    <x v="20"/>
    <n v="2865372.5163240298"/>
    <n v="13596.139456000001"/>
    <n v="210.74897956121899"/>
  </r>
  <r>
    <s v="mab.deep"/>
    <x v="2"/>
    <s v="deep"/>
    <s v="Demersal omnivores - other"/>
    <x v="25"/>
    <s v=""/>
    <x v="20"/>
    <n v="1224498.21210489"/>
    <n v="13596.139456000001"/>
    <n v="90.062198616572104"/>
  </r>
  <r>
    <s v="mab.deep"/>
    <x v="2"/>
    <s v="deep"/>
    <s v="Demersal piscivores - other"/>
    <x v="5"/>
    <s v=""/>
    <x v="20"/>
    <n v="1480676.66593384"/>
    <n v="13596.139456000001"/>
    <n v="108.90419818990701"/>
  </r>
  <r>
    <s v="mab.deep"/>
    <x v="2"/>
    <s v="deep"/>
    <s v="Medium pelagics - other"/>
    <x v="20"/>
    <s v=""/>
    <x v="20"/>
    <n v="84184.492708333302"/>
    <n v="13596.139456000001"/>
    <n v="6.1917938530104299"/>
  </r>
  <r>
    <s v="mab.deep"/>
    <x v="2"/>
    <s v="deep"/>
    <s v="Mesopelagics"/>
    <x v="7"/>
    <s v=""/>
    <x v="20"/>
    <n v="477473.45234374999"/>
    <n v="13596.139456000001"/>
    <n v="35.118310891775998"/>
  </r>
  <r>
    <s v="mab.deep"/>
    <x v="2"/>
    <s v="deep"/>
    <s v="Skates"/>
    <x v="8"/>
    <s v=""/>
    <x v="20"/>
    <n v="888247.50382233795"/>
    <n v="13596.139456000001"/>
    <n v="65.330861506451598"/>
  </r>
  <r>
    <s v="mab.deep"/>
    <x v="2"/>
    <s v="deep"/>
    <s v="Small pelagic - other"/>
    <x v="9"/>
    <s v=""/>
    <x v="20"/>
    <n v="73968.470052083401"/>
    <n v="13596.139456000001"/>
    <n v="5.4404024238984201"/>
  </r>
  <r>
    <s v="mab.deep"/>
    <x v="2"/>
    <s v="deep"/>
    <s v="Squid"/>
    <x v="10"/>
    <s v=""/>
    <x v="20"/>
    <n v="39005320.472609401"/>
    <n v="13596.139456000001"/>
    <n v="2868.8526326784799"/>
  </r>
  <r>
    <s v="mab.deep"/>
    <x v="2"/>
    <s v="deep"/>
    <s v="Spiny dogfish (S)"/>
    <x v="11"/>
    <s v=""/>
    <x v="20"/>
    <n v="12035321.712583801"/>
    <n v="13596.139456000001"/>
    <n v="885.20140231958203"/>
  </r>
  <r>
    <s v="mab.deep"/>
    <x v="2"/>
    <s v="deep"/>
    <s v="Spiny dogfish (L)"/>
    <x v="12"/>
    <s v=""/>
    <x v="20"/>
    <n v="264883848.374755"/>
    <n v="13596.139456000001"/>
    <n v="19482.2838668267"/>
  </r>
  <r>
    <s v="mab.deep"/>
    <x v="2"/>
    <s v="deep"/>
    <s v="Hakes (S)"/>
    <x v="13"/>
    <s v=""/>
    <x v="20"/>
    <n v="4768932.9534967598"/>
    <n v="13596.139456000001"/>
    <n v="350.75640176610801"/>
  </r>
  <r>
    <s v="mab.deep"/>
    <x v="2"/>
    <s v="deep"/>
    <s v="Hakes (L)"/>
    <x v="14"/>
    <s v=""/>
    <x v="20"/>
    <n v="384630.19957300602"/>
    <n v="13596.139456000001"/>
    <n v="28.2896627250515"/>
  </r>
  <r>
    <s v="mab.deep"/>
    <x v="2"/>
    <s v="deep"/>
    <s v="Summer flounder (L)"/>
    <x v="22"/>
    <s v=""/>
    <x v="20"/>
    <n v="918211.71479842602"/>
    <n v="13596.139456000001"/>
    <n v="67.534737913652194"/>
  </r>
  <r>
    <s v="mab.deep"/>
    <x v="2"/>
    <s v="deep"/>
    <s v="Yellowtail flounder (L)"/>
    <x v="18"/>
    <s v=""/>
    <x v="20"/>
    <n v="457699.051008198"/>
    <n v="13596.139456000001"/>
    <n v="33.663897938779598"/>
  </r>
  <r>
    <s v="mab.deep"/>
    <x v="2"/>
    <s v="deep"/>
    <s v="Bluefish (M)"/>
    <x v="21"/>
    <s v=""/>
    <x v="20"/>
    <n v="293468.13302065199"/>
    <n v="13596.139456000001"/>
    <n v="21.584666292249899"/>
  </r>
  <r>
    <s v="mab.deep"/>
    <x v="2"/>
    <s v="deep"/>
    <s v="Alosines"/>
    <x v="0"/>
    <s v=""/>
    <x v="21"/>
    <n v="19381.515411931799"/>
    <n v="13596.139456000001"/>
    <n v="1.42551607937345"/>
  </r>
  <r>
    <s v="mab.deep"/>
    <x v="2"/>
    <s v="deep"/>
    <s v="Atlantic mackerel"/>
    <x v="2"/>
    <s v=""/>
    <x v="21"/>
    <n v="17766.389127604201"/>
    <n v="13596.139456000001"/>
    <n v="1.306723072759"/>
  </r>
  <r>
    <s v="mab.deep"/>
    <x v="2"/>
    <s v="deep"/>
    <s v="Butterfish"/>
    <x v="3"/>
    <s v=""/>
    <x v="21"/>
    <n v="24868851.989553601"/>
    <n v="13596.139456000001"/>
    <n v="1829.1112760379101"/>
  </r>
  <r>
    <s v="mab.deep"/>
    <x v="2"/>
    <s v="deep"/>
    <s v="Demersal benthivores - other"/>
    <x v="4"/>
    <s v=""/>
    <x v="21"/>
    <n v="22570941.451476701"/>
    <n v="13596.139456000001"/>
    <n v="1660.0992895462"/>
  </r>
  <r>
    <s v="mab.deep"/>
    <x v="2"/>
    <s v="deep"/>
    <s v="Demersal omnivores - other"/>
    <x v="25"/>
    <s v=""/>
    <x v="21"/>
    <n v="447419.82714798802"/>
    <n v="13596.139456000001"/>
    <n v="32.907858042787403"/>
  </r>
  <r>
    <s v="mab.deep"/>
    <x v="2"/>
    <s v="deep"/>
    <s v="Demersal piscivores - other"/>
    <x v="5"/>
    <s v=""/>
    <x v="21"/>
    <n v="3477192.2035071198"/>
    <n v="13596.139456000001"/>
    <n v="255.74849498712899"/>
  </r>
  <r>
    <s v="mab.deep"/>
    <x v="2"/>
    <s v="deep"/>
    <s v="Haddock"/>
    <x v="6"/>
    <s v=""/>
    <x v="21"/>
    <n v="0"/>
    <n v="13596.139456000001"/>
    <n v="0"/>
  </r>
  <r>
    <s v="mab.deep"/>
    <x v="2"/>
    <s v="deep"/>
    <s v="Medium pelagics - other"/>
    <x v="20"/>
    <s v=""/>
    <x v="21"/>
    <n v="226818.03307291699"/>
    <n v="13596.139456000001"/>
    <n v="16.682532111924001"/>
  </r>
  <r>
    <s v="mab.deep"/>
    <x v="2"/>
    <s v="deep"/>
    <s v="Mesopelagics"/>
    <x v="7"/>
    <s v=""/>
    <x v="21"/>
    <n v="87878.264105902796"/>
    <n v="13596.139456000001"/>
    <n v="6.4634718105308897"/>
  </r>
  <r>
    <s v="mab.deep"/>
    <x v="2"/>
    <s v="deep"/>
    <s v="Skates"/>
    <x v="8"/>
    <s v=""/>
    <x v="21"/>
    <n v="2486969.1406524898"/>
    <n v="13596.139456000001"/>
    <n v="182.917301539959"/>
  </r>
  <r>
    <s v="mab.deep"/>
    <x v="2"/>
    <s v="deep"/>
    <s v="Small pelagic - other"/>
    <x v="9"/>
    <s v=""/>
    <x v="21"/>
    <n v="37347.099218750001"/>
    <n v="13596.139456000001"/>
    <n v="2.74688997855701"/>
  </r>
  <r>
    <s v="mab.deep"/>
    <x v="2"/>
    <s v="deep"/>
    <s v="Squid"/>
    <x v="10"/>
    <s v=""/>
    <x v="21"/>
    <n v="46927453.628167398"/>
    <n v="13596.139456000001"/>
    <n v="3451.5278237645798"/>
  </r>
  <r>
    <s v="mab.deep"/>
    <x v="2"/>
    <s v="deep"/>
    <s v="Spiny dogfish (S)"/>
    <x v="11"/>
    <s v=""/>
    <x v="21"/>
    <n v="15820162.198674601"/>
    <n v="13596.139456000001"/>
    <n v="1163.5775177117"/>
  </r>
  <r>
    <s v="mab.deep"/>
    <x v="2"/>
    <s v="deep"/>
    <s v="Spiny dogfish (L)"/>
    <x v="12"/>
    <s v=""/>
    <x v="21"/>
    <n v="540975622.90382004"/>
    <n v="13596.139456000001"/>
    <n v="39788.913952709299"/>
  </r>
  <r>
    <s v="mab.deep"/>
    <x v="2"/>
    <s v="deep"/>
    <s v="Hakes (S)"/>
    <x v="13"/>
    <s v=""/>
    <x v="21"/>
    <n v="4329999.2679075198"/>
    <n v="13596.139456000001"/>
    <n v="318.47270189602801"/>
  </r>
  <r>
    <s v="mab.deep"/>
    <x v="2"/>
    <s v="deep"/>
    <s v="Hakes (L)"/>
    <x v="14"/>
    <s v=""/>
    <x v="21"/>
    <n v="231193.999278214"/>
    <n v="13596.139456000001"/>
    <n v="17.0043856953959"/>
  </r>
  <r>
    <s v="mab.deep"/>
    <x v="2"/>
    <s v="deep"/>
    <s v="Summer flounder (L)"/>
    <x v="22"/>
    <s v=""/>
    <x v="21"/>
    <n v="406699.54025891598"/>
    <n v="13596.139456000001"/>
    <n v="29.912869132821299"/>
  </r>
  <r>
    <s v="mab.deep"/>
    <x v="2"/>
    <s v="deep"/>
    <s v="Yellowtail flounder (S)"/>
    <x v="17"/>
    <s v=""/>
    <x v="21"/>
    <n v="2581.6138367471099"/>
    <n v="13596.139456000001"/>
    <n v="0.18987844638559101"/>
  </r>
  <r>
    <s v="mab.deep"/>
    <x v="2"/>
    <s v="deep"/>
    <s v="Yellowtail flounder (L)"/>
    <x v="18"/>
    <s v=""/>
    <x v="21"/>
    <n v="14003.776146423599"/>
    <n v="13596.139456000001"/>
    <n v="1.02998179679922"/>
  </r>
  <r>
    <s v="mab.deep"/>
    <x v="2"/>
    <s v="deep"/>
    <s v="Bluefish (M)"/>
    <x v="21"/>
    <s v=""/>
    <x v="21"/>
    <n v="38115.5205306321"/>
    <n v="13596.139456000001"/>
    <n v="2.8034075888955101"/>
  </r>
  <r>
    <s v="mab.deep"/>
    <x v="2"/>
    <s v="deep"/>
    <s v="Alosines"/>
    <x v="0"/>
    <s v=""/>
    <x v="22"/>
    <n v="38763.030823863599"/>
    <n v="13596.139456000001"/>
    <n v="2.8510321587469001"/>
  </r>
  <r>
    <s v="mab.deep"/>
    <x v="2"/>
    <s v="deep"/>
    <s v="Atlantic croaker"/>
    <x v="32"/>
    <s v=""/>
    <x v="22"/>
    <n v="16256.315833333299"/>
    <n v="13596.139456000001"/>
    <n v="1.1956567440296"/>
  </r>
  <r>
    <s v="mab.deep"/>
    <x v="2"/>
    <s v="deep"/>
    <s v="Atlantic mackerel"/>
    <x v="2"/>
    <s v=""/>
    <x v="22"/>
    <n v="7913384.1835286403"/>
    <n v="13596.139456000001"/>
    <n v="582.03170165605002"/>
  </r>
  <r>
    <s v="mab.deep"/>
    <x v="2"/>
    <s v="deep"/>
    <s v="Butterfish"/>
    <x v="3"/>
    <s v=""/>
    <x v="22"/>
    <n v="58041656.172495"/>
    <n v="13596.139456000001"/>
    <n v="4268.9806441254996"/>
  </r>
  <r>
    <s v="mab.deep"/>
    <x v="2"/>
    <s v="deep"/>
    <s v="Demersal benthivores - other"/>
    <x v="4"/>
    <s v=""/>
    <x v="22"/>
    <n v="11385442.1256928"/>
    <n v="13596.139456000001"/>
    <n v="837.40257023241895"/>
  </r>
  <r>
    <s v="mab.deep"/>
    <x v="2"/>
    <s v="deep"/>
    <s v="Demersal omnivores - other"/>
    <x v="25"/>
    <s v=""/>
    <x v="22"/>
    <n v="1112212.2549739999"/>
    <n v="13596.139456000001"/>
    <n v="81.803533905588196"/>
  </r>
  <r>
    <s v="mab.deep"/>
    <x v="2"/>
    <s v="deep"/>
    <s v="Demersal piscivores - other"/>
    <x v="5"/>
    <s v=""/>
    <x v="22"/>
    <n v="2889845.8147015502"/>
    <n v="13596.139456000001"/>
    <n v="212.54899775437701"/>
  </r>
  <r>
    <s v="mab.deep"/>
    <x v="2"/>
    <s v="deep"/>
    <s v="Medium pelagics - other"/>
    <x v="20"/>
    <s v=""/>
    <x v="22"/>
    <n v="29401.303819444402"/>
    <n v="13596.139456000001"/>
    <n v="2.1624744225810102"/>
  </r>
  <r>
    <s v="mab.deep"/>
    <x v="2"/>
    <s v="deep"/>
    <s v="Mesopelagics"/>
    <x v="7"/>
    <s v=""/>
    <x v="22"/>
    <n v="327214.44724082301"/>
    <n v="13596.139456000001"/>
    <n v="24.066717489899201"/>
  </r>
  <r>
    <s v="mab.deep"/>
    <x v="2"/>
    <s v="deep"/>
    <s v="Skates"/>
    <x v="8"/>
    <s v=""/>
    <x v="22"/>
    <n v="7717245.7456664601"/>
    <n v="13596.139456000001"/>
    <n v="567.60566266925298"/>
  </r>
  <r>
    <s v="mab.deep"/>
    <x v="2"/>
    <s v="deep"/>
    <s v="Small pelagic - other"/>
    <x v="9"/>
    <s v=""/>
    <x v="22"/>
    <n v="137330.140625"/>
    <n v="13596.139456000001"/>
    <n v="10.1006716700303"/>
  </r>
  <r>
    <s v="mab.deep"/>
    <x v="2"/>
    <s v="deep"/>
    <s v="Squid"/>
    <x v="10"/>
    <s v=""/>
    <x v="22"/>
    <n v="52247177.055369101"/>
    <n v="13596.139456000001"/>
    <n v="3842.7950246062201"/>
  </r>
  <r>
    <s v="mab.deep"/>
    <x v="2"/>
    <s v="deep"/>
    <s v="Spiny dogfish (S)"/>
    <x v="11"/>
    <s v=""/>
    <x v="22"/>
    <n v="15110796.5810323"/>
    <n v="13596.139456000001"/>
    <n v="1111.4034708112599"/>
  </r>
  <r>
    <s v="mab.deep"/>
    <x v="2"/>
    <s v="deep"/>
    <s v="Spiny dogfish (L)"/>
    <x v="12"/>
    <s v=""/>
    <x v="22"/>
    <n v="1572021893.9133401"/>
    <n v="13596.139456000001"/>
    <n v="115622.666198794"/>
  </r>
  <r>
    <s v="mab.deep"/>
    <x v="2"/>
    <s v="deep"/>
    <s v="Hakes (S)"/>
    <x v="13"/>
    <s v=""/>
    <x v="22"/>
    <n v="5377207.4336420204"/>
    <n v="13596.139456000001"/>
    <n v="395.49516618624"/>
  </r>
  <r>
    <s v="mab.deep"/>
    <x v="2"/>
    <s v="deep"/>
    <s v="Hakes (L)"/>
    <x v="14"/>
    <s v=""/>
    <x v="22"/>
    <n v="250430.81014456099"/>
    <n v="13596.139456000001"/>
    <n v="18.419258713475902"/>
  </r>
  <r>
    <s v="mab.deep"/>
    <x v="2"/>
    <s v="deep"/>
    <s v="Summer flounder (S)"/>
    <x v="33"/>
    <s v=""/>
    <x v="22"/>
    <n v="8138.61000455472"/>
    <n v="13596.139456000001"/>
    <n v="0.59859712611017202"/>
  </r>
  <r>
    <s v="mab.deep"/>
    <x v="2"/>
    <s v="deep"/>
    <s v="Summer flounder (L)"/>
    <x v="22"/>
    <s v=""/>
    <x v="22"/>
    <n v="972948.76044988795"/>
    <n v="13596.139456000001"/>
    <n v="71.560663495586894"/>
  </r>
  <r>
    <s v="mab.deep"/>
    <x v="2"/>
    <s v="deep"/>
    <s v="Yellowtail flounder (S)"/>
    <x v="17"/>
    <s v=""/>
    <x v="22"/>
    <n v="21834.4390943053"/>
    <n v="13596.139456000001"/>
    <n v="1.6059293275834801"/>
  </r>
  <r>
    <s v="mab.deep"/>
    <x v="2"/>
    <s v="deep"/>
    <s v="Yellowtail flounder (L)"/>
    <x v="18"/>
    <s v=""/>
    <x v="22"/>
    <n v="337670.04051003"/>
    <n v="13596.139456000001"/>
    <n v="24.835729407072002"/>
  </r>
  <r>
    <s v="mab.deep"/>
    <x v="2"/>
    <s v="deep"/>
    <s v="Bluefish (M)"/>
    <x v="21"/>
    <s v=""/>
    <x v="22"/>
    <n v="175155.65545946601"/>
    <n v="13596.139456000001"/>
    <n v="12.882749255868401"/>
  </r>
  <r>
    <s v="mab.deep"/>
    <x v="2"/>
    <s v="deep"/>
    <s v="Atlantic mackerel"/>
    <x v="2"/>
    <s v=""/>
    <x v="23"/>
    <n v="446697.78377976199"/>
    <n v="13596.139456000001"/>
    <n v="32.8547515436548"/>
  </r>
  <r>
    <s v="mab.deep"/>
    <x v="2"/>
    <s v="deep"/>
    <s v="Butterfish"/>
    <x v="3"/>
    <s v=""/>
    <x v="23"/>
    <n v="6757132.0543650798"/>
    <n v="13596.139456000001"/>
    <n v="496.98902223183302"/>
  </r>
  <r>
    <s v="mab.deep"/>
    <x v="2"/>
    <s v="deep"/>
    <s v="Demersal benthivores - other"/>
    <x v="4"/>
    <s v=""/>
    <x v="23"/>
    <n v="8179864.0633397596"/>
    <n v="13596.139456000001"/>
    <n v="601.63137409788601"/>
  </r>
  <r>
    <s v="mab.deep"/>
    <x v="2"/>
    <s v="deep"/>
    <s v="Demersal omnivores - other"/>
    <x v="25"/>
    <s v=""/>
    <x v="23"/>
    <n v="2496276.8447660101"/>
    <n v="13596.139456000001"/>
    <n v="183.601885876832"/>
  </r>
  <r>
    <s v="mab.deep"/>
    <x v="2"/>
    <s v="deep"/>
    <s v="Demersal piscivores - other"/>
    <x v="5"/>
    <s v=""/>
    <x v="23"/>
    <n v="4880765.3533177897"/>
    <n v="13596.139456000001"/>
    <n v="358.98170720541498"/>
  </r>
  <r>
    <s v="mab.deep"/>
    <x v="2"/>
    <s v="deep"/>
    <s v="Medium pelagics - other"/>
    <x v="20"/>
    <s v=""/>
    <x v="23"/>
    <n v="710131.87099454401"/>
    <n v="13596.139456000001"/>
    <n v="52.230405056720798"/>
  </r>
  <r>
    <s v="mab.deep"/>
    <x v="2"/>
    <s v="deep"/>
    <s v="Mesopelagics"/>
    <x v="7"/>
    <s v=""/>
    <x v="23"/>
    <n v="205492.78359375001"/>
    <n v="13596.139456000001"/>
    <n v="15.114053828203801"/>
  </r>
  <r>
    <s v="mab.deep"/>
    <x v="2"/>
    <s v="deep"/>
    <s v="Skates"/>
    <x v="8"/>
    <s v=""/>
    <x v="23"/>
    <n v="1652844.18249835"/>
    <n v="13596.139456000001"/>
    <n v="121.567168963462"/>
  </r>
  <r>
    <s v="mab.deep"/>
    <x v="2"/>
    <s v="deep"/>
    <s v="Small pelagic - other"/>
    <x v="9"/>
    <s v=""/>
    <x v="23"/>
    <n v="24487.351729910701"/>
    <n v="13596.139456000001"/>
    <n v="1.80105182130244"/>
  </r>
  <r>
    <s v="mab.deep"/>
    <x v="2"/>
    <s v="deep"/>
    <s v="Squid"/>
    <x v="10"/>
    <s v=""/>
    <x v="23"/>
    <n v="37147266.053224199"/>
    <n v="13596.139456000001"/>
    <n v="2732.1921912790499"/>
  </r>
  <r>
    <s v="mab.deep"/>
    <x v="2"/>
    <s v="deep"/>
    <s v="Spiny dogfish (S)"/>
    <x v="11"/>
    <s v=""/>
    <x v="23"/>
    <n v="28606463.824396301"/>
    <n v="13596.139456000001"/>
    <n v="2104.0137104339701"/>
  </r>
  <r>
    <s v="mab.deep"/>
    <x v="2"/>
    <s v="deep"/>
    <s v="Spiny dogfish (L)"/>
    <x v="12"/>
    <s v=""/>
    <x v="23"/>
    <n v="30967232.530341901"/>
    <n v="13596.139456000001"/>
    <n v="2277.6489334019002"/>
  </r>
  <r>
    <s v="mab.deep"/>
    <x v="2"/>
    <s v="deep"/>
    <s v="Hakes (S)"/>
    <x v="13"/>
    <s v=""/>
    <x v="23"/>
    <n v="11379142.254624501"/>
    <n v="13596.139456000001"/>
    <n v="836.93921288832496"/>
  </r>
  <r>
    <s v="mab.deep"/>
    <x v="2"/>
    <s v="deep"/>
    <s v="Hakes (L)"/>
    <x v="14"/>
    <s v=""/>
    <x v="23"/>
    <n v="226840.66173375299"/>
    <n v="13596.139456000001"/>
    <n v="16.684196456491001"/>
  </r>
  <r>
    <s v="mab.deep"/>
    <x v="2"/>
    <s v="deep"/>
    <s v="Summer flounder (S)"/>
    <x v="33"/>
    <s v=""/>
    <x v="23"/>
    <n v="8138.61000455472"/>
    <n v="13596.139456000001"/>
    <n v="0.59859712611017202"/>
  </r>
  <r>
    <s v="mab.deep"/>
    <x v="2"/>
    <s v="deep"/>
    <s v="Summer flounder (L)"/>
    <x v="22"/>
    <s v=""/>
    <x v="23"/>
    <n v="675359.32160138397"/>
    <n v="13596.139456000001"/>
    <n v="49.672873964480203"/>
  </r>
  <r>
    <s v="mab.deep"/>
    <x v="2"/>
    <s v="deep"/>
    <s v="Yellowtail flounder (L)"/>
    <x v="18"/>
    <s v=""/>
    <x v="23"/>
    <n v="10271.875629205"/>
    <n v="13596.139456000001"/>
    <n v="0.75549943147074705"/>
  </r>
  <r>
    <s v="mab.deep"/>
    <x v="2"/>
    <s v="deep"/>
    <s v="Bluefish (M)"/>
    <x v="21"/>
    <s v=""/>
    <x v="23"/>
    <n v="213113.89022924501"/>
    <n v="13596.139456000001"/>
    <n v="15.6745884314387"/>
  </r>
  <r>
    <s v="mab.deep"/>
    <x v="2"/>
    <s v="deep"/>
    <s v="Alosines"/>
    <x v="0"/>
    <s v=""/>
    <x v="24"/>
    <n v="177215.315572391"/>
    <n v="13596.139456000001"/>
    <n v="13.034237854495199"/>
  </r>
  <r>
    <s v="mab.deep"/>
    <x v="2"/>
    <s v="deep"/>
    <s v="Atlantic herring"/>
    <x v="1"/>
    <s v=""/>
    <x v="24"/>
    <n v="23530049.530902799"/>
    <n v="13596.139456000001"/>
    <n v="1730.64196693856"/>
  </r>
  <r>
    <s v="mab.deep"/>
    <x v="2"/>
    <s v="deep"/>
    <s v="Atlantic mackerel"/>
    <x v="2"/>
    <s v=""/>
    <x v="24"/>
    <n v="48432643.725636601"/>
    <n v="13596.139456000001"/>
    <n v="3562.2349919530402"/>
  </r>
  <r>
    <s v="mab.deep"/>
    <x v="2"/>
    <s v="deep"/>
    <s v="Butterfish"/>
    <x v="3"/>
    <s v=""/>
    <x v="24"/>
    <n v="38951648.348181203"/>
    <n v="13596.139456000001"/>
    <n v="2864.9050323613601"/>
  </r>
  <r>
    <s v="mab.deep"/>
    <x v="2"/>
    <s v="deep"/>
    <s v="Demersal benthivores - other"/>
    <x v="4"/>
    <s v=""/>
    <x v="24"/>
    <n v="13376675.9048377"/>
    <n v="13596.139456000001"/>
    <n v="983.85839216546901"/>
  </r>
  <r>
    <s v="mab.deep"/>
    <x v="2"/>
    <s v="deep"/>
    <s v="Demersal omnivores - other"/>
    <x v="25"/>
    <s v=""/>
    <x v="24"/>
    <n v="3442148.76823116"/>
    <n v="13596.139456000001"/>
    <n v="253.17104015964901"/>
  </r>
  <r>
    <s v="mab.deep"/>
    <x v="2"/>
    <s v="deep"/>
    <s v="Demersal piscivores - other"/>
    <x v="5"/>
    <s v=""/>
    <x v="24"/>
    <n v="1070942.88212483"/>
    <n v="13596.139456000001"/>
    <n v="78.768159564016301"/>
  </r>
  <r>
    <s v="mab.deep"/>
    <x v="2"/>
    <s v="deep"/>
    <s v="Haddock"/>
    <x v="6"/>
    <s v=""/>
    <x v="24"/>
    <n v="507894.54122464202"/>
    <n v="13596.139456000001"/>
    <n v="37.3557908013739"/>
  </r>
  <r>
    <s v="mab.deep"/>
    <x v="2"/>
    <s v="deep"/>
    <s v="Medium pelagics - other"/>
    <x v="20"/>
    <s v=""/>
    <x v="24"/>
    <n v="146947.592433449"/>
    <n v="13596.139456000001"/>
    <n v="10.8080380396952"/>
  </r>
  <r>
    <s v="mab.deep"/>
    <x v="2"/>
    <s v="deep"/>
    <s v="Mesopelagics"/>
    <x v="7"/>
    <s v=""/>
    <x v="24"/>
    <n v="106598.334765625"/>
    <n v="13596.139456000001"/>
    <n v="7.8403384365539903"/>
  </r>
  <r>
    <s v="mab.deep"/>
    <x v="2"/>
    <s v="deep"/>
    <s v="Skates"/>
    <x v="8"/>
    <s v=""/>
    <x v="24"/>
    <n v="4020385.3540460998"/>
    <n v="13596.139456000001"/>
    <n v="295.70050874050901"/>
  </r>
  <r>
    <s v="mab.deep"/>
    <x v="2"/>
    <s v="deep"/>
    <s v="Small pelagic - other"/>
    <x v="9"/>
    <s v=""/>
    <x v="24"/>
    <n v="167866.55807291699"/>
    <n v="13596.139456000001"/>
    <n v="12.346634029179301"/>
  </r>
  <r>
    <s v="mab.deep"/>
    <x v="2"/>
    <s v="deep"/>
    <s v="Squid"/>
    <x v="10"/>
    <s v=""/>
    <x v="24"/>
    <n v="24706957.671006899"/>
    <n v="13596.139456000001"/>
    <n v="1817.2039019578999"/>
  </r>
  <r>
    <s v="mab.deep"/>
    <x v="2"/>
    <s v="deep"/>
    <s v="Spiny dogfish (S)"/>
    <x v="11"/>
    <s v=""/>
    <x v="24"/>
    <n v="27165379.1918904"/>
    <n v="13596.139456000001"/>
    <n v="1998.0215177847599"/>
  </r>
  <r>
    <s v="mab.deep"/>
    <x v="2"/>
    <s v="deep"/>
    <s v="Spiny dogfish (L)"/>
    <x v="12"/>
    <s v=""/>
    <x v="24"/>
    <n v="326675248.843081"/>
    <n v="13596.139456000001"/>
    <n v="24027.059291372501"/>
  </r>
  <r>
    <s v="mab.deep"/>
    <x v="2"/>
    <s v="deep"/>
    <s v="Hakes (S)"/>
    <x v="13"/>
    <s v=""/>
    <x v="24"/>
    <n v="6820781.1647947999"/>
    <n v="13596.139456000001"/>
    <n v="501.67043276279298"/>
  </r>
  <r>
    <s v="mab.deep"/>
    <x v="2"/>
    <s v="deep"/>
    <s v="Hakes (L)"/>
    <x v="14"/>
    <s v=""/>
    <x v="24"/>
    <n v="393909.80283626"/>
    <n v="13596.139456000001"/>
    <n v="28.972180236238099"/>
  </r>
  <r>
    <s v="mab.deep"/>
    <x v="2"/>
    <s v="deep"/>
    <s v="Summer flounder (L)"/>
    <x v="22"/>
    <s v=""/>
    <x v="24"/>
    <n v="361006.63519056898"/>
    <n v="13596.139456000001"/>
    <n v="26.552142713662398"/>
  </r>
  <r>
    <s v="mab.deep"/>
    <x v="2"/>
    <s v="deep"/>
    <s v="Alosines"/>
    <x v="0"/>
    <s v=""/>
    <x v="25"/>
    <n v="214403.80016233801"/>
    <n v="13596.139456000001"/>
    <n v="15.769461681104"/>
  </r>
  <r>
    <s v="mab.deep"/>
    <x v="2"/>
    <s v="deep"/>
    <s v="Atlantic herring"/>
    <x v="1"/>
    <s v=""/>
    <x v="25"/>
    <n v="2436533.36607143"/>
    <n v="13596.139456000001"/>
    <n v="179.20773569266299"/>
  </r>
  <r>
    <s v="mab.deep"/>
    <x v="2"/>
    <s v="deep"/>
    <s v="Atlantic mackerel"/>
    <x v="2"/>
    <s v=""/>
    <x v="25"/>
    <n v="6960133.9680059496"/>
    <n v="13596.139456000001"/>
    <n v="511.91987185262599"/>
  </r>
  <r>
    <s v="mab.deep"/>
    <x v="2"/>
    <s v="deep"/>
    <s v="Butterfish"/>
    <x v="3"/>
    <s v=""/>
    <x v="25"/>
    <n v="8529074.4297406506"/>
    <n v="13596.139456000001"/>
    <n v="627.31589782103595"/>
  </r>
  <r>
    <s v="mab.deep"/>
    <x v="2"/>
    <s v="deep"/>
    <s v="Demersal benthivores - other"/>
    <x v="4"/>
    <s v=""/>
    <x v="25"/>
    <n v="26825957.6010915"/>
    <n v="13596.139456000001"/>
    <n v="1973.05696134598"/>
  </r>
  <r>
    <s v="mab.deep"/>
    <x v="2"/>
    <s v="deep"/>
    <s v="Demersal omnivores - other"/>
    <x v="25"/>
    <s v=""/>
    <x v="25"/>
    <n v="4038628.79961207"/>
    <n v="13596.139456000001"/>
    <n v="297.04231945266002"/>
  </r>
  <r>
    <s v="mab.deep"/>
    <x v="2"/>
    <s v="deep"/>
    <s v="Demersal piscivores - other"/>
    <x v="5"/>
    <s v=""/>
    <x v="25"/>
    <n v="5057973.7806368098"/>
    <n v="13596.139456000001"/>
    <n v="372.01543842687801"/>
  </r>
  <r>
    <s v="mab.deep"/>
    <x v="2"/>
    <s v="deep"/>
    <s v="Haddock"/>
    <x v="6"/>
    <s v=""/>
    <x v="25"/>
    <n v="8162.5908411103101"/>
    <n v="13596.139456000001"/>
    <n v="0.60036092359350901"/>
  </r>
  <r>
    <s v="mab.deep"/>
    <x v="2"/>
    <s v="deep"/>
    <s v="Medium pelagics - other"/>
    <x v="20"/>
    <s v=""/>
    <x v="25"/>
    <n v="135471.159453125"/>
    <n v="13596.139456000001"/>
    <n v="9.9639430657164496"/>
  </r>
  <r>
    <s v="mab.deep"/>
    <x v="2"/>
    <s v="deep"/>
    <s v="Mesopelagics"/>
    <x v="7"/>
    <s v=""/>
    <x v="25"/>
    <n v="101378.672916667"/>
    <n v="13596.139456000001"/>
    <n v="7.45643079381097"/>
  </r>
  <r>
    <s v="mab.deep"/>
    <x v="2"/>
    <s v="deep"/>
    <s v="Skates"/>
    <x v="8"/>
    <s v=""/>
    <x v="25"/>
    <n v="3530509.0943080401"/>
    <n v="13596.139456000001"/>
    <n v="259.66996776794701"/>
  </r>
  <r>
    <s v="mab.deep"/>
    <x v="2"/>
    <s v="deep"/>
    <s v="Small pelagic - other"/>
    <x v="9"/>
    <s v=""/>
    <x v="25"/>
    <n v="4800.9723958333298"/>
    <n v="13596.139456000001"/>
    <n v="0.35311291204170903"/>
  </r>
  <r>
    <s v="mab.deep"/>
    <x v="2"/>
    <s v="deep"/>
    <s v="Squid"/>
    <x v="10"/>
    <s v=""/>
    <x v="25"/>
    <n v="48678144.523917399"/>
    <n v="13596.139456000001"/>
    <n v="3580.2916468641902"/>
  </r>
  <r>
    <s v="mab.deep"/>
    <x v="2"/>
    <s v="deep"/>
    <s v="Spiny dogfish (S)"/>
    <x v="11"/>
    <s v=""/>
    <x v="25"/>
    <n v="1704074.84908093"/>
    <n v="13596.139456000001"/>
    <n v="125.335199347997"/>
  </r>
  <r>
    <s v="mab.deep"/>
    <x v="2"/>
    <s v="deep"/>
    <s v="Spiny dogfish (L)"/>
    <x v="12"/>
    <s v=""/>
    <x v="25"/>
    <n v="130738924.069833"/>
    <n v="13596.139456000001"/>
    <n v="9615.8857808815192"/>
  </r>
  <r>
    <s v="mab.deep"/>
    <x v="2"/>
    <s v="deep"/>
    <s v="Hakes (S)"/>
    <x v="13"/>
    <s v=""/>
    <x v="25"/>
    <n v="5081891.5921019698"/>
    <n v="13596.139456000001"/>
    <n v="373.77460039653602"/>
  </r>
  <r>
    <s v="mab.deep"/>
    <x v="2"/>
    <s v="deep"/>
    <s v="Hakes (L)"/>
    <x v="14"/>
    <s v=""/>
    <x v="25"/>
    <n v="73693.942732340205"/>
    <n v="13596.139456000001"/>
    <n v="5.4202108599157501"/>
  </r>
  <r>
    <s v="mab.deep"/>
    <x v="2"/>
    <s v="deep"/>
    <s v="Summer flounder (L)"/>
    <x v="22"/>
    <s v=""/>
    <x v="25"/>
    <n v="1013847.6306515"/>
    <n v="13596.139456000001"/>
    <n v="74.568787259980994"/>
  </r>
  <r>
    <s v="mab.deep"/>
    <x v="2"/>
    <s v="deep"/>
    <s v="Yellowtail flounder (L)"/>
    <x v="18"/>
    <s v=""/>
    <x v="25"/>
    <n v="25863.696954979201"/>
    <n v="13596.139456000001"/>
    <n v="1.90228241175957"/>
  </r>
  <r>
    <s v="mab.deep"/>
    <x v="2"/>
    <s v="deep"/>
    <s v="Bluefish (M)"/>
    <x v="21"/>
    <s v=""/>
    <x v="25"/>
    <n v="309253.34243094898"/>
    <n v="13596.139456000001"/>
    <n v="22.745673022239799"/>
  </r>
  <r>
    <s v="mab.deep"/>
    <x v="2"/>
    <s v="deep"/>
    <s v="Alosines"/>
    <x v="0"/>
    <s v=""/>
    <x v="26"/>
    <n v="6460.5051373106098"/>
    <n v="13596.139456000001"/>
    <n v="0.47517202645781798"/>
  </r>
  <r>
    <s v="mab.deep"/>
    <x v="2"/>
    <s v="deep"/>
    <s v="Atlantic mackerel"/>
    <x v="2"/>
    <s v=""/>
    <x v="26"/>
    <n v="923852.23463541595"/>
    <n v="13596.139456000001"/>
    <n v="67.949599783467903"/>
  </r>
  <r>
    <s v="mab.deep"/>
    <x v="2"/>
    <s v="deep"/>
    <s v="Butterfish"/>
    <x v="3"/>
    <s v=""/>
    <x v="26"/>
    <n v="74040006.135788694"/>
    <n v="13596.139456000001"/>
    <n v="5445.6639236010997"/>
  </r>
  <r>
    <s v="mab.deep"/>
    <x v="2"/>
    <s v="deep"/>
    <s v="Demersal benthivores - other"/>
    <x v="4"/>
    <s v=""/>
    <x v="26"/>
    <n v="2585346.2120247502"/>
    <n v="13596.139456000001"/>
    <n v="190.15296366968599"/>
  </r>
  <r>
    <s v="mab.deep"/>
    <x v="2"/>
    <s v="deep"/>
    <s v="Demersal omnivores - other"/>
    <x v="25"/>
    <s v=""/>
    <x v="26"/>
    <n v="1045264.47600575"/>
    <n v="13596.139456000001"/>
    <n v="76.879505346973403"/>
  </r>
  <r>
    <s v="mab.deep"/>
    <x v="2"/>
    <s v="deep"/>
    <s v="Demersal piscivores - other"/>
    <x v="5"/>
    <s v=""/>
    <x v="26"/>
    <n v="19783288.2224444"/>
    <n v="13596.139456000001"/>
    <n v="1455.06658610463"/>
  </r>
  <r>
    <s v="mab.deep"/>
    <x v="2"/>
    <s v="deep"/>
    <s v="Haddock"/>
    <x v="6"/>
    <s v=""/>
    <x v="26"/>
    <n v="0"/>
    <n v="13596.139456000001"/>
    <n v="0"/>
  </r>
  <r>
    <s v="mab.deep"/>
    <x v="2"/>
    <s v="deep"/>
    <s v="Medium pelagics - other"/>
    <x v="20"/>
    <s v=""/>
    <x v="26"/>
    <n v="258429.086783854"/>
    <n v="13596.139456000001"/>
    <n v="19.007534279872999"/>
  </r>
  <r>
    <s v="mab.deep"/>
    <x v="2"/>
    <s v="deep"/>
    <s v="Mesopelagics"/>
    <x v="7"/>
    <s v=""/>
    <x v="26"/>
    <n v="350512.85384114599"/>
    <n v="13596.139456000001"/>
    <n v="25.780322052114901"/>
  </r>
  <r>
    <s v="mab.deep"/>
    <x v="2"/>
    <s v="deep"/>
    <s v="Skates"/>
    <x v="8"/>
    <s v=""/>
    <x v="26"/>
    <n v="3130639.12289677"/>
    <n v="13596.139456000001"/>
    <n v="230.259415404512"/>
  </r>
  <r>
    <s v="mab.deep"/>
    <x v="2"/>
    <s v="deep"/>
    <s v="Small pelagic - other"/>
    <x v="9"/>
    <s v=""/>
    <x v="26"/>
    <n v="900000.89212239604"/>
    <n v="13596.139456000001"/>
    <n v="66.195326624516497"/>
  </r>
  <r>
    <s v="mab.deep"/>
    <x v="2"/>
    <s v="deep"/>
    <s v="Squid"/>
    <x v="10"/>
    <s v=""/>
    <x v="26"/>
    <n v="70576240.845580697"/>
    <n v="13596.139456000001"/>
    <n v="5190.9029819810603"/>
  </r>
  <r>
    <s v="mab.deep"/>
    <x v="2"/>
    <s v="deep"/>
    <s v="Spiny dogfish (S)"/>
    <x v="11"/>
    <s v=""/>
    <x v="26"/>
    <n v="22297194.2886432"/>
    <n v="13596.139456000001"/>
    <n v="1639.96510633049"/>
  </r>
  <r>
    <s v="mab.deep"/>
    <x v="2"/>
    <s v="deep"/>
    <s v="Spiny dogfish (L)"/>
    <x v="12"/>
    <s v=""/>
    <x v="26"/>
    <n v="362900691.95366102"/>
    <n v="13596.139456000001"/>
    <n v="26691.451137882501"/>
  </r>
  <r>
    <s v="mab.deep"/>
    <x v="2"/>
    <s v="deep"/>
    <s v="Hakes (S)"/>
    <x v="13"/>
    <s v=""/>
    <x v="26"/>
    <n v="4883043.1360703297"/>
    <n v="13596.139456000001"/>
    <n v="359.14923878744401"/>
  </r>
  <r>
    <s v="mab.deep"/>
    <x v="2"/>
    <s v="deep"/>
    <s v="Hakes (L)"/>
    <x v="14"/>
    <s v=""/>
    <x v="26"/>
    <n v="153995.23870993301"/>
    <n v="13596.139456000001"/>
    <n v="11.326394467215801"/>
  </r>
  <r>
    <s v="mab.deep"/>
    <x v="2"/>
    <s v="deep"/>
    <s v="Summer flounder (L)"/>
    <x v="22"/>
    <s v=""/>
    <x v="26"/>
    <n v="364141.05377779203"/>
    <n v="13596.139456000001"/>
    <n v="26.7826801097643"/>
  </r>
  <r>
    <s v="mab.deep"/>
    <x v="2"/>
    <s v="deep"/>
    <s v="Yellowtail flounder (S)"/>
    <x v="17"/>
    <s v=""/>
    <x v="26"/>
    <n v="27407.166655608398"/>
    <n v="13596.139456000001"/>
    <n v="2.0158050558619101"/>
  </r>
  <r>
    <s v="mab.deep"/>
    <x v="2"/>
    <s v="deep"/>
    <s v="Yellowtail flounder (L)"/>
    <x v="18"/>
    <s v=""/>
    <x v="26"/>
    <n v="110557.638625589"/>
    <n v="13596.139456000001"/>
    <n v="8.1315463836905497"/>
  </r>
  <r>
    <s v="mab.deep"/>
    <x v="2"/>
    <s v="deep"/>
    <s v="Bluefish (M)"/>
    <x v="21"/>
    <s v=""/>
    <x v="26"/>
    <n v="480738.97693855001"/>
    <n v="13596.139456000001"/>
    <n v="35.358491172757098"/>
  </r>
  <r>
    <s v="mab.deep"/>
    <x v="2"/>
    <s v="deep"/>
    <s v="Alosines"/>
    <x v="0"/>
    <s v=""/>
    <x v="27"/>
    <n v="93805.316588068206"/>
    <n v="13596.139456000001"/>
    <n v="6.8994082394963803"/>
  </r>
  <r>
    <s v="mab.deep"/>
    <x v="2"/>
    <s v="deep"/>
    <s v="Atlantic herring"/>
    <x v="1"/>
    <s v=""/>
    <x v="27"/>
    <n v="3146782.8422812498"/>
    <n v="13596.139456000001"/>
    <n v="231.44679064707401"/>
  </r>
  <r>
    <s v="mab.deep"/>
    <x v="2"/>
    <s v="deep"/>
    <s v="Atlantic mackerel"/>
    <x v="2"/>
    <s v=""/>
    <x v="27"/>
    <n v="3925848.1701736101"/>
    <n v="13596.139456000001"/>
    <n v="288.747271449994"/>
  </r>
  <r>
    <s v="mab.deep"/>
    <x v="2"/>
    <s v="deep"/>
    <s v="Butterfish"/>
    <x v="3"/>
    <s v=""/>
    <x v="27"/>
    <n v="97160687.437048599"/>
    <n v="13596.139456000001"/>
    <n v="7146.1967385286998"/>
  </r>
  <r>
    <s v="mab.deep"/>
    <x v="2"/>
    <s v="deep"/>
    <s v="Demersal benthivores - other"/>
    <x v="4"/>
    <s v=""/>
    <x v="27"/>
    <n v="2692878.0651320699"/>
    <n v="13596.139456000001"/>
    <n v="198.06196265100101"/>
  </r>
  <r>
    <s v="mab.deep"/>
    <x v="2"/>
    <s v="deep"/>
    <s v="Demersal omnivores - other"/>
    <x v="25"/>
    <s v=""/>
    <x v="27"/>
    <n v="893577.36174090102"/>
    <n v="13596.139456000001"/>
    <n v="65.722874102071899"/>
  </r>
  <r>
    <s v="mab.deep"/>
    <x v="2"/>
    <s v="deep"/>
    <s v="Demersal piscivores - other"/>
    <x v="5"/>
    <s v=""/>
    <x v="27"/>
    <n v="2313575.7224587598"/>
    <n v="13596.139456000001"/>
    <n v="170.16416534605199"/>
  </r>
  <r>
    <s v="mab.deep"/>
    <x v="2"/>
    <s v="deep"/>
    <s v="Medium pelagics - other"/>
    <x v="20"/>
    <s v=""/>
    <x v="27"/>
    <n v="424886.05703124998"/>
    <n v="13596.139456000001"/>
    <n v="31.250492715691198"/>
  </r>
  <r>
    <s v="mab.deep"/>
    <x v="2"/>
    <s v="deep"/>
    <s v="Mesopelagics"/>
    <x v="7"/>
    <s v=""/>
    <x v="27"/>
    <n v="196486.308246528"/>
    <n v="13596.139456000001"/>
    <n v="14.4516249544512"/>
  </r>
  <r>
    <s v="mab.deep"/>
    <x v="2"/>
    <s v="deep"/>
    <s v="Skates"/>
    <x v="8"/>
    <s v=""/>
    <x v="27"/>
    <n v="701764.41544075496"/>
    <n v="13596.139456000001"/>
    <n v="51.614976274097103"/>
  </r>
  <r>
    <s v="mab.deep"/>
    <x v="2"/>
    <s v="deep"/>
    <s v="Small pelagic - other"/>
    <x v="9"/>
    <s v=""/>
    <x v="27"/>
    <n v="58409.969973958301"/>
    <n v="13596.139456000001"/>
    <n v="4.2960702310376702"/>
  </r>
  <r>
    <s v="mab.deep"/>
    <x v="2"/>
    <s v="deep"/>
    <s v="Squid"/>
    <x v="10"/>
    <s v=""/>
    <x v="27"/>
    <n v="66075728.440228403"/>
    <n v="13596.139456000001"/>
    <n v="4859.8889893755204"/>
  </r>
  <r>
    <s v="mab.deep"/>
    <x v="2"/>
    <s v="deep"/>
    <s v="Spiny dogfish (S)"/>
    <x v="11"/>
    <s v=""/>
    <x v="27"/>
    <n v="21021799.476656299"/>
    <n v="13596.139456000001"/>
    <n v="1546.15944803209"/>
  </r>
  <r>
    <s v="mab.deep"/>
    <x v="2"/>
    <s v="deep"/>
    <s v="Spiny dogfish (L)"/>
    <x v="12"/>
    <s v=""/>
    <x v="27"/>
    <n v="300371822.87045997"/>
    <n v="13596.139456000001"/>
    <n v="22092.434682839699"/>
  </r>
  <r>
    <s v="mab.deep"/>
    <x v="2"/>
    <s v="deep"/>
    <s v="Hakes (S)"/>
    <x v="13"/>
    <s v=""/>
    <x v="27"/>
    <n v="5015705.0459312098"/>
    <n v="13596.139456000001"/>
    <n v="368.90656073094101"/>
  </r>
  <r>
    <s v="mab.deep"/>
    <x v="2"/>
    <s v="deep"/>
    <s v="Hakes (L)"/>
    <x v="14"/>
    <s v=""/>
    <x v="27"/>
    <n v="693972.36722779099"/>
    <n v="13596.139456000001"/>
    <n v="51.0418688682647"/>
  </r>
  <r>
    <s v="mab.deep"/>
    <x v="2"/>
    <s v="deep"/>
    <s v="Summer flounder (S)"/>
    <x v="33"/>
    <s v=""/>
    <x v="27"/>
    <n v="5881.4173861039999"/>
    <n v="13596.139456000001"/>
    <n v="0.43257995441555402"/>
  </r>
  <r>
    <s v="mab.deep"/>
    <x v="2"/>
    <s v="deep"/>
    <s v="Summer flounder (L)"/>
    <x v="22"/>
    <s v=""/>
    <x v="27"/>
    <n v="528309.989798508"/>
    <n v="13596.139456000001"/>
    <n v="38.857352964658197"/>
  </r>
  <r>
    <s v="mab.deep"/>
    <x v="2"/>
    <s v="deep"/>
    <s v="Yellowtail flounder (L)"/>
    <x v="18"/>
    <s v=""/>
    <x v="27"/>
    <n v="56758.614411759198"/>
    <n v="13596.139456000001"/>
    <n v="4.1746125505289298"/>
  </r>
  <r>
    <s v="mab.deep"/>
    <x v="2"/>
    <s v="deep"/>
    <s v="Bluefish (M)"/>
    <x v="21"/>
    <s v=""/>
    <x v="27"/>
    <n v="111261.61314842501"/>
    <n v="13596.139456000001"/>
    <n v="8.1833239140045002"/>
  </r>
  <r>
    <s v="mab.deep"/>
    <x v="2"/>
    <s v="deep"/>
    <s v="Alosines"/>
    <x v="0"/>
    <s v=""/>
    <x v="28"/>
    <n v="553940.15354971599"/>
    <n v="13596.139456000001"/>
    <n v="40.742458941553501"/>
  </r>
  <r>
    <s v="mab.deep"/>
    <x v="2"/>
    <s v="deep"/>
    <s v="Atlantic herring"/>
    <x v="1"/>
    <s v=""/>
    <x v="28"/>
    <n v="20419993.755281199"/>
    <n v="13596.139456000001"/>
    <n v="1501.8964626955101"/>
  </r>
  <r>
    <s v="mab.deep"/>
    <x v="2"/>
    <s v="deep"/>
    <s v="Atlantic mackerel"/>
    <x v="2"/>
    <s v=""/>
    <x v="28"/>
    <n v="373094.17167968798"/>
    <n v="13596.139456000001"/>
    <n v="27.441184527939001"/>
  </r>
  <r>
    <s v="mab.deep"/>
    <x v="2"/>
    <s v="deep"/>
    <s v="Butterfish"/>
    <x v="3"/>
    <s v=""/>
    <x v="28"/>
    <n v="55884036.440848202"/>
    <n v="13596.139456000001"/>
    <n v="4110.2870871324103"/>
  </r>
  <r>
    <s v="mab.deep"/>
    <x v="2"/>
    <s v="deep"/>
    <s v="Demersal benthivores - other"/>
    <x v="4"/>
    <s v=""/>
    <x v="28"/>
    <n v="14537645.9682313"/>
    <n v="13596.139456000001"/>
    <n v="1069.24807702056"/>
  </r>
  <r>
    <s v="mab.deep"/>
    <x v="2"/>
    <s v="deep"/>
    <s v="Demersal omnivores - other"/>
    <x v="25"/>
    <s v=""/>
    <x v="28"/>
    <n v="353644.683034004"/>
    <n v="13596.139456000001"/>
    <n v="26.010668997510201"/>
  </r>
  <r>
    <s v="mab.deep"/>
    <x v="2"/>
    <s v="deep"/>
    <s v="Demersal piscivores - other"/>
    <x v="5"/>
    <s v=""/>
    <x v="28"/>
    <n v="5361224.4206795404"/>
    <n v="13596.139456000001"/>
    <n v="394.319610947623"/>
  </r>
  <r>
    <s v="mab.deep"/>
    <x v="2"/>
    <s v="deep"/>
    <s v="Medium pelagics - other"/>
    <x v="20"/>
    <s v=""/>
    <x v="28"/>
    <n v="67260.134592013899"/>
    <n v="13596.139456000001"/>
    <n v="4.9470024053285098"/>
  </r>
  <r>
    <s v="mab.deep"/>
    <x v="2"/>
    <s v="deep"/>
    <s v="Mesopelagics"/>
    <x v="7"/>
    <s v=""/>
    <x v="28"/>
    <n v="1353455.5261718701"/>
    <n v="13596.139456000001"/>
    <n v="99.547046465060504"/>
  </r>
  <r>
    <s v="mab.deep"/>
    <x v="2"/>
    <s v="deep"/>
    <s v="Skates"/>
    <x v="8"/>
    <s v=""/>
    <x v="28"/>
    <n v="2454238.8680052799"/>
    <n v="13596.139456000001"/>
    <n v="180.50998049466301"/>
  </r>
  <r>
    <s v="mab.deep"/>
    <x v="2"/>
    <s v="deep"/>
    <s v="Small pelagic - other"/>
    <x v="9"/>
    <s v=""/>
    <x v="28"/>
    <n v="752803.63671875"/>
    <n v="13596.139456000001"/>
    <n v="55.3689258009586"/>
  </r>
  <r>
    <s v="mab.deep"/>
    <x v="2"/>
    <s v="deep"/>
    <s v="Squid"/>
    <x v="10"/>
    <s v=""/>
    <x v="28"/>
    <n v="44711064.633841403"/>
    <n v="13596.139456000001"/>
    <n v="3288.5117704577801"/>
  </r>
  <r>
    <s v="mab.deep"/>
    <x v="2"/>
    <s v="deep"/>
    <s v="Spiny dogfish (S)"/>
    <x v="11"/>
    <s v=""/>
    <x v="28"/>
    <n v="13760667.283378299"/>
    <n v="13596.139456000001"/>
    <n v="1012.10106941832"/>
  </r>
  <r>
    <s v="mab.deep"/>
    <x v="2"/>
    <s v="deep"/>
    <s v="Spiny dogfish (L)"/>
    <x v="12"/>
    <s v=""/>
    <x v="28"/>
    <n v="64937879.5508359"/>
    <n v="13596.139456000001"/>
    <n v="4776.1998735735797"/>
  </r>
  <r>
    <s v="mab.deep"/>
    <x v="2"/>
    <s v="deep"/>
    <s v="Hakes (S)"/>
    <x v="13"/>
    <s v=""/>
    <x v="28"/>
    <n v="4737747.6004793597"/>
    <n v="13596.139456000001"/>
    <n v="348.46271000762499"/>
  </r>
  <r>
    <s v="mab.deep"/>
    <x v="2"/>
    <s v="deep"/>
    <s v="Hakes (L)"/>
    <x v="14"/>
    <s v=""/>
    <x v="28"/>
    <n v="164759.16199103199"/>
    <n v="13596.139456000001"/>
    <n v="12.1180841461819"/>
  </r>
  <r>
    <s v="mab.deep"/>
    <x v="2"/>
    <s v="deep"/>
    <s v="Atlantic cod (S)"/>
    <x v="19"/>
    <s v=""/>
    <x v="28"/>
    <n v="715.78120464885899"/>
    <n v="13596.139456000001"/>
    <n v="5.2645915185356801E-2"/>
  </r>
  <r>
    <s v="mab.deep"/>
    <x v="2"/>
    <s v="deep"/>
    <s v="Summer flounder (L)"/>
    <x v="22"/>
    <s v=""/>
    <x v="28"/>
    <n v="249971.78611302999"/>
    <n v="13596.139456000001"/>
    <n v="18.385497362835402"/>
  </r>
  <r>
    <s v="mab.deep"/>
    <x v="2"/>
    <s v="deep"/>
    <s v="Yellowtail flounder (L)"/>
    <x v="18"/>
    <s v=""/>
    <x v="28"/>
    <n v="18837.247095574199"/>
    <n v="13596.139456000001"/>
    <n v="1.3854849868623"/>
  </r>
  <r>
    <s v="mab.deep"/>
    <x v="2"/>
    <s v="deep"/>
    <s v="Atlantic herring"/>
    <x v="1"/>
    <s v=""/>
    <x v="29"/>
    <n v="3126884.4864583299"/>
    <n v="13596.139456000001"/>
    <n v="229.983260805584"/>
  </r>
  <r>
    <s v="mab.deep"/>
    <x v="2"/>
    <s v="deep"/>
    <s v="Atlantic mackerel"/>
    <x v="2"/>
    <s v=""/>
    <x v="29"/>
    <n v="430063.84993489599"/>
    <n v="13596.139456000001"/>
    <n v="31.631320885364101"/>
  </r>
  <r>
    <s v="mab.deep"/>
    <x v="2"/>
    <s v="deep"/>
    <s v="Butterfish"/>
    <x v="3"/>
    <s v=""/>
    <x v="29"/>
    <n v="44017197.0337798"/>
    <n v="13596.139456000001"/>
    <n v="3237.4776072449699"/>
  </r>
  <r>
    <s v="mab.deep"/>
    <x v="2"/>
    <s v="deep"/>
    <s v="Demersal benthivores - other"/>
    <x v="4"/>
    <s v=""/>
    <x v="29"/>
    <n v="8051352.0604863204"/>
    <n v="13596.139456000001"/>
    <n v="592.17927901829796"/>
  </r>
  <r>
    <s v="mab.deep"/>
    <x v="2"/>
    <s v="deep"/>
    <s v="Demersal omnivores - other"/>
    <x v="25"/>
    <s v=""/>
    <x v="29"/>
    <n v="2504837.0846982799"/>
    <n v="13596.139456000001"/>
    <n v="184.23149400640199"/>
  </r>
  <r>
    <s v="mab.deep"/>
    <x v="2"/>
    <s v="deep"/>
    <s v="Demersal piscivores - other"/>
    <x v="5"/>
    <s v=""/>
    <x v="29"/>
    <n v="2245699.3019891102"/>
    <n v="13596.139456000001"/>
    <n v="165.17183493569399"/>
  </r>
  <r>
    <s v="mab.deep"/>
    <x v="2"/>
    <s v="deep"/>
    <s v="Haddock"/>
    <x v="6"/>
    <s v=""/>
    <x v="29"/>
    <n v="14284.533971943099"/>
    <n v="13596.139456000001"/>
    <n v="1.05063161628864"/>
  </r>
  <r>
    <s v="mab.deep"/>
    <x v="2"/>
    <s v="deep"/>
    <s v="Medium pelagics - other"/>
    <x v="20"/>
    <s v=""/>
    <x v="29"/>
    <n v="63640.796875"/>
    <n v="13596.139456000001"/>
    <n v="4.6807990665994001"/>
  </r>
  <r>
    <s v="mab.deep"/>
    <x v="2"/>
    <s v="deep"/>
    <s v="Mesopelagics"/>
    <x v="7"/>
    <s v=""/>
    <x v="29"/>
    <n v="274645.39451388898"/>
    <n v="13596.139456000001"/>
    <n v="20.200248416302301"/>
  </r>
  <r>
    <s v="mab.deep"/>
    <x v="2"/>
    <s v="deep"/>
    <s v="Skates"/>
    <x v="8"/>
    <s v=""/>
    <x v="29"/>
    <n v="387484.16635320202"/>
    <n v="13596.139456000001"/>
    <n v="28.4995728094128"/>
  </r>
  <r>
    <s v="mab.deep"/>
    <x v="2"/>
    <s v="deep"/>
    <s v="Small pelagic - other"/>
    <x v="9"/>
    <s v=""/>
    <x v="29"/>
    <n v="182436.95104166699"/>
    <n v="13596.139456000001"/>
    <n v="13.418290657584899"/>
  </r>
  <r>
    <s v="mab.deep"/>
    <x v="2"/>
    <s v="deep"/>
    <s v="Squid"/>
    <x v="10"/>
    <s v=""/>
    <x v="29"/>
    <n v="43186252.121710099"/>
    <n v="13596.139456000001"/>
    <n v="3176.3613679802302"/>
  </r>
  <r>
    <s v="mab.deep"/>
    <x v="2"/>
    <s v="deep"/>
    <s v="Spiny dogfish (S)"/>
    <x v="11"/>
    <s v=""/>
    <x v="29"/>
    <n v="14632285.040447799"/>
    <n v="13596.139456000001"/>
    <n v="1076.2088082283201"/>
  </r>
  <r>
    <s v="mab.deep"/>
    <x v="2"/>
    <s v="deep"/>
    <s v="Spiny dogfish (L)"/>
    <x v="12"/>
    <s v=""/>
    <x v="29"/>
    <n v="527908519.142901"/>
    <n v="13596.139456000001"/>
    <n v="38827.824681507896"/>
  </r>
  <r>
    <s v="mab.deep"/>
    <x v="2"/>
    <s v="deep"/>
    <s v="Hakes (S)"/>
    <x v="13"/>
    <s v=""/>
    <x v="29"/>
    <n v="4494234.2021670099"/>
    <n v="13596.139456000001"/>
    <n v="330.55222894052503"/>
  </r>
  <r>
    <s v="mab.deep"/>
    <x v="2"/>
    <s v="deep"/>
    <s v="Hakes (L)"/>
    <x v="14"/>
    <s v=""/>
    <x v="29"/>
    <n v="30246.366077062699"/>
    <n v="13596.139456000001"/>
    <n v="2.2246289967050101"/>
  </r>
  <r>
    <s v="mab.deep"/>
    <x v="2"/>
    <s v="deep"/>
    <s v="Summer flounder (S)"/>
    <x v="33"/>
    <s v=""/>
    <x v="29"/>
    <n v="11762.834772208"/>
    <n v="13596.139456000001"/>
    <n v="0.86515990883110805"/>
  </r>
  <r>
    <s v="mab.deep"/>
    <x v="2"/>
    <s v="deep"/>
    <s v="Summer flounder (L)"/>
    <x v="22"/>
    <s v=""/>
    <x v="29"/>
    <n v="813777.63495779701"/>
    <n v="13596.139456000001"/>
    <n v="59.853581054486398"/>
  </r>
  <r>
    <s v="mab.deep"/>
    <x v="2"/>
    <s v="deep"/>
    <s v="Bluefish (M)"/>
    <x v="21"/>
    <s v=""/>
    <x v="29"/>
    <n v="253801.38780374001"/>
    <n v="13596.139456000001"/>
    <n v="18.667165677808399"/>
  </r>
  <r>
    <s v="mab.deep"/>
    <x v="2"/>
    <s v="deep"/>
    <s v="Weakfish (M)"/>
    <x v="28"/>
    <s v=""/>
    <x v="29"/>
    <n v="11795.887419367"/>
    <n v="13596.139456000001"/>
    <n v="0.867590940615241"/>
  </r>
  <r>
    <s v="mab.deep"/>
    <x v="2"/>
    <s v="deep"/>
    <s v="Alosines"/>
    <x v="0"/>
    <s v=""/>
    <x v="30"/>
    <n v="1891902.85044981"/>
    <n v="13596.139456000001"/>
    <n v="139.15000332060501"/>
  </r>
  <r>
    <s v="mab.deep"/>
    <x v="2"/>
    <s v="deep"/>
    <s v="Atlantic herring"/>
    <x v="1"/>
    <s v=""/>
    <x v="30"/>
    <n v="193346435.08281299"/>
    <n v="13596.139456000001"/>
    <n v="14220.6863726665"/>
  </r>
  <r>
    <s v="mab.deep"/>
    <x v="2"/>
    <s v="deep"/>
    <s v="Atlantic mackerel"/>
    <x v="2"/>
    <s v=""/>
    <x v="30"/>
    <n v="23634028.730533902"/>
    <n v="13596.139456000001"/>
    <n v="1738.2896672263901"/>
  </r>
  <r>
    <s v="mab.deep"/>
    <x v="2"/>
    <s v="deep"/>
    <s v="Butterfish"/>
    <x v="3"/>
    <s v=""/>
    <x v="30"/>
    <n v="41540325.929538697"/>
    <n v="13596.139456000001"/>
    <n v="3055.3030192115998"/>
  </r>
  <r>
    <s v="mab.deep"/>
    <x v="2"/>
    <s v="deep"/>
    <s v="Demersal benthivores - other"/>
    <x v="4"/>
    <s v=""/>
    <x v="30"/>
    <n v="5136795.5024113702"/>
    <n v="13596.139456000001"/>
    <n v="377.81279892245402"/>
  </r>
  <r>
    <s v="mab.deep"/>
    <x v="2"/>
    <s v="deep"/>
    <s v="Demersal omnivores - other"/>
    <x v="25"/>
    <s v=""/>
    <x v="30"/>
    <n v="1967389.97758621"/>
    <n v="13596.139456000001"/>
    <n v="144.70210341347999"/>
  </r>
  <r>
    <s v="mab.deep"/>
    <x v="2"/>
    <s v="deep"/>
    <s v="Demersal piscivores - other"/>
    <x v="5"/>
    <s v=""/>
    <x v="30"/>
    <n v="6365291.5725502502"/>
    <n v="13596.139456000001"/>
    <n v="468.169041156844"/>
  </r>
  <r>
    <s v="mab.deep"/>
    <x v="2"/>
    <s v="deep"/>
    <s v="Medium pelagics - other"/>
    <x v="20"/>
    <s v=""/>
    <x v="30"/>
    <n v="29029.135416666701"/>
    <n v="13596.139456000001"/>
    <n v="2.1351013286242901"/>
  </r>
  <r>
    <s v="mab.deep"/>
    <x v="2"/>
    <s v="deep"/>
    <s v="Mesopelagics"/>
    <x v="7"/>
    <s v=""/>
    <x v="30"/>
    <n v="53592.25"/>
    <n v="13596.139456000001"/>
    <n v="3.9417255297679099"/>
  </r>
  <r>
    <s v="mab.deep"/>
    <x v="2"/>
    <s v="deep"/>
    <s v="Skates"/>
    <x v="8"/>
    <s v=""/>
    <x v="30"/>
    <n v="480759.85441044602"/>
    <n v="13596.139456000001"/>
    <n v="35.360026716869697"/>
  </r>
  <r>
    <s v="mab.deep"/>
    <x v="2"/>
    <s v="deep"/>
    <s v="Small pelagic - other"/>
    <x v="9"/>
    <s v=""/>
    <x v="30"/>
    <n v="2400.4861979166699"/>
    <n v="13596.139456000001"/>
    <n v="0.17655645602085401"/>
  </r>
  <r>
    <s v="mab.deep"/>
    <x v="2"/>
    <s v="deep"/>
    <s v="Squid"/>
    <x v="10"/>
    <s v=""/>
    <x v="30"/>
    <n v="28025813.5512546"/>
    <n v="13596.139456000001"/>
    <n v="2061.3067144502302"/>
  </r>
  <r>
    <s v="mab.deep"/>
    <x v="2"/>
    <s v="deep"/>
    <s v="Spiny dogfish (S)"/>
    <x v="11"/>
    <s v=""/>
    <x v="30"/>
    <n v="4153101.46680137"/>
    <n v="13596.139456000001"/>
    <n v="305.461817322608"/>
  </r>
  <r>
    <s v="mab.deep"/>
    <x v="2"/>
    <s v="deep"/>
    <s v="Spiny dogfish (L)"/>
    <x v="12"/>
    <s v=""/>
    <x v="30"/>
    <n v="472850143.53885698"/>
    <n v="13596.139456000001"/>
    <n v="34778.265188372097"/>
  </r>
  <r>
    <s v="mab.deep"/>
    <x v="2"/>
    <s v="deep"/>
    <s v="Hakes (S)"/>
    <x v="13"/>
    <s v=""/>
    <x v="30"/>
    <n v="2728423.1667784401"/>
    <n v="13596.139456000001"/>
    <n v="200.67631518551201"/>
  </r>
  <r>
    <s v="mab.deep"/>
    <x v="2"/>
    <s v="deep"/>
    <s v="Hakes (L)"/>
    <x v="14"/>
    <s v=""/>
    <x v="30"/>
    <n v="135984.903048017"/>
    <n v="13596.139456000001"/>
    <n v="10.0017290561113"/>
  </r>
  <r>
    <s v="mab.deep"/>
    <x v="2"/>
    <s v="deep"/>
    <s v="Summer flounder (S)"/>
    <x v="33"/>
    <s v=""/>
    <x v="30"/>
    <n v="67527.2909683295"/>
    <n v="13596.139456000001"/>
    <n v="4.9666518342844501"/>
  </r>
  <r>
    <s v="mab.deep"/>
    <x v="2"/>
    <s v="deep"/>
    <s v="Summer flounder (L)"/>
    <x v="22"/>
    <s v=""/>
    <x v="30"/>
    <n v="937772.82647789002"/>
    <n v="13596.139456000001"/>
    <n v="68.973463350587295"/>
  </r>
  <r>
    <s v="mab.deep"/>
    <x v="2"/>
    <s v="deep"/>
    <s v="Yellowtail flounder (S)"/>
    <x v="17"/>
    <s v=""/>
    <x v="30"/>
    <n v="6.2532577111283398"/>
    <n v="13596.139456000001"/>
    <n v="4.59928918158365E-4"/>
  </r>
  <r>
    <s v="mab.deep"/>
    <x v="2"/>
    <s v="deep"/>
    <s v="Bluefish (M)"/>
    <x v="21"/>
    <s v=""/>
    <x v="30"/>
    <n v="26515.726601111601"/>
    <n v="13596.139456000001"/>
    <n v="1.9502393813274801"/>
  </r>
  <r>
    <s v="mab.deep"/>
    <x v="2"/>
    <s v="deep"/>
    <s v="Weakfish (L)"/>
    <x v="35"/>
    <s v=""/>
    <x v="30"/>
    <n v="45694.157972829104"/>
    <n v="13596.139456000001"/>
    <n v="3.3608185706468401"/>
  </r>
  <r>
    <s v="mab.deep"/>
    <x v="2"/>
    <s v="deep"/>
    <s v="Alosines"/>
    <x v="0"/>
    <s v=""/>
    <x v="31"/>
    <n v="289310.75809233001"/>
    <n v="13596.139456000001"/>
    <n v="21.2788901605931"/>
  </r>
  <r>
    <s v="mab.deep"/>
    <x v="2"/>
    <s v="deep"/>
    <s v="Atlantic herring"/>
    <x v="1"/>
    <s v=""/>
    <x v="31"/>
    <n v="13436334.0655313"/>
    <n v="13596.139456000001"/>
    <n v="988.24626718592299"/>
  </r>
  <r>
    <s v="mab.deep"/>
    <x v="2"/>
    <s v="deep"/>
    <s v="Atlantic mackerel"/>
    <x v="2"/>
    <s v=""/>
    <x v="31"/>
    <n v="31270240.496093798"/>
    <n v="13596.139456000001"/>
    <n v="2299.9352571581699"/>
  </r>
  <r>
    <s v="mab.deep"/>
    <x v="2"/>
    <s v="deep"/>
    <s v="Butterfish"/>
    <x v="3"/>
    <s v=""/>
    <x v="31"/>
    <n v="43978443.669667698"/>
    <n v="13596.139456000001"/>
    <n v="3234.6272860756699"/>
  </r>
  <r>
    <s v="mab.deep"/>
    <x v="2"/>
    <s v="deep"/>
    <s v="Demersal benthivores - other"/>
    <x v="4"/>
    <s v=""/>
    <x v="31"/>
    <n v="4115114.15962156"/>
    <n v="13596.139456000001"/>
    <n v="302.66783986284798"/>
  </r>
  <r>
    <s v="mab.deep"/>
    <x v="2"/>
    <s v="deep"/>
    <s v="Demersal omnivores - other"/>
    <x v="25"/>
    <s v=""/>
    <x v="31"/>
    <n v="618015.14961685799"/>
    <n v="13596.139456000001"/>
    <n v="45.455193484656903"/>
  </r>
  <r>
    <s v="mab.deep"/>
    <x v="2"/>
    <s v="deep"/>
    <s v="Demersal piscivores - other"/>
    <x v="5"/>
    <s v=""/>
    <x v="31"/>
    <n v="9495788.3973308206"/>
    <n v="13596.139456000001"/>
    <n v="698.41799049363999"/>
  </r>
  <r>
    <s v="mab.deep"/>
    <x v="2"/>
    <s v="deep"/>
    <s v="Medium pelagics - other"/>
    <x v="20"/>
    <s v=""/>
    <x v="31"/>
    <n v="90334.575564236104"/>
    <n v="13596.139456000001"/>
    <n v="6.6441342306452498"/>
  </r>
  <r>
    <s v="mab.deep"/>
    <x v="2"/>
    <s v="deep"/>
    <s v="Mesopelagics"/>
    <x v="7"/>
    <s v=""/>
    <x v="31"/>
    <n v="98112.895182291701"/>
    <n v="13596.139456000001"/>
    <n v="7.2162318943407397"/>
  </r>
  <r>
    <s v="mab.deep"/>
    <x v="2"/>
    <s v="deep"/>
    <s v="Skates"/>
    <x v="8"/>
    <s v=""/>
    <x v="31"/>
    <n v="1540660.3162835201"/>
    <n v="13596.139456000001"/>
    <n v="113.316013068961"/>
  </r>
  <r>
    <s v="mab.deep"/>
    <x v="2"/>
    <s v="deep"/>
    <s v="Small pelagic - other"/>
    <x v="9"/>
    <s v=""/>
    <x v="31"/>
    <n v="11387990.2608073"/>
    <n v="13596.139456000001"/>
    <n v="837.58998630907297"/>
  </r>
  <r>
    <s v="mab.deep"/>
    <x v="2"/>
    <s v="deep"/>
    <s v="Squid"/>
    <x v="10"/>
    <s v=""/>
    <x v="31"/>
    <n v="51336360.7168568"/>
    <n v="13596.139456000001"/>
    <n v="3775.8042187631399"/>
  </r>
  <r>
    <s v="mab.deep"/>
    <x v="2"/>
    <s v="deep"/>
    <s v="Spiny dogfish (S)"/>
    <x v="11"/>
    <s v=""/>
    <x v="31"/>
    <n v="42265079.5710489"/>
    <n v="13596.139456000001"/>
    <n v="3108.6088597302"/>
  </r>
  <r>
    <s v="mab.deep"/>
    <x v="2"/>
    <s v="deep"/>
    <s v="Spiny dogfish (L)"/>
    <x v="12"/>
    <s v=""/>
    <x v="31"/>
    <n v="755853404.37140703"/>
    <n v="13596.139456000001"/>
    <n v="55593.2370962735"/>
  </r>
  <r>
    <s v="mab.deep"/>
    <x v="2"/>
    <s v="deep"/>
    <s v="Hakes (S)"/>
    <x v="13"/>
    <s v=""/>
    <x v="31"/>
    <n v="5250282.6066300403"/>
    <n v="13596.139456000001"/>
    <n v="386.15980835008901"/>
  </r>
  <r>
    <s v="mab.deep"/>
    <x v="2"/>
    <s v="deep"/>
    <s v="Hakes (L)"/>
    <x v="14"/>
    <s v=""/>
    <x v="31"/>
    <n v="100091.776812337"/>
    <n v="13596.139456000001"/>
    <n v="7.3617792121252998"/>
  </r>
  <r>
    <s v="mab.deep"/>
    <x v="2"/>
    <s v="deep"/>
    <s v="Summer flounder (S)"/>
    <x v="33"/>
    <s v=""/>
    <x v="31"/>
    <n v="1822.70953227007"/>
    <n v="13596.139456000001"/>
    <n v="0.13406081470175699"/>
  </r>
  <r>
    <s v="mab.deep"/>
    <x v="2"/>
    <s v="deep"/>
    <s v="Summer flounder (L)"/>
    <x v="22"/>
    <s v=""/>
    <x v="31"/>
    <n v="977418.59545116697"/>
    <n v="13596.139456000001"/>
    <n v="71.889421156226106"/>
  </r>
  <r>
    <s v="mab.deep"/>
    <x v="2"/>
    <s v="deep"/>
    <s v="Yellowtail flounder (S)"/>
    <x v="17"/>
    <s v=""/>
    <x v="31"/>
    <n v="9769.4238250994094"/>
    <n v="13596.139456000001"/>
    <n v="0.71854395556292605"/>
  </r>
  <r>
    <s v="mab.deep"/>
    <x v="2"/>
    <s v="deep"/>
    <s v="Yellowtail flounder (L)"/>
    <x v="18"/>
    <s v=""/>
    <x v="31"/>
    <n v="8023.1510500465201"/>
    <n v="13596.139456000001"/>
    <n v="0.59010508652188698"/>
  </r>
  <r>
    <s v="mab.deep"/>
    <x v="2"/>
    <s v="deep"/>
    <s v="Bluefish (M)"/>
    <x v="21"/>
    <s v=""/>
    <x v="31"/>
    <n v="220089.480824136"/>
    <n v="13596.139456000001"/>
    <n v="16.187645142681301"/>
  </r>
  <r>
    <s v="mab.deep"/>
    <x v="2"/>
    <s v="deep"/>
    <s v="Atlantic croaker"/>
    <x v="32"/>
    <s v=""/>
    <x v="32"/>
    <n v="15065.376944444401"/>
    <n v="13596.139456000001"/>
    <n v="1.1080628433680899"/>
  </r>
  <r>
    <s v="mab.deep"/>
    <x v="2"/>
    <s v="deep"/>
    <s v="Atlantic mackerel"/>
    <x v="2"/>
    <s v=""/>
    <x v="32"/>
    <n v="173951.511458333"/>
    <n v="13596.139456000001"/>
    <n v="12.794184115371699"/>
  </r>
  <r>
    <s v="mab.deep"/>
    <x v="2"/>
    <s v="deep"/>
    <s v="Butterfish"/>
    <x v="3"/>
    <s v=""/>
    <x v="32"/>
    <n v="26563381.514285699"/>
    <n v="13596.139456000001"/>
    <n v="1953.74441401182"/>
  </r>
  <r>
    <s v="mab.deep"/>
    <x v="2"/>
    <s v="deep"/>
    <s v="Demersal benthivores - other"/>
    <x v="4"/>
    <s v=""/>
    <x v="32"/>
    <n v="3794682.95736568"/>
    <n v="13596.139456000001"/>
    <n v="279.100032008798"/>
  </r>
  <r>
    <s v="mab.deep"/>
    <x v="2"/>
    <s v="deep"/>
    <s v="Demersal omnivores - other"/>
    <x v="25"/>
    <s v=""/>
    <x v="32"/>
    <n v="1369071.51985153"/>
    <n v="13596.139456000001"/>
    <n v="100.695607328988"/>
  </r>
  <r>
    <s v="mab.deep"/>
    <x v="2"/>
    <s v="deep"/>
    <s v="Demersal piscivores - other"/>
    <x v="5"/>
    <s v=""/>
    <x v="32"/>
    <n v="2123873.4351968202"/>
    <n v="13596.139456000001"/>
    <n v="156.211507102448"/>
  </r>
  <r>
    <s v="mab.deep"/>
    <x v="2"/>
    <s v="deep"/>
    <s v="Medium pelagics - other"/>
    <x v="20"/>
    <s v=""/>
    <x v="32"/>
    <n v="284941.43337673601"/>
    <n v="13596.139456000001"/>
    <n v="20.957525060615001"/>
  </r>
  <r>
    <s v="mab.deep"/>
    <x v="2"/>
    <s v="deep"/>
    <s v="Mesopelagics"/>
    <x v="7"/>
    <s v=""/>
    <x v="32"/>
    <n v="138614.12161458301"/>
    <n v="13596.139456000001"/>
    <n v="10.195108844181"/>
  </r>
  <r>
    <s v="mab.deep"/>
    <x v="2"/>
    <s v="deep"/>
    <s v="Skates"/>
    <x v="8"/>
    <s v=""/>
    <x v="32"/>
    <n v="1108780.1294728999"/>
    <n v="13596.139456000001"/>
    <n v="81.551100079632604"/>
  </r>
  <r>
    <s v="mab.deep"/>
    <x v="2"/>
    <s v="deep"/>
    <s v="Small pelagic - other"/>
    <x v="9"/>
    <s v=""/>
    <x v="32"/>
    <n v="53042706.1364583"/>
    <n v="13596.139456000001"/>
    <n v="3901.30641923142"/>
  </r>
  <r>
    <s v="mab.deep"/>
    <x v="2"/>
    <s v="deep"/>
    <s v="Squid"/>
    <x v="10"/>
    <s v=""/>
    <x v="32"/>
    <n v="59913855.968533002"/>
    <n v="13596.139456000001"/>
    <n v="4406.68148208004"/>
  </r>
  <r>
    <s v="mab.deep"/>
    <x v="2"/>
    <s v="deep"/>
    <s v="Spiny dogfish (S)"/>
    <x v="11"/>
    <s v=""/>
    <x v="32"/>
    <n v="729306.083538812"/>
    <n v="13596.139456000001"/>
    <n v="53.640673950057803"/>
  </r>
  <r>
    <s v="mab.deep"/>
    <x v="2"/>
    <s v="deep"/>
    <s v="Spiny dogfish (L)"/>
    <x v="12"/>
    <s v=""/>
    <x v="32"/>
    <n v="93612618.630499303"/>
    <n v="13596.139456000001"/>
    <n v="6885.2352488329298"/>
  </r>
  <r>
    <s v="mab.deep"/>
    <x v="2"/>
    <s v="deep"/>
    <s v="Hakes (S)"/>
    <x v="13"/>
    <s v=""/>
    <x v="32"/>
    <n v="5378927.90765916"/>
    <n v="13596.139456000001"/>
    <n v="395.62170754915502"/>
  </r>
  <r>
    <s v="mab.deep"/>
    <x v="2"/>
    <s v="deep"/>
    <s v="Hakes (L)"/>
    <x v="14"/>
    <s v=""/>
    <x v="32"/>
    <n v="106253.01158648101"/>
    <n v="13596.139456000001"/>
    <n v="7.8149398165808899"/>
  </r>
  <r>
    <s v="mab.deep"/>
    <x v="2"/>
    <s v="deep"/>
    <s v="Summer flounder (S)"/>
    <x v="33"/>
    <s v=""/>
    <x v="32"/>
    <n v="11119.8010282543"/>
    <n v="13596.139456000001"/>
    <n v="0.81786459047734295"/>
  </r>
  <r>
    <s v="mab.deep"/>
    <x v="2"/>
    <s v="deep"/>
    <s v="Summer flounder (L)"/>
    <x v="22"/>
    <s v=""/>
    <x v="32"/>
    <n v="844986.17672126601"/>
    <n v="13596.139456000001"/>
    <n v="62.148978351966797"/>
  </r>
  <r>
    <s v="mab.deep"/>
    <x v="2"/>
    <s v="deep"/>
    <s v="Alosines"/>
    <x v="0"/>
    <s v="B"/>
    <x v="33"/>
    <n v="252399.53574021501"/>
    <n v="13596.139456000001"/>
    <n v="18.564059051985499"/>
  </r>
  <r>
    <s v="mab.deep"/>
    <x v="2"/>
    <s v="deep"/>
    <s v="Atlantic herring"/>
    <x v="1"/>
    <s v="B"/>
    <x v="33"/>
    <n v="17476593.9979745"/>
    <n v="13596.139456000001"/>
    <n v="1285.40855693136"/>
  </r>
  <r>
    <s v="mab.deep"/>
    <x v="2"/>
    <s v="deep"/>
    <s v="Atlantic mackerel"/>
    <x v="2"/>
    <s v="B"/>
    <x v="33"/>
    <n v="47851348.359117702"/>
    <n v="13596.139456000001"/>
    <n v="3519.4805491643301"/>
  </r>
  <r>
    <s v="mab.deep"/>
    <x v="2"/>
    <s v="deep"/>
    <s v="Butterfish"/>
    <x v="3"/>
    <s v="B"/>
    <x v="33"/>
    <n v="8834856.4455340598"/>
    <n v="13596.139456000001"/>
    <n v="649.80625376236696"/>
  </r>
  <r>
    <s v="mab.deep"/>
    <x v="2"/>
    <s v="deep"/>
    <s v="Demersal benthivores - other"/>
    <x v="4"/>
    <s v="B"/>
    <x v="33"/>
    <n v="1604191.56866687"/>
    <n v="13596.139456000001"/>
    <n v="117.988755106431"/>
  </r>
  <r>
    <s v="mab.deep"/>
    <x v="2"/>
    <s v="deep"/>
    <s v="Demersal omnivores - other"/>
    <x v="25"/>
    <s v="B"/>
    <x v="33"/>
    <n v="1370876.0660472501"/>
    <n v="13596.139456000001"/>
    <n v="100.828332225019"/>
  </r>
  <r>
    <s v="mab.deep"/>
    <x v="2"/>
    <s v="deep"/>
    <s v="Demersal piscivores - other"/>
    <x v="5"/>
    <s v="B"/>
    <x v="33"/>
    <n v="13219111.3393117"/>
    <n v="13596.139456000001"/>
    <n v="972.26947267579703"/>
  </r>
  <r>
    <s v="mab.deep"/>
    <x v="2"/>
    <s v="deep"/>
    <s v="Haddock"/>
    <x v="6"/>
    <s v="B"/>
    <x v="33"/>
    <n v="113276.965327215"/>
    <n v="13596.139456000001"/>
    <n v="8.3315536512260095"/>
  </r>
  <r>
    <s v="mab.deep"/>
    <x v="2"/>
    <s v="deep"/>
    <s v="Medium pelagics - other"/>
    <x v="20"/>
    <s v="B"/>
    <x v="33"/>
    <n v="21521901.136517901"/>
    <n v="13596.139456000001"/>
    <n v="1582.9420701491999"/>
  </r>
  <r>
    <s v="mab.deep"/>
    <x v="2"/>
    <s v="deep"/>
    <s v="Mesopelagics"/>
    <x v="7"/>
    <s v="B"/>
    <x v="33"/>
    <n v="166900.78106770801"/>
    <n v="13596.139456000001"/>
    <n v="12.275600850361601"/>
  </r>
  <r>
    <s v="mab.deep"/>
    <x v="2"/>
    <s v="deep"/>
    <s v="Skates"/>
    <x v="8"/>
    <s v="B"/>
    <x v="33"/>
    <n v="3505122.7540480602"/>
    <n v="13596.139456000001"/>
    <n v="257.80279507954299"/>
  </r>
  <r>
    <s v="mab.deep"/>
    <x v="2"/>
    <s v="deep"/>
    <s v="Small pelagic - other"/>
    <x v="9"/>
    <s v="B"/>
    <x v="33"/>
    <n v="431913.83703703701"/>
    <n v="13596.139456000001"/>
    <n v="31.767387973240702"/>
  </r>
  <r>
    <s v="mab.deep"/>
    <x v="2"/>
    <s v="deep"/>
    <s v="Squid"/>
    <x v="10"/>
    <s v="B"/>
    <x v="33"/>
    <n v="20826206.431065001"/>
    <n v="13596.139456000001"/>
    <n v="1531.7735228049901"/>
  </r>
  <r>
    <s v="mab.deep"/>
    <x v="2"/>
    <s v="deep"/>
    <s v="Spiny dogfish (S)"/>
    <x v="11"/>
    <s v="B"/>
    <x v="33"/>
    <n v="19547206.078544501"/>
    <n v="13596.139456000001"/>
    <n v="1437.7026759547"/>
  </r>
  <r>
    <s v="mab.deep"/>
    <x v="2"/>
    <s v="deep"/>
    <s v="Spiny dogfish (L)"/>
    <x v="12"/>
    <s v="B"/>
    <x v="33"/>
    <n v="612160298.86250997"/>
    <n v="13596.139456000001"/>
    <n v="45024.567513711598"/>
  </r>
  <r>
    <s v="mab.deep"/>
    <x v="2"/>
    <s v="deep"/>
    <s v="Hakes (S)"/>
    <x v="13"/>
    <s v="B"/>
    <x v="33"/>
    <n v="6432465.8002617098"/>
    <n v="13596.139456000001"/>
    <n v="473.10972508619398"/>
  </r>
  <r>
    <s v="mab.deep"/>
    <x v="2"/>
    <s v="deep"/>
    <s v="Hakes (L)"/>
    <x v="14"/>
    <s v="B"/>
    <x v="33"/>
    <n v="181279.956636199"/>
    <n v="13596.139456000001"/>
    <n v="13.3331933835233"/>
  </r>
  <r>
    <s v="mab.deep"/>
    <x v="2"/>
    <s v="deep"/>
    <s v="Summer flounder (S)"/>
    <x v="33"/>
    <s v="B"/>
    <x v="33"/>
    <n v="7585.2734450242797"/>
    <n v="13596.139456000001"/>
    <n v="0.557899061683785"/>
  </r>
  <r>
    <s v="mab.deep"/>
    <x v="2"/>
    <s v="deep"/>
    <s v="Summer flounder (L)"/>
    <x v="22"/>
    <s v="B"/>
    <x v="33"/>
    <n v="1433368.55085437"/>
    <n v="13596.139456000001"/>
    <n v="105.42467260600399"/>
  </r>
  <r>
    <s v="mab.deep"/>
    <x v="2"/>
    <s v="deep"/>
    <s v="Yellowtail flounder (L)"/>
    <x v="18"/>
    <s v="B"/>
    <x v="33"/>
    <n v="20674.1315024051"/>
    <n v="13596.139456000001"/>
    <n v="1.5205883676988601"/>
  </r>
  <r>
    <s v="mab.deep"/>
    <x v="2"/>
    <s v="deep"/>
    <s v="Bluefish (M)"/>
    <x v="21"/>
    <s v="B"/>
    <x v="33"/>
    <n v="533754.47202313598"/>
    <n v="13596.139456000001"/>
    <n v="39.257796211231799"/>
  </r>
  <r>
    <s v="mab.deep"/>
    <x v="2"/>
    <s v="deep"/>
    <s v="Bluefish (L)"/>
    <x v="21"/>
    <s v="B"/>
    <x v="33"/>
    <n v="277360.41861286201"/>
    <n v="13596.139456000001"/>
    <n v="20.3999392261648"/>
  </r>
  <r>
    <s v="mab.deep"/>
    <x v="2"/>
    <s v="deep"/>
    <s v="Weakfish (L)"/>
    <x v="35"/>
    <s v="B"/>
    <x v="33"/>
    <n v="134429.611021597"/>
    <n v="13596.139456000001"/>
    <n v="9.8873368765184804"/>
  </r>
  <r>
    <s v="mab.deep"/>
    <x v="2"/>
    <s v="deep"/>
    <s v="Alosines"/>
    <x v="0"/>
    <s v="B"/>
    <x v="34"/>
    <n v="71618.7340909091"/>
    <n v="13596.139456000001"/>
    <n v="5.2675786625080301"/>
  </r>
  <r>
    <s v="mab.deep"/>
    <x v="2"/>
    <s v="deep"/>
    <s v="Atlantic herring"/>
    <x v="1"/>
    <s v="B"/>
    <x v="34"/>
    <n v="20667739.561979201"/>
    <n v="13596.139456000001"/>
    <n v="1520.1182386268099"/>
  </r>
  <r>
    <s v="mab.deep"/>
    <x v="2"/>
    <s v="deep"/>
    <s v="Butterfish"/>
    <x v="3"/>
    <s v="B"/>
    <x v="34"/>
    <n v="29763460.892187499"/>
    <n v="13596.139456000001"/>
    <n v="2189.1111803102899"/>
  </r>
  <r>
    <s v="mab.deep"/>
    <x v="2"/>
    <s v="deep"/>
    <s v="Demersal benthivores - other"/>
    <x v="4"/>
    <s v="B"/>
    <x v="34"/>
    <n v="8114304.8848866299"/>
    <n v="13596.139456000001"/>
    <n v="596.80947750986502"/>
  </r>
  <r>
    <s v="mab.deep"/>
    <x v="2"/>
    <s v="deep"/>
    <s v="Demersal omnivores - other"/>
    <x v="25"/>
    <s v="B"/>
    <x v="34"/>
    <n v="2696360.078125"/>
    <n v="13596.139456000001"/>
    <n v="198.31806571644799"/>
  </r>
  <r>
    <s v="mab.deep"/>
    <x v="2"/>
    <s v="deep"/>
    <s v="Demersal piscivores - other"/>
    <x v="5"/>
    <s v="B"/>
    <x v="34"/>
    <n v="1868900.6754344599"/>
    <n v="13596.139456000001"/>
    <n v="137.45818667737399"/>
  </r>
  <r>
    <s v="mab.deep"/>
    <x v="2"/>
    <s v="deep"/>
    <s v="Medium pelagics - other"/>
    <x v="20"/>
    <s v="B"/>
    <x v="34"/>
    <n v="184195.44674479199"/>
    <n v="13596.139456000001"/>
    <n v="13.547628526530399"/>
  </r>
  <r>
    <s v="mab.deep"/>
    <x v="2"/>
    <s v="deep"/>
    <s v="Mesopelagics"/>
    <x v="7"/>
    <s v="B"/>
    <x v="34"/>
    <n v="137190.57747395799"/>
    <n v="13596.139456000001"/>
    <n v="10.090406759796499"/>
  </r>
  <r>
    <s v="mab.deep"/>
    <x v="2"/>
    <s v="deep"/>
    <s v="Skates"/>
    <x v="8"/>
    <s v="B"/>
    <x v="34"/>
    <n v="2581049.9013310201"/>
    <n v="13596.139456000001"/>
    <n v="189.83696877219"/>
  </r>
  <r>
    <s v="mab.deep"/>
    <x v="2"/>
    <s v="deep"/>
    <s v="Small pelagic - other"/>
    <x v="9"/>
    <s v="B"/>
    <x v="34"/>
    <n v="374461.89055989601"/>
    <n v="13596.139456000001"/>
    <n v="27.541780648229899"/>
  </r>
  <r>
    <s v="mab.deep"/>
    <x v="2"/>
    <s v="deep"/>
    <s v="Squid"/>
    <x v="10"/>
    <s v="B"/>
    <x v="34"/>
    <n v="42181817.984505199"/>
    <n v="13596.139456000001"/>
    <n v="3102.4849458932499"/>
  </r>
  <r>
    <s v="mab.deep"/>
    <x v="2"/>
    <s v="deep"/>
    <s v="Spiny dogfish (S)"/>
    <x v="11"/>
    <s v="B"/>
    <x v="34"/>
    <n v="19242274.152249899"/>
    <n v="13596.139456000001"/>
    <n v="1415.2748443425401"/>
  </r>
  <r>
    <s v="mab.deep"/>
    <x v="2"/>
    <s v="deep"/>
    <s v="Spiny dogfish (L)"/>
    <x v="12"/>
    <s v="B"/>
    <x v="34"/>
    <n v="144671937.014456"/>
    <n v="13596.139456000001"/>
    <n v="10640.662923666299"/>
  </r>
  <r>
    <s v="mab.deep"/>
    <x v="2"/>
    <s v="deep"/>
    <s v="Hakes (S)"/>
    <x v="13"/>
    <s v="B"/>
    <x v="34"/>
    <n v="7198736.0583914202"/>
    <n v="13596.139456000001"/>
    <n v="529.46912479737796"/>
  </r>
  <r>
    <s v="mab.deep"/>
    <x v="2"/>
    <s v="deep"/>
    <s v="Summer flounder (S)"/>
    <x v="33"/>
    <s v="B"/>
    <x v="34"/>
    <n v="3862.6606076304602"/>
    <n v="13596.139456000001"/>
    <n v="0.28409980789994499"/>
  </r>
  <r>
    <s v="mab.deep"/>
    <x v="2"/>
    <s v="deep"/>
    <s v="Summer flounder (L)"/>
    <x v="22"/>
    <s v="B"/>
    <x v="34"/>
    <n v="512144.96715642302"/>
    <n v="13596.139456000001"/>
    <n v="37.668410861320801"/>
  </r>
  <r>
    <s v="mab.deep"/>
    <x v="2"/>
    <s v="deep"/>
    <s v="Yellowtail flounder (L)"/>
    <x v="18"/>
    <s v="B"/>
    <x v="34"/>
    <n v="4657.6389718829796"/>
    <n v="13596.139456000001"/>
    <n v="0.34257069714208899"/>
  </r>
  <r>
    <s v="mab.deep"/>
    <x v="2"/>
    <s v="deep"/>
    <s v="Bluefish (M)"/>
    <x v="21"/>
    <s v="B"/>
    <x v="34"/>
    <n v="176631.05042439699"/>
    <n v="13596.139456000001"/>
    <n v="12.9912649834177"/>
  </r>
  <r>
    <s v="mab.deep"/>
    <x v="2"/>
    <s v="deep"/>
    <s v="Bluefish (L)"/>
    <x v="21"/>
    <s v="B"/>
    <x v="34"/>
    <n v="65127.1301361117"/>
    <n v="13596.139456000001"/>
    <n v="4.7901193090051004"/>
  </r>
  <r>
    <s v="mab.deep"/>
    <x v="2"/>
    <s v="deep"/>
    <s v="Alosines"/>
    <x v="0"/>
    <s v="B"/>
    <x v="35"/>
    <n v="31972.649147727301"/>
    <n v="13596.139456000001"/>
    <n v="2.35159761719108"/>
  </r>
  <r>
    <s v="mab.deep"/>
    <x v="2"/>
    <s v="deep"/>
    <s v="Atlantic herring"/>
    <x v="1"/>
    <s v="B"/>
    <x v="35"/>
    <n v="22977230.585416701"/>
    <n v="13596.139456000001"/>
    <n v="1689.98197317524"/>
  </r>
  <r>
    <s v="mab.deep"/>
    <x v="2"/>
    <s v="deep"/>
    <s v="Atlantic mackerel"/>
    <x v="2"/>
    <s v="B"/>
    <x v="35"/>
    <n v="1012684.18027344"/>
    <n v="13596.139456000001"/>
    <n v="74.483215147262896"/>
  </r>
  <r>
    <s v="mab.deep"/>
    <x v="2"/>
    <s v="deep"/>
    <s v="Butterfish"/>
    <x v="3"/>
    <s v="B"/>
    <x v="35"/>
    <n v="58745518.069241099"/>
    <n v="13596.139456000001"/>
    <n v="4320.7498907578902"/>
  </r>
  <r>
    <s v="mab.deep"/>
    <x v="2"/>
    <s v="deep"/>
    <s v="Demersal benthivores - other"/>
    <x v="4"/>
    <s v="B"/>
    <x v="35"/>
    <n v="18888452.937286001"/>
    <n v="13596.139456000001"/>
    <n v="1389.25119137039"/>
  </r>
  <r>
    <s v="mab.deep"/>
    <x v="2"/>
    <s v="deep"/>
    <s v="Demersal omnivores - other"/>
    <x v="25"/>
    <s v="B"/>
    <x v="35"/>
    <n v="956298.26099137997"/>
    <n v="13596.139456000001"/>
    <n v="70.336014431608604"/>
  </r>
  <r>
    <s v="mab.deep"/>
    <x v="2"/>
    <s v="deep"/>
    <s v="Demersal piscivores - other"/>
    <x v="5"/>
    <s v="B"/>
    <x v="35"/>
    <n v="15260736.554930899"/>
    <n v="13596.139456000001"/>
    <n v="1122.4315993755399"/>
  </r>
  <r>
    <s v="mab.deep"/>
    <x v="2"/>
    <s v="deep"/>
    <s v="Haddock"/>
    <x v="6"/>
    <s v="B"/>
    <x v="35"/>
    <n v="0"/>
    <n v="13596.139456000001"/>
    <n v="0"/>
  </r>
  <r>
    <s v="mab.deep"/>
    <x v="2"/>
    <s v="deep"/>
    <s v="Medium pelagics - other"/>
    <x v="20"/>
    <s v="B"/>
    <x v="35"/>
    <n v="164126.265625"/>
    <n v="13596.139456000001"/>
    <n v="12.0715344349142"/>
  </r>
  <r>
    <s v="mab.deep"/>
    <x v="2"/>
    <s v="deep"/>
    <s v="Mesopelagics"/>
    <x v="7"/>
    <s v="B"/>
    <x v="35"/>
    <n v="68212.885703124994"/>
    <n v="13596.139456000001"/>
    <n v="5.0170775258577196"/>
  </r>
  <r>
    <s v="mab.deep"/>
    <x v="2"/>
    <s v="deep"/>
    <s v="Skates"/>
    <x v="8"/>
    <s v="B"/>
    <x v="35"/>
    <n v="4096711.9244502299"/>
    <n v="13596.139456000001"/>
    <n v="301.314350129172"/>
  </r>
  <r>
    <s v="mab.deep"/>
    <x v="2"/>
    <s v="deep"/>
    <s v="Small pelagic - other"/>
    <x v="9"/>
    <s v="B"/>
    <x v="35"/>
    <n v="221168.51671875"/>
    <n v="13596.139456000001"/>
    <n v="16.267008545661"/>
  </r>
  <r>
    <s v="mab.deep"/>
    <x v="2"/>
    <s v="deep"/>
    <s v="Squid"/>
    <x v="10"/>
    <s v="B"/>
    <x v="35"/>
    <n v="26570300.6565625"/>
    <n v="13596.139456000001"/>
    <n v="1954.2533189328999"/>
  </r>
  <r>
    <s v="mab.deep"/>
    <x v="2"/>
    <s v="deep"/>
    <s v="Spiny dogfish (S)"/>
    <x v="11"/>
    <s v="B"/>
    <x v="35"/>
    <n v="10788900.9409463"/>
    <n v="13596.139456000001"/>
    <n v="793.52679309163102"/>
  </r>
  <r>
    <s v="mab.deep"/>
    <x v="2"/>
    <s v="deep"/>
    <s v="Spiny dogfish (L)"/>
    <x v="12"/>
    <s v="B"/>
    <x v="35"/>
    <n v="38072368.804452598"/>
    <n v="13596.139456000001"/>
    <n v="2800.2337669205899"/>
  </r>
  <r>
    <s v="mab.deep"/>
    <x v="2"/>
    <s v="deep"/>
    <s v="Hakes (S)"/>
    <x v="13"/>
    <s v="B"/>
    <x v="35"/>
    <n v="10133736.138712101"/>
    <n v="13596.139456000001"/>
    <n v="745.33923188321205"/>
  </r>
  <r>
    <s v="mab.deep"/>
    <x v="2"/>
    <s v="deep"/>
    <s v="Hakes (L)"/>
    <x v="14"/>
    <s v="B"/>
    <x v="35"/>
    <n v="32351.350367513201"/>
    <n v="13596.139456000001"/>
    <n v="2.3794512017333398"/>
  </r>
  <r>
    <s v="mab.deep"/>
    <x v="2"/>
    <s v="deep"/>
    <s v="Summer flounder (L)"/>
    <x v="22"/>
    <s v="B"/>
    <x v="35"/>
    <n v="905897.43918421899"/>
    <n v="13596.139456000001"/>
    <n v="66.629019370969004"/>
  </r>
  <r>
    <s v="mab.deep"/>
    <x v="2"/>
    <s v="deep"/>
    <s v="Bluefish (M)"/>
    <x v="21"/>
    <s v="B"/>
    <x v="35"/>
    <n v="332816.73957065202"/>
    <n v="13596.139456000001"/>
    <n v="24.4787677154767"/>
  </r>
  <r>
    <s v="mab.deep"/>
    <x v="2"/>
    <s v="deep"/>
    <s v="Alosines"/>
    <x v="0"/>
    <s v="B"/>
    <x v="36"/>
    <n v="106397.87133049199"/>
    <n v="13596.139456000001"/>
    <n v="7.8255942927636601"/>
  </r>
  <r>
    <s v="mab.deep"/>
    <x v="2"/>
    <s v="deep"/>
    <s v="Atlantic herring"/>
    <x v="1"/>
    <s v="B"/>
    <x v="36"/>
    <n v="29767257.009895802"/>
    <n v="13596.139456000001"/>
    <n v="2189.3903858686499"/>
  </r>
  <r>
    <s v="mab.deep"/>
    <x v="2"/>
    <s v="deep"/>
    <s v="Atlantic mackerel"/>
    <x v="2"/>
    <s v="B"/>
    <x v="36"/>
    <n v="779474.15488281206"/>
    <n v="13596.139456000001"/>
    <n v="57.330550146632199"/>
  </r>
  <r>
    <s v="mab.deep"/>
    <x v="2"/>
    <s v="deep"/>
    <s v="Butterfish"/>
    <x v="3"/>
    <s v="B"/>
    <x v="36"/>
    <n v="7223039.0444196397"/>
    <n v="13596.139456000001"/>
    <n v="531.25661646785397"/>
  </r>
  <r>
    <s v="mab.deep"/>
    <x v="2"/>
    <s v="deep"/>
    <s v="Demersal benthivores - other"/>
    <x v="4"/>
    <s v="B"/>
    <x v="36"/>
    <n v="8716541.3538802601"/>
    <n v="13596.139456000001"/>
    <n v="641.10414445871504"/>
  </r>
  <r>
    <s v="mab.deep"/>
    <x v="2"/>
    <s v="deep"/>
    <s v="Demersal omnivores - other"/>
    <x v="25"/>
    <s v="B"/>
    <x v="36"/>
    <n v="804507.45290948299"/>
    <n v="13596.139456000001"/>
    <n v="59.171756476391003"/>
  </r>
  <r>
    <s v="mab.deep"/>
    <x v="2"/>
    <s v="deep"/>
    <s v="Demersal piscivores - other"/>
    <x v="5"/>
    <s v="B"/>
    <x v="36"/>
    <n v="3906821.9115193998"/>
    <n v="13596.139456000001"/>
    <n v="287.34788460817902"/>
  </r>
  <r>
    <s v="mab.deep"/>
    <x v="2"/>
    <s v="deep"/>
    <s v="Medium pelagics - other"/>
    <x v="20"/>
    <s v="B"/>
    <x v="36"/>
    <n v="65706.331510416698"/>
    <n v="13596.139456000001"/>
    <n v="4.8327197380592004"/>
  </r>
  <r>
    <s v="mab.deep"/>
    <x v="2"/>
    <s v="deep"/>
    <s v="Mesopelagics"/>
    <x v="7"/>
    <s v="B"/>
    <x v="36"/>
    <n v="840849.37660590303"/>
    <n v="13596.139456000001"/>
    <n v="61.844715503770097"/>
  </r>
  <r>
    <s v="mab.deep"/>
    <x v="2"/>
    <s v="deep"/>
    <s v="Skates"/>
    <x v="8"/>
    <s v="B"/>
    <x v="36"/>
    <n v="11771683.995358299"/>
    <n v="13596.139456000001"/>
    <n v="865.81077176017402"/>
  </r>
  <r>
    <s v="mab.deep"/>
    <x v="2"/>
    <s v="deep"/>
    <s v="Small pelagic - other"/>
    <x v="9"/>
    <s v="B"/>
    <x v="36"/>
    <n v="17317330.732812501"/>
    <n v="13596.139456000001"/>
    <n v="1273.6946975908199"/>
  </r>
  <r>
    <s v="mab.deep"/>
    <x v="2"/>
    <s v="deep"/>
    <s v="Squid"/>
    <x v="10"/>
    <s v="B"/>
    <x v="36"/>
    <n v="32788836.446788199"/>
    <n v="13596.139456000001"/>
    <n v="2411.6284297391799"/>
  </r>
  <r>
    <s v="mab.deep"/>
    <x v="2"/>
    <s v="deep"/>
    <s v="Spiny dogfish (S)"/>
    <x v="11"/>
    <s v="B"/>
    <x v="36"/>
    <n v="55738007.290323399"/>
    <n v="13596.139456000001"/>
    <n v="4099.5466007614496"/>
  </r>
  <r>
    <s v="mab.deep"/>
    <x v="2"/>
    <s v="deep"/>
    <s v="Spiny dogfish (L)"/>
    <x v="12"/>
    <s v="B"/>
    <x v="36"/>
    <n v="303897339.67943102"/>
    <n v="13596.139456000001"/>
    <n v="22351.737466573399"/>
  </r>
  <r>
    <s v="mab.deep"/>
    <x v="2"/>
    <s v="deep"/>
    <s v="Hakes (S)"/>
    <x v="13"/>
    <s v="B"/>
    <x v="36"/>
    <n v="12225206.2429947"/>
    <n v="13596.139456000001"/>
    <n v="899.16746459964497"/>
  </r>
  <r>
    <s v="mab.deep"/>
    <x v="2"/>
    <s v="deep"/>
    <s v="Hakes (L)"/>
    <x v="14"/>
    <s v="B"/>
    <x v="36"/>
    <n v="123366.92792923799"/>
    <n v="13596.139456000001"/>
    <n v="9.0736733267910097"/>
  </r>
  <r>
    <s v="mab.deep"/>
    <x v="2"/>
    <s v="deep"/>
    <s v="Summer flounder (S)"/>
    <x v="33"/>
    <s v="B"/>
    <x v="36"/>
    <n v="8138.61000455472"/>
    <n v="13596.139456000001"/>
    <n v="0.59859712611017202"/>
  </r>
  <r>
    <s v="mab.deep"/>
    <x v="2"/>
    <s v="deep"/>
    <s v="Summer flounder (L)"/>
    <x v="22"/>
    <s v="B"/>
    <x v="36"/>
    <n v="2517546.6317225299"/>
    <n v="13596.139456000001"/>
    <n v="185.166284875927"/>
  </r>
  <r>
    <s v="mab.deep"/>
    <x v="2"/>
    <s v="deep"/>
    <s v="Yellowtail flounder (S)"/>
    <x v="17"/>
    <s v="B"/>
    <x v="36"/>
    <n v="3430.0420315353599"/>
    <n v="13596.139456000001"/>
    <n v="0.25228058616460203"/>
  </r>
  <r>
    <s v="mab.deep"/>
    <x v="2"/>
    <s v="deep"/>
    <s v="Yellowtail flounder (L)"/>
    <x v="18"/>
    <s v="B"/>
    <x v="36"/>
    <n v="7020.5460545301703"/>
    <n v="13596.139456000001"/>
    <n v="0.51636319833656796"/>
  </r>
  <r>
    <s v="mab.deep"/>
    <x v="2"/>
    <s v="deep"/>
    <s v="Bluefish (M)"/>
    <x v="21"/>
    <s v="B"/>
    <x v="36"/>
    <n v="179570.04497781399"/>
    <n v="13596.139456000001"/>
    <n v="13.207428885158301"/>
  </r>
  <r>
    <s v="mab.deep"/>
    <x v="2"/>
    <s v="deep"/>
    <s v="Atlantic herring"/>
    <x v="1"/>
    <s v="B"/>
    <x v="37"/>
    <n v="710655.56510416698"/>
    <n v="13596.139456000001"/>
    <n v="52.268922910359898"/>
  </r>
  <r>
    <s v="mab.deep"/>
    <x v="2"/>
    <s v="deep"/>
    <s v="Atlantic mackerel"/>
    <x v="2"/>
    <s v="B"/>
    <x v="37"/>
    <n v="360505.57545572898"/>
    <n v="13596.139456000001"/>
    <n v="26.515289624852802"/>
  </r>
  <r>
    <s v="mab.deep"/>
    <x v="2"/>
    <s v="deep"/>
    <s v="Butterfish"/>
    <x v="3"/>
    <s v="B"/>
    <x v="37"/>
    <n v="15697329.525744"/>
    <n v="13596.139456000001"/>
    <n v="1154.5431389949999"/>
  </r>
  <r>
    <s v="mab.deep"/>
    <x v="2"/>
    <s v="deep"/>
    <s v="Demersal benthivores - other"/>
    <x v="4"/>
    <s v="B"/>
    <x v="37"/>
    <n v="5616286.2545672301"/>
    <n v="13596.139456000001"/>
    <n v="413.07948280044701"/>
  </r>
  <r>
    <s v="mab.deep"/>
    <x v="2"/>
    <s v="deep"/>
    <s v="Demersal omnivores - other"/>
    <x v="25"/>
    <s v="B"/>
    <x v="37"/>
    <n v="544053.73793103499"/>
    <n v="13596.139456000001"/>
    <n v="40.0153102056439"/>
  </r>
  <r>
    <s v="mab.deep"/>
    <x v="2"/>
    <s v="deep"/>
    <s v="Demersal piscivores - other"/>
    <x v="5"/>
    <s v="B"/>
    <x v="37"/>
    <n v="69419530.472649693"/>
    <n v="13596.139456000001"/>
    <n v="5105.8265985948501"/>
  </r>
  <r>
    <s v="mab.deep"/>
    <x v="2"/>
    <s v="deep"/>
    <s v="Haddock"/>
    <x v="6"/>
    <s v="B"/>
    <x v="37"/>
    <n v="0"/>
    <n v="13596.139456000001"/>
    <n v="0"/>
  </r>
  <r>
    <s v="mab.deep"/>
    <x v="2"/>
    <s v="deep"/>
    <s v="Medium pelagics - other"/>
    <x v="20"/>
    <s v="B"/>
    <x v="37"/>
    <n v="9026023.4925781302"/>
    <n v="13596.139456000001"/>
    <n v="663.86664551273998"/>
  </r>
  <r>
    <s v="mab.deep"/>
    <x v="2"/>
    <s v="deep"/>
    <s v="Mesopelagics"/>
    <x v="7"/>
    <s v="B"/>
    <x v="37"/>
    <n v="1148604.73307292"/>
    <n v="13596.139456000001"/>
    <n v="84.480211223932102"/>
  </r>
  <r>
    <s v="mab.deep"/>
    <x v="2"/>
    <s v="deep"/>
    <s v="Skates"/>
    <x v="8"/>
    <s v="B"/>
    <x v="37"/>
    <n v="5845067.5893012099"/>
    <n v="13596.139456000001"/>
    <n v="429.90641631891901"/>
  </r>
  <r>
    <s v="mab.deep"/>
    <x v="2"/>
    <s v="deep"/>
    <s v="Small pelagic - other"/>
    <x v="9"/>
    <s v="B"/>
    <x v="37"/>
    <n v="6762420.8332031304"/>
    <n v="13596.139456000001"/>
    <n v="497.37801344916801"/>
  </r>
  <r>
    <s v="mab.deep"/>
    <x v="2"/>
    <s v="deep"/>
    <s v="Squid"/>
    <x v="10"/>
    <s v="B"/>
    <x v="37"/>
    <n v="49741730.5753906"/>
    <n v="13596.139456000001"/>
    <n v="3658.5187094002299"/>
  </r>
  <r>
    <s v="mab.deep"/>
    <x v="2"/>
    <s v="deep"/>
    <s v="Spiny dogfish (S)"/>
    <x v="11"/>
    <s v="B"/>
    <x v="37"/>
    <n v="5711903.3721600603"/>
    <n v="13596.139456000001"/>
    <n v="420.11214952928299"/>
  </r>
  <r>
    <s v="mab.deep"/>
    <x v="2"/>
    <s v="deep"/>
    <s v="Spiny dogfish (L)"/>
    <x v="12"/>
    <s v="B"/>
    <x v="37"/>
    <n v="102311586.075194"/>
    <n v="13596.139456000001"/>
    <n v="7525.0468271744103"/>
  </r>
  <r>
    <s v="mab.deep"/>
    <x v="2"/>
    <s v="deep"/>
    <s v="Hakes (S)"/>
    <x v="13"/>
    <s v="B"/>
    <x v="37"/>
    <n v="8437273.4704741798"/>
    <n v="13596.139456000001"/>
    <n v="620.56391064382603"/>
  </r>
  <r>
    <s v="mab.deep"/>
    <x v="2"/>
    <s v="deep"/>
    <s v="Summer flounder (L)"/>
    <x v="22"/>
    <s v="B"/>
    <x v="37"/>
    <n v="1988540.09630687"/>
    <n v="13596.139456000001"/>
    <n v="146.25770077912199"/>
  </r>
  <r>
    <s v="mab.deep"/>
    <x v="2"/>
    <s v="deep"/>
    <s v="Yellowtail flounder (L)"/>
    <x v="18"/>
    <s v="B"/>
    <x v="37"/>
    <n v="53296.244133355503"/>
    <n v="13596.139456000001"/>
    <n v="3.91995421243166"/>
  </r>
  <r>
    <s v="mab.deep"/>
    <x v="2"/>
    <s v="deep"/>
    <s v="Bluefish (M)"/>
    <x v="21"/>
    <s v="B"/>
    <x v="37"/>
    <n v="782856.96757667197"/>
    <n v="13596.139456000001"/>
    <n v="57.579357001313703"/>
  </r>
  <r>
    <s v="mab.deep"/>
    <x v="2"/>
    <s v="deep"/>
    <s v="Weakfish (L)"/>
    <x v="35"/>
    <s v="B"/>
    <x v="37"/>
    <n v="140652.23583352001"/>
    <n v="13596.139456000001"/>
    <n v="10.3450127360565"/>
  </r>
  <r>
    <s v="mab.deep"/>
    <x v="2"/>
    <s v="deep"/>
    <s v="Alosines"/>
    <x v="0"/>
    <s v=""/>
    <x v="38"/>
    <n v="433732.83830018999"/>
    <n v="13596.139456000001"/>
    <n v="31.901176043673399"/>
  </r>
  <r>
    <s v="mab.deep"/>
    <x v="2"/>
    <s v="deep"/>
    <s v="Anchovies"/>
    <x v="24"/>
    <s v=""/>
    <x v="38"/>
    <n v="117.233046875"/>
    <n v="13596.139456000001"/>
    <n v="8.6225245963673092E-3"/>
  </r>
  <r>
    <s v="mab.deep"/>
    <x v="2"/>
    <s v="deep"/>
    <s v="Atlantic herring"/>
    <x v="1"/>
    <s v=""/>
    <x v="38"/>
    <n v="4562408.7279687496"/>
    <n v="13596.139456000001"/>
    <n v="335.56648508451099"/>
  </r>
  <r>
    <s v="mab.deep"/>
    <x v="2"/>
    <s v="deep"/>
    <s v="Atlantic mackerel"/>
    <x v="2"/>
    <s v=""/>
    <x v="38"/>
    <n v="8395365.5256510396"/>
    <n v="13596.139456000001"/>
    <n v="617.48156914837705"/>
  </r>
  <r>
    <s v="mab.deep"/>
    <x v="2"/>
    <s v="deep"/>
    <s v="Butterfish"/>
    <x v="3"/>
    <s v=""/>
    <x v="38"/>
    <n v="19099692.2132679"/>
    <n v="13596.139456000001"/>
    <n v="1404.7879013802799"/>
  </r>
  <r>
    <s v="mab.deep"/>
    <x v="2"/>
    <s v="deep"/>
    <s v="Demersal benthivores - other"/>
    <x v="4"/>
    <s v=""/>
    <x v="38"/>
    <n v="13239096.1723672"/>
    <n v="13596.139456000001"/>
    <n v="973.73936294281998"/>
  </r>
  <r>
    <s v="mab.deep"/>
    <x v="2"/>
    <s v="deep"/>
    <s v="Demersal omnivores - other"/>
    <x v="25"/>
    <s v=""/>
    <x v="38"/>
    <n v="3907707.7582179098"/>
    <n v="13596.139456000001"/>
    <n v="287.41303888975898"/>
  </r>
  <r>
    <s v="mab.deep"/>
    <x v="2"/>
    <s v="deep"/>
    <s v="Demersal piscivores - other"/>
    <x v="5"/>
    <s v=""/>
    <x v="38"/>
    <n v="4376493.0897071101"/>
    <n v="13596.139456000001"/>
    <n v="321.892335973044"/>
  </r>
  <r>
    <s v="mab.deep"/>
    <x v="2"/>
    <s v="deep"/>
    <s v="Medium pelagics - other"/>
    <x v="20"/>
    <s v=""/>
    <x v="38"/>
    <n v="36980.569167274298"/>
    <n v="13596.139456000001"/>
    <n v="2.7199315869737402"/>
  </r>
  <r>
    <s v="mab.deep"/>
    <x v="2"/>
    <s v="deep"/>
    <s v="Mesopelagics"/>
    <x v="7"/>
    <s v=""/>
    <x v="38"/>
    <n v="588251.21035993902"/>
    <n v="13596.139456000001"/>
    <n v="43.2660471204819"/>
  </r>
  <r>
    <s v="mab.deep"/>
    <x v="2"/>
    <s v="deep"/>
    <s v="Skates"/>
    <x v="8"/>
    <s v=""/>
    <x v="38"/>
    <n v="8406249.6939703897"/>
    <n v="13596.139456000001"/>
    <n v="618.28210288477896"/>
  </r>
  <r>
    <s v="mab.deep"/>
    <x v="2"/>
    <s v="deep"/>
    <s v="Small pelagic - other"/>
    <x v="9"/>
    <s v=""/>
    <x v="38"/>
    <n v="56329.213650867998"/>
    <n v="13596.139456000001"/>
    <n v="4.14303000003504"/>
  </r>
  <r>
    <s v="mab.deep"/>
    <x v="2"/>
    <s v="deep"/>
    <s v="Squid"/>
    <x v="10"/>
    <s v=""/>
    <x v="38"/>
    <n v="24494942.7943261"/>
    <n v="13596.139456000001"/>
    <n v="1801.6101462916699"/>
  </r>
  <r>
    <s v="mab.deep"/>
    <x v="2"/>
    <s v="deep"/>
    <s v="Spiny dogfish (S)"/>
    <x v="11"/>
    <s v=""/>
    <x v="38"/>
    <n v="6806582.2043161597"/>
    <n v="13596.139456000001"/>
    <n v="500.626095101754"/>
  </r>
  <r>
    <s v="mab.deep"/>
    <x v="2"/>
    <s v="deep"/>
    <s v="Spiny dogfish (L)"/>
    <x v="12"/>
    <s v=""/>
    <x v="38"/>
    <n v="319808038.58433998"/>
    <n v="13596.139456000001"/>
    <n v="23521.973985285102"/>
  </r>
  <r>
    <s v="mab.deep"/>
    <x v="2"/>
    <s v="deep"/>
    <s v="Hakes (S)"/>
    <x v="13"/>
    <s v=""/>
    <x v="38"/>
    <n v="12564453.984527601"/>
    <n v="13596.139456000001"/>
    <n v="924.119234374494"/>
  </r>
  <r>
    <s v="mab.deep"/>
    <x v="2"/>
    <s v="deep"/>
    <s v="Hakes (L)"/>
    <x v="14"/>
    <s v=""/>
    <x v="38"/>
    <n v="209343.701986637"/>
    <n v="13596.139456000001"/>
    <n v="15.397289992804"/>
  </r>
  <r>
    <s v="mab.deep"/>
    <x v="2"/>
    <s v="deep"/>
    <s v="Summer flounder (L)"/>
    <x v="22"/>
    <s v=""/>
    <x v="38"/>
    <n v="2680434.8163139001"/>
    <n v="13596.139456000001"/>
    <n v="197.146758091762"/>
  </r>
  <r>
    <s v="mab.deep"/>
    <x v="2"/>
    <s v="deep"/>
    <s v="Weakfish (M)"/>
    <x v="28"/>
    <s v=""/>
    <x v="38"/>
    <n v="114734.679030349"/>
    <n v="13596.139456000001"/>
    <n v="8.4387689168425606"/>
  </r>
  <r>
    <s v="mab.deep"/>
    <x v="2"/>
    <s v="deep"/>
    <s v="Weakfish (L)"/>
    <x v="35"/>
    <s v=""/>
    <x v="38"/>
    <n v="465327.25983192399"/>
    <n v="13596.139456000001"/>
    <n v="34.224954910018504"/>
  </r>
  <r>
    <s v="mab.deep"/>
    <x v="2"/>
    <s v="deep"/>
    <s v="Alosines"/>
    <x v="0"/>
    <s v=""/>
    <x v="39"/>
    <n v="100298.707878788"/>
    <n v="13596.139456000001"/>
    <n v="7.3769990520747299"/>
  </r>
  <r>
    <s v="mab.deep"/>
    <x v="2"/>
    <s v="deep"/>
    <s v="Atlantic mackerel"/>
    <x v="2"/>
    <s v=""/>
    <x v="39"/>
    <n v="94819.204817708305"/>
    <n v="13596.139456000001"/>
    <n v="6.9739800128237501"/>
  </r>
  <r>
    <s v="mab.deep"/>
    <x v="2"/>
    <s v="deep"/>
    <s v="Butterfish"/>
    <x v="3"/>
    <s v=""/>
    <x v="39"/>
    <n v="6099987.0748799602"/>
    <n v="13596.139456000001"/>
    <n v="448.65581841233802"/>
  </r>
  <r>
    <s v="mab.deep"/>
    <x v="2"/>
    <s v="deep"/>
    <s v="Demersal benthivores - other"/>
    <x v="4"/>
    <s v=""/>
    <x v="39"/>
    <n v="57376438.669208102"/>
    <n v="13596.139456000001"/>
    <n v="4220.0537038392704"/>
  </r>
  <r>
    <s v="mab.deep"/>
    <x v="2"/>
    <s v="deep"/>
    <s v="Demersal omnivores - other"/>
    <x v="25"/>
    <s v=""/>
    <x v="39"/>
    <n v="8735988.9987763409"/>
    <n v="13596.139456000001"/>
    <n v="642.53452438082604"/>
  </r>
  <r>
    <s v="mab.deep"/>
    <x v="2"/>
    <s v="deep"/>
    <s v="Demersal piscivores - other"/>
    <x v="5"/>
    <s v=""/>
    <x v="39"/>
    <n v="34090334.634994097"/>
    <n v="13596.139456000001"/>
    <n v="2507.3539989287201"/>
  </r>
  <r>
    <s v="mab.deep"/>
    <x v="2"/>
    <s v="deep"/>
    <s v="Medium pelagics - other"/>
    <x v="20"/>
    <s v=""/>
    <x v="39"/>
    <n v="61399.598753472201"/>
    <n v="13596.139456000001"/>
    <n v="4.5159582947920196"/>
  </r>
  <r>
    <s v="mab.deep"/>
    <x v="2"/>
    <s v="deep"/>
    <s v="Mesopelagics"/>
    <x v="7"/>
    <s v=""/>
    <x v="39"/>
    <n v="730551.59487456596"/>
    <n v="13596.139456000001"/>
    <n v="53.732281670012704"/>
  </r>
  <r>
    <s v="mab.deep"/>
    <x v="2"/>
    <s v="deep"/>
    <s v="Skates"/>
    <x v="8"/>
    <s v=""/>
    <x v="39"/>
    <n v="5736303.3895015903"/>
    <n v="13596.139456000001"/>
    <n v="421.90677788099299"/>
  </r>
  <r>
    <s v="mab.deep"/>
    <x v="2"/>
    <s v="deep"/>
    <s v="Small pelagic - other"/>
    <x v="9"/>
    <s v=""/>
    <x v="39"/>
    <n v="3181466.65788867"/>
    <n v="13596.139456000001"/>
    <n v="233.99779534364001"/>
  </r>
  <r>
    <s v="mab.deep"/>
    <x v="2"/>
    <s v="deep"/>
    <s v="Squid"/>
    <x v="10"/>
    <s v=""/>
    <x v="39"/>
    <n v="42027344.092490397"/>
    <n v="13596.139456000001"/>
    <n v="3091.1233463366498"/>
  </r>
  <r>
    <s v="mab.deep"/>
    <x v="2"/>
    <s v="deep"/>
    <s v="Spiny dogfish (S)"/>
    <x v="11"/>
    <s v=""/>
    <x v="39"/>
    <n v="546233.51522053406"/>
    <n v="13596.139456000001"/>
    <n v="40.175633457442999"/>
  </r>
  <r>
    <s v="mab.deep"/>
    <x v="2"/>
    <s v="deep"/>
    <s v="Spiny dogfish (L)"/>
    <x v="12"/>
    <s v=""/>
    <x v="39"/>
    <n v="327676027.497572"/>
    <n v="13596.139456000001"/>
    <n v="24100.666851645699"/>
  </r>
  <r>
    <s v="mab.deep"/>
    <x v="2"/>
    <s v="deep"/>
    <s v="Hakes (S)"/>
    <x v="13"/>
    <s v=""/>
    <x v="39"/>
    <n v="6669586.4252425497"/>
    <n v="13596.139456000001"/>
    <n v="490.55001582079598"/>
  </r>
  <r>
    <s v="mab.deep"/>
    <x v="2"/>
    <s v="deep"/>
    <s v="Hakes (L)"/>
    <x v="14"/>
    <s v=""/>
    <x v="39"/>
    <n v="198561.68151099101"/>
    <n v="13596.139456000001"/>
    <n v="14.6042692599306"/>
  </r>
  <r>
    <s v="mab.deep"/>
    <x v="2"/>
    <s v="deep"/>
    <s v="Summer flounder (L)"/>
    <x v="22"/>
    <s v=""/>
    <x v="39"/>
    <n v="853998.62794752803"/>
    <n v="13596.139456000001"/>
    <n v="62.811846753356001"/>
  </r>
  <r>
    <s v="mab.deep"/>
    <x v="2"/>
    <s v="deep"/>
    <s v="Yellowtail flounder (S)"/>
    <x v="17"/>
    <s v=""/>
    <x v="39"/>
    <n v="78.295286260910203"/>
    <n v="13596.139456000001"/>
    <n v="5.7586410108759504E-3"/>
  </r>
  <r>
    <s v="mab.deep"/>
    <x v="2"/>
    <s v="deep"/>
    <s v="Bluefish (M)"/>
    <x v="21"/>
    <s v=""/>
    <x v="39"/>
    <n v="247423.798752106"/>
    <n v="13596.139456000001"/>
    <n v="18.1980921534986"/>
  </r>
  <r>
    <s v="mab.deep"/>
    <x v="2"/>
    <s v="deep"/>
    <s v="Bluefish (L)"/>
    <x v="21"/>
    <s v=""/>
    <x v="39"/>
    <n v="409757.89156631602"/>
    <n v="13596.139456000001"/>
    <n v="30.137811758431798"/>
  </r>
  <r>
    <s v="mab.deep"/>
    <x v="2"/>
    <s v="deep"/>
    <s v="Alosines"/>
    <x v="0"/>
    <s v=""/>
    <x v="40"/>
    <n v="107253.58992229401"/>
    <n v="13596.139456000001"/>
    <n v="7.88853264335732"/>
  </r>
  <r>
    <s v="mab.deep"/>
    <x v="2"/>
    <s v="deep"/>
    <s v="Atlantic herring"/>
    <x v="1"/>
    <s v=""/>
    <x v="40"/>
    <n v="65485243.522433601"/>
    <n v="13596.139456000001"/>
    <n v="4816.4586524254"/>
  </r>
  <r>
    <s v="mab.deep"/>
    <x v="2"/>
    <s v="deep"/>
    <s v="Atlantic mackerel"/>
    <x v="2"/>
    <s v=""/>
    <x v="40"/>
    <n v="11313903.600703901"/>
    <n v="13596.139456000001"/>
    <n v="832.14089097262297"/>
  </r>
  <r>
    <s v="mab.deep"/>
    <x v="2"/>
    <s v="deep"/>
    <s v="Butterfish"/>
    <x v="3"/>
    <s v=""/>
    <x v="40"/>
    <n v="24387296.001736801"/>
    <n v="13596.139456000001"/>
    <n v="1793.69269347812"/>
  </r>
  <r>
    <s v="mab.deep"/>
    <x v="2"/>
    <s v="deep"/>
    <s v="Demersal benthivores - other"/>
    <x v="4"/>
    <s v=""/>
    <x v="40"/>
    <n v="43124742.974930301"/>
    <n v="13596.139456000001"/>
    <n v="3171.8373523963301"/>
  </r>
  <r>
    <s v="mab.deep"/>
    <x v="2"/>
    <s v="deep"/>
    <s v="Demersal omnivores - other"/>
    <x v="25"/>
    <s v=""/>
    <x v="40"/>
    <n v="18076462.0720491"/>
    <n v="13596.139456000001"/>
    <n v="1329.5290277470599"/>
  </r>
  <r>
    <s v="mab.deep"/>
    <x v="2"/>
    <s v="deep"/>
    <s v="Demersal piscivores - other"/>
    <x v="5"/>
    <s v=""/>
    <x v="40"/>
    <n v="105287459.137178"/>
    <n v="13596.139456000001"/>
    <n v="7743.9231539151497"/>
  </r>
  <r>
    <s v="mab.deep"/>
    <x v="2"/>
    <s v="deep"/>
    <s v="Haddock"/>
    <x v="6"/>
    <s v=""/>
    <x v="40"/>
    <n v="22855.2543551089"/>
    <n v="13596.139456000001"/>
    <n v="1.6810105860618301"/>
  </r>
  <r>
    <s v="mab.deep"/>
    <x v="2"/>
    <s v="deep"/>
    <s v="Medium pelagics - other"/>
    <x v="20"/>
    <s v=""/>
    <x v="40"/>
    <n v="847717.18622656201"/>
    <n v="13596.139456000001"/>
    <n v="62.349844893100403"/>
  </r>
  <r>
    <s v="mab.deep"/>
    <x v="2"/>
    <s v="deep"/>
    <s v="Mesopelagics"/>
    <x v="7"/>
    <s v=""/>
    <x v="40"/>
    <n v="740696.75666692702"/>
    <n v="13596.139456000001"/>
    <n v="54.478461262035403"/>
  </r>
  <r>
    <s v="mab.deep"/>
    <x v="2"/>
    <s v="deep"/>
    <s v="Skates"/>
    <x v="8"/>
    <s v=""/>
    <x v="40"/>
    <n v="6922486.7964929603"/>
    <n v="13596.139456000001"/>
    <n v="509.15091146980399"/>
  </r>
  <r>
    <s v="mab.deep"/>
    <x v="2"/>
    <s v="deep"/>
    <s v="Small pelagic - other"/>
    <x v="9"/>
    <s v=""/>
    <x v="40"/>
    <n v="15679.361766927101"/>
    <n v="13596.139456000001"/>
    <n v="1.1532216051231901"/>
  </r>
  <r>
    <s v="mab.deep"/>
    <x v="2"/>
    <s v="deep"/>
    <s v="Squid"/>
    <x v="10"/>
    <s v=""/>
    <x v="40"/>
    <n v="23872398.9441728"/>
    <n v="13596.139456000001"/>
    <n v="1755.8218655691901"/>
  </r>
  <r>
    <s v="mab.deep"/>
    <x v="2"/>
    <s v="deep"/>
    <s v="Spiny dogfish (S)"/>
    <x v="11"/>
    <s v=""/>
    <x v="40"/>
    <n v="4307368.8854872901"/>
    <n v="13596.139456000001"/>
    <n v="316.808230705992"/>
  </r>
  <r>
    <s v="mab.deep"/>
    <x v="2"/>
    <s v="deep"/>
    <s v="Spiny dogfish (L)"/>
    <x v="12"/>
    <s v=""/>
    <x v="40"/>
    <n v="480284778.84768301"/>
    <n v="13596.139456000001"/>
    <n v="35325.084771451999"/>
  </r>
  <r>
    <s v="mab.deep"/>
    <x v="2"/>
    <s v="deep"/>
    <s v="Hakes (S)"/>
    <x v="13"/>
    <s v=""/>
    <x v="40"/>
    <n v="13466609.302239601"/>
    <n v="13596.139456000001"/>
    <n v="990.47301962593201"/>
  </r>
  <r>
    <s v="mab.deep"/>
    <x v="2"/>
    <s v="deep"/>
    <s v="Hakes (L)"/>
    <x v="14"/>
    <s v=""/>
    <x v="40"/>
    <n v="127688.385896559"/>
    <n v="13596.139456000001"/>
    <n v="9.39151781355182"/>
  </r>
  <r>
    <s v="mab.deep"/>
    <x v="2"/>
    <s v="deep"/>
    <s v="Summer flounder (L)"/>
    <x v="22"/>
    <s v=""/>
    <x v="40"/>
    <n v="3685394.3516901201"/>
    <n v="13596.139456000001"/>
    <n v="271.06182336661402"/>
  </r>
  <r>
    <s v="mab.deep"/>
    <x v="2"/>
    <s v="deep"/>
    <s v="Yellowtail flounder (S)"/>
    <x v="17"/>
    <s v=""/>
    <x v="40"/>
    <n v="187.109667307953"/>
    <n v="13596.139456000001"/>
    <n v="1.3761970294103001E-2"/>
  </r>
  <r>
    <s v="mab.deep"/>
    <x v="2"/>
    <s v="deep"/>
    <s v="Bluefish (M)"/>
    <x v="21"/>
    <s v=""/>
    <x v="40"/>
    <n v="1651687.3588616"/>
    <n v="13596.139456000001"/>
    <n v="121.48208424949"/>
  </r>
  <r>
    <s v="mab.deep"/>
    <x v="2"/>
    <s v="deep"/>
    <s v="Bluefish (L)"/>
    <x v="21"/>
    <s v=""/>
    <x v="40"/>
    <n v="11468331.8622017"/>
    <n v="13596.139456000001"/>
    <n v="843.49913439146701"/>
  </r>
  <r>
    <s v="mab.deep"/>
    <x v="2"/>
    <s v="deep"/>
    <s v="Alosines"/>
    <x v="0"/>
    <s v=""/>
    <x v="41"/>
    <n v="91874.935472011799"/>
    <n v="13596.139456000001"/>
    <n v="6.7574281485813401"/>
  </r>
  <r>
    <s v="mab.deep"/>
    <x v="2"/>
    <s v="deep"/>
    <s v="Atlantic herring"/>
    <x v="1"/>
    <s v=""/>
    <x v="41"/>
    <n v="28981874.9917593"/>
    <n v="13596.139456000001"/>
    <n v="2131.6253106663698"/>
  </r>
  <r>
    <s v="mab.deep"/>
    <x v="2"/>
    <s v="deep"/>
    <s v="Atlantic mackerel"/>
    <x v="2"/>
    <s v=""/>
    <x v="41"/>
    <n v="34466743.9204809"/>
    <n v="13596.139456000001"/>
    <n v="2535.0390110385802"/>
  </r>
  <r>
    <s v="mab.deep"/>
    <x v="2"/>
    <s v="deep"/>
    <s v="Butterfish"/>
    <x v="3"/>
    <s v=""/>
    <x v="41"/>
    <n v="42800507.501190104"/>
    <n v="13596.139456000001"/>
    <n v="3147.9897392713301"/>
  </r>
  <r>
    <s v="mab.deep"/>
    <x v="2"/>
    <s v="deep"/>
    <s v="Demersal benthivores - other"/>
    <x v="4"/>
    <s v=""/>
    <x v="41"/>
    <n v="34380582.834065698"/>
    <n v="13596.139456000001"/>
    <n v="2528.7018381451999"/>
  </r>
  <r>
    <s v="mab.deep"/>
    <x v="2"/>
    <s v="deep"/>
    <s v="Demersal omnivores - other"/>
    <x v="25"/>
    <s v=""/>
    <x v="41"/>
    <n v="8210983.9861492701"/>
    <n v="13596.139456000001"/>
    <n v="603.92025344560204"/>
  </r>
  <r>
    <s v="mab.deep"/>
    <x v="2"/>
    <s v="deep"/>
    <s v="Demersal piscivores - other"/>
    <x v="5"/>
    <s v=""/>
    <x v="41"/>
    <n v="10414934.3400655"/>
    <n v="13596.139456000001"/>
    <n v="766.02144114294003"/>
  </r>
  <r>
    <s v="mab.deep"/>
    <x v="2"/>
    <s v="deep"/>
    <s v="Haddock"/>
    <x v="6"/>
    <s v=""/>
    <x v="41"/>
    <n v="7328.26391168807"/>
    <n v="13596.139456000001"/>
    <n v="0.53899593597166995"/>
  </r>
  <r>
    <s v="mab.deep"/>
    <x v="2"/>
    <s v="deep"/>
    <s v="Medium pelagics - other"/>
    <x v="20"/>
    <s v=""/>
    <x v="41"/>
    <n v="134788.230434028"/>
    <n v="13596.139456000001"/>
    <n v="9.9137134383058694"/>
  </r>
  <r>
    <s v="mab.deep"/>
    <x v="2"/>
    <s v="deep"/>
    <s v="Mesopelagics"/>
    <x v="7"/>
    <s v=""/>
    <x v="41"/>
    <n v="37945.750703038197"/>
    <n v="13596.139456000001"/>
    <n v="2.7909209688411001"/>
  </r>
  <r>
    <s v="mab.deep"/>
    <x v="2"/>
    <s v="deep"/>
    <s v="Skates"/>
    <x v="8"/>
    <s v=""/>
    <x v="41"/>
    <n v="4205858.6134337997"/>
    <n v="13596.139456000001"/>
    <n v="309.34212075750298"/>
  </r>
  <r>
    <s v="mab.deep"/>
    <x v="2"/>
    <s v="deep"/>
    <s v="Small pelagic - other"/>
    <x v="9"/>
    <s v=""/>
    <x v="41"/>
    <n v="261550.27709374999"/>
    <n v="13596.139456000001"/>
    <n v="19.237098732341099"/>
  </r>
  <r>
    <s v="mab.deep"/>
    <x v="2"/>
    <s v="deep"/>
    <s v="Squid"/>
    <x v="10"/>
    <s v=""/>
    <x v="41"/>
    <n v="29402678.808014099"/>
    <n v="13596.139456000001"/>
    <n v="2162.5755533890701"/>
  </r>
  <r>
    <s v="mab.deep"/>
    <x v="2"/>
    <s v="deep"/>
    <s v="Spiny dogfish (S)"/>
    <x v="11"/>
    <s v=""/>
    <x v="41"/>
    <n v="3487338.2037683302"/>
    <n v="13596.139456000001"/>
    <n v="256.494736248778"/>
  </r>
  <r>
    <s v="mab.deep"/>
    <x v="2"/>
    <s v="deep"/>
    <s v="Spiny dogfish (L)"/>
    <x v="12"/>
    <s v=""/>
    <x v="41"/>
    <n v="415803255.345474"/>
    <n v="13596.139456000001"/>
    <n v="30582.450017602601"/>
  </r>
  <r>
    <s v="mab.deep"/>
    <x v="2"/>
    <s v="deep"/>
    <s v="Hakes (S)"/>
    <x v="13"/>
    <s v=""/>
    <x v="41"/>
    <n v="9550542.8081586398"/>
    <n v="13596.139456000001"/>
    <n v="702.445193289332"/>
  </r>
  <r>
    <s v="mab.deep"/>
    <x v="2"/>
    <s v="deep"/>
    <s v="Hakes (L)"/>
    <x v="14"/>
    <s v=""/>
    <x v="41"/>
    <n v="80357.436908685704"/>
    <n v="13596.139456000001"/>
    <n v="5.9103127890633598"/>
  </r>
  <r>
    <s v="mab.deep"/>
    <x v="2"/>
    <s v="deep"/>
    <s v="Summer flounder (L)"/>
    <x v="22"/>
    <s v=""/>
    <x v="41"/>
    <n v="3078898.5302269799"/>
    <n v="13596.139456000001"/>
    <n v="226.45387980837901"/>
  </r>
  <r>
    <s v="mab.deep"/>
    <x v="2"/>
    <s v="deep"/>
    <s v="Alosines"/>
    <x v="0"/>
    <s v=""/>
    <x v="42"/>
    <n v="706337.734962121"/>
    <n v="13596.139456000001"/>
    <n v="51.951345251200202"/>
  </r>
  <r>
    <s v="mab.deep"/>
    <x v="2"/>
    <s v="deep"/>
    <s v="Atlantic herring"/>
    <x v="1"/>
    <s v=""/>
    <x v="42"/>
    <n v="17660611.424166702"/>
    <n v="13596.139456000001"/>
    <n v="1298.9430919946201"/>
  </r>
  <r>
    <s v="mab.deep"/>
    <x v="2"/>
    <s v="deep"/>
    <s v="Atlantic mackerel"/>
    <x v="2"/>
    <s v=""/>
    <x v="42"/>
    <n v="27591752.752237"/>
    <n v="13596.139456000001"/>
    <n v="2029.38141680068"/>
  </r>
  <r>
    <s v="mab.deep"/>
    <x v="2"/>
    <s v="deep"/>
    <s v="Butterfish"/>
    <x v="3"/>
    <s v=""/>
    <x v="42"/>
    <n v="24290558.754900299"/>
    <n v="13596.139456000001"/>
    <n v="1786.5776409185601"/>
  </r>
  <r>
    <s v="mab.deep"/>
    <x v="2"/>
    <s v="deep"/>
    <s v="Demersal benthivores - other"/>
    <x v="4"/>
    <s v=""/>
    <x v="42"/>
    <n v="16814929.090008002"/>
    <n v="13596.139456000001"/>
    <n v="1236.74291106124"/>
  </r>
  <r>
    <s v="mab.deep"/>
    <x v="2"/>
    <s v="deep"/>
    <s v="Demersal omnivores - other"/>
    <x v="25"/>
    <s v=""/>
    <x v="42"/>
    <n v="7300613.1882916698"/>
    <n v="13596.139456000001"/>
    <n v="536.96221724688905"/>
  </r>
  <r>
    <s v="mab.deep"/>
    <x v="2"/>
    <s v="deep"/>
    <s v="Demersal piscivores - other"/>
    <x v="5"/>
    <s v=""/>
    <x v="42"/>
    <n v="11871576.5633622"/>
    <n v="13596.139456000001"/>
    <n v="873.15789910666695"/>
  </r>
  <r>
    <s v="mab.deep"/>
    <x v="2"/>
    <s v="deep"/>
    <s v="Haddock"/>
    <x v="6"/>
    <s v=""/>
    <x v="42"/>
    <n v="4134319.9280574801"/>
    <n v="13596.139456000001"/>
    <n v="304.08042970116702"/>
  </r>
  <r>
    <s v="mab.deep"/>
    <x v="2"/>
    <s v="deep"/>
    <s v="Medium pelagics - other"/>
    <x v="20"/>
    <s v=""/>
    <x v="42"/>
    <n v="4459.0426757812502"/>
    <n v="13596.139456000001"/>
    <n v="0.32796388196897103"/>
  </r>
  <r>
    <s v="mab.deep"/>
    <x v="2"/>
    <s v="deep"/>
    <s v="Mesopelagics"/>
    <x v="7"/>
    <s v=""/>
    <x v="42"/>
    <n v="475622.00758203102"/>
    <n v="13596.139456000001"/>
    <n v="34.9821365926148"/>
  </r>
  <r>
    <s v="mab.deep"/>
    <x v="2"/>
    <s v="deep"/>
    <s v="Skates"/>
    <x v="8"/>
    <s v=""/>
    <x v="42"/>
    <n v="4558794.9727777801"/>
    <n v="13596.139456000001"/>
    <n v="335.30069234219098"/>
  </r>
  <r>
    <s v="mab.deep"/>
    <x v="2"/>
    <s v="deep"/>
    <s v="Small pelagic - other"/>
    <x v="9"/>
    <s v=""/>
    <x v="42"/>
    <n v="4455.97228645833"/>
    <n v="13596.139456000001"/>
    <n v="0.32773805394382799"/>
  </r>
  <r>
    <s v="mab.deep"/>
    <x v="2"/>
    <s v="deep"/>
    <s v="Squid"/>
    <x v="10"/>
    <s v=""/>
    <x v="42"/>
    <n v="34762729.916420601"/>
    <n v="13596.139456000001"/>
    <n v="2556.80886687873"/>
  </r>
  <r>
    <s v="mab.deep"/>
    <x v="2"/>
    <s v="deep"/>
    <s v="Spiny dogfish (S)"/>
    <x v="11"/>
    <s v=""/>
    <x v="42"/>
    <n v="9326204.3093084004"/>
    <n v="13596.139456000001"/>
    <n v="685.94503163857496"/>
  </r>
  <r>
    <s v="mab.deep"/>
    <x v="2"/>
    <s v="deep"/>
    <s v="Spiny dogfish (L)"/>
    <x v="12"/>
    <s v=""/>
    <x v="42"/>
    <n v="1278072198.73665"/>
    <n v="13596.139456000001"/>
    <n v="94002.580870310107"/>
  </r>
  <r>
    <s v="mab.deep"/>
    <x v="2"/>
    <s v="deep"/>
    <s v="Hakes (S)"/>
    <x v="13"/>
    <s v=""/>
    <x v="42"/>
    <n v="5834815.1682984699"/>
    <n v="13596.139456000001"/>
    <n v="429.15234778086602"/>
  </r>
  <r>
    <s v="mab.deep"/>
    <x v="2"/>
    <s v="deep"/>
    <s v="Hakes (L)"/>
    <x v="14"/>
    <s v=""/>
    <x v="42"/>
    <n v="203751.536332652"/>
    <n v="13596.139456000001"/>
    <n v="14.9859845871717"/>
  </r>
  <r>
    <s v="mab.deep"/>
    <x v="2"/>
    <s v="deep"/>
    <s v="Summer flounder (S)"/>
    <x v="33"/>
    <s v=""/>
    <x v="42"/>
    <n v="5881.4173861039999"/>
    <n v="13596.139456000001"/>
    <n v="0.43257995441555402"/>
  </r>
  <r>
    <s v="mab.deep"/>
    <x v="2"/>
    <s v="deep"/>
    <s v="Summer flounder (L)"/>
    <x v="22"/>
    <s v=""/>
    <x v="42"/>
    <n v="1615878.66353697"/>
    <n v="13596.139456000001"/>
    <n v="118.848344323497"/>
  </r>
  <r>
    <s v="mab.deep"/>
    <x v="2"/>
    <s v="deep"/>
    <s v="Yellowtail flounder (S)"/>
    <x v="17"/>
    <s v=""/>
    <x v="42"/>
    <n v="10147.4459895216"/>
    <n v="13596.139456000001"/>
    <n v="0.74634759538623996"/>
  </r>
  <r>
    <s v="mab.deep"/>
    <x v="2"/>
    <s v="deep"/>
    <s v="Yellowtail flounder (L)"/>
    <x v="18"/>
    <s v=""/>
    <x v="42"/>
    <n v="17984.492440672198"/>
    <n v="13596.139456000001"/>
    <n v="1.32276463468721"/>
  </r>
  <r>
    <s v="mab.deep"/>
    <x v="2"/>
    <s v="deep"/>
    <s v="Bluefish (M)"/>
    <x v="21"/>
    <s v=""/>
    <x v="42"/>
    <n v="948871.50141908997"/>
    <n v="13596.139456000001"/>
    <n v="69.789774111235005"/>
  </r>
  <r>
    <s v="mab.deep"/>
    <x v="2"/>
    <s v="deep"/>
    <s v="Bluefish (L)"/>
    <x v="21"/>
    <s v=""/>
    <x v="42"/>
    <n v="650621.56052010797"/>
    <n v="13596.139456000001"/>
    <n v="47.853404462763699"/>
  </r>
  <r>
    <s v="mab.deep"/>
    <x v="2"/>
    <s v="deep"/>
    <s v="Alosines"/>
    <x v="0"/>
    <s v=""/>
    <x v="43"/>
    <n v="28290.211969697"/>
    <n v="13596.139456000001"/>
    <n v="2.0807532948047598"/>
  </r>
  <r>
    <s v="mab.deep"/>
    <x v="2"/>
    <s v="deep"/>
    <s v="Atlantic herring"/>
    <x v="1"/>
    <s v=""/>
    <x v="43"/>
    <n v="3393907.8720833301"/>
    <n v="13596.139456000001"/>
    <n v="249.622908257652"/>
  </r>
  <r>
    <s v="mab.deep"/>
    <x v="2"/>
    <s v="deep"/>
    <s v="Atlantic mackerel"/>
    <x v="2"/>
    <s v=""/>
    <x v="43"/>
    <n v="52329303.968541697"/>
    <n v="13596.139456000001"/>
    <n v="3848.83548288766"/>
  </r>
  <r>
    <s v="mab.deep"/>
    <x v="2"/>
    <s v="deep"/>
    <s v="Butterfish"/>
    <x v="3"/>
    <s v=""/>
    <x v="43"/>
    <n v="26100987.804586802"/>
    <n v="13596.139456000001"/>
    <n v="1919.7352225648399"/>
  </r>
  <r>
    <s v="mab.deep"/>
    <x v="2"/>
    <s v="deep"/>
    <s v="Demersal benthivores - other"/>
    <x v="4"/>
    <s v=""/>
    <x v="43"/>
    <n v="4063874.3954100502"/>
    <n v="13596.139456000001"/>
    <n v="298.899140345067"/>
  </r>
  <r>
    <s v="mab.deep"/>
    <x v="2"/>
    <s v="deep"/>
    <s v="Demersal omnivores - other"/>
    <x v="25"/>
    <s v=""/>
    <x v="43"/>
    <n v="4312111.5913692499"/>
    <n v="13596.139456000001"/>
    <n v="317.15705809904102"/>
  </r>
  <r>
    <s v="mab.deep"/>
    <x v="2"/>
    <s v="deep"/>
    <s v="Demersal piscivores - other"/>
    <x v="5"/>
    <s v=""/>
    <x v="43"/>
    <n v="2346765.0585364499"/>
    <n v="13596.139456000001"/>
    <n v="172.60525063979199"/>
  </r>
  <r>
    <s v="mab.deep"/>
    <x v="2"/>
    <s v="deep"/>
    <s v="Haddock"/>
    <x v="6"/>
    <s v=""/>
    <x v="43"/>
    <n v="5332.2942211055297"/>
    <n v="13596.139456000001"/>
    <n v="0.39219178637891799"/>
  </r>
  <r>
    <s v="mab.deep"/>
    <x v="2"/>
    <s v="deep"/>
    <s v="Medium pelagics - other"/>
    <x v="20"/>
    <s v=""/>
    <x v="43"/>
    <n v="328953.13826822903"/>
    <n v="13596.139456000001"/>
    <n v="24.194598719201998"/>
  </r>
  <r>
    <s v="mab.deep"/>
    <x v="2"/>
    <s v="deep"/>
    <s v="Mesopelagics"/>
    <x v="7"/>
    <s v=""/>
    <x v="43"/>
    <n v="6445740.5993112"/>
    <n v="13596.139456000001"/>
    <n v="474.08609040610298"/>
  </r>
  <r>
    <s v="mab.deep"/>
    <x v="2"/>
    <s v="deep"/>
    <s v="Skates"/>
    <x v="8"/>
    <s v=""/>
    <x v="43"/>
    <n v="2453472.8213762301"/>
    <n v="13596.139456000001"/>
    <n v="180.45363754293601"/>
  </r>
  <r>
    <s v="mab.deep"/>
    <x v="2"/>
    <s v="deep"/>
    <s v="Small pelagic - other"/>
    <x v="9"/>
    <s v=""/>
    <x v="43"/>
    <n v="6281.1791757812498"/>
    <n v="13596.139456000001"/>
    <n v="0.46198254998108002"/>
  </r>
  <r>
    <s v="mab.deep"/>
    <x v="2"/>
    <s v="deep"/>
    <s v="Squid"/>
    <x v="10"/>
    <s v=""/>
    <x v="43"/>
    <n v="89970460.4018756"/>
    <n v="13596.139456000001"/>
    <n v="6617.3534548567304"/>
  </r>
  <r>
    <s v="mab.deep"/>
    <x v="2"/>
    <s v="deep"/>
    <s v="Spiny dogfish (S)"/>
    <x v="11"/>
    <s v=""/>
    <x v="43"/>
    <n v="2267543.4421661501"/>
    <n v="13596.139456000001"/>
    <n v="166.77847778072601"/>
  </r>
  <r>
    <s v="mab.deep"/>
    <x v="2"/>
    <s v="deep"/>
    <s v="Spiny dogfish (L)"/>
    <x v="12"/>
    <s v=""/>
    <x v="43"/>
    <n v="897931566.04178202"/>
    <n v="13596.139456000001"/>
    <n v="66043.127091162896"/>
  </r>
  <r>
    <s v="mab.deep"/>
    <x v="2"/>
    <s v="deep"/>
    <s v="Hakes (S)"/>
    <x v="13"/>
    <s v=""/>
    <x v="43"/>
    <n v="3851909.3342065699"/>
    <n v="13596.139456000001"/>
    <n v="283.30904862164499"/>
  </r>
  <r>
    <s v="mab.deep"/>
    <x v="2"/>
    <s v="deep"/>
    <s v="Hakes (L)"/>
    <x v="14"/>
    <s v=""/>
    <x v="43"/>
    <n v="16327.596985246901"/>
    <n v="13596.139456000001"/>
    <n v="1.2008994934250601"/>
  </r>
  <r>
    <s v="mab.deep"/>
    <x v="2"/>
    <s v="deep"/>
    <s v="Summer flounder (L)"/>
    <x v="22"/>
    <s v=""/>
    <x v="43"/>
    <n v="1134436.4989587599"/>
    <n v="13596.139456000001"/>
    <n v="83.4381334959117"/>
  </r>
  <r>
    <s v="mab.deep"/>
    <x v="2"/>
    <s v="deep"/>
    <s v="Yellowtail flounder (S)"/>
    <x v="17"/>
    <s v=""/>
    <x v="43"/>
    <n v="3430.0420315353599"/>
    <n v="13596.139456000001"/>
    <n v="0.25228058616460203"/>
  </r>
  <r>
    <s v="mab.deep"/>
    <x v="2"/>
    <s v="deep"/>
    <s v="Yellowtail flounder (L)"/>
    <x v="18"/>
    <s v=""/>
    <x v="43"/>
    <n v="71006.756433497896"/>
    <n v="13596.139456000001"/>
    <n v="5.2225675283260298"/>
  </r>
  <r>
    <s v="mab.deep"/>
    <x v="2"/>
    <s v="deep"/>
    <s v="Bluefish (M)"/>
    <x v="21"/>
    <s v=""/>
    <x v="43"/>
    <n v="561276.89485675097"/>
    <n v="13596.139456000001"/>
    <n v="41.282078392411499"/>
  </r>
  <r>
    <s v="mab.deep"/>
    <x v="2"/>
    <s v="deep"/>
    <s v="Bluefish (L)"/>
    <x v="21"/>
    <s v=""/>
    <x v="43"/>
    <n v="267709.49449596199"/>
    <n v="13596.139456000001"/>
    <n v="19.6901109585061"/>
  </r>
  <r>
    <s v="mab.deep"/>
    <x v="2"/>
    <s v="deep"/>
    <s v="Alosines"/>
    <x v="0"/>
    <s v=""/>
    <x v="44"/>
    <n v="41921.500002104403"/>
    <n v="13596.139456000001"/>
    <n v="3.08333848279295"/>
  </r>
  <r>
    <s v="mab.deep"/>
    <x v="2"/>
    <s v="deep"/>
    <s v="Atlantic herring"/>
    <x v="1"/>
    <s v=""/>
    <x v="44"/>
    <n v="32602981.2530232"/>
    <n v="13596.139456000001"/>
    <n v="2397.9587263379699"/>
  </r>
  <r>
    <s v="mab.deep"/>
    <x v="2"/>
    <s v="deep"/>
    <s v="Atlantic mackerel"/>
    <x v="2"/>
    <s v=""/>
    <x v="44"/>
    <n v="11102642.4195347"/>
    <n v="13596.139456000001"/>
    <n v="816.602569829858"/>
  </r>
  <r>
    <s v="mab.deep"/>
    <x v="2"/>
    <s v="deep"/>
    <s v="Butterfish"/>
    <x v="3"/>
    <s v=""/>
    <x v="44"/>
    <n v="11144014.0769719"/>
    <n v="13596.139456000001"/>
    <n v="819.64546723254"/>
  </r>
  <r>
    <s v="mab.deep"/>
    <x v="2"/>
    <s v="deep"/>
    <s v="Demersal benthivores - other"/>
    <x v="4"/>
    <s v=""/>
    <x v="44"/>
    <n v="8065465.5623485297"/>
    <n v="13596.139456000001"/>
    <n v="593.21733117331496"/>
  </r>
  <r>
    <s v="mab.deep"/>
    <x v="2"/>
    <s v="deep"/>
    <s v="Demersal omnivores - other"/>
    <x v="25"/>
    <s v=""/>
    <x v="44"/>
    <n v="998358.18430587498"/>
    <n v="13596.139456000001"/>
    <n v="73.429533989172"/>
  </r>
  <r>
    <s v="mab.deep"/>
    <x v="2"/>
    <s v="deep"/>
    <s v="Demersal piscivores - other"/>
    <x v="5"/>
    <s v=""/>
    <x v="44"/>
    <n v="51923754.2131273"/>
    <n v="13596.139456000001"/>
    <n v="3819.0071807636"/>
  </r>
  <r>
    <s v="mab.deep"/>
    <x v="2"/>
    <s v="deep"/>
    <s v="Medium pelagics - other"/>
    <x v="20"/>
    <s v=""/>
    <x v="44"/>
    <n v="434560.481619358"/>
    <n v="13596.139456000001"/>
    <n v="31.9620494498227"/>
  </r>
  <r>
    <s v="mab.deep"/>
    <x v="2"/>
    <s v="deep"/>
    <s v="Mesopelagics"/>
    <x v="7"/>
    <s v=""/>
    <x v="44"/>
    <n v="131782.85893107601"/>
    <n v="13596.139456000001"/>
    <n v="9.6926674926771508"/>
  </r>
  <r>
    <s v="mab.deep"/>
    <x v="2"/>
    <s v="deep"/>
    <s v="Skates"/>
    <x v="8"/>
    <s v=""/>
    <x v="44"/>
    <n v="2087656.9731264799"/>
    <n v="13596.139456000001"/>
    <n v="153.54777581405199"/>
  </r>
  <r>
    <s v="mab.deep"/>
    <x v="2"/>
    <s v="deep"/>
    <s v="Small pelagic - other"/>
    <x v="9"/>
    <s v=""/>
    <x v="44"/>
    <n v="106832.800859375"/>
    <n v="13596.139456000001"/>
    <n v="7.8575834857467202"/>
  </r>
  <r>
    <s v="mab.deep"/>
    <x v="2"/>
    <s v="deep"/>
    <s v="Squid"/>
    <x v="10"/>
    <s v=""/>
    <x v="44"/>
    <n v="66226406.0811745"/>
    <n v="13596.139456000001"/>
    <n v="4870.9713735650703"/>
  </r>
  <r>
    <s v="mab.deep"/>
    <x v="2"/>
    <s v="deep"/>
    <s v="Spiny dogfish (S)"/>
    <x v="11"/>
    <s v=""/>
    <x v="44"/>
    <n v="10839953.8843382"/>
    <n v="13596.139456000001"/>
    <n v="797.28175188395301"/>
  </r>
  <r>
    <s v="mab.deep"/>
    <x v="2"/>
    <s v="deep"/>
    <s v="Spiny dogfish (L)"/>
    <x v="12"/>
    <s v=""/>
    <x v="44"/>
    <n v="555126636.973526"/>
    <n v="13596.139456000001"/>
    <n v="40829.725141466399"/>
  </r>
  <r>
    <s v="mab.deep"/>
    <x v="2"/>
    <s v="deep"/>
    <s v="Hakes (S)"/>
    <x v="13"/>
    <s v=""/>
    <x v="44"/>
    <n v="1758352.62711198"/>
    <n v="13596.139456000001"/>
    <n v="129.327345663258"/>
  </r>
  <r>
    <s v="mab.deep"/>
    <x v="2"/>
    <s v="deep"/>
    <s v="Hakes (L)"/>
    <x v="14"/>
    <s v=""/>
    <x v="44"/>
    <n v="66243.474831989006"/>
    <n v="13596.139456000001"/>
    <n v="4.8722267851375696"/>
  </r>
  <r>
    <s v="mab.deep"/>
    <x v="2"/>
    <s v="deep"/>
    <s v="Summer flounder (L)"/>
    <x v="22"/>
    <s v=""/>
    <x v="44"/>
    <n v="1340291.33092367"/>
    <n v="13596.139456000001"/>
    <n v="98.578816086811997"/>
  </r>
  <r>
    <s v="mab.deep"/>
    <x v="2"/>
    <s v="deep"/>
    <s v="Bluefish (M)"/>
    <x v="21"/>
    <s v=""/>
    <x v="44"/>
    <n v="129238.380866701"/>
    <n v="13596.139456000001"/>
    <n v="9.5055203931192302"/>
  </r>
  <r>
    <s v="mab.deep"/>
    <x v="2"/>
    <s v="deep"/>
    <s v="Bluefish (L)"/>
    <x v="21"/>
    <s v=""/>
    <x v="44"/>
    <n v="168074.76209021799"/>
    <n v="13596.139456000001"/>
    <n v="12.361947495033"/>
  </r>
  <r>
    <s v="mab.deep"/>
    <x v="2"/>
    <s v="deep"/>
    <s v="Alosines"/>
    <x v="0"/>
    <s v=""/>
    <x v="45"/>
    <n v="16622.478791429901"/>
    <n v="13596.139456000001"/>
    <n v="1.2225881357883801"/>
  </r>
  <r>
    <s v="mab.deep"/>
    <x v="2"/>
    <s v="deep"/>
    <s v="Anchovies"/>
    <x v="24"/>
    <s v=""/>
    <x v="45"/>
    <n v="24.004861979166702"/>
    <n v="13596.139456000001"/>
    <n v="1.76556456020854E-3"/>
  </r>
  <r>
    <s v="mab.deep"/>
    <x v="2"/>
    <s v="deep"/>
    <s v="Atlantic herring"/>
    <x v="1"/>
    <s v=""/>
    <x v="45"/>
    <n v="62077.689583333296"/>
    <n v="13596.139456000001"/>
    <n v="4.5658320719811698"/>
  </r>
  <r>
    <s v="mab.deep"/>
    <x v="2"/>
    <s v="deep"/>
    <s v="Atlantic mackerel"/>
    <x v="2"/>
    <s v=""/>
    <x v="45"/>
    <n v="3359469.2689322899"/>
    <n v="13596.139456000001"/>
    <n v="247.089939008367"/>
  </r>
  <r>
    <s v="mab.deep"/>
    <x v="2"/>
    <s v="deep"/>
    <s v="Butterfish"/>
    <x v="3"/>
    <s v=""/>
    <x v="45"/>
    <n v="15398261.0051332"/>
    <n v="13596.139456000001"/>
    <n v="1132.54656257133"/>
  </r>
  <r>
    <s v="mab.deep"/>
    <x v="2"/>
    <s v="deep"/>
    <s v="Demersal benthivores - other"/>
    <x v="4"/>
    <s v=""/>
    <x v="45"/>
    <n v="7158243.6580270398"/>
    <n v="13596.139456000001"/>
    <n v="526.49089700739296"/>
  </r>
  <r>
    <s v="mab.deep"/>
    <x v="2"/>
    <s v="deep"/>
    <s v="Demersal omnivores - other"/>
    <x v="25"/>
    <s v=""/>
    <x v="45"/>
    <n v="830216.40983800299"/>
    <n v="13596.139456000001"/>
    <n v="61.062657714328402"/>
  </r>
  <r>
    <s v="mab.deep"/>
    <x v="2"/>
    <s v="deep"/>
    <s v="Demersal piscivores - other"/>
    <x v="5"/>
    <s v=""/>
    <x v="45"/>
    <n v="6262491.1236155499"/>
    <n v="13596.139456000001"/>
    <n v="460.60803832457799"/>
  </r>
  <r>
    <s v="mab.deep"/>
    <x v="2"/>
    <s v="deep"/>
    <s v="Medium pelagics - other"/>
    <x v="20"/>
    <s v=""/>
    <x v="45"/>
    <n v="140241.42795572901"/>
    <n v="13596.139456000001"/>
    <n v="10.3147976975067"/>
  </r>
  <r>
    <s v="mab.deep"/>
    <x v="2"/>
    <s v="deep"/>
    <s v="Mesopelagics"/>
    <x v="7"/>
    <s v=""/>
    <x v="45"/>
    <n v="210834.70276302099"/>
    <n v="13596.139456000001"/>
    <n v="15.5069535323116"/>
  </r>
  <r>
    <s v="mab.deep"/>
    <x v="2"/>
    <s v="deep"/>
    <s v="Skates"/>
    <x v="8"/>
    <s v=""/>
    <x v="45"/>
    <n v="8185592.1076095896"/>
    <n v="13596.139456000001"/>
    <n v="602.05267341512001"/>
  </r>
  <r>
    <s v="mab.deep"/>
    <x v="2"/>
    <s v="deep"/>
    <s v="Small pelagic - other"/>
    <x v="9"/>
    <s v=""/>
    <x v="45"/>
    <n v="8129.8326744791702"/>
    <n v="13596.139456000001"/>
    <n v="0.59795155093760499"/>
  </r>
  <r>
    <s v="mab.deep"/>
    <x v="2"/>
    <s v="deep"/>
    <s v="Squid"/>
    <x v="10"/>
    <s v=""/>
    <x v="45"/>
    <n v="32987094.602279302"/>
    <n v="13596.139456000001"/>
    <n v="2426.2103745723198"/>
  </r>
  <r>
    <s v="mab.deep"/>
    <x v="2"/>
    <s v="deep"/>
    <s v="Spiny dogfish (S)"/>
    <x v="11"/>
    <s v=""/>
    <x v="45"/>
    <n v="6336498.3238938097"/>
    <n v="13596.139456000001"/>
    <n v="466.05128936784399"/>
  </r>
  <r>
    <s v="mab.deep"/>
    <x v="2"/>
    <s v="deep"/>
    <s v="Spiny dogfish (L)"/>
    <x v="12"/>
    <s v=""/>
    <x v="45"/>
    <n v="557068385.47242403"/>
    <n v="13596.139456000001"/>
    <n v="40972.541306685998"/>
  </r>
  <r>
    <s v="mab.deep"/>
    <x v="2"/>
    <s v="deep"/>
    <s v="Hakes (S)"/>
    <x v="13"/>
    <s v=""/>
    <x v="45"/>
    <n v="4320641.3074764702"/>
    <n v="13596.139456000001"/>
    <n v="317.78442119242601"/>
  </r>
  <r>
    <s v="mab.deep"/>
    <x v="2"/>
    <s v="deep"/>
    <s v="Hakes (L)"/>
    <x v="14"/>
    <s v=""/>
    <x v="45"/>
    <n v="99017.285108454904"/>
    <n v="13596.139456000001"/>
    <n v="7.2827500356918202"/>
  </r>
  <r>
    <s v="mab.deep"/>
    <x v="2"/>
    <s v="deep"/>
    <s v="Summer flounder (L)"/>
    <x v="22"/>
    <s v=""/>
    <x v="45"/>
    <n v="1377500.4183001099"/>
    <n v="13596.139456000001"/>
    <n v="101.315555254342"/>
  </r>
  <r>
    <s v="mab.deep"/>
    <x v="2"/>
    <s v="deep"/>
    <s v="Bluefish (M)"/>
    <x v="21"/>
    <s v=""/>
    <x v="45"/>
    <n v="777252.10911918001"/>
    <n v="13596.139456000001"/>
    <n v="57.167118036302398"/>
  </r>
  <r>
    <s v="mab.deep"/>
    <x v="2"/>
    <s v="deep"/>
    <s v="Bluefish (L)"/>
    <x v="21"/>
    <s v=""/>
    <x v="45"/>
    <n v="279913.98333313101"/>
    <n v="13596.139456000001"/>
    <n v="20.587754651899001"/>
  </r>
  <r>
    <s v="mab.deep"/>
    <x v="2"/>
    <s v="deep"/>
    <s v="Alosines"/>
    <x v="0"/>
    <s v="C"/>
    <x v="46"/>
    <n v="142407.998652087"/>
    <n v="13596.139456000001"/>
    <n v="10.4741496005502"/>
  </r>
  <r>
    <s v="mab.deep"/>
    <x v="2"/>
    <s v="deep"/>
    <s v="Atlantic croaker"/>
    <x v="32"/>
    <s v="C"/>
    <x v="46"/>
    <n v="56239.707150000002"/>
    <n v="13596.139456000001"/>
    <n v="4.1364467709384503"/>
  </r>
  <r>
    <s v="mab.deep"/>
    <x v="2"/>
    <s v="deep"/>
    <s v="Atlantic herring"/>
    <x v="1"/>
    <s v="C"/>
    <x v="46"/>
    <n v="45884215.978633702"/>
    <n v="13596.139456000001"/>
    <n v="3374.7973920924201"/>
  </r>
  <r>
    <s v="mab.deep"/>
    <x v="2"/>
    <s v="deep"/>
    <s v="Atlantic mackerel"/>
    <x v="2"/>
    <s v="C"/>
    <x v="46"/>
    <n v="40740609.393736199"/>
    <n v="13596.139456000001"/>
    <n v="2996.4836360778399"/>
  </r>
  <r>
    <s v="mab.deep"/>
    <x v="2"/>
    <s v="deep"/>
    <s v="Butterfish"/>
    <x v="3"/>
    <s v="C"/>
    <x v="46"/>
    <n v="39386499.124083497"/>
    <n v="13596.139456000001"/>
    <n v="2896.8884330398801"/>
  </r>
  <r>
    <s v="mab.deep"/>
    <x v="2"/>
    <s v="deep"/>
    <s v="Demersal benthivores - other"/>
    <x v="4"/>
    <s v="C"/>
    <x v="46"/>
    <n v="20325398.2500064"/>
    <n v="13596.139456000001"/>
    <n v="1494.93893584894"/>
  </r>
  <r>
    <s v="mab.deep"/>
    <x v="2"/>
    <s v="deep"/>
    <s v="Demersal omnivores - other"/>
    <x v="25"/>
    <s v="C"/>
    <x v="46"/>
    <n v="870651.25082507799"/>
    <n v="13596.139456000001"/>
    <n v="64.036651995420499"/>
  </r>
  <r>
    <s v="mab.deep"/>
    <x v="2"/>
    <s v="deep"/>
    <s v="Demersal piscivores - other"/>
    <x v="5"/>
    <s v="C"/>
    <x v="46"/>
    <n v="17453616.227857199"/>
    <n v="13596.139456000001"/>
    <n v="1283.71853527546"/>
  </r>
  <r>
    <s v="mab.deep"/>
    <x v="2"/>
    <s v="deep"/>
    <s v="Haddock"/>
    <x v="6"/>
    <s v="C"/>
    <x v="46"/>
    <n v="9330.0046652841102"/>
    <n v="13596.139456000001"/>
    <n v="0.68622454892272799"/>
  </r>
  <r>
    <s v="mab.deep"/>
    <x v="2"/>
    <s v="deep"/>
    <s v="Medium pelagics - other"/>
    <x v="20"/>
    <s v="C"/>
    <x v="46"/>
    <n v="593606.55550433998"/>
    <n v="13596.139456000001"/>
    <n v="43.659934308954199"/>
  </r>
  <r>
    <s v="mab.deep"/>
    <x v="2"/>
    <s v="deep"/>
    <s v="Mesopelagics"/>
    <x v="7"/>
    <s v="C"/>
    <x v="46"/>
    <n v="13519894.245743901"/>
    <n v="13596.139456000001"/>
    <n v="994.39214267382101"/>
  </r>
  <r>
    <s v="mab.deep"/>
    <x v="2"/>
    <s v="deep"/>
    <s v="Skates"/>
    <x v="8"/>
    <s v="C"/>
    <x v="46"/>
    <n v="9684923.5341258496"/>
    <n v="13596.139456000001"/>
    <n v="712.32893465592394"/>
  </r>
  <r>
    <s v="mab.deep"/>
    <x v="2"/>
    <s v="deep"/>
    <s v="Small pelagic - other"/>
    <x v="9"/>
    <s v="C"/>
    <x v="46"/>
    <n v="32773573.617993299"/>
    <n v="13596.139456000001"/>
    <n v="2410.5058442549498"/>
  </r>
  <r>
    <s v="mab.deep"/>
    <x v="2"/>
    <s v="deep"/>
    <s v="Squid"/>
    <x v="10"/>
    <s v="C"/>
    <x v="46"/>
    <n v="45620321.441290103"/>
    <n v="13596.139456000001"/>
    <n v="3355.3878723388498"/>
  </r>
  <r>
    <s v="mab.deep"/>
    <x v="2"/>
    <s v="deep"/>
    <s v="Spiny dogfish (S)"/>
    <x v="11"/>
    <s v="C"/>
    <x v="46"/>
    <n v="2502756.2561143702"/>
    <n v="13596.139456000001"/>
    <n v="184.07844846059601"/>
  </r>
  <r>
    <s v="mab.deep"/>
    <x v="2"/>
    <s v="deep"/>
    <s v="Spiny dogfish (L)"/>
    <x v="12"/>
    <s v="C"/>
    <x v="46"/>
    <n v="895645407.53137803"/>
    <n v="13596.139456000001"/>
    <n v="65874.979469714701"/>
  </r>
  <r>
    <s v="mab.deep"/>
    <x v="2"/>
    <s v="deep"/>
    <s v="Hakes (S)"/>
    <x v="13"/>
    <s v="C"/>
    <x v="46"/>
    <n v="26302842.560507599"/>
    <n v="13596.139456000001"/>
    <n v="1934.5816984026401"/>
  </r>
  <r>
    <s v="mab.deep"/>
    <x v="2"/>
    <s v="deep"/>
    <s v="Hakes (L)"/>
    <x v="14"/>
    <s v="C"/>
    <x v="46"/>
    <n v="179618.58169028701"/>
    <n v="13596.139456000001"/>
    <n v="13.2109987744367"/>
  </r>
  <r>
    <s v="mab.deep"/>
    <x v="2"/>
    <s v="deep"/>
    <s v="Summer flounder (S)"/>
    <x v="33"/>
    <s v="C"/>
    <x v="46"/>
    <n v="5168.5495094960597"/>
    <n v="13596.139456000001"/>
    <n v="0.38014831535249999"/>
  </r>
  <r>
    <s v="mab.deep"/>
    <x v="2"/>
    <s v="deep"/>
    <s v="Summer flounder (L)"/>
    <x v="22"/>
    <s v="C"/>
    <x v="46"/>
    <n v="3342635.6347527402"/>
    <n v="13596.139456000001"/>
    <n v="245.851820332545"/>
  </r>
  <r>
    <s v="mab.deep"/>
    <x v="2"/>
    <s v="deep"/>
    <s v="Yellowtail flounder (S)"/>
    <x v="17"/>
    <s v="C"/>
    <x v="46"/>
    <n v="2207.2980614562198"/>
    <n v="13596.139456000001"/>
    <n v="0.16234741255777099"/>
  </r>
  <r>
    <s v="mab.deep"/>
    <x v="2"/>
    <s v="deep"/>
    <s v="Yellowtail flounder (L)"/>
    <x v="18"/>
    <s v="C"/>
    <x v="46"/>
    <n v="47413.001801584898"/>
    <n v="13596.139456000001"/>
    <n v="3.4872400327330801"/>
  </r>
  <r>
    <s v="mab.deep"/>
    <x v="2"/>
    <s v="deep"/>
    <s v="Bluefish (S)"/>
    <x v="21"/>
    <s v="C"/>
    <x v="46"/>
    <n v="6009.858293536"/>
    <n v="13596.139456000001"/>
    <n v="0.442026820406277"/>
  </r>
  <r>
    <s v="mab.deep"/>
    <x v="2"/>
    <s v="deep"/>
    <s v="Weakfish (M)"/>
    <x v="28"/>
    <s v="C"/>
    <x v="46"/>
    <n v="17989.883108083799"/>
    <n v="13596.139456000001"/>
    <n v="1.3231611198386799"/>
  </r>
  <r>
    <s v="mab.deep"/>
    <x v="2"/>
    <s v="deep"/>
    <s v="Alosines"/>
    <x v="0"/>
    <s v="C"/>
    <x v="47"/>
    <n v="149341.898341625"/>
    <n v="13596.139456000001"/>
    <n v="10.984139933613299"/>
  </r>
  <r>
    <s v="mab.deep"/>
    <x v="2"/>
    <s v="deep"/>
    <s v="Atlantic herring"/>
    <x v="1"/>
    <s v="C"/>
    <x v="47"/>
    <n v="37655321.997065902"/>
    <n v="13596.139456000001"/>
    <n v="2769.5598532897202"/>
  </r>
  <r>
    <s v="mab.deep"/>
    <x v="2"/>
    <s v="deep"/>
    <s v="Atlantic mackerel"/>
    <x v="2"/>
    <s v="C"/>
    <x v="47"/>
    <n v="57730205.519450501"/>
    <n v="13596.139456000001"/>
    <n v="4246.0733582703997"/>
  </r>
  <r>
    <s v="mab.deep"/>
    <x v="2"/>
    <s v="deep"/>
    <s v="Butterfish"/>
    <x v="3"/>
    <s v="C"/>
    <x v="47"/>
    <n v="75978768.9666581"/>
    <n v="13596.139456000001"/>
    <n v="5588.2604920714102"/>
  </r>
  <r>
    <s v="mab.deep"/>
    <x v="2"/>
    <s v="deep"/>
    <s v="Demersal benthivores - other"/>
    <x v="4"/>
    <s v="C"/>
    <x v="47"/>
    <n v="15688007.5704048"/>
    <n v="13596.139456000001"/>
    <n v="1153.85750647635"/>
  </r>
  <r>
    <s v="mab.deep"/>
    <x v="2"/>
    <s v="deep"/>
    <s v="Demersal omnivores - other"/>
    <x v="25"/>
    <s v="C"/>
    <x v="47"/>
    <n v="2694635.4551641899"/>
    <n v="13596.139456000001"/>
    <n v="198.19121919752399"/>
  </r>
  <r>
    <s v="mab.deep"/>
    <x v="2"/>
    <s v="deep"/>
    <s v="Demersal piscivores - other"/>
    <x v="5"/>
    <s v="C"/>
    <x v="47"/>
    <n v="2959244.1648720098"/>
    <n v="13596.139456000001"/>
    <n v="217.65326653560399"/>
  </r>
  <r>
    <s v="mab.deep"/>
    <x v="2"/>
    <s v="deep"/>
    <s v="Haddock"/>
    <x v="6"/>
    <s v="C"/>
    <x v="47"/>
    <n v="4358.5469093518104"/>
    <n v="13596.139456000001"/>
    <n v="0.32057238920334702"/>
  </r>
  <r>
    <s v="mab.deep"/>
    <x v="2"/>
    <s v="deep"/>
    <s v="Medium pelagics - other"/>
    <x v="20"/>
    <s v="C"/>
    <x v="47"/>
    <n v="282220.967419494"/>
    <n v="13596.139456000001"/>
    <n v="20.757434000498499"/>
  </r>
  <r>
    <s v="mab.deep"/>
    <x v="2"/>
    <s v="deep"/>
    <s v="Mesopelagics"/>
    <x v="7"/>
    <s v="C"/>
    <x v="47"/>
    <n v="450031.76137394598"/>
    <n v="13596.139456000001"/>
    <n v="33.099966562592599"/>
  </r>
  <r>
    <s v="mab.deep"/>
    <x v="2"/>
    <s v="deep"/>
    <s v="Skates"/>
    <x v="8"/>
    <s v="C"/>
    <x v="47"/>
    <n v="11261358.3992022"/>
    <n v="13596.139456000001"/>
    <n v="828.27617616355894"/>
  </r>
  <r>
    <s v="mab.deep"/>
    <x v="2"/>
    <s v="deep"/>
    <s v="Small pelagic - other"/>
    <x v="9"/>
    <s v="C"/>
    <x v="47"/>
    <n v="804481.37574023602"/>
    <n v="13596.139456000001"/>
    <n v="59.169838493030298"/>
  </r>
  <r>
    <s v="mab.deep"/>
    <x v="2"/>
    <s v="deep"/>
    <s v="Squid"/>
    <x v="10"/>
    <s v="C"/>
    <x v="47"/>
    <n v="30402200.070000999"/>
    <n v="13596.139456000001"/>
    <n v="2236.09063207898"/>
  </r>
  <r>
    <s v="mab.deep"/>
    <x v="2"/>
    <s v="deep"/>
    <s v="Spiny dogfish (S)"/>
    <x v="11"/>
    <s v="C"/>
    <x v="47"/>
    <n v="23215209.228972498"/>
    <n v="13596.139456000001"/>
    <n v="1707.48537142487"/>
  </r>
  <r>
    <s v="mab.deep"/>
    <x v="2"/>
    <s v="deep"/>
    <s v="Spiny dogfish (L)"/>
    <x v="12"/>
    <s v="C"/>
    <x v="47"/>
    <n v="1463128305.41466"/>
    <n v="13596.139456000001"/>
    <n v="107613.511184528"/>
  </r>
  <r>
    <s v="mab.deep"/>
    <x v="2"/>
    <s v="deep"/>
    <s v="Hakes (S)"/>
    <x v="13"/>
    <s v="C"/>
    <x v="47"/>
    <n v="19183256.394343302"/>
    <n v="13596.139456000001"/>
    <n v="1410.93407113279"/>
  </r>
  <r>
    <s v="mab.deep"/>
    <x v="2"/>
    <s v="deep"/>
    <s v="Hakes (L)"/>
    <x v="14"/>
    <s v="C"/>
    <x v="47"/>
    <n v="154309.722823522"/>
    <n v="13596.139456000001"/>
    <n v="11.3495248649737"/>
  </r>
  <r>
    <s v="mab.deep"/>
    <x v="2"/>
    <s v="deep"/>
    <s v="Summer flounder (S)"/>
    <x v="33"/>
    <s v="C"/>
    <x v="47"/>
    <n v="43162.6041990261"/>
    <n v="13596.139456000001"/>
    <n v="3.17462205640869"/>
  </r>
  <r>
    <s v="mab.deep"/>
    <x v="2"/>
    <s v="deep"/>
    <s v="Summer flounder (L)"/>
    <x v="22"/>
    <s v="C"/>
    <x v="47"/>
    <n v="7028053.3208389198"/>
    <n v="13596.139456000001"/>
    <n v="516.91535995075606"/>
  </r>
  <r>
    <s v="mab.deep"/>
    <x v="2"/>
    <s v="deep"/>
    <s v="Yellowtail flounder (L)"/>
    <x v="18"/>
    <s v="C"/>
    <x v="47"/>
    <n v="12247.623320643501"/>
    <n v="13596.139456000001"/>
    <n v="0.90081624716188302"/>
  </r>
  <r>
    <s v="mab.deep"/>
    <x v="2"/>
    <s v="deep"/>
    <s v="Bluefish (M)"/>
    <x v="21"/>
    <s v="C"/>
    <x v="47"/>
    <n v="163539.73642779901"/>
    <n v="13596.139456000001"/>
    <n v="12.028395042361"/>
  </r>
  <r>
    <s v="mab.deep"/>
    <x v="2"/>
    <s v="deep"/>
    <s v="Weakfish (M)"/>
    <x v="28"/>
    <s v="C"/>
    <x v="47"/>
    <n v="3664.98028550859"/>
    <n v="13596.139456000001"/>
    <n v="0.26956036287868701"/>
  </r>
  <r>
    <s v="mab.deep"/>
    <x v="2"/>
    <s v="deep"/>
    <s v="Alosines"/>
    <x v="0"/>
    <s v="C"/>
    <x v="48"/>
    <n v="35434.860243546602"/>
    <n v="13596.139456000001"/>
    <n v="2.6062442473631098"/>
  </r>
  <r>
    <s v="mab.deep"/>
    <x v="2"/>
    <s v="deep"/>
    <s v="Atlantic croaker"/>
    <x v="32"/>
    <s v="C"/>
    <x v="48"/>
    <n v="22080.007000000001"/>
    <n v="13596.139456000001"/>
    <n v="1.6239909182643799"/>
  </r>
  <r>
    <s v="mab.deep"/>
    <x v="2"/>
    <s v="deep"/>
    <s v="Atlantic herring"/>
    <x v="1"/>
    <s v="C"/>
    <x v="48"/>
    <n v="101300315.86082"/>
    <n v="13596.139456000001"/>
    <n v="7450.6676096291403"/>
  </r>
  <r>
    <s v="mab.deep"/>
    <x v="2"/>
    <s v="deep"/>
    <s v="Atlantic mackerel"/>
    <x v="2"/>
    <s v="C"/>
    <x v="48"/>
    <n v="125672072.384964"/>
    <n v="13596.139456000001"/>
    <n v="9243.2173700236908"/>
  </r>
  <r>
    <s v="mab.deep"/>
    <x v="2"/>
    <s v="deep"/>
    <s v="Butterfish"/>
    <x v="3"/>
    <s v="C"/>
    <x v="48"/>
    <n v="88674627.834332004"/>
    <n v="13596.139456000001"/>
    <n v="6522.0445937100003"/>
  </r>
  <r>
    <s v="mab.deep"/>
    <x v="2"/>
    <s v="deep"/>
    <s v="Demersal benthivores - other"/>
    <x v="4"/>
    <s v="C"/>
    <x v="48"/>
    <n v="14526359.459425"/>
    <n v="13596.139456000001"/>
    <n v="1068.4179510246599"/>
  </r>
  <r>
    <s v="mab.deep"/>
    <x v="2"/>
    <s v="deep"/>
    <s v="Demersal omnivores - other"/>
    <x v="25"/>
    <s v="C"/>
    <x v="48"/>
    <n v="944535.68394169095"/>
    <n v="13596.139456000001"/>
    <n v="69.470873478343606"/>
  </r>
  <r>
    <s v="mab.deep"/>
    <x v="2"/>
    <s v="deep"/>
    <s v="Demersal piscivores - other"/>
    <x v="5"/>
    <s v="C"/>
    <x v="48"/>
    <n v="6918580.8009888697"/>
    <n v="13596.139456000001"/>
    <n v="508.86362436770202"/>
  </r>
  <r>
    <s v="mab.deep"/>
    <x v="2"/>
    <s v="deep"/>
    <s v="Haddock"/>
    <x v="6"/>
    <s v="C"/>
    <x v="48"/>
    <n v="75258.011893064104"/>
    <n v="13596.139456000001"/>
    <n v="5.53524860028209"/>
  </r>
  <r>
    <s v="mab.deep"/>
    <x v="2"/>
    <s v="deep"/>
    <s v="Medium pelagics - other"/>
    <x v="20"/>
    <s v="C"/>
    <x v="48"/>
    <n v="956906.52019548602"/>
    <n v="13596.139456000001"/>
    <n v="70.380752072471694"/>
  </r>
  <r>
    <s v="mab.deep"/>
    <x v="2"/>
    <s v="deep"/>
    <s v="Mesopelagics"/>
    <x v="7"/>
    <s v="C"/>
    <x v="48"/>
    <n v="741583.01989288197"/>
    <n v="13596.139456000001"/>
    <n v="54.543646179329201"/>
  </r>
  <r>
    <s v="mab.deep"/>
    <x v="2"/>
    <s v="deep"/>
    <s v="Skates"/>
    <x v="8"/>
    <s v="C"/>
    <x v="48"/>
    <n v="10065836.6428928"/>
    <n v="13596.139456000001"/>
    <n v="740.345204274195"/>
  </r>
  <r>
    <s v="mab.deep"/>
    <x v="2"/>
    <s v="deep"/>
    <s v="Small pelagic - other"/>
    <x v="9"/>
    <s v="C"/>
    <x v="48"/>
    <n v="10582906.341744101"/>
    <n v="13596.139456000001"/>
    <n v="778.37583057989798"/>
  </r>
  <r>
    <s v="mab.deep"/>
    <x v="2"/>
    <s v="deep"/>
    <s v="Squid"/>
    <x v="10"/>
    <s v="C"/>
    <x v="48"/>
    <n v="34692249.522216402"/>
    <n v="13596.139456000001"/>
    <n v="2551.6250134450302"/>
  </r>
  <r>
    <s v="mab.deep"/>
    <x v="2"/>
    <s v="deep"/>
    <s v="Spiny dogfish (S)"/>
    <x v="11"/>
    <s v="C"/>
    <x v="48"/>
    <n v="4635097.26361275"/>
    <n v="13596.139456000001"/>
    <n v="340.912747961501"/>
  </r>
  <r>
    <s v="mab.deep"/>
    <x v="2"/>
    <s v="deep"/>
    <s v="Spiny dogfish (L)"/>
    <x v="12"/>
    <s v="C"/>
    <x v="48"/>
    <n v="1478937737.21368"/>
    <n v="13596.139456000001"/>
    <n v="108776.29947823301"/>
  </r>
  <r>
    <s v="mab.deep"/>
    <x v="2"/>
    <s v="deep"/>
    <s v="Hakes (S)"/>
    <x v="13"/>
    <s v="C"/>
    <x v="48"/>
    <n v="26841097.7928898"/>
    <n v="13596.139456000001"/>
    <n v="1974.1705268435401"/>
  </r>
  <r>
    <s v="mab.deep"/>
    <x v="2"/>
    <s v="deep"/>
    <s v="Hakes (L)"/>
    <x v="14"/>
    <s v="C"/>
    <x v="48"/>
    <n v="105272.587207366"/>
    <n v="13596.139456000001"/>
    <n v="7.7428293191644997"/>
  </r>
  <r>
    <s v="mab.deep"/>
    <x v="2"/>
    <s v="deep"/>
    <s v="Summer flounder (S)"/>
    <x v="33"/>
    <s v="C"/>
    <x v="48"/>
    <n v="2575.10707175364"/>
    <n v="13596.139456000001"/>
    <n v="0.18939987193329699"/>
  </r>
  <r>
    <s v="mab.deep"/>
    <x v="2"/>
    <s v="deep"/>
    <s v="Summer flounder (L)"/>
    <x v="22"/>
    <s v="C"/>
    <x v="48"/>
    <n v="5991211.9841578398"/>
    <n v="13596.139456000001"/>
    <n v="440.655378943904"/>
  </r>
  <r>
    <s v="mab.deep"/>
    <x v="2"/>
    <s v="deep"/>
    <s v="Yellowtail flounder (L)"/>
    <x v="18"/>
    <s v="C"/>
    <x v="48"/>
    <n v="97314.2177510365"/>
    <n v="13596.139456000001"/>
    <n v="7.1574889376477797"/>
  </r>
  <r>
    <s v="mab.deep"/>
    <x v="2"/>
    <s v="deep"/>
    <s v="Bluefish (S)"/>
    <x v="21"/>
    <s v="C"/>
    <x v="48"/>
    <n v="21535.218876966701"/>
    <n v="13596.139456000001"/>
    <n v="1.5839215938214899"/>
  </r>
  <r>
    <s v="mab.deep"/>
    <x v="2"/>
    <s v="deep"/>
    <s v="Bluefish (M)"/>
    <x v="21"/>
    <s v="C"/>
    <x v="48"/>
    <n v="500982.886520006"/>
    <n v="13596.139456000001"/>
    <n v="36.847436593401603"/>
  </r>
  <r>
    <s v="mab.deep"/>
    <x v="2"/>
    <s v="deep"/>
    <s v="Bluefish (L)"/>
    <x v="21"/>
    <s v="C"/>
    <x v="48"/>
    <n v="163789.97194538999"/>
    <n v="13596.139456000001"/>
    <n v="12.046799937250499"/>
  </r>
  <r>
    <s v="mab.deep"/>
    <x v="2"/>
    <s v="deep"/>
    <s v="Weakfish (M)"/>
    <x v="28"/>
    <s v="C"/>
    <x v="48"/>
    <n v="33576.263623557403"/>
    <n v="13596.139456000001"/>
    <n v="2.4695439269520101"/>
  </r>
  <r>
    <s v="mab.deep"/>
    <x v="2"/>
    <s v="deep"/>
    <s v="Alosines"/>
    <x v="0"/>
    <s v="C"/>
    <x v="49"/>
    <n v="6046.3832054924296"/>
    <n v="13596.139456000001"/>
    <n v="0.44471323827324699"/>
  </r>
  <r>
    <s v="mab.deep"/>
    <x v="2"/>
    <s v="deep"/>
    <s v="Atlantic croaker"/>
    <x v="32"/>
    <s v="C"/>
    <x v="49"/>
    <n v="4761189.7438827204"/>
    <n v="13596.139456000001"/>
    <n v="350.18688645338898"/>
  </r>
  <r>
    <s v="mab.deep"/>
    <x v="2"/>
    <s v="deep"/>
    <s v="Atlantic mackerel"/>
    <x v="2"/>
    <s v="C"/>
    <x v="49"/>
    <n v="51907.3304465486"/>
    <n v="13596.139456000001"/>
    <n v="3.81779920796868"/>
  </r>
  <r>
    <s v="mab.deep"/>
    <x v="2"/>
    <s v="deep"/>
    <s v="Butterfish"/>
    <x v="3"/>
    <s v="C"/>
    <x v="49"/>
    <n v="11527258.897620499"/>
    <n v="13596.139456000001"/>
    <n v="847.83323493593002"/>
  </r>
  <r>
    <s v="mab.deep"/>
    <x v="2"/>
    <s v="deep"/>
    <s v="Demersal benthivores - other"/>
    <x v="4"/>
    <s v="C"/>
    <x v="49"/>
    <n v="23681540.6177544"/>
    <n v="13596.139456000001"/>
    <n v="1741.7841803103699"/>
  </r>
  <r>
    <s v="mab.deep"/>
    <x v="2"/>
    <s v="deep"/>
    <s v="Demersal omnivores - other"/>
    <x v="25"/>
    <s v="C"/>
    <x v="49"/>
    <n v="1450077.86063957"/>
    <n v="13596.139456000001"/>
    <n v="106.653647186566"/>
  </r>
  <r>
    <s v="mab.deep"/>
    <x v="2"/>
    <s v="deep"/>
    <s v="Demersal piscivores - other"/>
    <x v="5"/>
    <s v="C"/>
    <x v="49"/>
    <n v="106157947.33658899"/>
    <n v="13596.139456000001"/>
    <n v="7807.9478134318197"/>
  </r>
  <r>
    <s v="mab.deep"/>
    <x v="2"/>
    <s v="deep"/>
    <s v="Medium pelagics - other"/>
    <x v="20"/>
    <s v="C"/>
    <x v="49"/>
    <n v="547830.69794999994"/>
    <n v="13596.139456000001"/>
    <n v="40.293106710393602"/>
  </r>
  <r>
    <s v="mab.deep"/>
    <x v="2"/>
    <s v="deep"/>
    <s v="Mesopelagics"/>
    <x v="7"/>
    <s v="C"/>
    <x v="49"/>
    <n v="2318208.54723681"/>
    <n v="13596.139456000001"/>
    <n v="170.504910952041"/>
  </r>
  <r>
    <s v="mab.deep"/>
    <x v="2"/>
    <s v="deep"/>
    <s v="Skates"/>
    <x v="8"/>
    <s v="C"/>
    <x v="49"/>
    <n v="8356695.7175145"/>
    <n v="13596.139456000001"/>
    <n v="614.63739354531901"/>
  </r>
  <r>
    <s v="mab.deep"/>
    <x v="2"/>
    <s v="deep"/>
    <s v="Small pelagic - other"/>
    <x v="9"/>
    <s v="C"/>
    <x v="49"/>
    <n v="209520.12724944"/>
    <n v="13596.139456000001"/>
    <n v="15.4102661220483"/>
  </r>
  <r>
    <s v="mab.deep"/>
    <x v="2"/>
    <s v="deep"/>
    <s v="Squid"/>
    <x v="10"/>
    <s v="C"/>
    <x v="49"/>
    <n v="70935445.798902407"/>
    <n v="13596.139456000001"/>
    <n v="5217.3226104707601"/>
  </r>
  <r>
    <s v="mab.deep"/>
    <x v="2"/>
    <s v="deep"/>
    <s v="Spiny dogfish (S)"/>
    <x v="11"/>
    <s v="C"/>
    <x v="49"/>
    <n v="83205781.012227699"/>
    <n v="13596.139456000001"/>
    <n v="6119.8093239260497"/>
  </r>
  <r>
    <s v="mab.deep"/>
    <x v="2"/>
    <s v="deep"/>
    <s v="Spiny dogfish (L)"/>
    <x v="12"/>
    <s v="C"/>
    <x v="49"/>
    <n v="653861203.27119803"/>
    <n v="13596.139456000001"/>
    <n v="48091.681126633899"/>
  </r>
  <r>
    <s v="mab.deep"/>
    <x v="2"/>
    <s v="deep"/>
    <s v="Hakes (S)"/>
    <x v="13"/>
    <s v="C"/>
    <x v="49"/>
    <n v="24012515.853945501"/>
    <n v="13596.139456000001"/>
    <n v="1766.12750491822"/>
  </r>
  <r>
    <s v="mab.deep"/>
    <x v="2"/>
    <s v="deep"/>
    <s v="Hakes (L)"/>
    <x v="14"/>
    <s v="C"/>
    <x v="49"/>
    <n v="122777.00185639699"/>
    <n v="13596.139456000001"/>
    <n v="9.0302840930493105"/>
  </r>
  <r>
    <s v="mab.deep"/>
    <x v="2"/>
    <s v="deep"/>
    <s v="Summer flounder (L)"/>
    <x v="22"/>
    <s v="C"/>
    <x v="49"/>
    <n v="2309620.9933004398"/>
    <n v="13596.139456000001"/>
    <n v="169.87329386954801"/>
  </r>
  <r>
    <s v="mab.deep"/>
    <x v="2"/>
    <s v="deep"/>
    <s v="Yellowtail flounder (L)"/>
    <x v="18"/>
    <s v="C"/>
    <x v="49"/>
    <n v="6500.0599715606604"/>
    <n v="13596.139456000001"/>
    <n v="0.47808129598819099"/>
  </r>
  <r>
    <s v="mab.deep"/>
    <x v="2"/>
    <s v="deep"/>
    <s v="Bluefish (M)"/>
    <x v="21"/>
    <s v="C"/>
    <x v="49"/>
    <n v="20420.765336866301"/>
    <n v="13596.139456000001"/>
    <n v="1.5019532127448501"/>
  </r>
  <r>
    <s v="mab.deep"/>
    <x v="2"/>
    <s v="deep"/>
    <s v="Weakfish (M)"/>
    <x v="28"/>
    <s v="C"/>
    <x v="49"/>
    <n v="116085.277242379"/>
    <n v="13596.139456000001"/>
    <n v="8.5381058070238005"/>
  </r>
  <r>
    <s v="mab.deep"/>
    <x v="2"/>
    <s v="deep"/>
    <s v="Alosines"/>
    <x v="0"/>
    <s v="C"/>
    <x v="50"/>
    <n v="37450.068680905599"/>
    <n v="13596.139456000001"/>
    <n v="2.7544634123607001"/>
  </r>
  <r>
    <s v="mab.deep"/>
    <x v="2"/>
    <s v="deep"/>
    <s v="Atlantic croaker"/>
    <x v="32"/>
    <s v="C"/>
    <x v="50"/>
    <n v="2473.6241810699598"/>
    <n v="13596.139456000001"/>
    <n v="0.18193577589249799"/>
  </r>
  <r>
    <s v="mab.deep"/>
    <x v="2"/>
    <s v="deep"/>
    <s v="Atlantic mackerel"/>
    <x v="2"/>
    <s v="C"/>
    <x v="50"/>
    <n v="2508.2778297811101"/>
    <n v="13596.139456000001"/>
    <n v="0.18448456180509401"/>
  </r>
  <r>
    <s v="mab.deep"/>
    <x v="2"/>
    <s v="deep"/>
    <s v="Butterfish"/>
    <x v="3"/>
    <s v="C"/>
    <x v="50"/>
    <n v="7851326.0645913901"/>
    <n v="13596.139456000001"/>
    <n v="577.46730901076398"/>
  </r>
  <r>
    <s v="mab.deep"/>
    <x v="2"/>
    <s v="deep"/>
    <s v="Demersal benthivores - other"/>
    <x v="4"/>
    <s v="C"/>
    <x v="50"/>
    <n v="13574508.182013899"/>
    <n v="13596.139456000001"/>
    <n v="998.40901352504602"/>
  </r>
  <r>
    <s v="mab.deep"/>
    <x v="2"/>
    <s v="deep"/>
    <s v="Demersal omnivores - other"/>
    <x v="25"/>
    <s v="C"/>
    <x v="50"/>
    <n v="6929572.4209012501"/>
    <n v="13596.139456000001"/>
    <n v="509.67206119993301"/>
  </r>
  <r>
    <s v="mab.deep"/>
    <x v="2"/>
    <s v="deep"/>
    <s v="Demersal piscivores - other"/>
    <x v="5"/>
    <s v="C"/>
    <x v="50"/>
    <n v="77715851.518523097"/>
    <n v="13596.139456000001"/>
    <n v="5716.02341753173"/>
  </r>
  <r>
    <s v="mab.deep"/>
    <x v="2"/>
    <s v="deep"/>
    <s v="Haddock"/>
    <x v="6"/>
    <s v="C"/>
    <x v="50"/>
    <n v="805.84342084836499"/>
    <n v="13596.139456000001"/>
    <n v="5.9270017305739303E-2"/>
  </r>
  <r>
    <s v="mab.deep"/>
    <x v="2"/>
    <s v="deep"/>
    <s v="Medium pelagics - other"/>
    <x v="20"/>
    <s v="C"/>
    <x v="50"/>
    <n v="1247992.04451684"/>
    <n v="13596.139456000001"/>
    <n v="91.790176803908807"/>
  </r>
  <r>
    <s v="mab.deep"/>
    <x v="2"/>
    <s v="deep"/>
    <s v="Mesopelagics"/>
    <x v="7"/>
    <s v="C"/>
    <x v="50"/>
    <n v="1575232.7987470501"/>
    <n v="13596.139456000001"/>
    <n v="115.85882918050601"/>
  </r>
  <r>
    <s v="mab.deep"/>
    <x v="2"/>
    <s v="deep"/>
    <s v="Skates"/>
    <x v="8"/>
    <s v="C"/>
    <x v="50"/>
    <n v="10483569.4079875"/>
    <n v="13596.139456000001"/>
    <n v="771.06957029343005"/>
  </r>
  <r>
    <s v="mab.deep"/>
    <x v="2"/>
    <s v="deep"/>
    <s v="Small pelagic - other"/>
    <x v="9"/>
    <s v="C"/>
    <x v="50"/>
    <n v="816638.20772807696"/>
    <n v="13596.139456000001"/>
    <n v="60.063977011334202"/>
  </r>
  <r>
    <s v="mab.deep"/>
    <x v="2"/>
    <s v="deep"/>
    <s v="Squid"/>
    <x v="10"/>
    <s v="C"/>
    <x v="50"/>
    <n v="60370709.644119702"/>
    <n v="13596.139456000001"/>
    <n v="4440.2832024114005"/>
  </r>
  <r>
    <s v="mab.deep"/>
    <x v="2"/>
    <s v="deep"/>
    <s v="Spiny dogfish (S)"/>
    <x v="11"/>
    <s v="C"/>
    <x v="50"/>
    <n v="55600363.022532903"/>
    <n v="13596.139456000001"/>
    <n v="4089.4228249472899"/>
  </r>
  <r>
    <s v="mab.deep"/>
    <x v="2"/>
    <s v="deep"/>
    <s v="Spiny dogfish (L)"/>
    <x v="12"/>
    <s v="C"/>
    <x v="50"/>
    <n v="386089807.875072"/>
    <n v="13596.139456000001"/>
    <n v="28397.017338968999"/>
  </r>
  <r>
    <s v="mab.deep"/>
    <x v="2"/>
    <s v="deep"/>
    <s v="Hakes (S)"/>
    <x v="13"/>
    <s v="C"/>
    <x v="50"/>
    <n v="11864176.0521558"/>
    <n v="13596.139456000001"/>
    <n v="872.61358936121405"/>
  </r>
  <r>
    <s v="mab.deep"/>
    <x v="2"/>
    <s v="deep"/>
    <s v="Hakes (L)"/>
    <x v="14"/>
    <s v="C"/>
    <x v="50"/>
    <n v="8977.6321810507307"/>
    <n v="13596.139456000001"/>
    <n v="0.66030745051595396"/>
  </r>
  <r>
    <s v="mab.deep"/>
    <x v="2"/>
    <s v="deep"/>
    <s v="Summer flounder (S)"/>
    <x v="33"/>
    <s v="C"/>
    <x v="50"/>
    <n v="41638.902747766297"/>
    <n v="13596.139456000001"/>
    <n v="3.0625533727804601"/>
  </r>
  <r>
    <s v="mab.deep"/>
    <x v="2"/>
    <s v="deep"/>
    <s v="Summer flounder (L)"/>
    <x v="22"/>
    <s v="C"/>
    <x v="50"/>
    <n v="5513792.8906378401"/>
    <n v="13596.139456000001"/>
    <n v="405.541066159379"/>
  </r>
  <r>
    <s v="mab.deep"/>
    <x v="2"/>
    <s v="deep"/>
    <s v="Yellowtail flounder (L)"/>
    <x v="18"/>
    <s v="C"/>
    <x v="50"/>
    <n v="4926.6681554142497"/>
    <n v="13596.139456000001"/>
    <n v="0.362357871611865"/>
  </r>
  <r>
    <s v="mab.deep"/>
    <x v="2"/>
    <s v="deep"/>
    <s v="Bluefish (M)"/>
    <x v="21"/>
    <s v="C"/>
    <x v="50"/>
    <n v="442163.10658536502"/>
    <n v="13596.139456000001"/>
    <n v="32.521224720906901"/>
  </r>
  <r>
    <s v="mab.deep"/>
    <x v="2"/>
    <s v="deep"/>
    <s v="Bluefish (L)"/>
    <x v="21"/>
    <s v="C"/>
    <x v="50"/>
    <n v="86708.094959170703"/>
    <n v="13596.139456000001"/>
    <n v="6.3774055304284403"/>
  </r>
  <r>
    <s v="mab.mid"/>
    <x v="2"/>
    <s v="mid"/>
    <s v="Atlantic croaker"/>
    <x v="32"/>
    <s v="A"/>
    <x v="4"/>
    <n v="505910.84"/>
    <n v="29936.202111999999"/>
    <n v="16.899633363886299"/>
  </r>
  <r>
    <s v="mab.mid"/>
    <x v="2"/>
    <s v="mid"/>
    <s v="Butterfish"/>
    <x v="3"/>
    <s v="A"/>
    <x v="4"/>
    <n v="6374233.0491496604"/>
    <n v="29936.202111999999"/>
    <n v="212.92724525648899"/>
  </r>
  <r>
    <s v="mab.mid"/>
    <x v="2"/>
    <s v="mid"/>
    <s v="Demersal benthivores - other"/>
    <x v="4"/>
    <s v="A"/>
    <x v="4"/>
    <n v="511284295.49492198"/>
    <n v="29936.202111999999"/>
    <n v="17079.1302644891"/>
  </r>
  <r>
    <s v="mab.mid"/>
    <x v="2"/>
    <s v="mid"/>
    <s v="Demersal omnivores - other"/>
    <x v="25"/>
    <s v="A"/>
    <x v="4"/>
    <n v="2542015.0581280799"/>
    <n v="29936.202111999999"/>
    <n v="84.914413946620996"/>
  </r>
  <r>
    <s v="mab.mid"/>
    <x v="2"/>
    <s v="mid"/>
    <s v="Demersal piscivores - other"/>
    <x v="5"/>
    <s v="A"/>
    <x v="4"/>
    <n v="60563047.434332401"/>
    <n v="29936.202111999999"/>
    <n v="2023.0705019878101"/>
  </r>
  <r>
    <s v="mab.mid"/>
    <x v="2"/>
    <s v="mid"/>
    <s v="Medium pelagics - other"/>
    <x v="20"/>
    <s v="A"/>
    <x v="4"/>
    <n v="0"/>
    <n v="29936.202111999999"/>
    <n v="0"/>
  </r>
  <r>
    <s v="mab.mid"/>
    <x v="2"/>
    <s v="mid"/>
    <s v="Skates"/>
    <x v="8"/>
    <s v="A"/>
    <x v="4"/>
    <n v="4274492.60571553"/>
    <n v="29936.202111999999"/>
    <n v="142.786736598163"/>
  </r>
  <r>
    <s v="mab.mid"/>
    <x v="2"/>
    <s v="mid"/>
    <s v="Small pelagic - other"/>
    <x v="9"/>
    <s v="A"/>
    <x v="4"/>
    <n v="3724089.16608073"/>
    <n v="29936.202111999999"/>
    <n v="124.400855931819"/>
  </r>
  <r>
    <s v="mab.mid"/>
    <x v="2"/>
    <s v="mid"/>
    <s v="Squid"/>
    <x v="10"/>
    <s v="A"/>
    <x v="4"/>
    <n v="98920235.839767605"/>
    <n v="29936.202111999999"/>
    <n v="3304.36825184699"/>
  </r>
  <r>
    <s v="mab.mid"/>
    <x v="2"/>
    <s v="mid"/>
    <s v="Spiny dogfish (S)"/>
    <x v="11"/>
    <s v="A"/>
    <x v="4"/>
    <n v="32557859.981112499"/>
    <n v="29936.202111999999"/>
    <n v="1087.57483194776"/>
  </r>
  <r>
    <s v="mab.mid"/>
    <x v="2"/>
    <s v="mid"/>
    <s v="Spiny dogfish (L)"/>
    <x v="12"/>
    <s v="A"/>
    <x v="4"/>
    <n v="182507339.718768"/>
    <n v="29936.202111999999"/>
    <n v="6096.5428759451397"/>
  </r>
  <r>
    <s v="mab.mid"/>
    <x v="2"/>
    <s v="mid"/>
    <s v="Atlantic menhaden (L)"/>
    <x v="23"/>
    <s v="A"/>
    <x v="4"/>
    <n v="215088.25812016701"/>
    <n v="29936.202111999999"/>
    <n v="7.1848879599175604"/>
  </r>
  <r>
    <s v="mab.mid"/>
    <x v="2"/>
    <s v="mid"/>
    <s v="Hakes (S)"/>
    <x v="13"/>
    <s v="A"/>
    <x v="4"/>
    <n v="3276666.5789237102"/>
    <n v="29936.202111999999"/>
    <n v="109.454985861759"/>
  </r>
  <r>
    <s v="mab.mid"/>
    <x v="2"/>
    <s v="mid"/>
    <s v="Hakes (L)"/>
    <x v="14"/>
    <s v="A"/>
    <x v="4"/>
    <n v="1231720.6683069901"/>
    <n v="29936.202111999999"/>
    <n v="41.144854103361801"/>
  </r>
  <r>
    <s v="mab.mid"/>
    <x v="2"/>
    <s v="mid"/>
    <s v="Summer flounder (S)"/>
    <x v="33"/>
    <s v="A"/>
    <x v="4"/>
    <n v="79431.102878764694"/>
    <n v="29936.202111999999"/>
    <n v="2.6533460250431902"/>
  </r>
  <r>
    <s v="mab.mid"/>
    <x v="2"/>
    <s v="mid"/>
    <s v="Summer flounder (L)"/>
    <x v="22"/>
    <s v="A"/>
    <x v="4"/>
    <n v="10400568.723586701"/>
    <n v="29936.202111999999"/>
    <n v="347.424455669932"/>
  </r>
  <r>
    <s v="mab.mid"/>
    <x v="2"/>
    <s v="mid"/>
    <s v="Yellowtail flounder (S)"/>
    <x v="17"/>
    <s v="A"/>
    <x v="4"/>
    <n v="316755.81248127"/>
    <n v="29936.202111999999"/>
    <n v="10.581028658752199"/>
  </r>
  <r>
    <s v="mab.mid"/>
    <x v="2"/>
    <s v="mid"/>
    <s v="Yellowtail flounder (L)"/>
    <x v="18"/>
    <s v="A"/>
    <x v="4"/>
    <n v="12413739.6764208"/>
    <n v="29936.202111999999"/>
    <n v="414.67316495183502"/>
  </r>
  <r>
    <s v="mab.mid"/>
    <x v="2"/>
    <s v="mid"/>
    <s v="Bluefish (L)"/>
    <x v="21"/>
    <s v="A"/>
    <x v="4"/>
    <n v="3612719.7088345601"/>
    <n v="29936.202111999999"/>
    <n v="120.68062927015001"/>
  </r>
  <r>
    <s v="mab.mid"/>
    <x v="2"/>
    <s v="mid"/>
    <s v="Alosines"/>
    <x v="0"/>
    <s v=""/>
    <x v="5"/>
    <n v="4438819.55227667"/>
    <n v="29936.202111999999"/>
    <n v="148.27597487716599"/>
  </r>
  <r>
    <s v="mab.mid"/>
    <x v="2"/>
    <s v="mid"/>
    <s v="Atlantic herring"/>
    <x v="1"/>
    <s v=""/>
    <x v="5"/>
    <n v="140298406.93819401"/>
    <n v="29936.202111999999"/>
    <n v="4686.58002819788"/>
  </r>
  <r>
    <s v="mab.mid"/>
    <x v="2"/>
    <s v="mid"/>
    <s v="Atlantic mackerel"/>
    <x v="2"/>
    <s v=""/>
    <x v="5"/>
    <n v="75867498.870149702"/>
    <n v="29936.202111999999"/>
    <n v="2534.30607484234"/>
  </r>
  <r>
    <s v="mab.mid"/>
    <x v="2"/>
    <s v="mid"/>
    <s v="Butterfish"/>
    <x v="3"/>
    <s v=""/>
    <x v="5"/>
    <n v="378077.905344742"/>
    <n v="29936.202111999999"/>
    <n v="12.629454595818199"/>
  </r>
  <r>
    <s v="mab.mid"/>
    <x v="2"/>
    <s v="mid"/>
    <s v="Demersal benthivores - other"/>
    <x v="4"/>
    <s v=""/>
    <x v="5"/>
    <n v="80652644.583312497"/>
    <n v="29936.202111999999"/>
    <n v="2694.1508572653102"/>
  </r>
  <r>
    <s v="mab.mid"/>
    <x v="2"/>
    <s v="mid"/>
    <s v="Demersal omnivores - other"/>
    <x v="25"/>
    <s v=""/>
    <x v="5"/>
    <n v="889934.218079502"/>
    <n v="29936.202111999999"/>
    <n v="29.7276927363732"/>
  </r>
  <r>
    <s v="mab.mid"/>
    <x v="2"/>
    <s v="mid"/>
    <s v="Demersal piscivores - other"/>
    <x v="5"/>
    <s v=""/>
    <x v="5"/>
    <n v="20709544.546691801"/>
    <n v="29936.202111999999"/>
    <n v="691.78930811635303"/>
  </r>
  <r>
    <s v="mab.mid"/>
    <x v="2"/>
    <s v="mid"/>
    <s v="Haddock"/>
    <x v="6"/>
    <s v=""/>
    <x v="5"/>
    <n v="0"/>
    <n v="29936.202111999999"/>
    <n v="0"/>
  </r>
  <r>
    <s v="mab.mid"/>
    <x v="2"/>
    <s v="mid"/>
    <s v="Medium pelagics - other"/>
    <x v="20"/>
    <s v=""/>
    <x v="5"/>
    <n v="2722784.0347222202"/>
    <n v="29936.202111999999"/>
    <n v="90.952887895916106"/>
  </r>
  <r>
    <s v="mab.mid"/>
    <x v="2"/>
    <s v="mid"/>
    <s v="Skates"/>
    <x v="8"/>
    <s v=""/>
    <x v="5"/>
    <n v="5334187.91344871"/>
    <n v="29936.202111999999"/>
    <n v="178.18519174516399"/>
  </r>
  <r>
    <s v="mab.mid"/>
    <x v="2"/>
    <s v="mid"/>
    <s v="Small pelagic - other"/>
    <x v="9"/>
    <s v=""/>
    <x v="5"/>
    <n v="2497231.3742187498"/>
    <n v="29936.202111999999"/>
    <n v="83.418443157080702"/>
  </r>
  <r>
    <s v="mab.mid"/>
    <x v="2"/>
    <s v="mid"/>
    <s v="Squid"/>
    <x v="10"/>
    <s v=""/>
    <x v="5"/>
    <n v="73573492.471362397"/>
    <n v="29936.202111999999"/>
    <n v="2457.6762341496301"/>
  </r>
  <r>
    <s v="mab.mid"/>
    <x v="2"/>
    <s v="mid"/>
    <s v="Spiny dogfish (S)"/>
    <x v="11"/>
    <s v=""/>
    <x v="5"/>
    <n v="5447443.9023293201"/>
    <n v="29936.202111999999"/>
    <n v="181.968436809347"/>
  </r>
  <r>
    <s v="mab.mid"/>
    <x v="2"/>
    <s v="mid"/>
    <s v="Spiny dogfish (L)"/>
    <x v="12"/>
    <s v=""/>
    <x v="5"/>
    <n v="36101991.513398796"/>
    <n v="29936.202111999999"/>
    <n v="1205.9643163261301"/>
  </r>
  <r>
    <s v="mab.mid"/>
    <x v="2"/>
    <s v="mid"/>
    <s v="Atlantic menhaden (S)"/>
    <x v="29"/>
    <s v=""/>
    <x v="5"/>
    <n v="85197.031277329603"/>
    <n v="29936.202111999999"/>
    <n v="2.84595323610466"/>
  </r>
  <r>
    <s v="mab.mid"/>
    <x v="2"/>
    <s v="mid"/>
    <s v="Hakes (S)"/>
    <x v="13"/>
    <s v=""/>
    <x v="5"/>
    <n v="7343726.68081134"/>
    <n v="29936.202111999999"/>
    <n v="245.31257015623899"/>
  </r>
  <r>
    <s v="mab.mid"/>
    <x v="2"/>
    <s v="mid"/>
    <s v="Hakes (L)"/>
    <x v="14"/>
    <s v=""/>
    <x v="5"/>
    <n v="474658.32002855698"/>
    <n v="29936.202111999999"/>
    <n v="15.8556625938294"/>
  </r>
  <r>
    <s v="mab.mid"/>
    <x v="2"/>
    <s v="mid"/>
    <s v="Atlantic cod (L)"/>
    <x v="16"/>
    <s v=""/>
    <x v="5"/>
    <n v="1886405.61328385"/>
    <n v="29936.202111999999"/>
    <n v="63.0141928567378"/>
  </r>
  <r>
    <s v="mab.mid"/>
    <x v="2"/>
    <s v="mid"/>
    <s v="Summer flounder (L)"/>
    <x v="22"/>
    <s v=""/>
    <x v="5"/>
    <n v="4302680.2594604297"/>
    <n v="29936.202111999999"/>
    <n v="143.728327439895"/>
  </r>
  <r>
    <s v="mab.mid"/>
    <x v="2"/>
    <s v="mid"/>
    <s v="Yellowtail flounder (S)"/>
    <x v="17"/>
    <s v=""/>
    <x v="5"/>
    <n v="846286.10391829698"/>
    <n v="29936.202111999999"/>
    <n v="28.269654939931801"/>
  </r>
  <r>
    <s v="mab.mid"/>
    <x v="2"/>
    <s v="mid"/>
    <s v="Yellowtail flounder (L)"/>
    <x v="18"/>
    <s v=""/>
    <x v="5"/>
    <n v="16804002.820216"/>
    <n v="29936.202111999999"/>
    <n v="561.32714354838197"/>
  </r>
  <r>
    <s v="mab.mid"/>
    <x v="2"/>
    <s v="mid"/>
    <s v="Alosines"/>
    <x v="0"/>
    <s v=""/>
    <x v="6"/>
    <n v="8881022.7399528995"/>
    <n v="29936.202111999999"/>
    <n v="296.66497796635701"/>
  </r>
  <r>
    <s v="mab.mid"/>
    <x v="2"/>
    <s v="mid"/>
    <s v="Atlantic croaker"/>
    <x v="32"/>
    <s v=""/>
    <x v="6"/>
    <n v="536299.63064814801"/>
    <n v="29936.202111999999"/>
    <n v="17.9147517992328"/>
  </r>
  <r>
    <s v="mab.mid"/>
    <x v="2"/>
    <s v="mid"/>
    <s v="Atlantic herring"/>
    <x v="1"/>
    <s v=""/>
    <x v="6"/>
    <n v="55374778.620876104"/>
    <n v="29936.202111999999"/>
    <n v="1849.7596459865899"/>
  </r>
  <r>
    <s v="mab.mid"/>
    <x v="2"/>
    <s v="mid"/>
    <s v="Atlantic mackerel"/>
    <x v="2"/>
    <s v=""/>
    <x v="6"/>
    <n v="0"/>
    <n v="29936.202111999999"/>
    <n v="0"/>
  </r>
  <r>
    <s v="mab.mid"/>
    <x v="2"/>
    <s v="mid"/>
    <s v="Butterfish"/>
    <x v="3"/>
    <s v=""/>
    <x v="6"/>
    <n v="956970.43746031704"/>
    <n v="29936.202111999999"/>
    <n v="31.966995475244801"/>
  </r>
  <r>
    <s v="mab.mid"/>
    <x v="2"/>
    <s v="mid"/>
    <s v="Demersal benthivores - other"/>
    <x v="4"/>
    <s v=""/>
    <x v="6"/>
    <n v="96476817.051861495"/>
    <n v="29936.202111999999"/>
    <n v="3222.7473842845502"/>
  </r>
  <r>
    <s v="mab.mid"/>
    <x v="2"/>
    <s v="mid"/>
    <s v="Demersal omnivores - other"/>
    <x v="25"/>
    <s v=""/>
    <x v="6"/>
    <n v="1911652.14219275"/>
    <n v="29936.202111999999"/>
    <n v="63.857537273455897"/>
  </r>
  <r>
    <s v="mab.mid"/>
    <x v="2"/>
    <s v="mid"/>
    <s v="Demersal piscivores - other"/>
    <x v="5"/>
    <s v=""/>
    <x v="6"/>
    <n v="13165545.092220901"/>
    <n v="29936.202111999999"/>
    <n v="439.78675193883402"/>
  </r>
  <r>
    <s v="mab.mid"/>
    <x v="2"/>
    <s v="mid"/>
    <s v="Skates"/>
    <x v="8"/>
    <s v=""/>
    <x v="6"/>
    <n v="14920654.114285201"/>
    <n v="29936.202111999999"/>
    <n v="498.41506475880698"/>
  </r>
  <r>
    <s v="mab.mid"/>
    <x v="2"/>
    <s v="mid"/>
    <s v="Small pelagic - other"/>
    <x v="9"/>
    <s v=""/>
    <x v="6"/>
    <n v="1736816.8936631901"/>
    <n v="29936.202111999999"/>
    <n v="58.017275777510399"/>
  </r>
  <r>
    <s v="mab.mid"/>
    <x v="2"/>
    <s v="mid"/>
    <s v="Squid"/>
    <x v="10"/>
    <s v=""/>
    <x v="6"/>
    <n v="38354991.098151401"/>
    <n v="29936.202111999999"/>
    <n v="1281.22435019159"/>
  </r>
  <r>
    <s v="mab.mid"/>
    <x v="2"/>
    <s v="mid"/>
    <s v="Spiny dogfish (S)"/>
    <x v="11"/>
    <s v=""/>
    <x v="6"/>
    <n v="4804135.7628629999"/>
    <n v="29936.202111999999"/>
    <n v="160.479133087402"/>
  </r>
  <r>
    <s v="mab.mid"/>
    <x v="2"/>
    <s v="mid"/>
    <s v="Spiny dogfish (L)"/>
    <x v="12"/>
    <s v=""/>
    <x v="6"/>
    <n v="45365752.9377634"/>
    <n v="29936.202111999999"/>
    <n v="1515.4144392811399"/>
  </r>
  <r>
    <s v="mab.mid"/>
    <x v="2"/>
    <s v="mid"/>
    <s v="Hakes (S)"/>
    <x v="13"/>
    <s v=""/>
    <x v="6"/>
    <n v="2881971.05619006"/>
    <n v="29936.202111999999"/>
    <n v="96.270430210477898"/>
  </r>
  <r>
    <s v="mab.mid"/>
    <x v="2"/>
    <s v="mid"/>
    <s v="Hakes (L)"/>
    <x v="14"/>
    <s v=""/>
    <x v="6"/>
    <n v="433543.72106020298"/>
    <n v="29936.202111999999"/>
    <n v="14.482255278682"/>
  </r>
  <r>
    <s v="mab.mid"/>
    <x v="2"/>
    <s v="mid"/>
    <s v="Atlantic cod (M)"/>
    <x v="15"/>
    <s v=""/>
    <x v="6"/>
    <n v="253366.91014567201"/>
    <n v="29936.202111999999"/>
    <n v="8.4635622514089501"/>
  </r>
  <r>
    <s v="mab.mid"/>
    <x v="2"/>
    <s v="mid"/>
    <s v="Atlantic cod (L)"/>
    <x v="16"/>
    <s v=""/>
    <x v="6"/>
    <n v="4078337.0491597499"/>
    <n v="29936.202111999999"/>
    <n v="136.234283624272"/>
  </r>
  <r>
    <s v="mab.mid"/>
    <x v="2"/>
    <s v="mid"/>
    <s v="Summer flounder (S)"/>
    <x v="33"/>
    <s v=""/>
    <x v="6"/>
    <n v="10727.2716987032"/>
    <n v="29936.202111999999"/>
    <n v="0.35833776303919002"/>
  </r>
  <r>
    <s v="mab.mid"/>
    <x v="2"/>
    <s v="mid"/>
    <s v="Summer flounder (L)"/>
    <x v="22"/>
    <s v=""/>
    <x v="6"/>
    <n v="2135321.7903635502"/>
    <n v="29936.202111999999"/>
    <n v="71.329081169838901"/>
  </r>
  <r>
    <s v="mab.mid"/>
    <x v="2"/>
    <s v="mid"/>
    <s v="Yellowtail flounder (S)"/>
    <x v="17"/>
    <s v=""/>
    <x v="6"/>
    <n v="204869.65881916901"/>
    <n v="29936.202111999999"/>
    <n v="6.8435420783402003"/>
  </r>
  <r>
    <s v="mab.mid"/>
    <x v="2"/>
    <s v="mid"/>
    <s v="Yellowtail flounder (L)"/>
    <x v="18"/>
    <s v=""/>
    <x v="6"/>
    <n v="8023743.5906753903"/>
    <n v="29936.202111999999"/>
    <n v="268.02810726144401"/>
  </r>
  <r>
    <s v="mab.mid"/>
    <x v="2"/>
    <s v="mid"/>
    <s v="Bluefish (M)"/>
    <x v="21"/>
    <s v=""/>
    <x v="6"/>
    <n v="8411281.7803749591"/>
    <n v="29936.202111999999"/>
    <n v="280.97357670508501"/>
  </r>
  <r>
    <s v="mab.mid"/>
    <x v="2"/>
    <s v="mid"/>
    <s v="Weakfish (M)"/>
    <x v="28"/>
    <s v=""/>
    <x v="6"/>
    <n v="169826.258121739"/>
    <n v="29936.202111999999"/>
    <n v="5.6729393223084799"/>
  </r>
  <r>
    <s v="mab.mid"/>
    <x v="2"/>
    <s v="mid"/>
    <s v="Alosines"/>
    <x v="0"/>
    <s v=""/>
    <x v="7"/>
    <n v="255643.15253787901"/>
    <n v="29936.202111999999"/>
    <n v="8.5395986966363893"/>
  </r>
  <r>
    <s v="mab.mid"/>
    <x v="2"/>
    <s v="mid"/>
    <s v="Atlantic croaker"/>
    <x v="32"/>
    <s v=""/>
    <x v="7"/>
    <n v="1775674.99659722"/>
    <n v="29936.202111999999"/>
    <n v="59.315306262093898"/>
  </r>
  <r>
    <s v="mab.mid"/>
    <x v="2"/>
    <s v="mid"/>
    <s v="Atlantic herring"/>
    <x v="1"/>
    <s v=""/>
    <x v="7"/>
    <n v="9543529.2391666695"/>
    <n v="29936.202111999999"/>
    <n v="318.79559081882098"/>
  </r>
  <r>
    <s v="mab.mid"/>
    <x v="2"/>
    <s v="mid"/>
    <s v="Atlantic mackerel"/>
    <x v="2"/>
    <s v=""/>
    <x v="7"/>
    <n v="6920897.5824739598"/>
    <n v="29936.202111999999"/>
    <n v="231.188230109513"/>
  </r>
  <r>
    <s v="mab.mid"/>
    <x v="2"/>
    <s v="mid"/>
    <s v="Butterfish"/>
    <x v="3"/>
    <s v=""/>
    <x v="7"/>
    <n v="627029.32499999995"/>
    <n v="29936.202111999999"/>
    <n v="20.945520164986299"/>
  </r>
  <r>
    <s v="mab.mid"/>
    <x v="2"/>
    <s v="mid"/>
    <s v="Demersal benthivores - other"/>
    <x v="4"/>
    <s v=""/>
    <x v="7"/>
    <n v="46544064.086732499"/>
    <n v="29936.202111999999"/>
    <n v="1554.77518198861"/>
  </r>
  <r>
    <s v="mab.mid"/>
    <x v="2"/>
    <s v="mid"/>
    <s v="Demersal omnivores - other"/>
    <x v="25"/>
    <s v=""/>
    <x v="7"/>
    <n v="1156452.9946839099"/>
    <n v="29936.202111999999"/>
    <n v="38.630584813574004"/>
  </r>
  <r>
    <s v="mab.mid"/>
    <x v="2"/>
    <s v="mid"/>
    <s v="Demersal piscivores - other"/>
    <x v="5"/>
    <s v=""/>
    <x v="7"/>
    <n v="3672332.6273764698"/>
    <n v="29936.202111999999"/>
    <n v="122.671961314171"/>
  </r>
  <r>
    <s v="mab.mid"/>
    <x v="2"/>
    <s v="mid"/>
    <s v="Haddock"/>
    <x v="6"/>
    <s v=""/>
    <x v="7"/>
    <n v="0"/>
    <n v="29936.202111999999"/>
    <n v="0"/>
  </r>
  <r>
    <s v="mab.mid"/>
    <x v="2"/>
    <s v="mid"/>
    <s v="Medium pelagics - other"/>
    <x v="20"/>
    <s v=""/>
    <x v="7"/>
    <n v="91972.116536458299"/>
    <n v="29936.202111999999"/>
    <n v="3.0722706972769598"/>
  </r>
  <r>
    <s v="mab.mid"/>
    <x v="2"/>
    <s v="mid"/>
    <s v="Skates"/>
    <x v="8"/>
    <s v=""/>
    <x v="7"/>
    <n v="3860278.8933991999"/>
    <n v="29936.202111999999"/>
    <n v="128.95018810190999"/>
  </r>
  <r>
    <s v="mab.mid"/>
    <x v="2"/>
    <s v="mid"/>
    <s v="Small pelagic - other"/>
    <x v="9"/>
    <s v=""/>
    <x v="7"/>
    <n v="90548.572395833296"/>
    <n v="29936.202111999999"/>
    <n v="3.02471810074855"/>
  </r>
  <r>
    <s v="mab.mid"/>
    <x v="2"/>
    <s v="mid"/>
    <s v="Squid"/>
    <x v="10"/>
    <s v=""/>
    <x v="7"/>
    <n v="29373329.989863999"/>
    <n v="29936.202111999999"/>
    <n v="981.19761083820299"/>
  </r>
  <r>
    <s v="mab.mid"/>
    <x v="2"/>
    <s v="mid"/>
    <s v="Spiny dogfish (S)"/>
    <x v="11"/>
    <s v=""/>
    <x v="7"/>
    <n v="196134.02406552501"/>
    <n v="29936.202111999999"/>
    <n v="6.5517336945993003"/>
  </r>
  <r>
    <s v="mab.mid"/>
    <x v="2"/>
    <s v="mid"/>
    <s v="Spiny dogfish (L)"/>
    <x v="12"/>
    <s v=""/>
    <x v="7"/>
    <n v="41069869.2407782"/>
    <n v="29936.202111999999"/>
    <n v="1371.91314673531"/>
  </r>
  <r>
    <s v="mab.mid"/>
    <x v="2"/>
    <s v="mid"/>
    <s v="Hakes (S)"/>
    <x v="13"/>
    <s v=""/>
    <x v="7"/>
    <n v="8899362.4739897605"/>
    <n v="29936.202111999999"/>
    <n v="297.27760524513701"/>
  </r>
  <r>
    <s v="mab.mid"/>
    <x v="2"/>
    <s v="mid"/>
    <s v="Hakes (L)"/>
    <x v="14"/>
    <s v=""/>
    <x v="7"/>
    <n v="1048862.4900877301"/>
    <n v="29936.202111999999"/>
    <n v="35.036591688004698"/>
  </r>
  <r>
    <s v="mab.mid"/>
    <x v="2"/>
    <s v="mid"/>
    <s v="Atlantic cod (L)"/>
    <x v="16"/>
    <s v=""/>
    <x v="7"/>
    <n v="1065149.7473717099"/>
    <n v="29936.202111999999"/>
    <n v="35.580657271977202"/>
  </r>
  <r>
    <s v="mab.mid"/>
    <x v="2"/>
    <s v="mid"/>
    <s v="Summer flounder (L)"/>
    <x v="22"/>
    <s v=""/>
    <x v="7"/>
    <n v="571278.85410847305"/>
    <n v="29936.202111999999"/>
    <n v="19.083210755030098"/>
  </r>
  <r>
    <s v="mab.mid"/>
    <x v="2"/>
    <s v="mid"/>
    <s v="Yellowtail flounder (S)"/>
    <x v="17"/>
    <s v=""/>
    <x v="7"/>
    <n v="110631.517020246"/>
    <n v="29936.202111999999"/>
    <n v="3.69557623262769"/>
  </r>
  <r>
    <s v="mab.mid"/>
    <x v="2"/>
    <s v="mid"/>
    <s v="Yellowtail flounder (L)"/>
    <x v="18"/>
    <s v=""/>
    <x v="7"/>
    <n v="5339691.3428931497"/>
    <n v="29936.202111999999"/>
    <n v="178.36903034379"/>
  </r>
  <r>
    <s v="mab.mid"/>
    <x v="2"/>
    <s v="mid"/>
    <s v="Weakfish (L)"/>
    <x v="35"/>
    <s v=""/>
    <x v="7"/>
    <n v="218314.215662495"/>
    <n v="29936.202111999999"/>
    <n v="7.2926490423106403"/>
  </r>
  <r>
    <s v="mab.mid"/>
    <x v="2"/>
    <s v="mid"/>
    <s v="Alosines"/>
    <x v="0"/>
    <s v=""/>
    <x v="8"/>
    <n v="3539882.0607238598"/>
    <n v="29936.202111999999"/>
    <n v="118.24753345398101"/>
  </r>
  <r>
    <s v="mab.mid"/>
    <x v="2"/>
    <s v="mid"/>
    <s v="Anchovies"/>
    <x v="24"/>
    <s v=""/>
    <x v="8"/>
    <n v="105398.09166666699"/>
    <n v="29936.202111999999"/>
    <n v="3.5207569508096599"/>
  </r>
  <r>
    <s v="mab.mid"/>
    <x v="2"/>
    <s v="mid"/>
    <s v="Atlantic croaker"/>
    <x v="32"/>
    <s v=""/>
    <x v="8"/>
    <n v="157394.48355555601"/>
    <n v="29936.202111999999"/>
    <n v="5.25766371320909"/>
  </r>
  <r>
    <s v="mab.mid"/>
    <x v="2"/>
    <s v="mid"/>
    <s v="Atlantic herring"/>
    <x v="1"/>
    <s v=""/>
    <x v="8"/>
    <n v="39283678.729533002"/>
    <n v="29936.202111999999"/>
    <n v="1312.2465763212499"/>
  </r>
  <r>
    <s v="mab.mid"/>
    <x v="2"/>
    <s v="mid"/>
    <s v="Atlantic mackerel"/>
    <x v="2"/>
    <s v=""/>
    <x v="8"/>
    <n v="2897822.2779166698"/>
    <n v="29936.202111999999"/>
    <n v="96.799930300947196"/>
  </r>
  <r>
    <s v="mab.mid"/>
    <x v="2"/>
    <s v="mid"/>
    <s v="Butterfish"/>
    <x v="3"/>
    <s v=""/>
    <x v="8"/>
    <n v="10071056.4613226"/>
    <n v="29936.202111999999"/>
    <n v="336.41730583070802"/>
  </r>
  <r>
    <s v="mab.mid"/>
    <x v="2"/>
    <s v="mid"/>
    <s v="Demersal benthivores - other"/>
    <x v="4"/>
    <s v=""/>
    <x v="8"/>
    <n v="10138054.0545623"/>
    <n v="29936.202111999999"/>
    <n v="338.65531828763397"/>
  </r>
  <r>
    <s v="mab.mid"/>
    <x v="2"/>
    <s v="mid"/>
    <s v="Demersal omnivores - other"/>
    <x v="25"/>
    <s v=""/>
    <x v="8"/>
    <n v="475764.47167929797"/>
    <n v="29936.202111999999"/>
    <n v="15.892612893891"/>
  </r>
  <r>
    <s v="mab.mid"/>
    <x v="2"/>
    <s v="mid"/>
    <s v="Demersal piscivores - other"/>
    <x v="5"/>
    <s v=""/>
    <x v="8"/>
    <n v="12482803.5051319"/>
    <n v="29936.202111999999"/>
    <n v="416.98019870490299"/>
  </r>
  <r>
    <s v="mab.mid"/>
    <x v="2"/>
    <s v="mid"/>
    <s v="Haddock"/>
    <x v="6"/>
    <s v=""/>
    <x v="8"/>
    <n v="0"/>
    <n v="29936.202111999999"/>
    <n v="0"/>
  </r>
  <r>
    <s v="mab.mid"/>
    <x v="2"/>
    <s v="mid"/>
    <s v="Medium pelagics - other"/>
    <x v="20"/>
    <s v=""/>
    <x v="8"/>
    <n v="484831.22166666703"/>
    <n v="29936.202111999999"/>
    <n v="16.195481973724402"/>
  </r>
  <r>
    <s v="mab.mid"/>
    <x v="2"/>
    <s v="mid"/>
    <s v="Skates"/>
    <x v="8"/>
    <s v=""/>
    <x v="8"/>
    <n v="6357732.7711831601"/>
    <n v="29936.202111999999"/>
    <n v="212.37606385062"/>
  </r>
  <r>
    <s v="mab.mid"/>
    <x v="2"/>
    <s v="mid"/>
    <s v="Small pelagic - other"/>
    <x v="9"/>
    <s v=""/>
    <x v="8"/>
    <n v="38685140.163592003"/>
    <n v="29936.202111999999"/>
    <n v="1292.25277204035"/>
  </r>
  <r>
    <s v="mab.mid"/>
    <x v="2"/>
    <s v="mid"/>
    <s v="Squid"/>
    <x v="10"/>
    <s v=""/>
    <x v="8"/>
    <n v="15499848.0228294"/>
    <n v="29936.202111999999"/>
    <n v="517.76267292825003"/>
  </r>
  <r>
    <s v="mab.mid"/>
    <x v="2"/>
    <s v="mid"/>
    <s v="Spiny dogfish (S)"/>
    <x v="11"/>
    <s v=""/>
    <x v="8"/>
    <n v="112798.337934166"/>
    <n v="29936.202111999999"/>
    <n v="3.76795752220522"/>
  </r>
  <r>
    <s v="mab.mid"/>
    <x v="2"/>
    <s v="mid"/>
    <s v="Spiny dogfish (L)"/>
    <x v="12"/>
    <s v=""/>
    <x v="8"/>
    <n v="54224445.098041996"/>
    <n v="29936.202111999999"/>
    <n v="1811.3334782806701"/>
  </r>
  <r>
    <s v="mab.mid"/>
    <x v="2"/>
    <s v="mid"/>
    <s v="Hakes (S)"/>
    <x v="13"/>
    <s v=""/>
    <x v="8"/>
    <n v="9750447.7481234297"/>
    <n v="29936.202111999999"/>
    <n v="325.707573447166"/>
  </r>
  <r>
    <s v="mab.mid"/>
    <x v="2"/>
    <s v="mid"/>
    <s v="Hakes (L)"/>
    <x v="14"/>
    <s v=""/>
    <x v="8"/>
    <n v="549934.55967284902"/>
    <n v="29936.202111999999"/>
    <n v="18.370218026167301"/>
  </r>
  <r>
    <s v="mab.mid"/>
    <x v="2"/>
    <s v="mid"/>
    <s v="Atlantic cod (S)"/>
    <x v="19"/>
    <s v=""/>
    <x v="8"/>
    <n v="62.720090576568701"/>
    <n v="29936.202111999999"/>
    <n v="2.0951251712530098E-3"/>
  </r>
  <r>
    <s v="mab.mid"/>
    <x v="2"/>
    <s v="mid"/>
    <s v="Atlantic cod (L)"/>
    <x v="16"/>
    <s v=""/>
    <x v="8"/>
    <n v="4211016.2356448304"/>
    <n v="29936.202111999999"/>
    <n v="140.66634838615099"/>
  </r>
  <r>
    <s v="mab.mid"/>
    <x v="2"/>
    <s v="mid"/>
    <s v="Summer flounder (L)"/>
    <x v="22"/>
    <s v=""/>
    <x v="8"/>
    <n v="1196120.7943191"/>
    <n v="29936.202111999999"/>
    <n v="39.955662707115003"/>
  </r>
  <r>
    <s v="mab.mid"/>
    <x v="2"/>
    <s v="mid"/>
    <s v="Yellowtail flounder (S)"/>
    <x v="17"/>
    <s v=""/>
    <x v="8"/>
    <n v="104549.983404782"/>
    <n v="29936.202111999999"/>
    <n v="3.4924264278291099"/>
  </r>
  <r>
    <s v="mab.mid"/>
    <x v="2"/>
    <s v="mid"/>
    <s v="Yellowtail flounder (L)"/>
    <x v="18"/>
    <s v=""/>
    <x v="8"/>
    <n v="5142743.0651817797"/>
    <n v="29936.202111999999"/>
    <n v="171.79009701836199"/>
  </r>
  <r>
    <s v="mab.mid"/>
    <x v="2"/>
    <s v="mid"/>
    <s v="Bluefish (S)"/>
    <x v="21"/>
    <s v=""/>
    <x v="8"/>
    <n v="121.154568031273"/>
    <n v="29936.202111999999"/>
    <n v="4.0470921320613397E-3"/>
  </r>
  <r>
    <s v="mab.mid"/>
    <x v="2"/>
    <s v="mid"/>
    <s v="Bluefish (M)"/>
    <x v="21"/>
    <s v=""/>
    <x v="8"/>
    <n v="1280022.04028034"/>
    <n v="29936.202111999999"/>
    <n v="42.758331049857397"/>
  </r>
  <r>
    <s v="mab.mid"/>
    <x v="2"/>
    <s v="mid"/>
    <s v="Bluefish (L)"/>
    <x v="21"/>
    <s v=""/>
    <x v="8"/>
    <n v="1439176.2418477"/>
    <n v="29936.202111999999"/>
    <n v="48.074777036289603"/>
  </r>
  <r>
    <s v="mab.mid"/>
    <x v="2"/>
    <s v="mid"/>
    <s v="Weakfish (M)"/>
    <x v="28"/>
    <s v=""/>
    <x v="8"/>
    <n v="159666.86668314799"/>
    <n v="29936.202111999999"/>
    <n v="5.3335712421297803"/>
  </r>
  <r>
    <s v="mab.mid"/>
    <x v="2"/>
    <s v="mid"/>
    <s v="Alosines"/>
    <x v="0"/>
    <s v=""/>
    <x v="9"/>
    <n v="1794300.3855332199"/>
    <n v="29936.202111999999"/>
    <n v="59.937475663085799"/>
  </r>
  <r>
    <s v="mab.mid"/>
    <x v="2"/>
    <s v="mid"/>
    <s v="Atlantic herring"/>
    <x v="1"/>
    <s v=""/>
    <x v="9"/>
    <n v="30710489.198397402"/>
    <n v="29936.202111999999"/>
    <n v="1025.86457305107"/>
  </r>
  <r>
    <s v="mab.mid"/>
    <x v="2"/>
    <s v="mid"/>
    <s v="Atlantic mackerel"/>
    <x v="2"/>
    <s v=""/>
    <x v="9"/>
    <n v="105398.09166666699"/>
    <n v="29936.202111999999"/>
    <n v="3.5207569508096599"/>
  </r>
  <r>
    <s v="mab.mid"/>
    <x v="2"/>
    <s v="mid"/>
    <s v="Butterfish"/>
    <x v="3"/>
    <s v=""/>
    <x v="9"/>
    <n v="2885287.2721899501"/>
    <n v="29936.202111999999"/>
    <n v="96.381206319868397"/>
  </r>
  <r>
    <s v="mab.mid"/>
    <x v="2"/>
    <s v="mid"/>
    <s v="Demersal benthivores - other"/>
    <x v="4"/>
    <s v=""/>
    <x v="9"/>
    <n v="56068257.256799698"/>
    <n v="29936.202111999999"/>
    <n v="1872.92486358263"/>
  </r>
  <r>
    <s v="mab.mid"/>
    <x v="2"/>
    <s v="mid"/>
    <s v="Demersal omnivores - other"/>
    <x v="25"/>
    <s v=""/>
    <x v="9"/>
    <n v="895520.337471265"/>
    <n v="29936.202111999999"/>
    <n v="29.9142935406724"/>
  </r>
  <r>
    <s v="mab.mid"/>
    <x v="2"/>
    <s v="mid"/>
    <s v="Demersal piscivores - other"/>
    <x v="5"/>
    <s v=""/>
    <x v="9"/>
    <n v="29718002.3064606"/>
    <n v="29936.202111999999"/>
    <n v="992.71117275588097"/>
  </r>
  <r>
    <s v="mab.mid"/>
    <x v="2"/>
    <s v="mid"/>
    <s v="Medium pelagics - other"/>
    <x v="20"/>
    <s v=""/>
    <x v="9"/>
    <n v="0"/>
    <n v="29936.202111999999"/>
    <n v="0"/>
  </r>
  <r>
    <s v="mab.mid"/>
    <x v="2"/>
    <s v="mid"/>
    <s v="Mesopelagics"/>
    <x v="7"/>
    <s v=""/>
    <x v="9"/>
    <n v="0"/>
    <n v="29936.202111999999"/>
    <n v="0"/>
  </r>
  <r>
    <s v="mab.mid"/>
    <x v="2"/>
    <s v="mid"/>
    <s v="Skates"/>
    <x v="8"/>
    <s v=""/>
    <x v="9"/>
    <n v="8388691.6014540605"/>
    <n v="29936.202111999999"/>
    <n v="280.21896598872303"/>
  </r>
  <r>
    <s v="mab.mid"/>
    <x v="2"/>
    <s v="mid"/>
    <s v="Small pelagic - other"/>
    <x v="9"/>
    <s v=""/>
    <x v="9"/>
    <n v="0"/>
    <n v="29936.202111999999"/>
    <n v="0"/>
  </r>
  <r>
    <s v="mab.mid"/>
    <x v="2"/>
    <s v="mid"/>
    <s v="Squid"/>
    <x v="10"/>
    <s v=""/>
    <x v="9"/>
    <n v="101181500.84519599"/>
    <n v="29936.202111999999"/>
    <n v="3379.9043868907002"/>
  </r>
  <r>
    <s v="mab.mid"/>
    <x v="2"/>
    <s v="mid"/>
    <s v="Spiny dogfish (S)"/>
    <x v="11"/>
    <s v=""/>
    <x v="9"/>
    <n v="327288.06264850899"/>
    <n v="29936.202111999999"/>
    <n v="10.9328518502123"/>
  </r>
  <r>
    <s v="mab.mid"/>
    <x v="2"/>
    <s v="mid"/>
    <s v="Spiny dogfish (L)"/>
    <x v="12"/>
    <s v=""/>
    <x v="9"/>
    <n v="140871477.20138901"/>
    <n v="29936.202111999999"/>
    <n v="4705.7230798465398"/>
  </r>
  <r>
    <s v="mab.mid"/>
    <x v="2"/>
    <s v="mid"/>
    <s v="Hakes (S)"/>
    <x v="13"/>
    <s v=""/>
    <x v="9"/>
    <n v="2828799.7453172999"/>
    <n v="29936.202111999999"/>
    <n v="94.494276018512195"/>
  </r>
  <r>
    <s v="mab.mid"/>
    <x v="2"/>
    <s v="mid"/>
    <s v="Hakes (L)"/>
    <x v="14"/>
    <s v=""/>
    <x v="9"/>
    <n v="357366.96589718899"/>
    <n v="29936.202111999999"/>
    <n v="11.9376186919161"/>
  </r>
  <r>
    <s v="mab.mid"/>
    <x v="2"/>
    <s v="mid"/>
    <s v="Atlantic cod (L)"/>
    <x v="16"/>
    <s v=""/>
    <x v="9"/>
    <n v="1463313.0864131399"/>
    <n v="29936.202111999999"/>
    <n v="48.881053145568202"/>
  </r>
  <r>
    <s v="mab.mid"/>
    <x v="2"/>
    <s v="mid"/>
    <s v="Summer flounder (S)"/>
    <x v="33"/>
    <s v=""/>
    <x v="9"/>
    <n v="61072.241246511599"/>
    <n v="29936.202111999999"/>
    <n v="2.0400798009721699"/>
  </r>
  <r>
    <s v="mab.mid"/>
    <x v="2"/>
    <s v="mid"/>
    <s v="Summer flounder (L)"/>
    <x v="22"/>
    <s v=""/>
    <x v="9"/>
    <n v="863759.04547235603"/>
    <n v="29936.202111999999"/>
    <n v="28.8533275610842"/>
  </r>
  <r>
    <s v="mab.mid"/>
    <x v="2"/>
    <s v="mid"/>
    <s v="Yellowtail flounder (S)"/>
    <x v="17"/>
    <s v=""/>
    <x v="9"/>
    <n v="24582.0093281544"/>
    <n v="29936.202111999999"/>
    <n v="0.82114655814341397"/>
  </r>
  <r>
    <s v="mab.mid"/>
    <x v="2"/>
    <s v="mid"/>
    <s v="Yellowtail flounder (L)"/>
    <x v="18"/>
    <s v=""/>
    <x v="9"/>
    <n v="6266049.0652182801"/>
    <n v="29936.202111999999"/>
    <n v="209.313427327059"/>
  </r>
  <r>
    <s v="mab.mid"/>
    <x v="2"/>
    <s v="mid"/>
    <s v="Weakfish (M)"/>
    <x v="28"/>
    <s v=""/>
    <x v="9"/>
    <n v="764839.68950212805"/>
    <n v="29936.202111999999"/>
    <n v="25.548988700725701"/>
  </r>
  <r>
    <s v="mab.mid"/>
    <x v="2"/>
    <s v="mid"/>
    <s v="Weakfish (L)"/>
    <x v="35"/>
    <s v=""/>
    <x v="9"/>
    <n v="3153394.31542486"/>
    <n v="29936.202111999999"/>
    <n v="105.337153444752"/>
  </r>
  <r>
    <s v="mab.mid"/>
    <x v="2"/>
    <s v="mid"/>
    <s v="Alosines"/>
    <x v="0"/>
    <s v=""/>
    <x v="10"/>
    <n v="4065221.5636634198"/>
    <n v="29936.202111999999"/>
    <n v="135.796169081644"/>
  </r>
  <r>
    <s v="mab.mid"/>
    <x v="2"/>
    <s v="mid"/>
    <s v="Anchovies"/>
    <x v="24"/>
    <s v=""/>
    <x v="10"/>
    <n v="1445459.5428571401"/>
    <n v="29936.202111999999"/>
    <n v="48.284666753960998"/>
  </r>
  <r>
    <s v="mab.mid"/>
    <x v="2"/>
    <s v="mid"/>
    <s v="Atlantic croaker"/>
    <x v="32"/>
    <s v=""/>
    <x v="10"/>
    <n v="5338009.2743650796"/>
    <n v="29936.202111999999"/>
    <n v="178.31284190272501"/>
  </r>
  <r>
    <s v="mab.mid"/>
    <x v="2"/>
    <s v="mid"/>
    <s v="Atlantic herring"/>
    <x v="1"/>
    <s v=""/>
    <x v="10"/>
    <n v="61757877.8314583"/>
    <n v="29936.202111999999"/>
    <n v="2062.9830597884202"/>
  </r>
  <r>
    <s v="mab.mid"/>
    <x v="2"/>
    <s v="mid"/>
    <s v="Atlantic mackerel"/>
    <x v="2"/>
    <s v=""/>
    <x v="10"/>
    <n v="1219100.0744233599"/>
    <n v="29936.202111999999"/>
    <n v="40.723271103741098"/>
  </r>
  <r>
    <s v="mab.mid"/>
    <x v="2"/>
    <s v="mid"/>
    <s v="Butterfish"/>
    <x v="3"/>
    <s v=""/>
    <x v="10"/>
    <n v="70816986.1625126"/>
    <n v="29936.202111999999"/>
    <n v="2365.5968748996902"/>
  </r>
  <r>
    <s v="mab.mid"/>
    <x v="2"/>
    <s v="mid"/>
    <s v="Demersal benthivores - other"/>
    <x v="4"/>
    <s v=""/>
    <x v="10"/>
    <n v="65870372.6861476"/>
    <n v="29936.202111999999"/>
    <n v="2200.35836341923"/>
  </r>
  <r>
    <s v="mab.mid"/>
    <x v="2"/>
    <s v="mid"/>
    <s v="Demersal omnivores - other"/>
    <x v="25"/>
    <s v=""/>
    <x v="10"/>
    <n v="1342059.06050903"/>
    <n v="29936.202111999999"/>
    <n v="44.8306386858293"/>
  </r>
  <r>
    <s v="mab.mid"/>
    <x v="2"/>
    <s v="mid"/>
    <s v="Demersal piscivores - other"/>
    <x v="5"/>
    <s v=""/>
    <x v="10"/>
    <n v="21340804.803286299"/>
    <n v="29936.202111999999"/>
    <n v="712.87615988975995"/>
  </r>
  <r>
    <s v="mab.mid"/>
    <x v="2"/>
    <s v="mid"/>
    <s v="Medium pelagics - other"/>
    <x v="20"/>
    <s v=""/>
    <x v="10"/>
    <n v="378399.56517857203"/>
    <n v="29936.202111999999"/>
    <n v="12.640199440225199"/>
  </r>
  <r>
    <s v="mab.mid"/>
    <x v="2"/>
    <s v="mid"/>
    <s v="Mesopelagics"/>
    <x v="7"/>
    <s v=""/>
    <x v="10"/>
    <n v="203267.748214286"/>
    <n v="29936.202111999999"/>
    <n v="6.7900312622757601"/>
  </r>
  <r>
    <s v="mab.mid"/>
    <x v="2"/>
    <s v="mid"/>
    <s v="Skates"/>
    <x v="8"/>
    <s v=""/>
    <x v="10"/>
    <n v="22789255.251855198"/>
    <n v="29936.202111999999"/>
    <n v="761.26073596757396"/>
  </r>
  <r>
    <s v="mab.mid"/>
    <x v="2"/>
    <s v="mid"/>
    <s v="Small pelagic - other"/>
    <x v="9"/>
    <s v=""/>
    <x v="10"/>
    <n v="23894627.0274368"/>
    <n v="29936.202111999999"/>
    <n v="798.18498478998902"/>
  </r>
  <r>
    <s v="mab.mid"/>
    <x v="2"/>
    <s v="mid"/>
    <s v="Squid"/>
    <x v="10"/>
    <s v=""/>
    <x v="10"/>
    <n v="76357913.694488093"/>
    <n v="29936.202111999999"/>
    <n v="2550.6880735509098"/>
  </r>
  <r>
    <s v="mab.mid"/>
    <x v="2"/>
    <s v="mid"/>
    <s v="Spiny dogfish (S)"/>
    <x v="11"/>
    <s v=""/>
    <x v="10"/>
    <n v="1459239.0738722801"/>
    <n v="29936.202111999999"/>
    <n v="48.744963319423299"/>
  </r>
  <r>
    <s v="mab.mid"/>
    <x v="2"/>
    <s v="mid"/>
    <s v="Spiny dogfish (L)"/>
    <x v="12"/>
    <s v=""/>
    <x v="10"/>
    <n v="305502811.85167998"/>
    <n v="29936.202111999999"/>
    <n v="10205.1292514897"/>
  </r>
  <r>
    <s v="mab.mid"/>
    <x v="2"/>
    <s v="mid"/>
    <s v="Hakes (S)"/>
    <x v="13"/>
    <s v=""/>
    <x v="10"/>
    <n v="21940175.9949104"/>
    <n v="29936.202111999999"/>
    <n v="732.89777750784197"/>
  </r>
  <r>
    <s v="mab.mid"/>
    <x v="2"/>
    <s v="mid"/>
    <s v="Hakes (L)"/>
    <x v="14"/>
    <s v=""/>
    <x v="10"/>
    <n v="6026365.9426945401"/>
    <n v="29936.202111999999"/>
    <n v="201.306963393291"/>
  </r>
  <r>
    <s v="mab.mid"/>
    <x v="2"/>
    <s v="mid"/>
    <s v="Atlantic cod (S)"/>
    <x v="19"/>
    <s v=""/>
    <x v="10"/>
    <n v="67.946764791282803"/>
    <n v="29936.202111999999"/>
    <n v="2.26971893552409E-3"/>
  </r>
  <r>
    <s v="mab.mid"/>
    <x v="2"/>
    <s v="mid"/>
    <s v="Atlantic cod (M)"/>
    <x v="15"/>
    <s v=""/>
    <x v="10"/>
    <n v="6610890.5291134696"/>
    <n v="29936.202111999999"/>
    <n v="220.83263950384301"/>
  </r>
  <r>
    <s v="mab.mid"/>
    <x v="2"/>
    <s v="mid"/>
    <s v="Atlantic cod (L)"/>
    <x v="16"/>
    <s v=""/>
    <x v="10"/>
    <n v="5484315.5003760699"/>
    <n v="29936.202111999999"/>
    <n v="183.20010934779401"/>
  </r>
  <r>
    <s v="mab.mid"/>
    <x v="2"/>
    <s v="mid"/>
    <s v="Summer flounder (S)"/>
    <x v="33"/>
    <s v=""/>
    <x v="10"/>
    <n v="45439.317503849503"/>
    <n v="29936.202111999999"/>
    <n v="1.5178718173350101"/>
  </r>
  <r>
    <s v="mab.mid"/>
    <x v="2"/>
    <s v="mid"/>
    <s v="Summer flounder (L)"/>
    <x v="22"/>
    <s v=""/>
    <x v="10"/>
    <n v="1292122.01439602"/>
    <n v="29936.202111999999"/>
    <n v="43.162523073629004"/>
  </r>
  <r>
    <s v="mab.mid"/>
    <x v="2"/>
    <s v="mid"/>
    <s v="Yellowtail flounder (L)"/>
    <x v="18"/>
    <s v=""/>
    <x v="10"/>
    <n v="7683713.0473748101"/>
    <n v="29936.202111999999"/>
    <n v="256.66960086078399"/>
  </r>
  <r>
    <s v="mab.mid"/>
    <x v="2"/>
    <s v="mid"/>
    <s v="Bluefish (S)"/>
    <x v="21"/>
    <s v=""/>
    <x v="10"/>
    <n v="3148527.7387478398"/>
    <n v="29936.202111999999"/>
    <n v="105.174588512206"/>
  </r>
  <r>
    <s v="mab.mid"/>
    <x v="2"/>
    <s v="mid"/>
    <s v="Bluefish (M)"/>
    <x v="21"/>
    <s v=""/>
    <x v="10"/>
    <n v="155287.179594683"/>
    <n v="29936.202111999999"/>
    <n v="5.18727055000861"/>
  </r>
  <r>
    <s v="mab.mid"/>
    <x v="2"/>
    <s v="mid"/>
    <s v="Bluefish (L)"/>
    <x v="21"/>
    <s v=""/>
    <x v="10"/>
    <n v="3231135.43824356"/>
    <n v="29936.202111999999"/>
    <n v="107.934046748981"/>
  </r>
  <r>
    <s v="mab.mid"/>
    <x v="2"/>
    <s v="mid"/>
    <s v="Weakfish (M)"/>
    <x v="28"/>
    <s v=""/>
    <x v="10"/>
    <n v="1056548.27739601"/>
    <n v="29936.202111999999"/>
    <n v="35.293330578246199"/>
  </r>
  <r>
    <s v="mab.mid"/>
    <x v="2"/>
    <s v="mid"/>
    <s v="Weakfish (L)"/>
    <x v="35"/>
    <s v=""/>
    <x v="10"/>
    <n v="32558833.404353"/>
    <n v="29936.202111999999"/>
    <n v="1087.6073485387701"/>
  </r>
  <r>
    <s v="mab.mid"/>
    <x v="2"/>
    <s v="mid"/>
    <s v="Alosines"/>
    <x v="0"/>
    <s v=""/>
    <x v="11"/>
    <n v="1804889.5395454499"/>
    <n v="29936.202111999999"/>
    <n v="60.291199691692398"/>
  </r>
  <r>
    <s v="mab.mid"/>
    <x v="2"/>
    <s v="mid"/>
    <s v="Anchovies"/>
    <x v="24"/>
    <s v=""/>
    <x v="11"/>
    <n v="3018218.0795454602"/>
    <n v="29936.202111999999"/>
    <n v="100.82167631864"/>
  </r>
  <r>
    <s v="mab.mid"/>
    <x v="2"/>
    <s v="mid"/>
    <s v="Atlantic croaker"/>
    <x v="32"/>
    <s v=""/>
    <x v="11"/>
    <n v="2163448.7588383802"/>
    <n v="29936.202111999999"/>
    <n v="72.268644858298899"/>
  </r>
  <r>
    <s v="mab.mid"/>
    <x v="2"/>
    <s v="mid"/>
    <s v="Atlantic herring"/>
    <x v="1"/>
    <s v=""/>
    <x v="11"/>
    <n v="33505606.73875"/>
    <n v="29936.202111999999"/>
    <n v="1119.23371620073"/>
  </r>
  <r>
    <s v="mab.mid"/>
    <x v="2"/>
    <s v="mid"/>
    <s v="Atlantic mackerel"/>
    <x v="2"/>
    <s v=""/>
    <x v="11"/>
    <n v="15841296.6373295"/>
    <n v="29936.202111999999"/>
    <n v="529.16854910528298"/>
  </r>
  <r>
    <s v="mab.mid"/>
    <x v="2"/>
    <s v="mid"/>
    <s v="Butterfish"/>
    <x v="3"/>
    <s v=""/>
    <x v="11"/>
    <n v="13404910.011942601"/>
    <n v="29936.202111999999"/>
    <n v="447.78258650816798"/>
  </r>
  <r>
    <s v="mab.mid"/>
    <x v="2"/>
    <s v="mid"/>
    <s v="Demersal benthivores - other"/>
    <x v="4"/>
    <s v=""/>
    <x v="11"/>
    <n v="49307676.401461303"/>
    <n v="29936.202111999999"/>
    <n v="1647.0919128948599"/>
  </r>
  <r>
    <s v="mab.mid"/>
    <x v="2"/>
    <s v="mid"/>
    <s v="Demersal omnivores - other"/>
    <x v="25"/>
    <s v=""/>
    <x v="11"/>
    <n v="4152003.28848746"/>
    <n v="29936.202111999999"/>
    <n v="138.69505800881501"/>
  </r>
  <r>
    <s v="mab.mid"/>
    <x v="2"/>
    <s v="mid"/>
    <s v="Demersal piscivores - other"/>
    <x v="5"/>
    <s v=""/>
    <x v="11"/>
    <n v="180351084.67611"/>
    <n v="29936.202111999999"/>
    <n v="6024.5145326505999"/>
  </r>
  <r>
    <s v="mab.mid"/>
    <x v="2"/>
    <s v="mid"/>
    <s v="Medium pelagics - other"/>
    <x v="20"/>
    <s v=""/>
    <x v="11"/>
    <n v="1085519.14378788"/>
    <n v="29936.202111999999"/>
    <n v="36.261084145765601"/>
  </r>
  <r>
    <s v="mab.mid"/>
    <x v="2"/>
    <s v="mid"/>
    <s v="Mesopelagics"/>
    <x v="7"/>
    <s v=""/>
    <x v="11"/>
    <n v="0"/>
    <n v="29936.202111999999"/>
    <n v="0"/>
  </r>
  <r>
    <s v="mab.mid"/>
    <x v="2"/>
    <s v="mid"/>
    <s v="Skates"/>
    <x v="8"/>
    <s v=""/>
    <x v="11"/>
    <n v="6380110.3795489501"/>
    <n v="29936.202111999999"/>
    <n v="213.12357378130699"/>
  </r>
  <r>
    <s v="mab.mid"/>
    <x v="2"/>
    <s v="mid"/>
    <s v="Small pelagic - other"/>
    <x v="9"/>
    <s v=""/>
    <x v="11"/>
    <n v="388205.81592329597"/>
    <n v="29936.202111999999"/>
    <n v="12.9677710776706"/>
  </r>
  <r>
    <s v="mab.mid"/>
    <x v="2"/>
    <s v="mid"/>
    <s v="Squid"/>
    <x v="10"/>
    <s v=""/>
    <x v="11"/>
    <n v="118005755.89137401"/>
    <n v="29936.202111999999"/>
    <n v="3941.9080433075901"/>
  </r>
  <r>
    <s v="mab.mid"/>
    <x v="2"/>
    <s v="mid"/>
    <s v="Spiny dogfish (S)"/>
    <x v="11"/>
    <s v=""/>
    <x v="11"/>
    <n v="370379.714817776"/>
    <n v="29936.202111999999"/>
    <n v="12.3723013838589"/>
  </r>
  <r>
    <s v="mab.mid"/>
    <x v="2"/>
    <s v="mid"/>
    <s v="Spiny dogfish (L)"/>
    <x v="12"/>
    <s v=""/>
    <x v="11"/>
    <n v="91939144.155014396"/>
    <n v="29936.202111999999"/>
    <n v="3071.1692756163102"/>
  </r>
  <r>
    <s v="mab.mid"/>
    <x v="2"/>
    <s v="mid"/>
    <s v="Hakes (S)"/>
    <x v="13"/>
    <s v=""/>
    <x v="11"/>
    <n v="7605694.0132508399"/>
    <n v="29936.202111999999"/>
    <n v="254.06342410422499"/>
  </r>
  <r>
    <s v="mab.mid"/>
    <x v="2"/>
    <s v="mid"/>
    <s v="Hakes (L)"/>
    <x v="14"/>
    <s v=""/>
    <x v="11"/>
    <n v="1843135.5151951499"/>
    <n v="29936.202111999999"/>
    <n v="61.568782449404999"/>
  </r>
  <r>
    <s v="mab.mid"/>
    <x v="2"/>
    <s v="mid"/>
    <s v="Atlantic cod (M)"/>
    <x v="15"/>
    <s v=""/>
    <x v="11"/>
    <n v="185589.249261725"/>
    <n v="29936.202111999999"/>
    <n v="6.19949212553355"/>
  </r>
  <r>
    <s v="mab.mid"/>
    <x v="2"/>
    <s v="mid"/>
    <s v="Atlantic cod (L)"/>
    <x v="16"/>
    <s v=""/>
    <x v="11"/>
    <n v="6214540.8245683201"/>
    <n v="29936.202111999999"/>
    <n v="207.592826949722"/>
  </r>
  <r>
    <s v="mab.mid"/>
    <x v="2"/>
    <s v="mid"/>
    <s v="Summer flounder (S)"/>
    <x v="33"/>
    <s v=""/>
    <x v="11"/>
    <n v="78957.796799125004"/>
    <n v="29936.202111999999"/>
    <n v="2.6375355331889199"/>
  </r>
  <r>
    <s v="mab.mid"/>
    <x v="2"/>
    <s v="mid"/>
    <s v="Summer flounder (L)"/>
    <x v="22"/>
    <s v=""/>
    <x v="11"/>
    <n v="3165912.7860428002"/>
    <n v="29936.202111999999"/>
    <n v="105.755325080924"/>
  </r>
  <r>
    <s v="mab.mid"/>
    <x v="2"/>
    <s v="mid"/>
    <s v="Yellowtail flounder (S)"/>
    <x v="17"/>
    <s v=""/>
    <x v="11"/>
    <n v="4623.6858806870996"/>
    <n v="29936.202111999999"/>
    <n v="0.15445131828642"/>
  </r>
  <r>
    <s v="mab.mid"/>
    <x v="2"/>
    <s v="mid"/>
    <s v="Yellowtail flounder (L)"/>
    <x v="18"/>
    <s v=""/>
    <x v="11"/>
    <n v="2949194.15244273"/>
    <n v="29936.202111999999"/>
    <n v="98.515975453697706"/>
  </r>
  <r>
    <s v="mab.mid"/>
    <x v="2"/>
    <s v="mid"/>
    <s v="Bluefish (S)"/>
    <x v="21"/>
    <s v=""/>
    <x v="11"/>
    <n v="1989502.2763781899"/>
    <n v="29936.202111999999"/>
    <n v="66.458072033816507"/>
  </r>
  <r>
    <s v="mab.mid"/>
    <x v="2"/>
    <s v="mid"/>
    <s v="Bluefish (M)"/>
    <x v="21"/>
    <s v=""/>
    <x v="11"/>
    <n v="1109491.42099909"/>
    <n v="29936.202111999999"/>
    <n v="37.061862986098198"/>
  </r>
  <r>
    <s v="mab.mid"/>
    <x v="2"/>
    <s v="mid"/>
    <s v="Bluefish (L)"/>
    <x v="21"/>
    <s v=""/>
    <x v="11"/>
    <n v="4233725.5849671401"/>
    <n v="29936.202111999999"/>
    <n v="141.42493991480799"/>
  </r>
  <r>
    <s v="mab.mid"/>
    <x v="2"/>
    <s v="mid"/>
    <s v="Weakfish (M)"/>
    <x v="28"/>
    <s v=""/>
    <x v="11"/>
    <n v="73209.046092514094"/>
    <n v="29936.202111999999"/>
    <n v="2.4455021321214301"/>
  </r>
  <r>
    <s v="mab.mid"/>
    <x v="2"/>
    <s v="mid"/>
    <s v="Alosines"/>
    <x v="0"/>
    <s v=""/>
    <x v="12"/>
    <n v="1911826.0092975199"/>
    <n v="29936.202111999999"/>
    <n v="63.863345194718597"/>
  </r>
  <r>
    <s v="mab.mid"/>
    <x v="2"/>
    <s v="mid"/>
    <s v="Atlantic croaker"/>
    <x v="32"/>
    <s v=""/>
    <x v="12"/>
    <n v="35307852.574407399"/>
    <n v="29936.202111999999"/>
    <n v="1179.43660462708"/>
  </r>
  <r>
    <s v="mab.mid"/>
    <x v="2"/>
    <s v="mid"/>
    <s v="Atlantic herring"/>
    <x v="1"/>
    <s v=""/>
    <x v="12"/>
    <n v="0"/>
    <n v="29936.202111999999"/>
    <n v="0"/>
  </r>
  <r>
    <s v="mab.mid"/>
    <x v="2"/>
    <s v="mid"/>
    <s v="Butterfish"/>
    <x v="3"/>
    <s v=""/>
    <x v="12"/>
    <n v="13903133.3815138"/>
    <n v="29936.202111999999"/>
    <n v="464.42542475823001"/>
  </r>
  <r>
    <s v="mab.mid"/>
    <x v="2"/>
    <s v="mid"/>
    <s v="Demersal benthivores - other"/>
    <x v="4"/>
    <s v=""/>
    <x v="12"/>
    <n v="105530327.261281"/>
    <n v="29936.202111999999"/>
    <n v="3525.1741976641301"/>
  </r>
  <r>
    <s v="mab.mid"/>
    <x v="2"/>
    <s v="mid"/>
    <s v="Demersal omnivores - other"/>
    <x v="25"/>
    <s v=""/>
    <x v="12"/>
    <n v="178106.964176245"/>
    <n v="29936.202111999999"/>
    <n v="5.9495510990303799"/>
  </r>
  <r>
    <s v="mab.mid"/>
    <x v="2"/>
    <s v="mid"/>
    <s v="Demersal piscivores - other"/>
    <x v="5"/>
    <s v=""/>
    <x v="12"/>
    <n v="92533955.293264806"/>
    <n v="29936.202111999999"/>
    <n v="3091.03856751997"/>
  </r>
  <r>
    <s v="mab.mid"/>
    <x v="2"/>
    <s v="mid"/>
    <s v="Medium pelagics - other"/>
    <x v="20"/>
    <s v=""/>
    <x v="12"/>
    <n v="1206674.1689583301"/>
    <n v="29936.202111999999"/>
    <n v="40.308191548273797"/>
  </r>
  <r>
    <s v="mab.mid"/>
    <x v="2"/>
    <s v="mid"/>
    <s v="Mesopelagics"/>
    <x v="7"/>
    <s v=""/>
    <x v="12"/>
    <n v="0"/>
    <n v="29936.202111999999"/>
    <n v="0"/>
  </r>
  <r>
    <s v="mab.mid"/>
    <x v="2"/>
    <s v="mid"/>
    <s v="Skates"/>
    <x v="8"/>
    <s v=""/>
    <x v="12"/>
    <n v="5099869.1162500996"/>
    <n v="29936.202111999999"/>
    <n v="170.35791972441999"/>
  </r>
  <r>
    <s v="mab.mid"/>
    <x v="2"/>
    <s v="mid"/>
    <s v="Small pelagic - other"/>
    <x v="9"/>
    <s v=""/>
    <x v="12"/>
    <n v="412035.08208333299"/>
    <n v="29936.202111999999"/>
    <n v="13.7637727238008"/>
  </r>
  <r>
    <s v="mab.mid"/>
    <x v="2"/>
    <s v="mid"/>
    <s v="Squid"/>
    <x v="10"/>
    <s v=""/>
    <x v="12"/>
    <n v="132884159.235854"/>
    <n v="29936.202111999999"/>
    <n v="4438.9117476791598"/>
  </r>
  <r>
    <s v="mab.mid"/>
    <x v="2"/>
    <s v="mid"/>
    <s v="Spiny dogfish (S)"/>
    <x v="11"/>
    <s v=""/>
    <x v="12"/>
    <n v="202726.012327818"/>
    <n v="29936.202111999999"/>
    <n v="6.7719349157705899"/>
  </r>
  <r>
    <s v="mab.mid"/>
    <x v="2"/>
    <s v="mid"/>
    <s v="Spiny dogfish (L)"/>
    <x v="12"/>
    <s v=""/>
    <x v="12"/>
    <n v="54784110.3157674"/>
    <n v="29936.202111999999"/>
    <n v="1830.0287428179499"/>
  </r>
  <r>
    <s v="mab.mid"/>
    <x v="2"/>
    <s v="mid"/>
    <s v="Atlantic menhaden (M)"/>
    <x v="34"/>
    <s v=""/>
    <x v="12"/>
    <n v="62253.953652436998"/>
    <n v="29936.202111999999"/>
    <n v="2.07955416052868"/>
  </r>
  <r>
    <s v="mab.mid"/>
    <x v="2"/>
    <s v="mid"/>
    <s v="Atlantic menhaden (L)"/>
    <x v="23"/>
    <s v=""/>
    <x v="12"/>
    <n v="90526.015841311499"/>
    <n v="29936.202111999999"/>
    <n v="3.0239646132340798"/>
  </r>
  <r>
    <s v="mab.mid"/>
    <x v="2"/>
    <s v="mid"/>
    <s v="Hakes (S)"/>
    <x v="13"/>
    <s v=""/>
    <x v="12"/>
    <n v="2688024.1914184"/>
    <n v="29936.202111999999"/>
    <n v="89.791757196244305"/>
  </r>
  <r>
    <s v="mab.mid"/>
    <x v="2"/>
    <s v="mid"/>
    <s v="Hakes (L)"/>
    <x v="14"/>
    <s v=""/>
    <x v="12"/>
    <n v="710248.983605991"/>
    <n v="29936.202111999999"/>
    <n v="23.7254205108833"/>
  </r>
  <r>
    <s v="mab.mid"/>
    <x v="2"/>
    <s v="mid"/>
    <s v="Atlantic cod (L)"/>
    <x v="16"/>
    <s v=""/>
    <x v="12"/>
    <n v="1764654.73277471"/>
    <n v="29936.202111999999"/>
    <n v="58.947181281467302"/>
  </r>
  <r>
    <s v="mab.mid"/>
    <x v="2"/>
    <s v="mid"/>
    <s v="Summer flounder (S)"/>
    <x v="33"/>
    <s v=""/>
    <x v="12"/>
    <n v="35773.647944431999"/>
    <n v="29936.202111999999"/>
    <n v="1.1949962059513199"/>
  </r>
  <r>
    <s v="mab.mid"/>
    <x v="2"/>
    <s v="mid"/>
    <s v="Summer flounder (L)"/>
    <x v="22"/>
    <s v=""/>
    <x v="12"/>
    <n v="9559662.6443588492"/>
    <n v="29936.202111999999"/>
    <n v="319.33451707044799"/>
  </r>
  <r>
    <s v="mab.mid"/>
    <x v="2"/>
    <s v="mid"/>
    <s v="Yellowtail flounder (L)"/>
    <x v="18"/>
    <s v=""/>
    <x v="12"/>
    <n v="277344.20911668002"/>
    <n v="29936.202111999999"/>
    <n v="9.2645088404686309"/>
  </r>
  <r>
    <s v="mab.mid"/>
    <x v="2"/>
    <s v="mid"/>
    <s v="Bluefish (S)"/>
    <x v="21"/>
    <s v=""/>
    <x v="12"/>
    <n v="356919.12953120598"/>
    <n v="29936.202111999999"/>
    <n v="11.9226589998246"/>
  </r>
  <r>
    <s v="mab.mid"/>
    <x v="2"/>
    <s v="mid"/>
    <s v="Bluefish (M)"/>
    <x v="21"/>
    <s v=""/>
    <x v="12"/>
    <n v="1851370.0637952799"/>
    <n v="29936.202111999999"/>
    <n v="61.843852365399101"/>
  </r>
  <r>
    <s v="mab.mid"/>
    <x v="2"/>
    <s v="mid"/>
    <s v="Bluefish (L)"/>
    <x v="21"/>
    <s v=""/>
    <x v="12"/>
    <n v="3313759.7937083901"/>
    <n v="29936.202111999999"/>
    <n v="110.69406136792701"/>
  </r>
  <r>
    <s v="mab.mid"/>
    <x v="2"/>
    <s v="mid"/>
    <s v="Weakfish (S)"/>
    <x v="31"/>
    <s v=""/>
    <x v="12"/>
    <n v="59985.992003735599"/>
    <n v="29936.202111999999"/>
    <n v="2.0037943283289801"/>
  </r>
  <r>
    <s v="mab.mid"/>
    <x v="2"/>
    <s v="mid"/>
    <s v="Weakfish (M)"/>
    <x v="28"/>
    <s v=""/>
    <x v="12"/>
    <n v="1469110.38143905"/>
    <n v="29936.202111999999"/>
    <n v="49.074708139084798"/>
  </r>
  <r>
    <s v="mab.mid"/>
    <x v="2"/>
    <s v="mid"/>
    <s v="Alosines"/>
    <x v="0"/>
    <s v=""/>
    <x v="13"/>
    <n v="948673.42752791103"/>
    <n v="29936.202111999999"/>
    <n v="31.689839077737702"/>
  </r>
  <r>
    <s v="mab.mid"/>
    <x v="2"/>
    <s v="mid"/>
    <s v="Anchovies"/>
    <x v="24"/>
    <s v=""/>
    <x v="13"/>
    <n v="16215997.589699101"/>
    <n v="29936.202111999999"/>
    <n v="541.68519871125704"/>
  </r>
  <r>
    <s v="mab.mid"/>
    <x v="2"/>
    <s v="mid"/>
    <s v="Atlantic croaker"/>
    <x v="32"/>
    <s v=""/>
    <x v="13"/>
    <n v="15812268.348739401"/>
    <n v="29936.202111999999"/>
    <n v="528.19887738535294"/>
  </r>
  <r>
    <s v="mab.mid"/>
    <x v="2"/>
    <s v="mid"/>
    <s v="Atlantic herring"/>
    <x v="1"/>
    <s v=""/>
    <x v="13"/>
    <n v="10680061.0251316"/>
    <n v="29936.202111999999"/>
    <n v="356.76072018669498"/>
  </r>
  <r>
    <s v="mab.mid"/>
    <x v="2"/>
    <s v="mid"/>
    <s v="Atlantic mackerel"/>
    <x v="2"/>
    <s v=""/>
    <x v="13"/>
    <n v="5578724.0476151304"/>
    <n v="29936.202111999999"/>
    <n v="186.35376748004001"/>
  </r>
  <r>
    <s v="mab.mid"/>
    <x v="2"/>
    <s v="mid"/>
    <s v="Butterfish"/>
    <x v="3"/>
    <s v=""/>
    <x v="13"/>
    <n v="15773990.060547199"/>
    <n v="29936.202111999999"/>
    <n v="526.92021524748304"/>
  </r>
  <r>
    <s v="mab.mid"/>
    <x v="2"/>
    <s v="mid"/>
    <s v="Demersal benthivores - other"/>
    <x v="4"/>
    <s v=""/>
    <x v="13"/>
    <n v="151585154.821334"/>
    <n v="29936.202111999999"/>
    <n v="5063.6067412362399"/>
  </r>
  <r>
    <s v="mab.mid"/>
    <x v="2"/>
    <s v="mid"/>
    <s v="Demersal omnivores - other"/>
    <x v="25"/>
    <s v=""/>
    <x v="13"/>
    <n v="3230746.3083854299"/>
    <n v="29936.202111999999"/>
    <n v="107.921048110855"/>
  </r>
  <r>
    <s v="mab.mid"/>
    <x v="2"/>
    <s v="mid"/>
    <s v="Demersal piscivores - other"/>
    <x v="5"/>
    <s v=""/>
    <x v="13"/>
    <n v="37160040.814223297"/>
    <n v="29936.202111999999"/>
    <n v="1241.3077876477701"/>
  </r>
  <r>
    <s v="mab.mid"/>
    <x v="2"/>
    <s v="mid"/>
    <s v="Medium pelagics - other"/>
    <x v="20"/>
    <s v=""/>
    <x v="13"/>
    <n v="898657.41315789497"/>
    <n v="29936.202111999999"/>
    <n v="30.0190855805876"/>
  </r>
  <r>
    <s v="mab.mid"/>
    <x v="2"/>
    <s v="mid"/>
    <s v="Mesopelagics"/>
    <x v="7"/>
    <s v=""/>
    <x v="13"/>
    <n v="0"/>
    <n v="29936.202111999999"/>
    <n v="0"/>
  </r>
  <r>
    <s v="mab.mid"/>
    <x v="2"/>
    <s v="mid"/>
    <s v="Skates"/>
    <x v="8"/>
    <s v=""/>
    <x v="13"/>
    <n v="2635574.7154841698"/>
    <n v="29936.202111999999"/>
    <n v="88.039715446325701"/>
  </r>
  <r>
    <s v="mab.mid"/>
    <x v="2"/>
    <s v="mid"/>
    <s v="Small pelagic - other"/>
    <x v="9"/>
    <s v=""/>
    <x v="13"/>
    <n v="43646116.687247202"/>
    <n v="29936.202111999999"/>
    <n v="1457.97107208037"/>
  </r>
  <r>
    <s v="mab.mid"/>
    <x v="2"/>
    <s v="mid"/>
    <s v="Squid"/>
    <x v="10"/>
    <s v=""/>
    <x v="13"/>
    <n v="154696326.83381301"/>
    <n v="29936.202111999999"/>
    <n v="5167.5334852113001"/>
  </r>
  <r>
    <s v="mab.mid"/>
    <x v="2"/>
    <s v="mid"/>
    <s v="Spiny dogfish (S)"/>
    <x v="11"/>
    <s v=""/>
    <x v="13"/>
    <n v="968574.67590799602"/>
    <n v="29936.202111999999"/>
    <n v="32.354627760872198"/>
  </r>
  <r>
    <s v="mab.mid"/>
    <x v="2"/>
    <s v="mid"/>
    <s v="Spiny dogfish (L)"/>
    <x v="12"/>
    <s v=""/>
    <x v="13"/>
    <n v="51636699.689677201"/>
    <n v="29936.202111999999"/>
    <n v="1724.89147075134"/>
  </r>
  <r>
    <s v="mab.mid"/>
    <x v="2"/>
    <s v="mid"/>
    <s v="Hakes (S)"/>
    <x v="13"/>
    <s v=""/>
    <x v="13"/>
    <n v="10008225.467675701"/>
    <n v="29936.202111999999"/>
    <n v="334.31847601215401"/>
  </r>
  <r>
    <s v="mab.mid"/>
    <x v="2"/>
    <s v="mid"/>
    <s v="Hakes (L)"/>
    <x v="14"/>
    <s v=""/>
    <x v="13"/>
    <n v="1669609.5779107099"/>
    <n v="29936.202111999999"/>
    <n v="55.772257671972604"/>
  </r>
  <r>
    <s v="mab.mid"/>
    <x v="2"/>
    <s v="mid"/>
    <s v="Atlantic cod (L)"/>
    <x v="16"/>
    <s v=""/>
    <x v="13"/>
    <n v="3311034.44119148"/>
    <n v="29936.202111999999"/>
    <n v="110.603022681499"/>
  </r>
  <r>
    <s v="mab.mid"/>
    <x v="2"/>
    <s v="mid"/>
    <s v="Summer flounder (S)"/>
    <x v="33"/>
    <s v=""/>
    <x v="13"/>
    <n v="113190.21797450101"/>
    <n v="29936.202111999999"/>
    <n v="3.7810480284380601"/>
  </r>
  <r>
    <s v="mab.mid"/>
    <x v="2"/>
    <s v="mid"/>
    <s v="Summer flounder (L)"/>
    <x v="22"/>
    <s v=""/>
    <x v="13"/>
    <n v="2827646.1281657801"/>
    <n v="29936.202111999999"/>
    <n v="94.455740163255797"/>
  </r>
  <r>
    <s v="mab.mid"/>
    <x v="2"/>
    <s v="mid"/>
    <s v="Yellowtail flounder (L)"/>
    <x v="18"/>
    <s v=""/>
    <x v="13"/>
    <n v="78731.205196205105"/>
    <n v="29936.202111999999"/>
    <n v="2.62996638323221"/>
  </r>
  <r>
    <s v="mab.mid"/>
    <x v="2"/>
    <s v="mid"/>
    <s v="Bluefish (S)"/>
    <x v="21"/>
    <s v=""/>
    <x v="13"/>
    <n v="3566930.2468215898"/>
    <n v="29936.202111999999"/>
    <n v="119.151061095749"/>
  </r>
  <r>
    <s v="mab.mid"/>
    <x v="2"/>
    <s v="mid"/>
    <s v="Bluefish (M)"/>
    <x v="21"/>
    <s v=""/>
    <x v="13"/>
    <n v="4995952.9368251003"/>
    <n v="29936.202111999999"/>
    <n v="166.88666511983701"/>
  </r>
  <r>
    <s v="mab.mid"/>
    <x v="2"/>
    <s v="mid"/>
    <s v="Bluefish (L)"/>
    <x v="21"/>
    <s v=""/>
    <x v="13"/>
    <n v="3318294.5801317599"/>
    <n v="29936.202111999999"/>
    <n v="110.845543055764"/>
  </r>
  <r>
    <s v="mab.mid"/>
    <x v="2"/>
    <s v="mid"/>
    <s v="Weakfish (M)"/>
    <x v="28"/>
    <s v=""/>
    <x v="13"/>
    <n v="33545.814075274597"/>
    <n v="29936.202111999999"/>
    <n v="1.1205768169846699"/>
  </r>
  <r>
    <s v="mab.mid"/>
    <x v="2"/>
    <s v="mid"/>
    <s v="Alosines"/>
    <x v="0"/>
    <s v=""/>
    <x v="14"/>
    <n v="713757.66424342606"/>
    <n v="29936.202111999999"/>
    <n v="23.842625780419699"/>
  </r>
  <r>
    <s v="mab.mid"/>
    <x v="2"/>
    <s v="mid"/>
    <s v="Atlantic croaker"/>
    <x v="32"/>
    <s v=""/>
    <x v="14"/>
    <n v="130759417.996839"/>
    <n v="29936.202111999999"/>
    <n v="4367.9361031713497"/>
  </r>
  <r>
    <s v="mab.mid"/>
    <x v="2"/>
    <s v="mid"/>
    <s v="Atlantic herring"/>
    <x v="1"/>
    <s v=""/>
    <x v="14"/>
    <n v="2024216.3034621701"/>
    <n v="29936.202111999999"/>
    <n v="67.617672271485603"/>
  </r>
  <r>
    <s v="mab.mid"/>
    <x v="2"/>
    <s v="mid"/>
    <s v="Atlantic mackerel"/>
    <x v="2"/>
    <s v=""/>
    <x v="14"/>
    <n v="1049303.3474780701"/>
    <n v="29936.202111999999"/>
    <n v="35.051318251805"/>
  </r>
  <r>
    <s v="mab.mid"/>
    <x v="2"/>
    <s v="mid"/>
    <s v="Butterfish"/>
    <x v="3"/>
    <s v=""/>
    <x v="14"/>
    <n v="6016630.2032389902"/>
    <n v="29936.202111999999"/>
    <n v="200.98174714110499"/>
  </r>
  <r>
    <s v="mab.mid"/>
    <x v="2"/>
    <s v="mid"/>
    <s v="Demersal benthivores - other"/>
    <x v="4"/>
    <s v=""/>
    <x v="14"/>
    <n v="135967188.01501"/>
    <n v="29936.202111999999"/>
    <n v="4541.8983846486999"/>
  </r>
  <r>
    <s v="mab.mid"/>
    <x v="2"/>
    <s v="mid"/>
    <s v="Demersal omnivores - other"/>
    <x v="25"/>
    <s v=""/>
    <x v="14"/>
    <n v="1706831.86633129"/>
    <n v="29936.202111999999"/>
    <n v="57.015644801753403"/>
  </r>
  <r>
    <s v="mab.mid"/>
    <x v="2"/>
    <s v="mid"/>
    <s v="Demersal piscivores - other"/>
    <x v="5"/>
    <s v=""/>
    <x v="14"/>
    <n v="38823803.137596101"/>
    <n v="29936.202111999999"/>
    <n v="1296.8847214601601"/>
  </r>
  <r>
    <s v="mab.mid"/>
    <x v="2"/>
    <s v="mid"/>
    <s v="Medium pelagics - other"/>
    <x v="20"/>
    <s v=""/>
    <x v="14"/>
    <n v="349477.88289473701"/>
    <n v="29936.202111999999"/>
    <n v="11.6740888368952"/>
  </r>
  <r>
    <s v="mab.mid"/>
    <x v="2"/>
    <s v="mid"/>
    <s v="Mesopelagics"/>
    <x v="7"/>
    <s v=""/>
    <x v="14"/>
    <n v="14715.5386458333"/>
    <n v="29936.202111999999"/>
    <n v="0.49156331156431399"/>
  </r>
  <r>
    <s v="mab.mid"/>
    <x v="2"/>
    <s v="mid"/>
    <s v="Skates"/>
    <x v="8"/>
    <s v=""/>
    <x v="14"/>
    <n v="8382910.6412838995"/>
    <n v="29936.202111999999"/>
    <n v="280.02585665078698"/>
  </r>
  <r>
    <s v="mab.mid"/>
    <x v="2"/>
    <s v="mid"/>
    <s v="Small pelagic - other"/>
    <x v="9"/>
    <s v=""/>
    <x v="14"/>
    <n v="14046232.4838483"/>
    <n v="29936.202111999999"/>
    <n v="469.20556025434797"/>
  </r>
  <r>
    <s v="mab.mid"/>
    <x v="2"/>
    <s v="mid"/>
    <s v="Squid"/>
    <x v="10"/>
    <s v=""/>
    <x v="14"/>
    <n v="62560976.325128697"/>
    <n v="29936.202111999999"/>
    <n v="2089.8100597754501"/>
  </r>
  <r>
    <s v="mab.mid"/>
    <x v="2"/>
    <s v="mid"/>
    <s v="Spiny dogfish (S)"/>
    <x v="11"/>
    <s v=""/>
    <x v="14"/>
    <n v="909088.29942395398"/>
    <n v="29936.202111999999"/>
    <n v="30.3675227746924"/>
  </r>
  <r>
    <s v="mab.mid"/>
    <x v="2"/>
    <s v="mid"/>
    <s v="Spiny dogfish (L)"/>
    <x v="12"/>
    <s v=""/>
    <x v="14"/>
    <n v="64132954.823192097"/>
    <n v="29936.202111999999"/>
    <n v="2142.3210126405502"/>
  </r>
  <r>
    <s v="mab.mid"/>
    <x v="2"/>
    <s v="mid"/>
    <s v="Hakes (S)"/>
    <x v="13"/>
    <s v=""/>
    <x v="14"/>
    <n v="14298532.024437301"/>
    <n v="29936.202111999999"/>
    <n v="477.63346769715099"/>
  </r>
  <r>
    <s v="mab.mid"/>
    <x v="2"/>
    <s v="mid"/>
    <s v="Hakes (L)"/>
    <x v="14"/>
    <s v=""/>
    <x v="14"/>
    <n v="5035649.7446409203"/>
    <n v="29936.202111999999"/>
    <n v="168.212712013404"/>
  </r>
  <r>
    <s v="mab.mid"/>
    <x v="2"/>
    <s v="mid"/>
    <s v="Atlantic cod (L)"/>
    <x v="16"/>
    <s v=""/>
    <x v="14"/>
    <n v="2482138.5618598801"/>
    <n v="29936.202111999999"/>
    <n v="82.914277254458597"/>
  </r>
  <r>
    <s v="mab.mid"/>
    <x v="2"/>
    <s v="mid"/>
    <s v="Summer flounder (S)"/>
    <x v="33"/>
    <s v=""/>
    <x v="14"/>
    <n v="276803.029812394"/>
    <n v="29936.202111999999"/>
    <n v="9.2464310862411399"/>
  </r>
  <r>
    <s v="mab.mid"/>
    <x v="2"/>
    <s v="mid"/>
    <s v="Summer flounder (L)"/>
    <x v="22"/>
    <s v=""/>
    <x v="14"/>
    <n v="5874196.5678664204"/>
    <n v="29936.202111999999"/>
    <n v="196.22384115023499"/>
  </r>
  <r>
    <s v="mab.mid"/>
    <x v="2"/>
    <s v="mid"/>
    <s v="Yellowtail flounder (S)"/>
    <x v="17"/>
    <s v=""/>
    <x v="14"/>
    <n v="3140.6639300155798"/>
    <n v="29936.202111999999"/>
    <n v="0.10491190292828199"/>
  </r>
  <r>
    <s v="mab.mid"/>
    <x v="2"/>
    <s v="mid"/>
    <s v="Yellowtail flounder (L)"/>
    <x v="18"/>
    <s v=""/>
    <x v="14"/>
    <n v="257010.64598689301"/>
    <n v="29936.202111999999"/>
    <n v="8.5852789550705708"/>
  </r>
  <r>
    <s v="mab.mid"/>
    <x v="2"/>
    <s v="mid"/>
    <s v="Bluefish (S)"/>
    <x v="21"/>
    <s v=""/>
    <x v="14"/>
    <n v="1098672.3457303999"/>
    <n v="29936.202111999999"/>
    <n v="36.700458582553303"/>
  </r>
  <r>
    <s v="mab.mid"/>
    <x v="2"/>
    <s v="mid"/>
    <s v="Bluefish (M)"/>
    <x v="21"/>
    <s v=""/>
    <x v="14"/>
    <n v="62490.375362334897"/>
    <n v="29936.202111999999"/>
    <n v="2.0874516790252899"/>
  </r>
  <r>
    <s v="mab.mid"/>
    <x v="2"/>
    <s v="mid"/>
    <s v="Bluefish (L)"/>
    <x v="21"/>
    <s v=""/>
    <x v="14"/>
    <n v="2198539.6147139701"/>
    <n v="29936.202111999999"/>
    <n v="73.440832824704998"/>
  </r>
  <r>
    <s v="mab.mid"/>
    <x v="2"/>
    <s v="mid"/>
    <s v="Weakfish (M)"/>
    <x v="28"/>
    <s v=""/>
    <x v="14"/>
    <n v="88905.182811303603"/>
    <n v="29936.202111999999"/>
    <n v="2.9698217054616198"/>
  </r>
  <r>
    <s v="mab.mid"/>
    <x v="2"/>
    <s v="mid"/>
    <s v="Weakfish (L)"/>
    <x v="35"/>
    <s v=""/>
    <x v="14"/>
    <n v="281989.29215507198"/>
    <n v="29936.202111999999"/>
    <n v="9.4196749173481908"/>
  </r>
  <r>
    <s v="mab.mid"/>
    <x v="2"/>
    <s v="mid"/>
    <s v="Alosines"/>
    <x v="0"/>
    <s v=""/>
    <x v="15"/>
    <n v="3511817.89365478"/>
    <n v="29936.202111999999"/>
    <n v="117.310067606975"/>
  </r>
  <r>
    <s v="mab.mid"/>
    <x v="2"/>
    <s v="mid"/>
    <s v="Atlantic croaker"/>
    <x v="32"/>
    <s v=""/>
    <x v="15"/>
    <n v="383622.51928647701"/>
    <n v="29936.202111999999"/>
    <n v="12.8146689366685"/>
  </r>
  <r>
    <s v="mab.mid"/>
    <x v="2"/>
    <s v="mid"/>
    <s v="Atlantic herring"/>
    <x v="1"/>
    <s v=""/>
    <x v="15"/>
    <n v="13938460.836263699"/>
    <n v="29936.202111999999"/>
    <n v="465.60551616119898"/>
  </r>
  <r>
    <s v="mab.mid"/>
    <x v="2"/>
    <s v="mid"/>
    <s v="Atlantic mackerel"/>
    <x v="2"/>
    <s v=""/>
    <x v="15"/>
    <n v="6524425.4787588697"/>
    <n v="29936.202111999999"/>
    <n v="217.94432888811701"/>
  </r>
  <r>
    <s v="mab.mid"/>
    <x v="2"/>
    <s v="mid"/>
    <s v="Butterfish"/>
    <x v="3"/>
    <s v=""/>
    <x v="15"/>
    <n v="12795718.5280453"/>
    <n v="29936.202111999999"/>
    <n v="427.432928204213"/>
  </r>
  <r>
    <s v="mab.mid"/>
    <x v="2"/>
    <s v="mid"/>
    <s v="Demersal benthivores - other"/>
    <x v="4"/>
    <s v=""/>
    <x v="15"/>
    <n v="18645134.306816399"/>
    <n v="29936.202111999999"/>
    <n v="622.82898268322697"/>
  </r>
  <r>
    <s v="mab.mid"/>
    <x v="2"/>
    <s v="mid"/>
    <s v="Demersal omnivores - other"/>
    <x v="25"/>
    <s v=""/>
    <x v="15"/>
    <n v="1018775.5062847401"/>
    <n v="29936.202111999999"/>
    <n v="34.031554920467201"/>
  </r>
  <r>
    <s v="mab.mid"/>
    <x v="2"/>
    <s v="mid"/>
    <s v="Demersal piscivores - other"/>
    <x v="5"/>
    <s v=""/>
    <x v="15"/>
    <n v="5416741.38479497"/>
    <n v="29936.202111999999"/>
    <n v="180.94283852471901"/>
  </r>
  <r>
    <s v="mab.mid"/>
    <x v="2"/>
    <s v="mid"/>
    <s v="Medium pelagics - other"/>
    <x v="20"/>
    <s v=""/>
    <x v="15"/>
    <n v="36788.846614583301"/>
    <n v="29936.202111999999"/>
    <n v="1.2289082789107899"/>
  </r>
  <r>
    <s v="mab.mid"/>
    <x v="2"/>
    <s v="mid"/>
    <s v="Skates"/>
    <x v="8"/>
    <s v=""/>
    <x v="15"/>
    <n v="3242054.4095735"/>
    <n v="29936.202111999999"/>
    <n v="108.29878811761201"/>
  </r>
  <r>
    <s v="mab.mid"/>
    <x v="2"/>
    <s v="mid"/>
    <s v="Small pelagic - other"/>
    <x v="9"/>
    <s v=""/>
    <x v="15"/>
    <n v="23031777.692755599"/>
    <n v="29936.202111999999"/>
    <n v="769.36204554562403"/>
  </r>
  <r>
    <s v="mab.mid"/>
    <x v="2"/>
    <s v="mid"/>
    <s v="Squid"/>
    <x v="10"/>
    <s v=""/>
    <x v="15"/>
    <n v="28731868.095015801"/>
    <n v="29936.202111999999"/>
    <n v="959.76997975633606"/>
  </r>
  <r>
    <s v="mab.mid"/>
    <x v="2"/>
    <s v="mid"/>
    <s v="Spiny dogfish (S)"/>
    <x v="11"/>
    <s v=""/>
    <x v="15"/>
    <n v="943923.10656653706"/>
    <n v="29936.202111999999"/>
    <n v="31.531157594241499"/>
  </r>
  <r>
    <s v="mab.mid"/>
    <x v="2"/>
    <s v="mid"/>
    <s v="Spiny dogfish (L)"/>
    <x v="12"/>
    <s v=""/>
    <x v="15"/>
    <n v="118963027.43728299"/>
    <n v="29936.202111999999"/>
    <n v="3973.88509712113"/>
  </r>
  <r>
    <s v="mab.mid"/>
    <x v="2"/>
    <s v="mid"/>
    <s v="Atlantic menhaden (S)"/>
    <x v="29"/>
    <s v=""/>
    <x v="15"/>
    <n v="8543.3210117140206"/>
    <n v="29936.202111999999"/>
    <n v="0.28538426416787899"/>
  </r>
  <r>
    <s v="mab.mid"/>
    <x v="2"/>
    <s v="mid"/>
    <s v="Atlantic menhaden (M)"/>
    <x v="34"/>
    <s v=""/>
    <x v="15"/>
    <n v="51421.944596709"/>
    <n v="29936.202111999999"/>
    <n v="1.7177177119637499"/>
  </r>
  <r>
    <s v="mab.mid"/>
    <x v="2"/>
    <s v="mid"/>
    <s v="Hakes (S)"/>
    <x v="13"/>
    <s v=""/>
    <x v="15"/>
    <n v="20825075.837210599"/>
    <n v="29936.202111999999"/>
    <n v="695.64855820046796"/>
  </r>
  <r>
    <s v="mab.mid"/>
    <x v="2"/>
    <s v="mid"/>
    <s v="Hakes (L)"/>
    <x v="14"/>
    <s v=""/>
    <x v="15"/>
    <n v="10426012.742140001"/>
    <n v="29936.202111999999"/>
    <n v="348.27439710399102"/>
  </r>
  <r>
    <s v="mab.mid"/>
    <x v="2"/>
    <s v="mid"/>
    <s v="Atlantic cod (L)"/>
    <x v="16"/>
    <s v=""/>
    <x v="15"/>
    <n v="2899230.8001842001"/>
    <n v="29936.202111999999"/>
    <n v="96.846981101254599"/>
  </r>
  <r>
    <s v="mab.mid"/>
    <x v="2"/>
    <s v="mid"/>
    <s v="Summer flounder (S)"/>
    <x v="33"/>
    <s v=""/>
    <x v="15"/>
    <n v="133805.940646726"/>
    <n v="29936.202111999999"/>
    <n v="4.4697032758570696"/>
  </r>
  <r>
    <s v="mab.mid"/>
    <x v="2"/>
    <s v="mid"/>
    <s v="Summer flounder (L)"/>
    <x v="22"/>
    <s v=""/>
    <x v="15"/>
    <n v="1379541.5313679599"/>
    <n v="29936.202111999999"/>
    <n v="46.082717046294"/>
  </r>
  <r>
    <s v="mab.mid"/>
    <x v="2"/>
    <s v="mid"/>
    <s v="Yellowtail flounder (S)"/>
    <x v="17"/>
    <s v=""/>
    <x v="15"/>
    <n v="28365.4544674192"/>
    <n v="29936.202111999999"/>
    <n v="0.94753016302120996"/>
  </r>
  <r>
    <s v="mab.mid"/>
    <x v="2"/>
    <s v="mid"/>
    <s v="Yellowtail flounder (L)"/>
    <x v="18"/>
    <s v=""/>
    <x v="15"/>
    <n v="96069.410013061701"/>
    <n v="29936.202111999999"/>
    <n v="3.2091382084353302"/>
  </r>
  <r>
    <s v="mab.mid"/>
    <x v="2"/>
    <s v="mid"/>
    <s v="Bluefish (M)"/>
    <x v="21"/>
    <s v=""/>
    <x v="15"/>
    <n v="113681.365259046"/>
    <n v="29936.202111999999"/>
    <n v="3.7974544945190698"/>
  </r>
  <r>
    <s v="mab.mid"/>
    <x v="2"/>
    <s v="mid"/>
    <s v="Bluefish (L)"/>
    <x v="21"/>
    <s v=""/>
    <x v="15"/>
    <n v="4553784.8677430497"/>
    <n v="29936.202111999999"/>
    <n v="152.11631892068399"/>
  </r>
  <r>
    <s v="mab.mid"/>
    <x v="2"/>
    <s v="mid"/>
    <s v="Alosines"/>
    <x v="0"/>
    <s v=""/>
    <x v="16"/>
    <n v="4423784.1960492004"/>
    <n v="29936.202111999999"/>
    <n v="147.77372826046999"/>
  </r>
  <r>
    <s v="mab.mid"/>
    <x v="2"/>
    <s v="mid"/>
    <s v="Atlantic croaker"/>
    <x v="32"/>
    <s v=""/>
    <x v="16"/>
    <n v="843184.73333333398"/>
    <n v="29936.202111999999"/>
    <n v="28.166055606477201"/>
  </r>
  <r>
    <s v="mab.mid"/>
    <x v="2"/>
    <s v="mid"/>
    <s v="Atlantic herring"/>
    <x v="1"/>
    <s v=""/>
    <x v="16"/>
    <n v="509192.33469230798"/>
    <n v="29936.202111999999"/>
    <n v="17.0092496298385"/>
  </r>
  <r>
    <s v="mab.mid"/>
    <x v="2"/>
    <s v="mid"/>
    <s v="Atlantic mackerel"/>
    <x v="2"/>
    <s v=""/>
    <x v="16"/>
    <n v="3040329.5673076902"/>
    <n v="29936.202111999999"/>
    <n v="101.56029665797099"/>
  </r>
  <r>
    <s v="mab.mid"/>
    <x v="2"/>
    <s v="mid"/>
    <s v="Butterfish"/>
    <x v="3"/>
    <s v=""/>
    <x v="16"/>
    <n v="397343.679096148"/>
    <n v="29936.202111999999"/>
    <n v="13.273015648730899"/>
  </r>
  <r>
    <s v="mab.mid"/>
    <x v="2"/>
    <s v="mid"/>
    <s v="Demersal benthivores - other"/>
    <x v="4"/>
    <s v=""/>
    <x v="16"/>
    <n v="59953825.759935901"/>
    <n v="29936.202111999999"/>
    <n v="2002.71983518922"/>
  </r>
  <r>
    <s v="mab.mid"/>
    <x v="2"/>
    <s v="mid"/>
    <s v="Demersal omnivores - other"/>
    <x v="25"/>
    <s v=""/>
    <x v="16"/>
    <n v="269621.29876952601"/>
    <n v="29936.202111999999"/>
    <n v="9.0065298784660204"/>
  </r>
  <r>
    <s v="mab.mid"/>
    <x v="2"/>
    <s v="mid"/>
    <s v="Demersal piscivores - other"/>
    <x v="5"/>
    <s v=""/>
    <x v="16"/>
    <n v="52799111.983775102"/>
    <n v="29936.202111999999"/>
    <n v="1763.72112221311"/>
  </r>
  <r>
    <s v="mab.mid"/>
    <x v="2"/>
    <s v="mid"/>
    <s v="Mesopelagics"/>
    <x v="7"/>
    <s v=""/>
    <x v="16"/>
    <n v="0"/>
    <n v="29936.202111999999"/>
    <n v="0"/>
  </r>
  <r>
    <s v="mab.mid"/>
    <x v="2"/>
    <s v="mid"/>
    <s v="Skates"/>
    <x v="8"/>
    <s v=""/>
    <x v="16"/>
    <n v="3466393.7085159901"/>
    <n v="29936.202111999999"/>
    <n v="115.79270127677501"/>
  </r>
  <r>
    <s v="mab.mid"/>
    <x v="2"/>
    <s v="mid"/>
    <s v="Small pelagic - other"/>
    <x v="9"/>
    <s v=""/>
    <x v="16"/>
    <n v="33753339.490925498"/>
    <n v="29936.202111999999"/>
    <n v="1127.50907294935"/>
  </r>
  <r>
    <s v="mab.mid"/>
    <x v="2"/>
    <s v="mid"/>
    <s v="Squid"/>
    <x v="10"/>
    <s v=""/>
    <x v="16"/>
    <n v="26657086.895552501"/>
    <n v="29936.202111999999"/>
    <n v="890.46321894208904"/>
  </r>
  <r>
    <s v="mab.mid"/>
    <x v="2"/>
    <s v="mid"/>
    <s v="Spiny dogfish (S)"/>
    <x v="11"/>
    <s v=""/>
    <x v="16"/>
    <n v="218157.43801132301"/>
    <n v="29936.202111999999"/>
    <n v="7.2874119834951996"/>
  </r>
  <r>
    <s v="mab.mid"/>
    <x v="2"/>
    <s v="mid"/>
    <s v="Spiny dogfish (L)"/>
    <x v="12"/>
    <s v=""/>
    <x v="16"/>
    <n v="86608493.436295196"/>
    <n v="29936.202111999999"/>
    <n v="2893.1022416359901"/>
  </r>
  <r>
    <s v="mab.mid"/>
    <x v="2"/>
    <s v="mid"/>
    <s v="Hakes (S)"/>
    <x v="13"/>
    <s v=""/>
    <x v="16"/>
    <n v="9748986.62630965"/>
    <n v="29936.202111999999"/>
    <n v="325.65876559210398"/>
  </r>
  <r>
    <s v="mab.mid"/>
    <x v="2"/>
    <s v="mid"/>
    <s v="Hakes (L)"/>
    <x v="14"/>
    <s v=""/>
    <x v="16"/>
    <n v="1751620.9124693801"/>
    <n v="29936.202111999999"/>
    <n v="58.5117947131723"/>
  </r>
  <r>
    <s v="mab.mid"/>
    <x v="2"/>
    <s v="mid"/>
    <s v="Summer flounder (S)"/>
    <x v="33"/>
    <s v=""/>
    <x v="16"/>
    <n v="20875.8201045858"/>
    <n v="29936.202111999999"/>
    <n v="0.69734363853114401"/>
  </r>
  <r>
    <s v="mab.mid"/>
    <x v="2"/>
    <s v="mid"/>
    <s v="Summer flounder (L)"/>
    <x v="22"/>
    <s v=""/>
    <x v="16"/>
    <n v="2208117.03549584"/>
    <n v="29936.202111999999"/>
    <n v="73.760760541188006"/>
  </r>
  <r>
    <s v="mab.mid"/>
    <x v="2"/>
    <s v="mid"/>
    <s v="Yellowtail flounder (S)"/>
    <x v="17"/>
    <s v=""/>
    <x v="16"/>
    <n v="3921.7808575343602"/>
    <n v="29936.202111999999"/>
    <n v="0.131004622525658"/>
  </r>
  <r>
    <s v="mab.mid"/>
    <x v="2"/>
    <s v="mid"/>
    <s v="Yellowtail flounder (L)"/>
    <x v="18"/>
    <s v=""/>
    <x v="16"/>
    <n v="142800.55014616001"/>
    <n v="29936.202111999999"/>
    <n v="4.7701625480714398"/>
  </r>
  <r>
    <s v="mab.mid"/>
    <x v="2"/>
    <s v="mid"/>
    <s v="Bluefish (L)"/>
    <x v="21"/>
    <s v=""/>
    <x v="16"/>
    <n v="3697710.12902507"/>
    <n v="29936.202111999999"/>
    <n v="123.51968079287001"/>
  </r>
  <r>
    <s v="mab.mid"/>
    <x v="2"/>
    <s v="mid"/>
    <s v="Alosines"/>
    <x v="0"/>
    <s v=""/>
    <x v="17"/>
    <n v="9815079.8939107191"/>
    <n v="29936.202111999999"/>
    <n v="327.86656961994203"/>
  </r>
  <r>
    <s v="mab.mid"/>
    <x v="2"/>
    <s v="mid"/>
    <s v="Atlantic croaker"/>
    <x v="32"/>
    <s v=""/>
    <x v="17"/>
    <n v="1629246.93353175"/>
    <n v="29936.202111999999"/>
    <n v="54.423968926861903"/>
  </r>
  <r>
    <s v="mab.mid"/>
    <x v="2"/>
    <s v="mid"/>
    <s v="Atlantic herring"/>
    <x v="1"/>
    <s v=""/>
    <x v="17"/>
    <n v="1591570.5675206"/>
    <n v="29936.202111999999"/>
    <n v="53.1654136208086"/>
  </r>
  <r>
    <s v="mab.mid"/>
    <x v="2"/>
    <s v="mid"/>
    <s v="Atlantic mackerel"/>
    <x v="2"/>
    <s v=""/>
    <x v="17"/>
    <n v="1782063.7784512399"/>
    <n v="29936.202111999999"/>
    <n v="59.528719501024902"/>
  </r>
  <r>
    <s v="mab.mid"/>
    <x v="2"/>
    <s v="mid"/>
    <s v="Butterfish"/>
    <x v="3"/>
    <s v=""/>
    <x v="17"/>
    <n v="3731756.86654469"/>
    <n v="29936.202111999999"/>
    <n v="124.656990642404"/>
  </r>
  <r>
    <s v="mab.mid"/>
    <x v="2"/>
    <s v="mid"/>
    <s v="Demersal benthivores - other"/>
    <x v="4"/>
    <s v=""/>
    <x v="17"/>
    <n v="11308513.4265761"/>
    <n v="29936.202111999999"/>
    <n v="377.75377732511498"/>
  </r>
  <r>
    <s v="mab.mid"/>
    <x v="2"/>
    <s v="mid"/>
    <s v="Demersal omnivores - other"/>
    <x v="25"/>
    <s v=""/>
    <x v="17"/>
    <n v="577601.52519578103"/>
    <n v="29936.202111999999"/>
    <n v="19.2944156053866"/>
  </r>
  <r>
    <s v="mab.mid"/>
    <x v="2"/>
    <s v="mid"/>
    <s v="Demersal piscivores - other"/>
    <x v="5"/>
    <s v=""/>
    <x v="17"/>
    <n v="4064427.0344666098"/>
    <n v="29936.202111999999"/>
    <n v="135.76962833362799"/>
  </r>
  <r>
    <s v="mab.mid"/>
    <x v="2"/>
    <s v="mid"/>
    <s v="Haddock"/>
    <x v="6"/>
    <s v=""/>
    <x v="17"/>
    <n v="11484.947096199799"/>
    <n v="29936.202111999999"/>
    <n v="0.383647433072213"/>
  </r>
  <r>
    <s v="mab.mid"/>
    <x v="2"/>
    <s v="mid"/>
    <s v="Medium pelagics - other"/>
    <x v="20"/>
    <s v=""/>
    <x v="17"/>
    <n v="0"/>
    <n v="29936.202111999999"/>
    <n v="0"/>
  </r>
  <r>
    <s v="mab.mid"/>
    <x v="2"/>
    <s v="mid"/>
    <s v="Mesopelagics"/>
    <x v="7"/>
    <s v=""/>
    <x v="17"/>
    <n v="0"/>
    <n v="29936.202111999999"/>
    <n v="0"/>
  </r>
  <r>
    <s v="mab.mid"/>
    <x v="2"/>
    <s v="mid"/>
    <s v="Skates"/>
    <x v="8"/>
    <s v=""/>
    <x v="17"/>
    <n v="8047440.5516929301"/>
    <n v="29936.202111999999"/>
    <n v="268.81968933751602"/>
  </r>
  <r>
    <s v="mab.mid"/>
    <x v="2"/>
    <s v="mid"/>
    <s v="Small pelagic - other"/>
    <x v="9"/>
    <s v=""/>
    <x v="17"/>
    <n v="16696678.370252401"/>
    <n v="29936.202111999999"/>
    <n v="557.74203781045105"/>
  </r>
  <r>
    <s v="mab.mid"/>
    <x v="2"/>
    <s v="mid"/>
    <s v="Squid"/>
    <x v="10"/>
    <s v=""/>
    <x v="17"/>
    <n v="45795639.839426897"/>
    <n v="29936.202111999999"/>
    <n v="1529.7745408082201"/>
  </r>
  <r>
    <s v="mab.mid"/>
    <x v="2"/>
    <s v="mid"/>
    <s v="Spiny dogfish (S)"/>
    <x v="11"/>
    <s v=""/>
    <x v="17"/>
    <n v="1346178.13837429"/>
    <n v="29936.202111999999"/>
    <n v="44.968233890787097"/>
  </r>
  <r>
    <s v="mab.mid"/>
    <x v="2"/>
    <s v="mid"/>
    <s v="Spiny dogfish (L)"/>
    <x v="12"/>
    <s v=""/>
    <x v="17"/>
    <n v="454920706.54460299"/>
    <n v="29936.202111999999"/>
    <n v="15196.340031464701"/>
  </r>
  <r>
    <s v="mab.mid"/>
    <x v="2"/>
    <s v="mid"/>
    <s v="Atlantic menhaden (L)"/>
    <x v="23"/>
    <s v=""/>
    <x v="17"/>
    <n v="116784.620375275"/>
    <n v="29936.202111999999"/>
    <n v="3.9011167795550499"/>
  </r>
  <r>
    <s v="mab.mid"/>
    <x v="2"/>
    <s v="mid"/>
    <s v="Hakes (S)"/>
    <x v="13"/>
    <s v=""/>
    <x v="17"/>
    <n v="10052842.609443801"/>
    <n v="29936.202111999999"/>
    <n v="335.80888356623399"/>
  </r>
  <r>
    <s v="mab.mid"/>
    <x v="2"/>
    <s v="mid"/>
    <s v="Hakes (L)"/>
    <x v="14"/>
    <s v=""/>
    <x v="17"/>
    <n v="1952155.69423175"/>
    <n v="29936.202111999999"/>
    <n v="65.210532950311105"/>
  </r>
  <r>
    <s v="mab.mid"/>
    <x v="2"/>
    <s v="mid"/>
    <s v="Atlantic cod (L)"/>
    <x v="16"/>
    <s v=""/>
    <x v="17"/>
    <n v="2244426.8291190602"/>
    <n v="29936.202111999999"/>
    <n v="74.973666356273498"/>
  </r>
  <r>
    <s v="mab.mid"/>
    <x v="2"/>
    <s v="mid"/>
    <s v="Summer flounder (S)"/>
    <x v="33"/>
    <s v=""/>
    <x v="17"/>
    <n v="146506.93997976099"/>
    <n v="29936.202111999999"/>
    <n v="4.8939721689356599"/>
  </r>
  <r>
    <s v="mab.mid"/>
    <x v="2"/>
    <s v="mid"/>
    <s v="Summer flounder (L)"/>
    <x v="22"/>
    <s v=""/>
    <x v="17"/>
    <n v="1606424.8505204199"/>
    <n v="29936.202111999999"/>
    <n v="53.661611600239802"/>
  </r>
  <r>
    <s v="mab.mid"/>
    <x v="2"/>
    <s v="mid"/>
    <s v="Yellowtail flounder (S)"/>
    <x v="17"/>
    <s v=""/>
    <x v="17"/>
    <n v="5638.3766071012496"/>
    <n v="29936.202111999999"/>
    <n v="0.18834642370486601"/>
  </r>
  <r>
    <s v="mab.mid"/>
    <x v="2"/>
    <s v="mid"/>
    <s v="Yellowtail flounder (L)"/>
    <x v="18"/>
    <s v=""/>
    <x v="17"/>
    <n v="125075.495292019"/>
    <n v="29936.202111999999"/>
    <n v="4.1780682407232304"/>
  </r>
  <r>
    <s v="mab.mid"/>
    <x v="2"/>
    <s v="mid"/>
    <s v="Bluefish (S)"/>
    <x v="21"/>
    <s v=""/>
    <x v="17"/>
    <n v="186349.90616922401"/>
    <n v="29936.202111999999"/>
    <n v="6.22490139103268"/>
  </r>
  <r>
    <s v="mab.mid"/>
    <x v="2"/>
    <s v="mid"/>
    <s v="Bluefish (M)"/>
    <x v="21"/>
    <s v=""/>
    <x v="17"/>
    <n v="113681.365259046"/>
    <n v="29936.202111999999"/>
    <n v="3.7974544945190698"/>
  </r>
  <r>
    <s v="mab.mid"/>
    <x v="2"/>
    <s v="mid"/>
    <s v="Alosines"/>
    <x v="0"/>
    <s v=""/>
    <x v="18"/>
    <n v="3424464.8602938801"/>
    <n v="29936.202111999999"/>
    <n v="114.392094477515"/>
  </r>
  <r>
    <s v="mab.mid"/>
    <x v="2"/>
    <s v="mid"/>
    <s v="Anchovies"/>
    <x v="24"/>
    <s v=""/>
    <x v="18"/>
    <n v="171681.284201389"/>
    <n v="29936.202111999999"/>
    <n v="5.7349053015836597"/>
  </r>
  <r>
    <s v="mab.mid"/>
    <x v="2"/>
    <s v="mid"/>
    <s v="Atlantic croaker"/>
    <x v="32"/>
    <s v=""/>
    <x v="18"/>
    <n v="2066256.28767196"/>
    <n v="29936.202111999999"/>
    <n v="69.021991498503894"/>
  </r>
  <r>
    <s v="mab.mid"/>
    <x v="2"/>
    <s v="mid"/>
    <s v="Atlantic herring"/>
    <x v="1"/>
    <s v=""/>
    <x v="18"/>
    <n v="9779418.0795535706"/>
    <n v="29936.202111999999"/>
    <n v="326.67530914462498"/>
  </r>
  <r>
    <s v="mab.mid"/>
    <x v="2"/>
    <s v="mid"/>
    <s v="Atlantic mackerel"/>
    <x v="2"/>
    <s v=""/>
    <x v="18"/>
    <n v="23821071.930146299"/>
    <n v="29936.202111999999"/>
    <n v="795.72792303528695"/>
  </r>
  <r>
    <s v="mab.mid"/>
    <x v="2"/>
    <s v="mid"/>
    <s v="Butterfish"/>
    <x v="3"/>
    <s v=""/>
    <x v="18"/>
    <n v="8926781.2927450798"/>
    <n v="29936.202111999999"/>
    <n v="298.19351363768197"/>
  </r>
  <r>
    <s v="mab.mid"/>
    <x v="2"/>
    <s v="mid"/>
    <s v="Demersal benthivores - other"/>
    <x v="4"/>
    <s v=""/>
    <x v="18"/>
    <n v="23876497.5049516"/>
    <n v="29936.202111999999"/>
    <n v="797.57937949586005"/>
  </r>
  <r>
    <s v="mab.mid"/>
    <x v="2"/>
    <s v="mid"/>
    <s v="Demersal omnivores - other"/>
    <x v="25"/>
    <s v=""/>
    <x v="18"/>
    <n v="735305.03009031201"/>
    <n v="29936.202111999999"/>
    <n v="24.562401982032402"/>
  </r>
  <r>
    <s v="mab.mid"/>
    <x v="2"/>
    <s v="mid"/>
    <s v="Demersal piscivores - other"/>
    <x v="5"/>
    <s v=""/>
    <x v="18"/>
    <n v="8234351.4616202498"/>
    <n v="29936.202111999999"/>
    <n v="275.06333070618501"/>
  </r>
  <r>
    <s v="mab.mid"/>
    <x v="2"/>
    <s v="mid"/>
    <s v="Medium pelagics - other"/>
    <x v="20"/>
    <s v=""/>
    <x v="18"/>
    <n v="502698.49501488102"/>
    <n v="29936.202111999999"/>
    <n v="16.792327000403699"/>
  </r>
  <r>
    <s v="mab.mid"/>
    <x v="2"/>
    <s v="mid"/>
    <s v="Skates"/>
    <x v="8"/>
    <s v=""/>
    <x v="18"/>
    <n v="6954894.5184137803"/>
    <n v="29936.202111999999"/>
    <n v="232.32387636860199"/>
  </r>
  <r>
    <s v="mab.mid"/>
    <x v="2"/>
    <s v="mid"/>
    <s v="Small pelagic - other"/>
    <x v="9"/>
    <s v=""/>
    <x v="18"/>
    <n v="83852356.333965793"/>
    <n v="29936.202111999999"/>
    <n v="2801.0352154976099"/>
  </r>
  <r>
    <s v="mab.mid"/>
    <x v="2"/>
    <s v="mid"/>
    <s v="Squid"/>
    <x v="10"/>
    <s v=""/>
    <x v="18"/>
    <n v="40803742.923020102"/>
    <n v="29936.202111999999"/>
    <n v="1363.0233644989901"/>
  </r>
  <r>
    <s v="mab.mid"/>
    <x v="2"/>
    <s v="mid"/>
    <s v="Spiny dogfish (S)"/>
    <x v="11"/>
    <s v=""/>
    <x v="18"/>
    <n v="890163.15978076705"/>
    <n v="29936.202111999999"/>
    <n v="29.735340389886801"/>
  </r>
  <r>
    <s v="mab.mid"/>
    <x v="2"/>
    <s v="mid"/>
    <s v="Spiny dogfish (L)"/>
    <x v="12"/>
    <s v=""/>
    <x v="18"/>
    <n v="357500552.98465902"/>
    <n v="29936.202111999999"/>
    <n v="11942.081084539301"/>
  </r>
  <r>
    <s v="mab.mid"/>
    <x v="2"/>
    <s v="mid"/>
    <s v="Atlantic menhaden (S)"/>
    <x v="29"/>
    <s v=""/>
    <x v="18"/>
    <n v="20475.084885245898"/>
    <n v="29936.202111999999"/>
    <n v="0.68395733061403996"/>
  </r>
  <r>
    <s v="mab.mid"/>
    <x v="2"/>
    <s v="mid"/>
    <s v="Atlantic menhaden (M)"/>
    <x v="34"/>
    <s v=""/>
    <x v="18"/>
    <n v="370543.25494388398"/>
    <n v="29936.202111999999"/>
    <n v="12.3777643388956"/>
  </r>
  <r>
    <s v="mab.mid"/>
    <x v="2"/>
    <s v="mid"/>
    <s v="Hakes (S)"/>
    <x v="13"/>
    <s v=""/>
    <x v="18"/>
    <n v="3666088.8621058501"/>
    <n v="29936.202111999999"/>
    <n v="122.463392262985"/>
  </r>
  <r>
    <s v="mab.mid"/>
    <x v="2"/>
    <s v="mid"/>
    <s v="Hakes (L)"/>
    <x v="14"/>
    <s v=""/>
    <x v="18"/>
    <n v="598490.39352271496"/>
    <n v="29936.202111999999"/>
    <n v="19.992195111577299"/>
  </r>
  <r>
    <s v="mab.mid"/>
    <x v="2"/>
    <s v="mid"/>
    <s v="Atlantic cod (S)"/>
    <x v="19"/>
    <s v=""/>
    <x v="18"/>
    <n v="143.768986907326"/>
    <n v="29936.202111999999"/>
    <n v="4.80251256887712E-3"/>
  </r>
  <r>
    <s v="mab.mid"/>
    <x v="2"/>
    <s v="mid"/>
    <s v="Atlantic cod (L)"/>
    <x v="16"/>
    <s v=""/>
    <x v="18"/>
    <n v="1412516.6754882601"/>
    <n v="29936.202111999999"/>
    <n v="47.184230992415998"/>
  </r>
  <r>
    <s v="mab.mid"/>
    <x v="2"/>
    <s v="mid"/>
    <s v="Summer flounder (S)"/>
    <x v="33"/>
    <s v=""/>
    <x v="18"/>
    <n v="239887.823345404"/>
    <n v="29936.202111999999"/>
    <n v="8.0133018359481305"/>
  </r>
  <r>
    <s v="mab.mid"/>
    <x v="2"/>
    <s v="mid"/>
    <s v="Summer flounder (L)"/>
    <x v="22"/>
    <s v=""/>
    <x v="18"/>
    <n v="1806118.49450195"/>
    <n v="29936.202111999999"/>
    <n v="60.332252158932597"/>
  </r>
  <r>
    <s v="mab.mid"/>
    <x v="2"/>
    <s v="mid"/>
    <s v="Yellowtail flounder (S)"/>
    <x v="17"/>
    <s v=""/>
    <x v="18"/>
    <n v="124259.693246586"/>
    <n v="29936.202111999999"/>
    <n v="4.1508168865808202"/>
  </r>
  <r>
    <s v="mab.mid"/>
    <x v="2"/>
    <s v="mid"/>
    <s v="Yellowtail flounder (L)"/>
    <x v="18"/>
    <s v=""/>
    <x v="18"/>
    <n v="851868.72981891397"/>
    <n v="29936.202111999999"/>
    <n v="28.456139046356899"/>
  </r>
  <r>
    <s v="mab.mid"/>
    <x v="2"/>
    <s v="mid"/>
    <s v="Bluefish (S)"/>
    <x v="21"/>
    <s v=""/>
    <x v="18"/>
    <n v="3973492.6680664299"/>
    <n v="29936.202111999999"/>
    <n v="132.73202302684999"/>
  </r>
  <r>
    <s v="mab.mid"/>
    <x v="2"/>
    <s v="mid"/>
    <s v="Bluefish (M)"/>
    <x v="21"/>
    <s v=""/>
    <x v="18"/>
    <n v="976863.09756979602"/>
    <n v="29936.202111999999"/>
    <n v="32.631497272602203"/>
  </r>
  <r>
    <s v="mab.mid"/>
    <x v="2"/>
    <s v="mid"/>
    <s v="Bluefish (L)"/>
    <x v="21"/>
    <s v=""/>
    <x v="18"/>
    <n v="1281831.2183346199"/>
    <n v="29936.202111999999"/>
    <n v="42.818765504686297"/>
  </r>
  <r>
    <s v="mab.mid"/>
    <x v="2"/>
    <s v="mid"/>
    <s v="Alosines"/>
    <x v="0"/>
    <s v=""/>
    <x v="19"/>
    <n v="3351117.1671376298"/>
    <n v="29936.202111999999"/>
    <n v="111.941960927446"/>
  </r>
  <r>
    <s v="mab.mid"/>
    <x v="2"/>
    <s v="mid"/>
    <s v="Anchovies"/>
    <x v="24"/>
    <s v=""/>
    <x v="19"/>
    <n v="339557.146484375"/>
    <n v="29936.202111999999"/>
    <n v="11.342692877807099"/>
  </r>
  <r>
    <s v="mab.mid"/>
    <x v="2"/>
    <s v="mid"/>
    <s v="Atlantic croaker"/>
    <x v="32"/>
    <s v=""/>
    <x v="19"/>
    <n v="905485.72395833395"/>
    <n v="29936.202111999999"/>
    <n v="30.247181007485501"/>
  </r>
  <r>
    <s v="mab.mid"/>
    <x v="2"/>
    <s v="mid"/>
    <s v="Atlantic herring"/>
    <x v="1"/>
    <s v=""/>
    <x v="19"/>
    <n v="103459.838625"/>
    <n v="29936.202111999999"/>
    <n v="3.4560108272227299"/>
  </r>
  <r>
    <s v="mab.mid"/>
    <x v="2"/>
    <s v="mid"/>
    <s v="Atlantic mackerel"/>
    <x v="2"/>
    <s v=""/>
    <x v="19"/>
    <n v="2588905.7560329898"/>
    <n v="29936.202111999999"/>
    <n v="86.480768213253697"/>
  </r>
  <r>
    <s v="mab.mid"/>
    <x v="2"/>
    <s v="mid"/>
    <s v="Butterfish"/>
    <x v="3"/>
    <s v=""/>
    <x v="19"/>
    <n v="3914319.9121102602"/>
    <n v="29936.202111999999"/>
    <n v="130.75539433711899"/>
  </r>
  <r>
    <s v="mab.mid"/>
    <x v="2"/>
    <s v="mid"/>
    <s v="Demersal benthivores - other"/>
    <x v="4"/>
    <s v=""/>
    <x v="19"/>
    <n v="100793097.43716501"/>
    <n v="29936.202111999999"/>
    <n v="3366.9300153729801"/>
  </r>
  <r>
    <s v="mab.mid"/>
    <x v="2"/>
    <s v="mid"/>
    <s v="Demersal omnivores - other"/>
    <x v="25"/>
    <s v=""/>
    <x v="19"/>
    <n v="286599.736945813"/>
    <n v="29936.202111999999"/>
    <n v="9.5736839253543398"/>
  </r>
  <r>
    <s v="mab.mid"/>
    <x v="2"/>
    <s v="mid"/>
    <s v="Demersal piscivores - other"/>
    <x v="5"/>
    <s v=""/>
    <x v="19"/>
    <n v="31921719.081000201"/>
    <n v="29936.202111999999"/>
    <n v="1066.32494534784"/>
  </r>
  <r>
    <s v="mab.mid"/>
    <x v="2"/>
    <s v="mid"/>
    <s v="Skates"/>
    <x v="8"/>
    <s v=""/>
    <x v="19"/>
    <n v="21309777.288780998"/>
    <n v="29936.202111999999"/>
    <n v="711.83970528575901"/>
  </r>
  <r>
    <s v="mab.mid"/>
    <x v="2"/>
    <s v="mid"/>
    <s v="Small pelagic - other"/>
    <x v="9"/>
    <s v=""/>
    <x v="19"/>
    <n v="3966899.1425037198"/>
    <n v="29936.202111999999"/>
    <n v="132.51177045312599"/>
  </r>
  <r>
    <s v="mab.mid"/>
    <x v="2"/>
    <s v="mid"/>
    <s v="Squid"/>
    <x v="10"/>
    <s v=""/>
    <x v="19"/>
    <n v="30690222.388494201"/>
    <n v="29936.202111999999"/>
    <n v="1025.1875730152101"/>
  </r>
  <r>
    <s v="mab.mid"/>
    <x v="2"/>
    <s v="mid"/>
    <s v="Spiny dogfish (S)"/>
    <x v="11"/>
    <s v=""/>
    <x v="19"/>
    <n v="87277.790742334604"/>
    <n v="29936.202111999999"/>
    <n v="2.9154596971186599"/>
  </r>
  <r>
    <s v="mab.mid"/>
    <x v="2"/>
    <s v="mid"/>
    <s v="Spiny dogfish (L)"/>
    <x v="12"/>
    <s v=""/>
    <x v="19"/>
    <n v="90269234.759176701"/>
    <n v="29936.202111999999"/>
    <n v="3015.3870027150801"/>
  </r>
  <r>
    <s v="mab.mid"/>
    <x v="2"/>
    <s v="mid"/>
    <s v="Atlantic menhaden (S)"/>
    <x v="29"/>
    <s v=""/>
    <x v="19"/>
    <n v="16198.036068903601"/>
    <n v="29936.202111999999"/>
    <n v="0.54108520540788996"/>
  </r>
  <r>
    <s v="mab.mid"/>
    <x v="2"/>
    <s v="mid"/>
    <s v="Atlantic menhaden (M)"/>
    <x v="34"/>
    <s v=""/>
    <x v="19"/>
    <n v="123788.02960364299"/>
    <n v="29936.202111999999"/>
    <n v="4.1350612592912004"/>
  </r>
  <r>
    <s v="mab.mid"/>
    <x v="2"/>
    <s v="mid"/>
    <s v="Hakes (S)"/>
    <x v="13"/>
    <s v=""/>
    <x v="19"/>
    <n v="10764999.1307889"/>
    <n v="29936.202111999999"/>
    <n v="359.598024175342"/>
  </r>
  <r>
    <s v="mab.mid"/>
    <x v="2"/>
    <s v="mid"/>
    <s v="Hakes (L)"/>
    <x v="14"/>
    <s v=""/>
    <x v="19"/>
    <n v="6721398.7156993104"/>
    <n v="29936.202111999999"/>
    <n v="224.524095960891"/>
  </r>
  <r>
    <s v="mab.mid"/>
    <x v="2"/>
    <s v="mid"/>
    <s v="Atlantic cod (L)"/>
    <x v="16"/>
    <s v=""/>
    <x v="19"/>
    <n v="452340.29377306701"/>
    <n v="29936.202111999999"/>
    <n v="15.110142966055999"/>
  </r>
  <r>
    <s v="mab.mid"/>
    <x v="2"/>
    <s v="mid"/>
    <s v="Summer flounder (S)"/>
    <x v="33"/>
    <s v=""/>
    <x v="19"/>
    <n v="76231.819354116495"/>
    <n v="29936.202111999999"/>
    <n v="2.54647597143122"/>
  </r>
  <r>
    <s v="mab.mid"/>
    <x v="2"/>
    <s v="mid"/>
    <s v="Summer flounder (L)"/>
    <x v="22"/>
    <s v=""/>
    <x v="19"/>
    <n v="3297539.04994932"/>
    <n v="29936.202111999999"/>
    <n v="110.15221762641301"/>
  </r>
  <r>
    <s v="mab.mid"/>
    <x v="2"/>
    <s v="mid"/>
    <s v="Yellowtail flounder (S)"/>
    <x v="17"/>
    <s v=""/>
    <x v="19"/>
    <n v="150523.01836001899"/>
    <n v="29936.202111999999"/>
    <n v="5.0281267408894603"/>
  </r>
  <r>
    <s v="mab.mid"/>
    <x v="2"/>
    <s v="mid"/>
    <s v="Yellowtail flounder (L)"/>
    <x v="18"/>
    <s v=""/>
    <x v="19"/>
    <n v="3548946.6917010401"/>
    <n v="29936.202111999999"/>
    <n v="118.550331749612"/>
  </r>
  <r>
    <s v="mab.mid"/>
    <x v="2"/>
    <s v="mid"/>
    <s v="Bluefish (S)"/>
    <x v="21"/>
    <s v=""/>
    <x v="19"/>
    <n v="80216.931482996006"/>
    <n v="29936.202111999999"/>
    <n v="2.6795961352372402"/>
  </r>
  <r>
    <s v="mab.mid"/>
    <x v="2"/>
    <s v="mid"/>
    <s v="Bluefish (M)"/>
    <x v="21"/>
    <s v=""/>
    <x v="19"/>
    <n v="96129.921128326198"/>
    <n v="29936.202111999999"/>
    <n v="3.2111595441758598"/>
  </r>
  <r>
    <s v="mab.mid"/>
    <x v="2"/>
    <s v="mid"/>
    <s v="Weakfish (L)"/>
    <x v="35"/>
    <s v=""/>
    <x v="19"/>
    <n v="480085.39381962299"/>
    <n v="29936.202111999999"/>
    <n v="16.036950579886"/>
  </r>
  <r>
    <s v="mab.mid"/>
    <x v="2"/>
    <s v="mid"/>
    <s v="Alosines"/>
    <x v="0"/>
    <s v=""/>
    <x v="20"/>
    <n v="3024798.2102407999"/>
    <n v="29936.202111999999"/>
    <n v="101.041481445247"/>
  </r>
  <r>
    <s v="mab.mid"/>
    <x v="2"/>
    <s v="mid"/>
    <s v="Atlantic croaker"/>
    <x v="32"/>
    <s v=""/>
    <x v="20"/>
    <n v="6649113.8971428601"/>
    <n v="29936.202111999999"/>
    <n v="222.10946706822099"/>
  </r>
  <r>
    <s v="mab.mid"/>
    <x v="2"/>
    <s v="mid"/>
    <s v="Atlantic herring"/>
    <x v="1"/>
    <s v=""/>
    <x v="20"/>
    <n v="362194.28958333301"/>
    <n v="29936.202111999999"/>
    <n v="12.0988724029942"/>
  </r>
  <r>
    <s v="mab.mid"/>
    <x v="2"/>
    <s v="mid"/>
    <s v="Atlantic mackerel"/>
    <x v="2"/>
    <s v=""/>
    <x v="20"/>
    <n v="1670670.6059337801"/>
    <n v="29936.202111999999"/>
    <n v="55.807700645636899"/>
  </r>
  <r>
    <s v="mab.mid"/>
    <x v="2"/>
    <s v="mid"/>
    <s v="Butterfish"/>
    <x v="3"/>
    <s v=""/>
    <x v="20"/>
    <n v="11923195.5771046"/>
    <n v="29936.202111999999"/>
    <n v="398.28684789394703"/>
  </r>
  <r>
    <s v="mab.mid"/>
    <x v="2"/>
    <s v="mid"/>
    <s v="Demersal benthivores - other"/>
    <x v="4"/>
    <s v=""/>
    <x v="20"/>
    <n v="95436409.657242194"/>
    <n v="29936.202111999999"/>
    <n v="3187.99322974193"/>
  </r>
  <r>
    <s v="mab.mid"/>
    <x v="2"/>
    <s v="mid"/>
    <s v="Demersal omnivores - other"/>
    <x v="25"/>
    <s v=""/>
    <x v="20"/>
    <n v="286599.736945813"/>
    <n v="29936.202111999999"/>
    <n v="9.5736839253543398"/>
  </r>
  <r>
    <s v="mab.mid"/>
    <x v="2"/>
    <s v="mid"/>
    <s v="Demersal piscivores - other"/>
    <x v="5"/>
    <s v=""/>
    <x v="20"/>
    <n v="3728644.8860448101"/>
    <n v="29936.202111999999"/>
    <n v="124.553036891416"/>
  </r>
  <r>
    <s v="mab.mid"/>
    <x v="2"/>
    <s v="mid"/>
    <s v="Medium pelagics - other"/>
    <x v="20"/>
    <s v=""/>
    <x v="20"/>
    <n v="22585.305357142901"/>
    <n v="29936.202111999999"/>
    <n v="0.75444791803064004"/>
  </r>
  <r>
    <s v="mab.mid"/>
    <x v="2"/>
    <s v="mid"/>
    <s v="Skates"/>
    <x v="8"/>
    <s v=""/>
    <x v="20"/>
    <n v="19257133.412819099"/>
    <n v="29936.202111999999"/>
    <n v="643.27242783745896"/>
  </r>
  <r>
    <s v="mab.mid"/>
    <x v="2"/>
    <s v="mid"/>
    <s v="Small pelagic - other"/>
    <x v="9"/>
    <s v=""/>
    <x v="20"/>
    <n v="3219327.1301897299"/>
    <n v="29936.202111999999"/>
    <n v="107.539597646532"/>
  </r>
  <r>
    <s v="mab.mid"/>
    <x v="2"/>
    <s v="mid"/>
    <s v="Squid"/>
    <x v="10"/>
    <s v=""/>
    <x v="20"/>
    <n v="91163237.648490101"/>
    <n v="29936.202111999999"/>
    <n v="3045.2506068545999"/>
  </r>
  <r>
    <s v="mab.mid"/>
    <x v="2"/>
    <s v="mid"/>
    <s v="Spiny dogfish (S)"/>
    <x v="11"/>
    <s v=""/>
    <x v="20"/>
    <n v="7500386.3928761398"/>
    <n v="29936.202111999999"/>
    <n v="250.54568929001201"/>
  </r>
  <r>
    <s v="mab.mid"/>
    <x v="2"/>
    <s v="mid"/>
    <s v="Spiny dogfish (L)"/>
    <x v="12"/>
    <s v=""/>
    <x v="20"/>
    <n v="367117079.19229198"/>
    <n v="29936.202111999999"/>
    <n v="12263.3150931705"/>
  </r>
  <r>
    <s v="mab.mid"/>
    <x v="2"/>
    <s v="mid"/>
    <s v="Hakes (S)"/>
    <x v="13"/>
    <s v=""/>
    <x v="20"/>
    <n v="4532136.3167235302"/>
    <n v="29936.202111999999"/>
    <n v="151.39316269203101"/>
  </r>
  <r>
    <s v="mab.mid"/>
    <x v="2"/>
    <s v="mid"/>
    <s v="Hakes (L)"/>
    <x v="14"/>
    <s v=""/>
    <x v="20"/>
    <n v="787410.92678543006"/>
    <n v="29936.202111999999"/>
    <n v="26.302966683599301"/>
  </r>
  <r>
    <s v="mab.mid"/>
    <x v="2"/>
    <s v="mid"/>
    <s v="Summer flounder (S)"/>
    <x v="33"/>
    <s v=""/>
    <x v="20"/>
    <n v="181624.838945253"/>
    <n v="29936.202111999999"/>
    <n v="6.0670634927484004"/>
  </r>
  <r>
    <s v="mab.mid"/>
    <x v="2"/>
    <s v="mid"/>
    <s v="Summer flounder (L)"/>
    <x v="22"/>
    <s v=""/>
    <x v="20"/>
    <n v="1312373.47809267"/>
    <n v="29936.202111999999"/>
    <n v="43.839010479108303"/>
  </r>
  <r>
    <s v="mab.mid"/>
    <x v="2"/>
    <s v="mid"/>
    <s v="Yellowtail flounder (S)"/>
    <x v="17"/>
    <s v=""/>
    <x v="20"/>
    <n v="4370.4070503930498"/>
    <n v="29936.202111999999"/>
    <n v="0.145990698287047"/>
  </r>
  <r>
    <s v="mab.mid"/>
    <x v="2"/>
    <s v="mid"/>
    <s v="Yellowtail flounder (L)"/>
    <x v="18"/>
    <s v=""/>
    <x v="20"/>
    <n v="1058134.8114386799"/>
    <n v="29936.202111999999"/>
    <n v="35.3463277499227"/>
  </r>
  <r>
    <s v="mab.mid"/>
    <x v="2"/>
    <s v="mid"/>
    <s v="Bluefish (S)"/>
    <x v="21"/>
    <s v=""/>
    <x v="20"/>
    <n v="145846.779022092"/>
    <n v="29936.202111999999"/>
    <n v="4.8719199074230204"/>
  </r>
  <r>
    <s v="mab.mid"/>
    <x v="2"/>
    <s v="mid"/>
    <s v="Bluefish (M)"/>
    <x v="21"/>
    <s v=""/>
    <x v="20"/>
    <n v="888335.76679427805"/>
    <n v="29936.202111999999"/>
    <n v="29.674297476705899"/>
  </r>
  <r>
    <s v="mab.mid"/>
    <x v="2"/>
    <s v="mid"/>
    <s v="Bluefish (L)"/>
    <x v="21"/>
    <s v=""/>
    <x v="20"/>
    <n v="1229136.15708176"/>
    <n v="29936.202111999999"/>
    <n v="41.058520131685498"/>
  </r>
  <r>
    <s v="mab.mid"/>
    <x v="2"/>
    <s v="mid"/>
    <s v="Alosines"/>
    <x v="0"/>
    <s v=""/>
    <x v="21"/>
    <n v="16350013.9522395"/>
    <n v="29936.202111999999"/>
    <n v="546.16193099810698"/>
  </r>
  <r>
    <s v="mab.mid"/>
    <x v="2"/>
    <s v="mid"/>
    <s v="Anchovies"/>
    <x v="24"/>
    <s v=""/>
    <x v="21"/>
    <n v="0"/>
    <n v="29936.202111999999"/>
    <n v="0"/>
  </r>
  <r>
    <s v="mab.mid"/>
    <x v="2"/>
    <s v="mid"/>
    <s v="Atlantic croaker"/>
    <x v="32"/>
    <s v=""/>
    <x v="21"/>
    <n v="3953215.6945057702"/>
    <n v="29936.202111999999"/>
    <n v="132.054683480411"/>
  </r>
  <r>
    <s v="mab.mid"/>
    <x v="2"/>
    <s v="mid"/>
    <s v="Atlantic mackerel"/>
    <x v="2"/>
    <s v=""/>
    <x v="21"/>
    <n v="25976953.103682999"/>
    <n v="29936.202111999999"/>
    <n v="867.74377746701896"/>
  </r>
  <r>
    <s v="mab.mid"/>
    <x v="2"/>
    <s v="mid"/>
    <s v="Butterfish"/>
    <x v="3"/>
    <s v=""/>
    <x v="21"/>
    <n v="51688802.092122801"/>
    <n v="29936.202111999999"/>
    <n v="1726.6319187296999"/>
  </r>
  <r>
    <s v="mab.mid"/>
    <x v="2"/>
    <s v="mid"/>
    <s v="Demersal benthivores - other"/>
    <x v="4"/>
    <s v=""/>
    <x v="21"/>
    <n v="57130306.594249003"/>
    <n v="29936.202111999999"/>
    <n v="1908.4019536114799"/>
  </r>
  <r>
    <s v="mab.mid"/>
    <x v="2"/>
    <s v="mid"/>
    <s v="Demersal omnivores - other"/>
    <x v="25"/>
    <s v=""/>
    <x v="21"/>
    <n v="1961799.0181718699"/>
    <n v="29936.202111999999"/>
    <n v="65.532662120338799"/>
  </r>
  <r>
    <s v="mab.mid"/>
    <x v="2"/>
    <s v="mid"/>
    <s v="Demersal piscivores - other"/>
    <x v="5"/>
    <s v=""/>
    <x v="21"/>
    <n v="18570414.125750501"/>
    <n v="29936.202111999999"/>
    <n v="620.33300203790805"/>
  </r>
  <r>
    <s v="mab.mid"/>
    <x v="2"/>
    <s v="mid"/>
    <s v="Haddock"/>
    <x v="6"/>
    <s v=""/>
    <x v="21"/>
    <n v="0"/>
    <n v="29936.202111999999"/>
    <n v="0"/>
  </r>
  <r>
    <s v="mab.mid"/>
    <x v="2"/>
    <s v="mid"/>
    <s v="Medium pelagics - other"/>
    <x v="20"/>
    <s v=""/>
    <x v="21"/>
    <n v="0"/>
    <n v="29936.202111999999"/>
    <n v="0"/>
  </r>
  <r>
    <s v="mab.mid"/>
    <x v="2"/>
    <s v="mid"/>
    <s v="Skates"/>
    <x v="8"/>
    <s v=""/>
    <x v="21"/>
    <n v="11582796.3361232"/>
    <n v="29936.202111999999"/>
    <n v="386.91602537919101"/>
  </r>
  <r>
    <s v="mab.mid"/>
    <x v="2"/>
    <s v="mid"/>
    <s v="Small pelagic - other"/>
    <x v="9"/>
    <s v=""/>
    <x v="21"/>
    <n v="1974669.9615462699"/>
    <n v="29936.202111999999"/>
    <n v="65.962607887214801"/>
  </r>
  <r>
    <s v="mab.mid"/>
    <x v="2"/>
    <s v="mid"/>
    <s v="Squid"/>
    <x v="10"/>
    <s v=""/>
    <x v="21"/>
    <n v="79732821.257937804"/>
    <n v="29936.202111999999"/>
    <n v="2663.42473770167"/>
  </r>
  <r>
    <s v="mab.mid"/>
    <x v="2"/>
    <s v="mid"/>
    <s v="Spiny dogfish (S)"/>
    <x v="11"/>
    <s v=""/>
    <x v="21"/>
    <n v="3205102.8631593799"/>
    <n v="29936.202111999999"/>
    <n v="107.064444954245"/>
  </r>
  <r>
    <s v="mab.mid"/>
    <x v="2"/>
    <s v="mid"/>
    <s v="Spiny dogfish (L)"/>
    <x v="12"/>
    <s v=""/>
    <x v="21"/>
    <n v="203823249.472532"/>
    <n v="29936.202111999999"/>
    <n v="6808.58743236602"/>
  </r>
  <r>
    <s v="mab.mid"/>
    <x v="2"/>
    <s v="mid"/>
    <s v="Hakes (S)"/>
    <x v="13"/>
    <s v=""/>
    <x v="21"/>
    <n v="9952384.3594015408"/>
    <n v="29936.202111999999"/>
    <n v="332.45313891744797"/>
  </r>
  <r>
    <s v="mab.mid"/>
    <x v="2"/>
    <s v="mid"/>
    <s v="Hakes (L)"/>
    <x v="14"/>
    <s v=""/>
    <x v="21"/>
    <n v="553412.565085429"/>
    <n v="29936.202111999999"/>
    <n v="18.486398609113898"/>
  </r>
  <r>
    <s v="mab.mid"/>
    <x v="2"/>
    <s v="mid"/>
    <s v="Atlantic cod (L)"/>
    <x v="16"/>
    <s v=""/>
    <x v="21"/>
    <n v="1540927.28235083"/>
    <n v="29936.202111999999"/>
    <n v="51.473706537181101"/>
  </r>
  <r>
    <s v="mab.mid"/>
    <x v="2"/>
    <s v="mid"/>
    <s v="Summer flounder (S)"/>
    <x v="33"/>
    <s v=""/>
    <x v="21"/>
    <n v="22549.023410555499"/>
    <n v="29936.202111999999"/>
    <n v="0.75323594242826997"/>
  </r>
  <r>
    <s v="mab.mid"/>
    <x v="2"/>
    <s v="mid"/>
    <s v="Summer flounder (L)"/>
    <x v="22"/>
    <s v=""/>
    <x v="21"/>
    <n v="2234745.4205543399"/>
    <n v="29936.202111999999"/>
    <n v="74.650264993318402"/>
  </r>
  <r>
    <s v="mab.mid"/>
    <x v="2"/>
    <s v="mid"/>
    <s v="Yellowtail flounder (L)"/>
    <x v="18"/>
    <s v=""/>
    <x v="21"/>
    <n v="617242.89591638895"/>
    <n v="29936.202111999999"/>
    <n v="20.618610657661399"/>
  </r>
  <r>
    <s v="mab.mid"/>
    <x v="2"/>
    <s v="mid"/>
    <s v="Bluefish (S)"/>
    <x v="21"/>
    <s v=""/>
    <x v="21"/>
    <n v="166348.17488987101"/>
    <n v="29936.202111999999"/>
    <n v="5.5567561398575096"/>
  </r>
  <r>
    <s v="mab.mid"/>
    <x v="2"/>
    <s v="mid"/>
    <s v="Bluefish (M)"/>
    <x v="21"/>
    <s v=""/>
    <x v="21"/>
    <n v="1499912.1935721801"/>
    <n v="29936.202111999999"/>
    <n v="50.103623297323402"/>
  </r>
  <r>
    <s v="mab.mid"/>
    <x v="2"/>
    <s v="mid"/>
    <s v="Weakfish (M)"/>
    <x v="28"/>
    <s v=""/>
    <x v="21"/>
    <n v="39890.477403638397"/>
    <n v="29936.202111999999"/>
    <n v="1.33251630431932"/>
  </r>
  <r>
    <s v="mab.mid"/>
    <x v="2"/>
    <s v="mid"/>
    <s v="Weakfish (L)"/>
    <x v="35"/>
    <s v=""/>
    <x v="21"/>
    <n v="992818.36027355003"/>
    <n v="29936.202111999999"/>
    <n v="33.164472786465403"/>
  </r>
  <r>
    <s v="mab.mid"/>
    <x v="2"/>
    <s v="mid"/>
    <s v="Alosines"/>
    <x v="0"/>
    <s v=""/>
    <x v="22"/>
    <n v="1988034.6738906901"/>
    <n v="29936.202111999999"/>
    <n v="66.409047695926105"/>
  </r>
  <r>
    <s v="mab.mid"/>
    <x v="2"/>
    <s v="mid"/>
    <s v="Anchovies"/>
    <x v="24"/>
    <s v=""/>
    <x v="22"/>
    <n v="470027.42594246002"/>
    <n v="29936.202111999999"/>
    <n v="15.700970489975701"/>
  </r>
  <r>
    <s v="mab.mid"/>
    <x v="2"/>
    <s v="mid"/>
    <s v="Atlantic croaker"/>
    <x v="32"/>
    <s v=""/>
    <x v="22"/>
    <n v="51469275.247744702"/>
    <n v="29936.202111999999"/>
    <n v="1719.29876258796"/>
  </r>
  <r>
    <s v="mab.mid"/>
    <x v="2"/>
    <s v="mid"/>
    <s v="Atlantic herring"/>
    <x v="1"/>
    <s v=""/>
    <x v="22"/>
    <n v="383184.58750000002"/>
    <n v="29936.202111999999"/>
    <n v="12.8000401008249"/>
  </r>
  <r>
    <s v="mab.mid"/>
    <x v="2"/>
    <s v="mid"/>
    <s v="Atlantic mackerel"/>
    <x v="2"/>
    <s v=""/>
    <x v="22"/>
    <n v="16106337.2837054"/>
    <n v="29936.202111999999"/>
    <n v="538.02206517202501"/>
  </r>
  <r>
    <s v="mab.mid"/>
    <x v="2"/>
    <s v="mid"/>
    <s v="Butterfish"/>
    <x v="3"/>
    <s v=""/>
    <x v="22"/>
    <n v="17715425.6017715"/>
    <n v="29936.202111999999"/>
    <n v="591.77264823016003"/>
  </r>
  <r>
    <s v="mab.mid"/>
    <x v="2"/>
    <s v="mid"/>
    <s v="Demersal benthivores - other"/>
    <x v="4"/>
    <s v=""/>
    <x v="22"/>
    <n v="117267015.183185"/>
    <n v="29936.202111999999"/>
    <n v="3917.2308746598801"/>
  </r>
  <r>
    <s v="mab.mid"/>
    <x v="2"/>
    <s v="mid"/>
    <s v="Demersal omnivores - other"/>
    <x v="25"/>
    <s v=""/>
    <x v="22"/>
    <n v="485289.99714012101"/>
    <n v="29936.202111999999"/>
    <n v="16.210807079819599"/>
  </r>
  <r>
    <s v="mab.mid"/>
    <x v="2"/>
    <s v="mid"/>
    <s v="Demersal piscivores - other"/>
    <x v="5"/>
    <s v=""/>
    <x v="22"/>
    <n v="30663926.670869201"/>
    <n v="29936.202111999999"/>
    <n v="1024.30918110943"/>
  </r>
  <r>
    <s v="mab.mid"/>
    <x v="2"/>
    <s v="mid"/>
    <s v="Medium pelagics - other"/>
    <x v="20"/>
    <s v=""/>
    <x v="22"/>
    <n v="4762059.5309771802"/>
    <n v="29936.202111999999"/>
    <n v="159.07360302956701"/>
  </r>
  <r>
    <s v="mab.mid"/>
    <x v="2"/>
    <s v="mid"/>
    <s v="Mesopelagics"/>
    <x v="7"/>
    <s v=""/>
    <x v="22"/>
    <n v="147155.386458333"/>
    <n v="29936.202111999999"/>
    <n v="4.9156331156431401"/>
  </r>
  <r>
    <s v="mab.mid"/>
    <x v="2"/>
    <s v="mid"/>
    <s v="Skates"/>
    <x v="8"/>
    <s v=""/>
    <x v="22"/>
    <n v="20953887.2935757"/>
    <n v="29936.202111999999"/>
    <n v="699.95142387070803"/>
  </r>
  <r>
    <s v="mab.mid"/>
    <x v="2"/>
    <s v="mid"/>
    <s v="Small pelagic - other"/>
    <x v="9"/>
    <s v=""/>
    <x v="22"/>
    <n v="3714857.3959325398"/>
    <n v="29936.202111999999"/>
    <n v="124.09247445731999"/>
  </r>
  <r>
    <s v="mab.mid"/>
    <x v="2"/>
    <s v="mid"/>
    <s v="Squid"/>
    <x v="10"/>
    <s v=""/>
    <x v="22"/>
    <n v="29793611.317834798"/>
    <n v="29936.202111999999"/>
    <n v="995.23684421852499"/>
  </r>
  <r>
    <s v="mab.mid"/>
    <x v="2"/>
    <s v="mid"/>
    <s v="Spiny dogfish (S)"/>
    <x v="11"/>
    <s v=""/>
    <x v="22"/>
    <n v="2167728.5333124101"/>
    <n v="29936.202111999999"/>
    <n v="72.411608032385402"/>
  </r>
  <r>
    <s v="mab.mid"/>
    <x v="2"/>
    <s v="mid"/>
    <s v="Spiny dogfish (L)"/>
    <x v="12"/>
    <s v=""/>
    <x v="22"/>
    <n v="259965560.47277001"/>
    <n v="29936.202111999999"/>
    <n v="8683.9860146642495"/>
  </r>
  <r>
    <s v="mab.mid"/>
    <x v="2"/>
    <s v="mid"/>
    <s v="Hakes (S)"/>
    <x v="13"/>
    <s v=""/>
    <x v="22"/>
    <n v="3682554.05431756"/>
    <n v="29936.202111999999"/>
    <n v="123.013401651287"/>
  </r>
  <r>
    <s v="mab.mid"/>
    <x v="2"/>
    <s v="mid"/>
    <s v="Hakes (L)"/>
    <x v="14"/>
    <s v=""/>
    <x v="22"/>
    <n v="435495.80214718799"/>
    <n v="29936.202111999999"/>
    <n v="14.5474633194241"/>
  </r>
  <r>
    <s v="mab.mid"/>
    <x v="2"/>
    <s v="mid"/>
    <s v="Summer flounder (S)"/>
    <x v="33"/>
    <s v=""/>
    <x v="22"/>
    <n v="197030.564664626"/>
    <n v="29936.202111999999"/>
    <n v="6.5816820693379103"/>
  </r>
  <r>
    <s v="mab.mid"/>
    <x v="2"/>
    <s v="mid"/>
    <s v="Summer flounder (L)"/>
    <x v="22"/>
    <s v=""/>
    <x v="22"/>
    <n v="3020722.5793045"/>
    <n v="29936.202111999999"/>
    <n v="100.90533755762"/>
  </r>
  <r>
    <s v="mab.mid"/>
    <x v="2"/>
    <s v="mid"/>
    <s v="Yellowtail flounder (S)"/>
    <x v="17"/>
    <s v=""/>
    <x v="22"/>
    <n v="1830.2214786628399"/>
    <n v="29936.202111999999"/>
    <n v="6.1137397182697201E-2"/>
  </r>
  <r>
    <s v="mab.mid"/>
    <x v="2"/>
    <s v="mid"/>
    <s v="Yellowtail flounder (L)"/>
    <x v="18"/>
    <s v=""/>
    <x v="22"/>
    <n v="944920.37368641503"/>
    <n v="29936.202111999999"/>
    <n v="31.564470675043999"/>
  </r>
  <r>
    <s v="mab.mid"/>
    <x v="2"/>
    <s v="mid"/>
    <s v="Bluefish (S)"/>
    <x v="21"/>
    <s v=""/>
    <x v="22"/>
    <n v="815529.44687193795"/>
    <n v="29936.202111999999"/>
    <n v="27.242248158961701"/>
  </r>
  <r>
    <s v="mab.mid"/>
    <x v="2"/>
    <s v="mid"/>
    <s v="Bluefish (M)"/>
    <x v="21"/>
    <s v=""/>
    <x v="22"/>
    <n v="6121859.7394195003"/>
    <n v="29936.202111999999"/>
    <n v="204.49687360192999"/>
  </r>
  <r>
    <s v="mab.mid"/>
    <x v="2"/>
    <s v="mid"/>
    <s v="Weakfish (S)"/>
    <x v="31"/>
    <s v=""/>
    <x v="22"/>
    <n v="37507.913922100597"/>
    <n v="29936.202111999999"/>
    <n v="1.2529282699847"/>
  </r>
  <r>
    <s v="mab.mid"/>
    <x v="2"/>
    <s v="mid"/>
    <s v="Weakfish (M)"/>
    <x v="28"/>
    <s v=""/>
    <x v="22"/>
    <n v="688848.30466447701"/>
    <n v="29936.202111999999"/>
    <n v="23.0105442930702"/>
  </r>
  <r>
    <s v="mab.mid"/>
    <x v="2"/>
    <s v="mid"/>
    <s v="Weakfish (L)"/>
    <x v="35"/>
    <s v=""/>
    <x v="22"/>
    <n v="561630.196433114"/>
    <n v="29936.202111999999"/>
    <n v="18.760903414931899"/>
  </r>
  <r>
    <s v="mab.mid"/>
    <x v="2"/>
    <s v="mid"/>
    <s v="Alosines"/>
    <x v="0"/>
    <s v=""/>
    <x v="23"/>
    <n v="2125524.3152597402"/>
    <n v="29936.202111999999"/>
    <n v="71.001802677157897"/>
  </r>
  <r>
    <s v="mab.mid"/>
    <x v="2"/>
    <s v="mid"/>
    <s v="Anchovies"/>
    <x v="24"/>
    <s v=""/>
    <x v="23"/>
    <n v="339453.47100074397"/>
    <n v="29936.202111999999"/>
    <n v="11.3392296634941"/>
  </r>
  <r>
    <s v="mab.mid"/>
    <x v="2"/>
    <s v="mid"/>
    <s v="Atlantic croaker"/>
    <x v="32"/>
    <s v=""/>
    <x v="23"/>
    <n v="4589334.0485714301"/>
    <n v="29936.202111999999"/>
    <n v="153.30381694382601"/>
  </r>
  <r>
    <s v="mab.mid"/>
    <x v="2"/>
    <s v="mid"/>
    <s v="Atlantic herring"/>
    <x v="1"/>
    <s v=""/>
    <x v="23"/>
    <n v="361364.88571428601"/>
    <n v="29936.202111999999"/>
    <n v="12.0711666884902"/>
  </r>
  <r>
    <s v="mab.mid"/>
    <x v="2"/>
    <s v="mid"/>
    <s v="Atlantic mackerel"/>
    <x v="2"/>
    <s v=""/>
    <x v="23"/>
    <n v="2724352.4587053601"/>
    <n v="29936.202111999999"/>
    <n v="91.005280112446002"/>
  </r>
  <r>
    <s v="mab.mid"/>
    <x v="2"/>
    <s v="mid"/>
    <s v="Butterfish"/>
    <x v="3"/>
    <s v=""/>
    <x v="23"/>
    <n v="3938598.9634637199"/>
    <n v="29936.202111999999"/>
    <n v="131.56642077469499"/>
  </r>
  <r>
    <s v="mab.mid"/>
    <x v="2"/>
    <s v="mid"/>
    <s v="Demersal benthivores - other"/>
    <x v="4"/>
    <s v=""/>
    <x v="23"/>
    <n v="113292371.368258"/>
    <n v="29936.202111999999"/>
    <n v="3784.4603982962999"/>
  </r>
  <r>
    <s v="mab.mid"/>
    <x v="2"/>
    <s v="mid"/>
    <s v="Demersal omnivores - other"/>
    <x v="25"/>
    <s v=""/>
    <x v="23"/>
    <n v="765608.70478585095"/>
    <n v="29936.202111999999"/>
    <n v="25.574677172524702"/>
  </r>
  <r>
    <s v="mab.mid"/>
    <x v="2"/>
    <s v="mid"/>
    <s v="Demersal piscivores - other"/>
    <x v="5"/>
    <s v=""/>
    <x v="23"/>
    <n v="8617958.2517647799"/>
    <n v="29936.202111999999"/>
    <n v="287.87747422076097"/>
  </r>
  <r>
    <s v="mab.mid"/>
    <x v="2"/>
    <s v="mid"/>
    <s v="Medium pelagics - other"/>
    <x v="20"/>
    <s v=""/>
    <x v="23"/>
    <n v="271023.66428571398"/>
    <n v="29936.202111999999"/>
    <n v="9.0533750163676796"/>
  </r>
  <r>
    <s v="mab.mid"/>
    <x v="2"/>
    <s v="mid"/>
    <s v="Mesopelagics"/>
    <x v="7"/>
    <s v=""/>
    <x v="23"/>
    <n v="0"/>
    <n v="29936.202111999999"/>
    <n v="0"/>
  </r>
  <r>
    <s v="mab.mid"/>
    <x v="2"/>
    <s v="mid"/>
    <s v="Skates"/>
    <x v="8"/>
    <s v=""/>
    <x v="23"/>
    <n v="17912141.690250002"/>
    <n v="29936.202111999999"/>
    <n v="598.34382542032199"/>
  </r>
  <r>
    <s v="mab.mid"/>
    <x v="2"/>
    <s v="mid"/>
    <s v="Small pelagic - other"/>
    <x v="9"/>
    <s v=""/>
    <x v="23"/>
    <n v="16356027.7234747"/>
    <n v="29936.202111999999"/>
    <n v="546.36281724321896"/>
  </r>
  <r>
    <s v="mab.mid"/>
    <x v="2"/>
    <s v="mid"/>
    <s v="Squid"/>
    <x v="10"/>
    <s v=""/>
    <x v="23"/>
    <n v="44721374.741999"/>
    <n v="29936.202111999999"/>
    <n v="1493.88939100168"/>
  </r>
  <r>
    <s v="mab.mid"/>
    <x v="2"/>
    <s v="mid"/>
    <s v="Spiny dogfish (S)"/>
    <x v="11"/>
    <s v=""/>
    <x v="23"/>
    <n v="304398.17979841097"/>
    <n v="29936.202111999999"/>
    <n v="10.1682297126258"/>
  </r>
  <r>
    <s v="mab.mid"/>
    <x v="2"/>
    <s v="mid"/>
    <s v="Spiny dogfish (L)"/>
    <x v="12"/>
    <s v=""/>
    <x v="23"/>
    <n v="186787027.50047001"/>
    <n v="29936.202111999999"/>
    <n v="6239.5031541291"/>
  </r>
  <r>
    <s v="mab.mid"/>
    <x v="2"/>
    <s v="mid"/>
    <s v="Atlantic menhaden (S)"/>
    <x v="29"/>
    <s v=""/>
    <x v="23"/>
    <n v="10305.2549114541"/>
    <n v="29936.202111999999"/>
    <n v="0.34424055773338103"/>
  </r>
  <r>
    <s v="mab.mid"/>
    <x v="2"/>
    <s v="mid"/>
    <s v="Atlantic menhaden (L)"/>
    <x v="23"/>
    <s v=""/>
    <x v="23"/>
    <n v="75438.346534426193"/>
    <n v="29936.202111999999"/>
    <n v="2.5199705110283999"/>
  </r>
  <r>
    <s v="mab.mid"/>
    <x v="2"/>
    <s v="mid"/>
    <s v="Hakes (S)"/>
    <x v="13"/>
    <s v=""/>
    <x v="23"/>
    <n v="7681868.18068144"/>
    <n v="29936.202111999999"/>
    <n v="256.607974249417"/>
  </r>
  <r>
    <s v="mab.mid"/>
    <x v="2"/>
    <s v="mid"/>
    <s v="Hakes (L)"/>
    <x v="14"/>
    <s v=""/>
    <x v="23"/>
    <n v="107255.82793042999"/>
    <n v="29936.202111999999"/>
    <n v="3.5828134620802898"/>
  </r>
  <r>
    <s v="mab.mid"/>
    <x v="2"/>
    <s v="mid"/>
    <s v="Summer flounder (S)"/>
    <x v="33"/>
    <s v=""/>
    <x v="23"/>
    <n v="110307.968105912"/>
    <n v="29936.202111999999"/>
    <n v="3.6847682846747798"/>
  </r>
  <r>
    <s v="mab.mid"/>
    <x v="2"/>
    <s v="mid"/>
    <s v="Summer flounder (L)"/>
    <x v="22"/>
    <s v=""/>
    <x v="23"/>
    <n v="2368468.8465297599"/>
    <n v="29936.202111999999"/>
    <n v="79.117211918486902"/>
  </r>
  <r>
    <s v="mab.mid"/>
    <x v="2"/>
    <s v="mid"/>
    <s v="Yellowtail flounder (L)"/>
    <x v="18"/>
    <s v=""/>
    <x v="23"/>
    <n v="477261.34351064003"/>
    <n v="29936.202111999999"/>
    <n v="15.9426149558006"/>
  </r>
  <r>
    <s v="mab.mid"/>
    <x v="2"/>
    <s v="mid"/>
    <s v="Bluefish (S)"/>
    <x v="21"/>
    <s v=""/>
    <x v="23"/>
    <n v="186410.489906117"/>
    <n v="29936.202111999999"/>
    <n v="6.2269251526530196"/>
  </r>
  <r>
    <s v="mab.mid"/>
    <x v="2"/>
    <s v="mid"/>
    <s v="Bluefish (M)"/>
    <x v="21"/>
    <s v=""/>
    <x v="23"/>
    <n v="621666.77538933605"/>
    <n v="29936.202111999999"/>
    <n v="20.766387568586701"/>
  </r>
  <r>
    <s v="mab.mid"/>
    <x v="2"/>
    <s v="mid"/>
    <s v="Weakfish (M)"/>
    <x v="28"/>
    <s v=""/>
    <x v="23"/>
    <n v="144398.29217408699"/>
    <n v="29936.202111999999"/>
    <n v="4.82353411544495"/>
  </r>
  <r>
    <s v="mab.mid"/>
    <x v="2"/>
    <s v="mid"/>
    <s v="Alosines"/>
    <x v="0"/>
    <s v=""/>
    <x v="24"/>
    <n v="6031720.8486331403"/>
    <n v="29936.202111999999"/>
    <n v="201.48584065763299"/>
  </r>
  <r>
    <s v="mab.mid"/>
    <x v="2"/>
    <s v="mid"/>
    <s v="Anchovies"/>
    <x v="24"/>
    <s v=""/>
    <x v="24"/>
    <n v="0"/>
    <n v="29936.202111999999"/>
    <n v="0"/>
  </r>
  <r>
    <s v="mab.mid"/>
    <x v="2"/>
    <s v="mid"/>
    <s v="Atlantic herring"/>
    <x v="1"/>
    <s v=""/>
    <x v="24"/>
    <n v="120655184.415694"/>
    <n v="29936.202111999999"/>
    <n v="4030.4105365232299"/>
  </r>
  <r>
    <s v="mab.mid"/>
    <x v="2"/>
    <s v="mid"/>
    <s v="Atlantic mackerel"/>
    <x v="2"/>
    <s v=""/>
    <x v="24"/>
    <n v="48219278.182988502"/>
    <n v="29936.202111999999"/>
    <n v="1610.7346550703501"/>
  </r>
  <r>
    <s v="mab.mid"/>
    <x v="2"/>
    <s v="mid"/>
    <s v="Butterfish"/>
    <x v="3"/>
    <s v=""/>
    <x v="24"/>
    <n v="13799525.872767899"/>
    <n v="29936.202111999999"/>
    <n v="460.964481103509"/>
  </r>
  <r>
    <s v="mab.mid"/>
    <x v="2"/>
    <s v="mid"/>
    <s v="Demersal benthivores - other"/>
    <x v="4"/>
    <s v=""/>
    <x v="24"/>
    <n v="38919449.720155701"/>
    <n v="29936.202111999999"/>
    <n v="1300.0797353834901"/>
  </r>
  <r>
    <s v="mab.mid"/>
    <x v="2"/>
    <s v="mid"/>
    <s v="Demersal omnivores - other"/>
    <x v="25"/>
    <s v=""/>
    <x v="24"/>
    <n v="1033292.69708223"/>
    <n v="29936.202111999999"/>
    <n v="34.516492546929697"/>
  </r>
  <r>
    <s v="mab.mid"/>
    <x v="2"/>
    <s v="mid"/>
    <s v="Demersal piscivores - other"/>
    <x v="5"/>
    <s v=""/>
    <x v="24"/>
    <n v="3726770.95268007"/>
    <n v="29936.202111999999"/>
    <n v="124.490439326176"/>
  </r>
  <r>
    <s v="mab.mid"/>
    <x v="2"/>
    <s v="mid"/>
    <s v="Medium pelagics - other"/>
    <x v="20"/>
    <s v=""/>
    <x v="24"/>
    <n v="48271.673257211602"/>
    <n v="29936.202111999999"/>
    <n v="1.6124848795653299"/>
  </r>
  <r>
    <s v="mab.mid"/>
    <x v="2"/>
    <s v="mid"/>
    <s v="Mesopelagics"/>
    <x v="7"/>
    <s v=""/>
    <x v="24"/>
    <n v="21022.198065476201"/>
    <n v="29936.202111999999"/>
    <n v="0.70223330223473501"/>
  </r>
  <r>
    <s v="mab.mid"/>
    <x v="2"/>
    <s v="mid"/>
    <s v="Skates"/>
    <x v="8"/>
    <s v=""/>
    <x v="24"/>
    <n v="21671592.053137399"/>
    <n v="29936.202111999999"/>
    <n v="723.92589988729003"/>
  </r>
  <r>
    <s v="mab.mid"/>
    <x v="2"/>
    <s v="mid"/>
    <s v="Small pelagic - other"/>
    <x v="9"/>
    <s v=""/>
    <x v="24"/>
    <n v="2652118.5592447901"/>
    <n v="29936.202111999999"/>
    <n v="88.592352140142793"/>
  </r>
  <r>
    <s v="mab.mid"/>
    <x v="2"/>
    <s v="mid"/>
    <s v="Squid"/>
    <x v="10"/>
    <s v=""/>
    <x v="24"/>
    <n v="17568544.404687501"/>
    <n v="29936.202111999999"/>
    <n v="586.86617423808502"/>
  </r>
  <r>
    <s v="mab.mid"/>
    <x v="2"/>
    <s v="mid"/>
    <s v="Spiny dogfish (S)"/>
    <x v="11"/>
    <s v=""/>
    <x v="24"/>
    <n v="1950323.2718361299"/>
    <n v="29936.202111999999"/>
    <n v="65.149322032881898"/>
  </r>
  <r>
    <s v="mab.mid"/>
    <x v="2"/>
    <s v="mid"/>
    <s v="Spiny dogfish (L)"/>
    <x v="12"/>
    <s v=""/>
    <x v="24"/>
    <n v="294822194.72668701"/>
    <n v="29936.202111999999"/>
    <n v="9848.3499551369805"/>
  </r>
  <r>
    <s v="mab.mid"/>
    <x v="2"/>
    <s v="mid"/>
    <s v="Hakes (S)"/>
    <x v="13"/>
    <s v=""/>
    <x v="24"/>
    <n v="3352910.7992165899"/>
    <n v="29936.202111999999"/>
    <n v="112.001876078748"/>
  </r>
  <r>
    <s v="mab.mid"/>
    <x v="2"/>
    <s v="mid"/>
    <s v="Summer flounder (S)"/>
    <x v="33"/>
    <s v=""/>
    <x v="24"/>
    <n v="80450.234205888599"/>
    <n v="29936.202111999999"/>
    <n v="2.68738946593496"/>
  </r>
  <r>
    <s v="mab.mid"/>
    <x v="2"/>
    <s v="mid"/>
    <s v="Summer flounder (L)"/>
    <x v="22"/>
    <s v=""/>
    <x v="24"/>
    <n v="410328.72686734202"/>
    <n v="29936.202111999999"/>
    <n v="13.7067730012038"/>
  </r>
  <r>
    <s v="mab.mid"/>
    <x v="2"/>
    <s v="mid"/>
    <s v="Yellowtail flounder (L)"/>
    <x v="18"/>
    <s v=""/>
    <x v="24"/>
    <n v="77299.880554323507"/>
    <n v="29936.202111999999"/>
    <n v="2.5821538839536902"/>
  </r>
  <r>
    <s v="mab.mid"/>
    <x v="2"/>
    <s v="mid"/>
    <s v="Bluefish (L)"/>
    <x v="21"/>
    <s v=""/>
    <x v="24"/>
    <n v="3619515.99534189"/>
    <n v="29936.202111999999"/>
    <n v="120.907654945682"/>
  </r>
  <r>
    <s v="mab.mid"/>
    <x v="2"/>
    <s v="mid"/>
    <s v="Alosines"/>
    <x v="0"/>
    <s v=""/>
    <x v="25"/>
    <n v="2268017.9299715902"/>
    <n v="29936.202111999999"/>
    <n v="75.761712240125803"/>
  </r>
  <r>
    <s v="mab.mid"/>
    <x v="2"/>
    <s v="mid"/>
    <s v="Atlantic herring"/>
    <x v="1"/>
    <s v=""/>
    <x v="25"/>
    <n v="42432429.5410714"/>
    <n v="29936.202111999999"/>
    <n v="1417.4286164396999"/>
  </r>
  <r>
    <s v="mab.mid"/>
    <x v="2"/>
    <s v="mid"/>
    <s v="Atlantic mackerel"/>
    <x v="2"/>
    <s v=""/>
    <x v="25"/>
    <n v="13234988.939285699"/>
    <n v="29936.202111999999"/>
    <n v="442.10647996595497"/>
  </r>
  <r>
    <s v="mab.mid"/>
    <x v="2"/>
    <s v="mid"/>
    <s v="Butterfish"/>
    <x v="3"/>
    <s v=""/>
    <x v="25"/>
    <n v="666116.12161989801"/>
    <n v="29936.202111999999"/>
    <n v="22.251190018285001"/>
  </r>
  <r>
    <s v="mab.mid"/>
    <x v="2"/>
    <s v="mid"/>
    <s v="Demersal benthivores - other"/>
    <x v="4"/>
    <s v=""/>
    <x v="25"/>
    <n v="53989967.209566496"/>
    <n v="29936.202111999999"/>
    <n v="1803.50089191589"/>
  </r>
  <r>
    <s v="mab.mid"/>
    <x v="2"/>
    <s v="mid"/>
    <s v="Demersal omnivores - other"/>
    <x v="25"/>
    <s v=""/>
    <x v="25"/>
    <n v="600649.73527641001"/>
    <n v="29936.202111999999"/>
    <n v="20.064326564512299"/>
  </r>
  <r>
    <s v="mab.mid"/>
    <x v="2"/>
    <s v="mid"/>
    <s v="Demersal piscivores - other"/>
    <x v="5"/>
    <s v=""/>
    <x v="25"/>
    <n v="6152881.4661103096"/>
    <n v="29936.202111999999"/>
    <n v="205.53313486763"/>
  </r>
  <r>
    <s v="mab.mid"/>
    <x v="2"/>
    <s v="mid"/>
    <s v="Haddock"/>
    <x v="6"/>
    <s v=""/>
    <x v="25"/>
    <n v="48138.767273869402"/>
    <n v="29936.202111999999"/>
    <n v="1.6080452387971"/>
  </r>
  <r>
    <s v="mab.mid"/>
    <x v="2"/>
    <s v="mid"/>
    <s v="Medium pelagics - other"/>
    <x v="20"/>
    <s v=""/>
    <x v="25"/>
    <n v="250897.328732639"/>
    <n v="29936.202111999999"/>
    <n v="8.3810674378119003"/>
  </r>
  <r>
    <s v="mab.mid"/>
    <x v="2"/>
    <s v="mid"/>
    <s v="Skates"/>
    <x v="8"/>
    <s v=""/>
    <x v="25"/>
    <n v="16737026.707723601"/>
    <n v="29936.202111999999"/>
    <n v="559.08984864230797"/>
  </r>
  <r>
    <s v="mab.mid"/>
    <x v="2"/>
    <s v="mid"/>
    <s v="Small pelagic - other"/>
    <x v="9"/>
    <s v=""/>
    <x v="25"/>
    <n v="20777934.638523102"/>
    <n v="29936.202111999999"/>
    <n v="694.073836112771"/>
  </r>
  <r>
    <s v="mab.mid"/>
    <x v="2"/>
    <s v="mid"/>
    <s v="Squid"/>
    <x v="10"/>
    <s v=""/>
    <x v="25"/>
    <n v="37324043.386197902"/>
    <n v="29936.202111999999"/>
    <n v="1246.78619039776"/>
  </r>
  <r>
    <s v="mab.mid"/>
    <x v="2"/>
    <s v="mid"/>
    <s v="Spiny dogfish (S)"/>
    <x v="11"/>
    <s v=""/>
    <x v="25"/>
    <n v="797515.85761010705"/>
    <n v="29936.202111999999"/>
    <n v="26.640515541229"/>
  </r>
  <r>
    <s v="mab.mid"/>
    <x v="2"/>
    <s v="mid"/>
    <s v="Spiny dogfish (L)"/>
    <x v="12"/>
    <s v=""/>
    <x v="25"/>
    <n v="237151670.81579599"/>
    <n v="29936.202111999999"/>
    <n v="7921.9023818900796"/>
  </r>
  <r>
    <s v="mab.mid"/>
    <x v="2"/>
    <s v="mid"/>
    <s v="Atlantic menhaden (M)"/>
    <x v="34"/>
    <s v=""/>
    <x v="25"/>
    <n v="5941613.1253092997"/>
    <n v="29936.202111999999"/>
    <n v="198.47584884281599"/>
  </r>
  <r>
    <s v="mab.mid"/>
    <x v="2"/>
    <s v="mid"/>
    <s v="Atlantic menhaden (L)"/>
    <x v="23"/>
    <s v=""/>
    <x v="25"/>
    <n v="6404456.4945195904"/>
    <n v="29936.202111999999"/>
    <n v="213.93684043682799"/>
  </r>
  <r>
    <s v="mab.mid"/>
    <x v="2"/>
    <s v="mid"/>
    <s v="Hakes (S)"/>
    <x v="13"/>
    <s v=""/>
    <x v="25"/>
    <n v="2633261.9647355801"/>
    <n v="29936.202111999999"/>
    <n v="87.962459462419005"/>
  </r>
  <r>
    <s v="mab.mid"/>
    <x v="2"/>
    <s v="mid"/>
    <s v="Summer flounder (S)"/>
    <x v="33"/>
    <s v=""/>
    <x v="25"/>
    <n v="94990.508194423295"/>
    <n v="29936.202111999999"/>
    <n v="3.1730981718735198"/>
  </r>
  <r>
    <s v="mab.mid"/>
    <x v="2"/>
    <s v="mid"/>
    <s v="Summer flounder (L)"/>
    <x v="22"/>
    <s v=""/>
    <x v="25"/>
    <n v="1133645.0720951301"/>
    <n v="29936.202111999999"/>
    <n v="37.868700506959399"/>
  </r>
  <r>
    <s v="mab.mid"/>
    <x v="2"/>
    <s v="mid"/>
    <s v="Yellowtail flounder (S)"/>
    <x v="17"/>
    <s v=""/>
    <x v="25"/>
    <n v="836.500613876854"/>
    <n v="29936.202111999999"/>
    <n v="2.7942776800719799E-2"/>
  </r>
  <r>
    <s v="mab.mid"/>
    <x v="2"/>
    <s v="mid"/>
    <s v="Yellowtail flounder (L)"/>
    <x v="18"/>
    <s v=""/>
    <x v="25"/>
    <n v="79738.911316006095"/>
    <n v="29936.202111999999"/>
    <n v="2.66362817226045"/>
  </r>
  <r>
    <s v="mab.mid"/>
    <x v="2"/>
    <s v="mid"/>
    <s v="Alosines"/>
    <x v="0"/>
    <s v=""/>
    <x v="26"/>
    <n v="1447867.4434229799"/>
    <n v="29936.202111999999"/>
    <n v="48.365101157658202"/>
  </r>
  <r>
    <s v="mab.mid"/>
    <x v="2"/>
    <s v="mid"/>
    <s v="Anchovies"/>
    <x v="24"/>
    <s v=""/>
    <x v="26"/>
    <n v="0"/>
    <n v="29936.202111999999"/>
    <n v="0"/>
  </r>
  <r>
    <s v="mab.mid"/>
    <x v="2"/>
    <s v="mid"/>
    <s v="Atlantic croaker"/>
    <x v="32"/>
    <s v=""/>
    <x v="26"/>
    <n v="6338000.9614021201"/>
    <n v="29936.202111999999"/>
    <n v="211.71693515729999"/>
  </r>
  <r>
    <s v="mab.mid"/>
    <x v="2"/>
    <s v="mid"/>
    <s v="Atlantic herring"/>
    <x v="1"/>
    <s v=""/>
    <x v="26"/>
    <n v="104974964.26483899"/>
    <n v="29936.202111999999"/>
    <n v="3506.6226461225001"/>
  </r>
  <r>
    <s v="mab.mid"/>
    <x v="2"/>
    <s v="mid"/>
    <s v="Atlantic mackerel"/>
    <x v="2"/>
    <s v=""/>
    <x v="26"/>
    <n v="18210180.0103237"/>
    <n v="29936.202111999999"/>
    <n v="608.29960801955099"/>
  </r>
  <r>
    <s v="mab.mid"/>
    <x v="2"/>
    <s v="mid"/>
    <s v="Butterfish"/>
    <x v="3"/>
    <s v=""/>
    <x v="26"/>
    <n v="21010104.870967999"/>
    <n v="29936.202111999999"/>
    <n v="701.82933667948498"/>
  </r>
  <r>
    <s v="mab.mid"/>
    <x v="2"/>
    <s v="mid"/>
    <s v="Demersal benthivores - other"/>
    <x v="4"/>
    <s v=""/>
    <x v="26"/>
    <n v="33181567.371121202"/>
    <n v="29936.202111999999"/>
    <n v="1108.4093849640401"/>
  </r>
  <r>
    <s v="mab.mid"/>
    <x v="2"/>
    <s v="mid"/>
    <s v="Demersal omnivores - other"/>
    <x v="25"/>
    <s v=""/>
    <x v="26"/>
    <n v="696942.71780240897"/>
    <n v="29936.202111999999"/>
    <n v="23.280933072102599"/>
  </r>
  <r>
    <s v="mab.mid"/>
    <x v="2"/>
    <s v="mid"/>
    <s v="Demersal piscivores - other"/>
    <x v="5"/>
    <s v=""/>
    <x v="26"/>
    <n v="4494298.68551338"/>
    <n v="29936.202111999999"/>
    <n v="150.129220423449"/>
  </r>
  <r>
    <s v="mab.mid"/>
    <x v="2"/>
    <s v="mid"/>
    <s v="Medium pelagics - other"/>
    <x v="20"/>
    <s v=""/>
    <x v="26"/>
    <n v="47111.2031001984"/>
    <n v="29936.202111999999"/>
    <n v="1.5737201039711599"/>
  </r>
  <r>
    <s v="mab.mid"/>
    <x v="2"/>
    <s v="mid"/>
    <s v="Skates"/>
    <x v="8"/>
    <s v=""/>
    <x v="26"/>
    <n v="51107891.6871517"/>
    <n v="29936.202111999999"/>
    <n v="1707.22697207689"/>
  </r>
  <r>
    <s v="mab.mid"/>
    <x v="2"/>
    <s v="mid"/>
    <s v="Small pelagic - other"/>
    <x v="9"/>
    <s v=""/>
    <x v="26"/>
    <n v="37044232.560088001"/>
    <n v="29936.202111999999"/>
    <n v="1237.4392857682799"/>
  </r>
  <r>
    <s v="mab.mid"/>
    <x v="2"/>
    <s v="mid"/>
    <s v="Squid"/>
    <x v="10"/>
    <s v=""/>
    <x v="26"/>
    <n v="50196380.800434001"/>
    <n v="29936.202111999999"/>
    <n v="1676.7785242975999"/>
  </r>
  <r>
    <s v="mab.mid"/>
    <x v="2"/>
    <s v="mid"/>
    <s v="Spiny dogfish (S)"/>
    <x v="11"/>
    <s v=""/>
    <x v="26"/>
    <n v="11576790.9285342"/>
    <n v="29936.202111999999"/>
    <n v="386.71541851641899"/>
  </r>
  <r>
    <s v="mab.mid"/>
    <x v="2"/>
    <s v="mid"/>
    <s v="Spiny dogfish (L)"/>
    <x v="12"/>
    <s v=""/>
    <x v="26"/>
    <n v="491102507.65489799"/>
    <n v="29936.202111999999"/>
    <n v="16404.970337170402"/>
  </r>
  <r>
    <s v="mab.mid"/>
    <x v="2"/>
    <s v="mid"/>
    <s v="Atlantic menhaden (S)"/>
    <x v="29"/>
    <s v=""/>
    <x v="26"/>
    <n v="628336.21013652498"/>
    <n v="29936.202111999999"/>
    <n v="20.989175840867802"/>
  </r>
  <r>
    <s v="mab.mid"/>
    <x v="2"/>
    <s v="mid"/>
    <s v="Atlantic menhaden (M)"/>
    <x v="34"/>
    <s v=""/>
    <x v="26"/>
    <n v="41709.091668822803"/>
    <n v="29936.202111999999"/>
    <n v="1.39326596983736"/>
  </r>
  <r>
    <s v="mab.mid"/>
    <x v="2"/>
    <s v="mid"/>
    <s v="Hakes (S)"/>
    <x v="13"/>
    <s v=""/>
    <x v="26"/>
    <n v="5001428.9822740201"/>
    <n v="29936.202111999999"/>
    <n v="167.06958897331799"/>
  </r>
  <r>
    <s v="mab.mid"/>
    <x v="2"/>
    <s v="mid"/>
    <s v="Summer flounder (S)"/>
    <x v="33"/>
    <s v=""/>
    <x v="26"/>
    <n v="23632.5800988173"/>
    <n v="29936.202111999999"/>
    <n v="0.78943147198168395"/>
  </r>
  <r>
    <s v="mab.mid"/>
    <x v="2"/>
    <s v="mid"/>
    <s v="Summer flounder (L)"/>
    <x v="22"/>
    <s v=""/>
    <x v="26"/>
    <n v="325327.61412024603"/>
    <n v="29936.202111999999"/>
    <n v="10.867364300357901"/>
  </r>
  <r>
    <s v="mab.mid"/>
    <x v="2"/>
    <s v="mid"/>
    <s v="Yellowtail flounder (S)"/>
    <x v="17"/>
    <s v=""/>
    <x v="26"/>
    <n v="18369.693134849302"/>
    <n v="29936.202111999999"/>
    <n v="0.61362804360162204"/>
  </r>
  <r>
    <s v="mab.mid"/>
    <x v="2"/>
    <s v="mid"/>
    <s v="Yellowtail flounder (L)"/>
    <x v="18"/>
    <s v=""/>
    <x v="26"/>
    <n v="1212277.6164879601"/>
    <n v="29936.202111999999"/>
    <n v="40.495371188118"/>
  </r>
  <r>
    <s v="mab.mid"/>
    <x v="2"/>
    <s v="mid"/>
    <s v="Bluefish (S)"/>
    <x v="21"/>
    <s v=""/>
    <x v="26"/>
    <n v="3244319.1313604899"/>
    <n v="29936.202111999999"/>
    <n v="108.37443972427"/>
  </r>
  <r>
    <s v="mab.mid"/>
    <x v="2"/>
    <s v="mid"/>
    <s v="Weakfish (S)"/>
    <x v="31"/>
    <s v=""/>
    <x v="26"/>
    <n v="8370.1353844423102"/>
    <n v="29936.202111999999"/>
    <n v="0.27959910723234699"/>
  </r>
  <r>
    <s v="mab.mid"/>
    <x v="2"/>
    <s v="mid"/>
    <s v="Weakfish (M)"/>
    <x v="28"/>
    <s v=""/>
    <x v="26"/>
    <n v="57169.289449311298"/>
    <n v="29936.202111999999"/>
    <n v="1.90970415136244"/>
  </r>
  <r>
    <s v="mab.mid"/>
    <x v="2"/>
    <s v="mid"/>
    <s v="Alosines"/>
    <x v="0"/>
    <s v=""/>
    <x v="27"/>
    <n v="170292.351722222"/>
    <n v="29936.202111999999"/>
    <n v="5.6885088858335902"/>
  </r>
  <r>
    <s v="mab.mid"/>
    <x v="2"/>
    <s v="mid"/>
    <s v="Anchovies"/>
    <x v="24"/>
    <s v=""/>
    <x v="27"/>
    <n v="6442096.8181051603"/>
    <n v="29936.202111999999"/>
    <n v="215.19419176832801"/>
  </r>
  <r>
    <s v="mab.mid"/>
    <x v="2"/>
    <s v="mid"/>
    <s v="Atlantic croaker"/>
    <x v="32"/>
    <s v=""/>
    <x v="27"/>
    <n v="154895.78034391499"/>
    <n v="29936.202111999999"/>
    <n v="5.1741961042488098"/>
  </r>
  <r>
    <s v="mab.mid"/>
    <x v="2"/>
    <s v="mid"/>
    <s v="Atlantic herring"/>
    <x v="1"/>
    <s v=""/>
    <x v="27"/>
    <n v="90259872.221089303"/>
    <n v="29936.202111999999"/>
    <n v="3015.0742530198399"/>
  </r>
  <r>
    <s v="mab.mid"/>
    <x v="2"/>
    <s v="mid"/>
    <s v="Atlantic mackerel"/>
    <x v="2"/>
    <s v=""/>
    <x v="27"/>
    <n v="11482235.262946401"/>
    <n v="29936.202111999999"/>
    <n v="383.556845988281"/>
  </r>
  <r>
    <s v="mab.mid"/>
    <x v="2"/>
    <s v="mid"/>
    <s v="Butterfish"/>
    <x v="3"/>
    <s v=""/>
    <x v="27"/>
    <n v="4732958.24046202"/>
    <n v="29936.202111999999"/>
    <n v="158.10149272625301"/>
  </r>
  <r>
    <s v="mab.mid"/>
    <x v="2"/>
    <s v="mid"/>
    <s v="Demersal benthivores - other"/>
    <x v="4"/>
    <s v=""/>
    <x v="27"/>
    <n v="60267690.271953002"/>
    <n v="29936.202111999999"/>
    <n v="2013.2042817747599"/>
  </r>
  <r>
    <s v="mab.mid"/>
    <x v="2"/>
    <s v="mid"/>
    <s v="Demersal omnivores - other"/>
    <x v="25"/>
    <s v=""/>
    <x v="27"/>
    <n v="2629447.13265257"/>
    <n v="29936.202111999999"/>
    <n v="87.835027396429595"/>
  </r>
  <r>
    <s v="mab.mid"/>
    <x v="2"/>
    <s v="mid"/>
    <s v="Demersal piscivores - other"/>
    <x v="5"/>
    <s v=""/>
    <x v="27"/>
    <n v="16840792.817789301"/>
    <n v="29936.202111999999"/>
    <n v="562.55609027434605"/>
  </r>
  <r>
    <s v="mab.mid"/>
    <x v="2"/>
    <s v="mid"/>
    <s v="Medium pelagics - other"/>
    <x v="20"/>
    <s v=""/>
    <x v="27"/>
    <n v="233615.423115079"/>
    <n v="29936.202111999999"/>
    <n v="7.8037762519459397"/>
  </r>
  <r>
    <s v="mab.mid"/>
    <x v="2"/>
    <s v="mid"/>
    <s v="Skates"/>
    <x v="8"/>
    <s v=""/>
    <x v="27"/>
    <n v="11681492.335414501"/>
    <n v="29936.202111999999"/>
    <n v="390.21290315019297"/>
  </r>
  <r>
    <s v="mab.mid"/>
    <x v="2"/>
    <s v="mid"/>
    <s v="Small pelagic - other"/>
    <x v="9"/>
    <s v=""/>
    <x v="27"/>
    <n v="543987.92095734098"/>
    <n v="29936.202111999999"/>
    <n v="18.1715743006453"/>
  </r>
  <r>
    <s v="mab.mid"/>
    <x v="2"/>
    <s v="mid"/>
    <s v="Squid"/>
    <x v="10"/>
    <s v=""/>
    <x v="27"/>
    <n v="41607562.351686798"/>
    <n v="29936.202111999999"/>
    <n v="1389.87444686607"/>
  </r>
  <r>
    <s v="mab.mid"/>
    <x v="2"/>
    <s v="mid"/>
    <s v="Spiny dogfish (S)"/>
    <x v="11"/>
    <s v=""/>
    <x v="27"/>
    <n v="9935721.0656341407"/>
    <n v="29936.202111999999"/>
    <n v="331.89651207129498"/>
  </r>
  <r>
    <s v="mab.mid"/>
    <x v="2"/>
    <s v="mid"/>
    <s v="Spiny dogfish (L)"/>
    <x v="12"/>
    <s v=""/>
    <x v="27"/>
    <n v="771087177.48657095"/>
    <n v="29936.202111999999"/>
    <n v="25757.682106825399"/>
  </r>
  <r>
    <s v="mab.mid"/>
    <x v="2"/>
    <s v="mid"/>
    <s v="Hakes (S)"/>
    <x v="13"/>
    <s v=""/>
    <x v="27"/>
    <n v="5771186.2472226797"/>
    <n v="29936.202111999999"/>
    <n v="192.78284618840399"/>
  </r>
  <r>
    <s v="mab.mid"/>
    <x v="2"/>
    <s v="mid"/>
    <s v="Hakes (L)"/>
    <x v="14"/>
    <s v=""/>
    <x v="27"/>
    <n v="317088.75429468998"/>
    <n v="29936.202111999999"/>
    <n v="10.592150370590399"/>
  </r>
  <r>
    <s v="mab.mid"/>
    <x v="2"/>
    <s v="mid"/>
    <s v="Summer flounder (S)"/>
    <x v="33"/>
    <s v=""/>
    <x v="27"/>
    <n v="119349.625560434"/>
    <n v="29936.202111999999"/>
    <n v="3.9867991642330698"/>
  </r>
  <r>
    <s v="mab.mid"/>
    <x v="2"/>
    <s v="mid"/>
    <s v="Summer flounder (L)"/>
    <x v="22"/>
    <s v=""/>
    <x v="27"/>
    <n v="546912.51047273201"/>
    <n v="29936.202111999999"/>
    <n v="18.269268373675899"/>
  </r>
  <r>
    <s v="mab.mid"/>
    <x v="2"/>
    <s v="mid"/>
    <s v="Yellowtail flounder (S)"/>
    <x v="17"/>
    <s v=""/>
    <x v="27"/>
    <n v="159.03486234839201"/>
    <n v="29936.202111999999"/>
    <n v="5.3124595348934597E-3"/>
  </r>
  <r>
    <s v="mab.mid"/>
    <x v="2"/>
    <s v="mid"/>
    <s v="Yellowtail flounder (L)"/>
    <x v="18"/>
    <s v=""/>
    <x v="27"/>
    <n v="469836.06890425598"/>
    <n v="29936.202111999999"/>
    <n v="15.694578328488801"/>
  </r>
  <r>
    <s v="mab.mid"/>
    <x v="2"/>
    <s v="mid"/>
    <s v="Bluefish (M)"/>
    <x v="21"/>
    <s v=""/>
    <x v="27"/>
    <n v="104552.755852861"/>
    <n v="29936.202111999999"/>
    <n v="3.49251903971316"/>
  </r>
  <r>
    <s v="mab.mid"/>
    <x v="2"/>
    <s v="mid"/>
    <s v="Bluefish (L)"/>
    <x v="21"/>
    <s v=""/>
    <x v="27"/>
    <n v="1266644.1151191299"/>
    <n v="29936.202111999999"/>
    <n v="42.311449875313201"/>
  </r>
  <r>
    <s v="mab.mid"/>
    <x v="2"/>
    <s v="mid"/>
    <s v="Alosines"/>
    <x v="0"/>
    <s v=""/>
    <x v="28"/>
    <n v="634929.36785254302"/>
    <n v="29936.202111999999"/>
    <n v="21.209416126905101"/>
  </r>
  <r>
    <s v="mab.mid"/>
    <x v="2"/>
    <s v="mid"/>
    <s v="Atlantic croaker"/>
    <x v="32"/>
    <s v=""/>
    <x v="28"/>
    <n v="26160.9575925926"/>
    <n v="29936.202111999999"/>
    <n v="0.87389033166989205"/>
  </r>
  <r>
    <s v="mab.mid"/>
    <x v="2"/>
    <s v="mid"/>
    <s v="Atlantic herring"/>
    <x v="1"/>
    <s v=""/>
    <x v="28"/>
    <n v="192659807.34779501"/>
    <n v="29936.202111999999"/>
    <n v="6435.6796706208297"/>
  </r>
  <r>
    <s v="mab.mid"/>
    <x v="2"/>
    <s v="mid"/>
    <s v="Atlantic mackerel"/>
    <x v="2"/>
    <s v=""/>
    <x v="28"/>
    <n v="129344057.996094"/>
    <n v="29936.202111999999"/>
    <n v="4320.6568926873297"/>
  </r>
  <r>
    <s v="mab.mid"/>
    <x v="2"/>
    <s v="mid"/>
    <s v="Butterfish"/>
    <x v="3"/>
    <s v=""/>
    <x v="28"/>
    <n v="1167480.12707625"/>
    <n v="29936.202111999999"/>
    <n v="38.998939234454902"/>
  </r>
  <r>
    <s v="mab.mid"/>
    <x v="2"/>
    <s v="mid"/>
    <s v="Demersal benthivores - other"/>
    <x v="4"/>
    <s v=""/>
    <x v="28"/>
    <n v="68035149.867526799"/>
    <n v="29936.202111999999"/>
    <n v="2272.6713833968502"/>
  </r>
  <r>
    <s v="mab.mid"/>
    <x v="2"/>
    <s v="mid"/>
    <s v="Demersal omnivores - other"/>
    <x v="25"/>
    <s v=""/>
    <x v="28"/>
    <n v="777386.09305897704"/>
    <n v="29936.202111999999"/>
    <n v="25.9680934191502"/>
  </r>
  <r>
    <s v="mab.mid"/>
    <x v="2"/>
    <s v="mid"/>
    <s v="Demersal piscivores - other"/>
    <x v="5"/>
    <s v=""/>
    <x v="28"/>
    <n v="8775762.9979510698"/>
    <n v="29936.202111999999"/>
    <n v="293.14884249907197"/>
  </r>
  <r>
    <s v="mab.mid"/>
    <x v="2"/>
    <s v="mid"/>
    <s v="Medium pelagics - other"/>
    <x v="20"/>
    <s v=""/>
    <x v="28"/>
    <n v="22585.305357142901"/>
    <n v="29936.202111999999"/>
    <n v="0.75444791803064004"/>
  </r>
  <r>
    <s v="mab.mid"/>
    <x v="2"/>
    <s v="mid"/>
    <s v="Skates"/>
    <x v="8"/>
    <s v=""/>
    <x v="28"/>
    <n v="23606116.949519299"/>
    <n v="29936.202111999999"/>
    <n v="788.54748712618903"/>
  </r>
  <r>
    <s v="mab.mid"/>
    <x v="2"/>
    <s v="mid"/>
    <s v="Small pelagic - other"/>
    <x v="9"/>
    <s v=""/>
    <x v="28"/>
    <n v="147155.386458333"/>
    <n v="29936.202111999999"/>
    <n v="4.9156331156431401"/>
  </r>
  <r>
    <s v="mab.mid"/>
    <x v="2"/>
    <s v="mid"/>
    <s v="Squid"/>
    <x v="10"/>
    <s v=""/>
    <x v="28"/>
    <n v="53172097.832010001"/>
    <n v="29936.202111999999"/>
    <n v="1776.18047984436"/>
  </r>
  <r>
    <s v="mab.mid"/>
    <x v="2"/>
    <s v="mid"/>
    <s v="Spiny dogfish (S)"/>
    <x v="11"/>
    <s v=""/>
    <x v="28"/>
    <n v="4831927.2649087496"/>
    <n v="29936.202111999999"/>
    <n v="161.407490730825"/>
  </r>
  <r>
    <s v="mab.mid"/>
    <x v="2"/>
    <s v="mid"/>
    <s v="Spiny dogfish (L)"/>
    <x v="12"/>
    <s v=""/>
    <x v="28"/>
    <n v="589829374.20617795"/>
    <n v="29936.202111999999"/>
    <n v="19702.8792095756"/>
  </r>
  <r>
    <s v="mab.mid"/>
    <x v="2"/>
    <s v="mid"/>
    <s v="Hakes (S)"/>
    <x v="13"/>
    <s v=""/>
    <x v="28"/>
    <n v="6035455.4377307501"/>
    <n v="29936.202111999999"/>
    <n v="201.61059225717301"/>
  </r>
  <r>
    <s v="mab.mid"/>
    <x v="2"/>
    <s v="mid"/>
    <s v="Atlantic cod (L)"/>
    <x v="16"/>
    <s v=""/>
    <x v="28"/>
    <n v="800607.38203407498"/>
    <n v="29936.202111999999"/>
    <n v="26.743785969869201"/>
  </r>
  <r>
    <s v="mab.mid"/>
    <x v="2"/>
    <s v="mid"/>
    <s v="Summer flounder (S)"/>
    <x v="33"/>
    <s v=""/>
    <x v="28"/>
    <n v="229197.15950482001"/>
    <n v="29936.202111999999"/>
    <n v="7.6561869353810099"/>
  </r>
  <r>
    <s v="mab.mid"/>
    <x v="2"/>
    <s v="mid"/>
    <s v="Summer flounder (L)"/>
    <x v="22"/>
    <s v=""/>
    <x v="28"/>
    <n v="1592614.12299213"/>
    <n v="29936.202111999999"/>
    <n v="53.200272934880097"/>
  </r>
  <r>
    <s v="mab.mid"/>
    <x v="2"/>
    <s v="mid"/>
    <s v="Yellowtail flounder (L)"/>
    <x v="18"/>
    <s v=""/>
    <x v="28"/>
    <n v="433577.58783152699"/>
    <n v="29936.202111999999"/>
    <n v="14.483386576874"/>
  </r>
  <r>
    <s v="mab.mid"/>
    <x v="2"/>
    <s v="mid"/>
    <s v="Alosines"/>
    <x v="0"/>
    <s v=""/>
    <x v="29"/>
    <n v="1722065.2498489399"/>
    <n v="29936.202111999999"/>
    <n v="57.524506395507103"/>
  </r>
  <r>
    <s v="mab.mid"/>
    <x v="2"/>
    <s v="mid"/>
    <s v="Atlantic croaker"/>
    <x v="32"/>
    <s v=""/>
    <x v="29"/>
    <n v="567437.72034722206"/>
    <n v="29936.202111999999"/>
    <n v="18.954900098024201"/>
  </r>
  <r>
    <s v="mab.mid"/>
    <x v="2"/>
    <s v="mid"/>
    <s v="Atlantic herring"/>
    <x v="1"/>
    <s v=""/>
    <x v="29"/>
    <n v="66497093.665872999"/>
    <n v="29936.202111999999"/>
    <n v="2221.2935835042899"/>
  </r>
  <r>
    <s v="mab.mid"/>
    <x v="2"/>
    <s v="mid"/>
    <s v="Atlantic mackerel"/>
    <x v="2"/>
    <s v=""/>
    <x v="29"/>
    <n v="77711528.508736402"/>
    <n v="29936.202111999999"/>
    <n v="2595.9047249211899"/>
  </r>
  <r>
    <s v="mab.mid"/>
    <x v="2"/>
    <s v="mid"/>
    <s v="Butterfish"/>
    <x v="3"/>
    <s v=""/>
    <x v="29"/>
    <n v="26950381.9672052"/>
    <n v="29936.202111999999"/>
    <n v="900.26055631158704"/>
  </r>
  <r>
    <s v="mab.mid"/>
    <x v="2"/>
    <s v="mid"/>
    <s v="Demersal benthivores - other"/>
    <x v="4"/>
    <s v=""/>
    <x v="29"/>
    <n v="59411783.1892303"/>
    <n v="29936.202111999999"/>
    <n v="1984.6132440900001"/>
  </r>
  <r>
    <s v="mab.mid"/>
    <x v="2"/>
    <s v="mid"/>
    <s v="Demersal omnivores - other"/>
    <x v="25"/>
    <s v=""/>
    <x v="29"/>
    <n v="1422205.4343801299"/>
    <n v="29936.202111999999"/>
    <n v="47.507877888425803"/>
  </r>
  <r>
    <s v="mab.mid"/>
    <x v="2"/>
    <s v="mid"/>
    <s v="Demersal piscivores - other"/>
    <x v="5"/>
    <s v=""/>
    <x v="29"/>
    <n v="190669.91457286401"/>
    <n v="29936.202111999999"/>
    <n v="6.3692085542285204"/>
  </r>
  <r>
    <s v="mab.mid"/>
    <x v="2"/>
    <s v="mid"/>
    <s v="Haddock"/>
    <x v="6"/>
    <s v=""/>
    <x v="29"/>
    <n v="9627.7534547738705"/>
    <n v="29936.202111999999"/>
    <n v="0.32160904775942001"/>
  </r>
  <r>
    <s v="mab.mid"/>
    <x v="2"/>
    <s v="mid"/>
    <s v="Skates"/>
    <x v="8"/>
    <s v=""/>
    <x v="29"/>
    <n v="7776661.8441185802"/>
    <n v="29936.202111999999"/>
    <n v="259.774496946"/>
  </r>
  <r>
    <s v="mab.mid"/>
    <x v="2"/>
    <s v="mid"/>
    <s v="Small pelagic - other"/>
    <x v="9"/>
    <s v=""/>
    <x v="29"/>
    <n v="1754225.07070313"/>
    <n v="29936.202111999999"/>
    <n v="58.598784980808901"/>
  </r>
  <r>
    <s v="mab.mid"/>
    <x v="2"/>
    <s v="mid"/>
    <s v="Squid"/>
    <x v="10"/>
    <s v=""/>
    <x v="29"/>
    <n v="52124586.624398597"/>
    <n v="29936.202111999999"/>
    <n v="1741.18902689745"/>
  </r>
  <r>
    <s v="mab.mid"/>
    <x v="2"/>
    <s v="mid"/>
    <s v="Spiny dogfish (S)"/>
    <x v="11"/>
    <s v=""/>
    <x v="29"/>
    <n v="428559.840965543"/>
    <n v="29936.202111999999"/>
    <n v="14.3157718992602"/>
  </r>
  <r>
    <s v="mab.mid"/>
    <x v="2"/>
    <s v="mid"/>
    <s v="Spiny dogfish (L)"/>
    <x v="12"/>
    <s v=""/>
    <x v="29"/>
    <n v="780759545.70660102"/>
    <n v="29936.202111999999"/>
    <n v="26080.781482752998"/>
  </r>
  <r>
    <s v="mab.mid"/>
    <x v="2"/>
    <s v="mid"/>
    <s v="Atlantic menhaden (M)"/>
    <x v="34"/>
    <s v=""/>
    <x v="29"/>
    <n v="209027.773577435"/>
    <n v="29936.202111999999"/>
    <n v="6.9824412861525298"/>
  </r>
  <r>
    <s v="mab.mid"/>
    <x v="2"/>
    <s v="mid"/>
    <s v="Atlantic menhaden (L)"/>
    <x v="23"/>
    <s v=""/>
    <x v="29"/>
    <n v="160092.22355159599"/>
    <n v="29936.202111999999"/>
    <n v="5.3477800207469501"/>
  </r>
  <r>
    <s v="mab.mid"/>
    <x v="2"/>
    <s v="mid"/>
    <s v="Hakes (S)"/>
    <x v="13"/>
    <s v=""/>
    <x v="29"/>
    <n v="1983823.40992592"/>
    <n v="29936.202111999999"/>
    <n v="66.268373072304399"/>
  </r>
  <r>
    <s v="mab.mid"/>
    <x v="2"/>
    <s v="mid"/>
    <s v="Atlantic cod (S)"/>
    <x v="19"/>
    <s v=""/>
    <x v="29"/>
    <n v="71.884493453662898"/>
    <n v="29936.202111999999"/>
    <n v="2.40125628443856E-3"/>
  </r>
  <r>
    <s v="mab.mid"/>
    <x v="2"/>
    <s v="mid"/>
    <s v="Atlantic cod (M)"/>
    <x v="15"/>
    <s v=""/>
    <x v="29"/>
    <n v="76486.139908230005"/>
    <n v="29936.202111999999"/>
    <n v="2.5549713895594799"/>
  </r>
  <r>
    <s v="mab.mid"/>
    <x v="2"/>
    <s v="mid"/>
    <s v="Summer flounder (S)"/>
    <x v="33"/>
    <s v=""/>
    <x v="29"/>
    <n v="195201.13410412299"/>
    <n v="29936.202111999999"/>
    <n v="6.5205710922788001"/>
  </r>
  <r>
    <s v="mab.mid"/>
    <x v="2"/>
    <s v="mid"/>
    <s v="Summer flounder (L)"/>
    <x v="22"/>
    <s v=""/>
    <x v="29"/>
    <n v="1398237.0034847099"/>
    <n v="29936.202111999999"/>
    <n v="46.707227531852801"/>
  </r>
  <r>
    <s v="mab.mid"/>
    <x v="2"/>
    <s v="mid"/>
    <s v="Yellowtail flounder (L)"/>
    <x v="18"/>
    <s v=""/>
    <x v="29"/>
    <n v="173619.92159807601"/>
    <n v="29936.202111999999"/>
    <n v="5.7996642643082801"/>
  </r>
  <r>
    <s v="mab.mid"/>
    <x v="2"/>
    <s v="mid"/>
    <s v="Bluefish (S)"/>
    <x v="21"/>
    <s v=""/>
    <x v="29"/>
    <n v="72775.698644174903"/>
    <n v="29936.202111999999"/>
    <n v="2.4310264332095302"/>
  </r>
  <r>
    <s v="mab.mid"/>
    <x v="2"/>
    <s v="mid"/>
    <s v="Bluefish (L)"/>
    <x v="21"/>
    <s v=""/>
    <x v="29"/>
    <n v="7281004.5462092403"/>
    <n v="29936.202111999999"/>
    <n v="243.21737670559901"/>
  </r>
  <r>
    <s v="mab.mid"/>
    <x v="2"/>
    <s v="mid"/>
    <s v="Alosines"/>
    <x v="0"/>
    <s v=""/>
    <x v="30"/>
    <n v="1857748.6661255399"/>
    <n v="29936.202111999999"/>
    <n v="62.056925563742702"/>
  </r>
  <r>
    <s v="mab.mid"/>
    <x v="2"/>
    <s v="mid"/>
    <s v="Atlantic croaker"/>
    <x v="32"/>
    <s v=""/>
    <x v="30"/>
    <n v="39241.436388888898"/>
    <n v="29936.202111999999"/>
    <n v="1.31083549750484"/>
  </r>
  <r>
    <s v="mab.mid"/>
    <x v="2"/>
    <s v="mid"/>
    <s v="Atlantic herring"/>
    <x v="1"/>
    <s v=""/>
    <x v="30"/>
    <n v="142074564.26504201"/>
    <n v="29936.202111999999"/>
    <n v="4745.9114463985597"/>
  </r>
  <r>
    <s v="mab.mid"/>
    <x v="2"/>
    <s v="mid"/>
    <s v="Atlantic mackerel"/>
    <x v="2"/>
    <s v=""/>
    <x v="30"/>
    <n v="42266867.768749997"/>
    <n v="29936.202111999999"/>
    <n v="1411.8981295829501"/>
  </r>
  <r>
    <s v="mab.mid"/>
    <x v="2"/>
    <s v="mid"/>
    <s v="Butterfish"/>
    <x v="3"/>
    <s v=""/>
    <x v="30"/>
    <n v="855906.81648951303"/>
    <n v="29936.202111999999"/>
    <n v="28.591028791405002"/>
  </r>
  <r>
    <s v="mab.mid"/>
    <x v="2"/>
    <s v="mid"/>
    <s v="Demersal benthivores - other"/>
    <x v="4"/>
    <s v=""/>
    <x v="30"/>
    <n v="15469067.1813052"/>
    <n v="29936.202111999999"/>
    <n v="516.73445828000899"/>
  </r>
  <r>
    <s v="mab.mid"/>
    <x v="2"/>
    <s v="mid"/>
    <s v="Demersal omnivores - other"/>
    <x v="25"/>
    <s v=""/>
    <x v="30"/>
    <n v="199373.73004926101"/>
    <n v="29936.202111999999"/>
    <n v="6.6599540350291004"/>
  </r>
  <r>
    <s v="mab.mid"/>
    <x v="2"/>
    <s v="mid"/>
    <s v="Demersal piscivores - other"/>
    <x v="5"/>
    <s v=""/>
    <x v="30"/>
    <n v="2633343.92570491"/>
    <n v="29936.202111999999"/>
    <n v="87.965197317041401"/>
  </r>
  <r>
    <s v="mab.mid"/>
    <x v="2"/>
    <s v="mid"/>
    <s v="Haddock"/>
    <x v="6"/>
    <s v=""/>
    <x v="30"/>
    <n v="0"/>
    <n v="29936.202111999999"/>
    <n v="0"/>
  </r>
  <r>
    <s v="mab.mid"/>
    <x v="2"/>
    <s v="mid"/>
    <s v="Medium pelagics - other"/>
    <x v="20"/>
    <s v=""/>
    <x v="30"/>
    <n v="24525.897743055601"/>
    <n v="29936.202111999999"/>
    <n v="0.81927218594052398"/>
  </r>
  <r>
    <s v="mab.mid"/>
    <x v="2"/>
    <s v="mid"/>
    <s v="Mesopelagics"/>
    <x v="7"/>
    <s v=""/>
    <x v="30"/>
    <n v="0"/>
    <n v="29936.202111999999"/>
    <n v="0"/>
  </r>
  <r>
    <s v="mab.mid"/>
    <x v="2"/>
    <s v="mid"/>
    <s v="Skates"/>
    <x v="8"/>
    <s v=""/>
    <x v="30"/>
    <n v="21880099.563248102"/>
    <n v="29936.202111999999"/>
    <n v="730.89096209961201"/>
  </r>
  <r>
    <s v="mab.mid"/>
    <x v="2"/>
    <s v="mid"/>
    <s v="Small pelagic - other"/>
    <x v="9"/>
    <s v=""/>
    <x v="30"/>
    <n v="294282.86028645799"/>
    <n v="29936.202111999999"/>
    <n v="9.8303338274327796"/>
  </r>
  <r>
    <s v="mab.mid"/>
    <x v="2"/>
    <s v="mid"/>
    <s v="Squid"/>
    <x v="10"/>
    <s v=""/>
    <x v="30"/>
    <n v="14375608.0815237"/>
    <n v="29936.202111999999"/>
    <n v="480.20814489895503"/>
  </r>
  <r>
    <s v="mab.mid"/>
    <x v="2"/>
    <s v="mid"/>
    <s v="Spiny dogfish (S)"/>
    <x v="11"/>
    <s v=""/>
    <x v="30"/>
    <n v="1612078.30077824"/>
    <n v="29936.202111999999"/>
    <n v="53.850461549764603"/>
  </r>
  <r>
    <s v="mab.mid"/>
    <x v="2"/>
    <s v="mid"/>
    <s v="Spiny dogfish (L)"/>
    <x v="12"/>
    <s v=""/>
    <x v="30"/>
    <n v="359796474.36434299"/>
    <n v="29936.202111999999"/>
    <n v="12018.774893964201"/>
  </r>
  <r>
    <s v="mab.mid"/>
    <x v="2"/>
    <s v="mid"/>
    <s v="Atlantic menhaden (L)"/>
    <x v="23"/>
    <s v=""/>
    <x v="30"/>
    <n v="87112.809182003795"/>
    <n v="29936.202111999999"/>
    <n v="2.90994859187848"/>
  </r>
  <r>
    <s v="mab.mid"/>
    <x v="2"/>
    <s v="mid"/>
    <s v="Hakes (S)"/>
    <x v="13"/>
    <s v=""/>
    <x v="30"/>
    <n v="4307131.5116158603"/>
    <n v="29936.202111999999"/>
    <n v="143.87701871805999"/>
  </r>
  <r>
    <s v="mab.mid"/>
    <x v="2"/>
    <s v="mid"/>
    <s v="Summer flounder (S)"/>
    <x v="33"/>
    <s v=""/>
    <x v="30"/>
    <n v="74156.403308256398"/>
    <n v="29936.202111999999"/>
    <n v="2.4771480039724398"/>
  </r>
  <r>
    <s v="mab.mid"/>
    <x v="2"/>
    <s v="mid"/>
    <s v="Summer flounder (L)"/>
    <x v="22"/>
    <s v=""/>
    <x v="30"/>
    <n v="954725.72049955104"/>
    <n v="29936.202111999999"/>
    <n v="31.892012117223299"/>
  </r>
  <r>
    <s v="mab.mid"/>
    <x v="2"/>
    <s v="mid"/>
    <s v="Yellowtail flounder (L)"/>
    <x v="18"/>
    <s v=""/>
    <x v="30"/>
    <n v="36287.705262973599"/>
    <n v="29936.202111999999"/>
    <n v="1.2121679673062999"/>
  </r>
  <r>
    <s v="mab.mid"/>
    <x v="2"/>
    <s v="mid"/>
    <s v="Weakfish (M)"/>
    <x v="28"/>
    <s v=""/>
    <x v="30"/>
    <n v="243987.514641671"/>
    <n v="29936.202111999999"/>
    <n v="8.1502494447639897"/>
  </r>
  <r>
    <s v="mab.mid"/>
    <x v="2"/>
    <s v="mid"/>
    <s v="Alosines"/>
    <x v="0"/>
    <s v=""/>
    <x v="31"/>
    <n v="1014874.53390778"/>
    <n v="29936.202111999999"/>
    <n v="33.901245392145697"/>
  </r>
  <r>
    <s v="mab.mid"/>
    <x v="2"/>
    <s v="mid"/>
    <s v="Anchovies"/>
    <x v="24"/>
    <s v=""/>
    <x v="31"/>
    <n v="0"/>
    <n v="29936.202111999999"/>
    <n v="0"/>
  </r>
  <r>
    <s v="mab.mid"/>
    <x v="2"/>
    <s v="mid"/>
    <s v="Atlantic herring"/>
    <x v="1"/>
    <s v=""/>
    <x v="31"/>
    <n v="153863573.68904501"/>
    <n v="29936.202111999999"/>
    <n v="5139.7158902587798"/>
  </r>
  <r>
    <s v="mab.mid"/>
    <x v="2"/>
    <s v="mid"/>
    <s v="Atlantic mackerel"/>
    <x v="2"/>
    <s v=""/>
    <x v="31"/>
    <n v="49443195.6911024"/>
    <n v="29936.202111999999"/>
    <n v="1651.61884951608"/>
  </r>
  <r>
    <s v="mab.mid"/>
    <x v="2"/>
    <s v="mid"/>
    <s v="Butterfish"/>
    <x v="3"/>
    <s v=""/>
    <x v="31"/>
    <n v="120413459.811161"/>
    <n v="29936.202111999999"/>
    <n v="4022.33587816715"/>
  </r>
  <r>
    <s v="mab.mid"/>
    <x v="2"/>
    <s v="mid"/>
    <s v="Demersal benthivores - other"/>
    <x v="4"/>
    <s v=""/>
    <x v="31"/>
    <n v="69779694.897773698"/>
    <n v="29936.202111999999"/>
    <n v="2330.9468127155101"/>
  </r>
  <r>
    <s v="mab.mid"/>
    <x v="2"/>
    <s v="mid"/>
    <s v="Demersal omnivores - other"/>
    <x v="25"/>
    <s v=""/>
    <x v="31"/>
    <n v="599966.26542145596"/>
    <n v="29936.202111999999"/>
    <n v="20.041495683948401"/>
  </r>
  <r>
    <s v="mab.mid"/>
    <x v="2"/>
    <s v="mid"/>
    <s v="Demersal piscivores - other"/>
    <x v="5"/>
    <s v=""/>
    <x v="31"/>
    <n v="34640654.792912997"/>
    <n v="29936.202111999999"/>
    <n v="1157.14928244111"/>
  </r>
  <r>
    <s v="mab.mid"/>
    <x v="2"/>
    <s v="mid"/>
    <s v="Medium pelagics - other"/>
    <x v="20"/>
    <s v=""/>
    <x v="31"/>
    <n v="2100433.3982142899"/>
    <n v="29936.202111999999"/>
    <n v="70.163656376849602"/>
  </r>
  <r>
    <s v="mab.mid"/>
    <x v="2"/>
    <s v="mid"/>
    <s v="Mesopelagics"/>
    <x v="7"/>
    <s v=""/>
    <x v="31"/>
    <n v="0"/>
    <n v="29936.202111999999"/>
    <n v="0"/>
  </r>
  <r>
    <s v="mab.mid"/>
    <x v="2"/>
    <s v="mid"/>
    <s v="Skates"/>
    <x v="8"/>
    <s v=""/>
    <x v="31"/>
    <n v="23617719.705612101"/>
    <n v="29936.202111999999"/>
    <n v="788.93506989468199"/>
  </r>
  <r>
    <s v="mab.mid"/>
    <x v="2"/>
    <s v="mid"/>
    <s v="Small pelagic - other"/>
    <x v="9"/>
    <s v=""/>
    <x v="31"/>
    <n v="225353.284573413"/>
    <n v="29936.202111999999"/>
    <n v="7.5277847113104297"/>
  </r>
  <r>
    <s v="mab.mid"/>
    <x v="2"/>
    <s v="mid"/>
    <s v="Squid"/>
    <x v="10"/>
    <s v=""/>
    <x v="31"/>
    <n v="87582162.804216906"/>
    <n v="29936.202111999999"/>
    <n v="2925.62705437873"/>
  </r>
  <r>
    <s v="mab.mid"/>
    <x v="2"/>
    <s v="mid"/>
    <s v="Spiny dogfish (S)"/>
    <x v="11"/>
    <s v=""/>
    <x v="31"/>
    <n v="3132873.4389748699"/>
    <n v="29936.202111999999"/>
    <n v="104.651666475724"/>
  </r>
  <r>
    <s v="mab.mid"/>
    <x v="2"/>
    <s v="mid"/>
    <s v="Spiny dogfish (L)"/>
    <x v="12"/>
    <s v=""/>
    <x v="31"/>
    <n v="482019235.22631198"/>
    <n v="29936.202111999999"/>
    <n v="16101.5493355817"/>
  </r>
  <r>
    <s v="mab.mid"/>
    <x v="2"/>
    <s v="mid"/>
    <s v="Hakes (S)"/>
    <x v="13"/>
    <s v=""/>
    <x v="31"/>
    <n v="5736089.5293042203"/>
    <n v="29936.202111999999"/>
    <n v="191.61046240414399"/>
  </r>
  <r>
    <s v="mab.mid"/>
    <x v="2"/>
    <s v="mid"/>
    <s v="Atlantic cod (M)"/>
    <x v="15"/>
    <s v=""/>
    <x v="31"/>
    <n v="123083.66687107499"/>
    <n v="29936.202111999999"/>
    <n v="4.1115324652934699"/>
  </r>
  <r>
    <s v="mab.mid"/>
    <x v="2"/>
    <s v="mid"/>
    <s v="Atlantic cod (L)"/>
    <x v="16"/>
    <s v=""/>
    <x v="31"/>
    <n v="287323.88300126599"/>
    <n v="29936.202111999999"/>
    <n v="9.5978735688082306"/>
  </r>
  <r>
    <s v="mab.mid"/>
    <x v="2"/>
    <s v="mid"/>
    <s v="Summer flounder (S)"/>
    <x v="33"/>
    <s v=""/>
    <x v="31"/>
    <n v="13754.095343540699"/>
    <n v="29936.202111999999"/>
    <n v="0.45944690285303003"/>
  </r>
  <r>
    <s v="mab.mid"/>
    <x v="2"/>
    <s v="mid"/>
    <s v="Summer flounder (L)"/>
    <x v="22"/>
    <s v=""/>
    <x v="31"/>
    <n v="851921.11478766298"/>
    <n v="29936.202111999999"/>
    <n v="28.457888933284799"/>
  </r>
  <r>
    <s v="mab.mid"/>
    <x v="2"/>
    <s v="mid"/>
    <s v="Yellowtail flounder (S)"/>
    <x v="17"/>
    <s v=""/>
    <x v="31"/>
    <n v="168429.47302932199"/>
    <n v="29936.202111999999"/>
    <n v="5.6262805949525099"/>
  </r>
  <r>
    <s v="mab.mid"/>
    <x v="2"/>
    <s v="mid"/>
    <s v="Yellowtail flounder (L)"/>
    <x v="18"/>
    <s v=""/>
    <x v="31"/>
    <n v="84463.856272428995"/>
    <n v="29936.202111999999"/>
    <n v="2.8214619862741901"/>
  </r>
  <r>
    <s v="mab.mid"/>
    <x v="2"/>
    <s v="mid"/>
    <s v="Striped bass (L)"/>
    <x v="27"/>
    <s v=""/>
    <x v="31"/>
    <n v="1602105.5531192899"/>
    <n v="29936.202111999999"/>
    <n v="53.5173281876353"/>
  </r>
  <r>
    <s v="mab.mid"/>
    <x v="2"/>
    <s v="mid"/>
    <s v="Weakfish (L)"/>
    <x v="35"/>
    <s v=""/>
    <x v="31"/>
    <n v="219572.17428011401"/>
    <n v="29936.202111999999"/>
    <n v="7.3346703586056501"/>
  </r>
  <r>
    <s v="mab.mid"/>
    <x v="2"/>
    <s v="mid"/>
    <s v="Alosines"/>
    <x v="0"/>
    <s v=""/>
    <x v="32"/>
    <n v="1317369.7241247699"/>
    <n v="29936.202111999999"/>
    <n v="44.005906934891399"/>
  </r>
  <r>
    <s v="mab.mid"/>
    <x v="2"/>
    <s v="mid"/>
    <s v="Anchovies"/>
    <x v="24"/>
    <s v=""/>
    <x v="32"/>
    <n v="11375176.9135349"/>
    <n v="29936.202111999999"/>
    <n v="379.98062917189901"/>
  </r>
  <r>
    <s v="mab.mid"/>
    <x v="2"/>
    <s v="mid"/>
    <s v="Atlantic croaker"/>
    <x v="32"/>
    <s v=""/>
    <x v="32"/>
    <n v="221305838.03044501"/>
    <n v="29936.202111999999"/>
    <n v="7392.5823056136396"/>
  </r>
  <r>
    <s v="mab.mid"/>
    <x v="2"/>
    <s v="mid"/>
    <s v="Atlantic herring"/>
    <x v="1"/>
    <s v=""/>
    <x v="32"/>
    <n v="240035569.73078999"/>
    <n v="29936.202111999999"/>
    <n v="8018.2372110111901"/>
  </r>
  <r>
    <s v="mab.mid"/>
    <x v="2"/>
    <s v="mid"/>
    <s v="Atlantic mackerel"/>
    <x v="2"/>
    <s v=""/>
    <x v="32"/>
    <n v="23292318.505255699"/>
    <n v="29936.202111999999"/>
    <n v="778.06524749239702"/>
  </r>
  <r>
    <s v="mab.mid"/>
    <x v="2"/>
    <s v="mid"/>
    <s v="Butterfish"/>
    <x v="3"/>
    <s v=""/>
    <x v="32"/>
    <n v="3672708.3231228101"/>
    <n v="29936.202111999999"/>
    <n v="122.684511194244"/>
  </r>
  <r>
    <s v="mab.mid"/>
    <x v="2"/>
    <s v="mid"/>
    <s v="Demersal benthivores - other"/>
    <x v="4"/>
    <s v=""/>
    <x v="32"/>
    <n v="205638649.505041"/>
    <n v="29936.202111999999"/>
    <n v="6869.2297284634697"/>
  </r>
  <r>
    <s v="mab.mid"/>
    <x v="2"/>
    <s v="mid"/>
    <s v="Demersal omnivores - other"/>
    <x v="25"/>
    <s v=""/>
    <x v="32"/>
    <n v="479585.03719398403"/>
    <n v="29936.202111999999"/>
    <n v="16.0202364815589"/>
  </r>
  <r>
    <s v="mab.mid"/>
    <x v="2"/>
    <s v="mid"/>
    <s v="Demersal piscivores - other"/>
    <x v="5"/>
    <s v=""/>
    <x v="32"/>
    <n v="3393246.08025245"/>
    <n v="29936.202111999999"/>
    <n v="113.34925076859599"/>
  </r>
  <r>
    <s v="mab.mid"/>
    <x v="2"/>
    <s v="mid"/>
    <s v="Medium pelagics - other"/>
    <x v="20"/>
    <s v=""/>
    <x v="32"/>
    <n v="239437.20027281699"/>
    <n v="29936.202111999999"/>
    <n v="7.9982490556755899"/>
  </r>
  <r>
    <s v="mab.mid"/>
    <x v="2"/>
    <s v="mid"/>
    <s v="Skates"/>
    <x v="8"/>
    <s v=""/>
    <x v="32"/>
    <n v="12967735.8027741"/>
    <n v="29936.202111999999"/>
    <n v="433.17905705800899"/>
  </r>
  <r>
    <s v="mab.mid"/>
    <x v="2"/>
    <s v="mid"/>
    <s v="Small pelagic - other"/>
    <x v="9"/>
    <s v=""/>
    <x v="32"/>
    <n v="41675505.226797"/>
    <n v="29936.202111999999"/>
    <n v="1392.14403586924"/>
  </r>
  <r>
    <s v="mab.mid"/>
    <x v="2"/>
    <s v="mid"/>
    <s v="Squid"/>
    <x v="10"/>
    <s v=""/>
    <x v="32"/>
    <n v="15253046.9698976"/>
    <n v="29936.202111999999"/>
    <n v="509.51843900677801"/>
  </r>
  <r>
    <s v="mab.mid"/>
    <x v="2"/>
    <s v="mid"/>
    <s v="Spiny dogfish (S)"/>
    <x v="11"/>
    <s v=""/>
    <x v="32"/>
    <n v="21658999.122888699"/>
    <n v="29936.202111999999"/>
    <n v="723.50524097399102"/>
  </r>
  <r>
    <s v="mab.mid"/>
    <x v="2"/>
    <s v="mid"/>
    <s v="Spiny dogfish (L)"/>
    <x v="12"/>
    <s v=""/>
    <x v="32"/>
    <n v="1190864761.7618501"/>
    <n v="29936.202111999999"/>
    <n v="39780.088245879597"/>
  </r>
  <r>
    <s v="mab.mid"/>
    <x v="2"/>
    <s v="mid"/>
    <s v="Atlantic menhaden (L)"/>
    <x v="23"/>
    <s v=""/>
    <x v="32"/>
    <n v="321301.775533862"/>
    <n v="29936.202111999999"/>
    <n v="10.732883694858099"/>
  </r>
  <r>
    <s v="mab.mid"/>
    <x v="2"/>
    <s v="mid"/>
    <s v="Hakes (S)"/>
    <x v="13"/>
    <s v=""/>
    <x v="32"/>
    <n v="3846073.28660003"/>
    <n v="29936.202111999999"/>
    <n v="128.475658742908"/>
  </r>
  <r>
    <s v="mab.mid"/>
    <x v="2"/>
    <s v="mid"/>
    <s v="Summer flounder (S)"/>
    <x v="33"/>
    <s v=""/>
    <x v="32"/>
    <n v="152748.76237407801"/>
    <n v="29936.202111999999"/>
    <n v="5.1024763195612"/>
  </r>
  <r>
    <s v="mab.mid"/>
    <x v="2"/>
    <s v="mid"/>
    <s v="Summer flounder (L)"/>
    <x v="22"/>
    <s v=""/>
    <x v="32"/>
    <n v="1508784.4235586401"/>
    <n v="29936.202111999999"/>
    <n v="50.399994558890398"/>
  </r>
  <r>
    <s v="mab.mid"/>
    <x v="2"/>
    <s v="mid"/>
    <s v="Yellowtail flounder (L)"/>
    <x v="18"/>
    <s v=""/>
    <x v="32"/>
    <n v="89449.615551795694"/>
    <n v="29936.202111999999"/>
    <n v="2.9880081386790098"/>
  </r>
  <r>
    <s v="mab.mid"/>
    <x v="2"/>
    <s v="mid"/>
    <s v="Bluefish (S)"/>
    <x v="21"/>
    <s v=""/>
    <x v="32"/>
    <n v="1004387.21453841"/>
    <n v="29936.202111999999"/>
    <n v="33.5509230857243"/>
  </r>
  <r>
    <s v="mab.mid"/>
    <x v="2"/>
    <s v="mid"/>
    <s v="Bluefish (M)"/>
    <x v="21"/>
    <s v=""/>
    <x v="32"/>
    <n v="362390.20934415498"/>
    <n v="29936.202111999999"/>
    <n v="12.1054169793599"/>
  </r>
  <r>
    <s v="mab.mid"/>
    <x v="2"/>
    <s v="mid"/>
    <s v="Striped bass (M)"/>
    <x v="30"/>
    <s v=""/>
    <x v="32"/>
    <n v="142514.82248024701"/>
    <n v="29936.202111999999"/>
    <n v="4.76061799513037"/>
  </r>
  <r>
    <s v="mab.mid"/>
    <x v="2"/>
    <s v="mid"/>
    <s v="Weakfish (S)"/>
    <x v="31"/>
    <s v=""/>
    <x v="32"/>
    <n v="103733.54966459599"/>
    <n v="29936.202111999999"/>
    <n v="3.4651539723208198"/>
  </r>
  <r>
    <s v="mab.mid"/>
    <x v="2"/>
    <s v="mid"/>
    <s v="Weakfish (M)"/>
    <x v="28"/>
    <s v=""/>
    <x v="32"/>
    <n v="1518761.26347925"/>
    <n v="29936.202111999999"/>
    <n v="50.733264620446"/>
  </r>
  <r>
    <s v="mab.mid"/>
    <x v="2"/>
    <s v="mid"/>
    <s v="Weakfish (L)"/>
    <x v="35"/>
    <s v=""/>
    <x v="32"/>
    <n v="776500.33096564002"/>
    <n v="29936.202111999999"/>
    <n v="25.9385050936163"/>
  </r>
  <r>
    <s v="mab.mid"/>
    <x v="2"/>
    <s v="mid"/>
    <s v="Alosines"/>
    <x v="0"/>
    <s v="B"/>
    <x v="33"/>
    <n v="1782171.36895313"/>
    <n v="29936.202111999999"/>
    <n v="59.532313494060197"/>
  </r>
  <r>
    <s v="mab.mid"/>
    <x v="2"/>
    <s v="mid"/>
    <s v="Anchovies"/>
    <x v="24"/>
    <s v="B"/>
    <x v="33"/>
    <n v="379433.13"/>
    <n v="29936.202111999999"/>
    <n v="12.674725022914799"/>
  </r>
  <r>
    <s v="mab.mid"/>
    <x v="2"/>
    <s v="mid"/>
    <s v="Atlantic croaker"/>
    <x v="32"/>
    <s v="B"/>
    <x v="33"/>
    <n v="2392041.5905238101"/>
    <n v="29936.202111999999"/>
    <n v="79.904644603029098"/>
  </r>
  <r>
    <s v="mab.mid"/>
    <x v="2"/>
    <s v="mid"/>
    <s v="Atlantic herring"/>
    <x v="1"/>
    <s v="B"/>
    <x v="33"/>
    <n v="459780468.64857101"/>
    <n v="29936.202111999999"/>
    <n v="15358.6773274846"/>
  </r>
  <r>
    <s v="mab.mid"/>
    <x v="2"/>
    <s v="mid"/>
    <s v="Atlantic mackerel"/>
    <x v="2"/>
    <s v="B"/>
    <x v="33"/>
    <n v="8070225.28334249"/>
    <n v="29936.202111999999"/>
    <n v="269.58079896539499"/>
  </r>
  <r>
    <s v="mab.mid"/>
    <x v="2"/>
    <s v="mid"/>
    <s v="Butterfish"/>
    <x v="3"/>
    <s v="B"/>
    <x v="33"/>
    <n v="5370171.4484262196"/>
    <n v="29936.202111999999"/>
    <n v="179.38719909542499"/>
  </r>
  <r>
    <s v="mab.mid"/>
    <x v="2"/>
    <s v="mid"/>
    <s v="Demersal benthivores - other"/>
    <x v="4"/>
    <s v="B"/>
    <x v="33"/>
    <n v="5045980.98269975"/>
    <n v="29936.202111999999"/>
    <n v="168.55782052183099"/>
  </r>
  <r>
    <s v="mab.mid"/>
    <x v="2"/>
    <s v="mid"/>
    <s v="Demersal omnivores - other"/>
    <x v="25"/>
    <s v="B"/>
    <x v="33"/>
    <n v="581475.03249589505"/>
    <n v="29936.202111999999"/>
    <n v="19.4238076800934"/>
  </r>
  <r>
    <s v="mab.mid"/>
    <x v="2"/>
    <s v="mid"/>
    <s v="Demersal piscivores - other"/>
    <x v="5"/>
    <s v="B"/>
    <x v="33"/>
    <n v="2522131.5643694699"/>
    <n v="29936.202111999999"/>
    <n v="84.250218345448204"/>
  </r>
  <r>
    <s v="mab.mid"/>
    <x v="2"/>
    <s v="mid"/>
    <s v="Haddock"/>
    <x v="6"/>
    <s v="B"/>
    <x v="33"/>
    <n v="42001.6570834944"/>
    <n v="29936.202111999999"/>
    <n v="1.40303893347439"/>
  </r>
  <r>
    <s v="mab.mid"/>
    <x v="2"/>
    <s v="mid"/>
    <s v="Medium pelagics - other"/>
    <x v="20"/>
    <s v="B"/>
    <x v="33"/>
    <n v="73452753.106339306"/>
    <n v="29936.202111999999"/>
    <n v="2453.6430116128699"/>
  </r>
  <r>
    <s v="mab.mid"/>
    <x v="2"/>
    <s v="mid"/>
    <s v="Skates"/>
    <x v="8"/>
    <s v="B"/>
    <x v="33"/>
    <n v="16308996.611560101"/>
    <n v="29936.202111999999"/>
    <n v="544.79177253492003"/>
  </r>
  <r>
    <s v="mab.mid"/>
    <x v="2"/>
    <s v="mid"/>
    <s v="Small pelagic - other"/>
    <x v="9"/>
    <s v="B"/>
    <x v="33"/>
    <n v="160597506.74462599"/>
    <n v="29936.202111999999"/>
    <n v="5364.6586879586102"/>
  </r>
  <r>
    <s v="mab.mid"/>
    <x v="2"/>
    <s v="mid"/>
    <s v="Squid"/>
    <x v="10"/>
    <s v="B"/>
    <x v="33"/>
    <n v="12954152.7892262"/>
    <n v="29936.202111999999"/>
    <n v="432.725325034918"/>
  </r>
  <r>
    <s v="mab.mid"/>
    <x v="2"/>
    <s v="mid"/>
    <s v="Spiny dogfish (S)"/>
    <x v="11"/>
    <s v="B"/>
    <x v="33"/>
    <n v="2983410.0808981499"/>
    <n v="29936.202111999999"/>
    <n v="99.658937020011606"/>
  </r>
  <r>
    <s v="mab.mid"/>
    <x v="2"/>
    <s v="mid"/>
    <s v="Spiny dogfish (L)"/>
    <x v="12"/>
    <s v="B"/>
    <x v="33"/>
    <n v="1742002303.8273201"/>
    <n v="29936.202111999999"/>
    <n v="58190.491142129002"/>
  </r>
  <r>
    <s v="mab.mid"/>
    <x v="2"/>
    <s v="mid"/>
    <s v="Atlantic menhaden (M)"/>
    <x v="34"/>
    <s v="B"/>
    <x v="33"/>
    <n v="20908.185937196198"/>
    <n v="29936.202111999999"/>
    <n v="0.69842479880956898"/>
  </r>
  <r>
    <s v="mab.mid"/>
    <x v="2"/>
    <s v="mid"/>
    <s v="Hakes (S)"/>
    <x v="13"/>
    <s v="B"/>
    <x v="33"/>
    <n v="20338520.0588273"/>
    <n v="29936.202111999999"/>
    <n v="679.39546849446799"/>
  </r>
  <r>
    <s v="mab.mid"/>
    <x v="2"/>
    <s v="mid"/>
    <s v="Summer flounder (S)"/>
    <x v="33"/>
    <s v="B"/>
    <x v="33"/>
    <n v="75434.431244959997"/>
    <n v="29936.202111999999"/>
    <n v="2.51983972324672"/>
  </r>
  <r>
    <s v="mab.mid"/>
    <x v="2"/>
    <s v="mid"/>
    <s v="Summer flounder (L)"/>
    <x v="22"/>
    <s v="B"/>
    <x v="33"/>
    <n v="2555636.1891985"/>
    <n v="29936.202111999999"/>
    <n v="85.369419261572602"/>
  </r>
  <r>
    <s v="mab.mid"/>
    <x v="2"/>
    <s v="mid"/>
    <s v="Yellowtail flounder (S)"/>
    <x v="17"/>
    <s v="B"/>
    <x v="33"/>
    <n v="4847.6298479494499"/>
    <n v="29936.202111999999"/>
    <n v="0.16193202563949399"/>
  </r>
  <r>
    <s v="mab.mid"/>
    <x v="2"/>
    <s v="mid"/>
    <s v="Yellowtail flounder (L)"/>
    <x v="18"/>
    <s v="B"/>
    <x v="33"/>
    <n v="207735.64667120299"/>
    <n v="29936.202111999999"/>
    <n v="6.9392785996702004"/>
  </r>
  <r>
    <s v="mab.mid"/>
    <x v="2"/>
    <s v="mid"/>
    <s v="Bluefish (M)"/>
    <x v="21"/>
    <s v="B"/>
    <x v="33"/>
    <n v="489941.11837303801"/>
    <n v="29936.202111999999"/>
    <n v="16.366174858788899"/>
  </r>
  <r>
    <s v="mab.mid"/>
    <x v="2"/>
    <s v="mid"/>
    <s v="Striped bass (M)"/>
    <x v="30"/>
    <s v="B"/>
    <x v="33"/>
    <n v="937191.984741761"/>
    <n v="29936.202111999999"/>
    <n v="31.306308703938299"/>
  </r>
  <r>
    <s v="mab.mid"/>
    <x v="2"/>
    <s v="mid"/>
    <s v="Striped bass (L)"/>
    <x v="27"/>
    <s v="B"/>
    <x v="33"/>
    <n v="3899478.5999087598"/>
    <n v="29936.202111999999"/>
    <n v="130.25962963904601"/>
  </r>
  <r>
    <s v="mab.mid"/>
    <x v="2"/>
    <s v="mid"/>
    <s v="Weakfish (M)"/>
    <x v="28"/>
    <s v="B"/>
    <x v="33"/>
    <n v="193485.69535609399"/>
    <n v="29936.202111999999"/>
    <n v="6.4632679400081701"/>
  </r>
  <r>
    <s v="mab.mid"/>
    <x v="2"/>
    <s v="mid"/>
    <s v="Alosines"/>
    <x v="0"/>
    <s v="B"/>
    <x v="34"/>
    <n v="603017.21298701304"/>
    <n v="29936.202111999999"/>
    <n v="20.143410668158602"/>
  </r>
  <r>
    <s v="mab.mid"/>
    <x v="2"/>
    <s v="mid"/>
    <s v="Atlantic croaker"/>
    <x v="32"/>
    <s v="B"/>
    <x v="34"/>
    <n v="192727.939047619"/>
    <n v="29936.202111999999"/>
    <n v="6.4379555671948001"/>
  </r>
  <r>
    <s v="mab.mid"/>
    <x v="2"/>
    <s v="mid"/>
    <s v="Atlantic herring"/>
    <x v="1"/>
    <s v="B"/>
    <x v="34"/>
    <n v="298812936.61860102"/>
    <n v="29936.202111999999"/>
    <n v="9981.6581776357507"/>
  </r>
  <r>
    <s v="mab.mid"/>
    <x v="2"/>
    <s v="mid"/>
    <s v="Atlantic mackerel"/>
    <x v="2"/>
    <s v="B"/>
    <x v="34"/>
    <n v="7754459.6359189004"/>
    <n v="29936.202111999999"/>
    <n v="259.03284614752499"/>
  </r>
  <r>
    <s v="mab.mid"/>
    <x v="2"/>
    <s v="mid"/>
    <s v="Butterfish"/>
    <x v="3"/>
    <s v="B"/>
    <x v="34"/>
    <n v="8608700.2392786294"/>
    <n v="29936.202111999999"/>
    <n v="287.56821613747098"/>
  </r>
  <r>
    <s v="mab.mid"/>
    <x v="2"/>
    <s v="mid"/>
    <s v="Demersal benthivores - other"/>
    <x v="4"/>
    <s v="B"/>
    <x v="34"/>
    <n v="25690186.046046399"/>
    <n v="29936.202111999999"/>
    <n v="858.16450429924305"/>
  </r>
  <r>
    <s v="mab.mid"/>
    <x v="2"/>
    <s v="mid"/>
    <s v="Demersal omnivores - other"/>
    <x v="25"/>
    <s v="B"/>
    <x v="34"/>
    <n v="760112.34581280802"/>
    <n v="29936.202111999999"/>
    <n v="25.391074758548498"/>
  </r>
  <r>
    <s v="mab.mid"/>
    <x v="2"/>
    <s v="mid"/>
    <s v="Demersal piscivores - other"/>
    <x v="5"/>
    <s v="B"/>
    <x v="34"/>
    <n v="16831078.5011167"/>
    <n v="29936.202111999999"/>
    <n v="562.231589636747"/>
  </r>
  <r>
    <s v="mab.mid"/>
    <x v="2"/>
    <s v="mid"/>
    <s v="Mesopelagics"/>
    <x v="7"/>
    <s v="B"/>
    <x v="34"/>
    <n v="0"/>
    <n v="29936.202111999999"/>
    <n v="0"/>
  </r>
  <r>
    <s v="mab.mid"/>
    <x v="2"/>
    <s v="mid"/>
    <s v="Skates"/>
    <x v="8"/>
    <s v="B"/>
    <x v="34"/>
    <n v="13427768.7751495"/>
    <n v="29936.202111999999"/>
    <n v="448.54616911364798"/>
  </r>
  <r>
    <s v="mab.mid"/>
    <x v="2"/>
    <s v="mid"/>
    <s v="Small pelagic - other"/>
    <x v="9"/>
    <s v="B"/>
    <x v="34"/>
    <n v="1827221.91538938"/>
    <n v="29936.202111999999"/>
    <n v="61.037198658441"/>
  </r>
  <r>
    <s v="mab.mid"/>
    <x v="2"/>
    <s v="mid"/>
    <s v="Squid"/>
    <x v="10"/>
    <s v="B"/>
    <x v="34"/>
    <n v="35328545.527492598"/>
    <n v="29936.202111999999"/>
    <n v="1180.1278397078599"/>
  </r>
  <r>
    <s v="mab.mid"/>
    <x v="2"/>
    <s v="mid"/>
    <s v="Spiny dogfish (S)"/>
    <x v="11"/>
    <s v="B"/>
    <x v="34"/>
    <n v="1213395.38800356"/>
    <n v="29936.202111999999"/>
    <n v="40.5327096424556"/>
  </r>
  <r>
    <s v="mab.mid"/>
    <x v="2"/>
    <s v="mid"/>
    <s v="Spiny dogfish (L)"/>
    <x v="12"/>
    <s v="B"/>
    <x v="34"/>
    <n v="359558254.756814"/>
    <n v="29936.202111999999"/>
    <n v="12010.8173178282"/>
  </r>
  <r>
    <s v="mab.mid"/>
    <x v="2"/>
    <s v="mid"/>
    <s v="Hakes (S)"/>
    <x v="13"/>
    <s v="B"/>
    <x v="34"/>
    <n v="1733949.4159311601"/>
    <n v="29936.202111999999"/>
    <n v="57.921489487676197"/>
  </r>
  <r>
    <s v="mab.mid"/>
    <x v="2"/>
    <s v="mid"/>
    <s v="Summer flounder (S)"/>
    <x v="33"/>
    <s v="B"/>
    <x v="34"/>
    <n v="30693.4027660252"/>
    <n v="29936.202111999999"/>
    <n v="1.025293811526"/>
  </r>
  <r>
    <s v="mab.mid"/>
    <x v="2"/>
    <s v="mid"/>
    <s v="Summer flounder (L)"/>
    <x v="22"/>
    <s v="B"/>
    <x v="34"/>
    <n v="2383271.9145458802"/>
    <n v="29936.202111999999"/>
    <n v="79.611699093604798"/>
  </r>
  <r>
    <s v="mab.mid"/>
    <x v="2"/>
    <s v="mid"/>
    <s v="Yellowtail flounder (L)"/>
    <x v="18"/>
    <s v="B"/>
    <x v="34"/>
    <n v="118029.67118778299"/>
    <n v="29936.202111999999"/>
    <n v="3.9427069187400701"/>
  </r>
  <r>
    <s v="mab.mid"/>
    <x v="2"/>
    <s v="mid"/>
    <s v="Weakfish (S)"/>
    <x v="31"/>
    <s v="B"/>
    <x v="34"/>
    <n v="371.01989481573003"/>
    <n v="29936.202111999999"/>
    <n v="1.2393686193981301E-2"/>
  </r>
  <r>
    <s v="mab.mid"/>
    <x v="2"/>
    <s v="mid"/>
    <s v="Weakfish (M)"/>
    <x v="28"/>
    <s v="B"/>
    <x v="34"/>
    <n v="66361.620282895296"/>
    <n v="29936.202111999999"/>
    <n v="2.21676818036627"/>
  </r>
  <r>
    <s v="mab.mid"/>
    <x v="2"/>
    <s v="mid"/>
    <s v="Alosines"/>
    <x v="0"/>
    <s v="B"/>
    <x v="35"/>
    <n v="3209884.8069760101"/>
    <n v="29936.202111999999"/>
    <n v="107.224182779329"/>
  </r>
  <r>
    <s v="mab.mid"/>
    <x v="2"/>
    <s v="mid"/>
    <s v="Atlantic croaker"/>
    <x v="32"/>
    <s v="B"/>
    <x v="35"/>
    <n v="11756645.3052513"/>
    <n v="29936.202111999999"/>
    <n v="392.72334083215702"/>
  </r>
  <r>
    <s v="mab.mid"/>
    <x v="2"/>
    <s v="mid"/>
    <s v="Atlantic herring"/>
    <x v="1"/>
    <s v="B"/>
    <x v="35"/>
    <n v="211523357.85882899"/>
    <n v="29936.202111999999"/>
    <n v="7065.8047092099096"/>
  </r>
  <r>
    <s v="mab.mid"/>
    <x v="2"/>
    <s v="mid"/>
    <s v="Atlantic mackerel"/>
    <x v="2"/>
    <s v="B"/>
    <x v="35"/>
    <n v="21256081.981510401"/>
    <n v="29936.202111999999"/>
    <n v="710.04604732374696"/>
  </r>
  <r>
    <s v="mab.mid"/>
    <x v="2"/>
    <s v="mid"/>
    <s v="Butterfish"/>
    <x v="3"/>
    <s v="B"/>
    <x v="35"/>
    <n v="2239964.64910714"/>
    <n v="29936.202111999999"/>
    <n v="74.824610039937198"/>
  </r>
  <r>
    <s v="mab.mid"/>
    <x v="2"/>
    <s v="mid"/>
    <s v="Demersal benthivores - other"/>
    <x v="4"/>
    <s v="B"/>
    <x v="35"/>
    <n v="58813887.972560398"/>
    <n v="29936.202111999999"/>
    <n v="1964.64093048679"/>
  </r>
  <r>
    <s v="mab.mid"/>
    <x v="2"/>
    <s v="mid"/>
    <s v="Demersal omnivores - other"/>
    <x v="25"/>
    <s v="B"/>
    <x v="35"/>
    <n v="664187.49833743903"/>
    <n v="29936.202111999999"/>
    <n v="22.1867655707468"/>
  </r>
  <r>
    <s v="mab.mid"/>
    <x v="2"/>
    <s v="mid"/>
    <s v="Demersal piscivores - other"/>
    <x v="5"/>
    <s v="B"/>
    <x v="35"/>
    <n v="22417360.424625602"/>
    <n v="29936.202111999999"/>
    <n v="748.83782320669104"/>
  </r>
  <r>
    <s v="mab.mid"/>
    <x v="2"/>
    <s v="mid"/>
    <s v="Haddock"/>
    <x v="6"/>
    <s v="B"/>
    <x v="35"/>
    <n v="0"/>
    <n v="29936.202111999999"/>
    <n v="0"/>
  </r>
  <r>
    <s v="mab.mid"/>
    <x v="2"/>
    <s v="mid"/>
    <s v="Medium pelagics - other"/>
    <x v="20"/>
    <s v="B"/>
    <x v="35"/>
    <n v="98103.590972222199"/>
    <n v="29936.202111999999"/>
    <n v="3.2770887437620901"/>
  </r>
  <r>
    <s v="mab.mid"/>
    <x v="2"/>
    <s v="mid"/>
    <s v="Skates"/>
    <x v="8"/>
    <s v="B"/>
    <x v="35"/>
    <n v="21111625.554401599"/>
    <n v="29936.202111999999"/>
    <n v="705.22057124737796"/>
  </r>
  <r>
    <s v="mab.mid"/>
    <x v="2"/>
    <s v="mid"/>
    <s v="Small pelagic - other"/>
    <x v="9"/>
    <s v="B"/>
    <x v="35"/>
    <n v="5117871.13245288"/>
    <n v="29936.202111999999"/>
    <n v="170.95926575139501"/>
  </r>
  <r>
    <s v="mab.mid"/>
    <x v="2"/>
    <s v="mid"/>
    <s v="Squid"/>
    <x v="10"/>
    <s v="B"/>
    <x v="35"/>
    <n v="14379132.968216799"/>
    <n v="29936.202111999999"/>
    <n v="480.32589152158602"/>
  </r>
  <r>
    <s v="mab.mid"/>
    <x v="2"/>
    <s v="mid"/>
    <s v="Spiny dogfish (S)"/>
    <x v="11"/>
    <s v="B"/>
    <x v="35"/>
    <n v="30958319.878562"/>
    <n v="29936.202111999999"/>
    <n v="1034.1432010225601"/>
  </r>
  <r>
    <s v="mab.mid"/>
    <x v="2"/>
    <s v="mid"/>
    <s v="Spiny dogfish (L)"/>
    <x v="12"/>
    <s v="B"/>
    <x v="35"/>
    <n v="364247167.05230999"/>
    <n v="29936.202111999999"/>
    <n v="12167.4474834702"/>
  </r>
  <r>
    <s v="mab.mid"/>
    <x v="2"/>
    <s v="mid"/>
    <s v="Atlantic menhaden (S)"/>
    <x v="29"/>
    <s v="B"/>
    <x v="35"/>
    <n v="10489.783266930001"/>
    <n v="29936.202111999999"/>
    <n v="0.35040461136936202"/>
  </r>
  <r>
    <s v="mab.mid"/>
    <x v="2"/>
    <s v="mid"/>
    <s v="Atlantic menhaden (M)"/>
    <x v="34"/>
    <s v="B"/>
    <x v="35"/>
    <n v="12950.0427786007"/>
    <n v="29936.202111999999"/>
    <n v="0.43258803271540103"/>
  </r>
  <r>
    <s v="mab.mid"/>
    <x v="2"/>
    <s v="mid"/>
    <s v="Hakes (S)"/>
    <x v="13"/>
    <s v="B"/>
    <x v="35"/>
    <n v="5092566.0299682803"/>
    <n v="29936.202111999999"/>
    <n v="170.11396472122701"/>
  </r>
  <r>
    <s v="mab.mid"/>
    <x v="2"/>
    <s v="mid"/>
    <s v="Summer flounder (S)"/>
    <x v="33"/>
    <s v="B"/>
    <x v="35"/>
    <n v="48010.396093555501"/>
    <n v="29936.202111999999"/>
    <n v="1.6037570802714001"/>
  </r>
  <r>
    <s v="mab.mid"/>
    <x v="2"/>
    <s v="mid"/>
    <s v="Summer flounder (L)"/>
    <x v="22"/>
    <s v="B"/>
    <x v="35"/>
    <n v="5452911.4934200896"/>
    <n v="29936.202111999999"/>
    <n v="182.15107825031299"/>
  </r>
  <r>
    <s v="mab.mid"/>
    <x v="2"/>
    <s v="mid"/>
    <s v="Yellowtail flounder (L)"/>
    <x v="18"/>
    <s v="B"/>
    <x v="35"/>
    <n v="107465.009490501"/>
    <n v="29936.202111999999"/>
    <n v="3.5898010405075098"/>
  </r>
  <r>
    <s v="mab.mid"/>
    <x v="2"/>
    <s v="mid"/>
    <s v="Bluefish (S)"/>
    <x v="21"/>
    <s v="B"/>
    <x v="35"/>
    <n v="140490.52976512001"/>
    <n v="29936.202111999999"/>
    <n v="4.6929977703752996"/>
  </r>
  <r>
    <s v="mab.mid"/>
    <x v="2"/>
    <s v="mid"/>
    <s v="Bluefish (M)"/>
    <x v="21"/>
    <s v="B"/>
    <x v="35"/>
    <n v="87740.597335881495"/>
    <n v="29936.202111999999"/>
    <n v="2.9309194602447799"/>
  </r>
  <r>
    <s v="mab.mid"/>
    <x v="2"/>
    <s v="mid"/>
    <s v="Striped bass (M)"/>
    <x v="30"/>
    <s v="B"/>
    <x v="35"/>
    <n v="719432.70429582801"/>
    <n v="29936.202111999999"/>
    <n v="24.032196923451501"/>
  </r>
  <r>
    <s v="mab.mid"/>
    <x v="2"/>
    <s v="mid"/>
    <s v="Weakfish (M)"/>
    <x v="28"/>
    <s v="B"/>
    <x v="35"/>
    <n v="82764.425551545195"/>
    <n v="29936.202111999999"/>
    <n v="2.76469357208037"/>
  </r>
  <r>
    <s v="mab.mid"/>
    <x v="2"/>
    <s v="mid"/>
    <s v="Alosines"/>
    <x v="0"/>
    <s v="B"/>
    <x v="36"/>
    <n v="817334.01274350705"/>
    <n v="29936.202111999999"/>
    <n v="27.302528546728301"/>
  </r>
  <r>
    <s v="mab.mid"/>
    <x v="2"/>
    <s v="mid"/>
    <s v="Anchovies"/>
    <x v="24"/>
    <s v="B"/>
    <x v="36"/>
    <n v="16674473.6173115"/>
    <n v="29936.202111999999"/>
    <n v="557.00030200649599"/>
  </r>
  <r>
    <s v="mab.mid"/>
    <x v="2"/>
    <s v="mid"/>
    <s v="Atlantic croaker"/>
    <x v="32"/>
    <s v="B"/>
    <x v="36"/>
    <n v="18841408.9013029"/>
    <n v="29936.202111999999"/>
    <n v="629.38541204431203"/>
  </r>
  <r>
    <s v="mab.mid"/>
    <x v="2"/>
    <s v="mid"/>
    <s v="Atlantic herring"/>
    <x v="1"/>
    <s v="B"/>
    <x v="36"/>
    <n v="451982936.63422602"/>
    <n v="29936.202111999999"/>
    <n v="15098.205675630699"/>
  </r>
  <r>
    <s v="mab.mid"/>
    <x v="2"/>
    <s v="mid"/>
    <s v="Atlantic mackerel"/>
    <x v="2"/>
    <s v="B"/>
    <x v="36"/>
    <n v="43283058.971633203"/>
    <n v="29936.202111999999"/>
    <n v="1445.8433574739599"/>
  </r>
  <r>
    <s v="mab.mid"/>
    <x v="2"/>
    <s v="mid"/>
    <s v="Butterfish"/>
    <x v="3"/>
    <s v="B"/>
    <x v="36"/>
    <n v="5282366.9081349196"/>
    <n v="29936.202111999999"/>
    <n v="176.45414366097799"/>
  </r>
  <r>
    <s v="mab.mid"/>
    <x v="2"/>
    <s v="mid"/>
    <s v="Demersal benthivores - other"/>
    <x v="4"/>
    <s v="B"/>
    <x v="36"/>
    <n v="87081105.639554501"/>
    <n v="29936.202111999999"/>
    <n v="2908.88955498626"/>
  </r>
  <r>
    <s v="mab.mid"/>
    <x v="2"/>
    <s v="mid"/>
    <s v="Demersal omnivores - other"/>
    <x v="25"/>
    <s v="B"/>
    <x v="36"/>
    <n v="3344372.7343425001"/>
    <n v="29936.202111999999"/>
    <n v="111.716667392552"/>
  </r>
  <r>
    <s v="mab.mid"/>
    <x v="2"/>
    <s v="mid"/>
    <s v="Demersal piscivores - other"/>
    <x v="5"/>
    <s v="B"/>
    <x v="36"/>
    <n v="61197526.005137302"/>
    <n v="29936.202111999999"/>
    <n v="2044.26485952292"/>
  </r>
  <r>
    <s v="mab.mid"/>
    <x v="2"/>
    <s v="mid"/>
    <s v="Medium pelagics - other"/>
    <x v="20"/>
    <s v="B"/>
    <x v="36"/>
    <n v="2685105.9714595699"/>
    <n v="29936.202111999999"/>
    <n v="89.694275894243901"/>
  </r>
  <r>
    <s v="mab.mid"/>
    <x v="2"/>
    <s v="mid"/>
    <s v="Mesopelagics"/>
    <x v="7"/>
    <s v="B"/>
    <x v="36"/>
    <n v="0"/>
    <n v="29936.202111999999"/>
    <n v="0"/>
  </r>
  <r>
    <s v="mab.mid"/>
    <x v="2"/>
    <s v="mid"/>
    <s v="Skates"/>
    <x v="8"/>
    <s v="B"/>
    <x v="36"/>
    <n v="25505143.6999835"/>
    <n v="29936.202111999999"/>
    <n v="851.98328113103105"/>
  </r>
  <r>
    <s v="mab.mid"/>
    <x v="2"/>
    <s v="mid"/>
    <s v="Small pelagic - other"/>
    <x v="9"/>
    <s v="B"/>
    <x v="36"/>
    <n v="3047095.5684213801"/>
    <n v="29936.202111999999"/>
    <n v="101.786310668979"/>
  </r>
  <r>
    <s v="mab.mid"/>
    <x v="2"/>
    <s v="mid"/>
    <s v="Squid"/>
    <x v="10"/>
    <s v="B"/>
    <x v="36"/>
    <n v="31022009.488132399"/>
    <n v="29936.202111999999"/>
    <n v="1036.27071236592"/>
  </r>
  <r>
    <s v="mab.mid"/>
    <x v="2"/>
    <s v="mid"/>
    <s v="Spiny dogfish (S)"/>
    <x v="11"/>
    <s v="B"/>
    <x v="36"/>
    <n v="4470463.2069437001"/>
    <n v="29936.202111999999"/>
    <n v="149.333011255683"/>
  </r>
  <r>
    <s v="mab.mid"/>
    <x v="2"/>
    <s v="mid"/>
    <s v="Spiny dogfish (L)"/>
    <x v="12"/>
    <s v="B"/>
    <x v="36"/>
    <n v="620333939.90291297"/>
    <n v="29936.202111999999"/>
    <n v="20721.865037591098"/>
  </r>
  <r>
    <s v="mab.mid"/>
    <x v="2"/>
    <s v="mid"/>
    <s v="Hakes (S)"/>
    <x v="13"/>
    <s v="B"/>
    <x v="36"/>
    <n v="4527440.7424521102"/>
    <n v="29936.202111999999"/>
    <n v="151.23630998727401"/>
  </r>
  <r>
    <s v="mab.mid"/>
    <x v="2"/>
    <s v="mid"/>
    <s v="Summer flounder (S)"/>
    <x v="33"/>
    <s v="B"/>
    <x v="36"/>
    <n v="9878.4847552766205"/>
    <n v="29936.202111999999"/>
    <n v="0.32998456912865398"/>
  </r>
  <r>
    <s v="mab.mid"/>
    <x v="2"/>
    <s v="mid"/>
    <s v="Summer flounder (L)"/>
    <x v="22"/>
    <s v="B"/>
    <x v="36"/>
    <n v="4806189.0186467301"/>
    <n v="29936.202111999999"/>
    <n v="160.54772080524401"/>
  </r>
  <r>
    <s v="mab.mid"/>
    <x v="2"/>
    <s v="mid"/>
    <s v="Yellowtail flounder (L)"/>
    <x v="18"/>
    <s v="B"/>
    <x v="36"/>
    <n v="219977.56603887401"/>
    <n v="29936.202111999999"/>
    <n v="7.3482122152928504"/>
  </r>
  <r>
    <s v="mab.mid"/>
    <x v="2"/>
    <s v="mid"/>
    <s v="Bluefish (S)"/>
    <x v="21"/>
    <s v="B"/>
    <x v="36"/>
    <n v="98612.116823046395"/>
    <n v="29936.202111999999"/>
    <n v="3.2940757299175698"/>
  </r>
  <r>
    <s v="mab.mid"/>
    <x v="2"/>
    <s v="mid"/>
    <s v="Bluefish (M)"/>
    <x v="21"/>
    <s v="B"/>
    <x v="36"/>
    <n v="2127119.92308944"/>
    <n v="29936.202111999999"/>
    <n v="71.055102952981997"/>
  </r>
  <r>
    <s v="mab.mid"/>
    <x v="2"/>
    <s v="mid"/>
    <s v="Bluefish (L)"/>
    <x v="21"/>
    <s v="B"/>
    <x v="36"/>
    <n v="20109898.785974"/>
    <n v="29936.202111999999"/>
    <n v="671.75851869041401"/>
  </r>
  <r>
    <s v="mab.mid"/>
    <x v="2"/>
    <s v="mid"/>
    <s v="Striped bass (M)"/>
    <x v="30"/>
    <s v="B"/>
    <x v="36"/>
    <n v="917693.99621312495"/>
    <n v="29936.202111999999"/>
    <n v="30.6549906624683"/>
  </r>
  <r>
    <s v="mab.mid"/>
    <x v="2"/>
    <s v="mid"/>
    <s v="Weakfish (S)"/>
    <x v="31"/>
    <s v="B"/>
    <x v="36"/>
    <n v="69742.492407262704"/>
    <n v="29936.202111999999"/>
    <n v="2.3297040869224399"/>
  </r>
  <r>
    <s v="mab.mid"/>
    <x v="2"/>
    <s v="mid"/>
    <s v="Weakfish (M)"/>
    <x v="28"/>
    <s v="B"/>
    <x v="36"/>
    <n v="2441836.52982098"/>
    <n v="29936.202111999999"/>
    <n v="81.568013226439405"/>
  </r>
  <r>
    <s v="mab.mid"/>
    <x v="2"/>
    <s v="mid"/>
    <s v="Alosines"/>
    <x v="0"/>
    <s v="B"/>
    <x v="37"/>
    <n v="154334.36994723999"/>
    <n v="29936.202111999999"/>
    <n v="5.1554425431065303"/>
  </r>
  <r>
    <s v="mab.mid"/>
    <x v="2"/>
    <s v="mid"/>
    <s v="Anchovies"/>
    <x v="24"/>
    <s v="B"/>
    <x v="37"/>
    <n v="2461798.2839285699"/>
    <n v="29936.202111999999"/>
    <n v="82.234823065339796"/>
  </r>
  <r>
    <s v="mab.mid"/>
    <x v="2"/>
    <s v="mid"/>
    <s v="Atlantic croaker"/>
    <x v="32"/>
    <s v="B"/>
    <x v="37"/>
    <n v="29651215.965248"/>
    <n v="29936.202111999999"/>
    <n v="990.48021704003202"/>
  </r>
  <r>
    <s v="mab.mid"/>
    <x v="2"/>
    <s v="mid"/>
    <s v="Atlantic herring"/>
    <x v="1"/>
    <s v="B"/>
    <x v="37"/>
    <n v="65271532.482142903"/>
    <n v="29936.202111999999"/>
    <n v="2180.3544831085501"/>
  </r>
  <r>
    <s v="mab.mid"/>
    <x v="2"/>
    <s v="mid"/>
    <s v="Atlantic mackerel"/>
    <x v="2"/>
    <s v="B"/>
    <x v="37"/>
    <n v="26771107.308296099"/>
    <n v="29936.202111999999"/>
    <n v="894.27199910455101"/>
  </r>
  <r>
    <s v="mab.mid"/>
    <x v="2"/>
    <s v="mid"/>
    <s v="Butterfish"/>
    <x v="3"/>
    <s v="B"/>
    <x v="37"/>
    <n v="3698020.1935799299"/>
    <n v="29936.202111999999"/>
    <n v="123.530038304277"/>
  </r>
  <r>
    <s v="mab.mid"/>
    <x v="2"/>
    <s v="mid"/>
    <s v="Demersal benthivores - other"/>
    <x v="4"/>
    <s v="B"/>
    <x v="37"/>
    <n v="152911323.53999001"/>
    <n v="29936.202111999999"/>
    <n v="5107.9065730483899"/>
  </r>
  <r>
    <s v="mab.mid"/>
    <x v="2"/>
    <s v="mid"/>
    <s v="Demersal omnivores - other"/>
    <x v="25"/>
    <s v="B"/>
    <x v="37"/>
    <n v="5726128.7782190796"/>
    <n v="29936.202111999999"/>
    <n v="191.27772978001599"/>
  </r>
  <r>
    <s v="mab.mid"/>
    <x v="2"/>
    <s v="mid"/>
    <s v="Demersal piscivores - other"/>
    <x v="5"/>
    <s v="B"/>
    <x v="37"/>
    <n v="4801327.7324992996"/>
    <n v="29936.202111999999"/>
    <n v="160.385332599511"/>
  </r>
  <r>
    <s v="mab.mid"/>
    <x v="2"/>
    <s v="mid"/>
    <s v="Medium pelagics - other"/>
    <x v="20"/>
    <s v="B"/>
    <x v="37"/>
    <n v="22585.305357142901"/>
    <n v="29936.202111999999"/>
    <n v="0.75444791803064004"/>
  </r>
  <r>
    <s v="mab.mid"/>
    <x v="2"/>
    <s v="mid"/>
    <s v="Mesopelagics"/>
    <x v="7"/>
    <s v="B"/>
    <x v="37"/>
    <n v="24525.897743055601"/>
    <n v="29936.202111999999"/>
    <n v="0.81927218594052398"/>
  </r>
  <r>
    <s v="mab.mid"/>
    <x v="2"/>
    <s v="mid"/>
    <s v="Skates"/>
    <x v="8"/>
    <s v="B"/>
    <x v="37"/>
    <n v="39797122.212563403"/>
    <n v="29936.202111999999"/>
    <n v="1329.3978328871101"/>
  </r>
  <r>
    <s v="mab.mid"/>
    <x v="2"/>
    <s v="mid"/>
    <s v="Small pelagic - other"/>
    <x v="9"/>
    <s v="B"/>
    <x v="37"/>
    <n v="17308275.078069199"/>
    <n v="29936.202111999999"/>
    <n v="578.17204110641501"/>
  </r>
  <r>
    <s v="mab.mid"/>
    <x v="2"/>
    <s v="mid"/>
    <s v="Squid"/>
    <x v="10"/>
    <s v="B"/>
    <x v="37"/>
    <n v="69614264.557018802"/>
    <n v="29936.202111999999"/>
    <n v="2325.42071624756"/>
  </r>
  <r>
    <s v="mab.mid"/>
    <x v="2"/>
    <s v="mid"/>
    <s v="Spiny dogfish (S)"/>
    <x v="11"/>
    <s v="B"/>
    <x v="37"/>
    <n v="12657376.8818262"/>
    <n v="29936.202111999999"/>
    <n v="422.81171253692497"/>
  </r>
  <r>
    <s v="mab.mid"/>
    <x v="2"/>
    <s v="mid"/>
    <s v="Spiny dogfish (L)"/>
    <x v="12"/>
    <s v="B"/>
    <x v="37"/>
    <n v="955786421.32158601"/>
    <n v="29936.202111999999"/>
    <n v="31927.444160943101"/>
  </r>
  <r>
    <s v="mab.mid"/>
    <x v="2"/>
    <s v="mid"/>
    <s v="Hakes (S)"/>
    <x v="13"/>
    <s v="B"/>
    <x v="37"/>
    <n v="9384573.9707473293"/>
    <n v="29936.202111999999"/>
    <n v="313.485790069058"/>
  </r>
  <r>
    <s v="mab.mid"/>
    <x v="2"/>
    <s v="mid"/>
    <s v="Summer flounder (L)"/>
    <x v="22"/>
    <s v="B"/>
    <x v="37"/>
    <n v="2800023.3780702399"/>
    <n v="29936.202111999999"/>
    <n v="93.533019572574403"/>
  </r>
  <r>
    <s v="mab.mid"/>
    <x v="2"/>
    <s v="mid"/>
    <s v="Bluefish (S)"/>
    <x v="21"/>
    <s v="B"/>
    <x v="37"/>
    <n v="976852.95484767098"/>
    <n v="29936.202111999999"/>
    <n v="32.631158461349997"/>
  </r>
  <r>
    <s v="mab.mid"/>
    <x v="2"/>
    <s v="mid"/>
    <s v="Bluefish (M)"/>
    <x v="21"/>
    <s v="B"/>
    <x v="37"/>
    <n v="2804925.23440701"/>
    <n v="29936.202111999999"/>
    <n v="93.696762999961294"/>
  </r>
  <r>
    <s v="mab.mid"/>
    <x v="2"/>
    <s v="mid"/>
    <s v="Striped bass (M)"/>
    <x v="30"/>
    <s v="B"/>
    <x v="37"/>
    <n v="6120051.9027120303"/>
    <n v="29936.202111999999"/>
    <n v="204.436483953948"/>
  </r>
  <r>
    <s v="mab.mid"/>
    <x v="2"/>
    <s v="mid"/>
    <s v="Striped bass (L)"/>
    <x v="27"/>
    <s v="B"/>
    <x v="37"/>
    <n v="2762998.6343029402"/>
    <n v="29936.202111999999"/>
    <n v="92.296231297669706"/>
  </r>
  <r>
    <s v="mab.mid"/>
    <x v="2"/>
    <s v="mid"/>
    <s v="Weakfish (M)"/>
    <x v="28"/>
    <s v="B"/>
    <x v="37"/>
    <n v="756773.39861988404"/>
    <n v="29936.202111999999"/>
    <n v="25.279539327954001"/>
  </r>
  <r>
    <s v="mab.mid"/>
    <x v="2"/>
    <s v="mid"/>
    <s v="Weakfish (L)"/>
    <x v="35"/>
    <s v="B"/>
    <x v="37"/>
    <n v="431535.57809545699"/>
    <n v="29936.202111999999"/>
    <n v="14.4151745261793"/>
  </r>
  <r>
    <s v="mab.mid"/>
    <x v="2"/>
    <s v="mid"/>
    <s v="Alosines"/>
    <x v="0"/>
    <s v=""/>
    <x v="38"/>
    <n v="779188.29813266604"/>
    <n v="29936.202111999999"/>
    <n v="26.028294945948598"/>
  </r>
  <r>
    <s v="mab.mid"/>
    <x v="2"/>
    <s v="mid"/>
    <s v="Atlantic croaker"/>
    <x v="32"/>
    <s v=""/>
    <x v="38"/>
    <n v="30182.857465277801"/>
    <n v="29936.202111999999"/>
    <n v="1.00823936691618"/>
  </r>
  <r>
    <s v="mab.mid"/>
    <x v="2"/>
    <s v="mid"/>
    <s v="Atlantic herring"/>
    <x v="1"/>
    <s v=""/>
    <x v="38"/>
    <n v="78424560.369092301"/>
    <n v="29936.202111999999"/>
    <n v="2619.7231056793098"/>
  </r>
  <r>
    <s v="mab.mid"/>
    <x v="2"/>
    <s v="mid"/>
    <s v="Atlantic mackerel"/>
    <x v="2"/>
    <s v=""/>
    <x v="38"/>
    <n v="44229358.623232499"/>
    <n v="29936.202111999999"/>
    <n v="1477.45390206004"/>
  </r>
  <r>
    <s v="mab.mid"/>
    <x v="2"/>
    <s v="mid"/>
    <s v="Butterfish"/>
    <x v="3"/>
    <s v=""/>
    <x v="38"/>
    <n v="11011467.054786401"/>
    <n v="29936.202111999999"/>
    <n v="367.831130134322"/>
  </r>
  <r>
    <s v="mab.mid"/>
    <x v="2"/>
    <s v="mid"/>
    <s v="Demersal benthivores - other"/>
    <x v="4"/>
    <s v=""/>
    <x v="38"/>
    <n v="41437766.670399398"/>
    <n v="29936.202111999999"/>
    <n v="1384.2025289436799"/>
  </r>
  <r>
    <s v="mab.mid"/>
    <x v="2"/>
    <s v="mid"/>
    <s v="Demersal omnivores - other"/>
    <x v="25"/>
    <s v=""/>
    <x v="38"/>
    <n v="249335.30311268501"/>
    <n v="29936.202111999999"/>
    <n v="8.3288889545791207"/>
  </r>
  <r>
    <s v="mab.mid"/>
    <x v="2"/>
    <s v="mid"/>
    <s v="Demersal piscivores - other"/>
    <x v="5"/>
    <s v=""/>
    <x v="38"/>
    <n v="37383411.003181003"/>
    <n v="29936.202111999999"/>
    <n v="1248.7693282975199"/>
  </r>
  <r>
    <s v="mab.mid"/>
    <x v="2"/>
    <s v="mid"/>
    <s v="Medium pelagics - other"/>
    <x v="20"/>
    <s v=""/>
    <x v="38"/>
    <n v="160458.546015625"/>
    <n v="29936.202111999999"/>
    <n v="5.3600167922204403"/>
  </r>
  <r>
    <s v="mab.mid"/>
    <x v="2"/>
    <s v="mid"/>
    <s v="Mesopelagics"/>
    <x v="7"/>
    <s v=""/>
    <x v="38"/>
    <n v="4905.1795486111096"/>
    <n v="29936.202111999999"/>
    <n v="0.163854437188105"/>
  </r>
  <r>
    <s v="mab.mid"/>
    <x v="2"/>
    <s v="mid"/>
    <s v="Skates"/>
    <x v="8"/>
    <s v=""/>
    <x v="38"/>
    <n v="38702184.931137599"/>
    <n v="29936.202111999999"/>
    <n v="1292.8221417780901"/>
  </r>
  <r>
    <s v="mab.mid"/>
    <x v="2"/>
    <s v="mid"/>
    <s v="Small pelagic - other"/>
    <x v="9"/>
    <s v=""/>
    <x v="38"/>
    <n v="1640673.6997525999"/>
    <n v="29936.202111999999"/>
    <n v="54.805672864392399"/>
  </r>
  <r>
    <s v="mab.mid"/>
    <x v="2"/>
    <s v="mid"/>
    <s v="Squid"/>
    <x v="10"/>
    <s v=""/>
    <x v="38"/>
    <n v="17651105.419072501"/>
    <n v="29936.202111999999"/>
    <n v="589.62407298810501"/>
  </r>
  <r>
    <s v="mab.mid"/>
    <x v="2"/>
    <s v="mid"/>
    <s v="Spiny dogfish (S)"/>
    <x v="11"/>
    <s v=""/>
    <x v="38"/>
    <n v="536875.93849709199"/>
    <n v="29936.202111999999"/>
    <n v="17.9340030003968"/>
  </r>
  <r>
    <s v="mab.mid"/>
    <x v="2"/>
    <s v="mid"/>
    <s v="Spiny dogfish (L)"/>
    <x v="12"/>
    <s v=""/>
    <x v="38"/>
    <n v="741415210.24052703"/>
    <n v="29936.202111999999"/>
    <n v="24766.508706304099"/>
  </r>
  <r>
    <s v="mab.mid"/>
    <x v="2"/>
    <s v="mid"/>
    <s v="Hakes (S)"/>
    <x v="13"/>
    <s v=""/>
    <x v="38"/>
    <n v="2645646.3186127101"/>
    <n v="29936.202111999999"/>
    <n v="88.376151013230697"/>
  </r>
  <r>
    <s v="mab.mid"/>
    <x v="2"/>
    <s v="mid"/>
    <s v="Summer flounder (S)"/>
    <x v="33"/>
    <s v=""/>
    <x v="38"/>
    <n v="12861.9104536267"/>
    <n v="29936.202111999999"/>
    <n v="0.42964402783982197"/>
  </r>
  <r>
    <s v="mab.mid"/>
    <x v="2"/>
    <s v="mid"/>
    <s v="Summer flounder (L)"/>
    <x v="22"/>
    <s v=""/>
    <x v="38"/>
    <n v="4222623.1832552003"/>
    <n v="29936.202111999999"/>
    <n v="141.05407116965401"/>
  </r>
  <r>
    <s v="mab.mid"/>
    <x v="2"/>
    <s v="mid"/>
    <s v="Yellowtail flounder (S)"/>
    <x v="17"/>
    <s v=""/>
    <x v="38"/>
    <n v="26.385449965381401"/>
    <n v="29936.202111999999"/>
    <n v="8.8138935816459802E-4"/>
  </r>
  <r>
    <s v="mab.mid"/>
    <x v="2"/>
    <s v="mid"/>
    <s v="Yellowtail flounder (L)"/>
    <x v="18"/>
    <s v=""/>
    <x v="38"/>
    <n v="87905.907141310105"/>
    <n v="29936.202111999999"/>
    <n v="2.9364415303059701"/>
  </r>
  <r>
    <s v="mab.mid"/>
    <x v="2"/>
    <s v="mid"/>
    <s v="Bluefish (S)"/>
    <x v="21"/>
    <s v=""/>
    <x v="38"/>
    <n v="53703.589495381602"/>
    <n v="29936.202111999999"/>
    <n v="1.7939346245212"/>
  </r>
  <r>
    <s v="mab.mid"/>
    <x v="2"/>
    <s v="mid"/>
    <s v="Bluefish (M)"/>
    <x v="21"/>
    <s v=""/>
    <x v="38"/>
    <n v="1431866.5225912"/>
    <n v="29936.202111999999"/>
    <n v="47.8306004627498"/>
  </r>
  <r>
    <s v="mab.mid"/>
    <x v="2"/>
    <s v="mid"/>
    <s v="Bluefish (L)"/>
    <x v="21"/>
    <s v=""/>
    <x v="38"/>
    <n v="635749.75449671794"/>
    <n v="29936.202111999999"/>
    <n v="21.236820626684501"/>
  </r>
  <r>
    <s v="mab.mid"/>
    <x v="2"/>
    <s v="mid"/>
    <s v="Striped bass (L)"/>
    <x v="27"/>
    <s v=""/>
    <x v="38"/>
    <n v="1726051.30508887"/>
    <n v="29936.202111999999"/>
    <n v="57.657658063344698"/>
  </r>
  <r>
    <s v="mab.mid"/>
    <x v="2"/>
    <s v="mid"/>
    <s v="Alosines"/>
    <x v="0"/>
    <s v=""/>
    <x v="39"/>
    <n v="99472.102522794899"/>
    <n v="29936.202111999999"/>
    <n v="3.3228030112383999"/>
  </r>
  <r>
    <s v="mab.mid"/>
    <x v="2"/>
    <s v="mid"/>
    <s v="Atlantic croaker"/>
    <x v="32"/>
    <s v=""/>
    <x v="39"/>
    <n v="16902.4001805556"/>
    <n v="29936.202111999999"/>
    <n v="0.56461404547306304"/>
  </r>
  <r>
    <s v="mab.mid"/>
    <x v="2"/>
    <s v="mid"/>
    <s v="Atlantic herring"/>
    <x v="1"/>
    <s v=""/>
    <x v="39"/>
    <n v="32650963.4719643"/>
    <n v="29936.202111999999"/>
    <n v="1090.68489549234"/>
  </r>
  <r>
    <s v="mab.mid"/>
    <x v="2"/>
    <s v="mid"/>
    <s v="Atlantic mackerel"/>
    <x v="2"/>
    <s v=""/>
    <x v="39"/>
    <n v="474988.35100111598"/>
    <n v="29936.202111999999"/>
    <n v="15.8666870708598"/>
  </r>
  <r>
    <s v="mab.mid"/>
    <x v="2"/>
    <s v="mid"/>
    <s v="Butterfish"/>
    <x v="3"/>
    <s v=""/>
    <x v="39"/>
    <n v="11305976.7631073"/>
    <n v="29936.202111999999"/>
    <n v="377.66904167764301"/>
  </r>
  <r>
    <s v="mab.mid"/>
    <x v="2"/>
    <s v="mid"/>
    <s v="Demersal benthivores - other"/>
    <x v="4"/>
    <s v=""/>
    <x v="39"/>
    <n v="56815175.776938297"/>
    <n v="29936.202111999999"/>
    <n v="1897.8752068941899"/>
  </r>
  <r>
    <s v="mab.mid"/>
    <x v="2"/>
    <s v="mid"/>
    <s v="Demersal omnivores - other"/>
    <x v="25"/>
    <s v=""/>
    <x v="39"/>
    <n v="8507476.8368005604"/>
    <n v="29936.202111999999"/>
    <n v="284.18691205289298"/>
  </r>
  <r>
    <s v="mab.mid"/>
    <x v="2"/>
    <s v="mid"/>
    <s v="Demersal piscivores - other"/>
    <x v="5"/>
    <s v=""/>
    <x v="39"/>
    <n v="7971440.0838923799"/>
    <n v="29936.202111999999"/>
    <n v="266.28094151919902"/>
  </r>
  <r>
    <s v="mab.mid"/>
    <x v="2"/>
    <s v="mid"/>
    <s v="Medium pelagics - other"/>
    <x v="20"/>
    <s v=""/>
    <x v="39"/>
    <n v="11066.799625"/>
    <n v="29936.202111999999"/>
    <n v="0.36967947983501398"/>
  </r>
  <r>
    <s v="mab.mid"/>
    <x v="2"/>
    <s v="mid"/>
    <s v="Skates"/>
    <x v="8"/>
    <s v=""/>
    <x v="39"/>
    <n v="36018168.290685497"/>
    <n v="29936.202111999999"/>
    <n v="1203.1642543009"/>
  </r>
  <r>
    <s v="mab.mid"/>
    <x v="2"/>
    <s v="mid"/>
    <s v="Small pelagic - other"/>
    <x v="9"/>
    <s v=""/>
    <x v="39"/>
    <n v="104221606.549119"/>
    <n v="29936.202111999999"/>
    <n v="3481.45720553315"/>
  </r>
  <r>
    <s v="mab.mid"/>
    <x v="2"/>
    <s v="mid"/>
    <s v="Squid"/>
    <x v="10"/>
    <s v=""/>
    <x v="39"/>
    <n v="140615554.23014"/>
    <n v="29936.202111999999"/>
    <n v="4697.17413398188"/>
  </r>
  <r>
    <s v="mab.mid"/>
    <x v="2"/>
    <s v="mid"/>
    <s v="Spiny dogfish (S)"/>
    <x v="11"/>
    <s v=""/>
    <x v="39"/>
    <n v="273817.76851809002"/>
    <n v="29936.202111999999"/>
    <n v="9.1467103106018008"/>
  </r>
  <r>
    <s v="mab.mid"/>
    <x v="2"/>
    <s v="mid"/>
    <s v="Spiny dogfish (L)"/>
    <x v="12"/>
    <s v=""/>
    <x v="39"/>
    <n v="321647967.90156001"/>
    <n v="29936.202111999999"/>
    <n v="10744.4480331267"/>
  </r>
  <r>
    <s v="mab.mid"/>
    <x v="2"/>
    <s v="mid"/>
    <s v="Hakes (S)"/>
    <x v="13"/>
    <s v=""/>
    <x v="39"/>
    <n v="8658878.0750795007"/>
    <n v="29936.202111999999"/>
    <n v="289.24437517772401"/>
  </r>
  <r>
    <s v="mab.mid"/>
    <x v="2"/>
    <s v="mid"/>
    <s v="Summer flounder (S)"/>
    <x v="33"/>
    <s v=""/>
    <x v="39"/>
    <n v="19756.969510553201"/>
    <n v="29936.202111999999"/>
    <n v="0.65996913825730796"/>
  </r>
  <r>
    <s v="mab.mid"/>
    <x v="2"/>
    <s v="mid"/>
    <s v="Summer flounder (L)"/>
    <x v="22"/>
    <s v=""/>
    <x v="39"/>
    <n v="2321079.7146949801"/>
    <n v="29936.202111999999"/>
    <n v="77.534207779969705"/>
  </r>
  <r>
    <s v="mab.mid"/>
    <x v="2"/>
    <s v="mid"/>
    <s v="Yellowtail flounder (L)"/>
    <x v="18"/>
    <s v=""/>
    <x v="39"/>
    <n v="42383.734334711902"/>
    <n v="29936.202111999999"/>
    <n v="1.41580198370328"/>
  </r>
  <r>
    <s v="mab.mid"/>
    <x v="2"/>
    <s v="mid"/>
    <s v="Bluefish (M)"/>
    <x v="21"/>
    <s v=""/>
    <x v="39"/>
    <n v="123307.415066589"/>
    <n v="29936.202111999999"/>
    <n v="4.1190066330144504"/>
  </r>
  <r>
    <s v="mab.mid"/>
    <x v="2"/>
    <s v="mid"/>
    <s v="Bluefish (L)"/>
    <x v="21"/>
    <s v=""/>
    <x v="39"/>
    <n v="3239676.08658608"/>
    <n v="29936.202111999999"/>
    <n v="108.219341734316"/>
  </r>
  <r>
    <s v="mab.mid"/>
    <x v="2"/>
    <s v="mid"/>
    <s v="Striped bass (M)"/>
    <x v="30"/>
    <s v=""/>
    <x v="39"/>
    <n v="12351671.004758099"/>
    <n v="29936.202111999999"/>
    <n v="412.59980001961998"/>
  </r>
  <r>
    <s v="mab.mid"/>
    <x v="2"/>
    <s v="mid"/>
    <s v="Striped bass (L)"/>
    <x v="27"/>
    <s v=""/>
    <x v="39"/>
    <n v="3994030.2282196102"/>
    <n v="29936.202111999999"/>
    <n v="133.418067304489"/>
  </r>
  <r>
    <s v="mab.mid"/>
    <x v="2"/>
    <s v="mid"/>
    <s v="Weakfish (S)"/>
    <x v="31"/>
    <s v=""/>
    <x v="39"/>
    <n v="17530.469861612401"/>
    <n v="29936.202111999999"/>
    <n v="0.58559431807768503"/>
  </r>
  <r>
    <s v="mab.mid"/>
    <x v="2"/>
    <s v="mid"/>
    <s v="Weakfish (M)"/>
    <x v="28"/>
    <s v=""/>
    <x v="39"/>
    <n v="250319.27291751801"/>
    <n v="29936.202111999999"/>
    <n v="8.3617578469373193"/>
  </r>
  <r>
    <s v="mab.mid"/>
    <x v="2"/>
    <s v="mid"/>
    <s v="Alosines"/>
    <x v="0"/>
    <s v=""/>
    <x v="40"/>
    <n v="1944741.3459902499"/>
    <n v="29936.202111999999"/>
    <n v="64.962861311345193"/>
  </r>
  <r>
    <s v="mab.mid"/>
    <x v="2"/>
    <s v="mid"/>
    <s v="Anchovies"/>
    <x v="24"/>
    <s v=""/>
    <x v="40"/>
    <n v="10102953.0572969"/>
    <n v="29936.202111999999"/>
    <n v="337.48279155448"/>
  </r>
  <r>
    <s v="mab.mid"/>
    <x v="2"/>
    <s v="mid"/>
    <s v="Atlantic croaker"/>
    <x v="32"/>
    <s v=""/>
    <x v="40"/>
    <n v="15436195.7275247"/>
    <n v="29936.202111999999"/>
    <n v="515.636408044463"/>
  </r>
  <r>
    <s v="mab.mid"/>
    <x v="2"/>
    <s v="mid"/>
    <s v="Atlantic herring"/>
    <x v="1"/>
    <s v=""/>
    <x v="40"/>
    <n v="58164928.106769301"/>
    <n v="29936.202111999999"/>
    <n v="1942.9628344022201"/>
  </r>
  <r>
    <s v="mab.mid"/>
    <x v="2"/>
    <s v="mid"/>
    <s v="Atlantic mackerel"/>
    <x v="2"/>
    <s v=""/>
    <x v="40"/>
    <n v="165833113.387362"/>
    <n v="29936.202111999999"/>
    <n v="5539.5508343687698"/>
  </r>
  <r>
    <s v="mab.mid"/>
    <x v="2"/>
    <s v="mid"/>
    <s v="Butterfish"/>
    <x v="3"/>
    <s v=""/>
    <x v="40"/>
    <n v="19848399.8299818"/>
    <n v="29936.202111999999"/>
    <n v="663.02331056301796"/>
  </r>
  <r>
    <s v="mab.mid"/>
    <x v="2"/>
    <s v="mid"/>
    <s v="Demersal benthivores - other"/>
    <x v="4"/>
    <s v=""/>
    <x v="40"/>
    <n v="90082644.180971399"/>
    <n v="29936.202111999999"/>
    <n v="3009.1540618260901"/>
  </r>
  <r>
    <s v="mab.mid"/>
    <x v="2"/>
    <s v="mid"/>
    <s v="Demersal omnivores - other"/>
    <x v="25"/>
    <s v=""/>
    <x v="40"/>
    <n v="2351668.4354197201"/>
    <n v="29936.202111999999"/>
    <n v="78.556004753757605"/>
  </r>
  <r>
    <s v="mab.mid"/>
    <x v="2"/>
    <s v="mid"/>
    <s v="Demersal piscivores - other"/>
    <x v="5"/>
    <s v=""/>
    <x v="40"/>
    <n v="49083432.9626735"/>
    <n v="29936.202111999999"/>
    <n v="1639.6012018838701"/>
  </r>
  <r>
    <s v="mab.mid"/>
    <x v="2"/>
    <s v="mid"/>
    <s v="Haddock"/>
    <x v="6"/>
    <s v=""/>
    <x v="40"/>
    <n v="2508856.5362792499"/>
    <n v="29936.202111999999"/>
    <n v="83.806774382832202"/>
  </r>
  <r>
    <s v="mab.mid"/>
    <x v="2"/>
    <s v="mid"/>
    <s v="Medium pelagics - other"/>
    <x v="20"/>
    <s v=""/>
    <x v="40"/>
    <n v="311253.94245407201"/>
    <n v="29936.202111999999"/>
    <n v="10.3972421514787"/>
  </r>
  <r>
    <s v="mab.mid"/>
    <x v="2"/>
    <s v="mid"/>
    <s v="Skates"/>
    <x v="8"/>
    <s v=""/>
    <x v="40"/>
    <n v="24048893.399035901"/>
    <n v="29936.202111999999"/>
    <n v="803.338155891052"/>
  </r>
  <r>
    <s v="mab.mid"/>
    <x v="2"/>
    <s v="mid"/>
    <s v="Small pelagic - other"/>
    <x v="9"/>
    <s v=""/>
    <x v="40"/>
    <n v="4169069.8821518999"/>
    <n v="29936.202111999999"/>
    <n v="139.26515683433101"/>
  </r>
  <r>
    <s v="mab.mid"/>
    <x v="2"/>
    <s v="mid"/>
    <s v="Squid"/>
    <x v="10"/>
    <s v=""/>
    <x v="40"/>
    <n v="15844321.6140393"/>
    <n v="29936.202111999999"/>
    <n v="529.26959654939299"/>
  </r>
  <r>
    <s v="mab.mid"/>
    <x v="2"/>
    <s v="mid"/>
    <s v="Spiny dogfish (S)"/>
    <x v="11"/>
    <s v=""/>
    <x v="40"/>
    <n v="1370165.2886141201"/>
    <n v="29936.202111999999"/>
    <n v="45.769509555284699"/>
  </r>
  <r>
    <s v="mab.mid"/>
    <x v="2"/>
    <s v="mid"/>
    <s v="Spiny dogfish (L)"/>
    <x v="12"/>
    <s v=""/>
    <x v="40"/>
    <n v="398577945.52989203"/>
    <n v="29936.202111999999"/>
    <n v="13314.2455425273"/>
  </r>
  <r>
    <s v="mab.mid"/>
    <x v="2"/>
    <s v="mid"/>
    <s v="Atlantic menhaden (M)"/>
    <x v="34"/>
    <s v=""/>
    <x v="40"/>
    <n v="60551.701527927398"/>
    <n v="29936.202111999999"/>
    <n v="2.0226914991215601"/>
  </r>
  <r>
    <s v="mab.mid"/>
    <x v="2"/>
    <s v="mid"/>
    <s v="Hakes (S)"/>
    <x v="13"/>
    <s v=""/>
    <x v="40"/>
    <n v="33626415.651821002"/>
    <n v="29936.202111999999"/>
    <n v="1123.26926194628"/>
  </r>
  <r>
    <s v="mab.mid"/>
    <x v="2"/>
    <s v="mid"/>
    <s v="Summer flounder (S)"/>
    <x v="33"/>
    <s v=""/>
    <x v="40"/>
    <n v="13967.0416484416"/>
    <n v="29936.202111999999"/>
    <n v="0.46656024021306403"/>
  </r>
  <r>
    <s v="mab.mid"/>
    <x v="2"/>
    <s v="mid"/>
    <s v="Summer flounder (L)"/>
    <x v="22"/>
    <s v=""/>
    <x v="40"/>
    <n v="3452127.8600478899"/>
    <n v="29936.202111999999"/>
    <n v="115.316159582718"/>
  </r>
  <r>
    <s v="mab.mid"/>
    <x v="2"/>
    <s v="mid"/>
    <s v="Yellowtail flounder (S)"/>
    <x v="17"/>
    <s v=""/>
    <x v="40"/>
    <n v="59.623942550097297"/>
    <n v="29936.202111999999"/>
    <n v="1.9917002940796199E-3"/>
  </r>
  <r>
    <s v="mab.mid"/>
    <x v="2"/>
    <s v="mid"/>
    <s v="Bluefish (S)"/>
    <x v="21"/>
    <s v=""/>
    <x v="40"/>
    <n v="1243982.65665654"/>
    <n v="29936.202111999999"/>
    <n v="41.554458110699599"/>
  </r>
  <r>
    <s v="mab.mid"/>
    <x v="2"/>
    <s v="mid"/>
    <s v="Bluefish (M)"/>
    <x v="21"/>
    <s v=""/>
    <x v="40"/>
    <n v="769952.270042939"/>
    <n v="29936.202111999999"/>
    <n v="25.719771237591299"/>
  </r>
  <r>
    <s v="mab.mid"/>
    <x v="2"/>
    <s v="mid"/>
    <s v="Bluefish (L)"/>
    <x v="21"/>
    <s v=""/>
    <x v="40"/>
    <n v="935139.16866385704"/>
    <n v="29936.202111999999"/>
    <n v="31.2377356741924"/>
  </r>
  <r>
    <s v="mab.mid"/>
    <x v="2"/>
    <s v="mid"/>
    <s v="Striped bass (M)"/>
    <x v="30"/>
    <s v=""/>
    <x v="40"/>
    <n v="948430.18398104503"/>
    <n v="29936.202111999999"/>
    <n v="31.681713680068501"/>
  </r>
  <r>
    <s v="mab.mid"/>
    <x v="2"/>
    <s v="mid"/>
    <s v="Weakfish (M)"/>
    <x v="28"/>
    <s v=""/>
    <x v="40"/>
    <n v="600428.20808179094"/>
    <n v="29936.202111999999"/>
    <n v="20.056926587929102"/>
  </r>
  <r>
    <s v="mab.mid"/>
    <x v="2"/>
    <s v="mid"/>
    <s v="Alosines"/>
    <x v="0"/>
    <s v=""/>
    <x v="41"/>
    <n v="765494.19258500205"/>
    <n v="29936.202111999999"/>
    <n v="25.570851964489901"/>
  </r>
  <r>
    <s v="mab.mid"/>
    <x v="2"/>
    <s v="mid"/>
    <s v="Atlantic herring"/>
    <x v="1"/>
    <s v=""/>
    <x v="41"/>
    <n v="155010381.91207001"/>
    <n v="29936.202111999999"/>
    <n v="5178.0242975422098"/>
  </r>
  <r>
    <s v="mab.mid"/>
    <x v="2"/>
    <s v="mid"/>
    <s v="Atlantic mackerel"/>
    <x v="2"/>
    <s v=""/>
    <x v="41"/>
    <n v="120159537.936277"/>
    <n v="29936.202111999999"/>
    <n v="4013.8537776677799"/>
  </r>
  <r>
    <s v="mab.mid"/>
    <x v="2"/>
    <s v="mid"/>
    <s v="Butterfish"/>
    <x v="3"/>
    <s v=""/>
    <x v="41"/>
    <n v="11548883.3931835"/>
    <n v="29936.202111999999"/>
    <n v="385.78318485343698"/>
  </r>
  <r>
    <s v="mab.mid"/>
    <x v="2"/>
    <s v="mid"/>
    <s v="Demersal benthivores - other"/>
    <x v="4"/>
    <s v=""/>
    <x v="41"/>
    <n v="73844329.555779397"/>
    <n v="29936.202111999999"/>
    <n v="2466.7233765828501"/>
  </r>
  <r>
    <s v="mab.mid"/>
    <x v="2"/>
    <s v="mid"/>
    <s v="Demersal omnivores - other"/>
    <x v="25"/>
    <s v=""/>
    <x v="41"/>
    <n v="370786.27566369099"/>
    <n v="29936.202111999999"/>
    <n v="12.385882293167001"/>
  </r>
  <r>
    <s v="mab.mid"/>
    <x v="2"/>
    <s v="mid"/>
    <s v="Demersal piscivores - other"/>
    <x v="5"/>
    <s v=""/>
    <x v="41"/>
    <n v="20450735.914261799"/>
    <n v="29936.202111999999"/>
    <n v="683.14396855518498"/>
  </r>
  <r>
    <s v="mab.mid"/>
    <x v="2"/>
    <s v="mid"/>
    <s v="Medium pelagics - other"/>
    <x v="20"/>
    <s v=""/>
    <x v="41"/>
    <n v="4071.3362421874999"/>
    <n v="29936.202111999999"/>
    <n v="0.136000426071265"/>
  </r>
  <r>
    <s v="mab.mid"/>
    <x v="2"/>
    <s v="mid"/>
    <s v="Mesopelagics"/>
    <x v="7"/>
    <s v=""/>
    <x v="41"/>
    <n v="981.03590972222196"/>
    <n v="29936.202111999999"/>
    <n v="3.2770887437620903E-2"/>
  </r>
  <r>
    <s v="mab.mid"/>
    <x v="2"/>
    <s v="mid"/>
    <s v="Skates"/>
    <x v="8"/>
    <s v=""/>
    <x v="41"/>
    <n v="29815745.531458098"/>
    <n v="29936.202111999999"/>
    <n v="995.976223700947"/>
  </r>
  <r>
    <s v="mab.mid"/>
    <x v="2"/>
    <s v="mid"/>
    <s v="Small pelagic - other"/>
    <x v="9"/>
    <s v=""/>
    <x v="41"/>
    <n v="15016799.637088399"/>
    <n v="29936.202111999999"/>
    <n v="501.62674546711798"/>
  </r>
  <r>
    <s v="mab.mid"/>
    <x v="2"/>
    <s v="mid"/>
    <s v="Squid"/>
    <x v="10"/>
    <s v=""/>
    <x v="41"/>
    <n v="27073054.033125099"/>
    <n v="29936.202111999999"/>
    <n v="904.35833950602398"/>
  </r>
  <r>
    <s v="mab.mid"/>
    <x v="2"/>
    <s v="mid"/>
    <s v="Spiny dogfish (S)"/>
    <x v="11"/>
    <s v=""/>
    <x v="41"/>
    <n v="1572576.56001885"/>
    <n v="29936.202111999999"/>
    <n v="52.5309307485091"/>
  </r>
  <r>
    <s v="mab.mid"/>
    <x v="2"/>
    <s v="mid"/>
    <s v="Spiny dogfish (L)"/>
    <x v="12"/>
    <s v=""/>
    <x v="41"/>
    <n v="367456582.612423"/>
    <n v="29936.202111999999"/>
    <n v="12274.6559913533"/>
  </r>
  <r>
    <s v="mab.mid"/>
    <x v="2"/>
    <s v="mid"/>
    <s v="Hakes (S)"/>
    <x v="13"/>
    <s v=""/>
    <x v="41"/>
    <n v="34800721.694764301"/>
    <n v="29936.202111999999"/>
    <n v="1162.4962166063899"/>
  </r>
  <r>
    <s v="mab.mid"/>
    <x v="2"/>
    <s v="mid"/>
    <s v="Summer flounder (S)"/>
    <x v="33"/>
    <s v=""/>
    <x v="41"/>
    <n v="34072.875072920702"/>
    <n v="29936.202111999999"/>
    <n v="1.13818295806008"/>
  </r>
  <r>
    <s v="mab.mid"/>
    <x v="2"/>
    <s v="mid"/>
    <s v="Summer flounder (L)"/>
    <x v="22"/>
    <s v=""/>
    <x v="41"/>
    <n v="8073409.3658641102"/>
    <n v="29936.202111999999"/>
    <n v="269.68716123906302"/>
  </r>
  <r>
    <s v="mab.mid"/>
    <x v="2"/>
    <s v="mid"/>
    <s v="Bluefish (S)"/>
    <x v="21"/>
    <s v=""/>
    <x v="41"/>
    <n v="240099.718118561"/>
    <n v="29936.202111999999"/>
    <n v="8.0203800475517202"/>
  </r>
  <r>
    <s v="mab.mid"/>
    <x v="2"/>
    <s v="mid"/>
    <s v="Bluefish (M)"/>
    <x v="21"/>
    <s v=""/>
    <x v="41"/>
    <n v="1434893.0584434799"/>
    <n v="29936.202111999999"/>
    <n v="47.9316999890343"/>
  </r>
  <r>
    <s v="mab.mid"/>
    <x v="2"/>
    <s v="mid"/>
    <s v="Striped bass (L)"/>
    <x v="27"/>
    <s v=""/>
    <x v="41"/>
    <n v="1932088.8853120301"/>
    <n v="29936.202111999999"/>
    <n v="64.540213821497005"/>
  </r>
  <r>
    <s v="mab.mid"/>
    <x v="2"/>
    <s v="mid"/>
    <s v="Alosines"/>
    <x v="0"/>
    <s v=""/>
    <x v="42"/>
    <n v="1114206.70111113"/>
    <n v="29936.202111999999"/>
    <n v="37.219373952065297"/>
  </r>
  <r>
    <s v="mab.mid"/>
    <x v="2"/>
    <s v="mid"/>
    <s v="Atlantic croaker"/>
    <x v="32"/>
    <s v=""/>
    <x v="42"/>
    <n v="84381610.958527803"/>
    <n v="29936.202111999999"/>
    <n v="2818.7146333002402"/>
  </r>
  <r>
    <s v="mab.mid"/>
    <x v="2"/>
    <s v="mid"/>
    <s v="Atlantic herring"/>
    <x v="1"/>
    <s v=""/>
    <x v="42"/>
    <n v="72519332.315734595"/>
    <n v="29936.202111999999"/>
    <n v="2422.4626772767901"/>
  </r>
  <r>
    <s v="mab.mid"/>
    <x v="2"/>
    <s v="mid"/>
    <s v="Atlantic mackerel"/>
    <x v="2"/>
    <s v=""/>
    <x v="42"/>
    <n v="34516623.471661702"/>
    <n v="29936.202111999999"/>
    <n v="1153.00609417738"/>
  </r>
  <r>
    <s v="mab.mid"/>
    <x v="2"/>
    <s v="mid"/>
    <s v="Butterfish"/>
    <x v="3"/>
    <s v=""/>
    <x v="42"/>
    <n v="192136.343192673"/>
    <n v="29936.202111999999"/>
    <n v="6.4181936798073203"/>
  </r>
  <r>
    <s v="mab.mid"/>
    <x v="2"/>
    <s v="mid"/>
    <s v="Demersal benthivores - other"/>
    <x v="4"/>
    <s v=""/>
    <x v="42"/>
    <n v="79049931.034403905"/>
    <n v="29936.202111999999"/>
    <n v="2640.6132193608"/>
  </r>
  <r>
    <s v="mab.mid"/>
    <x v="2"/>
    <s v="mid"/>
    <s v="Demersal omnivores - other"/>
    <x v="25"/>
    <s v=""/>
    <x v="42"/>
    <n v="147038.12591132999"/>
    <n v="29936.202111999999"/>
    <n v="4.91171610083396"/>
  </r>
  <r>
    <s v="mab.mid"/>
    <x v="2"/>
    <s v="mid"/>
    <s v="Demersal piscivores - other"/>
    <x v="5"/>
    <s v=""/>
    <x v="42"/>
    <n v="25014549.929280099"/>
    <n v="29936.202111999999"/>
    <n v="835.59530483170397"/>
  </r>
  <r>
    <s v="mab.mid"/>
    <x v="2"/>
    <s v="mid"/>
    <s v="Haddock"/>
    <x v="6"/>
    <s v=""/>
    <x v="42"/>
    <n v="14555.2257036921"/>
    <n v="29936.202111999999"/>
    <n v="0.48620815857792399"/>
  </r>
  <r>
    <s v="mab.mid"/>
    <x v="2"/>
    <s v="mid"/>
    <s v="Medium pelagics - other"/>
    <x v="20"/>
    <s v=""/>
    <x v="42"/>
    <n v="245.258977430556"/>
    <n v="29936.202111999999"/>
    <n v="8.1927218594052397E-3"/>
  </r>
  <r>
    <s v="mab.mid"/>
    <x v="2"/>
    <s v="mid"/>
    <s v="Skates"/>
    <x v="8"/>
    <s v=""/>
    <x v="42"/>
    <n v="15688436.502685299"/>
    <n v="29936.202111999999"/>
    <n v="524.06235246509698"/>
  </r>
  <r>
    <s v="mab.mid"/>
    <x v="2"/>
    <s v="mid"/>
    <s v="Small pelagic - other"/>
    <x v="9"/>
    <s v=""/>
    <x v="42"/>
    <n v="66259548.543176502"/>
    <n v="29936.202111999999"/>
    <n v="2213.3585381098201"/>
  </r>
  <r>
    <s v="mab.mid"/>
    <x v="2"/>
    <s v="mid"/>
    <s v="Squid"/>
    <x v="10"/>
    <s v=""/>
    <x v="42"/>
    <n v="20929263.415116299"/>
    <n v="29936.202111999999"/>
    <n v="699.12887870057398"/>
  </r>
  <r>
    <s v="mab.mid"/>
    <x v="2"/>
    <s v="mid"/>
    <s v="Spiny dogfish (S)"/>
    <x v="11"/>
    <s v=""/>
    <x v="42"/>
    <n v="240505.61363949199"/>
    <n v="29936.202111999999"/>
    <n v="8.0339387320973596"/>
  </r>
  <r>
    <s v="mab.mid"/>
    <x v="2"/>
    <s v="mid"/>
    <s v="Spiny dogfish (L)"/>
    <x v="12"/>
    <s v=""/>
    <x v="42"/>
    <n v="628447685.43144906"/>
    <n v="29936.202111999999"/>
    <n v="20992.899602970501"/>
  </r>
  <r>
    <s v="mab.mid"/>
    <x v="2"/>
    <s v="mid"/>
    <s v="Hakes (S)"/>
    <x v="13"/>
    <s v=""/>
    <x v="42"/>
    <n v="2490836.0027390099"/>
    <n v="29936.202111999999"/>
    <n v="83.204809795847495"/>
  </r>
  <r>
    <s v="mab.mid"/>
    <x v="2"/>
    <s v="mid"/>
    <s v="Summer flounder (S)"/>
    <x v="33"/>
    <s v=""/>
    <x v="42"/>
    <n v="12891.4310814334"/>
    <n v="29936.202111999999"/>
    <n v="0.430630145841573"/>
  </r>
  <r>
    <s v="mab.mid"/>
    <x v="2"/>
    <s v="mid"/>
    <s v="Summer flounder (L)"/>
    <x v="22"/>
    <s v=""/>
    <x v="42"/>
    <n v="2431432.6699022902"/>
    <n v="29936.202111999999"/>
    <n v="81.2204788304673"/>
  </r>
  <r>
    <s v="mab.mid"/>
    <x v="2"/>
    <s v="mid"/>
    <s v="Yellowtail flounder (S)"/>
    <x v="17"/>
    <s v=""/>
    <x v="42"/>
    <n v="50.930023012337401"/>
    <n v="29936.202111999999"/>
    <n v="1.7012853808840999E-3"/>
  </r>
  <r>
    <s v="mab.mid"/>
    <x v="2"/>
    <s v="mid"/>
    <s v="Yellowtail flounder (L)"/>
    <x v="18"/>
    <s v=""/>
    <x v="42"/>
    <n v="13615.848280271101"/>
    <n v="29936.202111999999"/>
    <n v="0.45482884666966999"/>
  </r>
  <r>
    <s v="mab.mid"/>
    <x v="2"/>
    <s v="mid"/>
    <s v="Bluefish (M)"/>
    <x v="21"/>
    <s v=""/>
    <x v="42"/>
    <n v="792703.42378356005"/>
    <n v="29936.202111999999"/>
    <n v="26.4797592165441"/>
  </r>
  <r>
    <s v="mab.mid"/>
    <x v="2"/>
    <s v="mid"/>
    <s v="Weakfish (M)"/>
    <x v="28"/>
    <s v=""/>
    <x v="42"/>
    <n v="46443.645093973697"/>
    <n v="29936.202111999999"/>
    <n v="1.5514207487046801"/>
  </r>
  <r>
    <s v="mab.mid"/>
    <x v="2"/>
    <s v="mid"/>
    <s v="Alosines"/>
    <x v="0"/>
    <s v=""/>
    <x v="43"/>
    <n v="27642.638948863601"/>
    <n v="29936.202111999999"/>
    <n v="0.92338496531539105"/>
  </r>
  <r>
    <s v="mab.mid"/>
    <x v="2"/>
    <s v="mid"/>
    <s v="Anchovies"/>
    <x v="24"/>
    <s v=""/>
    <x v="43"/>
    <n v="1046225.71136477"/>
    <n v="29936.202111999999"/>
    <n v="34.948511753446098"/>
  </r>
  <r>
    <s v="mab.mid"/>
    <x v="2"/>
    <s v="mid"/>
    <s v="Atlantic croaker"/>
    <x v="32"/>
    <s v=""/>
    <x v="43"/>
    <n v="130980704.105342"/>
    <n v="29936.202111999999"/>
    <n v="4375.3280264244904"/>
  </r>
  <r>
    <s v="mab.mid"/>
    <x v="2"/>
    <s v="mid"/>
    <s v="Atlantic herring"/>
    <x v="1"/>
    <s v=""/>
    <x v="43"/>
    <n v="67598037.130946398"/>
    <n v="29936.202111999999"/>
    <n v="2258.0699073998298"/>
  </r>
  <r>
    <s v="mab.mid"/>
    <x v="2"/>
    <s v="mid"/>
    <s v="Atlantic mackerel"/>
    <x v="2"/>
    <s v=""/>
    <x v="43"/>
    <n v="72780042.8347027"/>
    <n v="29936.202111999999"/>
    <n v="2431.1715481613701"/>
  </r>
  <r>
    <s v="mab.mid"/>
    <x v="2"/>
    <s v="mid"/>
    <s v="Butterfish"/>
    <x v="3"/>
    <s v=""/>
    <x v="43"/>
    <n v="6814312.9192006802"/>
    <n v="29936.202111999999"/>
    <n v="227.627836480605"/>
  </r>
  <r>
    <s v="mab.mid"/>
    <x v="2"/>
    <s v="mid"/>
    <s v="Demersal benthivores - other"/>
    <x v="4"/>
    <s v=""/>
    <x v="43"/>
    <n v="80397027.909923106"/>
    <n v="29936.202111999999"/>
    <n v="2685.6121430879798"/>
  </r>
  <r>
    <s v="mab.mid"/>
    <x v="2"/>
    <s v="mid"/>
    <s v="Demersal omnivores - other"/>
    <x v="25"/>
    <s v=""/>
    <x v="43"/>
    <n v="276749.46966242499"/>
    <n v="29936.202111999999"/>
    <n v="9.2446419431237405"/>
  </r>
  <r>
    <s v="mab.mid"/>
    <x v="2"/>
    <s v="mid"/>
    <s v="Demersal piscivores - other"/>
    <x v="5"/>
    <s v=""/>
    <x v="43"/>
    <n v="29717509.101865999"/>
    <n v="29936.202111999999"/>
    <n v="992.69469756665103"/>
  </r>
  <r>
    <s v="mab.mid"/>
    <x v="2"/>
    <s v="mid"/>
    <s v="Haddock"/>
    <x v="6"/>
    <s v=""/>
    <x v="43"/>
    <n v="4812.1454630294302"/>
    <n v="29936.202111999999"/>
    <n v="0.16074669208291001"/>
  </r>
  <r>
    <s v="mab.mid"/>
    <x v="2"/>
    <s v="mid"/>
    <s v="Medium pelagics - other"/>
    <x v="20"/>
    <s v=""/>
    <x v="43"/>
    <n v="7190.4796258680599"/>
    <n v="29936.202111999999"/>
    <n v="0.24019344868685699"/>
  </r>
  <r>
    <s v="mab.mid"/>
    <x v="2"/>
    <s v="mid"/>
    <s v="Mesopelagics"/>
    <x v="7"/>
    <s v=""/>
    <x v="43"/>
    <n v="239.4903671875"/>
    <n v="29936.202111999999"/>
    <n v="8.0000250630155798E-3"/>
  </r>
  <r>
    <s v="mab.mid"/>
    <x v="2"/>
    <s v="mid"/>
    <s v="Skates"/>
    <x v="8"/>
    <s v=""/>
    <x v="43"/>
    <n v="20833515.7668055"/>
    <n v="29936.202111999999"/>
    <n v="695.93048873939699"/>
  </r>
  <r>
    <s v="mab.mid"/>
    <x v="2"/>
    <s v="mid"/>
    <s v="Small pelagic - other"/>
    <x v="9"/>
    <s v=""/>
    <x v="43"/>
    <n v="418612.57376636902"/>
    <n v="29936.202111999999"/>
    <n v="13.9834896958612"/>
  </r>
  <r>
    <s v="mab.mid"/>
    <x v="2"/>
    <s v="mid"/>
    <s v="Squid"/>
    <x v="10"/>
    <s v=""/>
    <x v="43"/>
    <n v="23372565.5142629"/>
    <n v="29936.202111999999"/>
    <n v="780.74584834841005"/>
  </r>
  <r>
    <s v="mab.mid"/>
    <x v="2"/>
    <s v="mid"/>
    <s v="Spiny dogfish (S)"/>
    <x v="11"/>
    <s v=""/>
    <x v="43"/>
    <n v="1882137.9420112299"/>
    <n v="29936.202111999999"/>
    <n v="62.871633982480603"/>
  </r>
  <r>
    <s v="mab.mid"/>
    <x v="2"/>
    <s v="mid"/>
    <s v="Spiny dogfish (L)"/>
    <x v="12"/>
    <s v=""/>
    <x v="43"/>
    <n v="2039845216.22593"/>
    <n v="29936.202111999999"/>
    <n v="68139.746270895499"/>
  </r>
  <r>
    <s v="mab.mid"/>
    <x v="2"/>
    <s v="mid"/>
    <s v="Atlantic menhaden (L)"/>
    <x v="23"/>
    <s v=""/>
    <x v="43"/>
    <n v="107790.964102065"/>
    <n v="29936.202111999999"/>
    <n v="3.6006893492630598"/>
  </r>
  <r>
    <s v="mab.mid"/>
    <x v="2"/>
    <s v="mid"/>
    <s v="Hakes (S)"/>
    <x v="13"/>
    <s v=""/>
    <x v="43"/>
    <n v="6251800.7237164304"/>
    <n v="29936.202111999999"/>
    <n v="208.837470442197"/>
  </r>
  <r>
    <s v="mab.mid"/>
    <x v="2"/>
    <s v="mid"/>
    <s v="Summer flounder (S)"/>
    <x v="33"/>
    <s v=""/>
    <x v="43"/>
    <n v="60255.042139032703"/>
    <n v="29936.202111999999"/>
    <n v="2.0127817788509401"/>
  </r>
  <r>
    <s v="mab.mid"/>
    <x v="2"/>
    <s v="mid"/>
    <s v="Summer flounder (L)"/>
    <x v="22"/>
    <s v=""/>
    <x v="43"/>
    <n v="3751847.3049962702"/>
    <n v="29936.202111999999"/>
    <n v="125.328099100865"/>
  </r>
  <r>
    <s v="mab.mid"/>
    <x v="2"/>
    <s v="mid"/>
    <s v="Yellowtail flounder (L)"/>
    <x v="18"/>
    <s v=""/>
    <x v="43"/>
    <n v="151294.83326355601"/>
    <n v="29936.202111999999"/>
    <n v="5.0539087322272103"/>
  </r>
  <r>
    <s v="mab.mid"/>
    <x v="2"/>
    <s v="mid"/>
    <s v="Bluefish (S)"/>
    <x v="21"/>
    <s v=""/>
    <x v="43"/>
    <n v="4229116.4994962001"/>
    <n v="29936.202111999999"/>
    <n v="141.27097631402401"/>
  </r>
  <r>
    <s v="mab.mid"/>
    <x v="2"/>
    <s v="mid"/>
    <s v="Bluefish (M)"/>
    <x v="21"/>
    <s v=""/>
    <x v="43"/>
    <n v="4312276.6275964202"/>
    <n v="29936.202111999999"/>
    <n v="144.04888808082401"/>
  </r>
  <r>
    <s v="mab.mid"/>
    <x v="2"/>
    <s v="mid"/>
    <s v="Bluefish (L)"/>
    <x v="21"/>
    <s v=""/>
    <x v="43"/>
    <n v="6088601.8359586997"/>
    <n v="29936.202111999999"/>
    <n v="203.38591425791"/>
  </r>
  <r>
    <s v="mab.mid"/>
    <x v="2"/>
    <s v="mid"/>
    <s v="Striped bass (M)"/>
    <x v="30"/>
    <s v=""/>
    <x v="43"/>
    <n v="1847735.1022532401"/>
    <n v="29936.202111999999"/>
    <n v="61.722428761682103"/>
  </r>
  <r>
    <s v="mab.mid"/>
    <x v="2"/>
    <s v="mid"/>
    <s v="Weakfish (S)"/>
    <x v="31"/>
    <s v=""/>
    <x v="43"/>
    <n v="48430.155628959103"/>
    <n v="29936.202111999999"/>
    <n v="1.6177788834992399"/>
  </r>
  <r>
    <s v="mab.mid"/>
    <x v="2"/>
    <s v="mid"/>
    <s v="Weakfish (M)"/>
    <x v="28"/>
    <s v=""/>
    <x v="43"/>
    <n v="9256886.0906844903"/>
    <n v="29936.202111999999"/>
    <n v="309.22045675840297"/>
  </r>
  <r>
    <s v="mab.mid"/>
    <x v="2"/>
    <s v="mid"/>
    <s v="Alosines"/>
    <x v="0"/>
    <s v=""/>
    <x v="44"/>
    <n v="1084201.30514035"/>
    <n v="29936.202111999999"/>
    <n v="36.2170625747396"/>
  </r>
  <r>
    <s v="mab.mid"/>
    <x v="2"/>
    <s v="mid"/>
    <s v="Anchovies"/>
    <x v="24"/>
    <s v=""/>
    <x v="44"/>
    <n v="44651.621876612102"/>
    <n v="29936.202111999999"/>
    <n v="1.4915593404119001"/>
  </r>
  <r>
    <s v="mab.mid"/>
    <x v="2"/>
    <s v="mid"/>
    <s v="Atlantic croaker"/>
    <x v="32"/>
    <s v=""/>
    <x v="44"/>
    <n v="22035458.456365399"/>
    <n v="29936.202111999999"/>
    <n v="736.08062819473002"/>
  </r>
  <r>
    <s v="mab.mid"/>
    <x v="2"/>
    <s v="mid"/>
    <s v="Atlantic herring"/>
    <x v="1"/>
    <s v=""/>
    <x v="44"/>
    <n v="223019741.15677401"/>
    <n v="29936.202111999999"/>
    <n v="7449.8341614074097"/>
  </r>
  <r>
    <s v="mab.mid"/>
    <x v="2"/>
    <s v="mid"/>
    <s v="Atlantic mackerel"/>
    <x v="2"/>
    <s v=""/>
    <x v="44"/>
    <n v="26991504.6787926"/>
    <n v="29936.202111999999"/>
    <n v="901.63423462366995"/>
  </r>
  <r>
    <s v="mab.mid"/>
    <x v="2"/>
    <s v="mid"/>
    <s v="Butterfish"/>
    <x v="3"/>
    <s v=""/>
    <x v="44"/>
    <n v="1898807.6266119599"/>
    <n v="29936.202111999999"/>
    <n v="63.428474310400901"/>
  </r>
  <r>
    <s v="mab.mid"/>
    <x v="2"/>
    <s v="mid"/>
    <s v="Demersal benthivores - other"/>
    <x v="4"/>
    <s v=""/>
    <x v="44"/>
    <n v="75038822.126562297"/>
    <n v="29936.202111999999"/>
    <n v="2506.62464950699"/>
  </r>
  <r>
    <s v="mab.mid"/>
    <x v="2"/>
    <s v="mid"/>
    <s v="Demersal omnivores - other"/>
    <x v="25"/>
    <s v=""/>
    <x v="44"/>
    <n v="509706.06303749298"/>
    <n v="29936.202111999999"/>
    <n v="17.026410402045499"/>
  </r>
  <r>
    <s v="mab.mid"/>
    <x v="2"/>
    <s v="mid"/>
    <s v="Demersal piscivores - other"/>
    <x v="5"/>
    <s v=""/>
    <x v="44"/>
    <n v="11194060.913797701"/>
    <n v="29936.202111999999"/>
    <n v="373.93056313280601"/>
  </r>
  <r>
    <s v="mab.mid"/>
    <x v="2"/>
    <s v="mid"/>
    <s v="Medium pelagics - other"/>
    <x v="20"/>
    <s v=""/>
    <x v="44"/>
    <n v="265700.96495610097"/>
    <n v="29936.202111999999"/>
    <n v="8.87557359353859"/>
  </r>
  <r>
    <s v="mab.mid"/>
    <x v="2"/>
    <s v="mid"/>
    <s v="Mesopelagics"/>
    <x v="7"/>
    <s v=""/>
    <x v="44"/>
    <n v="245.258977430556"/>
    <n v="29936.202111999999"/>
    <n v="8.1927218594052397E-3"/>
  </r>
  <r>
    <s v="mab.mid"/>
    <x v="2"/>
    <s v="mid"/>
    <s v="Skates"/>
    <x v="8"/>
    <s v=""/>
    <x v="44"/>
    <n v="20945084.6099662"/>
    <n v="29936.202111999999"/>
    <n v="699.65737576211404"/>
  </r>
  <r>
    <s v="mab.mid"/>
    <x v="2"/>
    <s v="mid"/>
    <s v="Small pelagic - other"/>
    <x v="9"/>
    <s v=""/>
    <x v="44"/>
    <n v="64292.264372333797"/>
    <n v="29936.202111999999"/>
    <n v="2.1476426479149802"/>
  </r>
  <r>
    <s v="mab.mid"/>
    <x v="2"/>
    <s v="mid"/>
    <s v="Squid"/>
    <x v="10"/>
    <s v=""/>
    <x v="44"/>
    <n v="24368557.5163364"/>
    <n v="29936.202111999999"/>
    <n v="814.01633464280496"/>
  </r>
  <r>
    <s v="mab.mid"/>
    <x v="2"/>
    <s v="mid"/>
    <s v="Spiny dogfish (S)"/>
    <x v="11"/>
    <s v=""/>
    <x v="44"/>
    <n v="306420.03218467801"/>
    <n v="29936.202111999999"/>
    <n v="10.235768419730499"/>
  </r>
  <r>
    <s v="mab.mid"/>
    <x v="2"/>
    <s v="mid"/>
    <s v="Spiny dogfish (L)"/>
    <x v="12"/>
    <s v=""/>
    <x v="44"/>
    <n v="1067503860.0415"/>
    <n v="29936.202111999999"/>
    <n v="35659.294924842499"/>
  </r>
  <r>
    <s v="mab.mid"/>
    <x v="2"/>
    <s v="mid"/>
    <s v="Atlantic menhaden (L)"/>
    <x v="23"/>
    <s v=""/>
    <x v="44"/>
    <n v="97189.422677407594"/>
    <n v="29936.202111999999"/>
    <n v="3.24655152693698"/>
  </r>
  <r>
    <s v="mab.mid"/>
    <x v="2"/>
    <s v="mid"/>
    <s v="Hakes (S)"/>
    <x v="13"/>
    <s v=""/>
    <x v="44"/>
    <n v="3135693.2268336602"/>
    <n v="29936.202111999999"/>
    <n v="104.745859715341"/>
  </r>
  <r>
    <s v="mab.mid"/>
    <x v="2"/>
    <s v="mid"/>
    <s v="Summer flounder (L)"/>
    <x v="22"/>
    <s v=""/>
    <x v="44"/>
    <n v="2708224.0957279201"/>
    <n v="29936.202111999999"/>
    <n v="90.466522292830405"/>
  </r>
  <r>
    <s v="mab.mid"/>
    <x v="2"/>
    <s v="mid"/>
    <s v="Yellowtail flounder (L)"/>
    <x v="18"/>
    <s v=""/>
    <x v="44"/>
    <n v="40070.706741902497"/>
    <n v="29936.202111999999"/>
    <n v="1.33853675198966"/>
  </r>
  <r>
    <s v="mab.mid"/>
    <x v="2"/>
    <s v="mid"/>
    <s v="Bluefish (S)"/>
    <x v="21"/>
    <s v=""/>
    <x v="44"/>
    <n v="160250.17085585001"/>
    <n v="29936.202111999999"/>
    <n v="5.3530561510878103"/>
  </r>
  <r>
    <s v="mab.mid"/>
    <x v="2"/>
    <s v="mid"/>
    <s v="Bluefish (M)"/>
    <x v="21"/>
    <s v=""/>
    <x v="44"/>
    <n v="227860.17091945"/>
    <n v="29936.202111999999"/>
    <n v="7.6115256727276099"/>
  </r>
  <r>
    <s v="mab.mid"/>
    <x v="2"/>
    <s v="mid"/>
    <s v="Weakfish (S)"/>
    <x v="31"/>
    <s v=""/>
    <x v="44"/>
    <n v="43537.105579212897"/>
    <n v="29936.202111999999"/>
    <n v="1.4543296245905899"/>
  </r>
  <r>
    <s v="mab.mid"/>
    <x v="2"/>
    <s v="mid"/>
    <s v="Alosines"/>
    <x v="0"/>
    <s v=""/>
    <x v="45"/>
    <n v="196772.15291328501"/>
    <n v="29936.202111999999"/>
    <n v="6.57304998733985"/>
  </r>
  <r>
    <s v="mab.mid"/>
    <x v="2"/>
    <s v="mid"/>
    <s v="Anchovies"/>
    <x v="24"/>
    <s v=""/>
    <x v="45"/>
    <n v="2975306.1975344699"/>
    <n v="29936.202111999999"/>
    <n v="99.388231894045603"/>
  </r>
  <r>
    <s v="mab.mid"/>
    <x v="2"/>
    <s v="mid"/>
    <s v="Atlantic croaker"/>
    <x v="32"/>
    <s v=""/>
    <x v="45"/>
    <n v="66587485.814117"/>
    <n v="29936.202111999999"/>
    <n v="2224.3130763546401"/>
  </r>
  <r>
    <s v="mab.mid"/>
    <x v="2"/>
    <s v="mid"/>
    <s v="Atlantic herring"/>
    <x v="1"/>
    <s v=""/>
    <x v="45"/>
    <n v="47035890.251541696"/>
    <n v="29936.202111999999"/>
    <n v="1571.2043256377899"/>
  </r>
  <r>
    <s v="mab.mid"/>
    <x v="2"/>
    <s v="mid"/>
    <s v="Atlantic mackerel"/>
    <x v="2"/>
    <s v=""/>
    <x v="45"/>
    <n v="36337365.921866998"/>
    <n v="29936.202111999999"/>
    <n v="1213.8268503772899"/>
  </r>
  <r>
    <s v="mab.mid"/>
    <x v="2"/>
    <s v="mid"/>
    <s v="Butterfish"/>
    <x v="3"/>
    <s v=""/>
    <x v="45"/>
    <n v="61829975.646403097"/>
    <n v="29936.202111999999"/>
    <n v="2065.3914419430798"/>
  </r>
  <r>
    <s v="mab.mid"/>
    <x v="2"/>
    <s v="mid"/>
    <s v="Demersal benthivores - other"/>
    <x v="4"/>
    <s v=""/>
    <x v="45"/>
    <n v="81312301.176173002"/>
    <n v="29936.202111999999"/>
    <n v="2716.1862707887999"/>
  </r>
  <r>
    <s v="mab.mid"/>
    <x v="2"/>
    <s v="mid"/>
    <s v="Demersal omnivores - other"/>
    <x v="25"/>
    <s v=""/>
    <x v="45"/>
    <n v="371721.954695163"/>
    <n v="29936.202111999999"/>
    <n v="12.4171380626188"/>
  </r>
  <r>
    <s v="mab.mid"/>
    <x v="2"/>
    <s v="mid"/>
    <s v="Demersal piscivores - other"/>
    <x v="5"/>
    <s v=""/>
    <x v="45"/>
    <n v="16054029.434152501"/>
    <n v="29936.202111999999"/>
    <n v="536.27475436228497"/>
  </r>
  <r>
    <s v="mab.mid"/>
    <x v="2"/>
    <s v="mid"/>
    <s v="Haddock"/>
    <x v="6"/>
    <s v=""/>
    <x v="45"/>
    <n v="1636.7180873115601"/>
    <n v="29936.202111999999"/>
    <n v="5.46735381191015E-2"/>
  </r>
  <r>
    <s v="mab.mid"/>
    <x v="2"/>
    <s v="mid"/>
    <s v="Medium pelagics - other"/>
    <x v="20"/>
    <s v=""/>
    <x v="45"/>
    <n v="616766.59520920098"/>
    <n v="29936.202111999999"/>
    <n v="20.6027001321577"/>
  </r>
  <r>
    <s v="mab.mid"/>
    <x v="2"/>
    <s v="mid"/>
    <s v="Mesopelagics"/>
    <x v="7"/>
    <s v=""/>
    <x v="45"/>
    <n v="225.853053571429"/>
    <n v="29936.202111999999"/>
    <n v="7.5444791803063998E-3"/>
  </r>
  <r>
    <s v="mab.mid"/>
    <x v="2"/>
    <s v="mid"/>
    <s v="Skates"/>
    <x v="8"/>
    <s v=""/>
    <x v="45"/>
    <n v="17965138.810483102"/>
    <n v="29936.202111999999"/>
    <n v="600.11416088354497"/>
  </r>
  <r>
    <s v="mab.mid"/>
    <x v="2"/>
    <s v="mid"/>
    <s v="Small pelagic - other"/>
    <x v="9"/>
    <s v=""/>
    <x v="45"/>
    <n v="31347951.332103401"/>
    <n v="29936.202111999999"/>
    <n v="1047.15859462806"/>
  </r>
  <r>
    <s v="mab.mid"/>
    <x v="2"/>
    <s v="mid"/>
    <s v="Squid"/>
    <x v="10"/>
    <s v=""/>
    <x v="45"/>
    <n v="24988469.3067175"/>
    <n v="29936.202111999999"/>
    <n v="834.72409804117501"/>
  </r>
  <r>
    <s v="mab.mid"/>
    <x v="2"/>
    <s v="mid"/>
    <s v="Spiny dogfish (S)"/>
    <x v="11"/>
    <s v=""/>
    <x v="45"/>
    <n v="279017.97567816899"/>
    <n v="29936.202111999999"/>
    <n v="9.32041995956207"/>
  </r>
  <r>
    <s v="mab.mid"/>
    <x v="2"/>
    <s v="mid"/>
    <s v="Spiny dogfish (L)"/>
    <x v="12"/>
    <s v=""/>
    <x v="45"/>
    <n v="1528257800.9421401"/>
    <n v="29936.202111999999"/>
    <n v="51050.490480538698"/>
  </r>
  <r>
    <s v="mab.mid"/>
    <x v="2"/>
    <s v="mid"/>
    <s v="Hakes (S)"/>
    <x v="13"/>
    <s v=""/>
    <x v="45"/>
    <n v="4738270.2074813396"/>
    <n v="29936.202111999999"/>
    <n v="158.278935643008"/>
  </r>
  <r>
    <s v="mab.mid"/>
    <x v="2"/>
    <s v="mid"/>
    <s v="Summer flounder (L)"/>
    <x v="22"/>
    <s v=""/>
    <x v="45"/>
    <n v="2382140.9875222999"/>
    <n v="29936.202111999999"/>
    <n v="79.573921187798703"/>
  </r>
  <r>
    <s v="mab.mid"/>
    <x v="2"/>
    <s v="mid"/>
    <s v="Bluefish (S)"/>
    <x v="21"/>
    <s v=""/>
    <x v="45"/>
    <n v="671780.09651816695"/>
    <n v="29936.202111999999"/>
    <n v="22.440391536803599"/>
  </r>
  <r>
    <s v="mab.mid"/>
    <x v="2"/>
    <s v="mid"/>
    <s v="Bluefish (M)"/>
    <x v="21"/>
    <s v=""/>
    <x v="45"/>
    <n v="627868.42650634795"/>
    <n v="29936.202111999999"/>
    <n v="20.9735498229639"/>
  </r>
  <r>
    <s v="mab.mid"/>
    <x v="2"/>
    <s v="mid"/>
    <s v="Bluefish (L)"/>
    <x v="21"/>
    <s v=""/>
    <x v="45"/>
    <n v="741811.44996608503"/>
    <n v="29936.202111999999"/>
    <n v="24.7797448450793"/>
  </r>
  <r>
    <s v="mab.mid"/>
    <x v="2"/>
    <s v="mid"/>
    <s v="Striped bass (L)"/>
    <x v="27"/>
    <s v=""/>
    <x v="45"/>
    <n v="1098337.3776360401"/>
    <n v="29936.202111999999"/>
    <n v="36.689269184075002"/>
  </r>
  <r>
    <s v="mab.mid"/>
    <x v="2"/>
    <s v="mid"/>
    <s v="Weakfish (M)"/>
    <x v="28"/>
    <s v=""/>
    <x v="45"/>
    <n v="3445231.0284175999"/>
    <n v="29936.202111999999"/>
    <n v="115.08577526060201"/>
  </r>
  <r>
    <s v="mab.mid"/>
    <x v="2"/>
    <s v="mid"/>
    <s v="Alosines"/>
    <x v="0"/>
    <s v="C"/>
    <x v="46"/>
    <n v="178431.53899222601"/>
    <n v="29936.202111999999"/>
    <n v="5.9603933165824401"/>
  </r>
  <r>
    <s v="mab.mid"/>
    <x v="2"/>
    <s v="mid"/>
    <s v="Anchovies"/>
    <x v="24"/>
    <s v="C"/>
    <x v="46"/>
    <n v="94613.093304145004"/>
    <n v="29936.202111999999"/>
    <n v="3.1604908648789198"/>
  </r>
  <r>
    <s v="mab.mid"/>
    <x v="2"/>
    <s v="mid"/>
    <s v="Atlantic croaker"/>
    <x v="32"/>
    <s v="C"/>
    <x v="46"/>
    <n v="56353886.588605702"/>
    <n v="29936.202111999999"/>
    <n v="1882.46613173473"/>
  </r>
  <r>
    <s v="mab.mid"/>
    <x v="2"/>
    <s v="mid"/>
    <s v="Atlantic herring"/>
    <x v="1"/>
    <s v="C"/>
    <x v="46"/>
    <n v="158268821.56477001"/>
    <n v="29936.202111999999"/>
    <n v="5286.8704243992097"/>
  </r>
  <r>
    <s v="mab.mid"/>
    <x v="2"/>
    <s v="mid"/>
    <s v="Atlantic mackerel"/>
    <x v="2"/>
    <s v="C"/>
    <x v="46"/>
    <n v="64994644.840992197"/>
    <n v="29936.202111999999"/>
    <n v="2171.1052256337798"/>
  </r>
  <r>
    <s v="mab.mid"/>
    <x v="2"/>
    <s v="mid"/>
    <s v="Butterfish"/>
    <x v="3"/>
    <s v="C"/>
    <x v="46"/>
    <n v="3690761.22377948"/>
    <n v="29936.202111999999"/>
    <n v="123.287556984392"/>
  </r>
  <r>
    <s v="mab.mid"/>
    <x v="2"/>
    <s v="mid"/>
    <s v="Demersal benthivores - other"/>
    <x v="4"/>
    <s v="C"/>
    <x v="46"/>
    <n v="149298565.002478"/>
    <n v="29936.202111999999"/>
    <n v="4987.2246467307004"/>
  </r>
  <r>
    <s v="mab.mid"/>
    <x v="2"/>
    <s v="mid"/>
    <s v="Demersal omnivores - other"/>
    <x v="25"/>
    <s v="C"/>
    <x v="46"/>
    <n v="4438326.93631138"/>
    <n v="29936.202111999999"/>
    <n v="148.259519350728"/>
  </r>
  <r>
    <s v="mab.mid"/>
    <x v="2"/>
    <s v="mid"/>
    <s v="Demersal piscivores - other"/>
    <x v="5"/>
    <s v="C"/>
    <x v="46"/>
    <n v="60359080.456341103"/>
    <n v="29936.202111999999"/>
    <n v="2016.2571133946899"/>
  </r>
  <r>
    <s v="mab.mid"/>
    <x v="2"/>
    <s v="mid"/>
    <s v="Haddock"/>
    <x v="6"/>
    <s v="C"/>
    <x v="46"/>
    <n v="738.96217632342803"/>
    <n v="29936.202111999999"/>
    <n v="2.4684566651399401E-2"/>
  </r>
  <r>
    <s v="mab.mid"/>
    <x v="2"/>
    <s v="mid"/>
    <s v="Medium pelagics - other"/>
    <x v="20"/>
    <s v="C"/>
    <x v="46"/>
    <n v="128563.790325009"/>
    <n v="29936.202111999999"/>
    <n v="4.2945925419669102"/>
  </r>
  <r>
    <s v="mab.mid"/>
    <x v="2"/>
    <s v="mid"/>
    <s v="Mesopelagics"/>
    <x v="7"/>
    <s v="C"/>
    <x v="46"/>
    <n v="846163.24358181504"/>
    <n v="29936.202111999999"/>
    <n v="28.2655508676776"/>
  </r>
  <r>
    <s v="mab.mid"/>
    <x v="2"/>
    <s v="mid"/>
    <s v="Skates"/>
    <x v="8"/>
    <s v="C"/>
    <x v="46"/>
    <n v="29383658.317523401"/>
    <n v="29936.202111999999"/>
    <n v="981.54262212656795"/>
  </r>
  <r>
    <s v="mab.mid"/>
    <x v="2"/>
    <s v="mid"/>
    <s v="Small pelagic - other"/>
    <x v="9"/>
    <s v="C"/>
    <x v="46"/>
    <n v="33857298.799573198"/>
    <n v="29936.202111999999"/>
    <n v="1130.9817682584901"/>
  </r>
  <r>
    <s v="mab.mid"/>
    <x v="2"/>
    <s v="mid"/>
    <s v="Squid"/>
    <x v="10"/>
    <s v="C"/>
    <x v="46"/>
    <n v="32387760.788910501"/>
    <n v="29936.202111999999"/>
    <n v="1081.8927754341901"/>
  </r>
  <r>
    <s v="mab.mid"/>
    <x v="2"/>
    <s v="mid"/>
    <s v="Spiny dogfish (S)"/>
    <x v="11"/>
    <s v="C"/>
    <x v="46"/>
    <n v="74914.948294259593"/>
    <n v="29936.202111999999"/>
    <n v="2.50248672206251"/>
  </r>
  <r>
    <s v="mab.mid"/>
    <x v="2"/>
    <s v="mid"/>
    <s v="Spiny dogfish (L)"/>
    <x v="12"/>
    <s v="C"/>
    <x v="46"/>
    <n v="590787488.77710295"/>
    <n v="29936.202111999999"/>
    <n v="19734.884424109499"/>
  </r>
  <r>
    <s v="mab.mid"/>
    <x v="2"/>
    <s v="mid"/>
    <s v="Atlantic menhaden (L)"/>
    <x v="23"/>
    <s v="C"/>
    <x v="46"/>
    <n v="270937.23400499998"/>
    <n v="29936.202111999999"/>
    <n v="9.0504878672099096"/>
  </r>
  <r>
    <s v="mab.mid"/>
    <x v="2"/>
    <s v="mid"/>
    <s v="Hakes (S)"/>
    <x v="13"/>
    <s v="C"/>
    <x v="46"/>
    <n v="23437021.058017101"/>
    <n v="29936.202111999999"/>
    <n v="782.89894524136503"/>
  </r>
  <r>
    <s v="mab.mid"/>
    <x v="2"/>
    <s v="mid"/>
    <s v="Summer flounder (S)"/>
    <x v="33"/>
    <s v="C"/>
    <x v="46"/>
    <n v="641398.746394146"/>
    <n v="29936.202111999999"/>
    <n v="21.425521647485098"/>
  </r>
  <r>
    <s v="mab.mid"/>
    <x v="2"/>
    <s v="mid"/>
    <s v="Summer flounder (L)"/>
    <x v="22"/>
    <s v="C"/>
    <x v="46"/>
    <n v="12734136.6277887"/>
    <n v="29936.202111999999"/>
    <n v="425.37582356461201"/>
  </r>
  <r>
    <s v="mab.mid"/>
    <x v="2"/>
    <s v="mid"/>
    <s v="Yellowtail flounder (L)"/>
    <x v="18"/>
    <s v="C"/>
    <x v="46"/>
    <n v="61561.2726114213"/>
    <n v="29936.202111999999"/>
    <n v="2.0564155860888"/>
  </r>
  <r>
    <s v="mab.mid"/>
    <x v="2"/>
    <s v="mid"/>
    <s v="Bluefish (S)"/>
    <x v="21"/>
    <s v="C"/>
    <x v="46"/>
    <n v="3919990.91441761"/>
    <n v="29936.202111999999"/>
    <n v="130.94483060181801"/>
  </r>
  <r>
    <s v="mab.mid"/>
    <x v="2"/>
    <s v="mid"/>
    <s v="Bluefish (M)"/>
    <x v="21"/>
    <s v="C"/>
    <x v="46"/>
    <n v="698202.03093708504"/>
    <n v="29936.202111999999"/>
    <n v="23.322999635187799"/>
  </r>
  <r>
    <s v="mab.mid"/>
    <x v="2"/>
    <s v="mid"/>
    <s v="Striped bass (M)"/>
    <x v="30"/>
    <s v="C"/>
    <x v="46"/>
    <n v="746019.08667685301"/>
    <n v="29936.202111999999"/>
    <n v="24.920298302562902"/>
  </r>
  <r>
    <s v="mab.mid"/>
    <x v="2"/>
    <s v="mid"/>
    <s v="Weakfish (M)"/>
    <x v="28"/>
    <s v="C"/>
    <x v="46"/>
    <n v="50803.526239334402"/>
    <n v="29936.202111999999"/>
    <n v="1.69705983575551"/>
  </r>
  <r>
    <s v="mab.mid"/>
    <x v="2"/>
    <s v="mid"/>
    <s v="Alosines"/>
    <x v="0"/>
    <s v="C"/>
    <x v="47"/>
    <n v="129689.705820754"/>
    <n v="29936.202111999999"/>
    <n v="4.3322030408382401"/>
  </r>
  <r>
    <s v="mab.mid"/>
    <x v="2"/>
    <s v="mid"/>
    <s v="Anchovies"/>
    <x v="24"/>
    <s v="C"/>
    <x v="47"/>
    <n v="509.33571972656301"/>
    <n v="29936.202111999999"/>
    <n v="1.70140393167106E-2"/>
  </r>
  <r>
    <s v="mab.mid"/>
    <x v="2"/>
    <s v="mid"/>
    <s v="Atlantic croaker"/>
    <x v="32"/>
    <s v="C"/>
    <x v="47"/>
    <n v="4246398.0190275302"/>
    <n v="29936.202111999999"/>
    <n v="141.84825460292299"/>
  </r>
  <r>
    <s v="mab.mid"/>
    <x v="2"/>
    <s v="mid"/>
    <s v="Atlantic herring"/>
    <x v="1"/>
    <s v="C"/>
    <x v="47"/>
    <n v="89389851.893349603"/>
    <n v="29936.202111999999"/>
    <n v="2986.01177126331"/>
  </r>
  <r>
    <s v="mab.mid"/>
    <x v="2"/>
    <s v="mid"/>
    <s v="Atlantic mackerel"/>
    <x v="2"/>
    <s v="C"/>
    <x v="47"/>
    <n v="48858719.000880197"/>
    <n v="29936.202111999999"/>
    <n v="1632.0947733478499"/>
  </r>
  <r>
    <s v="mab.mid"/>
    <x v="2"/>
    <s v="mid"/>
    <s v="Butterfish"/>
    <x v="3"/>
    <s v="C"/>
    <x v="47"/>
    <n v="4843934.1650303304"/>
    <n v="29936.202111999999"/>
    <n v="161.80857367637299"/>
  </r>
  <r>
    <s v="mab.mid"/>
    <x v="2"/>
    <s v="mid"/>
    <s v="Demersal benthivores - other"/>
    <x v="4"/>
    <s v="C"/>
    <x v="47"/>
    <n v="45690109.686380699"/>
    <n v="29936.202111999999"/>
    <n v="1526.2493724301"/>
  </r>
  <r>
    <s v="mab.mid"/>
    <x v="2"/>
    <s v="mid"/>
    <s v="Demersal omnivores - other"/>
    <x v="25"/>
    <s v="C"/>
    <x v="47"/>
    <n v="173204.33261617401"/>
    <n v="29936.202111999999"/>
    <n v="5.7857817757966199"/>
  </r>
  <r>
    <s v="mab.mid"/>
    <x v="2"/>
    <s v="mid"/>
    <s v="Demersal piscivores - other"/>
    <x v="5"/>
    <s v="C"/>
    <x v="47"/>
    <n v="10267019.8063528"/>
    <n v="29936.202111999999"/>
    <n v="342.96333809950102"/>
  </r>
  <r>
    <s v="mab.mid"/>
    <x v="2"/>
    <s v="mid"/>
    <s v="Haddock"/>
    <x v="6"/>
    <s v="C"/>
    <x v="47"/>
    <n v="5163.3609435438102"/>
    <n v="29936.202111999999"/>
    <n v="0.172478824275243"/>
  </r>
  <r>
    <s v="mab.mid"/>
    <x v="2"/>
    <s v="mid"/>
    <s v="Medium pelagics - other"/>
    <x v="20"/>
    <s v="C"/>
    <x v="47"/>
    <n v="17290.757908854201"/>
    <n v="29936.202111999999"/>
    <n v="0.57758689108806904"/>
  </r>
  <r>
    <s v="mab.mid"/>
    <x v="2"/>
    <s v="mid"/>
    <s v="Mesopelagics"/>
    <x v="7"/>
    <s v="C"/>
    <x v="47"/>
    <n v="340856.75854687497"/>
    <n v="29936.202111999999"/>
    <n v="11.3861056012259"/>
  </r>
  <r>
    <s v="mab.mid"/>
    <x v="2"/>
    <s v="mid"/>
    <s v="Skates"/>
    <x v="8"/>
    <s v="C"/>
    <x v="47"/>
    <n v="35751508.122495301"/>
    <n v="29936.202111999999"/>
    <n v="1194.2566391267201"/>
  </r>
  <r>
    <s v="mab.mid"/>
    <x v="2"/>
    <s v="mid"/>
    <s v="Small pelagic - other"/>
    <x v="9"/>
    <s v="C"/>
    <x v="47"/>
    <n v="543113.37354738696"/>
    <n v="29936.202111999999"/>
    <n v="18.1423605945551"/>
  </r>
  <r>
    <s v="mab.mid"/>
    <x v="2"/>
    <s v="mid"/>
    <s v="Squid"/>
    <x v="10"/>
    <s v="C"/>
    <x v="47"/>
    <n v="36278115.6644696"/>
    <n v="29936.202111999999"/>
    <n v="1211.84763280067"/>
  </r>
  <r>
    <s v="mab.mid"/>
    <x v="2"/>
    <s v="mid"/>
    <s v="Spiny dogfish (S)"/>
    <x v="11"/>
    <s v="C"/>
    <x v="47"/>
    <n v="173701.603657948"/>
    <n v="29936.202111999999"/>
    <n v="5.8023928021356896"/>
  </r>
  <r>
    <s v="mab.mid"/>
    <x v="2"/>
    <s v="mid"/>
    <s v="Spiny dogfish (L)"/>
    <x v="12"/>
    <s v="C"/>
    <x v="47"/>
    <n v="426210831.91355503"/>
    <n v="29936.202111999999"/>
    <n v="14237.3047295371"/>
  </r>
  <r>
    <s v="mab.mid"/>
    <x v="2"/>
    <s v="mid"/>
    <s v="Hakes (S)"/>
    <x v="13"/>
    <s v="C"/>
    <x v="47"/>
    <n v="11038549.931213699"/>
    <n v="29936.202111999999"/>
    <n v="368.73581658472602"/>
  </r>
  <r>
    <s v="mab.mid"/>
    <x v="2"/>
    <s v="mid"/>
    <s v="Summer flounder (S)"/>
    <x v="33"/>
    <s v="C"/>
    <x v="47"/>
    <n v="180892.99327372899"/>
    <n v="29936.202111999999"/>
    <n v="6.0426166484631603"/>
  </r>
  <r>
    <s v="mab.mid"/>
    <x v="2"/>
    <s v="mid"/>
    <s v="Summer flounder (L)"/>
    <x v="22"/>
    <s v="C"/>
    <x v="47"/>
    <n v="9684228.5963470507"/>
    <n v="29936.202111999999"/>
    <n v="323.495564337639"/>
  </r>
  <r>
    <s v="mab.mid"/>
    <x v="2"/>
    <s v="mid"/>
    <s v="Yellowtail flounder (L)"/>
    <x v="18"/>
    <s v="C"/>
    <x v="47"/>
    <n v="106566.24199297299"/>
    <n v="29936.202111999999"/>
    <n v="3.5597782776278"/>
  </r>
  <r>
    <s v="mab.mid"/>
    <x v="2"/>
    <s v="mid"/>
    <s v="Bluefish (S)"/>
    <x v="21"/>
    <s v="C"/>
    <x v="47"/>
    <n v="2408684.7620796999"/>
    <n v="29936.202111999999"/>
    <n v="80.4605992793647"/>
  </r>
  <r>
    <s v="mab.mid"/>
    <x v="2"/>
    <s v="mid"/>
    <s v="Bluefish (M)"/>
    <x v="21"/>
    <s v="C"/>
    <x v="47"/>
    <n v="844879.88349809195"/>
    <n v="29936.202111999999"/>
    <n v="28.222681031386401"/>
  </r>
  <r>
    <s v="mab.mid"/>
    <x v="2"/>
    <s v="mid"/>
    <s v="Bluefish (L)"/>
    <x v="21"/>
    <s v="C"/>
    <x v="47"/>
    <n v="1307185.07590349"/>
    <n v="29936.202111999999"/>
    <n v="43.665695167774899"/>
  </r>
  <r>
    <s v="mab.mid"/>
    <x v="2"/>
    <s v="mid"/>
    <s v="Striped bass (M)"/>
    <x v="30"/>
    <s v="C"/>
    <x v="47"/>
    <n v="20027856.193377402"/>
    <n v="29936.202111999999"/>
    <n v="669.01793749412104"/>
  </r>
  <r>
    <s v="mab.mid"/>
    <x v="2"/>
    <s v="mid"/>
    <s v="Striped bass (L)"/>
    <x v="27"/>
    <s v="C"/>
    <x v="47"/>
    <n v="18087375.419064701"/>
    <n v="29936.202111999999"/>
    <n v="604.197397899527"/>
  </r>
  <r>
    <s v="mab.mid"/>
    <x v="2"/>
    <s v="mid"/>
    <s v="Weakfish (M)"/>
    <x v="28"/>
    <s v="C"/>
    <x v="47"/>
    <n v="91976.411833078004"/>
    <n v="29936.202111999999"/>
    <n v="3.0724141789585602"/>
  </r>
  <r>
    <s v="mab.mid"/>
    <x v="2"/>
    <s v="mid"/>
    <s v="Alosines"/>
    <x v="0"/>
    <s v="C"/>
    <x v="48"/>
    <n v="230903.12245516101"/>
    <n v="29936.202111999999"/>
    <n v="7.7131735545907203"/>
  </r>
  <r>
    <s v="mab.mid"/>
    <x v="2"/>
    <s v="mid"/>
    <s v="Anchovies"/>
    <x v="24"/>
    <s v="C"/>
    <x v="48"/>
    <n v="16466.7611150298"/>
    <n v="29936.202111999999"/>
    <n v="0.55006179653059695"/>
  </r>
  <r>
    <s v="mab.mid"/>
    <x v="2"/>
    <s v="mid"/>
    <s v="Atlantic croaker"/>
    <x v="32"/>
    <s v="C"/>
    <x v="48"/>
    <n v="34696828.303600498"/>
    <n v="29936.202111999999"/>
    <n v="1159.02572322934"/>
  </r>
  <r>
    <s v="mab.mid"/>
    <x v="2"/>
    <s v="mid"/>
    <s v="Atlantic herring"/>
    <x v="1"/>
    <s v="C"/>
    <x v="48"/>
    <n v="188316129.02201"/>
    <n v="29936.202111999999"/>
    <n v="6290.5818285654505"/>
  </r>
  <r>
    <s v="mab.mid"/>
    <x v="2"/>
    <s v="mid"/>
    <s v="Atlantic mackerel"/>
    <x v="2"/>
    <s v="C"/>
    <x v="48"/>
    <n v="17987529.696779002"/>
    <n v="29936.202111999999"/>
    <n v="600.86211435513405"/>
  </r>
  <r>
    <s v="mab.mid"/>
    <x v="2"/>
    <s v="mid"/>
    <s v="Butterfish"/>
    <x v="3"/>
    <s v="C"/>
    <x v="48"/>
    <n v="24916429.830604099"/>
    <n v="29936.202111999999"/>
    <n v="832.31766465848"/>
  </r>
  <r>
    <s v="mab.mid"/>
    <x v="2"/>
    <s v="mid"/>
    <s v="Demersal benthivores - other"/>
    <x v="4"/>
    <s v="C"/>
    <x v="48"/>
    <n v="42883370.140458003"/>
    <n v="29936.202111999999"/>
    <n v="1432.49200349526"/>
  </r>
  <r>
    <s v="mab.mid"/>
    <x v="2"/>
    <s v="mid"/>
    <s v="Demersal omnivores - other"/>
    <x v="25"/>
    <s v="C"/>
    <x v="48"/>
    <n v="800060.78275007498"/>
    <n v="29936.202111999999"/>
    <n v="26.725527164628801"/>
  </r>
  <r>
    <s v="mab.mid"/>
    <x v="2"/>
    <s v="mid"/>
    <s v="Demersal piscivores - other"/>
    <x v="5"/>
    <s v="C"/>
    <x v="48"/>
    <n v="8332636.3416514397"/>
    <n v="29936.202111999999"/>
    <n v="278.34647529692103"/>
  </r>
  <r>
    <s v="mab.mid"/>
    <x v="2"/>
    <s v="mid"/>
    <s v="Medium pelagics - other"/>
    <x v="20"/>
    <s v="C"/>
    <x v="48"/>
    <n v="182766.98998124999"/>
    <n v="29936.202111999999"/>
    <n v="6.1052163296287798"/>
  </r>
  <r>
    <s v="mab.mid"/>
    <x v="2"/>
    <s v="mid"/>
    <s v="Mesopelagics"/>
    <x v="7"/>
    <s v="C"/>
    <x v="48"/>
    <n v="2895.1299053571402"/>
    <n v="29936.202111999999"/>
    <n v="9.6709993289249702E-2"/>
  </r>
  <r>
    <s v="mab.mid"/>
    <x v="2"/>
    <s v="mid"/>
    <s v="Skates"/>
    <x v="8"/>
    <s v="C"/>
    <x v="48"/>
    <n v="40907032.882433899"/>
    <n v="29936.202111999999"/>
    <n v="1366.4737006180301"/>
  </r>
  <r>
    <s v="mab.mid"/>
    <x v="2"/>
    <s v="mid"/>
    <s v="Small pelagic - other"/>
    <x v="9"/>
    <s v="C"/>
    <x v="48"/>
    <n v="17551627.6786124"/>
    <n v="29936.202111999999"/>
    <n v="586.301081645115"/>
  </r>
  <r>
    <s v="mab.mid"/>
    <x v="2"/>
    <s v="mid"/>
    <s v="Squid"/>
    <x v="10"/>
    <s v="C"/>
    <x v="48"/>
    <n v="24066043.3922734"/>
    <n v="29936.202111999999"/>
    <n v="803.91104062684303"/>
  </r>
  <r>
    <s v="mab.mid"/>
    <x v="2"/>
    <s v="mid"/>
    <s v="Spiny dogfish (S)"/>
    <x v="11"/>
    <s v="C"/>
    <x v="48"/>
    <n v="352344.739834829"/>
    <n v="29936.202111999999"/>
    <n v="11.769854389564999"/>
  </r>
  <r>
    <s v="mab.mid"/>
    <x v="2"/>
    <s v="mid"/>
    <s v="Spiny dogfish (L)"/>
    <x v="12"/>
    <s v="C"/>
    <x v="48"/>
    <n v="1000068550.46044"/>
    <n v="29936.202111999999"/>
    <n v="33406.660828881701"/>
  </r>
  <r>
    <s v="mab.mid"/>
    <x v="2"/>
    <s v="mid"/>
    <s v="Hakes (S)"/>
    <x v="13"/>
    <s v="C"/>
    <x v="48"/>
    <n v="14816281.6918258"/>
    <n v="29936.202111999999"/>
    <n v="494.92856964266298"/>
  </r>
  <r>
    <s v="mab.mid"/>
    <x v="2"/>
    <s v="mid"/>
    <s v="Atlantic cod (L)"/>
    <x v="16"/>
    <s v="C"/>
    <x v="48"/>
    <n v="328475.32612204802"/>
    <n v="29936.202111999999"/>
    <n v="10.9725116396905"/>
  </r>
  <r>
    <s v="mab.mid"/>
    <x v="2"/>
    <s v="mid"/>
    <s v="Summer flounder (S)"/>
    <x v="33"/>
    <s v="C"/>
    <x v="48"/>
    <n v="115660.584641858"/>
    <n v="29936.202111999999"/>
    <n v="3.8635690729618402"/>
  </r>
  <r>
    <s v="mab.mid"/>
    <x v="2"/>
    <s v="mid"/>
    <s v="Summer flounder (L)"/>
    <x v="22"/>
    <s v="C"/>
    <x v="48"/>
    <n v="9273832.7907484695"/>
    <n v="29936.202111999999"/>
    <n v="309.786550613614"/>
  </r>
  <r>
    <s v="mab.mid"/>
    <x v="2"/>
    <s v="mid"/>
    <s v="Yellowtail flounder (S)"/>
    <x v="17"/>
    <s v="C"/>
    <x v="48"/>
    <n v="6810.0844149519799"/>
    <n v="29936.202111999999"/>
    <n v="0.22748658595614399"/>
  </r>
  <r>
    <s v="mab.mid"/>
    <x v="2"/>
    <s v="mid"/>
    <s v="Yellowtail flounder (L)"/>
    <x v="18"/>
    <s v="C"/>
    <x v="48"/>
    <n v="125117.835911145"/>
    <n v="29936.202111999999"/>
    <n v="4.1794826024705003"/>
  </r>
  <r>
    <s v="mab.mid"/>
    <x v="2"/>
    <s v="mid"/>
    <s v="Bluefish (S)"/>
    <x v="21"/>
    <s v="C"/>
    <x v="48"/>
    <n v="2101116.5732444199"/>
    <n v="29936.202111999999"/>
    <n v="70.186477408975605"/>
  </r>
  <r>
    <s v="mab.mid"/>
    <x v="2"/>
    <s v="mid"/>
    <s v="Bluefish (M)"/>
    <x v="21"/>
    <s v="C"/>
    <x v="48"/>
    <n v="2785654.7999391598"/>
    <n v="29936.202111999999"/>
    <n v="93.053046258747699"/>
  </r>
  <r>
    <s v="mab.mid"/>
    <x v="2"/>
    <s v="mid"/>
    <s v="Striped bass (M)"/>
    <x v="30"/>
    <s v="C"/>
    <x v="48"/>
    <n v="183600397.196145"/>
    <n v="29936.202111999999"/>
    <n v="6133.0557733824198"/>
  </r>
  <r>
    <s v="mab.mid"/>
    <x v="2"/>
    <s v="mid"/>
    <s v="Striped bass (L)"/>
    <x v="27"/>
    <s v="C"/>
    <x v="48"/>
    <n v="187366303.48060799"/>
    <n v="29936.202111999999"/>
    <n v="6258.8535038485097"/>
  </r>
  <r>
    <s v="mab.mid"/>
    <x v="2"/>
    <s v="mid"/>
    <s v="Weakfish (S)"/>
    <x v="31"/>
    <s v="C"/>
    <x v="48"/>
    <n v="143610.48468438099"/>
    <n v="29936.202111999999"/>
    <n v="4.7972179018264498"/>
  </r>
  <r>
    <s v="mab.mid"/>
    <x v="2"/>
    <s v="mid"/>
    <s v="Weakfish (M)"/>
    <x v="28"/>
    <s v="C"/>
    <x v="48"/>
    <n v="1734190.3854413501"/>
    <n v="29936.202111999999"/>
    <n v="57.929538922580797"/>
  </r>
  <r>
    <s v="mab.mid"/>
    <x v="2"/>
    <s v="mid"/>
    <s v="Alosines"/>
    <x v="0"/>
    <s v="C"/>
    <x v="49"/>
    <n v="84529.712907269102"/>
    <n v="29936.202111999999"/>
    <n v="2.8236618857334999"/>
  </r>
  <r>
    <s v="mab.mid"/>
    <x v="2"/>
    <s v="mid"/>
    <s v="Anchovies"/>
    <x v="24"/>
    <s v="C"/>
    <x v="49"/>
    <n v="3309655.6504513598"/>
    <n v="29936.202111999999"/>
    <n v="110.556965044162"/>
  </r>
  <r>
    <s v="mab.mid"/>
    <x v="2"/>
    <s v="mid"/>
    <s v="Atlantic croaker"/>
    <x v="32"/>
    <s v="C"/>
    <x v="49"/>
    <n v="34551135.256753303"/>
    <n v="29936.202111999999"/>
    <n v="1154.15893864851"/>
  </r>
  <r>
    <s v="mab.mid"/>
    <x v="2"/>
    <s v="mid"/>
    <s v="Atlantic herring"/>
    <x v="1"/>
    <s v="C"/>
    <x v="49"/>
    <n v="73842135.327101007"/>
    <n v="29936.202111999999"/>
    <n v="2466.6500797541498"/>
  </r>
  <r>
    <s v="mab.mid"/>
    <x v="2"/>
    <s v="mid"/>
    <s v="Atlantic mackerel"/>
    <x v="2"/>
    <s v="C"/>
    <x v="49"/>
    <n v="13029634.4078102"/>
    <n v="29936.202111999999"/>
    <n v="435.24674102154199"/>
  </r>
  <r>
    <s v="mab.mid"/>
    <x v="2"/>
    <s v="mid"/>
    <s v="Butterfish"/>
    <x v="3"/>
    <s v="C"/>
    <x v="49"/>
    <n v="9362541.8481749203"/>
    <n v="29936.202111999999"/>
    <n v="312.74982087396899"/>
  </r>
  <r>
    <s v="mab.mid"/>
    <x v="2"/>
    <s v="mid"/>
    <s v="Demersal benthivores - other"/>
    <x v="4"/>
    <s v="C"/>
    <x v="49"/>
    <n v="127790354.80859999"/>
    <n v="29936.202111999999"/>
    <n v="4268.7564150755998"/>
  </r>
  <r>
    <s v="mab.mid"/>
    <x v="2"/>
    <s v="mid"/>
    <s v="Demersal omnivores - other"/>
    <x v="25"/>
    <s v="C"/>
    <x v="49"/>
    <n v="1880829.1393118801"/>
    <n v="29936.202111999999"/>
    <n v="62.827914251619099"/>
  </r>
  <r>
    <s v="mab.mid"/>
    <x v="2"/>
    <s v="mid"/>
    <s v="Demersal piscivores - other"/>
    <x v="5"/>
    <s v="C"/>
    <x v="49"/>
    <n v="14353740.2715679"/>
    <n v="29936.202111999999"/>
    <n v="479.47766446345997"/>
  </r>
  <r>
    <s v="mab.mid"/>
    <x v="2"/>
    <s v="mid"/>
    <s v="Medium pelagics - other"/>
    <x v="20"/>
    <s v="C"/>
    <x v="49"/>
    <n v="85467.597670753195"/>
    <n v="29936.202111999999"/>
    <n v="2.8549913362755301"/>
  </r>
  <r>
    <s v="mab.mid"/>
    <x v="2"/>
    <s v="mid"/>
    <s v="Mesopelagics"/>
    <x v="7"/>
    <s v="C"/>
    <x v="49"/>
    <n v="1937627.0944928699"/>
    <n v="29936.202111999999"/>
    <n v="64.725214215338497"/>
  </r>
  <r>
    <s v="mab.mid"/>
    <x v="2"/>
    <s v="mid"/>
    <s v="Skates"/>
    <x v="8"/>
    <s v="C"/>
    <x v="49"/>
    <n v="20707017.173580199"/>
    <n v="29936.202111999999"/>
    <n v="691.70488280741904"/>
  </r>
  <r>
    <s v="mab.mid"/>
    <x v="2"/>
    <s v="mid"/>
    <s v="Small pelagic - other"/>
    <x v="9"/>
    <s v="C"/>
    <x v="49"/>
    <n v="11182745.133531701"/>
    <n v="29936.202111999999"/>
    <n v="373.55256661128402"/>
  </r>
  <r>
    <s v="mab.mid"/>
    <x v="2"/>
    <s v="mid"/>
    <s v="Squid"/>
    <x v="10"/>
    <s v="C"/>
    <x v="49"/>
    <n v="62370694.074663296"/>
    <n v="29936.202111999999"/>
    <n v="2083.4538008968698"/>
  </r>
  <r>
    <s v="mab.mid"/>
    <x v="2"/>
    <s v="mid"/>
    <s v="Spiny dogfish (S)"/>
    <x v="11"/>
    <s v="C"/>
    <x v="49"/>
    <n v="619175.99428532796"/>
    <n v="29936.202111999999"/>
    <n v="20.683184592648502"/>
  </r>
  <r>
    <s v="mab.mid"/>
    <x v="2"/>
    <s v="mid"/>
    <s v="Spiny dogfish (L)"/>
    <x v="12"/>
    <s v="C"/>
    <x v="49"/>
    <n v="994700745.22302401"/>
    <n v="29936.202111999999"/>
    <n v="33227.3526715767"/>
  </r>
  <r>
    <s v="mab.mid"/>
    <x v="2"/>
    <s v="mid"/>
    <s v="Hakes (S)"/>
    <x v="13"/>
    <s v="C"/>
    <x v="49"/>
    <n v="14063256.2222082"/>
    <n v="29936.202111999999"/>
    <n v="469.774227525372"/>
  </r>
  <r>
    <s v="mab.mid"/>
    <x v="2"/>
    <s v="mid"/>
    <s v="Summer flounder (S)"/>
    <x v="33"/>
    <s v="C"/>
    <x v="49"/>
    <n v="76090.202317016796"/>
    <n v="29936.202111999999"/>
    <n v="2.5417453433919701"/>
  </r>
  <r>
    <s v="mab.mid"/>
    <x v="2"/>
    <s v="mid"/>
    <s v="Summer flounder (L)"/>
    <x v="22"/>
    <s v="C"/>
    <x v="49"/>
    <n v="6471665.8215513304"/>
    <n v="29936.202111999999"/>
    <n v="216.18192572788499"/>
  </r>
  <r>
    <s v="mab.mid"/>
    <x v="2"/>
    <s v="mid"/>
    <s v="Yellowtail flounder (L)"/>
    <x v="18"/>
    <s v="C"/>
    <x v="49"/>
    <n v="385310.74694666301"/>
    <n v="29936.202111999999"/>
    <n v="12.871063119667101"/>
  </r>
  <r>
    <s v="mab.mid"/>
    <x v="2"/>
    <s v="mid"/>
    <s v="Bluefish (S)"/>
    <x v="21"/>
    <s v="C"/>
    <x v="49"/>
    <n v="1030987.92510743"/>
    <n v="29936.202111999999"/>
    <n v="34.439503088942601"/>
  </r>
  <r>
    <s v="mab.mid"/>
    <x v="2"/>
    <s v="mid"/>
    <s v="Bluefish (M)"/>
    <x v="21"/>
    <s v="C"/>
    <x v="49"/>
    <n v="556088.80117767095"/>
    <n v="29936.202111999999"/>
    <n v="18.5757965922725"/>
  </r>
  <r>
    <s v="mab.mid"/>
    <x v="2"/>
    <s v="mid"/>
    <s v="Bluefish (L)"/>
    <x v="21"/>
    <s v="C"/>
    <x v="49"/>
    <n v="2047730.9953536401"/>
    <n v="29936.202111999999"/>
    <n v="68.403165762059004"/>
  </r>
  <r>
    <s v="mab.mid"/>
    <x v="2"/>
    <s v="mid"/>
    <s v="Striped bass (M)"/>
    <x v="30"/>
    <s v="C"/>
    <x v="49"/>
    <n v="735662.31908190402"/>
    <n v="29936.202111999999"/>
    <n v="24.574336996041701"/>
  </r>
  <r>
    <s v="mab.mid"/>
    <x v="2"/>
    <s v="mid"/>
    <s v="Striped bass (L)"/>
    <x v="27"/>
    <s v="C"/>
    <x v="49"/>
    <n v="2607372.0875879098"/>
    <n v="29936.202111999999"/>
    <n v="87.0976244024869"/>
  </r>
  <r>
    <s v="mab.mid"/>
    <x v="2"/>
    <s v="mid"/>
    <s v="Weakfish (S)"/>
    <x v="31"/>
    <s v="C"/>
    <x v="49"/>
    <n v="417244.41772641701"/>
    <n v="29936.202111999999"/>
    <n v="13.937787303993501"/>
  </r>
  <r>
    <s v="mab.mid"/>
    <x v="2"/>
    <s v="mid"/>
    <s v="Weakfish (M)"/>
    <x v="28"/>
    <s v="C"/>
    <x v="49"/>
    <n v="3855982.8777767201"/>
    <n v="29936.202111999999"/>
    <n v="128.80668240247601"/>
  </r>
  <r>
    <s v="mab.mid"/>
    <x v="2"/>
    <s v="mid"/>
    <s v="Alosines"/>
    <x v="0"/>
    <s v="C"/>
    <x v="50"/>
    <n v="617185.483737726"/>
    <n v="29936.202111999999"/>
    <n v="20.616692839948701"/>
  </r>
  <r>
    <s v="mab.mid"/>
    <x v="2"/>
    <s v="mid"/>
    <s v="Anchovies"/>
    <x v="24"/>
    <s v="C"/>
    <x v="50"/>
    <n v="7453.1507678571397"/>
    <n v="29936.202111999999"/>
    <n v="0.248967812950111"/>
  </r>
  <r>
    <s v="mab.mid"/>
    <x v="2"/>
    <s v="mid"/>
    <s v="Atlantic croaker"/>
    <x v="32"/>
    <s v="C"/>
    <x v="50"/>
    <n v="66077948.410189196"/>
    <n v="29936.202111999999"/>
    <n v="2207.2922999040602"/>
  </r>
  <r>
    <s v="mab.mid"/>
    <x v="2"/>
    <s v="mid"/>
    <s v="Atlantic herring"/>
    <x v="1"/>
    <s v="C"/>
    <x v="50"/>
    <n v="148382727.06004199"/>
    <n v="29936.202111999999"/>
    <n v="4956.6316563770797"/>
  </r>
  <r>
    <s v="mab.mid"/>
    <x v="2"/>
    <s v="mid"/>
    <s v="Atlantic mackerel"/>
    <x v="2"/>
    <s v="C"/>
    <x v="50"/>
    <n v="36774592.016549699"/>
    <n v="29936.202111999999"/>
    <n v="1228.4321130304099"/>
  </r>
  <r>
    <s v="mab.mid"/>
    <x v="2"/>
    <s v="mid"/>
    <s v="Butterfish"/>
    <x v="3"/>
    <s v="C"/>
    <x v="50"/>
    <n v="740070.861740408"/>
    <n v="29936.202111999999"/>
    <n v="24.721601590328302"/>
  </r>
  <r>
    <s v="mab.mid"/>
    <x v="2"/>
    <s v="mid"/>
    <s v="Demersal benthivores - other"/>
    <x v="4"/>
    <s v="C"/>
    <x v="50"/>
    <n v="28229563.572577398"/>
    <n v="29936.202111999999"/>
    <n v="942.99081316201796"/>
  </r>
  <r>
    <s v="mab.mid"/>
    <x v="2"/>
    <s v="mid"/>
    <s v="Demersal omnivores - other"/>
    <x v="25"/>
    <s v="C"/>
    <x v="50"/>
    <n v="29563.207168733599"/>
    <n v="29936.202111999999"/>
    <n v="0.98754033855493994"/>
  </r>
  <r>
    <s v="mab.mid"/>
    <x v="2"/>
    <s v="mid"/>
    <s v="Demersal piscivores - other"/>
    <x v="5"/>
    <s v="C"/>
    <x v="50"/>
    <n v="30386121.535070602"/>
    <n v="29936.202111999999"/>
    <n v="1015.0292753031"/>
  </r>
  <r>
    <s v="mab.mid"/>
    <x v="2"/>
    <s v="mid"/>
    <s v="Haddock"/>
    <x v="6"/>
    <s v="C"/>
    <x v="50"/>
    <n v="2101.42368891975"/>
    <n v="29936.202111999999"/>
    <n v="7.0196736414917194E-2"/>
  </r>
  <r>
    <s v="mab.mid"/>
    <x v="2"/>
    <s v="mid"/>
    <s v="Medium pelagics - other"/>
    <x v="20"/>
    <s v="C"/>
    <x v="50"/>
    <n v="10840.9465714286"/>
    <n v="29936.202111999999"/>
    <n v="0.362135000654707"/>
  </r>
  <r>
    <s v="mab.mid"/>
    <x v="2"/>
    <s v="mid"/>
    <s v="Mesopelagics"/>
    <x v="7"/>
    <s v="C"/>
    <x v="50"/>
    <n v="125082.078489583"/>
    <n v="29936.202111999999"/>
    <n v="4.1782881482966703"/>
  </r>
  <r>
    <s v="mab.mid"/>
    <x v="2"/>
    <s v="mid"/>
    <s v="Skates"/>
    <x v="8"/>
    <s v="C"/>
    <x v="50"/>
    <n v="43427786.662046798"/>
    <n v="29936.202111999999"/>
    <n v="1450.67789493039"/>
  </r>
  <r>
    <s v="mab.mid"/>
    <x v="2"/>
    <s v="mid"/>
    <s v="Small pelagic - other"/>
    <x v="9"/>
    <s v="C"/>
    <x v="50"/>
    <n v="49781.910236727002"/>
    <n v="29936.202111999999"/>
    <n v="1.6629333958422099"/>
  </r>
  <r>
    <s v="mab.mid"/>
    <x v="2"/>
    <s v="mid"/>
    <s v="Squid"/>
    <x v="10"/>
    <s v="C"/>
    <x v="50"/>
    <n v="46115513.951692902"/>
    <n v="29936.202111999999"/>
    <n v="1540.4597343097"/>
  </r>
  <r>
    <s v="mab.mid"/>
    <x v="2"/>
    <s v="mid"/>
    <s v="Spiny dogfish (S)"/>
    <x v="11"/>
    <s v="C"/>
    <x v="50"/>
    <n v="10916591.9435928"/>
    <n v="29936.202111999999"/>
    <n v="364.66188672666999"/>
  </r>
  <r>
    <s v="mab.mid"/>
    <x v="2"/>
    <s v="mid"/>
    <s v="Spiny dogfish (L)"/>
    <x v="12"/>
    <s v="C"/>
    <x v="50"/>
    <n v="1288808307.8712101"/>
    <n v="29936.202111999999"/>
    <n v="43051.830791674998"/>
  </r>
  <r>
    <s v="mab.mid"/>
    <x v="2"/>
    <s v="mid"/>
    <s v="Atlantic menhaden (L)"/>
    <x v="23"/>
    <s v="C"/>
    <x v="50"/>
    <n v="299956.759343329"/>
    <n v="29936.202111999999"/>
    <n v="10.019866856226599"/>
  </r>
  <r>
    <s v="mab.mid"/>
    <x v="2"/>
    <s v="mid"/>
    <s v="Hakes (S)"/>
    <x v="13"/>
    <s v="C"/>
    <x v="50"/>
    <n v="7805217.2718046401"/>
    <n v="29936.202111999999"/>
    <n v="260.72837304488598"/>
  </r>
  <r>
    <s v="mab.mid"/>
    <x v="2"/>
    <s v="mid"/>
    <s v="Summer flounder (S)"/>
    <x v="33"/>
    <s v="C"/>
    <x v="50"/>
    <n v="176751.53336138901"/>
    <n v="29936.202111999999"/>
    <n v="5.9042737853021698"/>
  </r>
  <r>
    <s v="mab.mid"/>
    <x v="2"/>
    <s v="mid"/>
    <s v="Summer flounder (L)"/>
    <x v="22"/>
    <s v="C"/>
    <x v="50"/>
    <n v="3783568.0275692302"/>
    <n v="29936.202111999999"/>
    <n v="126.38770988429999"/>
  </r>
  <r>
    <s v="mab.mid"/>
    <x v="2"/>
    <s v="mid"/>
    <s v="Yellowtail flounder (S)"/>
    <x v="17"/>
    <s v="C"/>
    <x v="50"/>
    <n v="809.70889659203704"/>
    <n v="29936.202111999999"/>
    <n v="2.70478163383145E-2"/>
  </r>
  <r>
    <s v="mab.mid"/>
    <x v="2"/>
    <s v="mid"/>
    <s v="Yellowtail flounder (L)"/>
    <x v="18"/>
    <s v="C"/>
    <x v="50"/>
    <n v="334957.949094137"/>
    <n v="29936.202111999999"/>
    <n v="11.1890595821395"/>
  </r>
  <r>
    <s v="mab.mid"/>
    <x v="2"/>
    <s v="mid"/>
    <s v="Bluefish (L)"/>
    <x v="21"/>
    <s v="C"/>
    <x v="50"/>
    <n v="585446.55475873803"/>
    <n v="29936.202111999999"/>
    <n v="19.5564738829733"/>
  </r>
  <r>
    <s v="mab.mid"/>
    <x v="2"/>
    <s v="mid"/>
    <s v="Striped bass (M)"/>
    <x v="30"/>
    <s v="C"/>
    <x v="50"/>
    <n v="654247.37070425902"/>
    <n v="29936.202111999999"/>
    <n v="21.8547218600586"/>
  </r>
  <r>
    <s v="mab.mid"/>
    <x v="2"/>
    <s v="mid"/>
    <s v="Striped bass (L)"/>
    <x v="27"/>
    <s v="C"/>
    <x v="50"/>
    <n v="15083789.073917899"/>
    <n v="29936.202111999999"/>
    <n v="503.86448546429199"/>
  </r>
  <r>
    <s v="mab.mid"/>
    <x v="2"/>
    <s v="mid"/>
    <s v="Weakfish (S)"/>
    <x v="31"/>
    <s v="C"/>
    <x v="50"/>
    <n v="95399.139207983404"/>
    <n v="29936.202111999999"/>
    <n v="3.18674823382965"/>
  </r>
  <r>
    <s v="mab.mid"/>
    <x v="2"/>
    <s v="mid"/>
    <s v="Weakfish (M)"/>
    <x v="28"/>
    <s v="C"/>
    <x v="50"/>
    <n v="109919.60128036801"/>
    <n v="29936.202111999999"/>
    <n v="3.6717951351720202"/>
  </r>
  <r>
    <s v="mab.shallow"/>
    <x v="2"/>
    <s v="shallow"/>
    <s v="Alosines"/>
    <x v="0"/>
    <s v=""/>
    <x v="9"/>
    <n v="11909.3888888889"/>
    <n v="16274.894480000001"/>
    <n v="0.73176443039456696"/>
  </r>
  <r>
    <s v="mab.shallow"/>
    <x v="2"/>
    <s v="shallow"/>
    <s v="Anchovies"/>
    <x v="24"/>
    <s v=""/>
    <x v="9"/>
    <n v="126127.871701389"/>
    <n v="16274.894480000001"/>
    <n v="7.7498426706474604"/>
  </r>
  <r>
    <s v="mab.shallow"/>
    <x v="2"/>
    <s v="shallow"/>
    <s v="Atlantic croaker"/>
    <x v="32"/>
    <s v=""/>
    <x v="9"/>
    <n v="200653.353796296"/>
    <n v="16274.894480000001"/>
    <n v="12.329011044764499"/>
  </r>
  <r>
    <s v="mab.shallow"/>
    <x v="2"/>
    <s v="shallow"/>
    <s v="Butterfish"/>
    <x v="3"/>
    <s v=""/>
    <x v="9"/>
    <n v="1157932.8682539701"/>
    <n v="16274.894480000001"/>
    <n v="71.148410189506095"/>
  </r>
  <r>
    <s v="mab.shallow"/>
    <x v="2"/>
    <s v="shallow"/>
    <s v="Demersal benthivores - other"/>
    <x v="4"/>
    <s v=""/>
    <x v="9"/>
    <n v="13756669.613020601"/>
    <n v="16274.894480000001"/>
    <n v="845.26935826993895"/>
  </r>
  <r>
    <s v="mab.shallow"/>
    <x v="2"/>
    <s v="shallow"/>
    <s v="Demersal omnivores - other"/>
    <x v="25"/>
    <s v=""/>
    <x v="9"/>
    <n v="452238.50962643698"/>
    <n v="16274.894480000001"/>
    <n v="27.787492581422701"/>
  </r>
  <r>
    <s v="mab.shallow"/>
    <x v="2"/>
    <s v="shallow"/>
    <s v="Demersal piscivores - other"/>
    <x v="5"/>
    <s v=""/>
    <x v="9"/>
    <n v="8649425.5844849292"/>
    <n v="16274.894480000001"/>
    <n v="531.45816675580204"/>
  </r>
  <r>
    <s v="mab.shallow"/>
    <x v="2"/>
    <s v="shallow"/>
    <s v="Medium pelagics - other"/>
    <x v="20"/>
    <s v=""/>
    <x v="9"/>
    <n v="0"/>
    <n v="16274.894480000001"/>
    <n v="0"/>
  </r>
  <r>
    <s v="mab.shallow"/>
    <x v="2"/>
    <s v="shallow"/>
    <s v="Mesopelagics"/>
    <x v="7"/>
    <s v=""/>
    <x v="9"/>
    <n v="11165.052083333299"/>
    <n v="16274.894480000001"/>
    <n v="0.68602915349490701"/>
  </r>
  <r>
    <s v="mab.shallow"/>
    <x v="2"/>
    <s v="shallow"/>
    <s v="Skates"/>
    <x v="8"/>
    <s v=""/>
    <x v="9"/>
    <n v="16377970.4475936"/>
    <n v="16274.894480000001"/>
    <n v="1006.33343384931"/>
  </r>
  <r>
    <s v="mab.shallow"/>
    <x v="2"/>
    <s v="shallow"/>
    <s v="Small pelagic - other"/>
    <x v="9"/>
    <s v=""/>
    <x v="9"/>
    <n v="946545.20299479202"/>
    <n v="16274.894480000001"/>
    <n v="58.159836560414497"/>
  </r>
  <r>
    <s v="mab.shallow"/>
    <x v="2"/>
    <s v="shallow"/>
    <s v="Squid"/>
    <x v="10"/>
    <s v=""/>
    <x v="9"/>
    <n v="2290772.8136197901"/>
    <n v="16274.894480000001"/>
    <n v="140.75500252458701"/>
  </r>
  <r>
    <s v="mab.shallow"/>
    <x v="2"/>
    <s v="shallow"/>
    <s v="Spiny dogfish (S)"/>
    <x v="11"/>
    <s v=""/>
    <x v="9"/>
    <n v="48805.508355921498"/>
    <n v="16274.894480000001"/>
    <n v="2.9988217997909601"/>
  </r>
  <r>
    <s v="mab.shallow"/>
    <x v="2"/>
    <s v="shallow"/>
    <s v="Spiny dogfish (L)"/>
    <x v="12"/>
    <s v=""/>
    <x v="9"/>
    <n v="50455232.865624003"/>
    <n v="16274.894480000001"/>
    <n v="3100.1880182773398"/>
  </r>
  <r>
    <s v="mab.shallow"/>
    <x v="2"/>
    <s v="shallow"/>
    <s v="Atlantic menhaden (S)"/>
    <x v="29"/>
    <s v=""/>
    <x v="9"/>
    <n v="1405.04898762267"/>
    <n v="16274.894480000001"/>
    <n v="8.63322947715153E-2"/>
  </r>
  <r>
    <s v="mab.shallow"/>
    <x v="2"/>
    <s v="shallow"/>
    <s v="Atlantic menhaden (L)"/>
    <x v="23"/>
    <s v=""/>
    <x v="9"/>
    <n v="13834.633999850799"/>
    <n v="16274.894480000001"/>
    <n v="0.850059827844168"/>
  </r>
  <r>
    <s v="mab.shallow"/>
    <x v="2"/>
    <s v="shallow"/>
    <s v="Hakes (S)"/>
    <x v="13"/>
    <s v=""/>
    <x v="9"/>
    <n v="880277.46897253697"/>
    <n v="16274.894480000001"/>
    <n v="54.088059990453303"/>
  </r>
  <r>
    <s v="mab.shallow"/>
    <x v="2"/>
    <s v="shallow"/>
    <s v="Atlantic cod (L)"/>
    <x v="16"/>
    <s v=""/>
    <x v="9"/>
    <n v="367070.37005006202"/>
    <n v="16274.894480000001"/>
    <n v="22.5543932405307"/>
  </r>
  <r>
    <s v="mab.shallow"/>
    <x v="2"/>
    <s v="shallow"/>
    <s v="Summer flounder (S)"/>
    <x v="33"/>
    <s v=""/>
    <x v="9"/>
    <n v="601386.48471243004"/>
    <n v="16274.894480000001"/>
    <n v="36.951790099251703"/>
  </r>
  <r>
    <s v="mab.shallow"/>
    <x v="2"/>
    <s v="shallow"/>
    <s v="Summer flounder (L)"/>
    <x v="22"/>
    <s v=""/>
    <x v="9"/>
    <n v="3120559.8198606698"/>
    <n v="16274.894480000001"/>
    <n v="191.740709821221"/>
  </r>
  <r>
    <s v="mab.shallow"/>
    <x v="2"/>
    <s v="shallow"/>
    <s v="Bluefish (S)"/>
    <x v="21"/>
    <s v=""/>
    <x v="9"/>
    <n v="125618.81051918"/>
    <n v="16274.894480000001"/>
    <n v="7.7185637469755397"/>
  </r>
  <r>
    <s v="mab.shallow"/>
    <x v="2"/>
    <s v="shallow"/>
    <s v="Bluefish (L)"/>
    <x v="21"/>
    <s v=""/>
    <x v="9"/>
    <n v="450251.37634106301"/>
    <n v="16274.894480000001"/>
    <n v="27.665394506512499"/>
  </r>
  <r>
    <s v="mab.shallow"/>
    <x v="2"/>
    <s v="shallow"/>
    <s v="Weakfish (S)"/>
    <x v="31"/>
    <s v=""/>
    <x v="9"/>
    <n v="4502147.8607278196"/>
    <n v="16274.894480000001"/>
    <n v="276.63146241964603"/>
  </r>
  <r>
    <s v="mab.shallow"/>
    <x v="2"/>
    <s v="shallow"/>
    <s v="Weakfish (M)"/>
    <x v="28"/>
    <s v=""/>
    <x v="9"/>
    <n v="3215943.9031042899"/>
    <n v="16274.894480000001"/>
    <n v="197.601520984134"/>
  </r>
  <r>
    <s v="mab.shallow"/>
    <x v="2"/>
    <s v="shallow"/>
    <s v="Weakfish (L)"/>
    <x v="35"/>
    <s v=""/>
    <x v="9"/>
    <n v="3416450.60745255"/>
    <n v="16274.894480000001"/>
    <n v="209.92152125170301"/>
  </r>
  <r>
    <s v="mab.shallow"/>
    <x v="2"/>
    <s v="shallow"/>
    <s v="Alosines"/>
    <x v="0"/>
    <s v=""/>
    <x v="10"/>
    <n v="63643.310220057698"/>
    <n v="16274.894480000001"/>
    <n v="3.91052060572608"/>
  </r>
  <r>
    <s v="mab.shallow"/>
    <x v="2"/>
    <s v="shallow"/>
    <s v="Anchovies"/>
    <x v="24"/>
    <s v=""/>
    <x v="10"/>
    <n v="1962245.8202561301"/>
    <n v="16274.894480000001"/>
    <n v="120.568881270936"/>
  </r>
  <r>
    <s v="mab.shallow"/>
    <x v="2"/>
    <s v="shallow"/>
    <s v="Atlantic croaker"/>
    <x v="32"/>
    <s v=""/>
    <x v="10"/>
    <n v="11797963.5294022"/>
    <n v="16274.894480000001"/>
    <n v="724.91797374788302"/>
  </r>
  <r>
    <s v="mab.shallow"/>
    <x v="2"/>
    <s v="shallow"/>
    <s v="Atlantic mackerel"/>
    <x v="2"/>
    <s v=""/>
    <x v="10"/>
    <n v="0"/>
    <n v="16274.894480000001"/>
    <n v="0"/>
  </r>
  <r>
    <s v="mab.shallow"/>
    <x v="2"/>
    <s v="shallow"/>
    <s v="Butterfish"/>
    <x v="3"/>
    <s v=""/>
    <x v="10"/>
    <n v="17168669.971154299"/>
    <n v="16274.894480000001"/>
    <n v="1054.9174369304001"/>
  </r>
  <r>
    <s v="mab.shallow"/>
    <x v="2"/>
    <s v="shallow"/>
    <s v="Demersal benthivores - other"/>
    <x v="4"/>
    <s v=""/>
    <x v="10"/>
    <n v="99002787.948304906"/>
    <n v="16274.894480000001"/>
    <n v="6083.1600518189598"/>
  </r>
  <r>
    <s v="mab.shallow"/>
    <x v="2"/>
    <s v="shallow"/>
    <s v="Demersal omnivores - other"/>
    <x v="25"/>
    <s v=""/>
    <x v="10"/>
    <n v="921935.22069282702"/>
    <n v="16274.894480000001"/>
    <n v="56.647692667118697"/>
  </r>
  <r>
    <s v="mab.shallow"/>
    <x v="2"/>
    <s v="shallow"/>
    <s v="Demersal piscivores - other"/>
    <x v="5"/>
    <s v=""/>
    <x v="10"/>
    <n v="51280322.165222198"/>
    <n v="16274.894480000001"/>
    <n v="3150.8850781330698"/>
  </r>
  <r>
    <s v="mab.shallow"/>
    <x v="2"/>
    <s v="shallow"/>
    <s v="Medium pelagics - other"/>
    <x v="20"/>
    <s v=""/>
    <x v="10"/>
    <n v="112789.621980407"/>
    <n v="16274.894480000001"/>
    <n v="6.9302828426330096"/>
  </r>
  <r>
    <s v="mab.shallow"/>
    <x v="2"/>
    <s v="shallow"/>
    <s v="Mesopelagics"/>
    <x v="7"/>
    <s v=""/>
    <x v="10"/>
    <n v="3907.7682291666702"/>
    <n v="16274.894480000001"/>
    <n v="0.24011020372321701"/>
  </r>
  <r>
    <s v="mab.shallow"/>
    <x v="2"/>
    <s v="shallow"/>
    <s v="Skates"/>
    <x v="8"/>
    <s v=""/>
    <x v="10"/>
    <n v="20070861.944687799"/>
    <n v="16274.894480000001"/>
    <n v="1233.24068056801"/>
  </r>
  <r>
    <s v="mab.shallow"/>
    <x v="2"/>
    <s v="shallow"/>
    <s v="Small pelagic - other"/>
    <x v="9"/>
    <s v=""/>
    <x v="10"/>
    <n v="502961.40540798602"/>
    <n v="16274.894480000001"/>
    <n v="30.904126968446299"/>
  </r>
  <r>
    <s v="mab.shallow"/>
    <x v="2"/>
    <s v="shallow"/>
    <s v="Squid"/>
    <x v="10"/>
    <s v=""/>
    <x v="10"/>
    <n v="11737133.5795542"/>
    <n v="16274.894480000001"/>
    <n v="721.18031818748898"/>
  </r>
  <r>
    <s v="mab.shallow"/>
    <x v="2"/>
    <s v="shallow"/>
    <s v="Spiny dogfish (L)"/>
    <x v="12"/>
    <s v=""/>
    <x v="10"/>
    <n v="4504880.2009062404"/>
    <n v="16274.894480000001"/>
    <n v="276.79934923339903"/>
  </r>
  <r>
    <s v="mab.shallow"/>
    <x v="2"/>
    <s v="shallow"/>
    <s v="Atlantic menhaden (M)"/>
    <x v="34"/>
    <s v=""/>
    <x v="10"/>
    <n v="4336.40632076161"/>
    <n v="16274.894480000001"/>
    <n v="0.26644758441233302"/>
  </r>
  <r>
    <s v="mab.shallow"/>
    <x v="2"/>
    <s v="shallow"/>
    <s v="Hakes (S)"/>
    <x v="13"/>
    <s v=""/>
    <x v="10"/>
    <n v="970271.56729938695"/>
    <n v="16274.894480000001"/>
    <n v="59.617687137188"/>
  </r>
  <r>
    <s v="mab.shallow"/>
    <x v="2"/>
    <s v="shallow"/>
    <s v="Hakes (L)"/>
    <x v="14"/>
    <s v=""/>
    <x v="10"/>
    <n v="115686.340485393"/>
    <n v="16274.894480000001"/>
    <n v="7.1082697726586197"/>
  </r>
  <r>
    <s v="mab.shallow"/>
    <x v="2"/>
    <s v="shallow"/>
    <s v="Summer flounder (S)"/>
    <x v="33"/>
    <s v=""/>
    <x v="10"/>
    <n v="296137.25692548201"/>
    <n v="16274.894480000001"/>
    <n v="18.195955573745799"/>
  </r>
  <r>
    <s v="mab.shallow"/>
    <x v="2"/>
    <s v="shallow"/>
    <s v="Summer flounder (L)"/>
    <x v="22"/>
    <s v=""/>
    <x v="10"/>
    <n v="6087397.0402817698"/>
    <n v="16274.894480000001"/>
    <n v="374.03603739259199"/>
  </r>
  <r>
    <s v="mab.shallow"/>
    <x v="2"/>
    <s v="shallow"/>
    <s v="Yellowtail flounder (S)"/>
    <x v="17"/>
    <s v=""/>
    <x v="10"/>
    <n v="591.31964601384198"/>
    <n v="16274.894480000001"/>
    <n v="3.6333239932246998E-2"/>
  </r>
  <r>
    <s v="mab.shallow"/>
    <x v="2"/>
    <s v="shallow"/>
    <s v="Yellowtail flounder (L)"/>
    <x v="18"/>
    <s v=""/>
    <x v="10"/>
    <n v="266301.08699406398"/>
    <n v="16274.894480000001"/>
    <n v="16.362692078975801"/>
  </r>
  <r>
    <s v="mab.shallow"/>
    <x v="2"/>
    <s v="shallow"/>
    <s v="Bluefish (S)"/>
    <x v="21"/>
    <s v=""/>
    <x v="10"/>
    <n v="802714.52372367994"/>
    <n v="16274.894480000001"/>
    <n v="49.3222567255428"/>
  </r>
  <r>
    <s v="mab.shallow"/>
    <x v="2"/>
    <s v="shallow"/>
    <s v="Bluefish (M)"/>
    <x v="21"/>
    <s v=""/>
    <x v="10"/>
    <n v="118867.89070580799"/>
    <n v="16274.894480000001"/>
    <n v="7.30375799682656"/>
  </r>
  <r>
    <s v="mab.shallow"/>
    <x v="2"/>
    <s v="shallow"/>
    <s v="Bluefish (L)"/>
    <x v="21"/>
    <s v=""/>
    <x v="10"/>
    <n v="178692.59262896201"/>
    <n v="16274.894480000001"/>
    <n v="10.9796467712005"/>
  </r>
  <r>
    <s v="mab.shallow"/>
    <x v="2"/>
    <s v="shallow"/>
    <s v="Striped bass (M)"/>
    <x v="30"/>
    <s v=""/>
    <x v="10"/>
    <n v="39267.058242918603"/>
    <n v="16274.894480000001"/>
    <n v="2.41273811582455"/>
  </r>
  <r>
    <s v="mab.shallow"/>
    <x v="2"/>
    <s v="shallow"/>
    <s v="Striped bass (L)"/>
    <x v="27"/>
    <s v=""/>
    <x v="10"/>
    <n v="1038742.34253593"/>
    <n v="16274.894480000001"/>
    <n v="63.824828100263701"/>
  </r>
  <r>
    <s v="mab.shallow"/>
    <x v="2"/>
    <s v="shallow"/>
    <s v="Weakfish (S)"/>
    <x v="31"/>
    <s v=""/>
    <x v="10"/>
    <n v="2411109.9242619299"/>
    <n v="16274.894480000001"/>
    <n v="148.149035757185"/>
  </r>
  <r>
    <s v="mab.shallow"/>
    <x v="2"/>
    <s v="shallow"/>
    <s v="Weakfish (M)"/>
    <x v="28"/>
    <s v=""/>
    <x v="10"/>
    <n v="4754751.3903831895"/>
    <n v="16274.894480000001"/>
    <n v="292.152517254489"/>
  </r>
  <r>
    <s v="mab.shallow"/>
    <x v="2"/>
    <s v="shallow"/>
    <s v="Weakfish (L)"/>
    <x v="35"/>
    <s v=""/>
    <x v="10"/>
    <n v="896395.04308082396"/>
    <n v="16274.894480000001"/>
    <n v="55.078393545493697"/>
  </r>
  <r>
    <s v="mab.shallow"/>
    <x v="2"/>
    <s v="shallow"/>
    <s v="Alosines"/>
    <x v="0"/>
    <s v=""/>
    <x v="11"/>
    <n v="38774.155275757599"/>
    <n v="16274.894480000001"/>
    <n v="2.3824520228629802"/>
  </r>
  <r>
    <s v="mab.shallow"/>
    <x v="2"/>
    <s v="shallow"/>
    <s v="Anchovies"/>
    <x v="24"/>
    <s v=""/>
    <x v="11"/>
    <n v="7246850.1129947901"/>
    <n v="16274.894480000001"/>
    <n v="445.27785552774799"/>
  </r>
  <r>
    <s v="mab.shallow"/>
    <x v="2"/>
    <s v="shallow"/>
    <s v="Atlantic croaker"/>
    <x v="32"/>
    <s v=""/>
    <x v="11"/>
    <n v="30971215.838187501"/>
    <n v="16274.894480000001"/>
    <n v="1903.00563092729"/>
  </r>
  <r>
    <s v="mab.shallow"/>
    <x v="2"/>
    <s v="shallow"/>
    <s v="Atlantic herring"/>
    <x v="1"/>
    <s v=""/>
    <x v="11"/>
    <n v="29904.4755"/>
    <n v="16274.894480000001"/>
    <n v="1.8374604847207601"/>
  </r>
  <r>
    <s v="mab.shallow"/>
    <x v="2"/>
    <s v="shallow"/>
    <s v="Atlantic mackerel"/>
    <x v="2"/>
    <s v=""/>
    <x v="11"/>
    <n v="103589.353229167"/>
    <n v="16274.894480000001"/>
    <n v="6.3649784861257501"/>
  </r>
  <r>
    <s v="mab.shallow"/>
    <x v="2"/>
    <s v="shallow"/>
    <s v="Butterfish"/>
    <x v="3"/>
    <s v=""/>
    <x v="11"/>
    <n v="25216374.416126899"/>
    <n v="16274.894480000001"/>
    <n v="1549.4032509467299"/>
  </r>
  <r>
    <s v="mab.shallow"/>
    <x v="2"/>
    <s v="shallow"/>
    <s v="Demersal benthivores - other"/>
    <x v="4"/>
    <s v=""/>
    <x v="11"/>
    <n v="97199953.479661405"/>
    <n v="16274.894480000001"/>
    <n v="5972.3860943681802"/>
  </r>
  <r>
    <s v="mab.shallow"/>
    <x v="2"/>
    <s v="shallow"/>
    <s v="Demersal omnivores - other"/>
    <x v="25"/>
    <s v=""/>
    <x v="11"/>
    <n v="878570.138401067"/>
    <n v="16274.894480000001"/>
    <n v="53.983154206052198"/>
  </r>
  <r>
    <s v="mab.shallow"/>
    <x v="2"/>
    <s v="shallow"/>
    <s v="Demersal piscivores - other"/>
    <x v="5"/>
    <s v=""/>
    <x v="11"/>
    <n v="29372716.717895601"/>
    <n v="16274.894480000001"/>
    <n v="1804.7869222126999"/>
  </r>
  <r>
    <s v="mab.shallow"/>
    <x v="2"/>
    <s v="shallow"/>
    <s v="Medium pelagics - other"/>
    <x v="20"/>
    <s v=""/>
    <x v="11"/>
    <n v="2791661.2410243098"/>
    <n v="16274.894480000001"/>
    <n v="171.53175674686801"/>
  </r>
  <r>
    <s v="mab.shallow"/>
    <x v="2"/>
    <s v="shallow"/>
    <s v="Mesopelagics"/>
    <x v="7"/>
    <s v=""/>
    <x v="11"/>
    <n v="325572.91875000001"/>
    <n v="16274.894480000001"/>
    <n v="20.0046101159115"/>
  </r>
  <r>
    <s v="mab.shallow"/>
    <x v="2"/>
    <s v="shallow"/>
    <s v="Skates"/>
    <x v="8"/>
    <s v=""/>
    <x v="11"/>
    <n v="13736169.5207614"/>
    <n v="16274.894480000001"/>
    <n v="844.00974381994104"/>
  </r>
  <r>
    <s v="mab.shallow"/>
    <x v="2"/>
    <s v="shallow"/>
    <s v="Small pelagic - other"/>
    <x v="9"/>
    <s v=""/>
    <x v="11"/>
    <n v="5219259.9070833297"/>
    <n v="16274.894480000001"/>
    <n v="320.69393220934302"/>
  </r>
  <r>
    <s v="mab.shallow"/>
    <x v="2"/>
    <s v="shallow"/>
    <s v="Squid"/>
    <x v="10"/>
    <s v=""/>
    <x v="11"/>
    <n v="18319369.989473101"/>
    <n v="16274.894480000001"/>
    <n v="1125.62142949593"/>
  </r>
  <r>
    <s v="mab.shallow"/>
    <x v="2"/>
    <s v="shallow"/>
    <s v="Spiny dogfish (S)"/>
    <x v="11"/>
    <s v=""/>
    <x v="11"/>
    <n v="16483.225713902099"/>
    <n v="16274.894480000001"/>
    <n v="1.0128007732497499"/>
  </r>
  <r>
    <s v="mab.shallow"/>
    <x v="2"/>
    <s v="shallow"/>
    <s v="Spiny dogfish (L)"/>
    <x v="12"/>
    <s v=""/>
    <x v="11"/>
    <n v="12736712.2399569"/>
    <n v="16274.894480000001"/>
    <n v="782.59876004780995"/>
  </r>
  <r>
    <s v="mab.shallow"/>
    <x v="2"/>
    <s v="shallow"/>
    <s v="Atlantic menhaden (S)"/>
    <x v="29"/>
    <s v=""/>
    <x v="11"/>
    <n v="50046.049623439401"/>
    <n v="16274.894480000001"/>
    <n v="3.0750460277908598"/>
  </r>
  <r>
    <s v="mab.shallow"/>
    <x v="2"/>
    <s v="shallow"/>
    <s v="Atlantic menhaden (M)"/>
    <x v="34"/>
    <s v=""/>
    <x v="11"/>
    <n v="192893.73378757399"/>
    <n v="16274.894480000001"/>
    <n v="11.852226386144499"/>
  </r>
  <r>
    <s v="mab.shallow"/>
    <x v="2"/>
    <s v="shallow"/>
    <s v="Hakes (S)"/>
    <x v="13"/>
    <s v=""/>
    <x v="11"/>
    <n v="2139147.21238937"/>
    <n v="16274.894480000001"/>
    <n v="131.438468926366"/>
  </r>
  <r>
    <s v="mab.shallow"/>
    <x v="2"/>
    <s v="shallow"/>
    <s v="Hakes (L)"/>
    <x v="14"/>
    <s v=""/>
    <x v="11"/>
    <n v="877415.94866452599"/>
    <n v="16274.894480000001"/>
    <n v="53.912235790085802"/>
  </r>
  <r>
    <s v="mab.shallow"/>
    <x v="2"/>
    <s v="shallow"/>
    <s v="Atlantic cod (L)"/>
    <x v="16"/>
    <s v=""/>
    <x v="11"/>
    <n v="225012.112074112"/>
    <n v="16274.894480000001"/>
    <n v="13.825718646018"/>
  </r>
  <r>
    <s v="mab.shallow"/>
    <x v="2"/>
    <s v="shallow"/>
    <s v="Summer flounder (S)"/>
    <x v="33"/>
    <s v=""/>
    <x v="11"/>
    <n v="530694.72032834403"/>
    <n v="16274.894480000001"/>
    <n v="32.6081819443136"/>
  </r>
  <r>
    <s v="mab.shallow"/>
    <x v="2"/>
    <s v="shallow"/>
    <s v="Summer flounder (L)"/>
    <x v="22"/>
    <s v=""/>
    <x v="11"/>
    <n v="4628218.9680257197"/>
    <n v="16274.894480000001"/>
    <n v="284.37781723950798"/>
  </r>
  <r>
    <s v="mab.shallow"/>
    <x v="2"/>
    <s v="shallow"/>
    <s v="Yellowtail flounder (L)"/>
    <x v="18"/>
    <s v=""/>
    <x v="11"/>
    <n v="104265.176270946"/>
    <n v="16274.894480000001"/>
    <n v="6.4065039806603004"/>
  </r>
  <r>
    <s v="mab.shallow"/>
    <x v="2"/>
    <s v="shallow"/>
    <s v="Bluefish (S)"/>
    <x v="21"/>
    <s v=""/>
    <x v="11"/>
    <n v="3439977.9855350498"/>
    <n v="16274.894480000001"/>
    <n v="211.36714525322401"/>
  </r>
  <r>
    <s v="mab.shallow"/>
    <x v="2"/>
    <s v="shallow"/>
    <s v="Bluefish (M)"/>
    <x v="21"/>
    <s v=""/>
    <x v="11"/>
    <n v="503226.02565038903"/>
    <n v="16274.894480000001"/>
    <n v="30.920386382154199"/>
  </r>
  <r>
    <s v="mab.shallow"/>
    <x v="2"/>
    <s v="shallow"/>
    <s v="Bluefish (L)"/>
    <x v="21"/>
    <s v=""/>
    <x v="11"/>
    <n v="988159.41170187597"/>
    <n v="16274.894480000001"/>
    <n v="60.716793765772898"/>
  </r>
  <r>
    <s v="mab.shallow"/>
    <x v="2"/>
    <s v="shallow"/>
    <s v="Striped bass (M)"/>
    <x v="30"/>
    <s v=""/>
    <x v="11"/>
    <n v="224884.64182914601"/>
    <n v="16274.894480000001"/>
    <n v="13.817886322120501"/>
  </r>
  <r>
    <s v="mab.shallow"/>
    <x v="2"/>
    <s v="shallow"/>
    <s v="Striped bass (L)"/>
    <x v="27"/>
    <s v=""/>
    <x v="11"/>
    <n v="282216.44585717103"/>
    <n v="16274.894480000001"/>
    <n v="17.340600653600799"/>
  </r>
  <r>
    <s v="mab.shallow"/>
    <x v="2"/>
    <s v="shallow"/>
    <s v="Weakfish (S)"/>
    <x v="31"/>
    <s v=""/>
    <x v="11"/>
    <n v="15643564.6828552"/>
    <n v="16274.894480000001"/>
    <n v="961.20836310671098"/>
  </r>
  <r>
    <s v="mab.shallow"/>
    <x v="2"/>
    <s v="shallow"/>
    <s v="Weakfish (M)"/>
    <x v="28"/>
    <s v=""/>
    <x v="11"/>
    <n v="7723324.20524853"/>
    <n v="16274.894480000001"/>
    <n v="474.55448726500902"/>
  </r>
  <r>
    <s v="mab.shallow"/>
    <x v="2"/>
    <s v="shallow"/>
    <s v="Weakfish (L)"/>
    <x v="35"/>
    <s v=""/>
    <x v="11"/>
    <n v="1193890.2602147199"/>
    <n v="16274.894480000001"/>
    <n v="73.357788075484805"/>
  </r>
  <r>
    <s v="mab.shallow"/>
    <x v="2"/>
    <s v="shallow"/>
    <s v="Alosines"/>
    <x v="0"/>
    <s v=""/>
    <x v="12"/>
    <n v="0"/>
    <n v="16274.894480000001"/>
    <n v="0"/>
  </r>
  <r>
    <s v="mab.shallow"/>
    <x v="2"/>
    <s v="shallow"/>
    <s v="Anchovies"/>
    <x v="24"/>
    <s v=""/>
    <x v="12"/>
    <n v="16387616.8458333"/>
    <n v="16274.894480000001"/>
    <n v="1006.92615033368"/>
  </r>
  <r>
    <s v="mab.shallow"/>
    <x v="2"/>
    <s v="shallow"/>
    <s v="Atlantic croaker"/>
    <x v="32"/>
    <s v=""/>
    <x v="12"/>
    <n v="176008580.50314799"/>
    <n v="16274.894480000001"/>
    <n v="10814.729442297899"/>
  </r>
  <r>
    <s v="mab.shallow"/>
    <x v="2"/>
    <s v="shallow"/>
    <s v="Atlantic herring"/>
    <x v="1"/>
    <s v=""/>
    <x v="12"/>
    <n v="383085.34259259299"/>
    <n v="16274.894480000001"/>
    <n v="23.5384225110252"/>
  </r>
  <r>
    <s v="mab.shallow"/>
    <x v="2"/>
    <s v="shallow"/>
    <s v="Butterfish"/>
    <x v="3"/>
    <s v=""/>
    <x v="12"/>
    <n v="16594960.7241733"/>
    <n v="16274.894480000001"/>
    <n v="1019.66625618167"/>
  </r>
  <r>
    <s v="mab.shallow"/>
    <x v="2"/>
    <s v="shallow"/>
    <s v="Demersal benthivores - other"/>
    <x v="4"/>
    <s v=""/>
    <x v="12"/>
    <n v="92685337.005142003"/>
    <n v="16274.894480000001"/>
    <n v="5694.9885063182301"/>
  </r>
  <r>
    <s v="mab.shallow"/>
    <x v="2"/>
    <s v="shallow"/>
    <s v="Demersal omnivores - other"/>
    <x v="25"/>
    <s v=""/>
    <x v="12"/>
    <n v="1849582.85025543"/>
    <n v="16274.894480000001"/>
    <n v="113.646380474439"/>
  </r>
  <r>
    <s v="mab.shallow"/>
    <x v="2"/>
    <s v="shallow"/>
    <s v="Demersal piscivores - other"/>
    <x v="5"/>
    <s v=""/>
    <x v="12"/>
    <n v="48233463.8719524"/>
    <n v="16274.894480000001"/>
    <n v="2963.6729092914102"/>
  </r>
  <r>
    <s v="mab.shallow"/>
    <x v="2"/>
    <s v="shallow"/>
    <s v="Medium pelagics - other"/>
    <x v="20"/>
    <s v=""/>
    <x v="12"/>
    <n v="307262.23333333299"/>
    <n v="16274.894480000001"/>
    <n v="18.879522304179801"/>
  </r>
  <r>
    <s v="mab.shallow"/>
    <x v="2"/>
    <s v="shallow"/>
    <s v="Mesopelagics"/>
    <x v="7"/>
    <s v=""/>
    <x v="12"/>
    <n v="0"/>
    <n v="16274.894480000001"/>
    <n v="0"/>
  </r>
  <r>
    <s v="mab.shallow"/>
    <x v="2"/>
    <s v="shallow"/>
    <s v="Skates"/>
    <x v="8"/>
    <s v=""/>
    <x v="12"/>
    <n v="3658814.1867836602"/>
    <n v="16274.894480000001"/>
    <n v="224.81338919154999"/>
  </r>
  <r>
    <s v="mab.shallow"/>
    <x v="2"/>
    <s v="shallow"/>
    <s v="Small pelagic - other"/>
    <x v="9"/>
    <s v=""/>
    <x v="12"/>
    <n v="925359.51666666695"/>
    <n v="16274.894480000001"/>
    <n v="56.858096241657897"/>
  </r>
  <r>
    <s v="mab.shallow"/>
    <x v="2"/>
    <s v="shallow"/>
    <s v="Squid"/>
    <x v="10"/>
    <s v=""/>
    <x v="12"/>
    <n v="6817473.1246584496"/>
    <n v="16274.894480000001"/>
    <n v="418.895073822835"/>
  </r>
  <r>
    <s v="mab.shallow"/>
    <x v="2"/>
    <s v="shallow"/>
    <s v="Spiny dogfish (L)"/>
    <x v="12"/>
    <s v=""/>
    <x v="12"/>
    <n v="55939457.1685066"/>
    <n v="16274.894480000001"/>
    <n v="3437.16251046972"/>
  </r>
  <r>
    <s v="mab.shallow"/>
    <x v="2"/>
    <s v="shallow"/>
    <s v="Atlantic menhaden (S)"/>
    <x v="29"/>
    <s v=""/>
    <x v="12"/>
    <n v="853.68711273771999"/>
    <n v="16274.894480000001"/>
    <n v="5.2454233346139599E-2"/>
  </r>
  <r>
    <s v="mab.shallow"/>
    <x v="2"/>
    <s v="shallow"/>
    <s v="Atlantic menhaden (M)"/>
    <x v="34"/>
    <s v=""/>
    <x v="12"/>
    <n v="41565.613971278101"/>
    <n v="16274.894480000001"/>
    <n v="2.5539713343369201"/>
  </r>
  <r>
    <s v="mab.shallow"/>
    <x v="2"/>
    <s v="shallow"/>
    <s v="Atlantic menhaden (L)"/>
    <x v="23"/>
    <s v=""/>
    <x v="12"/>
    <n v="50536.926009774099"/>
    <n v="16274.894480000001"/>
    <n v="3.1052075988497698"/>
  </r>
  <r>
    <s v="mab.shallow"/>
    <x v="2"/>
    <s v="shallow"/>
    <s v="Hakes (S)"/>
    <x v="13"/>
    <s v=""/>
    <x v="12"/>
    <n v="1088385.73907562"/>
    <n v="16274.894480000001"/>
    <n v="66.875133378783005"/>
  </r>
  <r>
    <s v="mab.shallow"/>
    <x v="2"/>
    <s v="shallow"/>
    <s v="Hakes (L)"/>
    <x v="14"/>
    <s v=""/>
    <x v="12"/>
    <n v="304392.56116913201"/>
    <n v="16274.894480000001"/>
    <n v="18.703197218464101"/>
  </r>
  <r>
    <s v="mab.shallow"/>
    <x v="2"/>
    <s v="shallow"/>
    <s v="Atlantic cod (L)"/>
    <x v="16"/>
    <s v=""/>
    <x v="12"/>
    <n v="789231.39948712301"/>
    <n v="16274.894480000001"/>
    <n v="48.493795179870403"/>
  </r>
  <r>
    <s v="mab.shallow"/>
    <x v="2"/>
    <s v="shallow"/>
    <s v="Summer flounder (S)"/>
    <x v="33"/>
    <s v=""/>
    <x v="12"/>
    <n v="259107.33065714501"/>
    <n v="16274.894480000001"/>
    <n v="15.9206765349882"/>
  </r>
  <r>
    <s v="mab.shallow"/>
    <x v="2"/>
    <s v="shallow"/>
    <s v="Summer flounder (L)"/>
    <x v="22"/>
    <s v=""/>
    <x v="12"/>
    <n v="6791723.3225623798"/>
    <n v="16274.894480000001"/>
    <n v="417.31289446506901"/>
  </r>
  <r>
    <s v="mab.shallow"/>
    <x v="2"/>
    <s v="shallow"/>
    <s v="Yellowtail flounder (L)"/>
    <x v="18"/>
    <s v=""/>
    <x v="12"/>
    <n v="67792.338962085705"/>
    <n v="16274.894480000001"/>
    <n v="4.1654549002080996"/>
  </r>
  <r>
    <s v="mab.shallow"/>
    <x v="2"/>
    <s v="shallow"/>
    <s v="Bluefish (S)"/>
    <x v="21"/>
    <s v=""/>
    <x v="12"/>
    <n v="8650788.1123452503"/>
    <n v="16274.894480000001"/>
    <n v="531.54188636836204"/>
  </r>
  <r>
    <s v="mab.shallow"/>
    <x v="2"/>
    <s v="shallow"/>
    <s v="Bluefish (M)"/>
    <x v="21"/>
    <s v=""/>
    <x v="12"/>
    <n v="9293783.3516627494"/>
    <n v="16274.894480000001"/>
    <n v="571.050298549324"/>
  </r>
  <r>
    <s v="mab.shallow"/>
    <x v="2"/>
    <s v="shallow"/>
    <s v="Bluefish (L)"/>
    <x v="21"/>
    <s v=""/>
    <x v="12"/>
    <n v="7599407.5153177101"/>
    <n v="16274.894480000001"/>
    <n v="466.94050917851001"/>
  </r>
  <r>
    <s v="mab.shallow"/>
    <x v="2"/>
    <s v="shallow"/>
    <s v="Striped bass (M)"/>
    <x v="30"/>
    <s v=""/>
    <x v="12"/>
    <n v="632476.79768944101"/>
    <n v="16274.894480000001"/>
    <n v="38.862113574173001"/>
  </r>
  <r>
    <s v="mab.shallow"/>
    <x v="2"/>
    <s v="shallow"/>
    <s v="Striped bass (L)"/>
    <x v="27"/>
    <s v=""/>
    <x v="12"/>
    <n v="1400829.6990830901"/>
    <n v="16274.894480000001"/>
    <n v="86.0730434107912"/>
  </r>
  <r>
    <s v="mab.shallow"/>
    <x v="2"/>
    <s v="shallow"/>
    <s v="Weakfish (S)"/>
    <x v="31"/>
    <s v=""/>
    <x v="12"/>
    <n v="4997005.7739508096"/>
    <n v="16274.894480000001"/>
    <n v="307.03767573372397"/>
  </r>
  <r>
    <s v="mab.shallow"/>
    <x v="2"/>
    <s v="shallow"/>
    <s v="Weakfish (M)"/>
    <x v="28"/>
    <s v=""/>
    <x v="12"/>
    <n v="17507774.057262398"/>
    <n v="16274.894480000001"/>
    <n v="1075.75346056944"/>
  </r>
  <r>
    <s v="mab.shallow"/>
    <x v="2"/>
    <s v="shallow"/>
    <s v="Weakfish (L)"/>
    <x v="35"/>
    <s v=""/>
    <x v="12"/>
    <n v="5117077.3407147201"/>
    <n v="16274.894480000001"/>
    <n v="314.41539280042798"/>
  </r>
  <r>
    <s v="mab.shallow"/>
    <x v="2"/>
    <s v="shallow"/>
    <s v="Alosines"/>
    <x v="0"/>
    <s v=""/>
    <x v="13"/>
    <n v="1432250.77004015"/>
    <n v="16274.894480000001"/>
    <n v="88.003690088450398"/>
  </r>
  <r>
    <s v="mab.shallow"/>
    <x v="2"/>
    <s v="shallow"/>
    <s v="Anchovies"/>
    <x v="24"/>
    <s v=""/>
    <x v="13"/>
    <n v="31625813.909791701"/>
    <n v="16274.894480000001"/>
    <n v="1943.2269713733799"/>
  </r>
  <r>
    <s v="mab.shallow"/>
    <x v="2"/>
    <s v="shallow"/>
    <s v="Atlantic croaker"/>
    <x v="32"/>
    <s v=""/>
    <x v="13"/>
    <n v="89135255.442916706"/>
    <n v="16274.894480000001"/>
    <n v="5476.8561204776997"/>
  </r>
  <r>
    <s v="mab.shallow"/>
    <x v="2"/>
    <s v="shallow"/>
    <s v="Atlantic herring"/>
    <x v="1"/>
    <s v=""/>
    <x v="13"/>
    <n v="6990339.9637125004"/>
    <n v="16274.894480000001"/>
    <n v="429.516761064278"/>
  </r>
  <r>
    <s v="mab.shallow"/>
    <x v="2"/>
    <s v="shallow"/>
    <s v="Atlantic mackerel"/>
    <x v="2"/>
    <s v=""/>
    <x v="13"/>
    <n v="10000760.452083301"/>
    <n v="16274.894480000001"/>
    <n v="614.49003336845794"/>
  </r>
  <r>
    <s v="mab.shallow"/>
    <x v="2"/>
    <s v="shallow"/>
    <s v="Butterfish"/>
    <x v="3"/>
    <s v=""/>
    <x v="13"/>
    <n v="21542232.400989901"/>
    <n v="16274.894480000001"/>
    <n v="1323.6480535995399"/>
  </r>
  <r>
    <s v="mab.shallow"/>
    <x v="2"/>
    <s v="shallow"/>
    <s v="Demersal benthivores - other"/>
    <x v="4"/>
    <s v=""/>
    <x v="13"/>
    <n v="84932149.737941295"/>
    <n v="16274.894480000001"/>
    <n v="5218.5991031962303"/>
  </r>
  <r>
    <s v="mab.shallow"/>
    <x v="2"/>
    <s v="shallow"/>
    <s v="Demersal omnivores - other"/>
    <x v="25"/>
    <s v=""/>
    <x v="13"/>
    <n v="590414.11419540201"/>
    <n v="16274.894480000001"/>
    <n v="36.277600135653998"/>
  </r>
  <r>
    <s v="mab.shallow"/>
    <x v="2"/>
    <s v="shallow"/>
    <s v="Demersal piscivores - other"/>
    <x v="5"/>
    <s v=""/>
    <x v="13"/>
    <n v="53176234.821717702"/>
    <n v="16274.894480000001"/>
    <n v="3267.3781625475499"/>
  </r>
  <r>
    <s v="mab.shallow"/>
    <x v="2"/>
    <s v="shallow"/>
    <s v="Medium pelagics - other"/>
    <x v="20"/>
    <s v=""/>
    <x v="13"/>
    <n v="221626.28385416701"/>
    <n v="16274.894480000001"/>
    <n v="13.617678696873901"/>
  </r>
  <r>
    <s v="mab.shallow"/>
    <x v="2"/>
    <s v="shallow"/>
    <s v="Mesopelagics"/>
    <x v="7"/>
    <s v=""/>
    <x v="13"/>
    <n v="70702.692317708294"/>
    <n v="16274.894480000001"/>
    <n v="4.3442796145065001"/>
  </r>
  <r>
    <s v="mab.shallow"/>
    <x v="2"/>
    <s v="shallow"/>
    <s v="Skates"/>
    <x v="8"/>
    <s v=""/>
    <x v="13"/>
    <n v="2803931.7384419199"/>
    <n v="16274.894480000001"/>
    <n v="172.28570924915201"/>
  </r>
  <r>
    <s v="mab.shallow"/>
    <x v="2"/>
    <s v="shallow"/>
    <s v="Small pelagic - other"/>
    <x v="9"/>
    <s v=""/>
    <x v="13"/>
    <n v="25970145.6119271"/>
    <n v="16274.894480000001"/>
    <n v="1595.7182176413801"/>
  </r>
  <r>
    <s v="mab.shallow"/>
    <x v="2"/>
    <s v="shallow"/>
    <s v="Squid"/>
    <x v="10"/>
    <s v=""/>
    <x v="13"/>
    <n v="10743049.4456628"/>
    <n v="16274.894480000001"/>
    <n v="660.099483831665"/>
  </r>
  <r>
    <s v="mab.shallow"/>
    <x v="2"/>
    <s v="shallow"/>
    <s v="Spiny dogfish (L)"/>
    <x v="12"/>
    <s v=""/>
    <x v="13"/>
    <n v="8138296.4445857899"/>
    <n v="16274.894480000001"/>
    <n v="500.05217880747801"/>
  </r>
  <r>
    <s v="mab.shallow"/>
    <x v="2"/>
    <s v="shallow"/>
    <s v="Atlantic menhaden (S)"/>
    <x v="29"/>
    <s v=""/>
    <x v="13"/>
    <n v="12721.2000573524"/>
    <n v="16274.894480000001"/>
    <n v="0.78164562436858098"/>
  </r>
  <r>
    <s v="mab.shallow"/>
    <x v="2"/>
    <s v="shallow"/>
    <s v="Atlantic menhaden (M)"/>
    <x v="34"/>
    <s v=""/>
    <x v="13"/>
    <n v="277069.586372416"/>
    <n v="16274.894480000001"/>
    <n v="17.024355316890301"/>
  </r>
  <r>
    <s v="mab.shallow"/>
    <x v="2"/>
    <s v="shallow"/>
    <s v="Atlantic menhaden (L)"/>
    <x v="23"/>
    <s v=""/>
    <x v="13"/>
    <n v="404662.901662205"/>
    <n v="16274.894480000001"/>
    <n v="24.864241188137299"/>
  </r>
  <r>
    <s v="mab.shallow"/>
    <x v="2"/>
    <s v="shallow"/>
    <s v="Hakes (S)"/>
    <x v="13"/>
    <s v=""/>
    <x v="13"/>
    <n v="5792420.7030370301"/>
    <n v="16274.894480000001"/>
    <n v="355.91141375172998"/>
  </r>
  <r>
    <s v="mab.shallow"/>
    <x v="2"/>
    <s v="shallow"/>
    <s v="Hakes (L)"/>
    <x v="14"/>
    <s v=""/>
    <x v="13"/>
    <n v="2029837.5565406401"/>
    <n v="16274.894480000001"/>
    <n v="124.722010273866"/>
  </r>
  <r>
    <s v="mab.shallow"/>
    <x v="2"/>
    <s v="shallow"/>
    <s v="Atlantic cod (L)"/>
    <x v="16"/>
    <s v=""/>
    <x v="13"/>
    <n v="531747.65187072498"/>
    <n v="16274.894480000001"/>
    <n v="32.672878618302697"/>
  </r>
  <r>
    <s v="mab.shallow"/>
    <x v="2"/>
    <s v="shallow"/>
    <s v="Summer flounder (S)"/>
    <x v="33"/>
    <s v=""/>
    <x v="13"/>
    <n v="615499.02416307596"/>
    <n v="16274.894480000001"/>
    <n v="37.818925641542798"/>
  </r>
  <r>
    <s v="mab.shallow"/>
    <x v="2"/>
    <s v="shallow"/>
    <s v="Summer flounder (L)"/>
    <x v="22"/>
    <s v=""/>
    <x v="13"/>
    <n v="3798757.7145311302"/>
    <n v="16274.894480000001"/>
    <n v="233.41212560237301"/>
  </r>
  <r>
    <s v="mab.shallow"/>
    <x v="2"/>
    <s v="shallow"/>
    <s v="Bluefish (S)"/>
    <x v="21"/>
    <s v=""/>
    <x v="13"/>
    <n v="12433123.9116385"/>
    <n v="16274.894480000001"/>
    <n v="763.94497837865799"/>
  </r>
  <r>
    <s v="mab.shallow"/>
    <x v="2"/>
    <s v="shallow"/>
    <s v="Bluefish (M)"/>
    <x v="21"/>
    <s v=""/>
    <x v="13"/>
    <n v="3489919.7578554102"/>
    <n v="16274.894480000001"/>
    <n v="214.43578403191"/>
  </r>
  <r>
    <s v="mab.shallow"/>
    <x v="2"/>
    <s v="shallow"/>
    <s v="Bluefish (L)"/>
    <x v="21"/>
    <s v=""/>
    <x v="13"/>
    <n v="2574700.7140154499"/>
    <n v="16274.894480000001"/>
    <n v="158.20076235698301"/>
  </r>
  <r>
    <s v="mab.shallow"/>
    <x v="2"/>
    <s v="shallow"/>
    <s v="Weakfish (S)"/>
    <x v="31"/>
    <s v=""/>
    <x v="13"/>
    <n v="10456710.895261399"/>
    <n v="16274.894480000001"/>
    <n v="642.50560322290005"/>
  </r>
  <r>
    <s v="mab.shallow"/>
    <x v="2"/>
    <s v="shallow"/>
    <s v="Weakfish (M)"/>
    <x v="28"/>
    <s v=""/>
    <x v="13"/>
    <n v="25198847.6943973"/>
    <n v="16274.894480000001"/>
    <n v="1548.32633325911"/>
  </r>
  <r>
    <s v="mab.shallow"/>
    <x v="2"/>
    <s v="shallow"/>
    <s v="Weakfish (L)"/>
    <x v="35"/>
    <s v=""/>
    <x v="13"/>
    <n v="7777694.9178160196"/>
    <n v="16274.894480000001"/>
    <n v="477.89525931328899"/>
  </r>
  <r>
    <s v="mab.shallow"/>
    <x v="2"/>
    <s v="shallow"/>
    <s v="Alosines"/>
    <x v="0"/>
    <s v=""/>
    <x v="14"/>
    <n v="987659.69528787897"/>
    <n v="16274.894480000001"/>
    <n v="60.686089025130102"/>
  </r>
  <r>
    <s v="mab.shallow"/>
    <x v="2"/>
    <s v="shallow"/>
    <s v="Anchovies"/>
    <x v="24"/>
    <s v=""/>
    <x v="14"/>
    <n v="15932936.847317699"/>
    <n v="16274.894480000001"/>
    <n v="978.98864210133502"/>
  </r>
  <r>
    <s v="mab.shallow"/>
    <x v="2"/>
    <s v="shallow"/>
    <s v="Atlantic croaker"/>
    <x v="32"/>
    <s v=""/>
    <x v="14"/>
    <n v="38953794.873750001"/>
    <n v="16274.894480000001"/>
    <n v="2393.4898577449999"/>
  </r>
  <r>
    <s v="mab.shallow"/>
    <x v="2"/>
    <s v="shallow"/>
    <s v="Atlantic herring"/>
    <x v="1"/>
    <s v=""/>
    <x v="14"/>
    <n v="11219122.197562501"/>
    <n v="16274.894480000001"/>
    <n v="689.35145547945206"/>
  </r>
  <r>
    <s v="mab.shallow"/>
    <x v="2"/>
    <s v="shallow"/>
    <s v="Atlantic mackerel"/>
    <x v="2"/>
    <s v=""/>
    <x v="14"/>
    <n v="124406.592838542"/>
    <n v="16274.894480000001"/>
    <n v="7.6440798428169998"/>
  </r>
  <r>
    <s v="mab.shallow"/>
    <x v="2"/>
    <s v="shallow"/>
    <s v="Butterfish"/>
    <x v="3"/>
    <s v=""/>
    <x v="14"/>
    <n v="23111626.384946"/>
    <n v="16274.894480000001"/>
    <n v="1420.07841668943"/>
  </r>
  <r>
    <s v="mab.shallow"/>
    <x v="2"/>
    <s v="shallow"/>
    <s v="Demersal benthivores - other"/>
    <x v="4"/>
    <s v=""/>
    <x v="14"/>
    <n v="102775073.637289"/>
    <n v="16274.894480000001"/>
    <n v="6314.9456215269302"/>
  </r>
  <r>
    <s v="mab.shallow"/>
    <x v="2"/>
    <s v="shallow"/>
    <s v="Demersal omnivores - other"/>
    <x v="25"/>
    <s v=""/>
    <x v="14"/>
    <n v="389125.93521551701"/>
    <n v="16274.894480000001"/>
    <n v="23.9095826823153"/>
  </r>
  <r>
    <s v="mab.shallow"/>
    <x v="2"/>
    <s v="shallow"/>
    <s v="Demersal piscivores - other"/>
    <x v="5"/>
    <s v=""/>
    <x v="14"/>
    <n v="53464482.881821997"/>
    <n v="16274.894480000001"/>
    <n v="3285.0893717021499"/>
  </r>
  <r>
    <s v="mab.shallow"/>
    <x v="2"/>
    <s v="shallow"/>
    <s v="Medium pelagics - other"/>
    <x v="20"/>
    <s v=""/>
    <x v="14"/>
    <n v="353139.43234375003"/>
    <n v="16274.894480000001"/>
    <n v="21.698416095890401"/>
  </r>
  <r>
    <s v="mab.shallow"/>
    <x v="2"/>
    <s v="shallow"/>
    <s v="Mesopelagics"/>
    <x v="7"/>
    <s v=""/>
    <x v="14"/>
    <n v="0"/>
    <n v="16274.894480000001"/>
    <n v="0"/>
  </r>
  <r>
    <s v="mab.shallow"/>
    <x v="2"/>
    <s v="shallow"/>
    <s v="Skates"/>
    <x v="8"/>
    <s v=""/>
    <x v="14"/>
    <n v="3716806.0197588201"/>
    <n v="16274.894480000001"/>
    <n v="228.37665855998901"/>
  </r>
  <r>
    <s v="mab.shallow"/>
    <x v="2"/>
    <s v="shallow"/>
    <s v="Small pelagic - other"/>
    <x v="9"/>
    <s v=""/>
    <x v="14"/>
    <n v="2833277.1118229199"/>
    <n v="16274.894480000001"/>
    <n v="174.08881607832799"/>
  </r>
  <r>
    <s v="mab.shallow"/>
    <x v="2"/>
    <s v="shallow"/>
    <s v="Squid"/>
    <x v="10"/>
    <s v=""/>
    <x v="14"/>
    <n v="6944308.5083424998"/>
    <n v="16274.894480000001"/>
    <n v="426.68838909378297"/>
  </r>
  <r>
    <s v="mab.shallow"/>
    <x v="2"/>
    <s v="shallow"/>
    <s v="Spiny dogfish (L)"/>
    <x v="12"/>
    <s v=""/>
    <x v="14"/>
    <n v="9991282.1289138496"/>
    <n v="16274.894480000001"/>
    <n v="613.90764414429896"/>
  </r>
  <r>
    <s v="mab.shallow"/>
    <x v="2"/>
    <s v="shallow"/>
    <s v="Atlantic menhaden (S)"/>
    <x v="29"/>
    <s v=""/>
    <x v="14"/>
    <n v="4999.1907109618296"/>
    <n v="16274.894480000001"/>
    <n v="0.30717192772618401"/>
  </r>
  <r>
    <s v="mab.shallow"/>
    <x v="2"/>
    <s v="shallow"/>
    <s v="Atlantic menhaden (M)"/>
    <x v="34"/>
    <s v=""/>
    <x v="14"/>
    <n v="74029.517962450904"/>
    <n v="16274.894480000001"/>
    <n v="4.5486941899024096"/>
  </r>
  <r>
    <s v="mab.shallow"/>
    <x v="2"/>
    <s v="shallow"/>
    <s v="Hakes (S)"/>
    <x v="13"/>
    <s v=""/>
    <x v="14"/>
    <n v="1025465.12518138"/>
    <n v="16274.894480000001"/>
    <n v="63.009018365161097"/>
  </r>
  <r>
    <s v="mab.shallow"/>
    <x v="2"/>
    <s v="shallow"/>
    <s v="Hakes (L)"/>
    <x v="14"/>
    <s v=""/>
    <x v="14"/>
    <n v="468338.29125649598"/>
    <n v="16274.894480000001"/>
    <n v="28.7767328895454"/>
  </r>
  <r>
    <s v="mab.shallow"/>
    <x v="2"/>
    <s v="shallow"/>
    <s v="Atlantic cod (L)"/>
    <x v="16"/>
    <s v=""/>
    <x v="14"/>
    <n v="1636099.39317233"/>
    <n v="16274.894480000001"/>
    <n v="100.529032319251"/>
  </r>
  <r>
    <s v="mab.shallow"/>
    <x v="2"/>
    <s v="shallow"/>
    <s v="Summer flounder (S)"/>
    <x v="33"/>
    <s v=""/>
    <x v="14"/>
    <n v="309730.76652823901"/>
    <n v="16274.894480000001"/>
    <n v="19.0311996743735"/>
  </r>
  <r>
    <s v="mab.shallow"/>
    <x v="2"/>
    <s v="shallow"/>
    <s v="Summer flounder (L)"/>
    <x v="22"/>
    <s v=""/>
    <x v="14"/>
    <n v="3537120.1522057098"/>
    <n v="16274.894480000001"/>
    <n v="217.33598067578399"/>
  </r>
  <r>
    <s v="mab.shallow"/>
    <x v="2"/>
    <s v="shallow"/>
    <s v="Yellowtail flounder (S)"/>
    <x v="17"/>
    <s v=""/>
    <x v="14"/>
    <n v="2400.3781912468098"/>
    <n v="16274.894480000001"/>
    <n v="0.147489631603855"/>
  </r>
  <r>
    <s v="mab.shallow"/>
    <x v="2"/>
    <s v="shallow"/>
    <s v="Yellowtail flounder (L)"/>
    <x v="18"/>
    <s v=""/>
    <x v="14"/>
    <n v="25715.167109670001"/>
    <n v="16274.894480000001"/>
    <n v="1.58005123420438"/>
  </r>
  <r>
    <s v="mab.shallow"/>
    <x v="2"/>
    <s v="shallow"/>
    <s v="Bluefish (S)"/>
    <x v="21"/>
    <s v=""/>
    <x v="14"/>
    <n v="19383004.141083799"/>
    <n v="16274.894480000001"/>
    <n v="1190.9757181469499"/>
  </r>
  <r>
    <s v="mab.shallow"/>
    <x v="2"/>
    <s v="shallow"/>
    <s v="Bluefish (M)"/>
    <x v="21"/>
    <s v=""/>
    <x v="14"/>
    <n v="1026742.55744058"/>
    <n v="16274.894480000001"/>
    <n v="63.087509335457"/>
  </r>
  <r>
    <s v="mab.shallow"/>
    <x v="2"/>
    <s v="shallow"/>
    <s v="Bluefish (L)"/>
    <x v="21"/>
    <s v=""/>
    <x v="14"/>
    <n v="744983.00040697702"/>
    <n v="16274.894480000001"/>
    <n v="45.7749819098659"/>
  </r>
  <r>
    <s v="mab.shallow"/>
    <x v="2"/>
    <s v="shallow"/>
    <s v="Striped bass (M)"/>
    <x v="30"/>
    <s v=""/>
    <x v="14"/>
    <n v="394685.56723092898"/>
    <n v="16274.894480000001"/>
    <n v="24.2511905509404"/>
  </r>
  <r>
    <s v="mab.shallow"/>
    <x v="2"/>
    <s v="shallow"/>
    <s v="Striped bass (L)"/>
    <x v="27"/>
    <s v=""/>
    <x v="14"/>
    <n v="699872.85705474601"/>
    <n v="16274.894480000001"/>
    <n v="43.003219339751197"/>
  </r>
  <r>
    <s v="mab.shallow"/>
    <x v="2"/>
    <s v="shallow"/>
    <s v="Weakfish (S)"/>
    <x v="31"/>
    <s v=""/>
    <x v="14"/>
    <n v="16768024.8377955"/>
    <n v="16274.894480000001"/>
    <n v="1030.3000648269301"/>
  </r>
  <r>
    <s v="mab.shallow"/>
    <x v="2"/>
    <s v="shallow"/>
    <s v="Weakfish (M)"/>
    <x v="28"/>
    <s v=""/>
    <x v="14"/>
    <n v="6250819.5570938503"/>
    <n v="16274.894480000001"/>
    <n v="384.07742457411302"/>
  </r>
  <r>
    <s v="mab.shallow"/>
    <x v="2"/>
    <s v="shallow"/>
    <s v="Weakfish (L)"/>
    <x v="35"/>
    <s v=""/>
    <x v="14"/>
    <n v="1531784.25277862"/>
    <n v="16274.894480000001"/>
    <n v="94.119458326504699"/>
  </r>
  <r>
    <s v="mab.shallow"/>
    <x v="2"/>
    <s v="shallow"/>
    <s v="Alosines"/>
    <x v="0"/>
    <s v=""/>
    <x v="15"/>
    <n v="1145252.17243371"/>
    <n v="16274.894480000001"/>
    <n v="70.369253320880006"/>
  </r>
  <r>
    <s v="mab.shallow"/>
    <x v="2"/>
    <s v="shallow"/>
    <s v="Anchovies"/>
    <x v="24"/>
    <s v=""/>
    <x v="15"/>
    <n v="794493.94119791698"/>
    <n v="16274.894480000001"/>
    <n v="48.817148533544099"/>
  </r>
  <r>
    <s v="mab.shallow"/>
    <x v="2"/>
    <s v="shallow"/>
    <s v="Atlantic croaker"/>
    <x v="32"/>
    <s v=""/>
    <x v="15"/>
    <n v="40961941.141458303"/>
    <n v="16274.894480000001"/>
    <n v="2516.87906129259"/>
  </r>
  <r>
    <s v="mab.shallow"/>
    <x v="2"/>
    <s v="shallow"/>
    <s v="Atlantic herring"/>
    <x v="1"/>
    <s v=""/>
    <x v="15"/>
    <n v="56473012.078333303"/>
    <n v="16274.894480000001"/>
    <n v="3469.9464348437"/>
  </r>
  <r>
    <s v="mab.shallow"/>
    <x v="2"/>
    <s v="shallow"/>
    <s v="Atlantic mackerel"/>
    <x v="2"/>
    <s v=""/>
    <x v="15"/>
    <n v="427621.49479166698"/>
    <n v="16274.894480000001"/>
    <n v="26.274916578854899"/>
  </r>
  <r>
    <s v="mab.shallow"/>
    <x v="2"/>
    <s v="shallow"/>
    <s v="Butterfish"/>
    <x v="3"/>
    <s v=""/>
    <x v="15"/>
    <n v="33740077.322150603"/>
    <n v="16274.894480000001"/>
    <n v="2073.13647185936"/>
  </r>
  <r>
    <s v="mab.shallow"/>
    <x v="2"/>
    <s v="shallow"/>
    <s v="Demersal benthivores - other"/>
    <x v="4"/>
    <s v=""/>
    <x v="15"/>
    <n v="79723564.949340507"/>
    <n v="16274.894480000001"/>
    <n v="4898.5610964981497"/>
  </r>
  <r>
    <s v="mab.shallow"/>
    <x v="2"/>
    <s v="shallow"/>
    <s v="Demersal omnivores - other"/>
    <x v="25"/>
    <s v=""/>
    <x v="15"/>
    <n v="139829.572284483"/>
    <n v="16274.894480000001"/>
    <n v="8.5917344936593896"/>
  </r>
  <r>
    <s v="mab.shallow"/>
    <x v="2"/>
    <s v="shallow"/>
    <s v="Demersal piscivores - other"/>
    <x v="5"/>
    <s v=""/>
    <x v="15"/>
    <n v="44227786.946391597"/>
    <n v="16274.894480000001"/>
    <n v="2717.5467712397499"/>
  </r>
  <r>
    <s v="mab.shallow"/>
    <x v="2"/>
    <s v="shallow"/>
    <s v="Medium pelagics - other"/>
    <x v="20"/>
    <s v=""/>
    <x v="15"/>
    <n v="207575.06580729201"/>
    <n v="16274.894480000001"/>
    <n v="12.754311007200601"/>
  </r>
  <r>
    <s v="mab.shallow"/>
    <x v="2"/>
    <s v="shallow"/>
    <s v="Skates"/>
    <x v="8"/>
    <s v=""/>
    <x v="15"/>
    <n v="2303282.8582187002"/>
    <n v="16274.894480000001"/>
    <n v="141.52367384311901"/>
  </r>
  <r>
    <s v="mab.shallow"/>
    <x v="2"/>
    <s v="shallow"/>
    <s v="Small pelagic - other"/>
    <x v="9"/>
    <s v=""/>
    <x v="15"/>
    <n v="62598416.447447903"/>
    <n v="16274.894480000001"/>
    <n v="3846.3178071215302"/>
  </r>
  <r>
    <s v="mab.shallow"/>
    <x v="2"/>
    <s v="shallow"/>
    <s v="Squid"/>
    <x v="10"/>
    <s v=""/>
    <x v="15"/>
    <n v="6111765.7332373401"/>
    <n v="16274.894480000001"/>
    <n v="375.53335542347202"/>
  </r>
  <r>
    <s v="mab.shallow"/>
    <x v="2"/>
    <s v="shallow"/>
    <s v="Spiny dogfish (S)"/>
    <x v="11"/>
    <s v=""/>
    <x v="15"/>
    <n v="25656.284715588801"/>
    <n v="16274.894480000001"/>
    <n v="1.57643324490475"/>
  </r>
  <r>
    <s v="mab.shallow"/>
    <x v="2"/>
    <s v="shallow"/>
    <s v="Spiny dogfish (L)"/>
    <x v="12"/>
    <s v=""/>
    <x v="15"/>
    <n v="15723876.4263783"/>
    <n v="16274.894480000001"/>
    <n v="966.14306444205602"/>
  </r>
  <r>
    <s v="mab.shallow"/>
    <x v="2"/>
    <s v="shallow"/>
    <s v="Atlantic menhaden (S)"/>
    <x v="29"/>
    <s v=""/>
    <x v="15"/>
    <n v="8814.1727877911399"/>
    <n v="16274.894480000001"/>
    <n v="0.54158094841246196"/>
  </r>
  <r>
    <s v="mab.shallow"/>
    <x v="2"/>
    <s v="shallow"/>
    <s v="Atlantic menhaden (M)"/>
    <x v="34"/>
    <s v=""/>
    <x v="15"/>
    <n v="262863.83029897901"/>
    <n v="16274.894480000001"/>
    <n v="16.151492141593199"/>
  </r>
  <r>
    <s v="mab.shallow"/>
    <x v="2"/>
    <s v="shallow"/>
    <s v="Atlantic menhaden (L)"/>
    <x v="23"/>
    <s v=""/>
    <x v="15"/>
    <n v="51546.4232812306"/>
    <n v="16274.894480000001"/>
    <n v="3.1672354831286502"/>
  </r>
  <r>
    <s v="mab.shallow"/>
    <x v="2"/>
    <s v="shallow"/>
    <s v="Hakes (S)"/>
    <x v="13"/>
    <s v=""/>
    <x v="15"/>
    <n v="2262573.4380326299"/>
    <n v="16274.894480000001"/>
    <n v="139.022310762941"/>
  </r>
  <r>
    <s v="mab.shallow"/>
    <x v="2"/>
    <s v="shallow"/>
    <s v="Hakes (L)"/>
    <x v="14"/>
    <s v=""/>
    <x v="15"/>
    <n v="611443.675657438"/>
    <n v="16274.894480000001"/>
    <n v="37.5697474664941"/>
  </r>
  <r>
    <s v="mab.shallow"/>
    <x v="2"/>
    <s v="shallow"/>
    <s v="Atlantic cod (L)"/>
    <x v="16"/>
    <s v=""/>
    <x v="15"/>
    <n v="295124.22024884599"/>
    <n v="16274.894480000001"/>
    <n v="18.133710213084299"/>
  </r>
  <r>
    <s v="mab.shallow"/>
    <x v="2"/>
    <s v="shallow"/>
    <s v="Summer flounder (S)"/>
    <x v="33"/>
    <s v=""/>
    <x v="15"/>
    <n v="248313.868954876"/>
    <n v="16274.894480000001"/>
    <n v="15.257479503785801"/>
  </r>
  <r>
    <s v="mab.shallow"/>
    <x v="2"/>
    <s v="shallow"/>
    <s v="Summer flounder (L)"/>
    <x v="22"/>
    <s v=""/>
    <x v="15"/>
    <n v="1713562.60240876"/>
    <n v="16274.894480000001"/>
    <n v="105.288707371623"/>
  </r>
  <r>
    <s v="mab.shallow"/>
    <x v="2"/>
    <s v="shallow"/>
    <s v="Yellowtail flounder (S)"/>
    <x v="17"/>
    <s v=""/>
    <x v="15"/>
    <n v="4534.4996162506404"/>
    <n v="16274.894480000001"/>
    <n v="0.27861929438762401"/>
  </r>
  <r>
    <s v="mab.shallow"/>
    <x v="2"/>
    <s v="shallow"/>
    <s v="Yellowtail flounder (L)"/>
    <x v="18"/>
    <s v=""/>
    <x v="15"/>
    <n v="25978.506845178399"/>
    <n v="16274.894480000001"/>
    <n v="1.5962319680230801"/>
  </r>
  <r>
    <s v="mab.shallow"/>
    <x v="2"/>
    <s v="shallow"/>
    <s v="Bluefish (S)"/>
    <x v="21"/>
    <s v=""/>
    <x v="15"/>
    <n v="5800117.7741210703"/>
    <n v="16274.894480000001"/>
    <n v="356.38435513353198"/>
  </r>
  <r>
    <s v="mab.shallow"/>
    <x v="2"/>
    <s v="shallow"/>
    <s v="Bluefish (M)"/>
    <x v="21"/>
    <s v=""/>
    <x v="15"/>
    <n v="6902471.5820506299"/>
    <n v="16274.894480000001"/>
    <n v="424.11774715547199"/>
  </r>
  <r>
    <s v="mab.shallow"/>
    <x v="2"/>
    <s v="shallow"/>
    <s v="Bluefish (L)"/>
    <x v="21"/>
    <s v=""/>
    <x v="15"/>
    <n v="4909741.6118623503"/>
    <n v="16274.894480000001"/>
    <n v="301.67578769225599"/>
  </r>
  <r>
    <s v="mab.shallow"/>
    <x v="2"/>
    <s v="shallow"/>
    <s v="Striped bass (L)"/>
    <x v="27"/>
    <s v=""/>
    <x v="15"/>
    <n v="727821.44684115204"/>
    <n v="16274.894480000001"/>
    <n v="44.720501735698598"/>
  </r>
  <r>
    <s v="mab.shallow"/>
    <x v="2"/>
    <s v="shallow"/>
    <s v="Weakfish (S)"/>
    <x v="31"/>
    <s v=""/>
    <x v="15"/>
    <n v="14811647.096217601"/>
    <n v="16274.894480000001"/>
    <n v="910.09174372340601"/>
  </r>
  <r>
    <s v="mab.shallow"/>
    <x v="2"/>
    <s v="shallow"/>
    <s v="Weakfish (M)"/>
    <x v="28"/>
    <s v=""/>
    <x v="15"/>
    <n v="19477070.4687654"/>
    <n v="16274.894480000001"/>
    <n v="1196.75556070121"/>
  </r>
  <r>
    <s v="mab.shallow"/>
    <x v="2"/>
    <s v="shallow"/>
    <s v="Weakfish (L)"/>
    <x v="35"/>
    <s v=""/>
    <x v="15"/>
    <n v="4039486.39769672"/>
    <n v="16274.894480000001"/>
    <n v="248.203538441419"/>
  </r>
  <r>
    <s v="mab.shallow"/>
    <x v="2"/>
    <s v="shallow"/>
    <s v="Alosines"/>
    <x v="0"/>
    <s v=""/>
    <x v="16"/>
    <n v="17694425.291903399"/>
    <n v="16274.894480000001"/>
    <n v="1087.2221207730599"/>
  </r>
  <r>
    <s v="mab.shallow"/>
    <x v="2"/>
    <s v="shallow"/>
    <s v="Anchovies"/>
    <x v="24"/>
    <s v=""/>
    <x v="16"/>
    <n v="58909913.093619801"/>
    <n v="16274.894480000001"/>
    <n v="3619.6801869292199"/>
  </r>
  <r>
    <s v="mab.shallow"/>
    <x v="2"/>
    <s v="shallow"/>
    <s v="Atlantic croaker"/>
    <x v="32"/>
    <s v=""/>
    <x v="16"/>
    <n v="3541435.4269444402"/>
    <n v="16274.894480000001"/>
    <n v="217.60112984428099"/>
  </r>
  <r>
    <s v="mab.shallow"/>
    <x v="2"/>
    <s v="shallow"/>
    <s v="Atlantic herring"/>
    <x v="1"/>
    <s v=""/>
    <x v="16"/>
    <n v="13957069.8616875"/>
    <n v="16274.894480000001"/>
    <n v="857.58281743940995"/>
  </r>
  <r>
    <s v="mab.shallow"/>
    <x v="2"/>
    <s v="shallow"/>
    <s v="Atlantic mackerel"/>
    <x v="2"/>
    <s v=""/>
    <x v="16"/>
    <n v="1908916.8673177101"/>
    <n v="16274.894480000001"/>
    <n v="117.292119445908"/>
  </r>
  <r>
    <s v="mab.shallow"/>
    <x v="2"/>
    <s v="shallow"/>
    <s v="Butterfish"/>
    <x v="3"/>
    <s v=""/>
    <x v="16"/>
    <n v="18184000.473848101"/>
    <n v="16274.894480000001"/>
    <n v="1117.303740199"/>
  </r>
  <r>
    <s v="mab.shallow"/>
    <x v="2"/>
    <s v="shallow"/>
    <s v="Demersal benthivores - other"/>
    <x v="4"/>
    <s v=""/>
    <x v="16"/>
    <n v="55518057.763368197"/>
    <n v="16274.894480000001"/>
    <n v="3411.26990602572"/>
  </r>
  <r>
    <s v="mab.shallow"/>
    <x v="2"/>
    <s v="shallow"/>
    <s v="Demersal omnivores - other"/>
    <x v="25"/>
    <s v=""/>
    <x v="16"/>
    <n v="113021.127227012"/>
    <n v="16274.894480000001"/>
    <n v="6.9445075275850003"/>
  </r>
  <r>
    <s v="mab.shallow"/>
    <x v="2"/>
    <s v="shallow"/>
    <s v="Demersal piscivores - other"/>
    <x v="5"/>
    <s v=""/>
    <x v="16"/>
    <n v="11248011.7782859"/>
    <n v="16274.894480000001"/>
    <n v="691.12655643380003"/>
  </r>
  <r>
    <s v="mab.shallow"/>
    <x v="2"/>
    <s v="shallow"/>
    <s v="Medium pelagics - other"/>
    <x v="20"/>
    <s v=""/>
    <x v="16"/>
    <n v="2507000.7947916701"/>
    <n v="16274.894480000001"/>
    <n v="154.040986125746"/>
  </r>
  <r>
    <s v="mab.shallow"/>
    <x v="2"/>
    <s v="shallow"/>
    <s v="Skates"/>
    <x v="8"/>
    <s v=""/>
    <x v="16"/>
    <n v="1728826.2363294901"/>
    <n v="16274.894480000001"/>
    <n v="106.22657114330499"/>
  </r>
  <r>
    <s v="mab.shallow"/>
    <x v="2"/>
    <s v="shallow"/>
    <s v="Small pelagic - other"/>
    <x v="9"/>
    <s v=""/>
    <x v="16"/>
    <n v="43842786.957682297"/>
    <n v="16274.894480000001"/>
    <n v="2693.8907045793799"/>
  </r>
  <r>
    <s v="mab.shallow"/>
    <x v="2"/>
    <s v="shallow"/>
    <s v="Squid"/>
    <x v="10"/>
    <s v=""/>
    <x v="16"/>
    <n v="7297141.24787057"/>
    <n v="16274.894480000001"/>
    <n v="448.36796065485601"/>
  </r>
  <r>
    <s v="mab.shallow"/>
    <x v="2"/>
    <s v="shallow"/>
    <s v="Spiny dogfish (L)"/>
    <x v="12"/>
    <s v=""/>
    <x v="16"/>
    <n v="2494512.9022433399"/>
    <n v="16274.894480000001"/>
    <n v="153.27367592513801"/>
  </r>
  <r>
    <s v="mab.shallow"/>
    <x v="2"/>
    <s v="shallow"/>
    <s v="Atlantic menhaden (S)"/>
    <x v="29"/>
    <s v=""/>
    <x v="16"/>
    <n v="81949.490229380302"/>
    <n v="16274.894480000001"/>
    <n v="5.0353315857185397"/>
  </r>
  <r>
    <s v="mab.shallow"/>
    <x v="2"/>
    <s v="shallow"/>
    <s v="Atlantic menhaden (M)"/>
    <x v="34"/>
    <s v=""/>
    <x v="16"/>
    <n v="50079.329828046801"/>
    <n v="16274.894480000001"/>
    <n v="3.0770909076915101"/>
  </r>
  <r>
    <s v="mab.shallow"/>
    <x v="2"/>
    <s v="shallow"/>
    <s v="Atlantic menhaden (L)"/>
    <x v="23"/>
    <s v=""/>
    <x v="16"/>
    <n v="83341.466395721203"/>
    <n v="16274.894480000001"/>
    <n v="5.1208606297348602"/>
  </r>
  <r>
    <s v="mab.shallow"/>
    <x v="2"/>
    <s v="shallow"/>
    <s v="Hakes (S)"/>
    <x v="13"/>
    <s v=""/>
    <x v="16"/>
    <n v="5336785.8775768103"/>
    <n v="16274.894480000001"/>
    <n v="327.91523681674897"/>
  </r>
  <r>
    <s v="mab.shallow"/>
    <x v="2"/>
    <s v="shallow"/>
    <s v="Hakes (L)"/>
    <x v="14"/>
    <s v=""/>
    <x v="16"/>
    <n v="1027351.80340949"/>
    <n v="16274.894480000001"/>
    <n v="63.124944046303099"/>
  </r>
  <r>
    <s v="mab.shallow"/>
    <x v="2"/>
    <s v="shallow"/>
    <s v="Atlantic cod (L)"/>
    <x v="16"/>
    <s v=""/>
    <x v="16"/>
    <n v="70006.085799887805"/>
    <n v="16274.894480000001"/>
    <n v="4.3014770931951301"/>
  </r>
  <r>
    <s v="mab.shallow"/>
    <x v="2"/>
    <s v="shallow"/>
    <s v="Summer flounder (S)"/>
    <x v="33"/>
    <s v=""/>
    <x v="16"/>
    <n v="239257.28612824099"/>
    <n v="16274.894480000001"/>
    <n v="14.701003832759801"/>
  </r>
  <r>
    <s v="mab.shallow"/>
    <x v="2"/>
    <s v="shallow"/>
    <s v="Summer flounder (L)"/>
    <x v="22"/>
    <s v=""/>
    <x v="16"/>
    <n v="1473121.4118342099"/>
    <n v="16274.894480000001"/>
    <n v="90.514959322440504"/>
  </r>
  <r>
    <s v="mab.shallow"/>
    <x v="2"/>
    <s v="shallow"/>
    <s v="Yellowtail flounder (L)"/>
    <x v="18"/>
    <s v=""/>
    <x v="16"/>
    <n v="6079.6142373222101"/>
    <n v="16274.894480000001"/>
    <n v="0.37355782827307199"/>
  </r>
  <r>
    <s v="mab.shallow"/>
    <x v="2"/>
    <s v="shallow"/>
    <s v="Bluefish (S)"/>
    <x v="21"/>
    <s v=""/>
    <x v="16"/>
    <n v="17020956.791892599"/>
    <n v="16274.894480000001"/>
    <n v="1045.84129948181"/>
  </r>
  <r>
    <s v="mab.shallow"/>
    <x v="2"/>
    <s v="shallow"/>
    <s v="Bluefish (M)"/>
    <x v="21"/>
    <s v=""/>
    <x v="16"/>
    <n v="2256185.40954486"/>
    <n v="16274.894480000001"/>
    <n v="138.62980262744301"/>
  </r>
  <r>
    <s v="mab.shallow"/>
    <x v="2"/>
    <s v="shallow"/>
    <s v="Bluefish (L)"/>
    <x v="21"/>
    <s v=""/>
    <x v="16"/>
    <n v="621155.28855359904"/>
    <n v="16274.894480000001"/>
    <n v="38.166471021789299"/>
  </r>
  <r>
    <s v="mab.shallow"/>
    <x v="2"/>
    <s v="shallow"/>
    <s v="Weakfish (S)"/>
    <x v="31"/>
    <s v=""/>
    <x v="16"/>
    <n v="7729046.6794552999"/>
    <n v="16274.894480000001"/>
    <n v="474.90610086310699"/>
  </r>
  <r>
    <s v="mab.shallow"/>
    <x v="2"/>
    <s v="shallow"/>
    <s v="Weakfish (M)"/>
    <x v="28"/>
    <s v=""/>
    <x v="16"/>
    <n v="11786087.6812326"/>
    <n v="16274.894480000001"/>
    <n v="724.18827020454103"/>
  </r>
  <r>
    <s v="mab.shallow"/>
    <x v="2"/>
    <s v="shallow"/>
    <s v="Weakfish (L)"/>
    <x v="35"/>
    <s v=""/>
    <x v="16"/>
    <n v="3818263.6579118902"/>
    <n v="16274.894480000001"/>
    <n v="234.61065523983001"/>
  </r>
  <r>
    <s v="mab.shallow"/>
    <x v="2"/>
    <s v="shallow"/>
    <s v="Alosines"/>
    <x v="0"/>
    <s v=""/>
    <x v="17"/>
    <n v="2409644.54503902"/>
    <n v="16274.894480000001"/>
    <n v="148.05899651147899"/>
  </r>
  <r>
    <s v="mab.shallow"/>
    <x v="2"/>
    <s v="shallow"/>
    <s v="Anchovies"/>
    <x v="24"/>
    <s v=""/>
    <x v="17"/>
    <n v="30161930.4359896"/>
    <n v="16274.894480000001"/>
    <n v="1853.2796309712"/>
  </r>
  <r>
    <s v="mab.shallow"/>
    <x v="2"/>
    <s v="shallow"/>
    <s v="Atlantic croaker"/>
    <x v="32"/>
    <s v=""/>
    <x v="17"/>
    <n v="19078037.116250001"/>
    <n v="16274.894480000001"/>
    <n v="1172.23722339305"/>
  </r>
  <r>
    <s v="mab.shallow"/>
    <x v="2"/>
    <s v="shallow"/>
    <s v="Atlantic herring"/>
    <x v="1"/>
    <s v=""/>
    <x v="17"/>
    <n v="14837298.451424999"/>
    <n v="16274.894480000001"/>
    <n v="911.66787407797699"/>
  </r>
  <r>
    <s v="mab.shallow"/>
    <x v="2"/>
    <s v="shallow"/>
    <s v="Atlantic mackerel"/>
    <x v="2"/>
    <s v=""/>
    <x v="17"/>
    <n v="973648.366927083"/>
    <n v="16274.894480000001"/>
    <n v="59.825172330523401"/>
  </r>
  <r>
    <s v="mab.shallow"/>
    <x v="2"/>
    <s v="shallow"/>
    <s v="Butterfish"/>
    <x v="3"/>
    <s v=""/>
    <x v="17"/>
    <n v="57364021.278464504"/>
    <n v="16274.894480000001"/>
    <n v="3524.69389887341"/>
  </r>
  <r>
    <s v="mab.shallow"/>
    <x v="2"/>
    <s v="shallow"/>
    <s v="Demersal benthivores - other"/>
    <x v="4"/>
    <s v=""/>
    <x v="17"/>
    <n v="77880719.970987499"/>
    <n v="16274.894480000001"/>
    <n v="4785.3287200536997"/>
  </r>
  <r>
    <s v="mab.shallow"/>
    <x v="2"/>
    <s v="shallow"/>
    <s v="Demersal omnivores - other"/>
    <x v="25"/>
    <s v=""/>
    <x v="17"/>
    <n v="540379.28079023003"/>
    <n v="16274.894480000001"/>
    <n v="33.203243280888501"/>
  </r>
  <r>
    <s v="mab.shallow"/>
    <x v="2"/>
    <s v="shallow"/>
    <s v="Demersal piscivores - other"/>
    <x v="5"/>
    <s v=""/>
    <x v="17"/>
    <n v="46443160.3825619"/>
    <n v="16274.894480000001"/>
    <n v="2853.66890947498"/>
  </r>
  <r>
    <s v="mab.shallow"/>
    <x v="2"/>
    <s v="shallow"/>
    <s v="Medium pelagics - other"/>
    <x v="20"/>
    <s v=""/>
    <x v="17"/>
    <n v="2061208.1777343799"/>
    <n v="16274.894480000001"/>
    <n v="126.649557099579"/>
  </r>
  <r>
    <s v="mab.shallow"/>
    <x v="2"/>
    <s v="shallow"/>
    <s v="Mesopelagics"/>
    <x v="7"/>
    <s v=""/>
    <x v="17"/>
    <n v="76592.257291666698"/>
    <n v="16274.894480000001"/>
    <n v="4.7061599929750599"/>
  </r>
  <r>
    <s v="mab.shallow"/>
    <x v="2"/>
    <s v="shallow"/>
    <s v="Skates"/>
    <x v="8"/>
    <s v=""/>
    <x v="17"/>
    <n v="6427553.5733188502"/>
    <n v="16274.894480000001"/>
    <n v="394.93672792887099"/>
  </r>
  <r>
    <s v="mab.shallow"/>
    <x v="2"/>
    <s v="shallow"/>
    <s v="Small pelagic - other"/>
    <x v="9"/>
    <s v=""/>
    <x v="17"/>
    <n v="6113708.9770572903"/>
    <n v="16274.894480000001"/>
    <n v="375.65275673955"/>
  </r>
  <r>
    <s v="mab.shallow"/>
    <x v="2"/>
    <s v="shallow"/>
    <s v="Squid"/>
    <x v="10"/>
    <s v=""/>
    <x v="17"/>
    <n v="13038814.2657196"/>
    <n v="16274.894480000001"/>
    <n v="801.161216851071"/>
  </r>
  <r>
    <s v="mab.shallow"/>
    <x v="2"/>
    <s v="shallow"/>
    <s v="Spiny dogfish (L)"/>
    <x v="12"/>
    <s v=""/>
    <x v="17"/>
    <n v="4690826.17913754"/>
    <n v="16274.894480000001"/>
    <n v="288.22467542889598"/>
  </r>
  <r>
    <s v="mab.shallow"/>
    <x v="2"/>
    <s v="shallow"/>
    <s v="Atlantic menhaden (S)"/>
    <x v="29"/>
    <s v=""/>
    <x v="17"/>
    <n v="2550.7254591558999"/>
    <n v="16274.894480000001"/>
    <n v="0.15672761886662001"/>
  </r>
  <r>
    <s v="mab.shallow"/>
    <x v="2"/>
    <s v="shallow"/>
    <s v="Atlantic menhaden (M)"/>
    <x v="34"/>
    <s v=""/>
    <x v="17"/>
    <n v="167559.159155462"/>
    <n v="16274.894480000001"/>
    <n v="10.2955604020274"/>
  </r>
  <r>
    <s v="mab.shallow"/>
    <x v="2"/>
    <s v="shallow"/>
    <s v="Hakes (S)"/>
    <x v="13"/>
    <s v=""/>
    <x v="17"/>
    <n v="11405784.043846199"/>
    <n v="16274.894480000001"/>
    <n v="700.82076770836295"/>
  </r>
  <r>
    <s v="mab.shallow"/>
    <x v="2"/>
    <s v="shallow"/>
    <s v="Hakes (L)"/>
    <x v="14"/>
    <s v=""/>
    <x v="17"/>
    <n v="2944117.8240390802"/>
    <n v="16274.894480000001"/>
    <n v="180.89934946472701"/>
  </r>
  <r>
    <s v="mab.shallow"/>
    <x v="2"/>
    <s v="shallow"/>
    <s v="Summer flounder (S)"/>
    <x v="33"/>
    <s v=""/>
    <x v="17"/>
    <n v="249507.344482021"/>
    <n v="16274.894480000001"/>
    <n v="15.330811808865301"/>
  </r>
  <r>
    <s v="mab.shallow"/>
    <x v="2"/>
    <s v="shallow"/>
    <s v="Summer flounder (L)"/>
    <x v="22"/>
    <s v=""/>
    <x v="17"/>
    <n v="2952046.2877711901"/>
    <n v="16274.894480000001"/>
    <n v="181.386508612939"/>
  </r>
  <r>
    <s v="mab.shallow"/>
    <x v="2"/>
    <s v="shallow"/>
    <s v="Yellowtail flounder (S)"/>
    <x v="17"/>
    <s v=""/>
    <x v="17"/>
    <n v="7656.9468760363197"/>
    <n v="16274.894480000001"/>
    <n v="0.47047597669194402"/>
  </r>
  <r>
    <s v="mab.shallow"/>
    <x v="2"/>
    <s v="shallow"/>
    <s v="Yellowtail flounder (L)"/>
    <x v="18"/>
    <s v=""/>
    <x v="17"/>
    <n v="54172.529106861803"/>
    <n v="16274.894480000001"/>
    <n v="3.3285947981680399"/>
  </r>
  <r>
    <s v="mab.shallow"/>
    <x v="2"/>
    <s v="shallow"/>
    <s v="Bluefish (S)"/>
    <x v="21"/>
    <s v=""/>
    <x v="17"/>
    <n v="16620649.7850763"/>
    <n v="16274.894480000001"/>
    <n v="1021.24470333748"/>
  </r>
  <r>
    <s v="mab.shallow"/>
    <x v="2"/>
    <s v="shallow"/>
    <s v="Bluefish (M)"/>
    <x v="21"/>
    <s v=""/>
    <x v="17"/>
    <n v="2969416.7940931199"/>
    <n v="16274.894480000001"/>
    <n v="182.45382774937201"/>
  </r>
  <r>
    <s v="mab.shallow"/>
    <x v="2"/>
    <s v="shallow"/>
    <s v="Bluefish (L)"/>
    <x v="21"/>
    <s v=""/>
    <x v="17"/>
    <n v="578062.54570877005"/>
    <n v="16274.894480000001"/>
    <n v="35.518666275787098"/>
  </r>
  <r>
    <s v="mab.shallow"/>
    <x v="2"/>
    <s v="shallow"/>
    <s v="Striped bass (L)"/>
    <x v="27"/>
    <s v=""/>
    <x v="17"/>
    <n v="382979.49224813702"/>
    <n v="16274.894480000001"/>
    <n v="23.5319186074463"/>
  </r>
  <r>
    <s v="mab.shallow"/>
    <x v="2"/>
    <s v="shallow"/>
    <s v="Weakfish (S)"/>
    <x v="31"/>
    <s v=""/>
    <x v="17"/>
    <n v="4780581.9834213099"/>
    <n v="16274.894480000001"/>
    <n v="293.73966075762303"/>
  </r>
  <r>
    <s v="mab.shallow"/>
    <x v="2"/>
    <s v="shallow"/>
    <s v="Weakfish (M)"/>
    <x v="28"/>
    <s v=""/>
    <x v="17"/>
    <n v="13383240.438642999"/>
    <n v="16274.894480000001"/>
    <n v="822.32425255288001"/>
  </r>
  <r>
    <s v="mab.shallow"/>
    <x v="2"/>
    <s v="shallow"/>
    <s v="Weakfish (L)"/>
    <x v="35"/>
    <s v=""/>
    <x v="17"/>
    <n v="3681681.8634891501"/>
    <n v="16274.894480000001"/>
    <n v="226.218478283439"/>
  </r>
  <r>
    <s v="mab.shallow"/>
    <x v="2"/>
    <s v="shallow"/>
    <s v="Alosines"/>
    <x v="0"/>
    <s v=""/>
    <x v="18"/>
    <n v="1789221.72345739"/>
    <n v="16274.894480000001"/>
    <n v="109.937531432608"/>
  </r>
  <r>
    <s v="mab.shallow"/>
    <x v="2"/>
    <s v="shallow"/>
    <s v="Anchovies"/>
    <x v="24"/>
    <s v=""/>
    <x v="18"/>
    <n v="40995525.618124999"/>
    <n v="16274.894480000001"/>
    <n v="2518.9426369862999"/>
  </r>
  <r>
    <s v="mab.shallow"/>
    <x v="2"/>
    <s v="shallow"/>
    <s v="Atlantic croaker"/>
    <x v="32"/>
    <s v=""/>
    <x v="18"/>
    <n v="7247294.8542361101"/>
    <n v="16274.894480000001"/>
    <n v="445.30518235569599"/>
  </r>
  <r>
    <s v="mab.shallow"/>
    <x v="2"/>
    <s v="shallow"/>
    <s v="Atlantic herring"/>
    <x v="1"/>
    <s v=""/>
    <x v="18"/>
    <n v="67833599.951812506"/>
    <n v="16274.894480000001"/>
    <n v="4167.9901541095896"/>
  </r>
  <r>
    <s v="mab.shallow"/>
    <x v="2"/>
    <s v="shallow"/>
    <s v="Atlantic mackerel"/>
    <x v="2"/>
    <s v=""/>
    <x v="18"/>
    <n v="1783030.9050781301"/>
    <n v="16274.894480000001"/>
    <n v="109.557140740253"/>
  </r>
  <r>
    <s v="mab.shallow"/>
    <x v="2"/>
    <s v="shallow"/>
    <s v="Butterfish"/>
    <x v="3"/>
    <s v=""/>
    <x v="18"/>
    <n v="59681554.5657143"/>
    <n v="16274.894480000001"/>
    <n v="3667.09318079181"/>
  </r>
  <r>
    <s v="mab.shallow"/>
    <x v="2"/>
    <s v="shallow"/>
    <s v="Demersal benthivores - other"/>
    <x v="4"/>
    <s v=""/>
    <x v="18"/>
    <n v="80458058.124258503"/>
    <n v="16274.894480000001"/>
    <n v="4943.6915381007402"/>
  </r>
  <r>
    <s v="mab.shallow"/>
    <x v="2"/>
    <s v="shallow"/>
    <s v="Demersal omnivores - other"/>
    <x v="25"/>
    <s v=""/>
    <x v="18"/>
    <n v="220914.03053160899"/>
    <n v="16274.894480000001"/>
    <n v="13.5739147681165"/>
  </r>
  <r>
    <s v="mab.shallow"/>
    <x v="2"/>
    <s v="shallow"/>
    <s v="Demersal piscivores - other"/>
    <x v="5"/>
    <s v=""/>
    <x v="18"/>
    <n v="33296983.199353602"/>
    <n v="16274.894480000001"/>
    <n v="2045.91085000716"/>
  </r>
  <r>
    <s v="mab.shallow"/>
    <x v="2"/>
    <s v="shallow"/>
    <s v="Medium pelagics - other"/>
    <x v="20"/>
    <s v=""/>
    <x v="18"/>
    <n v="1423013.8006510399"/>
    <n v="16274.894480000001"/>
    <n v="87.436130685809601"/>
  </r>
  <r>
    <s v="mab.shallow"/>
    <x v="2"/>
    <s v="shallow"/>
    <s v="Mesopelagics"/>
    <x v="7"/>
    <s v=""/>
    <x v="18"/>
    <n v="88510.950390625003"/>
    <n v="16274.894480000001"/>
    <n v="5.4384961143308796"/>
  </r>
  <r>
    <s v="mab.shallow"/>
    <x v="2"/>
    <s v="shallow"/>
    <s v="Skates"/>
    <x v="8"/>
    <s v=""/>
    <x v="18"/>
    <n v="2656136.2149413698"/>
    <n v="16274.894480000001"/>
    <n v="163.20451221391701"/>
  </r>
  <r>
    <s v="mab.shallow"/>
    <x v="2"/>
    <s v="shallow"/>
    <s v="Small pelagic - other"/>
    <x v="9"/>
    <s v=""/>
    <x v="18"/>
    <n v="18216323.978984401"/>
    <n v="16274.894480000001"/>
    <n v="1119.2898363408899"/>
  </r>
  <r>
    <s v="mab.shallow"/>
    <x v="2"/>
    <s v="shallow"/>
    <s v="Squid"/>
    <x v="10"/>
    <s v=""/>
    <x v="18"/>
    <n v="4647832.6307787504"/>
    <n v="16274.894480000001"/>
    <n v="285.58296562170699"/>
  </r>
  <r>
    <s v="mab.shallow"/>
    <x v="2"/>
    <s v="shallow"/>
    <s v="Spiny dogfish (S)"/>
    <x v="11"/>
    <s v=""/>
    <x v="18"/>
    <n v="599.26531899591703"/>
    <n v="16274.894480000001"/>
    <n v="3.6821456491306102E-2"/>
  </r>
  <r>
    <s v="mab.shallow"/>
    <x v="2"/>
    <s v="shallow"/>
    <s v="Spiny dogfish (L)"/>
    <x v="12"/>
    <s v=""/>
    <x v="18"/>
    <n v="2950260.38008927"/>
    <n v="16274.894480000001"/>
    <n v="181.276774710571"/>
  </r>
  <r>
    <s v="mab.shallow"/>
    <x v="2"/>
    <s v="shallow"/>
    <s v="Atlantic menhaden (S)"/>
    <x v="29"/>
    <s v=""/>
    <x v="18"/>
    <n v="41746.303183320997"/>
    <n v="16274.894480000001"/>
    <n v="2.5650736620518502"/>
  </r>
  <r>
    <s v="mab.shallow"/>
    <x v="2"/>
    <s v="shallow"/>
    <s v="Atlantic menhaden (M)"/>
    <x v="34"/>
    <s v=""/>
    <x v="18"/>
    <n v="257475.61289991901"/>
    <n v="16274.894480000001"/>
    <n v="15.820416729357399"/>
  </r>
  <r>
    <s v="mab.shallow"/>
    <x v="2"/>
    <s v="shallow"/>
    <s v="Atlantic menhaden (L)"/>
    <x v="23"/>
    <s v=""/>
    <x v="18"/>
    <n v="16571.092769673702"/>
    <n v="16274.894480000001"/>
    <n v="1.01819970569011"/>
  </r>
  <r>
    <s v="mab.shallow"/>
    <x v="2"/>
    <s v="shallow"/>
    <s v="Hakes (S)"/>
    <x v="13"/>
    <s v=""/>
    <x v="18"/>
    <n v="928385.307540018"/>
    <n v="16274.894480000001"/>
    <n v="57.044013936981102"/>
  </r>
  <r>
    <s v="mab.shallow"/>
    <x v="2"/>
    <s v="shallow"/>
    <s v="Hakes (L)"/>
    <x v="14"/>
    <s v=""/>
    <x v="18"/>
    <n v="466681.12761857902"/>
    <n v="16274.894480000001"/>
    <n v="28.674909578804201"/>
  </r>
  <r>
    <s v="mab.shallow"/>
    <x v="2"/>
    <s v="shallow"/>
    <s v="Summer flounder (S)"/>
    <x v="33"/>
    <s v=""/>
    <x v="18"/>
    <n v="305981.351695041"/>
    <n v="16274.894480000001"/>
    <n v="18.800819389093899"/>
  </r>
  <r>
    <s v="mab.shallow"/>
    <x v="2"/>
    <s v="shallow"/>
    <s v="Summer flounder (L)"/>
    <x v="22"/>
    <s v=""/>
    <x v="18"/>
    <n v="1408760.8256576001"/>
    <n v="16274.894480000001"/>
    <n v="86.560366175572"/>
  </r>
  <r>
    <s v="mab.shallow"/>
    <x v="2"/>
    <s v="shallow"/>
    <s v="Yellowtail flounder (S)"/>
    <x v="17"/>
    <s v=""/>
    <x v="18"/>
    <n v="380.32403119601798"/>
    <n v="16274.894480000001"/>
    <n v="2.3368755580160199E-2"/>
  </r>
  <r>
    <s v="mab.shallow"/>
    <x v="2"/>
    <s v="shallow"/>
    <s v="Yellowtail flounder (L)"/>
    <x v="18"/>
    <s v=""/>
    <x v="18"/>
    <n v="1208.3352434748101"/>
    <n v="16274.894480000001"/>
    <n v="7.4245350405172397E-2"/>
  </r>
  <r>
    <s v="mab.shallow"/>
    <x v="2"/>
    <s v="shallow"/>
    <s v="Bluefish (S)"/>
    <x v="21"/>
    <s v=""/>
    <x v="18"/>
    <n v="36638820.237023003"/>
    <n v="16274.894480000001"/>
    <n v="2251.2477903956901"/>
  </r>
  <r>
    <s v="mab.shallow"/>
    <x v="2"/>
    <s v="shallow"/>
    <s v="Bluefish (M)"/>
    <x v="21"/>
    <s v=""/>
    <x v="18"/>
    <n v="3003855.5661105402"/>
    <n v="16274.894480000001"/>
    <n v="184.56989504920799"/>
  </r>
  <r>
    <s v="mab.shallow"/>
    <x v="2"/>
    <s v="shallow"/>
    <s v="Bluefish (L)"/>
    <x v="21"/>
    <s v=""/>
    <x v="18"/>
    <n v="4219666.19859064"/>
    <n v="16274.894480000001"/>
    <n v="259.27456572920499"/>
  </r>
  <r>
    <s v="mab.shallow"/>
    <x v="2"/>
    <s v="shallow"/>
    <s v="Striped bass (M)"/>
    <x v="30"/>
    <s v=""/>
    <x v="18"/>
    <n v="86242.9825643363"/>
    <n v="16274.894480000001"/>
    <n v="5.2991423489915199"/>
  </r>
  <r>
    <s v="mab.shallow"/>
    <x v="2"/>
    <s v="shallow"/>
    <s v="Striped bass (L)"/>
    <x v="27"/>
    <s v=""/>
    <x v="18"/>
    <n v="170654.79005116"/>
    <n v="16274.894480000001"/>
    <n v="10.4857693707861"/>
  </r>
  <r>
    <s v="mab.shallow"/>
    <x v="2"/>
    <s v="shallow"/>
    <s v="Weakfish (S)"/>
    <x v="31"/>
    <s v=""/>
    <x v="18"/>
    <n v="11241486.5681892"/>
    <n v="16274.894480000001"/>
    <n v="690.72561926614696"/>
  </r>
  <r>
    <s v="mab.shallow"/>
    <x v="2"/>
    <s v="shallow"/>
    <s v="Weakfish (M)"/>
    <x v="28"/>
    <s v=""/>
    <x v="18"/>
    <n v="6497628.6721334904"/>
    <n v="16274.894480000001"/>
    <n v="399.24244548057402"/>
  </r>
  <r>
    <s v="mab.shallow"/>
    <x v="2"/>
    <s v="shallow"/>
    <s v="Weakfish (L)"/>
    <x v="35"/>
    <s v=""/>
    <x v="18"/>
    <n v="2022104.2284774799"/>
    <n v="16274.894480000001"/>
    <n v="124.24684110624599"/>
  </r>
  <r>
    <s v="mab.shallow"/>
    <x v="2"/>
    <s v="shallow"/>
    <s v="Alosines"/>
    <x v="0"/>
    <s v=""/>
    <x v="19"/>
    <n v="2239303.0535542299"/>
    <n v="16274.894480000001"/>
    <n v="137.592477561442"/>
  </r>
  <r>
    <s v="mab.shallow"/>
    <x v="2"/>
    <s v="shallow"/>
    <s v="Anchovies"/>
    <x v="24"/>
    <s v=""/>
    <x v="19"/>
    <n v="6272887.2637673598"/>
    <n v="16274.894480000001"/>
    <n v="385.43336004273499"/>
  </r>
  <r>
    <s v="mab.shallow"/>
    <x v="2"/>
    <s v="shallow"/>
    <s v="Atlantic croaker"/>
    <x v="32"/>
    <s v=""/>
    <x v="19"/>
    <n v="1606109.11759722"/>
    <n v="16274.894480000001"/>
    <n v="98.686299906334199"/>
  </r>
  <r>
    <s v="mab.shallow"/>
    <x v="2"/>
    <s v="shallow"/>
    <s v="Atlantic herring"/>
    <x v="1"/>
    <s v=""/>
    <x v="19"/>
    <n v="6054948.8710500002"/>
    <n v="16274.894480000001"/>
    <n v="372.04228134878798"/>
  </r>
  <r>
    <s v="mab.shallow"/>
    <x v="2"/>
    <s v="shallow"/>
    <s v="Atlantic mackerel"/>
    <x v="2"/>
    <s v=""/>
    <x v="19"/>
    <n v="704570.61171874998"/>
    <n v="16274.894480000001"/>
    <n v="43.291869731296103"/>
  </r>
  <r>
    <s v="mab.shallow"/>
    <x v="2"/>
    <s v="shallow"/>
    <s v="Butterfish"/>
    <x v="3"/>
    <s v=""/>
    <x v="19"/>
    <n v="28371660.589642901"/>
    <n v="16274.894480000001"/>
    <n v="1743.2776983290701"/>
  </r>
  <r>
    <s v="mab.shallow"/>
    <x v="2"/>
    <s v="shallow"/>
    <s v="Demersal benthivores - other"/>
    <x v="4"/>
    <s v=""/>
    <x v="19"/>
    <n v="37266863.776678599"/>
    <n v="16274.894480000001"/>
    <n v="2289.8375053967602"/>
  </r>
  <r>
    <s v="mab.shallow"/>
    <x v="2"/>
    <s v="shallow"/>
    <s v="Demersal omnivores - other"/>
    <x v="25"/>
    <s v=""/>
    <x v="19"/>
    <n v="227455.98104885101"/>
    <n v="16274.894480000001"/>
    <n v="13.975880539709101"/>
  </r>
  <r>
    <s v="mab.shallow"/>
    <x v="2"/>
    <s v="shallow"/>
    <s v="Demersal piscivores - other"/>
    <x v="5"/>
    <s v=""/>
    <x v="19"/>
    <n v="29642199.636655498"/>
    <n v="16274.894480000001"/>
    <n v="1821.34511981521"/>
  </r>
  <r>
    <s v="mab.shallow"/>
    <x v="2"/>
    <s v="shallow"/>
    <s v="Medium pelagics - other"/>
    <x v="20"/>
    <s v=""/>
    <x v="19"/>
    <n v="710901.19625000004"/>
    <n v="16274.894480000001"/>
    <n v="43.680848261327696"/>
  </r>
  <r>
    <s v="mab.shallow"/>
    <x v="2"/>
    <s v="shallow"/>
    <s v="Mesopelagics"/>
    <x v="7"/>
    <s v=""/>
    <x v="19"/>
    <n v="17417.481250000001"/>
    <n v="16274.894480000001"/>
    <n v="1.0702054794520599"/>
  </r>
  <r>
    <s v="mab.shallow"/>
    <x v="2"/>
    <s v="shallow"/>
    <s v="Skates"/>
    <x v="8"/>
    <s v=""/>
    <x v="19"/>
    <n v="8835937.1249258295"/>
    <n v="16274.894480000001"/>
    <n v="542.91824354278901"/>
  </r>
  <r>
    <s v="mab.shallow"/>
    <x v="2"/>
    <s v="shallow"/>
    <s v="Small pelagic - other"/>
    <x v="9"/>
    <s v=""/>
    <x v="19"/>
    <n v="3977575.8564756899"/>
    <n v="16274.894480000001"/>
    <n v="244.39948666725201"/>
  </r>
  <r>
    <s v="mab.shallow"/>
    <x v="2"/>
    <s v="shallow"/>
    <s v="Squid"/>
    <x v="10"/>
    <s v=""/>
    <x v="19"/>
    <n v="6252566.4223736096"/>
    <n v="16274.894480000001"/>
    <n v="384.18475954220798"/>
  </r>
  <r>
    <s v="mab.shallow"/>
    <x v="2"/>
    <s v="shallow"/>
    <s v="Spiny dogfish (L)"/>
    <x v="12"/>
    <s v=""/>
    <x v="19"/>
    <n v="40086760.3227311"/>
    <n v="16274.894480000001"/>
    <n v="2463.10416156573"/>
  </r>
  <r>
    <s v="mab.shallow"/>
    <x v="2"/>
    <s v="shallow"/>
    <s v="Atlantic menhaden (S)"/>
    <x v="29"/>
    <s v=""/>
    <x v="19"/>
    <n v="32599.0385757031"/>
    <n v="16274.894480000001"/>
    <n v="2.00302610967853"/>
  </r>
  <r>
    <s v="mab.shallow"/>
    <x v="2"/>
    <s v="shallow"/>
    <s v="Atlantic menhaden (M)"/>
    <x v="34"/>
    <s v=""/>
    <x v="19"/>
    <n v="177475.59189320699"/>
    <n v="16274.894480000001"/>
    <n v="10.9048689754213"/>
  </r>
  <r>
    <s v="mab.shallow"/>
    <x v="2"/>
    <s v="shallow"/>
    <s v="Hakes (S)"/>
    <x v="13"/>
    <s v=""/>
    <x v="19"/>
    <n v="1694729.35903817"/>
    <n v="16274.894480000001"/>
    <n v="104.13151133611299"/>
  </r>
  <r>
    <s v="mab.shallow"/>
    <x v="2"/>
    <s v="shallow"/>
    <s v="Hakes (L)"/>
    <x v="14"/>
    <s v=""/>
    <x v="19"/>
    <n v="1091405.5227933901"/>
    <n v="16274.894480000001"/>
    <n v="67.060681968452002"/>
  </r>
  <r>
    <s v="mab.shallow"/>
    <x v="2"/>
    <s v="shallow"/>
    <s v="Summer flounder (S)"/>
    <x v="33"/>
    <s v=""/>
    <x v="19"/>
    <n v="237502.94732834201"/>
    <n v="16274.894480000001"/>
    <n v="14.5932096592212"/>
  </r>
  <r>
    <s v="mab.shallow"/>
    <x v="2"/>
    <s v="shallow"/>
    <s v="Summer flounder (L)"/>
    <x v="22"/>
    <s v=""/>
    <x v="19"/>
    <n v="1401165.4442922701"/>
    <n v="16274.894480000001"/>
    <n v="86.093673050485606"/>
  </r>
  <r>
    <s v="mab.shallow"/>
    <x v="2"/>
    <s v="shallow"/>
    <s v="Yellowtail flounder (S)"/>
    <x v="17"/>
    <s v=""/>
    <x v="19"/>
    <n v="2459.8325207113298"/>
    <n v="16274.894480000001"/>
    <n v="0.15114276309036501"/>
  </r>
  <r>
    <s v="mab.shallow"/>
    <x v="2"/>
    <s v="shallow"/>
    <s v="Yellowtail flounder (L)"/>
    <x v="18"/>
    <s v=""/>
    <x v="19"/>
    <n v="102581.946851557"/>
    <n v="16274.894480000001"/>
    <n v="6.3030790754200403"/>
  </r>
  <r>
    <s v="mab.shallow"/>
    <x v="2"/>
    <s v="shallow"/>
    <s v="Bluefish (S)"/>
    <x v="21"/>
    <s v=""/>
    <x v="19"/>
    <n v="15146740.237243701"/>
    <n v="16274.894480000001"/>
    <n v="930.68131752604404"/>
  </r>
  <r>
    <s v="mab.shallow"/>
    <x v="2"/>
    <s v="shallow"/>
    <s v="Bluefish (M)"/>
    <x v="21"/>
    <s v=""/>
    <x v="19"/>
    <n v="1715543.47955749"/>
    <n v="16274.894480000001"/>
    <n v="105.410421042403"/>
  </r>
  <r>
    <s v="mab.shallow"/>
    <x v="2"/>
    <s v="shallow"/>
    <s v="Bluefish (L)"/>
    <x v="21"/>
    <s v=""/>
    <x v="19"/>
    <n v="276385.51910478499"/>
    <n v="16274.894480000001"/>
    <n v="16.982323261415399"/>
  </r>
  <r>
    <s v="mab.shallow"/>
    <x v="2"/>
    <s v="shallow"/>
    <s v="Weakfish (S)"/>
    <x v="31"/>
    <s v=""/>
    <x v="19"/>
    <n v="3044024.9172388702"/>
    <n v="16274.894480000001"/>
    <n v="187.03807394755299"/>
  </r>
  <r>
    <s v="mab.shallow"/>
    <x v="2"/>
    <s v="shallow"/>
    <s v="Weakfish (M)"/>
    <x v="28"/>
    <s v=""/>
    <x v="19"/>
    <n v="5056316.3266742397"/>
    <n v="16274.894480000001"/>
    <n v="310.68197295459498"/>
  </r>
  <r>
    <s v="mab.shallow"/>
    <x v="2"/>
    <s v="shallow"/>
    <s v="Weakfish (L)"/>
    <x v="35"/>
    <s v=""/>
    <x v="19"/>
    <n v="1455428.6594543301"/>
    <n v="16274.894480000001"/>
    <n v="89.427839992627"/>
  </r>
  <r>
    <s v="mab.shallow"/>
    <x v="2"/>
    <s v="shallow"/>
    <s v="Alosines"/>
    <x v="0"/>
    <s v=""/>
    <x v="20"/>
    <n v="3226649.3018465899"/>
    <n v="16274.894480000001"/>
    <n v="198.25930704569399"/>
  </r>
  <r>
    <s v="mab.shallow"/>
    <x v="2"/>
    <s v="shallow"/>
    <s v="Anchovies"/>
    <x v="24"/>
    <s v=""/>
    <x v="20"/>
    <n v="47197700.8853646"/>
    <n v="16274.894480000001"/>
    <n v="2900.0311457235698"/>
  </r>
  <r>
    <s v="mab.shallow"/>
    <x v="2"/>
    <s v="shallow"/>
    <s v="Atlantic croaker"/>
    <x v="32"/>
    <s v=""/>
    <x v="20"/>
    <n v="41586487.358874999"/>
    <n v="16274.894480000001"/>
    <n v="2555.2538856691299"/>
  </r>
  <r>
    <s v="mab.shallow"/>
    <x v="2"/>
    <s v="shallow"/>
    <s v="Atlantic herring"/>
    <x v="1"/>
    <s v=""/>
    <x v="20"/>
    <n v="7461827.6083333399"/>
    <n v="16274.894480000001"/>
    <n v="458.48700386371598"/>
  </r>
  <r>
    <s v="mab.shallow"/>
    <x v="2"/>
    <s v="shallow"/>
    <s v="Atlantic mackerel"/>
    <x v="2"/>
    <s v=""/>
    <x v="20"/>
    <n v="1186593.8227864599"/>
    <n v="16274.894480000001"/>
    <n v="72.909463360554994"/>
  </r>
  <r>
    <s v="mab.shallow"/>
    <x v="2"/>
    <s v="shallow"/>
    <s v="Butterfish"/>
    <x v="3"/>
    <s v=""/>
    <x v="20"/>
    <n v="60329586.948690496"/>
    <n v="16274.894480000001"/>
    <n v="3706.9110968939699"/>
  </r>
  <r>
    <s v="mab.shallow"/>
    <x v="2"/>
    <s v="shallow"/>
    <s v="Demersal benthivores - other"/>
    <x v="4"/>
    <s v=""/>
    <x v="20"/>
    <n v="69956881.241346195"/>
    <n v="16274.894480000001"/>
    <n v="4298.45375202372"/>
  </r>
  <r>
    <s v="mab.shallow"/>
    <x v="2"/>
    <s v="shallow"/>
    <s v="Demersal omnivores - other"/>
    <x v="25"/>
    <s v=""/>
    <x v="20"/>
    <n v="407239.49971264403"/>
    <n v="16274.894480000001"/>
    <n v="25.022558531061101"/>
  </r>
  <r>
    <s v="mab.shallow"/>
    <x v="2"/>
    <s v="shallow"/>
    <s v="Demersal piscivores - other"/>
    <x v="5"/>
    <s v=""/>
    <x v="20"/>
    <n v="7582414.65929648"/>
    <n v="16274.894480000001"/>
    <n v="465.89639451207597"/>
  </r>
  <r>
    <s v="mab.shallow"/>
    <x v="2"/>
    <s v="shallow"/>
    <s v="Medium pelagics - other"/>
    <x v="20"/>
    <s v=""/>
    <x v="20"/>
    <n v="2091772.5078125"/>
    <n v="16274.894480000001"/>
    <n v="128.52756190727101"/>
  </r>
  <r>
    <s v="mab.shallow"/>
    <x v="2"/>
    <s v="shallow"/>
    <s v="Mesopelagics"/>
    <x v="7"/>
    <s v=""/>
    <x v="20"/>
    <n v="45888.364062499997"/>
    <n v="16274.894480000001"/>
    <n v="2.8195798208640701"/>
  </r>
  <r>
    <s v="mab.shallow"/>
    <x v="2"/>
    <s v="shallow"/>
    <s v="Skates"/>
    <x v="8"/>
    <s v=""/>
    <x v="20"/>
    <n v="17925419.043177702"/>
    <n v="16274.894480000001"/>
    <n v="1101.4153772367599"/>
  </r>
  <r>
    <s v="mab.shallow"/>
    <x v="2"/>
    <s v="shallow"/>
    <s v="Small pelagic - other"/>
    <x v="9"/>
    <s v=""/>
    <x v="20"/>
    <n v="18468017.748098999"/>
    <n v="16274.894480000001"/>
    <n v="1134.75499154812"/>
  </r>
  <r>
    <s v="mab.shallow"/>
    <x v="2"/>
    <s v="shallow"/>
    <s v="Squid"/>
    <x v="10"/>
    <s v=""/>
    <x v="20"/>
    <n v="24326591.6636886"/>
    <n v="16274.894480000001"/>
    <n v="1494.7311451747501"/>
  </r>
  <r>
    <s v="mab.shallow"/>
    <x v="2"/>
    <s v="shallow"/>
    <s v="Spiny dogfish (S)"/>
    <x v="11"/>
    <s v=""/>
    <x v="20"/>
    <n v="21603.228479876299"/>
    <n v="16274.894480000001"/>
    <n v="1.32739591684752"/>
  </r>
  <r>
    <s v="mab.shallow"/>
    <x v="2"/>
    <s v="shallow"/>
    <s v="Spiny dogfish (L)"/>
    <x v="12"/>
    <s v=""/>
    <x v="20"/>
    <n v="15064845.5557977"/>
    <n v="16274.894480000001"/>
    <n v="925.64935362933602"/>
  </r>
  <r>
    <s v="mab.shallow"/>
    <x v="2"/>
    <s v="shallow"/>
    <s v="Atlantic menhaden (S)"/>
    <x v="29"/>
    <s v=""/>
    <x v="20"/>
    <n v="15150.5418147447"/>
    <n v="16274.894480000001"/>
    <n v="0.930914902911534"/>
  </r>
  <r>
    <s v="mab.shallow"/>
    <x v="2"/>
    <s v="shallow"/>
    <s v="Atlantic menhaden (M)"/>
    <x v="34"/>
    <s v=""/>
    <x v="20"/>
    <n v="102583.552204393"/>
    <n v="16274.894480000001"/>
    <n v="6.3031777152507296"/>
  </r>
  <r>
    <s v="mab.shallow"/>
    <x v="2"/>
    <s v="shallow"/>
    <s v="Hakes (S)"/>
    <x v="13"/>
    <s v=""/>
    <x v="20"/>
    <n v="2282825.7847182201"/>
    <n v="16274.894480000001"/>
    <n v="140.26670265196199"/>
  </r>
  <r>
    <s v="mab.shallow"/>
    <x v="2"/>
    <s v="shallow"/>
    <s v="Hakes (L)"/>
    <x v="14"/>
    <s v=""/>
    <x v="20"/>
    <n v="302329.78204130399"/>
    <n v="16274.894480000001"/>
    <n v="18.576451135387298"/>
  </r>
  <r>
    <s v="mab.shallow"/>
    <x v="2"/>
    <s v="shallow"/>
    <s v="Atlantic cod (L)"/>
    <x v="16"/>
    <s v=""/>
    <x v="20"/>
    <n v="373666.772074343"/>
    <n v="16274.894480000001"/>
    <n v="22.959704748533799"/>
  </r>
  <r>
    <s v="mab.shallow"/>
    <x v="2"/>
    <s v="shallow"/>
    <s v="Summer flounder (S)"/>
    <x v="33"/>
    <s v=""/>
    <x v="20"/>
    <n v="387047.87793776899"/>
    <n v="16274.894480000001"/>
    <n v="23.781897843541"/>
  </r>
  <r>
    <s v="mab.shallow"/>
    <x v="2"/>
    <s v="shallow"/>
    <s v="Summer flounder (L)"/>
    <x v="22"/>
    <s v=""/>
    <x v="20"/>
    <n v="2854074.40570021"/>
    <n v="16274.894480000001"/>
    <n v="175.36669188286001"/>
  </r>
  <r>
    <s v="mab.shallow"/>
    <x v="2"/>
    <s v="shallow"/>
    <s v="Yellowtail flounder (S)"/>
    <x v="17"/>
    <s v=""/>
    <x v="20"/>
    <n v="170.82246403137401"/>
    <n v="16274.894480000001"/>
    <n v="1.0496071986291201E-2"/>
  </r>
  <r>
    <s v="mab.shallow"/>
    <x v="2"/>
    <s v="shallow"/>
    <s v="Bluefish (S)"/>
    <x v="21"/>
    <s v=""/>
    <x v="20"/>
    <n v="7621980.2788747"/>
    <n v="16274.894480000001"/>
    <n v="468.32747752934699"/>
  </r>
  <r>
    <s v="mab.shallow"/>
    <x v="2"/>
    <s v="shallow"/>
    <s v="Bluefish (M)"/>
    <x v="21"/>
    <s v=""/>
    <x v="20"/>
    <n v="1498199.13170532"/>
    <n v="16274.894480000001"/>
    <n v="92.055843037657397"/>
  </r>
  <r>
    <s v="mab.shallow"/>
    <x v="2"/>
    <s v="shallow"/>
    <s v="Bluefish (L)"/>
    <x v="21"/>
    <s v=""/>
    <x v="20"/>
    <n v="474189.66009861499"/>
    <n v="16274.894480000001"/>
    <n v="29.136266332254301"/>
  </r>
  <r>
    <s v="mab.shallow"/>
    <x v="2"/>
    <s v="shallow"/>
    <s v="Striped bass (L)"/>
    <x v="27"/>
    <s v=""/>
    <x v="20"/>
    <n v="1526868.3473648799"/>
    <n v="16274.894480000001"/>
    <n v="93.817403808131004"/>
  </r>
  <r>
    <s v="mab.shallow"/>
    <x v="2"/>
    <s v="shallow"/>
    <s v="Weakfish (S)"/>
    <x v="31"/>
    <s v=""/>
    <x v="20"/>
    <n v="2574748.5845528399"/>
    <n v="16274.894480000001"/>
    <n v="158.20370373011701"/>
  </r>
  <r>
    <s v="mab.shallow"/>
    <x v="2"/>
    <s v="shallow"/>
    <s v="Weakfish (M)"/>
    <x v="28"/>
    <s v=""/>
    <x v="20"/>
    <n v="10802436.925893599"/>
    <n v="16274.894480000001"/>
    <n v="663.74850781174496"/>
  </r>
  <r>
    <s v="mab.shallow"/>
    <x v="2"/>
    <s v="shallow"/>
    <s v="Weakfish (L)"/>
    <x v="35"/>
    <s v=""/>
    <x v="20"/>
    <n v="2815431.6405769498"/>
    <n v="16274.894480000001"/>
    <n v="172.992313039989"/>
  </r>
  <r>
    <s v="mab.shallow"/>
    <x v="2"/>
    <s v="shallow"/>
    <s v="Alosines"/>
    <x v="0"/>
    <s v=""/>
    <x v="21"/>
    <n v="2793451.37104167"/>
    <n v="16274.894480000001"/>
    <n v="171.641750087812"/>
  </r>
  <r>
    <s v="mab.shallow"/>
    <x v="2"/>
    <s v="shallow"/>
    <s v="Anchovies"/>
    <x v="24"/>
    <s v=""/>
    <x v="21"/>
    <n v="72679632.264843807"/>
    <n v="16274.894480000001"/>
    <n v="4465.7513665700699"/>
  </r>
  <r>
    <s v="mab.shallow"/>
    <x v="2"/>
    <s v="shallow"/>
    <s v="Atlantic croaker"/>
    <x v="32"/>
    <s v=""/>
    <x v="21"/>
    <n v="56504917.3311667"/>
    <n v="16274.894480000001"/>
    <n v="3471.9068317527199"/>
  </r>
  <r>
    <s v="mab.shallow"/>
    <x v="2"/>
    <s v="shallow"/>
    <s v="Atlantic herring"/>
    <x v="1"/>
    <s v=""/>
    <x v="21"/>
    <n v="16656426.639791699"/>
    <n v="16274.894480000001"/>
    <n v="1023.44298823323"/>
  </r>
  <r>
    <s v="mab.shallow"/>
    <x v="2"/>
    <s v="shallow"/>
    <s v="Atlantic mackerel"/>
    <x v="2"/>
    <s v=""/>
    <x v="21"/>
    <n v="3852830.5903906198"/>
    <n v="16274.894480000001"/>
    <n v="236.73459727344601"/>
  </r>
  <r>
    <s v="mab.shallow"/>
    <x v="2"/>
    <s v="shallow"/>
    <s v="Butterfish"/>
    <x v="3"/>
    <s v=""/>
    <x v="21"/>
    <n v="53664944.059107102"/>
    <n v="16274.894480000001"/>
    <n v="3297.4065745897901"/>
  </r>
  <r>
    <s v="mab.shallow"/>
    <x v="2"/>
    <s v="shallow"/>
    <s v="Demersal benthivores - other"/>
    <x v="4"/>
    <s v=""/>
    <x v="21"/>
    <n v="88486070.294872701"/>
    <n v="16274.894480000001"/>
    <n v="5436.9673734973903"/>
  </r>
  <r>
    <s v="mab.shallow"/>
    <x v="2"/>
    <s v="shallow"/>
    <s v="Demersal omnivores - other"/>
    <x v="25"/>
    <s v=""/>
    <x v="21"/>
    <n v="206496.483275862"/>
    <n v="16274.894480000001"/>
    <n v="12.6880382253552"/>
  </r>
  <r>
    <s v="mab.shallow"/>
    <x v="2"/>
    <s v="shallow"/>
    <s v="Demersal piscivores - other"/>
    <x v="5"/>
    <s v=""/>
    <x v="21"/>
    <n v="26913296.330506701"/>
    <n v="16274.894480000001"/>
    <n v="1653.6694823785199"/>
  </r>
  <r>
    <s v="mab.shallow"/>
    <x v="2"/>
    <s v="shallow"/>
    <s v="Medium pelagics - other"/>
    <x v="20"/>
    <s v=""/>
    <x v="21"/>
    <n v="602114.51127604197"/>
    <n v="16274.894480000001"/>
    <n v="36.996523204250103"/>
  </r>
  <r>
    <s v="mab.shallow"/>
    <x v="2"/>
    <s v="shallow"/>
    <s v="Mesopelagics"/>
    <x v="7"/>
    <s v=""/>
    <x v="21"/>
    <n v="24004.861979166701"/>
    <n v="16274.894480000001"/>
    <n v="1.4749626800140501"/>
  </r>
  <r>
    <s v="mab.shallow"/>
    <x v="2"/>
    <s v="shallow"/>
    <s v="Skates"/>
    <x v="8"/>
    <s v=""/>
    <x v="21"/>
    <n v="8613152.5822902191"/>
    <n v="16274.894480000001"/>
    <n v="529.22939641020798"/>
  </r>
  <r>
    <s v="mab.shallow"/>
    <x v="2"/>
    <s v="shallow"/>
    <s v="Small pelagic - other"/>
    <x v="9"/>
    <s v=""/>
    <x v="21"/>
    <n v="6470103.02208333"/>
    <n v="16274.894480000001"/>
    <n v="397.55115033368497"/>
  </r>
  <r>
    <s v="mab.shallow"/>
    <x v="2"/>
    <s v="shallow"/>
    <s v="Squid"/>
    <x v="10"/>
    <s v=""/>
    <x v="21"/>
    <n v="4806874.4656656301"/>
    <n v="16274.894480000001"/>
    <n v="295.35518473393"/>
  </r>
  <r>
    <s v="mab.shallow"/>
    <x v="2"/>
    <s v="shallow"/>
    <s v="Spiny dogfish (S)"/>
    <x v="11"/>
    <s v=""/>
    <x v="21"/>
    <n v="26195.996355617099"/>
    <n v="16274.894480000001"/>
    <n v="1.60959546544581"/>
  </r>
  <r>
    <s v="mab.shallow"/>
    <x v="2"/>
    <s v="shallow"/>
    <s v="Spiny dogfish (L)"/>
    <x v="12"/>
    <s v=""/>
    <x v="21"/>
    <n v="37817704.257176504"/>
    <n v="16274.894480000001"/>
    <n v="2323.6835300929401"/>
  </r>
  <r>
    <s v="mab.shallow"/>
    <x v="2"/>
    <s v="shallow"/>
    <s v="Atlantic menhaden (S)"/>
    <x v="29"/>
    <s v=""/>
    <x v="21"/>
    <n v="63581.924792899801"/>
    <n v="16274.894480000001"/>
    <n v="3.9067488192341102"/>
  </r>
  <r>
    <s v="mab.shallow"/>
    <x v="2"/>
    <s v="shallow"/>
    <s v="Atlantic menhaden (M)"/>
    <x v="34"/>
    <s v=""/>
    <x v="21"/>
    <n v="119070.00341401"/>
    <n v="16274.894480000001"/>
    <n v="7.31617667692616"/>
  </r>
  <r>
    <s v="mab.shallow"/>
    <x v="2"/>
    <s v="shallow"/>
    <s v="Atlantic menhaden (L)"/>
    <x v="23"/>
    <s v=""/>
    <x v="21"/>
    <n v="46485.246382958598"/>
    <n v="16274.894480000001"/>
    <n v="2.85625485560498"/>
  </r>
  <r>
    <s v="mab.shallow"/>
    <x v="2"/>
    <s v="shallow"/>
    <s v="Hakes (S)"/>
    <x v="13"/>
    <s v=""/>
    <x v="21"/>
    <n v="1825816.2963040899"/>
    <n v="16274.894480000001"/>
    <n v="112.186060471717"/>
  </r>
  <r>
    <s v="mab.shallow"/>
    <x v="2"/>
    <s v="shallow"/>
    <s v="Hakes (L)"/>
    <x v="14"/>
    <s v=""/>
    <x v="21"/>
    <n v="195043.83202236399"/>
    <n v="16274.894480000001"/>
    <n v="11.984337733313801"/>
  </r>
  <r>
    <s v="mab.shallow"/>
    <x v="2"/>
    <s v="shallow"/>
    <s v="Atlantic cod (L)"/>
    <x v="16"/>
    <s v=""/>
    <x v="21"/>
    <n v="207245.42683308499"/>
    <n v="16274.894480000001"/>
    <n v="12.734056561028201"/>
  </r>
  <r>
    <s v="mab.shallow"/>
    <x v="2"/>
    <s v="shallow"/>
    <s v="Summer flounder (S)"/>
    <x v="33"/>
    <s v=""/>
    <x v="21"/>
    <n v="157174.05846841499"/>
    <n v="16274.894480000001"/>
    <n v="9.6574548401259701"/>
  </r>
  <r>
    <s v="mab.shallow"/>
    <x v="2"/>
    <s v="shallow"/>
    <s v="Summer flounder (L)"/>
    <x v="22"/>
    <s v=""/>
    <x v="21"/>
    <n v="1793150.3912723199"/>
    <n v="16274.894480000001"/>
    <n v="110.17892579739301"/>
  </r>
  <r>
    <s v="mab.shallow"/>
    <x v="2"/>
    <s v="shallow"/>
    <s v="Yellowtail flounder (S)"/>
    <x v="17"/>
    <s v=""/>
    <x v="21"/>
    <n v="1080.3294730129201"/>
    <n v="16274.894480000001"/>
    <n v="6.6380121501894998E-2"/>
  </r>
  <r>
    <s v="mab.shallow"/>
    <x v="2"/>
    <s v="shallow"/>
    <s v="Yellowtail flounder (L)"/>
    <x v="18"/>
    <s v=""/>
    <x v="21"/>
    <n v="17019.374186796402"/>
    <n v="16274.894480000001"/>
    <n v="1.0457440573707699"/>
  </r>
  <r>
    <s v="mab.shallow"/>
    <x v="2"/>
    <s v="shallow"/>
    <s v="Bluefish (S)"/>
    <x v="21"/>
    <s v=""/>
    <x v="21"/>
    <n v="25944248.416653998"/>
    <n v="16274.894480000001"/>
    <n v="1594.12698180849"/>
  </r>
  <r>
    <s v="mab.shallow"/>
    <x v="2"/>
    <s v="shallow"/>
    <s v="Bluefish (M)"/>
    <x v="21"/>
    <s v=""/>
    <x v="21"/>
    <n v="2325709.7758929399"/>
    <n v="16274.894480000001"/>
    <n v="142.90168079129299"/>
  </r>
  <r>
    <s v="mab.shallow"/>
    <x v="2"/>
    <s v="shallow"/>
    <s v="Bluefish (L)"/>
    <x v="21"/>
    <s v=""/>
    <x v="21"/>
    <n v="1160723.13088312"/>
    <n v="16274.894480000001"/>
    <n v="71.319856009482294"/>
  </r>
  <r>
    <s v="mab.shallow"/>
    <x v="2"/>
    <s v="shallow"/>
    <s v="Striped bass (L)"/>
    <x v="27"/>
    <s v=""/>
    <x v="21"/>
    <n v="815675.70691813505"/>
    <n v="16274.894480000001"/>
    <n v="50.118647953171497"/>
  </r>
  <r>
    <s v="mab.shallow"/>
    <x v="2"/>
    <s v="shallow"/>
    <s v="Weakfish (S)"/>
    <x v="31"/>
    <s v=""/>
    <x v="21"/>
    <n v="5219717.17735215"/>
    <n v="16274.894480000001"/>
    <n v="320.722028875001"/>
  </r>
  <r>
    <s v="mab.shallow"/>
    <x v="2"/>
    <s v="shallow"/>
    <s v="Weakfish (M)"/>
    <x v="28"/>
    <s v=""/>
    <x v="21"/>
    <n v="23697125.86169"/>
    <n v="16274.894480000001"/>
    <n v="1456.0540402158099"/>
  </r>
  <r>
    <s v="mab.shallow"/>
    <x v="2"/>
    <s v="shallow"/>
    <s v="Weakfish (L)"/>
    <x v="35"/>
    <s v=""/>
    <x v="21"/>
    <n v="5975207.1287790202"/>
    <n v="16274.894480000001"/>
    <n v="367.14260335892601"/>
  </r>
  <r>
    <s v="mab.shallow"/>
    <x v="2"/>
    <s v="shallow"/>
    <s v="Alosines"/>
    <x v="0"/>
    <s v=""/>
    <x v="22"/>
    <n v="1498078.6449842199"/>
    <n v="16274.894480000001"/>
    <n v="92.048439811710395"/>
  </r>
  <r>
    <s v="mab.shallow"/>
    <x v="2"/>
    <s v="shallow"/>
    <s v="Anchovies"/>
    <x v="24"/>
    <s v=""/>
    <x v="22"/>
    <n v="27152785.411268599"/>
    <n v="16274.894480000001"/>
    <n v="1668.3847286774301"/>
  </r>
  <r>
    <s v="mab.shallow"/>
    <x v="2"/>
    <s v="shallow"/>
    <s v="Atlantic croaker"/>
    <x v="32"/>
    <s v=""/>
    <x v="22"/>
    <n v="27946172.4350251"/>
    <n v="16274.894480000001"/>
    <n v="1717.13386340955"/>
  </r>
  <r>
    <s v="mab.shallow"/>
    <x v="2"/>
    <s v="shallow"/>
    <s v="Atlantic herring"/>
    <x v="1"/>
    <s v=""/>
    <x v="22"/>
    <n v="22461985.761875"/>
    <n v="16274.894480000001"/>
    <n v="1380.1616833508999"/>
  </r>
  <r>
    <s v="mab.shallow"/>
    <x v="2"/>
    <s v="shallow"/>
    <s v="Atlantic mackerel"/>
    <x v="2"/>
    <s v=""/>
    <x v="22"/>
    <n v="3916934.73692708"/>
    <n v="16274.894480000001"/>
    <n v="240.673433658237"/>
  </r>
  <r>
    <s v="mab.shallow"/>
    <x v="2"/>
    <s v="shallow"/>
    <s v="Butterfish"/>
    <x v="3"/>
    <s v=""/>
    <x v="22"/>
    <n v="52161771.374645703"/>
    <n v="16274.894480000001"/>
    <n v="3205.0451349313898"/>
  </r>
  <r>
    <s v="mab.shallow"/>
    <x v="2"/>
    <s v="shallow"/>
    <s v="Demersal benthivores - other"/>
    <x v="4"/>
    <s v=""/>
    <x v="22"/>
    <n v="70862596.891906306"/>
    <n v="16274.894480000001"/>
    <n v="4354.1048440583399"/>
  </r>
  <r>
    <s v="mab.shallow"/>
    <x v="2"/>
    <s v="shallow"/>
    <s v="Demersal omnivores - other"/>
    <x v="25"/>
    <s v=""/>
    <x v="22"/>
    <n v="179553.83759236499"/>
    <n v="16274.894480000001"/>
    <n v="11.032565391623001"/>
  </r>
  <r>
    <s v="mab.shallow"/>
    <x v="2"/>
    <s v="shallow"/>
    <s v="Demersal piscivores - other"/>
    <x v="5"/>
    <s v=""/>
    <x v="22"/>
    <n v="18869874.3997408"/>
    <n v="16274.894480000001"/>
    <n v="1159.44680458173"/>
  </r>
  <r>
    <s v="mab.shallow"/>
    <x v="2"/>
    <s v="shallow"/>
    <s v="Medium pelagics - other"/>
    <x v="20"/>
    <s v=""/>
    <x v="22"/>
    <n v="1180197.0454464301"/>
    <n v="16274.894480000001"/>
    <n v="72.516417657684798"/>
  </r>
  <r>
    <s v="mab.shallow"/>
    <x v="2"/>
    <s v="shallow"/>
    <s v="Mesopelagics"/>
    <x v="7"/>
    <s v=""/>
    <x v="22"/>
    <n v="190890.49047619"/>
    <n v="16274.894480000001"/>
    <n v="11.7291384414672"/>
  </r>
  <r>
    <s v="mab.shallow"/>
    <x v="2"/>
    <s v="shallow"/>
    <s v="Skates"/>
    <x v="8"/>
    <s v=""/>
    <x v="22"/>
    <n v="3147804.67198312"/>
    <n v="16274.894480000001"/>
    <n v="193.41475152735501"/>
  </r>
  <r>
    <s v="mab.shallow"/>
    <x v="2"/>
    <s v="shallow"/>
    <s v="Small pelagic - other"/>
    <x v="9"/>
    <s v=""/>
    <x v="22"/>
    <n v="5657138.6288901297"/>
    <n v="16274.894480000001"/>
    <n v="347.59909723790298"/>
  </r>
  <r>
    <s v="mab.shallow"/>
    <x v="2"/>
    <s v="shallow"/>
    <s v="Squid"/>
    <x v="10"/>
    <s v=""/>
    <x v="22"/>
    <n v="4873602.5748924902"/>
    <n v="16274.894480000001"/>
    <n v="299.45524875025097"/>
  </r>
  <r>
    <s v="mab.shallow"/>
    <x v="2"/>
    <s v="shallow"/>
    <s v="Spiny dogfish (L)"/>
    <x v="12"/>
    <s v=""/>
    <x v="22"/>
    <n v="20563696.476260498"/>
    <n v="16274.894480000001"/>
    <n v="1263.52256855065"/>
  </r>
  <r>
    <s v="mab.shallow"/>
    <x v="2"/>
    <s v="shallow"/>
    <s v="Atlantic menhaden (M)"/>
    <x v="34"/>
    <s v=""/>
    <x v="22"/>
    <n v="62329.089370757603"/>
    <n v="16274.894480000001"/>
    <n v="3.8297691851306901"/>
  </r>
  <r>
    <s v="mab.shallow"/>
    <x v="2"/>
    <s v="shallow"/>
    <s v="Hakes (S)"/>
    <x v="13"/>
    <s v=""/>
    <x v="22"/>
    <n v="495085.07033547398"/>
    <n v="16274.894480000001"/>
    <n v="30.4201708308387"/>
  </r>
  <r>
    <s v="mab.shallow"/>
    <x v="2"/>
    <s v="shallow"/>
    <s v="Hakes (L)"/>
    <x v="14"/>
    <s v=""/>
    <x v="22"/>
    <n v="22946.593487833201"/>
    <n v="16274.894480000001"/>
    <n v="1.40993808076802"/>
  </r>
  <r>
    <s v="mab.shallow"/>
    <x v="2"/>
    <s v="shallow"/>
    <s v="Summer flounder (S)"/>
    <x v="33"/>
    <s v=""/>
    <x v="22"/>
    <n v="148401.19350791999"/>
    <n v="16274.894480000001"/>
    <n v="9.1184120235180508"/>
  </r>
  <r>
    <s v="mab.shallow"/>
    <x v="2"/>
    <s v="shallow"/>
    <s v="Summer flounder (L)"/>
    <x v="22"/>
    <s v=""/>
    <x v="22"/>
    <n v="1059979.6352087399"/>
    <n v="16274.894480000001"/>
    <n v="65.129739336334097"/>
  </r>
  <r>
    <s v="mab.shallow"/>
    <x v="2"/>
    <s v="shallow"/>
    <s v="Yellowtail flounder (S)"/>
    <x v="17"/>
    <s v=""/>
    <x v="22"/>
    <n v="267.28999962946398"/>
    <n v="16274.894480000001"/>
    <n v="1.64234551540677E-2"/>
  </r>
  <r>
    <s v="mab.shallow"/>
    <x v="2"/>
    <s v="shallow"/>
    <s v="Yellowtail flounder (L)"/>
    <x v="18"/>
    <s v=""/>
    <x v="22"/>
    <n v="20746.4988670844"/>
    <n v="16274.894480000001"/>
    <n v="1.2747547391216301"/>
  </r>
  <r>
    <s v="mab.shallow"/>
    <x v="2"/>
    <s v="shallow"/>
    <s v="Bluefish (S)"/>
    <x v="21"/>
    <s v=""/>
    <x v="22"/>
    <n v="5646716.1831388203"/>
    <n v="16274.894480000001"/>
    <n v="346.95869703352002"/>
  </r>
  <r>
    <s v="mab.shallow"/>
    <x v="2"/>
    <s v="shallow"/>
    <s v="Bluefish (M)"/>
    <x v="21"/>
    <s v=""/>
    <x v="22"/>
    <n v="3263303.8750466802"/>
    <n v="16274.894480000001"/>
    <n v="200.51152276636401"/>
  </r>
  <r>
    <s v="mab.shallow"/>
    <x v="2"/>
    <s v="shallow"/>
    <s v="Bluefish (L)"/>
    <x v="21"/>
    <s v=""/>
    <x v="22"/>
    <n v="343089.49096929497"/>
    <n v="16274.894480000001"/>
    <n v="21.080904173659199"/>
  </r>
  <r>
    <s v="mab.shallow"/>
    <x v="2"/>
    <s v="shallow"/>
    <s v="Striped bass (M)"/>
    <x v="30"/>
    <s v=""/>
    <x v="22"/>
    <n v="217305.34919480799"/>
    <n v="16274.894480000001"/>
    <n v="13.3521817583427"/>
  </r>
  <r>
    <s v="mab.shallow"/>
    <x v="2"/>
    <s v="shallow"/>
    <s v="Striped bass (L)"/>
    <x v="27"/>
    <s v=""/>
    <x v="22"/>
    <n v="3471237.4729454201"/>
    <n v="16274.894480000001"/>
    <n v="213.28786353798901"/>
  </r>
  <r>
    <s v="mab.shallow"/>
    <x v="2"/>
    <s v="shallow"/>
    <s v="Weakfish (S)"/>
    <x v="31"/>
    <s v=""/>
    <x v="22"/>
    <n v="9887803.7745001893"/>
    <n v="16274.894480000001"/>
    <n v="607.54948590611002"/>
  </r>
  <r>
    <s v="mab.shallow"/>
    <x v="2"/>
    <s v="shallow"/>
    <s v="Weakfish (M)"/>
    <x v="28"/>
    <s v=""/>
    <x v="22"/>
    <n v="7975735.1684959801"/>
    <n v="16274.894480000001"/>
    <n v="490.06370998578501"/>
  </r>
  <r>
    <s v="mab.shallow"/>
    <x v="2"/>
    <s v="shallow"/>
    <s v="Weakfish (L)"/>
    <x v="35"/>
    <s v=""/>
    <x v="22"/>
    <n v="3571403.2024066802"/>
    <n v="16274.894480000001"/>
    <n v="219.44247975281999"/>
  </r>
  <r>
    <s v="mab.shallow"/>
    <x v="2"/>
    <s v="shallow"/>
    <s v="Alosines"/>
    <x v="0"/>
    <s v=""/>
    <x v="23"/>
    <n v="1494518.6850441899"/>
    <n v="16274.894480000001"/>
    <n v="91.829700455556605"/>
  </r>
  <r>
    <s v="mab.shallow"/>
    <x v="2"/>
    <s v="shallow"/>
    <s v="Anchovies"/>
    <x v="24"/>
    <s v=""/>
    <x v="23"/>
    <n v="22146956.373975702"/>
    <n v="16274.894480000001"/>
    <n v="1360.80491343227"/>
  </r>
  <r>
    <s v="mab.shallow"/>
    <x v="2"/>
    <s v="shallow"/>
    <s v="Atlantic croaker"/>
    <x v="32"/>
    <s v=""/>
    <x v="23"/>
    <n v="19003504.190786999"/>
    <n v="16274.894480000001"/>
    <n v="1167.65759766616"/>
  </r>
  <r>
    <s v="mab.shallow"/>
    <x v="2"/>
    <s v="shallow"/>
    <s v="Atlantic herring"/>
    <x v="1"/>
    <s v=""/>
    <x v="23"/>
    <n v="8321179.3370833304"/>
    <n v="16274.894480000001"/>
    <n v="511.28929574991201"/>
  </r>
  <r>
    <s v="mab.shallow"/>
    <x v="2"/>
    <s v="shallow"/>
    <s v="Atlantic mackerel"/>
    <x v="2"/>
    <s v=""/>
    <x v="23"/>
    <n v="1504033.0010937499"/>
    <n v="16274.894480000001"/>
    <n v="92.414301238145399"/>
  </r>
  <r>
    <s v="mab.shallow"/>
    <x v="2"/>
    <s v="shallow"/>
    <s v="Butterfish"/>
    <x v="3"/>
    <s v=""/>
    <x v="23"/>
    <n v="43287051.541091301"/>
    <n v="16274.894480000001"/>
    <n v="2659.7439138106902"/>
  </r>
  <r>
    <s v="mab.shallow"/>
    <x v="2"/>
    <s v="shallow"/>
    <s v="Demersal benthivores - other"/>
    <x v="4"/>
    <s v=""/>
    <x v="23"/>
    <n v="75837833.022339702"/>
    <n v="16274.894480000001"/>
    <n v="4659.8048986145996"/>
  </r>
  <r>
    <s v="mab.shallow"/>
    <x v="2"/>
    <s v="shallow"/>
    <s v="Demersal omnivores - other"/>
    <x v="25"/>
    <s v=""/>
    <x v="23"/>
    <n v="138788.527428161"/>
    <n v="16274.894480000001"/>
    <n v="8.5277681891404207"/>
  </r>
  <r>
    <s v="mab.shallow"/>
    <x v="2"/>
    <s v="shallow"/>
    <s v="Demersal piscivores - other"/>
    <x v="5"/>
    <s v=""/>
    <x v="23"/>
    <n v="26510108.906982802"/>
    <n v="16274.894480000001"/>
    <n v="1628.89590095719"/>
  </r>
  <r>
    <s v="mab.shallow"/>
    <x v="2"/>
    <s v="shallow"/>
    <s v="Medium pelagics - other"/>
    <x v="20"/>
    <s v=""/>
    <x v="23"/>
    <n v="1810171.2858507"/>
    <n v="16274.894480000001"/>
    <n v="111.22476327420701"/>
  </r>
  <r>
    <s v="mab.shallow"/>
    <x v="2"/>
    <s v="shallow"/>
    <s v="Mesopelagics"/>
    <x v="7"/>
    <s v=""/>
    <x v="23"/>
    <n v="247975.80677083301"/>
    <n v="16274.894480000001"/>
    <n v="15.2367074991219"/>
  </r>
  <r>
    <s v="mab.shallow"/>
    <x v="2"/>
    <s v="shallow"/>
    <s v="Skates"/>
    <x v="8"/>
    <s v=""/>
    <x v="23"/>
    <n v="8625604.4066261593"/>
    <n v="16274.894480000001"/>
    <n v="529.99449042364301"/>
  </r>
  <r>
    <s v="mab.shallow"/>
    <x v="2"/>
    <s v="shallow"/>
    <s v="Small pelagic - other"/>
    <x v="9"/>
    <s v=""/>
    <x v="23"/>
    <n v="7898675.1578298602"/>
    <n v="16274.894480000001"/>
    <n v="485.32880919974201"/>
  </r>
  <r>
    <s v="mab.shallow"/>
    <x v="2"/>
    <s v="shallow"/>
    <s v="Squid"/>
    <x v="10"/>
    <s v=""/>
    <x v="23"/>
    <n v="5637937.2647352498"/>
    <n v="16274.894480000001"/>
    <n v="346.41928226715299"/>
  </r>
  <r>
    <s v="mab.shallow"/>
    <x v="2"/>
    <s v="shallow"/>
    <s v="Spiny dogfish (L)"/>
    <x v="12"/>
    <s v=""/>
    <x v="23"/>
    <n v="41055304.636358999"/>
    <n v="16274.894480000001"/>
    <n v="2522.6157187569702"/>
  </r>
  <r>
    <s v="mab.shallow"/>
    <x v="2"/>
    <s v="shallow"/>
    <s v="Atlantic menhaden (S)"/>
    <x v="29"/>
    <s v=""/>
    <x v="23"/>
    <n v="11556053.283309801"/>
    <n v="16274.894480000001"/>
    <n v="710.05396056551501"/>
  </r>
  <r>
    <s v="mab.shallow"/>
    <x v="2"/>
    <s v="shallow"/>
    <s v="Atlantic menhaden (M)"/>
    <x v="34"/>
    <s v=""/>
    <x v="23"/>
    <n v="6077339.2467836402"/>
    <n v="16274.894480000001"/>
    <n v="373.41804300187698"/>
  </r>
  <r>
    <s v="mab.shallow"/>
    <x v="2"/>
    <s v="shallow"/>
    <s v="Atlantic menhaden (L)"/>
    <x v="23"/>
    <s v=""/>
    <x v="23"/>
    <n v="36431.053630002301"/>
    <n v="16274.894480000001"/>
    <n v="2.23848171026681"/>
  </r>
  <r>
    <s v="mab.shallow"/>
    <x v="2"/>
    <s v="shallow"/>
    <s v="Hakes (S)"/>
    <x v="13"/>
    <s v=""/>
    <x v="23"/>
    <n v="536524.85686103196"/>
    <n v="16274.894480000001"/>
    <n v="32.966410781978396"/>
  </r>
  <r>
    <s v="mab.shallow"/>
    <x v="2"/>
    <s v="shallow"/>
    <s v="Hakes (L)"/>
    <x v="14"/>
    <s v=""/>
    <x v="23"/>
    <n v="24380.755580822799"/>
    <n v="16274.894480000001"/>
    <n v="1.49805921081602"/>
  </r>
  <r>
    <s v="mab.shallow"/>
    <x v="2"/>
    <s v="shallow"/>
    <s v="Atlantic cod (S)"/>
    <x v="19"/>
    <s v=""/>
    <x v="23"/>
    <n v="15.4995702668154"/>
    <n v="16274.894480000001"/>
    <n v="9.5236072257565997E-4"/>
  </r>
  <r>
    <s v="mab.shallow"/>
    <x v="2"/>
    <s v="shallow"/>
    <s v="Atlantic cod (L)"/>
    <x v="16"/>
    <s v=""/>
    <x v="23"/>
    <n v="283727.97721156402"/>
    <n v="16274.894480000001"/>
    <n v="17.433475686139399"/>
  </r>
  <r>
    <s v="mab.shallow"/>
    <x v="2"/>
    <s v="shallow"/>
    <s v="Summer flounder (S)"/>
    <x v="33"/>
    <s v=""/>
    <x v="23"/>
    <n v="85780.388428899401"/>
    <n v="16274.894480000001"/>
    <n v="5.2707185619122603"/>
  </r>
  <r>
    <s v="mab.shallow"/>
    <x v="2"/>
    <s v="shallow"/>
    <s v="Summer flounder (L)"/>
    <x v="22"/>
    <s v=""/>
    <x v="23"/>
    <n v="587705.13276870805"/>
    <n v="16274.894480000001"/>
    <n v="36.111148584768401"/>
  </r>
  <r>
    <s v="mab.shallow"/>
    <x v="2"/>
    <s v="shallow"/>
    <s v="Yellowtail flounder (L)"/>
    <x v="18"/>
    <s v=""/>
    <x v="23"/>
    <n v="43950.023203477998"/>
    <n v="16274.894480000001"/>
    <n v="2.7004797639387199"/>
  </r>
  <r>
    <s v="mab.shallow"/>
    <x v="2"/>
    <s v="shallow"/>
    <s v="Bluefish (S)"/>
    <x v="21"/>
    <s v=""/>
    <x v="23"/>
    <n v="9721960.6453082003"/>
    <n v="16274.894480000001"/>
    <n v="597.35936581680403"/>
  </r>
  <r>
    <s v="mab.shallow"/>
    <x v="2"/>
    <s v="shallow"/>
    <s v="Bluefish (M)"/>
    <x v="21"/>
    <s v=""/>
    <x v="23"/>
    <n v="1886626.03313404"/>
    <n v="16274.894480000001"/>
    <n v="115.92247405674399"/>
  </r>
  <r>
    <s v="mab.shallow"/>
    <x v="2"/>
    <s v="shallow"/>
    <s v="Bluefish (L)"/>
    <x v="21"/>
    <s v=""/>
    <x v="23"/>
    <n v="666929.99899058905"/>
    <n v="16274.894480000001"/>
    <n v="40.979067471692098"/>
  </r>
  <r>
    <s v="mab.shallow"/>
    <x v="2"/>
    <s v="shallow"/>
    <s v="Striped bass (L)"/>
    <x v="27"/>
    <s v=""/>
    <x v="23"/>
    <n v="2089822.5811582601"/>
    <n v="16274.894480000001"/>
    <n v="128.40774996891199"/>
  </r>
  <r>
    <s v="mab.shallow"/>
    <x v="2"/>
    <s v="shallow"/>
    <s v="Weakfish (S)"/>
    <x v="31"/>
    <s v=""/>
    <x v="23"/>
    <n v="5576947.9317287402"/>
    <n v="16274.894480000001"/>
    <n v="342.671833515245"/>
  </r>
  <r>
    <s v="mab.shallow"/>
    <x v="2"/>
    <s v="shallow"/>
    <s v="Weakfish (M)"/>
    <x v="28"/>
    <s v=""/>
    <x v="23"/>
    <n v="8622179.2534937896"/>
    <n v="16274.894480000001"/>
    <n v="529.784034181572"/>
  </r>
  <r>
    <s v="mab.shallow"/>
    <x v="2"/>
    <s v="shallow"/>
    <s v="Weakfish (L)"/>
    <x v="35"/>
    <s v=""/>
    <x v="23"/>
    <n v="524637.08985342004"/>
    <n v="16274.894480000001"/>
    <n v="32.235974893609203"/>
  </r>
  <r>
    <s v="mab.shallow"/>
    <x v="2"/>
    <s v="shallow"/>
    <s v="Alosines"/>
    <x v="0"/>
    <s v=""/>
    <x v="24"/>
    <n v="1836681.5178503799"/>
    <n v="16274.894480000001"/>
    <n v="112.853666738513"/>
  </r>
  <r>
    <s v="mab.shallow"/>
    <x v="2"/>
    <s v="shallow"/>
    <s v="Anchovies"/>
    <x v="24"/>
    <s v=""/>
    <x v="24"/>
    <n v="3402605.4476562501"/>
    <n v="16274.894480000001"/>
    <n v="209.07081467334001"/>
  </r>
  <r>
    <s v="mab.shallow"/>
    <x v="2"/>
    <s v="shallow"/>
    <s v="Atlantic croaker"/>
    <x v="32"/>
    <s v=""/>
    <x v="24"/>
    <n v="28650446.623472199"/>
    <n v="16274.894480000001"/>
    <n v="1760.4075196112899"/>
  </r>
  <r>
    <s v="mab.shallow"/>
    <x v="2"/>
    <s v="shallow"/>
    <s v="Atlantic herring"/>
    <x v="1"/>
    <s v=""/>
    <x v="24"/>
    <n v="69052795.354513898"/>
    <n v="16274.894480000001"/>
    <n v="4242.9027997307103"/>
  </r>
  <r>
    <s v="mab.shallow"/>
    <x v="2"/>
    <s v="shallow"/>
    <s v="Atlantic mackerel"/>
    <x v="2"/>
    <s v=""/>
    <x v="24"/>
    <n v="1883516.3738281201"/>
    <n v="16274.894480000001"/>
    <n v="115.731403121707"/>
  </r>
  <r>
    <s v="mab.shallow"/>
    <x v="2"/>
    <s v="shallow"/>
    <s v="Butterfish"/>
    <x v="3"/>
    <s v=""/>
    <x v="24"/>
    <n v="6042930.2560515897"/>
    <n v="16274.894480000001"/>
    <n v="371.303805593189"/>
  </r>
  <r>
    <s v="mab.shallow"/>
    <x v="2"/>
    <s v="shallow"/>
    <s v="Demersal benthivores - other"/>
    <x v="4"/>
    <s v=""/>
    <x v="24"/>
    <n v="77644969.228114098"/>
    <n v="16274.894480000001"/>
    <n v="4770.8431734246196"/>
  </r>
  <r>
    <s v="mab.shallow"/>
    <x v="2"/>
    <s v="shallow"/>
    <s v="Demersal omnivores - other"/>
    <x v="25"/>
    <s v=""/>
    <x v="24"/>
    <n v="362882.15945881198"/>
    <n v="16274.894480000001"/>
    <n v="22.297051443544099"/>
  </r>
  <r>
    <s v="mab.shallow"/>
    <x v="2"/>
    <s v="shallow"/>
    <s v="Demersal piscivores - other"/>
    <x v="5"/>
    <s v=""/>
    <x v="24"/>
    <n v="24025274.687737402"/>
    <n v="16274.894480000001"/>
    <n v="1476.2169252317899"/>
  </r>
  <r>
    <s v="mab.shallow"/>
    <x v="2"/>
    <s v="shallow"/>
    <s v="Medium pelagics - other"/>
    <x v="20"/>
    <s v=""/>
    <x v="24"/>
    <n v="1283980.98958333"/>
    <n v="16274.894480000001"/>
    <n v="78.893352651914299"/>
  </r>
  <r>
    <s v="mab.shallow"/>
    <x v="2"/>
    <s v="shallow"/>
    <s v="Mesopelagics"/>
    <x v="7"/>
    <s v=""/>
    <x v="24"/>
    <n v="115558.2890625"/>
    <n v="16274.894480000001"/>
    <n v="7.1004017386722902"/>
  </r>
  <r>
    <s v="mab.shallow"/>
    <x v="2"/>
    <s v="shallow"/>
    <s v="Skates"/>
    <x v="8"/>
    <s v=""/>
    <x v="24"/>
    <n v="16829884.201075401"/>
    <n v="16274.894480000001"/>
    <n v="1034.10097200676"/>
  </r>
  <r>
    <s v="mab.shallow"/>
    <x v="2"/>
    <s v="shallow"/>
    <s v="Small pelagic - other"/>
    <x v="9"/>
    <s v=""/>
    <x v="24"/>
    <n v="2626364.5057725701"/>
    <n v="16274.894480000001"/>
    <n v="161.375209467568"/>
  </r>
  <r>
    <s v="mab.shallow"/>
    <x v="2"/>
    <s v="shallow"/>
    <s v="Squid"/>
    <x v="10"/>
    <s v=""/>
    <x v="24"/>
    <n v="3731862.8335937499"/>
    <n v="16274.894480000001"/>
    <n v="229.30181440990501"/>
  </r>
  <r>
    <s v="mab.shallow"/>
    <x v="2"/>
    <s v="shallow"/>
    <s v="Spiny dogfish (S)"/>
    <x v="11"/>
    <s v=""/>
    <x v="24"/>
    <n v="10529.975176435601"/>
    <n v="16274.894480000001"/>
    <n v="0.64700727795044699"/>
  </r>
  <r>
    <s v="mab.shallow"/>
    <x v="2"/>
    <s v="shallow"/>
    <s v="Spiny dogfish (L)"/>
    <x v="12"/>
    <s v=""/>
    <x v="24"/>
    <n v="5430987.3185336301"/>
    <n v="16274.894480000001"/>
    <n v="333.703381315787"/>
  </r>
  <r>
    <s v="mab.shallow"/>
    <x v="2"/>
    <s v="shallow"/>
    <s v="Atlantic menhaden (S)"/>
    <x v="29"/>
    <s v=""/>
    <x v="24"/>
    <n v="188766.224415718"/>
    <n v="16274.894480000001"/>
    <n v="11.5986143349618"/>
  </r>
  <r>
    <s v="mab.shallow"/>
    <x v="2"/>
    <s v="shallow"/>
    <s v="Atlantic menhaden (M)"/>
    <x v="34"/>
    <s v=""/>
    <x v="24"/>
    <n v="450587.85622214602"/>
    <n v="16274.894480000001"/>
    <n v="27.686069287629898"/>
  </r>
  <r>
    <s v="mab.shallow"/>
    <x v="2"/>
    <s v="shallow"/>
    <s v="Atlantic menhaden (L)"/>
    <x v="23"/>
    <s v=""/>
    <x v="24"/>
    <n v="109903.52713391899"/>
    <n v="16274.894480000001"/>
    <n v="6.75294867619436"/>
  </r>
  <r>
    <s v="mab.shallow"/>
    <x v="2"/>
    <s v="shallow"/>
    <s v="Hakes (S)"/>
    <x v="13"/>
    <s v=""/>
    <x v="24"/>
    <n v="172728.50781180701"/>
    <n v="16274.894480000001"/>
    <n v="10.6131875708362"/>
  </r>
  <r>
    <s v="mab.shallow"/>
    <x v="2"/>
    <s v="shallow"/>
    <s v="Summer flounder (S)"/>
    <x v="33"/>
    <s v=""/>
    <x v="24"/>
    <n v="71856.539815866199"/>
    <n v="16274.894480000001"/>
    <n v="4.4151770018644196"/>
  </r>
  <r>
    <s v="mab.shallow"/>
    <x v="2"/>
    <s v="shallow"/>
    <s v="Summer flounder (L)"/>
    <x v="22"/>
    <s v=""/>
    <x v="24"/>
    <n v="610889.95629292005"/>
    <n v="16274.894480000001"/>
    <n v="37.535724550695797"/>
  </r>
  <r>
    <s v="mab.shallow"/>
    <x v="2"/>
    <s v="shallow"/>
    <s v="Bluefish (S)"/>
    <x v="21"/>
    <s v=""/>
    <x v="24"/>
    <n v="2460394.70225588"/>
    <n v="16274.894480000001"/>
    <n v="151.17730595915199"/>
  </r>
  <r>
    <s v="mab.shallow"/>
    <x v="2"/>
    <s v="shallow"/>
    <s v="Bluefish (M)"/>
    <x v="21"/>
    <s v=""/>
    <x v="24"/>
    <n v="1698009.0072054099"/>
    <n v="16274.894480000001"/>
    <n v="104.33302712297601"/>
  </r>
  <r>
    <s v="mab.shallow"/>
    <x v="2"/>
    <s v="shallow"/>
    <s v="Bluefish (L)"/>
    <x v="21"/>
    <s v=""/>
    <x v="24"/>
    <n v="459747.07313326799"/>
    <n v="16274.894480000001"/>
    <n v="28.248851241293401"/>
  </r>
  <r>
    <s v="mab.shallow"/>
    <x v="2"/>
    <s v="shallow"/>
    <s v="Striped bass (L)"/>
    <x v="27"/>
    <s v=""/>
    <x v="24"/>
    <n v="283742.18818520597"/>
    <n v="16274.894480000001"/>
    <n v="17.434348869904699"/>
  </r>
  <r>
    <s v="mab.shallow"/>
    <x v="2"/>
    <s v="shallow"/>
    <s v="Weakfish (S)"/>
    <x v="31"/>
    <s v=""/>
    <x v="24"/>
    <n v="46498.380880531098"/>
    <n v="16274.894480000001"/>
    <n v="2.8570618960185801"/>
  </r>
  <r>
    <s v="mab.shallow"/>
    <x v="2"/>
    <s v="shallow"/>
    <s v="Weakfish (M)"/>
    <x v="28"/>
    <s v=""/>
    <x v="24"/>
    <n v="1272967.2624903801"/>
    <n v="16274.894480000001"/>
    <n v="78.216621561184894"/>
  </r>
  <r>
    <s v="mab.shallow"/>
    <x v="2"/>
    <s v="shallow"/>
    <s v="Weakfish (L)"/>
    <x v="35"/>
    <s v=""/>
    <x v="24"/>
    <n v="77960.801959941004"/>
    <n v="16274.894480000001"/>
    <n v="4.7902493042732797"/>
  </r>
  <r>
    <s v="mab.shallow"/>
    <x v="2"/>
    <s v="shallow"/>
    <s v="Alosines"/>
    <x v="0"/>
    <s v=""/>
    <x v="25"/>
    <n v="592569.91425189399"/>
    <n v="16274.894480000001"/>
    <n v="36.410061827442"/>
  </r>
  <r>
    <s v="mab.shallow"/>
    <x v="2"/>
    <s v="shallow"/>
    <s v="Anchovies"/>
    <x v="24"/>
    <s v=""/>
    <x v="25"/>
    <n v="21706898.872005198"/>
    <n v="16274.894480000001"/>
    <n v="1333.7658747146099"/>
  </r>
  <r>
    <s v="mab.shallow"/>
    <x v="2"/>
    <s v="shallow"/>
    <s v="Atlantic croaker"/>
    <x v="32"/>
    <s v=""/>
    <x v="25"/>
    <n v="7924418.0462499997"/>
    <n v="16274.894480000001"/>
    <n v="486.910563751317"/>
  </r>
  <r>
    <s v="mab.shallow"/>
    <x v="2"/>
    <s v="shallow"/>
    <s v="Atlantic herring"/>
    <x v="1"/>
    <s v=""/>
    <x v="25"/>
    <n v="68040943.901041701"/>
    <n v="16274.894480000001"/>
    <n v="4180.7302643133098"/>
  </r>
  <r>
    <s v="mab.shallow"/>
    <x v="2"/>
    <s v="shallow"/>
    <s v="Atlantic mackerel"/>
    <x v="2"/>
    <s v=""/>
    <x v="25"/>
    <n v="7754938.1381510403"/>
    <n v="16274.894480000001"/>
    <n v="476.496984215841"/>
  </r>
  <r>
    <s v="mab.shallow"/>
    <x v="2"/>
    <s v="shallow"/>
    <s v="Butterfish"/>
    <x v="3"/>
    <s v=""/>
    <x v="25"/>
    <n v="21089092.677529801"/>
    <n v="16274.894480000001"/>
    <n v="1295.8051865372099"/>
  </r>
  <r>
    <s v="mab.shallow"/>
    <x v="2"/>
    <s v="shallow"/>
    <s v="Demersal benthivores - other"/>
    <x v="4"/>
    <s v=""/>
    <x v="25"/>
    <n v="32935348.151817799"/>
    <n v="16274.894480000001"/>
    <n v="2023.6904265211399"/>
  </r>
  <r>
    <s v="mab.shallow"/>
    <x v="2"/>
    <s v="shallow"/>
    <s v="Demersal omnivores - other"/>
    <x v="25"/>
    <s v=""/>
    <x v="25"/>
    <n v="272042.26903735602"/>
    <n v="16274.894480000001"/>
    <n v="16.715455167569001"/>
  </r>
  <r>
    <s v="mab.shallow"/>
    <x v="2"/>
    <s v="shallow"/>
    <s v="Demersal piscivores - other"/>
    <x v="5"/>
    <s v=""/>
    <x v="25"/>
    <n v="6637247.5547529301"/>
    <n v="16274.894480000001"/>
    <n v="407.82123428876002"/>
  </r>
  <r>
    <s v="mab.shallow"/>
    <x v="2"/>
    <s v="shallow"/>
    <s v="Haddock"/>
    <x v="6"/>
    <s v=""/>
    <x v="25"/>
    <n v="0"/>
    <n v="16274.894480000001"/>
    <n v="0"/>
  </r>
  <r>
    <s v="mab.shallow"/>
    <x v="2"/>
    <s v="shallow"/>
    <s v="Medium pelagics - other"/>
    <x v="20"/>
    <s v=""/>
    <x v="25"/>
    <n v="244877.50481770799"/>
    <n v="16274.894480000001"/>
    <n v="15.046334409027001"/>
  </r>
  <r>
    <s v="mab.shallow"/>
    <x v="2"/>
    <s v="shallow"/>
    <s v="Skates"/>
    <x v="8"/>
    <s v=""/>
    <x v="25"/>
    <n v="8685030.3963396996"/>
    <n v="16274.894480000001"/>
    <n v="533.64588059311995"/>
  </r>
  <r>
    <s v="mab.shallow"/>
    <x v="2"/>
    <s v="shallow"/>
    <s v="Small pelagic - other"/>
    <x v="9"/>
    <s v=""/>
    <x v="25"/>
    <n v="5428643.7113281302"/>
    <n v="16274.894480000001"/>
    <n v="333.55937993941001"/>
  </r>
  <r>
    <s v="mab.shallow"/>
    <x v="2"/>
    <s v="shallow"/>
    <s v="Squid"/>
    <x v="10"/>
    <s v=""/>
    <x v="25"/>
    <n v="10693272.807552099"/>
    <n v="16274.894480000001"/>
    <n v="657.04099161398005"/>
  </r>
  <r>
    <s v="mab.shallow"/>
    <x v="2"/>
    <s v="shallow"/>
    <s v="Spiny dogfish (S)"/>
    <x v="11"/>
    <s v=""/>
    <x v="25"/>
    <n v="1097.1801921097101"/>
    <n v="16274.894480000001"/>
    <n v="6.7415502660126206E-2"/>
  </r>
  <r>
    <s v="mab.shallow"/>
    <x v="2"/>
    <s v="shallow"/>
    <s v="Spiny dogfish (L)"/>
    <x v="12"/>
    <s v=""/>
    <x v="25"/>
    <n v="64662343.516743697"/>
    <n v="16274.894480000001"/>
    <n v="3973.1344246935901"/>
  </r>
  <r>
    <s v="mab.shallow"/>
    <x v="2"/>
    <s v="shallow"/>
    <s v="Atlantic menhaden (S)"/>
    <x v="29"/>
    <s v=""/>
    <x v="25"/>
    <n v="3876.2564226138002"/>
    <n v="16274.894480000001"/>
    <n v="0.238173981857595"/>
  </r>
  <r>
    <s v="mab.shallow"/>
    <x v="2"/>
    <s v="shallow"/>
    <s v="Hakes (S)"/>
    <x v="13"/>
    <s v=""/>
    <x v="25"/>
    <n v="1122160.41411658"/>
    <n v="16274.894480000001"/>
    <n v="68.950395684321407"/>
  </r>
  <r>
    <s v="mab.shallow"/>
    <x v="2"/>
    <s v="shallow"/>
    <s v="Summer flounder (S)"/>
    <x v="33"/>
    <s v=""/>
    <x v="25"/>
    <n v="20801.927121248202"/>
    <n v="16274.894480000001"/>
    <n v="1.2781604911055799"/>
  </r>
  <r>
    <s v="mab.shallow"/>
    <x v="2"/>
    <s v="shallow"/>
    <s v="Summer flounder (L)"/>
    <x v="22"/>
    <s v=""/>
    <x v="25"/>
    <n v="1451881.70744988"/>
    <n v="16274.894480000001"/>
    <n v="89.209899900369507"/>
  </r>
  <r>
    <s v="mab.shallow"/>
    <x v="2"/>
    <s v="shallow"/>
    <s v="Bluefish (S)"/>
    <x v="21"/>
    <s v=""/>
    <x v="25"/>
    <n v="3216058.0092731002"/>
    <n v="16274.894480000001"/>
    <n v="197.608532161315"/>
  </r>
  <r>
    <s v="mab.shallow"/>
    <x v="2"/>
    <s v="shallow"/>
    <s v="Bluefish (M)"/>
    <x v="21"/>
    <s v=""/>
    <x v="25"/>
    <n v="309952.54208845302"/>
    <n v="16274.894480000001"/>
    <n v="19.044826525256401"/>
  </r>
  <r>
    <s v="mab.shallow"/>
    <x v="2"/>
    <s v="shallow"/>
    <s v="Bluefish (L)"/>
    <x v="21"/>
    <s v=""/>
    <x v="25"/>
    <n v="197016.589421643"/>
    <n v="16274.894480000001"/>
    <n v="12.1055524915233"/>
  </r>
  <r>
    <s v="mab.shallow"/>
    <x v="2"/>
    <s v="shallow"/>
    <s v="Striped bass (L)"/>
    <x v="27"/>
    <s v=""/>
    <x v="25"/>
    <n v="435969.03095788899"/>
    <n v="16274.894480000001"/>
    <n v="26.787825352333101"/>
  </r>
  <r>
    <s v="mab.shallow"/>
    <x v="2"/>
    <s v="shallow"/>
    <s v="Weakfish (S)"/>
    <x v="31"/>
    <s v=""/>
    <x v="25"/>
    <n v="4088852.4263893701"/>
    <n v="16274.894480000001"/>
    <n v="251.23680103819399"/>
  </r>
  <r>
    <s v="mab.shallow"/>
    <x v="2"/>
    <s v="shallow"/>
    <s v="Weakfish (M)"/>
    <x v="28"/>
    <s v=""/>
    <x v="25"/>
    <n v="7167225.2216692101"/>
    <n v="16274.894480000001"/>
    <n v="440.38535736602898"/>
  </r>
  <r>
    <s v="mab.shallow"/>
    <x v="2"/>
    <s v="shallow"/>
    <s v="Weakfish (L)"/>
    <x v="35"/>
    <s v=""/>
    <x v="25"/>
    <n v="53333.961298285802"/>
    <n v="16274.894480000001"/>
    <n v="3.2770695603481301"/>
  </r>
  <r>
    <s v="mab.shallow"/>
    <x v="2"/>
    <s v="shallow"/>
    <s v="Alosines"/>
    <x v="0"/>
    <s v=""/>
    <x v="26"/>
    <n v="354372.58189621201"/>
    <n v="16274.894480000001"/>
    <n v="21.7741861449053"/>
  </r>
  <r>
    <s v="mab.shallow"/>
    <x v="2"/>
    <s v="shallow"/>
    <s v="Anchovies"/>
    <x v="24"/>
    <s v=""/>
    <x v="26"/>
    <n v="32177043.696197901"/>
    <n v="16274.894480000001"/>
    <n v="1977.09691671057"/>
  </r>
  <r>
    <s v="mab.shallow"/>
    <x v="2"/>
    <s v="shallow"/>
    <s v="Atlantic croaker"/>
    <x v="32"/>
    <s v=""/>
    <x v="26"/>
    <n v="22188873.7011806"/>
    <n v="16274.894480000001"/>
    <n v="1363.3804955508699"/>
  </r>
  <r>
    <s v="mab.shallow"/>
    <x v="2"/>
    <s v="shallow"/>
    <s v="Atlantic herring"/>
    <x v="1"/>
    <s v=""/>
    <x v="26"/>
    <n v="45923965.394175"/>
    <n v="16274.894480000001"/>
    <n v="2821.7673208640699"/>
  </r>
  <r>
    <s v="mab.shallow"/>
    <x v="2"/>
    <s v="shallow"/>
    <s v="Atlantic mackerel"/>
    <x v="2"/>
    <s v=""/>
    <x v="26"/>
    <n v="160497.62369791701"/>
    <n v="16274.894480000001"/>
    <n v="9.8616690814892891"/>
  </r>
  <r>
    <s v="mab.shallow"/>
    <x v="2"/>
    <s v="shallow"/>
    <s v="Butterfish"/>
    <x v="3"/>
    <s v=""/>
    <x v="26"/>
    <n v="52230419.887261897"/>
    <n v="16274.894480000001"/>
    <n v="3209.2631968488099"/>
  </r>
  <r>
    <s v="mab.shallow"/>
    <x v="2"/>
    <s v="shallow"/>
    <s v="Demersal benthivores - other"/>
    <x v="4"/>
    <s v=""/>
    <x v="26"/>
    <n v="312357752.50022399"/>
    <n v="16274.894480000001"/>
    <n v="19192.613069416599"/>
  </r>
  <r>
    <s v="mab.shallow"/>
    <x v="2"/>
    <s v="shallow"/>
    <s v="Demersal omnivores - other"/>
    <x v="25"/>
    <s v=""/>
    <x v="26"/>
    <n v="364719.90136494301"/>
    <n v="16274.894480000001"/>
    <n v="22.409970265130902"/>
  </r>
  <r>
    <s v="mab.shallow"/>
    <x v="2"/>
    <s v="shallow"/>
    <s v="Demersal piscivores - other"/>
    <x v="5"/>
    <s v=""/>
    <x v="26"/>
    <n v="14337625.758301901"/>
    <n v="16274.894480000001"/>
    <n v="880.965819835037"/>
  </r>
  <r>
    <s v="mab.shallow"/>
    <x v="2"/>
    <s v="shallow"/>
    <s v="Medium pelagics - other"/>
    <x v="20"/>
    <s v=""/>
    <x v="26"/>
    <n v="1423170.1113802099"/>
    <n v="16274.894480000001"/>
    <n v="87.445735093958604"/>
  </r>
  <r>
    <s v="mab.shallow"/>
    <x v="2"/>
    <s v="shallow"/>
    <s v="Mesopelagics"/>
    <x v="7"/>
    <s v=""/>
    <x v="26"/>
    <n v="15363.1116666667"/>
    <n v="16274.894480000001"/>
    <n v="0.94397611520899205"/>
  </r>
  <r>
    <s v="mab.shallow"/>
    <x v="2"/>
    <s v="shallow"/>
    <s v="Skates"/>
    <x v="8"/>
    <s v=""/>
    <x v="26"/>
    <n v="11838568.870482201"/>
    <n v="16274.894480000001"/>
    <n v="727.41294175704002"/>
  </r>
  <r>
    <s v="mab.shallow"/>
    <x v="2"/>
    <s v="shallow"/>
    <s v="Small pelagic - other"/>
    <x v="9"/>
    <s v=""/>
    <x v="26"/>
    <n v="7159355.1823437503"/>
    <n v="16274.894480000001"/>
    <n v="439.90178806638602"/>
  </r>
  <r>
    <s v="mab.shallow"/>
    <x v="2"/>
    <s v="shallow"/>
    <s v="Squid"/>
    <x v="10"/>
    <s v=""/>
    <x v="26"/>
    <n v="4993390.6243112003"/>
    <n v="16274.894480000001"/>
    <n v="306.81554528341201"/>
  </r>
  <r>
    <s v="mab.shallow"/>
    <x v="2"/>
    <s v="shallow"/>
    <s v="Spiny dogfish (S)"/>
    <x v="11"/>
    <s v=""/>
    <x v="26"/>
    <n v="118042.15943127099"/>
    <n v="16274.894480000001"/>
    <n v="7.25302149125028"/>
  </r>
  <r>
    <s v="mab.shallow"/>
    <x v="2"/>
    <s v="shallow"/>
    <s v="Spiny dogfish (L)"/>
    <x v="12"/>
    <s v=""/>
    <x v="26"/>
    <n v="30497363.882318001"/>
    <n v="16274.894480000001"/>
    <n v="1873.8901146054"/>
  </r>
  <r>
    <s v="mab.shallow"/>
    <x v="2"/>
    <s v="shallow"/>
    <s v="Atlantic menhaden (S)"/>
    <x v="29"/>
    <s v=""/>
    <x v="26"/>
    <n v="54829.354365702697"/>
    <n v="16274.894480000001"/>
    <n v="3.3689529866434298"/>
  </r>
  <r>
    <s v="mab.shallow"/>
    <x v="2"/>
    <s v="shallow"/>
    <s v="Atlantic menhaden (M)"/>
    <x v="34"/>
    <s v=""/>
    <x v="26"/>
    <n v="556446.86321510305"/>
    <n v="16274.894480000001"/>
    <n v="34.190505130396602"/>
  </r>
  <r>
    <s v="mab.shallow"/>
    <x v="2"/>
    <s v="shallow"/>
    <s v="Atlantic menhaden (L)"/>
    <x v="23"/>
    <s v=""/>
    <x v="26"/>
    <n v="27914.311727505599"/>
    <n v="16274.894480000001"/>
    <n v="1.71517620355752"/>
  </r>
  <r>
    <s v="mab.shallow"/>
    <x v="2"/>
    <s v="shallow"/>
    <s v="Hakes (S)"/>
    <x v="13"/>
    <s v=""/>
    <x v="26"/>
    <n v="1062227.89826602"/>
    <n v="16274.894480000001"/>
    <n v="65.267882355327899"/>
  </r>
  <r>
    <s v="mab.shallow"/>
    <x v="2"/>
    <s v="shallow"/>
    <s v="Atlantic cod (L)"/>
    <x v="16"/>
    <s v=""/>
    <x v="26"/>
    <n v="223723.53064498"/>
    <n v="16274.894480000001"/>
    <n v="13.746542622436699"/>
  </r>
  <r>
    <s v="mab.shallow"/>
    <x v="2"/>
    <s v="shallow"/>
    <s v="Summer flounder (S)"/>
    <x v="33"/>
    <s v=""/>
    <x v="26"/>
    <n v="105535.05355143599"/>
    <n v="16274.894480000001"/>
    <n v="6.4845307403453001"/>
  </r>
  <r>
    <s v="mab.shallow"/>
    <x v="2"/>
    <s v="shallow"/>
    <s v="Summer flounder (L)"/>
    <x v="22"/>
    <s v=""/>
    <x v="26"/>
    <n v="406456.42062486301"/>
    <n v="16274.894480000001"/>
    <n v="24.974442760556901"/>
  </r>
  <r>
    <s v="mab.shallow"/>
    <x v="2"/>
    <s v="shallow"/>
    <s v="Yellowtail flounder (S)"/>
    <x v="17"/>
    <s v=""/>
    <x v="26"/>
    <n v="453.71723274931497"/>
    <n v="16274.894480000001"/>
    <n v="2.7878351734131501E-2"/>
  </r>
  <r>
    <s v="mab.shallow"/>
    <x v="2"/>
    <s v="shallow"/>
    <s v="Yellowtail flounder (L)"/>
    <x v="18"/>
    <s v=""/>
    <x v="26"/>
    <n v="16644.883546620898"/>
    <n v="16274.894480000001"/>
    <n v="1.0227337305980999"/>
  </r>
  <r>
    <s v="mab.shallow"/>
    <x v="2"/>
    <s v="shallow"/>
    <s v="Bluefish (S)"/>
    <x v="21"/>
    <s v=""/>
    <x v="26"/>
    <n v="29786444.465697601"/>
    <n v="16274.894480000001"/>
    <n v="1830.2081468056101"/>
  </r>
  <r>
    <s v="mab.shallow"/>
    <x v="2"/>
    <s v="shallow"/>
    <s v="Bluefish (M)"/>
    <x v="21"/>
    <s v=""/>
    <x v="26"/>
    <n v="607993.96645018202"/>
    <n v="16274.894480000001"/>
    <n v="37.357782392834402"/>
  </r>
  <r>
    <s v="mab.shallow"/>
    <x v="2"/>
    <s v="shallow"/>
    <s v="Bluefish (L)"/>
    <x v="21"/>
    <s v=""/>
    <x v="26"/>
    <n v="394253.53891245503"/>
    <n v="16274.894480000001"/>
    <n v="24.2246448600295"/>
  </r>
  <r>
    <s v="mab.shallow"/>
    <x v="2"/>
    <s v="shallow"/>
    <s v="Striped bass (M)"/>
    <x v="30"/>
    <s v=""/>
    <x v="26"/>
    <n v="189973.876002273"/>
    <n v="16274.894480000001"/>
    <n v="11.672817678525"/>
  </r>
  <r>
    <s v="mab.shallow"/>
    <x v="2"/>
    <s v="shallow"/>
    <s v="Weakfish (S)"/>
    <x v="31"/>
    <s v=""/>
    <x v="26"/>
    <n v="8412291.6434987299"/>
    <n v="16274.894480000001"/>
    <n v="516.88763044433097"/>
  </r>
  <r>
    <s v="mab.shallow"/>
    <x v="2"/>
    <s v="shallow"/>
    <s v="Weakfish (M)"/>
    <x v="28"/>
    <s v=""/>
    <x v="26"/>
    <n v="7922742.5338451397"/>
    <n v="16274.894480000001"/>
    <n v="486.80761301286998"/>
  </r>
  <r>
    <s v="mab.shallow"/>
    <x v="2"/>
    <s v="shallow"/>
    <s v="Weakfish (L)"/>
    <x v="35"/>
    <s v=""/>
    <x v="26"/>
    <n v="424331.88498199201"/>
    <n v="16274.894480000001"/>
    <n v="26.072788705539601"/>
  </r>
  <r>
    <s v="mab.shallow"/>
    <x v="2"/>
    <s v="shallow"/>
    <s v="Alosines"/>
    <x v="0"/>
    <s v=""/>
    <x v="27"/>
    <n v="306256.769642992"/>
    <n v="16274.894480000001"/>
    <n v="18.817742260593299"/>
  </r>
  <r>
    <s v="mab.shallow"/>
    <x v="2"/>
    <s v="shallow"/>
    <s v="Anchovies"/>
    <x v="24"/>
    <s v=""/>
    <x v="27"/>
    <n v="17879401.784791701"/>
    <n v="16274.894480000001"/>
    <n v="1098.58787759045"/>
  </r>
  <r>
    <s v="mab.shallow"/>
    <x v="2"/>
    <s v="shallow"/>
    <s v="Atlantic croaker"/>
    <x v="32"/>
    <s v=""/>
    <x v="27"/>
    <n v="8298893.8931250004"/>
    <n v="16274.894480000001"/>
    <n v="509.91998155953598"/>
  </r>
  <r>
    <s v="mab.shallow"/>
    <x v="2"/>
    <s v="shallow"/>
    <s v="Atlantic herring"/>
    <x v="1"/>
    <s v=""/>
    <x v="27"/>
    <n v="25325979.718387499"/>
    <n v="16274.894480000001"/>
    <n v="1556.1378753951501"/>
  </r>
  <r>
    <s v="mab.shallow"/>
    <x v="2"/>
    <s v="shallow"/>
    <s v="Atlantic mackerel"/>
    <x v="2"/>
    <s v=""/>
    <x v="27"/>
    <n v="34121593.827239603"/>
    <n v="16274.894480000001"/>
    <n v="2096.57849819986"/>
  </r>
  <r>
    <s v="mab.shallow"/>
    <x v="2"/>
    <s v="shallow"/>
    <s v="Butterfish"/>
    <x v="3"/>
    <s v=""/>
    <x v="27"/>
    <n v="8131284.1312499996"/>
    <n v="16274.894480000001"/>
    <n v="499.62131190727098"/>
  </r>
  <r>
    <s v="mab.shallow"/>
    <x v="2"/>
    <s v="shallow"/>
    <s v="Demersal benthivores - other"/>
    <x v="4"/>
    <s v=""/>
    <x v="27"/>
    <n v="112102410.96326201"/>
    <n v="16274.894480000001"/>
    <n v="6888.0576215731098"/>
  </r>
  <r>
    <s v="mab.shallow"/>
    <x v="2"/>
    <s v="shallow"/>
    <s v="Demersal omnivores - other"/>
    <x v="25"/>
    <s v=""/>
    <x v="27"/>
    <n v="401017.87068965501"/>
    <n v="16274.894480000001"/>
    <n v="24.6402746993205"/>
  </r>
  <r>
    <s v="mab.shallow"/>
    <x v="2"/>
    <s v="shallow"/>
    <s v="Demersal piscivores - other"/>
    <x v="5"/>
    <s v=""/>
    <x v="27"/>
    <n v="5729691.5271670902"/>
    <n v="16274.894480000001"/>
    <n v="352.05706151939899"/>
  </r>
  <r>
    <s v="mab.shallow"/>
    <x v="2"/>
    <s v="shallow"/>
    <s v="Medium pelagics - other"/>
    <x v="20"/>
    <s v=""/>
    <x v="27"/>
    <n v="4487424.2381770797"/>
    <n v="16274.894480000001"/>
    <n v="275.72677928521301"/>
  </r>
  <r>
    <s v="mab.shallow"/>
    <x v="2"/>
    <s v="shallow"/>
    <s v="Mesopelagics"/>
    <x v="7"/>
    <s v=""/>
    <x v="27"/>
    <n v="0"/>
    <n v="16274.894480000001"/>
    <n v="0"/>
  </r>
  <r>
    <s v="mab.shallow"/>
    <x v="2"/>
    <s v="shallow"/>
    <s v="Skates"/>
    <x v="8"/>
    <s v=""/>
    <x v="27"/>
    <n v="6060588.3884797497"/>
    <n v="16274.894480000001"/>
    <n v="372.38879772323702"/>
  </r>
  <r>
    <s v="mab.shallow"/>
    <x v="2"/>
    <s v="shallow"/>
    <s v="Small pelagic - other"/>
    <x v="9"/>
    <s v=""/>
    <x v="27"/>
    <n v="3317019.74091146"/>
    <n v="16274.894480000001"/>
    <n v="203.81205819722501"/>
  </r>
  <r>
    <s v="mab.shallow"/>
    <x v="2"/>
    <s v="shallow"/>
    <s v="Squid"/>
    <x v="10"/>
    <s v=""/>
    <x v="27"/>
    <n v="8092089.2159114601"/>
    <n v="16274.894480000001"/>
    <n v="497.21300656392702"/>
  </r>
  <r>
    <s v="mab.shallow"/>
    <x v="2"/>
    <s v="shallow"/>
    <s v="Spiny dogfish (S)"/>
    <x v="11"/>
    <s v=""/>
    <x v="27"/>
    <n v="148587.07645359001"/>
    <n v="16274.894480000001"/>
    <n v="9.12983347672"/>
  </r>
  <r>
    <s v="mab.shallow"/>
    <x v="2"/>
    <s v="shallow"/>
    <s v="Spiny dogfish (L)"/>
    <x v="12"/>
    <s v=""/>
    <x v="27"/>
    <n v="55334465.492181897"/>
    <n v="16274.894480000001"/>
    <n v="3399.98920178448"/>
  </r>
  <r>
    <s v="mab.shallow"/>
    <x v="2"/>
    <s v="shallow"/>
    <s v="Atlantic menhaden (S)"/>
    <x v="29"/>
    <s v=""/>
    <x v="27"/>
    <n v="42425.618648399999"/>
    <n v="16274.894480000001"/>
    <n v="2.6068137461988599"/>
  </r>
  <r>
    <s v="mab.shallow"/>
    <x v="2"/>
    <s v="shallow"/>
    <s v="Atlantic menhaden (M)"/>
    <x v="34"/>
    <s v=""/>
    <x v="27"/>
    <n v="119992.02344970399"/>
    <n v="16274.894480000001"/>
    <n v="7.3728295809942601"/>
  </r>
  <r>
    <s v="mab.shallow"/>
    <x v="2"/>
    <s v="shallow"/>
    <s v="Atlantic menhaden (L)"/>
    <x v="23"/>
    <s v=""/>
    <x v="27"/>
    <n v="10480.170031142099"/>
    <n v="16274.894480000001"/>
    <n v="0.64394703412799503"/>
  </r>
  <r>
    <s v="mab.shallow"/>
    <x v="2"/>
    <s v="shallow"/>
    <s v="Hakes (S)"/>
    <x v="13"/>
    <s v=""/>
    <x v="27"/>
    <n v="393878.88645644899"/>
    <n v="16274.894480000001"/>
    <n v="24.2016245905914"/>
  </r>
  <r>
    <s v="mab.shallow"/>
    <x v="2"/>
    <s v="shallow"/>
    <s v="Hakes (L)"/>
    <x v="14"/>
    <s v=""/>
    <x v="27"/>
    <n v="16805.5942261909"/>
    <n v="16274.894480000001"/>
    <n v="1.0326084907550801"/>
  </r>
  <r>
    <s v="mab.shallow"/>
    <x v="2"/>
    <s v="shallow"/>
    <s v="Atlantic cod (L)"/>
    <x v="16"/>
    <s v=""/>
    <x v="27"/>
    <n v="336956.61361388798"/>
    <n v="16274.894480000001"/>
    <n v="20.7040736287396"/>
  </r>
  <r>
    <s v="mab.shallow"/>
    <x v="2"/>
    <s v="shallow"/>
    <s v="Summer flounder (S)"/>
    <x v="33"/>
    <s v=""/>
    <x v="27"/>
    <n v="98288.534670170397"/>
    <n v="16274.894480000001"/>
    <n v="6.0392732371294899"/>
  </r>
  <r>
    <s v="mab.shallow"/>
    <x v="2"/>
    <s v="shallow"/>
    <s v="Summer flounder (L)"/>
    <x v="22"/>
    <s v=""/>
    <x v="27"/>
    <n v="616248.70957074605"/>
    <n v="16274.894480000001"/>
    <n v="37.864989559720101"/>
  </r>
  <r>
    <s v="mab.shallow"/>
    <x v="2"/>
    <s v="shallow"/>
    <s v="Yellowtail flounder (L)"/>
    <x v="18"/>
    <s v=""/>
    <x v="27"/>
    <n v="18539.175812183999"/>
    <n v="16274.894480000001"/>
    <n v="1.1391272511761299"/>
  </r>
  <r>
    <s v="mab.shallow"/>
    <x v="2"/>
    <s v="shallow"/>
    <s v="Bluefish (S)"/>
    <x v="21"/>
    <s v=""/>
    <x v="27"/>
    <n v="3500724.3517065598"/>
    <n v="16274.894480000001"/>
    <n v="215.099665070551"/>
  </r>
  <r>
    <s v="mab.shallow"/>
    <x v="2"/>
    <s v="shallow"/>
    <s v="Bluefish (M)"/>
    <x v="21"/>
    <s v=""/>
    <x v="27"/>
    <n v="3416973.6755805099"/>
    <n v="16274.894480000001"/>
    <n v="209.953660822784"/>
  </r>
  <r>
    <s v="mab.shallow"/>
    <x v="2"/>
    <s v="shallow"/>
    <s v="Bluefish (L)"/>
    <x v="21"/>
    <s v=""/>
    <x v="27"/>
    <n v="963950.04104536399"/>
    <n v="16274.894480000001"/>
    <n v="59.229265186938697"/>
  </r>
  <r>
    <s v="mab.shallow"/>
    <x v="2"/>
    <s v="shallow"/>
    <s v="Striped bass (M)"/>
    <x v="30"/>
    <s v=""/>
    <x v="27"/>
    <n v="675280.69927960902"/>
    <n v="16274.894480000001"/>
    <n v="41.492170662577998"/>
  </r>
  <r>
    <s v="mab.shallow"/>
    <x v="2"/>
    <s v="shallow"/>
    <s v="Striped bass (L)"/>
    <x v="27"/>
    <s v=""/>
    <x v="27"/>
    <n v="3667184.7056924799"/>
    <n v="16274.894480000001"/>
    <n v="225.32771012426701"/>
  </r>
  <r>
    <s v="mab.shallow"/>
    <x v="2"/>
    <s v="shallow"/>
    <s v="Weakfish (S)"/>
    <x v="31"/>
    <s v=""/>
    <x v="27"/>
    <n v="7358403.9136730703"/>
    <n v="16274.894480000001"/>
    <n v="452.13220415749601"/>
  </r>
  <r>
    <s v="mab.shallow"/>
    <x v="2"/>
    <s v="shallow"/>
    <s v="Weakfish (M)"/>
    <x v="28"/>
    <s v=""/>
    <x v="27"/>
    <n v="6803963.0185972601"/>
    <n v="16274.894480000001"/>
    <n v="418.06495439700501"/>
  </r>
  <r>
    <s v="mab.shallow"/>
    <x v="2"/>
    <s v="shallow"/>
    <s v="Weakfish (L)"/>
    <x v="35"/>
    <s v=""/>
    <x v="27"/>
    <n v="842972.24454951205"/>
    <n v="16274.894480000001"/>
    <n v="51.795865440813103"/>
  </r>
  <r>
    <s v="mab.shallow"/>
    <x v="2"/>
    <s v="shallow"/>
    <s v="Alosines"/>
    <x v="0"/>
    <s v=""/>
    <x v="28"/>
    <n v="430045.93510132597"/>
    <n v="16274.894480000001"/>
    <n v="26.423884691222"/>
  </r>
  <r>
    <s v="mab.shallow"/>
    <x v="2"/>
    <s v="shallow"/>
    <s v="Anchovies"/>
    <x v="24"/>
    <s v=""/>
    <x v="28"/>
    <n v="16446345.0197917"/>
    <n v="16274.894480000001"/>
    <n v="1010.53466368107"/>
  </r>
  <r>
    <s v="mab.shallow"/>
    <x v="2"/>
    <s v="shallow"/>
    <s v="Atlantic croaker"/>
    <x v="32"/>
    <s v=""/>
    <x v="28"/>
    <n v="39528348.453958303"/>
    <n v="16274.894480000001"/>
    <n v="2428.7929179838402"/>
  </r>
  <r>
    <s v="mab.shallow"/>
    <x v="2"/>
    <s v="shallow"/>
    <s v="Atlantic herring"/>
    <x v="1"/>
    <s v=""/>
    <x v="28"/>
    <n v="66004241.896125004"/>
    <n v="16274.894480000001"/>
    <n v="4055.5864726027398"/>
  </r>
  <r>
    <s v="mab.shallow"/>
    <x v="2"/>
    <s v="shallow"/>
    <s v="Atlantic mackerel"/>
    <x v="2"/>
    <s v=""/>
    <x v="28"/>
    <n v="27471052.3984375"/>
    <n v="16274.894480000001"/>
    <n v="1687.94043071654"/>
  </r>
  <r>
    <s v="mab.shallow"/>
    <x v="2"/>
    <s v="shallow"/>
    <s v="Butterfish"/>
    <x v="3"/>
    <s v=""/>
    <x v="28"/>
    <n v="50524572.189732201"/>
    <n v="16274.894480000001"/>
    <n v="3104.4485266445899"/>
  </r>
  <r>
    <s v="mab.shallow"/>
    <x v="2"/>
    <s v="shallow"/>
    <s v="Demersal benthivores - other"/>
    <x v="4"/>
    <s v=""/>
    <x v="28"/>
    <n v="125842234.201884"/>
    <n v="16274.894480000001"/>
    <n v="7732.2918656418997"/>
  </r>
  <r>
    <s v="mab.shallow"/>
    <x v="2"/>
    <s v="shallow"/>
    <s v="Demersal omnivores - other"/>
    <x v="25"/>
    <s v=""/>
    <x v="28"/>
    <n v="759300.54202586203"/>
    <n v="16274.894480000001"/>
    <n v="46.654713673194998"/>
  </r>
  <r>
    <s v="mab.shallow"/>
    <x v="2"/>
    <s v="shallow"/>
    <s v="Demersal piscivores - other"/>
    <x v="5"/>
    <s v=""/>
    <x v="28"/>
    <n v="8975815.4035280608"/>
    <n v="16274.894480000001"/>
    <n v="551.51297076354695"/>
  </r>
  <r>
    <s v="mab.shallow"/>
    <x v="2"/>
    <s v="shallow"/>
    <s v="Medium pelagics - other"/>
    <x v="20"/>
    <s v=""/>
    <x v="28"/>
    <n v="3209170.9203125001"/>
    <n v="16274.894480000001"/>
    <n v="197.18535958904101"/>
  </r>
  <r>
    <s v="mab.shallow"/>
    <x v="2"/>
    <s v="shallow"/>
    <s v="Mesopelagics"/>
    <x v="7"/>
    <s v=""/>
    <x v="28"/>
    <n v="7815.5364583333303"/>
    <n v="16274.894480000001"/>
    <n v="0.48022040744643502"/>
  </r>
  <r>
    <s v="mab.shallow"/>
    <x v="2"/>
    <s v="shallow"/>
    <s v="Skates"/>
    <x v="8"/>
    <s v=""/>
    <x v="28"/>
    <n v="34764459.382988296"/>
    <n v="16274.894480000001"/>
    <n v="2136.0789420607198"/>
  </r>
  <r>
    <s v="mab.shallow"/>
    <x v="2"/>
    <s v="shallow"/>
    <s v="Small pelagic - other"/>
    <x v="9"/>
    <s v=""/>
    <x v="28"/>
    <n v="4918289.1805989603"/>
    <n v="16274.894480000001"/>
    <n v="302.20098733315803"/>
  </r>
  <r>
    <s v="mab.shallow"/>
    <x v="2"/>
    <s v="shallow"/>
    <s v="Squid"/>
    <x v="10"/>
    <s v=""/>
    <x v="28"/>
    <n v="17626606.862415399"/>
    <n v="16274.894480000001"/>
    <n v="1083.0550627579501"/>
  </r>
  <r>
    <s v="mab.shallow"/>
    <x v="2"/>
    <s v="shallow"/>
    <s v="Spiny dogfish (S)"/>
    <x v="11"/>
    <s v=""/>
    <x v="28"/>
    <n v="4603.7893950514499"/>
    <n v="16274.894480000001"/>
    <n v="0.28287675847662103"/>
  </r>
  <r>
    <s v="mab.shallow"/>
    <x v="2"/>
    <s v="shallow"/>
    <s v="Spiny dogfish (L)"/>
    <x v="12"/>
    <s v=""/>
    <x v="28"/>
    <n v="58083934.884765796"/>
    <n v="16274.894480000001"/>
    <n v="3568.9285086391401"/>
  </r>
  <r>
    <s v="mab.shallow"/>
    <x v="2"/>
    <s v="shallow"/>
    <s v="Atlantic menhaden (S)"/>
    <x v="29"/>
    <s v=""/>
    <x v="28"/>
    <n v="2430.9446146840201"/>
    <n v="16274.894480000001"/>
    <n v="0.14936776503659499"/>
  </r>
  <r>
    <s v="mab.shallow"/>
    <x v="2"/>
    <s v="shallow"/>
    <s v="Atlantic menhaden (M)"/>
    <x v="34"/>
    <s v=""/>
    <x v="28"/>
    <n v="89033.654109027499"/>
    <n v="16274.894480000001"/>
    <n v="5.4706132945095103"/>
  </r>
  <r>
    <s v="mab.shallow"/>
    <x v="2"/>
    <s v="shallow"/>
    <s v="Atlantic menhaden (L)"/>
    <x v="23"/>
    <s v=""/>
    <x v="28"/>
    <n v="68089.011841852203"/>
    <n v="16274.894480000001"/>
    <n v="4.18368376676887"/>
  </r>
  <r>
    <s v="mab.shallow"/>
    <x v="2"/>
    <s v="shallow"/>
    <s v="Hakes (S)"/>
    <x v="13"/>
    <s v=""/>
    <x v="28"/>
    <n v="1933787.8546505901"/>
    <n v="16274.894480000001"/>
    <n v="118.82030061866099"/>
  </r>
  <r>
    <s v="mab.shallow"/>
    <x v="2"/>
    <s v="shallow"/>
    <s v="Hakes (L)"/>
    <x v="14"/>
    <s v=""/>
    <x v="28"/>
    <n v="30794.6987900042"/>
    <n v="16274.894480000001"/>
    <n v="1.89215965902866"/>
  </r>
  <r>
    <s v="mab.shallow"/>
    <x v="2"/>
    <s v="shallow"/>
    <s v="Atlantic cod (L)"/>
    <x v="16"/>
    <s v=""/>
    <x v="28"/>
    <n v="303248.72868994903"/>
    <n v="16274.894480000001"/>
    <n v="18.632915197244898"/>
  </r>
  <r>
    <s v="mab.shallow"/>
    <x v="2"/>
    <s v="shallow"/>
    <s v="Summer flounder (S)"/>
    <x v="33"/>
    <s v=""/>
    <x v="28"/>
    <n v="206530.44735678201"/>
    <n v="16274.894480000001"/>
    <n v="12.6901251255782"/>
  </r>
  <r>
    <s v="mab.shallow"/>
    <x v="2"/>
    <s v="shallow"/>
    <s v="Summer flounder (L)"/>
    <x v="22"/>
    <s v=""/>
    <x v="28"/>
    <n v="1496527.2681733"/>
    <n v="16274.894480000001"/>
    <n v="91.953116501760505"/>
  </r>
  <r>
    <s v="mab.shallow"/>
    <x v="2"/>
    <s v="shallow"/>
    <s v="Bluefish (S)"/>
    <x v="21"/>
    <s v=""/>
    <x v="28"/>
    <n v="5335625.6914308304"/>
    <n v="16274.894480000001"/>
    <n v="327.843949955418"/>
  </r>
  <r>
    <s v="mab.shallow"/>
    <x v="2"/>
    <s v="shallow"/>
    <s v="Bluefish (M)"/>
    <x v="21"/>
    <s v=""/>
    <x v="28"/>
    <n v="440209.41526971501"/>
    <n v="16274.894480000001"/>
    <n v="27.048372928665199"/>
  </r>
  <r>
    <s v="mab.shallow"/>
    <x v="2"/>
    <s v="shallow"/>
    <s v="Striped bass (M)"/>
    <x v="30"/>
    <s v=""/>
    <x v="28"/>
    <n v="784963.13014413998"/>
    <n v="16274.894480000001"/>
    <n v="48.231534226459701"/>
  </r>
  <r>
    <s v="mab.shallow"/>
    <x v="2"/>
    <s v="shallow"/>
    <s v="Striped bass (L)"/>
    <x v="27"/>
    <s v=""/>
    <x v="28"/>
    <n v="6506990.6073177001"/>
    <n v="16274.894480000001"/>
    <n v="399.817683322866"/>
  </r>
  <r>
    <s v="mab.shallow"/>
    <x v="2"/>
    <s v="shallow"/>
    <s v="Weakfish (S)"/>
    <x v="31"/>
    <s v=""/>
    <x v="28"/>
    <n v="8827442.1294670403"/>
    <n v="16274.894480000001"/>
    <n v="542.39627423176"/>
  </r>
  <r>
    <s v="mab.shallow"/>
    <x v="2"/>
    <s v="shallow"/>
    <s v="Weakfish (M)"/>
    <x v="28"/>
    <s v=""/>
    <x v="28"/>
    <n v="10481230.565019799"/>
    <n v="16274.894480000001"/>
    <n v="644.01219792238896"/>
  </r>
  <r>
    <s v="mab.shallow"/>
    <x v="2"/>
    <s v="shallow"/>
    <s v="Weakfish (L)"/>
    <x v="35"/>
    <s v=""/>
    <x v="28"/>
    <n v="266293.998281501"/>
    <n v="16274.894480000001"/>
    <n v="16.362256517776299"/>
  </r>
  <r>
    <s v="mab.shallow"/>
    <x v="2"/>
    <s v="shallow"/>
    <s v="Alosines"/>
    <x v="0"/>
    <s v=""/>
    <x v="29"/>
    <n v="1051140.2567487401"/>
    <n v="16274.894480000001"/>
    <n v="64.586609642260299"/>
  </r>
  <r>
    <s v="mab.shallow"/>
    <x v="2"/>
    <s v="shallow"/>
    <s v="Anchovies"/>
    <x v="24"/>
    <s v=""/>
    <x v="29"/>
    <n v="54943130.120824702"/>
    <n v="16274.894480000001"/>
    <n v="3375.9438617770202"/>
  </r>
  <r>
    <s v="mab.shallow"/>
    <x v="2"/>
    <s v="shallow"/>
    <s v="Atlantic croaker"/>
    <x v="32"/>
    <s v=""/>
    <x v="29"/>
    <n v="26507888.0154167"/>
    <n v="16274.894480000001"/>
    <n v="1628.7594397611499"/>
  </r>
  <r>
    <s v="mab.shallow"/>
    <x v="2"/>
    <s v="shallow"/>
    <s v="Atlantic herring"/>
    <x v="1"/>
    <s v=""/>
    <x v="29"/>
    <n v="88262029.276111096"/>
    <n v="16274.894480000001"/>
    <n v="5423.20132303009"/>
  </r>
  <r>
    <s v="mab.shallow"/>
    <x v="2"/>
    <s v="shallow"/>
    <s v="Atlantic mackerel"/>
    <x v="2"/>
    <s v=""/>
    <x v="29"/>
    <n v="8623177.2483593803"/>
    <n v="16274.894480000001"/>
    <n v="529.84535530821904"/>
  </r>
  <r>
    <s v="mab.shallow"/>
    <x v="2"/>
    <s v="shallow"/>
    <s v="Butterfish"/>
    <x v="3"/>
    <s v=""/>
    <x v="29"/>
    <n v="6470913.2858630996"/>
    <n v="16274.894480000001"/>
    <n v="397.60093644939502"/>
  </r>
  <r>
    <s v="mab.shallow"/>
    <x v="2"/>
    <s v="shallow"/>
    <s v="Demersal benthivores - other"/>
    <x v="4"/>
    <s v=""/>
    <x v="29"/>
    <n v="44658350.7160514"/>
    <n v="16274.894480000001"/>
    <n v="2744.0024739288801"/>
  </r>
  <r>
    <s v="mab.shallow"/>
    <x v="2"/>
    <s v="shallow"/>
    <s v="Demersal omnivores - other"/>
    <x v="25"/>
    <s v=""/>
    <x v="29"/>
    <n v="279942.50589080498"/>
    <n v="16274.894480000001"/>
    <n v="17.200879934110901"/>
  </r>
  <r>
    <s v="mab.shallow"/>
    <x v="2"/>
    <s v="shallow"/>
    <s v="Demersal piscivores - other"/>
    <x v="5"/>
    <s v=""/>
    <x v="29"/>
    <n v="13716900.4797948"/>
    <n v="16274.894480000001"/>
    <n v="842.825770492787"/>
  </r>
  <r>
    <s v="mab.shallow"/>
    <x v="2"/>
    <s v="shallow"/>
    <s v="Medium pelagics - other"/>
    <x v="20"/>
    <s v=""/>
    <x v="29"/>
    <n v="1910172.9356770799"/>
    <n v="16274.894480000001"/>
    <n v="117.36929772567601"/>
  </r>
  <r>
    <s v="mab.shallow"/>
    <x v="2"/>
    <s v="shallow"/>
    <s v="Mesopelagics"/>
    <x v="7"/>
    <s v=""/>
    <x v="29"/>
    <n v="51554.627994791699"/>
    <n v="16274.894480000001"/>
    <n v="3.1677396162627298"/>
  </r>
  <r>
    <s v="mab.shallow"/>
    <x v="2"/>
    <s v="shallow"/>
    <s v="Skates"/>
    <x v="8"/>
    <s v=""/>
    <x v="29"/>
    <n v="12688296.003858"/>
    <n v="16274.894480000001"/>
    <n v="779.62385682134595"/>
  </r>
  <r>
    <s v="mab.shallow"/>
    <x v="2"/>
    <s v="shallow"/>
    <s v="Small pelagic - other"/>
    <x v="9"/>
    <s v=""/>
    <x v="29"/>
    <n v="4148823.5644878498"/>
    <n v="16274.894480000001"/>
    <n v="254.921687485365"/>
  </r>
  <r>
    <s v="mab.shallow"/>
    <x v="2"/>
    <s v="shallow"/>
    <s v="Squid"/>
    <x v="10"/>
    <s v=""/>
    <x v="29"/>
    <n v="10671212.5254774"/>
    <n v="16274.894480000001"/>
    <n v="655.68551234486597"/>
  </r>
  <r>
    <s v="mab.shallow"/>
    <x v="2"/>
    <s v="shallow"/>
    <s v="Spiny dogfish (S)"/>
    <x v="11"/>
    <s v=""/>
    <x v="29"/>
    <n v="32463.266164836299"/>
    <n v="16274.894480000001"/>
    <n v="1.9946836647530899"/>
  </r>
  <r>
    <s v="mab.shallow"/>
    <x v="2"/>
    <s v="shallow"/>
    <s v="Spiny dogfish (L)"/>
    <x v="12"/>
    <s v=""/>
    <x v="29"/>
    <n v="41370963.185722597"/>
    <n v="16274.894480000001"/>
    <n v="2542.0111470807301"/>
  </r>
  <r>
    <s v="mab.shallow"/>
    <x v="2"/>
    <s v="shallow"/>
    <s v="Atlantic menhaden (S)"/>
    <x v="29"/>
    <s v=""/>
    <x v="29"/>
    <n v="139322.51781347601"/>
    <n v="16274.894480000001"/>
    <n v="8.5605788710143393"/>
  </r>
  <r>
    <s v="mab.shallow"/>
    <x v="2"/>
    <s v="shallow"/>
    <s v="Atlantic menhaden (M)"/>
    <x v="34"/>
    <s v=""/>
    <x v="29"/>
    <n v="522221.65722817002"/>
    <n v="16274.894480000001"/>
    <n v="32.087560252382701"/>
  </r>
  <r>
    <s v="mab.shallow"/>
    <x v="2"/>
    <s v="shallow"/>
    <s v="Atlantic menhaden (L)"/>
    <x v="23"/>
    <s v=""/>
    <x v="29"/>
    <n v="326167.78559993301"/>
    <n v="16274.894480000001"/>
    <n v="20.041161311414701"/>
  </r>
  <r>
    <s v="mab.shallow"/>
    <x v="2"/>
    <s v="shallow"/>
    <s v="Hakes (S)"/>
    <x v="13"/>
    <s v=""/>
    <x v="29"/>
    <n v="853420.55184145202"/>
    <n v="16274.894480000001"/>
    <n v="52.437854690253701"/>
  </r>
  <r>
    <s v="mab.shallow"/>
    <x v="2"/>
    <s v="shallow"/>
    <s v="Summer flounder (S)"/>
    <x v="33"/>
    <s v=""/>
    <x v="29"/>
    <n v="229567.31299203099"/>
    <n v="16274.894480000001"/>
    <n v="14.105609918033201"/>
  </r>
  <r>
    <s v="mab.shallow"/>
    <x v="2"/>
    <s v="shallow"/>
    <s v="Summer flounder (L)"/>
    <x v="22"/>
    <s v=""/>
    <x v="29"/>
    <n v="1753498.45738931"/>
    <n v="16274.894480000001"/>
    <n v="107.742539255426"/>
  </r>
  <r>
    <s v="mab.shallow"/>
    <x v="2"/>
    <s v="shallow"/>
    <s v="Bluefish (S)"/>
    <x v="21"/>
    <s v=""/>
    <x v="29"/>
    <n v="1995722.6116746799"/>
    <n v="16274.894480000001"/>
    <n v="122.625840316642"/>
  </r>
  <r>
    <s v="mab.shallow"/>
    <x v="2"/>
    <s v="shallow"/>
    <s v="Bluefish (M)"/>
    <x v="21"/>
    <s v=""/>
    <x v="29"/>
    <n v="644872.42858800897"/>
    <n v="16274.894480000001"/>
    <n v="39.623754819454199"/>
  </r>
  <r>
    <s v="mab.shallow"/>
    <x v="2"/>
    <s v="shallow"/>
    <s v="Bluefish (L)"/>
    <x v="21"/>
    <s v=""/>
    <x v="29"/>
    <n v="35887.543045945204"/>
    <n v="16274.894480000001"/>
    <n v="2.20508606615219"/>
  </r>
  <r>
    <s v="mab.shallow"/>
    <x v="2"/>
    <s v="shallow"/>
    <s v="Striped bass (M)"/>
    <x v="30"/>
    <s v=""/>
    <x v="29"/>
    <n v="839672.32796989696"/>
    <n v="16274.894480000001"/>
    <n v="51.5931042749162"/>
  </r>
  <r>
    <s v="mab.shallow"/>
    <x v="2"/>
    <s v="shallow"/>
    <s v="Striped bass (L)"/>
    <x v="27"/>
    <s v=""/>
    <x v="29"/>
    <n v="5938605.8806379102"/>
    <n v="16274.894480000001"/>
    <n v="364.893664160821"/>
  </r>
  <r>
    <s v="mab.shallow"/>
    <x v="2"/>
    <s v="shallow"/>
    <s v="Weakfish (S)"/>
    <x v="31"/>
    <s v=""/>
    <x v="29"/>
    <n v="3454274.21859881"/>
    <n v="16274.894480000001"/>
    <n v="212.245567726643"/>
  </r>
  <r>
    <s v="mab.shallow"/>
    <x v="2"/>
    <s v="shallow"/>
    <s v="Weakfish (M)"/>
    <x v="28"/>
    <s v=""/>
    <x v="29"/>
    <n v="8975242.3905746602"/>
    <n v="16274.894480000001"/>
    <n v="551.47776236609195"/>
  </r>
  <r>
    <s v="mab.shallow"/>
    <x v="2"/>
    <s v="shallow"/>
    <s v="Weakfish (L)"/>
    <x v="35"/>
    <s v=""/>
    <x v="29"/>
    <n v="411917.96522386803"/>
    <n v="16274.894480000001"/>
    <n v="25.310023713522"/>
  </r>
  <r>
    <s v="mab.shallow"/>
    <x v="2"/>
    <s v="shallow"/>
    <s v="Alosines"/>
    <x v="0"/>
    <s v=""/>
    <x v="30"/>
    <n v="706179.39422348503"/>
    <n v="16274.894480000001"/>
    <n v="43.390720295686002"/>
  </r>
  <r>
    <s v="mab.shallow"/>
    <x v="2"/>
    <s v="shallow"/>
    <s v="Anchovies"/>
    <x v="24"/>
    <s v=""/>
    <x v="30"/>
    <n v="3197698.8292968702"/>
    <n v="16274.894480000001"/>
    <n v="196.48046463382499"/>
  </r>
  <r>
    <s v="mab.shallow"/>
    <x v="2"/>
    <s v="shallow"/>
    <s v="Atlantic croaker"/>
    <x v="32"/>
    <s v=""/>
    <x v="30"/>
    <n v="48700602.494513899"/>
    <n v="16274.894480000001"/>
    <n v="2992.3759293408302"/>
  </r>
  <r>
    <s v="mab.shallow"/>
    <x v="2"/>
    <s v="shallow"/>
    <s v="Atlantic herring"/>
    <x v="1"/>
    <s v=""/>
    <x v="30"/>
    <n v="91328786.235416695"/>
    <n v="16274.894480000001"/>
    <n v="5611.63615208992"/>
  </r>
  <r>
    <s v="mab.shallow"/>
    <x v="2"/>
    <s v="shallow"/>
    <s v="Atlantic mackerel"/>
    <x v="2"/>
    <s v=""/>
    <x v="30"/>
    <n v="49597785.141406298"/>
    <n v="16274.894480000001"/>
    <n v="3047.5027166754498"/>
  </r>
  <r>
    <s v="mab.shallow"/>
    <x v="2"/>
    <s v="shallow"/>
    <s v="Butterfish"/>
    <x v="3"/>
    <s v=""/>
    <x v="30"/>
    <n v="14372165.4440476"/>
    <n v="16274.894480000001"/>
    <n v="883.08808771137501"/>
  </r>
  <r>
    <s v="mab.shallow"/>
    <x v="2"/>
    <s v="shallow"/>
    <s v="Demersal benthivores - other"/>
    <x v="4"/>
    <s v=""/>
    <x v="30"/>
    <n v="59071556.254306898"/>
    <n v="16274.894480000001"/>
    <n v="3629.61224276441"/>
  </r>
  <r>
    <s v="mab.shallow"/>
    <x v="2"/>
    <s v="shallow"/>
    <s v="Demersal omnivores - other"/>
    <x v="25"/>
    <s v=""/>
    <x v="30"/>
    <n v="257781.802514368"/>
    <n v="16274.894480000001"/>
    <n v="15.8392303453121"/>
  </r>
  <r>
    <s v="mab.shallow"/>
    <x v="2"/>
    <s v="shallow"/>
    <s v="Demersal piscivores - other"/>
    <x v="5"/>
    <s v=""/>
    <x v="30"/>
    <n v="7462324.9110849099"/>
    <n v="16274.894480000001"/>
    <n v="458.51756029848701"/>
  </r>
  <r>
    <s v="mab.shallow"/>
    <x v="2"/>
    <s v="shallow"/>
    <s v="Medium pelagics - other"/>
    <x v="20"/>
    <s v=""/>
    <x v="30"/>
    <n v="2615720.4894531299"/>
    <n v="16274.894480000001"/>
    <n v="160.72119500790299"/>
  </r>
  <r>
    <s v="mab.shallow"/>
    <x v="2"/>
    <s v="shallow"/>
    <s v="Mesopelagics"/>
    <x v="7"/>
    <s v=""/>
    <x v="30"/>
    <n v="316529.2265625"/>
    <n v="16274.894480000001"/>
    <n v="19.448926501580601"/>
  </r>
  <r>
    <s v="mab.shallow"/>
    <x v="2"/>
    <s v="shallow"/>
    <s v="Skates"/>
    <x v="8"/>
    <s v=""/>
    <x v="30"/>
    <n v="24352187.210638002"/>
    <n v="16274.894480000001"/>
    <n v="1496.3038464282599"/>
  </r>
  <r>
    <s v="mab.shallow"/>
    <x v="2"/>
    <s v="shallow"/>
    <s v="Small pelagic - other"/>
    <x v="9"/>
    <s v=""/>
    <x v="30"/>
    <n v="1637634.01432292"/>
    <n v="16274.894480000001"/>
    <n v="100.623326088865"/>
  </r>
  <r>
    <s v="mab.shallow"/>
    <x v="2"/>
    <s v="shallow"/>
    <s v="Squid"/>
    <x v="10"/>
    <s v=""/>
    <x v="30"/>
    <n v="7272820.0241406299"/>
    <n v="16274.894480000001"/>
    <n v="446.87355933877802"/>
  </r>
  <r>
    <s v="mab.shallow"/>
    <x v="2"/>
    <s v="shallow"/>
    <s v="Spiny dogfish (L)"/>
    <x v="12"/>
    <s v=""/>
    <x v="30"/>
    <n v="13838493.696824901"/>
    <n v="16274.894480000001"/>
    <n v="850.29698434179295"/>
  </r>
  <r>
    <s v="mab.shallow"/>
    <x v="2"/>
    <s v="shallow"/>
    <s v="Atlantic menhaden (S)"/>
    <x v="29"/>
    <s v=""/>
    <x v="30"/>
    <n v="39067.127943032603"/>
    <n v="16274.894480000001"/>
    <n v="2.40045353234343"/>
  </r>
  <r>
    <s v="mab.shallow"/>
    <x v="2"/>
    <s v="shallow"/>
    <s v="Atlantic menhaden (M)"/>
    <x v="34"/>
    <s v=""/>
    <x v="30"/>
    <n v="243022.23595874201"/>
    <n v="16274.894480000001"/>
    <n v="14.932338655552501"/>
  </r>
  <r>
    <s v="mab.shallow"/>
    <x v="2"/>
    <s v="shallow"/>
    <s v="Atlantic menhaden (L)"/>
    <x v="23"/>
    <s v=""/>
    <x v="30"/>
    <n v="122492.55362347"/>
    <n v="16274.894480000001"/>
    <n v="7.5264729841412903"/>
  </r>
  <r>
    <s v="mab.shallow"/>
    <x v="2"/>
    <s v="shallow"/>
    <s v="Hakes (S)"/>
    <x v="13"/>
    <s v=""/>
    <x v="30"/>
    <n v="604079.57333881198"/>
    <n v="16274.894480000001"/>
    <n v="37.117265127657703"/>
  </r>
  <r>
    <s v="mab.shallow"/>
    <x v="2"/>
    <s v="shallow"/>
    <s v="Summer flounder (S)"/>
    <x v="33"/>
    <s v=""/>
    <x v="30"/>
    <n v="97776.868926895098"/>
    <n v="16274.894480000001"/>
    <n v="6.0078342779458103"/>
  </r>
  <r>
    <s v="mab.shallow"/>
    <x v="2"/>
    <s v="shallow"/>
    <s v="Summer flounder (L)"/>
    <x v="22"/>
    <s v=""/>
    <x v="30"/>
    <n v="1407829.7789850601"/>
    <n v="16274.894480000001"/>
    <n v="86.503158635843903"/>
  </r>
  <r>
    <s v="mab.shallow"/>
    <x v="2"/>
    <s v="shallow"/>
    <s v="Bluefish (S)"/>
    <x v="21"/>
    <s v=""/>
    <x v="30"/>
    <n v="806990.11663244897"/>
    <n v="16274.894480000001"/>
    <n v="49.584967670552203"/>
  </r>
  <r>
    <s v="mab.shallow"/>
    <x v="2"/>
    <s v="shallow"/>
    <s v="Bluefish (M)"/>
    <x v="21"/>
    <s v=""/>
    <x v="30"/>
    <n v="270332.46062747802"/>
    <n v="16274.894480000001"/>
    <n v="16.610397134045101"/>
  </r>
  <r>
    <s v="mab.shallow"/>
    <x v="2"/>
    <s v="shallow"/>
    <s v="Bluefish (L)"/>
    <x v="21"/>
    <s v=""/>
    <x v="30"/>
    <n v="49106.5905995586"/>
    <n v="16274.894480000001"/>
    <n v="3.0173215967639599"/>
  </r>
  <r>
    <s v="mab.shallow"/>
    <x v="2"/>
    <s v="shallow"/>
    <s v="Striped bass (M)"/>
    <x v="30"/>
    <s v=""/>
    <x v="30"/>
    <n v="2448330.0731872101"/>
    <n v="16274.894480000001"/>
    <n v="150.4360028998"/>
  </r>
  <r>
    <s v="mab.shallow"/>
    <x v="2"/>
    <s v="shallow"/>
    <s v="Striped bass (L)"/>
    <x v="27"/>
    <s v=""/>
    <x v="30"/>
    <n v="16668174.2942957"/>
    <n v="16274.894480000001"/>
    <n v="1024.1648150025801"/>
  </r>
  <r>
    <s v="mab.shallow"/>
    <x v="2"/>
    <s v="shallow"/>
    <s v="Weakfish (S)"/>
    <x v="31"/>
    <s v=""/>
    <x v="30"/>
    <n v="3658296.7428803202"/>
    <n v="16274.894480000001"/>
    <n v="224.78159519718901"/>
  </r>
  <r>
    <s v="mab.shallow"/>
    <x v="2"/>
    <s v="shallow"/>
    <s v="Weakfish (M)"/>
    <x v="28"/>
    <s v=""/>
    <x v="30"/>
    <n v="4675821.2172055896"/>
    <n v="16274.894480000001"/>
    <n v="287.30270558446"/>
  </r>
  <r>
    <s v="mab.shallow"/>
    <x v="2"/>
    <s v="shallow"/>
    <s v="Weakfish (L)"/>
    <x v="35"/>
    <s v=""/>
    <x v="30"/>
    <n v="98415.9804511189"/>
    <n v="16274.894480000001"/>
    <n v="6.04710405785187"/>
  </r>
  <r>
    <s v="mab.shallow"/>
    <x v="2"/>
    <s v="shallow"/>
    <s v="Alosines"/>
    <x v="0"/>
    <s v=""/>
    <x v="31"/>
    <n v="326895.67292045499"/>
    <n v="16274.894480000001"/>
    <n v="20.085885860714601"/>
  </r>
  <r>
    <s v="mab.shallow"/>
    <x v="2"/>
    <s v="shallow"/>
    <s v="Anchovies"/>
    <x v="24"/>
    <s v=""/>
    <x v="31"/>
    <n v="5635973.1459895801"/>
    <n v="16274.894480000001"/>
    <n v="346.29859830523401"/>
  </r>
  <r>
    <s v="mab.shallow"/>
    <x v="2"/>
    <s v="shallow"/>
    <s v="Atlantic croaker"/>
    <x v="32"/>
    <s v=""/>
    <x v="31"/>
    <n v="67470510.969388902"/>
    <n v="16274.894480000001"/>
    <n v="4145.6803945673801"/>
  </r>
  <r>
    <s v="mab.shallow"/>
    <x v="2"/>
    <s v="shallow"/>
    <s v="Atlantic herring"/>
    <x v="1"/>
    <s v=""/>
    <x v="31"/>
    <n v="21561223.301550001"/>
    <n v="16274.894480000001"/>
    <n v="1324.81493677555"/>
  </r>
  <r>
    <s v="mab.shallow"/>
    <x v="2"/>
    <s v="shallow"/>
    <s v="Atlantic mackerel"/>
    <x v="2"/>
    <s v=""/>
    <x v="31"/>
    <n v="288504.94583333301"/>
    <n v="16274.894480000001"/>
    <n v="17.726993326308399"/>
  </r>
  <r>
    <s v="mab.shallow"/>
    <x v="2"/>
    <s v="shallow"/>
    <s v="Butterfish"/>
    <x v="3"/>
    <s v=""/>
    <x v="31"/>
    <n v="9170125.2372916695"/>
    <n v="16274.894480000001"/>
    <n v="563.45220846505094"/>
  </r>
  <r>
    <s v="mab.shallow"/>
    <x v="2"/>
    <s v="shallow"/>
    <s v="Demersal benthivores - other"/>
    <x v="4"/>
    <s v=""/>
    <x v="31"/>
    <n v="56306687.004463501"/>
    <n v="16274.894480000001"/>
    <n v="3459.7267019861802"/>
  </r>
  <r>
    <s v="mab.shallow"/>
    <x v="2"/>
    <s v="shallow"/>
    <s v="Demersal omnivores - other"/>
    <x v="25"/>
    <s v=""/>
    <x v="31"/>
    <n v="167906.983261494"/>
    <n v="16274.894480000001"/>
    <n v="10.316932221455099"/>
  </r>
  <r>
    <s v="mab.shallow"/>
    <x v="2"/>
    <s v="shallow"/>
    <s v="Demersal piscivores - other"/>
    <x v="5"/>
    <s v=""/>
    <x v="31"/>
    <n v="8599278.2299518399"/>
    <n v="16274.894480000001"/>
    <n v="528.37689611563303"/>
  </r>
  <r>
    <s v="mab.shallow"/>
    <x v="2"/>
    <s v="shallow"/>
    <s v="Medium pelagics - other"/>
    <x v="20"/>
    <s v=""/>
    <x v="31"/>
    <n v="1353120.57460938"/>
    <n v="16274.894480000001"/>
    <n v="83.141588184931507"/>
  </r>
  <r>
    <s v="mab.shallow"/>
    <x v="2"/>
    <s v="shallow"/>
    <s v="Mesopelagics"/>
    <x v="7"/>
    <s v=""/>
    <x v="31"/>
    <n v="9043.6921875000007"/>
    <n v="16274.894480000001"/>
    <n v="0.55568361433087499"/>
  </r>
  <r>
    <s v="mab.shallow"/>
    <x v="2"/>
    <s v="shallow"/>
    <s v="Skates"/>
    <x v="8"/>
    <s v=""/>
    <x v="31"/>
    <n v="17980149.477195501"/>
    <n v="16274.894480000001"/>
    <n v="1104.77825212882"/>
  </r>
  <r>
    <s v="mab.shallow"/>
    <x v="2"/>
    <s v="shallow"/>
    <s v="Small pelagic - other"/>
    <x v="9"/>
    <s v=""/>
    <x v="31"/>
    <n v="1572480.35289063"/>
    <n v="16274.894480000001"/>
    <n v="96.620002963646002"/>
  </r>
  <r>
    <s v="mab.shallow"/>
    <x v="2"/>
    <s v="shallow"/>
    <s v="Squid"/>
    <x v="10"/>
    <s v=""/>
    <x v="31"/>
    <n v="14267307.860527299"/>
    <n v="16274.894480000001"/>
    <n v="876.64518366372499"/>
  </r>
  <r>
    <s v="mab.shallow"/>
    <x v="2"/>
    <s v="shallow"/>
    <s v="Spiny dogfish (S)"/>
    <x v="11"/>
    <s v=""/>
    <x v="31"/>
    <n v="7494.2865312697404"/>
    <n v="16274.894480000001"/>
    <n v="0.460481420661705"/>
  </r>
  <r>
    <s v="mab.shallow"/>
    <x v="2"/>
    <s v="shallow"/>
    <s v="Spiny dogfish (L)"/>
    <x v="12"/>
    <s v=""/>
    <x v="31"/>
    <n v="24855467.0369788"/>
    <n v="16274.894480000001"/>
    <n v="1527.22753855783"/>
  </r>
  <r>
    <s v="mab.shallow"/>
    <x v="2"/>
    <s v="shallow"/>
    <s v="Atlantic menhaden (S)"/>
    <x v="29"/>
    <s v=""/>
    <x v="31"/>
    <n v="95896.303006284797"/>
    <n v="16274.894480000001"/>
    <n v="5.8922841634476004"/>
  </r>
  <r>
    <s v="mab.shallow"/>
    <x v="2"/>
    <s v="shallow"/>
    <s v="Atlantic menhaden (M)"/>
    <x v="34"/>
    <s v=""/>
    <x v="31"/>
    <n v="123046.265960993"/>
    <n v="16274.894480000001"/>
    <n v="7.5604954681704699"/>
  </r>
  <r>
    <s v="mab.shallow"/>
    <x v="2"/>
    <s v="shallow"/>
    <s v="Atlantic menhaden (L)"/>
    <x v="23"/>
    <s v=""/>
    <x v="31"/>
    <n v="506683.79730387701"/>
    <n v="16274.894480000001"/>
    <n v="31.1328468474271"/>
  </r>
  <r>
    <s v="mab.shallow"/>
    <x v="2"/>
    <s v="shallow"/>
    <s v="Hakes (S)"/>
    <x v="13"/>
    <s v=""/>
    <x v="31"/>
    <n v="1820611.6618951601"/>
    <n v="16274.894480000001"/>
    <n v="111.866265193454"/>
  </r>
  <r>
    <s v="mab.shallow"/>
    <x v="2"/>
    <s v="shallow"/>
    <s v="Atlantic cod (L)"/>
    <x v="16"/>
    <s v=""/>
    <x v="31"/>
    <n v="172818.062856934"/>
    <n v="16274.894480000001"/>
    <n v="10.618690220652899"/>
  </r>
  <r>
    <s v="mab.shallow"/>
    <x v="2"/>
    <s v="shallow"/>
    <s v="Summer flounder (S)"/>
    <x v="33"/>
    <s v=""/>
    <x v="31"/>
    <n v="118448.88158447501"/>
    <n v="16274.894480000001"/>
    <n v="7.2780122617713499"/>
  </r>
  <r>
    <s v="mab.shallow"/>
    <x v="2"/>
    <s v="shallow"/>
    <s v="Summer flounder (L)"/>
    <x v="22"/>
    <s v=""/>
    <x v="31"/>
    <n v="1297318.20989713"/>
    <n v="16274.894480000001"/>
    <n v="79.712849228693202"/>
  </r>
  <r>
    <s v="mab.shallow"/>
    <x v="2"/>
    <s v="shallow"/>
    <s v="Bluefish (S)"/>
    <x v="21"/>
    <s v=""/>
    <x v="31"/>
    <n v="1959924.8801352801"/>
    <n v="16274.894480000001"/>
    <n v="120.426272658407"/>
  </r>
  <r>
    <s v="mab.shallow"/>
    <x v="2"/>
    <s v="shallow"/>
    <s v="Bluefish (M)"/>
    <x v="21"/>
    <s v=""/>
    <x v="31"/>
    <n v="432038.97070471302"/>
    <n v="16274.894480000001"/>
    <n v="26.546345430112599"/>
  </r>
  <r>
    <s v="mab.shallow"/>
    <x v="2"/>
    <s v="shallow"/>
    <s v="Bluefish (L)"/>
    <x v="21"/>
    <s v=""/>
    <x v="31"/>
    <n v="1040814.51763666"/>
    <n v="16274.894480000001"/>
    <n v="63.952151512607699"/>
  </r>
  <r>
    <s v="mab.shallow"/>
    <x v="2"/>
    <s v="shallow"/>
    <s v="Striped bass (M)"/>
    <x v="30"/>
    <s v=""/>
    <x v="31"/>
    <n v="37840579.48494"/>
    <n v="16274.894480000001"/>
    <n v="2325.0890831545298"/>
  </r>
  <r>
    <s v="mab.shallow"/>
    <x v="2"/>
    <s v="shallow"/>
    <s v="Striped bass (L)"/>
    <x v="27"/>
    <s v=""/>
    <x v="31"/>
    <n v="10577139.471739501"/>
    <n v="16274.894480000001"/>
    <n v="649.90525651257303"/>
  </r>
  <r>
    <s v="mab.shallow"/>
    <x v="2"/>
    <s v="shallow"/>
    <s v="Weakfish (S)"/>
    <x v="31"/>
    <s v=""/>
    <x v="31"/>
    <n v="8727016.9202251602"/>
    <n v="16274.894480000001"/>
    <n v="536.225714455456"/>
  </r>
  <r>
    <s v="mab.shallow"/>
    <x v="2"/>
    <s v="shallow"/>
    <s v="Weakfish (M)"/>
    <x v="28"/>
    <s v=""/>
    <x v="31"/>
    <n v="30146139.152246598"/>
    <n v="16274.894480000001"/>
    <n v="1852.3093461092999"/>
  </r>
  <r>
    <s v="mab.shallow"/>
    <x v="2"/>
    <s v="shallow"/>
    <s v="Weakfish (L)"/>
    <x v="35"/>
    <s v=""/>
    <x v="31"/>
    <n v="563361.29442184395"/>
    <n v="16274.894480000001"/>
    <n v="34.615357728687599"/>
  </r>
  <r>
    <s v="mab.shallow"/>
    <x v="2"/>
    <s v="shallow"/>
    <s v="Alosines"/>
    <x v="0"/>
    <s v=""/>
    <x v="32"/>
    <n v="2713239.6068655299"/>
    <n v="16274.894480000001"/>
    <n v="166.713191916531"/>
  </r>
  <r>
    <s v="mab.shallow"/>
    <x v="2"/>
    <s v="shallow"/>
    <s v="Anchovies"/>
    <x v="24"/>
    <s v=""/>
    <x v="32"/>
    <n v="48671979.022656202"/>
    <n v="16274.894480000001"/>
    <n v="2990.61717926765"/>
  </r>
  <r>
    <s v="mab.shallow"/>
    <x v="2"/>
    <s v="shallow"/>
    <s v="Atlantic croaker"/>
    <x v="32"/>
    <s v=""/>
    <x v="32"/>
    <n v="29876741.510625001"/>
    <n v="16274.894480000001"/>
    <n v="1835.75638830348"/>
  </r>
  <r>
    <s v="mab.shallow"/>
    <x v="2"/>
    <s v="shallow"/>
    <s v="Atlantic herring"/>
    <x v="1"/>
    <s v=""/>
    <x v="32"/>
    <n v="52481327.317708299"/>
    <n v="16274.894480000001"/>
    <n v="3224.6800360028101"/>
  </r>
  <r>
    <s v="mab.shallow"/>
    <x v="2"/>
    <s v="shallow"/>
    <s v="Atlantic mackerel"/>
    <x v="2"/>
    <s v=""/>
    <x v="32"/>
    <n v="7260884.5834635403"/>
    <n v="16274.894480000001"/>
    <n v="446.14019417369201"/>
  </r>
  <r>
    <s v="mab.shallow"/>
    <x v="2"/>
    <s v="shallow"/>
    <s v="Butterfish"/>
    <x v="3"/>
    <s v=""/>
    <x v="32"/>
    <n v="7894904.0285714297"/>
    <n v="16274.894480000001"/>
    <n v="485.09709468613602"/>
  </r>
  <r>
    <s v="mab.shallow"/>
    <x v="2"/>
    <s v="shallow"/>
    <s v="Demersal benthivores - other"/>
    <x v="4"/>
    <s v=""/>
    <x v="32"/>
    <n v="53422945.516655102"/>
    <n v="16274.894480000001"/>
    <n v="3282.5371360966901"/>
  </r>
  <r>
    <s v="mab.shallow"/>
    <x v="2"/>
    <s v="shallow"/>
    <s v="Demersal omnivores - other"/>
    <x v="25"/>
    <s v=""/>
    <x v="32"/>
    <n v="587743.74173850601"/>
    <n v="16274.894480000001"/>
    <n v="36.113520887080199"/>
  </r>
  <r>
    <s v="mab.shallow"/>
    <x v="2"/>
    <s v="shallow"/>
    <s v="Demersal piscivores - other"/>
    <x v="5"/>
    <s v=""/>
    <x v="32"/>
    <n v="4460623.4563965704"/>
    <n v="16274.894480000001"/>
    <n v="274.08002318406199"/>
  </r>
  <r>
    <s v="mab.shallow"/>
    <x v="2"/>
    <s v="shallow"/>
    <s v="Medium pelagics - other"/>
    <x v="20"/>
    <s v=""/>
    <x v="32"/>
    <n v="1242698.2095052099"/>
    <n v="16274.894480000001"/>
    <n v="76.356759856866901"/>
  </r>
  <r>
    <s v="mab.shallow"/>
    <x v="2"/>
    <s v="shallow"/>
    <s v="Mesopelagics"/>
    <x v="7"/>
    <s v=""/>
    <x v="32"/>
    <n v="9601.9447916666704"/>
    <n v="16274.894480000001"/>
    <n v="0.58998507200562"/>
  </r>
  <r>
    <s v="mab.shallow"/>
    <x v="2"/>
    <s v="shallow"/>
    <s v="Skates"/>
    <x v="8"/>
    <s v=""/>
    <x v="32"/>
    <n v="12121183.724103"/>
    <n v="16274.894480000001"/>
    <n v="744.77802230905797"/>
  </r>
  <r>
    <s v="mab.shallow"/>
    <x v="2"/>
    <s v="shallow"/>
    <s v="Small pelagic - other"/>
    <x v="9"/>
    <s v=""/>
    <x v="32"/>
    <n v="367637.25247395801"/>
    <n v="16274.894480000001"/>
    <n v="22.589224951703599"/>
  </r>
  <r>
    <s v="mab.shallow"/>
    <x v="2"/>
    <s v="shallow"/>
    <s v="Squid"/>
    <x v="10"/>
    <s v=""/>
    <x v="32"/>
    <n v="594315.722395833"/>
    <n v="16274.894480000001"/>
    <n v="36.517331840533899"/>
  </r>
  <r>
    <s v="mab.shallow"/>
    <x v="2"/>
    <s v="shallow"/>
    <s v="Spiny dogfish (S)"/>
    <x v="11"/>
    <s v=""/>
    <x v="32"/>
    <n v="4057.1179934131801"/>
    <n v="16274.894480000001"/>
    <n v="0.24928690004097501"/>
  </r>
  <r>
    <s v="mab.shallow"/>
    <x v="2"/>
    <s v="shallow"/>
    <s v="Spiny dogfish (L)"/>
    <x v="12"/>
    <s v=""/>
    <x v="32"/>
    <n v="55085138.488323599"/>
    <n v="16274.894480000001"/>
    <n v="3384.6694708845598"/>
  </r>
  <r>
    <s v="mab.shallow"/>
    <x v="2"/>
    <s v="shallow"/>
    <s v="Atlantic menhaden (S)"/>
    <x v="29"/>
    <s v=""/>
    <x v="32"/>
    <n v="87781.744765411495"/>
    <n v="16274.894480000001"/>
    <n v="5.3936905626813898"/>
  </r>
  <r>
    <s v="mab.shallow"/>
    <x v="2"/>
    <s v="shallow"/>
    <s v="Atlantic menhaden (M)"/>
    <x v="34"/>
    <s v=""/>
    <x v="32"/>
    <n v="142697.627212283"/>
    <n v="16274.894480000001"/>
    <n v="8.7679602093667999"/>
  </r>
  <r>
    <s v="mab.shallow"/>
    <x v="2"/>
    <s v="shallow"/>
    <s v="Atlantic menhaden (L)"/>
    <x v="23"/>
    <s v=""/>
    <x v="32"/>
    <n v="746601.25909820502"/>
    <n v="16274.894480000001"/>
    <n v="45.874414732193401"/>
  </r>
  <r>
    <s v="mab.shallow"/>
    <x v="2"/>
    <s v="shallow"/>
    <s v="Hakes (S)"/>
    <x v="13"/>
    <s v=""/>
    <x v="32"/>
    <n v="328171.28881296702"/>
    <n v="16274.894480000001"/>
    <n v="20.164265225575001"/>
  </r>
  <r>
    <s v="mab.shallow"/>
    <x v="2"/>
    <s v="shallow"/>
    <s v="Summer flounder (S)"/>
    <x v="33"/>
    <s v=""/>
    <x v="32"/>
    <n v="170257.596611591"/>
    <n v="16274.894480000001"/>
    <n v="10.4613640856976"/>
  </r>
  <r>
    <s v="mab.shallow"/>
    <x v="2"/>
    <s v="shallow"/>
    <s v="Summer flounder (L)"/>
    <x v="22"/>
    <s v=""/>
    <x v="32"/>
    <n v="1422514.56877142"/>
    <n v="16274.894480000001"/>
    <n v="87.405455717057094"/>
  </r>
  <r>
    <s v="mab.shallow"/>
    <x v="2"/>
    <s v="shallow"/>
    <s v="Bluefish (S)"/>
    <x v="21"/>
    <s v=""/>
    <x v="32"/>
    <n v="2939679.5931184199"/>
    <n v="16274.894480000001"/>
    <n v="180.62664533591601"/>
  </r>
  <r>
    <s v="mab.shallow"/>
    <x v="2"/>
    <s v="shallow"/>
    <s v="Bluefish (M)"/>
    <x v="21"/>
    <s v=""/>
    <x v="32"/>
    <n v="1065092.90672134"/>
    <n v="16274.894480000001"/>
    <n v="65.443920882572499"/>
  </r>
  <r>
    <s v="mab.shallow"/>
    <x v="2"/>
    <s v="shallow"/>
    <s v="Striped bass (S)"/>
    <x v="26"/>
    <s v=""/>
    <x v="32"/>
    <n v="47526.093398540397"/>
    <n v="16274.894480000001"/>
    <n v="2.9202090039320701"/>
  </r>
  <r>
    <s v="mab.shallow"/>
    <x v="2"/>
    <s v="shallow"/>
    <s v="Striped bass (M)"/>
    <x v="30"/>
    <s v=""/>
    <x v="32"/>
    <n v="5039638.46665294"/>
    <n v="16274.894480000001"/>
    <n v="309.65721300657799"/>
  </r>
  <r>
    <s v="mab.shallow"/>
    <x v="2"/>
    <s v="shallow"/>
    <s v="Striped bass (L)"/>
    <x v="27"/>
    <s v=""/>
    <x v="32"/>
    <n v="8299737.4228652399"/>
    <n v="16274.894480000001"/>
    <n v="509.97181167992699"/>
  </r>
  <r>
    <s v="mab.shallow"/>
    <x v="2"/>
    <s v="shallow"/>
    <s v="Weakfish (S)"/>
    <x v="31"/>
    <s v=""/>
    <x v="32"/>
    <n v="10755289.2081904"/>
    <n v="16274.894480000001"/>
    <n v="660.85154784920201"/>
  </r>
  <r>
    <s v="mab.shallow"/>
    <x v="2"/>
    <s v="shallow"/>
    <s v="Weakfish (M)"/>
    <x v="28"/>
    <s v=""/>
    <x v="32"/>
    <n v="30518531.562034599"/>
    <n v="16274.894480000001"/>
    <n v="1875.1907485199599"/>
  </r>
  <r>
    <s v="mab.shallow"/>
    <x v="2"/>
    <s v="shallow"/>
    <s v="Weakfish (L)"/>
    <x v="35"/>
    <s v=""/>
    <x v="32"/>
    <n v="1516301.9734075"/>
    <n v="16274.894480000001"/>
    <n v="93.168160031443406"/>
  </r>
  <r>
    <s v="mab.shallow"/>
    <x v="2"/>
    <s v="shallow"/>
    <s v="Alosines"/>
    <x v="0"/>
    <s v="B"/>
    <x v="33"/>
    <n v="442752.50870896498"/>
    <n v="16274.894480000001"/>
    <n v="27.2046316031761"/>
  </r>
  <r>
    <s v="mab.shallow"/>
    <x v="2"/>
    <s v="shallow"/>
    <s v="Anchovies"/>
    <x v="24"/>
    <s v="B"/>
    <x v="33"/>
    <n v="34230979.703341998"/>
    <n v="16274.894480000001"/>
    <n v="2103.2996401548398"/>
  </r>
  <r>
    <s v="mab.shallow"/>
    <x v="2"/>
    <s v="shallow"/>
    <s v="Atlantic croaker"/>
    <x v="32"/>
    <s v="B"/>
    <x v="33"/>
    <n v="40345002.046194501"/>
    <n v="16274.894480000001"/>
    <n v="2478.9716514459701"/>
  </r>
  <r>
    <s v="mab.shallow"/>
    <x v="2"/>
    <s v="shallow"/>
    <s v="Atlantic herring"/>
    <x v="1"/>
    <s v="B"/>
    <x v="33"/>
    <n v="17650964.819166701"/>
    <n v="16274.894480000001"/>
    <n v="1084.55172110994"/>
  </r>
  <r>
    <s v="mab.shallow"/>
    <x v="2"/>
    <s v="shallow"/>
    <s v="Butterfish"/>
    <x v="3"/>
    <s v="B"/>
    <x v="33"/>
    <n v="5146536.0745039703"/>
    <n v="16274.894480000001"/>
    <n v="316.22546498402698"/>
  </r>
  <r>
    <s v="mab.shallow"/>
    <x v="2"/>
    <s v="shallow"/>
    <s v="Demersal benthivores - other"/>
    <x v="4"/>
    <s v="B"/>
    <x v="33"/>
    <n v="35595851.815148197"/>
    <n v="16274.894480000001"/>
    <n v="2187.16329367858"/>
  </r>
  <r>
    <s v="mab.shallow"/>
    <x v="2"/>
    <s v="shallow"/>
    <s v="Demersal omnivores - other"/>
    <x v="25"/>
    <s v="B"/>
    <x v="33"/>
    <n v="118063.110747126"/>
    <n v="16274.894480000001"/>
    <n v="7.2543088308322199"/>
  </r>
  <r>
    <s v="mab.shallow"/>
    <x v="2"/>
    <s v="shallow"/>
    <s v="Demersal piscivores - other"/>
    <x v="5"/>
    <s v="B"/>
    <x v="33"/>
    <n v="11342267.8296168"/>
    <n v="16274.894480000001"/>
    <n v="696.91805643073099"/>
  </r>
  <r>
    <s v="mab.shallow"/>
    <x v="2"/>
    <s v="shallow"/>
    <s v="Medium pelagics - other"/>
    <x v="20"/>
    <s v="B"/>
    <x v="33"/>
    <n v="3030891.0903298599"/>
    <n v="16274.894480000001"/>
    <n v="186.231074742419"/>
  </r>
  <r>
    <s v="mab.shallow"/>
    <x v="2"/>
    <s v="shallow"/>
    <s v="Mesopelagics"/>
    <x v="7"/>
    <s v="B"/>
    <x v="33"/>
    <n v="0"/>
    <n v="16274.894480000001"/>
    <n v="0"/>
  </r>
  <r>
    <s v="mab.shallow"/>
    <x v="2"/>
    <s v="shallow"/>
    <s v="Skates"/>
    <x v="8"/>
    <s v="B"/>
    <x v="33"/>
    <n v="51184310.096016601"/>
    <n v="16274.894480000001"/>
    <n v="3144.98568079297"/>
  </r>
  <r>
    <s v="mab.shallow"/>
    <x v="2"/>
    <s v="shallow"/>
    <s v="Small pelagic - other"/>
    <x v="9"/>
    <s v="B"/>
    <x v="33"/>
    <n v="4732022.6166927097"/>
    <n v="16274.894480000001"/>
    <n v="290.75596296540198"/>
  </r>
  <r>
    <s v="mab.shallow"/>
    <x v="2"/>
    <s v="shallow"/>
    <s v="Squid"/>
    <x v="10"/>
    <s v="B"/>
    <x v="33"/>
    <n v="2259832.5934548602"/>
    <n v="16274.894480000001"/>
    <n v="138.85390140206101"/>
  </r>
  <r>
    <s v="mab.shallow"/>
    <x v="2"/>
    <s v="shallow"/>
    <s v="Spiny dogfish (L)"/>
    <x v="12"/>
    <s v="B"/>
    <x v="33"/>
    <n v="2208241.6813996299"/>
    <n v="16274.894480000001"/>
    <n v="135.68393233598599"/>
  </r>
  <r>
    <s v="mab.shallow"/>
    <x v="2"/>
    <s v="shallow"/>
    <s v="Atlantic menhaden (S)"/>
    <x v="29"/>
    <s v="B"/>
    <x v="33"/>
    <n v="9157.08889691679"/>
    <n v="16274.894480000001"/>
    <n v="0.56265119925476703"/>
  </r>
  <r>
    <s v="mab.shallow"/>
    <x v="2"/>
    <s v="shallow"/>
    <s v="Atlantic menhaden (L)"/>
    <x v="23"/>
    <s v="B"/>
    <x v="33"/>
    <n v="187667.18939403299"/>
    <n v="16274.894480000001"/>
    <n v="11.531084863539601"/>
  </r>
  <r>
    <s v="mab.shallow"/>
    <x v="2"/>
    <s v="shallow"/>
    <s v="Hakes (S)"/>
    <x v="13"/>
    <s v="B"/>
    <x v="33"/>
    <n v="1421582.62980378"/>
    <n v="16274.894480000001"/>
    <n v="87.348193350853606"/>
  </r>
  <r>
    <s v="mab.shallow"/>
    <x v="2"/>
    <s v="shallow"/>
    <s v="Summer flounder (S)"/>
    <x v="33"/>
    <s v="B"/>
    <x v="33"/>
    <n v="53166.873288682102"/>
    <n v="16274.894480000001"/>
    <n v="3.2668029494150099"/>
  </r>
  <r>
    <s v="mab.shallow"/>
    <x v="2"/>
    <s v="shallow"/>
    <s v="Summer flounder (L)"/>
    <x v="22"/>
    <s v="B"/>
    <x v="33"/>
    <n v="1817253.25877582"/>
    <n v="16274.894480000001"/>
    <n v="111.659910361264"/>
  </r>
  <r>
    <s v="mab.shallow"/>
    <x v="2"/>
    <s v="shallow"/>
    <s v="Yellowtail flounder (S)"/>
    <x v="17"/>
    <s v="B"/>
    <x v="33"/>
    <n v="52.789194401890597"/>
    <n v="16274.894480000001"/>
    <n v="3.2435967229626299E-3"/>
  </r>
  <r>
    <s v="mab.shallow"/>
    <x v="2"/>
    <s v="shallow"/>
    <s v="Bluefish (S)"/>
    <x v="21"/>
    <s v="B"/>
    <x v="33"/>
    <n v="2541958.2532454799"/>
    <n v="16274.894480000001"/>
    <n v="156.188923766557"/>
  </r>
  <r>
    <s v="mab.shallow"/>
    <x v="2"/>
    <s v="shallow"/>
    <s v="Bluefish (M)"/>
    <x v="21"/>
    <s v="B"/>
    <x v="33"/>
    <n v="1986704.9872177199"/>
    <n v="16274.894480000001"/>
    <n v="122.07175841657001"/>
  </r>
  <r>
    <s v="mab.shallow"/>
    <x v="2"/>
    <s v="shallow"/>
    <s v="Bluefish (L)"/>
    <x v="21"/>
    <s v="B"/>
    <x v="33"/>
    <n v="80068.310489501702"/>
    <n v="16274.894480000001"/>
    <n v="4.9197437555061603"/>
  </r>
  <r>
    <s v="mab.shallow"/>
    <x v="2"/>
    <s v="shallow"/>
    <s v="Striped bass (M)"/>
    <x v="30"/>
    <s v="B"/>
    <x v="33"/>
    <n v="8770862.1011447292"/>
    <n v="16274.894480000001"/>
    <n v="538.91975225542205"/>
  </r>
  <r>
    <s v="mab.shallow"/>
    <x v="2"/>
    <s v="shallow"/>
    <s v="Striped bass (L)"/>
    <x v="27"/>
    <s v="B"/>
    <x v="33"/>
    <n v="6569307.0595697202"/>
    <n v="16274.894480000001"/>
    <n v="403.64667602869298"/>
  </r>
  <r>
    <s v="mab.shallow"/>
    <x v="2"/>
    <s v="shallow"/>
    <s v="Weakfish (S)"/>
    <x v="31"/>
    <s v="B"/>
    <x v="33"/>
    <n v="5124217.7916135397"/>
    <n v="16274.894480000001"/>
    <n v="314.85413302744502"/>
  </r>
  <r>
    <s v="mab.shallow"/>
    <x v="2"/>
    <s v="shallow"/>
    <s v="Weakfish (M)"/>
    <x v="28"/>
    <s v="B"/>
    <x v="33"/>
    <n v="27069075.315334301"/>
    <n v="16274.894480000001"/>
    <n v="1663.24121785239"/>
  </r>
  <r>
    <s v="mab.shallow"/>
    <x v="2"/>
    <s v="shallow"/>
    <s v="Weakfish (L)"/>
    <x v="35"/>
    <s v="B"/>
    <x v="33"/>
    <n v="202441.55819581001"/>
    <n v="16274.894480000001"/>
    <n v="12.4388860674082"/>
  </r>
  <r>
    <s v="mab.shallow"/>
    <x v="2"/>
    <s v="shallow"/>
    <s v="Alosines"/>
    <x v="0"/>
    <s v="B"/>
    <x v="34"/>
    <n v="1980954.29086174"/>
    <n v="16274.894480000001"/>
    <n v="121.7184107274"/>
  </r>
  <r>
    <s v="mab.shallow"/>
    <x v="2"/>
    <s v="shallow"/>
    <s v="Anchovies"/>
    <x v="24"/>
    <s v="B"/>
    <x v="34"/>
    <n v="14294392.88125"/>
    <n v="16274.894480000001"/>
    <n v="878.30940463646004"/>
  </r>
  <r>
    <s v="mab.shallow"/>
    <x v="2"/>
    <s v="shallow"/>
    <s v="Atlantic croaker"/>
    <x v="32"/>
    <s v="B"/>
    <x v="34"/>
    <n v="27057804.047361098"/>
    <n v="16274.894480000001"/>
    <n v="1662.5486623346201"/>
  </r>
  <r>
    <s v="mab.shallow"/>
    <x v="2"/>
    <s v="shallow"/>
    <s v="Atlantic herring"/>
    <x v="1"/>
    <s v="B"/>
    <x v="34"/>
    <n v="198924830.055208"/>
    <n v="16274.894480000001"/>
    <n v="12222.803060238801"/>
  </r>
  <r>
    <s v="mab.shallow"/>
    <x v="2"/>
    <s v="shallow"/>
    <s v="Atlantic mackerel"/>
    <x v="2"/>
    <s v="B"/>
    <x v="34"/>
    <n v="14005441.3333333"/>
    <n v="16274.894480000001"/>
    <n v="860.55497014401101"/>
  </r>
  <r>
    <s v="mab.shallow"/>
    <x v="2"/>
    <s v="shallow"/>
    <s v="Butterfish"/>
    <x v="3"/>
    <s v="B"/>
    <x v="34"/>
    <n v="10593082.415178601"/>
    <n v="16274.894480000001"/>
    <n v="650.884860003011"/>
  </r>
  <r>
    <s v="mab.shallow"/>
    <x v="2"/>
    <s v="shallow"/>
    <s v="Demersal benthivores - other"/>
    <x v="4"/>
    <s v="B"/>
    <x v="34"/>
    <n v="48479786.681426801"/>
    <n v="16274.894480000001"/>
    <n v="2978.8080494778601"/>
  </r>
  <r>
    <s v="mab.shallow"/>
    <x v="2"/>
    <s v="shallow"/>
    <s v="Demersal omnivores - other"/>
    <x v="25"/>
    <s v="B"/>
    <x v="34"/>
    <n v="412952.92636494298"/>
    <n v="16274.894480000001"/>
    <n v="25.373616208228899"/>
  </r>
  <r>
    <s v="mab.shallow"/>
    <x v="2"/>
    <s v="shallow"/>
    <s v="Demersal piscivores - other"/>
    <x v="5"/>
    <s v="B"/>
    <x v="34"/>
    <n v="50538849.5101026"/>
    <n v="16274.894480000001"/>
    <n v="3105.3257870402199"/>
  </r>
  <r>
    <s v="mab.shallow"/>
    <x v="2"/>
    <s v="shallow"/>
    <s v="Medium pelagics - other"/>
    <x v="20"/>
    <s v="B"/>
    <x v="34"/>
    <n v="1485733.4807291699"/>
    <n v="16274.894480000001"/>
    <n v="91.289899455567294"/>
  </r>
  <r>
    <s v="mab.shallow"/>
    <x v="2"/>
    <s v="shallow"/>
    <s v="Mesopelagics"/>
    <x v="7"/>
    <s v="B"/>
    <x v="34"/>
    <n v="0"/>
    <n v="16274.894480000001"/>
    <n v="0"/>
  </r>
  <r>
    <s v="mab.shallow"/>
    <x v="2"/>
    <s v="shallow"/>
    <s v="Skates"/>
    <x v="8"/>
    <s v="B"/>
    <x v="34"/>
    <n v="21618642.236689799"/>
    <n v="16274.894480000001"/>
    <n v="1328.34300481989"/>
  </r>
  <r>
    <s v="mab.shallow"/>
    <x v="2"/>
    <s v="shallow"/>
    <s v="Small pelagic - other"/>
    <x v="9"/>
    <s v="B"/>
    <x v="34"/>
    <n v="5936234.8916666703"/>
    <n v="16274.894480000001"/>
    <n v="364.74798033017203"/>
  </r>
  <r>
    <s v="mab.shallow"/>
    <x v="2"/>
    <s v="shallow"/>
    <s v="Squid"/>
    <x v="10"/>
    <s v="B"/>
    <x v="34"/>
    <n v="3275128.4654947901"/>
    <n v="16274.894480000001"/>
    <n v="201.23807681331201"/>
  </r>
  <r>
    <s v="mab.shallow"/>
    <x v="2"/>
    <s v="shallow"/>
    <s v="Spiny dogfish (L)"/>
    <x v="12"/>
    <s v="B"/>
    <x v="34"/>
    <n v="15631556.890905701"/>
    <n v="16274.894480000001"/>
    <n v="960.470552366108"/>
  </r>
  <r>
    <s v="mab.shallow"/>
    <x v="2"/>
    <s v="shallow"/>
    <s v="Atlantic menhaden (S)"/>
    <x v="29"/>
    <s v="B"/>
    <x v="34"/>
    <n v="1944.61024545843"/>
    <n v="16274.894480000001"/>
    <n v="0.119485275179396"/>
  </r>
  <r>
    <s v="mab.shallow"/>
    <x v="2"/>
    <s v="shallow"/>
    <s v="Atlantic menhaden (M)"/>
    <x v="34"/>
    <s v="B"/>
    <x v="34"/>
    <n v="48070.459233950503"/>
    <n v="16274.894480000001"/>
    <n v="2.9536571983937399"/>
  </r>
  <r>
    <s v="mab.shallow"/>
    <x v="2"/>
    <s v="shallow"/>
    <s v="Atlantic menhaden (L)"/>
    <x v="23"/>
    <s v="B"/>
    <x v="34"/>
    <n v="325046.887363207"/>
    <n v="16274.894480000001"/>
    <n v="19.972288469375499"/>
  </r>
  <r>
    <s v="mab.shallow"/>
    <x v="2"/>
    <s v="shallow"/>
    <s v="Hakes (S)"/>
    <x v="13"/>
    <s v="B"/>
    <x v="34"/>
    <n v="610408.58222653996"/>
    <n v="16274.894480000001"/>
    <n v="37.5061468433275"/>
  </r>
  <r>
    <s v="mab.shallow"/>
    <x v="2"/>
    <s v="shallow"/>
    <s v="Summer flounder (S)"/>
    <x v="33"/>
    <s v="B"/>
    <x v="34"/>
    <n v="53089.659174321503"/>
    <n v="16274.894480000001"/>
    <n v="3.2620585798305899"/>
  </r>
  <r>
    <s v="mab.shallow"/>
    <x v="2"/>
    <s v="shallow"/>
    <s v="Summer flounder (L)"/>
    <x v="22"/>
    <s v="B"/>
    <x v="34"/>
    <n v="3196533.2631808198"/>
    <n v="16274.894480000001"/>
    <n v="196.40884720383201"/>
  </r>
  <r>
    <s v="mab.shallow"/>
    <x v="2"/>
    <s v="shallow"/>
    <s v="Bluefish (S)"/>
    <x v="21"/>
    <s v="B"/>
    <x v="34"/>
    <n v="1053091.86450606"/>
    <n v="16274.894480000001"/>
    <n v="64.706524874873494"/>
  </r>
  <r>
    <s v="mab.shallow"/>
    <x v="2"/>
    <s v="shallow"/>
    <s v="Bluefish (M)"/>
    <x v="21"/>
    <s v="B"/>
    <x v="34"/>
    <n v="294737.78425159201"/>
    <n v="16274.894480000001"/>
    <n v="18.1099659118399"/>
  </r>
  <r>
    <s v="mab.shallow"/>
    <x v="2"/>
    <s v="shallow"/>
    <s v="Striped bass (M)"/>
    <x v="30"/>
    <s v="B"/>
    <x v="34"/>
    <n v="7382242.8255493296"/>
    <n v="16274.894480000001"/>
    <n v="453.59697014449301"/>
  </r>
  <r>
    <s v="mab.shallow"/>
    <x v="2"/>
    <s v="shallow"/>
    <s v="Striped bass (L)"/>
    <x v="27"/>
    <s v="B"/>
    <x v="34"/>
    <n v="18106880.253273401"/>
    <n v="16274.894480000001"/>
    <n v="1112.5651398554201"/>
  </r>
  <r>
    <s v="mab.shallow"/>
    <x v="2"/>
    <s v="shallow"/>
    <s v="Weakfish (S)"/>
    <x v="31"/>
    <s v="B"/>
    <x v="34"/>
    <n v="1341440.4657696299"/>
    <n v="16274.894480000001"/>
    <n v="82.423911713720301"/>
  </r>
  <r>
    <s v="mab.shallow"/>
    <x v="2"/>
    <s v="shallow"/>
    <s v="Weakfish (M)"/>
    <x v="28"/>
    <s v="B"/>
    <x v="34"/>
    <n v="6548665.34489467"/>
    <n v="16274.894480000001"/>
    <n v="402.37835968412799"/>
  </r>
  <r>
    <s v="mab.shallow"/>
    <x v="2"/>
    <s v="shallow"/>
    <s v="Weakfish (L)"/>
    <x v="35"/>
    <s v="B"/>
    <x v="34"/>
    <n v="90749.801857897895"/>
    <n v="16274.894480000001"/>
    <n v="5.5760608444754602"/>
  </r>
  <r>
    <s v="mab.shallow"/>
    <x v="2"/>
    <s v="shallow"/>
    <s v="Alosines"/>
    <x v="0"/>
    <s v="B"/>
    <x v="35"/>
    <n v="960570.03091856104"/>
    <n v="16274.894480000001"/>
    <n v="59.021582726634101"/>
  </r>
  <r>
    <s v="mab.shallow"/>
    <x v="2"/>
    <s v="shallow"/>
    <s v="Anchovies"/>
    <x v="24"/>
    <s v="B"/>
    <x v="35"/>
    <n v="58826621.805078097"/>
    <n v="16274.894480000001"/>
    <n v="3614.56240944415"/>
  </r>
  <r>
    <s v="mab.shallow"/>
    <x v="2"/>
    <s v="shallow"/>
    <s v="Atlantic croaker"/>
    <x v="32"/>
    <s v="B"/>
    <x v="35"/>
    <n v="66566978.385208398"/>
    <n v="16274.894480000001"/>
    <n v="4090.1634395855299"/>
  </r>
  <r>
    <s v="mab.shallow"/>
    <x v="2"/>
    <s v="shallow"/>
    <s v="Atlantic herring"/>
    <x v="1"/>
    <s v="B"/>
    <x v="35"/>
    <n v="25179425.458333299"/>
    <n v="16274.894480000001"/>
    <n v="1547.1329469617101"/>
  </r>
  <r>
    <s v="mab.shallow"/>
    <x v="2"/>
    <s v="shallow"/>
    <s v="Atlantic mackerel"/>
    <x v="2"/>
    <s v="B"/>
    <x v="35"/>
    <n v="91023.087109375003"/>
    <n v="16274.894480000001"/>
    <n v="5.5928526738672302"/>
  </r>
  <r>
    <s v="mab.shallow"/>
    <x v="2"/>
    <s v="shallow"/>
    <s v="Butterfish"/>
    <x v="3"/>
    <s v="B"/>
    <x v="35"/>
    <n v="9603093.1970238108"/>
    <n v="16274.894480000001"/>
    <n v="590.05563500426501"/>
  </r>
  <r>
    <s v="mab.shallow"/>
    <x v="2"/>
    <s v="shallow"/>
    <s v="Demersal benthivores - other"/>
    <x v="4"/>
    <s v="B"/>
    <x v="35"/>
    <n v="53094928.084085099"/>
    <n v="16274.894480000001"/>
    <n v="3262.3823244649998"/>
  </r>
  <r>
    <s v="mab.shallow"/>
    <x v="2"/>
    <s v="shallow"/>
    <s v="Demersal omnivores - other"/>
    <x v="25"/>
    <s v="B"/>
    <x v="35"/>
    <n v="289028.54827586201"/>
    <n v="16274.894480000001"/>
    <n v="17.759165727989501"/>
  </r>
  <r>
    <s v="mab.shallow"/>
    <x v="2"/>
    <s v="shallow"/>
    <s v="Demersal piscivores - other"/>
    <x v="5"/>
    <s v="B"/>
    <x v="35"/>
    <n v="23250968.487489499"/>
    <n v="16274.894480000001"/>
    <n v="1428.64019893108"/>
  </r>
  <r>
    <s v="mab.shallow"/>
    <x v="2"/>
    <s v="shallow"/>
    <s v="Medium pelagics - other"/>
    <x v="20"/>
    <s v="B"/>
    <x v="35"/>
    <n v="1958964.2132812501"/>
    <n v="16274.894480000001"/>
    <n v="120.36724512644901"/>
  </r>
  <r>
    <s v="mab.shallow"/>
    <x v="2"/>
    <s v="shallow"/>
    <s v="Mesopelagics"/>
    <x v="7"/>
    <s v="B"/>
    <x v="35"/>
    <n v="9769.4205729166697"/>
    <n v="16274.894480000001"/>
    <n v="0.60027550930804396"/>
  </r>
  <r>
    <s v="mab.shallow"/>
    <x v="2"/>
    <s v="shallow"/>
    <s v="Skates"/>
    <x v="8"/>
    <s v="B"/>
    <x v="35"/>
    <n v="53600484.225911498"/>
    <n v="16274.894480000001"/>
    <n v="3293.4458832762598"/>
  </r>
  <r>
    <s v="mab.shallow"/>
    <x v="2"/>
    <s v="shallow"/>
    <s v="Small pelagic - other"/>
    <x v="9"/>
    <s v="B"/>
    <x v="35"/>
    <n v="2281215.52903646"/>
    <n v="16274.894480000001"/>
    <n v="140.16776156919599"/>
  </r>
  <r>
    <s v="mab.shallow"/>
    <x v="2"/>
    <s v="shallow"/>
    <s v="Squid"/>
    <x v="10"/>
    <s v="B"/>
    <x v="35"/>
    <n v="3928926.0028645801"/>
    <n v="16274.894480000001"/>
    <n v="241.41022896909001"/>
  </r>
  <r>
    <s v="mab.shallow"/>
    <x v="2"/>
    <s v="shallow"/>
    <s v="Spiny dogfish (S)"/>
    <x v="11"/>
    <s v="B"/>
    <x v="35"/>
    <n v="40185.779710317503"/>
    <n v="16274.894480000001"/>
    <n v="2.4691883415712002"/>
  </r>
  <r>
    <s v="mab.shallow"/>
    <x v="2"/>
    <s v="shallow"/>
    <s v="Spiny dogfish (L)"/>
    <x v="12"/>
    <s v="B"/>
    <x v="35"/>
    <n v="12899117.1261534"/>
    <n v="16274.894480000001"/>
    <n v="792.57761959716299"/>
  </r>
  <r>
    <s v="mab.shallow"/>
    <x v="2"/>
    <s v="shallow"/>
    <s v="Atlantic menhaden (S)"/>
    <x v="29"/>
    <s v="B"/>
    <x v="35"/>
    <n v="723.68662466681099"/>
    <n v="16274.894480000001"/>
    <n v="4.4466440354260998E-2"/>
  </r>
  <r>
    <s v="mab.shallow"/>
    <x v="2"/>
    <s v="shallow"/>
    <s v="Atlantic menhaden (M)"/>
    <x v="34"/>
    <s v="B"/>
    <x v="35"/>
    <n v="18458.817989402502"/>
    <n v="16274.894480000001"/>
    <n v="1.1341897185315899"/>
  </r>
  <r>
    <s v="mab.shallow"/>
    <x v="2"/>
    <s v="shallow"/>
    <s v="Atlantic menhaden (L)"/>
    <x v="23"/>
    <s v="B"/>
    <x v="35"/>
    <n v="6009.8834492524702"/>
    <n v="16274.894480000001"/>
    <n v="0.36927326666467403"/>
  </r>
  <r>
    <s v="mab.shallow"/>
    <x v="2"/>
    <s v="shallow"/>
    <s v="Hakes (S)"/>
    <x v="13"/>
    <s v="B"/>
    <x v="35"/>
    <n v="871423.71545391704"/>
    <n v="16274.894480000001"/>
    <n v="53.544047030522897"/>
  </r>
  <r>
    <s v="mab.shallow"/>
    <x v="2"/>
    <s v="shallow"/>
    <s v="Hakes (L)"/>
    <x v="14"/>
    <s v="B"/>
    <x v="35"/>
    <n v="29191.0062976523"/>
    <n v="16274.894480000001"/>
    <n v="1.7936218470432901"/>
  </r>
  <r>
    <s v="mab.shallow"/>
    <x v="2"/>
    <s v="shallow"/>
    <s v="Atlantic cod (M)"/>
    <x v="15"/>
    <s v="B"/>
    <x v="35"/>
    <n v="40055.947356188299"/>
    <n v="16274.894480000001"/>
    <n v="2.4612108794568601"/>
  </r>
  <r>
    <s v="mab.shallow"/>
    <x v="2"/>
    <s v="shallow"/>
    <s v="Atlantic cod (L)"/>
    <x v="16"/>
    <s v="B"/>
    <x v="35"/>
    <n v="39314.964491019797"/>
    <n v="16274.894480000001"/>
    <n v="2.4156816831797898"/>
  </r>
  <r>
    <s v="mab.shallow"/>
    <x v="2"/>
    <s v="shallow"/>
    <s v="Summer flounder (S)"/>
    <x v="33"/>
    <s v="B"/>
    <x v="35"/>
    <n v="147885.95679463001"/>
    <n v="16274.894480000001"/>
    <n v="9.0867536484715803"/>
  </r>
  <r>
    <s v="mab.shallow"/>
    <x v="2"/>
    <s v="shallow"/>
    <s v="Summer flounder (L)"/>
    <x v="22"/>
    <s v="B"/>
    <x v="35"/>
    <n v="2922441.0653340402"/>
    <n v="16274.894480000001"/>
    <n v="179.56743553240199"/>
  </r>
  <r>
    <s v="mab.shallow"/>
    <x v="2"/>
    <s v="shallow"/>
    <s v="Yellowtail flounder (L)"/>
    <x v="18"/>
    <s v="B"/>
    <x v="35"/>
    <n v="12846.260057908299"/>
    <n v="16274.894480000001"/>
    <n v="0.78932985241132503"/>
  </r>
  <r>
    <s v="mab.shallow"/>
    <x v="2"/>
    <s v="shallow"/>
    <s v="Bluefish (S)"/>
    <x v="21"/>
    <s v="B"/>
    <x v="35"/>
    <n v="1240862.3591070301"/>
    <n v="16274.894480000001"/>
    <n v="76.243957257720396"/>
  </r>
  <r>
    <s v="mab.shallow"/>
    <x v="2"/>
    <s v="shallow"/>
    <s v="Bluefish (M)"/>
    <x v="21"/>
    <s v="B"/>
    <x v="35"/>
    <n v="495718.34831022198"/>
    <n v="16274.894480000001"/>
    <n v="30.4590821722011"/>
  </r>
  <r>
    <s v="mab.shallow"/>
    <x v="2"/>
    <s v="shallow"/>
    <s v="Bluefish (L)"/>
    <x v="21"/>
    <s v="B"/>
    <x v="35"/>
    <n v="365999.11167614802"/>
    <n v="16274.894480000001"/>
    <n v="22.488570486642399"/>
  </r>
  <r>
    <s v="mab.shallow"/>
    <x v="2"/>
    <s v="shallow"/>
    <s v="Striped bass (S)"/>
    <x v="26"/>
    <s v="B"/>
    <x v="35"/>
    <n v="50851.9857762951"/>
    <n v="16274.894480000001"/>
    <n v="3.1245662353624701"/>
  </r>
  <r>
    <s v="mab.shallow"/>
    <x v="2"/>
    <s v="shallow"/>
    <s v="Striped bass (M)"/>
    <x v="30"/>
    <s v="B"/>
    <x v="35"/>
    <n v="3213957.6578688198"/>
    <n v="16274.894480000001"/>
    <n v="197.479477474856"/>
  </r>
  <r>
    <s v="mab.shallow"/>
    <x v="2"/>
    <s v="shallow"/>
    <s v="Striped bass (L)"/>
    <x v="27"/>
    <s v="B"/>
    <x v="35"/>
    <n v="3700991.48462218"/>
    <n v="16274.894480000001"/>
    <n v="227.404945031766"/>
  </r>
  <r>
    <s v="mab.shallow"/>
    <x v="2"/>
    <s v="shallow"/>
    <s v="Weakfish (S)"/>
    <x v="31"/>
    <s v="B"/>
    <x v="35"/>
    <n v="2826137.97265505"/>
    <n v="16274.894480000001"/>
    <n v="173.65015644974201"/>
  </r>
  <r>
    <s v="mab.shallow"/>
    <x v="2"/>
    <s v="shallow"/>
    <s v="Weakfish (M)"/>
    <x v="28"/>
    <s v="B"/>
    <x v="35"/>
    <n v="7488107.9841962997"/>
    <n v="16274.894480000001"/>
    <n v="460.10178397152299"/>
  </r>
  <r>
    <s v="mab.shallow"/>
    <x v="2"/>
    <s v="shallow"/>
    <s v="Weakfish (L)"/>
    <x v="35"/>
    <s v="B"/>
    <x v="35"/>
    <n v="2032086.3726503199"/>
    <n v="16274.894480000001"/>
    <n v="124.860187274795"/>
  </r>
  <r>
    <s v="mab.shallow"/>
    <x v="2"/>
    <s v="shallow"/>
    <s v="Alosines"/>
    <x v="0"/>
    <s v="B"/>
    <x v="36"/>
    <n v="367553.51458333299"/>
    <n v="16274.894480000001"/>
    <n v="22.584079733052299"/>
  </r>
  <r>
    <s v="mab.shallow"/>
    <x v="2"/>
    <s v="shallow"/>
    <s v="Anchovies"/>
    <x v="24"/>
    <s v="B"/>
    <x v="36"/>
    <n v="39685554.248133697"/>
    <n v="16274.894480000001"/>
    <n v="2438.4523228032399"/>
  </r>
  <r>
    <s v="mab.shallow"/>
    <x v="2"/>
    <s v="shallow"/>
    <s v="Atlantic croaker"/>
    <x v="32"/>
    <s v="B"/>
    <x v="36"/>
    <n v="156987599.28416699"/>
    <n v="16274.894480000001"/>
    <n v="9645.9979803301703"/>
  </r>
  <r>
    <s v="mab.shallow"/>
    <x v="2"/>
    <s v="shallow"/>
    <s v="Atlantic herring"/>
    <x v="1"/>
    <s v="B"/>
    <x v="36"/>
    <n v="129199972.99895801"/>
    <n v="16274.894480000001"/>
    <n v="7938.6058789954404"/>
  </r>
  <r>
    <s v="mab.shallow"/>
    <x v="2"/>
    <s v="shallow"/>
    <s v="Atlantic mackerel"/>
    <x v="2"/>
    <s v="B"/>
    <x v="36"/>
    <n v="212554.67903645799"/>
    <n v="16274.894480000001"/>
    <n v="13.0602800096593"/>
  </r>
  <r>
    <s v="mab.shallow"/>
    <x v="2"/>
    <s v="shallow"/>
    <s v="Butterfish"/>
    <x v="3"/>
    <s v="B"/>
    <x v="36"/>
    <n v="9393254.0181547608"/>
    <n v="16274.894480000001"/>
    <n v="577.16220708515198"/>
  </r>
  <r>
    <s v="mab.shallow"/>
    <x v="2"/>
    <s v="shallow"/>
    <s v="Demersal benthivores - other"/>
    <x v="4"/>
    <s v="B"/>
    <x v="36"/>
    <n v="58654124.369019002"/>
    <n v="16274.894480000001"/>
    <n v="3603.9634199225202"/>
  </r>
  <r>
    <s v="mab.shallow"/>
    <x v="2"/>
    <s v="shallow"/>
    <s v="Demersal omnivores - other"/>
    <x v="25"/>
    <s v="B"/>
    <x v="36"/>
    <n v="187203.27327586201"/>
    <n v="16274.894480000001"/>
    <n v="11.502579848116"/>
  </r>
  <r>
    <s v="mab.shallow"/>
    <x v="2"/>
    <s v="shallow"/>
    <s v="Demersal piscivores - other"/>
    <x v="5"/>
    <s v="B"/>
    <x v="36"/>
    <n v="11340311.607760999"/>
    <n v="16274.894480000001"/>
    <n v="696.79785768792397"/>
  </r>
  <r>
    <s v="mab.shallow"/>
    <x v="2"/>
    <s v="shallow"/>
    <s v="Medium pelagics - other"/>
    <x v="20"/>
    <s v="B"/>
    <x v="36"/>
    <n v="1112457.8769531201"/>
    <n v="16274.894480000001"/>
    <n v="68.354229781348806"/>
  </r>
  <r>
    <s v="mab.shallow"/>
    <x v="2"/>
    <s v="shallow"/>
    <s v="Mesopelagics"/>
    <x v="7"/>
    <s v="B"/>
    <x v="36"/>
    <n v="32015.786848958302"/>
    <n v="16274.894480000001"/>
    <n v="1.9671885976466501"/>
  </r>
  <r>
    <s v="mab.shallow"/>
    <x v="2"/>
    <s v="shallow"/>
    <s v="Skates"/>
    <x v="8"/>
    <s v="B"/>
    <x v="36"/>
    <n v="21163552.646170899"/>
    <n v="16274.894480000001"/>
    <n v="1300.380329481"/>
  </r>
  <r>
    <s v="mab.shallow"/>
    <x v="2"/>
    <s v="shallow"/>
    <s v="Small pelagic - other"/>
    <x v="9"/>
    <s v="B"/>
    <x v="36"/>
    <n v="1232565.9247395799"/>
    <n v="16274.894480000001"/>
    <n v="75.734188400070295"/>
  </r>
  <r>
    <s v="mab.shallow"/>
    <x v="2"/>
    <s v="shallow"/>
    <s v="Squid"/>
    <x v="10"/>
    <s v="B"/>
    <x v="36"/>
    <n v="6412647.6640625"/>
    <n v="16274.894480000001"/>
    <n v="394.0208443098"/>
  </r>
  <r>
    <s v="mab.shallow"/>
    <x v="2"/>
    <s v="shallow"/>
    <s v="Spiny dogfish (S)"/>
    <x v="11"/>
    <s v="B"/>
    <x v="36"/>
    <n v="23079.185642250399"/>
    <n v="16274.894480000001"/>
    <n v="1.4180851169641699"/>
  </r>
  <r>
    <s v="mab.shallow"/>
    <x v="2"/>
    <s v="shallow"/>
    <s v="Spiny dogfish (L)"/>
    <x v="12"/>
    <s v="B"/>
    <x v="36"/>
    <n v="5779395.0317496601"/>
    <n v="16274.894480000001"/>
    <n v="355.11106009638797"/>
  </r>
  <r>
    <s v="mab.shallow"/>
    <x v="2"/>
    <s v="shallow"/>
    <s v="Atlantic menhaden (S)"/>
    <x v="29"/>
    <s v="B"/>
    <x v="36"/>
    <n v="3263.6644396676802"/>
    <n v="16274.894480000001"/>
    <n v="0.20053367741820699"/>
  </r>
  <r>
    <s v="mab.shallow"/>
    <x v="2"/>
    <s v="shallow"/>
    <s v="Atlantic menhaden (M)"/>
    <x v="34"/>
    <s v="B"/>
    <x v="36"/>
    <n v="30359.641049421502"/>
    <n v="16274.894480000001"/>
    <n v="1.86542782730358"/>
  </r>
  <r>
    <s v="mab.shallow"/>
    <x v="2"/>
    <s v="shallow"/>
    <s v="Atlantic menhaden (L)"/>
    <x v="23"/>
    <s v="B"/>
    <x v="36"/>
    <n v="1491523.65702815"/>
    <n v="16274.894480000001"/>
    <n v="91.645672963413801"/>
  </r>
  <r>
    <s v="mab.shallow"/>
    <x v="2"/>
    <s v="shallow"/>
    <s v="Hakes (S)"/>
    <x v="13"/>
    <s v="B"/>
    <x v="36"/>
    <n v="234288.91348358401"/>
    <n v="16274.894480000001"/>
    <n v="14.395725500494001"/>
  </r>
  <r>
    <s v="mab.shallow"/>
    <x v="2"/>
    <s v="shallow"/>
    <s v="Summer flounder (S)"/>
    <x v="33"/>
    <s v="B"/>
    <x v="36"/>
    <n v="87133.386760093301"/>
    <n v="16274.894480000001"/>
    <n v="5.35385263893233"/>
  </r>
  <r>
    <s v="mab.shallow"/>
    <x v="2"/>
    <s v="shallow"/>
    <s v="Summer flounder (L)"/>
    <x v="22"/>
    <s v="B"/>
    <x v="36"/>
    <n v="2044504.5939921101"/>
    <n v="16274.894480000001"/>
    <n v="125.623216574742"/>
  </r>
  <r>
    <s v="mab.shallow"/>
    <x v="2"/>
    <s v="shallow"/>
    <s v="Bluefish (S)"/>
    <x v="21"/>
    <s v="B"/>
    <x v="36"/>
    <n v="5616231.8835216798"/>
    <n v="16274.894480000001"/>
    <n v="345.08560964394502"/>
  </r>
  <r>
    <s v="mab.shallow"/>
    <x v="2"/>
    <s v="shallow"/>
    <s v="Bluefish (M)"/>
    <x v="21"/>
    <s v="B"/>
    <x v="36"/>
    <n v="697808.64766778599"/>
    <n v="16274.894480000001"/>
    <n v="42.876385375359199"/>
  </r>
  <r>
    <s v="mab.shallow"/>
    <x v="2"/>
    <s v="shallow"/>
    <s v="Striped bass (M)"/>
    <x v="30"/>
    <s v="B"/>
    <x v="36"/>
    <n v="3496057.2246377198"/>
    <n v="16274.894480000001"/>
    <n v="214.812896571095"/>
  </r>
  <r>
    <s v="mab.shallow"/>
    <x v="2"/>
    <s v="shallow"/>
    <s v="Striped bass (L)"/>
    <x v="27"/>
    <s v="B"/>
    <x v="36"/>
    <n v="2423245.55128909"/>
    <n v="16274.894480000001"/>
    <n v="148.89470123858399"/>
  </r>
  <r>
    <s v="mab.shallow"/>
    <x v="2"/>
    <s v="shallow"/>
    <s v="Weakfish (S)"/>
    <x v="31"/>
    <s v="B"/>
    <x v="36"/>
    <n v="22120229.253054"/>
    <n v="16274.894480000001"/>
    <n v="1359.1626833732901"/>
  </r>
  <r>
    <s v="mab.shallow"/>
    <x v="2"/>
    <s v="shallow"/>
    <s v="Weakfish (M)"/>
    <x v="28"/>
    <s v="B"/>
    <x v="36"/>
    <n v="29809099.878860898"/>
    <n v="16274.894480000001"/>
    <n v="1831.6001935062"/>
  </r>
  <r>
    <s v="mab.shallow"/>
    <x v="2"/>
    <s v="shallow"/>
    <s v="Weakfish (L)"/>
    <x v="35"/>
    <s v="B"/>
    <x v="36"/>
    <n v="781243.88306388597"/>
    <n v="16274.894480000001"/>
    <n v="48.0030075785712"/>
  </r>
  <r>
    <s v="mab.shallow"/>
    <x v="2"/>
    <s v="shallow"/>
    <s v="Alosines"/>
    <x v="0"/>
    <s v="B"/>
    <x v="37"/>
    <n v="1529811.0763447001"/>
    <n v="16274.894480000001"/>
    <n v="93.998217820991798"/>
  </r>
  <r>
    <s v="mab.shallow"/>
    <x v="2"/>
    <s v="shallow"/>
    <s v="Anchovies"/>
    <x v="24"/>
    <s v="B"/>
    <x v="37"/>
    <n v="68850627.895598993"/>
    <n v="16274.894480000001"/>
    <n v="4230.4807555101897"/>
  </r>
  <r>
    <s v="mab.shallow"/>
    <x v="2"/>
    <s v="shallow"/>
    <s v="Atlantic croaker"/>
    <x v="32"/>
    <s v="B"/>
    <x v="37"/>
    <n v="112886346.20894399"/>
    <n v="16274.894480000001"/>
    <n v="6936.2259981266798"/>
  </r>
  <r>
    <s v="mab.shallow"/>
    <x v="2"/>
    <s v="shallow"/>
    <s v="Atlantic herring"/>
    <x v="1"/>
    <s v="B"/>
    <x v="37"/>
    <n v="28412109.978333302"/>
    <n v="16274.894480000001"/>
    <n v="1745.76308394802"/>
  </r>
  <r>
    <s v="mab.shallow"/>
    <x v="2"/>
    <s v="shallow"/>
    <s v="Atlantic mackerel"/>
    <x v="2"/>
    <s v="B"/>
    <x v="37"/>
    <n v="750040.28632812505"/>
    <n v="16274.894480000001"/>
    <n v="46.085723458904098"/>
  </r>
  <r>
    <s v="mab.shallow"/>
    <x v="2"/>
    <s v="shallow"/>
    <s v="Butterfish"/>
    <x v="3"/>
    <s v="B"/>
    <x v="37"/>
    <n v="17367870.1385714"/>
    <n v="16274.894480000001"/>
    <n v="1067.1571579105801"/>
  </r>
  <r>
    <s v="mab.shallow"/>
    <x v="2"/>
    <s v="shallow"/>
    <s v="Demersal benthivores - other"/>
    <x v="4"/>
    <s v="B"/>
    <x v="37"/>
    <n v="45795904.060791597"/>
    <n v="16274.894480000001"/>
    <n v="2813.8986779342599"/>
  </r>
  <r>
    <s v="mab.shallow"/>
    <x v="2"/>
    <s v="shallow"/>
    <s v="Demersal omnivores - other"/>
    <x v="25"/>
    <s v="B"/>
    <x v="37"/>
    <n v="548821.60017241398"/>
    <n v="16274.894480000001"/>
    <n v="33.721975945641503"/>
  </r>
  <r>
    <s v="mab.shallow"/>
    <x v="2"/>
    <s v="shallow"/>
    <s v="Demersal piscivores - other"/>
    <x v="5"/>
    <s v="B"/>
    <x v="37"/>
    <n v="16079562.3987542"/>
    <n v="16274.894480000001"/>
    <n v="987.99795098605102"/>
  </r>
  <r>
    <s v="mab.shallow"/>
    <x v="2"/>
    <s v="shallow"/>
    <s v="Medium pelagics - other"/>
    <x v="20"/>
    <s v="B"/>
    <x v="37"/>
    <n v="719582.02424479194"/>
    <n v="16274.894480000001"/>
    <n v="44.214235928169998"/>
  </r>
  <r>
    <s v="mab.shallow"/>
    <x v="2"/>
    <s v="shallow"/>
    <s v="Mesopelagics"/>
    <x v="7"/>
    <s v="B"/>
    <x v="37"/>
    <n v="72461.188020833404"/>
    <n v="16274.894480000001"/>
    <n v="4.4523292061819504"/>
  </r>
  <r>
    <s v="mab.shallow"/>
    <x v="2"/>
    <s v="shallow"/>
    <s v="Skates"/>
    <x v="8"/>
    <s v="B"/>
    <x v="37"/>
    <n v="45489833.731192097"/>
    <n v="16274.894480000001"/>
    <n v="2795.0923913573702"/>
  </r>
  <r>
    <s v="mab.shallow"/>
    <x v="2"/>
    <s v="shallow"/>
    <s v="Small pelagic - other"/>
    <x v="9"/>
    <s v="B"/>
    <x v="37"/>
    <n v="3466302.06979167"/>
    <n v="16274.894480000001"/>
    <n v="212.984610994029"/>
  </r>
  <r>
    <s v="mab.shallow"/>
    <x v="2"/>
    <s v="shallow"/>
    <s v="Squid"/>
    <x v="10"/>
    <s v="B"/>
    <x v="37"/>
    <n v="4443450.6805468798"/>
    <n v="16274.894480000001"/>
    <n v="273.02485346417302"/>
  </r>
  <r>
    <s v="mab.shallow"/>
    <x v="2"/>
    <s v="shallow"/>
    <s v="Spiny dogfish (S)"/>
    <x v="11"/>
    <s v="B"/>
    <x v="37"/>
    <n v="1690.94340865099"/>
    <n v="16274.894480000001"/>
    <n v="0.103898886148169"/>
  </r>
  <r>
    <s v="mab.shallow"/>
    <x v="2"/>
    <s v="shallow"/>
    <s v="Spiny dogfish (L)"/>
    <x v="12"/>
    <s v="B"/>
    <x v="37"/>
    <n v="10962682.066577399"/>
    <n v="16274.894480000001"/>
    <n v="673.59466324339303"/>
  </r>
  <r>
    <s v="mab.shallow"/>
    <x v="2"/>
    <s v="shallow"/>
    <s v="Atlantic menhaden (S)"/>
    <x v="29"/>
    <s v="B"/>
    <x v="37"/>
    <n v="4770.7771355246796"/>
    <n v="16274.894480000001"/>
    <n v="0.29313720844011698"/>
  </r>
  <r>
    <s v="mab.shallow"/>
    <x v="2"/>
    <s v="shallow"/>
    <s v="Atlantic menhaden (M)"/>
    <x v="34"/>
    <s v="B"/>
    <x v="37"/>
    <n v="21328.213624571799"/>
    <n v="16274.894480000001"/>
    <n v="1.3104978131060501"/>
  </r>
  <r>
    <s v="mab.shallow"/>
    <x v="2"/>
    <s v="shallow"/>
    <s v="Atlantic menhaden (L)"/>
    <x v="23"/>
    <s v="B"/>
    <x v="37"/>
    <n v="22661.385397981001"/>
    <n v="16274.894480000001"/>
    <n v="1.3924136605511801"/>
  </r>
  <r>
    <s v="mab.shallow"/>
    <x v="2"/>
    <s v="shallow"/>
    <s v="Hakes (S)"/>
    <x v="13"/>
    <s v="B"/>
    <x v="37"/>
    <n v="368225.64044257801"/>
    <n v="16274.894480000001"/>
    <n v="22.625378056680201"/>
  </r>
  <r>
    <s v="mab.shallow"/>
    <x v="2"/>
    <s v="shallow"/>
    <s v="Summer flounder (S)"/>
    <x v="33"/>
    <s v="B"/>
    <x v="37"/>
    <n v="94445.8307645225"/>
    <n v="16274.894480000001"/>
    <n v="5.8031608672231796"/>
  </r>
  <r>
    <s v="mab.shallow"/>
    <x v="2"/>
    <s v="shallow"/>
    <s v="Summer flounder (L)"/>
    <x v="22"/>
    <s v="B"/>
    <x v="37"/>
    <n v="1951134.4349140699"/>
    <n v="16274.894480000001"/>
    <n v="119.886149634444"/>
  </r>
  <r>
    <s v="mab.shallow"/>
    <x v="2"/>
    <s v="shallow"/>
    <s v="Bluefish (S)"/>
    <x v="21"/>
    <s v="B"/>
    <x v="37"/>
    <n v="2144804.74452525"/>
    <n v="16274.894480000001"/>
    <n v="131.786092202378"/>
  </r>
  <r>
    <s v="mab.shallow"/>
    <x v="2"/>
    <s v="shallow"/>
    <s v="Bluefish (M)"/>
    <x v="21"/>
    <s v="B"/>
    <x v="37"/>
    <n v="738511.81418700505"/>
    <n v="16274.894480000001"/>
    <n v="45.377364203162898"/>
  </r>
  <r>
    <s v="mab.shallow"/>
    <x v="2"/>
    <s v="shallow"/>
    <s v="Bluefish (L)"/>
    <x v="21"/>
    <s v="B"/>
    <x v="37"/>
    <n v="233522.72016937801"/>
    <n v="16274.894480000001"/>
    <n v="14.3486472650468"/>
  </r>
  <r>
    <s v="mab.shallow"/>
    <x v="2"/>
    <s v="shallow"/>
    <s v="Striped bass (S)"/>
    <x v="26"/>
    <s v="B"/>
    <x v="37"/>
    <n v="4513.8204967277698"/>
    <n v="16274.894480000001"/>
    <n v="0.277348679727217"/>
  </r>
  <r>
    <s v="mab.shallow"/>
    <x v="2"/>
    <s v="shallow"/>
    <s v="Striped bass (M)"/>
    <x v="30"/>
    <s v="B"/>
    <x v="37"/>
    <n v="11979063.607315401"/>
    <n v="16274.894480000001"/>
    <n v="736.04554684126094"/>
  </r>
  <r>
    <s v="mab.shallow"/>
    <x v="2"/>
    <s v="shallow"/>
    <s v="Striped bass (L)"/>
    <x v="27"/>
    <s v="B"/>
    <x v="37"/>
    <n v="10788841.786653999"/>
    <n v="16274.894480000001"/>
    <n v="662.91316357917003"/>
  </r>
  <r>
    <s v="mab.shallow"/>
    <x v="2"/>
    <s v="shallow"/>
    <s v="Weakfish (S)"/>
    <x v="31"/>
    <s v="B"/>
    <x v="37"/>
    <n v="12937365.7418685"/>
    <n v="16274.894480000001"/>
    <n v="794.92778019341995"/>
  </r>
  <r>
    <s v="mab.shallow"/>
    <x v="2"/>
    <s v="shallow"/>
    <s v="Weakfish (M)"/>
    <x v="28"/>
    <s v="B"/>
    <x v="37"/>
    <n v="39260016.527112097"/>
    <n v="16274.894480000001"/>
    <n v="2412.3054423092099"/>
  </r>
  <r>
    <s v="mab.shallow"/>
    <x v="2"/>
    <s v="shallow"/>
    <s v="Weakfish (L)"/>
    <x v="35"/>
    <s v="B"/>
    <x v="37"/>
    <n v="148065.95172503701"/>
    <n v="16274.894480000001"/>
    <n v="9.0978133165160298"/>
  </r>
  <r>
    <s v="mab.shallow"/>
    <x v="2"/>
    <s v="shallow"/>
    <s v="Alosines"/>
    <x v="0"/>
    <s v=""/>
    <x v="38"/>
    <n v="572606.49662547302"/>
    <n v="16274.894480000001"/>
    <n v="35.183422991107101"/>
  </r>
  <r>
    <s v="mab.shallow"/>
    <x v="2"/>
    <s v="shallow"/>
    <s v="Anchovies"/>
    <x v="24"/>
    <s v=""/>
    <x v="38"/>
    <n v="14694748.481475299"/>
    <n v="16274.894480000001"/>
    <n v="902.908986570293"/>
  </r>
  <r>
    <s v="mab.shallow"/>
    <x v="2"/>
    <s v="shallow"/>
    <s v="Atlantic croaker"/>
    <x v="32"/>
    <s v=""/>
    <x v="38"/>
    <n v="71846243.0038715"/>
    <n v="16274.894480000001"/>
    <n v="4414.5443211421398"/>
  </r>
  <r>
    <s v="mab.shallow"/>
    <x v="2"/>
    <s v="shallow"/>
    <s v="Atlantic herring"/>
    <x v="1"/>
    <s v=""/>
    <x v="38"/>
    <n v="25821500.807520799"/>
    <n v="16274.894480000001"/>
    <n v="1586.58483710924"/>
  </r>
  <r>
    <s v="mab.shallow"/>
    <x v="2"/>
    <s v="shallow"/>
    <s v="Atlantic mackerel"/>
    <x v="2"/>
    <s v=""/>
    <x v="38"/>
    <n v="1549469.18054688"/>
    <n v="16274.894480000001"/>
    <n v="95.206096878292897"/>
  </r>
  <r>
    <s v="mab.shallow"/>
    <x v="2"/>
    <s v="shallow"/>
    <s v="Butterfish"/>
    <x v="3"/>
    <s v=""/>
    <x v="38"/>
    <n v="24067416.7673756"/>
    <n v="16274.894480000001"/>
    <n v="1478.8063171132501"/>
  </r>
  <r>
    <s v="mab.shallow"/>
    <x v="2"/>
    <s v="shallow"/>
    <s v="Demersal benthivores - other"/>
    <x v="4"/>
    <s v=""/>
    <x v="38"/>
    <n v="52332176.176038302"/>
    <n v="16274.894480000001"/>
    <n v="3215.51554391634"/>
  </r>
  <r>
    <s v="mab.shallow"/>
    <x v="2"/>
    <s v="shallow"/>
    <s v="Demersal omnivores - other"/>
    <x v="25"/>
    <s v=""/>
    <x v="38"/>
    <n v="491858.274446839"/>
    <n v="16274.894480000001"/>
    <n v="30.221902516865899"/>
  </r>
  <r>
    <s v="mab.shallow"/>
    <x v="2"/>
    <s v="shallow"/>
    <s v="Demersal piscivores - other"/>
    <x v="5"/>
    <s v=""/>
    <x v="38"/>
    <n v="20747571.4797603"/>
    <n v="16274.894480000001"/>
    <n v="1274.8206450896901"/>
  </r>
  <r>
    <s v="mab.shallow"/>
    <x v="2"/>
    <s v="shallow"/>
    <s v="Medium pelagics - other"/>
    <x v="20"/>
    <s v=""/>
    <x v="38"/>
    <n v="831417.32669010398"/>
    <n v="16274.894480000001"/>
    <n v="51.0858812456094"/>
  </r>
  <r>
    <s v="mab.shallow"/>
    <x v="2"/>
    <s v="shallow"/>
    <s v="Mesopelagics"/>
    <x v="7"/>
    <s v=""/>
    <x v="38"/>
    <n v="117933.653893229"/>
    <n v="16274.894480000001"/>
    <n v="7.2463544410783296"/>
  </r>
  <r>
    <s v="mab.shallow"/>
    <x v="2"/>
    <s v="shallow"/>
    <s v="Skates"/>
    <x v="8"/>
    <s v=""/>
    <x v="38"/>
    <n v="25928747.459644102"/>
    <n v="16274.894480000001"/>
    <n v="1593.1745358784101"/>
  </r>
  <r>
    <s v="mab.shallow"/>
    <x v="2"/>
    <s v="shallow"/>
    <s v="Small pelagic - other"/>
    <x v="9"/>
    <s v=""/>
    <x v="38"/>
    <n v="33351100.393650498"/>
    <n v="16274.894480000001"/>
    <n v="2049.23604479496"/>
  </r>
  <r>
    <s v="mab.shallow"/>
    <x v="2"/>
    <s v="shallow"/>
    <s v="Squid"/>
    <x v="10"/>
    <s v=""/>
    <x v="38"/>
    <n v="6451533.3074583299"/>
    <n v="16274.894480000001"/>
    <n v="396.41014664559202"/>
  </r>
  <r>
    <s v="mab.shallow"/>
    <x v="2"/>
    <s v="shallow"/>
    <s v="Spiny dogfish (L)"/>
    <x v="12"/>
    <s v=""/>
    <x v="38"/>
    <n v="10115795.430220099"/>
    <n v="16274.894480000001"/>
    <n v="621.55828061750299"/>
  </r>
  <r>
    <s v="mab.shallow"/>
    <x v="2"/>
    <s v="shallow"/>
    <s v="Atlantic menhaden (S)"/>
    <x v="29"/>
    <s v=""/>
    <x v="38"/>
    <n v="42318.1100971536"/>
    <n v="16274.894480000001"/>
    <n v="2.6002079552133401"/>
  </r>
  <r>
    <s v="mab.shallow"/>
    <x v="2"/>
    <s v="shallow"/>
    <s v="Atlantic menhaden (M)"/>
    <x v="34"/>
    <s v=""/>
    <x v="38"/>
    <n v="43940.162981166999"/>
    <n v="16274.894480000001"/>
    <n v="2.6998739091773798"/>
  </r>
  <r>
    <s v="mab.shallow"/>
    <x v="2"/>
    <s v="shallow"/>
    <s v="Atlantic menhaden (L)"/>
    <x v="23"/>
    <s v=""/>
    <x v="38"/>
    <n v="169596.369864529"/>
    <n v="16274.894480000001"/>
    <n v="10.420735450724001"/>
  </r>
  <r>
    <s v="mab.shallow"/>
    <x v="2"/>
    <s v="shallow"/>
    <s v="Hakes (S)"/>
    <x v="13"/>
    <s v=""/>
    <x v="38"/>
    <n v="1087243.5843587001"/>
    <n v="16274.894480000001"/>
    <n v="66.804954446543107"/>
  </r>
  <r>
    <s v="mab.shallow"/>
    <x v="2"/>
    <s v="shallow"/>
    <s v="Summer flounder (S)"/>
    <x v="33"/>
    <s v=""/>
    <x v="38"/>
    <n v="50049.622713268502"/>
    <n v="16274.894480000001"/>
    <n v="3.07526557390426"/>
  </r>
  <r>
    <s v="mab.shallow"/>
    <x v="2"/>
    <s v="shallow"/>
    <s v="Summer flounder (L)"/>
    <x v="22"/>
    <s v=""/>
    <x v="38"/>
    <n v="1947351.14034403"/>
    <n v="16274.894480000001"/>
    <n v="119.653687631407"/>
  </r>
  <r>
    <s v="mab.shallow"/>
    <x v="2"/>
    <s v="shallow"/>
    <s v="Bluefish (S)"/>
    <x v="21"/>
    <s v=""/>
    <x v="38"/>
    <n v="3519760.37566231"/>
    <n v="16274.894480000001"/>
    <n v="216.26932082341301"/>
  </r>
  <r>
    <s v="mab.shallow"/>
    <x v="2"/>
    <s v="shallow"/>
    <s v="Bluefish (M)"/>
    <x v="21"/>
    <s v=""/>
    <x v="38"/>
    <n v="1595543.08434133"/>
    <n v="16274.894480000001"/>
    <n v="98.037077063821698"/>
  </r>
  <r>
    <s v="mab.shallow"/>
    <x v="2"/>
    <s v="shallow"/>
    <s v="Bluefish (L)"/>
    <x v="21"/>
    <s v=""/>
    <x v="38"/>
    <n v="180235.54619063501"/>
    <n v="16274.894480000001"/>
    <n v="11.0744525202375"/>
  </r>
  <r>
    <s v="mab.shallow"/>
    <x v="2"/>
    <s v="shallow"/>
    <s v="Striped bass (M)"/>
    <x v="30"/>
    <s v=""/>
    <x v="38"/>
    <n v="6556524.5097908797"/>
    <n v="16274.894480000001"/>
    <n v="402.86126081174302"/>
  </r>
  <r>
    <s v="mab.shallow"/>
    <x v="2"/>
    <s v="shallow"/>
    <s v="Striped bass (L)"/>
    <x v="27"/>
    <s v=""/>
    <x v="38"/>
    <n v="10044122.060084"/>
    <n v="16274.894480000001"/>
    <n v="617.15435835403196"/>
  </r>
  <r>
    <s v="mab.shallow"/>
    <x v="2"/>
    <s v="shallow"/>
    <s v="Weakfish (S)"/>
    <x v="31"/>
    <s v=""/>
    <x v="38"/>
    <n v="7850472.18081412"/>
    <n v="16274.894480000001"/>
    <n v="482.367009534928"/>
  </r>
  <r>
    <s v="mab.shallow"/>
    <x v="2"/>
    <s v="shallow"/>
    <s v="Weakfish (M)"/>
    <x v="28"/>
    <s v=""/>
    <x v="38"/>
    <n v="43819522.013111897"/>
    <n v="16274.894480000001"/>
    <n v="2692.46120562939"/>
  </r>
  <r>
    <s v="mab.shallow"/>
    <x v="2"/>
    <s v="shallow"/>
    <s v="Weakfish (L)"/>
    <x v="35"/>
    <s v=""/>
    <x v="38"/>
    <n v="88392.015084733997"/>
    <n v="16274.894480000001"/>
    <n v="5.43118821405311"/>
  </r>
  <r>
    <s v="mab.shallow"/>
    <x v="2"/>
    <s v="shallow"/>
    <s v="Alosines"/>
    <x v="0"/>
    <s v=""/>
    <x v="39"/>
    <n v="731368.36072632601"/>
    <n v="16274.894480000001"/>
    <n v="44.938439485742599"/>
  </r>
  <r>
    <s v="mab.shallow"/>
    <x v="2"/>
    <s v="shallow"/>
    <s v="Anchovies"/>
    <x v="24"/>
    <s v=""/>
    <x v="39"/>
    <n v="61386753.454092503"/>
    <n v="16274.894480000001"/>
    <n v="3771.8679853519102"/>
  </r>
  <r>
    <s v="mab.shallow"/>
    <x v="2"/>
    <s v="shallow"/>
    <s v="Atlantic croaker"/>
    <x v="32"/>
    <s v=""/>
    <x v="39"/>
    <n v="155407951.93547601"/>
    <n v="16274.894480000001"/>
    <n v="9548.9376061058392"/>
  </r>
  <r>
    <s v="mab.shallow"/>
    <x v="2"/>
    <s v="shallow"/>
    <s v="Atlantic herring"/>
    <x v="1"/>
    <s v=""/>
    <x v="39"/>
    <n v="41719311.284479201"/>
    <n v="16274.894480000001"/>
    <n v="2563.4151628907598"/>
  </r>
  <r>
    <s v="mab.shallow"/>
    <x v="2"/>
    <s v="shallow"/>
    <s v="Atlantic mackerel"/>
    <x v="2"/>
    <s v=""/>
    <x v="39"/>
    <n v="6383064.1838098997"/>
    <n v="16274.894480000001"/>
    <n v="392.20310716324201"/>
  </r>
  <r>
    <s v="mab.shallow"/>
    <x v="2"/>
    <s v="shallow"/>
    <s v="Butterfish"/>
    <x v="3"/>
    <s v=""/>
    <x v="39"/>
    <n v="16582244.757743999"/>
    <n v="16274.894480000001"/>
    <n v="1018.88493213408"/>
  </r>
  <r>
    <s v="mab.shallow"/>
    <x v="2"/>
    <s v="shallow"/>
    <s v="Demersal benthivores - other"/>
    <x v="4"/>
    <s v=""/>
    <x v="39"/>
    <n v="185781434.22212201"/>
    <n v="16274.894480000001"/>
    <n v="11415.215898967899"/>
  </r>
  <r>
    <s v="mab.shallow"/>
    <x v="2"/>
    <s v="shallow"/>
    <s v="Demersal omnivores - other"/>
    <x v="25"/>
    <s v=""/>
    <x v="39"/>
    <n v="913440.81586767198"/>
    <n v="16274.894480000001"/>
    <n v="56.125759647178498"/>
  </r>
  <r>
    <s v="mab.shallow"/>
    <x v="2"/>
    <s v="shallow"/>
    <s v="Demersal piscivores - other"/>
    <x v="5"/>
    <s v=""/>
    <x v="39"/>
    <n v="26534263.5714196"/>
    <n v="16274.894480000001"/>
    <n v="1630.3800681489599"/>
  </r>
  <r>
    <s v="mab.shallow"/>
    <x v="2"/>
    <s v="shallow"/>
    <s v="Medium pelagics - other"/>
    <x v="20"/>
    <s v=""/>
    <x v="39"/>
    <n v="2027171.23733203"/>
    <n v="16274.894480000001"/>
    <n v="124.55818007441999"/>
  </r>
  <r>
    <s v="mab.shallow"/>
    <x v="2"/>
    <s v="shallow"/>
    <s v="Mesopelagics"/>
    <x v="7"/>
    <s v=""/>
    <x v="39"/>
    <n v="96.019447916666707"/>
    <n v="16274.894480000001"/>
    <n v="5.8998507200562003E-3"/>
  </r>
  <r>
    <s v="mab.shallow"/>
    <x v="2"/>
    <s v="shallow"/>
    <s v="Skates"/>
    <x v="8"/>
    <s v=""/>
    <x v="39"/>
    <n v="14531455.283805801"/>
    <n v="16274.894480000001"/>
    <n v="892.87554531695196"/>
  </r>
  <r>
    <s v="mab.shallow"/>
    <x v="2"/>
    <s v="shallow"/>
    <s v="Small pelagic - other"/>
    <x v="9"/>
    <s v=""/>
    <x v="39"/>
    <n v="25518355.240541201"/>
    <n v="16274.894480000001"/>
    <n v="1567.9582606142401"/>
  </r>
  <r>
    <s v="mab.shallow"/>
    <x v="2"/>
    <s v="shallow"/>
    <s v="Squid"/>
    <x v="10"/>
    <s v=""/>
    <x v="39"/>
    <n v="20480935.791591901"/>
    <n v="16274.894480000001"/>
    <n v="1258.4373936654799"/>
  </r>
  <r>
    <s v="mab.shallow"/>
    <x v="2"/>
    <s v="shallow"/>
    <s v="Spiny dogfish (S)"/>
    <x v="11"/>
    <s v=""/>
    <x v="39"/>
    <n v="25445.118217595998"/>
    <n v="16274.894480000001"/>
    <n v="1.56345826075033"/>
  </r>
  <r>
    <s v="mab.shallow"/>
    <x v="2"/>
    <s v="shallow"/>
    <s v="Spiny dogfish (L)"/>
    <x v="12"/>
    <s v=""/>
    <x v="39"/>
    <n v="139841429.13506499"/>
    <n v="16274.894480000001"/>
    <n v="8592.4630299086894"/>
  </r>
  <r>
    <s v="mab.shallow"/>
    <x v="2"/>
    <s v="shallow"/>
    <s v="Atlantic menhaden (S)"/>
    <x v="29"/>
    <s v=""/>
    <x v="39"/>
    <n v="3178.4818858531899"/>
    <n v="16274.894480000001"/>
    <n v="0.1952996924041"/>
  </r>
  <r>
    <s v="mab.shallow"/>
    <x v="2"/>
    <s v="shallow"/>
    <s v="Atlantic menhaden (M)"/>
    <x v="34"/>
    <s v=""/>
    <x v="39"/>
    <n v="40203.9318389771"/>
    <n v="16274.894480000001"/>
    <n v="2.4703036869691002"/>
  </r>
  <r>
    <s v="mab.shallow"/>
    <x v="2"/>
    <s v="shallow"/>
    <s v="Atlantic menhaden (L)"/>
    <x v="23"/>
    <s v=""/>
    <x v="39"/>
    <n v="291663.49952684803"/>
    <n v="16274.894480000001"/>
    <n v="17.921068544270401"/>
  </r>
  <r>
    <s v="mab.shallow"/>
    <x v="2"/>
    <s v="shallow"/>
    <s v="Hakes (S)"/>
    <x v="13"/>
    <s v=""/>
    <x v="39"/>
    <n v="786235.87167404802"/>
    <n v="16274.894480000001"/>
    <n v="48.309736978033399"/>
  </r>
  <r>
    <s v="mab.shallow"/>
    <x v="2"/>
    <s v="shallow"/>
    <s v="Summer flounder (S)"/>
    <x v="33"/>
    <s v=""/>
    <x v="39"/>
    <n v="36090.505732529004"/>
    <n v="16274.894480000001"/>
    <n v="2.21755697260466"/>
  </r>
  <r>
    <s v="mab.shallow"/>
    <x v="2"/>
    <s v="shallow"/>
    <s v="Summer flounder (L)"/>
    <x v="22"/>
    <s v=""/>
    <x v="39"/>
    <n v="2944844.2205525502"/>
    <n v="16274.894480000001"/>
    <n v="180.94398241238599"/>
  </r>
  <r>
    <s v="mab.shallow"/>
    <x v="2"/>
    <s v="shallow"/>
    <s v="Bluefish (S)"/>
    <x v="21"/>
    <s v=""/>
    <x v="39"/>
    <n v="6626877.0543204602"/>
    <n v="16274.894480000001"/>
    <n v="407.18402582973101"/>
  </r>
  <r>
    <s v="mab.shallow"/>
    <x v="2"/>
    <s v="shallow"/>
    <s v="Bluefish (M)"/>
    <x v="21"/>
    <s v=""/>
    <x v="39"/>
    <n v="1181552.53177238"/>
    <n v="16274.894480000001"/>
    <n v="72.599704607877698"/>
  </r>
  <r>
    <s v="mab.shallow"/>
    <x v="2"/>
    <s v="shallow"/>
    <s v="Striped bass (S)"/>
    <x v="26"/>
    <s v=""/>
    <x v="39"/>
    <n v="16702.974177149699"/>
    <n v="16274.894480000001"/>
    <n v="1.02630307051611"/>
  </r>
  <r>
    <s v="mab.shallow"/>
    <x v="2"/>
    <s v="shallow"/>
    <s v="Striped bass (M)"/>
    <x v="30"/>
    <s v=""/>
    <x v="39"/>
    <n v="6596896.92955276"/>
    <n v="16274.894480000001"/>
    <n v="405.34191712638102"/>
  </r>
  <r>
    <s v="mab.shallow"/>
    <x v="2"/>
    <s v="shallow"/>
    <s v="Striped bass (L)"/>
    <x v="27"/>
    <s v=""/>
    <x v="39"/>
    <n v="9699764.1441209204"/>
    <n v="16274.894480000001"/>
    <n v="595.99551665547403"/>
  </r>
  <r>
    <s v="mab.shallow"/>
    <x v="2"/>
    <s v="shallow"/>
    <s v="Weakfish (S)"/>
    <x v="31"/>
    <s v=""/>
    <x v="39"/>
    <n v="23808200.757095698"/>
    <n v="16274.894480000001"/>
    <n v="1462.8789628315701"/>
  </r>
  <r>
    <s v="mab.shallow"/>
    <x v="2"/>
    <s v="shallow"/>
    <s v="Weakfish (M)"/>
    <x v="28"/>
    <s v=""/>
    <x v="39"/>
    <n v="43686894.042093001"/>
    <n v="16274.894480000001"/>
    <n v="2684.3119687061098"/>
  </r>
  <r>
    <s v="mab.shallow"/>
    <x v="2"/>
    <s v="shallow"/>
    <s v="Weakfish (L)"/>
    <x v="35"/>
    <s v=""/>
    <x v="39"/>
    <n v="644708.35602541198"/>
    <n v="16274.894480000001"/>
    <n v="39.613673490644501"/>
  </r>
  <r>
    <s v="mab.shallow"/>
    <x v="2"/>
    <s v="shallow"/>
    <s v="Alosines"/>
    <x v="0"/>
    <s v=""/>
    <x v="40"/>
    <n v="407271.414359521"/>
    <n v="16274.894480000001"/>
    <n v="25.024519505180901"/>
  </r>
  <r>
    <s v="mab.shallow"/>
    <x v="2"/>
    <s v="shallow"/>
    <s v="Anchovies"/>
    <x v="24"/>
    <s v=""/>
    <x v="40"/>
    <n v="43765524.927524596"/>
    <n v="16274.894480000001"/>
    <n v="2689.1433908408699"/>
  </r>
  <r>
    <s v="mab.shallow"/>
    <x v="2"/>
    <s v="shallow"/>
    <s v="Atlantic croaker"/>
    <x v="32"/>
    <s v=""/>
    <x v="40"/>
    <n v="125192486.26568601"/>
    <n v="16274.894480000001"/>
    <n v="7692.3685385200797"/>
  </r>
  <r>
    <s v="mab.shallow"/>
    <x v="2"/>
    <s v="shallow"/>
    <s v="Atlantic herring"/>
    <x v="1"/>
    <s v=""/>
    <x v="40"/>
    <n v="20125685.929938301"/>
    <n v="16274.894480000001"/>
    <n v="1236.6093036529701"/>
  </r>
  <r>
    <s v="mab.shallow"/>
    <x v="2"/>
    <s v="shallow"/>
    <s v="Atlantic mackerel"/>
    <x v="2"/>
    <s v=""/>
    <x v="40"/>
    <n v="342814.82955599"/>
    <n v="16274.894480000001"/>
    <n v="21.0640277869248"/>
  </r>
  <r>
    <s v="mab.shallow"/>
    <x v="2"/>
    <s v="shallow"/>
    <s v="Butterfish"/>
    <x v="3"/>
    <s v=""/>
    <x v="40"/>
    <n v="31914349.628635202"/>
    <n v="16274.894480000001"/>
    <n v="1960.9558555266999"/>
  </r>
  <r>
    <s v="mab.shallow"/>
    <x v="2"/>
    <s v="shallow"/>
    <s v="Demersal benthivores - other"/>
    <x v="4"/>
    <s v=""/>
    <x v="40"/>
    <n v="64558419.759293899"/>
    <n v="16274.894480000001"/>
    <n v="3966.7488989639101"/>
  </r>
  <r>
    <s v="mab.shallow"/>
    <x v="2"/>
    <s v="shallow"/>
    <s v="Demersal omnivores - other"/>
    <x v="25"/>
    <s v=""/>
    <x v="40"/>
    <n v="306872.45751508599"/>
    <n v="16274.894480000001"/>
    <n v="18.855572789869601"/>
  </r>
  <r>
    <s v="mab.shallow"/>
    <x v="2"/>
    <s v="shallow"/>
    <s v="Demersal piscivores - other"/>
    <x v="5"/>
    <s v=""/>
    <x v="40"/>
    <n v="176646995.76249"/>
    <n v="16274.894480000001"/>
    <n v="10853.956440674299"/>
  </r>
  <r>
    <s v="mab.shallow"/>
    <x v="2"/>
    <s v="shallow"/>
    <s v="Medium pelagics - other"/>
    <x v="20"/>
    <s v=""/>
    <x v="40"/>
    <n v="557004.909596354"/>
    <n v="16274.894480000001"/>
    <n v="34.224793916842302"/>
  </r>
  <r>
    <s v="mab.shallow"/>
    <x v="2"/>
    <s v="shallow"/>
    <s v="Mesopelagics"/>
    <x v="7"/>
    <s v=""/>
    <x v="40"/>
    <n v="8726.6047083333306"/>
    <n v="16274.894480000001"/>
    <n v="0.53620038637161904"/>
  </r>
  <r>
    <s v="mab.shallow"/>
    <x v="2"/>
    <s v="shallow"/>
    <s v="Skates"/>
    <x v="8"/>
    <s v=""/>
    <x v="40"/>
    <n v="34716865.307660498"/>
    <n v="16274.894480000001"/>
    <n v="2133.1545559526398"/>
  </r>
  <r>
    <s v="mab.shallow"/>
    <x v="2"/>
    <s v="shallow"/>
    <s v="Small pelagic - other"/>
    <x v="9"/>
    <s v=""/>
    <x v="40"/>
    <n v="1323878.83799262"/>
    <n v="16274.894480000001"/>
    <n v="81.344849247380296"/>
  </r>
  <r>
    <s v="mab.shallow"/>
    <x v="2"/>
    <s v="shallow"/>
    <s v="Squid"/>
    <x v="10"/>
    <s v=""/>
    <x v="40"/>
    <n v="3479666.84648014"/>
    <n v="16274.894480000001"/>
    <n v="213.805800753809"/>
  </r>
  <r>
    <s v="mab.shallow"/>
    <x v="2"/>
    <s v="shallow"/>
    <s v="Spiny dogfish (S)"/>
    <x v="11"/>
    <s v=""/>
    <x v="40"/>
    <n v="41717.329997813496"/>
    <n v="16274.894480000001"/>
    <n v="2.5632934240574898"/>
  </r>
  <r>
    <s v="mab.shallow"/>
    <x v="2"/>
    <s v="shallow"/>
    <s v="Spiny dogfish (L)"/>
    <x v="12"/>
    <s v=""/>
    <x v="40"/>
    <n v="74868654.541015804"/>
    <n v="16274.894480000001"/>
    <n v="4600.2543754136695"/>
  </r>
  <r>
    <s v="mab.shallow"/>
    <x v="2"/>
    <s v="shallow"/>
    <s v="Atlantic menhaden (S)"/>
    <x v="29"/>
    <s v=""/>
    <x v="40"/>
    <n v="33023.8060871013"/>
    <n v="16274.894480000001"/>
    <n v="2.0291256651576899"/>
  </r>
  <r>
    <s v="mab.shallow"/>
    <x v="2"/>
    <s v="shallow"/>
    <s v="Atlantic menhaden (M)"/>
    <x v="34"/>
    <s v=""/>
    <x v="40"/>
    <n v="17388.474472778002"/>
    <n v="16274.894480000001"/>
    <n v="1.0684231774372801"/>
  </r>
  <r>
    <s v="mab.shallow"/>
    <x v="2"/>
    <s v="shallow"/>
    <s v="Atlantic menhaden (L)"/>
    <x v="23"/>
    <s v=""/>
    <x v="40"/>
    <n v="201128.872912255"/>
    <n v="16274.894480000001"/>
    <n v="12.358228998622399"/>
  </r>
  <r>
    <s v="mab.shallow"/>
    <x v="2"/>
    <s v="shallow"/>
    <s v="Hakes (S)"/>
    <x v="13"/>
    <s v=""/>
    <x v="40"/>
    <n v="1965377.81014045"/>
    <n v="16274.894480000001"/>
    <n v="120.76132429341899"/>
  </r>
  <r>
    <s v="mab.shallow"/>
    <x v="2"/>
    <s v="shallow"/>
    <s v="Summer flounder (S)"/>
    <x v="33"/>
    <s v=""/>
    <x v="40"/>
    <n v="48412.283887595397"/>
    <n v="16274.894480000001"/>
    <n v="2.97466038548444"/>
  </r>
  <r>
    <s v="mab.shallow"/>
    <x v="2"/>
    <s v="shallow"/>
    <s v="Summer flounder (L)"/>
    <x v="22"/>
    <s v=""/>
    <x v="40"/>
    <n v="1178169.0004072499"/>
    <n v="16274.894480000001"/>
    <n v="72.391805787440802"/>
  </r>
  <r>
    <s v="mab.shallow"/>
    <x v="2"/>
    <s v="shallow"/>
    <s v="Bluefish (S)"/>
    <x v="21"/>
    <s v=""/>
    <x v="40"/>
    <n v="8169141.7836895902"/>
    <n v="16274.894480000001"/>
    <n v="501.94745002669902"/>
  </r>
  <r>
    <s v="mab.shallow"/>
    <x v="2"/>
    <s v="shallow"/>
    <s v="Bluefish (M)"/>
    <x v="21"/>
    <s v=""/>
    <x v="40"/>
    <n v="493683.91634170699"/>
    <n v="16274.894480000001"/>
    <n v="30.3340778613581"/>
  </r>
  <r>
    <s v="mab.shallow"/>
    <x v="2"/>
    <s v="shallow"/>
    <s v="Bluefish (L)"/>
    <x v="21"/>
    <s v=""/>
    <x v="40"/>
    <n v="180235.54619063501"/>
    <n v="16274.894480000001"/>
    <n v="11.0744525202375"/>
  </r>
  <r>
    <s v="mab.shallow"/>
    <x v="2"/>
    <s v="shallow"/>
    <s v="Striped bass (M)"/>
    <x v="30"/>
    <s v=""/>
    <x v="40"/>
    <n v="4371453.3697839798"/>
    <n v="16274.894480000001"/>
    <n v="268.601026885674"/>
  </r>
  <r>
    <s v="mab.shallow"/>
    <x v="2"/>
    <s v="shallow"/>
    <s v="Striped bass (L)"/>
    <x v="27"/>
    <s v=""/>
    <x v="40"/>
    <n v="24661302.985387001"/>
    <n v="16274.894480000001"/>
    <n v="1515.29725834431"/>
  </r>
  <r>
    <s v="mab.shallow"/>
    <x v="2"/>
    <s v="shallow"/>
    <s v="Weakfish (S)"/>
    <x v="31"/>
    <s v=""/>
    <x v="40"/>
    <n v="36311581.090614401"/>
    <n v="16274.894480000001"/>
    <n v="2231.1408000363499"/>
  </r>
  <r>
    <s v="mab.shallow"/>
    <x v="2"/>
    <s v="shallow"/>
    <s v="Weakfish (M)"/>
    <x v="28"/>
    <s v=""/>
    <x v="40"/>
    <n v="55653687.147237502"/>
    <n v="16274.894480000001"/>
    <n v="3419.60356275302"/>
  </r>
  <r>
    <s v="mab.shallow"/>
    <x v="2"/>
    <s v="shallow"/>
    <s v="Weakfish (L)"/>
    <x v="35"/>
    <s v=""/>
    <x v="40"/>
    <n v="22246.354108569201"/>
    <n v="16274.894480000001"/>
    <n v="1.3669123407164001"/>
  </r>
  <r>
    <s v="mab.shallow"/>
    <x v="2"/>
    <s v="shallow"/>
    <s v="Alosines"/>
    <x v="0"/>
    <s v=""/>
    <x v="41"/>
    <n v="208142.047452178"/>
    <n v="16274.894480000001"/>
    <n v="12.7891488149408"/>
  </r>
  <r>
    <s v="mab.shallow"/>
    <x v="2"/>
    <s v="shallow"/>
    <s v="Anchovies"/>
    <x v="24"/>
    <s v=""/>
    <x v="41"/>
    <n v="38928296.630229399"/>
    <n v="16274.894480000001"/>
    <n v="2391.92313523556"/>
  </r>
  <r>
    <s v="mab.shallow"/>
    <x v="2"/>
    <s v="shallow"/>
    <s v="Atlantic croaker"/>
    <x v="32"/>
    <s v=""/>
    <x v="41"/>
    <n v="151628231.818102"/>
    <n v="16274.894480000001"/>
    <n v="9316.6952329206197"/>
  </r>
  <r>
    <s v="mab.shallow"/>
    <x v="2"/>
    <s v="shallow"/>
    <s v="Atlantic herring"/>
    <x v="1"/>
    <s v=""/>
    <x v="41"/>
    <n v="49245583.573437497"/>
    <n v="16274.894480000001"/>
    <n v="3025.8619270284498"/>
  </r>
  <r>
    <s v="mab.shallow"/>
    <x v="2"/>
    <s v="shallow"/>
    <s v="Atlantic mackerel"/>
    <x v="2"/>
    <s v=""/>
    <x v="41"/>
    <n v="1277.2819583333301"/>
    <n v="16274.894480000001"/>
    <n v="7.8481735159817295E-2"/>
  </r>
  <r>
    <s v="mab.shallow"/>
    <x v="2"/>
    <s v="shallow"/>
    <s v="Butterfish"/>
    <x v="3"/>
    <s v=""/>
    <x v="41"/>
    <n v="51028927.259474702"/>
    <n v="16274.894480000001"/>
    <n v="3135.4382863854198"/>
  </r>
  <r>
    <s v="mab.shallow"/>
    <x v="2"/>
    <s v="shallow"/>
    <s v="Demersal benthivores - other"/>
    <x v="4"/>
    <s v=""/>
    <x v="41"/>
    <n v="103054229.45930199"/>
    <n v="16274.894480000001"/>
    <n v="6332.09816419663"/>
  </r>
  <r>
    <s v="mab.shallow"/>
    <x v="2"/>
    <s v="shallow"/>
    <s v="Demersal omnivores - other"/>
    <x v="25"/>
    <s v=""/>
    <x v="41"/>
    <n v="231222.83862068999"/>
    <n v="16274.894480000001"/>
    <n v="14.207332582391601"/>
  </r>
  <r>
    <s v="mab.shallow"/>
    <x v="2"/>
    <s v="shallow"/>
    <s v="Demersal piscivores - other"/>
    <x v="5"/>
    <s v=""/>
    <x v="41"/>
    <n v="15928410.2602848"/>
    <n v="16274.894480000001"/>
    <n v="978.71050899033298"/>
  </r>
  <r>
    <s v="mab.shallow"/>
    <x v="2"/>
    <s v="shallow"/>
    <s v="Medium pelagics - other"/>
    <x v="20"/>
    <s v=""/>
    <x v="41"/>
    <n v="465130.096488802"/>
    <n v="16274.894480000001"/>
    <n v="28.579607509000699"/>
  </r>
  <r>
    <s v="mab.shallow"/>
    <x v="2"/>
    <s v="shallow"/>
    <s v="Mesopelagics"/>
    <x v="7"/>
    <s v=""/>
    <x v="41"/>
    <n v="320.71612109375002"/>
    <n v="16274.894480000001"/>
    <n v="1.9706187434141199E-2"/>
  </r>
  <r>
    <s v="mab.shallow"/>
    <x v="2"/>
    <s v="shallow"/>
    <s v="Skates"/>
    <x v="8"/>
    <s v=""/>
    <x v="41"/>
    <n v="44084181.524502598"/>
    <n v="16274.894480000001"/>
    <n v="2708.7230321939801"/>
  </r>
  <r>
    <s v="mab.shallow"/>
    <x v="2"/>
    <s v="shallow"/>
    <s v="Small pelagic - other"/>
    <x v="9"/>
    <s v=""/>
    <x v="41"/>
    <n v="9164772.4880218692"/>
    <n v="16274.894480000001"/>
    <n v="563.12331236828197"/>
  </r>
  <r>
    <s v="mab.shallow"/>
    <x v="2"/>
    <s v="shallow"/>
    <s v="Squid"/>
    <x v="10"/>
    <s v=""/>
    <x v="41"/>
    <n v="3812339.8591072899"/>
    <n v="16274.894480000001"/>
    <n v="234.24667138654701"/>
  </r>
  <r>
    <s v="mab.shallow"/>
    <x v="2"/>
    <s v="shallow"/>
    <s v="Spiny dogfish (S)"/>
    <x v="11"/>
    <s v=""/>
    <x v="41"/>
    <n v="9194.8588550742807"/>
    <n v="16274.894480000001"/>
    <n v="0.56497194905771697"/>
  </r>
  <r>
    <s v="mab.shallow"/>
    <x v="2"/>
    <s v="shallow"/>
    <s v="Spiny dogfish (L)"/>
    <x v="12"/>
    <s v=""/>
    <x v="41"/>
    <n v="70702375.834416598"/>
    <n v="16274.894480000001"/>
    <n v="4344.2601684024303"/>
  </r>
  <r>
    <s v="mab.shallow"/>
    <x v="2"/>
    <s v="shallow"/>
    <s v="Atlantic menhaden (S)"/>
    <x v="29"/>
    <s v=""/>
    <x v="41"/>
    <n v="8147.0856167500897"/>
    <n v="16274.894480000001"/>
    <n v="0.50059222360930999"/>
  </r>
  <r>
    <s v="mab.shallow"/>
    <x v="2"/>
    <s v="shallow"/>
    <s v="Atlantic menhaden (L)"/>
    <x v="23"/>
    <s v=""/>
    <x v="41"/>
    <n v="85906.976792200701"/>
    <n v="16274.894480000001"/>
    <n v="5.2784966991811002"/>
  </r>
  <r>
    <s v="mab.shallow"/>
    <x v="2"/>
    <s v="shallow"/>
    <s v="Hakes (S)"/>
    <x v="13"/>
    <s v=""/>
    <x v="41"/>
    <n v="1085528.4272185499"/>
    <n v="16274.894480000001"/>
    <n v="66.699567763867506"/>
  </r>
  <r>
    <s v="mab.shallow"/>
    <x v="2"/>
    <s v="shallow"/>
    <s v="Summer flounder (S)"/>
    <x v="33"/>
    <s v=""/>
    <x v="41"/>
    <n v="126605.434145148"/>
    <n v="16274.894480000001"/>
    <n v="7.7791861754146296"/>
  </r>
  <r>
    <s v="mab.shallow"/>
    <x v="2"/>
    <s v="shallow"/>
    <s v="Summer flounder (L)"/>
    <x v="22"/>
    <s v=""/>
    <x v="41"/>
    <n v="1835531.75772966"/>
    <n v="16274.894480000001"/>
    <n v="112.78302049732601"/>
  </r>
  <r>
    <s v="mab.shallow"/>
    <x v="2"/>
    <s v="shallow"/>
    <s v="Bluefish (S)"/>
    <x v="21"/>
    <s v=""/>
    <x v="41"/>
    <n v="5567687.6830177195"/>
    <n v="16274.894480000001"/>
    <n v="342.10284373024803"/>
  </r>
  <r>
    <s v="mab.shallow"/>
    <x v="2"/>
    <s v="shallow"/>
    <s v="Bluefish (M)"/>
    <x v="21"/>
    <s v=""/>
    <x v="41"/>
    <n v="755803.32352428604"/>
    <n v="16274.894480000001"/>
    <n v="46.439829422739599"/>
  </r>
  <r>
    <s v="mab.shallow"/>
    <x v="2"/>
    <s v="shallow"/>
    <s v="Striped bass (M)"/>
    <x v="30"/>
    <s v=""/>
    <x v="41"/>
    <n v="3169720.1976117701"/>
    <n v="16274.894480000001"/>
    <n v="194.76133633351699"/>
  </r>
  <r>
    <s v="mab.shallow"/>
    <x v="2"/>
    <s v="shallow"/>
    <s v="Striped bass (L)"/>
    <x v="27"/>
    <s v=""/>
    <x v="41"/>
    <n v="3646212.7011042698"/>
    <n v="16274.894480000001"/>
    <n v="224.03909933702201"/>
  </r>
  <r>
    <s v="mab.shallow"/>
    <x v="2"/>
    <s v="shallow"/>
    <s v="Weakfish (S)"/>
    <x v="31"/>
    <s v=""/>
    <x v="41"/>
    <n v="10435809.0830814"/>
    <n v="16274.894480000001"/>
    <n v="641.22130536120301"/>
  </r>
  <r>
    <s v="mab.shallow"/>
    <x v="2"/>
    <s v="shallow"/>
    <s v="Weakfish (M)"/>
    <x v="28"/>
    <s v=""/>
    <x v="41"/>
    <n v="45898319.609349199"/>
    <n v="16274.894480000001"/>
    <n v="2820.1915327778602"/>
  </r>
  <r>
    <s v="mab.shallow"/>
    <x v="2"/>
    <s v="shallow"/>
    <s v="Weakfish (L)"/>
    <x v="35"/>
    <s v=""/>
    <x v="41"/>
    <n v="20241.929281522502"/>
    <n v="16274.894480000001"/>
    <n v="1.2437517985998301"/>
  </r>
  <r>
    <s v="mab.shallow"/>
    <x v="2"/>
    <s v="shallow"/>
    <s v="Alosines"/>
    <x v="0"/>
    <s v=""/>
    <x v="42"/>
    <n v="1320523.6975497201"/>
    <n v="16274.894480000001"/>
    <n v="81.138694888159804"/>
  </r>
  <r>
    <s v="mab.shallow"/>
    <x v="2"/>
    <s v="shallow"/>
    <s v="Anchovies"/>
    <x v="24"/>
    <s v=""/>
    <x v="42"/>
    <n v="26442544.827225301"/>
    <n v="16274.894480000001"/>
    <n v="1624.7444712910501"/>
  </r>
  <r>
    <s v="mab.shallow"/>
    <x v="2"/>
    <s v="shallow"/>
    <s v="Atlantic croaker"/>
    <x v="32"/>
    <s v=""/>
    <x v="42"/>
    <n v="87496703.363577798"/>
    <n v="16274.894480000001"/>
    <n v="5376.1763844982997"/>
  </r>
  <r>
    <s v="mab.shallow"/>
    <x v="2"/>
    <s v="shallow"/>
    <s v="Atlantic herring"/>
    <x v="1"/>
    <s v=""/>
    <x v="42"/>
    <n v="8727053.5434270799"/>
    <n v="16274.894480000001"/>
    <n v="536.22796474358995"/>
  </r>
  <r>
    <s v="mab.shallow"/>
    <x v="2"/>
    <s v="shallow"/>
    <s v="Atlantic mackerel"/>
    <x v="2"/>
    <s v=""/>
    <x v="42"/>
    <n v="230322.742921875"/>
    <n v="16274.894480000001"/>
    <n v="14.152026804531101"/>
  </r>
  <r>
    <s v="mab.shallow"/>
    <x v="2"/>
    <s v="shallow"/>
    <s v="Butterfish"/>
    <x v="3"/>
    <s v=""/>
    <x v="42"/>
    <n v="12202521.8019777"/>
    <n v="16274.894480000001"/>
    <n v="749.77578607180499"/>
  </r>
  <r>
    <s v="mab.shallow"/>
    <x v="2"/>
    <s v="shallow"/>
    <s v="Demersal benthivores - other"/>
    <x v="4"/>
    <s v=""/>
    <x v="42"/>
    <n v="110317127.57185"/>
    <n v="16274.894480000001"/>
    <n v="6778.3620783174501"/>
  </r>
  <r>
    <s v="mab.shallow"/>
    <x v="2"/>
    <s v="shallow"/>
    <s v="Demersal omnivores - other"/>
    <x v="25"/>
    <s v=""/>
    <x v="42"/>
    <n v="60191.642785201198"/>
    <n v="16274.894480000001"/>
    <n v="3.6984352100820002"/>
  </r>
  <r>
    <s v="mab.shallow"/>
    <x v="2"/>
    <s v="shallow"/>
    <s v="Demersal piscivores - other"/>
    <x v="5"/>
    <s v=""/>
    <x v="42"/>
    <n v="21124133.115460601"/>
    <n v="16274.894480000001"/>
    <n v="1297.9582227964599"/>
  </r>
  <r>
    <s v="mab.shallow"/>
    <x v="2"/>
    <s v="shallow"/>
    <s v="Haddock"/>
    <x v="6"/>
    <s v=""/>
    <x v="42"/>
    <n v="439.42054229480698"/>
    <n v="16274.894480000001"/>
    <n v="2.6999901156643798E-2"/>
  </r>
  <r>
    <s v="mab.shallow"/>
    <x v="2"/>
    <s v="shallow"/>
    <s v="Medium pelagics - other"/>
    <x v="20"/>
    <s v=""/>
    <x v="42"/>
    <n v="1303353.47145313"/>
    <n v="16274.894480000001"/>
    <n v="80.083681836143299"/>
  </r>
  <r>
    <s v="mab.shallow"/>
    <x v="2"/>
    <s v="shallow"/>
    <s v="Mesopelagics"/>
    <x v="7"/>
    <s v=""/>
    <x v="42"/>
    <n v="50064.093541666698"/>
    <n v="16274.894480000001"/>
    <n v="3.0761547242711602"/>
  </r>
  <r>
    <s v="mab.shallow"/>
    <x v="2"/>
    <s v="shallow"/>
    <s v="Skates"/>
    <x v="8"/>
    <s v=""/>
    <x v="42"/>
    <n v="7770397.39332176"/>
    <n v="16274.894480000001"/>
    <n v="477.44686780431601"/>
  </r>
  <r>
    <s v="mab.shallow"/>
    <x v="2"/>
    <s v="shallow"/>
    <s v="Small pelagic - other"/>
    <x v="9"/>
    <s v=""/>
    <x v="42"/>
    <n v="43154632.042915396"/>
    <n v="16274.894480000001"/>
    <n v="2651.60748636174"/>
  </r>
  <r>
    <s v="mab.shallow"/>
    <x v="2"/>
    <s v="shallow"/>
    <s v="Squid"/>
    <x v="10"/>
    <s v=""/>
    <x v="42"/>
    <n v="2868679.53809505"/>
    <n v="16274.894480000001"/>
    <n v="176.264094468959"/>
  </r>
  <r>
    <s v="mab.shallow"/>
    <x v="2"/>
    <s v="shallow"/>
    <s v="Spiny dogfish (L)"/>
    <x v="12"/>
    <s v=""/>
    <x v="42"/>
    <n v="47442798.674458601"/>
    <n v="16274.894480000001"/>
    <n v="2915.0910153525401"/>
  </r>
  <r>
    <s v="mab.shallow"/>
    <x v="2"/>
    <s v="shallow"/>
    <s v="Atlantic menhaden (S)"/>
    <x v="29"/>
    <s v=""/>
    <x v="42"/>
    <n v="10063.380175714001"/>
    <n v="16274.894480000001"/>
    <n v="0.61833766038119498"/>
  </r>
  <r>
    <s v="mab.shallow"/>
    <x v="2"/>
    <s v="shallow"/>
    <s v="Atlantic menhaden (M)"/>
    <x v="34"/>
    <s v=""/>
    <x v="42"/>
    <n v="25550.209148237798"/>
    <n v="16274.894480000001"/>
    <n v="1.5699155026557099"/>
  </r>
  <r>
    <s v="mab.shallow"/>
    <x v="2"/>
    <s v="shallow"/>
    <s v="Atlantic menhaden (L)"/>
    <x v="23"/>
    <s v=""/>
    <x v="42"/>
    <n v="1937599.37802504"/>
    <n v="16274.894480000001"/>
    <n v="119.054497121694"/>
  </r>
  <r>
    <s v="mab.shallow"/>
    <x v="2"/>
    <s v="shallow"/>
    <s v="Hakes (S)"/>
    <x v="13"/>
    <s v=""/>
    <x v="42"/>
    <n v="303976.92976339703"/>
    <n v="16274.894480000001"/>
    <n v="18.6776590248834"/>
  </r>
  <r>
    <s v="mab.shallow"/>
    <x v="2"/>
    <s v="shallow"/>
    <s v="Atlantic cod (S)"/>
    <x v="19"/>
    <s v=""/>
    <x v="42"/>
    <n v="5.1944505759057096"/>
    <n v="16274.894480000001"/>
    <n v="3.1916953945778899E-4"/>
  </r>
  <r>
    <s v="mab.shallow"/>
    <x v="2"/>
    <s v="shallow"/>
    <s v="Summer flounder (S)"/>
    <x v="33"/>
    <s v=""/>
    <x v="42"/>
    <n v="36544.544675027901"/>
    <n v="16274.894480000001"/>
    <n v="2.2454550915790499"/>
  </r>
  <r>
    <s v="mab.shallow"/>
    <x v="2"/>
    <s v="shallow"/>
    <s v="Summer flounder (L)"/>
    <x v="22"/>
    <s v=""/>
    <x v="42"/>
    <n v="1595994.2961118801"/>
    <n v="16274.894480000001"/>
    <n v="98.064801469107607"/>
  </r>
  <r>
    <s v="mab.shallow"/>
    <x v="2"/>
    <s v="shallow"/>
    <s v="Bluefish (S)"/>
    <x v="21"/>
    <s v=""/>
    <x v="42"/>
    <n v="6604033.0949013997"/>
    <n v="16274.894480000001"/>
    <n v="405.78039403063502"/>
  </r>
  <r>
    <s v="mab.shallow"/>
    <x v="2"/>
    <s v="shallow"/>
    <s v="Bluefish (M)"/>
    <x v="21"/>
    <s v=""/>
    <x v="42"/>
    <n v="1079964.04121917"/>
    <n v="16274.894480000001"/>
    <n v="66.357667789878803"/>
  </r>
  <r>
    <s v="mab.shallow"/>
    <x v="2"/>
    <s v="shallow"/>
    <s v="Bluefish (L)"/>
    <x v="21"/>
    <s v=""/>
    <x v="42"/>
    <n v="521237.90173649898"/>
    <n v="16274.894480000001"/>
    <n v="32.027114054536099"/>
  </r>
  <r>
    <s v="mab.shallow"/>
    <x v="2"/>
    <s v="shallow"/>
    <s v="Striped bass (M)"/>
    <x v="30"/>
    <s v=""/>
    <x v="42"/>
    <n v="1294561.58050261"/>
    <n v="16274.894480000001"/>
    <n v="79.543469980311002"/>
  </r>
  <r>
    <s v="mab.shallow"/>
    <x v="2"/>
    <s v="shallow"/>
    <s v="Striped bass (L)"/>
    <x v="27"/>
    <s v=""/>
    <x v="42"/>
    <n v="5311656.7884672601"/>
    <n v="16274.894480000001"/>
    <n v="326.37119675305303"/>
  </r>
  <r>
    <s v="mab.shallow"/>
    <x v="2"/>
    <s v="shallow"/>
    <s v="Weakfish (S)"/>
    <x v="31"/>
    <s v=""/>
    <x v="42"/>
    <n v="17850890.834841501"/>
    <n v="16274.894480000001"/>
    <n v="1096.83604135057"/>
  </r>
  <r>
    <s v="mab.shallow"/>
    <x v="2"/>
    <s v="shallow"/>
    <s v="Weakfish (M)"/>
    <x v="28"/>
    <s v=""/>
    <x v="42"/>
    <n v="27744154.351172801"/>
    <n v="16274.894480000001"/>
    <n v="1704.7209974397799"/>
  </r>
  <r>
    <s v="mab.shallow"/>
    <x v="2"/>
    <s v="shallow"/>
    <s v="Alosines"/>
    <x v="0"/>
    <s v=""/>
    <x v="43"/>
    <n v="383739.18608712102"/>
    <n v="16274.894480000001"/>
    <n v="23.578597486987899"/>
  </r>
  <r>
    <s v="mab.shallow"/>
    <x v="2"/>
    <s v="shallow"/>
    <s v="Anchovies"/>
    <x v="24"/>
    <s v=""/>
    <x v="43"/>
    <n v="13938181.663951799"/>
    <n v="16274.894480000001"/>
    <n v="856.42224476971398"/>
  </r>
  <r>
    <s v="mab.shallow"/>
    <x v="2"/>
    <s v="shallow"/>
    <s v="Atlantic croaker"/>
    <x v="32"/>
    <s v=""/>
    <x v="43"/>
    <n v="115110578.661663"/>
    <n v="16274.894480000001"/>
    <n v="7072.8924727051899"/>
  </r>
  <r>
    <s v="mab.shallow"/>
    <x v="2"/>
    <s v="shallow"/>
    <s v="Atlantic herring"/>
    <x v="1"/>
    <s v=""/>
    <x v="43"/>
    <n v="101874941.617687"/>
    <n v="16274.894480000001"/>
    <n v="6259.6376119599599"/>
  </r>
  <r>
    <s v="mab.shallow"/>
    <x v="2"/>
    <s v="shallow"/>
    <s v="Atlantic mackerel"/>
    <x v="2"/>
    <s v=""/>
    <x v="43"/>
    <n v="1373804.67097266"/>
    <n v="16274.894480000001"/>
    <n v="84.412508643967399"/>
  </r>
  <r>
    <s v="mab.shallow"/>
    <x v="2"/>
    <s v="shallow"/>
    <s v="Butterfish"/>
    <x v="3"/>
    <s v=""/>
    <x v="43"/>
    <n v="18135224.0711652"/>
    <n v="16274.894480000001"/>
    <n v="1114.3067067778099"/>
  </r>
  <r>
    <s v="mab.shallow"/>
    <x v="2"/>
    <s v="shallow"/>
    <s v="Demersal benthivores - other"/>
    <x v="4"/>
    <s v=""/>
    <x v="43"/>
    <n v="84163589.686825201"/>
    <n v="16274.894480000001"/>
    <n v="5171.3754451835503"/>
  </r>
  <r>
    <s v="mab.shallow"/>
    <x v="2"/>
    <s v="shallow"/>
    <s v="Demersal omnivores - other"/>
    <x v="25"/>
    <s v=""/>
    <x v="43"/>
    <n v="202064.650602012"/>
    <n v="16274.894480000001"/>
    <n v="12.4157272325376"/>
  </r>
  <r>
    <s v="mab.shallow"/>
    <x v="2"/>
    <s v="shallow"/>
    <s v="Demersal piscivores - other"/>
    <x v="5"/>
    <s v=""/>
    <x v="43"/>
    <n v="9793634.4850670006"/>
    <n v="16274.894480000001"/>
    <n v="601.76331693592704"/>
  </r>
  <r>
    <s v="mab.shallow"/>
    <x v="2"/>
    <s v="shallow"/>
    <s v="Medium pelagics - other"/>
    <x v="20"/>
    <s v=""/>
    <x v="43"/>
    <n v="1563933.78464714"/>
    <n v="16274.894480000001"/>
    <n v="96.094864797374399"/>
  </r>
  <r>
    <s v="mab.shallow"/>
    <x v="2"/>
    <s v="shallow"/>
    <s v="Mesopelagics"/>
    <x v="7"/>
    <s v=""/>
    <x v="43"/>
    <n v="54564.726036458298"/>
    <n v="16274.894480000001"/>
    <n v="3.35269307604496"/>
  </r>
  <r>
    <s v="mab.shallow"/>
    <x v="2"/>
    <s v="shallow"/>
    <s v="Skates"/>
    <x v="8"/>
    <s v=""/>
    <x v="43"/>
    <n v="9027108.5185423903"/>
    <n v="16274.894480000001"/>
    <n v="554.66464188973305"/>
  </r>
  <r>
    <s v="mab.shallow"/>
    <x v="2"/>
    <s v="shallow"/>
    <s v="Small pelagic - other"/>
    <x v="9"/>
    <s v=""/>
    <x v="43"/>
    <n v="27890206.8759818"/>
    <n v="16274.894480000001"/>
    <n v="1713.69509708685"/>
  </r>
  <r>
    <s v="mab.shallow"/>
    <x v="2"/>
    <s v="shallow"/>
    <s v="Squid"/>
    <x v="10"/>
    <s v=""/>
    <x v="43"/>
    <n v="3007899.6429114598"/>
    <n v="16274.894480000001"/>
    <n v="184.81838064190401"/>
  </r>
  <r>
    <s v="mab.shallow"/>
    <x v="2"/>
    <s v="shallow"/>
    <s v="Spiny dogfish (S)"/>
    <x v="11"/>
    <s v=""/>
    <x v="43"/>
    <n v="55092.354981778502"/>
    <n v="16274.894480000001"/>
    <n v="3.3851128834955402"/>
  </r>
  <r>
    <s v="mab.shallow"/>
    <x v="2"/>
    <s v="shallow"/>
    <s v="Spiny dogfish (L)"/>
    <x v="12"/>
    <s v=""/>
    <x v="43"/>
    <n v="95234999.305107698"/>
    <n v="16274.894480000001"/>
    <n v="5851.6508000798804"/>
  </r>
  <r>
    <s v="mab.shallow"/>
    <x v="2"/>
    <s v="shallow"/>
    <s v="Atlantic menhaden (S)"/>
    <x v="29"/>
    <s v=""/>
    <x v="43"/>
    <n v="36139.839203734096"/>
    <n v="16274.894480000001"/>
    <n v="2.2205882347284001"/>
  </r>
  <r>
    <s v="mab.shallow"/>
    <x v="2"/>
    <s v="shallow"/>
    <s v="Atlantic menhaden (M)"/>
    <x v="34"/>
    <s v=""/>
    <x v="43"/>
    <n v="71935.759379039693"/>
    <n v="16274.894480000001"/>
    <n v="4.4200445949090899"/>
  </r>
  <r>
    <s v="mab.shallow"/>
    <x v="2"/>
    <s v="shallow"/>
    <s v="Atlantic menhaden (L)"/>
    <x v="23"/>
    <s v=""/>
    <x v="43"/>
    <n v="24945.708780168901"/>
    <n v="16274.894480000001"/>
    <n v="1.5327723820774599"/>
  </r>
  <r>
    <s v="mab.shallow"/>
    <x v="2"/>
    <s v="shallow"/>
    <s v="Hakes (S)"/>
    <x v="13"/>
    <s v=""/>
    <x v="43"/>
    <n v="537982.45325435"/>
    <n v="16274.894480000001"/>
    <n v="33.055971816927503"/>
  </r>
  <r>
    <s v="mab.shallow"/>
    <x v="2"/>
    <s v="shallow"/>
    <s v="Summer flounder (S)"/>
    <x v="33"/>
    <s v=""/>
    <x v="43"/>
    <n v="51234.278282718602"/>
    <n v="16274.894480000001"/>
    <n v="3.14805594258566"/>
  </r>
  <r>
    <s v="mab.shallow"/>
    <x v="2"/>
    <s v="shallow"/>
    <s v="Summer flounder (L)"/>
    <x v="22"/>
    <s v=""/>
    <x v="43"/>
    <n v="1381246.271801"/>
    <n v="16274.894480000001"/>
    <n v="84.869752826870297"/>
  </r>
  <r>
    <s v="mab.shallow"/>
    <x v="2"/>
    <s v="shallow"/>
    <s v="Bluefish (S)"/>
    <x v="21"/>
    <s v=""/>
    <x v="43"/>
    <n v="7210401.9424829902"/>
    <n v="16274.894480000001"/>
    <n v="443.03832208213402"/>
  </r>
  <r>
    <s v="mab.shallow"/>
    <x v="2"/>
    <s v="shallow"/>
    <s v="Bluefish (M)"/>
    <x v="21"/>
    <s v=""/>
    <x v="43"/>
    <n v="555157.17342635803"/>
    <n v="16274.894480000001"/>
    <n v="34.111261004400603"/>
  </r>
  <r>
    <s v="mab.shallow"/>
    <x v="2"/>
    <s v="shallow"/>
    <s v="Striped bass (M)"/>
    <x v="30"/>
    <s v=""/>
    <x v="43"/>
    <n v="4722071.3937130198"/>
    <n v="16274.894480000001"/>
    <n v="290.14451672887401"/>
  </r>
  <r>
    <s v="mab.shallow"/>
    <x v="2"/>
    <s v="shallow"/>
    <s v="Striped bass (L)"/>
    <x v="27"/>
    <s v=""/>
    <x v="43"/>
    <n v="10722157.8212351"/>
    <n v="16274.894480000001"/>
    <n v="658.81581194959006"/>
  </r>
  <r>
    <s v="mab.shallow"/>
    <x v="2"/>
    <s v="shallow"/>
    <s v="Weakfish (S)"/>
    <x v="31"/>
    <s v=""/>
    <x v="43"/>
    <n v="9947716.4583962094"/>
    <n v="16274.894480000001"/>
    <n v="611.23078067392805"/>
  </r>
  <r>
    <s v="mab.shallow"/>
    <x v="2"/>
    <s v="shallow"/>
    <s v="Weakfish (M)"/>
    <x v="28"/>
    <s v=""/>
    <x v="43"/>
    <n v="36382041.693639599"/>
    <n v="16274.894480000001"/>
    <n v="2235.47020463629"/>
  </r>
  <r>
    <s v="mab.shallow"/>
    <x v="2"/>
    <s v="shallow"/>
    <s v="Weakfish (L)"/>
    <x v="35"/>
    <s v=""/>
    <x v="43"/>
    <n v="95712.581314857802"/>
    <n v="16274.894480000001"/>
    <n v="5.88099550706628"/>
  </r>
  <r>
    <s v="mab.shallow"/>
    <x v="2"/>
    <s v="shallow"/>
    <s v="Alosines"/>
    <x v="0"/>
    <s v=""/>
    <x v="44"/>
    <n v="3682635.0024531302"/>
    <n v="16274.894480000001"/>
    <n v="226.277043269231"/>
  </r>
  <r>
    <s v="mab.shallow"/>
    <x v="2"/>
    <s v="shallow"/>
    <s v="Anchovies"/>
    <x v="24"/>
    <s v=""/>
    <x v="44"/>
    <n v="63639292.942484401"/>
    <n v="16274.894480000001"/>
    <n v="3910.27376679399"/>
  </r>
  <r>
    <s v="mab.shallow"/>
    <x v="2"/>
    <s v="shallow"/>
    <s v="Atlantic croaker"/>
    <x v="32"/>
    <s v=""/>
    <x v="44"/>
    <n v="133327791.60209399"/>
    <n v="16274.894480000001"/>
    <n v="8192.2369306872697"/>
  </r>
  <r>
    <s v="mab.shallow"/>
    <x v="2"/>
    <s v="shallow"/>
    <s v="Atlantic herring"/>
    <x v="1"/>
    <s v=""/>
    <x v="44"/>
    <n v="42444541.708572902"/>
    <n v="16274.894480000001"/>
    <n v="2607.9764609676899"/>
  </r>
  <r>
    <s v="mab.shallow"/>
    <x v="2"/>
    <s v="shallow"/>
    <s v="Atlantic mackerel"/>
    <x v="2"/>
    <s v=""/>
    <x v="44"/>
    <n v="162758.54674479199"/>
    <n v="16274.894480000001"/>
    <n v="10.000589985072001"/>
  </r>
  <r>
    <s v="mab.shallow"/>
    <x v="2"/>
    <s v="shallow"/>
    <s v="Butterfish"/>
    <x v="3"/>
    <s v=""/>
    <x v="44"/>
    <n v="20341298.002177101"/>
    <n v="16274.894480000001"/>
    <n v="1249.8574431418999"/>
  </r>
  <r>
    <s v="mab.shallow"/>
    <x v="2"/>
    <s v="shallow"/>
    <s v="Demersal benthivores - other"/>
    <x v="4"/>
    <s v=""/>
    <x v="44"/>
    <n v="108390415.366809"/>
    <n v="16274.894480000001"/>
    <n v="6659.9765362539401"/>
  </r>
  <r>
    <s v="mab.shallow"/>
    <x v="2"/>
    <s v="shallow"/>
    <s v="Demersal omnivores - other"/>
    <x v="25"/>
    <s v=""/>
    <x v="44"/>
    <n v="163770.67796623599"/>
    <n v="16274.894480000001"/>
    <n v="10.0627797106452"/>
  </r>
  <r>
    <s v="mab.shallow"/>
    <x v="2"/>
    <s v="shallow"/>
    <s v="Demersal piscivores - other"/>
    <x v="5"/>
    <s v=""/>
    <x v="44"/>
    <n v="13791248.5055119"/>
    <n v="16274.894480000001"/>
    <n v="847.39403517852702"/>
  </r>
  <r>
    <s v="mab.shallow"/>
    <x v="2"/>
    <s v="shallow"/>
    <s v="Medium pelagics - other"/>
    <x v="20"/>
    <s v=""/>
    <x v="44"/>
    <n v="1717753.59069401"/>
    <n v="16274.894480000001"/>
    <n v="105.546219842158"/>
  </r>
  <r>
    <s v="mab.shallow"/>
    <x v="2"/>
    <s v="shallow"/>
    <s v="Mesopelagics"/>
    <x v="7"/>
    <s v=""/>
    <x v="44"/>
    <n v="58589.4481861979"/>
    <n v="16274.894480000001"/>
    <n v="3.59998943515104"/>
  </r>
  <r>
    <s v="mab.shallow"/>
    <x v="2"/>
    <s v="shallow"/>
    <s v="Skates"/>
    <x v="8"/>
    <s v=""/>
    <x v="44"/>
    <n v="19692586.5492137"/>
    <n v="16274.894480000001"/>
    <n v="1209.9978020388201"/>
  </r>
  <r>
    <s v="mab.shallow"/>
    <x v="2"/>
    <s v="shallow"/>
    <s v="Small pelagic - other"/>
    <x v="9"/>
    <s v=""/>
    <x v="44"/>
    <n v="19624354.2797396"/>
    <n v="16274.894480000001"/>
    <n v="1205.8053159026999"/>
  </r>
  <r>
    <s v="mab.shallow"/>
    <x v="2"/>
    <s v="shallow"/>
    <s v="Squid"/>
    <x v="10"/>
    <s v=""/>
    <x v="44"/>
    <n v="5720848.1971692704"/>
    <n v="16274.894480000001"/>
    <n v="351.51368902572898"/>
  </r>
  <r>
    <s v="mab.shallow"/>
    <x v="2"/>
    <s v="shallow"/>
    <s v="Spiny dogfish (L)"/>
    <x v="12"/>
    <s v=""/>
    <x v="44"/>
    <n v="88737038.158281103"/>
    <n v="16274.894480000001"/>
    <n v="5452.3879259142896"/>
  </r>
  <r>
    <s v="mab.shallow"/>
    <x v="2"/>
    <s v="shallow"/>
    <s v="Atlantic menhaden (S)"/>
    <x v="29"/>
    <s v=""/>
    <x v="44"/>
    <n v="8125.6336326864603"/>
    <n v="16274.894480000001"/>
    <n v="0.49927412080440398"/>
  </r>
  <r>
    <s v="mab.shallow"/>
    <x v="2"/>
    <s v="shallow"/>
    <s v="Atlantic menhaden (M)"/>
    <x v="34"/>
    <s v=""/>
    <x v="44"/>
    <n v="86172.588911458006"/>
    <n v="16274.894480000001"/>
    <n v="5.2948170580985598"/>
  </r>
  <r>
    <s v="mab.shallow"/>
    <x v="2"/>
    <s v="shallow"/>
    <s v="Atlantic menhaden (L)"/>
    <x v="23"/>
    <s v=""/>
    <x v="44"/>
    <n v="874190.98664568597"/>
    <n v="16274.894480000001"/>
    <n v="53.714080157015303"/>
  </r>
  <r>
    <s v="mab.shallow"/>
    <x v="2"/>
    <s v="shallow"/>
    <s v="Hakes (S)"/>
    <x v="13"/>
    <s v=""/>
    <x v="44"/>
    <n v="199490.91770330901"/>
    <n v="16274.894480000001"/>
    <n v="12.2575859369448"/>
  </r>
  <r>
    <s v="mab.shallow"/>
    <x v="2"/>
    <s v="shallow"/>
    <s v="Summer flounder (S)"/>
    <x v="33"/>
    <s v=""/>
    <x v="44"/>
    <n v="43229.5487649688"/>
    <n v="16274.894480000001"/>
    <n v="2.6562106942132901"/>
  </r>
  <r>
    <s v="mab.shallow"/>
    <x v="2"/>
    <s v="shallow"/>
    <s v="Summer flounder (L)"/>
    <x v="22"/>
    <s v=""/>
    <x v="44"/>
    <n v="1539948.03959143"/>
    <n v="16274.894480000001"/>
    <n v="94.621076743929393"/>
  </r>
  <r>
    <s v="mab.shallow"/>
    <x v="2"/>
    <s v="shallow"/>
    <s v="Bluefish (S)"/>
    <x v="21"/>
    <s v=""/>
    <x v="44"/>
    <n v="4126552.4853338199"/>
    <n v="16274.894480000001"/>
    <n v="253.553255930776"/>
  </r>
  <r>
    <s v="mab.shallow"/>
    <x v="2"/>
    <s v="shallow"/>
    <s v="Bluefish (M)"/>
    <x v="21"/>
    <s v=""/>
    <x v="44"/>
    <n v="1422999.6908062999"/>
    <n v="16274.894480000001"/>
    <n v="87.435263715841799"/>
  </r>
  <r>
    <s v="mab.shallow"/>
    <x v="2"/>
    <s v="shallow"/>
    <s v="Striped bass (M)"/>
    <x v="30"/>
    <s v=""/>
    <x v="44"/>
    <n v="13161054.232268199"/>
    <n v="16274.894480000001"/>
    <n v="808.67216979143495"/>
  </r>
  <r>
    <s v="mab.shallow"/>
    <x v="2"/>
    <s v="shallow"/>
    <s v="Striped bass (L)"/>
    <x v="27"/>
    <s v=""/>
    <x v="44"/>
    <n v="7709260.9987157797"/>
    <n v="16274.894480000001"/>
    <n v="473.69038295084403"/>
  </r>
  <r>
    <s v="mab.shallow"/>
    <x v="2"/>
    <s v="shallow"/>
    <s v="Weakfish (S)"/>
    <x v="31"/>
    <s v=""/>
    <x v="44"/>
    <n v="32633199.174243301"/>
    <n v="16274.894480000001"/>
    <n v="2005.1250847952199"/>
  </r>
  <r>
    <s v="mab.shallow"/>
    <x v="2"/>
    <s v="shallow"/>
    <s v="Weakfish (M)"/>
    <x v="28"/>
    <s v=""/>
    <x v="44"/>
    <n v="19246496.048765302"/>
    <n v="16274.894480000001"/>
    <n v="1182.58806976703"/>
  </r>
  <r>
    <s v="mab.shallow"/>
    <x v="2"/>
    <s v="shallow"/>
    <s v="Alosines"/>
    <x v="0"/>
    <s v=""/>
    <x v="45"/>
    <n v="254627.03129782199"/>
    <n v="16274.894480000001"/>
    <n v="15.645387539116101"/>
  </r>
  <r>
    <s v="mab.shallow"/>
    <x v="2"/>
    <s v="shallow"/>
    <s v="Anchovies"/>
    <x v="24"/>
    <s v=""/>
    <x v="45"/>
    <n v="9105872.5955625009"/>
    <n v="16274.894480000001"/>
    <n v="559.50424789251804"/>
  </r>
  <r>
    <s v="mab.shallow"/>
    <x v="2"/>
    <s v="shallow"/>
    <s v="Atlantic croaker"/>
    <x v="32"/>
    <s v=""/>
    <x v="45"/>
    <n v="96545047.804979905"/>
    <n v="16274.894480000001"/>
    <n v="5932.1458534568601"/>
  </r>
  <r>
    <s v="mab.shallow"/>
    <x v="2"/>
    <s v="shallow"/>
    <s v="Atlantic herring"/>
    <x v="1"/>
    <s v=""/>
    <x v="45"/>
    <n v="17165088.548625"/>
    <n v="16274.894480000001"/>
    <n v="1054.69737881981"/>
  </r>
  <r>
    <s v="mab.shallow"/>
    <x v="2"/>
    <s v="shallow"/>
    <s v="Atlantic mackerel"/>
    <x v="2"/>
    <s v=""/>
    <x v="45"/>
    <n v="578126.39687499998"/>
    <n v="16274.894480000001"/>
    <n v="35.5225895679663"/>
  </r>
  <r>
    <s v="mab.shallow"/>
    <x v="2"/>
    <s v="shallow"/>
    <s v="Butterfish"/>
    <x v="3"/>
    <s v=""/>
    <x v="45"/>
    <n v="13464702.8678676"/>
    <n v="16274.894480000001"/>
    <n v="827.32965700110401"/>
  </r>
  <r>
    <s v="mab.shallow"/>
    <x v="2"/>
    <s v="shallow"/>
    <s v="Demersal benthivores - other"/>
    <x v="4"/>
    <s v=""/>
    <x v="45"/>
    <n v="108007142.488028"/>
    <n v="16274.894480000001"/>
    <n v="6636.4265907073504"/>
  </r>
  <r>
    <s v="mab.shallow"/>
    <x v="2"/>
    <s v="shallow"/>
    <s v="Demersal omnivores - other"/>
    <x v="25"/>
    <s v=""/>
    <x v="45"/>
    <n v="799156.69794899505"/>
    <n v="16274.894480000001"/>
    <n v="49.1036485017502"/>
  </r>
  <r>
    <s v="mab.shallow"/>
    <x v="2"/>
    <s v="shallow"/>
    <s v="Demersal piscivores - other"/>
    <x v="5"/>
    <s v=""/>
    <x v="45"/>
    <n v="18251685.578476202"/>
    <n v="16274.894480000001"/>
    <n v="1121.4626061573199"/>
  </r>
  <r>
    <s v="mab.shallow"/>
    <x v="2"/>
    <s v="shallow"/>
    <s v="Medium pelagics - other"/>
    <x v="20"/>
    <s v=""/>
    <x v="45"/>
    <n v="3213890.10870182"/>
    <n v="16274.894480000001"/>
    <n v="197.475326961495"/>
  </r>
  <r>
    <s v="mab.shallow"/>
    <x v="2"/>
    <s v="shallow"/>
    <s v="Mesopelagics"/>
    <x v="7"/>
    <s v=""/>
    <x v="45"/>
    <n v="32476.624373697901"/>
    <n v="16274.894480000001"/>
    <n v="1.99550445095715"/>
  </r>
  <r>
    <s v="mab.shallow"/>
    <x v="2"/>
    <s v="shallow"/>
    <s v="Skates"/>
    <x v="8"/>
    <s v=""/>
    <x v="45"/>
    <n v="39463413.286392502"/>
    <n v="16274.894480000001"/>
    <n v="2424.80302006803"/>
  </r>
  <r>
    <s v="mab.shallow"/>
    <x v="2"/>
    <s v="shallow"/>
    <s v="Small pelagic - other"/>
    <x v="9"/>
    <s v=""/>
    <x v="45"/>
    <n v="2749712.83775781"/>
    <n v="16274.894480000001"/>
    <n v="168.95426518045301"/>
  </r>
  <r>
    <s v="mab.shallow"/>
    <x v="2"/>
    <s v="shallow"/>
    <s v="Squid"/>
    <x v="10"/>
    <s v=""/>
    <x v="45"/>
    <n v="1363706.4396158899"/>
    <n v="16274.894480000001"/>
    <n v="83.792029576088893"/>
  </r>
  <r>
    <s v="mab.shallow"/>
    <x v="2"/>
    <s v="shallow"/>
    <s v="Spiny dogfish (S)"/>
    <x v="11"/>
    <s v=""/>
    <x v="45"/>
    <n v="20095.450831608501"/>
    <n v="16274.894480000001"/>
    <n v="1.2347515282697299"/>
  </r>
  <r>
    <s v="mab.shallow"/>
    <x v="2"/>
    <s v="shallow"/>
    <s v="Spiny dogfish (L)"/>
    <x v="12"/>
    <s v=""/>
    <x v="45"/>
    <n v="139018526.87968001"/>
    <n v="16274.894480000001"/>
    <n v="8541.9003515210406"/>
  </r>
  <r>
    <s v="mab.shallow"/>
    <x v="2"/>
    <s v="shallow"/>
    <s v="Atlantic menhaden (S)"/>
    <x v="29"/>
    <s v=""/>
    <x v="45"/>
    <n v="9922.4732344128497"/>
    <n v="16274.894480000001"/>
    <n v="0.60967972766929102"/>
  </r>
  <r>
    <s v="mab.shallow"/>
    <x v="2"/>
    <s v="shallow"/>
    <s v="Atlantic menhaden (M)"/>
    <x v="34"/>
    <s v=""/>
    <x v="45"/>
    <n v="22779.864119376402"/>
    <n v="16274.894480000001"/>
    <n v="1.3996935063001601"/>
  </r>
  <r>
    <s v="mab.shallow"/>
    <x v="2"/>
    <s v="shallow"/>
    <s v="Atlantic menhaden (L)"/>
    <x v="23"/>
    <s v=""/>
    <x v="45"/>
    <n v="160912.06061361701"/>
    <n v="16274.894480000001"/>
    <n v="9.8871338804291504"/>
  </r>
  <r>
    <s v="mab.shallow"/>
    <x v="2"/>
    <s v="shallow"/>
    <s v="Hakes (S)"/>
    <x v="13"/>
    <s v=""/>
    <x v="45"/>
    <n v="1003488.89549978"/>
    <n v="16274.894480000001"/>
    <n v="61.658703639089801"/>
  </r>
  <r>
    <s v="mab.shallow"/>
    <x v="2"/>
    <s v="shallow"/>
    <s v="Summer flounder (S)"/>
    <x v="33"/>
    <s v=""/>
    <x v="45"/>
    <n v="98091.5157160503"/>
    <n v="16274.894480000001"/>
    <n v="6.0271675393406499"/>
  </r>
  <r>
    <s v="mab.shallow"/>
    <x v="2"/>
    <s v="shallow"/>
    <s v="Summer flounder (L)"/>
    <x v="22"/>
    <s v=""/>
    <x v="45"/>
    <n v="1678752.72345857"/>
    <n v="16274.894480000001"/>
    <n v="103.14983765465"/>
  </r>
  <r>
    <s v="mab.shallow"/>
    <x v="2"/>
    <s v="shallow"/>
    <s v="Bluefish (S)"/>
    <x v="21"/>
    <s v=""/>
    <x v="45"/>
    <n v="4046209.7596465"/>
    <n v="16274.894480000001"/>
    <n v="248.61665091708201"/>
  </r>
  <r>
    <s v="mab.shallow"/>
    <x v="2"/>
    <s v="shallow"/>
    <s v="Bluefish (M)"/>
    <x v="21"/>
    <s v=""/>
    <x v="45"/>
    <n v="1441032.4415720899"/>
    <n v="16274.894480000001"/>
    <n v="88.543274018947301"/>
  </r>
  <r>
    <s v="mab.shallow"/>
    <x v="2"/>
    <s v="shallow"/>
    <s v="Striped bass (M)"/>
    <x v="30"/>
    <s v=""/>
    <x v="45"/>
    <n v="11312332.5503242"/>
    <n v="16274.894480000001"/>
    <n v="695.07870322758697"/>
  </r>
  <r>
    <s v="mab.shallow"/>
    <x v="2"/>
    <s v="shallow"/>
    <s v="Striped bass (L)"/>
    <x v="27"/>
    <s v=""/>
    <x v="45"/>
    <n v="7293976.7673676098"/>
    <n v="16274.894480000001"/>
    <n v="448.173521268054"/>
  </r>
  <r>
    <s v="mab.shallow"/>
    <x v="2"/>
    <s v="shallow"/>
    <s v="Weakfish (S)"/>
    <x v="31"/>
    <s v=""/>
    <x v="45"/>
    <n v="9077047.9895358197"/>
    <n v="16274.894480000001"/>
    <n v="557.73313926492597"/>
  </r>
  <r>
    <s v="mab.shallow"/>
    <x v="2"/>
    <s v="shallow"/>
    <s v="Weakfish (M)"/>
    <x v="28"/>
    <s v=""/>
    <x v="45"/>
    <n v="10346604.7166315"/>
    <n v="16274.894480000001"/>
    <n v="635.74020276115095"/>
  </r>
  <r>
    <s v="mab.shallow"/>
    <x v="2"/>
    <s v="shallow"/>
    <s v="Alosines"/>
    <x v="0"/>
    <s v="C"/>
    <x v="46"/>
    <n v="30339.494922669601"/>
    <n v="16274.894480000001"/>
    <n v="1.8641899620272999"/>
  </r>
  <r>
    <s v="mab.shallow"/>
    <x v="2"/>
    <s v="shallow"/>
    <s v="Anchovies"/>
    <x v="24"/>
    <s v="C"/>
    <x v="46"/>
    <n v="2091034.12570139"/>
    <n v="16274.894480000001"/>
    <n v="128.48219251258601"/>
  </r>
  <r>
    <s v="mab.shallow"/>
    <x v="2"/>
    <s v="shallow"/>
    <s v="Atlantic croaker"/>
    <x v="32"/>
    <s v="C"/>
    <x v="46"/>
    <n v="80280193.463605806"/>
    <n v="16274.894480000001"/>
    <n v="4932.7627630557599"/>
  </r>
  <r>
    <s v="mab.shallow"/>
    <x v="2"/>
    <s v="shallow"/>
    <s v="Atlantic herring"/>
    <x v="1"/>
    <s v="C"/>
    <x v="46"/>
    <n v="2031461.8384792299"/>
    <n v="16274.894480000001"/>
    <n v="124.821813190596"/>
  </r>
  <r>
    <s v="mab.shallow"/>
    <x v="2"/>
    <s v="shallow"/>
    <s v="Atlantic mackerel"/>
    <x v="2"/>
    <s v="C"/>
    <x v="46"/>
    <n v="76018.826390888993"/>
    <n v="16274.894480000001"/>
    <n v="4.6709259150225204"/>
  </r>
  <r>
    <s v="mab.shallow"/>
    <x v="2"/>
    <s v="shallow"/>
    <s v="Butterfish"/>
    <x v="3"/>
    <s v="C"/>
    <x v="46"/>
    <n v="2020239.0369202599"/>
    <n v="16274.894480000001"/>
    <n v="124.132235659218"/>
  </r>
  <r>
    <s v="mab.shallow"/>
    <x v="2"/>
    <s v="shallow"/>
    <s v="Demersal benthivores - other"/>
    <x v="4"/>
    <s v="C"/>
    <x v="46"/>
    <n v="48942949.625828996"/>
    <n v="16274.894480000001"/>
    <n v="3007.2667866433399"/>
  </r>
  <r>
    <s v="mab.shallow"/>
    <x v="2"/>
    <s v="shallow"/>
    <s v="Demersal omnivores - other"/>
    <x v="25"/>
    <s v="C"/>
    <x v="46"/>
    <n v="365784.24952063197"/>
    <n v="16274.894480000001"/>
    <n v="22.475368425284699"/>
  </r>
  <r>
    <s v="mab.shallow"/>
    <x v="2"/>
    <s v="shallow"/>
    <s v="Demersal piscivores - other"/>
    <x v="5"/>
    <s v="C"/>
    <x v="46"/>
    <n v="2268949.6915464401"/>
    <n v="16274.894480000001"/>
    <n v="139.41409539304399"/>
  </r>
  <r>
    <s v="mab.shallow"/>
    <x v="2"/>
    <s v="shallow"/>
    <s v="Medium pelagics - other"/>
    <x v="20"/>
    <s v="C"/>
    <x v="46"/>
    <n v="886792.33777309"/>
    <n v="16274.894480000001"/>
    <n v="54.4883617440873"/>
  </r>
  <r>
    <s v="mab.shallow"/>
    <x v="2"/>
    <s v="shallow"/>
    <s v="Mesopelagics"/>
    <x v="7"/>
    <s v="C"/>
    <x v="46"/>
    <n v="21241.5115885417"/>
    <n v="16274.894480000001"/>
    <n v="1.30517046452406"/>
  </r>
  <r>
    <s v="mab.shallow"/>
    <x v="2"/>
    <s v="shallow"/>
    <s v="Skates"/>
    <x v="8"/>
    <s v="C"/>
    <x v="46"/>
    <n v="6389982.7189672003"/>
    <n v="16274.894480000001"/>
    <n v="392.628211926029"/>
  </r>
  <r>
    <s v="mab.shallow"/>
    <x v="2"/>
    <s v="shallow"/>
    <s v="Small pelagic - other"/>
    <x v="9"/>
    <s v="C"/>
    <x v="46"/>
    <n v="2105991.6820761999"/>
    <n v="16274.894480000001"/>
    <n v="129.401249554289"/>
  </r>
  <r>
    <s v="mab.shallow"/>
    <x v="2"/>
    <s v="shallow"/>
    <s v="Squid"/>
    <x v="10"/>
    <s v="C"/>
    <x v="46"/>
    <n v="2813365.4180428898"/>
    <n v="16274.894480000001"/>
    <n v="172.86535537912101"/>
  </r>
  <r>
    <s v="mab.shallow"/>
    <x v="2"/>
    <s v="shallow"/>
    <s v="Spiny dogfish (S)"/>
    <x v="11"/>
    <s v="C"/>
    <x v="46"/>
    <n v="3865.3249547261498"/>
    <n v="16274.894480000001"/>
    <n v="0.237502305128688"/>
  </r>
  <r>
    <s v="mab.shallow"/>
    <x v="2"/>
    <s v="shallow"/>
    <s v="Spiny dogfish (L)"/>
    <x v="12"/>
    <s v="C"/>
    <x v="46"/>
    <n v="37228927.863579802"/>
    <n v="16274.894480000001"/>
    <n v="2287.5065586034998"/>
  </r>
  <r>
    <s v="mab.shallow"/>
    <x v="2"/>
    <s v="shallow"/>
    <s v="Atlantic menhaden (M)"/>
    <x v="34"/>
    <s v="C"/>
    <x v="46"/>
    <n v="169209.47523722201"/>
    <n v="16274.894480000001"/>
    <n v="10.396962969263001"/>
  </r>
  <r>
    <s v="mab.shallow"/>
    <x v="2"/>
    <s v="shallow"/>
    <s v="Atlantic menhaden (L)"/>
    <x v="23"/>
    <s v="C"/>
    <x v="46"/>
    <n v="25968074.7975391"/>
    <n v="16274.894480000001"/>
    <n v="1595.5909778371199"/>
  </r>
  <r>
    <s v="mab.shallow"/>
    <x v="2"/>
    <s v="shallow"/>
    <s v="Hakes (S)"/>
    <x v="13"/>
    <s v="C"/>
    <x v="46"/>
    <n v="733930.88861309004"/>
    <n v="16274.894480000001"/>
    <n v="45.095892296875299"/>
  </r>
  <r>
    <s v="mab.shallow"/>
    <x v="2"/>
    <s v="shallow"/>
    <s v="Summer flounder (S)"/>
    <x v="33"/>
    <s v="C"/>
    <x v="46"/>
    <n v="72527.381981708604"/>
    <n v="16274.894480000001"/>
    <n v="4.45639644981026"/>
  </r>
  <r>
    <s v="mab.shallow"/>
    <x v="2"/>
    <s v="shallow"/>
    <s v="Summer flounder (L)"/>
    <x v="22"/>
    <s v="C"/>
    <x v="46"/>
    <n v="1903191.1815154201"/>
    <n v="16274.894480000001"/>
    <n v="116.940308513473"/>
  </r>
  <r>
    <s v="mab.shallow"/>
    <x v="2"/>
    <s v="shallow"/>
    <s v="Bluefish (S)"/>
    <x v="21"/>
    <s v="C"/>
    <x v="46"/>
    <n v="1182072.32085141"/>
    <n v="16274.894480000001"/>
    <n v="72.631642699990394"/>
  </r>
  <r>
    <s v="mab.shallow"/>
    <x v="2"/>
    <s v="shallow"/>
    <s v="Bluefish (M)"/>
    <x v="21"/>
    <s v="C"/>
    <x v="46"/>
    <n v="447313.99758484401"/>
    <n v="16274.894480000001"/>
    <n v="27.484909234560199"/>
  </r>
  <r>
    <s v="mab.shallow"/>
    <x v="2"/>
    <s v="shallow"/>
    <s v="Striped bass (M)"/>
    <x v="30"/>
    <s v="C"/>
    <x v="46"/>
    <n v="7552113.3444683002"/>
    <n v="16274.894480000001"/>
    <n v="464.03455050040401"/>
  </r>
  <r>
    <s v="mab.shallow"/>
    <x v="2"/>
    <s v="shallow"/>
    <s v="Striped bass (L)"/>
    <x v="27"/>
    <s v="C"/>
    <x v="46"/>
    <n v="11660720.0026589"/>
    <n v="16274.894480000001"/>
    <n v="716.48513709189206"/>
  </r>
  <r>
    <s v="mab.shallow"/>
    <x v="2"/>
    <s v="shallow"/>
    <s v="Weakfish (S)"/>
    <x v="31"/>
    <s v="C"/>
    <x v="46"/>
    <n v="518590.94157336501"/>
    <n v="16274.894480000001"/>
    <n v="31.864473358684702"/>
  </r>
  <r>
    <s v="mab.shallow"/>
    <x v="2"/>
    <s v="shallow"/>
    <s v="Weakfish (M)"/>
    <x v="28"/>
    <s v="C"/>
    <x v="46"/>
    <n v="2315773.0836911201"/>
    <n v="16274.894480000001"/>
    <n v="142.29112738868699"/>
  </r>
  <r>
    <s v="mab.shallow"/>
    <x v="2"/>
    <s v="shallow"/>
    <s v="Alosines"/>
    <x v="0"/>
    <s v="C"/>
    <x v="47"/>
    <n v="104559.972850733"/>
    <n v="16274.894480000001"/>
    <n v="6.4246175592244397"/>
  </r>
  <r>
    <s v="mab.shallow"/>
    <x v="2"/>
    <s v="shallow"/>
    <s v="Anchovies"/>
    <x v="24"/>
    <s v="C"/>
    <x v="47"/>
    <n v="580473.248289385"/>
    <n v="16274.894480000001"/>
    <n v="35.666790282586497"/>
  </r>
  <r>
    <s v="mab.shallow"/>
    <x v="2"/>
    <s v="shallow"/>
    <s v="Atlantic croaker"/>
    <x v="32"/>
    <s v="C"/>
    <x v="47"/>
    <n v="18947499.850969099"/>
    <n v="16274.894480000001"/>
    <n v="1164.2164484847101"/>
  </r>
  <r>
    <s v="mab.shallow"/>
    <x v="2"/>
    <s v="shallow"/>
    <s v="Atlantic herring"/>
    <x v="1"/>
    <s v="C"/>
    <x v="47"/>
    <n v="18886272.950443801"/>
    <n v="16274.894480000001"/>
    <n v="1160.4544025555999"/>
  </r>
  <r>
    <s v="mab.shallow"/>
    <x v="2"/>
    <s v="shallow"/>
    <s v="Atlantic mackerel"/>
    <x v="2"/>
    <s v="C"/>
    <x v="47"/>
    <n v="23909.492294649699"/>
    <n v="16274.894480000001"/>
    <n v="1.46910275357126"/>
  </r>
  <r>
    <s v="mab.shallow"/>
    <x v="2"/>
    <s v="shallow"/>
    <s v="Butterfish"/>
    <x v="3"/>
    <s v="C"/>
    <x v="47"/>
    <n v="2231124.9908360299"/>
    <n v="16274.894480000001"/>
    <n v="137.089981970564"/>
  </r>
  <r>
    <s v="mab.shallow"/>
    <x v="2"/>
    <s v="shallow"/>
    <s v="Demersal benthivores - other"/>
    <x v="4"/>
    <s v="C"/>
    <x v="47"/>
    <n v="33540803.520599701"/>
    <n v="16274.894480000001"/>
    <n v="2060.8922264791099"/>
  </r>
  <r>
    <s v="mab.shallow"/>
    <x v="2"/>
    <s v="shallow"/>
    <s v="Demersal omnivores - other"/>
    <x v="25"/>
    <s v="C"/>
    <x v="47"/>
    <n v="389573.76023581403"/>
    <n v="16274.894480000001"/>
    <n v="23.9370989909984"/>
  </r>
  <r>
    <s v="mab.shallow"/>
    <x v="2"/>
    <s v="shallow"/>
    <s v="Demersal piscivores - other"/>
    <x v="5"/>
    <s v="C"/>
    <x v="47"/>
    <n v="7521146.6691383002"/>
    <n v="16274.894480000001"/>
    <n v="462.13182385796301"/>
  </r>
  <r>
    <s v="mab.shallow"/>
    <x v="2"/>
    <s v="shallow"/>
    <s v="Haddock"/>
    <x v="6"/>
    <s v="C"/>
    <x v="47"/>
    <n v="241.454599221764"/>
    <n v="16274.894480000001"/>
    <n v="1.48360162653272E-2"/>
  </r>
  <r>
    <s v="mab.shallow"/>
    <x v="2"/>
    <s v="shallow"/>
    <s v="Medium pelagics - other"/>
    <x v="20"/>
    <s v="C"/>
    <x v="47"/>
    <n v="658602.08258229203"/>
    <n v="16274.894480000001"/>
    <n v="40.467364221109897"/>
  </r>
  <r>
    <s v="mab.shallow"/>
    <x v="2"/>
    <s v="shallow"/>
    <s v="Mesopelagics"/>
    <x v="7"/>
    <s v="C"/>
    <x v="47"/>
    <n v="719946.16444345203"/>
    <n v="16274.894480000001"/>
    <n v="44.236610278990398"/>
  </r>
  <r>
    <s v="mab.shallow"/>
    <x v="2"/>
    <s v="shallow"/>
    <s v="Skates"/>
    <x v="8"/>
    <s v="C"/>
    <x v="47"/>
    <n v="7019225.38029241"/>
    <n v="16274.894480000001"/>
    <n v="431.29160615561898"/>
  </r>
  <r>
    <s v="mab.shallow"/>
    <x v="2"/>
    <s v="shallow"/>
    <s v="Small pelagic - other"/>
    <x v="9"/>
    <s v="C"/>
    <x v="47"/>
    <n v="1870295.8035218399"/>
    <n v="16274.894480000001"/>
    <n v="114.919074026576"/>
  </r>
  <r>
    <s v="mab.shallow"/>
    <x v="2"/>
    <s v="shallow"/>
    <s v="Squid"/>
    <x v="10"/>
    <s v="C"/>
    <x v="47"/>
    <n v="3671479.6334618302"/>
    <n v="16274.894480000001"/>
    <n v="225.59160908684601"/>
  </r>
  <r>
    <s v="mab.shallow"/>
    <x v="2"/>
    <s v="shallow"/>
    <s v="Spiny dogfish (S)"/>
    <x v="11"/>
    <s v="C"/>
    <x v="47"/>
    <n v="14617.1477112011"/>
    <n v="16274.894480000001"/>
    <n v="0.89814085917201403"/>
  </r>
  <r>
    <s v="mab.shallow"/>
    <x v="2"/>
    <s v="shallow"/>
    <s v="Spiny dogfish (L)"/>
    <x v="12"/>
    <s v="C"/>
    <x v="47"/>
    <n v="16823464.546379399"/>
    <n v="16274.894480000001"/>
    <n v="1033.70652062006"/>
  </r>
  <r>
    <s v="mab.shallow"/>
    <x v="2"/>
    <s v="shallow"/>
    <s v="Atlantic menhaden (S)"/>
    <x v="29"/>
    <s v="C"/>
    <x v="47"/>
    <n v="720973.41458309896"/>
    <n v="16274.894480000001"/>
    <n v="44.299728976374901"/>
  </r>
  <r>
    <s v="mab.shallow"/>
    <x v="2"/>
    <s v="shallow"/>
    <s v="Atlantic menhaden (M)"/>
    <x v="34"/>
    <s v="C"/>
    <x v="47"/>
    <n v="333645.32646873302"/>
    <n v="16274.894480000001"/>
    <n v="20.500613806052399"/>
  </r>
  <r>
    <s v="mab.shallow"/>
    <x v="2"/>
    <s v="shallow"/>
    <s v="Hakes (S)"/>
    <x v="13"/>
    <s v="C"/>
    <x v="47"/>
    <n v="866601.64096315799"/>
    <n v="16274.894480000001"/>
    <n v="53.247757890419102"/>
  </r>
  <r>
    <s v="mab.shallow"/>
    <x v="2"/>
    <s v="shallow"/>
    <s v="Atlantic cod (L)"/>
    <x v="16"/>
    <s v="C"/>
    <x v="47"/>
    <n v="73305.199545403695"/>
    <n v="16274.894480000001"/>
    <n v="4.5041889294881496"/>
  </r>
  <r>
    <s v="mab.shallow"/>
    <x v="2"/>
    <s v="shallow"/>
    <s v="Summer flounder (S)"/>
    <x v="33"/>
    <s v="C"/>
    <x v="47"/>
    <n v="38714.393579087402"/>
    <n v="16274.894480000001"/>
    <n v="2.3787800054042099"/>
  </r>
  <r>
    <s v="mab.shallow"/>
    <x v="2"/>
    <s v="shallow"/>
    <s v="Summer flounder (L)"/>
    <x v="22"/>
    <s v="C"/>
    <x v="47"/>
    <n v="1048942.82753905"/>
    <n v="16274.894480000001"/>
    <n v="64.451590075012902"/>
  </r>
  <r>
    <s v="mab.shallow"/>
    <x v="2"/>
    <s v="shallow"/>
    <s v="Yellowtail flounder (L)"/>
    <x v="18"/>
    <s v="C"/>
    <x v="47"/>
    <n v="3490.8601443821099"/>
    <n v="16274.894480000001"/>
    <n v="0.21449356545272699"/>
  </r>
  <r>
    <s v="mab.shallow"/>
    <x v="2"/>
    <s v="shallow"/>
    <s v="Bluefish (S)"/>
    <x v="21"/>
    <s v="C"/>
    <x v="47"/>
    <n v="1716817.4128469999"/>
    <n v="16274.894480000001"/>
    <n v="105.488697020849"/>
  </r>
  <r>
    <s v="mab.shallow"/>
    <x v="2"/>
    <s v="shallow"/>
    <s v="Bluefish (M)"/>
    <x v="21"/>
    <s v="C"/>
    <x v="47"/>
    <n v="413670.49347389099"/>
    <n v="16274.894480000001"/>
    <n v="25.417706639035"/>
  </r>
  <r>
    <s v="mab.shallow"/>
    <x v="2"/>
    <s v="shallow"/>
    <s v="Striped bass (M)"/>
    <x v="30"/>
    <s v="C"/>
    <x v="47"/>
    <n v="1395636.6279856199"/>
    <n v="16274.894480000001"/>
    <n v="85.753958632462897"/>
  </r>
  <r>
    <s v="mab.shallow"/>
    <x v="2"/>
    <s v="shallow"/>
    <s v="Striped bass (L)"/>
    <x v="27"/>
    <s v="C"/>
    <x v="47"/>
    <n v="257467.57637099701"/>
    <n v="16274.894480000001"/>
    <n v="15.819922930216"/>
  </r>
  <r>
    <s v="mab.shallow"/>
    <x v="2"/>
    <s v="shallow"/>
    <s v="Weakfish (S)"/>
    <x v="31"/>
    <s v="C"/>
    <x v="47"/>
    <n v="893182.45935508504"/>
    <n v="16274.894480000001"/>
    <n v="54.880998488359197"/>
  </r>
  <r>
    <s v="mab.shallow"/>
    <x v="2"/>
    <s v="shallow"/>
    <s v="Weakfish (M)"/>
    <x v="28"/>
    <s v="C"/>
    <x v="47"/>
    <n v="4930945.3612760501"/>
    <n v="16274.894480000001"/>
    <n v="302.97863788521801"/>
  </r>
  <r>
    <s v="mab.shallow"/>
    <x v="2"/>
    <s v="shallow"/>
    <s v="Alosines"/>
    <x v="0"/>
    <s v="C"/>
    <x v="48"/>
    <n v="40655.146474205503"/>
    <n v="16274.894480000001"/>
    <n v="2.4980282682733299"/>
  </r>
  <r>
    <s v="mab.shallow"/>
    <x v="2"/>
    <s v="shallow"/>
    <s v="Anchovies"/>
    <x v="24"/>
    <s v="C"/>
    <x v="48"/>
    <n v="1631247.30679653"/>
    <n v="16274.894480000001"/>
    <n v="100.230899118956"/>
  </r>
  <r>
    <s v="mab.shallow"/>
    <x v="2"/>
    <s v="shallow"/>
    <s v="Atlantic croaker"/>
    <x v="32"/>
    <s v="C"/>
    <x v="48"/>
    <n v="29855885.246263999"/>
    <n v="16274.894480000001"/>
    <n v="1834.47488909704"/>
  </r>
  <r>
    <s v="mab.shallow"/>
    <x v="2"/>
    <s v="shallow"/>
    <s v="Atlantic herring"/>
    <x v="1"/>
    <s v="C"/>
    <x v="48"/>
    <n v="55876114.765722699"/>
    <n v="16274.894480000001"/>
    <n v="3433.2704789200402"/>
  </r>
  <r>
    <s v="mab.shallow"/>
    <x v="2"/>
    <s v="shallow"/>
    <s v="Atlantic mackerel"/>
    <x v="2"/>
    <s v="C"/>
    <x v="48"/>
    <n v="162347.31781034"/>
    <n v="16274.894480000001"/>
    <n v="9.97532229839317"/>
  </r>
  <r>
    <s v="mab.shallow"/>
    <x v="2"/>
    <s v="shallow"/>
    <s v="Butterfish"/>
    <x v="3"/>
    <s v="C"/>
    <x v="48"/>
    <n v="3277560.1138337501"/>
    <n v="16274.894480000001"/>
    <n v="201.38748781821599"/>
  </r>
  <r>
    <s v="mab.shallow"/>
    <x v="2"/>
    <s v="shallow"/>
    <s v="Demersal benthivores - other"/>
    <x v="4"/>
    <s v="C"/>
    <x v="48"/>
    <n v="27316805.806680702"/>
    <n v="16274.894480000001"/>
    <n v="1678.4628521094201"/>
  </r>
  <r>
    <s v="mab.shallow"/>
    <x v="2"/>
    <s v="shallow"/>
    <s v="Demersal omnivores - other"/>
    <x v="25"/>
    <s v="C"/>
    <x v="48"/>
    <n v="127705.70493723601"/>
    <n v="16274.894480000001"/>
    <n v="7.8467915779221897"/>
  </r>
  <r>
    <s v="mab.shallow"/>
    <x v="2"/>
    <s v="shallow"/>
    <s v="Demersal piscivores - other"/>
    <x v="5"/>
    <s v="C"/>
    <x v="48"/>
    <n v="5641804.16427474"/>
    <n v="16274.894480000001"/>
    <n v="346.65688132158903"/>
  </r>
  <r>
    <s v="mab.shallow"/>
    <x v="2"/>
    <s v="shallow"/>
    <s v="Medium pelagics - other"/>
    <x v="20"/>
    <s v="C"/>
    <x v="48"/>
    <n v="631729.84914392396"/>
    <n v="16274.894480000001"/>
    <n v="38.816217820659197"/>
  </r>
  <r>
    <s v="mab.shallow"/>
    <x v="2"/>
    <s v="shallow"/>
    <s v="Mesopelagics"/>
    <x v="7"/>
    <s v="C"/>
    <x v="48"/>
    <n v="304.43375347222201"/>
    <n v="16274.894480000001"/>
    <n v="1.8705728251961099E-2"/>
  </r>
  <r>
    <s v="mab.shallow"/>
    <x v="2"/>
    <s v="shallow"/>
    <s v="Skates"/>
    <x v="8"/>
    <s v="C"/>
    <x v="48"/>
    <n v="6052449.06499671"/>
    <n v="16274.894480000001"/>
    <n v="371.88868243873901"/>
  </r>
  <r>
    <s v="mab.shallow"/>
    <x v="2"/>
    <s v="shallow"/>
    <s v="Small pelagic - other"/>
    <x v="9"/>
    <s v="C"/>
    <x v="48"/>
    <n v="3310704.8660032498"/>
    <n v="16274.894480000001"/>
    <n v="203.42404493446901"/>
  </r>
  <r>
    <s v="mab.shallow"/>
    <x v="2"/>
    <s v="shallow"/>
    <s v="Squid"/>
    <x v="10"/>
    <s v="C"/>
    <x v="48"/>
    <n v="836007.63720087404"/>
    <n v="16274.894480000001"/>
    <n v="51.3679298030616"/>
  </r>
  <r>
    <s v="mab.shallow"/>
    <x v="2"/>
    <s v="shallow"/>
    <s v="Spiny dogfish (S)"/>
    <x v="11"/>
    <s v="C"/>
    <x v="48"/>
    <n v="40841.336200310099"/>
    <n v="16274.894480000001"/>
    <n v="2.5094685713937799"/>
  </r>
  <r>
    <s v="mab.shallow"/>
    <x v="2"/>
    <s v="shallow"/>
    <s v="Spiny dogfish (L)"/>
    <x v="12"/>
    <s v="C"/>
    <x v="48"/>
    <n v="41544726.0471678"/>
    <n v="16274.894480000001"/>
    <n v="2552.68788981837"/>
  </r>
  <r>
    <s v="mab.shallow"/>
    <x v="2"/>
    <s v="shallow"/>
    <s v="Atlantic menhaden (M)"/>
    <x v="34"/>
    <s v="C"/>
    <x v="48"/>
    <n v="5902.7606222487102"/>
    <n v="16274.894480000001"/>
    <n v="0.36269117624710401"/>
  </r>
  <r>
    <s v="mab.shallow"/>
    <x v="2"/>
    <s v="shallow"/>
    <s v="Atlantic menhaden (L)"/>
    <x v="23"/>
    <s v="C"/>
    <x v="48"/>
    <n v="73235.683039444804"/>
    <n v="16274.894480000001"/>
    <n v="4.4999175343006401"/>
  </r>
  <r>
    <s v="mab.shallow"/>
    <x v="2"/>
    <s v="shallow"/>
    <s v="Hakes (S)"/>
    <x v="13"/>
    <s v="C"/>
    <x v="48"/>
    <n v="1813431.1535736599"/>
    <n v="16274.894480000001"/>
    <n v="111.425063664908"/>
  </r>
  <r>
    <s v="mab.shallow"/>
    <x v="2"/>
    <s v="shallow"/>
    <s v="Atlantic cod (S)"/>
    <x v="19"/>
    <s v="C"/>
    <x v="48"/>
    <n v="13.2933251297372"/>
    <n v="16274.894480000001"/>
    <n v="8.1679946656939499E-4"/>
  </r>
  <r>
    <s v="mab.shallow"/>
    <x v="2"/>
    <s v="shallow"/>
    <s v="Atlantic cod (M)"/>
    <x v="15"/>
    <s v="C"/>
    <x v="48"/>
    <n v="53700.316481073402"/>
    <n v="16274.894480000001"/>
    <n v="3.29958000938593"/>
  </r>
  <r>
    <s v="mab.shallow"/>
    <x v="2"/>
    <s v="shallow"/>
    <s v="Atlantic cod (L)"/>
    <x v="16"/>
    <s v="C"/>
    <x v="48"/>
    <n v="46013.959070075798"/>
    <n v="16274.894480000001"/>
    <n v="2.8272969220551198"/>
  </r>
  <r>
    <s v="mab.shallow"/>
    <x v="2"/>
    <s v="shallow"/>
    <s v="Summer flounder (S)"/>
    <x v="33"/>
    <s v="C"/>
    <x v="48"/>
    <n v="38414.675991109099"/>
    <n v="16274.894480000001"/>
    <n v="2.3603640587849202"/>
  </r>
  <r>
    <s v="mab.shallow"/>
    <x v="2"/>
    <s v="shallow"/>
    <s v="Summer flounder (L)"/>
    <x v="22"/>
    <s v="C"/>
    <x v="48"/>
    <n v="574146.52416945202"/>
    <n v="16274.894480000001"/>
    <n v="35.2780489529449"/>
  </r>
  <r>
    <s v="mab.shallow"/>
    <x v="2"/>
    <s v="shallow"/>
    <s v="Yellowtail flounder (S)"/>
    <x v="17"/>
    <s v="C"/>
    <x v="48"/>
    <n v="129.682107153869"/>
    <n v="16274.894480000001"/>
    <n v="7.9682302894948896E-3"/>
  </r>
  <r>
    <s v="mab.shallow"/>
    <x v="2"/>
    <s v="shallow"/>
    <s v="Bluefish (S)"/>
    <x v="21"/>
    <s v="C"/>
    <x v="48"/>
    <n v="2011751.90982345"/>
    <n v="16274.894480000001"/>
    <n v="123.61074981442501"/>
  </r>
  <r>
    <s v="mab.shallow"/>
    <x v="2"/>
    <s v="shallow"/>
    <s v="Bluefish (M)"/>
    <x v="21"/>
    <s v="C"/>
    <x v="48"/>
    <n v="111298.669911152"/>
    <n v="16274.894480000001"/>
    <n v="6.8386722904978399"/>
  </r>
  <r>
    <s v="mab.shallow"/>
    <x v="2"/>
    <s v="shallow"/>
    <s v="Striped bass (M)"/>
    <x v="30"/>
    <s v="C"/>
    <x v="48"/>
    <n v="194468.08359807401"/>
    <n v="16274.894480000001"/>
    <n v="11.948961256679899"/>
  </r>
  <r>
    <s v="mab.shallow"/>
    <x v="2"/>
    <s v="shallow"/>
    <s v="Striped bass (L)"/>
    <x v="27"/>
    <s v="C"/>
    <x v="48"/>
    <n v="106969.111285658"/>
    <n v="16274.894480000001"/>
    <n v="6.57264545813866"/>
  </r>
  <r>
    <s v="mab.shallow"/>
    <x v="2"/>
    <s v="shallow"/>
    <s v="Weakfish (S)"/>
    <x v="31"/>
    <s v="C"/>
    <x v="48"/>
    <n v="8513318.6467598099"/>
    <n v="16274.894480000001"/>
    <n v="523.09516705141903"/>
  </r>
  <r>
    <s v="mab.shallow"/>
    <x v="2"/>
    <s v="shallow"/>
    <s v="Weakfish (M)"/>
    <x v="28"/>
    <s v="C"/>
    <x v="48"/>
    <n v="9149387.1261066403"/>
    <n v="16274.894480000001"/>
    <n v="562.17796910144"/>
  </r>
  <r>
    <s v="mab.shallow"/>
    <x v="2"/>
    <s v="shallow"/>
    <s v="Alosines"/>
    <x v="0"/>
    <s v="C"/>
    <x v="49"/>
    <n v="417642.53909416799"/>
    <n v="16274.894480000001"/>
    <n v="25.661766324039998"/>
  </r>
  <r>
    <s v="mab.shallow"/>
    <x v="2"/>
    <s v="shallow"/>
    <s v="Anchovies"/>
    <x v="24"/>
    <s v="C"/>
    <x v="49"/>
    <n v="1475462.9088184501"/>
    <n v="16274.894480000001"/>
    <n v="90.658831037683797"/>
  </r>
  <r>
    <s v="mab.shallow"/>
    <x v="2"/>
    <s v="shallow"/>
    <s v="Atlantic croaker"/>
    <x v="32"/>
    <s v="C"/>
    <x v="49"/>
    <n v="47607183.774119303"/>
    <n v="16274.894480000001"/>
    <n v="2925.1915477930202"/>
  </r>
  <r>
    <s v="mab.shallow"/>
    <x v="2"/>
    <s v="shallow"/>
    <s v="Atlantic herring"/>
    <x v="1"/>
    <s v="C"/>
    <x v="49"/>
    <n v="22118778.432593599"/>
    <n v="16274.894480000001"/>
    <n v="1359.0735386810099"/>
  </r>
  <r>
    <s v="mab.shallow"/>
    <x v="2"/>
    <s v="shallow"/>
    <s v="Atlantic mackerel"/>
    <x v="2"/>
    <s v="C"/>
    <x v="49"/>
    <n v="655008.17088460305"/>
    <n v="16274.894480000001"/>
    <n v="40.246538721927401"/>
  </r>
  <r>
    <s v="mab.shallow"/>
    <x v="2"/>
    <s v="shallow"/>
    <s v="Butterfish"/>
    <x v="3"/>
    <s v="C"/>
    <x v="49"/>
    <n v="2563895.04319586"/>
    <n v="16274.894480000001"/>
    <n v="157.53681514473701"/>
  </r>
  <r>
    <s v="mab.shallow"/>
    <x v="2"/>
    <s v="shallow"/>
    <s v="Demersal benthivores - other"/>
    <x v="4"/>
    <s v="C"/>
    <x v="49"/>
    <n v="80464764.068203196"/>
    <n v="16274.894480000001"/>
    <n v="4944.1035803387404"/>
  </r>
  <r>
    <s v="mab.shallow"/>
    <x v="2"/>
    <s v="shallow"/>
    <s v="Demersal omnivores - other"/>
    <x v="25"/>
    <s v="C"/>
    <x v="49"/>
    <n v="311126.17077005497"/>
    <n v="16274.894480000001"/>
    <n v="19.116939354193299"/>
  </r>
  <r>
    <s v="mab.shallow"/>
    <x v="2"/>
    <s v="shallow"/>
    <s v="Demersal piscivores - other"/>
    <x v="5"/>
    <s v="C"/>
    <x v="49"/>
    <n v="5523254.7708843602"/>
    <n v="16274.894480000001"/>
    <n v="339.37269317916702"/>
  </r>
  <r>
    <s v="mab.shallow"/>
    <x v="2"/>
    <s v="shallow"/>
    <s v="Medium pelagics - other"/>
    <x v="20"/>
    <s v="C"/>
    <x v="49"/>
    <n v="567753.31915277801"/>
    <n v="16274.894480000001"/>
    <n v="34.885222749092598"/>
  </r>
  <r>
    <s v="mab.shallow"/>
    <x v="2"/>
    <s v="shallow"/>
    <s v="Mesopelagics"/>
    <x v="7"/>
    <s v="C"/>
    <x v="49"/>
    <n v="696339.41632142896"/>
    <n v="16274.894480000001"/>
    <n v="42.786109438506699"/>
  </r>
  <r>
    <s v="mab.shallow"/>
    <x v="2"/>
    <s v="shallow"/>
    <s v="Skates"/>
    <x v="8"/>
    <s v="C"/>
    <x v="49"/>
    <n v="6995668.9113384597"/>
    <n v="16274.894480000001"/>
    <n v="429.84419468496998"/>
  </r>
  <r>
    <s v="mab.shallow"/>
    <x v="2"/>
    <s v="shallow"/>
    <s v="Small pelagic - other"/>
    <x v="9"/>
    <s v="C"/>
    <x v="49"/>
    <n v="6171027.29474077"/>
    <n v="16274.894480000001"/>
    <n v="379.17464241161503"/>
  </r>
  <r>
    <s v="mab.shallow"/>
    <x v="2"/>
    <s v="shallow"/>
    <s v="Squid"/>
    <x v="10"/>
    <s v="C"/>
    <x v="49"/>
    <n v="3683299.6465227101"/>
    <n v="16274.894480000001"/>
    <n v="226.31788187929999"/>
  </r>
  <r>
    <s v="mab.shallow"/>
    <x v="2"/>
    <s v="shallow"/>
    <s v="Spiny dogfish (L)"/>
    <x v="12"/>
    <s v="C"/>
    <x v="49"/>
    <n v="45917050.4229654"/>
    <n v="16274.894480000001"/>
    <n v="2821.3424350856599"/>
  </r>
  <r>
    <s v="mab.shallow"/>
    <x v="2"/>
    <s v="shallow"/>
    <s v="Atlantic menhaden (S)"/>
    <x v="29"/>
    <s v="C"/>
    <x v="49"/>
    <n v="4047.9682235734399"/>
    <n v="16274.894480000001"/>
    <n v="0.24872469855629101"/>
  </r>
  <r>
    <s v="mab.shallow"/>
    <x v="2"/>
    <s v="shallow"/>
    <s v="Atlantic menhaden (M)"/>
    <x v="34"/>
    <s v="C"/>
    <x v="49"/>
    <n v="188500.27828279301"/>
    <n v="16274.894480000001"/>
    <n v="11.582273452798001"/>
  </r>
  <r>
    <s v="mab.shallow"/>
    <x v="2"/>
    <s v="shallow"/>
    <s v="Atlantic menhaden (L)"/>
    <x v="23"/>
    <s v="C"/>
    <x v="49"/>
    <n v="399367.231911626"/>
    <n v="16274.894480000001"/>
    <n v="24.538852304228602"/>
  </r>
  <r>
    <s v="mab.shallow"/>
    <x v="2"/>
    <s v="shallow"/>
    <s v="Hakes (S)"/>
    <x v="13"/>
    <s v="C"/>
    <x v="49"/>
    <n v="4596684.4238153603"/>
    <n v="16274.894480000001"/>
    <n v="282.44019827373802"/>
  </r>
  <r>
    <s v="mab.shallow"/>
    <x v="2"/>
    <s v="shallow"/>
    <s v="Summer flounder (S)"/>
    <x v="33"/>
    <s v="C"/>
    <x v="49"/>
    <n v="95760.3242764561"/>
    <n v="16274.894480000001"/>
    <n v="5.8839290413916201"/>
  </r>
  <r>
    <s v="mab.shallow"/>
    <x v="2"/>
    <s v="shallow"/>
    <s v="Summer flounder (L)"/>
    <x v="22"/>
    <s v="C"/>
    <x v="49"/>
    <n v="1894413.83353819"/>
    <n v="16274.894480000001"/>
    <n v="116.400990240902"/>
  </r>
  <r>
    <s v="mab.shallow"/>
    <x v="2"/>
    <s v="shallow"/>
    <s v="Yellowtail flounder (S)"/>
    <x v="17"/>
    <s v="C"/>
    <x v="49"/>
    <n v="1105.66498415365"/>
    <n v="16274.894480000001"/>
    <n v="6.7936845029157505E-2"/>
  </r>
  <r>
    <s v="mab.shallow"/>
    <x v="2"/>
    <s v="shallow"/>
    <s v="Bluefish (S)"/>
    <x v="21"/>
    <s v="C"/>
    <x v="49"/>
    <n v="1160460.042842"/>
    <n v="16274.894480000001"/>
    <n v="71.303690740856894"/>
  </r>
  <r>
    <s v="mab.shallow"/>
    <x v="2"/>
    <s v="shallow"/>
    <s v="Bluefish (M)"/>
    <x v="21"/>
    <s v="C"/>
    <x v="49"/>
    <n v="856407.37663740304"/>
    <n v="16274.894480000001"/>
    <n v="52.621378141027598"/>
  </r>
  <r>
    <s v="mab.shallow"/>
    <x v="2"/>
    <s v="shallow"/>
    <s v="Striped bass (M)"/>
    <x v="30"/>
    <s v="C"/>
    <x v="49"/>
    <n v="2275149.2028052201"/>
    <n v="16274.894480000001"/>
    <n v="139.79502021356399"/>
  </r>
  <r>
    <s v="mab.shallow"/>
    <x v="2"/>
    <s v="shallow"/>
    <s v="Striped bass (L)"/>
    <x v="27"/>
    <s v="C"/>
    <x v="49"/>
    <n v="8979914.7836403791"/>
    <n v="16274.894480000001"/>
    <n v="551.76485443120202"/>
  </r>
  <r>
    <s v="mab.shallow"/>
    <x v="2"/>
    <s v="shallow"/>
    <s v="Weakfish (S)"/>
    <x v="31"/>
    <s v="C"/>
    <x v="49"/>
    <n v="1805064.58612292"/>
    <n v="16274.894480000001"/>
    <n v="110.91098552688899"/>
  </r>
  <r>
    <s v="mab.shallow"/>
    <x v="2"/>
    <s v="shallow"/>
    <s v="Weakfish (M)"/>
    <x v="28"/>
    <s v="C"/>
    <x v="49"/>
    <n v="11524317.713651299"/>
    <n v="16274.894480000001"/>
    <n v="708.10398972560904"/>
  </r>
  <r>
    <s v="mab.shallow"/>
    <x v="2"/>
    <s v="shallow"/>
    <s v="Alosines"/>
    <x v="0"/>
    <s v="C"/>
    <x v="50"/>
    <n v="411640.42688612099"/>
    <n v="16274.894480000001"/>
    <n v="25.292970556090602"/>
  </r>
  <r>
    <s v="mab.shallow"/>
    <x v="2"/>
    <s v="shallow"/>
    <s v="Anchovies"/>
    <x v="24"/>
    <s v="C"/>
    <x v="50"/>
    <n v="436732.06564114598"/>
    <n v="16274.894480000001"/>
    <n v="26.834709507815202"/>
  </r>
  <r>
    <s v="mab.shallow"/>
    <x v="2"/>
    <s v="shallow"/>
    <s v="Atlantic croaker"/>
    <x v="32"/>
    <s v="C"/>
    <x v="50"/>
    <n v="29936176.38772"/>
    <n v="16274.894480000001"/>
    <n v="1839.4083245521599"/>
  </r>
  <r>
    <s v="mab.shallow"/>
    <x v="2"/>
    <s v="shallow"/>
    <s v="Atlantic herring"/>
    <x v="1"/>
    <s v="C"/>
    <x v="50"/>
    <n v="52286212.188528404"/>
    <n v="16274.894480000001"/>
    <n v="3212.6913174633601"/>
  </r>
  <r>
    <s v="mab.shallow"/>
    <x v="2"/>
    <s v="shallow"/>
    <s v="Atlantic mackerel"/>
    <x v="2"/>
    <s v="C"/>
    <x v="50"/>
    <n v="2013417.3385336699"/>
    <n v="16274.894480000001"/>
    <n v="123.71308096700299"/>
  </r>
  <r>
    <s v="mab.shallow"/>
    <x v="2"/>
    <s v="shallow"/>
    <s v="Butterfish"/>
    <x v="3"/>
    <s v="C"/>
    <x v="50"/>
    <n v="956672.60610510898"/>
    <n v="16274.894480000001"/>
    <n v="58.782108067167599"/>
  </r>
  <r>
    <s v="mab.shallow"/>
    <x v="2"/>
    <s v="shallow"/>
    <s v="Demersal benthivores - other"/>
    <x v="4"/>
    <s v="C"/>
    <x v="50"/>
    <n v="17887959.870982599"/>
    <n v="16274.894480000001"/>
    <n v="1099.1137234692901"/>
  </r>
  <r>
    <s v="mab.shallow"/>
    <x v="2"/>
    <s v="shallow"/>
    <s v="Demersal omnivores - other"/>
    <x v="25"/>
    <s v="C"/>
    <x v="50"/>
    <n v="136192.67163534599"/>
    <n v="16274.894480000001"/>
    <n v="8.3682675671237803"/>
  </r>
  <r>
    <s v="mab.shallow"/>
    <x v="2"/>
    <s v="shallow"/>
    <s v="Demersal piscivores - other"/>
    <x v="5"/>
    <s v="C"/>
    <x v="50"/>
    <n v="12048418.136860101"/>
    <n v="16274.894480000001"/>
    <n v="740.30698949637997"/>
  </r>
  <r>
    <s v="mab.shallow"/>
    <x v="2"/>
    <s v="shallow"/>
    <s v="Haddock"/>
    <x v="6"/>
    <s v="C"/>
    <x v="50"/>
    <n v="308.525321227809"/>
    <n v="16274.894480000001"/>
    <n v="1.89571318945847E-2"/>
  </r>
  <r>
    <s v="mab.shallow"/>
    <x v="2"/>
    <s v="shallow"/>
    <s v="Medium pelagics - other"/>
    <x v="20"/>
    <s v="C"/>
    <x v="50"/>
    <n v="92614.851368055606"/>
    <n v="16274.894480000001"/>
    <n v="5.6906575635171501"/>
  </r>
  <r>
    <s v="mab.shallow"/>
    <x v="2"/>
    <s v="shallow"/>
    <s v="Mesopelagics"/>
    <x v="7"/>
    <s v="C"/>
    <x v="50"/>
    <n v="1154219.9727171899"/>
    <n v="16274.894480000001"/>
    <n v="70.920273807955795"/>
  </r>
  <r>
    <s v="mab.shallow"/>
    <x v="2"/>
    <s v="shallow"/>
    <s v="Skates"/>
    <x v="8"/>
    <s v="C"/>
    <x v="50"/>
    <n v="7354221.63012168"/>
    <n v="16274.894480000001"/>
    <n v="451.87522654350698"/>
  </r>
  <r>
    <s v="mab.shallow"/>
    <x v="2"/>
    <s v="shallow"/>
    <s v="Small pelagic - other"/>
    <x v="9"/>
    <s v="C"/>
    <x v="50"/>
    <n v="821328.96803286904"/>
    <n v="16274.894480000001"/>
    <n v="50.466008799146998"/>
  </r>
  <r>
    <s v="mab.shallow"/>
    <x v="2"/>
    <s v="shallow"/>
    <s v="Squid"/>
    <x v="10"/>
    <s v="C"/>
    <x v="50"/>
    <n v="2018392.3075012199"/>
    <n v="16274.894480000001"/>
    <n v="124.018764605915"/>
  </r>
  <r>
    <s v="mab.shallow"/>
    <x v="2"/>
    <s v="shallow"/>
    <s v="Spiny dogfish (S)"/>
    <x v="11"/>
    <s v="C"/>
    <x v="50"/>
    <n v="103947.712869797"/>
    <n v="16274.894480000001"/>
    <n v="6.3869976544263602"/>
  </r>
  <r>
    <s v="mab.shallow"/>
    <x v="2"/>
    <s v="shallow"/>
    <s v="Spiny dogfish (L)"/>
    <x v="12"/>
    <s v="C"/>
    <x v="50"/>
    <n v="37677543.2664176"/>
    <n v="16274.894480000001"/>
    <n v="2315.0714318129099"/>
  </r>
  <r>
    <s v="mab.shallow"/>
    <x v="2"/>
    <s v="shallow"/>
    <s v="Atlantic menhaden (M)"/>
    <x v="34"/>
    <s v="C"/>
    <x v="50"/>
    <n v="1271245.61613236"/>
    <n v="16274.894480000001"/>
    <n v="78.110836152859605"/>
  </r>
  <r>
    <s v="mab.shallow"/>
    <x v="2"/>
    <s v="shallow"/>
    <s v="Atlantic menhaden (L)"/>
    <x v="23"/>
    <s v="C"/>
    <x v="50"/>
    <n v="1214092.0404763301"/>
    <n v="16274.894480000001"/>
    <n v="74.599072944424293"/>
  </r>
  <r>
    <s v="mab.shallow"/>
    <x v="2"/>
    <s v="shallow"/>
    <s v="Hakes (S)"/>
    <x v="13"/>
    <s v="C"/>
    <x v="50"/>
    <n v="1171370.00243051"/>
    <n v="16274.894480000001"/>
    <n v="71.974045906718104"/>
  </r>
  <r>
    <s v="mab.shallow"/>
    <x v="2"/>
    <s v="shallow"/>
    <s v="Summer flounder (S)"/>
    <x v="33"/>
    <s v="C"/>
    <x v="50"/>
    <n v="28032.010124922799"/>
    <n v="16274.894480000001"/>
    <n v="1.7224081028218601"/>
  </r>
  <r>
    <s v="mab.shallow"/>
    <x v="2"/>
    <s v="shallow"/>
    <s v="Summer flounder (L)"/>
    <x v="22"/>
    <s v="C"/>
    <x v="50"/>
    <n v="1436815.7341205201"/>
    <n v="16274.894480000001"/>
    <n v="88.2841812514488"/>
  </r>
  <r>
    <s v="mab.shallow"/>
    <x v="2"/>
    <s v="shallow"/>
    <s v="Yellowtail flounder (L)"/>
    <x v="18"/>
    <s v="C"/>
    <x v="50"/>
    <n v="5153.6457686016502"/>
    <n v="16274.894480000001"/>
    <n v="0.31666231537997902"/>
  </r>
  <r>
    <s v="mab.shallow"/>
    <x v="2"/>
    <s v="shallow"/>
    <s v="Bluefish (S)"/>
    <x v="21"/>
    <s v="C"/>
    <x v="50"/>
    <n v="179332.953840064"/>
    <n v="16274.894480000001"/>
    <n v="11.0189933372806"/>
  </r>
  <r>
    <s v="mab.shallow"/>
    <x v="2"/>
    <s v="shallow"/>
    <s v="Bluefish (M)"/>
    <x v="21"/>
    <s v="C"/>
    <x v="50"/>
    <n v="145651.67648340901"/>
    <n v="16274.894480000001"/>
    <n v="8.9494697899515501"/>
  </r>
  <r>
    <s v="mab.shallow"/>
    <x v="2"/>
    <s v="shallow"/>
    <s v="Striped bass (S)"/>
    <x v="26"/>
    <s v="C"/>
    <x v="50"/>
    <n v="7051.65472664354"/>
    <n v="16274.894480000001"/>
    <n v="0.43328420564011799"/>
  </r>
  <r>
    <s v="mab.shallow"/>
    <x v="2"/>
    <s v="shallow"/>
    <s v="Striped bass (M)"/>
    <x v="30"/>
    <s v="C"/>
    <x v="50"/>
    <n v="53144.954501121203"/>
    <n v="16274.894480000001"/>
    <n v="3.26545616418161"/>
  </r>
  <r>
    <s v="mab.shallow"/>
    <x v="2"/>
    <s v="shallow"/>
    <s v="Weakfish (S)"/>
    <x v="31"/>
    <s v="C"/>
    <x v="50"/>
    <n v="17769.151813920002"/>
    <n v="16274.894480000001"/>
    <n v="1.0918136419106299"/>
  </r>
  <r>
    <s v="mab.shallow"/>
    <x v="2"/>
    <s v="shallow"/>
    <s v="Weakfish (M)"/>
    <x v="28"/>
    <s v="C"/>
    <x v="50"/>
    <n v="158228.599714704"/>
    <n v="16274.894480000001"/>
    <n v="9.7222504212945307"/>
  </r>
  <r>
    <s v="sne.deep"/>
    <x v="3"/>
    <s v="deep"/>
    <s v="Alosines"/>
    <x v="0"/>
    <s v="A"/>
    <x v="0"/>
    <n v="952715.92428030295"/>
    <n v="33098.573600000003"/>
    <n v="28.784198853823199"/>
  </r>
  <r>
    <s v="sne.deep"/>
    <x v="3"/>
    <s v="deep"/>
    <s v="Atlantic herring"/>
    <x v="1"/>
    <s v="A"/>
    <x v="0"/>
    <n v="2431301.74166667"/>
    <n v="33098.573600000003"/>
    <n v="73.456390328151997"/>
  </r>
  <r>
    <s v="sne.deep"/>
    <x v="3"/>
    <s v="deep"/>
    <s v="Butterfish"/>
    <x v="3"/>
    <s v="A"/>
    <x v="0"/>
    <n v="37696631.883554399"/>
    <n v="33098.573600000003"/>
    <n v="1138.92013411582"/>
  </r>
  <r>
    <s v="sne.deep"/>
    <x v="3"/>
    <s v="deep"/>
    <s v="Demersal benthivores - other"/>
    <x v="4"/>
    <s v="A"/>
    <x v="0"/>
    <n v="43743844.373592503"/>
    <n v="33098.573600000003"/>
    <n v="1321.6232488518001"/>
  </r>
  <r>
    <s v="sne.deep"/>
    <x v="3"/>
    <s v="deep"/>
    <s v="Demersal omnivores - other"/>
    <x v="25"/>
    <s v="A"/>
    <x v="0"/>
    <n v="829206.74812807899"/>
    <n v="33098.573600000003"/>
    <n v="25.052642997524199"/>
  </r>
  <r>
    <s v="sne.deep"/>
    <x v="3"/>
    <s v="deep"/>
    <s v="Demersal piscivores - other"/>
    <x v="5"/>
    <s v="A"/>
    <x v="0"/>
    <n v="18261244.3538705"/>
    <n v="33098.573600000003"/>
    <n v="551.72300095344701"/>
  </r>
  <r>
    <s v="sne.deep"/>
    <x v="3"/>
    <s v="deep"/>
    <s v="Haddock"/>
    <x v="6"/>
    <s v="A"/>
    <x v="0"/>
    <n v="10884656.892717799"/>
    <n v="33098.573600000003"/>
    <n v="328.85576956457601"/>
  </r>
  <r>
    <s v="sne.deep"/>
    <x v="3"/>
    <s v="deep"/>
    <s v="Mesopelagics"/>
    <x v="7"/>
    <s v="A"/>
    <x v="0"/>
    <n v="0"/>
    <n v="33098.573600000003"/>
    <n v="0"/>
  </r>
  <r>
    <s v="sne.deep"/>
    <x v="3"/>
    <s v="deep"/>
    <s v="Skates"/>
    <x v="8"/>
    <s v="A"/>
    <x v="0"/>
    <n v="49018382.136020496"/>
    <n v="33098.573600000003"/>
    <n v="1480.98171022151"/>
  </r>
  <r>
    <s v="sne.deep"/>
    <x v="3"/>
    <s v="deep"/>
    <s v="Small pelagic - other"/>
    <x v="9"/>
    <s v="A"/>
    <x v="0"/>
    <n v="0"/>
    <n v="33098.573600000003"/>
    <n v="0"/>
  </r>
  <r>
    <s v="sne.deep"/>
    <x v="3"/>
    <s v="deep"/>
    <s v="Squid"/>
    <x v="10"/>
    <s v="A"/>
    <x v="0"/>
    <n v="0"/>
    <n v="33098.573600000003"/>
    <n v="0"/>
  </r>
  <r>
    <s v="sne.deep"/>
    <x v="3"/>
    <s v="deep"/>
    <s v="Spiny dogfish (S)"/>
    <x v="11"/>
    <s v="A"/>
    <x v="0"/>
    <n v="45225834.2670452"/>
    <n v="33098.573600000003"/>
    <n v="1366.3982869353999"/>
  </r>
  <r>
    <s v="sne.deep"/>
    <x v="3"/>
    <s v="deep"/>
    <s v="Spiny dogfish (L)"/>
    <x v="12"/>
    <s v="A"/>
    <x v="0"/>
    <n v="167343766.91497299"/>
    <n v="33098.573600000003"/>
    <n v="5055.9208060546998"/>
  </r>
  <r>
    <s v="sne.deep"/>
    <x v="3"/>
    <s v="deep"/>
    <s v="Atlantic menhaden (L)"/>
    <x v="23"/>
    <s v="A"/>
    <x v="0"/>
    <n v="193974.36837531999"/>
    <n v="33098.573600000003"/>
    <n v="5.8605053716067204"/>
  </r>
  <r>
    <s v="sne.deep"/>
    <x v="3"/>
    <s v="deep"/>
    <s v="Hakes (S)"/>
    <x v="13"/>
    <s v="A"/>
    <x v="0"/>
    <n v="58375692.3927368"/>
    <n v="33098.573600000003"/>
    <n v="1763.69208831213"/>
  </r>
  <r>
    <s v="sne.deep"/>
    <x v="3"/>
    <s v="deep"/>
    <s v="Hakes (L)"/>
    <x v="14"/>
    <s v="A"/>
    <x v="0"/>
    <n v="17150702.260884099"/>
    <n v="33098.573600000003"/>
    <n v="518.17043441666794"/>
  </r>
  <r>
    <s v="sne.deep"/>
    <x v="3"/>
    <s v="deep"/>
    <s v="Atlantic cod (L)"/>
    <x v="16"/>
    <s v="A"/>
    <x v="0"/>
    <n v="6344590.8877742402"/>
    <n v="33098.573600000003"/>
    <n v="191.68774353992799"/>
  </r>
  <r>
    <s v="sne.deep"/>
    <x v="3"/>
    <s v="deep"/>
    <s v="Summer flounder (L)"/>
    <x v="22"/>
    <s v="A"/>
    <x v="0"/>
    <n v="4420532.2326213997"/>
    <n v="33098.573600000003"/>
    <n v="133.55657817898799"/>
  </r>
  <r>
    <s v="sne.deep"/>
    <x v="3"/>
    <s v="deep"/>
    <s v="Yellowtail flounder (S)"/>
    <x v="17"/>
    <s v="A"/>
    <x v="0"/>
    <n v="14691.8660351405"/>
    <n v="33098.573600000003"/>
    <n v="0.443882150714209"/>
  </r>
  <r>
    <s v="sne.deep"/>
    <x v="3"/>
    <s v="deep"/>
    <s v="Yellowtail flounder (L)"/>
    <x v="18"/>
    <s v="A"/>
    <x v="0"/>
    <n v="16338767.320000401"/>
    <n v="33098.573600000003"/>
    <n v="493.63962077206799"/>
  </r>
  <r>
    <s v="sne.deep"/>
    <x v="3"/>
    <s v="deep"/>
    <s v="Weakfish (M)"/>
    <x v="28"/>
    <s v="A"/>
    <x v="0"/>
    <n v="209255.99642752999"/>
    <n v="33098.573600000003"/>
    <n v="6.32220587377609"/>
  </r>
  <r>
    <s v="sne.deep"/>
    <x v="3"/>
    <s v="deep"/>
    <s v="Weakfish (L)"/>
    <x v="35"/>
    <s v="A"/>
    <x v="0"/>
    <n v="933863.864618822"/>
    <n v="33098.573600000003"/>
    <n v="28.214625678576699"/>
  </r>
  <r>
    <s v="sne.deep"/>
    <x v="3"/>
    <s v="deep"/>
    <s v="Alosines"/>
    <x v="0"/>
    <s v="A"/>
    <x v="1"/>
    <n v="3024600.4293181798"/>
    <n v="33098.573600000003"/>
    <n v="91.381594441827602"/>
  </r>
  <r>
    <s v="sne.deep"/>
    <x v="3"/>
    <s v="deep"/>
    <s v="Atlantic herring"/>
    <x v="1"/>
    <s v="A"/>
    <x v="1"/>
    <n v="3403822.4383333302"/>
    <n v="33098.573600000003"/>
    <n v="102.83894645941299"/>
  </r>
  <r>
    <s v="sne.deep"/>
    <x v="3"/>
    <s v="deep"/>
    <s v="Atlantic mackerel"/>
    <x v="2"/>
    <s v="A"/>
    <x v="1"/>
    <n v="0"/>
    <n v="33098.573600000003"/>
    <n v="0"/>
  </r>
  <r>
    <s v="sne.deep"/>
    <x v="3"/>
    <s v="deep"/>
    <s v="Butterfish"/>
    <x v="3"/>
    <s v="A"/>
    <x v="1"/>
    <n v="9884299.3888095208"/>
    <n v="33098.573600000003"/>
    <n v="298.632186035036"/>
  </r>
  <r>
    <s v="sne.deep"/>
    <x v="3"/>
    <s v="deep"/>
    <s v="Demersal benthivores - other"/>
    <x v="4"/>
    <s v="A"/>
    <x v="1"/>
    <n v="27593679.4901352"/>
    <n v="33098.573600000003"/>
    <n v="833.68183244413899"/>
  </r>
  <r>
    <s v="sne.deep"/>
    <x v="3"/>
    <s v="deep"/>
    <s v="Demersal piscivores - other"/>
    <x v="5"/>
    <s v="A"/>
    <x v="1"/>
    <n v="44799242.3778065"/>
    <n v="33098.573600000003"/>
    <n v="1353.5097590370599"/>
  </r>
  <r>
    <s v="sne.deep"/>
    <x v="3"/>
    <s v="deep"/>
    <s v="Haddock"/>
    <x v="6"/>
    <s v="A"/>
    <x v="1"/>
    <n v="69956981.249467298"/>
    <n v="33098.573600000003"/>
    <n v="2113.5950477777501"/>
  </r>
  <r>
    <s v="sne.deep"/>
    <x v="3"/>
    <s v="deep"/>
    <s v="Mesopelagics"/>
    <x v="7"/>
    <s v="A"/>
    <x v="1"/>
    <n v="0"/>
    <n v="33098.573600000003"/>
    <n v="0"/>
  </r>
  <r>
    <s v="sne.deep"/>
    <x v="3"/>
    <s v="deep"/>
    <s v="Skates"/>
    <x v="8"/>
    <s v="A"/>
    <x v="1"/>
    <n v="46641275.4212953"/>
    <n v="33098.573600000003"/>
    <n v="1409.1627024463501"/>
  </r>
  <r>
    <s v="sne.deep"/>
    <x v="3"/>
    <s v="deep"/>
    <s v="Small pelagic - other"/>
    <x v="9"/>
    <s v="A"/>
    <x v="1"/>
    <n v="98252.458333333299"/>
    <n v="33098.573600000003"/>
    <n v="2.96848013816926"/>
  </r>
  <r>
    <s v="sne.deep"/>
    <x v="3"/>
    <s v="deep"/>
    <s v="Squid"/>
    <x v="10"/>
    <s v="A"/>
    <x v="1"/>
    <n v="9640296.7455729209"/>
    <n v="33098.573600000003"/>
    <n v="291.260187284111"/>
  </r>
  <r>
    <s v="sne.deep"/>
    <x v="3"/>
    <s v="deep"/>
    <s v="Spiny dogfish (S)"/>
    <x v="11"/>
    <s v="A"/>
    <x v="1"/>
    <n v="6522863.7312373696"/>
    <n v="33098.573600000003"/>
    <n v="197.07386215692901"/>
  </r>
  <r>
    <s v="sne.deep"/>
    <x v="3"/>
    <s v="deep"/>
    <s v="Spiny dogfish (L)"/>
    <x v="12"/>
    <s v="A"/>
    <x v="1"/>
    <n v="216183283.99026901"/>
    <n v="33098.573600000003"/>
    <n v="6531.49850512798"/>
  </r>
  <r>
    <s v="sne.deep"/>
    <x v="3"/>
    <s v="deep"/>
    <s v="Hakes (S)"/>
    <x v="13"/>
    <s v="A"/>
    <x v="1"/>
    <n v="37386957.164043903"/>
    <n v="33098.573600000003"/>
    <n v="1129.5639992184999"/>
  </r>
  <r>
    <s v="sne.deep"/>
    <x v="3"/>
    <s v="deep"/>
    <s v="Hakes (L)"/>
    <x v="14"/>
    <s v="A"/>
    <x v="1"/>
    <n v="7661977.3296603998"/>
    <n v="33098.573600000003"/>
    <n v="231.48965336863901"/>
  </r>
  <r>
    <s v="sne.deep"/>
    <x v="3"/>
    <s v="deep"/>
    <s v="Atlantic cod (L)"/>
    <x v="16"/>
    <s v="A"/>
    <x v="1"/>
    <n v="1817902.03619263"/>
    <n v="33098.573600000003"/>
    <n v="54.923878538156401"/>
  </r>
  <r>
    <s v="sne.deep"/>
    <x v="3"/>
    <s v="deep"/>
    <s v="Summer flounder (L)"/>
    <x v="22"/>
    <s v="A"/>
    <x v="1"/>
    <n v="4437291.4594040699"/>
    <n v="33098.573600000003"/>
    <n v="134.06292104999"/>
  </r>
  <r>
    <s v="sne.deep"/>
    <x v="3"/>
    <s v="deep"/>
    <s v="Yellowtail flounder (S)"/>
    <x v="17"/>
    <s v="A"/>
    <x v="1"/>
    <n v="116659.52744727299"/>
    <n v="33098.573600000003"/>
    <n v="3.5246089108587002"/>
  </r>
  <r>
    <s v="sne.deep"/>
    <x v="3"/>
    <s v="deep"/>
    <s v="Yellowtail flounder (L)"/>
    <x v="18"/>
    <s v="A"/>
    <x v="1"/>
    <n v="15756898.875130899"/>
    <n v="33098.573600000003"/>
    <n v="476.05975609567997"/>
  </r>
  <r>
    <s v="sne.deep"/>
    <x v="3"/>
    <s v="deep"/>
    <s v="Alosines"/>
    <x v="0"/>
    <s v="A"/>
    <x v="2"/>
    <n v="1419277.0607197001"/>
    <n v="33098.573600000003"/>
    <n v="42.8803089181975"/>
  </r>
  <r>
    <s v="sne.deep"/>
    <x v="3"/>
    <s v="deep"/>
    <s v="Atlantic herring"/>
    <x v="1"/>
    <s v="A"/>
    <x v="2"/>
    <n v="57444818.211666703"/>
    <n v="33098.573600000003"/>
    <n v="1735.56778929188"/>
  </r>
  <r>
    <s v="sne.deep"/>
    <x v="3"/>
    <s v="deep"/>
    <s v="Atlantic mackerel"/>
    <x v="2"/>
    <s v="A"/>
    <x v="2"/>
    <n v="78992.743489583299"/>
    <n v="33098.573600000003"/>
    <n v="2.3865905656303998"/>
  </r>
  <r>
    <s v="sne.deep"/>
    <x v="3"/>
    <s v="deep"/>
    <s v="Butterfish"/>
    <x v="3"/>
    <s v="A"/>
    <x v="2"/>
    <n v="16748790.3306548"/>
    <n v="33098.573600000003"/>
    <n v="506.02755674808799"/>
  </r>
  <r>
    <s v="sne.deep"/>
    <x v="3"/>
    <s v="deep"/>
    <s v="Demersal benthivores - other"/>
    <x v="4"/>
    <s v="A"/>
    <x v="2"/>
    <n v="17144143.0390637"/>
    <n v="33098.573600000003"/>
    <n v="517.97226207547806"/>
  </r>
  <r>
    <s v="sne.deep"/>
    <x v="3"/>
    <s v="deep"/>
    <s v="Demersal piscivores - other"/>
    <x v="5"/>
    <s v="A"/>
    <x v="2"/>
    <n v="23026425.0265796"/>
    <n v="33098.573600000003"/>
    <n v="695.69236743723695"/>
  </r>
  <r>
    <s v="sne.deep"/>
    <x v="3"/>
    <s v="deep"/>
    <s v="Medium pelagics - other"/>
    <x v="20"/>
    <s v="A"/>
    <x v="2"/>
    <n v="0"/>
    <n v="33098.573600000003"/>
    <n v="0"/>
  </r>
  <r>
    <s v="sne.deep"/>
    <x v="3"/>
    <s v="deep"/>
    <s v="Mesopelagics"/>
    <x v="7"/>
    <s v="A"/>
    <x v="2"/>
    <n v="31597.097395833302"/>
    <n v="33098.573600000003"/>
    <n v="0.95463622625215905"/>
  </r>
  <r>
    <s v="sne.deep"/>
    <x v="3"/>
    <s v="deep"/>
    <s v="Skates"/>
    <x v="8"/>
    <s v="A"/>
    <x v="2"/>
    <n v="31600640.439027801"/>
    <n v="33098.573600000003"/>
    <n v="954.74327144502001"/>
  </r>
  <r>
    <s v="sne.deep"/>
    <x v="3"/>
    <s v="deep"/>
    <s v="Small pelagic - other"/>
    <x v="9"/>
    <s v="A"/>
    <x v="2"/>
    <n v="0"/>
    <n v="33098.573600000003"/>
    <n v="0"/>
  </r>
  <r>
    <s v="sne.deep"/>
    <x v="3"/>
    <s v="deep"/>
    <s v="Squid"/>
    <x v="10"/>
    <s v="A"/>
    <x v="2"/>
    <n v="28419629.417610399"/>
    <n v="33098.573600000003"/>
    <n v="858.636077828152"/>
  </r>
  <r>
    <s v="sne.deep"/>
    <x v="3"/>
    <s v="deep"/>
    <s v="Spiny dogfish (S)"/>
    <x v="11"/>
    <s v="A"/>
    <x v="2"/>
    <n v="34739776.067206502"/>
    <n v="33098.573600000003"/>
    <n v="1049.58529292049"/>
  </r>
  <r>
    <s v="sne.deep"/>
    <x v="3"/>
    <s v="deep"/>
    <s v="Spiny dogfish (L)"/>
    <x v="12"/>
    <s v="A"/>
    <x v="2"/>
    <n v="133147569.96489"/>
    <n v="33098.573600000003"/>
    <n v="4022.7585506854002"/>
  </r>
  <r>
    <s v="sne.deep"/>
    <x v="3"/>
    <s v="deep"/>
    <s v="Hakes (S)"/>
    <x v="13"/>
    <s v="A"/>
    <x v="2"/>
    <n v="58787817.062876299"/>
    <n v="33098.573600000003"/>
    <n v="1776.14352126873"/>
  </r>
  <r>
    <s v="sne.deep"/>
    <x v="3"/>
    <s v="deep"/>
    <s v="Hakes (L)"/>
    <x v="14"/>
    <s v="A"/>
    <x v="2"/>
    <n v="8327274.6367645497"/>
    <n v="33098.573600000003"/>
    <n v="251.59013610074601"/>
  </r>
  <r>
    <s v="sne.deep"/>
    <x v="3"/>
    <s v="deep"/>
    <s v="Yellowtail flounder (S)"/>
    <x v="17"/>
    <s v="A"/>
    <x v="2"/>
    <n v="371931.05571557302"/>
    <n v="33098.573600000003"/>
    <n v="11.237072032481001"/>
  </r>
  <r>
    <s v="sne.deep"/>
    <x v="3"/>
    <s v="deep"/>
    <s v="Yellowtail flounder (L)"/>
    <x v="18"/>
    <s v="A"/>
    <x v="2"/>
    <n v="6061140.1899020402"/>
    <n v="33098.573600000003"/>
    <n v="183.12390930049099"/>
  </r>
  <r>
    <s v="sne.deep"/>
    <x v="3"/>
    <s v="deep"/>
    <s v="Alosines"/>
    <x v="0"/>
    <s v="A"/>
    <x v="3"/>
    <n v="1063785.8624052999"/>
    <n v="33098.573600000003"/>
    <n v="32.1399307191082"/>
  </r>
  <r>
    <s v="sne.deep"/>
    <x v="3"/>
    <s v="deep"/>
    <s v="Atlantic herring"/>
    <x v="1"/>
    <s v="A"/>
    <x v="3"/>
    <n v="237229935.402917"/>
    <n v="33098.573600000003"/>
    <n v="7167.3764032815197"/>
  </r>
  <r>
    <s v="sne.deep"/>
    <x v="3"/>
    <s v="deep"/>
    <s v="Atlantic mackerel"/>
    <x v="2"/>
    <s v="A"/>
    <x v="3"/>
    <n v="0"/>
    <n v="33098.573600000003"/>
    <n v="0"/>
  </r>
  <r>
    <s v="sne.deep"/>
    <x v="3"/>
    <s v="deep"/>
    <s v="Butterfish"/>
    <x v="3"/>
    <s v="A"/>
    <x v="3"/>
    <n v="17442325.085892901"/>
    <n v="33098.573600000003"/>
    <n v="526.98117135455198"/>
  </r>
  <r>
    <s v="sne.deep"/>
    <x v="3"/>
    <s v="deep"/>
    <s v="Demersal benthivores - other"/>
    <x v="4"/>
    <s v="A"/>
    <x v="3"/>
    <n v="30325704.226776101"/>
    <n v="33098.573600000003"/>
    <n v="916.22390116461497"/>
  </r>
  <r>
    <s v="sne.deep"/>
    <x v="3"/>
    <s v="deep"/>
    <s v="Demersal piscivores - other"/>
    <x v="5"/>
    <s v="A"/>
    <x v="3"/>
    <n v="38635863.413895898"/>
    <n v="33098.573600000003"/>
    <n v="1167.29693191056"/>
  </r>
  <r>
    <s v="sne.deep"/>
    <x v="3"/>
    <s v="deep"/>
    <s v="Medium pelagics - other"/>
    <x v="20"/>
    <s v="A"/>
    <x v="3"/>
    <n v="0"/>
    <n v="33098.573600000003"/>
    <n v="0"/>
  </r>
  <r>
    <s v="sne.deep"/>
    <x v="3"/>
    <s v="deep"/>
    <s v="Mesopelagics"/>
    <x v="7"/>
    <s v="A"/>
    <x v="3"/>
    <n v="0"/>
    <n v="33098.573600000003"/>
    <n v="0"/>
  </r>
  <r>
    <s v="sne.deep"/>
    <x v="3"/>
    <s v="deep"/>
    <s v="Skates"/>
    <x v="8"/>
    <s v="A"/>
    <x v="3"/>
    <n v="39974602.6838912"/>
    <n v="33098.573600000003"/>
    <n v="1207.7439700873199"/>
  </r>
  <r>
    <s v="sne.deep"/>
    <x v="3"/>
    <s v="deep"/>
    <s v="Small pelagic - other"/>
    <x v="9"/>
    <s v="A"/>
    <x v="3"/>
    <n v="57388.367708333302"/>
    <n v="33098.573600000003"/>
    <n v="1.73386226252159"/>
  </r>
  <r>
    <s v="sne.deep"/>
    <x v="3"/>
    <s v="deep"/>
    <s v="Squid"/>
    <x v="10"/>
    <s v="A"/>
    <x v="3"/>
    <n v="25226285.1819271"/>
    <n v="33098.573600000003"/>
    <n v="762.15626349309196"/>
  </r>
  <r>
    <s v="sne.deep"/>
    <x v="3"/>
    <s v="deep"/>
    <s v="Spiny dogfish (S)"/>
    <x v="11"/>
    <s v="A"/>
    <x v="3"/>
    <n v="44146776.368375301"/>
    <n v="33098.573600000003"/>
    <n v="1333.79694550871"/>
  </r>
  <r>
    <s v="sne.deep"/>
    <x v="3"/>
    <s v="deep"/>
    <s v="Spiny dogfish (L)"/>
    <x v="12"/>
    <s v="A"/>
    <x v="3"/>
    <n v="243200971.11072299"/>
    <n v="33098.573600000003"/>
    <n v="7347.7780054764198"/>
  </r>
  <r>
    <s v="sne.deep"/>
    <x v="3"/>
    <s v="deep"/>
    <s v="Hakes (S)"/>
    <x v="13"/>
    <s v="A"/>
    <x v="3"/>
    <n v="31439546.886601798"/>
    <n v="33098.573600000003"/>
    <n v="949.87618700891005"/>
  </r>
  <r>
    <s v="sne.deep"/>
    <x v="3"/>
    <s v="deep"/>
    <s v="Hakes (L)"/>
    <x v="14"/>
    <s v="A"/>
    <x v="3"/>
    <n v="9904645.8145790603"/>
    <n v="33098.573600000003"/>
    <n v="299.24690816824398"/>
  </r>
  <r>
    <s v="sne.deep"/>
    <x v="3"/>
    <s v="deep"/>
    <s v="Yellowtail flounder (S)"/>
    <x v="17"/>
    <s v="A"/>
    <x v="3"/>
    <n v="232838.058193303"/>
    <n v="33098.573600000003"/>
    <n v="7.0346855730756497"/>
  </r>
  <r>
    <s v="sne.deep"/>
    <x v="3"/>
    <s v="deep"/>
    <s v="Yellowtail flounder (L)"/>
    <x v="18"/>
    <s v="A"/>
    <x v="3"/>
    <n v="10285708.3124291"/>
    <n v="33098.573600000003"/>
    <n v="310.75986647440101"/>
  </r>
  <r>
    <s v="sne.deep"/>
    <x v="3"/>
    <s v="deep"/>
    <s v="Alosines"/>
    <x v="0"/>
    <s v="A"/>
    <x v="4"/>
    <n v="7603423.0244107703"/>
    <n v="33098.573600000003"/>
    <n v="229.72056488895899"/>
  </r>
  <r>
    <s v="sne.deep"/>
    <x v="3"/>
    <s v="deep"/>
    <s v="Atlantic herring"/>
    <x v="1"/>
    <s v="A"/>
    <x v="4"/>
    <n v="64458177.932407402"/>
    <n v="33098.573600000003"/>
    <n v="1947.4609000191899"/>
  </r>
  <r>
    <s v="sne.deep"/>
    <x v="3"/>
    <s v="deep"/>
    <s v="Atlantic mackerel"/>
    <x v="2"/>
    <s v="A"/>
    <x v="4"/>
    <n v="2723525.2701244201"/>
    <n v="33098.573600000003"/>
    <n v="82.285276188591396"/>
  </r>
  <r>
    <s v="sne.deep"/>
    <x v="3"/>
    <s v="deep"/>
    <s v="Butterfish"/>
    <x v="3"/>
    <s v="A"/>
    <x v="4"/>
    <n v="21933504.503254"/>
    <n v="33098.573600000003"/>
    <n v="662.67219754914095"/>
  </r>
  <r>
    <s v="sne.deep"/>
    <x v="3"/>
    <s v="deep"/>
    <s v="Demersal benthivores - other"/>
    <x v="4"/>
    <s v="A"/>
    <x v="4"/>
    <n v="9731028.9271656703"/>
    <n v="33098.573600000003"/>
    <n v="294.00145893796702"/>
  </r>
  <r>
    <s v="sne.deep"/>
    <x v="3"/>
    <s v="deep"/>
    <s v="Demersal piscivores - other"/>
    <x v="5"/>
    <s v="A"/>
    <x v="4"/>
    <n v="9173825.6285138596"/>
    <n v="33098.573600000003"/>
    <n v="277.16679695568098"/>
  </r>
  <r>
    <s v="sne.deep"/>
    <x v="3"/>
    <s v="deep"/>
    <s v="Haddock"/>
    <x v="6"/>
    <s v="A"/>
    <x v="4"/>
    <n v="2275835.8410082799"/>
    <n v="33098.573600000003"/>
    <n v="68.759332909992295"/>
  </r>
  <r>
    <s v="sne.deep"/>
    <x v="3"/>
    <s v="deep"/>
    <s v="Medium pelagics - other"/>
    <x v="20"/>
    <s v="A"/>
    <x v="4"/>
    <n v="0"/>
    <n v="33098.573600000003"/>
    <n v="0"/>
  </r>
  <r>
    <s v="sne.deep"/>
    <x v="3"/>
    <s v="deep"/>
    <s v="Mesopelagics"/>
    <x v="7"/>
    <s v="A"/>
    <x v="4"/>
    <n v="0"/>
    <n v="33098.573600000003"/>
    <n v="0"/>
  </r>
  <r>
    <s v="sne.deep"/>
    <x v="3"/>
    <s v="deep"/>
    <s v="Skates"/>
    <x v="8"/>
    <s v="A"/>
    <x v="4"/>
    <n v="3905958.97382861"/>
    <n v="33098.573600000003"/>
    <n v="118.009888312184"/>
  </r>
  <r>
    <s v="sne.deep"/>
    <x v="3"/>
    <s v="deep"/>
    <s v="Small pelagic - other"/>
    <x v="9"/>
    <s v="A"/>
    <x v="4"/>
    <n v="145006.11393229201"/>
    <n v="33098.573600000003"/>
    <n v="4.3810381584628697"/>
  </r>
  <r>
    <s v="sne.deep"/>
    <x v="3"/>
    <s v="deep"/>
    <s v="Squid"/>
    <x v="10"/>
    <s v="A"/>
    <x v="4"/>
    <n v="28733344.480389699"/>
    <n v="33098.573600000003"/>
    <n v="868.11428273723902"/>
  </r>
  <r>
    <s v="sne.deep"/>
    <x v="3"/>
    <s v="deep"/>
    <s v="Spiny dogfish (S)"/>
    <x v="11"/>
    <s v="A"/>
    <x v="4"/>
    <n v="50241670.340190299"/>
    <n v="33098.573600000003"/>
    <n v="1517.9406504753499"/>
  </r>
  <r>
    <s v="sne.deep"/>
    <x v="3"/>
    <s v="deep"/>
    <s v="Spiny dogfish (L)"/>
    <x v="12"/>
    <s v="A"/>
    <x v="4"/>
    <n v="94546433.166231304"/>
    <n v="33098.573600000003"/>
    <n v="2856.5108064424599"/>
  </r>
  <r>
    <s v="sne.deep"/>
    <x v="3"/>
    <s v="deep"/>
    <s v="Hakes (S)"/>
    <x v="13"/>
    <s v="A"/>
    <x v="4"/>
    <n v="24047685.9623935"/>
    <n v="33098.573600000003"/>
    <n v="726.54750180513804"/>
  </r>
  <r>
    <s v="sne.deep"/>
    <x v="3"/>
    <s v="deep"/>
    <s v="Hakes (L)"/>
    <x v="14"/>
    <s v="A"/>
    <x v="4"/>
    <n v="9836397.2580111008"/>
    <n v="33098.573600000003"/>
    <n v="297.18492938351602"/>
  </r>
  <r>
    <s v="sne.deep"/>
    <x v="3"/>
    <s v="deep"/>
    <s v="Atlantic cod (M)"/>
    <x v="15"/>
    <s v="A"/>
    <x v="4"/>
    <n v="1049387.45334261"/>
    <n v="33098.573600000003"/>
    <n v="31.7049147200294"/>
  </r>
  <r>
    <s v="sne.deep"/>
    <x v="3"/>
    <s v="deep"/>
    <s v="Atlantic cod (L)"/>
    <x v="16"/>
    <s v="A"/>
    <x v="4"/>
    <n v="4268761.2266696701"/>
    <n v="33098.573600000003"/>
    <n v="128.97115381037699"/>
  </r>
  <r>
    <s v="sne.deep"/>
    <x v="3"/>
    <s v="deep"/>
    <s v="Yellowtail flounder (S)"/>
    <x v="17"/>
    <s v="A"/>
    <x v="4"/>
    <n v="572754.14243758004"/>
    <n v="33098.573600000003"/>
    <n v="17.304496240816199"/>
  </r>
  <r>
    <s v="sne.deep"/>
    <x v="3"/>
    <s v="deep"/>
    <s v="Yellowtail flounder (L)"/>
    <x v="18"/>
    <s v="A"/>
    <x v="4"/>
    <n v="14441386.894111"/>
    <n v="33098.573600000003"/>
    <n v="436.31447894513002"/>
  </r>
  <r>
    <s v="sne.deep"/>
    <x v="3"/>
    <s v="deep"/>
    <s v="Alosines"/>
    <x v="0"/>
    <s v=""/>
    <x v="5"/>
    <n v="11983123.2795157"/>
    <n v="33098.573600000003"/>
    <n v="362.04349541865702"/>
  </r>
  <r>
    <s v="sne.deep"/>
    <x v="3"/>
    <s v="deep"/>
    <s v="Atlantic herring"/>
    <x v="1"/>
    <s v=""/>
    <x v="5"/>
    <n v="291562748.99343503"/>
    <n v="33098.573600000003"/>
    <n v="8808.9218743080492"/>
  </r>
  <r>
    <s v="sne.deep"/>
    <x v="3"/>
    <s v="deep"/>
    <s v="Atlantic mackerel"/>
    <x v="2"/>
    <s v=""/>
    <x v="5"/>
    <n v="2175035.2702595601"/>
    <n v="33098.573600000003"/>
    <n v="65.713867206034493"/>
  </r>
  <r>
    <s v="sne.deep"/>
    <x v="3"/>
    <s v="deep"/>
    <s v="Butterfish"/>
    <x v="3"/>
    <s v=""/>
    <x v="5"/>
    <n v="70770804.136612102"/>
    <n v="33098.573600000003"/>
    <n v="2138.1829015318099"/>
  </r>
  <r>
    <s v="sne.deep"/>
    <x v="3"/>
    <s v="deep"/>
    <s v="Demersal benthivores - other"/>
    <x v="4"/>
    <s v=""/>
    <x v="5"/>
    <n v="23452176.269437399"/>
    <n v="33098.573600000003"/>
    <n v="708.55549706943896"/>
  </r>
  <r>
    <s v="sne.deep"/>
    <x v="3"/>
    <s v="deep"/>
    <s v="Demersal piscivores - other"/>
    <x v="5"/>
    <s v=""/>
    <x v="5"/>
    <n v="7326568.2822305402"/>
    <n v="33098.573600000003"/>
    <n v="221.35601282317899"/>
  </r>
  <r>
    <s v="sne.deep"/>
    <x v="3"/>
    <s v="deep"/>
    <s v="Haddock"/>
    <x v="6"/>
    <s v=""/>
    <x v="5"/>
    <n v="1102347.2144955499"/>
    <n v="33098.573600000003"/>
    <n v="33.304976456615499"/>
  </r>
  <r>
    <s v="sne.deep"/>
    <x v="3"/>
    <s v="deep"/>
    <s v="Medium pelagics - other"/>
    <x v="20"/>
    <s v=""/>
    <x v="5"/>
    <n v="0"/>
    <n v="33098.573600000003"/>
    <n v="0"/>
  </r>
  <r>
    <s v="sne.deep"/>
    <x v="3"/>
    <s v="deep"/>
    <s v="Mesopelagics"/>
    <x v="7"/>
    <s v=""/>
    <x v="5"/>
    <n v="1583578.4146614601"/>
    <n v="33098.573600000003"/>
    <n v="47.844309963298798"/>
  </r>
  <r>
    <s v="sne.deep"/>
    <x v="3"/>
    <s v="deep"/>
    <s v="Skates"/>
    <x v="8"/>
    <s v=""/>
    <x v="5"/>
    <n v="13319589.3281393"/>
    <n v="33098.573600000003"/>
    <n v="402.42185325289302"/>
  </r>
  <r>
    <s v="sne.deep"/>
    <x v="3"/>
    <s v="deep"/>
    <s v="Small pelagic - other"/>
    <x v="9"/>
    <s v=""/>
    <x v="5"/>
    <n v="207638.06860119"/>
    <n v="33098.573600000003"/>
    <n v="6.2733237725141899"/>
  </r>
  <r>
    <s v="sne.deep"/>
    <x v="3"/>
    <s v="deep"/>
    <s v="Squid"/>
    <x v="10"/>
    <s v=""/>
    <x v="5"/>
    <n v="100319609.77053601"/>
    <n v="33098.573600000003"/>
    <n v="3030.9345346089399"/>
  </r>
  <r>
    <s v="sne.deep"/>
    <x v="3"/>
    <s v="deep"/>
    <s v="Spiny dogfish (S)"/>
    <x v="11"/>
    <s v=""/>
    <x v="5"/>
    <n v="121425480.685721"/>
    <n v="33098.573600000003"/>
    <n v="3668.60161870301"/>
  </r>
  <r>
    <s v="sne.deep"/>
    <x v="3"/>
    <s v="deep"/>
    <s v="Spiny dogfish (L)"/>
    <x v="12"/>
    <s v=""/>
    <x v="5"/>
    <n v="303817995.04907203"/>
    <n v="33098.573600000003"/>
    <n v="9179.1869559318893"/>
  </r>
  <r>
    <s v="sne.deep"/>
    <x v="3"/>
    <s v="deep"/>
    <s v="Hakes (S)"/>
    <x v="13"/>
    <s v=""/>
    <x v="5"/>
    <n v="49180599.137644403"/>
    <n v="33098.573600000003"/>
    <n v="1485.8827371837101"/>
  </r>
  <r>
    <s v="sne.deep"/>
    <x v="3"/>
    <s v="deep"/>
    <s v="Hakes (L)"/>
    <x v="14"/>
    <s v=""/>
    <x v="5"/>
    <n v="24029655.207019001"/>
    <n v="33098.573600000003"/>
    <n v="726.00274251755104"/>
  </r>
  <r>
    <s v="sne.deep"/>
    <x v="3"/>
    <s v="deep"/>
    <s v="Atlantic cod (S)"/>
    <x v="19"/>
    <s v=""/>
    <x v="5"/>
    <n v="6070.5354795020103"/>
    <n v="33098.573600000003"/>
    <n v="0.18340776714021301"/>
  </r>
  <r>
    <s v="sne.deep"/>
    <x v="3"/>
    <s v="deep"/>
    <s v="Atlantic cod (M)"/>
    <x v="15"/>
    <s v=""/>
    <x v="5"/>
    <n v="1095220.7741980101"/>
    <n v="33098.573600000003"/>
    <n v="33.089666867033998"/>
  </r>
  <r>
    <s v="sne.deep"/>
    <x v="3"/>
    <s v="deep"/>
    <s v="Atlantic cod (L)"/>
    <x v="16"/>
    <s v=""/>
    <x v="5"/>
    <n v="5660879.9721995303"/>
    <n v="33098.573600000003"/>
    <n v="171.03093446297399"/>
  </r>
  <r>
    <s v="sne.deep"/>
    <x v="3"/>
    <s v="deep"/>
    <s v="Summer flounder (L)"/>
    <x v="22"/>
    <s v=""/>
    <x v="5"/>
    <n v="228970.94693757701"/>
    <n v="33098.573600000003"/>
    <n v="6.9178493824149898"/>
  </r>
  <r>
    <s v="sne.deep"/>
    <x v="3"/>
    <s v="deep"/>
    <s v="Yellowtail flounder (S)"/>
    <x v="17"/>
    <s v=""/>
    <x v="5"/>
    <n v="212185.549285849"/>
    <n v="33098.573600000003"/>
    <n v="6.4107158166431901"/>
  </r>
  <r>
    <s v="sne.deep"/>
    <x v="3"/>
    <s v="deep"/>
    <s v="Yellowtail flounder (L)"/>
    <x v="18"/>
    <s v=""/>
    <x v="5"/>
    <n v="23359271.390635699"/>
    <n v="33098.573600000003"/>
    <n v="705.74858218771305"/>
  </r>
  <r>
    <s v="sne.deep"/>
    <x v="3"/>
    <s v="deep"/>
    <s v="Weakfish (L)"/>
    <x v="35"/>
    <s v=""/>
    <x v="5"/>
    <n v="229119.66674073899"/>
    <n v="33098.573600000003"/>
    <n v="6.9223426214578403"/>
  </r>
  <r>
    <s v="sne.deep"/>
    <x v="3"/>
    <s v="deep"/>
    <s v="Alosines"/>
    <x v="0"/>
    <s v=""/>
    <x v="6"/>
    <n v="4206123.7959516998"/>
    <n v="33098.573600000003"/>
    <n v="127.07870274964699"/>
  </r>
  <r>
    <s v="sne.deep"/>
    <x v="3"/>
    <s v="deep"/>
    <s v="Atlantic herring"/>
    <x v="1"/>
    <s v=""/>
    <x v="6"/>
    <n v="44363776.200520799"/>
    <n v="33098.573600000003"/>
    <n v="1340.3531142055299"/>
  </r>
  <r>
    <s v="sne.deep"/>
    <x v="3"/>
    <s v="deep"/>
    <s v="Atlantic mackerel"/>
    <x v="2"/>
    <s v=""/>
    <x v="6"/>
    <n v="2453669.0626736102"/>
    <n v="33098.573600000003"/>
    <n v="74.132169329303395"/>
  </r>
  <r>
    <s v="sne.deep"/>
    <x v="3"/>
    <s v="deep"/>
    <s v="Butterfish"/>
    <x v="3"/>
    <s v=""/>
    <x v="6"/>
    <n v="88865461.301509306"/>
    <n v="33098.573600000003"/>
    <n v="2684.8728400038799"/>
  </r>
  <r>
    <s v="sne.deep"/>
    <x v="3"/>
    <s v="deep"/>
    <s v="Demersal benthivores - other"/>
    <x v="4"/>
    <s v=""/>
    <x v="6"/>
    <n v="38605114.246722698"/>
    <n v="33098.573600000003"/>
    <n v="1166.36791401557"/>
  </r>
  <r>
    <s v="sne.deep"/>
    <x v="3"/>
    <s v="deep"/>
    <s v="Demersal piscivores - other"/>
    <x v="5"/>
    <s v=""/>
    <x v="6"/>
    <n v="16354437.6396841"/>
    <n v="33098.573600000003"/>
    <n v="494.11306472989901"/>
  </r>
  <r>
    <s v="sne.deep"/>
    <x v="3"/>
    <s v="deep"/>
    <s v="Haddock"/>
    <x v="6"/>
    <s v=""/>
    <x v="6"/>
    <n v="5128035.1477140896"/>
    <n v="33098.573600000003"/>
    <n v="154.93220975885501"/>
  </r>
  <r>
    <s v="sne.deep"/>
    <x v="3"/>
    <s v="deep"/>
    <s v="Medium pelagics - other"/>
    <x v="20"/>
    <s v=""/>
    <x v="6"/>
    <n v="0"/>
    <n v="33098.573600000003"/>
    <n v="0"/>
  </r>
  <r>
    <s v="sne.deep"/>
    <x v="3"/>
    <s v="deep"/>
    <s v="Mesopelagics"/>
    <x v="7"/>
    <s v=""/>
    <x v="6"/>
    <n v="4034231.0524305599"/>
    <n v="33098.573600000003"/>
    <n v="121.885344703512"/>
  </r>
  <r>
    <s v="sne.deep"/>
    <x v="3"/>
    <s v="deep"/>
    <s v="Skates"/>
    <x v="8"/>
    <s v=""/>
    <x v="6"/>
    <n v="27988173.910687398"/>
    <n v="33098.573600000003"/>
    <n v="845.60060650732498"/>
  </r>
  <r>
    <s v="sne.deep"/>
    <x v="3"/>
    <s v="deep"/>
    <s v="Small pelagic - other"/>
    <x v="9"/>
    <s v=""/>
    <x v="6"/>
    <n v="13291058.7675099"/>
    <n v="33098.573600000003"/>
    <n v="401.55986563450898"/>
  </r>
  <r>
    <s v="sne.deep"/>
    <x v="3"/>
    <s v="deep"/>
    <s v="Squid"/>
    <x v="10"/>
    <s v=""/>
    <x v="6"/>
    <n v="96170524.655500904"/>
    <n v="33098.573600000003"/>
    <n v="2905.5791291108999"/>
  </r>
  <r>
    <s v="sne.deep"/>
    <x v="3"/>
    <s v="deep"/>
    <s v="Spiny dogfish (S)"/>
    <x v="11"/>
    <s v=""/>
    <x v="6"/>
    <n v="40313256.529546"/>
    <n v="33098.573600000003"/>
    <n v="1217.97564501529"/>
  </r>
  <r>
    <s v="sne.deep"/>
    <x v="3"/>
    <s v="deep"/>
    <s v="Spiny dogfish (L)"/>
    <x v="12"/>
    <s v=""/>
    <x v="6"/>
    <n v="131755896.27395301"/>
    <n v="33098.573600000003"/>
    <n v="3980.7122163703398"/>
  </r>
  <r>
    <s v="sne.deep"/>
    <x v="3"/>
    <s v="deep"/>
    <s v="Hakes (S)"/>
    <x v="13"/>
    <s v=""/>
    <x v="6"/>
    <n v="38297444.280294701"/>
    <n v="33098.573600000003"/>
    <n v="1157.07234828678"/>
  </r>
  <r>
    <s v="sne.deep"/>
    <x v="3"/>
    <s v="deep"/>
    <s v="Hakes (L)"/>
    <x v="14"/>
    <s v=""/>
    <x v="6"/>
    <n v="9409360.9328289293"/>
    <n v="33098.573600000003"/>
    <n v="284.28297383875599"/>
  </r>
  <r>
    <s v="sne.deep"/>
    <x v="3"/>
    <s v="deep"/>
    <s v="Atlantic cod (M)"/>
    <x v="15"/>
    <s v=""/>
    <x v="6"/>
    <n v="227727.78810605299"/>
    <n v="33098.573600000003"/>
    <n v="6.8802900952219002"/>
  </r>
  <r>
    <s v="sne.deep"/>
    <x v="3"/>
    <s v="deep"/>
    <s v="Atlantic cod (L)"/>
    <x v="16"/>
    <s v=""/>
    <x v="6"/>
    <n v="4632511.2052618396"/>
    <n v="33098.573600000003"/>
    <n v="139.96105274040701"/>
  </r>
  <r>
    <s v="sne.deep"/>
    <x v="3"/>
    <s v="deep"/>
    <s v="Yellowtail flounder (S)"/>
    <x v="17"/>
    <s v=""/>
    <x v="6"/>
    <n v="163770.14250243799"/>
    <n v="33098.573600000003"/>
    <n v="4.9479516695075398"/>
  </r>
  <r>
    <s v="sne.deep"/>
    <x v="3"/>
    <s v="deep"/>
    <s v="Yellowtail flounder (L)"/>
    <x v="18"/>
    <s v=""/>
    <x v="6"/>
    <n v="21400458.256185301"/>
    <n v="33098.573600000003"/>
    <n v="646.567387308354"/>
  </r>
  <r>
    <s v="sne.deep"/>
    <x v="3"/>
    <s v="deep"/>
    <s v="Weakfish (L)"/>
    <x v="35"/>
    <s v=""/>
    <x v="6"/>
    <n v="71395.169198738193"/>
    <n v="33098.573600000003"/>
    <n v="2.1570467072556299"/>
  </r>
  <r>
    <s v="sne.deep"/>
    <x v="3"/>
    <s v="deep"/>
    <s v="Alosines"/>
    <x v="0"/>
    <s v=""/>
    <x v="7"/>
    <n v="19290702.016276199"/>
    <n v="33098.573600000003"/>
    <n v="582.82578123778103"/>
  </r>
  <r>
    <s v="sne.deep"/>
    <x v="3"/>
    <s v="deep"/>
    <s v="Atlantic herring"/>
    <x v="1"/>
    <s v=""/>
    <x v="7"/>
    <n v="83412192.920373797"/>
    <n v="33098.573600000003"/>
    <n v="2520.1144293533498"/>
  </r>
  <r>
    <s v="sne.deep"/>
    <x v="3"/>
    <s v="deep"/>
    <s v="Atlantic mackerel"/>
    <x v="2"/>
    <s v=""/>
    <x v="7"/>
    <n v="22528583.423267499"/>
    <n v="33098.573600000003"/>
    <n v="680.65118743568598"/>
  </r>
  <r>
    <s v="sne.deep"/>
    <x v="3"/>
    <s v="deep"/>
    <s v="Butterfish"/>
    <x v="3"/>
    <s v=""/>
    <x v="7"/>
    <n v="13910929.2297621"/>
    <n v="33098.573600000003"/>
    <n v="420.287876990629"/>
  </r>
  <r>
    <s v="sne.deep"/>
    <x v="3"/>
    <s v="deep"/>
    <s v="Demersal benthivores - other"/>
    <x v="4"/>
    <s v=""/>
    <x v="7"/>
    <n v="52769096.1389594"/>
    <n v="33098.573600000003"/>
    <n v="1594.3012160185499"/>
  </r>
  <r>
    <s v="sne.deep"/>
    <x v="3"/>
    <s v="deep"/>
    <s v="Demersal piscivores - other"/>
    <x v="5"/>
    <s v=""/>
    <x v="7"/>
    <n v="10903914.3825843"/>
    <n v="33098.573600000003"/>
    <n v="329.437591914363"/>
  </r>
  <r>
    <s v="sne.deep"/>
    <x v="3"/>
    <s v="deep"/>
    <s v="Haddock"/>
    <x v="6"/>
    <s v=""/>
    <x v="7"/>
    <n v="3534357.8135140599"/>
    <n v="33098.573600000003"/>
    <n v="106.78278333765"/>
  </r>
  <r>
    <s v="sne.deep"/>
    <x v="3"/>
    <s v="deep"/>
    <s v="Mesopelagics"/>
    <x v="7"/>
    <s v=""/>
    <x v="7"/>
    <n v="0"/>
    <n v="33098.573600000003"/>
    <n v="0"/>
  </r>
  <r>
    <s v="sne.deep"/>
    <x v="3"/>
    <s v="deep"/>
    <s v="Skates"/>
    <x v="8"/>
    <s v=""/>
    <x v="7"/>
    <n v="26766328.311215501"/>
    <n v="33098.573600000003"/>
    <n v="808.685251355226"/>
  </r>
  <r>
    <s v="sne.deep"/>
    <x v="3"/>
    <s v="deep"/>
    <s v="Small pelagic - other"/>
    <x v="9"/>
    <s v=""/>
    <x v="7"/>
    <n v="2365112.6858455902"/>
    <n v="33098.573600000003"/>
    <n v="71.4566347912222"/>
  </r>
  <r>
    <s v="sne.deep"/>
    <x v="3"/>
    <s v="deep"/>
    <s v="Squid"/>
    <x v="10"/>
    <s v=""/>
    <x v="7"/>
    <n v="34101984.9838783"/>
    <n v="33098.573600000003"/>
    <n v="1030.3158497403699"/>
  </r>
  <r>
    <s v="sne.deep"/>
    <x v="3"/>
    <s v="deep"/>
    <s v="Spiny dogfish (S)"/>
    <x v="11"/>
    <s v=""/>
    <x v="7"/>
    <n v="50727768.2830384"/>
    <n v="33098.573600000003"/>
    <n v="1532.6270218194099"/>
  </r>
  <r>
    <s v="sne.deep"/>
    <x v="3"/>
    <s v="deep"/>
    <s v="Spiny dogfish (L)"/>
    <x v="12"/>
    <s v=""/>
    <x v="7"/>
    <n v="165429106.428846"/>
    <n v="33098.573600000003"/>
    <n v="4998.0735855289404"/>
  </r>
  <r>
    <s v="sne.deep"/>
    <x v="3"/>
    <s v="deep"/>
    <s v="Hakes (S)"/>
    <x v="13"/>
    <s v=""/>
    <x v="7"/>
    <n v="30257655.2637031"/>
    <n v="33098.573600000003"/>
    <n v="914.167952654705"/>
  </r>
  <r>
    <s v="sne.deep"/>
    <x v="3"/>
    <s v="deep"/>
    <s v="Hakes (L)"/>
    <x v="14"/>
    <s v=""/>
    <x v="7"/>
    <n v="6965400.3693496697"/>
    <n v="33098.573600000003"/>
    <n v="210.44412528247699"/>
  </r>
  <r>
    <s v="sne.deep"/>
    <x v="3"/>
    <s v="deep"/>
    <s v="Atlantic cod (M)"/>
    <x v="15"/>
    <s v=""/>
    <x v="7"/>
    <n v="47180.583372945097"/>
    <n v="33098.573600000003"/>
    <n v="1.4254566962047299"/>
  </r>
  <r>
    <s v="sne.deep"/>
    <x v="3"/>
    <s v="deep"/>
    <s v="Atlantic cod (L)"/>
    <x v="16"/>
    <s v=""/>
    <x v="7"/>
    <n v="6996442.2343450496"/>
    <n v="33098.573600000003"/>
    <n v="211.38198639306501"/>
  </r>
  <r>
    <s v="sne.deep"/>
    <x v="3"/>
    <s v="deep"/>
    <s v="Yellowtail flounder (S)"/>
    <x v="17"/>
    <s v=""/>
    <x v="7"/>
    <n v="96463.944229330198"/>
    <n v="33098.573600000003"/>
    <n v="2.9144441508298198"/>
  </r>
  <r>
    <s v="sne.deep"/>
    <x v="3"/>
    <s v="deep"/>
    <s v="Yellowtail flounder (L)"/>
    <x v="18"/>
    <s v=""/>
    <x v="7"/>
    <n v="35791647.386249803"/>
    <n v="33098.573600000003"/>
    <n v="1081.3652521342999"/>
  </r>
  <r>
    <s v="sne.deep"/>
    <x v="3"/>
    <s v="deep"/>
    <s v="Alosines"/>
    <x v="0"/>
    <s v=""/>
    <x v="8"/>
    <n v="7646823.0040370403"/>
    <n v="33098.573600000003"/>
    <n v="231.031799027045"/>
  </r>
  <r>
    <s v="sne.deep"/>
    <x v="3"/>
    <s v="deep"/>
    <s v="Atlantic herring"/>
    <x v="1"/>
    <s v=""/>
    <x v="8"/>
    <n v="15396821.4239177"/>
    <n v="33098.573600000003"/>
    <n v="465.18081443599601"/>
  </r>
  <r>
    <s v="sne.deep"/>
    <x v="3"/>
    <s v="deep"/>
    <s v="Atlantic mackerel"/>
    <x v="2"/>
    <s v=""/>
    <x v="8"/>
    <n v="60777754.604327001"/>
    <n v="33098.573600000003"/>
    <n v="1836.26507108231"/>
  </r>
  <r>
    <s v="sne.deep"/>
    <x v="3"/>
    <s v="deep"/>
    <s v="Butterfish"/>
    <x v="3"/>
    <s v=""/>
    <x v="8"/>
    <n v="34370114.581076302"/>
    <n v="33098.573600000003"/>
    <n v="1038.4167908999"/>
  </r>
  <r>
    <s v="sne.deep"/>
    <x v="3"/>
    <s v="deep"/>
    <s v="Demersal benthivores - other"/>
    <x v="4"/>
    <s v=""/>
    <x v="8"/>
    <n v="20572520.447032802"/>
    <n v="33098.573600000003"/>
    <n v="621.55308248790402"/>
  </r>
  <r>
    <s v="sne.deep"/>
    <x v="3"/>
    <s v="deep"/>
    <s v="Demersal piscivores - other"/>
    <x v="5"/>
    <s v=""/>
    <x v="8"/>
    <n v="5795988.2289811"/>
    <n v="33098.573600000003"/>
    <n v="175.11293081769199"/>
  </r>
  <r>
    <s v="sne.deep"/>
    <x v="3"/>
    <s v="deep"/>
    <s v="Haddock"/>
    <x v="6"/>
    <s v=""/>
    <x v="8"/>
    <n v="9999125.4844966494"/>
    <n v="33098.573600000003"/>
    <n v="302.10140187118702"/>
  </r>
  <r>
    <s v="sne.deep"/>
    <x v="3"/>
    <s v="deep"/>
    <s v="Medium pelagics - other"/>
    <x v="20"/>
    <s v=""/>
    <x v="8"/>
    <n v="94791.292187500003"/>
    <n v="33098.573600000003"/>
    <n v="2.8639086787564798"/>
  </r>
  <r>
    <s v="sne.deep"/>
    <x v="3"/>
    <s v="deep"/>
    <s v="Mesopelagics"/>
    <x v="7"/>
    <s v=""/>
    <x v="8"/>
    <n v="16375.409722222201"/>
    <n v="33098.573600000003"/>
    <n v="0.49474668969487601"/>
  </r>
  <r>
    <s v="sne.deep"/>
    <x v="3"/>
    <s v="deep"/>
    <s v="Skates"/>
    <x v="8"/>
    <s v=""/>
    <x v="8"/>
    <n v="16610795.5423737"/>
    <n v="33098.573600000003"/>
    <n v="501.85835024545401"/>
  </r>
  <r>
    <s v="sne.deep"/>
    <x v="3"/>
    <s v="deep"/>
    <s v="Small pelagic - other"/>
    <x v="9"/>
    <s v=""/>
    <x v="8"/>
    <n v="6635818.4467882002"/>
    <n v="33098.573600000003"/>
    <n v="200.48653839234299"/>
  </r>
  <r>
    <s v="sne.deep"/>
    <x v="3"/>
    <s v="deep"/>
    <s v="Squid"/>
    <x v="10"/>
    <s v=""/>
    <x v="8"/>
    <n v="78634085.818697795"/>
    <n v="33098.573600000003"/>
    <n v="2375.7545194847298"/>
  </r>
  <r>
    <s v="sne.deep"/>
    <x v="3"/>
    <s v="deep"/>
    <s v="Spiny dogfish (S)"/>
    <x v="11"/>
    <s v=""/>
    <x v="8"/>
    <n v="28244800.7373158"/>
    <n v="33098.573600000003"/>
    <n v="853.35401696330996"/>
  </r>
  <r>
    <s v="sne.deep"/>
    <x v="3"/>
    <s v="deep"/>
    <s v="Spiny dogfish (L)"/>
    <x v="12"/>
    <s v=""/>
    <x v="8"/>
    <n v="257454495.40410599"/>
    <n v="33098.573600000003"/>
    <n v="7778.4166325556198"/>
  </r>
  <r>
    <s v="sne.deep"/>
    <x v="3"/>
    <s v="deep"/>
    <s v="Atlantic menhaden (L)"/>
    <x v="23"/>
    <s v=""/>
    <x v="8"/>
    <n v="78911.264190273301"/>
    <n v="33098.573600000003"/>
    <n v="2.3841288492949801"/>
  </r>
  <r>
    <s v="sne.deep"/>
    <x v="3"/>
    <s v="deep"/>
    <s v="Hakes (S)"/>
    <x v="13"/>
    <s v=""/>
    <x v="8"/>
    <n v="51395352.381551601"/>
    <n v="33098.573600000003"/>
    <n v="1552.79659488261"/>
  </r>
  <r>
    <s v="sne.deep"/>
    <x v="3"/>
    <s v="deep"/>
    <s v="Hakes (L)"/>
    <x v="14"/>
    <s v=""/>
    <x v="8"/>
    <n v="10207766.539382599"/>
    <n v="33098.573600000003"/>
    <n v="308.405028650014"/>
  </r>
  <r>
    <s v="sne.deep"/>
    <x v="3"/>
    <s v="deep"/>
    <s v="Atlantic cod (S)"/>
    <x v="19"/>
    <s v=""/>
    <x v="8"/>
    <n v="18.909434805602999"/>
    <n v="33098.573600000003"/>
    <n v="5.71306637987657E-4"/>
  </r>
  <r>
    <s v="sne.deep"/>
    <x v="3"/>
    <s v="deep"/>
    <s v="Atlantic cod (M)"/>
    <x v="15"/>
    <s v=""/>
    <x v="8"/>
    <n v="41308.500718879797"/>
    <n v="33098.573600000003"/>
    <n v="1.2480447410845501"/>
  </r>
  <r>
    <s v="sne.deep"/>
    <x v="3"/>
    <s v="deep"/>
    <s v="Atlantic cod (L)"/>
    <x v="16"/>
    <s v=""/>
    <x v="8"/>
    <n v="3677932.37699395"/>
    <n v="33098.573600000003"/>
    <n v="111.120570373883"/>
  </r>
  <r>
    <s v="sne.deep"/>
    <x v="3"/>
    <s v="deep"/>
    <s v="Summer flounder (L)"/>
    <x v="22"/>
    <s v=""/>
    <x v="8"/>
    <n v="824645.83995739603"/>
    <n v="33098.573600000003"/>
    <n v="24.914845271682498"/>
  </r>
  <r>
    <s v="sne.deep"/>
    <x v="3"/>
    <s v="deep"/>
    <s v="Yellowtail flounder (S)"/>
    <x v="17"/>
    <s v=""/>
    <x v="8"/>
    <n v="73152.985784202305"/>
    <n v="33098.573600000003"/>
    <n v="2.2101552371490198"/>
  </r>
  <r>
    <s v="sne.deep"/>
    <x v="3"/>
    <s v="deep"/>
    <s v="Yellowtail flounder (L)"/>
    <x v="18"/>
    <s v=""/>
    <x v="8"/>
    <n v="11517275.1970408"/>
    <n v="33098.573600000003"/>
    <n v="347.96892869851001"/>
  </r>
  <r>
    <s v="sne.deep"/>
    <x v="3"/>
    <s v="deep"/>
    <s v="Bluefish (M)"/>
    <x v="21"/>
    <s v=""/>
    <x v="8"/>
    <n v="2153505.1438087798"/>
    <n v="33098.573600000003"/>
    <n v="65.063382181786096"/>
  </r>
  <r>
    <s v="sne.deep"/>
    <x v="3"/>
    <s v="deep"/>
    <s v="Bluefish (L)"/>
    <x v="21"/>
    <s v=""/>
    <x v="8"/>
    <n v="1258467.9534138101"/>
    <n v="33098.573600000003"/>
    <n v="38.021818360589798"/>
  </r>
  <r>
    <s v="sne.deep"/>
    <x v="3"/>
    <s v="deep"/>
    <s v="Alosines"/>
    <x v="0"/>
    <s v=""/>
    <x v="9"/>
    <n v="1494076.4500400501"/>
    <n v="33098.573600000003"/>
    <n v="45.140206587031102"/>
  </r>
  <r>
    <s v="sne.deep"/>
    <x v="3"/>
    <s v="deep"/>
    <s v="Atlantic herring"/>
    <x v="1"/>
    <s v=""/>
    <x v="9"/>
    <n v="1287159.74558824"/>
    <n v="33098.573600000003"/>
    <n v="38.888677232550997"/>
  </r>
  <r>
    <s v="sne.deep"/>
    <x v="3"/>
    <s v="deep"/>
    <s v="Atlantic mackerel"/>
    <x v="2"/>
    <s v=""/>
    <x v="9"/>
    <n v="30930882.522254199"/>
    <n v="33098.573600000003"/>
    <n v="934.50802128385897"/>
  </r>
  <r>
    <s v="sne.deep"/>
    <x v="3"/>
    <s v="deep"/>
    <s v="Butterfish"/>
    <x v="3"/>
    <s v=""/>
    <x v="9"/>
    <n v="19385442.3373092"/>
    <n v="33098.573600000003"/>
    <n v="585.68814993614001"/>
  </r>
  <r>
    <s v="sne.deep"/>
    <x v="3"/>
    <s v="deep"/>
    <s v="Demersal benthivores - other"/>
    <x v="4"/>
    <s v=""/>
    <x v="9"/>
    <n v="28422334.8868034"/>
    <n v="33098.573600000003"/>
    <n v="858.71781758000998"/>
  </r>
  <r>
    <s v="sne.deep"/>
    <x v="3"/>
    <s v="deep"/>
    <s v="Demersal omnivores - other"/>
    <x v="25"/>
    <s v=""/>
    <x v="9"/>
    <n v="0"/>
    <n v="33098.573600000003"/>
    <n v="0"/>
  </r>
  <r>
    <s v="sne.deep"/>
    <x v="3"/>
    <s v="deep"/>
    <s v="Demersal piscivores - other"/>
    <x v="5"/>
    <s v=""/>
    <x v="9"/>
    <n v="32005335.460169401"/>
    <n v="33098.573600000003"/>
    <n v="966.97023403357105"/>
  </r>
  <r>
    <s v="sne.deep"/>
    <x v="3"/>
    <s v="deep"/>
    <s v="Haddock"/>
    <x v="6"/>
    <s v=""/>
    <x v="9"/>
    <n v="276959.00276716897"/>
    <n v="33098.573600000003"/>
    <n v="8.3677020681993692"/>
  </r>
  <r>
    <s v="sne.deep"/>
    <x v="3"/>
    <s v="deep"/>
    <s v="Medium pelagics - other"/>
    <x v="20"/>
    <s v=""/>
    <x v="9"/>
    <n v="0"/>
    <n v="33098.573600000003"/>
    <n v="0"/>
  </r>
  <r>
    <s v="sne.deep"/>
    <x v="3"/>
    <s v="deep"/>
    <s v="Mesopelagics"/>
    <x v="7"/>
    <s v=""/>
    <x v="9"/>
    <n v="14036.065476190501"/>
    <n v="33098.573600000003"/>
    <n v="0.42406859116703699"/>
  </r>
  <r>
    <s v="sne.deep"/>
    <x v="3"/>
    <s v="deep"/>
    <s v="Skates"/>
    <x v="8"/>
    <s v=""/>
    <x v="9"/>
    <n v="27483307.639148898"/>
    <n v="33098.573600000003"/>
    <n v="830.34719173363101"/>
  </r>
  <r>
    <s v="sne.deep"/>
    <x v="3"/>
    <s v="deep"/>
    <s v="Small pelagic - other"/>
    <x v="9"/>
    <s v=""/>
    <x v="9"/>
    <n v="807411.062042629"/>
    <n v="33098.573600000003"/>
    <n v="24.394134677834899"/>
  </r>
  <r>
    <s v="sne.deep"/>
    <x v="3"/>
    <s v="deep"/>
    <s v="Squid"/>
    <x v="10"/>
    <s v=""/>
    <x v="9"/>
    <n v="88871226.560539007"/>
    <n v="33098.573600000003"/>
    <n v="2685.04702452008"/>
  </r>
  <r>
    <s v="sne.deep"/>
    <x v="3"/>
    <s v="deep"/>
    <s v="Spiny dogfish (S)"/>
    <x v="11"/>
    <s v=""/>
    <x v="9"/>
    <n v="18699289.568927899"/>
    <n v="33098.573600000003"/>
    <n v="564.95756569183095"/>
  </r>
  <r>
    <s v="sne.deep"/>
    <x v="3"/>
    <s v="deep"/>
    <s v="Spiny dogfish (L)"/>
    <x v="12"/>
    <s v=""/>
    <x v="9"/>
    <n v="488823786.91112"/>
    <n v="33098.573600000003"/>
    <n v="14768.726677427599"/>
  </r>
  <r>
    <s v="sne.deep"/>
    <x v="3"/>
    <s v="deep"/>
    <s v="Hakes (S)"/>
    <x v="13"/>
    <s v=""/>
    <x v="9"/>
    <n v="59018129.204940997"/>
    <n v="33098.573600000003"/>
    <n v="1783.1018918876"/>
  </r>
  <r>
    <s v="sne.deep"/>
    <x v="3"/>
    <s v="deep"/>
    <s v="Hakes (L)"/>
    <x v="14"/>
    <s v=""/>
    <x v="9"/>
    <n v="8881636.9173973296"/>
    <n v="33098.573600000003"/>
    <n v="268.33896302399398"/>
  </r>
  <r>
    <s v="sne.deep"/>
    <x v="3"/>
    <s v="deep"/>
    <s v="Atlantic cod (L)"/>
    <x v="16"/>
    <s v=""/>
    <x v="9"/>
    <n v="5325763.4833702296"/>
    <n v="33098.573600000003"/>
    <n v="160.906132926835"/>
  </r>
  <r>
    <s v="sne.deep"/>
    <x v="3"/>
    <s v="deep"/>
    <s v="Summer flounder (L)"/>
    <x v="22"/>
    <s v=""/>
    <x v="9"/>
    <n v="79514.954519172694"/>
    <n v="33098.573600000003"/>
    <n v="2.4023680138038599"/>
  </r>
  <r>
    <s v="sne.deep"/>
    <x v="3"/>
    <s v="deep"/>
    <s v="Yellowtail flounder (S)"/>
    <x v="17"/>
    <s v=""/>
    <x v="9"/>
    <n v="137349.819168102"/>
    <n v="33098.573600000003"/>
    <n v="4.1497201912079396"/>
  </r>
  <r>
    <s v="sne.deep"/>
    <x v="3"/>
    <s v="deep"/>
    <s v="Yellowtail flounder (L)"/>
    <x v="18"/>
    <s v=""/>
    <x v="9"/>
    <n v="79634957.874767601"/>
    <n v="33098.573600000003"/>
    <n v="2405.9936490667201"/>
  </r>
  <r>
    <s v="sne.deep"/>
    <x v="3"/>
    <s v="deep"/>
    <s v="Bluefish (M)"/>
    <x v="21"/>
    <s v=""/>
    <x v="9"/>
    <n v="320848.61957044603"/>
    <n v="33098.573600000003"/>
    <n v="9.6937295077406596"/>
  </r>
  <r>
    <s v="sne.deep"/>
    <x v="3"/>
    <s v="deep"/>
    <s v="Bluefish (L)"/>
    <x v="21"/>
    <s v=""/>
    <x v="9"/>
    <n v="3736798.6864145999"/>
    <n v="33098.573600000003"/>
    <n v="112.899085367673"/>
  </r>
  <r>
    <s v="sne.deep"/>
    <x v="3"/>
    <s v="deep"/>
    <s v="Alosines"/>
    <x v="0"/>
    <s v=""/>
    <x v="10"/>
    <n v="21871116.4332783"/>
    <n v="33098.573600000003"/>
    <n v="660.787280370242"/>
  </r>
  <r>
    <s v="sne.deep"/>
    <x v="3"/>
    <s v="deep"/>
    <s v="Atlantic herring"/>
    <x v="1"/>
    <s v=""/>
    <x v="10"/>
    <n v="27580844.948270299"/>
    <n v="33098.573600000003"/>
    <n v="833.29406522431896"/>
  </r>
  <r>
    <s v="sne.deep"/>
    <x v="3"/>
    <s v="deep"/>
    <s v="Atlantic mackerel"/>
    <x v="2"/>
    <s v=""/>
    <x v="10"/>
    <n v="497311051.896442"/>
    <n v="33098.573600000003"/>
    <n v="15025.1505671061"/>
  </r>
  <r>
    <s v="sne.deep"/>
    <x v="3"/>
    <s v="deep"/>
    <s v="Butterfish"/>
    <x v="3"/>
    <s v=""/>
    <x v="10"/>
    <n v="112501366.778419"/>
    <n v="33098.573600000003"/>
    <n v="3398.97930762851"/>
  </r>
  <r>
    <s v="sne.deep"/>
    <x v="3"/>
    <s v="deep"/>
    <s v="Demersal benthivores - other"/>
    <x v="4"/>
    <s v=""/>
    <x v="10"/>
    <n v="25177220.415617701"/>
    <n v="33098.573600000003"/>
    <n v="760.67388038793501"/>
  </r>
  <r>
    <s v="sne.deep"/>
    <x v="3"/>
    <s v="deep"/>
    <s v="Demersal piscivores - other"/>
    <x v="5"/>
    <s v=""/>
    <x v="10"/>
    <n v="17863930.991169099"/>
    <n v="33098.573600000003"/>
    <n v="539.71905880467102"/>
  </r>
  <r>
    <s v="sne.deep"/>
    <x v="3"/>
    <s v="deep"/>
    <s v="Haddock"/>
    <x v="6"/>
    <s v=""/>
    <x v="10"/>
    <n v="4042885.3891417999"/>
    <n v="33098.573600000003"/>
    <n v="122.14681629488101"/>
  </r>
  <r>
    <s v="sne.deep"/>
    <x v="3"/>
    <s v="deep"/>
    <s v="Medium pelagics - other"/>
    <x v="20"/>
    <s v=""/>
    <x v="10"/>
    <n v="0"/>
    <n v="33098.573600000003"/>
    <n v="0"/>
  </r>
  <r>
    <s v="sne.deep"/>
    <x v="3"/>
    <s v="deep"/>
    <s v="Mesopelagics"/>
    <x v="7"/>
    <s v=""/>
    <x v="10"/>
    <n v="16375.409722222201"/>
    <n v="33098.573600000003"/>
    <n v="0.49474668969487601"/>
  </r>
  <r>
    <s v="sne.deep"/>
    <x v="3"/>
    <s v="deep"/>
    <s v="Skates"/>
    <x v="8"/>
    <s v=""/>
    <x v="10"/>
    <n v="9847911.2117775399"/>
    <n v="33098.573600000003"/>
    <n v="297.53279796255401"/>
  </r>
  <r>
    <s v="sne.deep"/>
    <x v="3"/>
    <s v="deep"/>
    <s v="Small pelagic - other"/>
    <x v="9"/>
    <s v=""/>
    <x v="10"/>
    <n v="0"/>
    <n v="33098.573600000003"/>
    <n v="0"/>
  </r>
  <r>
    <s v="sne.deep"/>
    <x v="3"/>
    <s v="deep"/>
    <s v="Squid"/>
    <x v="10"/>
    <s v=""/>
    <x v="10"/>
    <n v="104061178.797824"/>
    <n v="33098.573600000003"/>
    <n v="3143.9777452471099"/>
  </r>
  <r>
    <s v="sne.deep"/>
    <x v="3"/>
    <s v="deep"/>
    <s v="Spiny dogfish (S)"/>
    <x v="11"/>
    <s v=""/>
    <x v="10"/>
    <n v="43633311.670397498"/>
    <n v="33098.573600000003"/>
    <n v="1318.28374834852"/>
  </r>
  <r>
    <s v="sne.deep"/>
    <x v="3"/>
    <s v="deep"/>
    <s v="Spiny dogfish (L)"/>
    <x v="12"/>
    <s v=""/>
    <x v="10"/>
    <n v="236642445.417887"/>
    <n v="33098.573600000003"/>
    <n v="7149.6266962358304"/>
  </r>
  <r>
    <s v="sne.deep"/>
    <x v="3"/>
    <s v="deep"/>
    <s v="Atlantic menhaden (L)"/>
    <x v="23"/>
    <s v=""/>
    <x v="10"/>
    <n v="309050.48044190498"/>
    <n v="33098.573600000003"/>
    <n v="9.3372748982120903"/>
  </r>
  <r>
    <s v="sne.deep"/>
    <x v="3"/>
    <s v="deep"/>
    <s v="Hakes (S)"/>
    <x v="13"/>
    <s v=""/>
    <x v="10"/>
    <n v="67320147.193179503"/>
    <n v="33098.573600000003"/>
    <n v="2033.9289543637501"/>
  </r>
  <r>
    <s v="sne.deep"/>
    <x v="3"/>
    <s v="deep"/>
    <s v="Hakes (L)"/>
    <x v="14"/>
    <s v=""/>
    <x v="10"/>
    <n v="10612569.8477001"/>
    <n v="33098.573600000003"/>
    <n v="320.63526289544097"/>
  </r>
  <r>
    <s v="sne.deep"/>
    <x v="3"/>
    <s v="deep"/>
    <s v="Atlantic cod (M)"/>
    <x v="15"/>
    <s v=""/>
    <x v="10"/>
    <n v="1766784.29248197"/>
    <n v="33098.573600000003"/>
    <n v="53.379469273623499"/>
  </r>
  <r>
    <s v="sne.deep"/>
    <x v="3"/>
    <s v="deep"/>
    <s v="Atlantic cod (L)"/>
    <x v="16"/>
    <s v=""/>
    <x v="10"/>
    <n v="8190505.4632512303"/>
    <n v="33098.573600000003"/>
    <n v="247.457958830324"/>
  </r>
  <r>
    <s v="sne.deep"/>
    <x v="3"/>
    <s v="deep"/>
    <s v="Summer flounder (L)"/>
    <x v="22"/>
    <s v=""/>
    <x v="10"/>
    <n v="2063596.7494449699"/>
    <n v="33098.573600000003"/>
    <n v="62.346999432174101"/>
  </r>
  <r>
    <s v="sne.deep"/>
    <x v="3"/>
    <s v="deep"/>
    <s v="Yellowtail flounder (S)"/>
    <x v="17"/>
    <s v=""/>
    <x v="10"/>
    <n v="105626.915285953"/>
    <n v="33098.573600000003"/>
    <n v="3.1912830009675499"/>
  </r>
  <r>
    <s v="sne.deep"/>
    <x v="3"/>
    <s v="deep"/>
    <s v="Yellowtail flounder (L)"/>
    <x v="18"/>
    <s v=""/>
    <x v="10"/>
    <n v="16585025.219831901"/>
    <n v="33098.573600000003"/>
    <n v="501.07975709962102"/>
  </r>
  <r>
    <s v="sne.deep"/>
    <x v="3"/>
    <s v="deep"/>
    <s v="Bluefish (L)"/>
    <x v="21"/>
    <s v=""/>
    <x v="10"/>
    <n v="2238965.6818680302"/>
    <n v="33098.573600000003"/>
    <n v="67.645382816981297"/>
  </r>
  <r>
    <s v="sne.deep"/>
    <x v="3"/>
    <s v="deep"/>
    <s v="Alosines"/>
    <x v="0"/>
    <s v=""/>
    <x v="11"/>
    <n v="7454058.9182473803"/>
    <n v="33098.573600000003"/>
    <n v="225.20785965977001"/>
  </r>
  <r>
    <s v="sne.deep"/>
    <x v="3"/>
    <s v="deep"/>
    <s v="Anchovies"/>
    <x v="24"/>
    <s v=""/>
    <x v="11"/>
    <n v="0"/>
    <n v="33098.573600000003"/>
    <n v="0"/>
  </r>
  <r>
    <s v="sne.deep"/>
    <x v="3"/>
    <s v="deep"/>
    <s v="Atlantic herring"/>
    <x v="1"/>
    <s v=""/>
    <x v="11"/>
    <n v="66129375.333854198"/>
    <n v="33098.573600000003"/>
    <n v="1997.9524233592399"/>
  </r>
  <r>
    <s v="sne.deep"/>
    <x v="3"/>
    <s v="deep"/>
    <s v="Atlantic mackerel"/>
    <x v="2"/>
    <s v=""/>
    <x v="11"/>
    <n v="31418228.6093533"/>
    <n v="33098.573600000003"/>
    <n v="949.23210253850004"/>
  </r>
  <r>
    <s v="sne.deep"/>
    <x v="3"/>
    <s v="deep"/>
    <s v="Butterfish"/>
    <x v="3"/>
    <s v=""/>
    <x v="11"/>
    <n v="60186512.800016999"/>
    <n v="33098.573600000003"/>
    <n v="1818.40201113733"/>
  </r>
  <r>
    <s v="sne.deep"/>
    <x v="3"/>
    <s v="deep"/>
    <s v="Demersal benthivores - other"/>
    <x v="4"/>
    <s v=""/>
    <x v="11"/>
    <n v="44505524.727823302"/>
    <n v="33098.573600000003"/>
    <n v="1344.6357316081801"/>
  </r>
  <r>
    <s v="sne.deep"/>
    <x v="3"/>
    <s v="deep"/>
    <s v="Demersal omnivores - other"/>
    <x v="25"/>
    <s v=""/>
    <x v="11"/>
    <n v="81353.446168582406"/>
    <n v="33098.573600000003"/>
    <n v="2.4579139618446399"/>
  </r>
  <r>
    <s v="sne.deep"/>
    <x v="3"/>
    <s v="deep"/>
    <s v="Demersal piscivores - other"/>
    <x v="5"/>
    <s v=""/>
    <x v="11"/>
    <n v="8465220.8489852194"/>
    <n v="33098.573600000003"/>
    <n v="255.75787498544099"/>
  </r>
  <r>
    <s v="sne.deep"/>
    <x v="3"/>
    <s v="deep"/>
    <s v="Haddock"/>
    <x v="6"/>
    <s v=""/>
    <x v="11"/>
    <n v="1049262.4758869901"/>
    <n v="33098.573600000003"/>
    <n v="31.701138803364799"/>
  </r>
  <r>
    <s v="sne.deep"/>
    <x v="3"/>
    <s v="deep"/>
    <s v="Mesopelagics"/>
    <x v="7"/>
    <s v=""/>
    <x v="11"/>
    <n v="87868.959895833294"/>
    <n v="33098.573600000003"/>
    <n v="2.6547657599309198"/>
  </r>
  <r>
    <s v="sne.deep"/>
    <x v="3"/>
    <s v="deep"/>
    <s v="Skates"/>
    <x v="8"/>
    <s v=""/>
    <x v="11"/>
    <n v="10997829.0775018"/>
    <n v="33098.573600000003"/>
    <n v="332.27501615059799"/>
  </r>
  <r>
    <s v="sne.deep"/>
    <x v="3"/>
    <s v="deep"/>
    <s v="Small pelagic - other"/>
    <x v="9"/>
    <s v=""/>
    <x v="11"/>
    <n v="409910.93092447898"/>
    <n v="33098.573600000003"/>
    <n v="12.3845497355354"/>
  </r>
  <r>
    <s v="sne.deep"/>
    <x v="3"/>
    <s v="deep"/>
    <s v="Squid"/>
    <x v="10"/>
    <s v=""/>
    <x v="11"/>
    <n v="109123338.50550701"/>
    <n v="33098.573600000003"/>
    <n v="3296.9196746746402"/>
  </r>
  <r>
    <s v="sne.deep"/>
    <x v="3"/>
    <s v="deep"/>
    <s v="Spiny dogfish (S)"/>
    <x v="11"/>
    <s v=""/>
    <x v="11"/>
    <n v="21674901.944618199"/>
    <n v="33098.573600000003"/>
    <n v="654.85909473205299"/>
  </r>
  <r>
    <s v="sne.deep"/>
    <x v="3"/>
    <s v="deep"/>
    <s v="Spiny dogfish (L)"/>
    <x v="12"/>
    <s v=""/>
    <x v="11"/>
    <n v="505603656.935426"/>
    <n v="33098.573600000003"/>
    <n v="15275.693238195199"/>
  </r>
  <r>
    <s v="sne.deep"/>
    <x v="3"/>
    <s v="deep"/>
    <s v="Hakes (S)"/>
    <x v="13"/>
    <s v=""/>
    <x v="11"/>
    <n v="40739090.645713098"/>
    <n v="33098.573600000003"/>
    <n v="1230.8412784807499"/>
  </r>
  <r>
    <s v="sne.deep"/>
    <x v="3"/>
    <s v="deep"/>
    <s v="Hakes (L)"/>
    <x v="14"/>
    <s v=""/>
    <x v="11"/>
    <n v="10751046.4293162"/>
    <n v="33098.573600000003"/>
    <n v="324.81902571524199"/>
  </r>
  <r>
    <s v="sne.deep"/>
    <x v="3"/>
    <s v="deep"/>
    <s v="Atlantic cod (L)"/>
    <x v="16"/>
    <s v=""/>
    <x v="11"/>
    <n v="4180015.6935640699"/>
    <n v="33098.573600000003"/>
    <n v="126.289904334852"/>
  </r>
  <r>
    <s v="sne.deep"/>
    <x v="3"/>
    <s v="deep"/>
    <s v="Summer flounder (L)"/>
    <x v="22"/>
    <s v=""/>
    <x v="11"/>
    <n v="4966304.7604521299"/>
    <n v="33098.573600000003"/>
    <n v="150.045884770458"/>
  </r>
  <r>
    <s v="sne.deep"/>
    <x v="3"/>
    <s v="deep"/>
    <s v="Yellowtail flounder (S)"/>
    <x v="17"/>
    <s v=""/>
    <x v="11"/>
    <n v="9823.0720372109008"/>
    <n v="33098.573600000003"/>
    <n v="0.296782337387823"/>
  </r>
  <r>
    <s v="sne.deep"/>
    <x v="3"/>
    <s v="deep"/>
    <s v="Yellowtail flounder (L)"/>
    <x v="18"/>
    <s v=""/>
    <x v="11"/>
    <n v="6417107.5710776299"/>
    <n v="33098.573600000003"/>
    <n v="193.878674308721"/>
  </r>
  <r>
    <s v="sne.deep"/>
    <x v="3"/>
    <s v="deep"/>
    <s v="Bluefish (M)"/>
    <x v="21"/>
    <s v=""/>
    <x v="11"/>
    <n v="775397.97892606596"/>
    <n v="33098.573600000003"/>
    <n v="23.426930365545001"/>
  </r>
  <r>
    <s v="sne.deep"/>
    <x v="3"/>
    <s v="deep"/>
    <s v="Bluefish (L)"/>
    <x v="21"/>
    <s v=""/>
    <x v="11"/>
    <n v="2003964.2445083901"/>
    <n v="33098.573600000003"/>
    <n v="60.545335540030401"/>
  </r>
  <r>
    <s v="sne.deep"/>
    <x v="3"/>
    <s v="deep"/>
    <s v="Alosines"/>
    <x v="0"/>
    <s v=""/>
    <x v="12"/>
    <n v="2194532.6021733"/>
    <n v="33098.573600000003"/>
    <n v="66.302935851389506"/>
  </r>
  <r>
    <s v="sne.deep"/>
    <x v="3"/>
    <s v="deep"/>
    <s v="Atlantic herring"/>
    <x v="1"/>
    <s v=""/>
    <x v="12"/>
    <n v="0"/>
    <n v="33098.573600000003"/>
    <n v="0"/>
  </r>
  <r>
    <s v="sne.deep"/>
    <x v="3"/>
    <s v="deep"/>
    <s v="Atlantic mackerel"/>
    <x v="2"/>
    <s v=""/>
    <x v="12"/>
    <n v="4767225.71577112"/>
    <n v="33098.573600000003"/>
    <n v="144.03115292470301"/>
  </r>
  <r>
    <s v="sne.deep"/>
    <x v="3"/>
    <s v="deep"/>
    <s v="Butterfish"/>
    <x v="3"/>
    <s v=""/>
    <x v="12"/>
    <n v="40688594.988807701"/>
    <n v="33098.573600000003"/>
    <n v="1229.31566418946"/>
  </r>
  <r>
    <s v="sne.deep"/>
    <x v="3"/>
    <s v="deep"/>
    <s v="Demersal benthivores - other"/>
    <x v="4"/>
    <s v=""/>
    <x v="12"/>
    <n v="23713201.793038599"/>
    <n v="33098.573600000003"/>
    <n v="716.44180439964805"/>
  </r>
  <r>
    <s v="sne.deep"/>
    <x v="3"/>
    <s v="deep"/>
    <s v="Demersal piscivores - other"/>
    <x v="5"/>
    <s v=""/>
    <x v="12"/>
    <n v="22960907.115869101"/>
    <n v="33098.573600000003"/>
    <n v="693.71288906145196"/>
  </r>
  <r>
    <s v="sne.deep"/>
    <x v="3"/>
    <s v="deep"/>
    <s v="Haddock"/>
    <x v="6"/>
    <s v=""/>
    <x v="12"/>
    <n v="0"/>
    <n v="33098.573600000003"/>
    <n v="0"/>
  </r>
  <r>
    <s v="sne.deep"/>
    <x v="3"/>
    <s v="deep"/>
    <s v="Medium pelagics - other"/>
    <x v="20"/>
    <s v=""/>
    <x v="12"/>
    <n v="0"/>
    <n v="33098.573600000003"/>
    <n v="0"/>
  </r>
  <r>
    <s v="sne.deep"/>
    <x v="3"/>
    <s v="deep"/>
    <s v="Mesopelagics"/>
    <x v="7"/>
    <s v=""/>
    <x v="12"/>
    <n v="0"/>
    <n v="33098.573600000003"/>
    <n v="0"/>
  </r>
  <r>
    <s v="sne.deep"/>
    <x v="3"/>
    <s v="deep"/>
    <s v="Skates"/>
    <x v="8"/>
    <s v=""/>
    <x v="12"/>
    <n v="29521133.594664801"/>
    <n v="33098.573600000003"/>
    <n v="891.91558377804995"/>
  </r>
  <r>
    <s v="sne.deep"/>
    <x v="3"/>
    <s v="deep"/>
    <s v="Small pelagic - other"/>
    <x v="9"/>
    <s v=""/>
    <x v="12"/>
    <n v="0"/>
    <n v="33098.573600000003"/>
    <n v="0"/>
  </r>
  <r>
    <s v="sne.deep"/>
    <x v="3"/>
    <s v="deep"/>
    <s v="Squid"/>
    <x v="10"/>
    <s v=""/>
    <x v="12"/>
    <n v="131110187.664638"/>
    <n v="33098.573600000003"/>
    <n v="3961.2035627009"/>
  </r>
  <r>
    <s v="sne.deep"/>
    <x v="3"/>
    <s v="deep"/>
    <s v="Spiny dogfish (S)"/>
    <x v="11"/>
    <s v=""/>
    <x v="12"/>
    <n v="61103631.427907102"/>
    <n v="33098.573600000003"/>
    <n v="1846.1107166233601"/>
  </r>
  <r>
    <s v="sne.deep"/>
    <x v="3"/>
    <s v="deep"/>
    <s v="Spiny dogfish (L)"/>
    <x v="12"/>
    <s v=""/>
    <x v="12"/>
    <n v="222468882.97623599"/>
    <n v="33098.573600000003"/>
    <n v="6721.40393917868"/>
  </r>
  <r>
    <s v="sne.deep"/>
    <x v="3"/>
    <s v="deep"/>
    <s v="Hakes (S)"/>
    <x v="13"/>
    <s v=""/>
    <x v="12"/>
    <n v="83595083.120942697"/>
    <n v="33098.573600000003"/>
    <n v="2525.6400511755801"/>
  </r>
  <r>
    <s v="sne.deep"/>
    <x v="3"/>
    <s v="deep"/>
    <s v="Hakes (L)"/>
    <x v="14"/>
    <s v=""/>
    <x v="12"/>
    <n v="15615788.718678299"/>
    <n v="33098.573600000003"/>
    <n v="471.79642565256302"/>
  </r>
  <r>
    <s v="sne.deep"/>
    <x v="3"/>
    <s v="deep"/>
    <s v="Atlantic cod (M)"/>
    <x v="15"/>
    <s v=""/>
    <x v="12"/>
    <n v="47482.1835843843"/>
    <n v="33098.573600000003"/>
    <n v="1.4345688777471799"/>
  </r>
  <r>
    <s v="sne.deep"/>
    <x v="3"/>
    <s v="deep"/>
    <s v="Atlantic cod (L)"/>
    <x v="16"/>
    <s v=""/>
    <x v="12"/>
    <n v="8960473.61594785"/>
    <n v="33098.573600000003"/>
    <n v="270.720839037845"/>
  </r>
  <r>
    <s v="sne.deep"/>
    <x v="3"/>
    <s v="deep"/>
    <s v="Summer flounder (L)"/>
    <x v="22"/>
    <s v=""/>
    <x v="12"/>
    <n v="8036656.1088630902"/>
    <n v="33098.573600000003"/>
    <n v="242.80974177277201"/>
  </r>
  <r>
    <s v="sne.deep"/>
    <x v="3"/>
    <s v="deep"/>
    <s v="Yellowtail flounder (S)"/>
    <x v="17"/>
    <s v=""/>
    <x v="12"/>
    <n v="17627.427590785799"/>
    <n v="33098.573600000003"/>
    <n v="0.53257363304579897"/>
  </r>
  <r>
    <s v="sne.deep"/>
    <x v="3"/>
    <s v="deep"/>
    <s v="Yellowtail flounder (L)"/>
    <x v="18"/>
    <s v=""/>
    <x v="12"/>
    <n v="2460458.8963791099"/>
    <n v="33098.573600000003"/>
    <n v="74.337309097184303"/>
  </r>
  <r>
    <s v="sne.deep"/>
    <x v="3"/>
    <s v="deep"/>
    <s v="Bluefish (L)"/>
    <x v="21"/>
    <s v=""/>
    <x v="12"/>
    <n v="2029894.8163398199"/>
    <n v="33098.573600000003"/>
    <n v="61.328770262771002"/>
  </r>
  <r>
    <s v="sne.deep"/>
    <x v="3"/>
    <s v="deep"/>
    <s v="Alosines"/>
    <x v="0"/>
    <s v=""/>
    <x v="13"/>
    <n v="6903603.8223403199"/>
    <n v="33098.573600000003"/>
    <n v="208.57707965821001"/>
  </r>
  <r>
    <s v="sne.deep"/>
    <x v="3"/>
    <s v="deep"/>
    <s v="Atlantic herring"/>
    <x v="1"/>
    <s v=""/>
    <x v="13"/>
    <n v="7023760.5870370399"/>
    <n v="33098.573600000003"/>
    <n v="212.20734983688399"/>
  </r>
  <r>
    <s v="sne.deep"/>
    <x v="3"/>
    <s v="deep"/>
    <s v="Atlantic mackerel"/>
    <x v="2"/>
    <s v=""/>
    <x v="13"/>
    <n v="3852853.5407754602"/>
    <n v="33098.573600000003"/>
    <n v="116.405425422184"/>
  </r>
  <r>
    <s v="sne.deep"/>
    <x v="3"/>
    <s v="deep"/>
    <s v="Butterfish"/>
    <x v="3"/>
    <s v=""/>
    <x v="13"/>
    <n v="81143102.552763194"/>
    <n v="33098.573600000003"/>
    <n v="2451.5588959629099"/>
  </r>
  <r>
    <s v="sne.deep"/>
    <x v="3"/>
    <s v="deep"/>
    <s v="Demersal benthivores - other"/>
    <x v="4"/>
    <s v=""/>
    <x v="13"/>
    <n v="25664250.538338002"/>
    <n v="33098.573600000003"/>
    <n v="775.38841547957304"/>
  </r>
  <r>
    <s v="sne.deep"/>
    <x v="3"/>
    <s v="deep"/>
    <s v="Demersal omnivores - other"/>
    <x v="25"/>
    <s v=""/>
    <x v="13"/>
    <n v="107450.226729772"/>
    <n v="33098.573600000003"/>
    <n v="3.24637031276092"/>
  </r>
  <r>
    <s v="sne.deep"/>
    <x v="3"/>
    <s v="deep"/>
    <s v="Demersal piscivores - other"/>
    <x v="5"/>
    <s v=""/>
    <x v="13"/>
    <n v="31225974.052834202"/>
    <n v="33098.573600000003"/>
    <n v="943.42355746817498"/>
  </r>
  <r>
    <s v="sne.deep"/>
    <x v="3"/>
    <s v="deep"/>
    <s v="Haddock"/>
    <x v="6"/>
    <s v=""/>
    <x v="13"/>
    <n v="4366161.8044235101"/>
    <n v="33098.573600000003"/>
    <n v="131.913896266016"/>
  </r>
  <r>
    <s v="sne.deep"/>
    <x v="3"/>
    <s v="deep"/>
    <s v="Medium pelagics - other"/>
    <x v="20"/>
    <s v=""/>
    <x v="13"/>
    <n v="397463.44855324097"/>
    <n v="33098.573600000003"/>
    <n v="12.0084766599501"/>
  </r>
  <r>
    <s v="sne.deep"/>
    <x v="3"/>
    <s v="deep"/>
    <s v="Mesopelagics"/>
    <x v="7"/>
    <s v=""/>
    <x v="13"/>
    <n v="20394.828472222202"/>
    <n v="33098.573600000003"/>
    <n v="0.616184513529073"/>
  </r>
  <r>
    <s v="sne.deep"/>
    <x v="3"/>
    <s v="deep"/>
    <s v="Skates"/>
    <x v="8"/>
    <s v=""/>
    <x v="13"/>
    <n v="11496246.910571501"/>
    <n v="33098.573600000003"/>
    <n v="347.33360565639299"/>
  </r>
  <r>
    <s v="sne.deep"/>
    <x v="3"/>
    <s v="deep"/>
    <s v="Small pelagic - other"/>
    <x v="9"/>
    <s v=""/>
    <x v="13"/>
    <n v="8504590.3477015309"/>
    <n v="33098.573600000003"/>
    <n v="256.94733708106202"/>
  </r>
  <r>
    <s v="sne.deep"/>
    <x v="3"/>
    <s v="deep"/>
    <s v="Squid"/>
    <x v="10"/>
    <s v=""/>
    <x v="13"/>
    <n v="209738084.81434599"/>
    <n v="33098.573600000003"/>
    <n v="6336.7711052764498"/>
  </r>
  <r>
    <s v="sne.deep"/>
    <x v="3"/>
    <s v="deep"/>
    <s v="Spiny dogfish (S)"/>
    <x v="11"/>
    <s v=""/>
    <x v="13"/>
    <n v="26489364.729561601"/>
    <n v="33098.573600000003"/>
    <n v="800.31741094612005"/>
  </r>
  <r>
    <s v="sne.deep"/>
    <x v="3"/>
    <s v="deep"/>
    <s v="Spiny dogfish (L)"/>
    <x v="12"/>
    <s v=""/>
    <x v="13"/>
    <n v="216263527.63036701"/>
    <n v="33098.573600000003"/>
    <n v="6533.9228887605996"/>
  </r>
  <r>
    <s v="sne.deep"/>
    <x v="3"/>
    <s v="deep"/>
    <s v="Hakes (S)"/>
    <x v="13"/>
    <s v=""/>
    <x v="13"/>
    <n v="73107272.220724598"/>
    <n v="33098.573600000003"/>
    <n v="2208.7741032056001"/>
  </r>
  <r>
    <s v="sne.deep"/>
    <x v="3"/>
    <s v="deep"/>
    <s v="Hakes (L)"/>
    <x v="14"/>
    <s v=""/>
    <x v="13"/>
    <n v="16214091.136243099"/>
    <n v="33098.573600000003"/>
    <n v="489.87280636900499"/>
  </r>
  <r>
    <s v="sne.deep"/>
    <x v="3"/>
    <s v="deep"/>
    <s v="Atlantic cod (M)"/>
    <x v="15"/>
    <s v=""/>
    <x v="13"/>
    <n v="56495.307874964201"/>
    <n v="33098.573600000003"/>
    <n v="1.7068804401578299"/>
  </r>
  <r>
    <s v="sne.deep"/>
    <x v="3"/>
    <s v="deep"/>
    <s v="Atlantic cod (L)"/>
    <x v="16"/>
    <s v=""/>
    <x v="13"/>
    <n v="769069.68873534503"/>
    <n v="33098.573600000003"/>
    <n v="23.2357351114171"/>
  </r>
  <r>
    <s v="sne.deep"/>
    <x v="3"/>
    <s v="deep"/>
    <s v="Summer flounder (L)"/>
    <x v="22"/>
    <s v=""/>
    <x v="13"/>
    <n v="9313423.40652976"/>
    <n v="33098.573600000003"/>
    <n v="281.38443423826999"/>
  </r>
  <r>
    <s v="sne.deep"/>
    <x v="3"/>
    <s v="deep"/>
    <s v="Yellowtail flounder (S)"/>
    <x v="17"/>
    <s v=""/>
    <x v="13"/>
    <n v="36823.753384499098"/>
    <n v="33098.573600000003"/>
    <n v="1.1125480460130499"/>
  </r>
  <r>
    <s v="sne.deep"/>
    <x v="3"/>
    <s v="deep"/>
    <s v="Yellowtail flounder (L)"/>
    <x v="18"/>
    <s v=""/>
    <x v="13"/>
    <n v="4187653.1031174301"/>
    <n v="33098.573600000003"/>
    <n v="126.52065172734299"/>
  </r>
  <r>
    <s v="sne.deep"/>
    <x v="3"/>
    <s v="deep"/>
    <s v="Bluefish (M)"/>
    <x v="21"/>
    <s v=""/>
    <x v="13"/>
    <n v="379948.63937647"/>
    <n v="33098.573600000003"/>
    <n v="11.4793055425346"/>
  </r>
  <r>
    <s v="sne.deep"/>
    <x v="3"/>
    <s v="deep"/>
    <s v="Bluefish (L)"/>
    <x v="21"/>
    <s v=""/>
    <x v="13"/>
    <n v="1304144.3594374501"/>
    <n v="33098.573600000003"/>
    <n v="39.401829673936497"/>
  </r>
  <r>
    <s v="sne.deep"/>
    <x v="3"/>
    <s v="deep"/>
    <s v="Alosines"/>
    <x v="0"/>
    <s v=""/>
    <x v="14"/>
    <n v="11453020.062661801"/>
    <n v="33098.573600000003"/>
    <n v="346.02760230917602"/>
  </r>
  <r>
    <s v="sne.deep"/>
    <x v="3"/>
    <s v="deep"/>
    <s v="Atlantic herring"/>
    <x v="1"/>
    <s v=""/>
    <x v="14"/>
    <n v="3522686.07903704"/>
    <n v="33098.573600000003"/>
    <n v="106.43014776434499"/>
  </r>
  <r>
    <s v="sne.deep"/>
    <x v="3"/>
    <s v="deep"/>
    <s v="Atlantic mackerel"/>
    <x v="2"/>
    <s v=""/>
    <x v="14"/>
    <n v="3912378.3323387899"/>
    <n v="33098.573600000003"/>
    <n v="118.203834993626"/>
  </r>
  <r>
    <s v="sne.deep"/>
    <x v="3"/>
    <s v="deep"/>
    <s v="Butterfish"/>
    <x v="3"/>
    <s v=""/>
    <x v="14"/>
    <n v="102835907.976559"/>
    <n v="33098.573600000003"/>
    <n v="3106.9589046145302"/>
  </r>
  <r>
    <s v="sne.deep"/>
    <x v="3"/>
    <s v="deep"/>
    <s v="Demersal benthivores - other"/>
    <x v="4"/>
    <s v=""/>
    <x v="14"/>
    <n v="19406868.146436501"/>
    <n v="33098.573600000003"/>
    <n v="586.33548324380104"/>
  </r>
  <r>
    <s v="sne.deep"/>
    <x v="3"/>
    <s v="deep"/>
    <s v="Demersal omnivores - other"/>
    <x v="25"/>
    <s v=""/>
    <x v="14"/>
    <n v="9143.2426518883403"/>
    <n v="33098.573600000003"/>
    <n v="0.27624280013953001"/>
  </r>
  <r>
    <s v="sne.deep"/>
    <x v="3"/>
    <s v="deep"/>
    <s v="Demersal piscivores - other"/>
    <x v="5"/>
    <s v=""/>
    <x v="14"/>
    <n v="14220480.2751176"/>
    <n v="33098.573600000003"/>
    <n v="429.64027534762499"/>
  </r>
  <r>
    <s v="sne.deep"/>
    <x v="3"/>
    <s v="deep"/>
    <s v="Haddock"/>
    <x v="6"/>
    <s v=""/>
    <x v="14"/>
    <n v="964078.13088333304"/>
    <n v="33098.573600000003"/>
    <n v="29.1274827288428"/>
  </r>
  <r>
    <s v="sne.deep"/>
    <x v="3"/>
    <s v="deep"/>
    <s v="Medium pelagics - other"/>
    <x v="20"/>
    <s v=""/>
    <x v="14"/>
    <n v="93984.927314814806"/>
    <n v="33098.573600000003"/>
    <n v="2.8395461523699899"/>
  </r>
  <r>
    <s v="sne.deep"/>
    <x v="3"/>
    <s v="deep"/>
    <s v="Mesopelagics"/>
    <x v="7"/>
    <s v=""/>
    <x v="14"/>
    <n v="9918.2879340277796"/>
    <n v="33098.573600000003"/>
    <n v="0.29965907455382801"/>
  </r>
  <r>
    <s v="sne.deep"/>
    <x v="3"/>
    <s v="deep"/>
    <s v="Skates"/>
    <x v="8"/>
    <s v=""/>
    <x v="14"/>
    <n v="12635702.165907601"/>
    <n v="33098.573600000003"/>
    <n v="381.75971927405402"/>
  </r>
  <r>
    <s v="sne.deep"/>
    <x v="3"/>
    <s v="deep"/>
    <s v="Small pelagic - other"/>
    <x v="9"/>
    <s v=""/>
    <x v="14"/>
    <n v="1182297.4930224901"/>
    <n v="33098.573600000003"/>
    <n v="35.720496819913897"/>
  </r>
  <r>
    <s v="sne.deep"/>
    <x v="3"/>
    <s v="deep"/>
    <s v="Squid"/>
    <x v="10"/>
    <s v=""/>
    <x v="14"/>
    <n v="90279545.097444803"/>
    <n v="33098.573600000003"/>
    <n v="2727.5962459435"/>
  </r>
  <r>
    <s v="sne.deep"/>
    <x v="3"/>
    <s v="deep"/>
    <s v="Spiny dogfish (S)"/>
    <x v="11"/>
    <s v=""/>
    <x v="14"/>
    <n v="12810655.8834555"/>
    <n v="33098.573600000003"/>
    <n v="387.04555786221198"/>
  </r>
  <r>
    <s v="sne.deep"/>
    <x v="3"/>
    <s v="deep"/>
    <s v="Spiny dogfish (L)"/>
    <x v="12"/>
    <s v=""/>
    <x v="14"/>
    <n v="340483228.72011203"/>
    <n v="33098.573600000003"/>
    <n v="10286.945680345299"/>
  </r>
  <r>
    <s v="sne.deep"/>
    <x v="3"/>
    <s v="deep"/>
    <s v="Hakes (S)"/>
    <x v="13"/>
    <s v=""/>
    <x v="14"/>
    <n v="44450797.888368003"/>
    <n v="33098.573600000003"/>
    <n v="1342.98228151947"/>
  </r>
  <r>
    <s v="sne.deep"/>
    <x v="3"/>
    <s v="deep"/>
    <s v="Hakes (L)"/>
    <x v="14"/>
    <s v=""/>
    <x v="14"/>
    <n v="17145981.171888601"/>
    <n v="33098.573600000003"/>
    <n v="518.02779718243096"/>
  </r>
  <r>
    <s v="sne.deep"/>
    <x v="3"/>
    <s v="deep"/>
    <s v="Atlantic cod (S)"/>
    <x v="19"/>
    <s v=""/>
    <x v="14"/>
    <n v="573.82867281308597"/>
    <n v="33098.573600000003"/>
    <n v="1.7336960793171E-2"/>
  </r>
  <r>
    <s v="sne.deep"/>
    <x v="3"/>
    <s v="deep"/>
    <s v="Atlantic cod (M)"/>
    <x v="15"/>
    <s v=""/>
    <x v="14"/>
    <n v="347667.70514959301"/>
    <n v="33098.573600000003"/>
    <n v="10.5040087029488"/>
  </r>
  <r>
    <s v="sne.deep"/>
    <x v="3"/>
    <s v="deep"/>
    <s v="Atlantic cod (L)"/>
    <x v="16"/>
    <s v=""/>
    <x v="14"/>
    <n v="2784988.4671095801"/>
    <n v="33098.573600000003"/>
    <n v="84.142250381133707"/>
  </r>
  <r>
    <s v="sne.deep"/>
    <x v="3"/>
    <s v="deep"/>
    <s v="Summer flounder (S)"/>
    <x v="33"/>
    <s v=""/>
    <x v="14"/>
    <n v="14872.449996531899"/>
    <n v="33098.573600000003"/>
    <n v="0.44933809463414098"/>
  </r>
  <r>
    <s v="sne.deep"/>
    <x v="3"/>
    <s v="deep"/>
    <s v="Summer flounder (L)"/>
    <x v="22"/>
    <s v=""/>
    <x v="14"/>
    <n v="5975616.1731952801"/>
    <n v="33098.573600000003"/>
    <n v="180.539990798736"/>
  </r>
  <r>
    <s v="sne.deep"/>
    <x v="3"/>
    <s v="deep"/>
    <s v="Yellowtail flounder (S)"/>
    <x v="17"/>
    <s v=""/>
    <x v="14"/>
    <n v="9189.6869044601608"/>
    <n v="33098.573600000003"/>
    <n v="0.27764601023350899"/>
  </r>
  <r>
    <s v="sne.deep"/>
    <x v="3"/>
    <s v="deep"/>
    <s v="Yellowtail flounder (L)"/>
    <x v="18"/>
    <s v=""/>
    <x v="14"/>
    <n v="2171781.6836332302"/>
    <n v="33098.573600000003"/>
    <n v="65.615567301463201"/>
  </r>
  <r>
    <s v="sne.deep"/>
    <x v="3"/>
    <s v="deep"/>
    <s v="Bluefish (M)"/>
    <x v="21"/>
    <s v=""/>
    <x v="14"/>
    <n v="398604.17233175703"/>
    <n v="33098.573600000003"/>
    <n v="12.042941099182499"/>
  </r>
  <r>
    <s v="sne.deep"/>
    <x v="3"/>
    <s v="deep"/>
    <s v="Bluefish (L)"/>
    <x v="21"/>
    <s v=""/>
    <x v="14"/>
    <n v="4562656.37458474"/>
    <n v="33098.573600000003"/>
    <n v="137.85054394563801"/>
  </r>
  <r>
    <s v="sne.deep"/>
    <x v="3"/>
    <s v="deep"/>
    <s v="Alosines"/>
    <x v="0"/>
    <s v=""/>
    <x v="15"/>
    <n v="14572775.2761594"/>
    <n v="33098.573600000003"/>
    <n v="440.28408753419501"/>
  </r>
  <r>
    <s v="sne.deep"/>
    <x v="3"/>
    <s v="deep"/>
    <s v="Anchovies"/>
    <x v="24"/>
    <s v=""/>
    <x v="15"/>
    <n v="0"/>
    <n v="33098.573600000003"/>
    <n v="0"/>
  </r>
  <r>
    <s v="sne.deep"/>
    <x v="3"/>
    <s v="deep"/>
    <s v="Atlantic herring"/>
    <x v="1"/>
    <s v=""/>
    <x v="15"/>
    <n v="4035320.37316425"/>
    <n v="33098.573600000003"/>
    <n v="121.91825611373901"/>
  </r>
  <r>
    <s v="sne.deep"/>
    <x v="3"/>
    <s v="deep"/>
    <s v="Atlantic mackerel"/>
    <x v="2"/>
    <s v=""/>
    <x v="15"/>
    <n v="13936428.762011699"/>
    <n v="33098.573600000003"/>
    <n v="421.05828880830398"/>
  </r>
  <r>
    <s v="sne.deep"/>
    <x v="3"/>
    <s v="deep"/>
    <s v="Butterfish"/>
    <x v="3"/>
    <s v=""/>
    <x v="15"/>
    <n v="66972245.8877808"/>
    <n v="33098.573600000003"/>
    <n v="2023.41788794732"/>
  </r>
  <r>
    <s v="sne.deep"/>
    <x v="3"/>
    <s v="deep"/>
    <s v="Demersal benthivores - other"/>
    <x v="4"/>
    <s v=""/>
    <x v="15"/>
    <n v="49183476.263366602"/>
    <n v="33098.573600000003"/>
    <n v="1485.96966315692"/>
  </r>
  <r>
    <s v="sne.deep"/>
    <x v="3"/>
    <s v="deep"/>
    <s v="Demersal omnivores - other"/>
    <x v="25"/>
    <s v=""/>
    <x v="15"/>
    <n v="0"/>
    <n v="33098.573600000003"/>
    <n v="0"/>
  </r>
  <r>
    <s v="sne.deep"/>
    <x v="3"/>
    <s v="deep"/>
    <s v="Demersal piscivores - other"/>
    <x v="5"/>
    <s v=""/>
    <x v="15"/>
    <n v="11987131.1038236"/>
    <n v="33098.573600000003"/>
    <n v="362.164582942138"/>
  </r>
  <r>
    <s v="sne.deep"/>
    <x v="3"/>
    <s v="deep"/>
    <s v="Haddock"/>
    <x v="6"/>
    <s v=""/>
    <x v="15"/>
    <n v="119514.65563853701"/>
    <n v="33098.573600000003"/>
    <n v="3.6108702774592301"/>
  </r>
  <r>
    <s v="sne.deep"/>
    <x v="3"/>
    <s v="deep"/>
    <s v="Medium pelagics - other"/>
    <x v="20"/>
    <s v=""/>
    <x v="15"/>
    <n v="10532.365798611099"/>
    <n v="33098.573600000003"/>
    <n v="0.318212075417386"/>
  </r>
  <r>
    <s v="sne.deep"/>
    <x v="3"/>
    <s v="deep"/>
    <s v="Mesopelagics"/>
    <x v="7"/>
    <s v=""/>
    <x v="15"/>
    <n v="364267.79925595201"/>
    <n v="33098.573600000003"/>
    <n v="11.0055437330373"/>
  </r>
  <r>
    <s v="sne.deep"/>
    <x v="3"/>
    <s v="deep"/>
    <s v="Skates"/>
    <x v="8"/>
    <s v=""/>
    <x v="15"/>
    <n v="7991908.66230457"/>
    <n v="33098.573600000003"/>
    <n v="241.45779690954899"/>
  </r>
  <r>
    <s v="sne.deep"/>
    <x v="3"/>
    <s v="deep"/>
    <s v="Small pelagic - other"/>
    <x v="9"/>
    <s v=""/>
    <x v="15"/>
    <n v="277300.05195383797"/>
    <n v="33098.573600000003"/>
    <n v="8.3780061130440302"/>
  </r>
  <r>
    <s v="sne.deep"/>
    <x v="3"/>
    <s v="deep"/>
    <s v="Squid"/>
    <x v="10"/>
    <s v=""/>
    <x v="15"/>
    <n v="90341142.726692006"/>
    <n v="33098.573600000003"/>
    <n v="2729.4572817087201"/>
  </r>
  <r>
    <s v="sne.deep"/>
    <x v="3"/>
    <s v="deep"/>
    <s v="Spiny dogfish (S)"/>
    <x v="11"/>
    <s v=""/>
    <x v="15"/>
    <n v="56875525.689959399"/>
    <n v="33098.573600000003"/>
    <n v="1718.36787824474"/>
  </r>
  <r>
    <s v="sne.deep"/>
    <x v="3"/>
    <s v="deep"/>
    <s v="Spiny dogfish (L)"/>
    <x v="12"/>
    <s v=""/>
    <x v="15"/>
    <n v="45019057.885857403"/>
    <n v="33098.573600000003"/>
    <n v="1360.1509971371499"/>
  </r>
  <r>
    <s v="sne.deep"/>
    <x v="3"/>
    <s v="deep"/>
    <s v="Hakes (S)"/>
    <x v="13"/>
    <s v=""/>
    <x v="15"/>
    <n v="75698153.485085398"/>
    <n v="33098.573600000003"/>
    <n v="2287.0518349191202"/>
  </r>
  <r>
    <s v="sne.deep"/>
    <x v="3"/>
    <s v="deep"/>
    <s v="Hakes (L)"/>
    <x v="14"/>
    <s v=""/>
    <x v="15"/>
    <n v="26502553.357613601"/>
    <n v="33098.573600000003"/>
    <n v="800.715876094843"/>
  </r>
  <r>
    <s v="sne.deep"/>
    <x v="3"/>
    <s v="deep"/>
    <s v="Atlantic cod (S)"/>
    <x v="19"/>
    <s v=""/>
    <x v="15"/>
    <n v="14240.8158284442"/>
    <n v="33098.573600000003"/>
    <n v="0.43025466899407999"/>
  </r>
  <r>
    <s v="sne.deep"/>
    <x v="3"/>
    <s v="deep"/>
    <s v="Atlantic cod (M)"/>
    <x v="15"/>
    <s v=""/>
    <x v="15"/>
    <n v="7316.81800186889"/>
    <n v="33098.573600000003"/>
    <n v="0.221061429724841"/>
  </r>
  <r>
    <s v="sne.deep"/>
    <x v="3"/>
    <s v="deep"/>
    <s v="Atlantic cod (L)"/>
    <x v="16"/>
    <s v=""/>
    <x v="15"/>
    <n v="2826060.6845532898"/>
    <n v="33098.573600000003"/>
    <n v="85.383156347054395"/>
  </r>
  <r>
    <s v="sne.deep"/>
    <x v="3"/>
    <s v="deep"/>
    <s v="Summer flounder (L)"/>
    <x v="22"/>
    <s v=""/>
    <x v="15"/>
    <n v="3760429.7299281601"/>
    <n v="33098.573600000003"/>
    <n v="113.613044941857"/>
  </r>
  <r>
    <s v="sne.deep"/>
    <x v="3"/>
    <s v="deep"/>
    <s v="Yellowtail flounder (S)"/>
    <x v="17"/>
    <s v=""/>
    <x v="15"/>
    <n v="18668.2304509518"/>
    <n v="33098.573600000003"/>
    <n v="0.56401918332069301"/>
  </r>
  <r>
    <s v="sne.deep"/>
    <x v="3"/>
    <s v="deep"/>
    <s v="Yellowtail flounder (L)"/>
    <x v="18"/>
    <s v=""/>
    <x v="15"/>
    <n v="5063477.9178413404"/>
    <n v="33098.573600000003"/>
    <n v="152.981756224121"/>
  </r>
  <r>
    <s v="sne.deep"/>
    <x v="3"/>
    <s v="deep"/>
    <s v="Bluefish (M)"/>
    <x v="21"/>
    <s v=""/>
    <x v="15"/>
    <n v="263835.42515670002"/>
    <n v="33098.573600000003"/>
    <n v="7.9712022743088697"/>
  </r>
  <r>
    <s v="sne.deep"/>
    <x v="3"/>
    <s v="deep"/>
    <s v="Bluefish (L)"/>
    <x v="21"/>
    <s v=""/>
    <x v="15"/>
    <n v="1668553.44095839"/>
    <n v="33098.573600000003"/>
    <n v="50.411641937294497"/>
  </r>
  <r>
    <s v="sne.deep"/>
    <x v="3"/>
    <s v="deep"/>
    <s v="Alosines"/>
    <x v="0"/>
    <s v=""/>
    <x v="16"/>
    <n v="10259775.1410156"/>
    <n v="33098.573600000003"/>
    <n v="309.97635321105201"/>
  </r>
  <r>
    <s v="sne.deep"/>
    <x v="3"/>
    <s v="deep"/>
    <s v="Atlantic croaker"/>
    <x v="32"/>
    <s v=""/>
    <x v="16"/>
    <n v="31683.9366898148"/>
    <n v="33098.573600000003"/>
    <n v="0.95725988293993503"/>
  </r>
  <r>
    <s v="sne.deep"/>
    <x v="3"/>
    <s v="deep"/>
    <s v="Atlantic herring"/>
    <x v="1"/>
    <s v=""/>
    <x v="16"/>
    <n v="452747.32799999998"/>
    <n v="33098.573600000003"/>
    <n v="13.678756476683899"/>
  </r>
  <r>
    <s v="sne.deep"/>
    <x v="3"/>
    <s v="deep"/>
    <s v="Atlantic mackerel"/>
    <x v="2"/>
    <s v=""/>
    <x v="16"/>
    <n v="2954655.5830357098"/>
    <n v="33098.573600000003"/>
    <n v="89.2683660251665"/>
  </r>
  <r>
    <s v="sne.deep"/>
    <x v="3"/>
    <s v="deep"/>
    <s v="Butterfish"/>
    <x v="3"/>
    <s v=""/>
    <x v="16"/>
    <n v="224818659.06482399"/>
    <n v="33098.573600000003"/>
    <n v="6792.3972126951303"/>
  </r>
  <r>
    <s v="sne.deep"/>
    <x v="3"/>
    <s v="deep"/>
    <s v="Demersal benthivores - other"/>
    <x v="4"/>
    <s v=""/>
    <x v="16"/>
    <n v="23474073.073440898"/>
    <n v="33098.573600000003"/>
    <n v="709.21706044277801"/>
  </r>
  <r>
    <s v="sne.deep"/>
    <x v="3"/>
    <s v="deep"/>
    <s v="Demersal omnivores - other"/>
    <x v="25"/>
    <s v=""/>
    <x v="16"/>
    <n v="54859.4559113301"/>
    <n v="33098.573600000003"/>
    <n v="1.6574568008371799"/>
  </r>
  <r>
    <s v="sne.deep"/>
    <x v="3"/>
    <s v="deep"/>
    <s v="Demersal piscivores - other"/>
    <x v="5"/>
    <s v=""/>
    <x v="16"/>
    <n v="17432976.8111788"/>
    <n v="33098.573600000003"/>
    <n v="526.69873396534501"/>
  </r>
  <r>
    <s v="sne.deep"/>
    <x v="3"/>
    <s v="deep"/>
    <s v="Haddock"/>
    <x v="6"/>
    <s v=""/>
    <x v="16"/>
    <n v="9976024.0487849303"/>
    <n v="33098.573600000003"/>
    <n v="301.40344322224598"/>
  </r>
  <r>
    <s v="sne.deep"/>
    <x v="3"/>
    <s v="deep"/>
    <s v="Medium pelagics - other"/>
    <x v="20"/>
    <s v=""/>
    <x v="16"/>
    <n v="73800.994270833296"/>
    <n v="33098.573600000003"/>
    <n v="2.2297333765112302"/>
  </r>
  <r>
    <s v="sne.deep"/>
    <x v="3"/>
    <s v="deep"/>
    <s v="Mesopelagics"/>
    <x v="7"/>
    <s v=""/>
    <x v="16"/>
    <n v="24116.512500000001"/>
    <n v="33098.573600000003"/>
    <n v="0.72862694300518105"/>
  </r>
  <r>
    <s v="sne.deep"/>
    <x v="3"/>
    <s v="deep"/>
    <s v="Skates"/>
    <x v="8"/>
    <s v=""/>
    <x v="16"/>
    <n v="16065045.9407489"/>
    <n v="33098.573600000003"/>
    <n v="485.369736318452"/>
  </r>
  <r>
    <s v="sne.deep"/>
    <x v="3"/>
    <s v="deep"/>
    <s v="Small pelagic - other"/>
    <x v="9"/>
    <s v=""/>
    <x v="16"/>
    <n v="12592169.040625"/>
    <n v="33098.573600000003"/>
    <n v="380.44446243523299"/>
  </r>
  <r>
    <s v="sne.deep"/>
    <x v="3"/>
    <s v="deep"/>
    <s v="Squid"/>
    <x v="10"/>
    <s v=""/>
    <x v="16"/>
    <n v="114852577.501021"/>
    <n v="33098.573600000003"/>
    <n v="3470.0159254301102"/>
  </r>
  <r>
    <s v="sne.deep"/>
    <x v="3"/>
    <s v="deep"/>
    <s v="Spiny dogfish (S)"/>
    <x v="11"/>
    <s v=""/>
    <x v="16"/>
    <n v="13750765.185681"/>
    <n v="33098.573600000003"/>
    <n v="415.44887558782801"/>
  </r>
  <r>
    <s v="sne.deep"/>
    <x v="3"/>
    <s v="deep"/>
    <s v="Spiny dogfish (L)"/>
    <x v="12"/>
    <s v=""/>
    <x v="16"/>
    <n v="72631989.164532095"/>
    <n v="33098.573600000003"/>
    <n v="2194.4144796781202"/>
  </r>
  <r>
    <s v="sne.deep"/>
    <x v="3"/>
    <s v="deep"/>
    <s v="Hakes (S)"/>
    <x v="13"/>
    <s v=""/>
    <x v="16"/>
    <n v="37320091.665201299"/>
    <n v="33098.573600000003"/>
    <n v="1127.5438064558"/>
  </r>
  <r>
    <s v="sne.deep"/>
    <x v="3"/>
    <s v="deep"/>
    <s v="Hakes (L)"/>
    <x v="14"/>
    <s v=""/>
    <x v="16"/>
    <n v="10783534.2218177"/>
    <n v="33098.573600000003"/>
    <n v="325.80057231885399"/>
  </r>
  <r>
    <s v="sne.deep"/>
    <x v="3"/>
    <s v="deep"/>
    <s v="Atlantic cod (L)"/>
    <x v="16"/>
    <s v=""/>
    <x v="16"/>
    <n v="2498943.2549754302"/>
    <n v="33098.573600000003"/>
    <n v="75.500028647017899"/>
  </r>
  <r>
    <s v="sne.deep"/>
    <x v="3"/>
    <s v="deep"/>
    <s v="Summer flounder (L)"/>
    <x v="22"/>
    <s v=""/>
    <x v="16"/>
    <n v="2248207.4493220798"/>
    <n v="33098.573600000003"/>
    <n v="67.924602325523793"/>
  </r>
  <r>
    <s v="sne.deep"/>
    <x v="3"/>
    <s v="deep"/>
    <s v="Yellowtail flounder (S)"/>
    <x v="17"/>
    <s v=""/>
    <x v="16"/>
    <n v="15079.0098387178"/>
    <n v="33098.573600000003"/>
    <n v="0.45557884218665401"/>
  </r>
  <r>
    <s v="sne.deep"/>
    <x v="3"/>
    <s v="deep"/>
    <s v="Yellowtail flounder (L)"/>
    <x v="18"/>
    <s v=""/>
    <x v="16"/>
    <n v="3210489.0573155"/>
    <n v="33098.573600000003"/>
    <n v="96.997807099321804"/>
  </r>
  <r>
    <s v="sne.deep"/>
    <x v="3"/>
    <s v="deep"/>
    <s v="Bluefish (M)"/>
    <x v="21"/>
    <s v=""/>
    <x v="16"/>
    <n v="503791.370870238"/>
    <n v="33098.573600000003"/>
    <n v="15.2209390337666"/>
  </r>
  <r>
    <s v="sne.deep"/>
    <x v="3"/>
    <s v="deep"/>
    <s v="Bluefish (L)"/>
    <x v="21"/>
    <s v=""/>
    <x v="16"/>
    <n v="1107349.1742847201"/>
    <n v="33098.573600000003"/>
    <n v="33.456099579007898"/>
  </r>
  <r>
    <s v="sne.deep"/>
    <x v="3"/>
    <s v="deep"/>
    <s v="Alosines"/>
    <x v="0"/>
    <s v=""/>
    <x v="17"/>
    <n v="4814013.9371146597"/>
    <n v="33098.573600000003"/>
    <n v="145.44475527231401"/>
  </r>
  <r>
    <s v="sne.deep"/>
    <x v="3"/>
    <s v="deep"/>
    <s v="Atlantic herring"/>
    <x v="1"/>
    <s v=""/>
    <x v="17"/>
    <n v="21624592.3942242"/>
    <n v="33098.573600000003"/>
    <n v="653.33910323628595"/>
  </r>
  <r>
    <s v="sne.deep"/>
    <x v="3"/>
    <s v="deep"/>
    <s v="Atlantic mackerel"/>
    <x v="2"/>
    <s v=""/>
    <x v="17"/>
    <n v="2076917.49462715"/>
    <n v="33098.573600000003"/>
    <n v="62.7494562069935"/>
  </r>
  <r>
    <s v="sne.deep"/>
    <x v="3"/>
    <s v="deep"/>
    <s v="Butterfish"/>
    <x v="3"/>
    <s v=""/>
    <x v="17"/>
    <n v="218531971.377536"/>
    <n v="33098.573600000003"/>
    <n v="6602.4588859483501"/>
  </r>
  <r>
    <s v="sne.deep"/>
    <x v="3"/>
    <s v="deep"/>
    <s v="Demersal benthivores - other"/>
    <x v="4"/>
    <s v=""/>
    <x v="17"/>
    <n v="46919689.248914696"/>
    <n v="33098.573600000003"/>
    <n v="1417.5743588211501"/>
  </r>
  <r>
    <s v="sne.deep"/>
    <x v="3"/>
    <s v="deep"/>
    <s v="Demersal omnivores - other"/>
    <x v="25"/>
    <s v=""/>
    <x v="17"/>
    <n v="0"/>
    <n v="33098.573600000003"/>
    <n v="0"/>
  </r>
  <r>
    <s v="sne.deep"/>
    <x v="3"/>
    <s v="deep"/>
    <s v="Demersal piscivores - other"/>
    <x v="5"/>
    <s v=""/>
    <x v="17"/>
    <n v="20952728.062821701"/>
    <n v="33098.573600000003"/>
    <n v="633.040212428421"/>
  </r>
  <r>
    <s v="sne.deep"/>
    <x v="3"/>
    <s v="deep"/>
    <s v="Haddock"/>
    <x v="6"/>
    <s v=""/>
    <x v="17"/>
    <n v="3148985.5369409798"/>
    <n v="33098.573600000003"/>
    <n v="95.1396146249933"/>
  </r>
  <r>
    <s v="sne.deep"/>
    <x v="3"/>
    <s v="deep"/>
    <s v="Mesopelagics"/>
    <x v="7"/>
    <s v=""/>
    <x v="17"/>
    <n v="407658.381666667"/>
    <n v="33098.573600000003"/>
    <n v="12.316493955095"/>
  </r>
  <r>
    <s v="sne.deep"/>
    <x v="3"/>
    <s v="deep"/>
    <s v="Skates"/>
    <x v="8"/>
    <s v=""/>
    <x v="17"/>
    <n v="17089150.679674398"/>
    <n v="33098.573600000003"/>
    <n v="516.31078989078799"/>
  </r>
  <r>
    <s v="sne.deep"/>
    <x v="3"/>
    <s v="deep"/>
    <s v="Small pelagic - other"/>
    <x v="9"/>
    <s v=""/>
    <x v="17"/>
    <n v="3196053.4018989699"/>
    <n v="33098.573600000003"/>
    <n v="96.561665784261294"/>
  </r>
  <r>
    <s v="sne.deep"/>
    <x v="3"/>
    <s v="deep"/>
    <s v="Squid"/>
    <x v="10"/>
    <s v=""/>
    <x v="17"/>
    <n v="85046575.949707702"/>
    <n v="33098.573600000003"/>
    <n v="2569.4936880816999"/>
  </r>
  <r>
    <s v="sne.deep"/>
    <x v="3"/>
    <s v="deep"/>
    <s v="Spiny dogfish (S)"/>
    <x v="11"/>
    <s v=""/>
    <x v="17"/>
    <n v="16167568.302166799"/>
    <n v="33098.573600000003"/>
    <n v="488.46722210913703"/>
  </r>
  <r>
    <s v="sne.deep"/>
    <x v="3"/>
    <s v="deep"/>
    <s v="Spiny dogfish (L)"/>
    <x v="12"/>
    <s v=""/>
    <x v="17"/>
    <n v="1110167214.74544"/>
    <n v="33098.573600000003"/>
    <n v="33541.240422077899"/>
  </r>
  <r>
    <s v="sne.deep"/>
    <x v="3"/>
    <s v="deep"/>
    <s v="Hakes (S)"/>
    <x v="13"/>
    <s v=""/>
    <x v="17"/>
    <n v="42829135.317923598"/>
    <n v="33098.573600000003"/>
    <n v="1293.9873432468301"/>
  </r>
  <r>
    <s v="sne.deep"/>
    <x v="3"/>
    <s v="deep"/>
    <s v="Hakes (L)"/>
    <x v="14"/>
    <s v=""/>
    <x v="17"/>
    <n v="22072708.395082999"/>
    <n v="33098.573600000003"/>
    <n v="666.87793443409703"/>
  </r>
  <r>
    <s v="sne.deep"/>
    <x v="3"/>
    <s v="deep"/>
    <s v="Atlantic cod (M)"/>
    <x v="15"/>
    <s v=""/>
    <x v="17"/>
    <n v="355604.79066160403"/>
    <n v="33098.573600000003"/>
    <n v="10.7438101399513"/>
  </r>
  <r>
    <s v="sne.deep"/>
    <x v="3"/>
    <s v="deep"/>
    <s v="Atlantic cod (L)"/>
    <x v="16"/>
    <s v=""/>
    <x v="17"/>
    <n v="14373116.532647699"/>
    <n v="33098.573600000003"/>
    <n v="434.25184137384298"/>
  </r>
  <r>
    <s v="sne.deep"/>
    <x v="3"/>
    <s v="deep"/>
    <s v="Summer flounder (L)"/>
    <x v="22"/>
    <s v=""/>
    <x v="17"/>
    <n v="2258481.69241403"/>
    <n v="33098.573600000003"/>
    <n v="68.235015795787206"/>
  </r>
  <r>
    <s v="sne.deep"/>
    <x v="3"/>
    <s v="deep"/>
    <s v="Yellowtail flounder (S)"/>
    <x v="17"/>
    <s v=""/>
    <x v="17"/>
    <n v="32078.803395215"/>
    <n v="33098.573600000003"/>
    <n v="0.96918990476420397"/>
  </r>
  <r>
    <s v="sne.deep"/>
    <x v="3"/>
    <s v="deep"/>
    <s v="Yellowtail flounder (L)"/>
    <x v="18"/>
    <s v=""/>
    <x v="17"/>
    <n v="10600022.418363201"/>
    <n v="33098.573600000003"/>
    <n v="320.256170143936"/>
  </r>
  <r>
    <s v="sne.deep"/>
    <x v="3"/>
    <s v="deep"/>
    <s v="Weakfish (L)"/>
    <x v="35"/>
    <s v=""/>
    <x v="17"/>
    <n v="136547.81122487801"/>
    <n v="33098.573600000003"/>
    <n v="4.1254892997829398"/>
  </r>
  <r>
    <s v="sne.deep"/>
    <x v="3"/>
    <s v="deep"/>
    <s v="Alosines"/>
    <x v="0"/>
    <s v=""/>
    <x v="18"/>
    <n v="8033608.0254719304"/>
    <n v="33098.573600000003"/>
    <n v="242.71765069271501"/>
  </r>
  <r>
    <s v="sne.deep"/>
    <x v="3"/>
    <s v="deep"/>
    <s v="Atlantic herring"/>
    <x v="1"/>
    <s v=""/>
    <x v="18"/>
    <n v="3079678.6462500002"/>
    <n v="33098.573600000003"/>
    <n v="93.045660621761598"/>
  </r>
  <r>
    <s v="sne.deep"/>
    <x v="3"/>
    <s v="deep"/>
    <s v="Atlantic mackerel"/>
    <x v="2"/>
    <s v=""/>
    <x v="18"/>
    <n v="41456880.324027203"/>
    <n v="33098.573600000003"/>
    <n v="1252.5277017988201"/>
  </r>
  <r>
    <s v="sne.deep"/>
    <x v="3"/>
    <s v="deep"/>
    <s v="Butterfish"/>
    <x v="3"/>
    <s v=""/>
    <x v="18"/>
    <n v="179351912.641561"/>
    <n v="33098.573600000003"/>
    <n v="5418.7202992204002"/>
  </r>
  <r>
    <s v="sne.deep"/>
    <x v="3"/>
    <s v="deep"/>
    <s v="Demersal benthivores - other"/>
    <x v="4"/>
    <s v=""/>
    <x v="18"/>
    <n v="72887536.704305798"/>
    <n v="33098.573600000003"/>
    <n v="2202.1352818752798"/>
  </r>
  <r>
    <s v="sne.deep"/>
    <x v="3"/>
    <s v="deep"/>
    <s v="Demersal omnivores - other"/>
    <x v="25"/>
    <s v=""/>
    <x v="18"/>
    <n v="131455.01321839099"/>
    <n v="33098.573600000003"/>
    <n v="3.9716217021023201"/>
  </r>
  <r>
    <s v="sne.deep"/>
    <x v="3"/>
    <s v="deep"/>
    <s v="Demersal piscivores - other"/>
    <x v="5"/>
    <s v=""/>
    <x v="18"/>
    <n v="41764892.846439399"/>
    <n v="33098.573600000003"/>
    <n v="1261.8336170969999"/>
  </r>
  <r>
    <s v="sne.deep"/>
    <x v="3"/>
    <s v="deep"/>
    <s v="Haddock"/>
    <x v="6"/>
    <s v=""/>
    <x v="18"/>
    <n v="12545733.792834699"/>
    <n v="33098.573600000003"/>
    <n v="379.04152440076001"/>
  </r>
  <r>
    <s v="sne.deep"/>
    <x v="3"/>
    <s v="deep"/>
    <s v="Mesopelagics"/>
    <x v="7"/>
    <s v=""/>
    <x v="18"/>
    <n v="213717.70529513899"/>
    <n v="33098.573600000003"/>
    <n v="6.4570065126655196"/>
  </r>
  <r>
    <s v="sne.deep"/>
    <x v="3"/>
    <s v="deep"/>
    <s v="Skates"/>
    <x v="8"/>
    <s v=""/>
    <x v="18"/>
    <n v="43539963.966365397"/>
    <n v="33098.573600000003"/>
    <n v="1315.4634544845001"/>
  </r>
  <r>
    <s v="sne.deep"/>
    <x v="3"/>
    <s v="deep"/>
    <s v="Small pelagic - other"/>
    <x v="9"/>
    <s v=""/>
    <x v="18"/>
    <n v="1938938.89486607"/>
    <n v="33098.573600000003"/>
    <n v="58.580738804589203"/>
  </r>
  <r>
    <s v="sne.deep"/>
    <x v="3"/>
    <s v="deep"/>
    <s v="Squid"/>
    <x v="10"/>
    <s v=""/>
    <x v="18"/>
    <n v="191151897.258174"/>
    <n v="33098.573600000003"/>
    <n v="5775.2306660784297"/>
  </r>
  <r>
    <s v="sne.deep"/>
    <x v="3"/>
    <s v="deep"/>
    <s v="Spiny dogfish (S)"/>
    <x v="11"/>
    <s v=""/>
    <x v="18"/>
    <n v="350978929.08870798"/>
    <n v="33098.573600000003"/>
    <n v="10604.0499911062"/>
  </r>
  <r>
    <s v="sne.deep"/>
    <x v="3"/>
    <s v="deep"/>
    <s v="Spiny dogfish (L)"/>
    <x v="12"/>
    <s v=""/>
    <x v="18"/>
    <n v="523415551.22560602"/>
    <n v="33098.573600000003"/>
    <n v="15813.8401234791"/>
  </r>
  <r>
    <s v="sne.deep"/>
    <x v="3"/>
    <s v="deep"/>
    <s v="Hakes (S)"/>
    <x v="13"/>
    <s v=""/>
    <x v="18"/>
    <n v="58622121.269362003"/>
    <n v="33098.573600000003"/>
    <n v="1771.13739032434"/>
  </r>
  <r>
    <s v="sne.deep"/>
    <x v="3"/>
    <s v="deep"/>
    <s v="Hakes (L)"/>
    <x v="14"/>
    <s v=""/>
    <x v="18"/>
    <n v="14665258.5327255"/>
    <n v="33098.573600000003"/>
    <n v="443.078264035085"/>
  </r>
  <r>
    <s v="sne.deep"/>
    <x v="3"/>
    <s v="deep"/>
    <s v="Atlantic cod (S)"/>
    <x v="19"/>
    <s v=""/>
    <x v="18"/>
    <n v="197.20638219332099"/>
    <n v="33098.573600000003"/>
    <n v="5.9581535016155701E-3"/>
  </r>
  <r>
    <s v="sne.deep"/>
    <x v="3"/>
    <s v="deep"/>
    <s v="Atlantic cod (M)"/>
    <x v="15"/>
    <s v=""/>
    <x v="18"/>
    <n v="599604.66737125104"/>
    <n v="33098.573600000003"/>
    <n v="18.1157253063996"/>
  </r>
  <r>
    <s v="sne.deep"/>
    <x v="3"/>
    <s v="deep"/>
    <s v="Atlantic cod (L)"/>
    <x v="16"/>
    <s v=""/>
    <x v="18"/>
    <n v="7969591.0716559403"/>
    <n v="33098.573600000003"/>
    <n v="240.78352040088899"/>
  </r>
  <r>
    <s v="sne.deep"/>
    <x v="3"/>
    <s v="deep"/>
    <s v="Summer flounder (S)"/>
    <x v="33"/>
    <s v=""/>
    <x v="18"/>
    <n v="6772.0987792669903"/>
    <n v="33098.573600000003"/>
    <n v="0.204603946414989"/>
  </r>
  <r>
    <s v="sne.deep"/>
    <x v="3"/>
    <s v="deep"/>
    <s v="Summer flounder (L)"/>
    <x v="22"/>
    <s v=""/>
    <x v="18"/>
    <n v="3191854.9499636502"/>
    <n v="33098.573600000003"/>
    <n v="96.434818869767099"/>
  </r>
  <r>
    <s v="sne.deep"/>
    <x v="3"/>
    <s v="deep"/>
    <s v="Yellowtail flounder (S)"/>
    <x v="17"/>
    <s v=""/>
    <x v="18"/>
    <n v="254892.25052806901"/>
    <n v="33098.573600000003"/>
    <n v="7.7010040858095596"/>
  </r>
  <r>
    <s v="sne.deep"/>
    <x v="3"/>
    <s v="deep"/>
    <s v="Yellowtail flounder (L)"/>
    <x v="18"/>
    <s v=""/>
    <x v="18"/>
    <n v="10024519.8470912"/>
    <n v="33098.573600000003"/>
    <n v="302.86863622096303"/>
  </r>
  <r>
    <s v="sne.deep"/>
    <x v="3"/>
    <s v="deep"/>
    <s v="Bluefish (S)"/>
    <x v="21"/>
    <s v=""/>
    <x v="18"/>
    <n v="22395.600525669"/>
    <n v="33098.573600000003"/>
    <n v="0.67663340409536499"/>
  </r>
  <r>
    <s v="sne.deep"/>
    <x v="3"/>
    <s v="deep"/>
    <s v="Alosines"/>
    <x v="0"/>
    <s v=""/>
    <x v="19"/>
    <n v="4873391.2581567196"/>
    <n v="33098.573600000003"/>
    <n v="147.238709348995"/>
  </r>
  <r>
    <s v="sne.deep"/>
    <x v="3"/>
    <s v="deep"/>
    <s v="Atlantic herring"/>
    <x v="1"/>
    <s v=""/>
    <x v="19"/>
    <n v="1363909.04543601"/>
    <n v="33098.573600000003"/>
    <n v="41.207487123735497"/>
  </r>
  <r>
    <s v="sne.deep"/>
    <x v="3"/>
    <s v="deep"/>
    <s v="Atlantic mackerel"/>
    <x v="2"/>
    <s v=""/>
    <x v="19"/>
    <n v="12149066.6694506"/>
    <n v="33098.573600000003"/>
    <n v="367.05710693981803"/>
  </r>
  <r>
    <s v="sne.deep"/>
    <x v="3"/>
    <s v="deep"/>
    <s v="Butterfish"/>
    <x v="3"/>
    <s v=""/>
    <x v="19"/>
    <n v="124407423.001938"/>
    <n v="33098.573600000003"/>
    <n v="3758.6943928586102"/>
  </r>
  <r>
    <s v="sne.deep"/>
    <x v="3"/>
    <s v="deep"/>
    <s v="Demersal benthivores - other"/>
    <x v="4"/>
    <s v=""/>
    <x v="19"/>
    <n v="50511230.856896996"/>
    <n v="33098.573600000003"/>
    <n v="1526.0848236945501"/>
  </r>
  <r>
    <s v="sne.deep"/>
    <x v="3"/>
    <s v="deep"/>
    <s v="Demersal omnivores - other"/>
    <x v="25"/>
    <s v=""/>
    <x v="19"/>
    <n v="0"/>
    <n v="33098.573600000003"/>
    <n v="0"/>
  </r>
  <r>
    <s v="sne.deep"/>
    <x v="3"/>
    <s v="deep"/>
    <s v="Demersal piscivores - other"/>
    <x v="5"/>
    <s v=""/>
    <x v="19"/>
    <n v="17783914.0851193"/>
    <n v="33098.573600000003"/>
    <n v="537.30152543852603"/>
  </r>
  <r>
    <s v="sne.deep"/>
    <x v="3"/>
    <s v="deep"/>
    <s v="Haddock"/>
    <x v="6"/>
    <s v=""/>
    <x v="19"/>
    <n v="1546840.3280766299"/>
    <n v="33098.573600000003"/>
    <n v="46.734350149658098"/>
  </r>
  <r>
    <s v="sne.deep"/>
    <x v="3"/>
    <s v="deep"/>
    <s v="Mesopelagics"/>
    <x v="7"/>
    <s v=""/>
    <x v="19"/>
    <n v="20655.346354166701"/>
    <n v="33098.573600000003"/>
    <n v="0.62405548359240104"/>
  </r>
  <r>
    <s v="sne.deep"/>
    <x v="3"/>
    <s v="deep"/>
    <s v="Skates"/>
    <x v="8"/>
    <s v=""/>
    <x v="19"/>
    <n v="31221020.378069401"/>
    <n v="33098.573600000003"/>
    <n v="943.27389317071402"/>
  </r>
  <r>
    <s v="sne.deep"/>
    <x v="3"/>
    <s v="deep"/>
    <s v="Small pelagic - other"/>
    <x v="9"/>
    <s v=""/>
    <x v="19"/>
    <n v="30322368.7785776"/>
    <n v="33098.573600000003"/>
    <n v="916.123127994181"/>
  </r>
  <r>
    <s v="sne.deep"/>
    <x v="3"/>
    <s v="deep"/>
    <s v="Squid"/>
    <x v="10"/>
    <s v=""/>
    <x v="19"/>
    <n v="85695681.666446105"/>
    <n v="33098.573600000003"/>
    <n v="2589.1049778183201"/>
  </r>
  <r>
    <s v="sne.deep"/>
    <x v="3"/>
    <s v="deep"/>
    <s v="Spiny dogfish (S)"/>
    <x v="11"/>
    <s v=""/>
    <x v="19"/>
    <n v="115029427.17817099"/>
    <n v="33098.573600000003"/>
    <n v="3475.3590462330599"/>
  </r>
  <r>
    <s v="sne.deep"/>
    <x v="3"/>
    <s v="deep"/>
    <s v="Spiny dogfish (L)"/>
    <x v="12"/>
    <s v=""/>
    <x v="19"/>
    <n v="1560277110.87379"/>
    <n v="33098.573600000003"/>
    <n v="47140.3127436824"/>
  </r>
  <r>
    <s v="sne.deep"/>
    <x v="3"/>
    <s v="deep"/>
    <s v="Hakes (S)"/>
    <x v="13"/>
    <s v=""/>
    <x v="19"/>
    <n v="47724051.669453301"/>
    <n v="33098.573600000003"/>
    <n v="1441.87638555679"/>
  </r>
  <r>
    <s v="sne.deep"/>
    <x v="3"/>
    <s v="deep"/>
    <s v="Hakes (L)"/>
    <x v="14"/>
    <s v=""/>
    <x v="19"/>
    <n v="12194832.3757299"/>
    <n v="33098.573600000003"/>
    <n v="368.43981626235001"/>
  </r>
  <r>
    <s v="sne.deep"/>
    <x v="3"/>
    <s v="deep"/>
    <s v="Atlantic cod (M)"/>
    <x v="15"/>
    <s v=""/>
    <x v="19"/>
    <n v="606146.75394344504"/>
    <n v="33098.573600000003"/>
    <n v="18.313379944066401"/>
  </r>
  <r>
    <s v="sne.deep"/>
    <x v="3"/>
    <s v="deep"/>
    <s v="Atlantic cod (L)"/>
    <x v="16"/>
    <s v=""/>
    <x v="19"/>
    <n v="7303459.8166922303"/>
    <n v="33098.573600000003"/>
    <n v="220.65784178361801"/>
  </r>
  <r>
    <s v="sne.deep"/>
    <x v="3"/>
    <s v="deep"/>
    <s v="Summer flounder (L)"/>
    <x v="22"/>
    <s v=""/>
    <x v="19"/>
    <n v="3678518.2031473098"/>
    <n v="33098.573600000003"/>
    <n v="111.13826981194499"/>
  </r>
  <r>
    <s v="sne.deep"/>
    <x v="3"/>
    <s v="deep"/>
    <s v="Yellowtail flounder (S)"/>
    <x v="17"/>
    <s v=""/>
    <x v="19"/>
    <n v="46490.410866389597"/>
    <n v="33098.573600000003"/>
    <n v="1.4046046644858901"/>
  </r>
  <r>
    <s v="sne.deep"/>
    <x v="3"/>
    <s v="deep"/>
    <s v="Yellowtail flounder (L)"/>
    <x v="18"/>
    <s v=""/>
    <x v="19"/>
    <n v="14961754.0573385"/>
    <n v="33098.573600000003"/>
    <n v="452.03621878552701"/>
  </r>
  <r>
    <s v="sne.deep"/>
    <x v="3"/>
    <s v="deep"/>
    <s v="Alosines"/>
    <x v="0"/>
    <s v=""/>
    <x v="20"/>
    <n v="1652117.7452207301"/>
    <n v="33098.573600000003"/>
    <n v="49.915073839337097"/>
  </r>
  <r>
    <s v="sne.deep"/>
    <x v="3"/>
    <s v="deep"/>
    <s v="Atlantic herring"/>
    <x v="1"/>
    <s v=""/>
    <x v="20"/>
    <n v="608904.72378472204"/>
    <n v="33098.573600000003"/>
    <n v="18.396705886586101"/>
  </r>
  <r>
    <s v="sne.deep"/>
    <x v="3"/>
    <s v="deep"/>
    <s v="Atlantic mackerel"/>
    <x v="2"/>
    <s v=""/>
    <x v="20"/>
    <n v="655761.39028087805"/>
    <n v="33098.573600000003"/>
    <n v="19.812376152695499"/>
  </r>
  <r>
    <s v="sne.deep"/>
    <x v="3"/>
    <s v="deep"/>
    <s v="Butterfish"/>
    <x v="3"/>
    <s v=""/>
    <x v="20"/>
    <n v="265664910.9522"/>
    <n v="33098.573600000003"/>
    <n v="8026.4761304456997"/>
  </r>
  <r>
    <s v="sne.deep"/>
    <x v="3"/>
    <s v="deep"/>
    <s v="Demersal benthivores - other"/>
    <x v="4"/>
    <s v=""/>
    <x v="20"/>
    <n v="43639001.9367323"/>
    <n v="33098.573600000003"/>
    <n v="1318.4556671267601"/>
  </r>
  <r>
    <s v="sne.deep"/>
    <x v="3"/>
    <s v="deep"/>
    <s v="Demersal omnivores - other"/>
    <x v="25"/>
    <s v=""/>
    <x v="20"/>
    <n v="162136.576343391"/>
    <n v="33098.573600000003"/>
    <n v="4.8985970907033503"/>
  </r>
  <r>
    <s v="sne.deep"/>
    <x v="3"/>
    <s v="deep"/>
    <s v="Demersal piscivores - other"/>
    <x v="5"/>
    <s v=""/>
    <x v="20"/>
    <n v="15786659.229217101"/>
    <n v="33098.573600000003"/>
    <n v="476.95889919609903"/>
  </r>
  <r>
    <s v="sne.deep"/>
    <x v="3"/>
    <s v="deep"/>
    <s v="Haddock"/>
    <x v="6"/>
    <s v=""/>
    <x v="20"/>
    <n v="1475885.6803685101"/>
    <n v="33098.573600000003"/>
    <n v="44.5906128223154"/>
  </r>
  <r>
    <s v="sne.deep"/>
    <x v="3"/>
    <s v="deep"/>
    <s v="Medium pelagics - other"/>
    <x v="20"/>
    <s v=""/>
    <x v="20"/>
    <n v="0"/>
    <n v="33098.573600000003"/>
    <n v="0"/>
  </r>
  <r>
    <s v="sne.deep"/>
    <x v="3"/>
    <s v="deep"/>
    <s v="Mesopelagics"/>
    <x v="7"/>
    <s v=""/>
    <x v="20"/>
    <n v="93338.904995659701"/>
    <n v="33098.573600000003"/>
    <n v="2.8200280206534298"/>
  </r>
  <r>
    <s v="sne.deep"/>
    <x v="3"/>
    <s v="deep"/>
    <s v="Skates"/>
    <x v="8"/>
    <s v=""/>
    <x v="20"/>
    <n v="12172259.5397253"/>
    <n v="33098.573600000003"/>
    <n v="367.75782808130799"/>
  </r>
  <r>
    <s v="sne.deep"/>
    <x v="3"/>
    <s v="deep"/>
    <s v="Small pelagic - other"/>
    <x v="9"/>
    <s v=""/>
    <x v="20"/>
    <n v="8396.1191666666691"/>
    <n v="33098.573600000003"/>
    <n v="0.25367012089809998"/>
  </r>
  <r>
    <s v="sne.deep"/>
    <x v="3"/>
    <s v="deep"/>
    <s v="Squid"/>
    <x v="10"/>
    <s v=""/>
    <x v="20"/>
    <n v="176059644.15417999"/>
    <n v="33098.573600000003"/>
    <n v="5319.2517080005"/>
  </r>
  <r>
    <s v="sne.deep"/>
    <x v="3"/>
    <s v="deep"/>
    <s v="Spiny dogfish (S)"/>
    <x v="11"/>
    <s v=""/>
    <x v="20"/>
    <n v="55827433.841325"/>
    <n v="33098.573600000003"/>
    <n v="1686.7021073477599"/>
  </r>
  <r>
    <s v="sne.deep"/>
    <x v="3"/>
    <s v="deep"/>
    <s v="Spiny dogfish (L)"/>
    <x v="12"/>
    <s v=""/>
    <x v="20"/>
    <n v="229937868.12932399"/>
    <n v="33098.573600000003"/>
    <n v="6947.0627619228999"/>
  </r>
  <r>
    <s v="sne.deep"/>
    <x v="3"/>
    <s v="deep"/>
    <s v="Hakes (S)"/>
    <x v="13"/>
    <s v=""/>
    <x v="20"/>
    <n v="63278430.743134201"/>
    <n v="33098.573600000003"/>
    <n v="1911.8174549713599"/>
  </r>
  <r>
    <s v="sne.deep"/>
    <x v="3"/>
    <s v="deep"/>
    <s v="Hakes (L)"/>
    <x v="14"/>
    <s v=""/>
    <x v="20"/>
    <n v="10362978.576793101"/>
    <n v="33098.573600000003"/>
    <n v="313.09441615312102"/>
  </r>
  <r>
    <s v="sne.deep"/>
    <x v="3"/>
    <s v="deep"/>
    <s v="Summer flounder (L)"/>
    <x v="22"/>
    <s v=""/>
    <x v="20"/>
    <n v="2139848.4461721"/>
    <n v="33098.573600000003"/>
    <n v="64.650775348581902"/>
  </r>
  <r>
    <s v="sne.deep"/>
    <x v="3"/>
    <s v="deep"/>
    <s v="Yellowtail flounder (S)"/>
    <x v="17"/>
    <s v=""/>
    <x v="20"/>
    <n v="36562.995330583202"/>
    <n v="33098.573600000003"/>
    <n v="1.1046698196862199"/>
  </r>
  <r>
    <s v="sne.deep"/>
    <x v="3"/>
    <s v="deep"/>
    <s v="Yellowtail flounder (L)"/>
    <x v="18"/>
    <s v=""/>
    <x v="20"/>
    <n v="10807486.342597101"/>
    <n v="33098.573600000003"/>
    <n v="326.52423253058498"/>
  </r>
  <r>
    <s v="sne.deep"/>
    <x v="3"/>
    <s v="deep"/>
    <s v="Alosines"/>
    <x v="0"/>
    <s v=""/>
    <x v="21"/>
    <n v="2057763.75916667"/>
    <n v="33098.573600000003"/>
    <n v="62.170768566493997"/>
  </r>
  <r>
    <s v="sne.deep"/>
    <x v="3"/>
    <s v="deep"/>
    <s v="Atlantic herring"/>
    <x v="1"/>
    <s v=""/>
    <x v="21"/>
    <n v="770418.36722222203"/>
    <n v="33098.573600000003"/>
    <n v="23.2764824409902"/>
  </r>
  <r>
    <s v="sne.deep"/>
    <x v="3"/>
    <s v="deep"/>
    <s v="Atlantic mackerel"/>
    <x v="2"/>
    <s v=""/>
    <x v="21"/>
    <n v="23860300.0748065"/>
    <n v="33098.573600000003"/>
    <n v="720.88605276955298"/>
  </r>
  <r>
    <s v="sne.deep"/>
    <x v="3"/>
    <s v="deep"/>
    <s v="Butterfish"/>
    <x v="3"/>
    <s v=""/>
    <x v="21"/>
    <n v="167509575.96383801"/>
    <n v="33098.573600000003"/>
    <n v="5060.9303587583599"/>
  </r>
  <r>
    <s v="sne.deep"/>
    <x v="3"/>
    <s v="deep"/>
    <s v="Demersal benthivores - other"/>
    <x v="4"/>
    <s v=""/>
    <x v="21"/>
    <n v="19372440.9356994"/>
    <n v="33098.573600000003"/>
    <n v="585.29534141916599"/>
  </r>
  <r>
    <s v="sne.deep"/>
    <x v="3"/>
    <s v="deep"/>
    <s v="Demersal omnivores - other"/>
    <x v="25"/>
    <s v=""/>
    <x v="21"/>
    <n v="18286.485303776699"/>
    <n v="33098.573600000003"/>
    <n v="0.55248560027906102"/>
  </r>
  <r>
    <s v="sne.deep"/>
    <x v="3"/>
    <s v="deep"/>
    <s v="Demersal piscivores - other"/>
    <x v="5"/>
    <s v=""/>
    <x v="21"/>
    <n v="6027899.7882722802"/>
    <n v="33098.573600000003"/>
    <n v="182.119624281098"/>
  </r>
  <r>
    <s v="sne.deep"/>
    <x v="3"/>
    <s v="deep"/>
    <s v="Haddock"/>
    <x v="6"/>
    <s v=""/>
    <x v="21"/>
    <n v="799438.07686627598"/>
    <n v="33098.573600000003"/>
    <n v="24.153248612087499"/>
  </r>
  <r>
    <s v="sne.deep"/>
    <x v="3"/>
    <s v="deep"/>
    <s v="Medium pelagics - other"/>
    <x v="20"/>
    <s v=""/>
    <x v="21"/>
    <n v="19129.455902777801"/>
    <n v="33098.573600000003"/>
    <n v="0.57795408750719601"/>
  </r>
  <r>
    <s v="sne.deep"/>
    <x v="3"/>
    <s v="deep"/>
    <s v="Mesopelagics"/>
    <x v="7"/>
    <s v=""/>
    <x v="21"/>
    <n v="23409.392534722199"/>
    <n v="33098.573600000003"/>
    <n v="0.70726288140472104"/>
  </r>
  <r>
    <s v="sne.deep"/>
    <x v="3"/>
    <s v="deep"/>
    <s v="Skates"/>
    <x v="8"/>
    <s v=""/>
    <x v="21"/>
    <n v="20626535.592990901"/>
    <n v="33098.573600000003"/>
    <n v="623.18503033589604"/>
  </r>
  <r>
    <s v="sne.deep"/>
    <x v="3"/>
    <s v="deep"/>
    <s v="Small pelagic - other"/>
    <x v="9"/>
    <s v=""/>
    <x v="21"/>
    <n v="729189.55156249995"/>
    <n v="33098.573600000003"/>
    <n v="22.0308452072539"/>
  </r>
  <r>
    <s v="sne.deep"/>
    <x v="3"/>
    <s v="deep"/>
    <s v="Squid"/>
    <x v="10"/>
    <s v=""/>
    <x v="21"/>
    <n v="187896440.63378599"/>
    <n v="33098.573600000003"/>
    <n v="5676.8742636627203"/>
  </r>
  <r>
    <s v="sne.deep"/>
    <x v="3"/>
    <s v="deep"/>
    <s v="Spiny dogfish (S)"/>
    <x v="11"/>
    <s v=""/>
    <x v="21"/>
    <n v="40932506.423056699"/>
    <n v="33098.573600000003"/>
    <n v="1236.6849072630901"/>
  </r>
  <r>
    <s v="sne.deep"/>
    <x v="3"/>
    <s v="deep"/>
    <s v="Spiny dogfish (L)"/>
    <x v="12"/>
    <s v=""/>
    <x v="21"/>
    <n v="194084162.640385"/>
    <n v="33098.573600000003"/>
    <n v="5863.8225618394899"/>
  </r>
  <r>
    <s v="sne.deep"/>
    <x v="3"/>
    <s v="deep"/>
    <s v="Hakes (S)"/>
    <x v="13"/>
    <s v=""/>
    <x v="21"/>
    <n v="28863591.393644199"/>
    <n v="33098.573600000003"/>
    <n v="872.04940437808295"/>
  </r>
  <r>
    <s v="sne.deep"/>
    <x v="3"/>
    <s v="deep"/>
    <s v="Hakes (L)"/>
    <x v="14"/>
    <s v=""/>
    <x v="21"/>
    <n v="6477491.6354513196"/>
    <n v="33098.573600000003"/>
    <n v="195.70304490255501"/>
  </r>
  <r>
    <s v="sne.deep"/>
    <x v="3"/>
    <s v="deep"/>
    <s v="Summer flounder (L)"/>
    <x v="22"/>
    <s v=""/>
    <x v="21"/>
    <n v="1516737.69153343"/>
    <n v="33098.573600000003"/>
    <n v="45.824865743864997"/>
  </r>
  <r>
    <s v="sne.deep"/>
    <x v="3"/>
    <s v="deep"/>
    <s v="Yellowtail flounder (S)"/>
    <x v="17"/>
    <s v=""/>
    <x v="21"/>
    <n v="6312.5204849154297"/>
    <n v="33098.573600000003"/>
    <n v="0.19071880743874201"/>
  </r>
  <r>
    <s v="sne.deep"/>
    <x v="3"/>
    <s v="deep"/>
    <s v="Yellowtail flounder (L)"/>
    <x v="18"/>
    <s v=""/>
    <x v="21"/>
    <n v="2827951.5299866199"/>
    <n v="33098.573600000003"/>
    <n v="85.440284048573602"/>
  </r>
  <r>
    <s v="sne.deep"/>
    <x v="3"/>
    <s v="deep"/>
    <s v="Alosines"/>
    <x v="0"/>
    <s v=""/>
    <x v="22"/>
    <n v="1295316.1946876801"/>
    <n v="33098.573600000003"/>
    <n v="39.135106253874298"/>
  </r>
  <r>
    <s v="sne.deep"/>
    <x v="3"/>
    <s v="deep"/>
    <s v="Atlantic herring"/>
    <x v="1"/>
    <s v=""/>
    <x v="22"/>
    <n v="972520.69666666701"/>
    <n v="33098.573600000003"/>
    <n v="29.382556131260799"/>
  </r>
  <r>
    <s v="sne.deep"/>
    <x v="3"/>
    <s v="deep"/>
    <s v="Atlantic mackerel"/>
    <x v="2"/>
    <s v=""/>
    <x v="22"/>
    <n v="11722498.2662382"/>
    <n v="33098.573600000003"/>
    <n v="354.16928861968103"/>
  </r>
  <r>
    <s v="sne.deep"/>
    <x v="3"/>
    <s v="deep"/>
    <s v="Butterfish"/>
    <x v="3"/>
    <s v=""/>
    <x v="22"/>
    <n v="220216481.35859701"/>
    <n v="33098.573600000003"/>
    <n v="6653.3526193587004"/>
  </r>
  <r>
    <s v="sne.deep"/>
    <x v="3"/>
    <s v="deep"/>
    <s v="Demersal benthivores - other"/>
    <x v="4"/>
    <s v=""/>
    <x v="22"/>
    <n v="33071531.328389499"/>
    <n v="33098.573600000003"/>
    <n v="999.18297773380596"/>
  </r>
  <r>
    <s v="sne.deep"/>
    <x v="3"/>
    <s v="deep"/>
    <s v="Demersal omnivores - other"/>
    <x v="25"/>
    <s v=""/>
    <x v="22"/>
    <n v="349721.63140020898"/>
    <n v="33098.573600000003"/>
    <n v="10.566063529704801"/>
  </r>
  <r>
    <s v="sne.deep"/>
    <x v="3"/>
    <s v="deep"/>
    <s v="Demersal piscivores - other"/>
    <x v="5"/>
    <s v=""/>
    <x v="22"/>
    <n v="9727285.4942172207"/>
    <n v="33098.573600000003"/>
    <n v="293.888359413084"/>
  </r>
  <r>
    <s v="sne.deep"/>
    <x v="3"/>
    <s v="deep"/>
    <s v="Haddock"/>
    <x v="6"/>
    <s v=""/>
    <x v="22"/>
    <n v="2621552.7629353702"/>
    <n v="33098.573600000003"/>
    <n v="79.2044030240437"/>
  </r>
  <r>
    <s v="sne.deep"/>
    <x v="3"/>
    <s v="deep"/>
    <s v="Medium pelagics - other"/>
    <x v="20"/>
    <s v=""/>
    <x v="22"/>
    <n v="183493.90930555601"/>
    <n v="33098.573600000003"/>
    <n v="5.5438615428900402"/>
  </r>
  <r>
    <s v="sne.deep"/>
    <x v="3"/>
    <s v="deep"/>
    <s v="Mesopelagics"/>
    <x v="7"/>
    <s v=""/>
    <x v="22"/>
    <n v="282324.24366792903"/>
    <n v="33098.573600000003"/>
    <n v="8.5298009237452206"/>
  </r>
  <r>
    <s v="sne.deep"/>
    <x v="3"/>
    <s v="deep"/>
    <s v="Skates"/>
    <x v="8"/>
    <s v=""/>
    <x v="22"/>
    <n v="23155615.280895401"/>
    <n v="33098.573600000003"/>
    <n v="699.59556447155899"/>
  </r>
  <r>
    <s v="sne.deep"/>
    <x v="3"/>
    <s v="deep"/>
    <s v="Small pelagic - other"/>
    <x v="9"/>
    <s v=""/>
    <x v="22"/>
    <n v="428335.26062128"/>
    <n v="33098.573600000003"/>
    <n v="12.9411999984579"/>
  </r>
  <r>
    <s v="sne.deep"/>
    <x v="3"/>
    <s v="deep"/>
    <s v="Squid"/>
    <x v="10"/>
    <s v=""/>
    <x v="22"/>
    <n v="178456453.60740399"/>
    <n v="33098.573600000003"/>
    <n v="5391.6659903254504"/>
  </r>
  <r>
    <s v="sne.deep"/>
    <x v="3"/>
    <s v="deep"/>
    <s v="Spiny dogfish (S)"/>
    <x v="11"/>
    <s v=""/>
    <x v="22"/>
    <n v="92589341.816468596"/>
    <n v="33098.573600000003"/>
    <n v="2797.3816314691098"/>
  </r>
  <r>
    <s v="sne.deep"/>
    <x v="3"/>
    <s v="deep"/>
    <s v="Spiny dogfish (L)"/>
    <x v="12"/>
    <s v=""/>
    <x v="22"/>
    <n v="2222195068.3715701"/>
    <n v="33098.573600000003"/>
    <n v="67138.695921674604"/>
  </r>
  <r>
    <s v="sne.deep"/>
    <x v="3"/>
    <s v="deep"/>
    <s v="Hakes (S)"/>
    <x v="13"/>
    <s v=""/>
    <x v="22"/>
    <n v="71853654.0044723"/>
    <n v="33098.573600000003"/>
    <n v="2170.8988088982901"/>
  </r>
  <r>
    <s v="sne.deep"/>
    <x v="3"/>
    <s v="deep"/>
    <s v="Hakes (L)"/>
    <x v="14"/>
    <s v=""/>
    <x v="22"/>
    <n v="10720178.639215101"/>
    <n v="33098.573600000003"/>
    <n v="323.88642389154597"/>
  </r>
  <r>
    <s v="sne.deep"/>
    <x v="3"/>
    <s v="deep"/>
    <s v="Atlantic cod (S)"/>
    <x v="19"/>
    <s v=""/>
    <x v="22"/>
    <n v="8380.54721753388"/>
    <n v="33098.573600000003"/>
    <n v="0.25319964898831399"/>
  </r>
  <r>
    <s v="sne.deep"/>
    <x v="3"/>
    <s v="deep"/>
    <s v="Atlantic cod (M)"/>
    <x v="15"/>
    <s v=""/>
    <x v="22"/>
    <n v="430129.65765339899"/>
    <n v="33098.573600000003"/>
    <n v="12.9954137254241"/>
  </r>
  <r>
    <s v="sne.deep"/>
    <x v="3"/>
    <s v="deep"/>
    <s v="Atlantic cod (L)"/>
    <x v="16"/>
    <s v=""/>
    <x v="22"/>
    <n v="3883860.9904044899"/>
    <n v="33098.573600000003"/>
    <n v="117.342246748799"/>
  </r>
  <r>
    <s v="sne.deep"/>
    <x v="3"/>
    <s v="deep"/>
    <s v="Summer flounder (S)"/>
    <x v="33"/>
    <s v=""/>
    <x v="22"/>
    <n v="4606.7039313095502"/>
    <n v="33098.573600000003"/>
    <n v="0.139181343189652"/>
  </r>
  <r>
    <s v="sne.deep"/>
    <x v="3"/>
    <s v="deep"/>
    <s v="Summer flounder (L)"/>
    <x v="22"/>
    <s v=""/>
    <x v="22"/>
    <n v="3886159.23189876"/>
    <n v="33098.573600000003"/>
    <n v="117.411683018834"/>
  </r>
  <r>
    <s v="sne.deep"/>
    <x v="3"/>
    <s v="deep"/>
    <s v="Yellowtail flounder (S)"/>
    <x v="17"/>
    <s v=""/>
    <x v="22"/>
    <n v="8144.1146514666498"/>
    <n v="33098.573600000003"/>
    <n v="0.246056363331218"/>
  </r>
  <r>
    <s v="sne.deep"/>
    <x v="3"/>
    <s v="deep"/>
    <s v="Yellowtail flounder (L)"/>
    <x v="18"/>
    <s v=""/>
    <x v="22"/>
    <n v="841861.04850257398"/>
    <n v="33098.573600000003"/>
    <n v="25.4349646204262"/>
  </r>
  <r>
    <s v="sne.deep"/>
    <x v="3"/>
    <s v="deep"/>
    <s v="Bluefish (L)"/>
    <x v="21"/>
    <s v=""/>
    <x v="22"/>
    <n v="3777017.2250924599"/>
    <n v="33098.573600000003"/>
    <n v="114.11419932285099"/>
  </r>
  <r>
    <s v="sne.deep"/>
    <x v="3"/>
    <s v="deep"/>
    <s v="Weakfish (M)"/>
    <x v="28"/>
    <s v=""/>
    <x v="22"/>
    <n v="22556.332909048098"/>
    <n v="33098.573600000003"/>
    <n v="0.68148957660967302"/>
  </r>
  <r>
    <s v="sne.deep"/>
    <x v="3"/>
    <s v="deep"/>
    <s v="Weakfish (L)"/>
    <x v="35"/>
    <s v=""/>
    <x v="22"/>
    <n v="169239.73690121199"/>
    <n v="33098.573600000003"/>
    <n v="5.1132033345754904"/>
  </r>
  <r>
    <s v="sne.deep"/>
    <x v="3"/>
    <s v="deep"/>
    <s v="Alosines"/>
    <x v="0"/>
    <s v=""/>
    <x v="23"/>
    <n v="2632676.50605046"/>
    <n v="33098.573600000003"/>
    <n v="79.540482253605603"/>
  </r>
  <r>
    <s v="sne.deep"/>
    <x v="3"/>
    <s v="deep"/>
    <s v="Atlantic herring"/>
    <x v="1"/>
    <s v=""/>
    <x v="23"/>
    <n v="566597029.14218795"/>
    <n v="33098.573600000003"/>
    <n v="17118.472716968899"/>
  </r>
  <r>
    <s v="sne.deep"/>
    <x v="3"/>
    <s v="deep"/>
    <s v="Atlantic mackerel"/>
    <x v="2"/>
    <s v=""/>
    <x v="23"/>
    <n v="27042897.240739699"/>
    <n v="33098.573600000003"/>
    <n v="817.04116822543995"/>
  </r>
  <r>
    <s v="sne.deep"/>
    <x v="3"/>
    <s v="deep"/>
    <s v="Butterfish"/>
    <x v="3"/>
    <s v=""/>
    <x v="23"/>
    <n v="163127914.16259801"/>
    <n v="33098.573600000003"/>
    <n v="4928.5481644622396"/>
  </r>
  <r>
    <s v="sne.deep"/>
    <x v="3"/>
    <s v="deep"/>
    <s v="Demersal benthivores - other"/>
    <x v="4"/>
    <s v=""/>
    <x v="23"/>
    <n v="25518632.491023399"/>
    <n v="33098.573600000003"/>
    <n v="770.98888911102301"/>
  </r>
  <r>
    <s v="sne.deep"/>
    <x v="3"/>
    <s v="deep"/>
    <s v="Demersal omnivores - other"/>
    <x v="25"/>
    <s v=""/>
    <x v="23"/>
    <n v="2990076.8482707301"/>
    <n v="33098.573600000003"/>
    <n v="90.338541001982307"/>
  </r>
  <r>
    <s v="sne.deep"/>
    <x v="3"/>
    <s v="deep"/>
    <s v="Demersal piscivores - other"/>
    <x v="5"/>
    <s v=""/>
    <x v="23"/>
    <n v="7539538.13415814"/>
    <n v="33098.573600000003"/>
    <n v="227.79042460482799"/>
  </r>
  <r>
    <s v="sne.deep"/>
    <x v="3"/>
    <s v="deep"/>
    <s v="Haddock"/>
    <x v="6"/>
    <s v=""/>
    <x v="23"/>
    <n v="145083.96071503399"/>
    <n v="33098.573600000003"/>
    <n v="4.3833901263658497"/>
  </r>
  <r>
    <s v="sne.deep"/>
    <x v="3"/>
    <s v="deep"/>
    <s v="Medium pelagics - other"/>
    <x v="20"/>
    <s v=""/>
    <x v="23"/>
    <n v="839449.09299045103"/>
    <n v="33098.573600000003"/>
    <n v="25.362092733520399"/>
  </r>
  <r>
    <s v="sne.deep"/>
    <x v="3"/>
    <s v="deep"/>
    <s v="Mesopelagics"/>
    <x v="7"/>
    <s v=""/>
    <x v="23"/>
    <n v="73153.421249999999"/>
    <n v="33098.573600000003"/>
    <n v="2.2101683937823799"/>
  </r>
  <r>
    <s v="sne.deep"/>
    <x v="3"/>
    <s v="deep"/>
    <s v="Skates"/>
    <x v="8"/>
    <s v=""/>
    <x v="23"/>
    <n v="14178384.7447071"/>
    <n v="33098.573600000003"/>
    <n v="428.36845224976997"/>
  </r>
  <r>
    <s v="sne.deep"/>
    <x v="3"/>
    <s v="deep"/>
    <s v="Small pelagic - other"/>
    <x v="9"/>
    <s v=""/>
    <x v="23"/>
    <n v="5596905.6983289896"/>
    <n v="33098.573600000003"/>
    <n v="169.09809365105099"/>
  </r>
  <r>
    <s v="sne.deep"/>
    <x v="3"/>
    <s v="deep"/>
    <s v="Squid"/>
    <x v="10"/>
    <s v=""/>
    <x v="23"/>
    <n v="106964877.76989"/>
    <n v="33098.573600000003"/>
    <n v="3231.7065702762002"/>
  </r>
  <r>
    <s v="sne.deep"/>
    <x v="3"/>
    <s v="deep"/>
    <s v="Spiny dogfish (S)"/>
    <x v="11"/>
    <s v=""/>
    <x v="23"/>
    <n v="37813029.355815202"/>
    <n v="33098.573600000003"/>
    <n v="1142.4368256103701"/>
  </r>
  <r>
    <s v="sne.deep"/>
    <x v="3"/>
    <s v="deep"/>
    <s v="Spiny dogfish (L)"/>
    <x v="12"/>
    <s v=""/>
    <x v="23"/>
    <n v="302673525.62675601"/>
    <n v="33098.573600000003"/>
    <n v="9144.6093503786506"/>
  </r>
  <r>
    <s v="sne.deep"/>
    <x v="3"/>
    <s v="deep"/>
    <s v="Hakes (S)"/>
    <x v="13"/>
    <s v=""/>
    <x v="23"/>
    <n v="37826371.038465597"/>
    <n v="33098.573600000003"/>
    <n v="1142.8399149643601"/>
  </r>
  <r>
    <s v="sne.deep"/>
    <x v="3"/>
    <s v="deep"/>
    <s v="Hakes (L)"/>
    <x v="14"/>
    <s v=""/>
    <x v="23"/>
    <n v="3410237.1289399401"/>
    <n v="33098.573600000003"/>
    <n v="103.0327521105"/>
  </r>
  <r>
    <s v="sne.deep"/>
    <x v="3"/>
    <s v="deep"/>
    <s v="Atlantic cod (S)"/>
    <x v="19"/>
    <s v=""/>
    <x v="23"/>
    <n v="5691.1270120331301"/>
    <n v="33098.573600000003"/>
    <n v="0.17194478169395"/>
  </r>
  <r>
    <s v="sne.deep"/>
    <x v="3"/>
    <s v="deep"/>
    <s v="Atlantic cod (M)"/>
    <x v="15"/>
    <s v=""/>
    <x v="23"/>
    <n v="31736.140516049902"/>
    <n v="33098.573600000003"/>
    <n v="0.95883710577938197"/>
  </r>
  <r>
    <s v="sne.deep"/>
    <x v="3"/>
    <s v="deep"/>
    <s v="Atlantic cod (L)"/>
    <x v="16"/>
    <s v=""/>
    <x v="23"/>
    <n v="2600191.1090702801"/>
    <n v="33098.573600000003"/>
    <n v="78.559008025357201"/>
  </r>
  <r>
    <s v="sne.deep"/>
    <x v="3"/>
    <s v="deep"/>
    <s v="Summer flounder (L)"/>
    <x v="22"/>
    <s v=""/>
    <x v="23"/>
    <n v="2010110.5145296401"/>
    <n v="33098.573600000003"/>
    <n v="60.731031458395996"/>
  </r>
  <r>
    <s v="sne.deep"/>
    <x v="3"/>
    <s v="deep"/>
    <s v="Yellowtail flounder (L)"/>
    <x v="18"/>
    <s v=""/>
    <x v="23"/>
    <n v="2045071.5856379101"/>
    <n v="33098.573600000003"/>
    <n v="61.787302690225602"/>
  </r>
  <r>
    <s v="sne.deep"/>
    <x v="3"/>
    <s v="deep"/>
    <s v="Bluefish (L)"/>
    <x v="21"/>
    <s v=""/>
    <x v="23"/>
    <n v="483531.07665008499"/>
    <n v="33098.573600000003"/>
    <n v="14.608819174312901"/>
  </r>
  <r>
    <s v="sne.deep"/>
    <x v="3"/>
    <s v="deep"/>
    <s v="Weakfish (L)"/>
    <x v="35"/>
    <s v=""/>
    <x v="23"/>
    <n v="209223.90485608199"/>
    <n v="33098.573600000003"/>
    <n v="6.3212362981129298"/>
  </r>
  <r>
    <s v="sne.deep"/>
    <x v="3"/>
    <s v="deep"/>
    <s v="Alosines"/>
    <x v="0"/>
    <s v=""/>
    <x v="24"/>
    <n v="3627242.8155566799"/>
    <n v="33098.573600000003"/>
    <n v="109.58909768717901"/>
  </r>
  <r>
    <s v="sne.deep"/>
    <x v="3"/>
    <s v="deep"/>
    <s v="Atlantic herring"/>
    <x v="1"/>
    <s v=""/>
    <x v="24"/>
    <n v="40923616.3026786"/>
    <n v="33098.573600000003"/>
    <n v="1236.41631199112"/>
  </r>
  <r>
    <s v="sne.deep"/>
    <x v="3"/>
    <s v="deep"/>
    <s v="Atlantic mackerel"/>
    <x v="2"/>
    <s v=""/>
    <x v="24"/>
    <n v="48521171.999580197"/>
    <n v="33098.573600000003"/>
    <n v="1465.9596085911201"/>
  </r>
  <r>
    <s v="sne.deep"/>
    <x v="3"/>
    <s v="deep"/>
    <s v="Butterfish"/>
    <x v="3"/>
    <s v=""/>
    <x v="24"/>
    <n v="69229423.288457304"/>
    <n v="33098.573600000003"/>
    <n v="2091.6134974607298"/>
  </r>
  <r>
    <s v="sne.deep"/>
    <x v="3"/>
    <s v="deep"/>
    <s v="Demersal benthivores - other"/>
    <x v="4"/>
    <s v=""/>
    <x v="24"/>
    <n v="29947920.469333999"/>
    <n v="33098.573600000003"/>
    <n v="904.81000272875895"/>
  </r>
  <r>
    <s v="sne.deep"/>
    <x v="3"/>
    <s v="deep"/>
    <s v="Demersal omnivores - other"/>
    <x v="25"/>
    <s v=""/>
    <x v="24"/>
    <n v="372137.60263410001"/>
    <n v="33098.573600000003"/>
    <n v="11.2433123895738"/>
  </r>
  <r>
    <s v="sne.deep"/>
    <x v="3"/>
    <s v="deep"/>
    <s v="Demersal piscivores - other"/>
    <x v="5"/>
    <s v=""/>
    <x v="24"/>
    <n v="2278960.6547656502"/>
    <n v="33098.573600000003"/>
    <n v="68.853742227902103"/>
  </r>
  <r>
    <s v="sne.deep"/>
    <x v="3"/>
    <s v="deep"/>
    <s v="Haddock"/>
    <x v="6"/>
    <s v=""/>
    <x v="24"/>
    <n v="6019537.2410639497"/>
    <n v="33098.573600000003"/>
    <n v="181.86696846247"/>
  </r>
  <r>
    <s v="sne.deep"/>
    <x v="3"/>
    <s v="deep"/>
    <s v="Medium pelagics - other"/>
    <x v="20"/>
    <s v=""/>
    <x v="24"/>
    <n v="756624.87579427101"/>
    <n v="33098.573600000003"/>
    <n v="22.859742686744401"/>
  </r>
  <r>
    <s v="sne.deep"/>
    <x v="3"/>
    <s v="deep"/>
    <s v="Mesopelagics"/>
    <x v="7"/>
    <s v=""/>
    <x v="24"/>
    <n v="1086031.79367932"/>
    <n v="33098.573600000003"/>
    <n v="32.812042198679997"/>
  </r>
  <r>
    <s v="sne.deep"/>
    <x v="3"/>
    <s v="deep"/>
    <s v="Skates"/>
    <x v="8"/>
    <s v=""/>
    <x v="24"/>
    <n v="48596558.209718101"/>
    <n v="33098.573600000003"/>
    <n v="1468.2372357495799"/>
  </r>
  <r>
    <s v="sne.deep"/>
    <x v="3"/>
    <s v="deep"/>
    <s v="Small pelagic - other"/>
    <x v="9"/>
    <s v=""/>
    <x v="24"/>
    <n v="18994.544856770801"/>
    <n v="33098.573600000003"/>
    <n v="0.57387804943868703"/>
  </r>
  <r>
    <s v="sne.deep"/>
    <x v="3"/>
    <s v="deep"/>
    <s v="Squid"/>
    <x v="10"/>
    <s v=""/>
    <x v="24"/>
    <n v="96720032.073122501"/>
    <n v="33098.573600000003"/>
    <n v="2922.1812771146901"/>
  </r>
  <r>
    <s v="sne.deep"/>
    <x v="3"/>
    <s v="deep"/>
    <s v="Spiny dogfish (S)"/>
    <x v="11"/>
    <s v=""/>
    <x v="24"/>
    <n v="43667832.154420003"/>
    <n v="33098.573600000003"/>
    <n v="1319.3267082186301"/>
  </r>
  <r>
    <s v="sne.deep"/>
    <x v="3"/>
    <s v="deep"/>
    <s v="Spiny dogfish (L)"/>
    <x v="12"/>
    <s v=""/>
    <x v="24"/>
    <n v="1240199230.57059"/>
    <n v="33098.573600000003"/>
    <n v="37469.869413665401"/>
  </r>
  <r>
    <s v="sne.deep"/>
    <x v="3"/>
    <s v="deep"/>
    <s v="Hakes (S)"/>
    <x v="13"/>
    <s v=""/>
    <x v="24"/>
    <n v="54764904.8198428"/>
    <n v="33098.573600000003"/>
    <n v="1654.6001492898999"/>
  </r>
  <r>
    <s v="sne.deep"/>
    <x v="3"/>
    <s v="deep"/>
    <s v="Hakes (L)"/>
    <x v="14"/>
    <s v=""/>
    <x v="24"/>
    <n v="2850468.7301173098"/>
    <n v="33098.573600000003"/>
    <n v="86.120591315068197"/>
  </r>
  <r>
    <s v="sne.deep"/>
    <x v="3"/>
    <s v="deep"/>
    <s v="Atlantic cod (M)"/>
    <x v="15"/>
    <s v=""/>
    <x v="24"/>
    <n v="1222952.9127310801"/>
    <n v="33098.573600000003"/>
    <n v="36.948810166583002"/>
  </r>
  <r>
    <s v="sne.deep"/>
    <x v="3"/>
    <s v="deep"/>
    <s v="Atlantic cod (L)"/>
    <x v="16"/>
    <s v=""/>
    <x v="24"/>
    <n v="3674787.7446739702"/>
    <n v="33098.573600000003"/>
    <n v="111.02556228205501"/>
  </r>
  <r>
    <s v="sne.deep"/>
    <x v="3"/>
    <s v="deep"/>
    <s v="Summer flounder (S)"/>
    <x v="33"/>
    <s v=""/>
    <x v="24"/>
    <n v="28506.176716808"/>
    <n v="33098.573600000003"/>
    <n v="0.861250912541076"/>
  </r>
  <r>
    <s v="sne.deep"/>
    <x v="3"/>
    <s v="deep"/>
    <s v="Summer flounder (L)"/>
    <x v="22"/>
    <s v=""/>
    <x v="24"/>
    <n v="1628187.3444662599"/>
    <n v="33098.573600000003"/>
    <n v="49.192069849990602"/>
  </r>
  <r>
    <s v="sne.deep"/>
    <x v="3"/>
    <s v="deep"/>
    <s v="Yellowtail flounder (S)"/>
    <x v="17"/>
    <s v=""/>
    <x v="24"/>
    <n v="23045.3063169944"/>
    <n v="33098.573600000003"/>
    <n v="0.69626282375487103"/>
  </r>
  <r>
    <s v="sne.deep"/>
    <x v="3"/>
    <s v="deep"/>
    <s v="Yellowtail flounder (L)"/>
    <x v="18"/>
    <s v=""/>
    <x v="24"/>
    <n v="844936.30053502996"/>
    <n v="33098.573600000003"/>
    <n v="25.527876540728901"/>
  </r>
  <r>
    <s v="sne.deep"/>
    <x v="3"/>
    <s v="deep"/>
    <s v="Bluefish (M)"/>
    <x v="21"/>
    <s v=""/>
    <x v="24"/>
    <n v="331966.95928374201"/>
    <n v="33098.573600000003"/>
    <n v="10.029645485500399"/>
  </r>
  <r>
    <s v="sne.deep"/>
    <x v="3"/>
    <s v="deep"/>
    <s v="Bluefish (L)"/>
    <x v="21"/>
    <s v=""/>
    <x v="24"/>
    <n v="1858843.9427779501"/>
    <n v="33098.573600000003"/>
    <n v="56.160847450475998"/>
  </r>
  <r>
    <s v="sne.deep"/>
    <x v="3"/>
    <s v="deep"/>
    <s v="Alosines"/>
    <x v="0"/>
    <s v=""/>
    <x v="25"/>
    <n v="5203423.0782068502"/>
    <n v="33098.573600000003"/>
    <n v="157.20988889402901"/>
  </r>
  <r>
    <s v="sne.deep"/>
    <x v="3"/>
    <s v="deep"/>
    <s v="Atlantic herring"/>
    <x v="1"/>
    <s v=""/>
    <x v="25"/>
    <n v="253122022.78051099"/>
    <n v="33098.573600000003"/>
    <n v="7647.5205801772299"/>
  </r>
  <r>
    <s v="sne.deep"/>
    <x v="3"/>
    <s v="deep"/>
    <s v="Atlantic mackerel"/>
    <x v="2"/>
    <s v=""/>
    <x v="25"/>
    <n v="74959551.584500298"/>
    <n v="33098.573600000003"/>
    <n v="2264.7366164595201"/>
  </r>
  <r>
    <s v="sne.deep"/>
    <x v="3"/>
    <s v="deep"/>
    <s v="Butterfish"/>
    <x v="3"/>
    <s v=""/>
    <x v="25"/>
    <n v="152055907.82569101"/>
    <n v="33098.573600000003"/>
    <n v="4594.0320469185099"/>
  </r>
  <r>
    <s v="sne.deep"/>
    <x v="3"/>
    <s v="deep"/>
    <s v="Demersal benthivores - other"/>
    <x v="4"/>
    <s v=""/>
    <x v="25"/>
    <n v="25750396.014104102"/>
    <n v="33098.573600000003"/>
    <n v="777.99110998862295"/>
  </r>
  <r>
    <s v="sne.deep"/>
    <x v="3"/>
    <s v="deep"/>
    <s v="Demersal piscivores - other"/>
    <x v="5"/>
    <s v=""/>
    <x v="25"/>
    <n v="6375880.0174211804"/>
    <n v="33098.573600000003"/>
    <n v="192.63307520361499"/>
  </r>
  <r>
    <s v="sne.deep"/>
    <x v="3"/>
    <s v="deep"/>
    <s v="Haddock"/>
    <x v="6"/>
    <s v=""/>
    <x v="25"/>
    <n v="1588191.3885798"/>
    <n v="33098.573600000003"/>
    <n v="47.983680740242001"/>
  </r>
  <r>
    <s v="sne.deep"/>
    <x v="3"/>
    <s v="deep"/>
    <s v="Medium pelagics - other"/>
    <x v="20"/>
    <s v=""/>
    <x v="25"/>
    <n v="34808.910711805598"/>
    <n v="33098.573600000003"/>
    <n v="1.05167404289004"/>
  </r>
  <r>
    <s v="sne.deep"/>
    <x v="3"/>
    <s v="deep"/>
    <s v="Mesopelagics"/>
    <x v="7"/>
    <s v=""/>
    <x v="25"/>
    <n v="457069.31966145802"/>
    <n v="33098.573600000003"/>
    <n v="13.8093358700345"/>
  </r>
  <r>
    <s v="sne.deep"/>
    <x v="3"/>
    <s v="deep"/>
    <s v="Skates"/>
    <x v="8"/>
    <s v=""/>
    <x v="25"/>
    <n v="37304597.291781001"/>
    <n v="33098.573600000003"/>
    <n v="1127.07567832413"/>
  </r>
  <r>
    <s v="sne.deep"/>
    <x v="3"/>
    <s v="deep"/>
    <s v="Small pelagic - other"/>
    <x v="9"/>
    <s v=""/>
    <x v="25"/>
    <n v="544229.96333643398"/>
    <n v="33098.573600000003"/>
    <n v="16.442701426155502"/>
  </r>
  <r>
    <s v="sne.deep"/>
    <x v="3"/>
    <s v="deep"/>
    <s v="Squid"/>
    <x v="10"/>
    <s v=""/>
    <x v="25"/>
    <n v="132250606.559717"/>
    <n v="33098.573600000003"/>
    <n v="3995.6587905563802"/>
  </r>
  <r>
    <s v="sne.deep"/>
    <x v="3"/>
    <s v="deep"/>
    <s v="Spiny dogfish (S)"/>
    <x v="11"/>
    <s v=""/>
    <x v="25"/>
    <n v="107110318.36079399"/>
    <n v="33098.573600000003"/>
    <n v="3236.1007351928301"/>
  </r>
  <r>
    <s v="sne.deep"/>
    <x v="3"/>
    <s v="deep"/>
    <s v="Spiny dogfish (L)"/>
    <x v="12"/>
    <s v=""/>
    <x v="25"/>
    <n v="2043115481.3603001"/>
    <n v="33098.573600000003"/>
    <n v="61728.2033374483"/>
  </r>
  <r>
    <s v="sne.deep"/>
    <x v="3"/>
    <s v="deep"/>
    <s v="Hakes (S)"/>
    <x v="13"/>
    <s v=""/>
    <x v="25"/>
    <n v="39738484.771337003"/>
    <n v="33098.573600000003"/>
    <n v="1200.61019098832"/>
  </r>
  <r>
    <s v="sne.deep"/>
    <x v="3"/>
    <s v="deep"/>
    <s v="Hakes (L)"/>
    <x v="14"/>
    <s v=""/>
    <x v="25"/>
    <n v="867607.13857741805"/>
    <n v="33098.573600000003"/>
    <n v="26.2128256360092"/>
  </r>
  <r>
    <s v="sne.deep"/>
    <x v="3"/>
    <s v="deep"/>
    <s v="Atlantic cod (S)"/>
    <x v="19"/>
    <s v=""/>
    <x v="25"/>
    <n v="4777.7477622854203"/>
    <n v="33098.573600000003"/>
    <n v="0.144349053225829"/>
  </r>
  <r>
    <s v="sne.deep"/>
    <x v="3"/>
    <s v="deep"/>
    <s v="Atlantic cod (M)"/>
    <x v="15"/>
    <s v=""/>
    <x v="25"/>
    <n v="552669.50851357798"/>
    <n v="33098.573600000003"/>
    <n v="16.697683567656199"/>
  </r>
  <r>
    <s v="sne.deep"/>
    <x v="3"/>
    <s v="deep"/>
    <s v="Atlantic cod (L)"/>
    <x v="16"/>
    <s v=""/>
    <x v="25"/>
    <n v="847195.54920888296"/>
    <n v="33098.573600000003"/>
    <n v="25.596134729168"/>
  </r>
  <r>
    <s v="sne.deep"/>
    <x v="3"/>
    <s v="deep"/>
    <s v="Summer flounder (L)"/>
    <x v="22"/>
    <s v=""/>
    <x v="25"/>
    <n v="1741564.5144722699"/>
    <n v="33098.573600000003"/>
    <n v="52.617509609908701"/>
  </r>
  <r>
    <s v="sne.deep"/>
    <x v="3"/>
    <s v="deep"/>
    <s v="Yellowtail flounder (S)"/>
    <x v="17"/>
    <s v=""/>
    <x v="25"/>
    <n v="76013.832792234796"/>
    <n v="33098.573600000003"/>
    <n v="2.2965893851158201"/>
  </r>
  <r>
    <s v="sne.deep"/>
    <x v="3"/>
    <s v="deep"/>
    <s v="Yellowtail flounder (L)"/>
    <x v="18"/>
    <s v=""/>
    <x v="25"/>
    <n v="733608.24475449498"/>
    <n v="33098.573600000003"/>
    <n v="22.1643462228987"/>
  </r>
  <r>
    <s v="sne.deep"/>
    <x v="3"/>
    <s v="deep"/>
    <s v="Alosines"/>
    <x v="0"/>
    <s v=""/>
    <x v="26"/>
    <n v="2256437.9149525198"/>
    <n v="33098.573600000003"/>
    <n v="68.173267592187599"/>
  </r>
  <r>
    <s v="sne.deep"/>
    <x v="3"/>
    <s v="deep"/>
    <s v="Atlantic herring"/>
    <x v="1"/>
    <s v=""/>
    <x v="26"/>
    <n v="39688441.2647679"/>
    <n v="33098.573600000003"/>
    <n v="1199.0982374167299"/>
  </r>
  <r>
    <s v="sne.deep"/>
    <x v="3"/>
    <s v="deep"/>
    <s v="Atlantic mackerel"/>
    <x v="2"/>
    <s v=""/>
    <x v="26"/>
    <n v="4231381.2825241797"/>
    <n v="33098.573600000003"/>
    <n v="127.841801693961"/>
  </r>
  <r>
    <s v="sne.deep"/>
    <x v="3"/>
    <s v="deep"/>
    <s v="Butterfish"/>
    <x v="3"/>
    <s v=""/>
    <x v="26"/>
    <n v="197901760.38273799"/>
    <n v="33098.573600000003"/>
    <n v="5979.1628114976502"/>
  </r>
  <r>
    <s v="sne.deep"/>
    <x v="3"/>
    <s v="deep"/>
    <s v="Demersal benthivores - other"/>
    <x v="4"/>
    <s v=""/>
    <x v="26"/>
    <n v="21685823.746009499"/>
    <n v="33098.573600000003"/>
    <n v="655.18907274026799"/>
  </r>
  <r>
    <s v="sne.deep"/>
    <x v="3"/>
    <s v="deep"/>
    <s v="Demersal omnivores - other"/>
    <x v="25"/>
    <s v=""/>
    <x v="26"/>
    <n v="0"/>
    <n v="33098.573600000003"/>
    <n v="0"/>
  </r>
  <r>
    <s v="sne.deep"/>
    <x v="3"/>
    <s v="deep"/>
    <s v="Demersal piscivores - other"/>
    <x v="5"/>
    <s v=""/>
    <x v="26"/>
    <n v="5970432.3309683502"/>
    <n v="33098.573600000003"/>
    <n v="180.38337250184"/>
  </r>
  <r>
    <s v="sne.deep"/>
    <x v="3"/>
    <s v="deep"/>
    <s v="Haddock"/>
    <x v="6"/>
    <s v=""/>
    <x v="26"/>
    <n v="107046.495788391"/>
    <n v="33098.573600000003"/>
    <n v="3.2341724777043401"/>
  </r>
  <r>
    <s v="sne.deep"/>
    <x v="3"/>
    <s v="deep"/>
    <s v="Medium pelagics - other"/>
    <x v="20"/>
    <s v=""/>
    <x v="26"/>
    <n v="212582.59166666699"/>
    <n v="33098.573600000003"/>
    <n v="6.4227115716752996"/>
  </r>
  <r>
    <s v="sne.deep"/>
    <x v="3"/>
    <s v="deep"/>
    <s v="Mesopelagics"/>
    <x v="7"/>
    <s v=""/>
    <x v="26"/>
    <n v="0"/>
    <n v="33098.573600000003"/>
    <n v="0"/>
  </r>
  <r>
    <s v="sne.deep"/>
    <x v="3"/>
    <s v="deep"/>
    <s v="Skates"/>
    <x v="8"/>
    <s v=""/>
    <x v="26"/>
    <n v="45880146.008191802"/>
    <n v="33098.573600000003"/>
    <n v="1386.16686515433"/>
  </r>
  <r>
    <s v="sne.deep"/>
    <x v="3"/>
    <s v="deep"/>
    <s v="Small pelagic - other"/>
    <x v="9"/>
    <s v=""/>
    <x v="26"/>
    <n v="0"/>
    <n v="33098.573600000003"/>
    <n v="0"/>
  </r>
  <r>
    <s v="sne.deep"/>
    <x v="3"/>
    <s v="deep"/>
    <s v="Squid"/>
    <x v="10"/>
    <s v=""/>
    <x v="26"/>
    <n v="137203093.836283"/>
    <n v="33098.573600000003"/>
    <n v="4145.2872106936602"/>
  </r>
  <r>
    <s v="sne.deep"/>
    <x v="3"/>
    <s v="deep"/>
    <s v="Spiny dogfish (S)"/>
    <x v="11"/>
    <s v=""/>
    <x v="26"/>
    <n v="87035696.357535005"/>
    <n v="33098.573600000003"/>
    <n v="2629.5905500149702"/>
  </r>
  <r>
    <s v="sne.deep"/>
    <x v="3"/>
    <s v="deep"/>
    <s v="Spiny dogfish (L)"/>
    <x v="12"/>
    <s v=""/>
    <x v="26"/>
    <n v="1234234617.44085"/>
    <n v="33098.573600000003"/>
    <n v="37289.661855423401"/>
  </r>
  <r>
    <s v="sne.deep"/>
    <x v="3"/>
    <s v="deep"/>
    <s v="Hakes (S)"/>
    <x v="13"/>
    <s v=""/>
    <x v="26"/>
    <n v="33985893.0458543"/>
    <n v="33098.573600000003"/>
    <n v="1026.8083892852201"/>
  </r>
  <r>
    <s v="sne.deep"/>
    <x v="3"/>
    <s v="deep"/>
    <s v="Hakes (L)"/>
    <x v="14"/>
    <s v=""/>
    <x v="26"/>
    <n v="1881304.40319403"/>
    <n v="33098.573600000003"/>
    <n v="56.839440452323103"/>
  </r>
  <r>
    <s v="sne.deep"/>
    <x v="3"/>
    <s v="deep"/>
    <s v="Atlantic cod (M)"/>
    <x v="15"/>
    <s v=""/>
    <x v="26"/>
    <n v="19685.352028111902"/>
    <n v="33098.573600000003"/>
    <n v="0.59474925614655105"/>
  </r>
  <r>
    <s v="sne.deep"/>
    <x v="3"/>
    <s v="deep"/>
    <s v="Atlantic cod (L)"/>
    <x v="16"/>
    <s v=""/>
    <x v="26"/>
    <n v="2726297.5124829598"/>
    <n v="33098.573600000003"/>
    <n v="82.369033343568702"/>
  </r>
  <r>
    <s v="sne.deep"/>
    <x v="3"/>
    <s v="deep"/>
    <s v="Summer flounder (L)"/>
    <x v="22"/>
    <s v=""/>
    <x v="26"/>
    <n v="865252.92386900296"/>
    <n v="33098.573600000003"/>
    <n v="26.141698259438101"/>
  </r>
  <r>
    <s v="sne.deep"/>
    <x v="3"/>
    <s v="deep"/>
    <s v="Yellowtail flounder (S)"/>
    <x v="17"/>
    <s v=""/>
    <x v="26"/>
    <n v="14267.293765919399"/>
    <n v="33098.573600000003"/>
    <n v="0.43105464115587599"/>
  </r>
  <r>
    <s v="sne.deep"/>
    <x v="3"/>
    <s v="deep"/>
    <s v="Yellowtail flounder (L)"/>
    <x v="18"/>
    <s v=""/>
    <x v="26"/>
    <n v="5471093.9734683903"/>
    <n v="33098.573600000003"/>
    <n v="165.29697139179399"/>
  </r>
  <r>
    <s v="sne.deep"/>
    <x v="3"/>
    <s v="deep"/>
    <s v="Bluefish (L)"/>
    <x v="21"/>
    <s v=""/>
    <x v="26"/>
    <n v="695597.75637695799"/>
    <n v="33098.573600000003"/>
    <n v="21.0159436108436"/>
  </r>
  <r>
    <s v="sne.deep"/>
    <x v="3"/>
    <s v="deep"/>
    <s v="Alosines"/>
    <x v="0"/>
    <s v=""/>
    <x v="27"/>
    <n v="2157557.1831883802"/>
    <n v="33098.573600000003"/>
    <n v="65.185805565602394"/>
  </r>
  <r>
    <s v="sne.deep"/>
    <x v="3"/>
    <s v="deep"/>
    <s v="Atlantic herring"/>
    <x v="1"/>
    <s v=""/>
    <x v="27"/>
    <n v="57670505.384464301"/>
    <n v="33098.573600000003"/>
    <n v="1742.3864267209501"/>
  </r>
  <r>
    <s v="sne.deep"/>
    <x v="3"/>
    <s v="deep"/>
    <s v="Atlantic mackerel"/>
    <x v="2"/>
    <s v=""/>
    <x v="27"/>
    <n v="16621329.298567699"/>
    <n v="33098.573600000003"/>
    <n v="502.17660432858401"/>
  </r>
  <r>
    <s v="sne.deep"/>
    <x v="3"/>
    <s v="deep"/>
    <s v="Butterfish"/>
    <x v="3"/>
    <s v=""/>
    <x v="27"/>
    <n v="127583332.700425"/>
    <n v="33098.573600000003"/>
    <n v="3854.6474613161299"/>
  </r>
  <r>
    <s v="sne.deep"/>
    <x v="3"/>
    <s v="deep"/>
    <s v="Demersal benthivores - other"/>
    <x v="4"/>
    <s v=""/>
    <x v="27"/>
    <n v="18076373.351549599"/>
    <n v="33098.573600000003"/>
    <n v="546.13753359901796"/>
  </r>
  <r>
    <s v="sne.deep"/>
    <x v="3"/>
    <s v="deep"/>
    <s v="Demersal omnivores - other"/>
    <x v="25"/>
    <s v=""/>
    <x v="27"/>
    <n v="68830.6210847701"/>
    <n v="33098.573600000003"/>
    <n v="2.0795645732833101"/>
  </r>
  <r>
    <s v="sne.deep"/>
    <x v="3"/>
    <s v="deep"/>
    <s v="Demersal piscivores - other"/>
    <x v="5"/>
    <s v=""/>
    <x v="27"/>
    <n v="10626975.2339107"/>
    <n v="33098.573600000003"/>
    <n v="321.07048969357101"/>
  </r>
  <r>
    <s v="sne.deep"/>
    <x v="3"/>
    <s v="deep"/>
    <s v="Haddock"/>
    <x v="6"/>
    <s v=""/>
    <x v="27"/>
    <n v="12064.8767331449"/>
    <n v="33098.573600000003"/>
    <n v="0.36451349471884498"/>
  </r>
  <r>
    <s v="sne.deep"/>
    <x v="3"/>
    <s v="deep"/>
    <s v="Medium pelagics - other"/>
    <x v="20"/>
    <s v=""/>
    <x v="27"/>
    <n v="66822.836718749997"/>
    <n v="33098.573600000003"/>
    <n v="2.0189038212435202"/>
  </r>
  <r>
    <s v="sne.deep"/>
    <x v="3"/>
    <s v="deep"/>
    <s v="Mesopelagics"/>
    <x v="7"/>
    <s v=""/>
    <x v="27"/>
    <n v="201975.79218749999"/>
    <n v="33098.573600000003"/>
    <n v="6.1022506476683898"/>
  </r>
  <r>
    <s v="sne.deep"/>
    <x v="3"/>
    <s v="deep"/>
    <s v="Skates"/>
    <x v="8"/>
    <s v=""/>
    <x v="27"/>
    <n v="10233502.088032"/>
    <n v="33098.573600000003"/>
    <n v="309.18257117980602"/>
  </r>
  <r>
    <s v="sne.deep"/>
    <x v="3"/>
    <s v="deep"/>
    <s v="Small pelagic - other"/>
    <x v="9"/>
    <s v=""/>
    <x v="27"/>
    <n v="2977105.3127604201"/>
    <n v="33098.573600000003"/>
    <n v="89.946634822970594"/>
  </r>
  <r>
    <s v="sne.deep"/>
    <x v="3"/>
    <s v="deep"/>
    <s v="Squid"/>
    <x v="10"/>
    <s v=""/>
    <x v="27"/>
    <n v="115658566.62203"/>
    <n v="33098.573600000003"/>
    <n v="3494.3670993130099"/>
  </r>
  <r>
    <s v="sne.deep"/>
    <x v="3"/>
    <s v="deep"/>
    <s v="Spiny dogfish (S)"/>
    <x v="11"/>
    <s v=""/>
    <x v="27"/>
    <n v="66390785.361425303"/>
    <n v="33098.573600000003"/>
    <n v="2005.8503476241999"/>
  </r>
  <r>
    <s v="sne.deep"/>
    <x v="3"/>
    <s v="deep"/>
    <s v="Spiny dogfish (L)"/>
    <x v="12"/>
    <s v=""/>
    <x v="27"/>
    <n v="1683944630.3959401"/>
    <n v="33098.573600000003"/>
    <n v="50876.652593752398"/>
  </r>
  <r>
    <s v="sne.deep"/>
    <x v="3"/>
    <s v="deep"/>
    <s v="Hakes (S)"/>
    <x v="13"/>
    <s v=""/>
    <x v="27"/>
    <n v="28631317.628061201"/>
    <n v="33098.573600000003"/>
    <n v="865.03176765481999"/>
  </r>
  <r>
    <s v="sne.deep"/>
    <x v="3"/>
    <s v="deep"/>
    <s v="Hakes (L)"/>
    <x v="14"/>
    <s v=""/>
    <x v="27"/>
    <n v="2449835.9106996399"/>
    <n v="33098.573600000003"/>
    <n v="74.016359143030897"/>
  </r>
  <r>
    <s v="sne.deep"/>
    <x v="3"/>
    <s v="deep"/>
    <s v="Atlantic cod (L)"/>
    <x v="16"/>
    <s v=""/>
    <x v="27"/>
    <n v="2378622.37128072"/>
    <n v="33098.573600000003"/>
    <n v="71.864799976779807"/>
  </r>
  <r>
    <s v="sne.deep"/>
    <x v="3"/>
    <s v="deep"/>
    <s v="Summer flounder (L)"/>
    <x v="22"/>
    <s v=""/>
    <x v="27"/>
    <n v="503533.11153569602"/>
    <n v="33098.573600000003"/>
    <n v="15.2131363007044"/>
  </r>
  <r>
    <s v="sne.deep"/>
    <x v="3"/>
    <s v="deep"/>
    <s v="Yellowtail flounder (S)"/>
    <x v="17"/>
    <s v=""/>
    <x v="27"/>
    <n v="11497.400627777801"/>
    <n v="33098.573600000003"/>
    <n v="0.34736846266323002"/>
  </r>
  <r>
    <s v="sne.deep"/>
    <x v="3"/>
    <s v="deep"/>
    <s v="Yellowtail flounder (L)"/>
    <x v="18"/>
    <s v=""/>
    <x v="27"/>
    <n v="9201406.6644443609"/>
    <n v="33098.573600000003"/>
    <n v="278.00009679100998"/>
  </r>
  <r>
    <s v="sne.deep"/>
    <x v="3"/>
    <s v="deep"/>
    <s v="Bluefish (L)"/>
    <x v="21"/>
    <s v=""/>
    <x v="27"/>
    <n v="2783072.5737316399"/>
    <n v="33098.573600000003"/>
    <n v="84.084365911515903"/>
  </r>
  <r>
    <s v="sne.deep"/>
    <x v="3"/>
    <s v="deep"/>
    <s v="Alosines"/>
    <x v="0"/>
    <s v=""/>
    <x v="28"/>
    <n v="8589937.4238004591"/>
    <n v="33098.573600000003"/>
    <n v="259.52590971474501"/>
  </r>
  <r>
    <s v="sne.deep"/>
    <x v="3"/>
    <s v="deep"/>
    <s v="Atlantic herring"/>
    <x v="1"/>
    <s v=""/>
    <x v="28"/>
    <n v="327110940.72164702"/>
    <n v="33098.573600000003"/>
    <n v="9882.9316536362003"/>
  </r>
  <r>
    <s v="sne.deep"/>
    <x v="3"/>
    <s v="deep"/>
    <s v="Atlantic mackerel"/>
    <x v="2"/>
    <s v=""/>
    <x v="28"/>
    <n v="2088805.79397321"/>
    <n v="33098.573600000003"/>
    <n v="63.108634807549997"/>
  </r>
  <r>
    <s v="sne.deep"/>
    <x v="3"/>
    <s v="deep"/>
    <s v="Butterfish"/>
    <x v="3"/>
    <s v=""/>
    <x v="28"/>
    <n v="39299392.883056998"/>
    <n v="33098.573600000003"/>
    <n v="1187.3440033396801"/>
  </r>
  <r>
    <s v="sne.deep"/>
    <x v="3"/>
    <s v="deep"/>
    <s v="Demersal benthivores - other"/>
    <x v="4"/>
    <s v=""/>
    <x v="28"/>
    <n v="18862356.3865312"/>
    <n v="33098.573600000003"/>
    <n v="569.88426795924602"/>
  </r>
  <r>
    <s v="sne.deep"/>
    <x v="3"/>
    <s v="deep"/>
    <s v="Demersal piscivores - other"/>
    <x v="5"/>
    <s v=""/>
    <x v="28"/>
    <n v="8681626.9547788706"/>
    <n v="33098.573600000003"/>
    <n v="262.29610555721598"/>
  </r>
  <r>
    <s v="sne.deep"/>
    <x v="3"/>
    <s v="deep"/>
    <s v="Haddock"/>
    <x v="6"/>
    <s v=""/>
    <x v="28"/>
    <n v="245916.051031721"/>
    <n v="33098.573600000003"/>
    <n v="7.4298081241700702"/>
  </r>
  <r>
    <s v="sne.deep"/>
    <x v="3"/>
    <s v="deep"/>
    <s v="Medium pelagics - other"/>
    <x v="20"/>
    <s v=""/>
    <x v="28"/>
    <n v="90730.004492187494"/>
    <n v="33098.573600000003"/>
    <n v="2.7412058775906698"/>
  </r>
  <r>
    <s v="sne.deep"/>
    <x v="3"/>
    <s v="deep"/>
    <s v="Mesopelagics"/>
    <x v="7"/>
    <s v=""/>
    <x v="28"/>
    <n v="157427.234375"/>
    <n v="33098.573600000003"/>
    <n v="4.7563147668393801"/>
  </r>
  <r>
    <s v="sne.deep"/>
    <x v="3"/>
    <s v="deep"/>
    <s v="Skates"/>
    <x v="8"/>
    <s v=""/>
    <x v="28"/>
    <n v="47946409.329403497"/>
    <n v="33098.573600000003"/>
    <n v="1448.5944291388901"/>
  </r>
  <r>
    <s v="sne.deep"/>
    <x v="3"/>
    <s v="deep"/>
    <s v="Small pelagic - other"/>
    <x v="9"/>
    <s v=""/>
    <x v="28"/>
    <n v="75978.179427083305"/>
    <n v="33098.573600000003"/>
    <n v="2.2955121977547499"/>
  </r>
  <r>
    <s v="sne.deep"/>
    <x v="3"/>
    <s v="deep"/>
    <s v="Squid"/>
    <x v="10"/>
    <s v=""/>
    <x v="28"/>
    <n v="113001536.85543799"/>
    <n v="33098.573600000003"/>
    <n v="3414.0908372993399"/>
  </r>
  <r>
    <s v="sne.deep"/>
    <x v="3"/>
    <s v="deep"/>
    <s v="Spiny dogfish (S)"/>
    <x v="11"/>
    <s v=""/>
    <x v="28"/>
    <n v="73993551.502037495"/>
    <n v="33098.573600000003"/>
    <n v="2235.5510662259298"/>
  </r>
  <r>
    <s v="sne.deep"/>
    <x v="3"/>
    <s v="deep"/>
    <s v="Spiny dogfish (L)"/>
    <x v="12"/>
    <s v=""/>
    <x v="28"/>
    <n v="1579149396.5029099"/>
    <n v="33098.573600000003"/>
    <n v="47710.497001686897"/>
  </r>
  <r>
    <s v="sne.deep"/>
    <x v="3"/>
    <s v="deep"/>
    <s v="Hakes (S)"/>
    <x v="13"/>
    <s v=""/>
    <x v="28"/>
    <n v="28525841.9732963"/>
    <n v="33098.573600000003"/>
    <n v="861.84505465505197"/>
  </r>
  <r>
    <s v="sne.deep"/>
    <x v="3"/>
    <s v="deep"/>
    <s v="Hakes (L)"/>
    <x v="14"/>
    <s v=""/>
    <x v="28"/>
    <n v="3316269.1559463502"/>
    <n v="33098.573600000003"/>
    <n v="100.193718195347"/>
  </r>
  <r>
    <s v="sne.deep"/>
    <x v="3"/>
    <s v="deep"/>
    <s v="Atlantic cod (M)"/>
    <x v="15"/>
    <s v=""/>
    <x v="28"/>
    <n v="127067.961394479"/>
    <n v="33098.573600000003"/>
    <n v="3.8390766602243902"/>
  </r>
  <r>
    <s v="sne.deep"/>
    <x v="3"/>
    <s v="deep"/>
    <s v="Atlantic cod (L)"/>
    <x v="16"/>
    <s v=""/>
    <x v="28"/>
    <n v="4657339.6709144302"/>
    <n v="33098.573600000003"/>
    <n v="140.71118976904901"/>
  </r>
  <r>
    <s v="sne.deep"/>
    <x v="3"/>
    <s v="deep"/>
    <s v="Summer flounder (L)"/>
    <x v="22"/>
    <s v=""/>
    <x v="28"/>
    <n v="478898.44367204199"/>
    <n v="33098.573600000003"/>
    <n v="14.4688544424779"/>
  </r>
  <r>
    <s v="sne.deep"/>
    <x v="3"/>
    <s v="deep"/>
    <s v="Yellowtail flounder (S)"/>
    <x v="17"/>
    <s v=""/>
    <x v="28"/>
    <n v="5408.4932175475496"/>
    <n v="33098.573600000003"/>
    <n v="0.16340562837872699"/>
  </r>
  <r>
    <s v="sne.deep"/>
    <x v="3"/>
    <s v="deep"/>
    <s v="Yellowtail flounder (L)"/>
    <x v="18"/>
    <s v=""/>
    <x v="28"/>
    <n v="3269353.6928454498"/>
    <n v="33098.573600000003"/>
    <n v="98.776271520216"/>
  </r>
  <r>
    <s v="sne.deep"/>
    <x v="3"/>
    <s v="deep"/>
    <s v="Bluefish (M)"/>
    <x v="21"/>
    <s v=""/>
    <x v="28"/>
    <n v="1186851.3978808001"/>
    <n v="33098.573600000003"/>
    <n v="35.858082956203297"/>
  </r>
  <r>
    <s v="sne.deep"/>
    <x v="3"/>
    <s v="deep"/>
    <s v="Alosines"/>
    <x v="0"/>
    <s v=""/>
    <x v="29"/>
    <n v="7280485.1707307501"/>
    <n v="33098.573600000003"/>
    <n v="219.96371380580399"/>
  </r>
  <r>
    <s v="sne.deep"/>
    <x v="3"/>
    <s v="deep"/>
    <s v="Anchovies"/>
    <x v="24"/>
    <s v=""/>
    <x v="29"/>
    <n v="0"/>
    <n v="33098.573600000003"/>
    <n v="0"/>
  </r>
  <r>
    <s v="sne.deep"/>
    <x v="3"/>
    <s v="deep"/>
    <s v="Atlantic herring"/>
    <x v="1"/>
    <s v=""/>
    <x v="29"/>
    <n v="419587904.86614603"/>
    <n v="33098.573600000003"/>
    <n v="12676.918042961999"/>
  </r>
  <r>
    <s v="sne.deep"/>
    <x v="3"/>
    <s v="deep"/>
    <s v="Atlantic mackerel"/>
    <x v="2"/>
    <s v=""/>
    <x v="29"/>
    <n v="29023443.233863499"/>
    <n v="33098.573600000003"/>
    <n v="876.87897323356196"/>
  </r>
  <r>
    <s v="sne.deep"/>
    <x v="3"/>
    <s v="deep"/>
    <s v="Butterfish"/>
    <x v="3"/>
    <s v=""/>
    <x v="29"/>
    <n v="40942265.737294503"/>
    <n v="33098.573600000003"/>
    <n v="1236.97976329997"/>
  </r>
  <r>
    <s v="sne.deep"/>
    <x v="3"/>
    <s v="deep"/>
    <s v="Demersal benthivores - other"/>
    <x v="4"/>
    <s v=""/>
    <x v="29"/>
    <n v="13910346.230122801"/>
    <n v="33098.573600000003"/>
    <n v="420.27026294942101"/>
  </r>
  <r>
    <s v="sne.deep"/>
    <x v="3"/>
    <s v="deep"/>
    <s v="Demersal omnivores - other"/>
    <x v="25"/>
    <s v=""/>
    <x v="29"/>
    <n v="64002.698563218401"/>
    <n v="33098.573600000003"/>
    <n v="1.93369960097671"/>
  </r>
  <r>
    <s v="sne.deep"/>
    <x v="3"/>
    <s v="deep"/>
    <s v="Demersal piscivores - other"/>
    <x v="5"/>
    <s v=""/>
    <x v="29"/>
    <n v="3799284.47938726"/>
    <n v="33098.573600000003"/>
    <n v="114.786955030209"/>
  </r>
  <r>
    <s v="sne.deep"/>
    <x v="3"/>
    <s v="deep"/>
    <s v="Haddock"/>
    <x v="6"/>
    <s v=""/>
    <x v="29"/>
    <n v="225278.36998609101"/>
    <n v="33098.573600000003"/>
    <n v="6.8062863586994897"/>
  </r>
  <r>
    <s v="sne.deep"/>
    <x v="3"/>
    <s v="deep"/>
    <s v="Medium pelagics - other"/>
    <x v="20"/>
    <s v=""/>
    <x v="29"/>
    <n v="223431.30060763899"/>
    <n v="33098.573600000003"/>
    <n v="6.75048125359816"/>
  </r>
  <r>
    <s v="sne.deep"/>
    <x v="3"/>
    <s v="deep"/>
    <s v="Mesopelagics"/>
    <x v="7"/>
    <s v=""/>
    <x v="29"/>
    <n v="14347.0919270833"/>
    <n v="33098.573600000003"/>
    <n v="0.43346556563039701"/>
  </r>
  <r>
    <s v="sne.deep"/>
    <x v="3"/>
    <s v="deep"/>
    <s v="Skates"/>
    <x v="8"/>
    <s v=""/>
    <x v="29"/>
    <n v="24961385.725932099"/>
    <n v="33098.573600000003"/>
    <n v="754.15291388666196"/>
  </r>
  <r>
    <s v="sne.deep"/>
    <x v="3"/>
    <s v="deep"/>
    <s v="Small pelagic - other"/>
    <x v="9"/>
    <s v=""/>
    <x v="29"/>
    <n v="2108394.4791015601"/>
    <n v="33098.573600000003"/>
    <n v="63.7004634876943"/>
  </r>
  <r>
    <s v="sne.deep"/>
    <x v="3"/>
    <s v="deep"/>
    <s v="Squid"/>
    <x v="10"/>
    <s v=""/>
    <x v="29"/>
    <n v="73280947.411557496"/>
    <n v="33098.573600000003"/>
    <n v="2214.0213139443999"/>
  </r>
  <r>
    <s v="sne.deep"/>
    <x v="3"/>
    <s v="deep"/>
    <s v="Spiny dogfish (S)"/>
    <x v="11"/>
    <s v=""/>
    <x v="29"/>
    <n v="28343494.151287898"/>
    <n v="33098.573600000003"/>
    <n v="856.33581959821504"/>
  </r>
  <r>
    <s v="sne.deep"/>
    <x v="3"/>
    <s v="deep"/>
    <s v="Spiny dogfish (L)"/>
    <x v="12"/>
    <s v=""/>
    <x v="29"/>
    <n v="1215089906.2734799"/>
    <n v="33098.573600000003"/>
    <n v="36711.246863927801"/>
  </r>
  <r>
    <s v="sne.deep"/>
    <x v="3"/>
    <s v="deep"/>
    <s v="Hakes (S)"/>
    <x v="13"/>
    <s v=""/>
    <x v="29"/>
    <n v="16044767.070694"/>
    <n v="33098.573600000003"/>
    <n v="484.75705523134798"/>
  </r>
  <r>
    <s v="sne.deep"/>
    <x v="3"/>
    <s v="deep"/>
    <s v="Hakes (L)"/>
    <x v="14"/>
    <s v=""/>
    <x v="29"/>
    <n v="2759588.7047425602"/>
    <n v="33098.573600000003"/>
    <n v="83.374852889206196"/>
  </r>
  <r>
    <s v="sne.deep"/>
    <x v="3"/>
    <s v="deep"/>
    <s v="Atlantic cod (M)"/>
    <x v="15"/>
    <s v=""/>
    <x v="29"/>
    <n v="623089.37990991503"/>
    <n v="33098.573600000003"/>
    <n v="18.8252638146894"/>
  </r>
  <r>
    <s v="sne.deep"/>
    <x v="3"/>
    <s v="deep"/>
    <s v="Atlantic cod (L)"/>
    <x v="16"/>
    <s v=""/>
    <x v="29"/>
    <n v="1825512.22794169"/>
    <n v="33098.573600000003"/>
    <n v="55.153803605049802"/>
  </r>
  <r>
    <s v="sne.deep"/>
    <x v="3"/>
    <s v="deep"/>
    <s v="Summer flounder (L)"/>
    <x v="22"/>
    <s v=""/>
    <x v="29"/>
    <n v="1719567.2347812401"/>
    <n v="33098.573600000003"/>
    <n v="51.9529105864925"/>
  </r>
  <r>
    <s v="sne.deep"/>
    <x v="3"/>
    <s v="deep"/>
    <s v="Yellowtail flounder (L)"/>
    <x v="18"/>
    <s v=""/>
    <x v="29"/>
    <n v="740215.66576852603"/>
    <n v="33098.573600000003"/>
    <n v="22.3639747958361"/>
  </r>
  <r>
    <s v="sne.deep"/>
    <x v="3"/>
    <s v="deep"/>
    <s v="Bluefish (M)"/>
    <x v="21"/>
    <s v=""/>
    <x v="29"/>
    <n v="2681174.3509497098"/>
    <n v="33098.573600000003"/>
    <n v="81.005737085591704"/>
  </r>
  <r>
    <s v="sne.deep"/>
    <x v="3"/>
    <s v="deep"/>
    <s v="Bluefish (L)"/>
    <x v="21"/>
    <s v=""/>
    <x v="29"/>
    <n v="2201606.4009920801"/>
    <n v="33098.573600000003"/>
    <n v="66.516654995430898"/>
  </r>
  <r>
    <s v="sne.deep"/>
    <x v="3"/>
    <s v="deep"/>
    <s v="Weakfish (L)"/>
    <x v="35"/>
    <s v=""/>
    <x v="29"/>
    <n v="282051.03650801198"/>
    <n v="33098.573600000003"/>
    <n v="8.5215465752884398"/>
  </r>
  <r>
    <s v="sne.deep"/>
    <x v="3"/>
    <s v="deep"/>
    <s v="Alosines"/>
    <x v="0"/>
    <s v=""/>
    <x v="30"/>
    <n v="2249537.1007612301"/>
    <n v="33098.573600000003"/>
    <n v="67.964774795045201"/>
  </r>
  <r>
    <s v="sne.deep"/>
    <x v="3"/>
    <s v="deep"/>
    <s v="Atlantic herring"/>
    <x v="1"/>
    <s v=""/>
    <x v="30"/>
    <n v="1021327744.7474"/>
    <n v="33098.573600000003"/>
    <n v="30857.152851668499"/>
  </r>
  <r>
    <s v="sne.deep"/>
    <x v="3"/>
    <s v="deep"/>
    <s v="Atlantic mackerel"/>
    <x v="2"/>
    <s v=""/>
    <x v="30"/>
    <n v="49137300.5120629"/>
    <n v="33098.573600000003"/>
    <n v="1484.5745652333101"/>
  </r>
  <r>
    <s v="sne.deep"/>
    <x v="3"/>
    <s v="deep"/>
    <s v="Butterfish"/>
    <x v="3"/>
    <s v=""/>
    <x v="30"/>
    <n v="191290495.55644101"/>
    <n v="33098.573600000003"/>
    <n v="5779.4181062969201"/>
  </r>
  <r>
    <s v="sne.deep"/>
    <x v="3"/>
    <s v="deep"/>
    <s v="Demersal benthivores - other"/>
    <x v="4"/>
    <s v=""/>
    <x v="30"/>
    <n v="12128668.647283901"/>
    <n v="33098.573600000003"/>
    <n v="366.44082593589201"/>
  </r>
  <r>
    <s v="sne.deep"/>
    <x v="3"/>
    <s v="deep"/>
    <s v="Demersal omnivores - other"/>
    <x v="25"/>
    <s v=""/>
    <x v="30"/>
    <n v="36572.970607553398"/>
    <n v="33098.573600000003"/>
    <n v="1.10497120055812"/>
  </r>
  <r>
    <s v="sne.deep"/>
    <x v="3"/>
    <s v="deep"/>
    <s v="Demersal piscivores - other"/>
    <x v="5"/>
    <s v=""/>
    <x v="30"/>
    <n v="3722144.62959141"/>
    <n v="33098.573600000003"/>
    <n v="112.45634553844999"/>
  </r>
  <r>
    <s v="sne.deep"/>
    <x v="3"/>
    <s v="deep"/>
    <s v="Haddock"/>
    <x v="6"/>
    <s v=""/>
    <x v="30"/>
    <n v="160055.73450088999"/>
    <n v="33098.573600000003"/>
    <n v="4.8357290690282104"/>
  </r>
  <r>
    <s v="sne.deep"/>
    <x v="3"/>
    <s v="deep"/>
    <s v="Medium pelagics - other"/>
    <x v="20"/>
    <s v=""/>
    <x v="30"/>
    <n v="65790.069401041706"/>
    <n v="33098.573600000003"/>
    <n v="1.9877010470639001"/>
  </r>
  <r>
    <s v="sne.deep"/>
    <x v="3"/>
    <s v="deep"/>
    <s v="Mesopelagics"/>
    <x v="7"/>
    <s v=""/>
    <x v="30"/>
    <n v="25679.619791666701"/>
    <n v="33098.573600000003"/>
    <n v="0.77585276338514697"/>
  </r>
  <r>
    <s v="sne.deep"/>
    <x v="3"/>
    <s v="deep"/>
    <s v="Skates"/>
    <x v="8"/>
    <s v=""/>
    <x v="30"/>
    <n v="32618526.5366924"/>
    <n v="33098.573600000003"/>
    <n v="985.49644256247905"/>
  </r>
  <r>
    <s v="sne.deep"/>
    <x v="3"/>
    <s v="deep"/>
    <s v="Small pelagic - other"/>
    <x v="9"/>
    <s v=""/>
    <x v="30"/>
    <n v="1004288.45985863"/>
    <n v="33098.573600000003"/>
    <n v="30.3423486460646"/>
  </r>
  <r>
    <s v="sne.deep"/>
    <x v="3"/>
    <s v="deep"/>
    <s v="Squid"/>
    <x v="10"/>
    <s v=""/>
    <x v="30"/>
    <n v="69303988.563772604"/>
    <n v="33098.573600000003"/>
    <n v="2093.8663218940801"/>
  </r>
  <r>
    <s v="sne.deep"/>
    <x v="3"/>
    <s v="deep"/>
    <s v="Spiny dogfish (S)"/>
    <x v="11"/>
    <s v=""/>
    <x v="30"/>
    <n v="23620133.3588387"/>
    <n v="33098.573600000003"/>
    <n v="713.62994805427695"/>
  </r>
  <r>
    <s v="sne.deep"/>
    <x v="3"/>
    <s v="deep"/>
    <s v="Spiny dogfish (L)"/>
    <x v="12"/>
    <s v=""/>
    <x v="30"/>
    <n v="352161936.07618701"/>
    <n v="33098.573600000003"/>
    <n v="10639.7919237277"/>
  </r>
  <r>
    <s v="sne.deep"/>
    <x v="3"/>
    <s v="deep"/>
    <s v="Hakes (S)"/>
    <x v="13"/>
    <s v=""/>
    <x v="30"/>
    <n v="18076617.584824901"/>
    <n v="33098.573600000003"/>
    <n v="546.14491256580595"/>
  </r>
  <r>
    <s v="sne.deep"/>
    <x v="3"/>
    <s v="deep"/>
    <s v="Hakes (L)"/>
    <x v="14"/>
    <s v=""/>
    <x v="30"/>
    <n v="1349468.2063961299"/>
    <n v="33098.573600000003"/>
    <n v="40.771189196991003"/>
  </r>
  <r>
    <s v="sne.deep"/>
    <x v="3"/>
    <s v="deep"/>
    <s v="Atlantic cod (M)"/>
    <x v="15"/>
    <s v=""/>
    <x v="30"/>
    <n v="121990.320278278"/>
    <n v="33098.573600000003"/>
    <n v="3.6856669943709499"/>
  </r>
  <r>
    <s v="sne.deep"/>
    <x v="3"/>
    <s v="deep"/>
    <s v="Summer flounder (L)"/>
    <x v="22"/>
    <s v=""/>
    <x v="30"/>
    <n v="1002590.84744246"/>
    <n v="33098.573600000003"/>
    <n v="30.2910590516342"/>
  </r>
  <r>
    <s v="sne.deep"/>
    <x v="3"/>
    <s v="deep"/>
    <s v="Yellowtail flounder (L)"/>
    <x v="18"/>
    <s v=""/>
    <x v="30"/>
    <n v="366156.70290145301"/>
    <n v="33098.573600000003"/>
    <n v="11.0626127677433"/>
  </r>
  <r>
    <s v="sne.deep"/>
    <x v="3"/>
    <s v="deep"/>
    <s v="Bluefish (M)"/>
    <x v="21"/>
    <s v=""/>
    <x v="30"/>
    <n v="582848.35273701802"/>
    <n v="33098.573600000003"/>
    <n v="17.6094704195053"/>
  </r>
  <r>
    <s v="sne.deep"/>
    <x v="3"/>
    <s v="deep"/>
    <s v="Bluefish (L)"/>
    <x v="21"/>
    <s v=""/>
    <x v="30"/>
    <n v="2911296.3683627201"/>
    <n v="33098.573600000003"/>
    <n v="87.958363509741204"/>
  </r>
  <r>
    <s v="sne.deep"/>
    <x v="3"/>
    <s v="deep"/>
    <s v="Alosines"/>
    <x v="0"/>
    <s v=""/>
    <x v="31"/>
    <n v="4805799.2392498497"/>
    <n v="33098.573600000003"/>
    <n v="145.19656639372101"/>
  </r>
  <r>
    <s v="sne.deep"/>
    <x v="3"/>
    <s v="deep"/>
    <s v="Atlantic herring"/>
    <x v="1"/>
    <s v=""/>
    <x v="31"/>
    <n v="523488561.75849801"/>
    <n v="33098.573600000003"/>
    <n v="15816.045974818"/>
  </r>
  <r>
    <s v="sne.deep"/>
    <x v="3"/>
    <s v="deep"/>
    <s v="Atlantic mackerel"/>
    <x v="2"/>
    <s v=""/>
    <x v="31"/>
    <n v="59542176.834287599"/>
    <n v="33098.573600000003"/>
    <n v="1798.9348288497699"/>
  </r>
  <r>
    <s v="sne.deep"/>
    <x v="3"/>
    <s v="deep"/>
    <s v="Butterfish"/>
    <x v="3"/>
    <s v=""/>
    <x v="31"/>
    <n v="139206955.80292499"/>
    <n v="33098.573600000003"/>
    <n v="4205.8294561347802"/>
  </r>
  <r>
    <s v="sne.deep"/>
    <x v="3"/>
    <s v="deep"/>
    <s v="Demersal benthivores - other"/>
    <x v="4"/>
    <s v=""/>
    <x v="31"/>
    <n v="27519000.397680599"/>
    <n v="33098.573600000003"/>
    <n v="831.42556927832698"/>
  </r>
  <r>
    <s v="sne.deep"/>
    <x v="3"/>
    <s v="deep"/>
    <s v="Demersal omnivores - other"/>
    <x v="25"/>
    <s v=""/>
    <x v="31"/>
    <n v="235343.897844828"/>
    <n v="33098.573600000003"/>
    <n v="7.1103939610505602"/>
  </r>
  <r>
    <s v="sne.deep"/>
    <x v="3"/>
    <s v="deep"/>
    <s v="Demersal piscivores - other"/>
    <x v="5"/>
    <s v=""/>
    <x v="31"/>
    <n v="3242217.95160774"/>
    <n v="33098.573600000003"/>
    <n v="97.956425276518303"/>
  </r>
  <r>
    <s v="sne.deep"/>
    <x v="3"/>
    <s v="deep"/>
    <s v="Haddock"/>
    <x v="6"/>
    <s v=""/>
    <x v="31"/>
    <n v="132341.326046378"/>
    <n v="33098.573600000003"/>
    <n v="3.9983996786610101"/>
  </r>
  <r>
    <s v="sne.deep"/>
    <x v="3"/>
    <s v="deep"/>
    <s v="Medium pelagics - other"/>
    <x v="20"/>
    <s v=""/>
    <x v="31"/>
    <n v="949117.15249255998"/>
    <n v="33098.573600000003"/>
    <n v="28.6754699451024"/>
  </r>
  <r>
    <s v="sne.deep"/>
    <x v="3"/>
    <s v="deep"/>
    <s v="Mesopelagics"/>
    <x v="7"/>
    <s v=""/>
    <x v="31"/>
    <n v="14763540.394754499"/>
    <n v="33098.573600000003"/>
    <n v="446.04763254071099"/>
  </r>
  <r>
    <s v="sne.deep"/>
    <x v="3"/>
    <s v="deep"/>
    <s v="Skates"/>
    <x v="8"/>
    <s v=""/>
    <x v="31"/>
    <n v="20351936.351789501"/>
    <n v="33098.573600000003"/>
    <n v="614.88862323026297"/>
  </r>
  <r>
    <s v="sne.deep"/>
    <x v="3"/>
    <s v="deep"/>
    <s v="Small pelagic - other"/>
    <x v="9"/>
    <s v=""/>
    <x v="31"/>
    <n v="0"/>
    <n v="33098.573600000003"/>
    <n v="0"/>
  </r>
  <r>
    <s v="sne.deep"/>
    <x v="3"/>
    <s v="deep"/>
    <s v="Squid"/>
    <x v="10"/>
    <s v=""/>
    <x v="31"/>
    <n v="131065143.77664401"/>
    <n v="33098.573600000003"/>
    <n v="3959.8426615171202"/>
  </r>
  <r>
    <s v="sne.deep"/>
    <x v="3"/>
    <s v="deep"/>
    <s v="Spiny dogfish (S)"/>
    <x v="11"/>
    <s v=""/>
    <x v="31"/>
    <n v="211118782.42040399"/>
    <n v="33098.573600000003"/>
    <n v="6378.4858215280801"/>
  </r>
  <r>
    <s v="sne.deep"/>
    <x v="3"/>
    <s v="deep"/>
    <s v="Spiny dogfish (L)"/>
    <x v="12"/>
    <s v=""/>
    <x v="31"/>
    <n v="253953124.63289899"/>
    <n v="33098.573600000003"/>
    <n v="7672.6304795472797"/>
  </r>
  <r>
    <s v="sne.deep"/>
    <x v="3"/>
    <s v="deep"/>
    <s v="Hakes (S)"/>
    <x v="13"/>
    <s v=""/>
    <x v="31"/>
    <n v="18508995.1655415"/>
    <n v="33098.573600000003"/>
    <n v="559.20824230145797"/>
  </r>
  <r>
    <s v="sne.deep"/>
    <x v="3"/>
    <s v="deep"/>
    <s v="Hakes (L)"/>
    <x v="14"/>
    <s v=""/>
    <x v="31"/>
    <n v="1227225.1443598401"/>
    <n v="33098.573600000003"/>
    <n v="37.077886170896399"/>
  </r>
  <r>
    <s v="sne.deep"/>
    <x v="3"/>
    <s v="deep"/>
    <s v="Atlantic cod (S)"/>
    <x v="19"/>
    <s v=""/>
    <x v="31"/>
    <n v="3968.6323474953601"/>
    <n v="33098.573600000003"/>
    <n v="0.119903425309403"/>
  </r>
  <r>
    <s v="sne.deep"/>
    <x v="3"/>
    <s v="deep"/>
    <s v="Atlantic cod (M)"/>
    <x v="15"/>
    <s v=""/>
    <x v="31"/>
    <n v="2709745.3088618498"/>
    <n v="33098.573600000003"/>
    <n v="81.868945218287195"/>
  </r>
  <r>
    <s v="sne.deep"/>
    <x v="3"/>
    <s v="deep"/>
    <s v="Atlantic cod (L)"/>
    <x v="16"/>
    <s v=""/>
    <x v="31"/>
    <n v="7383251.35387283"/>
    <n v="33098.573600000003"/>
    <n v="223.06856612917099"/>
  </r>
  <r>
    <s v="sne.deep"/>
    <x v="3"/>
    <s v="deep"/>
    <s v="Summer flounder (L)"/>
    <x v="22"/>
    <s v=""/>
    <x v="31"/>
    <n v="1441309.2530819001"/>
    <n v="33098.573600000003"/>
    <n v="43.545962750548902"/>
  </r>
  <r>
    <s v="sne.deep"/>
    <x v="3"/>
    <s v="deep"/>
    <s v="Yellowtail flounder (S)"/>
    <x v="17"/>
    <s v=""/>
    <x v="31"/>
    <n v="1563.17313302975"/>
    <n v="33098.573600000003"/>
    <n v="4.7227809630737402E-2"/>
  </r>
  <r>
    <s v="sne.deep"/>
    <x v="3"/>
    <s v="deep"/>
    <s v="Yellowtail flounder (L)"/>
    <x v="18"/>
    <s v=""/>
    <x v="31"/>
    <n v="552378.10305292998"/>
    <n v="33098.573600000003"/>
    <n v="16.688879397900401"/>
  </r>
  <r>
    <s v="sne.deep"/>
    <x v="3"/>
    <s v="deep"/>
    <s v="Bluefish (M)"/>
    <x v="21"/>
    <s v=""/>
    <x v="31"/>
    <n v="1858636.0989994199"/>
    <n v="33098.573600000003"/>
    <n v="56.154567911633997"/>
  </r>
  <r>
    <s v="sne.deep"/>
    <x v="3"/>
    <s v="deep"/>
    <s v="Bluefish (L)"/>
    <x v="21"/>
    <s v=""/>
    <x v="31"/>
    <n v="5909309.0175857199"/>
    <n v="33098.573600000003"/>
    <n v="178.53666713860201"/>
  </r>
  <r>
    <s v="sne.deep"/>
    <x v="3"/>
    <s v="deep"/>
    <s v="Weakfish (M)"/>
    <x v="28"/>
    <s v=""/>
    <x v="31"/>
    <n v="99118.252552324295"/>
    <n v="33098.573600000003"/>
    <n v="2.9946381904604"/>
  </r>
  <r>
    <s v="sne.deep"/>
    <x v="3"/>
    <s v="deep"/>
    <s v="Alosines"/>
    <x v="0"/>
    <s v=""/>
    <x v="32"/>
    <n v="4045386.1961343298"/>
    <n v="33098.573600000003"/>
    <n v="122.222372632225"/>
  </r>
  <r>
    <s v="sne.deep"/>
    <x v="3"/>
    <s v="deep"/>
    <s v="Atlantic herring"/>
    <x v="1"/>
    <s v=""/>
    <x v="32"/>
    <n v="236881876.069271"/>
    <n v="33098.573600000003"/>
    <n v="7156.8605623920503"/>
  </r>
  <r>
    <s v="sne.deep"/>
    <x v="3"/>
    <s v="deep"/>
    <s v="Atlantic mackerel"/>
    <x v="2"/>
    <s v=""/>
    <x v="32"/>
    <n v="61646551.097135402"/>
    <n v="33098.573600000003"/>
    <n v="1862.5138304188299"/>
  </r>
  <r>
    <s v="sne.deep"/>
    <x v="3"/>
    <s v="deep"/>
    <s v="Butterfish"/>
    <x v="3"/>
    <s v=""/>
    <x v="32"/>
    <n v="43082110.250308201"/>
    <n v="33098.573600000003"/>
    <n v="1301.63041981689"/>
  </r>
  <r>
    <s v="sne.deep"/>
    <x v="3"/>
    <s v="deep"/>
    <s v="Demersal benthivores - other"/>
    <x v="4"/>
    <s v=""/>
    <x v="32"/>
    <n v="14122162.1691704"/>
    <n v="33098.573600000003"/>
    <n v="426.669811812386"/>
  </r>
  <r>
    <s v="sne.deep"/>
    <x v="3"/>
    <s v="deep"/>
    <s v="Demersal omnivores - other"/>
    <x v="25"/>
    <s v=""/>
    <x v="32"/>
    <n v="155435.12508210199"/>
    <n v="33098.573600000003"/>
    <n v="4.6961276023720204"/>
  </r>
  <r>
    <s v="sne.deep"/>
    <x v="3"/>
    <s v="deep"/>
    <s v="Demersal piscivores - other"/>
    <x v="5"/>
    <s v=""/>
    <x v="32"/>
    <n v="5077304.5900952499"/>
    <n v="33098.573600000003"/>
    <n v="153.39949846344001"/>
  </r>
  <r>
    <s v="sne.deep"/>
    <x v="3"/>
    <s v="deep"/>
    <s v="Haddock"/>
    <x v="6"/>
    <s v=""/>
    <x v="32"/>
    <n v="1305755.6464352999"/>
    <n v="33098.573600000003"/>
    <n v="39.4505111372927"/>
  </r>
  <r>
    <s v="sne.deep"/>
    <x v="3"/>
    <s v="deep"/>
    <s v="Medium pelagics - other"/>
    <x v="20"/>
    <s v=""/>
    <x v="32"/>
    <n v="775245.39140624995"/>
    <n v="33098.573600000003"/>
    <n v="23.422320272020698"/>
  </r>
  <r>
    <s v="sne.deep"/>
    <x v="3"/>
    <s v="deep"/>
    <s v="Mesopelagics"/>
    <x v="7"/>
    <s v=""/>
    <x v="32"/>
    <n v="231395.70442708299"/>
    <n v="33098.573600000003"/>
    <n v="6.9911080526770304"/>
  </r>
  <r>
    <s v="sne.deep"/>
    <x v="3"/>
    <s v="deep"/>
    <s v="Skates"/>
    <x v="8"/>
    <s v=""/>
    <x v="32"/>
    <n v="17961673.4205212"/>
    <n v="33098.573600000003"/>
    <n v="542.67212954824299"/>
  </r>
  <r>
    <s v="sne.deep"/>
    <x v="3"/>
    <s v="deep"/>
    <s v="Small pelagic - other"/>
    <x v="9"/>
    <s v=""/>
    <x v="32"/>
    <n v="19794530.807338201"/>
    <n v="33098.573600000003"/>
    <n v="598.04785083965601"/>
  </r>
  <r>
    <s v="sne.deep"/>
    <x v="3"/>
    <s v="deep"/>
    <s v="Squid"/>
    <x v="10"/>
    <s v=""/>
    <x v="32"/>
    <n v="68342250.775344104"/>
    <n v="33098.573600000003"/>
    <n v="2064.8095474224301"/>
  </r>
  <r>
    <s v="sne.deep"/>
    <x v="3"/>
    <s v="deep"/>
    <s v="Spiny dogfish (S)"/>
    <x v="11"/>
    <s v=""/>
    <x v="32"/>
    <n v="24356579.247537699"/>
    <n v="33098.573600000003"/>
    <n v="735.88002739603496"/>
  </r>
  <r>
    <s v="sne.deep"/>
    <x v="3"/>
    <s v="deep"/>
    <s v="Spiny dogfish (L)"/>
    <x v="12"/>
    <s v=""/>
    <x v="32"/>
    <n v="127537055.29528999"/>
    <n v="33098.573600000003"/>
    <n v="3853.24929214743"/>
  </r>
  <r>
    <s v="sne.deep"/>
    <x v="3"/>
    <s v="deep"/>
    <s v="Hakes (S)"/>
    <x v="13"/>
    <s v=""/>
    <x v="32"/>
    <n v="22684855.014157899"/>
    <n v="33098.573600000003"/>
    <n v="685.37258699746099"/>
  </r>
  <r>
    <s v="sne.deep"/>
    <x v="3"/>
    <s v="deep"/>
    <s v="Hakes (L)"/>
    <x v="14"/>
    <s v=""/>
    <x v="32"/>
    <n v="984502.165564831"/>
    <n v="33098.573600000003"/>
    <n v="29.744549643215802"/>
  </r>
  <r>
    <s v="sne.deep"/>
    <x v="3"/>
    <s v="deep"/>
    <s v="Atlantic cod (M)"/>
    <x v="15"/>
    <s v=""/>
    <x v="32"/>
    <n v="792302.51341210702"/>
    <n v="33098.573600000003"/>
    <n v="23.9376633865608"/>
  </r>
  <r>
    <s v="sne.deep"/>
    <x v="3"/>
    <s v="deep"/>
    <s v="Atlantic cod (L)"/>
    <x v="16"/>
    <s v=""/>
    <x v="32"/>
    <n v="1048065.62620441"/>
    <n v="33098.573600000003"/>
    <n v="31.664978644409398"/>
  </r>
  <r>
    <s v="sne.deep"/>
    <x v="3"/>
    <s v="deep"/>
    <s v="Summer flounder (L)"/>
    <x v="22"/>
    <s v=""/>
    <x v="32"/>
    <n v="1125064.4331972899"/>
    <n v="33098.573600000003"/>
    <n v="33.9913268406616"/>
  </r>
  <r>
    <s v="sne.deep"/>
    <x v="3"/>
    <s v="deep"/>
    <s v="Yellowtail flounder (S)"/>
    <x v="17"/>
    <s v=""/>
    <x v="32"/>
    <n v="2713.7731008845799"/>
    <n v="33098.573600000003"/>
    <n v="8.1990636021988E-2"/>
  </r>
  <r>
    <s v="sne.deep"/>
    <x v="3"/>
    <s v="deep"/>
    <s v="Yellowtail flounder (L)"/>
    <x v="18"/>
    <s v=""/>
    <x v="32"/>
    <n v="816406.09334112902"/>
    <n v="33098.573600000003"/>
    <n v="24.665899600613901"/>
  </r>
  <r>
    <s v="sne.deep"/>
    <x v="3"/>
    <s v="deep"/>
    <s v="Bluefish (M)"/>
    <x v="21"/>
    <s v=""/>
    <x v="32"/>
    <n v="1104498.1768787899"/>
    <n v="33098.573600000003"/>
    <n v="33.369963014925403"/>
  </r>
  <r>
    <s v="sne.deep"/>
    <x v="3"/>
    <s v="deep"/>
    <s v="Bluefish (L)"/>
    <x v="21"/>
    <s v=""/>
    <x v="32"/>
    <n v="6690144.8400700204"/>
    <n v="33098.573600000003"/>
    <n v="202.12788988797999"/>
  </r>
  <r>
    <s v="sne.deep"/>
    <x v="3"/>
    <s v="deep"/>
    <s v="Weakfish (L)"/>
    <x v="35"/>
    <s v=""/>
    <x v="32"/>
    <n v="185345.81042514101"/>
    <n v="33098.573600000003"/>
    <n v="5.5998126283345799"/>
  </r>
  <r>
    <s v="sne.deep"/>
    <x v="3"/>
    <s v="deep"/>
    <s v="Alosines"/>
    <x v="0"/>
    <s v="B"/>
    <x v="33"/>
    <n v="7033716.7362587899"/>
    <n v="33098.573600000003"/>
    <n v="212.50815280628299"/>
  </r>
  <r>
    <s v="sne.deep"/>
    <x v="3"/>
    <s v="deep"/>
    <s v="Atlantic herring"/>
    <x v="1"/>
    <s v="B"/>
    <x v="33"/>
    <n v="238329807.87366101"/>
    <n v="33098.573600000003"/>
    <n v="7200.6066108438199"/>
  </r>
  <r>
    <s v="sne.deep"/>
    <x v="3"/>
    <s v="deep"/>
    <s v="Atlantic mackerel"/>
    <x v="2"/>
    <s v="B"/>
    <x v="33"/>
    <n v="248018006.68019"/>
    <n v="33098.573600000003"/>
    <n v="7493.3140526693196"/>
  </r>
  <r>
    <s v="sne.deep"/>
    <x v="3"/>
    <s v="deep"/>
    <s v="Butterfish"/>
    <x v="3"/>
    <s v="B"/>
    <x v="33"/>
    <n v="52059714.443803102"/>
    <n v="33098.573600000003"/>
    <n v="1572.86882126555"/>
  </r>
  <r>
    <s v="sne.deep"/>
    <x v="3"/>
    <s v="deep"/>
    <s v="Demersal benthivores - other"/>
    <x v="4"/>
    <s v="B"/>
    <x v="33"/>
    <n v="9446345.2680401709"/>
    <n v="33098.573600000003"/>
    <n v="285.400373508548"/>
  </r>
  <r>
    <s v="sne.deep"/>
    <x v="3"/>
    <s v="deep"/>
    <s v="Demersal omnivores - other"/>
    <x v="25"/>
    <s v="B"/>
    <x v="33"/>
    <n v="61015.084626436801"/>
    <n v="33098.573600000003"/>
    <n v="1.84343547138348"/>
  </r>
  <r>
    <s v="sne.deep"/>
    <x v="3"/>
    <s v="deep"/>
    <s v="Demersal piscivores - other"/>
    <x v="5"/>
    <s v="B"/>
    <x v="33"/>
    <n v="6731455.6436288897"/>
    <n v="33098.573600000003"/>
    <n v="203.37600420426801"/>
  </r>
  <r>
    <s v="sne.deep"/>
    <x v="3"/>
    <s v="deep"/>
    <s v="Haddock"/>
    <x v="6"/>
    <s v="B"/>
    <x v="33"/>
    <n v="38179.989661850901"/>
    <n v="33098.573600000003"/>
    <n v="1.1535237174646999"/>
  </r>
  <r>
    <s v="sne.deep"/>
    <x v="3"/>
    <s v="deep"/>
    <s v="Medium pelagics - other"/>
    <x v="20"/>
    <s v="B"/>
    <x v="33"/>
    <n v="1477427.4794828901"/>
    <n v="33098.573600000003"/>
    <n v="44.637194863372798"/>
  </r>
  <r>
    <s v="sne.deep"/>
    <x v="3"/>
    <s v="deep"/>
    <s v="Mesopelagics"/>
    <x v="7"/>
    <s v="B"/>
    <x v="33"/>
    <n v="54820.405729166698"/>
    <n v="33098.573600000003"/>
    <n v="1.65627698618307"/>
  </r>
  <r>
    <s v="sne.deep"/>
    <x v="3"/>
    <s v="deep"/>
    <s v="Skates"/>
    <x v="8"/>
    <s v="B"/>
    <x v="33"/>
    <n v="28752237.694423798"/>
    <n v="33098.573600000003"/>
    <n v="868.68509930058599"/>
  </r>
  <r>
    <s v="sne.deep"/>
    <x v="3"/>
    <s v="deep"/>
    <s v="Small pelagic - other"/>
    <x v="9"/>
    <s v="B"/>
    <x v="33"/>
    <n v="5420335.7163225496"/>
    <n v="33098.573600000003"/>
    <n v="163.76342321659899"/>
  </r>
  <r>
    <s v="sne.deep"/>
    <x v="3"/>
    <s v="deep"/>
    <s v="Squid"/>
    <x v="10"/>
    <s v="B"/>
    <x v="33"/>
    <n v="52027679.289006703"/>
    <n v="33098.573600000003"/>
    <n v="1571.9009501063999"/>
  </r>
  <r>
    <s v="sne.deep"/>
    <x v="3"/>
    <s v="deep"/>
    <s v="Spiny dogfish (S)"/>
    <x v="11"/>
    <s v="B"/>
    <x v="33"/>
    <n v="362384686.28273398"/>
    <n v="33098.573600000003"/>
    <n v="10948.6496506524"/>
  </r>
  <r>
    <s v="sne.deep"/>
    <x v="3"/>
    <s v="deep"/>
    <s v="Spiny dogfish (L)"/>
    <x v="12"/>
    <s v="B"/>
    <x v="33"/>
    <n v="1043758691.01932"/>
    <n v="33098.573600000003"/>
    <n v="31534.854149101899"/>
  </r>
  <r>
    <s v="sne.deep"/>
    <x v="3"/>
    <s v="deep"/>
    <s v="Hakes (S)"/>
    <x v="13"/>
    <s v="B"/>
    <x v="33"/>
    <n v="8060385.1957372501"/>
    <n v="33098.573600000003"/>
    <n v="243.52666350966999"/>
  </r>
  <r>
    <s v="sne.deep"/>
    <x v="3"/>
    <s v="deep"/>
    <s v="Hakes (L)"/>
    <x v="14"/>
    <s v="B"/>
    <x v="33"/>
    <n v="193122.45619114299"/>
    <n v="33098.573600000003"/>
    <n v="5.8347667342118603"/>
  </r>
  <r>
    <s v="sne.deep"/>
    <x v="3"/>
    <s v="deep"/>
    <s v="Atlantic cod (L)"/>
    <x v="16"/>
    <s v="B"/>
    <x v="33"/>
    <n v="420731.168966375"/>
    <n v="33098.573600000003"/>
    <n v="12.711459232381401"/>
  </r>
  <r>
    <s v="sne.deep"/>
    <x v="3"/>
    <s v="deep"/>
    <s v="Summer flounder (L)"/>
    <x v="22"/>
    <s v="B"/>
    <x v="33"/>
    <n v="826869.63690072298"/>
    <n v="33098.573600000003"/>
    <n v="24.9820323647035"/>
  </r>
  <r>
    <s v="sne.deep"/>
    <x v="3"/>
    <s v="deep"/>
    <s v="Yellowtail flounder (S)"/>
    <x v="17"/>
    <s v="B"/>
    <x v="33"/>
    <n v="3813.4110801807501"/>
    <n v="33098.573600000003"/>
    <n v="0.11521375894521201"/>
  </r>
  <r>
    <s v="sne.deep"/>
    <x v="3"/>
    <s v="deep"/>
    <s v="Yellowtail flounder (L)"/>
    <x v="18"/>
    <s v="B"/>
    <x v="33"/>
    <n v="1011370.8463114999"/>
    <n v="33098.573600000003"/>
    <n v="30.556327246425401"/>
  </r>
  <r>
    <s v="sne.deep"/>
    <x v="3"/>
    <s v="deep"/>
    <s v="Weakfish (L)"/>
    <x v="35"/>
    <s v="B"/>
    <x v="33"/>
    <n v="204821.71683731701"/>
    <n v="33098.573600000003"/>
    <n v="6.1882339496744097"/>
  </r>
  <r>
    <s v="sne.deep"/>
    <x v="3"/>
    <s v="deep"/>
    <s v="Alosines"/>
    <x v="0"/>
    <s v="B"/>
    <x v="34"/>
    <n v="11656592.051295299"/>
    <n v="33098.573600000003"/>
    <n v="352.17807849264301"/>
  </r>
  <r>
    <s v="sne.deep"/>
    <x v="3"/>
    <s v="deep"/>
    <s v="Atlantic herring"/>
    <x v="1"/>
    <s v="B"/>
    <x v="34"/>
    <n v="454779750.28095198"/>
    <n v="33098.573600000003"/>
    <n v="13740.161608684901"/>
  </r>
  <r>
    <s v="sne.deep"/>
    <x v="3"/>
    <s v="deep"/>
    <s v="Atlantic mackerel"/>
    <x v="2"/>
    <s v="B"/>
    <x v="34"/>
    <n v="27196455.917485099"/>
    <n v="33098.573600000003"/>
    <n v="821.68060310264002"/>
  </r>
  <r>
    <s v="sne.deep"/>
    <x v="3"/>
    <s v="deep"/>
    <s v="Butterfish"/>
    <x v="3"/>
    <s v="B"/>
    <x v="34"/>
    <n v="77393778.152072698"/>
    <n v="33098.573600000003"/>
    <n v="2338.2813739161502"/>
  </r>
  <r>
    <s v="sne.deep"/>
    <x v="3"/>
    <s v="deep"/>
    <s v="Demersal benthivores - other"/>
    <x v="4"/>
    <s v="B"/>
    <x v="34"/>
    <n v="18423155.958009802"/>
    <n v="33098.573600000003"/>
    <n v="556.61480100791505"/>
  </r>
  <r>
    <s v="sne.deep"/>
    <x v="3"/>
    <s v="deep"/>
    <s v="Demersal omnivores - other"/>
    <x v="25"/>
    <s v="B"/>
    <x v="34"/>
    <n v="694886.44154351403"/>
    <n v="33098.573600000003"/>
    <n v="20.994452810604301"/>
  </r>
  <r>
    <s v="sne.deep"/>
    <x v="3"/>
    <s v="deep"/>
    <s v="Demersal piscivores - other"/>
    <x v="5"/>
    <s v="B"/>
    <x v="34"/>
    <n v="4919567.2216561995"/>
    <n v="33098.573600000003"/>
    <n v="148.63381368362701"/>
  </r>
  <r>
    <s v="sne.deep"/>
    <x v="3"/>
    <s v="deep"/>
    <s v="Haddock"/>
    <x v="6"/>
    <s v="B"/>
    <x v="34"/>
    <n v="1150409.13533441"/>
    <n v="33098.573600000003"/>
    <n v="34.757060809847403"/>
  </r>
  <r>
    <s v="sne.deep"/>
    <x v="3"/>
    <s v="deep"/>
    <s v="Medium pelagics - other"/>
    <x v="20"/>
    <s v="B"/>
    <x v="34"/>
    <n v="313769.86369047599"/>
    <n v="33098.573600000003"/>
    <n v="9.4798605970885799"/>
  </r>
  <r>
    <s v="sne.deep"/>
    <x v="3"/>
    <s v="deep"/>
    <s v="Mesopelagics"/>
    <x v="7"/>
    <s v="B"/>
    <x v="34"/>
    <n v="907272.13229166705"/>
    <n v="33098.573600000003"/>
    <n v="27.411215457685699"/>
  </r>
  <r>
    <s v="sne.deep"/>
    <x v="3"/>
    <s v="deep"/>
    <s v="Skates"/>
    <x v="8"/>
    <s v="B"/>
    <x v="34"/>
    <n v="31427739.727332398"/>
    <n v="33098.573600000003"/>
    <n v="949.51945987582906"/>
  </r>
  <r>
    <s v="sne.deep"/>
    <x v="3"/>
    <s v="deep"/>
    <s v="Small pelagic - other"/>
    <x v="9"/>
    <s v="B"/>
    <x v="34"/>
    <n v="2226526.7114211302"/>
    <n v="33098.573600000003"/>
    <n v="67.269566910313301"/>
  </r>
  <r>
    <s v="sne.deep"/>
    <x v="3"/>
    <s v="deep"/>
    <s v="Squid"/>
    <x v="10"/>
    <s v="B"/>
    <x v="34"/>
    <n v="114471933.48231"/>
    <n v="33098.573600000003"/>
    <n v="3458.5156105431201"/>
  </r>
  <r>
    <s v="sne.deep"/>
    <x v="3"/>
    <s v="deep"/>
    <s v="Spiny dogfish (S)"/>
    <x v="11"/>
    <s v="B"/>
    <x v="34"/>
    <n v="190454193.46997201"/>
    <n v="33098.573600000003"/>
    <n v="5754.1510933864402"/>
  </r>
  <r>
    <s v="sne.deep"/>
    <x v="3"/>
    <s v="deep"/>
    <s v="Spiny dogfish (L)"/>
    <x v="12"/>
    <s v="B"/>
    <x v="34"/>
    <n v="636279242.804775"/>
    <n v="33098.573600000003"/>
    <n v="19223.766271449698"/>
  </r>
  <r>
    <s v="sne.deep"/>
    <x v="3"/>
    <s v="deep"/>
    <s v="Atlantic menhaden (L)"/>
    <x v="23"/>
    <s v="B"/>
    <x v="34"/>
    <n v="161380.982686428"/>
    <n v="33098.573600000003"/>
    <n v="4.87576850400671"/>
  </r>
  <r>
    <s v="sne.deep"/>
    <x v="3"/>
    <s v="deep"/>
    <s v="Hakes (S)"/>
    <x v="13"/>
    <s v="B"/>
    <x v="34"/>
    <n v="17779397.3539804"/>
    <n v="33098.573600000003"/>
    <n v="537.16506242372805"/>
  </r>
  <r>
    <s v="sne.deep"/>
    <x v="3"/>
    <s v="deep"/>
    <s v="Hakes (L)"/>
    <x v="14"/>
    <s v="B"/>
    <x v="34"/>
    <n v="1022932.8649238"/>
    <n v="33098.573600000003"/>
    <n v="30.905647998190599"/>
  </r>
  <r>
    <s v="sne.deep"/>
    <x v="3"/>
    <s v="deep"/>
    <s v="Summer flounder (L)"/>
    <x v="22"/>
    <s v="B"/>
    <x v="34"/>
    <n v="2862844.8386246199"/>
    <n v="33098.573600000003"/>
    <n v="86.494507987637903"/>
  </r>
  <r>
    <s v="sne.deep"/>
    <x v="3"/>
    <s v="deep"/>
    <s v="Yellowtail flounder (S)"/>
    <x v="17"/>
    <s v="B"/>
    <x v="34"/>
    <n v="10163.625854796601"/>
    <n v="33098.573600000003"/>
    <n v="0.30707141575420199"/>
  </r>
  <r>
    <s v="sne.deep"/>
    <x v="3"/>
    <s v="deep"/>
    <s v="Yellowtail flounder (L)"/>
    <x v="18"/>
    <s v="B"/>
    <x v="34"/>
    <n v="2854265.1606907598"/>
    <n v="33098.573600000003"/>
    <n v="86.235292045659605"/>
  </r>
  <r>
    <s v="sne.deep"/>
    <x v="3"/>
    <s v="deep"/>
    <s v="Bluefish (M)"/>
    <x v="21"/>
    <s v="B"/>
    <x v="34"/>
    <n v="1166201.94187819"/>
    <n v="33098.573600000003"/>
    <n v="35.234205436520298"/>
  </r>
  <r>
    <s v="sne.deep"/>
    <x v="3"/>
    <s v="deep"/>
    <s v="Alosines"/>
    <x v="0"/>
    <s v="B"/>
    <x v="35"/>
    <n v="2020679.40117357"/>
    <n v="33098.573600000003"/>
    <n v="61.050346930163997"/>
  </r>
  <r>
    <s v="sne.deep"/>
    <x v="3"/>
    <s v="deep"/>
    <s v="Atlantic herring"/>
    <x v="1"/>
    <s v="B"/>
    <x v="35"/>
    <n v="649611695.54345298"/>
    <n v="33098.573600000003"/>
    <n v="19626.576764125301"/>
  </r>
  <r>
    <s v="sne.deep"/>
    <x v="3"/>
    <s v="deep"/>
    <s v="Atlantic mackerel"/>
    <x v="2"/>
    <s v="B"/>
    <x v="35"/>
    <n v="21535884.167996701"/>
    <n v="33098.573600000003"/>
    <n v="650.65898090534802"/>
  </r>
  <r>
    <s v="sne.deep"/>
    <x v="3"/>
    <s v="deep"/>
    <s v="Butterfish"/>
    <x v="3"/>
    <s v="B"/>
    <x v="35"/>
    <n v="86430841.9443665"/>
    <n v="33098.573600000003"/>
    <n v="2611.3162152814498"/>
  </r>
  <r>
    <s v="sne.deep"/>
    <x v="3"/>
    <s v="deep"/>
    <s v="Demersal benthivores - other"/>
    <x v="4"/>
    <s v="B"/>
    <x v="35"/>
    <n v="11894186.9553845"/>
    <n v="33098.573600000003"/>
    <n v="359.35648161540502"/>
  </r>
  <r>
    <s v="sne.deep"/>
    <x v="3"/>
    <s v="deep"/>
    <s v="Demersal omnivores - other"/>
    <x v="25"/>
    <s v="B"/>
    <x v="35"/>
    <n v="54859.4559113301"/>
    <n v="33098.573600000003"/>
    <n v="1.6574568008371799"/>
  </r>
  <r>
    <s v="sne.deep"/>
    <x v="3"/>
    <s v="deep"/>
    <s v="Demersal piscivores - other"/>
    <x v="5"/>
    <s v="B"/>
    <x v="35"/>
    <n v="3905908.8020271398"/>
    <n v="33098.573600000003"/>
    <n v="118.008372482467"/>
  </r>
  <r>
    <s v="sne.deep"/>
    <x v="3"/>
    <s v="deep"/>
    <s v="Haddock"/>
    <x v="6"/>
    <s v="B"/>
    <x v="35"/>
    <n v="164661.675157783"/>
    <n v="33098.573600000003"/>
    <n v="4.9748873515740604"/>
  </r>
  <r>
    <s v="sne.deep"/>
    <x v="3"/>
    <s v="deep"/>
    <s v="Medium pelagics - other"/>
    <x v="20"/>
    <s v="B"/>
    <x v="35"/>
    <n v="579242.902083333"/>
    <n v="33098.573600000003"/>
    <n v="17.5005397236615"/>
  </r>
  <r>
    <s v="sne.deep"/>
    <x v="3"/>
    <s v="deep"/>
    <s v="Mesopelagics"/>
    <x v="7"/>
    <s v="B"/>
    <x v="35"/>
    <n v="349354.47968749999"/>
    <n v="33098.573600000003"/>
    <n v="10.554970854922299"/>
  </r>
  <r>
    <s v="sne.deep"/>
    <x v="3"/>
    <s v="deep"/>
    <s v="Skates"/>
    <x v="8"/>
    <s v="B"/>
    <x v="35"/>
    <n v="34625956.712518603"/>
    <n v="33098.573600000003"/>
    <n v="1046.14649353103"/>
  </r>
  <r>
    <s v="sne.deep"/>
    <x v="3"/>
    <s v="deep"/>
    <s v="Small pelagic - other"/>
    <x v="9"/>
    <s v="B"/>
    <x v="35"/>
    <n v="701528.135026042"/>
    <n v="33098.573600000003"/>
    <n v="21.195116850172699"/>
  </r>
  <r>
    <s v="sne.deep"/>
    <x v="3"/>
    <s v="deep"/>
    <s v="Squid"/>
    <x v="10"/>
    <s v="B"/>
    <x v="35"/>
    <n v="81123306.578348204"/>
    <n v="33098.573600000003"/>
    <n v="2450.9608044966699"/>
  </r>
  <r>
    <s v="sne.deep"/>
    <x v="3"/>
    <s v="deep"/>
    <s v="Spiny dogfish (S)"/>
    <x v="11"/>
    <s v="B"/>
    <x v="35"/>
    <n v="17348742.623408198"/>
    <n v="33098.573600000003"/>
    <n v="524.15378478449702"/>
  </r>
  <r>
    <s v="sne.deep"/>
    <x v="3"/>
    <s v="deep"/>
    <s v="Spiny dogfish (L)"/>
    <x v="12"/>
    <s v="B"/>
    <x v="35"/>
    <n v="79280390.766304106"/>
    <n v="33098.573600000003"/>
    <n v="2395.28119019317"/>
  </r>
  <r>
    <s v="sne.deep"/>
    <x v="3"/>
    <s v="deep"/>
    <s v="Hakes (S)"/>
    <x v="13"/>
    <s v="B"/>
    <x v="35"/>
    <n v="11317775.7892834"/>
    <n v="33098.573600000003"/>
    <n v="341.94149651462402"/>
  </r>
  <r>
    <s v="sne.deep"/>
    <x v="3"/>
    <s v="deep"/>
    <s v="Hakes (L)"/>
    <x v="14"/>
    <s v="B"/>
    <x v="35"/>
    <n v="262814.60685197701"/>
    <n v="33098.573600000003"/>
    <n v="7.9403605130577999"/>
  </r>
  <r>
    <s v="sne.deep"/>
    <x v="3"/>
    <s v="deep"/>
    <s v="Atlantic cod (M)"/>
    <x v="15"/>
    <s v="B"/>
    <x v="35"/>
    <n v="335059.613343384"/>
    <n v="33098.573600000003"/>
    <n v="10.123083169462699"/>
  </r>
  <r>
    <s v="sne.deep"/>
    <x v="3"/>
    <s v="deep"/>
    <s v="Atlantic cod (L)"/>
    <x v="16"/>
    <s v="B"/>
    <x v="35"/>
    <n v="387965.52125639701"/>
    <n v="33098.573600000003"/>
    <n v="11.721517849832599"/>
  </r>
  <r>
    <s v="sne.deep"/>
    <x v="3"/>
    <s v="deep"/>
    <s v="Summer flounder (L)"/>
    <x v="22"/>
    <s v="B"/>
    <x v="35"/>
    <n v="2231582.03473539"/>
    <n v="33098.573600000003"/>
    <n v="67.422302293274299"/>
  </r>
  <r>
    <s v="sne.deep"/>
    <x v="3"/>
    <s v="deep"/>
    <s v="Yellowtail flounder (S)"/>
    <x v="17"/>
    <s v="B"/>
    <x v="35"/>
    <n v="936.46945978507199"/>
    <n v="33098.573600000003"/>
    <n v="2.82933479582054E-2"/>
  </r>
  <r>
    <s v="sne.deep"/>
    <x v="3"/>
    <s v="deep"/>
    <s v="Yellowtail flounder (L)"/>
    <x v="18"/>
    <s v="B"/>
    <x v="35"/>
    <n v="1332950.34367546"/>
    <n v="33098.573600000003"/>
    <n v="40.272138605859901"/>
  </r>
  <r>
    <s v="sne.deep"/>
    <x v="3"/>
    <s v="deep"/>
    <s v="Bluefish (L)"/>
    <x v="21"/>
    <s v="B"/>
    <x v="35"/>
    <n v="1702818.3560842299"/>
    <n v="33098.573600000003"/>
    <n v="51.446880359951003"/>
  </r>
  <r>
    <s v="sne.deep"/>
    <x v="3"/>
    <s v="deep"/>
    <s v="Alosines"/>
    <x v="0"/>
    <s v="B"/>
    <x v="36"/>
    <n v="11664329.287388399"/>
    <n v="33098.573600000003"/>
    <n v="352.41184192265001"/>
  </r>
  <r>
    <s v="sne.deep"/>
    <x v="3"/>
    <s v="deep"/>
    <s v="Atlantic herring"/>
    <x v="1"/>
    <s v="B"/>
    <x v="36"/>
    <n v="1298981332.75774"/>
    <n v="33098.573600000003"/>
    <n v="39245.840272637499"/>
  </r>
  <r>
    <s v="sne.deep"/>
    <x v="3"/>
    <s v="deep"/>
    <s v="Atlantic mackerel"/>
    <x v="2"/>
    <s v="B"/>
    <x v="36"/>
    <n v="94030918.246716902"/>
    <n v="33098.573600000003"/>
    <n v="2840.93566638524"/>
  </r>
  <r>
    <s v="sne.deep"/>
    <x v="3"/>
    <s v="deep"/>
    <s v="Butterfish"/>
    <x v="3"/>
    <s v="B"/>
    <x v="36"/>
    <n v="133911720.678571"/>
    <n v="33098.573600000003"/>
    <n v="4045.8456698741702"/>
  </r>
  <r>
    <s v="sne.deep"/>
    <x v="3"/>
    <s v="deep"/>
    <s v="Demersal benthivores - other"/>
    <x v="4"/>
    <s v="B"/>
    <x v="36"/>
    <n v="11955570.8642573"/>
    <n v="33098.573600000003"/>
    <n v="361.21106029346601"/>
  </r>
  <r>
    <s v="sne.deep"/>
    <x v="3"/>
    <s v="deep"/>
    <s v="Demersal omnivores - other"/>
    <x v="25"/>
    <s v="B"/>
    <x v="36"/>
    <n v="329669.33785919502"/>
    <n v="33098.573600000003"/>
    <n v="9.9602279494967494"/>
  </r>
  <r>
    <s v="sne.deep"/>
    <x v="3"/>
    <s v="deep"/>
    <s v="Demersal piscivores - other"/>
    <x v="5"/>
    <s v="B"/>
    <x v="36"/>
    <n v="5464325.5706807803"/>
    <n v="33098.573600000003"/>
    <n v="165.09247911157101"/>
  </r>
  <r>
    <s v="sne.deep"/>
    <x v="3"/>
    <s v="deep"/>
    <s v="Haddock"/>
    <x v="6"/>
    <s v="B"/>
    <x v="36"/>
    <n v="173208.99141167101"/>
    <n v="33098.573600000003"/>
    <n v="5.2331255571591004"/>
  </r>
  <r>
    <s v="sne.deep"/>
    <x v="3"/>
    <s v="deep"/>
    <s v="Medium pelagics - other"/>
    <x v="20"/>
    <s v="B"/>
    <x v="36"/>
    <n v="300449.55780319899"/>
    <n v="33098.573600000003"/>
    <n v="9.0774170945904196"/>
  </r>
  <r>
    <s v="sne.deep"/>
    <x v="3"/>
    <s v="deep"/>
    <s v="Mesopelagics"/>
    <x v="7"/>
    <s v="B"/>
    <x v="36"/>
    <n v="144754.90026041699"/>
    <n v="33098.573600000003"/>
    <n v="4.3734482944732296"/>
  </r>
  <r>
    <s v="sne.deep"/>
    <x v="3"/>
    <s v="deep"/>
    <s v="Skates"/>
    <x v="8"/>
    <s v="B"/>
    <x v="36"/>
    <n v="28242956.249256"/>
    <n v="33098.573600000003"/>
    <n v="853.29828984702704"/>
  </r>
  <r>
    <s v="sne.deep"/>
    <x v="3"/>
    <s v="deep"/>
    <s v="Small pelagic - other"/>
    <x v="9"/>
    <s v="B"/>
    <x v="36"/>
    <n v="369981.91341145802"/>
    <n v="33098.573600000003"/>
    <n v="11.1781830202936"/>
  </r>
  <r>
    <s v="sne.deep"/>
    <x v="3"/>
    <s v="deep"/>
    <s v="Squid"/>
    <x v="10"/>
    <s v="B"/>
    <x v="36"/>
    <n v="155457334.39195499"/>
    <n v="33098.573600000003"/>
    <n v="4696.7986074165701"/>
  </r>
  <r>
    <s v="sne.deep"/>
    <x v="3"/>
    <s v="deep"/>
    <s v="Spiny dogfish (S)"/>
    <x v="11"/>
    <s v="B"/>
    <x v="36"/>
    <n v="32443336.8886142"/>
    <n v="33098.573600000003"/>
    <n v="980.20347585656202"/>
  </r>
  <r>
    <s v="sne.deep"/>
    <x v="3"/>
    <s v="deep"/>
    <s v="Spiny dogfish (L)"/>
    <x v="12"/>
    <s v="B"/>
    <x v="36"/>
    <n v="649134923.91362596"/>
    <n v="33098.573600000003"/>
    <n v="19612.172166646698"/>
  </r>
  <r>
    <s v="sne.deep"/>
    <x v="3"/>
    <s v="deep"/>
    <s v="Hakes (S)"/>
    <x v="13"/>
    <s v="B"/>
    <x v="36"/>
    <n v="20776622.235365901"/>
    <n v="33098.573600000003"/>
    <n v="627.71956539437997"/>
  </r>
  <r>
    <s v="sne.deep"/>
    <x v="3"/>
    <s v="deep"/>
    <s v="Hakes (L)"/>
    <x v="14"/>
    <s v="B"/>
    <x v="36"/>
    <n v="675126.75709250302"/>
    <n v="33098.573600000003"/>
    <n v="20.397457765143798"/>
  </r>
  <r>
    <s v="sne.deep"/>
    <x v="3"/>
    <s v="deep"/>
    <s v="Atlantic cod (M)"/>
    <x v="15"/>
    <s v="B"/>
    <x v="36"/>
    <n v="69211.903862943698"/>
    <n v="33098.573600000003"/>
    <n v="2.0910841868709298"/>
  </r>
  <r>
    <s v="sne.deep"/>
    <x v="3"/>
    <s v="deep"/>
    <s v="Summer flounder (L)"/>
    <x v="22"/>
    <s v="B"/>
    <x v="36"/>
    <n v="2912585.0841358202"/>
    <n v="33098.573600000003"/>
    <n v="87.997299198894197"/>
  </r>
  <r>
    <s v="sne.deep"/>
    <x v="3"/>
    <s v="deep"/>
    <s v="Yellowtail flounder (S)"/>
    <x v="17"/>
    <s v="B"/>
    <x v="36"/>
    <n v="2453.4938096113101"/>
    <n v="33098.573600000003"/>
    <n v="7.4126874446677399E-2"/>
  </r>
  <r>
    <s v="sne.deep"/>
    <x v="3"/>
    <s v="deep"/>
    <s v="Yellowtail flounder (L)"/>
    <x v="18"/>
    <s v="B"/>
    <x v="36"/>
    <n v="1651776.8335440201"/>
    <n v="33098.573600000003"/>
    <n v="49.904773949050799"/>
  </r>
  <r>
    <s v="sne.deep"/>
    <x v="3"/>
    <s v="deep"/>
    <s v="Bluefish (M)"/>
    <x v="21"/>
    <s v="B"/>
    <x v="36"/>
    <n v="1738397.5990192101"/>
    <n v="33098.573600000003"/>
    <n v="52.521828282630601"/>
  </r>
  <r>
    <s v="sne.deep"/>
    <x v="3"/>
    <s v="deep"/>
    <s v="Bluefish (L)"/>
    <x v="21"/>
    <s v="B"/>
    <x v="36"/>
    <n v="588348.12552671402"/>
    <n v="33098.573600000003"/>
    <n v="17.775633857729598"/>
  </r>
  <r>
    <s v="sne.deep"/>
    <x v="3"/>
    <s v="deep"/>
    <s v="Alosines"/>
    <x v="0"/>
    <s v="B"/>
    <x v="37"/>
    <n v="1872251.63377976"/>
    <n v="33098.573600000003"/>
    <n v="56.565931100419398"/>
  </r>
  <r>
    <s v="sne.deep"/>
    <x v="3"/>
    <s v="deep"/>
    <s v="Atlantic herring"/>
    <x v="1"/>
    <s v="B"/>
    <x v="37"/>
    <n v="18324019.678869002"/>
    <n v="33098.573600000003"/>
    <n v="553.61961818406098"/>
  </r>
  <r>
    <s v="sne.deep"/>
    <x v="3"/>
    <s v="deep"/>
    <s v="Atlantic mackerel"/>
    <x v="2"/>
    <s v="B"/>
    <x v="37"/>
    <n v="29432526.754678201"/>
    <n v="33098.573600000003"/>
    <n v="889.23852460754404"/>
  </r>
  <r>
    <s v="sne.deep"/>
    <x v="3"/>
    <s v="deep"/>
    <s v="Butterfish"/>
    <x v="3"/>
    <s v="B"/>
    <x v="37"/>
    <n v="100656762.67525201"/>
    <n v="33098.573600000003"/>
    <n v="3041.12086193502"/>
  </r>
  <r>
    <s v="sne.deep"/>
    <x v="3"/>
    <s v="deep"/>
    <s v="Demersal benthivores - other"/>
    <x v="4"/>
    <s v="B"/>
    <x v="37"/>
    <n v="18809201.290526599"/>
    <n v="33098.573600000003"/>
    <n v="568.278304613302"/>
  </r>
  <r>
    <s v="sne.deep"/>
    <x v="3"/>
    <s v="deep"/>
    <s v="Demersal omnivores - other"/>
    <x v="25"/>
    <s v="B"/>
    <x v="37"/>
    <n v="56928.565563423603"/>
    <n v="33098.573600000003"/>
    <n v="1.7199703603971499"/>
  </r>
  <r>
    <s v="sne.deep"/>
    <x v="3"/>
    <s v="deep"/>
    <s v="Demersal piscivores - other"/>
    <x v="5"/>
    <s v="B"/>
    <x v="37"/>
    <n v="3304715.1521932599"/>
    <n v="33098.573600000003"/>
    <n v="99.844639594778698"/>
  </r>
  <r>
    <s v="sne.deep"/>
    <x v="3"/>
    <s v="deep"/>
    <s v="Haddock"/>
    <x v="6"/>
    <s v="B"/>
    <x v="37"/>
    <n v="434702.04540933802"/>
    <n v="33098.573600000003"/>
    <n v="13.1335582814765"/>
  </r>
  <r>
    <s v="sne.deep"/>
    <x v="3"/>
    <s v="deep"/>
    <s v="Medium pelagics - other"/>
    <x v="20"/>
    <s v="B"/>
    <x v="37"/>
    <n v="2218886.6257812502"/>
    <n v="33098.573600000003"/>
    <n v="67.038738665803095"/>
  </r>
  <r>
    <s v="sne.deep"/>
    <x v="3"/>
    <s v="deep"/>
    <s v="Mesopelagics"/>
    <x v="7"/>
    <s v="B"/>
    <x v="37"/>
    <n v="74638.373177083296"/>
    <n v="33098.573600000003"/>
    <n v="2.2550329231433501"/>
  </r>
  <r>
    <s v="sne.deep"/>
    <x v="3"/>
    <s v="deep"/>
    <s v="Skates"/>
    <x v="8"/>
    <s v="B"/>
    <x v="37"/>
    <n v="24368785.079592399"/>
    <n v="33098.573600000003"/>
    <n v="736.248799543205"/>
  </r>
  <r>
    <s v="sne.deep"/>
    <x v="3"/>
    <s v="deep"/>
    <s v="Small pelagic - other"/>
    <x v="9"/>
    <s v="B"/>
    <x v="37"/>
    <n v="36816.759244791698"/>
    <n v="33098.573600000003"/>
    <n v="1.1123367335923999"/>
  </r>
  <r>
    <s v="sne.deep"/>
    <x v="3"/>
    <s v="deep"/>
    <s v="Squid"/>
    <x v="10"/>
    <s v="B"/>
    <x v="37"/>
    <n v="194364752.29769701"/>
    <n v="33098.573600000003"/>
    <n v="5872.2999560832004"/>
  </r>
  <r>
    <s v="sne.deep"/>
    <x v="3"/>
    <s v="deep"/>
    <s v="Spiny dogfish (S)"/>
    <x v="11"/>
    <s v="B"/>
    <x v="37"/>
    <n v="2853460.4221103201"/>
    <n v="33098.573600000003"/>
    <n v="86.210978654086801"/>
  </r>
  <r>
    <s v="sne.deep"/>
    <x v="3"/>
    <s v="deep"/>
    <s v="Spiny dogfish (L)"/>
    <x v="12"/>
    <s v="B"/>
    <x v="37"/>
    <n v="39052606.529841498"/>
    <n v="33098.573600000003"/>
    <n v="1179.88790096506"/>
  </r>
  <r>
    <s v="sne.deep"/>
    <x v="3"/>
    <s v="deep"/>
    <s v="Hakes (S)"/>
    <x v="13"/>
    <s v="B"/>
    <x v="37"/>
    <n v="14876781.4300668"/>
    <n v="33098.573600000003"/>
    <n v="449.46895929276002"/>
  </r>
  <r>
    <s v="sne.deep"/>
    <x v="3"/>
    <s v="deep"/>
    <s v="Hakes (L)"/>
    <x v="14"/>
    <s v="B"/>
    <x v="37"/>
    <n v="812227.65713755903"/>
    <n v="33098.573600000003"/>
    <n v="24.539657417066401"/>
  </r>
  <r>
    <s v="sne.deep"/>
    <x v="3"/>
    <s v="deep"/>
    <s v="Atlantic cod (M)"/>
    <x v="15"/>
    <s v="B"/>
    <x v="37"/>
    <n v="47482.1835843843"/>
    <n v="33098.573600000003"/>
    <n v="1.4345688777471799"/>
  </r>
  <r>
    <s v="sne.deep"/>
    <x v="3"/>
    <s v="deep"/>
    <s v="Summer flounder (S)"/>
    <x v="33"/>
    <s v="B"/>
    <x v="37"/>
    <n v="9437.5176280494998"/>
    <n v="33098.573600000003"/>
    <n v="0.285133665942919"/>
  </r>
  <r>
    <s v="sne.deep"/>
    <x v="3"/>
    <s v="deep"/>
    <s v="Summer flounder (L)"/>
    <x v="22"/>
    <s v="B"/>
    <x v="37"/>
    <n v="6927126.7674618801"/>
    <n v="33098.573600000003"/>
    <n v="209.287773279205"/>
  </r>
  <r>
    <s v="sne.deep"/>
    <x v="3"/>
    <s v="deep"/>
    <s v="Yellowtail flounder (L)"/>
    <x v="18"/>
    <s v="B"/>
    <x v="37"/>
    <n v="1650375.9235681"/>
    <n v="33098.573600000003"/>
    <n v="49.862448560868003"/>
  </r>
  <r>
    <s v="sne.deep"/>
    <x v="3"/>
    <s v="deep"/>
    <s v="Bluefish (L)"/>
    <x v="21"/>
    <s v="B"/>
    <x v="37"/>
    <n v="1662055.2276449101"/>
    <n v="33098.573600000003"/>
    <n v="50.2153128328439"/>
  </r>
  <r>
    <s v="sne.deep"/>
    <x v="3"/>
    <s v="deep"/>
    <s v="Alosines"/>
    <x v="0"/>
    <s v=""/>
    <x v="38"/>
    <n v="9111081.4282776099"/>
    <n v="33098.573600000003"/>
    <n v="275.27112009073397"/>
  </r>
  <r>
    <s v="sne.deep"/>
    <x v="3"/>
    <s v="deep"/>
    <s v="Atlantic herring"/>
    <x v="1"/>
    <s v=""/>
    <x v="38"/>
    <n v="440367341.68267602"/>
    <n v="33098.573600000003"/>
    <n v="13304.7226446845"/>
  </r>
  <r>
    <s v="sne.deep"/>
    <x v="3"/>
    <s v="deep"/>
    <s v="Atlantic mackerel"/>
    <x v="2"/>
    <s v=""/>
    <x v="38"/>
    <n v="97942089.351153299"/>
    <n v="33098.573600000003"/>
    <n v="2959.1030276650099"/>
  </r>
  <r>
    <s v="sne.deep"/>
    <x v="3"/>
    <s v="deep"/>
    <s v="Butterfish"/>
    <x v="3"/>
    <s v=""/>
    <x v="38"/>
    <n v="39757903.124844901"/>
    <n v="33098.573600000003"/>
    <n v="1201.19687347629"/>
  </r>
  <r>
    <s v="sne.deep"/>
    <x v="3"/>
    <s v="deep"/>
    <s v="Demersal benthivores - other"/>
    <x v="4"/>
    <s v=""/>
    <x v="38"/>
    <n v="26334051.388991699"/>
    <n v="33098.573600000003"/>
    <n v="795.62496279270704"/>
  </r>
  <r>
    <s v="sne.deep"/>
    <x v="3"/>
    <s v="deep"/>
    <s v="Demersal omnivores - other"/>
    <x v="25"/>
    <s v=""/>
    <x v="38"/>
    <n v="821391.03566892399"/>
    <n v="33098.573600000003"/>
    <n v="24.8165085781499"/>
  </r>
  <r>
    <s v="sne.deep"/>
    <x v="3"/>
    <s v="deep"/>
    <s v="Demersal piscivores - other"/>
    <x v="5"/>
    <s v=""/>
    <x v="38"/>
    <n v="4863518.4752481999"/>
    <n v="33098.573600000003"/>
    <n v="146.94042510787199"/>
  </r>
  <r>
    <s v="sne.deep"/>
    <x v="3"/>
    <s v="deep"/>
    <s v="Haddock"/>
    <x v="6"/>
    <s v=""/>
    <x v="38"/>
    <n v="111714.64975057601"/>
    <n v="33098.573600000003"/>
    <n v="3.3752103973017098"/>
  </r>
  <r>
    <s v="sne.deep"/>
    <x v="3"/>
    <s v="deep"/>
    <s v="Medium pelagics - other"/>
    <x v="20"/>
    <s v=""/>
    <x v="38"/>
    <n v="5948369.7680865899"/>
    <n v="33098.573600000003"/>
    <n v="179.71680109159101"/>
  </r>
  <r>
    <s v="sne.deep"/>
    <x v="3"/>
    <s v="deep"/>
    <s v="Mesopelagics"/>
    <x v="7"/>
    <s v=""/>
    <x v="38"/>
    <n v="407340.0009023"/>
    <n v="33098.573600000003"/>
    <n v="12.306874786359399"/>
  </r>
  <r>
    <s v="sne.deep"/>
    <x v="3"/>
    <s v="deep"/>
    <s v="Skates"/>
    <x v="8"/>
    <s v=""/>
    <x v="38"/>
    <n v="28840411.801395901"/>
    <n v="33098.573600000003"/>
    <n v="871.34908440271397"/>
  </r>
  <r>
    <s v="sne.deep"/>
    <x v="3"/>
    <s v="deep"/>
    <s v="Small pelagic - other"/>
    <x v="9"/>
    <s v=""/>
    <x v="38"/>
    <n v="4813287.0096541997"/>
    <n v="33098.573600000003"/>
    <n v="145.42279277117299"/>
  </r>
  <r>
    <s v="sne.deep"/>
    <x v="3"/>
    <s v="deep"/>
    <s v="Squid"/>
    <x v="10"/>
    <s v=""/>
    <x v="38"/>
    <n v="107175431.480193"/>
    <n v="33098.573600000003"/>
    <n v="3238.0679836968102"/>
  </r>
  <r>
    <s v="sne.deep"/>
    <x v="3"/>
    <s v="deep"/>
    <s v="Spiny dogfish (S)"/>
    <x v="11"/>
    <s v=""/>
    <x v="38"/>
    <n v="6673927.2614877596"/>
    <n v="33098.573600000003"/>
    <n v="201.63791171616401"/>
  </r>
  <r>
    <s v="sne.deep"/>
    <x v="3"/>
    <s v="deep"/>
    <s v="Spiny dogfish (L)"/>
    <x v="12"/>
    <s v=""/>
    <x v="38"/>
    <n v="162958215.83980599"/>
    <n v="33098.573600000003"/>
    <n v="4923.4211059719401"/>
  </r>
  <r>
    <s v="sne.deep"/>
    <x v="3"/>
    <s v="deep"/>
    <s v="Hakes (S)"/>
    <x v="13"/>
    <s v=""/>
    <x v="38"/>
    <n v="36687457.652094297"/>
    <n v="33098.573600000003"/>
    <n v="1108.4301727157899"/>
  </r>
  <r>
    <s v="sne.deep"/>
    <x v="3"/>
    <s v="deep"/>
    <s v="Hakes (L)"/>
    <x v="14"/>
    <s v=""/>
    <x v="38"/>
    <n v="1751888.8316146799"/>
    <n v="33098.573600000003"/>
    <n v="52.929435956559601"/>
  </r>
  <r>
    <s v="sne.deep"/>
    <x v="3"/>
    <s v="deep"/>
    <s v="Atlantic cod (M)"/>
    <x v="15"/>
    <s v=""/>
    <x v="38"/>
    <n v="43559.802853833797"/>
    <n v="33098.573600000003"/>
    <n v="1.3160628424734799"/>
  </r>
  <r>
    <s v="sne.deep"/>
    <x v="3"/>
    <s v="deep"/>
    <s v="Summer flounder (L)"/>
    <x v="22"/>
    <s v=""/>
    <x v="38"/>
    <n v="8576130.2589819394"/>
    <n v="33098.573600000003"/>
    <n v="259.10875684932603"/>
  </r>
  <r>
    <s v="sne.deep"/>
    <x v="3"/>
    <s v="deep"/>
    <s v="Yellowtail flounder (L)"/>
    <x v="18"/>
    <s v=""/>
    <x v="38"/>
    <n v="1241845.2660626399"/>
    <n v="33098.573600000003"/>
    <n v="37.519600725713502"/>
  </r>
  <r>
    <s v="sne.deep"/>
    <x v="3"/>
    <s v="deep"/>
    <s v="Bluefish (M)"/>
    <x v="21"/>
    <s v=""/>
    <x v="38"/>
    <n v="448429.69387322699"/>
    <n v="33098.573600000003"/>
    <n v="13.548308736580299"/>
  </r>
  <r>
    <s v="sne.deep"/>
    <x v="3"/>
    <s v="deep"/>
    <s v="Alosines"/>
    <x v="0"/>
    <s v=""/>
    <x v="39"/>
    <n v="1837464.62300345"/>
    <n v="33098.573600000003"/>
    <n v="55.514918715513801"/>
  </r>
  <r>
    <s v="sne.deep"/>
    <x v="3"/>
    <s v="deep"/>
    <s v="Atlantic herring"/>
    <x v="1"/>
    <s v=""/>
    <x v="39"/>
    <n v="261169921.73044801"/>
    <n v="33098.573600000003"/>
    <n v="7890.6699994602805"/>
  </r>
  <r>
    <s v="sne.deep"/>
    <x v="3"/>
    <s v="deep"/>
    <s v="Atlantic mackerel"/>
    <x v="2"/>
    <s v=""/>
    <x v="39"/>
    <n v="89572933.160556599"/>
    <n v="33098.573600000003"/>
    <n v="2706.2475332941999"/>
  </r>
  <r>
    <s v="sne.deep"/>
    <x v="3"/>
    <s v="deep"/>
    <s v="Butterfish"/>
    <x v="3"/>
    <s v=""/>
    <x v="39"/>
    <n v="46617322.497484401"/>
    <n v="33098.573600000003"/>
    <n v="1408.4390179728"/>
  </r>
  <r>
    <s v="sne.deep"/>
    <x v="3"/>
    <s v="deep"/>
    <s v="Demersal benthivores - other"/>
    <x v="4"/>
    <s v=""/>
    <x v="39"/>
    <n v="87454126.472114503"/>
    <n v="33098.573600000003"/>
    <n v="2642.2324879920102"/>
  </r>
  <r>
    <s v="sne.deep"/>
    <x v="3"/>
    <s v="deep"/>
    <s v="Demersal omnivores - other"/>
    <x v="25"/>
    <s v=""/>
    <x v="39"/>
    <n v="977903.16477509297"/>
    <n v="33098.573600000003"/>
    <n v="29.545175468682199"/>
  </r>
  <r>
    <s v="sne.deep"/>
    <x v="3"/>
    <s v="deep"/>
    <s v="Demersal piscivores - other"/>
    <x v="5"/>
    <s v=""/>
    <x v="39"/>
    <n v="7562575.82049492"/>
    <n v="33098.573600000003"/>
    <n v="228.48645720777901"/>
  </r>
  <r>
    <s v="sne.deep"/>
    <x v="3"/>
    <s v="deep"/>
    <s v="Haddock"/>
    <x v="6"/>
    <s v=""/>
    <x v="39"/>
    <n v="163410.35575272201"/>
    <n v="33098.573600000003"/>
    <n v="4.9370815107489099"/>
  </r>
  <r>
    <s v="sne.deep"/>
    <x v="3"/>
    <s v="deep"/>
    <s v="Medium pelagics - other"/>
    <x v="20"/>
    <s v=""/>
    <x v="39"/>
    <n v="1112377.48857812"/>
    <n v="33098.573600000003"/>
    <n v="33.608018944300497"/>
  </r>
  <r>
    <s v="sne.deep"/>
    <x v="3"/>
    <s v="deep"/>
    <s v="Mesopelagics"/>
    <x v="7"/>
    <s v=""/>
    <x v="39"/>
    <n v="79238.374635416694"/>
    <n v="33098.573600000003"/>
    <n v="2.39401176597582"/>
  </r>
  <r>
    <s v="sne.deep"/>
    <x v="3"/>
    <s v="deep"/>
    <s v="Skates"/>
    <x v="8"/>
    <s v=""/>
    <x v="39"/>
    <n v="33383742.189019699"/>
    <n v="33098.573600000003"/>
    <n v="1008.61573651076"/>
  </r>
  <r>
    <s v="sne.deep"/>
    <x v="3"/>
    <s v="deep"/>
    <s v="Small pelagic - other"/>
    <x v="9"/>
    <s v=""/>
    <x v="39"/>
    <n v="26124.686680338498"/>
    <n v="33098.573600000003"/>
    <n v="0.789299472420121"/>
  </r>
  <r>
    <s v="sne.deep"/>
    <x v="3"/>
    <s v="deep"/>
    <s v="Squid"/>
    <x v="10"/>
    <s v=""/>
    <x v="39"/>
    <n v="143339664.294236"/>
    <n v="33098.573600000003"/>
    <n v="4330.6900782647499"/>
  </r>
  <r>
    <s v="sne.deep"/>
    <x v="3"/>
    <s v="deep"/>
    <s v="Spiny dogfish (S)"/>
    <x v="11"/>
    <s v=""/>
    <x v="39"/>
    <n v="20277281.284643099"/>
    <n v="33098.573600000003"/>
    <n v="612.63308593585703"/>
  </r>
  <r>
    <s v="sne.deep"/>
    <x v="3"/>
    <s v="deep"/>
    <s v="Spiny dogfish (L)"/>
    <x v="12"/>
    <s v=""/>
    <x v="39"/>
    <n v="432832146.848571"/>
    <n v="33098.573600000003"/>
    <n v="13077.063443258799"/>
  </r>
  <r>
    <s v="sne.deep"/>
    <x v="3"/>
    <s v="deep"/>
    <s v="Hakes (S)"/>
    <x v="13"/>
    <s v=""/>
    <x v="39"/>
    <n v="15467386.5409451"/>
    <n v="33098.573600000003"/>
    <n v="467.31278295766401"/>
  </r>
  <r>
    <s v="sne.deep"/>
    <x v="3"/>
    <s v="deep"/>
    <s v="Hakes (L)"/>
    <x v="14"/>
    <s v=""/>
    <x v="39"/>
    <n v="951464.02595340996"/>
    <n v="33098.573600000003"/>
    <n v="28.746375522158701"/>
  </r>
  <r>
    <s v="sne.deep"/>
    <x v="3"/>
    <s v="deep"/>
    <s v="Atlantic cod (M)"/>
    <x v="15"/>
    <s v=""/>
    <x v="39"/>
    <n v="318066.54590109503"/>
    <n v="33098.573600000003"/>
    <n v="9.6096753215097603"/>
  </r>
  <r>
    <s v="sne.deep"/>
    <x v="3"/>
    <s v="deep"/>
    <s v="Atlantic cod (L)"/>
    <x v="16"/>
    <s v=""/>
    <x v="39"/>
    <n v="347452.38098881801"/>
    <n v="33098.573600000003"/>
    <n v="10.497503160946399"/>
  </r>
  <r>
    <s v="sne.deep"/>
    <x v="3"/>
    <s v="deep"/>
    <s v="Summer flounder (L)"/>
    <x v="22"/>
    <s v=""/>
    <x v="39"/>
    <n v="13059918.4508403"/>
    <n v="33098.573600000003"/>
    <n v="394.57647355656098"/>
  </r>
  <r>
    <s v="sne.deep"/>
    <x v="3"/>
    <s v="deep"/>
    <s v="Yellowtail flounder (S)"/>
    <x v="17"/>
    <s v=""/>
    <x v="39"/>
    <n v="8.3112145945758495"/>
    <n v="33098.573600000003"/>
    <n v="2.5110491754169902E-4"/>
  </r>
  <r>
    <s v="sne.deep"/>
    <x v="3"/>
    <s v="deep"/>
    <s v="Yellowtail flounder (L)"/>
    <x v="18"/>
    <s v=""/>
    <x v="39"/>
    <n v="1521249.4392464701"/>
    <n v="33098.573600000003"/>
    <n v="45.961178195499997"/>
  </r>
  <r>
    <s v="sne.deep"/>
    <x v="3"/>
    <s v="deep"/>
    <s v="Bluefish (M)"/>
    <x v="21"/>
    <s v=""/>
    <x v="39"/>
    <n v="242257.83981298501"/>
    <n v="33098.573600000003"/>
    <n v="7.3192833848581698"/>
  </r>
  <r>
    <s v="sne.deep"/>
    <x v="3"/>
    <s v="deep"/>
    <s v="Bluefish (L)"/>
    <x v="21"/>
    <s v=""/>
    <x v="39"/>
    <n v="1733252.41816132"/>
    <n v="33098.573600000003"/>
    <n v="52.366378053262103"/>
  </r>
  <r>
    <s v="sne.deep"/>
    <x v="3"/>
    <s v="deep"/>
    <s v="Weakfish (M)"/>
    <x v="28"/>
    <s v=""/>
    <x v="39"/>
    <n v="111814.495149574"/>
    <n v="33098.573600000003"/>
    <n v="3.3782270046094802"/>
  </r>
  <r>
    <s v="sne.deep"/>
    <x v="3"/>
    <s v="deep"/>
    <s v="Weakfish (L)"/>
    <x v="35"/>
    <s v=""/>
    <x v="39"/>
    <n v="1521358.49385933"/>
    <n v="33098.573600000003"/>
    <n v="45.964473038781598"/>
  </r>
  <r>
    <s v="sne.deep"/>
    <x v="3"/>
    <s v="deep"/>
    <s v="Alosines"/>
    <x v="0"/>
    <s v=""/>
    <x v="40"/>
    <n v="1509034.3778202101"/>
    <n v="33098.573600000003"/>
    <n v="45.592127203336901"/>
  </r>
  <r>
    <s v="sne.deep"/>
    <x v="3"/>
    <s v="deep"/>
    <s v="Atlantic herring"/>
    <x v="1"/>
    <s v=""/>
    <x v="40"/>
    <n v="337235082.80153698"/>
    <n v="33098.573600000003"/>
    <n v="10188.810154693099"/>
  </r>
  <r>
    <s v="sne.deep"/>
    <x v="3"/>
    <s v="deep"/>
    <s v="Atlantic mackerel"/>
    <x v="2"/>
    <s v=""/>
    <x v="40"/>
    <n v="57552568.457738496"/>
    <n v="33098.573600000003"/>
    <n v="1738.8232240237201"/>
  </r>
  <r>
    <s v="sne.deep"/>
    <x v="3"/>
    <s v="deep"/>
    <s v="Butterfish"/>
    <x v="3"/>
    <s v=""/>
    <x v="40"/>
    <n v="35410613.322634503"/>
    <n v="33098.573600000003"/>
    <n v="1069.8531529054901"/>
  </r>
  <r>
    <s v="sne.deep"/>
    <x v="3"/>
    <s v="deep"/>
    <s v="Demersal benthivores - other"/>
    <x v="4"/>
    <s v=""/>
    <x v="40"/>
    <n v="17874975.4295437"/>
    <n v="33098.573600000003"/>
    <n v="540.05274201736995"/>
  </r>
  <r>
    <s v="sne.deep"/>
    <x v="3"/>
    <s v="deep"/>
    <s v="Demersal omnivores - other"/>
    <x v="25"/>
    <s v=""/>
    <x v="40"/>
    <n v="629224.178777133"/>
    <n v="33098.573600000003"/>
    <n v="19.0106131575753"/>
  </r>
  <r>
    <s v="sne.deep"/>
    <x v="3"/>
    <s v="deep"/>
    <s v="Demersal piscivores - other"/>
    <x v="5"/>
    <s v=""/>
    <x v="40"/>
    <n v="12446527.6180145"/>
    <n v="33098.573600000003"/>
    <n v="376.044229833955"/>
  </r>
  <r>
    <s v="sne.deep"/>
    <x v="3"/>
    <s v="deep"/>
    <s v="Haddock"/>
    <x v="6"/>
    <s v=""/>
    <x v="40"/>
    <n v="1440800.2357298101"/>
    <n v="33098.573600000003"/>
    <n v="43.530583920082002"/>
  </r>
  <r>
    <s v="sne.deep"/>
    <x v="3"/>
    <s v="deep"/>
    <s v="Medium pelagics - other"/>
    <x v="20"/>
    <s v=""/>
    <x v="40"/>
    <n v="1088636.9377357799"/>
    <n v="33098.573600000003"/>
    <n v="32.890750849026801"/>
  </r>
  <r>
    <s v="sne.deep"/>
    <x v="3"/>
    <s v="deep"/>
    <s v="Mesopelagics"/>
    <x v="7"/>
    <s v=""/>
    <x v="40"/>
    <n v="60559.843695112198"/>
    <n v="33098.573600000003"/>
    <n v="1.8296813762123001"/>
  </r>
  <r>
    <s v="sne.deep"/>
    <x v="3"/>
    <s v="deep"/>
    <s v="Skates"/>
    <x v="8"/>
    <s v=""/>
    <x v="40"/>
    <n v="79027655.557444006"/>
    <n v="33098.573600000003"/>
    <n v="2387.64535633777"/>
  </r>
  <r>
    <s v="sne.deep"/>
    <x v="3"/>
    <s v="deep"/>
    <s v="Small pelagic - other"/>
    <x v="9"/>
    <s v=""/>
    <x v="40"/>
    <n v="77186.581602564096"/>
    <n v="33098.573600000003"/>
    <n v="2.33202138966388"/>
  </r>
  <r>
    <s v="sne.deep"/>
    <x v="3"/>
    <s v="deep"/>
    <s v="Squid"/>
    <x v="10"/>
    <s v=""/>
    <x v="40"/>
    <n v="88606076.660999298"/>
    <n v="33098.573600000003"/>
    <n v="2677.0361083173502"/>
  </r>
  <r>
    <s v="sne.deep"/>
    <x v="3"/>
    <s v="deep"/>
    <s v="Spiny dogfish (S)"/>
    <x v="11"/>
    <s v=""/>
    <x v="40"/>
    <n v="19622338.5240281"/>
    <n v="33098.573600000003"/>
    <n v="592.84544286307596"/>
  </r>
  <r>
    <s v="sne.deep"/>
    <x v="3"/>
    <s v="deep"/>
    <s v="Spiny dogfish (L)"/>
    <x v="12"/>
    <s v=""/>
    <x v="40"/>
    <n v="1006078537.01842"/>
    <n v="33098.573600000003"/>
    <n v="30396.431857668402"/>
  </r>
  <r>
    <s v="sne.deep"/>
    <x v="3"/>
    <s v="deep"/>
    <s v="Hakes (S)"/>
    <x v="13"/>
    <s v=""/>
    <x v="40"/>
    <n v="20042332.938242201"/>
    <n v="33098.573600000003"/>
    <n v="605.53464268448704"/>
  </r>
  <r>
    <s v="sne.deep"/>
    <x v="3"/>
    <s v="deep"/>
    <s v="Hakes (L)"/>
    <x v="14"/>
    <s v=""/>
    <x v="40"/>
    <n v="1206449.67871979"/>
    <n v="33098.573600000003"/>
    <n v="36.450201549464701"/>
  </r>
  <r>
    <s v="sne.deep"/>
    <x v="3"/>
    <s v="deep"/>
    <s v="Summer flounder (L)"/>
    <x v="22"/>
    <s v=""/>
    <x v="40"/>
    <n v="10496214.5983711"/>
    <n v="33098.573600000003"/>
    <n v="317.11984707314201"/>
  </r>
  <r>
    <s v="sne.deep"/>
    <x v="3"/>
    <s v="deep"/>
    <s v="Yellowtail flounder (S)"/>
    <x v="17"/>
    <s v=""/>
    <x v="40"/>
    <n v="11316.6308121446"/>
    <n v="33098.573600000003"/>
    <n v="0.34190690356954401"/>
  </r>
  <r>
    <s v="sne.deep"/>
    <x v="3"/>
    <s v="deep"/>
    <s v="Yellowtail flounder (L)"/>
    <x v="18"/>
    <s v=""/>
    <x v="40"/>
    <n v="701041.11614352302"/>
    <n v="33098.573600000003"/>
    <n v="21.180402654678801"/>
  </r>
  <r>
    <s v="sne.deep"/>
    <x v="3"/>
    <s v="deep"/>
    <s v="Bluefish (L)"/>
    <x v="21"/>
    <s v=""/>
    <x v="40"/>
    <n v="795216.01339174504"/>
    <n v="33098.573600000003"/>
    <n v="24.025688327298301"/>
  </r>
  <r>
    <s v="sne.deep"/>
    <x v="3"/>
    <s v="deep"/>
    <s v="Alosines"/>
    <x v="0"/>
    <s v=""/>
    <x v="41"/>
    <n v="2063554.60043009"/>
    <n v="33098.573600000003"/>
    <n v="62.345725993161601"/>
  </r>
  <r>
    <s v="sne.deep"/>
    <x v="3"/>
    <s v="deep"/>
    <s v="Atlantic herring"/>
    <x v="1"/>
    <s v=""/>
    <x v="41"/>
    <n v="94163887.3977485"/>
    <n v="33098.573600000003"/>
    <n v="2844.9530344035302"/>
  </r>
  <r>
    <s v="sne.deep"/>
    <x v="3"/>
    <s v="deep"/>
    <s v="Atlantic mackerel"/>
    <x v="2"/>
    <s v=""/>
    <x v="41"/>
    <n v="3519757.3285901202"/>
    <n v="33098.573600000003"/>
    <n v="106.341662064559"/>
  </r>
  <r>
    <s v="sne.deep"/>
    <x v="3"/>
    <s v="deep"/>
    <s v="Butterfish"/>
    <x v="3"/>
    <s v=""/>
    <x v="41"/>
    <n v="15466308.2151349"/>
    <n v="33098.573600000003"/>
    <n v="467.280203734667"/>
  </r>
  <r>
    <s v="sne.deep"/>
    <x v="3"/>
    <s v="deep"/>
    <s v="Demersal benthivores - other"/>
    <x v="4"/>
    <s v=""/>
    <x v="41"/>
    <n v="13593721.302832"/>
    <n v="33098.573600000003"/>
    <n v="410.70414293720597"/>
  </r>
  <r>
    <s v="sne.deep"/>
    <x v="3"/>
    <s v="deep"/>
    <s v="Demersal omnivores - other"/>
    <x v="25"/>
    <s v=""/>
    <x v="41"/>
    <n v="149111.041581178"/>
    <n v="33098.573600000003"/>
    <n v="4.5050594440474097"/>
  </r>
  <r>
    <s v="sne.deep"/>
    <x v="3"/>
    <s v="deep"/>
    <s v="Demersal piscivores - other"/>
    <x v="5"/>
    <s v=""/>
    <x v="41"/>
    <n v="7098157.7857093103"/>
    <n v="33098.573600000003"/>
    <n v="214.455096207206"/>
  </r>
  <r>
    <s v="sne.deep"/>
    <x v="3"/>
    <s v="deep"/>
    <s v="Haddock"/>
    <x v="6"/>
    <s v=""/>
    <x v="41"/>
    <n v="1131370.1647113501"/>
    <n v="33098.573600000003"/>
    <n v="34.181840534401601"/>
  </r>
  <r>
    <s v="sne.deep"/>
    <x v="3"/>
    <s v="deep"/>
    <s v="Medium pelagics - other"/>
    <x v="20"/>
    <s v=""/>
    <x v="41"/>
    <n v="678096.17978190095"/>
    <n v="33098.573600000003"/>
    <n v="20.487172286539298"/>
  </r>
  <r>
    <s v="sne.deep"/>
    <x v="3"/>
    <s v="deep"/>
    <s v="Mesopelagics"/>
    <x v="7"/>
    <s v=""/>
    <x v="41"/>
    <n v="71801.333442708303"/>
    <n v="33098.573600000003"/>
    <n v="2.16931805915371"/>
  </r>
  <r>
    <s v="sne.deep"/>
    <x v="3"/>
    <s v="deep"/>
    <s v="Skates"/>
    <x v="8"/>
    <s v=""/>
    <x v="41"/>
    <n v="15327731.300233601"/>
    <n v="33098.573600000003"/>
    <n v="463.09340956715897"/>
  </r>
  <r>
    <s v="sne.deep"/>
    <x v="3"/>
    <s v="deep"/>
    <s v="Small pelagic - other"/>
    <x v="9"/>
    <s v=""/>
    <x v="41"/>
    <n v="193629.915755208"/>
    <n v="33098.573600000003"/>
    <n v="5.8500984995682197"/>
  </r>
  <r>
    <s v="sne.deep"/>
    <x v="3"/>
    <s v="deep"/>
    <s v="Squid"/>
    <x v="10"/>
    <s v=""/>
    <x v="41"/>
    <n v="52190004.990607299"/>
    <n v="33098.573600000003"/>
    <n v="1576.8052611973401"/>
  </r>
  <r>
    <s v="sne.deep"/>
    <x v="3"/>
    <s v="deep"/>
    <s v="Spiny dogfish (S)"/>
    <x v="11"/>
    <s v=""/>
    <x v="41"/>
    <n v="62422074.869542196"/>
    <n v="33098.573600000003"/>
    <n v="1885.9445613554201"/>
  </r>
  <r>
    <s v="sne.deep"/>
    <x v="3"/>
    <s v="deep"/>
    <s v="Spiny dogfish (L)"/>
    <x v="12"/>
    <s v=""/>
    <x v="41"/>
    <n v="375881322.55602098"/>
    <n v="33098.573600000003"/>
    <n v="11356.420584723401"/>
  </r>
  <r>
    <s v="sne.deep"/>
    <x v="3"/>
    <s v="deep"/>
    <s v="Hakes (S)"/>
    <x v="13"/>
    <s v=""/>
    <x v="41"/>
    <n v="21948117.2810954"/>
    <n v="33098.573600000003"/>
    <n v="663.11369022547296"/>
  </r>
  <r>
    <s v="sne.deep"/>
    <x v="3"/>
    <s v="deep"/>
    <s v="Hakes (L)"/>
    <x v="14"/>
    <s v=""/>
    <x v="41"/>
    <n v="229842.753974544"/>
    <n v="33098.573600000003"/>
    <n v="6.9441890986669002"/>
  </r>
  <r>
    <s v="sne.deep"/>
    <x v="3"/>
    <s v="deep"/>
    <s v="Atlantic cod (S)"/>
    <x v="19"/>
    <s v=""/>
    <x v="41"/>
    <n v="4536.3628628140104"/>
    <n v="33098.573600000003"/>
    <n v="0.137056143797508"/>
  </r>
  <r>
    <s v="sne.deep"/>
    <x v="3"/>
    <s v="deep"/>
    <s v="Atlantic cod (M)"/>
    <x v="15"/>
    <s v=""/>
    <x v="41"/>
    <n v="18990.883271781098"/>
    <n v="33098.573600000003"/>
    <n v="0.57376742276836801"/>
  </r>
  <r>
    <s v="sne.deep"/>
    <x v="3"/>
    <s v="deep"/>
    <s v="Summer flounder (L)"/>
    <x v="22"/>
    <s v=""/>
    <x v="41"/>
    <n v="9050561.4967905805"/>
    <n v="33098.573600000003"/>
    <n v="273.442644573378"/>
  </r>
  <r>
    <s v="sne.deep"/>
    <x v="3"/>
    <s v="deep"/>
    <s v="Yellowtail flounder (L)"/>
    <x v="18"/>
    <s v=""/>
    <x v="41"/>
    <n v="476949.92140331498"/>
    <n v="33098.573600000003"/>
    <n v="14.409984163284699"/>
  </r>
  <r>
    <s v="sne.deep"/>
    <x v="3"/>
    <s v="deep"/>
    <s v="Bluefish (M)"/>
    <x v="21"/>
    <s v=""/>
    <x v="41"/>
    <n v="1691995.0647191601"/>
    <n v="33098.573600000003"/>
    <n v="51.119878613716502"/>
  </r>
  <r>
    <s v="sne.deep"/>
    <x v="3"/>
    <s v="deep"/>
    <s v="Bluefish (L)"/>
    <x v="21"/>
    <s v=""/>
    <x v="41"/>
    <n v="5362793.2805408603"/>
    <n v="33098.573600000003"/>
    <n v="162.024906128911"/>
  </r>
  <r>
    <s v="sne.deep"/>
    <x v="3"/>
    <s v="deep"/>
    <s v="Alosines"/>
    <x v="0"/>
    <s v=""/>
    <x v="42"/>
    <n v="3608939.4526741798"/>
    <n v="33098.573600000003"/>
    <n v="109.036102168287"/>
  </r>
  <r>
    <s v="sne.deep"/>
    <x v="3"/>
    <s v="deep"/>
    <s v="Atlantic herring"/>
    <x v="1"/>
    <s v=""/>
    <x v="42"/>
    <n v="192745734.70513299"/>
    <n v="33098.573600000003"/>
    <n v="5823.3849299515796"/>
  </r>
  <r>
    <s v="sne.deep"/>
    <x v="3"/>
    <s v="deep"/>
    <s v="Atlantic mackerel"/>
    <x v="2"/>
    <s v=""/>
    <x v="42"/>
    <n v="41006222.216523103"/>
    <n v="33098.573600000003"/>
    <n v="1238.9120664862401"/>
  </r>
  <r>
    <s v="sne.deep"/>
    <x v="3"/>
    <s v="deep"/>
    <s v="Butterfish"/>
    <x v="3"/>
    <s v=""/>
    <x v="42"/>
    <n v="18661619.295507502"/>
    <n v="33098.573600000003"/>
    <n v="563.81944192022604"/>
  </r>
  <r>
    <s v="sne.deep"/>
    <x v="3"/>
    <s v="deep"/>
    <s v="Demersal benthivores - other"/>
    <x v="4"/>
    <s v=""/>
    <x v="42"/>
    <n v="15300471.2425937"/>
    <n v="33098.573600000003"/>
    <n v="462.269807379062"/>
  </r>
  <r>
    <s v="sne.deep"/>
    <x v="3"/>
    <s v="deep"/>
    <s v="Demersal omnivores - other"/>
    <x v="25"/>
    <s v=""/>
    <x v="42"/>
    <n v="291910.561720033"/>
    <n v="33098.573600000003"/>
    <n v="8.8194302645124498"/>
  </r>
  <r>
    <s v="sne.deep"/>
    <x v="3"/>
    <s v="deep"/>
    <s v="Demersal piscivores - other"/>
    <x v="5"/>
    <s v=""/>
    <x v="42"/>
    <n v="5959207.2307890598"/>
    <n v="33098.573600000003"/>
    <n v="180.04423099335801"/>
  </r>
  <r>
    <s v="sne.deep"/>
    <x v="3"/>
    <s v="deep"/>
    <s v="Haddock"/>
    <x v="6"/>
    <s v=""/>
    <x v="42"/>
    <n v="9021290.7728750501"/>
    <n v="33098.573600000003"/>
    <n v="272.55829456273199"/>
  </r>
  <r>
    <s v="sne.deep"/>
    <x v="3"/>
    <s v="deep"/>
    <s v="Medium pelagics - other"/>
    <x v="20"/>
    <s v=""/>
    <x v="42"/>
    <n v="139373.34515625"/>
    <n v="33098.573600000003"/>
    <n v="4.2108565414507799"/>
  </r>
  <r>
    <s v="sne.deep"/>
    <x v="3"/>
    <s v="deep"/>
    <s v="Mesopelagics"/>
    <x v="7"/>
    <s v=""/>
    <x v="42"/>
    <n v="13868.6694453125"/>
    <n v="33098.573600000003"/>
    <n v="0.41901109132124298"/>
  </r>
  <r>
    <s v="sne.deep"/>
    <x v="3"/>
    <s v="deep"/>
    <s v="Skates"/>
    <x v="8"/>
    <s v=""/>
    <x v="42"/>
    <n v="41563963.707201302"/>
    <n v="33098.573600000003"/>
    <n v="1255.76298874708"/>
  </r>
  <r>
    <s v="sne.deep"/>
    <x v="3"/>
    <s v="deep"/>
    <s v="Small pelagic - other"/>
    <x v="9"/>
    <s v=""/>
    <x v="42"/>
    <n v="10195.0881835937"/>
    <n v="33098.573600000003"/>
    <n v="0.30802198024611399"/>
  </r>
  <r>
    <s v="sne.deep"/>
    <x v="3"/>
    <s v="deep"/>
    <s v="Squid"/>
    <x v="10"/>
    <s v=""/>
    <x v="42"/>
    <n v="110055034.810875"/>
    <n v="33098.573600000003"/>
    <n v="3325.06881235736"/>
  </r>
  <r>
    <s v="sne.deep"/>
    <x v="3"/>
    <s v="deep"/>
    <s v="Spiny dogfish (S)"/>
    <x v="11"/>
    <s v=""/>
    <x v="42"/>
    <n v="2102088.2213902799"/>
    <n v="33098.573600000003"/>
    <n v="63.509933896072297"/>
  </r>
  <r>
    <s v="sne.deep"/>
    <x v="3"/>
    <s v="deep"/>
    <s v="Spiny dogfish (L)"/>
    <x v="12"/>
    <s v=""/>
    <x v="42"/>
    <n v="43710210.405118197"/>
    <n v="33098.573600000003"/>
    <n v="1320.6070730829999"/>
  </r>
  <r>
    <s v="sne.deep"/>
    <x v="3"/>
    <s v="deep"/>
    <s v="Hakes (S)"/>
    <x v="13"/>
    <s v=""/>
    <x v="42"/>
    <n v="19915611.8575023"/>
    <n v="33098.573600000003"/>
    <n v="601.70604625397698"/>
  </r>
  <r>
    <s v="sne.deep"/>
    <x v="3"/>
    <s v="deep"/>
    <s v="Hakes (L)"/>
    <x v="14"/>
    <s v=""/>
    <x v="42"/>
    <n v="551069.67315312196"/>
    <n v="33098.573600000003"/>
    <n v="16.649348090128001"/>
  </r>
  <r>
    <s v="sne.deep"/>
    <x v="3"/>
    <s v="deep"/>
    <s v="Atlantic cod (S)"/>
    <x v="19"/>
    <s v=""/>
    <x v="42"/>
    <n v="8746.3801097807791"/>
    <n v="33098.573600000003"/>
    <n v="0.26425247853523198"/>
  </r>
  <r>
    <s v="sne.deep"/>
    <x v="3"/>
    <s v="deep"/>
    <s v="Atlantic cod (M)"/>
    <x v="15"/>
    <s v=""/>
    <x v="42"/>
    <n v="20645.047753840601"/>
    <n v="33098.573600000003"/>
    <n v="0.623744334222323"/>
  </r>
  <r>
    <s v="sne.deep"/>
    <x v="3"/>
    <s v="deep"/>
    <s v="Summer flounder (L)"/>
    <x v="22"/>
    <s v=""/>
    <x v="42"/>
    <n v="7845172.2553391997"/>
    <n v="33098.573600000003"/>
    <n v="237.02448178429"/>
  </r>
  <r>
    <s v="sne.deep"/>
    <x v="3"/>
    <s v="deep"/>
    <s v="Yellowtail flounder (S)"/>
    <x v="17"/>
    <s v=""/>
    <x v="42"/>
    <n v="18212.735609149298"/>
    <n v="33098.573600000003"/>
    <n v="0.55025741680751095"/>
  </r>
  <r>
    <s v="sne.deep"/>
    <x v="3"/>
    <s v="deep"/>
    <s v="Yellowtail flounder (L)"/>
    <x v="18"/>
    <s v=""/>
    <x v="42"/>
    <n v="390050.28833172499"/>
    <n v="33098.573600000003"/>
    <n v="11.7845044637128"/>
  </r>
  <r>
    <s v="sne.deep"/>
    <x v="3"/>
    <s v="deep"/>
    <s v="Bluefish (M)"/>
    <x v="21"/>
    <s v=""/>
    <x v="42"/>
    <n v="409879.896530709"/>
    <n v="33098.573600000003"/>
    <n v="12.3836121001513"/>
  </r>
  <r>
    <s v="sne.deep"/>
    <x v="3"/>
    <s v="deep"/>
    <s v="Bluefish (L)"/>
    <x v="21"/>
    <s v=""/>
    <x v="42"/>
    <n v="1569279.2359080201"/>
    <n v="33098.573600000003"/>
    <n v="47.412291987954902"/>
  </r>
  <r>
    <s v="sne.deep"/>
    <x v="3"/>
    <s v="deep"/>
    <s v="Striped bass (L)"/>
    <x v="27"/>
    <s v=""/>
    <x v="42"/>
    <n v="1117998.5166426401"/>
    <n v="33098.573600000003"/>
    <n v="33.777845841750597"/>
  </r>
  <r>
    <s v="sne.deep"/>
    <x v="3"/>
    <s v="deep"/>
    <s v="Weakfish (L)"/>
    <x v="35"/>
    <s v=""/>
    <x v="42"/>
    <n v="425496.35602427297"/>
    <n v="33098.573600000003"/>
    <n v="12.8554287917795"/>
  </r>
  <r>
    <s v="sne.deep"/>
    <x v="3"/>
    <s v="deep"/>
    <s v="Alosines"/>
    <x v="0"/>
    <s v=""/>
    <x v="43"/>
    <n v="659865.15401644004"/>
    <n v="33098.573600000003"/>
    <n v="19.936362273220102"/>
  </r>
  <r>
    <s v="sne.deep"/>
    <x v="3"/>
    <s v="deep"/>
    <s v="Atlantic herring"/>
    <x v="1"/>
    <s v=""/>
    <x v="43"/>
    <n v="437261137.23160797"/>
    <n v="33098.573600000003"/>
    <n v="13210.8755656953"/>
  </r>
  <r>
    <s v="sne.deep"/>
    <x v="3"/>
    <s v="deep"/>
    <s v="Atlantic mackerel"/>
    <x v="2"/>
    <s v=""/>
    <x v="43"/>
    <n v="39219055.154939801"/>
    <n v="33098.573600000003"/>
    <n v="1184.91677704624"/>
  </r>
  <r>
    <s v="sne.deep"/>
    <x v="3"/>
    <s v="deep"/>
    <s v="Butterfish"/>
    <x v="3"/>
    <s v=""/>
    <x v="43"/>
    <n v="77167386.902216196"/>
    <n v="33098.573600000003"/>
    <n v="2331.4414643601499"/>
  </r>
  <r>
    <s v="sne.deep"/>
    <x v="3"/>
    <s v="deep"/>
    <s v="Demersal benthivores - other"/>
    <x v="4"/>
    <s v=""/>
    <x v="43"/>
    <n v="31389225.281846099"/>
    <n v="33098.573600000003"/>
    <n v="948.35583131733904"/>
  </r>
  <r>
    <s v="sne.deep"/>
    <x v="3"/>
    <s v="deep"/>
    <s v="Demersal omnivores - other"/>
    <x v="25"/>
    <s v=""/>
    <x v="43"/>
    <n v="227638.49390024599"/>
    <n v="33098.573600000003"/>
    <n v="6.8775922688174802"/>
  </r>
  <r>
    <s v="sne.deep"/>
    <x v="3"/>
    <s v="deep"/>
    <s v="Demersal piscivores - other"/>
    <x v="5"/>
    <s v=""/>
    <x v="43"/>
    <n v="6326920.5785327004"/>
    <n v="33098.573600000003"/>
    <n v="191.15387433290201"/>
  </r>
  <r>
    <s v="sne.deep"/>
    <x v="3"/>
    <s v="deep"/>
    <s v="Haddock"/>
    <x v="6"/>
    <s v=""/>
    <x v="43"/>
    <n v="11574.5652869611"/>
    <n v="33098.573600000003"/>
    <n v="0.34969982171561398"/>
  </r>
  <r>
    <s v="sne.deep"/>
    <x v="3"/>
    <s v="deep"/>
    <s v="Medium pelagics - other"/>
    <x v="20"/>
    <s v=""/>
    <x v="43"/>
    <n v="1318862.84530208"/>
    <n v="33098.573600000003"/>
    <n v="39.846516083765103"/>
  </r>
  <r>
    <s v="sne.deep"/>
    <x v="3"/>
    <s v="deep"/>
    <s v="Mesopelagics"/>
    <x v="7"/>
    <s v=""/>
    <x v="43"/>
    <n v="19510.722843612901"/>
    <n v="33098.573600000003"/>
    <n v="0.58947322260476298"/>
  </r>
  <r>
    <s v="sne.deep"/>
    <x v="3"/>
    <s v="deep"/>
    <s v="Skates"/>
    <x v="8"/>
    <s v=""/>
    <x v="43"/>
    <n v="32103354.902772099"/>
    <n v="33098.573600000003"/>
    <n v="969.93167411819002"/>
  </r>
  <r>
    <s v="sne.deep"/>
    <x v="3"/>
    <s v="deep"/>
    <s v="Small pelagic - other"/>
    <x v="9"/>
    <s v=""/>
    <x v="43"/>
    <n v="16097.1256959978"/>
    <n v="33098.573600000003"/>
    <n v="0.48633895498136498"/>
  </r>
  <r>
    <s v="sne.deep"/>
    <x v="3"/>
    <s v="deep"/>
    <s v="Squid"/>
    <x v="10"/>
    <s v=""/>
    <x v="43"/>
    <n v="216611927.492955"/>
    <n v="33098.573600000003"/>
    <n v="6544.44901797686"/>
  </r>
  <r>
    <s v="sne.deep"/>
    <x v="3"/>
    <s v="deep"/>
    <s v="Spiny dogfish (S)"/>
    <x v="11"/>
    <s v=""/>
    <x v="43"/>
    <n v="3224325.8198974598"/>
    <n v="33098.573600000003"/>
    <n v="97.4158541955251"/>
  </r>
  <r>
    <s v="sne.deep"/>
    <x v="3"/>
    <s v="deep"/>
    <s v="Spiny dogfish (L)"/>
    <x v="12"/>
    <s v=""/>
    <x v="43"/>
    <n v="449776577.20552099"/>
    <n v="33098.573600000003"/>
    <n v="13589.0018295387"/>
  </r>
  <r>
    <s v="sne.deep"/>
    <x v="3"/>
    <s v="deep"/>
    <s v="Hakes (S)"/>
    <x v="13"/>
    <s v=""/>
    <x v="43"/>
    <n v="18408637.504624501"/>
    <n v="33098.573600000003"/>
    <n v="556.17615813584598"/>
  </r>
  <r>
    <s v="sne.deep"/>
    <x v="3"/>
    <s v="deep"/>
    <s v="Hakes (L)"/>
    <x v="14"/>
    <s v=""/>
    <x v="43"/>
    <n v="332454.326306362"/>
    <n v="33098.573600000003"/>
    <n v="10.0443701992754"/>
  </r>
  <r>
    <s v="sne.deep"/>
    <x v="3"/>
    <s v="deep"/>
    <s v="Atlantic cod (L)"/>
    <x v="16"/>
    <s v=""/>
    <x v="43"/>
    <n v="190935.792272411"/>
    <n v="33098.573600000003"/>
    <n v="5.7687015331805904"/>
  </r>
  <r>
    <s v="sne.deep"/>
    <x v="3"/>
    <s v="deep"/>
    <s v="Summer flounder (L)"/>
    <x v="22"/>
    <s v=""/>
    <x v="43"/>
    <n v="4682955.9293604204"/>
    <n v="33098.573600000003"/>
    <n v="141.48512820988799"/>
  </r>
  <r>
    <s v="sne.deep"/>
    <x v="3"/>
    <s v="deep"/>
    <s v="Yellowtail flounder (S)"/>
    <x v="17"/>
    <s v=""/>
    <x v="43"/>
    <n v="18124.2721249934"/>
    <n v="33098.573600000003"/>
    <n v="0.54758468881551503"/>
  </r>
  <r>
    <s v="sne.deep"/>
    <x v="3"/>
    <s v="deep"/>
    <s v="Yellowtail flounder (L)"/>
    <x v="18"/>
    <s v=""/>
    <x v="43"/>
    <n v="1508295.5026237499"/>
    <n v="33098.573600000003"/>
    <n v="45.569803727848701"/>
  </r>
  <r>
    <s v="sne.deep"/>
    <x v="3"/>
    <s v="deep"/>
    <s v="Bluefish (L)"/>
    <x v="21"/>
    <s v=""/>
    <x v="43"/>
    <n v="2668676.5169611"/>
    <n v="33098.573600000003"/>
    <n v="80.6281427475502"/>
  </r>
  <r>
    <s v="sne.deep"/>
    <x v="3"/>
    <s v="deep"/>
    <s v="Striped bass (M)"/>
    <x v="30"/>
    <s v=""/>
    <x v="43"/>
    <n v="526948.74992659001"/>
    <n v="33098.573600000003"/>
    <n v="15.920587886802201"/>
  </r>
  <r>
    <s v="sne.deep"/>
    <x v="3"/>
    <s v="deep"/>
    <s v="Weakfish (L)"/>
    <x v="35"/>
    <s v=""/>
    <x v="43"/>
    <n v="504450.81484859699"/>
    <n v="33098.573600000003"/>
    <n v="15.240862671151399"/>
  </r>
  <r>
    <s v="sne.deep"/>
    <x v="3"/>
    <s v="deep"/>
    <s v="Alosines"/>
    <x v="0"/>
    <s v=""/>
    <x v="44"/>
    <n v="4245940.2542729899"/>
    <n v="33098.573600000003"/>
    <n v="128.281668738528"/>
  </r>
  <r>
    <s v="sne.deep"/>
    <x v="3"/>
    <s v="deep"/>
    <s v="Atlantic herring"/>
    <x v="1"/>
    <s v=""/>
    <x v="44"/>
    <n v="75860684.639487401"/>
    <n v="33098.573600000003"/>
    <n v="2291.9623533108202"/>
  </r>
  <r>
    <s v="sne.deep"/>
    <x v="3"/>
    <s v="deep"/>
    <s v="Atlantic mackerel"/>
    <x v="2"/>
    <s v=""/>
    <x v="44"/>
    <n v="28185231.434665602"/>
    <n v="33098.573600000003"/>
    <n v="851.55426258808995"/>
  </r>
  <r>
    <s v="sne.deep"/>
    <x v="3"/>
    <s v="deep"/>
    <s v="Butterfish"/>
    <x v="3"/>
    <s v=""/>
    <x v="44"/>
    <n v="116801307.04061601"/>
    <n v="33098.573600000003"/>
    <n v="3528.8924668528898"/>
  </r>
  <r>
    <s v="sne.deep"/>
    <x v="3"/>
    <s v="deep"/>
    <s v="Demersal benthivores - other"/>
    <x v="4"/>
    <s v=""/>
    <x v="44"/>
    <n v="16973052.048842099"/>
    <n v="33098.573600000003"/>
    <n v="512.80312722727297"/>
  </r>
  <r>
    <s v="sne.deep"/>
    <x v="3"/>
    <s v="deep"/>
    <s v="Demersal omnivores - other"/>
    <x v="25"/>
    <s v=""/>
    <x v="44"/>
    <n v="1246161.9404963399"/>
    <n v="33098.573600000003"/>
    <n v="37.650019470819103"/>
  </r>
  <r>
    <s v="sne.deep"/>
    <x v="3"/>
    <s v="deep"/>
    <s v="Demersal piscivores - other"/>
    <x v="5"/>
    <s v=""/>
    <x v="44"/>
    <n v="5459518.3037497299"/>
    <n v="33098.573600000003"/>
    <n v="164.947238202124"/>
  </r>
  <r>
    <s v="sne.deep"/>
    <x v="3"/>
    <s v="deep"/>
    <s v="Haddock"/>
    <x v="6"/>
    <s v=""/>
    <x v="44"/>
    <n v="271841.52639237902"/>
    <n v="33098.573600000003"/>
    <n v="8.2130888683486507"/>
  </r>
  <r>
    <s v="sne.deep"/>
    <x v="3"/>
    <s v="deep"/>
    <s v="Medium pelagics - other"/>
    <x v="20"/>
    <s v=""/>
    <x v="44"/>
    <n v="5518289.7753472198"/>
    <n v="33098.573600000003"/>
    <n v="166.722887881405"/>
  </r>
  <r>
    <s v="sne.deep"/>
    <x v="3"/>
    <s v="deep"/>
    <s v="Mesopelagics"/>
    <x v="7"/>
    <s v=""/>
    <x v="44"/>
    <n v="704745.55745151301"/>
    <n v="33098.573600000003"/>
    <n v="21.292324133615001"/>
  </r>
  <r>
    <s v="sne.deep"/>
    <x v="3"/>
    <s v="deep"/>
    <s v="Skates"/>
    <x v="8"/>
    <s v=""/>
    <x v="44"/>
    <n v="41080170.019413903"/>
    <n v="33098.573600000003"/>
    <n v="1241.1462353596401"/>
  </r>
  <r>
    <s v="sne.deep"/>
    <x v="3"/>
    <s v="deep"/>
    <s v="Small pelagic - other"/>
    <x v="9"/>
    <s v=""/>
    <x v="44"/>
    <n v="32885.916574652802"/>
    <n v="33098.573600000003"/>
    <n v="0.99357503957973503"/>
  </r>
  <r>
    <s v="sne.deep"/>
    <x v="3"/>
    <s v="deep"/>
    <s v="Squid"/>
    <x v="10"/>
    <s v=""/>
    <x v="44"/>
    <n v="120013016.159879"/>
    <n v="33098.573600000003"/>
    <n v="3625.9271354182702"/>
  </r>
  <r>
    <s v="sne.deep"/>
    <x v="3"/>
    <s v="deep"/>
    <s v="Spiny dogfish (S)"/>
    <x v="11"/>
    <s v=""/>
    <x v="44"/>
    <n v="10558860.3274538"/>
    <n v="33098.573600000003"/>
    <n v="319.01254885055801"/>
  </r>
  <r>
    <s v="sne.deep"/>
    <x v="3"/>
    <s v="deep"/>
    <s v="Spiny dogfish (L)"/>
    <x v="12"/>
    <s v=""/>
    <x v="44"/>
    <n v="348806656.86852598"/>
    <n v="33098.573600000003"/>
    <n v="10538.4196033308"/>
  </r>
  <r>
    <s v="sne.deep"/>
    <x v="3"/>
    <s v="deep"/>
    <s v="Hakes (S)"/>
    <x v="13"/>
    <s v=""/>
    <x v="44"/>
    <n v="18185342.1108106"/>
    <n v="33098.573600000003"/>
    <n v="549.42978300462403"/>
  </r>
  <r>
    <s v="sne.deep"/>
    <x v="3"/>
    <s v="deep"/>
    <s v="Hakes (L)"/>
    <x v="14"/>
    <s v=""/>
    <x v="44"/>
    <n v="330070.32792927697"/>
    <n v="33098.573600000003"/>
    <n v="9.9723429752053505"/>
  </r>
  <r>
    <s v="sne.deep"/>
    <x v="3"/>
    <s v="deep"/>
    <s v="Atlantic cod (L)"/>
    <x v="16"/>
    <s v=""/>
    <x v="44"/>
    <n v="408779.362234812"/>
    <n v="33098.573600000003"/>
    <n v="12.3503618970097"/>
  </r>
  <r>
    <s v="sne.deep"/>
    <x v="3"/>
    <s v="deep"/>
    <s v="Summer flounder (L)"/>
    <x v="22"/>
    <s v=""/>
    <x v="44"/>
    <n v="17320032.683216002"/>
    <n v="33098.573600000003"/>
    <n v="523.28637761042296"/>
  </r>
  <r>
    <s v="sne.deep"/>
    <x v="3"/>
    <s v="deep"/>
    <s v="Yellowtail flounder (L)"/>
    <x v="18"/>
    <s v=""/>
    <x v="44"/>
    <n v="1341132.7557176601"/>
    <n v="33098.573600000003"/>
    <n v="40.519352039921898"/>
  </r>
  <r>
    <s v="sne.deep"/>
    <x v="3"/>
    <s v="deep"/>
    <s v="Bluefish (L)"/>
    <x v="21"/>
    <s v=""/>
    <x v="44"/>
    <n v="1069037.1205997099"/>
    <n v="33098.573600000003"/>
    <n v="32.298585839956097"/>
  </r>
  <r>
    <s v="sne.deep"/>
    <x v="3"/>
    <s v="deep"/>
    <s v="Alosines"/>
    <x v="0"/>
    <s v=""/>
    <x v="45"/>
    <n v="3898406.88883072"/>
    <n v="33098.573600000003"/>
    <n v="117.78171881191599"/>
  </r>
  <r>
    <s v="sne.deep"/>
    <x v="3"/>
    <s v="deep"/>
    <s v="Anchovies"/>
    <x v="24"/>
    <s v=""/>
    <x v="45"/>
    <n v="430.41275781249999"/>
    <n v="33098.573600000003"/>
    <n v="1.3003966968911901E-2"/>
  </r>
  <r>
    <s v="sne.deep"/>
    <x v="3"/>
    <s v="deep"/>
    <s v="Atlantic herring"/>
    <x v="1"/>
    <s v=""/>
    <x v="45"/>
    <n v="351812451.86758"/>
    <n v="33098.573600000003"/>
    <n v="10629.2330334012"/>
  </r>
  <r>
    <s v="sne.deep"/>
    <x v="3"/>
    <s v="deep"/>
    <s v="Atlantic mackerel"/>
    <x v="2"/>
    <s v=""/>
    <x v="45"/>
    <n v="236589724.418051"/>
    <n v="33098.573600000003"/>
    <n v="7148.0338481429699"/>
  </r>
  <r>
    <s v="sne.deep"/>
    <x v="3"/>
    <s v="deep"/>
    <s v="Butterfish"/>
    <x v="3"/>
    <s v=""/>
    <x v="45"/>
    <n v="48308380.974619798"/>
    <n v="33098.573600000003"/>
    <n v="1459.5305996697"/>
  </r>
  <r>
    <s v="sne.deep"/>
    <x v="3"/>
    <s v="deep"/>
    <s v="Demersal benthivores - other"/>
    <x v="4"/>
    <s v=""/>
    <x v="45"/>
    <n v="20881986.856695302"/>
    <n v="33098.573600000003"/>
    <n v="630.90292376513003"/>
  </r>
  <r>
    <s v="sne.deep"/>
    <x v="3"/>
    <s v="deep"/>
    <s v="Demersal omnivores - other"/>
    <x v="25"/>
    <s v=""/>
    <x v="45"/>
    <n v="201805.62139367801"/>
    <n v="33098.573600000003"/>
    <n v="6.0971093145137303"/>
  </r>
  <r>
    <s v="sne.deep"/>
    <x v="3"/>
    <s v="deep"/>
    <s v="Demersal piscivores - other"/>
    <x v="5"/>
    <s v=""/>
    <x v="45"/>
    <n v="11292739.6024694"/>
    <n v="33098.573600000003"/>
    <n v="341.18508365174301"/>
  </r>
  <r>
    <s v="sne.deep"/>
    <x v="3"/>
    <s v="deep"/>
    <s v="Haddock"/>
    <x v="6"/>
    <s v=""/>
    <x v="45"/>
    <n v="604224.56585531798"/>
    <n v="33098.573600000003"/>
    <n v="18.255305293739902"/>
  </r>
  <r>
    <s v="sne.deep"/>
    <x v="3"/>
    <s v="deep"/>
    <s v="Medium pelagics - other"/>
    <x v="20"/>
    <s v=""/>
    <x v="45"/>
    <n v="490767.38744134398"/>
    <n v="33098.573600000003"/>
    <n v="14.8274482572066"/>
  </r>
  <r>
    <s v="sne.deep"/>
    <x v="3"/>
    <s v="deep"/>
    <s v="Mesopelagics"/>
    <x v="7"/>
    <s v=""/>
    <x v="45"/>
    <n v="125493.51065885399"/>
    <n v="33098.573600000003"/>
    <n v="3.7915081228411101"/>
  </r>
  <r>
    <s v="sne.deep"/>
    <x v="3"/>
    <s v="deep"/>
    <s v="Skates"/>
    <x v="8"/>
    <s v=""/>
    <x v="45"/>
    <n v="21084495.4082601"/>
    <n v="33098.573600000003"/>
    <n v="637.02127055590404"/>
  </r>
  <r>
    <s v="sne.deep"/>
    <x v="3"/>
    <s v="deep"/>
    <s v="Small pelagic - other"/>
    <x v="9"/>
    <s v=""/>
    <x v="45"/>
    <n v="19344329.330526698"/>
    <n v="33098.573600000003"/>
    <n v="584.44601161080504"/>
  </r>
  <r>
    <s v="sne.deep"/>
    <x v="3"/>
    <s v="deep"/>
    <s v="Squid"/>
    <x v="10"/>
    <s v=""/>
    <x v="45"/>
    <n v="87409777.590065107"/>
    <n v="33098.573600000003"/>
    <n v="2640.8925848715498"/>
  </r>
  <r>
    <s v="sne.deep"/>
    <x v="3"/>
    <s v="deep"/>
    <s v="Spiny dogfish (S)"/>
    <x v="11"/>
    <s v=""/>
    <x v="45"/>
    <n v="20013652.572990201"/>
    <n v="33098.573600000003"/>
    <n v="604.668129051645"/>
  </r>
  <r>
    <s v="sne.deep"/>
    <x v="3"/>
    <s v="deep"/>
    <s v="Spiny dogfish (L)"/>
    <x v="12"/>
    <s v=""/>
    <x v="45"/>
    <n v="456529023.40042102"/>
    <n v="33098.573600000003"/>
    <n v="13793.0120166997"/>
  </r>
  <r>
    <s v="sne.deep"/>
    <x v="3"/>
    <s v="deep"/>
    <s v="Hakes (S)"/>
    <x v="13"/>
    <s v=""/>
    <x v="45"/>
    <n v="22424449.7334112"/>
    <n v="33098.573600000003"/>
    <n v="677.50501892961404"/>
  </r>
  <r>
    <s v="sne.deep"/>
    <x v="3"/>
    <s v="deep"/>
    <s v="Hakes (L)"/>
    <x v="14"/>
    <s v=""/>
    <x v="45"/>
    <n v="161992.44816503301"/>
    <n v="33098.573600000003"/>
    <n v="4.8942425774213199"/>
  </r>
  <r>
    <s v="sne.deep"/>
    <x v="3"/>
    <s v="deep"/>
    <s v="Atlantic cod (S)"/>
    <x v="19"/>
    <s v=""/>
    <x v="45"/>
    <n v="57.0132841436102"/>
    <n v="33098.573600000003"/>
    <n v="1.72252994442063E-3"/>
  </r>
  <r>
    <s v="sne.deep"/>
    <x v="3"/>
    <s v="deep"/>
    <s v="Summer flounder (L)"/>
    <x v="22"/>
    <s v=""/>
    <x v="45"/>
    <n v="5729946.5959928501"/>
    <n v="33098.573600000003"/>
    <n v="173.11762933472301"/>
  </r>
  <r>
    <s v="sne.deep"/>
    <x v="3"/>
    <s v="deep"/>
    <s v="Yellowtail flounder (S)"/>
    <x v="17"/>
    <s v=""/>
    <x v="45"/>
    <n v="11629.274487163"/>
    <n v="33098.573600000003"/>
    <n v="0.35135273887340501"/>
  </r>
  <r>
    <s v="sne.deep"/>
    <x v="3"/>
    <s v="deep"/>
    <s v="Yellowtail flounder (L)"/>
    <x v="18"/>
    <s v=""/>
    <x v="45"/>
    <n v="1234442.2496948901"/>
    <n v="33098.573600000003"/>
    <n v="37.295935003522096"/>
  </r>
  <r>
    <s v="sne.deep"/>
    <x v="3"/>
    <s v="deep"/>
    <s v="Bluefish (L)"/>
    <x v="21"/>
    <s v=""/>
    <x v="45"/>
    <n v="515337.349507256"/>
    <n v="33098.573600000003"/>
    <n v="15.569775173249599"/>
  </r>
  <r>
    <s v="sne.deep"/>
    <x v="3"/>
    <s v="deep"/>
    <s v="Alosines"/>
    <x v="0"/>
    <s v="C"/>
    <x v="46"/>
    <n v="4961661.3171629803"/>
    <n v="33098.573600000003"/>
    <n v="149.905593429047"/>
  </r>
  <r>
    <s v="sne.deep"/>
    <x v="3"/>
    <s v="deep"/>
    <s v="Atlantic herring"/>
    <x v="1"/>
    <s v="C"/>
    <x v="46"/>
    <n v="286940782.586191"/>
    <n v="33098.573600000003"/>
    <n v="8669.2794092549793"/>
  </r>
  <r>
    <s v="sne.deep"/>
    <x v="3"/>
    <s v="deep"/>
    <s v="Atlantic mackerel"/>
    <x v="2"/>
    <s v="C"/>
    <x v="46"/>
    <n v="65482046.029452004"/>
    <n v="33098.573600000003"/>
    <n v="1978.3948039818899"/>
  </r>
  <r>
    <s v="sne.deep"/>
    <x v="3"/>
    <s v="deep"/>
    <s v="Butterfish"/>
    <x v="3"/>
    <s v="C"/>
    <x v="46"/>
    <n v="128331584.84649099"/>
    <n v="33098.573600000003"/>
    <n v="3877.2542405419999"/>
  </r>
  <r>
    <s v="sne.deep"/>
    <x v="3"/>
    <s v="deep"/>
    <s v="Demersal benthivores - other"/>
    <x v="4"/>
    <s v="C"/>
    <x v="46"/>
    <n v="17368434.817250501"/>
    <n v="33098.573600000003"/>
    <n v="524.74874075088405"/>
  </r>
  <r>
    <s v="sne.deep"/>
    <x v="3"/>
    <s v="deep"/>
    <s v="Demersal omnivores - other"/>
    <x v="25"/>
    <s v="C"/>
    <x v="46"/>
    <n v="291402.63770949101"/>
    <n v="33098.573600000003"/>
    <n v="8.8040844669357998"/>
  </r>
  <r>
    <s v="sne.deep"/>
    <x v="3"/>
    <s v="deep"/>
    <s v="Demersal piscivores - other"/>
    <x v="5"/>
    <s v="C"/>
    <x v="46"/>
    <n v="4256750.7238435904"/>
    <n v="33098.573600000003"/>
    <n v="128.60828310267701"/>
  </r>
  <r>
    <s v="sne.deep"/>
    <x v="3"/>
    <s v="deep"/>
    <s v="Haddock"/>
    <x v="6"/>
    <s v="C"/>
    <x v="46"/>
    <n v="318313.03863189899"/>
    <n v="33098.573600000003"/>
    <n v="9.6171225527343793"/>
  </r>
  <r>
    <s v="sne.deep"/>
    <x v="3"/>
    <s v="deep"/>
    <s v="Medium pelagics - other"/>
    <x v="20"/>
    <s v="C"/>
    <x v="46"/>
    <n v="1403542.8430218699"/>
    <n v="33098.573600000003"/>
    <n v="42.404934423575099"/>
  </r>
  <r>
    <s v="sne.deep"/>
    <x v="3"/>
    <s v="deep"/>
    <s v="Mesopelagics"/>
    <x v="7"/>
    <s v="C"/>
    <x v="46"/>
    <n v="858420.50419764"/>
    <n v="33098.573600000003"/>
    <n v="25.935271851039499"/>
  </r>
  <r>
    <s v="sne.deep"/>
    <x v="3"/>
    <s v="deep"/>
    <s v="Skates"/>
    <x v="8"/>
    <s v="C"/>
    <x v="46"/>
    <n v="95025988.764724106"/>
    <n v="33098.573600000003"/>
    <n v="2870.99951536051"/>
  </r>
  <r>
    <s v="sne.deep"/>
    <x v="3"/>
    <s v="deep"/>
    <s v="Small pelagic - other"/>
    <x v="9"/>
    <s v="C"/>
    <x v="46"/>
    <n v="485889.052294238"/>
    <n v="33098.573600000003"/>
    <n v="14.680060179216801"/>
  </r>
  <r>
    <s v="sne.deep"/>
    <x v="3"/>
    <s v="deep"/>
    <s v="Squid"/>
    <x v="10"/>
    <s v="C"/>
    <x v="46"/>
    <n v="118771038.233758"/>
    <n v="33098.573600000003"/>
    <n v="3588.4035266630999"/>
  </r>
  <r>
    <s v="sne.deep"/>
    <x v="3"/>
    <s v="deep"/>
    <s v="Spiny dogfish (S)"/>
    <x v="11"/>
    <s v="C"/>
    <x v="46"/>
    <n v="157757908.849778"/>
    <n v="33098.573600000003"/>
    <n v="4766.30536277181"/>
  </r>
  <r>
    <s v="sne.deep"/>
    <x v="3"/>
    <s v="deep"/>
    <s v="Spiny dogfish (L)"/>
    <x v="12"/>
    <s v="C"/>
    <x v="46"/>
    <n v="811311950.37074602"/>
    <n v="33098.573600000003"/>
    <n v="24511.991367831801"/>
  </r>
  <r>
    <s v="sne.deep"/>
    <x v="3"/>
    <s v="deep"/>
    <s v="Hakes (S)"/>
    <x v="13"/>
    <s v="C"/>
    <x v="46"/>
    <n v="103126020.016083"/>
    <n v="33098.573600000003"/>
    <n v="3115.7239965193899"/>
  </r>
  <r>
    <s v="sne.deep"/>
    <x v="3"/>
    <s v="deep"/>
    <s v="Hakes (L)"/>
    <x v="14"/>
    <s v="C"/>
    <x v="46"/>
    <n v="990596.66987569002"/>
    <n v="33098.573600000003"/>
    <n v="29.928681575440802"/>
  </r>
  <r>
    <s v="sne.deep"/>
    <x v="3"/>
    <s v="deep"/>
    <s v="Atlantic cod (S)"/>
    <x v="19"/>
    <s v="C"/>
    <x v="46"/>
    <n v="1917.9974119436099"/>
    <n v="33098.573600000003"/>
    <n v="5.7948038339138898E-2"/>
  </r>
  <r>
    <s v="sne.deep"/>
    <x v="3"/>
    <s v="deep"/>
    <s v="Atlantic cod (M)"/>
    <x v="15"/>
    <s v="C"/>
    <x v="46"/>
    <n v="904333.01038665697"/>
    <n v="33098.573600000003"/>
    <n v="27.322416407293701"/>
  </r>
  <r>
    <s v="sne.deep"/>
    <x v="3"/>
    <s v="deep"/>
    <s v="Atlantic cod (L)"/>
    <x v="16"/>
    <s v="C"/>
    <x v="46"/>
    <n v="221747.810041099"/>
    <n v="33098.573600000003"/>
    <n v="6.6996183195368699"/>
  </r>
  <r>
    <s v="sne.deep"/>
    <x v="3"/>
    <s v="deep"/>
    <s v="Summer flounder (L)"/>
    <x v="22"/>
    <s v="C"/>
    <x v="46"/>
    <n v="13007548.449500799"/>
    <n v="33098.573600000003"/>
    <n v="392.994230104851"/>
  </r>
  <r>
    <s v="sne.deep"/>
    <x v="3"/>
    <s v="deep"/>
    <s v="Yellowtail flounder (S)"/>
    <x v="17"/>
    <s v="C"/>
    <x v="46"/>
    <n v="5725.4386197342601"/>
    <n v="33098.573600000003"/>
    <n v="0.17298143082922099"/>
  </r>
  <r>
    <s v="sne.deep"/>
    <x v="3"/>
    <s v="deep"/>
    <s v="Yellowtail flounder (L)"/>
    <x v="18"/>
    <s v="C"/>
    <x v="46"/>
    <n v="3106115.09985625"/>
    <n v="33098.573600000003"/>
    <n v="93.844379440455597"/>
  </r>
  <r>
    <s v="sne.deep"/>
    <x v="3"/>
    <s v="deep"/>
    <s v="Bluefish (L)"/>
    <x v="21"/>
    <s v="C"/>
    <x v="46"/>
    <n v="1874265.8409364"/>
    <n v="33098.573600000003"/>
    <n v="56.6267859028343"/>
  </r>
  <r>
    <s v="sne.deep"/>
    <x v="3"/>
    <s v="deep"/>
    <s v="Alosines"/>
    <x v="0"/>
    <s v="C"/>
    <x v="47"/>
    <n v="4205251.1566630704"/>
    <n v="33098.573600000003"/>
    <n v="127.052337888756"/>
  </r>
  <r>
    <s v="sne.deep"/>
    <x v="3"/>
    <s v="deep"/>
    <s v="Atlantic herring"/>
    <x v="1"/>
    <s v="C"/>
    <x v="47"/>
    <n v="141003556.562433"/>
    <n v="33098.573600000003"/>
    <n v="4260.1097638368501"/>
  </r>
  <r>
    <s v="sne.deep"/>
    <x v="3"/>
    <s v="deep"/>
    <s v="Atlantic mackerel"/>
    <x v="2"/>
    <s v="C"/>
    <x v="47"/>
    <n v="43970102.1809351"/>
    <n v="33098.573600000003"/>
    <n v="1328.45912673817"/>
  </r>
  <r>
    <s v="sne.deep"/>
    <x v="3"/>
    <s v="deep"/>
    <s v="Butterfish"/>
    <x v="3"/>
    <s v="C"/>
    <x v="47"/>
    <n v="80899283.586338103"/>
    <n v="33098.573600000003"/>
    <n v="2444.1924465995098"/>
  </r>
  <r>
    <s v="sne.deep"/>
    <x v="3"/>
    <s v="deep"/>
    <s v="Demersal benthivores - other"/>
    <x v="4"/>
    <s v="C"/>
    <x v="47"/>
    <n v="51922974.277787"/>
    <n v="33098.573600000003"/>
    <n v="1568.73752039233"/>
  </r>
  <r>
    <s v="sne.deep"/>
    <x v="3"/>
    <s v="deep"/>
    <s v="Demersal omnivores - other"/>
    <x v="25"/>
    <s v="C"/>
    <x v="47"/>
    <n v="545013.784086984"/>
    <n v="33098.573600000003"/>
    <n v="16.4663828318869"/>
  </r>
  <r>
    <s v="sne.deep"/>
    <x v="3"/>
    <s v="deep"/>
    <s v="Demersal piscivores - other"/>
    <x v="5"/>
    <s v="C"/>
    <x v="47"/>
    <n v="5701317.5302814096"/>
    <n v="33098.573600000003"/>
    <n v="172.25266560373501"/>
  </r>
  <r>
    <s v="sne.deep"/>
    <x v="3"/>
    <s v="deep"/>
    <s v="Haddock"/>
    <x v="6"/>
    <s v="C"/>
    <x v="47"/>
    <n v="1362647.15602604"/>
    <n v="33098.573600000003"/>
    <n v="41.169361933652603"/>
  </r>
  <r>
    <s v="sne.deep"/>
    <x v="3"/>
    <s v="deep"/>
    <s v="Medium pelagics - other"/>
    <x v="20"/>
    <s v="C"/>
    <x v="47"/>
    <n v="3954007.2316898401"/>
    <n v="33098.573600000003"/>
    <n v="119.461559868847"/>
  </r>
  <r>
    <s v="sne.deep"/>
    <x v="3"/>
    <s v="deep"/>
    <s v="Mesopelagics"/>
    <x v="7"/>
    <s v="C"/>
    <x v="47"/>
    <n v="341996.99569369201"/>
    <n v="33098.573600000003"/>
    <n v="10.332680792434299"/>
  </r>
  <r>
    <s v="sne.deep"/>
    <x v="3"/>
    <s v="deep"/>
    <s v="Skates"/>
    <x v="8"/>
    <s v="C"/>
    <x v="47"/>
    <n v="115658977.567423"/>
    <n v="33098.573600000003"/>
    <n v="3494.3795151167201"/>
  </r>
  <r>
    <s v="sne.deep"/>
    <x v="3"/>
    <s v="deep"/>
    <s v="Small pelagic - other"/>
    <x v="9"/>
    <s v="C"/>
    <x v="47"/>
    <n v="59892399.552926399"/>
    <n v="33098.573600000003"/>
    <n v="1809.51603161915"/>
  </r>
  <r>
    <s v="sne.deep"/>
    <x v="3"/>
    <s v="deep"/>
    <s v="Squid"/>
    <x v="10"/>
    <s v="C"/>
    <x v="47"/>
    <n v="90816845.265845597"/>
    <n v="33098.573600000003"/>
    <n v="2743.8295789836002"/>
  </r>
  <r>
    <s v="sne.deep"/>
    <x v="3"/>
    <s v="deep"/>
    <s v="Spiny dogfish (S)"/>
    <x v="11"/>
    <s v="C"/>
    <x v="47"/>
    <n v="84264326.405979201"/>
    <n v="33098.573600000003"/>
    <n v="2545.8597528800801"/>
  </r>
  <r>
    <s v="sne.deep"/>
    <x v="3"/>
    <s v="deep"/>
    <s v="Spiny dogfish (L)"/>
    <x v="12"/>
    <s v="C"/>
    <x v="47"/>
    <n v="463387599.91192502"/>
    <n v="33098.573600000003"/>
    <n v="14000.2286960162"/>
  </r>
  <r>
    <s v="sne.deep"/>
    <x v="3"/>
    <s v="deep"/>
    <s v="Hakes (S)"/>
    <x v="13"/>
    <s v="C"/>
    <x v="47"/>
    <n v="181138431.01042101"/>
    <n v="33098.573600000003"/>
    <n v="5472.6959898483601"/>
  </r>
  <r>
    <s v="sne.deep"/>
    <x v="3"/>
    <s v="deep"/>
    <s v="Hakes (L)"/>
    <x v="14"/>
    <s v="C"/>
    <x v="47"/>
    <n v="2590622.4568744302"/>
    <n v="33098.573600000003"/>
    <n v="78.269912419259995"/>
  </r>
  <r>
    <s v="sne.deep"/>
    <x v="3"/>
    <s v="deep"/>
    <s v="Atlantic cod (M)"/>
    <x v="15"/>
    <s v="C"/>
    <x v="47"/>
    <n v="357132.86420325498"/>
    <n v="33098.573600000003"/>
    <n v="10.789977493267401"/>
  </r>
  <r>
    <s v="sne.deep"/>
    <x v="3"/>
    <s v="deep"/>
    <s v="Atlantic cod (L)"/>
    <x v="16"/>
    <s v="C"/>
    <x v="47"/>
    <n v="161630.04054395299"/>
    <n v="33098.573600000003"/>
    <n v="4.8832932348466098"/>
  </r>
  <r>
    <s v="sne.deep"/>
    <x v="3"/>
    <s v="deep"/>
    <s v="Summer flounder (S)"/>
    <x v="33"/>
    <s v="C"/>
    <x v="47"/>
    <n v="21401.956281646999"/>
    <n v="33098.573600000003"/>
    <n v="0.64661264682557096"/>
  </r>
  <r>
    <s v="sne.deep"/>
    <x v="3"/>
    <s v="deep"/>
    <s v="Summer flounder (L)"/>
    <x v="22"/>
    <s v="C"/>
    <x v="47"/>
    <n v="18471096.748698998"/>
    <n v="33098.573600000003"/>
    <n v="558.06322568229996"/>
  </r>
  <r>
    <s v="sne.deep"/>
    <x v="3"/>
    <s v="deep"/>
    <s v="Yellowtail flounder (S)"/>
    <x v="17"/>
    <s v="C"/>
    <x v="47"/>
    <n v="33062.962154847701"/>
    <n v="33098.573600000003"/>
    <n v="0.99892407915873904"/>
  </r>
  <r>
    <s v="sne.deep"/>
    <x v="3"/>
    <s v="deep"/>
    <s v="Yellowtail flounder (L)"/>
    <x v="18"/>
    <s v="C"/>
    <x v="47"/>
    <n v="14726303.4455844"/>
    <n v="33098.573600000003"/>
    <n v="444.92260070036502"/>
  </r>
  <r>
    <s v="sne.deep"/>
    <x v="3"/>
    <s v="deep"/>
    <s v="Bluefish (M)"/>
    <x v="21"/>
    <s v="C"/>
    <x v="47"/>
    <n v="587092.07793699205"/>
    <n v="33098.573600000003"/>
    <n v="17.737685165290401"/>
  </r>
  <r>
    <s v="sne.deep"/>
    <x v="3"/>
    <s v="deep"/>
    <s v="Bluefish (L)"/>
    <x v="21"/>
    <s v="C"/>
    <x v="47"/>
    <n v="2251158.3114755"/>
    <n v="33098.573600000003"/>
    <n v="68.013756081485596"/>
  </r>
  <r>
    <s v="sne.deep"/>
    <x v="3"/>
    <s v="deep"/>
    <s v="Weakfish (M)"/>
    <x v="28"/>
    <s v="C"/>
    <x v="47"/>
    <n v="1083168.22843726"/>
    <n v="33098.573600000003"/>
    <n v="32.725525925300303"/>
  </r>
  <r>
    <s v="sne.deep"/>
    <x v="3"/>
    <s v="deep"/>
    <s v="Weakfish (L)"/>
    <x v="35"/>
    <s v="C"/>
    <x v="47"/>
    <n v="434914.750443634"/>
    <n v="33098.573600000003"/>
    <n v="13.139984692380599"/>
  </r>
  <r>
    <s v="sne.deep"/>
    <x v="3"/>
    <s v="deep"/>
    <s v="Alosines"/>
    <x v="0"/>
    <s v="C"/>
    <x v="48"/>
    <n v="6278198.3189001502"/>
    <n v="33098.573600000003"/>
    <n v="189.68183930742401"/>
  </r>
  <r>
    <s v="sne.deep"/>
    <x v="3"/>
    <s v="deep"/>
    <s v="Anchovies"/>
    <x v="24"/>
    <s v="C"/>
    <x v="48"/>
    <n v="1247.55500716146"/>
    <n v="33098.573600000003"/>
    <n v="3.7692107890759899E-2"/>
  </r>
  <r>
    <s v="sne.deep"/>
    <x v="3"/>
    <s v="deep"/>
    <s v="Atlantic herring"/>
    <x v="1"/>
    <s v="C"/>
    <x v="48"/>
    <n v="259942418.29549801"/>
    <n v="33098.573600000003"/>
    <n v="7853.58370535634"/>
  </r>
  <r>
    <s v="sne.deep"/>
    <x v="3"/>
    <s v="deep"/>
    <s v="Atlantic mackerel"/>
    <x v="2"/>
    <s v="C"/>
    <x v="48"/>
    <n v="78217466.005083799"/>
    <n v="33098.573600000003"/>
    <n v="2363.1672757367401"/>
  </r>
  <r>
    <s v="sne.deep"/>
    <x v="3"/>
    <s v="deep"/>
    <s v="Butterfish"/>
    <x v="3"/>
    <s v="C"/>
    <x v="48"/>
    <n v="71535256.100152805"/>
    <n v="33098.573600000003"/>
    <n v="2161.2791223170102"/>
  </r>
  <r>
    <s v="sne.deep"/>
    <x v="3"/>
    <s v="deep"/>
    <s v="Demersal benthivores - other"/>
    <x v="4"/>
    <s v="C"/>
    <x v="48"/>
    <n v="20929309.207252201"/>
    <n v="33098.573600000003"/>
    <n v="632.33266364240501"/>
  </r>
  <r>
    <s v="sne.deep"/>
    <x v="3"/>
    <s v="deep"/>
    <s v="Demersal omnivores - other"/>
    <x v="25"/>
    <s v="C"/>
    <x v="48"/>
    <n v="269390.30984404602"/>
    <n v="33098.573600000003"/>
    <n v="8.1390307963013306"/>
  </r>
  <r>
    <s v="sne.deep"/>
    <x v="3"/>
    <s v="deep"/>
    <s v="Demersal piscivores - other"/>
    <x v="5"/>
    <s v="C"/>
    <x v="48"/>
    <n v="7559807.46128684"/>
    <n v="33098.573600000003"/>
    <n v="228.402817373581"/>
  </r>
  <r>
    <s v="sne.deep"/>
    <x v="3"/>
    <s v="deep"/>
    <s v="Haddock"/>
    <x v="6"/>
    <s v="C"/>
    <x v="48"/>
    <n v="811380.38807036297"/>
    <n v="33098.573600000003"/>
    <n v="24.514059061154299"/>
  </r>
  <r>
    <s v="sne.deep"/>
    <x v="3"/>
    <s v="deep"/>
    <s v="Medium pelagics - other"/>
    <x v="20"/>
    <s v="C"/>
    <x v="48"/>
    <n v="4302111.07667665"/>
    <n v="33098.573600000003"/>
    <n v="129.97874556976799"/>
  </r>
  <r>
    <s v="sne.deep"/>
    <x v="3"/>
    <s v="deep"/>
    <s v="Mesopelagics"/>
    <x v="7"/>
    <s v="C"/>
    <x v="48"/>
    <n v="1995069.3400188801"/>
    <n v="33098.573600000003"/>
    <n v="60.276595726737902"/>
  </r>
  <r>
    <s v="sne.deep"/>
    <x v="3"/>
    <s v="deep"/>
    <s v="Skates"/>
    <x v="8"/>
    <s v="C"/>
    <x v="48"/>
    <n v="130066650.055757"/>
    <n v="33098.573600000003"/>
    <n v="3929.6753880583301"/>
  </r>
  <r>
    <s v="sne.deep"/>
    <x v="3"/>
    <s v="deep"/>
    <s v="Small pelagic - other"/>
    <x v="9"/>
    <s v="C"/>
    <x v="48"/>
    <n v="11601104.7814142"/>
    <n v="33098.573600000003"/>
    <n v="350.50165368498602"/>
  </r>
  <r>
    <s v="sne.deep"/>
    <x v="3"/>
    <s v="deep"/>
    <s v="Squid"/>
    <x v="10"/>
    <s v="C"/>
    <x v="48"/>
    <n v="75205141.962120101"/>
    <n v="33098.573600000003"/>
    <n v="2272.1565850837801"/>
  </r>
  <r>
    <s v="sne.deep"/>
    <x v="3"/>
    <s v="deep"/>
    <s v="Spiny dogfish (S)"/>
    <x v="11"/>
    <s v="C"/>
    <x v="48"/>
    <n v="52171522.558908798"/>
    <n v="33098.573600000003"/>
    <n v="1576.24685551128"/>
  </r>
  <r>
    <s v="sne.deep"/>
    <x v="3"/>
    <s v="deep"/>
    <s v="Spiny dogfish (L)"/>
    <x v="12"/>
    <s v="C"/>
    <x v="48"/>
    <n v="577897427.95232499"/>
    <n v="33098.573600000003"/>
    <n v="17459.889206594798"/>
  </r>
  <r>
    <s v="sne.deep"/>
    <x v="3"/>
    <s v="deep"/>
    <s v="Hakes (S)"/>
    <x v="13"/>
    <s v="C"/>
    <x v="48"/>
    <n v="145121404.899712"/>
    <n v="33098.573600000003"/>
    <n v="4384.5214193675001"/>
  </r>
  <r>
    <s v="sne.deep"/>
    <x v="3"/>
    <s v="deep"/>
    <s v="Hakes (L)"/>
    <x v="14"/>
    <s v="C"/>
    <x v="48"/>
    <n v="1989761.3962955601"/>
    <n v="33098.573600000003"/>
    <n v="60.116227978342899"/>
  </r>
  <r>
    <s v="sne.deep"/>
    <x v="3"/>
    <s v="deep"/>
    <s v="Atlantic cod (M)"/>
    <x v="15"/>
    <s v="C"/>
    <x v="48"/>
    <n v="350224.10393781302"/>
    <n v="33098.573600000003"/>
    <n v="10.581244623116101"/>
  </r>
  <r>
    <s v="sne.deep"/>
    <x v="3"/>
    <s v="deep"/>
    <s v="Atlantic cod (L)"/>
    <x v="16"/>
    <s v="C"/>
    <x v="48"/>
    <n v="191774.88816085801"/>
    <n v="33098.573600000003"/>
    <n v="5.7940529546221198"/>
  </r>
  <r>
    <s v="sne.deep"/>
    <x v="3"/>
    <s v="deep"/>
    <s v="Summer flounder (S)"/>
    <x v="33"/>
    <s v="C"/>
    <x v="48"/>
    <n v="20298.8378433914"/>
    <n v="33098.573600000003"/>
    <n v="0.61328436955335597"/>
  </r>
  <r>
    <s v="sne.deep"/>
    <x v="3"/>
    <s v="deep"/>
    <s v="Summer flounder (L)"/>
    <x v="22"/>
    <s v="C"/>
    <x v="48"/>
    <n v="19898842.6392841"/>
    <n v="33098.573600000003"/>
    <n v="601.19940151390904"/>
  </r>
  <r>
    <s v="sne.deep"/>
    <x v="3"/>
    <s v="deep"/>
    <s v="Yellowtail flounder (S)"/>
    <x v="17"/>
    <s v="C"/>
    <x v="48"/>
    <n v="12537.475297004799"/>
    <n v="33098.573600000003"/>
    <n v="0.37879201226378001"/>
  </r>
  <r>
    <s v="sne.deep"/>
    <x v="3"/>
    <s v="deep"/>
    <s v="Yellowtail flounder (L)"/>
    <x v="18"/>
    <s v="C"/>
    <x v="48"/>
    <n v="5711408.8198824804"/>
    <n v="33098.573600000003"/>
    <n v="172.55755153999999"/>
  </r>
  <r>
    <s v="sne.deep"/>
    <x v="3"/>
    <s v="deep"/>
    <s v="Bluefish (M)"/>
    <x v="21"/>
    <s v="C"/>
    <x v="48"/>
    <n v="420752.916293983"/>
    <n v="33098.573600000003"/>
    <n v="12.7121162796569"/>
  </r>
  <r>
    <s v="sne.deep"/>
    <x v="3"/>
    <s v="deep"/>
    <s v="Bluefish (L)"/>
    <x v="21"/>
    <s v="C"/>
    <x v="48"/>
    <n v="1716109.28017067"/>
    <n v="33098.573600000003"/>
    <n v="51.848436156495701"/>
  </r>
  <r>
    <s v="sne.deep"/>
    <x v="3"/>
    <s v="deep"/>
    <s v="Weakfish (M)"/>
    <x v="28"/>
    <s v="C"/>
    <x v="48"/>
    <n v="41573.1558778369"/>
    <n v="33098.573600000003"/>
    <n v="1.25604070979775"/>
  </r>
  <r>
    <s v="sne.deep"/>
    <x v="3"/>
    <s v="deep"/>
    <s v="Weakfish (L)"/>
    <x v="35"/>
    <s v="C"/>
    <x v="48"/>
    <n v="102173.29867664"/>
    <n v="33098.573600000003"/>
    <n v="3.0869396340584099"/>
  </r>
  <r>
    <s v="sne.deep"/>
    <x v="3"/>
    <s v="deep"/>
    <s v="Alosines"/>
    <x v="0"/>
    <s v="C"/>
    <x v="49"/>
    <n v="1944460.2651049299"/>
    <n v="33098.573600000003"/>
    <n v="58.747554761844199"/>
  </r>
  <r>
    <s v="sne.deep"/>
    <x v="3"/>
    <s v="deep"/>
    <s v="Atlantic herring"/>
    <x v="1"/>
    <s v="C"/>
    <x v="49"/>
    <n v="32912043.859077498"/>
    <n v="33098.573600000003"/>
    <n v="994.36441753724205"/>
  </r>
  <r>
    <s v="sne.deep"/>
    <x v="3"/>
    <s v="deep"/>
    <s v="Atlantic mackerel"/>
    <x v="2"/>
    <s v="C"/>
    <x v="49"/>
    <n v="9373978.2460452504"/>
    <n v="33098.573600000003"/>
    <n v="283.21396442429301"/>
  </r>
  <r>
    <s v="sne.deep"/>
    <x v="3"/>
    <s v="deep"/>
    <s v="Butterfish"/>
    <x v="3"/>
    <s v="C"/>
    <x v="49"/>
    <n v="84137243.545109704"/>
    <n v="33098.573600000003"/>
    <n v="2542.02022606526"/>
  </r>
  <r>
    <s v="sne.deep"/>
    <x v="3"/>
    <s v="deep"/>
    <s v="Demersal benthivores - other"/>
    <x v="4"/>
    <s v="C"/>
    <x v="49"/>
    <n v="43617326.277639702"/>
    <n v="33098.573600000003"/>
    <n v="1317.8007851564901"/>
  </r>
  <r>
    <s v="sne.deep"/>
    <x v="3"/>
    <s v="deep"/>
    <s v="Demersal omnivores - other"/>
    <x v="25"/>
    <s v="C"/>
    <x v="49"/>
    <n v="1360912.4361356101"/>
    <n v="33098.573600000003"/>
    <n v="41.1169512191791"/>
  </r>
  <r>
    <s v="sne.deep"/>
    <x v="3"/>
    <s v="deep"/>
    <s v="Demersal piscivores - other"/>
    <x v="5"/>
    <s v="C"/>
    <x v="49"/>
    <n v="7101768.4110182896"/>
    <n v="33098.573600000003"/>
    <n v="214.56418324378399"/>
  </r>
  <r>
    <s v="sne.deep"/>
    <x v="3"/>
    <s v="deep"/>
    <s v="Haddock"/>
    <x v="6"/>
    <s v="C"/>
    <x v="49"/>
    <n v="125391.992465355"/>
    <n v="33098.573600000003"/>
    <n v="3.7884409757571702"/>
  </r>
  <r>
    <s v="sne.deep"/>
    <x v="3"/>
    <s v="deep"/>
    <s v="Medium pelagics - other"/>
    <x v="20"/>
    <s v="C"/>
    <x v="49"/>
    <n v="5722731.5553715304"/>
    <n v="33098.573600000003"/>
    <n v="172.89964288284401"/>
  </r>
  <r>
    <s v="sne.deep"/>
    <x v="3"/>
    <s v="deep"/>
    <s v="Mesopelagics"/>
    <x v="7"/>
    <s v="C"/>
    <x v="49"/>
    <n v="1079505.8260532999"/>
    <n v="33098.573600000003"/>
    <n v="32.614874559225697"/>
  </r>
  <r>
    <s v="sne.deep"/>
    <x v="3"/>
    <s v="deep"/>
    <s v="Skates"/>
    <x v="8"/>
    <s v="C"/>
    <x v="49"/>
    <n v="85646014.976980999"/>
    <n v="33098.573600000003"/>
    <n v="2587.6044089398802"/>
  </r>
  <r>
    <s v="sne.deep"/>
    <x v="3"/>
    <s v="deep"/>
    <s v="Small pelagic - other"/>
    <x v="9"/>
    <s v="C"/>
    <x v="49"/>
    <n v="1476633.3175836599"/>
    <n v="33098.573600000003"/>
    <n v="44.613201022767399"/>
  </r>
  <r>
    <s v="sne.deep"/>
    <x v="3"/>
    <s v="deep"/>
    <s v="Squid"/>
    <x v="10"/>
    <s v="C"/>
    <x v="49"/>
    <n v="222749626.804185"/>
    <n v="33098.573600000003"/>
    <n v="6729.8859913463102"/>
  </r>
  <r>
    <s v="sne.deep"/>
    <x v="3"/>
    <s v="deep"/>
    <s v="Spiny dogfish (S)"/>
    <x v="11"/>
    <s v="C"/>
    <x v="49"/>
    <n v="218693198.13536301"/>
    <n v="33098.573600000003"/>
    <n v="6607.3299948902704"/>
  </r>
  <r>
    <s v="sne.deep"/>
    <x v="3"/>
    <s v="deep"/>
    <s v="Spiny dogfish (L)"/>
    <x v="12"/>
    <s v="C"/>
    <x v="49"/>
    <n v="2478601644.2790899"/>
    <n v="33098.573600000003"/>
    <n v="74885.451990568195"/>
  </r>
  <r>
    <s v="sne.deep"/>
    <x v="3"/>
    <s v="deep"/>
    <s v="Hakes (S)"/>
    <x v="13"/>
    <s v="C"/>
    <x v="49"/>
    <n v="135337564.048334"/>
    <n v="33098.573600000003"/>
    <n v="4088.92436525826"/>
  </r>
  <r>
    <s v="sne.deep"/>
    <x v="3"/>
    <s v="deep"/>
    <s v="Hakes (L)"/>
    <x v="14"/>
    <s v="C"/>
    <x v="49"/>
    <n v="1509088.88126877"/>
    <n v="33098.573600000003"/>
    <n v="45.593773904165197"/>
  </r>
  <r>
    <s v="sne.deep"/>
    <x v="3"/>
    <s v="deep"/>
    <s v="Summer flounder (L)"/>
    <x v="22"/>
    <s v="C"/>
    <x v="49"/>
    <n v="20643812.006979302"/>
    <n v="33098.573600000003"/>
    <n v="623.70699887137505"/>
  </r>
  <r>
    <s v="sne.deep"/>
    <x v="3"/>
    <s v="deep"/>
    <s v="Yellowtail flounder (S)"/>
    <x v="17"/>
    <s v="C"/>
    <x v="49"/>
    <n v="2912.7213094469298"/>
    <n v="33098.573600000003"/>
    <n v="8.8001414944567993E-2"/>
  </r>
  <r>
    <s v="sne.deep"/>
    <x v="3"/>
    <s v="deep"/>
    <s v="Yellowtail flounder (L)"/>
    <x v="18"/>
    <s v="C"/>
    <x v="49"/>
    <n v="8982161.9356683791"/>
    <n v="33098.573600000003"/>
    <n v="271.37610352092003"/>
  </r>
  <r>
    <s v="sne.deep"/>
    <x v="3"/>
    <s v="deep"/>
    <s v="Bluefish (M)"/>
    <x v="21"/>
    <s v="C"/>
    <x v="49"/>
    <n v="2848365.0136258998"/>
    <n v="33098.573600000003"/>
    <n v="86.057032186604502"/>
  </r>
  <r>
    <s v="sne.deep"/>
    <x v="3"/>
    <s v="deep"/>
    <s v="Weakfish (M)"/>
    <x v="28"/>
    <s v="C"/>
    <x v="49"/>
    <n v="306101.02099094703"/>
    <n v="33098.573600000003"/>
    <n v="9.2481635217943907"/>
  </r>
  <r>
    <s v="sne.deep"/>
    <x v="3"/>
    <s v="deep"/>
    <s v="Weakfish (L)"/>
    <x v="35"/>
    <s v="C"/>
    <x v="49"/>
    <n v="106004.861509586"/>
    <n v="33098.573600000003"/>
    <n v="3.2027018079590599"/>
  </r>
  <r>
    <s v="sne.deep"/>
    <x v="3"/>
    <s v="deep"/>
    <s v="Alosines"/>
    <x v="0"/>
    <s v="C"/>
    <x v="50"/>
    <n v="1060517.1869552501"/>
    <n v="33098.573600000003"/>
    <n v="32.041174939189801"/>
  </r>
  <r>
    <s v="sne.deep"/>
    <x v="3"/>
    <s v="deep"/>
    <s v="Atlantic herring"/>
    <x v="1"/>
    <s v="C"/>
    <x v="50"/>
    <n v="90136289.179331705"/>
    <n v="33098.573600000003"/>
    <n v="2723.2680860703799"/>
  </r>
  <r>
    <s v="sne.deep"/>
    <x v="3"/>
    <s v="deep"/>
    <s v="Atlantic mackerel"/>
    <x v="2"/>
    <s v="C"/>
    <x v="50"/>
    <n v="5386646.7831045398"/>
    <n v="33098.573600000003"/>
    <n v="162.74558680995699"/>
  </r>
  <r>
    <s v="sne.deep"/>
    <x v="3"/>
    <s v="deep"/>
    <s v="Butterfish"/>
    <x v="3"/>
    <s v="C"/>
    <x v="50"/>
    <n v="45652854.455931999"/>
    <n v="33098.573600000003"/>
    <n v="1379.2997549577799"/>
  </r>
  <r>
    <s v="sne.deep"/>
    <x v="3"/>
    <s v="deep"/>
    <s v="Demersal benthivores - other"/>
    <x v="4"/>
    <s v="C"/>
    <x v="50"/>
    <n v="18696321.203950401"/>
    <n v="33098.573600000003"/>
    <n v="564.86788312685405"/>
  </r>
  <r>
    <s v="sne.deep"/>
    <x v="3"/>
    <s v="deep"/>
    <s v="Demersal omnivores - other"/>
    <x v="25"/>
    <s v="C"/>
    <x v="50"/>
    <n v="555084.44628348004"/>
    <n v="33098.573600000003"/>
    <n v="16.770645556867098"/>
  </r>
  <r>
    <s v="sne.deep"/>
    <x v="3"/>
    <s v="deep"/>
    <s v="Demersal piscivores - other"/>
    <x v="5"/>
    <s v="C"/>
    <x v="50"/>
    <n v="5698923.2772150701"/>
    <n v="33098.573600000003"/>
    <n v="172.18032855697101"/>
  </r>
  <r>
    <s v="sne.deep"/>
    <x v="3"/>
    <s v="deep"/>
    <s v="Haddock"/>
    <x v="6"/>
    <s v="C"/>
    <x v="50"/>
    <n v="68947776.859867394"/>
    <n v="33098.573600000003"/>
    <n v="2083.1041752164001"/>
  </r>
  <r>
    <s v="sne.deep"/>
    <x v="3"/>
    <s v="deep"/>
    <s v="Medium pelagics - other"/>
    <x v="20"/>
    <s v="C"/>
    <x v="50"/>
    <n v="9150880.0680296607"/>
    <n v="33098.573600000003"/>
    <n v="276.47354773106201"/>
  </r>
  <r>
    <s v="sne.deep"/>
    <x v="3"/>
    <s v="deep"/>
    <s v="Mesopelagics"/>
    <x v="7"/>
    <s v="C"/>
    <x v="50"/>
    <n v="2420065.0471657999"/>
    <n v="33098.573600000003"/>
    <n v="73.116898522956205"/>
  </r>
  <r>
    <s v="sne.deep"/>
    <x v="3"/>
    <s v="deep"/>
    <s v="Skates"/>
    <x v="8"/>
    <s v="C"/>
    <x v="50"/>
    <n v="37452152.167985097"/>
    <n v="33098.573600000003"/>
    <n v="1131.53372168235"/>
  </r>
  <r>
    <s v="sne.deep"/>
    <x v="3"/>
    <s v="deep"/>
    <s v="Small pelagic - other"/>
    <x v="9"/>
    <s v="C"/>
    <x v="50"/>
    <n v="1711358.83463464"/>
    <n v="33098.573600000003"/>
    <n v="51.704911979489097"/>
  </r>
  <r>
    <s v="sne.deep"/>
    <x v="3"/>
    <s v="deep"/>
    <s v="Squid"/>
    <x v="10"/>
    <s v="C"/>
    <x v="50"/>
    <n v="155712066.31801"/>
    <n v="33098.573600000003"/>
    <n v="4704.4947676539696"/>
  </r>
  <r>
    <s v="sne.deep"/>
    <x v="3"/>
    <s v="deep"/>
    <s v="Spiny dogfish (S)"/>
    <x v="11"/>
    <s v="C"/>
    <x v="50"/>
    <n v="915221551.64641702"/>
    <n v="33098.573600000003"/>
    <n v="27651.389534394199"/>
  </r>
  <r>
    <s v="sne.deep"/>
    <x v="3"/>
    <s v="deep"/>
    <s v="Spiny dogfish (L)"/>
    <x v="12"/>
    <s v="C"/>
    <x v="50"/>
    <n v="728171845.34588206"/>
    <n v="33098.573600000003"/>
    <n v="22000.097470843299"/>
  </r>
  <r>
    <s v="sne.deep"/>
    <x v="3"/>
    <s v="deep"/>
    <s v="Hakes (S)"/>
    <x v="13"/>
    <s v="C"/>
    <x v="50"/>
    <n v="57892296.689185999"/>
    <n v="33098.573600000003"/>
    <n v="1749.0873591357999"/>
  </r>
  <r>
    <s v="sne.deep"/>
    <x v="3"/>
    <s v="deep"/>
    <s v="Hakes (L)"/>
    <x v="14"/>
    <s v="C"/>
    <x v="50"/>
    <n v="340446.518290559"/>
    <n v="33098.573600000003"/>
    <n v="10.285836556127601"/>
  </r>
  <r>
    <s v="sne.deep"/>
    <x v="3"/>
    <s v="deep"/>
    <s v="Atlantic cod (M)"/>
    <x v="15"/>
    <s v="C"/>
    <x v="50"/>
    <n v="194570.548666455"/>
    <n v="33098.573600000003"/>
    <n v="5.8785176369792298"/>
  </r>
  <r>
    <s v="sne.deep"/>
    <x v="3"/>
    <s v="deep"/>
    <s v="Summer flounder (L)"/>
    <x v="22"/>
    <s v="C"/>
    <x v="50"/>
    <n v="19306120.316845901"/>
    <n v="33098.573600000003"/>
    <n v="583.29161099697296"/>
  </r>
  <r>
    <s v="sne.deep"/>
    <x v="3"/>
    <s v="deep"/>
    <s v="Yellowtail flounder (L)"/>
    <x v="18"/>
    <s v="C"/>
    <x v="50"/>
    <n v="2665850.3172255498"/>
    <n v="33098.573600000003"/>
    <n v="80.542755390085603"/>
  </r>
  <r>
    <s v="sne.deep"/>
    <x v="3"/>
    <s v="deep"/>
    <s v="Bluefish (M)"/>
    <x v="21"/>
    <s v="C"/>
    <x v="50"/>
    <n v="818747.01216483896"/>
    <n v="33098.573600000003"/>
    <n v="24.736625271514399"/>
  </r>
  <r>
    <s v="sne.deep"/>
    <x v="3"/>
    <s v="deep"/>
    <s v="Weakfish (L)"/>
    <x v="35"/>
    <s v="C"/>
    <x v="50"/>
    <n v="120810.465194508"/>
    <n v="33098.573600000003"/>
    <n v="3.6500202895301799"/>
  </r>
  <r>
    <s v="sne.mid"/>
    <x v="3"/>
    <s v="mid"/>
    <s v="Alosines"/>
    <x v="0"/>
    <s v="A"/>
    <x v="0"/>
    <n v="1169121.0237784099"/>
    <n v="18909.060752000001"/>
    <n v="61.828614287716597"/>
  </r>
  <r>
    <s v="sne.mid"/>
    <x v="3"/>
    <s v="mid"/>
    <s v="Atlantic herring"/>
    <x v="1"/>
    <s v="A"/>
    <x v="0"/>
    <n v="24096415.40625"/>
    <n v="18909.060752000001"/>
    <n v="1274.3316932704499"/>
  </r>
  <r>
    <s v="sne.mid"/>
    <x v="3"/>
    <s v="mid"/>
    <s v="Atlantic mackerel"/>
    <x v="2"/>
    <s v="A"/>
    <x v="0"/>
    <n v="280912.71041666699"/>
    <n v="18909.060752000001"/>
    <n v="14.855984340044699"/>
  </r>
  <r>
    <s v="sne.mid"/>
    <x v="3"/>
    <s v="mid"/>
    <s v="Butterfish"/>
    <x v="3"/>
    <s v="A"/>
    <x v="0"/>
    <n v="3081177.95324405"/>
    <n v="18909.060752000001"/>
    <n v="162.94717086453699"/>
  </r>
  <r>
    <s v="sne.mid"/>
    <x v="3"/>
    <s v="mid"/>
    <s v="Demersal benthivores - other"/>
    <x v="4"/>
    <s v="A"/>
    <x v="0"/>
    <n v="31143120.395836599"/>
    <n v="18909.060752000001"/>
    <n v="1646.99457071354"/>
  </r>
  <r>
    <s v="sne.mid"/>
    <x v="3"/>
    <s v="mid"/>
    <s v="Demersal piscivores - other"/>
    <x v="5"/>
    <s v="A"/>
    <x v="0"/>
    <n v="9691328.0468174201"/>
    <n v="18909.060752000001"/>
    <n v="512.52297371736802"/>
  </r>
  <r>
    <s v="sne.mid"/>
    <x v="3"/>
    <s v="mid"/>
    <s v="Haddock"/>
    <x v="6"/>
    <s v="A"/>
    <x v="0"/>
    <n v="27207677.347871698"/>
    <n v="18909.060752000001"/>
    <n v="1438.8698468269499"/>
  </r>
  <r>
    <s v="sne.mid"/>
    <x v="3"/>
    <s v="mid"/>
    <s v="Skates"/>
    <x v="8"/>
    <s v="A"/>
    <x v="0"/>
    <n v="126598609.525923"/>
    <n v="18909.060752000001"/>
    <n v="6695.1294507069997"/>
  </r>
  <r>
    <s v="sne.mid"/>
    <x v="3"/>
    <s v="mid"/>
    <s v="Squid"/>
    <x v="10"/>
    <s v="A"/>
    <x v="0"/>
    <n v="0"/>
    <n v="18909.060752000001"/>
    <n v="0"/>
  </r>
  <r>
    <s v="sne.mid"/>
    <x v="3"/>
    <s v="mid"/>
    <s v="Spiny dogfish (S)"/>
    <x v="11"/>
    <s v="A"/>
    <x v="0"/>
    <n v="252071.109184998"/>
    <n v="18909.060752000001"/>
    <n v="13.3307049192455"/>
  </r>
  <r>
    <s v="sne.mid"/>
    <x v="3"/>
    <s v="mid"/>
    <s v="Spiny dogfish (L)"/>
    <x v="12"/>
    <s v="A"/>
    <x v="0"/>
    <n v="222326437.280967"/>
    <n v="18909.060752000001"/>
    <n v="11757.666877105599"/>
  </r>
  <r>
    <s v="sne.mid"/>
    <x v="3"/>
    <s v="mid"/>
    <s v="Atlantic menhaden (S)"/>
    <x v="29"/>
    <s v="A"/>
    <x v="0"/>
    <n v="35086.396937590303"/>
    <n v="18909.060752000001"/>
    <n v="1.8555335665669801"/>
  </r>
  <r>
    <s v="sne.mid"/>
    <x v="3"/>
    <s v="mid"/>
    <s v="Hakes (S)"/>
    <x v="13"/>
    <s v="A"/>
    <x v="0"/>
    <n v="26774623.166969702"/>
    <n v="18909.060752000001"/>
    <n v="1415.9679065041801"/>
  </r>
  <r>
    <s v="sne.mid"/>
    <x v="3"/>
    <s v="mid"/>
    <s v="Hakes (L)"/>
    <x v="14"/>
    <s v="A"/>
    <x v="0"/>
    <n v="3110903.93629683"/>
    <n v="18909.060752000001"/>
    <n v="164.51922055239001"/>
  </r>
  <r>
    <s v="sne.mid"/>
    <x v="3"/>
    <s v="mid"/>
    <s v="Atlantic cod (L)"/>
    <x v="16"/>
    <s v="A"/>
    <x v="0"/>
    <n v="27080918.101928499"/>
    <n v="18909.060752000001"/>
    <n v="1432.1662221675499"/>
  </r>
  <r>
    <s v="sne.mid"/>
    <x v="3"/>
    <s v="mid"/>
    <s v="Yellowtail flounder (S)"/>
    <x v="17"/>
    <s v="A"/>
    <x v="0"/>
    <n v="76452.569649543002"/>
    <n v="18909.060752000001"/>
    <n v="4.0431711893176203"/>
  </r>
  <r>
    <s v="sne.mid"/>
    <x v="3"/>
    <s v="mid"/>
    <s v="Yellowtail flounder (L)"/>
    <x v="18"/>
    <s v="A"/>
    <x v="0"/>
    <n v="47231527.104145899"/>
    <n v="18909.060752000001"/>
    <n v="2497.82512857759"/>
  </r>
  <r>
    <s v="sne.mid"/>
    <x v="3"/>
    <s v="mid"/>
    <s v="Alosines"/>
    <x v="0"/>
    <s v="A"/>
    <x v="1"/>
    <n v="2236924.2749242401"/>
    <n v="18909.060752000001"/>
    <n v="118.299068592693"/>
  </r>
  <r>
    <s v="sne.mid"/>
    <x v="3"/>
    <s v="mid"/>
    <s v="Butterfish"/>
    <x v="3"/>
    <s v="A"/>
    <x v="1"/>
    <n v="106471850.675595"/>
    <n v="18909.060752000001"/>
    <n v="5630.7318524180901"/>
  </r>
  <r>
    <s v="sne.mid"/>
    <x v="3"/>
    <s v="mid"/>
    <s v="Demersal benthivores - other"/>
    <x v="4"/>
    <s v="A"/>
    <x v="1"/>
    <n v="57677107.257896498"/>
    <n v="18909.060752000001"/>
    <n v="3050.23649848901"/>
  </r>
  <r>
    <s v="sne.mid"/>
    <x v="3"/>
    <s v="mid"/>
    <s v="Demersal omnivores - other"/>
    <x v="25"/>
    <s v="A"/>
    <x v="1"/>
    <n v="602574.01091953996"/>
    <n v="18909.060752000001"/>
    <n v="31.866945631120601"/>
  </r>
  <r>
    <s v="sne.mid"/>
    <x v="3"/>
    <s v="mid"/>
    <s v="Demersal piscivores - other"/>
    <x v="5"/>
    <s v="A"/>
    <x v="1"/>
    <n v="6586649.1096733697"/>
    <n v="18909.060752000001"/>
    <n v="348.332960375977"/>
  </r>
  <r>
    <s v="sne.mid"/>
    <x v="3"/>
    <s v="mid"/>
    <s v="Haddock"/>
    <x v="6"/>
    <s v="A"/>
    <x v="1"/>
    <n v="3008933.4650180102"/>
    <n v="18909.060752000001"/>
    <n v="159.12654279773"/>
  </r>
  <r>
    <s v="sne.mid"/>
    <x v="3"/>
    <s v="mid"/>
    <s v="Skates"/>
    <x v="8"/>
    <s v="A"/>
    <x v="1"/>
    <n v="69601755.906112298"/>
    <n v="18909.060752000001"/>
    <n v="3680.8679616067402"/>
  </r>
  <r>
    <s v="sne.mid"/>
    <x v="3"/>
    <s v="mid"/>
    <s v="Small pelagic - other"/>
    <x v="9"/>
    <s v="A"/>
    <x v="1"/>
    <n v="6039623.27395833"/>
    <n v="18909.060752000001"/>
    <n v="319.40366331096197"/>
  </r>
  <r>
    <s v="sne.mid"/>
    <x v="3"/>
    <s v="mid"/>
    <s v="Squid"/>
    <x v="10"/>
    <s v="A"/>
    <x v="1"/>
    <n v="14820523.1839708"/>
    <n v="18909.060752000001"/>
    <n v="783.77891838986602"/>
  </r>
  <r>
    <s v="sne.mid"/>
    <x v="3"/>
    <s v="mid"/>
    <s v="Spiny dogfish (S)"/>
    <x v="11"/>
    <s v="A"/>
    <x v="1"/>
    <n v="1828649.8530698901"/>
    <n v="18909.060752000001"/>
    <n v="96.707598386475695"/>
  </r>
  <r>
    <s v="sne.mid"/>
    <x v="3"/>
    <s v="mid"/>
    <s v="Spiny dogfish (L)"/>
    <x v="12"/>
    <s v="A"/>
    <x v="1"/>
    <n v="982703222.02101398"/>
    <n v="18909.060752000001"/>
    <n v="51969.964817902102"/>
  </r>
  <r>
    <s v="sne.mid"/>
    <x v="3"/>
    <s v="mid"/>
    <s v="Hakes (S)"/>
    <x v="13"/>
    <s v="A"/>
    <x v="1"/>
    <n v="29725481.6970836"/>
    <n v="18909.060752000001"/>
    <n v="1572.0231738078"/>
  </r>
  <r>
    <s v="sne.mid"/>
    <x v="3"/>
    <s v="mid"/>
    <s v="Hakes (L)"/>
    <x v="14"/>
    <s v="A"/>
    <x v="1"/>
    <n v="2237448.5864939201"/>
    <n v="18909.060752000001"/>
    <n v="118.326796652619"/>
  </r>
  <r>
    <s v="sne.mid"/>
    <x v="3"/>
    <s v="mid"/>
    <s v="Atlantic cod (L)"/>
    <x v="16"/>
    <s v="A"/>
    <x v="1"/>
    <n v="2404178.1526655899"/>
    <n v="18909.060752000001"/>
    <n v="127.144239695317"/>
  </r>
  <r>
    <s v="sne.mid"/>
    <x v="3"/>
    <s v="mid"/>
    <s v="Summer flounder (L)"/>
    <x v="22"/>
    <s v="A"/>
    <x v="1"/>
    <n v="1958067.88575819"/>
    <n v="18909.060752000001"/>
    <n v="103.55183218453"/>
  </r>
  <r>
    <s v="sne.mid"/>
    <x v="3"/>
    <s v="mid"/>
    <s v="Yellowtail flounder (S)"/>
    <x v="17"/>
    <s v="A"/>
    <x v="1"/>
    <n v="191165.10899155901"/>
    <n v="18909.060752000001"/>
    <n v="10.109709387407801"/>
  </r>
  <r>
    <s v="sne.mid"/>
    <x v="3"/>
    <s v="mid"/>
    <s v="Yellowtail flounder (L)"/>
    <x v="18"/>
    <s v="A"/>
    <x v="1"/>
    <n v="42296371.4230863"/>
    <n v="18909.060752000001"/>
    <n v="2236.8309022759199"/>
  </r>
  <r>
    <s v="sne.mid"/>
    <x v="3"/>
    <s v="mid"/>
    <s v="Bluefish (S)"/>
    <x v="21"/>
    <s v="A"/>
    <x v="1"/>
    <n v="62429.739338085703"/>
    <n v="18909.060752000001"/>
    <n v="3.30157801896546"/>
  </r>
  <r>
    <s v="sne.mid"/>
    <x v="3"/>
    <s v="mid"/>
    <s v="Bluefish (M)"/>
    <x v="21"/>
    <s v="A"/>
    <x v="1"/>
    <n v="2331843.0126924701"/>
    <n v="18909.060752000001"/>
    <n v="123.31881753808599"/>
  </r>
  <r>
    <s v="sne.mid"/>
    <x v="3"/>
    <s v="mid"/>
    <s v="Alosines"/>
    <x v="0"/>
    <s v="A"/>
    <x v="2"/>
    <n v="11224517.827399001"/>
    <n v="18909.060752000001"/>
    <n v="593.60525488881206"/>
  </r>
  <r>
    <s v="sne.mid"/>
    <x v="3"/>
    <s v="mid"/>
    <s v="Anchovies"/>
    <x v="24"/>
    <s v="A"/>
    <x v="2"/>
    <n v="0"/>
    <n v="18909.060752000001"/>
    <n v="0"/>
  </r>
  <r>
    <s v="sne.mid"/>
    <x v="3"/>
    <s v="mid"/>
    <s v="Atlantic herring"/>
    <x v="1"/>
    <s v="A"/>
    <x v="2"/>
    <n v="3806478.8766666702"/>
    <n v="18909.060752000001"/>
    <n v="201.304492411875"/>
  </r>
  <r>
    <s v="sne.mid"/>
    <x v="3"/>
    <s v="mid"/>
    <s v="Atlantic mackerel"/>
    <x v="2"/>
    <s v="A"/>
    <x v="2"/>
    <n v="339864.18541666702"/>
    <n v="18909.060752000001"/>
    <n v="17.973615393917399"/>
  </r>
  <r>
    <s v="sne.mid"/>
    <x v="3"/>
    <s v="mid"/>
    <s v="Butterfish"/>
    <x v="3"/>
    <s v="A"/>
    <x v="2"/>
    <n v="72872836.047777802"/>
    <n v="18909.060752000001"/>
    <n v="3853.8580526835599"/>
  </r>
  <r>
    <s v="sne.mid"/>
    <x v="3"/>
    <s v="mid"/>
    <s v="Demersal benthivores - other"/>
    <x v="4"/>
    <s v="A"/>
    <x v="2"/>
    <n v="52620293.256827302"/>
    <n v="18909.060752000001"/>
    <n v="2782.8084084642701"/>
  </r>
  <r>
    <s v="sne.mid"/>
    <x v="3"/>
    <s v="mid"/>
    <s v="Demersal omnivores - other"/>
    <x v="25"/>
    <s v="A"/>
    <x v="2"/>
    <n v="193732.90373563199"/>
    <n v="18909.060752000001"/>
    <n v="10.2455064414102"/>
  </r>
  <r>
    <s v="sne.mid"/>
    <x v="3"/>
    <s v="mid"/>
    <s v="Demersal piscivores - other"/>
    <x v="5"/>
    <s v="A"/>
    <x v="2"/>
    <n v="12676837.4655222"/>
    <n v="18909.060752000001"/>
    <n v="670.41074285941602"/>
  </r>
  <r>
    <s v="sne.mid"/>
    <x v="3"/>
    <s v="mid"/>
    <s v="Haddock"/>
    <x v="6"/>
    <s v="A"/>
    <x v="2"/>
    <n v="12207052.992624201"/>
    <n v="18909.060752000001"/>
    <n v="645.56633207353298"/>
  </r>
  <r>
    <s v="sne.mid"/>
    <x v="3"/>
    <s v="mid"/>
    <s v="Skates"/>
    <x v="8"/>
    <s v="A"/>
    <x v="2"/>
    <n v="94081213.896940604"/>
    <n v="18909.060752000001"/>
    <n v="4975.4567469454896"/>
  </r>
  <r>
    <s v="sne.mid"/>
    <x v="3"/>
    <s v="mid"/>
    <s v="Small pelagic - other"/>
    <x v="9"/>
    <s v="A"/>
    <x v="2"/>
    <n v="0"/>
    <n v="18909.060752000001"/>
    <n v="0"/>
  </r>
  <r>
    <s v="sne.mid"/>
    <x v="3"/>
    <s v="mid"/>
    <s v="Squid"/>
    <x v="10"/>
    <s v="A"/>
    <x v="2"/>
    <n v="6867295.4327944396"/>
    <n v="18909.060752000001"/>
    <n v="363.17485690388401"/>
  </r>
  <r>
    <s v="sne.mid"/>
    <x v="3"/>
    <s v="mid"/>
    <s v="Spiny dogfish (S)"/>
    <x v="11"/>
    <s v="A"/>
    <x v="2"/>
    <n v="4241708.8078337396"/>
    <n v="18909.060752000001"/>
    <n v="224.32149663409899"/>
  </r>
  <r>
    <s v="sne.mid"/>
    <x v="3"/>
    <s v="mid"/>
    <s v="Spiny dogfish (L)"/>
    <x v="12"/>
    <s v="A"/>
    <x v="2"/>
    <n v="424984044.96451402"/>
    <n v="18909.060752000001"/>
    <n v="22475.153606958698"/>
  </r>
  <r>
    <s v="sne.mid"/>
    <x v="3"/>
    <s v="mid"/>
    <s v="Hakes (S)"/>
    <x v="13"/>
    <s v="A"/>
    <x v="2"/>
    <n v="37608963.8545864"/>
    <n v="18909.060752000001"/>
    <n v="1988.93876051504"/>
  </r>
  <r>
    <s v="sne.mid"/>
    <x v="3"/>
    <s v="mid"/>
    <s v="Hakes (L)"/>
    <x v="14"/>
    <s v="A"/>
    <x v="2"/>
    <n v="7718182.7097040098"/>
    <n v="18909.060752000001"/>
    <n v="408.17377504526002"/>
  </r>
  <r>
    <s v="sne.mid"/>
    <x v="3"/>
    <s v="mid"/>
    <s v="Atlantic cod (M)"/>
    <x v="15"/>
    <s v="A"/>
    <x v="2"/>
    <n v="767771.33102991199"/>
    <n v="18909.060752000001"/>
    <n v="40.603356300957699"/>
  </r>
  <r>
    <s v="sne.mid"/>
    <x v="3"/>
    <s v="mid"/>
    <s v="Atlantic cod (L)"/>
    <x v="16"/>
    <s v="A"/>
    <x v="2"/>
    <n v="14151478.6513991"/>
    <n v="18909.060752000001"/>
    <n v="748.39669918043603"/>
  </r>
  <r>
    <s v="sne.mid"/>
    <x v="3"/>
    <s v="mid"/>
    <s v="Summer flounder (L)"/>
    <x v="22"/>
    <s v="A"/>
    <x v="2"/>
    <n v="447486.26133051701"/>
    <n v="18909.060752000001"/>
    <n v="23.665176562679701"/>
  </r>
  <r>
    <s v="sne.mid"/>
    <x v="3"/>
    <s v="mid"/>
    <s v="Yellowtail flounder (S)"/>
    <x v="17"/>
    <s v="A"/>
    <x v="2"/>
    <n v="2688116.68077994"/>
    <n v="18909.060752000001"/>
    <n v="142.16024349573399"/>
  </r>
  <r>
    <s v="sne.mid"/>
    <x v="3"/>
    <s v="mid"/>
    <s v="Yellowtail flounder (L)"/>
    <x v="18"/>
    <s v="A"/>
    <x v="2"/>
    <n v="32950830.814183999"/>
    <n v="18909.060752000001"/>
    <n v="1742.5947933822599"/>
  </r>
  <r>
    <s v="sne.mid"/>
    <x v="3"/>
    <s v="mid"/>
    <s v="Alosines"/>
    <x v="0"/>
    <s v="A"/>
    <x v="3"/>
    <n v="2413145.3369697002"/>
    <n v="18909.060752000001"/>
    <n v="127.618466544641"/>
  </r>
  <r>
    <s v="sne.mid"/>
    <x v="3"/>
    <s v="mid"/>
    <s v="Atlantic herring"/>
    <x v="1"/>
    <s v="A"/>
    <x v="3"/>
    <n v="2371457.0625"/>
    <n v="18909.060752000001"/>
    <n v="125.41379466715"/>
  </r>
  <r>
    <s v="sne.mid"/>
    <x v="3"/>
    <s v="mid"/>
    <s v="Atlantic mackerel"/>
    <x v="2"/>
    <s v="A"/>
    <x v="3"/>
    <n v="0"/>
    <n v="18909.060752000001"/>
    <n v="0"/>
  </r>
  <r>
    <s v="sne.mid"/>
    <x v="3"/>
    <s v="mid"/>
    <s v="Butterfish"/>
    <x v="3"/>
    <s v="A"/>
    <x v="3"/>
    <n v="11183426.5690476"/>
    <n v="18909.060752000001"/>
    <n v="591.432156029471"/>
  </r>
  <r>
    <s v="sne.mid"/>
    <x v="3"/>
    <s v="mid"/>
    <s v="Demersal benthivores - other"/>
    <x v="4"/>
    <s v="A"/>
    <x v="3"/>
    <n v="42804522.536158502"/>
    <n v="18909.060752000001"/>
    <n v="2263.7043213069701"/>
  </r>
  <r>
    <s v="sne.mid"/>
    <x v="3"/>
    <s v="mid"/>
    <s v="Demersal piscivores - other"/>
    <x v="5"/>
    <s v="A"/>
    <x v="3"/>
    <n v="7738990.2077889498"/>
    <n v="18909.060752000001"/>
    <n v="409.27417333356402"/>
  </r>
  <r>
    <s v="sne.mid"/>
    <x v="3"/>
    <s v="mid"/>
    <s v="Haddock"/>
    <x v="6"/>
    <s v="A"/>
    <x v="3"/>
    <n v="1320380.8996448901"/>
    <n v="18909.060752000001"/>
    <n v="69.827947403745895"/>
  </r>
  <r>
    <s v="sne.mid"/>
    <x v="3"/>
    <s v="mid"/>
    <s v="Skates"/>
    <x v="8"/>
    <s v="A"/>
    <x v="3"/>
    <n v="120847743.403919"/>
    <n v="18909.060752000001"/>
    <n v="6390.9966226713304"/>
  </r>
  <r>
    <s v="sne.mid"/>
    <x v="3"/>
    <s v="mid"/>
    <s v="Squid"/>
    <x v="10"/>
    <s v="A"/>
    <x v="3"/>
    <n v="13338575.102499999"/>
    <n v="18909.060752000001"/>
    <n v="705.406539089425"/>
  </r>
  <r>
    <s v="sne.mid"/>
    <x v="3"/>
    <s v="mid"/>
    <s v="Spiny dogfish (S)"/>
    <x v="11"/>
    <s v="A"/>
    <x v="3"/>
    <n v="9467305.3076815493"/>
    <n v="18909.060752000001"/>
    <n v="500.67559842601901"/>
  </r>
  <r>
    <s v="sne.mid"/>
    <x v="3"/>
    <s v="mid"/>
    <s v="Spiny dogfish (L)"/>
    <x v="12"/>
    <s v="A"/>
    <x v="3"/>
    <n v="316616213.90531802"/>
    <n v="18909.060752000001"/>
    <n v="16744.153401264499"/>
  </r>
  <r>
    <s v="sne.mid"/>
    <x v="3"/>
    <s v="mid"/>
    <s v="Hakes (S)"/>
    <x v="13"/>
    <s v="A"/>
    <x v="3"/>
    <n v="16756989.087361099"/>
    <n v="18909.060752000001"/>
    <n v="886.18833622334898"/>
  </r>
  <r>
    <s v="sne.mid"/>
    <x v="3"/>
    <s v="mid"/>
    <s v="Hakes (L)"/>
    <x v="14"/>
    <s v="A"/>
    <x v="3"/>
    <n v="2439212.86495726"/>
    <n v="18909.060752000001"/>
    <n v="128.997039934904"/>
  </r>
  <r>
    <s v="sne.mid"/>
    <x v="3"/>
    <s v="mid"/>
    <s v="Atlantic cod (M)"/>
    <x v="15"/>
    <s v="A"/>
    <x v="3"/>
    <n v="567191.99400212104"/>
    <n v="18909.060752000001"/>
    <n v="29.9957782906869"/>
  </r>
  <r>
    <s v="sne.mid"/>
    <x v="3"/>
    <s v="mid"/>
    <s v="Atlantic cod (L)"/>
    <x v="16"/>
    <s v="A"/>
    <x v="3"/>
    <n v="5833301.7006744295"/>
    <n v="18909.060752000001"/>
    <n v="308.492408860522"/>
  </r>
  <r>
    <s v="sne.mid"/>
    <x v="3"/>
    <s v="mid"/>
    <s v="Summer flounder (L)"/>
    <x v="22"/>
    <s v="A"/>
    <x v="3"/>
    <n v="96892.172093082307"/>
    <n v="18909.060752000001"/>
    <n v="5.1241134270952102"/>
  </r>
  <r>
    <s v="sne.mid"/>
    <x v="3"/>
    <s v="mid"/>
    <s v="Yellowtail flounder (S)"/>
    <x v="17"/>
    <s v="A"/>
    <x v="3"/>
    <n v="1718684.2767586401"/>
    <n v="18909.060752000001"/>
    <n v="90.892101902885699"/>
  </r>
  <r>
    <s v="sne.mid"/>
    <x v="3"/>
    <s v="mid"/>
    <s v="Yellowtail flounder (L)"/>
    <x v="18"/>
    <s v="A"/>
    <x v="3"/>
    <n v="26019645.295050699"/>
    <n v="18909.060752000001"/>
    <n v="1376.04112844677"/>
  </r>
  <r>
    <s v="sne.mid"/>
    <x v="3"/>
    <s v="mid"/>
    <s v="Bluefish (L)"/>
    <x v="21"/>
    <s v="A"/>
    <x v="3"/>
    <n v="2897798.2734837001"/>
    <n v="18909.060752000001"/>
    <n v="153.249191564272"/>
  </r>
  <r>
    <s v="sne.mid"/>
    <x v="3"/>
    <s v="mid"/>
    <s v="Alosines"/>
    <x v="0"/>
    <s v="A"/>
    <x v="4"/>
    <n v="1520788.36092172"/>
    <n v="18909.060752000001"/>
    <n v="80.426435816536497"/>
  </r>
  <r>
    <s v="sne.mid"/>
    <x v="3"/>
    <s v="mid"/>
    <s v="Atlantic herring"/>
    <x v="1"/>
    <s v="A"/>
    <x v="4"/>
    <n v="3625217.97777778"/>
    <n v="18909.060752000001"/>
    <n v="191.71856420178599"/>
  </r>
  <r>
    <s v="sne.mid"/>
    <x v="3"/>
    <s v="mid"/>
    <s v="Atlantic mackerel"/>
    <x v="2"/>
    <s v="A"/>
    <x v="4"/>
    <n v="15004719.6975984"/>
    <n v="18909.060752000001"/>
    <n v="793.52009570392602"/>
  </r>
  <r>
    <s v="sne.mid"/>
    <x v="3"/>
    <s v="mid"/>
    <s v="Butterfish"/>
    <x v="3"/>
    <s v="A"/>
    <x v="4"/>
    <n v="19226212.598577999"/>
    <n v="18909.060752000001"/>
    <n v="1016.77248017433"/>
  </r>
  <r>
    <s v="sne.mid"/>
    <x v="3"/>
    <s v="mid"/>
    <s v="Demersal benthivores - other"/>
    <x v="4"/>
    <s v="A"/>
    <x v="4"/>
    <n v="41948882.544120297"/>
    <n v="18909.060752000001"/>
    <n v="2218.45405725313"/>
  </r>
  <r>
    <s v="sne.mid"/>
    <x v="3"/>
    <s v="mid"/>
    <s v="Demersal omnivores - other"/>
    <x v="25"/>
    <s v="A"/>
    <x v="4"/>
    <n v="154986.322988506"/>
    <n v="18909.060752000001"/>
    <n v="8.1964051531281292"/>
  </r>
  <r>
    <s v="sne.mid"/>
    <x v="3"/>
    <s v="mid"/>
    <s v="Demersal piscivores - other"/>
    <x v="5"/>
    <s v="A"/>
    <x v="4"/>
    <n v="17329806.963144898"/>
    <n v="18909.060752000001"/>
    <n v="916.48163758275996"/>
  </r>
  <r>
    <s v="sne.mid"/>
    <x v="3"/>
    <s v="mid"/>
    <s v="Haddock"/>
    <x v="6"/>
    <s v="A"/>
    <x v="4"/>
    <n v="3043065.3546503298"/>
    <n v="18909.060752000001"/>
    <n v="160.93159753207101"/>
  </r>
  <r>
    <s v="sne.mid"/>
    <x v="3"/>
    <s v="mid"/>
    <s v="Skates"/>
    <x v="8"/>
    <s v="A"/>
    <x v="4"/>
    <n v="37487327.276211299"/>
    <n v="18909.060752000001"/>
    <n v="1982.50604659178"/>
  </r>
  <r>
    <s v="sne.mid"/>
    <x v="3"/>
    <s v="mid"/>
    <s v="Small pelagic - other"/>
    <x v="9"/>
    <s v="A"/>
    <x v="4"/>
    <n v="1591838.6923611099"/>
    <n v="18909.060752000001"/>
    <n v="84.183911260253495"/>
  </r>
  <r>
    <s v="sne.mid"/>
    <x v="3"/>
    <s v="mid"/>
    <s v="Squid"/>
    <x v="10"/>
    <s v="A"/>
    <x v="4"/>
    <n v="21415348.224019699"/>
    <n v="18909.060752000001"/>
    <n v="1132.54426038874"/>
  </r>
  <r>
    <s v="sne.mid"/>
    <x v="3"/>
    <s v="mid"/>
    <s v="Spiny dogfish (S)"/>
    <x v="11"/>
    <s v="A"/>
    <x v="4"/>
    <n v="37144541.273965798"/>
    <n v="18909.060752000001"/>
    <n v="1964.3779117922099"/>
  </r>
  <r>
    <s v="sne.mid"/>
    <x v="3"/>
    <s v="mid"/>
    <s v="Spiny dogfish (L)"/>
    <x v="12"/>
    <s v="A"/>
    <x v="4"/>
    <n v="432365257.51920903"/>
    <n v="18909.060752000001"/>
    <n v="22865.506816539099"/>
  </r>
  <r>
    <s v="sne.mid"/>
    <x v="3"/>
    <s v="mid"/>
    <s v="Hakes (S)"/>
    <x v="13"/>
    <s v="A"/>
    <x v="4"/>
    <n v="25588423.482364502"/>
    <n v="18909.060752000001"/>
    <n v="1353.23609236688"/>
  </r>
  <r>
    <s v="sne.mid"/>
    <x v="3"/>
    <s v="mid"/>
    <s v="Hakes (L)"/>
    <x v="14"/>
    <s v="A"/>
    <x v="4"/>
    <n v="5544448.6039398899"/>
    <n v="18909.060752000001"/>
    <n v="293.21649957433499"/>
  </r>
  <r>
    <s v="sne.mid"/>
    <x v="3"/>
    <s v="mid"/>
    <s v="Atlantic cod (M)"/>
    <x v="15"/>
    <s v="A"/>
    <x v="4"/>
    <n v="1445831.92480682"/>
    <n v="18909.060752000001"/>
    <n v="76.462387199950896"/>
  </r>
  <r>
    <s v="sne.mid"/>
    <x v="3"/>
    <s v="mid"/>
    <s v="Atlantic cod (L)"/>
    <x v="16"/>
    <s v="A"/>
    <x v="4"/>
    <n v="19443174.1193421"/>
    <n v="18909.060752000001"/>
    <n v="1028.2464250523699"/>
  </r>
  <r>
    <s v="sne.mid"/>
    <x v="3"/>
    <s v="mid"/>
    <s v="Summer flounder (L)"/>
    <x v="22"/>
    <s v="A"/>
    <x v="4"/>
    <n v="591088.31751480699"/>
    <n v="18909.060752000001"/>
    <n v="31.2595281842483"/>
  </r>
  <r>
    <s v="sne.mid"/>
    <x v="3"/>
    <s v="mid"/>
    <s v="Yellowtail flounder (S)"/>
    <x v="17"/>
    <s v="A"/>
    <x v="4"/>
    <n v="2380251.5231985301"/>
    <n v="18909.060752000001"/>
    <n v="125.878887080458"/>
  </r>
  <r>
    <s v="sne.mid"/>
    <x v="3"/>
    <s v="mid"/>
    <s v="Yellowtail flounder (L)"/>
    <x v="18"/>
    <s v="A"/>
    <x v="4"/>
    <n v="41281018.164962001"/>
    <n v="18909.060752000001"/>
    <n v="2183.1342501026002"/>
  </r>
  <r>
    <s v="sne.mid"/>
    <x v="3"/>
    <s v="mid"/>
    <s v="Alosines"/>
    <x v="0"/>
    <s v=""/>
    <x v="5"/>
    <n v="367437.86555899901"/>
    <n v="18909.060752000001"/>
    <n v="19.431841188628901"/>
  </r>
  <r>
    <s v="sne.mid"/>
    <x v="3"/>
    <s v="mid"/>
    <s v="Atlantic herring"/>
    <x v="1"/>
    <s v=""/>
    <x v="5"/>
    <n v="341018261.13803899"/>
    <n v="18909.060752000001"/>
    <n v="18034.648341904998"/>
  </r>
  <r>
    <s v="sne.mid"/>
    <x v="3"/>
    <s v="mid"/>
    <s v="Atlantic mackerel"/>
    <x v="2"/>
    <s v=""/>
    <x v="5"/>
    <n v="1127731.1607007601"/>
    <n v="18909.060752000001"/>
    <n v="59.639723807089602"/>
  </r>
  <r>
    <s v="sne.mid"/>
    <x v="3"/>
    <s v="mid"/>
    <s v="Butterfish"/>
    <x v="3"/>
    <s v=""/>
    <x v="5"/>
    <n v="13249459.362343701"/>
    <n v="18909.060752000001"/>
    <n v="700.69367993025696"/>
  </r>
  <r>
    <s v="sne.mid"/>
    <x v="3"/>
    <s v="mid"/>
    <s v="Demersal benthivores - other"/>
    <x v="4"/>
    <s v=""/>
    <x v="5"/>
    <n v="46176964.755409099"/>
    <n v="18909.060752000001"/>
    <n v="2442.0549154206401"/>
  </r>
  <r>
    <s v="sne.mid"/>
    <x v="3"/>
    <s v="mid"/>
    <s v="Demersal omnivores - other"/>
    <x v="25"/>
    <s v=""/>
    <x v="5"/>
    <n v="0"/>
    <n v="18909.060752000001"/>
    <n v="0"/>
  </r>
  <r>
    <s v="sne.mid"/>
    <x v="3"/>
    <s v="mid"/>
    <s v="Demersal piscivores - other"/>
    <x v="5"/>
    <s v=""/>
    <x v="5"/>
    <n v="3224790.7550695399"/>
    <n v="18909.060752000001"/>
    <n v="170.542090766114"/>
  </r>
  <r>
    <s v="sne.mid"/>
    <x v="3"/>
    <s v="mid"/>
    <s v="Skates"/>
    <x v="8"/>
    <s v=""/>
    <x v="5"/>
    <n v="39367789.5264806"/>
    <n v="18909.060752000001"/>
    <n v="2081.9537280463101"/>
  </r>
  <r>
    <s v="sne.mid"/>
    <x v="3"/>
    <s v="mid"/>
    <s v="Small pelagic - other"/>
    <x v="9"/>
    <s v=""/>
    <x v="5"/>
    <n v="7081570.7456018496"/>
    <n v="18909.060752000001"/>
    <n v="374.50674248073602"/>
  </r>
  <r>
    <s v="sne.mid"/>
    <x v="3"/>
    <s v="mid"/>
    <s v="Squid"/>
    <x v="10"/>
    <s v=""/>
    <x v="5"/>
    <n v="59305256.289760098"/>
    <n v="18909.060752000001"/>
    <n v="3136.3406711508601"/>
  </r>
  <r>
    <s v="sne.mid"/>
    <x v="3"/>
    <s v="mid"/>
    <s v="Spiny dogfish (S)"/>
    <x v="11"/>
    <s v=""/>
    <x v="5"/>
    <n v="30683612.429538999"/>
    <n v="18909.060752000001"/>
    <n v="1622.69362989347"/>
  </r>
  <r>
    <s v="sne.mid"/>
    <x v="3"/>
    <s v="mid"/>
    <s v="Spiny dogfish (L)"/>
    <x v="12"/>
    <s v=""/>
    <x v="5"/>
    <n v="368468865.68884802"/>
    <n v="18909.060752000001"/>
    <n v="19486.365320915"/>
  </r>
  <r>
    <s v="sne.mid"/>
    <x v="3"/>
    <s v="mid"/>
    <s v="Hakes (S)"/>
    <x v="13"/>
    <s v=""/>
    <x v="5"/>
    <n v="5917612.87960051"/>
    <n v="18909.060752000001"/>
    <n v="312.951180241705"/>
  </r>
  <r>
    <s v="sne.mid"/>
    <x v="3"/>
    <s v="mid"/>
    <s v="Hakes (L)"/>
    <x v="14"/>
    <s v=""/>
    <x v="5"/>
    <n v="1285252.5176016099"/>
    <n v="18909.060752000001"/>
    <n v="67.970193467471503"/>
  </r>
  <r>
    <s v="sne.mid"/>
    <x v="3"/>
    <s v="mid"/>
    <s v="Atlantic cod (S)"/>
    <x v="19"/>
    <s v=""/>
    <x v="5"/>
    <n v="11930.7108352621"/>
    <n v="18909.060752000001"/>
    <n v="0.63095206005936399"/>
  </r>
  <r>
    <s v="sne.mid"/>
    <x v="3"/>
    <s v="mid"/>
    <s v="Atlantic cod (M)"/>
    <x v="15"/>
    <s v=""/>
    <x v="5"/>
    <n v="1632145.9440717699"/>
    <n v="18909.060752000001"/>
    <n v="86.315548163815507"/>
  </r>
  <r>
    <s v="sne.mid"/>
    <x v="3"/>
    <s v="mid"/>
    <s v="Atlantic cod (L)"/>
    <x v="16"/>
    <s v=""/>
    <x v="5"/>
    <n v="8196357.3344424404"/>
    <n v="18909.060752000001"/>
    <n v="433.46189649189802"/>
  </r>
  <r>
    <s v="sne.mid"/>
    <x v="3"/>
    <s v="mid"/>
    <s v="Summer flounder (L)"/>
    <x v="22"/>
    <s v=""/>
    <x v="5"/>
    <n v="560397.30012251099"/>
    <n v="18909.060752000001"/>
    <n v="29.636442945122901"/>
  </r>
  <r>
    <s v="sne.mid"/>
    <x v="3"/>
    <s v="mid"/>
    <s v="Yellowtail flounder (S)"/>
    <x v="17"/>
    <s v=""/>
    <x v="5"/>
    <n v="1051453.8437050199"/>
    <n v="18909.060752000001"/>
    <n v="55.605820801744997"/>
  </r>
  <r>
    <s v="sne.mid"/>
    <x v="3"/>
    <s v="mid"/>
    <s v="Yellowtail flounder (L)"/>
    <x v="18"/>
    <s v=""/>
    <x v="5"/>
    <n v="48129186.726603299"/>
    <n v="18909.060752000001"/>
    <n v="2545.2975881688199"/>
  </r>
  <r>
    <s v="sne.mid"/>
    <x v="3"/>
    <s v="mid"/>
    <s v="Bluefish (M)"/>
    <x v="21"/>
    <s v=""/>
    <x v="5"/>
    <n v="315063.70724755898"/>
    <n v="18909.060752000001"/>
    <n v="16.662049552843801"/>
  </r>
  <r>
    <s v="sne.mid"/>
    <x v="3"/>
    <s v="mid"/>
    <s v="Alosines"/>
    <x v="0"/>
    <s v=""/>
    <x v="6"/>
    <n v="53896.7514204545"/>
    <n v="18909.060752000001"/>
    <n v="2.8503135151625099"/>
  </r>
  <r>
    <s v="sne.mid"/>
    <x v="3"/>
    <s v="mid"/>
    <s v="Atlantic herring"/>
    <x v="1"/>
    <s v=""/>
    <x v="6"/>
    <n v="454406135.73809499"/>
    <n v="18909.060752000001"/>
    <n v="24031.132042877001"/>
  </r>
  <r>
    <s v="sne.mid"/>
    <x v="3"/>
    <s v="mid"/>
    <s v="Atlantic mackerel"/>
    <x v="2"/>
    <s v=""/>
    <x v="6"/>
    <n v="25149949.720833302"/>
    <n v="18909.060752000001"/>
    <n v="1330.0475391498901"/>
  </r>
  <r>
    <s v="sne.mid"/>
    <x v="3"/>
    <s v="mid"/>
    <s v="Butterfish"/>
    <x v="3"/>
    <s v=""/>
    <x v="6"/>
    <n v="38568579.6139201"/>
    <n v="18909.060752000001"/>
    <n v="2039.68775180125"/>
  </r>
  <r>
    <s v="sne.mid"/>
    <x v="3"/>
    <s v="mid"/>
    <s v="Demersal benthivores - other"/>
    <x v="4"/>
    <s v=""/>
    <x v="6"/>
    <n v="77002337.548427597"/>
    <n v="18909.060752000001"/>
    <n v="4072.24549956999"/>
  </r>
  <r>
    <s v="sne.mid"/>
    <x v="3"/>
    <s v="mid"/>
    <s v="Demersal omnivores - other"/>
    <x v="25"/>
    <s v=""/>
    <x v="6"/>
    <n v="92308.030603448293"/>
    <n v="18909.060752000001"/>
    <n v="4.8816824809071999"/>
  </r>
  <r>
    <s v="sne.mid"/>
    <x v="3"/>
    <s v="mid"/>
    <s v="Demersal piscivores - other"/>
    <x v="5"/>
    <s v=""/>
    <x v="6"/>
    <n v="8714073.5292727891"/>
    <n v="18909.060752000001"/>
    <n v="460.84116199960403"/>
  </r>
  <r>
    <s v="sne.mid"/>
    <x v="3"/>
    <s v="mid"/>
    <s v="Haddock"/>
    <x v="6"/>
    <s v=""/>
    <x v="6"/>
    <n v="1482683.5924616801"/>
    <n v="18909.060752000001"/>
    <n v="78.4112765783388"/>
  </r>
  <r>
    <s v="sne.mid"/>
    <x v="3"/>
    <s v="mid"/>
    <s v="Medium pelagics - other"/>
    <x v="20"/>
    <s v=""/>
    <x v="6"/>
    <n v="100325.968005952"/>
    <n v="18909.060752000001"/>
    <n v="5.3057086928731199"/>
  </r>
  <r>
    <s v="sne.mid"/>
    <x v="3"/>
    <s v="mid"/>
    <s v="Skates"/>
    <x v="8"/>
    <s v=""/>
    <x v="6"/>
    <n v="62974821.065931499"/>
    <n v="18909.060752000001"/>
    <n v="3330.4045024695702"/>
  </r>
  <r>
    <s v="sne.mid"/>
    <x v="3"/>
    <s v="mid"/>
    <s v="Small pelagic - other"/>
    <x v="9"/>
    <s v=""/>
    <x v="6"/>
    <n v="16316838.390662201"/>
    <n v="18909.060752000001"/>
    <n v="862.91109879354406"/>
  </r>
  <r>
    <s v="sne.mid"/>
    <x v="3"/>
    <s v="mid"/>
    <s v="Squid"/>
    <x v="10"/>
    <s v=""/>
    <x v="6"/>
    <n v="68401618.339935094"/>
    <n v="18909.060752000001"/>
    <n v="3617.3990467876802"/>
  </r>
  <r>
    <s v="sne.mid"/>
    <x v="3"/>
    <s v="mid"/>
    <s v="Spiny dogfish (S)"/>
    <x v="11"/>
    <s v=""/>
    <x v="6"/>
    <n v="14925298.5475094"/>
    <n v="18909.060752000001"/>
    <n v="789.31993202945"/>
  </r>
  <r>
    <s v="sne.mid"/>
    <x v="3"/>
    <s v="mid"/>
    <s v="Spiny dogfish (L)"/>
    <x v="12"/>
    <s v=""/>
    <x v="6"/>
    <n v="1417397877.55107"/>
    <n v="18909.060752000001"/>
    <n v="74958.6611487911"/>
  </r>
  <r>
    <s v="sne.mid"/>
    <x v="3"/>
    <s v="mid"/>
    <s v="Hakes (S)"/>
    <x v="13"/>
    <s v=""/>
    <x v="6"/>
    <n v="4817685.36991686"/>
    <n v="18909.060752000001"/>
    <n v="254.78184416998599"/>
  </r>
  <r>
    <s v="sne.mid"/>
    <x v="3"/>
    <s v="mid"/>
    <s v="Hakes (L)"/>
    <x v="14"/>
    <s v=""/>
    <x v="6"/>
    <n v="1214394.87359914"/>
    <n v="18909.060752000001"/>
    <n v="64.222908240997498"/>
  </r>
  <r>
    <s v="sne.mid"/>
    <x v="3"/>
    <s v="mid"/>
    <s v="Atlantic cod (M)"/>
    <x v="15"/>
    <s v=""/>
    <x v="6"/>
    <n v="2918105.6504009198"/>
    <n v="18909.060752000001"/>
    <n v="154.32314109479401"/>
  </r>
  <r>
    <s v="sne.mid"/>
    <x v="3"/>
    <s v="mid"/>
    <s v="Atlantic cod (L)"/>
    <x v="16"/>
    <s v=""/>
    <x v="6"/>
    <n v="24383489.3317484"/>
    <n v="18909.060752000001"/>
    <n v="1289.5135116200499"/>
  </r>
  <r>
    <s v="sne.mid"/>
    <x v="3"/>
    <s v="mid"/>
    <s v="Summer flounder (L)"/>
    <x v="22"/>
    <s v=""/>
    <x v="6"/>
    <n v="805841.80852484901"/>
    <n v="18909.060752000001"/>
    <n v="42.616702071762901"/>
  </r>
  <r>
    <s v="sne.mid"/>
    <x v="3"/>
    <s v="mid"/>
    <s v="Yellowtail flounder (S)"/>
    <x v="17"/>
    <s v=""/>
    <x v="6"/>
    <n v="692842.62058609305"/>
    <n v="18909.060752000001"/>
    <n v="36.640773948162"/>
  </r>
  <r>
    <s v="sne.mid"/>
    <x v="3"/>
    <s v="mid"/>
    <s v="Yellowtail flounder (L)"/>
    <x v="18"/>
    <s v=""/>
    <x v="6"/>
    <n v="46844183.515595302"/>
    <n v="18909.060752000001"/>
    <n v="2477.3405792056901"/>
  </r>
  <r>
    <s v="sne.mid"/>
    <x v="3"/>
    <s v="mid"/>
    <s v="Bluefish (M)"/>
    <x v="21"/>
    <s v=""/>
    <x v="6"/>
    <n v="1510427.31065129"/>
    <n v="18909.060752000001"/>
    <n v="79.878494784122694"/>
  </r>
  <r>
    <s v="sne.mid"/>
    <x v="3"/>
    <s v="mid"/>
    <s v="Bluefish (L)"/>
    <x v="21"/>
    <s v=""/>
    <x v="6"/>
    <n v="1525576.5059193501"/>
    <n v="18909.060752000001"/>
    <n v="80.679655426988205"/>
  </r>
  <r>
    <s v="sne.mid"/>
    <x v="3"/>
    <s v="mid"/>
    <s v="Alosines"/>
    <x v="0"/>
    <s v=""/>
    <x v="7"/>
    <n v="1978792.3307765201"/>
    <n v="18909.060752000001"/>
    <n v="104.647838236345"/>
  </r>
  <r>
    <s v="sne.mid"/>
    <x v="3"/>
    <s v="mid"/>
    <s v="Atlantic herring"/>
    <x v="1"/>
    <s v=""/>
    <x v="7"/>
    <n v="73913612.429513901"/>
    <n v="18909.060752000001"/>
    <n v="3908.8991991152202"/>
  </r>
  <r>
    <s v="sne.mid"/>
    <x v="3"/>
    <s v="mid"/>
    <s v="Atlantic mackerel"/>
    <x v="2"/>
    <s v=""/>
    <x v="7"/>
    <n v="719838.82044270798"/>
    <n v="18909.060752000001"/>
    <n v="38.068459871364603"/>
  </r>
  <r>
    <s v="sne.mid"/>
    <x v="3"/>
    <s v="mid"/>
    <s v="Butterfish"/>
    <x v="3"/>
    <s v=""/>
    <x v="7"/>
    <n v="1682700.94955357"/>
    <n v="18909.060752000001"/>
    <n v="88.989134448446507"/>
  </r>
  <r>
    <s v="sne.mid"/>
    <x v="3"/>
    <s v="mid"/>
    <s v="Demersal benthivores - other"/>
    <x v="4"/>
    <s v=""/>
    <x v="7"/>
    <n v="50634896.003916398"/>
    <n v="18909.060752000001"/>
    <n v="2677.8112709041202"/>
  </r>
  <r>
    <s v="sne.mid"/>
    <x v="3"/>
    <s v="mid"/>
    <s v="Demersal omnivores - other"/>
    <x v="25"/>
    <s v=""/>
    <x v="7"/>
    <n v="0"/>
    <n v="18909.060752000001"/>
    <n v="0"/>
  </r>
  <r>
    <s v="sne.mid"/>
    <x v="3"/>
    <s v="mid"/>
    <s v="Demersal piscivores - other"/>
    <x v="5"/>
    <s v=""/>
    <x v="7"/>
    <n v="4258919.95640455"/>
    <n v="18909.060752000001"/>
    <n v="225.23170305823299"/>
  </r>
  <r>
    <s v="sne.mid"/>
    <x v="3"/>
    <s v="mid"/>
    <s v="Haddock"/>
    <x v="6"/>
    <s v=""/>
    <x v="7"/>
    <n v="197713.285754118"/>
    <n v="18909.060752000001"/>
    <n v="10.4560077492588"/>
  </r>
  <r>
    <s v="sne.mid"/>
    <x v="3"/>
    <s v="mid"/>
    <s v="Skates"/>
    <x v="8"/>
    <s v=""/>
    <x v="7"/>
    <n v="8355788.6207990898"/>
    <n v="18909.060752000001"/>
    <n v="441.893372198051"/>
  </r>
  <r>
    <s v="sne.mid"/>
    <x v="3"/>
    <s v="mid"/>
    <s v="Small pelagic - other"/>
    <x v="9"/>
    <s v=""/>
    <x v="7"/>
    <n v="44488443.311241299"/>
    <n v="18909.060752000001"/>
    <n v="2352.7579658622499"/>
  </r>
  <r>
    <s v="sne.mid"/>
    <x v="3"/>
    <s v="mid"/>
    <s v="Squid"/>
    <x v="10"/>
    <s v=""/>
    <x v="7"/>
    <n v="24548990.0481111"/>
    <n v="18909.060752000001"/>
    <n v="1298.26596730959"/>
  </r>
  <r>
    <s v="sne.mid"/>
    <x v="3"/>
    <s v="mid"/>
    <s v="Spiny dogfish (S)"/>
    <x v="11"/>
    <s v=""/>
    <x v="7"/>
    <n v="11047888.069234399"/>
    <n v="18909.060752000001"/>
    <n v="584.26424316532405"/>
  </r>
  <r>
    <s v="sne.mid"/>
    <x v="3"/>
    <s v="mid"/>
    <s v="Spiny dogfish (L)"/>
    <x v="12"/>
    <s v=""/>
    <x v="7"/>
    <n v="291209343.18152201"/>
    <n v="18909.060752000001"/>
    <n v="15400.5186720192"/>
  </r>
  <r>
    <s v="sne.mid"/>
    <x v="3"/>
    <s v="mid"/>
    <s v="Hakes (S)"/>
    <x v="13"/>
    <s v=""/>
    <x v="7"/>
    <n v="4759059.4423747202"/>
    <n v="18909.060752000001"/>
    <n v="251.68142959566899"/>
  </r>
  <r>
    <s v="sne.mid"/>
    <x v="3"/>
    <s v="mid"/>
    <s v="Hakes (L)"/>
    <x v="14"/>
    <s v=""/>
    <x v="7"/>
    <n v="1775362.5269728701"/>
    <n v="18909.060752000001"/>
    <n v="93.889514146549601"/>
  </r>
  <r>
    <s v="sne.mid"/>
    <x v="3"/>
    <s v="mid"/>
    <s v="Atlantic cod (S)"/>
    <x v="19"/>
    <s v=""/>
    <x v="7"/>
    <n v="4242.9073290788301"/>
    <n v="18909.060752000001"/>
    <n v="0.224384880070263"/>
  </r>
  <r>
    <s v="sne.mid"/>
    <x v="3"/>
    <s v="mid"/>
    <s v="Atlantic cod (M)"/>
    <x v="15"/>
    <s v=""/>
    <x v="7"/>
    <n v="138110.35597026401"/>
    <n v="18909.060752000001"/>
    <n v="7.3039247047559499"/>
  </r>
  <r>
    <s v="sne.mid"/>
    <x v="3"/>
    <s v="mid"/>
    <s v="Atlantic cod (L)"/>
    <x v="16"/>
    <s v=""/>
    <x v="7"/>
    <n v="13233772.747577"/>
    <n v="18909.060752000001"/>
    <n v="699.86409801858099"/>
  </r>
  <r>
    <s v="sne.mid"/>
    <x v="3"/>
    <s v="mid"/>
    <s v="Summer flounder (L)"/>
    <x v="22"/>
    <s v=""/>
    <x v="7"/>
    <n v="529039.00143490499"/>
    <n v="18909.060752000001"/>
    <n v="27.9780687350612"/>
  </r>
  <r>
    <s v="sne.mid"/>
    <x v="3"/>
    <s v="mid"/>
    <s v="Yellowtail flounder (S)"/>
    <x v="17"/>
    <s v=""/>
    <x v="7"/>
    <n v="187722.985214863"/>
    <n v="18909.060752000001"/>
    <n v="9.9276737050520794"/>
  </r>
  <r>
    <s v="sne.mid"/>
    <x v="3"/>
    <s v="mid"/>
    <s v="Yellowtail flounder (L)"/>
    <x v="18"/>
    <s v=""/>
    <x v="7"/>
    <n v="28483143.049291"/>
    <n v="18909.060752000001"/>
    <n v="1506.32246745933"/>
  </r>
  <r>
    <s v="sne.mid"/>
    <x v="3"/>
    <s v="mid"/>
    <s v="Bluefish (M)"/>
    <x v="21"/>
    <s v=""/>
    <x v="7"/>
    <n v="370596.486974478"/>
    <n v="18909.060752000001"/>
    <n v="19.598883933739501"/>
  </r>
  <r>
    <s v="sne.mid"/>
    <x v="3"/>
    <s v="mid"/>
    <s v="Bluefish (L)"/>
    <x v="21"/>
    <s v=""/>
    <x v="7"/>
    <n v="913089.87646683096"/>
    <n v="18909.060752000001"/>
    <n v="48.288483941237203"/>
  </r>
  <r>
    <s v="sne.mid"/>
    <x v="3"/>
    <s v="mid"/>
    <s v="Alosines"/>
    <x v="0"/>
    <s v=""/>
    <x v="8"/>
    <n v="144336.015614073"/>
    <n v="18909.060752000001"/>
    <n v="7.6331668456249"/>
  </r>
  <r>
    <s v="sne.mid"/>
    <x v="3"/>
    <s v="mid"/>
    <s v="Atlantic herring"/>
    <x v="1"/>
    <s v=""/>
    <x v="8"/>
    <n v="6475249.2522435896"/>
    <n v="18909.060752000001"/>
    <n v="342.44161236610898"/>
  </r>
  <r>
    <s v="sne.mid"/>
    <x v="3"/>
    <s v="mid"/>
    <s v="Atlantic mackerel"/>
    <x v="2"/>
    <s v=""/>
    <x v="8"/>
    <n v="670515.05573918298"/>
    <n v="18909.060752000001"/>
    <n v="35.459987385585102"/>
  </r>
  <r>
    <s v="sne.mid"/>
    <x v="3"/>
    <s v="mid"/>
    <s v="Butterfish"/>
    <x v="3"/>
    <s v=""/>
    <x v="8"/>
    <n v="31434739.660436299"/>
    <n v="18909.060752000001"/>
    <n v="1662.4167679566799"/>
  </r>
  <r>
    <s v="sne.mid"/>
    <x v="3"/>
    <s v="mid"/>
    <s v="Demersal benthivores - other"/>
    <x v="4"/>
    <s v=""/>
    <x v="8"/>
    <n v="24726221.633458398"/>
    <n v="18909.060752000001"/>
    <n v="1307.63880648293"/>
  </r>
  <r>
    <s v="sne.mid"/>
    <x v="3"/>
    <s v="mid"/>
    <s v="Demersal omnivores - other"/>
    <x v="25"/>
    <s v=""/>
    <x v="8"/>
    <n v="0"/>
    <n v="18909.060752000001"/>
    <n v="0"/>
  </r>
  <r>
    <s v="sne.mid"/>
    <x v="3"/>
    <s v="mid"/>
    <s v="Demersal piscivores - other"/>
    <x v="5"/>
    <s v=""/>
    <x v="8"/>
    <n v="8183315.2654924197"/>
    <n v="18909.060752000001"/>
    <n v="432.77217059165002"/>
  </r>
  <r>
    <s v="sne.mid"/>
    <x v="3"/>
    <s v="mid"/>
    <s v="Haddock"/>
    <x v="6"/>
    <s v=""/>
    <x v="8"/>
    <n v="172891.208220717"/>
    <n v="18909.060752000001"/>
    <n v="9.1432996322903097"/>
  </r>
  <r>
    <s v="sne.mid"/>
    <x v="3"/>
    <s v="mid"/>
    <s v="Skates"/>
    <x v="8"/>
    <s v=""/>
    <x v="8"/>
    <n v="80484465.037220299"/>
    <n v="18909.060752000001"/>
    <n v="4256.3967662279301"/>
  </r>
  <r>
    <s v="sne.mid"/>
    <x v="3"/>
    <s v="mid"/>
    <s v="Small pelagic - other"/>
    <x v="9"/>
    <s v=""/>
    <x v="8"/>
    <n v="16637190.1139022"/>
    <n v="18909.060752000001"/>
    <n v="879.85280348430501"/>
  </r>
  <r>
    <s v="sne.mid"/>
    <x v="3"/>
    <s v="mid"/>
    <s v="Squid"/>
    <x v="10"/>
    <s v=""/>
    <x v="8"/>
    <n v="17249874.481831301"/>
    <n v="18909.060752000001"/>
    <n v="912.254432310011"/>
  </r>
  <r>
    <s v="sne.mid"/>
    <x v="3"/>
    <s v="mid"/>
    <s v="Spiny dogfish (S)"/>
    <x v="11"/>
    <s v=""/>
    <x v="8"/>
    <n v="3273589.2684242302"/>
    <n v="18909.060752000001"/>
    <n v="173.12278549202901"/>
  </r>
  <r>
    <s v="sne.mid"/>
    <x v="3"/>
    <s v="mid"/>
    <s v="Spiny dogfish (L)"/>
    <x v="12"/>
    <s v=""/>
    <x v="8"/>
    <n v="81224009.077477798"/>
    <n v="18909.060752000001"/>
    <n v="4295.50733073226"/>
  </r>
  <r>
    <s v="sne.mid"/>
    <x v="3"/>
    <s v="mid"/>
    <s v="Hakes (S)"/>
    <x v="13"/>
    <s v=""/>
    <x v="8"/>
    <n v="8613357.1667383593"/>
    <n v="18909.060752000001"/>
    <n v="455.51480740931697"/>
  </r>
  <r>
    <s v="sne.mid"/>
    <x v="3"/>
    <s v="mid"/>
    <s v="Hakes (L)"/>
    <x v="14"/>
    <s v=""/>
    <x v="8"/>
    <n v="696271.32932033204"/>
    <n v="18909.060752000001"/>
    <n v="36.822100180025501"/>
  </r>
  <r>
    <s v="sne.mid"/>
    <x v="3"/>
    <s v="mid"/>
    <s v="Atlantic cod (S)"/>
    <x v="19"/>
    <s v=""/>
    <x v="8"/>
    <n v="2292.3051722698801"/>
    <n v="18909.060752000001"/>
    <n v="0.12122787071946101"/>
  </r>
  <r>
    <s v="sne.mid"/>
    <x v="3"/>
    <s v="mid"/>
    <s v="Atlantic cod (M)"/>
    <x v="15"/>
    <s v=""/>
    <x v="8"/>
    <n v="298711.81263363501"/>
    <n v="18909.060752000001"/>
    <n v="15.797284516209601"/>
  </r>
  <r>
    <s v="sne.mid"/>
    <x v="3"/>
    <s v="mid"/>
    <s v="Atlantic cod (L)"/>
    <x v="16"/>
    <s v=""/>
    <x v="8"/>
    <n v="9543422.41463916"/>
    <n v="18909.060752000001"/>
    <n v="504.701028771604"/>
  </r>
  <r>
    <s v="sne.mid"/>
    <x v="3"/>
    <s v="mid"/>
    <s v="Summer flounder (L)"/>
    <x v="22"/>
    <s v=""/>
    <x v="8"/>
    <n v="78814.775238741699"/>
    <n v="18909.060752000001"/>
    <n v="4.1680957225971902"/>
  </r>
  <r>
    <s v="sne.mid"/>
    <x v="3"/>
    <s v="mid"/>
    <s v="Yellowtail flounder (S)"/>
    <x v="17"/>
    <s v=""/>
    <x v="8"/>
    <n v="1176990.6947400901"/>
    <n v="18909.060752000001"/>
    <n v="62.244799473479802"/>
  </r>
  <r>
    <s v="sne.mid"/>
    <x v="3"/>
    <s v="mid"/>
    <s v="Yellowtail flounder (L)"/>
    <x v="18"/>
    <s v=""/>
    <x v="8"/>
    <n v="33504517.9918372"/>
    <n v="18909.060752000001"/>
    <n v="1771.87637351546"/>
  </r>
  <r>
    <s v="sne.mid"/>
    <x v="3"/>
    <s v="mid"/>
    <s v="Bluefish (M)"/>
    <x v="21"/>
    <s v=""/>
    <x v="8"/>
    <n v="1280229.14960686"/>
    <n v="18909.060752000001"/>
    <n v="67.704534159447903"/>
  </r>
  <r>
    <s v="sne.mid"/>
    <x v="3"/>
    <s v="mid"/>
    <s v="Bluefish (L)"/>
    <x v="21"/>
    <s v=""/>
    <x v="8"/>
    <n v="2305056.81814409"/>
    <n v="18909.060752000001"/>
    <n v="121.90223768254999"/>
  </r>
  <r>
    <s v="sne.mid"/>
    <x v="3"/>
    <s v="mid"/>
    <s v="Alosines"/>
    <x v="0"/>
    <s v=""/>
    <x v="9"/>
    <n v="3351385.1670544702"/>
    <n v="18909.060752000001"/>
    <n v="177.23699823112599"/>
  </r>
  <r>
    <s v="sne.mid"/>
    <x v="3"/>
    <s v="mid"/>
    <s v="Atlantic herring"/>
    <x v="1"/>
    <s v=""/>
    <x v="9"/>
    <n v="26294803.528075401"/>
    <n v="18909.060752000001"/>
    <n v="1390.59278897786"/>
  </r>
  <r>
    <s v="sne.mid"/>
    <x v="3"/>
    <s v="mid"/>
    <s v="Atlantic mackerel"/>
    <x v="2"/>
    <s v=""/>
    <x v="9"/>
    <n v="4019547.6797681102"/>
    <n v="18909.060752000001"/>
    <n v="212.57257208520801"/>
  </r>
  <r>
    <s v="sne.mid"/>
    <x v="3"/>
    <s v="mid"/>
    <s v="Butterfish"/>
    <x v="3"/>
    <s v=""/>
    <x v="9"/>
    <n v="16244054.023752799"/>
    <n v="18909.060752000001"/>
    <n v="859.06191940468102"/>
  </r>
  <r>
    <s v="sne.mid"/>
    <x v="3"/>
    <s v="mid"/>
    <s v="Demersal benthivores - other"/>
    <x v="4"/>
    <s v=""/>
    <x v="9"/>
    <n v="65686432.685917899"/>
    <n v="18909.060752000001"/>
    <n v="3473.8072687703602"/>
  </r>
  <r>
    <s v="sne.mid"/>
    <x v="3"/>
    <s v="mid"/>
    <s v="Demersal omnivores - other"/>
    <x v="25"/>
    <s v=""/>
    <x v="9"/>
    <n v="0"/>
    <n v="18909.060752000001"/>
    <n v="0"/>
  </r>
  <r>
    <s v="sne.mid"/>
    <x v="3"/>
    <s v="mid"/>
    <s v="Demersal piscivores - other"/>
    <x v="5"/>
    <s v=""/>
    <x v="9"/>
    <n v="18239928.5355074"/>
    <n v="18909.060752000001"/>
    <n v="964.613143652742"/>
  </r>
  <r>
    <s v="sne.mid"/>
    <x v="3"/>
    <s v="mid"/>
    <s v="Haddock"/>
    <x v="6"/>
    <s v=""/>
    <x v="9"/>
    <n v="371357.128025126"/>
    <n v="18909.060752000001"/>
    <n v="19.639110207303499"/>
  </r>
  <r>
    <s v="sne.mid"/>
    <x v="3"/>
    <s v="mid"/>
    <s v="Mesopelagics"/>
    <x v="7"/>
    <s v=""/>
    <x v="9"/>
    <n v="0"/>
    <n v="18909.060752000001"/>
    <n v="0"/>
  </r>
  <r>
    <s v="sne.mid"/>
    <x v="3"/>
    <s v="mid"/>
    <s v="Skates"/>
    <x v="8"/>
    <s v=""/>
    <x v="9"/>
    <n v="77575040.162825301"/>
    <n v="18909.060752000001"/>
    <n v="4102.5327053656101"/>
  </r>
  <r>
    <s v="sne.mid"/>
    <x v="3"/>
    <s v="mid"/>
    <s v="Small pelagic - other"/>
    <x v="9"/>
    <s v=""/>
    <x v="9"/>
    <n v="359440.243402778"/>
    <n v="18909.060752000001"/>
    <n v="19.008889342362501"/>
  </r>
  <r>
    <s v="sne.mid"/>
    <x v="3"/>
    <s v="mid"/>
    <s v="Squid"/>
    <x v="10"/>
    <s v=""/>
    <x v="9"/>
    <n v="17093974.727189399"/>
    <n v="18909.060752000001"/>
    <n v="904.00972059817502"/>
  </r>
  <r>
    <s v="sne.mid"/>
    <x v="3"/>
    <s v="mid"/>
    <s v="Spiny dogfish (S)"/>
    <x v="11"/>
    <s v=""/>
    <x v="9"/>
    <n v="816609.22367563995"/>
    <n v="18909.060752000001"/>
    <n v="43.186133588854602"/>
  </r>
  <r>
    <s v="sne.mid"/>
    <x v="3"/>
    <s v="mid"/>
    <s v="Spiny dogfish (L)"/>
    <x v="12"/>
    <s v=""/>
    <x v="9"/>
    <n v="107581521.712828"/>
    <n v="18909.060752000001"/>
    <n v="5689.4164720185099"/>
  </r>
  <r>
    <s v="sne.mid"/>
    <x v="3"/>
    <s v="mid"/>
    <s v="Hakes (S)"/>
    <x v="13"/>
    <s v=""/>
    <x v="9"/>
    <n v="3577116.6873319601"/>
    <n v="18909.060752000001"/>
    <n v="189.17474190005001"/>
  </r>
  <r>
    <s v="sne.mid"/>
    <x v="3"/>
    <s v="mid"/>
    <s v="Hakes (L)"/>
    <x v="14"/>
    <s v=""/>
    <x v="9"/>
    <n v="472239.27803036501"/>
    <n v="18909.060752000001"/>
    <n v="24.974232418202799"/>
  </r>
  <r>
    <s v="sne.mid"/>
    <x v="3"/>
    <s v="mid"/>
    <s v="Atlantic cod (S)"/>
    <x v="19"/>
    <s v=""/>
    <x v="9"/>
    <n v="9365.8353601838808"/>
    <n v="18909.060752000001"/>
    <n v="0.49530939072123198"/>
  </r>
  <r>
    <s v="sne.mid"/>
    <x v="3"/>
    <s v="mid"/>
    <s v="Atlantic cod (M)"/>
    <x v="15"/>
    <s v=""/>
    <x v="9"/>
    <n v="910077.32133828604"/>
    <n v="18909.060752000001"/>
    <n v="48.129165867851398"/>
  </r>
  <r>
    <s v="sne.mid"/>
    <x v="3"/>
    <s v="mid"/>
    <s v="Atlantic cod (L)"/>
    <x v="16"/>
    <s v=""/>
    <x v="9"/>
    <n v="17335793.894655898"/>
    <n v="18909.060752000001"/>
    <n v="916.79825465801105"/>
  </r>
  <r>
    <s v="sne.mid"/>
    <x v="3"/>
    <s v="mid"/>
    <s v="Summer flounder (L)"/>
    <x v="22"/>
    <s v=""/>
    <x v="9"/>
    <n v="1164212.04456888"/>
    <n v="18909.060752000001"/>
    <n v="61.569004396251998"/>
  </r>
  <r>
    <s v="sne.mid"/>
    <x v="3"/>
    <s v="mid"/>
    <s v="Yellowtail flounder (S)"/>
    <x v="17"/>
    <s v=""/>
    <x v="9"/>
    <n v="242590.960461426"/>
    <n v="18909.060752000001"/>
    <n v="12.8293501006266"/>
  </r>
  <r>
    <s v="sne.mid"/>
    <x v="3"/>
    <s v="mid"/>
    <s v="Yellowtail flounder (L)"/>
    <x v="18"/>
    <s v=""/>
    <x v="9"/>
    <n v="18878808.581994802"/>
    <n v="18909.060752000001"/>
    <n v="998.40012307316795"/>
  </r>
  <r>
    <s v="sne.mid"/>
    <x v="3"/>
    <s v="mid"/>
    <s v="Bluefish (M)"/>
    <x v="21"/>
    <s v=""/>
    <x v="9"/>
    <n v="1187269.9824045"/>
    <n v="18909.060752000001"/>
    <n v="62.788416515025602"/>
  </r>
  <r>
    <s v="sne.mid"/>
    <x v="3"/>
    <s v="mid"/>
    <s v="Bluefish (L)"/>
    <x v="21"/>
    <s v=""/>
    <x v="9"/>
    <n v="5150796.15041254"/>
    <n v="18909.060752000001"/>
    <n v="272.39830777251802"/>
  </r>
  <r>
    <s v="sne.mid"/>
    <x v="3"/>
    <s v="mid"/>
    <s v="Weakfish (L)"/>
    <x v="35"/>
    <s v=""/>
    <x v="9"/>
    <n v="662973.49381988705"/>
    <n v="18909.060752000001"/>
    <n v="35.061154148006302"/>
  </r>
  <r>
    <s v="sne.mid"/>
    <x v="3"/>
    <s v="mid"/>
    <s v="Alosines"/>
    <x v="0"/>
    <s v=""/>
    <x v="10"/>
    <n v="4449474.3885465898"/>
    <n v="18909.060752000001"/>
    <n v="235.309116983823"/>
  </r>
  <r>
    <s v="sne.mid"/>
    <x v="3"/>
    <s v="mid"/>
    <s v="Atlantic herring"/>
    <x v="1"/>
    <s v=""/>
    <x v="10"/>
    <n v="56459073.329577804"/>
    <n v="18909.060752000001"/>
    <n v="2985.8211399318802"/>
  </r>
  <r>
    <s v="sne.mid"/>
    <x v="3"/>
    <s v="mid"/>
    <s v="Atlantic mackerel"/>
    <x v="2"/>
    <s v=""/>
    <x v="10"/>
    <n v="4529717.4554687496"/>
    <n v="18909.060752000001"/>
    <n v="239.552747483221"/>
  </r>
  <r>
    <s v="sne.mid"/>
    <x v="3"/>
    <s v="mid"/>
    <s v="Butterfish"/>
    <x v="3"/>
    <s v=""/>
    <x v="10"/>
    <n v="600462.881071429"/>
    <n v="18909.060752000001"/>
    <n v="31.755299163017298"/>
  </r>
  <r>
    <s v="sne.mid"/>
    <x v="3"/>
    <s v="mid"/>
    <s v="Demersal benthivores - other"/>
    <x v="4"/>
    <s v=""/>
    <x v="10"/>
    <n v="40993563.399120301"/>
    <n v="18909.060752000001"/>
    <n v="2167.9322911258"/>
  </r>
  <r>
    <s v="sne.mid"/>
    <x v="3"/>
    <s v="mid"/>
    <s v="Demersal omnivores - other"/>
    <x v="25"/>
    <s v=""/>
    <x v="10"/>
    <n v="0"/>
    <n v="18909.060752000001"/>
    <n v="0"/>
  </r>
  <r>
    <s v="sne.mid"/>
    <x v="3"/>
    <s v="mid"/>
    <s v="Demersal piscivores - other"/>
    <x v="5"/>
    <s v=""/>
    <x v="10"/>
    <n v="16643445.5566347"/>
    <n v="18909.060752000001"/>
    <n v="880.18362069487705"/>
  </r>
  <r>
    <s v="sne.mid"/>
    <x v="3"/>
    <s v="mid"/>
    <s v="Skates"/>
    <x v="8"/>
    <s v=""/>
    <x v="10"/>
    <n v="30187718.406089298"/>
    <n v="18909.060752000001"/>
    <n v="1596.4684233666301"/>
  </r>
  <r>
    <s v="sne.mid"/>
    <x v="3"/>
    <s v="mid"/>
    <s v="Small pelagic - other"/>
    <x v="9"/>
    <s v=""/>
    <x v="10"/>
    <n v="29086170.224392399"/>
    <n v="18909.060752000001"/>
    <n v="1538.2133785421299"/>
  </r>
  <r>
    <s v="sne.mid"/>
    <x v="3"/>
    <s v="mid"/>
    <s v="Squid"/>
    <x v="10"/>
    <s v=""/>
    <x v="10"/>
    <n v="59413631.191824302"/>
    <n v="18909.060752000001"/>
    <n v="3142.0720453045301"/>
  </r>
  <r>
    <s v="sne.mid"/>
    <x v="3"/>
    <s v="mid"/>
    <s v="Spiny dogfish (S)"/>
    <x v="11"/>
    <s v=""/>
    <x v="10"/>
    <n v="14558494.3000801"/>
    <n v="18909.060752000001"/>
    <n v="769.92159954535396"/>
  </r>
  <r>
    <s v="sne.mid"/>
    <x v="3"/>
    <s v="mid"/>
    <s v="Spiny dogfish (L)"/>
    <x v="12"/>
    <s v=""/>
    <x v="10"/>
    <n v="121095253.56771199"/>
    <n v="18909.060752000001"/>
    <n v="6404.0861233630603"/>
  </r>
  <r>
    <s v="sne.mid"/>
    <x v="3"/>
    <s v="mid"/>
    <s v="Hakes (S)"/>
    <x v="13"/>
    <s v=""/>
    <x v="10"/>
    <n v="3457894.0487648901"/>
    <n v="18909.060752000001"/>
    <n v="182.86968845870101"/>
  </r>
  <r>
    <s v="sne.mid"/>
    <x v="3"/>
    <s v="mid"/>
    <s v="Hakes (L)"/>
    <x v="14"/>
    <s v=""/>
    <x v="10"/>
    <n v="780840.406459508"/>
    <n v="18909.060752000001"/>
    <n v="41.294510430769002"/>
  </r>
  <r>
    <s v="sne.mid"/>
    <x v="3"/>
    <s v="mid"/>
    <s v="Atlantic cod (M)"/>
    <x v="15"/>
    <s v=""/>
    <x v="10"/>
    <n v="3307507.5303048198"/>
    <n v="18909.060752000001"/>
    <n v="174.91654258686501"/>
  </r>
  <r>
    <s v="sne.mid"/>
    <x v="3"/>
    <s v="mid"/>
    <s v="Atlantic cod (L)"/>
    <x v="16"/>
    <s v=""/>
    <x v="10"/>
    <n v="14039678.767531199"/>
    <n v="18909.060752000001"/>
    <n v="742.48419589250295"/>
  </r>
  <r>
    <s v="sne.mid"/>
    <x v="3"/>
    <s v="mid"/>
    <s v="Summer flounder (L)"/>
    <x v="22"/>
    <s v=""/>
    <x v="10"/>
    <n v="1359833.7818515301"/>
    <n v="18909.060752000001"/>
    <n v="71.914401232631505"/>
  </r>
  <r>
    <s v="sne.mid"/>
    <x v="3"/>
    <s v="mid"/>
    <s v="Yellowtail flounder (S)"/>
    <x v="17"/>
    <s v=""/>
    <x v="10"/>
    <n v="313877.13238654"/>
    <n v="18909.060752000001"/>
    <n v="16.599297897614601"/>
  </r>
  <r>
    <s v="sne.mid"/>
    <x v="3"/>
    <s v="mid"/>
    <s v="Yellowtail flounder (L)"/>
    <x v="18"/>
    <s v=""/>
    <x v="10"/>
    <n v="25750079.7262825"/>
    <n v="18909.060752000001"/>
    <n v="1361.7852342855699"/>
  </r>
  <r>
    <s v="sne.mid"/>
    <x v="3"/>
    <s v="mid"/>
    <s v="Bluefish (L)"/>
    <x v="21"/>
    <s v=""/>
    <x v="10"/>
    <n v="2076359.66261817"/>
    <n v="18909.060752000001"/>
    <n v="109.807657284012"/>
  </r>
  <r>
    <s v="sne.mid"/>
    <x v="3"/>
    <s v="mid"/>
    <s v="Alosines"/>
    <x v="0"/>
    <s v=""/>
    <x v="11"/>
    <n v="14032491.1227645"/>
    <n v="18909.060752000001"/>
    <n v="742.10407945726695"/>
  </r>
  <r>
    <s v="sne.mid"/>
    <x v="3"/>
    <s v="mid"/>
    <s v="Atlantic herring"/>
    <x v="1"/>
    <s v=""/>
    <x v="11"/>
    <n v="11379008.8352564"/>
    <n v="18909.060752000001"/>
    <n v="601.77546544996198"/>
  </r>
  <r>
    <s v="sne.mid"/>
    <x v="3"/>
    <s v="mid"/>
    <s v="Atlantic mackerel"/>
    <x v="2"/>
    <s v=""/>
    <x v="11"/>
    <n v="1249210.44084535"/>
    <n v="18909.060752000001"/>
    <n v="66.064119060658498"/>
  </r>
  <r>
    <s v="sne.mid"/>
    <x v="3"/>
    <s v="mid"/>
    <s v="Butterfish"/>
    <x v="3"/>
    <s v=""/>
    <x v="11"/>
    <n v="27665328.439892001"/>
    <n v="18909.060752000001"/>
    <n v="1463.0725874084401"/>
  </r>
  <r>
    <s v="sne.mid"/>
    <x v="3"/>
    <s v="mid"/>
    <s v="Demersal benthivores - other"/>
    <x v="4"/>
    <s v=""/>
    <x v="11"/>
    <n v="22896242.8056303"/>
    <n v="18909.060752000001"/>
    <n v="1210.8609256654199"/>
  </r>
  <r>
    <s v="sne.mid"/>
    <x v="3"/>
    <s v="mid"/>
    <s v="Demersal omnivores - other"/>
    <x v="25"/>
    <s v=""/>
    <x v="11"/>
    <n v="187511.27471264399"/>
    <n v="18909.060752000001"/>
    <n v="9.9164774587130502"/>
  </r>
  <r>
    <s v="sne.mid"/>
    <x v="3"/>
    <s v="mid"/>
    <s v="Demersal piscivores - other"/>
    <x v="5"/>
    <s v=""/>
    <x v="11"/>
    <n v="11065737.739017401"/>
    <n v="18909.060752000001"/>
    <n v="585.20821759203295"/>
  </r>
  <r>
    <s v="sne.mid"/>
    <x v="3"/>
    <s v="mid"/>
    <s v="Haddock"/>
    <x v="6"/>
    <s v=""/>
    <x v="11"/>
    <n v="939854.45981667598"/>
    <n v="18909.060752000001"/>
    <n v="49.703920895027402"/>
  </r>
  <r>
    <s v="sne.mid"/>
    <x v="3"/>
    <s v="mid"/>
    <s v="Skates"/>
    <x v="8"/>
    <s v=""/>
    <x v="11"/>
    <n v="21580457.726268899"/>
    <n v="18909.060752000001"/>
    <n v="1141.27602683737"/>
  </r>
  <r>
    <s v="sne.mid"/>
    <x v="3"/>
    <s v="mid"/>
    <s v="Small pelagic - other"/>
    <x v="9"/>
    <s v=""/>
    <x v="11"/>
    <n v="2964790.83287927"/>
    <n v="18909.060752000001"/>
    <n v="156.792072951888"/>
  </r>
  <r>
    <s v="sne.mid"/>
    <x v="3"/>
    <s v="mid"/>
    <s v="Squid"/>
    <x v="10"/>
    <s v=""/>
    <x v="11"/>
    <n v="49919385.4010261"/>
    <n v="18909.060752000001"/>
    <n v="2639.9717075183698"/>
  </r>
  <r>
    <s v="sne.mid"/>
    <x v="3"/>
    <s v="mid"/>
    <s v="Spiny dogfish (S)"/>
    <x v="11"/>
    <s v=""/>
    <x v="11"/>
    <n v="861689.42011842399"/>
    <n v="18909.060752000001"/>
    <n v="45.570186241391397"/>
  </r>
  <r>
    <s v="sne.mid"/>
    <x v="3"/>
    <s v="mid"/>
    <s v="Spiny dogfish (L)"/>
    <x v="12"/>
    <s v=""/>
    <x v="11"/>
    <n v="185886586.13150299"/>
    <n v="18909.060752000001"/>
    <n v="9830.5562909486307"/>
  </r>
  <r>
    <s v="sne.mid"/>
    <x v="3"/>
    <s v="mid"/>
    <s v="Hakes (S)"/>
    <x v="13"/>
    <s v=""/>
    <x v="11"/>
    <n v="17110850.556512799"/>
    <n v="18909.060752000001"/>
    <n v="904.90219376459697"/>
  </r>
  <r>
    <s v="sne.mid"/>
    <x v="3"/>
    <s v="mid"/>
    <s v="Hakes (L)"/>
    <x v="14"/>
    <s v=""/>
    <x v="11"/>
    <n v="3497805.9252116801"/>
    <n v="18909.060752000001"/>
    <n v="184.980416060153"/>
  </r>
  <r>
    <s v="sne.mid"/>
    <x v="3"/>
    <s v="mid"/>
    <s v="Atlantic cod (S)"/>
    <x v="19"/>
    <s v=""/>
    <x v="11"/>
    <n v="9121.8033053995296"/>
    <n v="18909.060752000001"/>
    <n v="0.482403828780058"/>
  </r>
  <r>
    <s v="sne.mid"/>
    <x v="3"/>
    <s v="mid"/>
    <s v="Atlantic cod (M)"/>
    <x v="15"/>
    <s v=""/>
    <x v="11"/>
    <n v="206041.001323173"/>
    <n v="18909.060752000001"/>
    <n v="10.896416486544901"/>
  </r>
  <r>
    <s v="sne.mid"/>
    <x v="3"/>
    <s v="mid"/>
    <s v="Atlantic cod (L)"/>
    <x v="16"/>
    <s v=""/>
    <x v="11"/>
    <n v="8607324.0907112397"/>
    <n v="18909.060752000001"/>
    <n v="455.19574999518898"/>
  </r>
  <r>
    <s v="sne.mid"/>
    <x v="3"/>
    <s v="mid"/>
    <s v="Summer flounder (S)"/>
    <x v="33"/>
    <s v=""/>
    <x v="11"/>
    <n v="2134.7102425735502"/>
    <n v="18909.060752000001"/>
    <n v="0.112893510183882"/>
  </r>
  <r>
    <s v="sne.mid"/>
    <x v="3"/>
    <s v="mid"/>
    <s v="Summer flounder (L)"/>
    <x v="22"/>
    <s v=""/>
    <x v="11"/>
    <n v="4914234.1536739599"/>
    <n v="18909.060752000001"/>
    <n v="259.887797608043"/>
  </r>
  <r>
    <s v="sne.mid"/>
    <x v="3"/>
    <s v="mid"/>
    <s v="Yellowtail flounder (S)"/>
    <x v="17"/>
    <s v=""/>
    <x v="11"/>
    <n v="55451.589326903297"/>
    <n v="18909.060752000001"/>
    <n v="2.9325406509701"/>
  </r>
  <r>
    <s v="sne.mid"/>
    <x v="3"/>
    <s v="mid"/>
    <s v="Yellowtail flounder (L)"/>
    <x v="18"/>
    <s v=""/>
    <x v="11"/>
    <n v="8564231.2109502703"/>
    <n v="18909.060752000001"/>
    <n v="452.91679598863402"/>
  </r>
  <r>
    <s v="sne.mid"/>
    <x v="3"/>
    <s v="mid"/>
    <s v="Bluefish (S)"/>
    <x v="21"/>
    <s v=""/>
    <x v="11"/>
    <n v="31947.981690402299"/>
    <n v="18909.060752000001"/>
    <n v="1.6895594185989999"/>
  </r>
  <r>
    <s v="sne.mid"/>
    <x v="3"/>
    <s v="mid"/>
    <s v="Bluefish (M)"/>
    <x v="21"/>
    <s v=""/>
    <x v="11"/>
    <n v="1315469.5055235601"/>
    <n v="18909.060752000001"/>
    <n v="69.568209800395707"/>
  </r>
  <r>
    <s v="sne.mid"/>
    <x v="3"/>
    <s v="mid"/>
    <s v="Bluefish (L)"/>
    <x v="21"/>
    <s v=""/>
    <x v="11"/>
    <n v="2896226.9346840102"/>
    <n v="18909.060752000001"/>
    <n v="153.16609178368"/>
  </r>
  <r>
    <s v="sne.mid"/>
    <x v="3"/>
    <s v="mid"/>
    <s v="Alosines"/>
    <x v="0"/>
    <s v=""/>
    <x v="12"/>
    <n v="1190059.21811869"/>
    <n v="18909.060752000001"/>
    <n v="62.935924408239799"/>
  </r>
  <r>
    <s v="sne.mid"/>
    <x v="3"/>
    <s v="mid"/>
    <s v="Anchovies"/>
    <x v="24"/>
    <s v=""/>
    <x v="12"/>
    <n v="0"/>
    <n v="18909.060752000001"/>
    <n v="0"/>
  </r>
  <r>
    <s v="sne.mid"/>
    <x v="3"/>
    <s v="mid"/>
    <s v="Atlantic herring"/>
    <x v="1"/>
    <s v=""/>
    <x v="12"/>
    <n v="2286156.0645833299"/>
    <n v="18909.060752000001"/>
    <n v="120.902677005865"/>
  </r>
  <r>
    <s v="sne.mid"/>
    <x v="3"/>
    <s v="mid"/>
    <s v="Atlantic mackerel"/>
    <x v="2"/>
    <s v=""/>
    <x v="12"/>
    <n v="168547.62625"/>
    <n v="18909.060752000001"/>
    <n v="8.9135906040268509"/>
  </r>
  <r>
    <s v="sne.mid"/>
    <x v="3"/>
    <s v="mid"/>
    <s v="Butterfish"/>
    <x v="3"/>
    <s v=""/>
    <x v="12"/>
    <n v="16424208.7582576"/>
    <n v="18909.060752000001"/>
    <n v="868.58934844346902"/>
  </r>
  <r>
    <s v="sne.mid"/>
    <x v="3"/>
    <s v="mid"/>
    <s v="Demersal benthivores - other"/>
    <x v="4"/>
    <s v=""/>
    <x v="12"/>
    <n v="31814929.360184301"/>
    <n v="18909.060752000001"/>
    <n v="1682.5229860673601"/>
  </r>
  <r>
    <s v="sne.mid"/>
    <x v="3"/>
    <s v="mid"/>
    <s v="Demersal omnivores - other"/>
    <x v="25"/>
    <s v=""/>
    <x v="12"/>
    <n v="37858.509937739502"/>
    <n v="18909.060752000001"/>
    <n v="2.00213593019078"/>
  </r>
  <r>
    <s v="sne.mid"/>
    <x v="3"/>
    <s v="mid"/>
    <s v="Demersal piscivores - other"/>
    <x v="5"/>
    <s v=""/>
    <x v="12"/>
    <n v="8007118.3683252996"/>
    <n v="18909.060752000001"/>
    <n v="423.45405059203699"/>
  </r>
  <r>
    <s v="sne.mid"/>
    <x v="3"/>
    <s v="mid"/>
    <s v="Skates"/>
    <x v="8"/>
    <s v=""/>
    <x v="12"/>
    <n v="26039357.492212601"/>
    <n v="18909.060752000001"/>
    <n v="1377.0836020746499"/>
  </r>
  <r>
    <s v="sne.mid"/>
    <x v="3"/>
    <s v="mid"/>
    <s v="Small pelagic - other"/>
    <x v="9"/>
    <s v=""/>
    <x v="12"/>
    <n v="28361666.2730208"/>
    <n v="18909.060752000001"/>
    <n v="1499.89820462241"/>
  </r>
  <r>
    <s v="sne.mid"/>
    <x v="3"/>
    <s v="mid"/>
    <s v="Squid"/>
    <x v="10"/>
    <s v=""/>
    <x v="12"/>
    <n v="57605714.598921403"/>
    <n v="18909.060752000001"/>
    <n v="3046.46091915636"/>
  </r>
  <r>
    <s v="sne.mid"/>
    <x v="3"/>
    <s v="mid"/>
    <s v="Spiny dogfish (S)"/>
    <x v="11"/>
    <s v=""/>
    <x v="12"/>
    <n v="3217629.2028476102"/>
    <n v="18909.060752000001"/>
    <n v="170.163354227273"/>
  </r>
  <r>
    <s v="sne.mid"/>
    <x v="3"/>
    <s v="mid"/>
    <s v="Spiny dogfish (L)"/>
    <x v="12"/>
    <s v=""/>
    <x v="12"/>
    <n v="191709409.958711"/>
    <n v="18909.060752000001"/>
    <n v="10138.4945806171"/>
  </r>
  <r>
    <s v="sne.mid"/>
    <x v="3"/>
    <s v="mid"/>
    <s v="Hakes (S)"/>
    <x v="13"/>
    <s v=""/>
    <x v="12"/>
    <n v="25547397.967160501"/>
    <n v="18909.060752000001"/>
    <n v="1351.0664703141499"/>
  </r>
  <r>
    <s v="sne.mid"/>
    <x v="3"/>
    <s v="mid"/>
    <s v="Hakes (L)"/>
    <x v="14"/>
    <s v=""/>
    <x v="12"/>
    <n v="2336240.8632257399"/>
    <n v="18909.060752000001"/>
    <n v="123.551396542985"/>
  </r>
  <r>
    <s v="sne.mid"/>
    <x v="3"/>
    <s v="mid"/>
    <s v="Atlantic cod (S)"/>
    <x v="19"/>
    <s v=""/>
    <x v="12"/>
    <n v="1471.9731387434001"/>
    <n v="18909.060752000001"/>
    <n v="7.7844857449501398E-2"/>
  </r>
  <r>
    <s v="sne.mid"/>
    <x v="3"/>
    <s v="mid"/>
    <s v="Atlantic cod (M)"/>
    <x v="15"/>
    <s v=""/>
    <x v="12"/>
    <n v="707726.67549985496"/>
    <n v="18909.060752000001"/>
    <n v="37.427912723005001"/>
  </r>
  <r>
    <s v="sne.mid"/>
    <x v="3"/>
    <s v="mid"/>
    <s v="Atlantic cod (L)"/>
    <x v="16"/>
    <s v=""/>
    <x v="12"/>
    <n v="18576716.8773477"/>
    <n v="18909.060752000001"/>
    <n v="982.424093982714"/>
  </r>
  <r>
    <s v="sne.mid"/>
    <x v="3"/>
    <s v="mid"/>
    <s v="Summer flounder (S)"/>
    <x v="33"/>
    <s v=""/>
    <x v="12"/>
    <n v="12665.4185783876"/>
    <n v="18909.060752000001"/>
    <n v="0.66980685844208199"/>
  </r>
  <r>
    <s v="sne.mid"/>
    <x v="3"/>
    <s v="mid"/>
    <s v="Summer flounder (L)"/>
    <x v="22"/>
    <s v=""/>
    <x v="12"/>
    <n v="2937787.7788706399"/>
    <n v="18909.060752000001"/>
    <n v="155.36402454891399"/>
  </r>
  <r>
    <s v="sne.mid"/>
    <x v="3"/>
    <s v="mid"/>
    <s v="Yellowtail flounder (S)"/>
    <x v="17"/>
    <s v=""/>
    <x v="12"/>
    <n v="21934.011360299901"/>
    <n v="18909.060752000001"/>
    <n v="1.1599736046106901"/>
  </r>
  <r>
    <s v="sne.mid"/>
    <x v="3"/>
    <s v="mid"/>
    <s v="Yellowtail flounder (L)"/>
    <x v="18"/>
    <s v=""/>
    <x v="12"/>
    <n v="2423466.8329642401"/>
    <n v="18909.060752000001"/>
    <n v="128.16431576105199"/>
  </r>
  <r>
    <s v="sne.mid"/>
    <x v="3"/>
    <s v="mid"/>
    <s v="Bluefish (S)"/>
    <x v="21"/>
    <s v=""/>
    <x v="12"/>
    <n v="39801.583057406802"/>
    <n v="18909.060752000001"/>
    <n v="2.1048947686731099"/>
  </r>
  <r>
    <s v="sne.mid"/>
    <x v="3"/>
    <s v="mid"/>
    <s v="Bluefish (M)"/>
    <x v="21"/>
    <s v=""/>
    <x v="12"/>
    <n v="551776.06287299003"/>
    <n v="18909.060752000001"/>
    <n v="29.1805114019018"/>
  </r>
  <r>
    <s v="sne.mid"/>
    <x v="3"/>
    <s v="mid"/>
    <s v="Bluefish (L)"/>
    <x v="21"/>
    <s v=""/>
    <x v="12"/>
    <n v="674217.84969073802"/>
    <n v="18909.060752000001"/>
    <n v="35.655808531866199"/>
  </r>
  <r>
    <s v="sne.mid"/>
    <x v="3"/>
    <s v="mid"/>
    <s v="Alosines"/>
    <x v="0"/>
    <s v=""/>
    <x v="13"/>
    <n v="2760068.7695894502"/>
    <n v="18909.060752000001"/>
    <n v="145.965408107196"/>
  </r>
  <r>
    <s v="sne.mid"/>
    <x v="3"/>
    <s v="mid"/>
    <s v="Atlantic herring"/>
    <x v="1"/>
    <s v=""/>
    <x v="13"/>
    <n v="5332489.3692822"/>
    <n v="18909.060752000001"/>
    <n v="282.00709909497698"/>
  </r>
  <r>
    <s v="sne.mid"/>
    <x v="3"/>
    <s v="mid"/>
    <s v="Atlantic mackerel"/>
    <x v="2"/>
    <s v=""/>
    <x v="13"/>
    <n v="808451.271306818"/>
    <n v="18909.060752000001"/>
    <n v="42.754702727437603"/>
  </r>
  <r>
    <s v="sne.mid"/>
    <x v="3"/>
    <s v="mid"/>
    <s v="Butterfish"/>
    <x v="3"/>
    <s v=""/>
    <x v="13"/>
    <n v="21167157.2609489"/>
    <n v="18909.060752000001"/>
    <n v="1119.4187558316501"/>
  </r>
  <r>
    <s v="sne.mid"/>
    <x v="3"/>
    <s v="mid"/>
    <s v="Demersal benthivores - other"/>
    <x v="4"/>
    <s v=""/>
    <x v="13"/>
    <n v="27680643.084992401"/>
    <n v="18909.060752000001"/>
    <n v="1463.8824978160101"/>
  </r>
  <r>
    <s v="sne.mid"/>
    <x v="3"/>
    <s v="mid"/>
    <s v="Demersal omnivores - other"/>
    <x v="25"/>
    <s v=""/>
    <x v="13"/>
    <n v="178587.07308254999"/>
    <n v="18909.060752000001"/>
    <n v="9.4445237351971905"/>
  </r>
  <r>
    <s v="sne.mid"/>
    <x v="3"/>
    <s v="mid"/>
    <s v="Demersal piscivores - other"/>
    <x v="5"/>
    <s v=""/>
    <x v="13"/>
    <n v="12125925.9309195"/>
    <n v="18909.060752000001"/>
    <n v="641.27595177549495"/>
  </r>
  <r>
    <s v="sne.mid"/>
    <x v="3"/>
    <s v="mid"/>
    <s v="Haddock"/>
    <x v="6"/>
    <s v=""/>
    <x v="13"/>
    <n v="14359.2260791648"/>
    <n v="18909.060752000001"/>
    <n v="0.75938335951699798"/>
  </r>
  <r>
    <s v="sne.mid"/>
    <x v="3"/>
    <s v="mid"/>
    <s v="Skates"/>
    <x v="8"/>
    <s v=""/>
    <x v="13"/>
    <n v="28720467.799904801"/>
    <n v="18909.060752000001"/>
    <n v="1518.8733156334599"/>
  </r>
  <r>
    <s v="sne.mid"/>
    <x v="3"/>
    <s v="mid"/>
    <s v="Small pelagic - other"/>
    <x v="9"/>
    <s v=""/>
    <x v="13"/>
    <n v="5484195.9354711203"/>
    <n v="18909.060752000001"/>
    <n v="290.03005529457897"/>
  </r>
  <r>
    <s v="sne.mid"/>
    <x v="3"/>
    <s v="mid"/>
    <s v="Squid"/>
    <x v="10"/>
    <s v=""/>
    <x v="13"/>
    <n v="34725009.442635097"/>
    <n v="18909.060752000001"/>
    <n v="1836.42169741097"/>
  </r>
  <r>
    <s v="sne.mid"/>
    <x v="3"/>
    <s v="mid"/>
    <s v="Spiny dogfish (S)"/>
    <x v="11"/>
    <s v=""/>
    <x v="13"/>
    <n v="3275118.9961129101"/>
    <n v="18909.060752000001"/>
    <n v="173.203684681509"/>
  </r>
  <r>
    <s v="sne.mid"/>
    <x v="3"/>
    <s v="mid"/>
    <s v="Spiny dogfish (L)"/>
    <x v="12"/>
    <s v=""/>
    <x v="13"/>
    <n v="72451722.9051359"/>
    <n v="18909.060752000001"/>
    <n v="3831.5876105836001"/>
  </r>
  <r>
    <s v="sne.mid"/>
    <x v="3"/>
    <s v="mid"/>
    <s v="Atlantic menhaden (M)"/>
    <x v="34"/>
    <s v=""/>
    <x v="13"/>
    <n v="83302.525494340094"/>
    <n v="18909.060752000001"/>
    <n v="4.4054290473168596"/>
  </r>
  <r>
    <s v="sne.mid"/>
    <x v="3"/>
    <s v="mid"/>
    <s v="Hakes (S)"/>
    <x v="13"/>
    <s v=""/>
    <x v="13"/>
    <n v="18035498.441978399"/>
    <n v="18909.060752000001"/>
    <n v="953.80191954117902"/>
  </r>
  <r>
    <s v="sne.mid"/>
    <x v="3"/>
    <s v="mid"/>
    <s v="Hakes (L)"/>
    <x v="14"/>
    <s v=""/>
    <x v="13"/>
    <n v="5217160.0586177502"/>
    <n v="18909.060752000001"/>
    <n v="275.90794313069898"/>
  </r>
  <r>
    <s v="sne.mid"/>
    <x v="3"/>
    <s v="mid"/>
    <s v="Atlantic cod (M)"/>
    <x v="15"/>
    <s v=""/>
    <x v="13"/>
    <n v="586251.79602085298"/>
    <n v="18909.060752000001"/>
    <n v="31.003750197314599"/>
  </r>
  <r>
    <s v="sne.mid"/>
    <x v="3"/>
    <s v="mid"/>
    <s v="Atlantic cod (L)"/>
    <x v="16"/>
    <s v=""/>
    <x v="13"/>
    <n v="13328591.1277653"/>
    <n v="18909.060752000001"/>
    <n v="704.87853958349206"/>
  </r>
  <r>
    <s v="sne.mid"/>
    <x v="3"/>
    <s v="mid"/>
    <s v="Summer flounder (L)"/>
    <x v="22"/>
    <s v=""/>
    <x v="13"/>
    <n v="1730968.6226824101"/>
    <n v="18909.060752000001"/>
    <n v="91.5417558484137"/>
  </r>
  <r>
    <s v="sne.mid"/>
    <x v="3"/>
    <s v="mid"/>
    <s v="Yellowtail flounder (S)"/>
    <x v="17"/>
    <s v=""/>
    <x v="13"/>
    <n v="14698.1367175102"/>
    <n v="18909.060752000001"/>
    <n v="0.77730654686037504"/>
  </r>
  <r>
    <s v="sne.mid"/>
    <x v="3"/>
    <s v="mid"/>
    <s v="Yellowtail flounder (L)"/>
    <x v="18"/>
    <s v=""/>
    <x v="13"/>
    <n v="4354724.9507279601"/>
    <n v="18909.060752000001"/>
    <n v="230.298321415429"/>
  </r>
  <r>
    <s v="sne.mid"/>
    <x v="3"/>
    <s v="mid"/>
    <s v="Bluefish (S)"/>
    <x v="21"/>
    <s v=""/>
    <x v="13"/>
    <n v="25184.966136418399"/>
    <n v="18909.060752000001"/>
    <n v="1.33189937177364"/>
  </r>
  <r>
    <s v="sne.mid"/>
    <x v="3"/>
    <s v="mid"/>
    <s v="Bluefish (M)"/>
    <x v="21"/>
    <s v=""/>
    <x v="13"/>
    <n v="414492.69279391598"/>
    <n v="18909.060752000001"/>
    <n v="21.920321597680399"/>
  </r>
  <r>
    <s v="sne.mid"/>
    <x v="3"/>
    <s v="mid"/>
    <s v="Bluefish (L)"/>
    <x v="21"/>
    <s v=""/>
    <x v="13"/>
    <n v="2582192.8425406101"/>
    <n v="18909.060752000001"/>
    <n v="136.558493116455"/>
  </r>
  <r>
    <s v="sne.mid"/>
    <x v="3"/>
    <s v="mid"/>
    <s v="Weakfish (L)"/>
    <x v="35"/>
    <s v=""/>
    <x v="13"/>
    <n v="1558131.9963231101"/>
    <n v="18909.060752000001"/>
    <n v="82.401342761475206"/>
  </r>
  <r>
    <s v="sne.mid"/>
    <x v="3"/>
    <s v="mid"/>
    <s v="Alosines"/>
    <x v="0"/>
    <s v=""/>
    <x v="14"/>
    <n v="606225.03395102802"/>
    <n v="18909.060752000001"/>
    <n v="32.060028887839302"/>
  </r>
  <r>
    <s v="sne.mid"/>
    <x v="3"/>
    <s v="mid"/>
    <s v="Anchovies"/>
    <x v="24"/>
    <s v=""/>
    <x v="14"/>
    <n v="40130.387202381004"/>
    <n v="18909.060752000001"/>
    <n v="2.1222834771492498"/>
  </r>
  <r>
    <s v="sne.mid"/>
    <x v="3"/>
    <s v="mid"/>
    <s v="Atlantic herring"/>
    <x v="1"/>
    <s v=""/>
    <x v="14"/>
    <n v="28923087.953970801"/>
    <n v="18909.060752000001"/>
    <n v="1529.5888216400001"/>
  </r>
  <r>
    <s v="sne.mid"/>
    <x v="3"/>
    <s v="mid"/>
    <s v="Atlantic mackerel"/>
    <x v="2"/>
    <s v=""/>
    <x v="14"/>
    <n v="32936.903645833299"/>
    <n v="18909.060752000001"/>
    <n v="1.7418582592659799"/>
  </r>
  <r>
    <s v="sne.mid"/>
    <x v="3"/>
    <s v="mid"/>
    <s v="Butterfish"/>
    <x v="3"/>
    <s v=""/>
    <x v="14"/>
    <n v="10429703.9387562"/>
    <n v="18909.060752000001"/>
    <n v="551.57176104863004"/>
  </r>
  <r>
    <s v="sne.mid"/>
    <x v="3"/>
    <s v="mid"/>
    <s v="Demersal benthivores - other"/>
    <x v="4"/>
    <s v=""/>
    <x v="14"/>
    <n v="59771915.4911483"/>
    <n v="18909.060752000001"/>
    <n v="3161.0198028913901"/>
  </r>
  <r>
    <s v="sne.mid"/>
    <x v="3"/>
    <s v="mid"/>
    <s v="Demersal omnivores - other"/>
    <x v="25"/>
    <s v=""/>
    <x v="14"/>
    <n v="434522.82698537101"/>
    <n v="18909.060752000001"/>
    <n v="22.9796092298985"/>
  </r>
  <r>
    <s v="sne.mid"/>
    <x v="3"/>
    <s v="mid"/>
    <s v="Demersal piscivores - other"/>
    <x v="5"/>
    <s v=""/>
    <x v="14"/>
    <n v="6548005.8037827099"/>
    <n v="18909.060752000001"/>
    <n v="346.28932074746899"/>
  </r>
  <r>
    <s v="sne.mid"/>
    <x v="3"/>
    <s v="mid"/>
    <s v="Haddock"/>
    <x v="6"/>
    <s v=""/>
    <x v="14"/>
    <n v="38489.679512538904"/>
    <n v="18909.060752000001"/>
    <n v="2.0355151436312302"/>
  </r>
  <r>
    <s v="sne.mid"/>
    <x v="3"/>
    <s v="mid"/>
    <s v="Skates"/>
    <x v="8"/>
    <s v=""/>
    <x v="14"/>
    <n v="37649717.306004599"/>
    <n v="18909.060752000001"/>
    <n v="1991.0939945561499"/>
  </r>
  <r>
    <s v="sne.mid"/>
    <x v="3"/>
    <s v="mid"/>
    <s v="Small pelagic - other"/>
    <x v="9"/>
    <s v=""/>
    <x v="14"/>
    <n v="550274.66695075796"/>
    <n v="18909.060752000001"/>
    <n v="29.1011105293823"/>
  </r>
  <r>
    <s v="sne.mid"/>
    <x v="3"/>
    <s v="mid"/>
    <s v="Squid"/>
    <x v="10"/>
    <s v=""/>
    <x v="14"/>
    <n v="43161453.9774637"/>
    <n v="18909.060752000001"/>
    <n v="2282.58053340373"/>
  </r>
  <r>
    <s v="sne.mid"/>
    <x v="3"/>
    <s v="mid"/>
    <s v="Spiny dogfish (S)"/>
    <x v="11"/>
    <s v=""/>
    <x v="14"/>
    <n v="2019406.0760156401"/>
    <n v="18909.060752000001"/>
    <n v="106.795683958128"/>
  </r>
  <r>
    <s v="sne.mid"/>
    <x v="3"/>
    <s v="mid"/>
    <s v="Spiny dogfish (L)"/>
    <x v="12"/>
    <s v=""/>
    <x v="14"/>
    <n v="101726345.122733"/>
    <n v="18909.060752000001"/>
    <n v="5379.7672161994597"/>
  </r>
  <r>
    <s v="sne.mid"/>
    <x v="3"/>
    <s v="mid"/>
    <s v="Hakes (S)"/>
    <x v="13"/>
    <s v=""/>
    <x v="14"/>
    <n v="7253849.6121791601"/>
    <n v="18909.060752000001"/>
    <n v="383.617658609084"/>
  </r>
  <r>
    <s v="sne.mid"/>
    <x v="3"/>
    <s v="mid"/>
    <s v="Hakes (L)"/>
    <x v="14"/>
    <s v=""/>
    <x v="14"/>
    <n v="3365282.5265051001"/>
    <n v="18909.060752000001"/>
    <n v="177.971955912678"/>
  </r>
  <r>
    <s v="sne.mid"/>
    <x v="3"/>
    <s v="mid"/>
    <s v="Atlantic cod (M)"/>
    <x v="15"/>
    <s v=""/>
    <x v="14"/>
    <n v="610313.15892250801"/>
    <n v="18909.060752000001"/>
    <n v="32.276228149404801"/>
  </r>
  <r>
    <s v="sne.mid"/>
    <x v="3"/>
    <s v="mid"/>
    <s v="Atlantic cod (L)"/>
    <x v="16"/>
    <s v=""/>
    <x v="14"/>
    <n v="8370909.43455052"/>
    <n v="18909.060752000001"/>
    <n v="442.69303189293203"/>
  </r>
  <r>
    <s v="sne.mid"/>
    <x v="3"/>
    <s v="mid"/>
    <s v="Summer flounder (L)"/>
    <x v="22"/>
    <s v=""/>
    <x v="14"/>
    <n v="3444491.14436993"/>
    <n v="18909.060752000001"/>
    <n v="182.16087988429601"/>
  </r>
  <r>
    <s v="sne.mid"/>
    <x v="3"/>
    <s v="mid"/>
    <s v="Yellowtail flounder (S)"/>
    <x v="17"/>
    <s v=""/>
    <x v="14"/>
    <n v="54895.835318683203"/>
    <n v="18909.060752000001"/>
    <n v="2.90314976712299"/>
  </r>
  <r>
    <s v="sne.mid"/>
    <x v="3"/>
    <s v="mid"/>
    <s v="Yellowtail flounder (L)"/>
    <x v="18"/>
    <s v=""/>
    <x v="14"/>
    <n v="5132912.5870484198"/>
    <n v="18909.060752000001"/>
    <n v="271.45254089394803"/>
  </r>
  <r>
    <s v="sne.mid"/>
    <x v="3"/>
    <s v="mid"/>
    <s v="Bluefish (S)"/>
    <x v="21"/>
    <s v=""/>
    <x v="14"/>
    <n v="71102.976787464504"/>
    <n v="18909.060752000001"/>
    <n v="3.7602595771418201"/>
  </r>
  <r>
    <s v="sne.mid"/>
    <x v="3"/>
    <s v="mid"/>
    <s v="Bluefish (M)"/>
    <x v="21"/>
    <s v=""/>
    <x v="14"/>
    <n v="287818.52458105498"/>
    <n v="18909.060752000001"/>
    <n v="15.2211962485028"/>
  </r>
  <r>
    <s v="sne.mid"/>
    <x v="3"/>
    <s v="mid"/>
    <s v="Bluefish (L)"/>
    <x v="21"/>
    <s v=""/>
    <x v="14"/>
    <n v="5390480.9649053402"/>
    <n v="18909.060752000001"/>
    <n v="285.07396721622899"/>
  </r>
  <r>
    <s v="sne.mid"/>
    <x v="3"/>
    <s v="mid"/>
    <s v="Weakfish (L)"/>
    <x v="35"/>
    <s v=""/>
    <x v="14"/>
    <n v="443804.23328915302"/>
    <n v="18909.060752000001"/>
    <n v="23.470453615323699"/>
  </r>
  <r>
    <s v="sne.mid"/>
    <x v="3"/>
    <s v="mid"/>
    <s v="Alosines"/>
    <x v="0"/>
    <s v=""/>
    <x v="15"/>
    <n v="468762.31789974001"/>
    <n v="18909.060752000001"/>
    <n v="24.790354425730001"/>
  </r>
  <r>
    <s v="sne.mid"/>
    <x v="3"/>
    <s v="mid"/>
    <s v="Anchovies"/>
    <x v="24"/>
    <s v=""/>
    <x v="15"/>
    <n v="0"/>
    <n v="18909.060752000001"/>
    <n v="0"/>
  </r>
  <r>
    <s v="sne.mid"/>
    <x v="3"/>
    <s v="mid"/>
    <s v="Atlantic herring"/>
    <x v="1"/>
    <s v=""/>
    <x v="15"/>
    <n v="48010155.673680604"/>
    <n v="18909.060752000001"/>
    <n v="2539.0026666767399"/>
  </r>
  <r>
    <s v="sne.mid"/>
    <x v="3"/>
    <s v="mid"/>
    <s v="Atlantic mackerel"/>
    <x v="2"/>
    <s v=""/>
    <x v="15"/>
    <n v="165007.647971814"/>
    <n v="18909.060752000001"/>
    <n v="8.7263799157428306"/>
  </r>
  <r>
    <s v="sne.mid"/>
    <x v="3"/>
    <s v="mid"/>
    <s v="Butterfish"/>
    <x v="3"/>
    <s v=""/>
    <x v="15"/>
    <n v="10276737.8967326"/>
    <n v="18909.060752000001"/>
    <n v="543.48219784769799"/>
  </r>
  <r>
    <s v="sne.mid"/>
    <x v="3"/>
    <s v="mid"/>
    <s v="Demersal benthivores - other"/>
    <x v="4"/>
    <s v=""/>
    <x v="15"/>
    <n v="41860079.705265"/>
    <n v="18909.060752000001"/>
    <n v="2213.7577457853099"/>
  </r>
  <r>
    <s v="sne.mid"/>
    <x v="3"/>
    <s v="mid"/>
    <s v="Demersal omnivores - other"/>
    <x v="25"/>
    <s v=""/>
    <x v="15"/>
    <n v="619326.45063584601"/>
    <n v="18909.060752000001"/>
    <n v="32.752893375221703"/>
  </r>
  <r>
    <s v="sne.mid"/>
    <x v="3"/>
    <s v="mid"/>
    <s v="Demersal piscivores - other"/>
    <x v="5"/>
    <s v=""/>
    <x v="15"/>
    <n v="5445347.7007934004"/>
    <n v="18909.060752000001"/>
    <n v="287.97557806870202"/>
  </r>
  <r>
    <s v="sne.mid"/>
    <x v="3"/>
    <s v="mid"/>
    <s v="Haddock"/>
    <x v="6"/>
    <s v=""/>
    <x v="15"/>
    <n v="4645.6319667886"/>
    <n v="18909.060752000001"/>
    <n v="0.24568285160844"/>
  </r>
  <r>
    <s v="sne.mid"/>
    <x v="3"/>
    <s v="mid"/>
    <s v="Skates"/>
    <x v="8"/>
    <s v=""/>
    <x v="15"/>
    <n v="50457394.679738"/>
    <n v="18909.060752000001"/>
    <n v="2668.4241666736998"/>
  </r>
  <r>
    <s v="sne.mid"/>
    <x v="3"/>
    <s v="mid"/>
    <s v="Small pelagic - other"/>
    <x v="9"/>
    <s v=""/>
    <x v="15"/>
    <n v="25205516.7620553"/>
    <n v="18909.060752000001"/>
    <n v="1332.9861854396599"/>
  </r>
  <r>
    <s v="sne.mid"/>
    <x v="3"/>
    <s v="mid"/>
    <s v="Squid"/>
    <x v="10"/>
    <s v=""/>
    <x v="15"/>
    <n v="19495675.089211099"/>
    <n v="18909.060752000001"/>
    <n v="1031.0229230793"/>
  </r>
  <r>
    <s v="sne.mid"/>
    <x v="3"/>
    <s v="mid"/>
    <s v="Spiny dogfish (S)"/>
    <x v="11"/>
    <s v=""/>
    <x v="15"/>
    <n v="2408168.7994268802"/>
    <n v="18909.060752000001"/>
    <n v="127.35528385100601"/>
  </r>
  <r>
    <s v="sne.mid"/>
    <x v="3"/>
    <s v="mid"/>
    <s v="Spiny dogfish (L)"/>
    <x v="12"/>
    <s v=""/>
    <x v="15"/>
    <n v="116475709.37555601"/>
    <n v="18909.060752000001"/>
    <n v="6159.7829158826198"/>
  </r>
  <r>
    <s v="sne.mid"/>
    <x v="3"/>
    <s v="mid"/>
    <s v="Hakes (S)"/>
    <x v="13"/>
    <s v=""/>
    <x v="15"/>
    <n v="18057417.455832899"/>
    <n v="18909.060752000001"/>
    <n v="954.96110000720296"/>
  </r>
  <r>
    <s v="sne.mid"/>
    <x v="3"/>
    <s v="mid"/>
    <s v="Hakes (L)"/>
    <x v="14"/>
    <s v=""/>
    <x v="15"/>
    <n v="5017058.3068474503"/>
    <n v="18909.060752000001"/>
    <n v="265.32562207336503"/>
  </r>
  <r>
    <s v="sne.mid"/>
    <x v="3"/>
    <s v="mid"/>
    <s v="Atlantic cod (S)"/>
    <x v="19"/>
    <s v=""/>
    <x v="15"/>
    <n v="4412.7411307616003"/>
    <n v="18909.060752000001"/>
    <n v="0.233366489675849"/>
  </r>
  <r>
    <s v="sne.mid"/>
    <x v="3"/>
    <s v="mid"/>
    <s v="Atlantic cod (M)"/>
    <x v="15"/>
    <s v=""/>
    <x v="15"/>
    <n v="28627.654259963299"/>
    <n v="18909.060752000001"/>
    <n v="1.5139648994429999"/>
  </r>
  <r>
    <s v="sne.mid"/>
    <x v="3"/>
    <s v="mid"/>
    <s v="Atlantic cod (L)"/>
    <x v="16"/>
    <s v=""/>
    <x v="15"/>
    <n v="6317344.4626532597"/>
    <n v="18909.060752000001"/>
    <n v="334.09086498307897"/>
  </r>
  <r>
    <s v="sne.mid"/>
    <x v="3"/>
    <s v="mid"/>
    <s v="Summer flounder (L)"/>
    <x v="22"/>
    <s v=""/>
    <x v="15"/>
    <n v="1104942.99474737"/>
    <n v="18909.060752000001"/>
    <n v="58.434578493302503"/>
  </r>
  <r>
    <s v="sne.mid"/>
    <x v="3"/>
    <s v="mid"/>
    <s v="Yellowtail flounder (S)"/>
    <x v="17"/>
    <s v=""/>
    <x v="15"/>
    <n v="122786.204013843"/>
    <n v="18909.060752000001"/>
    <n v="6.4935115299608697"/>
  </r>
  <r>
    <s v="sne.mid"/>
    <x v="3"/>
    <s v="mid"/>
    <s v="Yellowtail flounder (L)"/>
    <x v="18"/>
    <s v=""/>
    <x v="15"/>
    <n v="8615437.2621635199"/>
    <n v="18909.060752000001"/>
    <n v="455.624812631282"/>
  </r>
  <r>
    <s v="sne.mid"/>
    <x v="3"/>
    <s v="mid"/>
    <s v="Bluefish (L)"/>
    <x v="21"/>
    <s v=""/>
    <x v="15"/>
    <n v="1451726.70630459"/>
    <n v="18909.060752000001"/>
    <n v="76.774130949420297"/>
  </r>
  <r>
    <s v="sne.mid"/>
    <x v="3"/>
    <s v="mid"/>
    <s v="Alosines"/>
    <x v="0"/>
    <s v=""/>
    <x v="16"/>
    <n v="908839.90667177096"/>
    <n v="18909.060752000001"/>
    <n v="48.063725564774202"/>
  </r>
  <r>
    <s v="sne.mid"/>
    <x v="3"/>
    <s v="mid"/>
    <s v="Anchovies"/>
    <x v="24"/>
    <s v=""/>
    <x v="16"/>
    <n v="0"/>
    <n v="18909.060752000001"/>
    <n v="0"/>
  </r>
  <r>
    <s v="sne.mid"/>
    <x v="3"/>
    <s v="mid"/>
    <s v="Atlantic herring"/>
    <x v="1"/>
    <s v=""/>
    <x v="16"/>
    <n v="99387054.626459002"/>
    <n v="18909.060752000001"/>
    <n v="5256.0545407284098"/>
  </r>
  <r>
    <s v="sne.mid"/>
    <x v="3"/>
    <s v="mid"/>
    <s v="Butterfish"/>
    <x v="3"/>
    <s v=""/>
    <x v="16"/>
    <n v="10604221.103223599"/>
    <n v="18909.060752000001"/>
    <n v="560.801048888796"/>
  </r>
  <r>
    <s v="sne.mid"/>
    <x v="3"/>
    <s v="mid"/>
    <s v="Demersal benthivores - other"/>
    <x v="4"/>
    <s v=""/>
    <x v="16"/>
    <n v="27739765.7489894"/>
    <n v="18909.060752000001"/>
    <n v="1467.0091821485801"/>
  </r>
  <r>
    <s v="sne.mid"/>
    <x v="3"/>
    <s v="mid"/>
    <s v="Demersal omnivores - other"/>
    <x v="25"/>
    <s v=""/>
    <x v="16"/>
    <n v="195439.23169540201"/>
    <n v="18909.060752000001"/>
    <n v="10.3357450831994"/>
  </r>
  <r>
    <s v="sne.mid"/>
    <x v="3"/>
    <s v="mid"/>
    <s v="Demersal piscivores - other"/>
    <x v="5"/>
    <s v=""/>
    <x v="16"/>
    <n v="13715725.0131176"/>
    <n v="18909.060752000001"/>
    <n v="725.35199886472003"/>
  </r>
  <r>
    <s v="sne.mid"/>
    <x v="3"/>
    <s v="mid"/>
    <s v="Haddock"/>
    <x v="6"/>
    <s v=""/>
    <x v="16"/>
    <n v="486237.14327808301"/>
    <n v="18909.060752000001"/>
    <n v="25.714505318655501"/>
  </r>
  <r>
    <s v="sne.mid"/>
    <x v="3"/>
    <s v="mid"/>
    <s v="Medium pelagics - other"/>
    <x v="20"/>
    <s v=""/>
    <x v="16"/>
    <n v="690188.42962797603"/>
    <n v="18909.060752000001"/>
    <n v="36.500407856322298"/>
  </r>
  <r>
    <s v="sne.mid"/>
    <x v="3"/>
    <s v="mid"/>
    <s v="Skates"/>
    <x v="8"/>
    <s v=""/>
    <x v="16"/>
    <n v="21788536.015676901"/>
    <n v="18909.060752000001"/>
    <n v="1152.2801846925299"/>
  </r>
  <r>
    <s v="sne.mid"/>
    <x v="3"/>
    <s v="mid"/>
    <s v="Small pelagic - other"/>
    <x v="9"/>
    <s v=""/>
    <x v="16"/>
    <n v="1214993.1960987099"/>
    <n v="18909.060752000001"/>
    <n v="64.254550346727399"/>
  </r>
  <r>
    <s v="sne.mid"/>
    <x v="3"/>
    <s v="mid"/>
    <s v="Squid"/>
    <x v="10"/>
    <s v=""/>
    <x v="16"/>
    <n v="20886754.701686099"/>
    <n v="18909.060752000001"/>
    <n v="1104.58975068219"/>
  </r>
  <r>
    <s v="sne.mid"/>
    <x v="3"/>
    <s v="mid"/>
    <s v="Spiny dogfish (S)"/>
    <x v="11"/>
    <s v=""/>
    <x v="16"/>
    <n v="1158125.7622046899"/>
    <n v="18909.060752000001"/>
    <n v="61.247133180964603"/>
  </r>
  <r>
    <s v="sne.mid"/>
    <x v="3"/>
    <s v="mid"/>
    <s v="Spiny dogfish (L)"/>
    <x v="12"/>
    <s v=""/>
    <x v="16"/>
    <n v="203490308.47922301"/>
    <n v="18909.060752000001"/>
    <n v="10761.523861395401"/>
  </r>
  <r>
    <s v="sne.mid"/>
    <x v="3"/>
    <s v="mid"/>
    <s v="Hakes (S)"/>
    <x v="13"/>
    <s v=""/>
    <x v="16"/>
    <n v="12547885.895741999"/>
    <n v="18909.060752000001"/>
    <n v="663.59117781219402"/>
  </r>
  <r>
    <s v="sne.mid"/>
    <x v="3"/>
    <s v="mid"/>
    <s v="Hakes (L)"/>
    <x v="14"/>
    <s v=""/>
    <x v="16"/>
    <n v="2244365.1827884298"/>
    <n v="18909.060752000001"/>
    <n v="118.692578770791"/>
  </r>
  <r>
    <s v="sne.mid"/>
    <x v="3"/>
    <s v="mid"/>
    <s v="Atlantic cod (S)"/>
    <x v="19"/>
    <s v=""/>
    <x v="16"/>
    <n v="632.39565474514802"/>
    <n v="18909.060752000001"/>
    <n v="3.3444054310220503E-2"/>
  </r>
  <r>
    <s v="sne.mid"/>
    <x v="3"/>
    <s v="mid"/>
    <s v="Atlantic cod (M)"/>
    <x v="15"/>
    <s v=""/>
    <x v="16"/>
    <n v="319828.34172071703"/>
    <n v="18909.060752000001"/>
    <n v="16.914025816268499"/>
  </r>
  <r>
    <s v="sne.mid"/>
    <x v="3"/>
    <s v="mid"/>
    <s v="Atlantic cod (L)"/>
    <x v="16"/>
    <s v=""/>
    <x v="16"/>
    <n v="10542003.312407199"/>
    <n v="18909.060752000001"/>
    <n v="557.51067970376005"/>
  </r>
  <r>
    <s v="sne.mid"/>
    <x v="3"/>
    <s v="mid"/>
    <s v="Summer flounder (L)"/>
    <x v="22"/>
    <s v=""/>
    <x v="16"/>
    <n v="1369628.53391596"/>
    <n v="18909.060752000001"/>
    <n v="72.432393754464698"/>
  </r>
  <r>
    <s v="sne.mid"/>
    <x v="3"/>
    <s v="mid"/>
    <s v="Yellowtail flounder (S)"/>
    <x v="17"/>
    <s v=""/>
    <x v="16"/>
    <n v="67009.932438304095"/>
    <n v="18909.060752000001"/>
    <n v="3.5438001557648202"/>
  </r>
  <r>
    <s v="sne.mid"/>
    <x v="3"/>
    <s v="mid"/>
    <s v="Yellowtail flounder (L)"/>
    <x v="18"/>
    <s v=""/>
    <x v="16"/>
    <n v="3896251.4714166401"/>
    <n v="18909.060752000001"/>
    <n v="206.052089128993"/>
  </r>
  <r>
    <s v="sne.mid"/>
    <x v="3"/>
    <s v="mid"/>
    <s v="Bluefish (S)"/>
    <x v="21"/>
    <s v=""/>
    <x v="16"/>
    <n v="61081.211602178701"/>
    <n v="18909.060752000001"/>
    <n v="3.2302615345777101"/>
  </r>
  <r>
    <s v="sne.mid"/>
    <x v="3"/>
    <s v="mid"/>
    <s v="Bluefish (M)"/>
    <x v="21"/>
    <s v=""/>
    <x v="16"/>
    <n v="1389486.04111152"/>
    <n v="18909.060752000001"/>
    <n v="73.482552059840003"/>
  </r>
  <r>
    <s v="sne.mid"/>
    <x v="3"/>
    <s v="mid"/>
    <s v="Bluefish (L)"/>
    <x v="21"/>
    <s v=""/>
    <x v="16"/>
    <n v="358579.27475951402"/>
    <n v="18909.060752000001"/>
    <n v="18.963357274188699"/>
  </r>
  <r>
    <s v="sne.mid"/>
    <x v="3"/>
    <s v="mid"/>
    <s v="Weakfish (L)"/>
    <x v="35"/>
    <s v=""/>
    <x v="16"/>
    <n v="675383.55905044405"/>
    <n v="18909.060752000001"/>
    <n v="35.717456721323899"/>
  </r>
  <r>
    <s v="sne.mid"/>
    <x v="3"/>
    <s v="mid"/>
    <s v="Alosines"/>
    <x v="0"/>
    <s v=""/>
    <x v="17"/>
    <n v="1934968.43927201"/>
    <n v="18909.060752000001"/>
    <n v="102.33022489323599"/>
  </r>
  <r>
    <s v="sne.mid"/>
    <x v="3"/>
    <s v="mid"/>
    <s v="Atlantic herring"/>
    <x v="1"/>
    <s v=""/>
    <x v="17"/>
    <n v="107018217.63567901"/>
    <n v="18909.060752000001"/>
    <n v="5659.6263050432199"/>
  </r>
  <r>
    <s v="sne.mid"/>
    <x v="3"/>
    <s v="mid"/>
    <s v="Atlantic mackerel"/>
    <x v="2"/>
    <s v=""/>
    <x v="17"/>
    <n v="88102.894320436506"/>
    <n v="18909.060752000001"/>
    <n v="4.6592951112665899"/>
  </r>
  <r>
    <s v="sne.mid"/>
    <x v="3"/>
    <s v="mid"/>
    <s v="Butterfish"/>
    <x v="3"/>
    <s v=""/>
    <x v="17"/>
    <n v="17841525.767236002"/>
    <n v="18909.060752000001"/>
    <n v="943.54373288207501"/>
  </r>
  <r>
    <s v="sne.mid"/>
    <x v="3"/>
    <s v="mid"/>
    <s v="Demersal benthivores - other"/>
    <x v="4"/>
    <s v=""/>
    <x v="17"/>
    <n v="59237909.320397899"/>
    <n v="18909.060752000001"/>
    <n v="3132.77904689858"/>
  </r>
  <r>
    <s v="sne.mid"/>
    <x v="3"/>
    <s v="mid"/>
    <s v="Demersal omnivores - other"/>
    <x v="25"/>
    <s v=""/>
    <x v="17"/>
    <n v="0"/>
    <n v="18909.060752000001"/>
    <n v="0"/>
  </r>
  <r>
    <s v="sne.mid"/>
    <x v="3"/>
    <s v="mid"/>
    <s v="Demersal piscivores - other"/>
    <x v="5"/>
    <s v=""/>
    <x v="17"/>
    <n v="6200424.8003210798"/>
    <n v="18909.060752000001"/>
    <n v="327.90760374839198"/>
  </r>
  <r>
    <s v="sne.mid"/>
    <x v="3"/>
    <s v="mid"/>
    <s v="Haddock"/>
    <x v="6"/>
    <s v=""/>
    <x v="17"/>
    <n v="841518.57405017305"/>
    <n v="18909.060752000001"/>
    <n v="44.5034571038208"/>
  </r>
  <r>
    <s v="sne.mid"/>
    <x v="3"/>
    <s v="mid"/>
    <s v="Medium pelagics - other"/>
    <x v="20"/>
    <s v=""/>
    <x v="17"/>
    <n v="535335.35233350599"/>
    <n v="18909.060752000001"/>
    <n v="28.311049361713199"/>
  </r>
  <r>
    <s v="sne.mid"/>
    <x v="3"/>
    <s v="mid"/>
    <s v="Mesopelagics"/>
    <x v="7"/>
    <s v=""/>
    <x v="17"/>
    <n v="0"/>
    <n v="18909.060752000001"/>
    <n v="0"/>
  </r>
  <r>
    <s v="sne.mid"/>
    <x v="3"/>
    <s v="mid"/>
    <s v="Skates"/>
    <x v="8"/>
    <s v=""/>
    <x v="17"/>
    <n v="34105150.665388703"/>
    <n v="18909.060752000001"/>
    <n v="1803.6406521028"/>
  </r>
  <r>
    <s v="sne.mid"/>
    <x v="3"/>
    <s v="mid"/>
    <s v="Small pelagic - other"/>
    <x v="9"/>
    <s v=""/>
    <x v="17"/>
    <n v="12754185.504379099"/>
    <n v="18909.060752000001"/>
    <n v="674.50127066888297"/>
  </r>
  <r>
    <s v="sne.mid"/>
    <x v="3"/>
    <s v="mid"/>
    <s v="Squid"/>
    <x v="10"/>
    <s v=""/>
    <x v="17"/>
    <n v="38827160.030089498"/>
    <n v="18909.060752000001"/>
    <n v="2053.3626994657998"/>
  </r>
  <r>
    <s v="sne.mid"/>
    <x v="3"/>
    <s v="mid"/>
    <s v="Spiny dogfish (S)"/>
    <x v="11"/>
    <s v=""/>
    <x v="17"/>
    <n v="27069.3351141735"/>
    <n v="18909.060752000001"/>
    <n v="1.4315536593381799"/>
  </r>
  <r>
    <s v="sne.mid"/>
    <x v="3"/>
    <s v="mid"/>
    <s v="Spiny dogfish (L)"/>
    <x v="12"/>
    <s v=""/>
    <x v="17"/>
    <n v="32829225.7836577"/>
    <n v="18909.060752000001"/>
    <n v="1736.1637478575101"/>
  </r>
  <r>
    <s v="sne.mid"/>
    <x v="3"/>
    <s v="mid"/>
    <s v="Hakes (S)"/>
    <x v="13"/>
    <s v=""/>
    <x v="17"/>
    <n v="3562402.7013110798"/>
    <n v="18909.060752000001"/>
    <n v="188.39659716753999"/>
  </r>
  <r>
    <s v="sne.mid"/>
    <x v="3"/>
    <s v="mid"/>
    <s v="Hakes (L)"/>
    <x v="14"/>
    <s v=""/>
    <x v="17"/>
    <n v="1105759.1424019299"/>
    <n v="18909.060752000001"/>
    <n v="58.477740216947502"/>
  </r>
  <r>
    <s v="sne.mid"/>
    <x v="3"/>
    <s v="mid"/>
    <s v="Atlantic cod (S)"/>
    <x v="19"/>
    <s v=""/>
    <x v="17"/>
    <n v="6353.43793560621"/>
    <n v="18909.060752000001"/>
    <n v="0.33599965746232102"/>
  </r>
  <r>
    <s v="sne.mid"/>
    <x v="3"/>
    <s v="mid"/>
    <s v="Atlantic cod (M)"/>
    <x v="15"/>
    <s v=""/>
    <x v="17"/>
    <n v="286614.52923815598"/>
    <n v="18909.060752000001"/>
    <n v="15.1575233163202"/>
  </r>
  <r>
    <s v="sne.mid"/>
    <x v="3"/>
    <s v="mid"/>
    <s v="Atlantic cod (L)"/>
    <x v="16"/>
    <s v=""/>
    <x v="17"/>
    <n v="8166070.2020506803"/>
    <n v="18909.060752000001"/>
    <n v="431.86017058975102"/>
  </r>
  <r>
    <s v="sne.mid"/>
    <x v="3"/>
    <s v="mid"/>
    <s v="Summer flounder (S)"/>
    <x v="33"/>
    <s v=""/>
    <x v="17"/>
    <n v="10041.753332735199"/>
    <n v="18909.060752000001"/>
    <n v="0.53105510974007997"/>
  </r>
  <r>
    <s v="sne.mid"/>
    <x v="3"/>
    <s v="mid"/>
    <s v="Summer flounder (L)"/>
    <x v="22"/>
    <s v=""/>
    <x v="17"/>
    <n v="732297.86713932897"/>
    <n v="18909.060752000001"/>
    <n v="38.727352814807297"/>
  </r>
  <r>
    <s v="sne.mid"/>
    <x v="3"/>
    <s v="mid"/>
    <s v="Yellowtail flounder (S)"/>
    <x v="17"/>
    <s v=""/>
    <x v="17"/>
    <n v="14192.275626647201"/>
    <n v="18909.060752000001"/>
    <n v="0.75055423496622398"/>
  </r>
  <r>
    <s v="sne.mid"/>
    <x v="3"/>
    <s v="mid"/>
    <s v="Yellowtail flounder (L)"/>
    <x v="18"/>
    <s v=""/>
    <x v="17"/>
    <n v="7871430.1609161198"/>
    <n v="18909.060752000001"/>
    <n v="416.27822048662898"/>
  </r>
  <r>
    <s v="sne.mid"/>
    <x v="3"/>
    <s v="mid"/>
    <s v="Bluefish (S)"/>
    <x v="21"/>
    <s v=""/>
    <x v="17"/>
    <n v="31531.080059395899"/>
    <n v="18909.060752000001"/>
    <n v="1.66751170102729"/>
  </r>
  <r>
    <s v="sne.mid"/>
    <x v="3"/>
    <s v="mid"/>
    <s v="Bluefish (M)"/>
    <x v="21"/>
    <s v=""/>
    <x v="17"/>
    <n v="1470233.51252486"/>
    <n v="18909.060752000001"/>
    <n v="77.752857839295501"/>
  </r>
  <r>
    <s v="sne.mid"/>
    <x v="3"/>
    <s v="mid"/>
    <s v="Bluefish (L)"/>
    <x v="21"/>
    <s v=""/>
    <x v="17"/>
    <n v="466294.07034502999"/>
    <n v="18909.060752000001"/>
    <n v="24.6598218949458"/>
  </r>
  <r>
    <s v="sne.mid"/>
    <x v="3"/>
    <s v="mid"/>
    <s v="Alosines"/>
    <x v="0"/>
    <s v=""/>
    <x v="18"/>
    <n v="809832.15141508798"/>
    <n v="18909.060752000001"/>
    <n v="42.827730157323302"/>
  </r>
  <r>
    <s v="sne.mid"/>
    <x v="3"/>
    <s v="mid"/>
    <s v="Anchovies"/>
    <x v="24"/>
    <s v=""/>
    <x v="18"/>
    <n v="102927.823893229"/>
    <n v="18909.060752000001"/>
    <n v="5.4433070602061804"/>
  </r>
  <r>
    <s v="sne.mid"/>
    <x v="3"/>
    <s v="mid"/>
    <s v="Atlantic herring"/>
    <x v="1"/>
    <s v=""/>
    <x v="18"/>
    <n v="34964521.764375001"/>
    <n v="18909.060752000001"/>
    <n v="1849.0882346272499"/>
  </r>
  <r>
    <s v="sne.mid"/>
    <x v="3"/>
    <s v="mid"/>
    <s v="Atlantic mackerel"/>
    <x v="2"/>
    <s v=""/>
    <x v="18"/>
    <n v="56182.542083333297"/>
    <n v="18909.060752000001"/>
    <n v="2.97119686800895"/>
  </r>
  <r>
    <s v="sne.mid"/>
    <x v="3"/>
    <s v="mid"/>
    <s v="Butterfish"/>
    <x v="3"/>
    <s v=""/>
    <x v="18"/>
    <n v="24440017.225768801"/>
    <n v="18909.060752000001"/>
    <n v="1292.50297232155"/>
  </r>
  <r>
    <s v="sne.mid"/>
    <x v="3"/>
    <s v="mid"/>
    <s v="Demersal benthivores - other"/>
    <x v="4"/>
    <s v=""/>
    <x v="18"/>
    <n v="80484599.445262104"/>
    <n v="18909.060752000001"/>
    <n v="4256.4038743568599"/>
  </r>
  <r>
    <s v="sne.mid"/>
    <x v="3"/>
    <s v="mid"/>
    <s v="Demersal omnivores - other"/>
    <x v="25"/>
    <s v=""/>
    <x v="18"/>
    <n v="279440.46354885102"/>
    <n v="18909.060752000001"/>
    <n v="14.778125006515401"/>
  </r>
  <r>
    <s v="sne.mid"/>
    <x v="3"/>
    <s v="mid"/>
    <s v="Demersal piscivores - other"/>
    <x v="5"/>
    <s v=""/>
    <x v="18"/>
    <n v="8423624.8671005797"/>
    <n v="18909.060752000001"/>
    <n v="445.480871714351"/>
  </r>
  <r>
    <s v="sne.mid"/>
    <x v="3"/>
    <s v="mid"/>
    <s v="Skates"/>
    <x v="8"/>
    <s v=""/>
    <x v="18"/>
    <n v="32057783.241263799"/>
    <n v="18909.060752000001"/>
    <n v="1695.36624064593"/>
  </r>
  <r>
    <s v="sne.mid"/>
    <x v="3"/>
    <s v="mid"/>
    <s v="Small pelagic - other"/>
    <x v="9"/>
    <s v=""/>
    <x v="18"/>
    <n v="23620646.485190999"/>
    <n v="18909.060752000001"/>
    <n v="1249.17079674053"/>
  </r>
  <r>
    <s v="sne.mid"/>
    <x v="3"/>
    <s v="mid"/>
    <s v="Squid"/>
    <x v="10"/>
    <s v=""/>
    <x v="18"/>
    <n v="30245578.7289325"/>
    <n v="18909.060752000001"/>
    <n v="1599.5283491663299"/>
  </r>
  <r>
    <s v="sne.mid"/>
    <x v="3"/>
    <s v="mid"/>
    <s v="Spiny dogfish (S)"/>
    <x v="11"/>
    <s v=""/>
    <x v="18"/>
    <n v="179395.44666703799"/>
    <n v="18909.060752000001"/>
    <n v="9.4872743294805399"/>
  </r>
  <r>
    <s v="sne.mid"/>
    <x v="3"/>
    <s v="mid"/>
    <s v="Spiny dogfish (L)"/>
    <x v="12"/>
    <s v=""/>
    <x v="18"/>
    <n v="1043563661.62766"/>
    <n v="18909.060752000001"/>
    <n v="55188.550891787898"/>
  </r>
  <r>
    <s v="sne.mid"/>
    <x v="3"/>
    <s v="mid"/>
    <s v="Hakes (S)"/>
    <x v="13"/>
    <s v=""/>
    <x v="18"/>
    <n v="12281784.1516061"/>
    <n v="18909.060752000001"/>
    <n v="649.51846697658402"/>
  </r>
  <r>
    <s v="sne.mid"/>
    <x v="3"/>
    <s v="mid"/>
    <s v="Hakes (L)"/>
    <x v="14"/>
    <s v=""/>
    <x v="18"/>
    <n v="2385084.8709246302"/>
    <n v="18909.060752000001"/>
    <n v="126.134497223632"/>
  </r>
  <r>
    <s v="sne.mid"/>
    <x v="3"/>
    <s v="mid"/>
    <s v="Atlantic cod (S)"/>
    <x v="19"/>
    <s v=""/>
    <x v="18"/>
    <n v="1620.3173021370801"/>
    <n v="18909.060752000001"/>
    <n v="8.5689993986914501E-2"/>
  </r>
  <r>
    <s v="sne.mid"/>
    <x v="3"/>
    <s v="mid"/>
    <s v="Atlantic cod (M)"/>
    <x v="15"/>
    <s v=""/>
    <x v="18"/>
    <n v="77699.409959514596"/>
    <n v="18909.060752000001"/>
    <n v="4.1091099647186997"/>
  </r>
  <r>
    <s v="sne.mid"/>
    <x v="3"/>
    <s v="mid"/>
    <s v="Atlantic cod (L)"/>
    <x v="16"/>
    <s v=""/>
    <x v="18"/>
    <n v="8567717.1162220202"/>
    <n v="18909.060752000001"/>
    <n v="453.10114704220899"/>
  </r>
  <r>
    <s v="sne.mid"/>
    <x v="3"/>
    <s v="mid"/>
    <s v="Summer flounder (S)"/>
    <x v="33"/>
    <s v=""/>
    <x v="18"/>
    <n v="18376.130361455998"/>
    <n v="18909.060752000001"/>
    <n v="0.971816136320382"/>
  </r>
  <r>
    <s v="sne.mid"/>
    <x v="3"/>
    <s v="mid"/>
    <s v="Summer flounder (L)"/>
    <x v="22"/>
    <s v=""/>
    <x v="18"/>
    <n v="1208379.2046481201"/>
    <n v="18909.060752000001"/>
    <n v="63.904771394862102"/>
  </r>
  <r>
    <s v="sne.mid"/>
    <x v="3"/>
    <s v="mid"/>
    <s v="Yellowtail flounder (S)"/>
    <x v="17"/>
    <s v=""/>
    <x v="18"/>
    <n v="287096.02869266202"/>
    <n v="18909.060752000001"/>
    <n v="15.1829872703908"/>
  </r>
  <r>
    <s v="sne.mid"/>
    <x v="3"/>
    <s v="mid"/>
    <s v="Yellowtail flounder (L)"/>
    <x v="18"/>
    <s v=""/>
    <x v="18"/>
    <n v="16261467.124817099"/>
    <n v="18909.060752000001"/>
    <n v="859.98280602578996"/>
  </r>
  <r>
    <s v="sne.mid"/>
    <x v="3"/>
    <s v="mid"/>
    <s v="Bluefish (S)"/>
    <x v="21"/>
    <s v=""/>
    <x v="18"/>
    <n v="20890.512921364301"/>
    <n v="18909.060752000001"/>
    <n v="1.10478850300139"/>
  </r>
  <r>
    <s v="sne.mid"/>
    <x v="3"/>
    <s v="mid"/>
    <s v="Bluefish (M)"/>
    <x v="21"/>
    <s v=""/>
    <x v="18"/>
    <n v="277963.93667947798"/>
    <n v="18909.060752000001"/>
    <n v="14.700039326389"/>
  </r>
  <r>
    <s v="sne.mid"/>
    <x v="3"/>
    <s v="mid"/>
    <s v="Bluefish (L)"/>
    <x v="21"/>
    <s v=""/>
    <x v="18"/>
    <n v="4404314.7852417398"/>
    <n v="18909.060752000001"/>
    <n v="232.92086492323"/>
  </r>
  <r>
    <s v="sne.mid"/>
    <x v="3"/>
    <s v="mid"/>
    <s v="Alosines"/>
    <x v="0"/>
    <s v=""/>
    <x v="19"/>
    <n v="377226.05730432901"/>
    <n v="18909.060752000001"/>
    <n v="19.9494867699566"/>
  </r>
  <r>
    <s v="sne.mid"/>
    <x v="3"/>
    <s v="mid"/>
    <s v="Anchovies"/>
    <x v="24"/>
    <s v=""/>
    <x v="19"/>
    <n v="32936.903645833299"/>
    <n v="18909.060752000001"/>
    <n v="1.7418582592659799"/>
  </r>
  <r>
    <s v="sne.mid"/>
    <x v="3"/>
    <s v="mid"/>
    <s v="Atlantic herring"/>
    <x v="1"/>
    <s v=""/>
    <x v="19"/>
    <n v="3354808.4976904802"/>
    <n v="18909.060752000001"/>
    <n v="177.41804004387899"/>
  </r>
  <r>
    <s v="sne.mid"/>
    <x v="3"/>
    <s v="mid"/>
    <s v="Atlantic mackerel"/>
    <x v="2"/>
    <s v=""/>
    <x v="19"/>
    <n v="6136352.5001860103"/>
    <n v="18909.060752000001"/>
    <n v="324.51915939489299"/>
  </r>
  <r>
    <s v="sne.mid"/>
    <x v="3"/>
    <s v="mid"/>
    <s v="Butterfish"/>
    <x v="3"/>
    <s v=""/>
    <x v="19"/>
    <n v="4775514.2542176899"/>
    <n v="18909.060752000001"/>
    <n v="252.55163737905801"/>
  </r>
  <r>
    <s v="sne.mid"/>
    <x v="3"/>
    <s v="mid"/>
    <s v="Demersal benthivores - other"/>
    <x v="4"/>
    <s v=""/>
    <x v="19"/>
    <n v="27333338.431911901"/>
    <n v="18909.060752000001"/>
    <n v="1445.51539552385"/>
  </r>
  <r>
    <s v="sne.mid"/>
    <x v="3"/>
    <s v="mid"/>
    <s v="Demersal omnivores - other"/>
    <x v="25"/>
    <s v=""/>
    <x v="19"/>
    <n v="205533.758784893"/>
    <n v="18909.060752000001"/>
    <n v="10.869591117219001"/>
  </r>
  <r>
    <s v="sne.mid"/>
    <x v="3"/>
    <s v="mid"/>
    <s v="Demersal piscivores - other"/>
    <x v="5"/>
    <s v=""/>
    <x v="19"/>
    <n v="5423850.9264828702"/>
    <n v="18909.060752000001"/>
    <n v="286.83872761417803"/>
  </r>
  <r>
    <s v="sne.mid"/>
    <x v="3"/>
    <s v="mid"/>
    <s v="Haddock"/>
    <x v="6"/>
    <s v=""/>
    <x v="19"/>
    <n v="643788.84333466901"/>
    <n v="18909.060752000001"/>
    <n v="34.046579667716998"/>
  </r>
  <r>
    <s v="sne.mid"/>
    <x v="3"/>
    <s v="mid"/>
    <s v="Skates"/>
    <x v="8"/>
    <s v=""/>
    <x v="19"/>
    <n v="118264061.66977599"/>
    <n v="18909.060752000001"/>
    <n v="6254.3593899695798"/>
  </r>
  <r>
    <s v="sne.mid"/>
    <x v="3"/>
    <s v="mid"/>
    <s v="Small pelagic - other"/>
    <x v="9"/>
    <s v=""/>
    <x v="19"/>
    <n v="7685128.6500000004"/>
    <n v="18909.060752000001"/>
    <n v="406.42572102303598"/>
  </r>
  <r>
    <s v="sne.mid"/>
    <x v="3"/>
    <s v="mid"/>
    <s v="Squid"/>
    <x v="10"/>
    <s v=""/>
    <x v="19"/>
    <n v="45750174.308564998"/>
    <n v="18909.060752000001"/>
    <n v="2419.4842307926901"/>
  </r>
  <r>
    <s v="sne.mid"/>
    <x v="3"/>
    <s v="mid"/>
    <s v="Spiny dogfish (S)"/>
    <x v="11"/>
    <s v=""/>
    <x v="19"/>
    <n v="294314.02382442402"/>
    <n v="18909.060752000001"/>
    <n v="15.5647087755691"/>
  </r>
  <r>
    <s v="sne.mid"/>
    <x v="3"/>
    <s v="mid"/>
    <s v="Spiny dogfish (L)"/>
    <x v="12"/>
    <s v=""/>
    <x v="19"/>
    <n v="84946260.425958693"/>
    <n v="18909.060752000001"/>
    <n v="4492.3574756072403"/>
  </r>
  <r>
    <s v="sne.mid"/>
    <x v="3"/>
    <s v="mid"/>
    <s v="Hakes (S)"/>
    <x v="13"/>
    <s v=""/>
    <x v="19"/>
    <n v="2953223.6418185998"/>
    <n v="18909.060752000001"/>
    <n v="156.18034552595299"/>
  </r>
  <r>
    <s v="sne.mid"/>
    <x v="3"/>
    <s v="mid"/>
    <s v="Hakes (L)"/>
    <x v="14"/>
    <s v=""/>
    <x v="19"/>
    <n v="172120.785983846"/>
    <n v="18909.060752000001"/>
    <n v="9.1025560836299597"/>
  </r>
  <r>
    <s v="sne.mid"/>
    <x v="3"/>
    <s v="mid"/>
    <s v="Atlantic cod (S)"/>
    <x v="19"/>
    <s v=""/>
    <x v="19"/>
    <n v="543.52234132765602"/>
    <n v="18909.060752000001"/>
    <n v="2.8744015816341801E-2"/>
  </r>
  <r>
    <s v="sne.mid"/>
    <x v="3"/>
    <s v="mid"/>
    <s v="Atlantic cod (M)"/>
    <x v="15"/>
    <s v=""/>
    <x v="19"/>
    <n v="203297.31312768799"/>
    <n v="18909.060752000001"/>
    <n v="10.7513173601806"/>
  </r>
  <r>
    <s v="sne.mid"/>
    <x v="3"/>
    <s v="mid"/>
    <s v="Atlantic cod (L)"/>
    <x v="16"/>
    <s v=""/>
    <x v="19"/>
    <n v="2445840.3543088599"/>
    <n v="18909.060752000001"/>
    <n v="129.34753271921099"/>
  </r>
  <r>
    <s v="sne.mid"/>
    <x v="3"/>
    <s v="mid"/>
    <s v="Summer flounder (L)"/>
    <x v="22"/>
    <s v=""/>
    <x v="19"/>
    <n v="2408280.4582798001"/>
    <n v="18909.060752000001"/>
    <n v="127.36118889591501"/>
  </r>
  <r>
    <s v="sne.mid"/>
    <x v="3"/>
    <s v="mid"/>
    <s v="Yellowtail flounder (S)"/>
    <x v="17"/>
    <s v=""/>
    <x v="19"/>
    <n v="151546.511379473"/>
    <n v="18909.060752000001"/>
    <n v="8.0144917490650194"/>
  </r>
  <r>
    <s v="sne.mid"/>
    <x v="3"/>
    <s v="mid"/>
    <s v="Yellowtail flounder (L)"/>
    <x v="18"/>
    <s v=""/>
    <x v="19"/>
    <n v="10906139.204894001"/>
    <n v="18909.060752000001"/>
    <n v="576.767897037956"/>
  </r>
  <r>
    <s v="sne.mid"/>
    <x v="3"/>
    <s v="mid"/>
    <s v="Bluefish (S)"/>
    <x v="21"/>
    <s v=""/>
    <x v="19"/>
    <n v="27703.4627500602"/>
    <n v="18909.060752000001"/>
    <n v="1.465089308951"/>
  </r>
  <r>
    <s v="sne.mid"/>
    <x v="3"/>
    <s v="mid"/>
    <s v="Bluefish (M)"/>
    <x v="21"/>
    <s v=""/>
    <x v="19"/>
    <n v="4444622.17235344"/>
    <n v="18909.060752000001"/>
    <n v="235.052508987435"/>
  </r>
  <r>
    <s v="sne.mid"/>
    <x v="3"/>
    <s v="mid"/>
    <s v="Bluefish (L)"/>
    <x v="21"/>
    <s v=""/>
    <x v="19"/>
    <n v="4825117.5937157404"/>
    <n v="18909.060752000001"/>
    <n v="255.17489509389799"/>
  </r>
  <r>
    <s v="sne.mid"/>
    <x v="3"/>
    <s v="mid"/>
    <s v="Weakfish (L)"/>
    <x v="35"/>
    <s v=""/>
    <x v="19"/>
    <n v="1966467.4434269001"/>
    <n v="18909.060752000001"/>
    <n v="103.996040269685"/>
  </r>
  <r>
    <s v="sne.mid"/>
    <x v="3"/>
    <s v="mid"/>
    <s v="Alosines"/>
    <x v="0"/>
    <s v=""/>
    <x v="20"/>
    <n v="427846.858065176"/>
    <n v="18909.060752000001"/>
    <n v="22.626552618163402"/>
  </r>
  <r>
    <s v="sne.mid"/>
    <x v="3"/>
    <s v="mid"/>
    <s v="Atlantic herring"/>
    <x v="1"/>
    <s v=""/>
    <x v="20"/>
    <n v="7904856.875"/>
    <n v="18909.060752000001"/>
    <n v="418.04598222383402"/>
  </r>
  <r>
    <s v="sne.mid"/>
    <x v="3"/>
    <s v="mid"/>
    <s v="Atlantic mackerel"/>
    <x v="2"/>
    <s v=""/>
    <x v="20"/>
    <n v="742534.09270171996"/>
    <n v="18909.060752000001"/>
    <n v="39.268692530018001"/>
  </r>
  <r>
    <s v="sne.mid"/>
    <x v="3"/>
    <s v="mid"/>
    <s v="Butterfish"/>
    <x v="3"/>
    <s v=""/>
    <x v="20"/>
    <n v="23973287.920767199"/>
    <n v="18909.060752000001"/>
    <n v="1267.8201331724799"/>
  </r>
  <r>
    <s v="sne.mid"/>
    <x v="3"/>
    <s v="mid"/>
    <s v="Demersal benthivores - other"/>
    <x v="4"/>
    <s v=""/>
    <x v="20"/>
    <n v="41930014.304498702"/>
    <n v="18909.060752000001"/>
    <n v="2217.45621606635"/>
  </r>
  <r>
    <s v="sne.mid"/>
    <x v="3"/>
    <s v="mid"/>
    <s v="Demersal omnivores - other"/>
    <x v="25"/>
    <s v=""/>
    <x v="20"/>
    <n v="10095.6026500639"/>
    <n v="18909.060752000001"/>
    <n v="0.53390291471754103"/>
  </r>
  <r>
    <s v="sne.mid"/>
    <x v="3"/>
    <s v="mid"/>
    <s v="Demersal piscivores - other"/>
    <x v="5"/>
    <s v=""/>
    <x v="20"/>
    <n v="7813719.1294760797"/>
    <n v="18909.060752000001"/>
    <n v="413.226189917954"/>
  </r>
  <r>
    <s v="sne.mid"/>
    <x v="3"/>
    <s v="mid"/>
    <s v="Skates"/>
    <x v="8"/>
    <s v=""/>
    <x v="20"/>
    <n v="96843499.815044403"/>
    <n v="18909.060752000001"/>
    <n v="5121.5394082861203"/>
  </r>
  <r>
    <s v="sne.mid"/>
    <x v="3"/>
    <s v="mid"/>
    <s v="Small pelagic - other"/>
    <x v="9"/>
    <s v=""/>
    <x v="20"/>
    <n v="9763581.4279001299"/>
    <n v="18909.060752000001"/>
    <n v="516.34407208023003"/>
  </r>
  <r>
    <s v="sne.mid"/>
    <x v="3"/>
    <s v="mid"/>
    <s v="Squid"/>
    <x v="10"/>
    <s v=""/>
    <x v="20"/>
    <n v="40639288.617531501"/>
    <n v="18909.060752000001"/>
    <n v="2149.1965756804302"/>
  </r>
  <r>
    <s v="sne.mid"/>
    <x v="3"/>
    <s v="mid"/>
    <s v="Spiny dogfish (S)"/>
    <x v="11"/>
    <s v=""/>
    <x v="20"/>
    <n v="65252834.409339502"/>
    <n v="18909.060752000001"/>
    <n v="3450.8765541111102"/>
  </r>
  <r>
    <s v="sne.mid"/>
    <x v="3"/>
    <s v="mid"/>
    <s v="Spiny dogfish (L)"/>
    <x v="12"/>
    <s v=""/>
    <x v="20"/>
    <n v="751916227.89741194"/>
    <n v="18909.060752000001"/>
    <n v="39764.8639326458"/>
  </r>
  <r>
    <s v="sne.mid"/>
    <x v="3"/>
    <s v="mid"/>
    <s v="Hakes (S)"/>
    <x v="13"/>
    <s v=""/>
    <x v="20"/>
    <n v="6556328.9987242799"/>
    <n v="18909.060752000001"/>
    <n v="346.72949041272801"/>
  </r>
  <r>
    <s v="sne.mid"/>
    <x v="3"/>
    <s v="mid"/>
    <s v="Hakes (L)"/>
    <x v="14"/>
    <s v=""/>
    <x v="20"/>
    <n v="566930.96540775697"/>
    <n v="18909.060752000001"/>
    <n v="29.9819738718537"/>
  </r>
  <r>
    <s v="sne.mid"/>
    <x v="3"/>
    <s v="mid"/>
    <s v="Atlantic cod (S)"/>
    <x v="19"/>
    <s v=""/>
    <x v="20"/>
    <n v="334.88708722794598"/>
    <n v="18909.060752000001"/>
    <n v="1.77104030506922E-2"/>
  </r>
  <r>
    <s v="sne.mid"/>
    <x v="3"/>
    <s v="mid"/>
    <s v="Atlantic cod (M)"/>
    <x v="15"/>
    <s v=""/>
    <x v="20"/>
    <n v="659534.57626249595"/>
    <n v="18909.060752000001"/>
    <n v="34.879288025595699"/>
  </r>
  <r>
    <s v="sne.mid"/>
    <x v="3"/>
    <s v="mid"/>
    <s v="Atlantic cod (L)"/>
    <x v="16"/>
    <s v=""/>
    <x v="20"/>
    <n v="5836617.8485630602"/>
    <n v="18909.060752000001"/>
    <n v="308.667782345864"/>
  </r>
  <r>
    <s v="sne.mid"/>
    <x v="3"/>
    <s v="mid"/>
    <s v="Summer flounder (L)"/>
    <x v="22"/>
    <s v=""/>
    <x v="20"/>
    <n v="894989.16076386301"/>
    <n v="18909.060752000001"/>
    <n v="47.331233026431597"/>
  </r>
  <r>
    <s v="sne.mid"/>
    <x v="3"/>
    <s v="mid"/>
    <s v="Yellowtail flounder (S)"/>
    <x v="17"/>
    <s v=""/>
    <x v="20"/>
    <n v="15689.1655718333"/>
    <n v="18909.060752000001"/>
    <n v="0.82971681024261501"/>
  </r>
  <r>
    <s v="sne.mid"/>
    <x v="3"/>
    <s v="mid"/>
    <s v="Yellowtail flounder (L)"/>
    <x v="18"/>
    <s v=""/>
    <x v="20"/>
    <n v="9872508.5695197601"/>
    <n v="18909.060752000001"/>
    <n v="522.10465125696703"/>
  </r>
  <r>
    <s v="sne.mid"/>
    <x v="3"/>
    <s v="mid"/>
    <s v="Bluefish (M)"/>
    <x v="21"/>
    <s v=""/>
    <x v="20"/>
    <n v="5551817.6575419996"/>
    <n v="18909.060752000001"/>
    <n v="293.60620976135999"/>
  </r>
  <r>
    <s v="sne.mid"/>
    <x v="3"/>
    <s v="mid"/>
    <s v="Bluefish (L)"/>
    <x v="21"/>
    <s v=""/>
    <x v="20"/>
    <n v="1570956.5031997999"/>
    <n v="18909.060752000001"/>
    <n v="83.079562956803301"/>
  </r>
  <r>
    <s v="sne.mid"/>
    <x v="3"/>
    <s v="mid"/>
    <s v="Alosines"/>
    <x v="0"/>
    <s v=""/>
    <x v="21"/>
    <n v="684971.72418169805"/>
    <n v="18909.060752000001"/>
    <n v="36.224523955228598"/>
  </r>
  <r>
    <s v="sne.mid"/>
    <x v="3"/>
    <s v="mid"/>
    <s v="Atlantic herring"/>
    <x v="1"/>
    <s v=""/>
    <x v="21"/>
    <n v="4838135.3603042299"/>
    <n v="18909.060752000001"/>
    <n v="255.86333577105401"/>
  </r>
  <r>
    <s v="sne.mid"/>
    <x v="3"/>
    <s v="mid"/>
    <s v="Atlantic mackerel"/>
    <x v="2"/>
    <s v=""/>
    <x v="21"/>
    <n v="17292616.269745398"/>
    <n v="18909.060752000001"/>
    <n v="914.51481892966797"/>
  </r>
  <r>
    <s v="sne.mid"/>
    <x v="3"/>
    <s v="mid"/>
    <s v="Butterfish"/>
    <x v="3"/>
    <s v=""/>
    <x v="21"/>
    <n v="23517160.351729002"/>
    <n v="18909.060752000001"/>
    <n v="1243.69796364643"/>
  </r>
  <r>
    <s v="sne.mid"/>
    <x v="3"/>
    <s v="mid"/>
    <s v="Demersal benthivores - other"/>
    <x v="4"/>
    <s v=""/>
    <x v="21"/>
    <n v="60747044.409198798"/>
    <n v="18909.060752000001"/>
    <n v="3212.58920291816"/>
  </r>
  <r>
    <s v="sne.mid"/>
    <x v="3"/>
    <s v="mid"/>
    <s v="Demersal omnivores - other"/>
    <x v="25"/>
    <s v=""/>
    <x v="21"/>
    <n v="0"/>
    <n v="18909.060752000001"/>
    <n v="0"/>
  </r>
  <r>
    <s v="sne.mid"/>
    <x v="3"/>
    <s v="mid"/>
    <s v="Demersal piscivores - other"/>
    <x v="5"/>
    <s v=""/>
    <x v="21"/>
    <n v="5519079.8339182697"/>
    <n v="18909.060752000001"/>
    <n v="291.87487978928402"/>
  </r>
  <r>
    <s v="sne.mid"/>
    <x v="3"/>
    <s v="mid"/>
    <s v="Haddock"/>
    <x v="6"/>
    <s v=""/>
    <x v="21"/>
    <n v="2682023.70240368"/>
    <n v="18909.060752000001"/>
    <n v="141.838018163859"/>
  </r>
  <r>
    <s v="sne.mid"/>
    <x v="3"/>
    <s v="mid"/>
    <s v="Mesopelagics"/>
    <x v="7"/>
    <s v=""/>
    <x v="21"/>
    <n v="16993.2092708333"/>
    <n v="18909.060752000001"/>
    <n v="0.89868076969586996"/>
  </r>
  <r>
    <s v="sne.mid"/>
    <x v="3"/>
    <s v="mid"/>
    <s v="Skates"/>
    <x v="8"/>
    <s v=""/>
    <x v="21"/>
    <n v="62833003.297045201"/>
    <n v="18909.060752000001"/>
    <n v="3322.90451234599"/>
  </r>
  <r>
    <s v="sne.mid"/>
    <x v="3"/>
    <s v="mid"/>
    <s v="Small pelagic - other"/>
    <x v="9"/>
    <s v=""/>
    <x v="21"/>
    <n v="46959112.051826999"/>
    <n v="18909.060752000001"/>
    <n v="2483.41854033444"/>
  </r>
  <r>
    <s v="sne.mid"/>
    <x v="3"/>
    <s v="mid"/>
    <s v="Squid"/>
    <x v="10"/>
    <s v=""/>
    <x v="21"/>
    <n v="80527924.724623501"/>
    <n v="18909.060752000001"/>
    <n v="4258.6951187465002"/>
  </r>
  <r>
    <s v="sne.mid"/>
    <x v="3"/>
    <s v="mid"/>
    <s v="Spiny dogfish (S)"/>
    <x v="11"/>
    <s v=""/>
    <x v="21"/>
    <n v="6611312.2114641499"/>
    <n v="18909.060752000001"/>
    <n v="349.63726110853298"/>
  </r>
  <r>
    <s v="sne.mid"/>
    <x v="3"/>
    <s v="mid"/>
    <s v="Spiny dogfish (L)"/>
    <x v="12"/>
    <s v=""/>
    <x v="21"/>
    <n v="408658749.32455599"/>
    <n v="18909.060752000001"/>
    <n v="21611.7952490756"/>
  </r>
  <r>
    <s v="sne.mid"/>
    <x v="3"/>
    <s v="mid"/>
    <s v="Hakes (S)"/>
    <x v="13"/>
    <s v=""/>
    <x v="21"/>
    <n v="9719779.8286295999"/>
    <n v="18909.060752000001"/>
    <n v="514.02763765522002"/>
  </r>
  <r>
    <s v="sne.mid"/>
    <x v="3"/>
    <s v="mid"/>
    <s v="Hakes (L)"/>
    <x v="14"/>
    <s v=""/>
    <x v="21"/>
    <n v="418421.76003471302"/>
    <n v="18909.060752000001"/>
    <n v="22.128109138919399"/>
  </r>
  <r>
    <s v="sne.mid"/>
    <x v="3"/>
    <s v="mid"/>
    <s v="Atlantic cod (M)"/>
    <x v="15"/>
    <s v=""/>
    <x v="21"/>
    <n v="173600.84901584801"/>
    <n v="18909.060752000001"/>
    <n v="9.1808287726552393"/>
  </r>
  <r>
    <s v="sne.mid"/>
    <x v="3"/>
    <s v="mid"/>
    <s v="Atlantic cod (L)"/>
    <x v="16"/>
    <s v=""/>
    <x v="21"/>
    <n v="6647407.0429725097"/>
    <n v="18909.060752000001"/>
    <n v="351.54612543457102"/>
  </r>
  <r>
    <s v="sne.mid"/>
    <x v="3"/>
    <s v="mid"/>
    <s v="Summer flounder (L)"/>
    <x v="22"/>
    <s v=""/>
    <x v="21"/>
    <n v="840153.64849110704"/>
    <n v="18909.060752000001"/>
    <n v="44.431273425479098"/>
  </r>
  <r>
    <s v="sne.mid"/>
    <x v="3"/>
    <s v="mid"/>
    <s v="Yellowtail flounder (S)"/>
    <x v="17"/>
    <s v=""/>
    <x v="21"/>
    <n v="91320.611311093395"/>
    <n v="18909.060752000001"/>
    <n v="4.8294631081257897"/>
  </r>
  <r>
    <s v="sne.mid"/>
    <x v="3"/>
    <s v="mid"/>
    <s v="Yellowtail flounder (L)"/>
    <x v="18"/>
    <s v=""/>
    <x v="21"/>
    <n v="2393770.72387724"/>
    <n v="18909.060752000001"/>
    <n v="126.59384594890901"/>
  </r>
  <r>
    <s v="sne.mid"/>
    <x v="3"/>
    <s v="mid"/>
    <s v="Bluefish (S)"/>
    <x v="21"/>
    <s v=""/>
    <x v="21"/>
    <n v="85555.485970997499"/>
    <n v="18909.060752000001"/>
    <n v="4.5245761856229896"/>
  </r>
  <r>
    <s v="sne.mid"/>
    <x v="3"/>
    <s v="mid"/>
    <s v="Alosines"/>
    <x v="0"/>
    <s v=""/>
    <x v="22"/>
    <n v="6000124.6385918697"/>
    <n v="18909.060752000001"/>
    <n v="317.314789839958"/>
  </r>
  <r>
    <s v="sne.mid"/>
    <x v="3"/>
    <s v="mid"/>
    <s v="Atlantic herring"/>
    <x v="1"/>
    <s v=""/>
    <x v="22"/>
    <n v="50907958.811507903"/>
    <n v="18909.060752000001"/>
    <n v="2692.2521154903702"/>
  </r>
  <r>
    <s v="sne.mid"/>
    <x v="3"/>
    <s v="mid"/>
    <s v="Atlantic mackerel"/>
    <x v="2"/>
    <s v=""/>
    <x v="22"/>
    <n v="1622208.69736607"/>
    <n v="18909.060752000001"/>
    <n v="85.790019855665804"/>
  </r>
  <r>
    <s v="sne.mid"/>
    <x v="3"/>
    <s v="mid"/>
    <s v="Butterfish"/>
    <x v="3"/>
    <s v=""/>
    <x v="22"/>
    <n v="72231213.670576304"/>
    <n v="18909.060752000001"/>
    <n v="3819.9260459267698"/>
  </r>
  <r>
    <s v="sne.mid"/>
    <x v="3"/>
    <s v="mid"/>
    <s v="Demersal benthivores - other"/>
    <x v="4"/>
    <s v=""/>
    <x v="22"/>
    <n v="73557973.724110201"/>
    <n v="18909.060752000001"/>
    <n v="3890.0913529684399"/>
  </r>
  <r>
    <s v="sne.mid"/>
    <x v="3"/>
    <s v="mid"/>
    <s v="Demersal omnivores - other"/>
    <x v="25"/>
    <s v=""/>
    <x v="22"/>
    <n v="232542.45366539"/>
    <n v="18909.060752000001"/>
    <n v="12.2979378360077"/>
  </r>
  <r>
    <s v="sne.mid"/>
    <x v="3"/>
    <s v="mid"/>
    <s v="Demersal piscivores - other"/>
    <x v="5"/>
    <s v=""/>
    <x v="22"/>
    <n v="10349249.818003099"/>
    <n v="18909.060752000001"/>
    <n v="547.31696903075499"/>
  </r>
  <r>
    <s v="sne.mid"/>
    <x v="3"/>
    <s v="mid"/>
    <s v="Haddock"/>
    <x v="6"/>
    <s v=""/>
    <x v="22"/>
    <n v="955381.599875535"/>
    <n v="18909.060752000001"/>
    <n v="50.525069034668199"/>
  </r>
  <r>
    <s v="sne.mid"/>
    <x v="3"/>
    <s v="mid"/>
    <s v="Skates"/>
    <x v="8"/>
    <s v=""/>
    <x v="22"/>
    <n v="168044321.96919"/>
    <n v="18909.060752000001"/>
    <n v="8886.9735082646093"/>
  </r>
  <r>
    <s v="sne.mid"/>
    <x v="3"/>
    <s v="mid"/>
    <s v="Small pelagic - other"/>
    <x v="9"/>
    <s v=""/>
    <x v="22"/>
    <n v="1749033.0556498"/>
    <n v="18909.060752000001"/>
    <n v="92.497087961643302"/>
  </r>
  <r>
    <s v="sne.mid"/>
    <x v="3"/>
    <s v="mid"/>
    <s v="Squid"/>
    <x v="10"/>
    <s v=""/>
    <x v="22"/>
    <n v="26637278.421670601"/>
    <n v="18909.060752000001"/>
    <n v="1408.70447088987"/>
  </r>
  <r>
    <s v="sne.mid"/>
    <x v="3"/>
    <s v="mid"/>
    <s v="Spiny dogfish (S)"/>
    <x v="11"/>
    <s v=""/>
    <x v="22"/>
    <n v="13814396.7913795"/>
    <n v="18909.060752000001"/>
    <n v="730.570226229686"/>
  </r>
  <r>
    <s v="sne.mid"/>
    <x v="3"/>
    <s v="mid"/>
    <s v="Spiny dogfish (L)"/>
    <x v="12"/>
    <s v=""/>
    <x v="22"/>
    <n v="692818633.24239695"/>
    <n v="18909.060752000001"/>
    <n v="36639.505384693301"/>
  </r>
  <r>
    <s v="sne.mid"/>
    <x v="3"/>
    <s v="mid"/>
    <s v="Hakes (S)"/>
    <x v="13"/>
    <s v=""/>
    <x v="22"/>
    <n v="4188295.11535386"/>
    <n v="18909.060752000001"/>
    <n v="221.496729545959"/>
  </r>
  <r>
    <s v="sne.mid"/>
    <x v="3"/>
    <s v="mid"/>
    <s v="Hakes (L)"/>
    <x v="14"/>
    <s v=""/>
    <x v="22"/>
    <n v="1631828.93913273"/>
    <n v="18909.060752000001"/>
    <n v="86.298783452802397"/>
  </r>
  <r>
    <s v="sne.mid"/>
    <x v="3"/>
    <s v="mid"/>
    <s v="Atlantic cod (M)"/>
    <x v="15"/>
    <s v=""/>
    <x v="22"/>
    <n v="427749.94638456102"/>
    <n v="18909.060752000001"/>
    <n v="22.621427473034"/>
  </r>
  <r>
    <s v="sne.mid"/>
    <x v="3"/>
    <s v="mid"/>
    <s v="Atlantic cod (L)"/>
    <x v="16"/>
    <s v=""/>
    <x v="22"/>
    <n v="14055223.325839899"/>
    <n v="18909.060752000001"/>
    <n v="743.30626519105704"/>
  </r>
  <r>
    <s v="sne.mid"/>
    <x v="3"/>
    <s v="mid"/>
    <s v="Summer flounder (L)"/>
    <x v="22"/>
    <s v=""/>
    <x v="22"/>
    <n v="2250643.8339179698"/>
    <n v="18909.060752000001"/>
    <n v="119.024623350471"/>
  </r>
  <r>
    <s v="sne.mid"/>
    <x v="3"/>
    <s v="mid"/>
    <s v="Yellowtail flounder (S)"/>
    <x v="17"/>
    <s v=""/>
    <x v="22"/>
    <n v="17680.881566637199"/>
    <n v="18909.060752000001"/>
    <n v="0.93504811257042797"/>
  </r>
  <r>
    <s v="sne.mid"/>
    <x v="3"/>
    <s v="mid"/>
    <s v="Yellowtail flounder (L)"/>
    <x v="18"/>
    <s v=""/>
    <x v="22"/>
    <n v="1491154.5463712099"/>
    <n v="18909.060752000001"/>
    <n v="78.859260432250494"/>
  </r>
  <r>
    <s v="sne.mid"/>
    <x v="3"/>
    <s v="mid"/>
    <s v="Bluefish (M)"/>
    <x v="21"/>
    <s v=""/>
    <x v="22"/>
    <n v="2931518.7039722698"/>
    <n v="18909.060752000001"/>
    <n v="155.032486405344"/>
  </r>
  <r>
    <s v="sne.mid"/>
    <x v="3"/>
    <s v="mid"/>
    <s v="Bluefish (L)"/>
    <x v="21"/>
    <s v=""/>
    <x v="22"/>
    <n v="4404557.7754357904"/>
    <n v="18909.060752000001"/>
    <n v="232.93371538667901"/>
  </r>
  <r>
    <s v="sne.mid"/>
    <x v="3"/>
    <s v="mid"/>
    <s v="Alosines"/>
    <x v="0"/>
    <s v=""/>
    <x v="23"/>
    <n v="2377115.9555645701"/>
    <n v="18909.060752000001"/>
    <n v="125.71306352766101"/>
  </r>
  <r>
    <s v="sne.mid"/>
    <x v="3"/>
    <s v="mid"/>
    <s v="Anchovies"/>
    <x v="24"/>
    <s v=""/>
    <x v="23"/>
    <n v="0"/>
    <n v="18909.060752000001"/>
    <n v="0"/>
  </r>
  <r>
    <s v="sne.mid"/>
    <x v="3"/>
    <s v="mid"/>
    <s v="Atlantic herring"/>
    <x v="1"/>
    <s v=""/>
    <x v="23"/>
    <n v="325549986.08746701"/>
    <n v="18909.060752000001"/>
    <n v="17216.613260552"/>
  </r>
  <r>
    <s v="sne.mid"/>
    <x v="3"/>
    <s v="mid"/>
    <s v="Atlantic mackerel"/>
    <x v="2"/>
    <s v=""/>
    <x v="23"/>
    <n v="20065.193601190502"/>
    <n v="18909.060752000001"/>
    <n v="1.06114173857462"/>
  </r>
  <r>
    <s v="sne.mid"/>
    <x v="3"/>
    <s v="mid"/>
    <s v="Butterfish"/>
    <x v="3"/>
    <s v=""/>
    <x v="23"/>
    <n v="19845332.712079599"/>
    <n v="18909.060752000001"/>
    <n v="1049.5144614721601"/>
  </r>
  <r>
    <s v="sne.mid"/>
    <x v="3"/>
    <s v="mid"/>
    <s v="Demersal benthivores - other"/>
    <x v="4"/>
    <s v=""/>
    <x v="23"/>
    <n v="69893858.462075099"/>
    <n v="18909.060752000001"/>
    <n v="3696.3157175684901"/>
  </r>
  <r>
    <s v="sne.mid"/>
    <x v="3"/>
    <s v="mid"/>
    <s v="Demersal omnivores - other"/>
    <x v="25"/>
    <s v=""/>
    <x v="23"/>
    <n v="10417.293039591301"/>
    <n v="18909.060752000001"/>
    <n v="0.550915414372947"/>
  </r>
  <r>
    <s v="sne.mid"/>
    <x v="3"/>
    <s v="mid"/>
    <s v="Demersal piscivores - other"/>
    <x v="5"/>
    <s v=""/>
    <x v="23"/>
    <n v="5974554.4689701796"/>
    <n v="18909.060752000001"/>
    <n v="315.96251909753101"/>
  </r>
  <r>
    <s v="sne.mid"/>
    <x v="3"/>
    <s v="mid"/>
    <s v="Skates"/>
    <x v="8"/>
    <s v=""/>
    <x v="23"/>
    <n v="66760655.5407518"/>
    <n v="18909.060752000001"/>
    <n v="3530.61722188875"/>
  </r>
  <r>
    <s v="sne.mid"/>
    <x v="3"/>
    <s v="mid"/>
    <s v="Small pelagic - other"/>
    <x v="9"/>
    <s v=""/>
    <x v="23"/>
    <n v="18489566.387231302"/>
    <n v="18909.060752000001"/>
    <n v="977.81516648179797"/>
  </r>
  <r>
    <s v="sne.mid"/>
    <x v="3"/>
    <s v="mid"/>
    <s v="Squid"/>
    <x v="10"/>
    <s v=""/>
    <x v="23"/>
    <n v="26649532.651168201"/>
    <n v="18909.060752000001"/>
    <n v="1409.3525321372399"/>
  </r>
  <r>
    <s v="sne.mid"/>
    <x v="3"/>
    <s v="mid"/>
    <s v="Spiny dogfish (S)"/>
    <x v="11"/>
    <s v=""/>
    <x v="23"/>
    <n v="536647.52081184101"/>
    <n v="18909.060752000001"/>
    <n v="28.380442997682"/>
  </r>
  <r>
    <s v="sne.mid"/>
    <x v="3"/>
    <s v="mid"/>
    <s v="Spiny dogfish (L)"/>
    <x v="12"/>
    <s v=""/>
    <x v="23"/>
    <n v="304060099.848566"/>
    <n v="18909.060752000001"/>
    <n v="16080.127079628001"/>
  </r>
  <r>
    <s v="sne.mid"/>
    <x v="3"/>
    <s v="mid"/>
    <s v="Hakes (S)"/>
    <x v="13"/>
    <s v=""/>
    <x v="23"/>
    <n v="3181977.9820271102"/>
    <n v="18909.060752000001"/>
    <n v="168.27795011926"/>
  </r>
  <r>
    <s v="sne.mid"/>
    <x v="3"/>
    <s v="mid"/>
    <s v="Hakes (L)"/>
    <x v="14"/>
    <s v=""/>
    <x v="23"/>
    <n v="119300.289935782"/>
    <n v="18909.060752000001"/>
    <n v="6.3091600106665098"/>
  </r>
  <r>
    <s v="sne.mid"/>
    <x v="3"/>
    <s v="mid"/>
    <s v="Atlantic cod (S)"/>
    <x v="19"/>
    <s v=""/>
    <x v="23"/>
    <n v="35787.2619879864"/>
    <n v="18909.060752000001"/>
    <n v="1.89259860430673"/>
  </r>
  <r>
    <s v="sne.mid"/>
    <x v="3"/>
    <s v="mid"/>
    <s v="Atlantic cod (M)"/>
    <x v="15"/>
    <s v=""/>
    <x v="23"/>
    <n v="82360.311595218998"/>
    <n v="18909.060752000001"/>
    <n v="4.3556003481827004"/>
  </r>
  <r>
    <s v="sne.mid"/>
    <x v="3"/>
    <s v="mid"/>
    <s v="Atlantic cod (L)"/>
    <x v="16"/>
    <s v=""/>
    <x v="23"/>
    <n v="1441675.3922854599"/>
    <n v="18909.060752000001"/>
    <n v="76.242570225650894"/>
  </r>
  <r>
    <s v="sne.mid"/>
    <x v="3"/>
    <s v="mid"/>
    <s v="Summer flounder (S)"/>
    <x v="33"/>
    <s v=""/>
    <x v="23"/>
    <n v="8716.6324456356797"/>
    <n v="18909.060752000001"/>
    <n v="0.46097648952308401"/>
  </r>
  <r>
    <s v="sne.mid"/>
    <x v="3"/>
    <s v="mid"/>
    <s v="Summer flounder (L)"/>
    <x v="22"/>
    <s v=""/>
    <x v="23"/>
    <n v="1610072.6667978"/>
    <n v="18909.060752000001"/>
    <n v="85.148209523178394"/>
  </r>
  <r>
    <s v="sne.mid"/>
    <x v="3"/>
    <s v="mid"/>
    <s v="Yellowtail flounder (S)"/>
    <x v="17"/>
    <s v=""/>
    <x v="23"/>
    <n v="914.54220349227103"/>
    <n v="18909.060752000001"/>
    <n v="4.8365289819883903E-2"/>
  </r>
  <r>
    <s v="sne.mid"/>
    <x v="3"/>
    <s v="mid"/>
    <s v="Yellowtail flounder (L)"/>
    <x v="18"/>
    <s v=""/>
    <x v="23"/>
    <n v="2236343.2167148101"/>
    <n v="18909.060752000001"/>
    <n v="118.268339503763"/>
  </r>
  <r>
    <s v="sne.mid"/>
    <x v="3"/>
    <s v="mid"/>
    <s v="Bluefish (M)"/>
    <x v="21"/>
    <s v=""/>
    <x v="23"/>
    <n v="1407541.38240514"/>
    <n v="18909.060752000001"/>
    <n v="74.437403362631898"/>
  </r>
  <r>
    <s v="sne.mid"/>
    <x v="3"/>
    <s v="mid"/>
    <s v="Bluefish (L)"/>
    <x v="21"/>
    <s v=""/>
    <x v="23"/>
    <n v="1104016.70914327"/>
    <n v="18909.060752000001"/>
    <n v="58.385592157267801"/>
  </r>
  <r>
    <s v="sne.mid"/>
    <x v="3"/>
    <s v="mid"/>
    <s v="Alosines"/>
    <x v="0"/>
    <s v=""/>
    <x v="24"/>
    <n v="2916659.02578734"/>
    <n v="18909.060752000001"/>
    <n v="154.24663678648599"/>
  </r>
  <r>
    <s v="sne.mid"/>
    <x v="3"/>
    <s v="mid"/>
    <s v="Atlantic herring"/>
    <x v="1"/>
    <s v=""/>
    <x v="24"/>
    <n v="81386938.978154793"/>
    <n v="18909.060752000001"/>
    <n v="4304.1238296062102"/>
  </r>
  <r>
    <s v="sne.mid"/>
    <x v="3"/>
    <s v="mid"/>
    <s v="Atlantic mackerel"/>
    <x v="2"/>
    <s v=""/>
    <x v="24"/>
    <n v="39963721.6849107"/>
    <n v="18909.060752000001"/>
    <n v="2113.4694213028902"/>
  </r>
  <r>
    <s v="sne.mid"/>
    <x v="3"/>
    <s v="mid"/>
    <s v="Butterfish"/>
    <x v="3"/>
    <s v=""/>
    <x v="24"/>
    <n v="9989480.5594642796"/>
    <n v="18909.060752000001"/>
    <n v="528.29067982172"/>
  </r>
  <r>
    <s v="sne.mid"/>
    <x v="3"/>
    <s v="mid"/>
    <s v="Demersal benthivores - other"/>
    <x v="4"/>
    <s v=""/>
    <x v="24"/>
    <n v="30682480.798352901"/>
    <n v="18909.060752000001"/>
    <n v="1622.6337839179901"/>
  </r>
  <r>
    <s v="sne.mid"/>
    <x v="3"/>
    <s v="mid"/>
    <s v="Demersal omnivores - other"/>
    <x v="25"/>
    <s v=""/>
    <x v="24"/>
    <n v="84884.315972906406"/>
    <n v="18909.060752000001"/>
    <n v="4.4890815618077804"/>
  </r>
  <r>
    <s v="sne.mid"/>
    <x v="3"/>
    <s v="mid"/>
    <s v="Demersal piscivores - other"/>
    <x v="5"/>
    <s v=""/>
    <x v="24"/>
    <n v="2400950.7538526002"/>
    <n v="18909.060752000001"/>
    <n v="126.97355967819"/>
  </r>
  <r>
    <s v="sne.mid"/>
    <x v="3"/>
    <s v="mid"/>
    <s v="Haddock"/>
    <x v="6"/>
    <s v=""/>
    <x v="24"/>
    <n v="548899.92938202899"/>
    <n v="18909.060752000001"/>
    <n v="29.0284079458559"/>
  </r>
  <r>
    <s v="sne.mid"/>
    <x v="3"/>
    <s v="mid"/>
    <s v="Skates"/>
    <x v="8"/>
    <s v=""/>
    <x v="24"/>
    <n v="92530524.210792795"/>
    <n v="18909.060752000001"/>
    <n v="4893.4489885229204"/>
  </r>
  <r>
    <s v="sne.mid"/>
    <x v="3"/>
    <s v="mid"/>
    <s v="Small pelagic - other"/>
    <x v="9"/>
    <s v=""/>
    <x v="24"/>
    <n v="1045217.94578869"/>
    <n v="18909.060752000001"/>
    <n v="55.276037212908001"/>
  </r>
  <r>
    <s v="sne.mid"/>
    <x v="3"/>
    <s v="mid"/>
    <s v="Squid"/>
    <x v="10"/>
    <s v=""/>
    <x v="24"/>
    <n v="8287510.3250223203"/>
    <n v="18909.060752000001"/>
    <n v="438.28249502798599"/>
  </r>
  <r>
    <s v="sne.mid"/>
    <x v="3"/>
    <s v="mid"/>
    <s v="Spiny dogfish (S)"/>
    <x v="11"/>
    <s v=""/>
    <x v="24"/>
    <n v="2598342.6497050701"/>
    <n v="18909.060752000001"/>
    <n v="137.412570819005"/>
  </r>
  <r>
    <s v="sne.mid"/>
    <x v="3"/>
    <s v="mid"/>
    <s v="Spiny dogfish (L)"/>
    <x v="12"/>
    <s v=""/>
    <x v="24"/>
    <n v="127324446.97752"/>
    <n v="18909.060752000001"/>
    <n v="6733.5151463857501"/>
  </r>
  <r>
    <s v="sne.mid"/>
    <x v="3"/>
    <s v="mid"/>
    <s v="Hakes (S)"/>
    <x v="13"/>
    <s v=""/>
    <x v="24"/>
    <n v="1683978.1908396999"/>
    <n v="18909.060752000001"/>
    <n v="89.056680970342896"/>
  </r>
  <r>
    <s v="sne.mid"/>
    <x v="3"/>
    <s v="mid"/>
    <s v="Hakes (L)"/>
    <x v="14"/>
    <s v=""/>
    <x v="24"/>
    <n v="142351.99147769599"/>
    <n v="18909.060752000001"/>
    <n v="7.5282423249203303"/>
  </r>
  <r>
    <s v="sne.mid"/>
    <x v="3"/>
    <s v="mid"/>
    <s v="Atlantic cod (M)"/>
    <x v="15"/>
    <s v=""/>
    <x v="24"/>
    <n v="260650.638100863"/>
    <n v="18909.060752000001"/>
    <n v="13.7844307297651"/>
  </r>
  <r>
    <s v="sne.mid"/>
    <x v="3"/>
    <s v="mid"/>
    <s v="Atlantic cod (L)"/>
    <x v="16"/>
    <s v=""/>
    <x v="24"/>
    <n v="4613288.3298569899"/>
    <n v="18909.060752000001"/>
    <n v="243.972368081215"/>
  </r>
  <r>
    <s v="sne.mid"/>
    <x v="3"/>
    <s v="mid"/>
    <s v="Summer flounder (S)"/>
    <x v="33"/>
    <s v=""/>
    <x v="24"/>
    <n v="35009.360386177803"/>
    <n v="18909.060752000001"/>
    <n v="1.8514595116774799"/>
  </r>
  <r>
    <s v="sne.mid"/>
    <x v="3"/>
    <s v="mid"/>
    <s v="Summer flounder (L)"/>
    <x v="22"/>
    <s v=""/>
    <x v="24"/>
    <n v="983331.97635272797"/>
    <n v="18909.060752000001"/>
    <n v="52.003216301937201"/>
  </r>
  <r>
    <s v="sne.mid"/>
    <x v="3"/>
    <s v="mid"/>
    <s v="Yellowtail flounder (S)"/>
    <x v="17"/>
    <s v=""/>
    <x v="24"/>
    <n v="12966.1592593597"/>
    <n v="18909.060752000001"/>
    <n v="0.68571143905115906"/>
  </r>
  <r>
    <s v="sne.mid"/>
    <x v="3"/>
    <s v="mid"/>
    <s v="Yellowtail flounder (L)"/>
    <x v="18"/>
    <s v=""/>
    <x v="24"/>
    <n v="807717.42247462994"/>
    <n v="18909.060752000001"/>
    <n v="42.715893352301897"/>
  </r>
  <r>
    <s v="sne.mid"/>
    <x v="3"/>
    <s v="mid"/>
    <s v="Bluefish (M)"/>
    <x v="21"/>
    <s v=""/>
    <x v="24"/>
    <n v="2266984.5484899399"/>
    <n v="18909.060752000001"/>
    <n v="119.888797133943"/>
  </r>
  <r>
    <s v="sne.mid"/>
    <x v="3"/>
    <s v="mid"/>
    <s v="Bluefish (L)"/>
    <x v="21"/>
    <s v=""/>
    <x v="24"/>
    <n v="2198637.3728591301"/>
    <n v="18909.060752000001"/>
    <n v="116.27427727348"/>
  </r>
  <r>
    <s v="sne.mid"/>
    <x v="3"/>
    <s v="mid"/>
    <s v="Alosines"/>
    <x v="0"/>
    <s v=""/>
    <x v="25"/>
    <n v="138774.82190968099"/>
    <n v="18909.060752000001"/>
    <n v="7.3390647864412397"/>
  </r>
  <r>
    <s v="sne.mid"/>
    <x v="3"/>
    <s v="mid"/>
    <s v="Atlantic herring"/>
    <x v="1"/>
    <s v=""/>
    <x v="25"/>
    <n v="148123779.85574701"/>
    <n v="18909.060752000001"/>
    <n v="7833.4816201846397"/>
  </r>
  <r>
    <s v="sne.mid"/>
    <x v="3"/>
    <s v="mid"/>
    <s v="Atlantic mackerel"/>
    <x v="2"/>
    <s v=""/>
    <x v="25"/>
    <n v="6911993.7434388502"/>
    <n v="18909.060752000001"/>
    <n v="365.53871364064298"/>
  </r>
  <r>
    <s v="sne.mid"/>
    <x v="3"/>
    <s v="mid"/>
    <s v="Butterfish"/>
    <x v="3"/>
    <s v=""/>
    <x v="25"/>
    <n v="3668149.5570949302"/>
    <n v="18909.060752000001"/>
    <n v="193.988987882804"/>
  </r>
  <r>
    <s v="sne.mid"/>
    <x v="3"/>
    <s v="mid"/>
    <s v="Demersal benthivores - other"/>
    <x v="4"/>
    <s v=""/>
    <x v="25"/>
    <n v="23963223.855481401"/>
    <n v="18909.060752000001"/>
    <n v="1267.2878981018"/>
  </r>
  <r>
    <s v="sne.mid"/>
    <x v="3"/>
    <s v="mid"/>
    <s v="Demersal piscivores - other"/>
    <x v="5"/>
    <s v=""/>
    <x v="25"/>
    <n v="8172535.6096188296"/>
    <n v="18909.060752000001"/>
    <n v="432.202091727609"/>
  </r>
  <r>
    <s v="sne.mid"/>
    <x v="3"/>
    <s v="mid"/>
    <s v="Haddock"/>
    <x v="6"/>
    <s v=""/>
    <x v="25"/>
    <n v="164675.300849486"/>
    <n v="18909.060752000001"/>
    <n v="8.7088038379731696"/>
  </r>
  <r>
    <s v="sne.mid"/>
    <x v="3"/>
    <s v="mid"/>
    <s v="Mesopelagics"/>
    <x v="7"/>
    <s v=""/>
    <x v="25"/>
    <n v="0"/>
    <n v="18909.060752000001"/>
    <n v="0"/>
  </r>
  <r>
    <s v="sne.mid"/>
    <x v="3"/>
    <s v="mid"/>
    <s v="Skates"/>
    <x v="8"/>
    <s v=""/>
    <x v="25"/>
    <n v="91729311.292696297"/>
    <n v="18909.060752000001"/>
    <n v="4851.0770839315301"/>
  </r>
  <r>
    <s v="sne.mid"/>
    <x v="3"/>
    <s v="mid"/>
    <s v="Small pelagic - other"/>
    <x v="9"/>
    <s v=""/>
    <x v="25"/>
    <n v="7552884.2630992997"/>
    <n v="18909.060752000001"/>
    <n v="399.432016331135"/>
  </r>
  <r>
    <s v="sne.mid"/>
    <x v="3"/>
    <s v="mid"/>
    <s v="Squid"/>
    <x v="10"/>
    <s v=""/>
    <x v="25"/>
    <n v="30224086.5709389"/>
    <n v="18909.060752000001"/>
    <n v="1598.3917428443399"/>
  </r>
  <r>
    <s v="sne.mid"/>
    <x v="3"/>
    <s v="mid"/>
    <s v="Spiny dogfish (S)"/>
    <x v="11"/>
    <s v=""/>
    <x v="25"/>
    <n v="22306462.6794651"/>
    <n v="18909.060752000001"/>
    <n v="1179.67058078788"/>
  </r>
  <r>
    <s v="sne.mid"/>
    <x v="3"/>
    <s v="mid"/>
    <s v="Spiny dogfish (L)"/>
    <x v="12"/>
    <s v=""/>
    <x v="25"/>
    <n v="284776255.82928699"/>
    <n v="18909.060752000001"/>
    <n v="15060.306779074999"/>
  </r>
  <r>
    <s v="sne.mid"/>
    <x v="3"/>
    <s v="mid"/>
    <s v="Hakes (S)"/>
    <x v="13"/>
    <s v=""/>
    <x v="25"/>
    <n v="1696316.0236774799"/>
    <n v="18909.060752000001"/>
    <n v="89.709163555257902"/>
  </r>
  <r>
    <s v="sne.mid"/>
    <x v="3"/>
    <s v="mid"/>
    <s v="Hakes (L)"/>
    <x v="14"/>
    <s v=""/>
    <x v="25"/>
    <n v="92448.032879272898"/>
    <n v="18909.060752000001"/>
    <n v="4.8890864592253598"/>
  </r>
  <r>
    <s v="sne.mid"/>
    <x v="3"/>
    <s v="mid"/>
    <s v="Atlantic cod (S)"/>
    <x v="19"/>
    <s v=""/>
    <x v="25"/>
    <n v="5654.5816603489302"/>
    <n v="18909.060752000001"/>
    <n v="0.29904085319260798"/>
  </r>
  <r>
    <s v="sne.mid"/>
    <x v="3"/>
    <s v="mid"/>
    <s v="Atlantic cod (M)"/>
    <x v="15"/>
    <s v=""/>
    <x v="25"/>
    <n v="539725.07885380404"/>
    <n v="18909.060752000001"/>
    <n v="28.543198730625299"/>
  </r>
  <r>
    <s v="sne.mid"/>
    <x v="3"/>
    <s v="mid"/>
    <s v="Atlantic cod (L)"/>
    <x v="16"/>
    <s v=""/>
    <x v="25"/>
    <n v="4213623.3966658004"/>
    <n v="18909.060752000001"/>
    <n v="222.83620809775701"/>
  </r>
  <r>
    <s v="sne.mid"/>
    <x v="3"/>
    <s v="mid"/>
    <s v="Summer flounder (L)"/>
    <x v="22"/>
    <s v=""/>
    <x v="25"/>
    <n v="353621.73416756903"/>
    <n v="18909.060752000001"/>
    <n v="18.701179228596299"/>
  </r>
  <r>
    <s v="sne.mid"/>
    <x v="3"/>
    <s v="mid"/>
    <s v="Yellowtail flounder (S)"/>
    <x v="17"/>
    <s v=""/>
    <x v="25"/>
    <n v="280938.119491146"/>
    <n v="18909.060752000001"/>
    <n v="14.8573280913189"/>
  </r>
  <r>
    <s v="sne.mid"/>
    <x v="3"/>
    <s v="mid"/>
    <s v="Yellowtail flounder (L)"/>
    <x v="18"/>
    <s v=""/>
    <x v="25"/>
    <n v="852576.29199973296"/>
    <n v="18909.060752000001"/>
    <n v="45.088241197255499"/>
  </r>
  <r>
    <s v="sne.mid"/>
    <x v="3"/>
    <s v="mid"/>
    <s v="Bluefish (M)"/>
    <x v="21"/>
    <s v=""/>
    <x v="25"/>
    <n v="733511.49768199795"/>
    <n v="18909.060752000001"/>
    <n v="38.7915353016365"/>
  </r>
  <r>
    <s v="sne.mid"/>
    <x v="3"/>
    <s v="mid"/>
    <s v="Bluefish (L)"/>
    <x v="21"/>
    <s v=""/>
    <x v="25"/>
    <n v="3021845.1748919399"/>
    <n v="18909.060752000001"/>
    <n v="159.80937469738299"/>
  </r>
  <r>
    <s v="sne.mid"/>
    <x v="3"/>
    <s v="mid"/>
    <s v="Alosines"/>
    <x v="0"/>
    <s v=""/>
    <x v="26"/>
    <n v="480463.68529274903"/>
    <n v="18909.060752000001"/>
    <n v="25.409177726711299"/>
  </r>
  <r>
    <s v="sne.mid"/>
    <x v="3"/>
    <s v="mid"/>
    <s v="Atlantic herring"/>
    <x v="1"/>
    <s v=""/>
    <x v="26"/>
    <n v="35342060.025535703"/>
    <n v="18909.060752000001"/>
    <n v="1869.0542322044"/>
  </r>
  <r>
    <s v="sne.mid"/>
    <x v="3"/>
    <s v="mid"/>
    <s v="Atlantic mackerel"/>
    <x v="2"/>
    <s v=""/>
    <x v="26"/>
    <n v="3770358.3381696399"/>
    <n v="18909.060752000001"/>
    <n v="199.39426857946199"/>
  </r>
  <r>
    <s v="sne.mid"/>
    <x v="3"/>
    <s v="mid"/>
    <s v="Butterfish"/>
    <x v="3"/>
    <s v=""/>
    <x v="26"/>
    <n v="12346095.849872399"/>
    <n v="18909.060752000001"/>
    <n v="652.91957182836802"/>
  </r>
  <r>
    <s v="sne.mid"/>
    <x v="3"/>
    <s v="mid"/>
    <s v="Demersal benthivores - other"/>
    <x v="4"/>
    <s v=""/>
    <x v="26"/>
    <n v="17188458.682296101"/>
    <n v="18909.060752000001"/>
    <n v="909.00647619306596"/>
  </r>
  <r>
    <s v="sne.mid"/>
    <x v="3"/>
    <s v="mid"/>
    <s v="Demersal omnivores - other"/>
    <x v="25"/>
    <s v=""/>
    <x v="26"/>
    <n v="0"/>
    <n v="18909.060752000001"/>
    <n v="0"/>
  </r>
  <r>
    <s v="sne.mid"/>
    <x v="3"/>
    <s v="mid"/>
    <s v="Demersal piscivores - other"/>
    <x v="5"/>
    <s v=""/>
    <x v="26"/>
    <n v="2193953.1469481001"/>
    <n v="18909.060752000001"/>
    <n v="116.02655339271899"/>
  </r>
  <r>
    <s v="sne.mid"/>
    <x v="3"/>
    <s v="mid"/>
    <s v="Haddock"/>
    <x v="6"/>
    <s v=""/>
    <x v="26"/>
    <n v="113333.604744975"/>
    <n v="18909.060752000001"/>
    <n v="5.9936136559816999"/>
  </r>
  <r>
    <s v="sne.mid"/>
    <x v="3"/>
    <s v="mid"/>
    <s v="Medium pelagics - other"/>
    <x v="20"/>
    <s v=""/>
    <x v="26"/>
    <n v="16993.2092708333"/>
    <n v="18909.060752000001"/>
    <n v="0.89868076969586996"/>
  </r>
  <r>
    <s v="sne.mid"/>
    <x v="3"/>
    <s v="mid"/>
    <s v="Skates"/>
    <x v="8"/>
    <s v=""/>
    <x v="26"/>
    <n v="71168799.9685601"/>
    <n v="18909.060752000001"/>
    <n v="3763.74061630917"/>
  </r>
  <r>
    <s v="sne.mid"/>
    <x v="3"/>
    <s v="mid"/>
    <s v="Small pelagic - other"/>
    <x v="9"/>
    <s v=""/>
    <x v="26"/>
    <n v="2777416.7612425601"/>
    <n v="18909.060752000001"/>
    <n v="146.882851436648"/>
  </r>
  <r>
    <s v="sne.mid"/>
    <x v="3"/>
    <s v="mid"/>
    <s v="Squid"/>
    <x v="10"/>
    <s v=""/>
    <x v="26"/>
    <n v="24723107.610477399"/>
    <n v="18909.060752000001"/>
    <n v="1307.47412231263"/>
  </r>
  <r>
    <s v="sne.mid"/>
    <x v="3"/>
    <s v="mid"/>
    <s v="Spiny dogfish (S)"/>
    <x v="11"/>
    <s v=""/>
    <x v="26"/>
    <n v="8928807.5455752593"/>
    <n v="18909.060752000001"/>
    <n v="472.19730597305602"/>
  </r>
  <r>
    <s v="sne.mid"/>
    <x v="3"/>
    <s v="mid"/>
    <s v="Spiny dogfish (L)"/>
    <x v="12"/>
    <s v=""/>
    <x v="26"/>
    <n v="150920244.98413"/>
    <n v="18909.060752000001"/>
    <n v="7981.3718387978497"/>
  </r>
  <r>
    <s v="sne.mid"/>
    <x v="3"/>
    <s v="mid"/>
    <s v="Hakes (S)"/>
    <x v="13"/>
    <s v=""/>
    <x v="26"/>
    <n v="1404204.5256842501"/>
    <n v="18909.060752000001"/>
    <n v="74.260934696913793"/>
  </r>
  <r>
    <s v="sne.mid"/>
    <x v="3"/>
    <s v="mid"/>
    <s v="Atlantic cod (S)"/>
    <x v="19"/>
    <s v=""/>
    <x v="26"/>
    <n v="7028.9453701799603"/>
    <n v="18909.060752000001"/>
    <n v="0.37172366530349799"/>
  </r>
  <r>
    <s v="sne.mid"/>
    <x v="3"/>
    <s v="mid"/>
    <s v="Atlantic cod (M)"/>
    <x v="15"/>
    <s v=""/>
    <x v="26"/>
    <n v="282564.00830109703"/>
    <n v="18909.060752000001"/>
    <n v="14.9433127328236"/>
  </r>
  <r>
    <s v="sne.mid"/>
    <x v="3"/>
    <s v="mid"/>
    <s v="Atlantic cod (L)"/>
    <x v="16"/>
    <s v=""/>
    <x v="26"/>
    <n v="15657357.093044501"/>
    <n v="18909.060752000001"/>
    <n v="828.03462839307895"/>
  </r>
  <r>
    <s v="sne.mid"/>
    <x v="3"/>
    <s v="mid"/>
    <s v="Summer flounder (L)"/>
    <x v="22"/>
    <s v=""/>
    <x v="26"/>
    <n v="117845.484879765"/>
    <n v="18909.060752000001"/>
    <n v="6.23222308211691"/>
  </r>
  <r>
    <s v="sne.mid"/>
    <x v="3"/>
    <s v="mid"/>
    <s v="Yellowtail flounder (S)"/>
    <x v="17"/>
    <s v=""/>
    <x v="26"/>
    <n v="7778.8199215083096"/>
    <n v="18909.060752000001"/>
    <n v="0.41138055578384802"/>
  </r>
  <r>
    <s v="sne.mid"/>
    <x v="3"/>
    <s v="mid"/>
    <s v="Yellowtail flounder (L)"/>
    <x v="18"/>
    <s v=""/>
    <x v="26"/>
    <n v="5092546.8795165997"/>
    <n v="18909.060752000001"/>
    <n v="269.31781257183599"/>
  </r>
  <r>
    <s v="sne.mid"/>
    <x v="3"/>
    <s v="mid"/>
    <s v="Bluefish (L)"/>
    <x v="21"/>
    <s v=""/>
    <x v="26"/>
    <n v="796101.04647169902"/>
    <n v="18909.060752000001"/>
    <n v="42.101564795464299"/>
  </r>
  <r>
    <s v="sne.mid"/>
    <x v="3"/>
    <s v="mid"/>
    <s v="Alosines"/>
    <x v="0"/>
    <s v=""/>
    <x v="27"/>
    <n v="229564.398084307"/>
    <n v="18909.060752000001"/>
    <n v="12.140444260830201"/>
  </r>
  <r>
    <s v="sne.mid"/>
    <x v="3"/>
    <s v="mid"/>
    <s v="Atlantic herring"/>
    <x v="1"/>
    <s v=""/>
    <x v="27"/>
    <n v="30502819.955989301"/>
    <n v="18909.060752000001"/>
    <n v="1613.1324742167899"/>
  </r>
  <r>
    <s v="sne.mid"/>
    <x v="3"/>
    <s v="mid"/>
    <s v="Atlantic mackerel"/>
    <x v="2"/>
    <s v=""/>
    <x v="27"/>
    <n v="5594651.2882291703"/>
    <n v="18909.060752000001"/>
    <n v="295.871453458492"/>
  </r>
  <r>
    <s v="sne.mid"/>
    <x v="3"/>
    <s v="mid"/>
    <s v="Butterfish"/>
    <x v="3"/>
    <s v=""/>
    <x v="27"/>
    <n v="10510543.058715999"/>
    <n v="18909.060752000001"/>
    <n v="555.84691363394597"/>
  </r>
  <r>
    <s v="sne.mid"/>
    <x v="3"/>
    <s v="mid"/>
    <s v="Demersal benthivores - other"/>
    <x v="4"/>
    <s v=""/>
    <x v="27"/>
    <n v="34429853.792259499"/>
    <n v="18909.060752000001"/>
    <n v="1820.81247946796"/>
  </r>
  <r>
    <s v="sne.mid"/>
    <x v="3"/>
    <s v="mid"/>
    <s v="Demersal omnivores - other"/>
    <x v="25"/>
    <s v=""/>
    <x v="27"/>
    <n v="9375.5637356321804"/>
    <n v="18909.060752000001"/>
    <n v="0.495823872935653"/>
  </r>
  <r>
    <s v="sne.mid"/>
    <x v="3"/>
    <s v="mid"/>
    <s v="Demersal piscivores - other"/>
    <x v="5"/>
    <s v=""/>
    <x v="27"/>
    <n v="11325612.452382"/>
    <n v="18909.060752000001"/>
    <n v="598.95161377510897"/>
  </r>
  <r>
    <s v="sne.mid"/>
    <x v="3"/>
    <s v="mid"/>
    <s v="Haddock"/>
    <x v="6"/>
    <s v=""/>
    <x v="27"/>
    <n v="280635.59270184301"/>
    <n v="18909.060752000001"/>
    <n v="14.841329052907099"/>
  </r>
  <r>
    <s v="sne.mid"/>
    <x v="3"/>
    <s v="mid"/>
    <s v="Skates"/>
    <x v="8"/>
    <s v=""/>
    <x v="27"/>
    <n v="94823113.711303905"/>
    <n v="18909.060752000001"/>
    <n v="5014.69189585604"/>
  </r>
  <r>
    <s v="sne.mid"/>
    <x v="3"/>
    <s v="mid"/>
    <s v="Small pelagic - other"/>
    <x v="9"/>
    <s v=""/>
    <x v="27"/>
    <n v="348885.54749999999"/>
    <n v="18909.060752000001"/>
    <n v="18.450707418828198"/>
  </r>
  <r>
    <s v="sne.mid"/>
    <x v="3"/>
    <s v="mid"/>
    <s v="Squid"/>
    <x v="10"/>
    <s v=""/>
    <x v="27"/>
    <n v="39004718.102099396"/>
    <n v="18909.060752000001"/>
    <n v="2062.7528047882502"/>
  </r>
  <r>
    <s v="sne.mid"/>
    <x v="3"/>
    <s v="mid"/>
    <s v="Spiny dogfish (S)"/>
    <x v="11"/>
    <s v=""/>
    <x v="27"/>
    <n v="386961.92590508098"/>
    <n v="18909.060752000001"/>
    <n v="20.464365257494499"/>
  </r>
  <r>
    <s v="sne.mid"/>
    <x v="3"/>
    <s v="mid"/>
    <s v="Spiny dogfish (L)"/>
    <x v="12"/>
    <s v=""/>
    <x v="27"/>
    <n v="109867552.825065"/>
    <n v="18909.060752000001"/>
    <n v="5810.3125409570803"/>
  </r>
  <r>
    <s v="sne.mid"/>
    <x v="3"/>
    <s v="mid"/>
    <s v="Hakes (S)"/>
    <x v="13"/>
    <s v=""/>
    <x v="27"/>
    <n v="1898082.60275865"/>
    <n v="18909.060752000001"/>
    <n v="100.379528505026"/>
  </r>
  <r>
    <s v="sne.mid"/>
    <x v="3"/>
    <s v="mid"/>
    <s v="Atlantic cod (S)"/>
    <x v="19"/>
    <s v=""/>
    <x v="27"/>
    <n v="24.969107783613499"/>
    <n v="18909.060752000001"/>
    <n v="1.32048376760187E-3"/>
  </r>
  <r>
    <s v="sne.mid"/>
    <x v="3"/>
    <s v="mid"/>
    <s v="Atlantic cod (M)"/>
    <x v="15"/>
    <s v=""/>
    <x v="27"/>
    <n v="5591758.33879505"/>
    <n v="18909.060752000001"/>
    <n v="295.71846069634199"/>
  </r>
  <r>
    <s v="sne.mid"/>
    <x v="3"/>
    <s v="mid"/>
    <s v="Atlantic cod (L)"/>
    <x v="16"/>
    <s v=""/>
    <x v="27"/>
    <n v="11524113.885306001"/>
    <n v="18909.060752000001"/>
    <n v="609.44930245079104"/>
  </r>
  <r>
    <s v="sne.mid"/>
    <x v="3"/>
    <s v="mid"/>
    <s v="Summer flounder (L)"/>
    <x v="22"/>
    <s v=""/>
    <x v="27"/>
    <n v="542402.12143432198"/>
    <n v="18909.060752000001"/>
    <n v="28.684773323653999"/>
  </r>
  <r>
    <s v="sne.mid"/>
    <x v="3"/>
    <s v="mid"/>
    <s v="Yellowtail flounder (S)"/>
    <x v="17"/>
    <s v=""/>
    <x v="27"/>
    <n v="42742.593828279401"/>
    <n v="18909.060752000001"/>
    <n v="2.2604292401862698"/>
  </r>
  <r>
    <s v="sne.mid"/>
    <x v="3"/>
    <s v="mid"/>
    <s v="Yellowtail flounder (L)"/>
    <x v="18"/>
    <s v=""/>
    <x v="27"/>
    <n v="8626247.6280346792"/>
    <n v="18909.060752000001"/>
    <n v="456.19651558432298"/>
  </r>
  <r>
    <s v="sne.mid"/>
    <x v="3"/>
    <s v="mid"/>
    <s v="Bluefish (S)"/>
    <x v="21"/>
    <s v=""/>
    <x v="27"/>
    <n v="384192.42228375998"/>
    <n v="18909.060752000001"/>
    <n v="20.317900890086499"/>
  </r>
  <r>
    <s v="sne.mid"/>
    <x v="3"/>
    <s v="mid"/>
    <s v="Bluefish (L)"/>
    <x v="21"/>
    <s v=""/>
    <x v="27"/>
    <n v="2089779.5311676899"/>
    <n v="18909.060752000001"/>
    <n v="110.517363002637"/>
  </r>
  <r>
    <s v="sne.mid"/>
    <x v="3"/>
    <s v="mid"/>
    <s v="Alosines"/>
    <x v="0"/>
    <s v=""/>
    <x v="28"/>
    <n v="381658.762782251"/>
    <n v="18909.060752000001"/>
    <n v="20.1839090681373"/>
  </r>
  <r>
    <s v="sne.mid"/>
    <x v="3"/>
    <s v="mid"/>
    <s v="Atlantic herring"/>
    <x v="1"/>
    <s v=""/>
    <x v="28"/>
    <n v="60882652.588660702"/>
    <n v="18909.060752000001"/>
    <n v="3219.7608007696099"/>
  </r>
  <r>
    <s v="sne.mid"/>
    <x v="3"/>
    <s v="mid"/>
    <s v="Atlantic mackerel"/>
    <x v="2"/>
    <s v=""/>
    <x v="28"/>
    <n v="2708984.5620163698"/>
    <n v="18909.060752000001"/>
    <n v="143.26383512887301"/>
  </r>
  <r>
    <s v="sne.mid"/>
    <x v="3"/>
    <s v="mid"/>
    <s v="Butterfish"/>
    <x v="3"/>
    <s v=""/>
    <x v="28"/>
    <n v="6619563.4221513597"/>
    <n v="18909.060752000001"/>
    <n v="350.07362390811602"/>
  </r>
  <r>
    <s v="sne.mid"/>
    <x v="3"/>
    <s v="mid"/>
    <s v="Demersal benthivores - other"/>
    <x v="4"/>
    <s v=""/>
    <x v="28"/>
    <n v="16054838.9386074"/>
    <n v="18909.060752000001"/>
    <n v="849.05533644283503"/>
  </r>
  <r>
    <s v="sne.mid"/>
    <x v="3"/>
    <s v="mid"/>
    <s v="Demersal omnivores - other"/>
    <x v="25"/>
    <s v=""/>
    <x v="28"/>
    <n v="33211.354926108397"/>
    <n v="18909.060752000001"/>
    <n v="1.7563725328131701"/>
  </r>
  <r>
    <s v="sne.mid"/>
    <x v="3"/>
    <s v="mid"/>
    <s v="Demersal piscivores - other"/>
    <x v="5"/>
    <s v=""/>
    <x v="28"/>
    <n v="2764226.4424503502"/>
    <n v="18909.060752000001"/>
    <n v="146.18528538800999"/>
  </r>
  <r>
    <s v="sne.mid"/>
    <x v="3"/>
    <s v="mid"/>
    <s v="Haddock"/>
    <x v="6"/>
    <s v=""/>
    <x v="28"/>
    <n v="0"/>
    <n v="18909.060752000001"/>
    <n v="0"/>
  </r>
  <r>
    <s v="sne.mid"/>
    <x v="3"/>
    <s v="mid"/>
    <s v="Medium pelagics - other"/>
    <x v="20"/>
    <s v=""/>
    <x v="28"/>
    <n v="0"/>
    <n v="18909.060752000001"/>
    <n v="0"/>
  </r>
  <r>
    <s v="sne.mid"/>
    <x v="3"/>
    <s v="mid"/>
    <s v="Skates"/>
    <x v="8"/>
    <s v=""/>
    <x v="28"/>
    <n v="83598365.036383599"/>
    <n v="18909.060752000001"/>
    <n v="4421.0744326653803"/>
  </r>
  <r>
    <s v="sne.mid"/>
    <x v="3"/>
    <s v="mid"/>
    <s v="Small pelagic - other"/>
    <x v="9"/>
    <s v=""/>
    <x v="28"/>
    <n v="191435.98302083299"/>
    <n v="18909.060752000001"/>
    <n v="10.12403447911"/>
  </r>
  <r>
    <s v="sne.mid"/>
    <x v="3"/>
    <s v="mid"/>
    <s v="Squid"/>
    <x v="10"/>
    <s v=""/>
    <x v="28"/>
    <n v="24519791.310236599"/>
    <n v="18909.060752000001"/>
    <n v="1296.72180082467"/>
  </r>
  <r>
    <s v="sne.mid"/>
    <x v="3"/>
    <s v="mid"/>
    <s v="Spiny dogfish (S)"/>
    <x v="11"/>
    <s v=""/>
    <x v="28"/>
    <n v="13918355.661641"/>
    <n v="18909.060752000001"/>
    <n v="736.06805986747997"/>
  </r>
  <r>
    <s v="sne.mid"/>
    <x v="3"/>
    <s v="mid"/>
    <s v="Spiny dogfish (L)"/>
    <x v="12"/>
    <s v=""/>
    <x v="28"/>
    <n v="839458402.91953397"/>
    <n v="18909.060752000001"/>
    <n v="44394.505572189497"/>
  </r>
  <r>
    <s v="sne.mid"/>
    <x v="3"/>
    <s v="mid"/>
    <s v="Hakes (S)"/>
    <x v="13"/>
    <s v=""/>
    <x v="28"/>
    <n v="2312809.3149779299"/>
    <n v="18909.060752000001"/>
    <n v="122.312226149747"/>
  </r>
  <r>
    <s v="sne.mid"/>
    <x v="3"/>
    <s v="mid"/>
    <s v="Hakes (L)"/>
    <x v="14"/>
    <s v=""/>
    <x v="28"/>
    <n v="147196.82563213201"/>
    <n v="18909.060752000001"/>
    <n v="7.7844599244075496"/>
  </r>
  <r>
    <s v="sne.mid"/>
    <x v="3"/>
    <s v="mid"/>
    <s v="Atlantic cod (M)"/>
    <x v="15"/>
    <s v=""/>
    <x v="28"/>
    <n v="167032.463192695"/>
    <n v="18909.060752000001"/>
    <n v="8.8334616607029393"/>
  </r>
  <r>
    <s v="sne.mid"/>
    <x v="3"/>
    <s v="mid"/>
    <s v="Atlantic cod (L)"/>
    <x v="16"/>
    <s v=""/>
    <x v="28"/>
    <n v="3506701.3989174101"/>
    <n v="18909.060752000001"/>
    <n v="185.450850516016"/>
  </r>
  <r>
    <s v="sne.mid"/>
    <x v="3"/>
    <s v="mid"/>
    <s v="Summer flounder (L)"/>
    <x v="22"/>
    <s v=""/>
    <x v="28"/>
    <n v="260412.659172813"/>
    <n v="18909.060752000001"/>
    <n v="13.771845285613701"/>
  </r>
  <r>
    <s v="sne.mid"/>
    <x v="3"/>
    <s v="mid"/>
    <s v="Yellowtail flounder (S)"/>
    <x v="17"/>
    <s v=""/>
    <x v="28"/>
    <n v="11706.585083816501"/>
    <n v="18909.060752000001"/>
    <n v="0.619099236992946"/>
  </r>
  <r>
    <s v="sne.mid"/>
    <x v="3"/>
    <s v="mid"/>
    <s v="Yellowtail flounder (L)"/>
    <x v="18"/>
    <s v=""/>
    <x v="28"/>
    <n v="5416923.2879887298"/>
    <n v="18909.060752000001"/>
    <n v="286.47236153259399"/>
  </r>
  <r>
    <s v="sne.mid"/>
    <x v="3"/>
    <s v="mid"/>
    <s v="Bluefish (S)"/>
    <x v="21"/>
    <s v=""/>
    <x v="28"/>
    <n v="21466.048518786702"/>
    <n v="18909.060752000001"/>
    <n v="1.1352255302536001"/>
  </r>
  <r>
    <s v="sne.mid"/>
    <x v="3"/>
    <s v="mid"/>
    <s v="Bluefish (M)"/>
    <x v="21"/>
    <s v=""/>
    <x v="28"/>
    <n v="563425.93048943498"/>
    <n v="18909.060752000001"/>
    <n v="29.796611152663498"/>
  </r>
  <r>
    <s v="sne.mid"/>
    <x v="3"/>
    <s v="mid"/>
    <s v="Alosines"/>
    <x v="0"/>
    <s v=""/>
    <x v="29"/>
    <n v="451848.658918951"/>
    <n v="18909.060752000001"/>
    <n v="23.8958806492364"/>
  </r>
  <r>
    <s v="sne.mid"/>
    <x v="3"/>
    <s v="mid"/>
    <s v="Anchovies"/>
    <x v="24"/>
    <s v=""/>
    <x v="29"/>
    <n v="0"/>
    <n v="18909.060752000001"/>
    <n v="0"/>
  </r>
  <r>
    <s v="sne.mid"/>
    <x v="3"/>
    <s v="mid"/>
    <s v="Atlantic herring"/>
    <x v="1"/>
    <s v=""/>
    <x v="29"/>
    <n v="141576745.145899"/>
    <n v="18909.060752000001"/>
    <n v="7487.2436554483502"/>
  </r>
  <r>
    <s v="sne.mid"/>
    <x v="3"/>
    <s v="mid"/>
    <s v="Atlantic mackerel"/>
    <x v="2"/>
    <s v=""/>
    <x v="29"/>
    <n v="5457732.6595238103"/>
    <n v="18909.060752000001"/>
    <n v="288.630552892298"/>
  </r>
  <r>
    <s v="sne.mid"/>
    <x v="3"/>
    <s v="mid"/>
    <s v="Butterfish"/>
    <x v="3"/>
    <s v=""/>
    <x v="29"/>
    <n v="11046467.786662901"/>
    <n v="18909.060752000001"/>
    <n v="584.18913194800098"/>
  </r>
  <r>
    <s v="sne.mid"/>
    <x v="3"/>
    <s v="mid"/>
    <s v="Demersal benthivores - other"/>
    <x v="4"/>
    <s v=""/>
    <x v="29"/>
    <n v="28310487.3084081"/>
    <n v="18909.060752000001"/>
    <n v="1497.1916204465001"/>
  </r>
  <r>
    <s v="sne.mid"/>
    <x v="3"/>
    <s v="mid"/>
    <s v="Demersal omnivores - other"/>
    <x v="25"/>
    <s v=""/>
    <x v="29"/>
    <n v="0"/>
    <n v="18909.060752000001"/>
    <n v="0"/>
  </r>
  <r>
    <s v="sne.mid"/>
    <x v="3"/>
    <s v="mid"/>
    <s v="Demersal piscivores - other"/>
    <x v="5"/>
    <s v=""/>
    <x v="29"/>
    <n v="10463350.263040099"/>
    <n v="18909.060752000001"/>
    <n v="553.35113680532095"/>
  </r>
  <r>
    <s v="sne.mid"/>
    <x v="3"/>
    <s v="mid"/>
    <s v="Haddock"/>
    <x v="6"/>
    <s v=""/>
    <x v="29"/>
    <n v="16132.8189758315"/>
    <n v="18909.060752000001"/>
    <n v="0.85317928729617998"/>
  </r>
  <r>
    <s v="sne.mid"/>
    <x v="3"/>
    <s v="mid"/>
    <s v="Skates"/>
    <x v="8"/>
    <s v=""/>
    <x v="29"/>
    <n v="94289576.295834303"/>
    <n v="18909.060752000001"/>
    <n v="4986.4759298455001"/>
  </r>
  <r>
    <s v="sne.mid"/>
    <x v="3"/>
    <s v="mid"/>
    <s v="Small pelagic - other"/>
    <x v="9"/>
    <s v=""/>
    <x v="29"/>
    <n v="16993.2092708333"/>
    <n v="18909.060752000001"/>
    <n v="0.89868076969586996"/>
  </r>
  <r>
    <s v="sne.mid"/>
    <x v="3"/>
    <s v="mid"/>
    <s v="Squid"/>
    <x v="10"/>
    <s v=""/>
    <x v="29"/>
    <n v="6102427.5780423302"/>
    <n v="18909.060752000001"/>
    <n v="322.725050074043"/>
  </r>
  <r>
    <s v="sne.mid"/>
    <x v="3"/>
    <s v="mid"/>
    <s v="Spiny dogfish (S)"/>
    <x v="11"/>
    <s v=""/>
    <x v="29"/>
    <n v="9763289.8997067399"/>
    <n v="18909.060752000001"/>
    <n v="516.32865469926003"/>
  </r>
  <r>
    <s v="sne.mid"/>
    <x v="3"/>
    <s v="mid"/>
    <s v="Spiny dogfish (L)"/>
    <x v="12"/>
    <s v=""/>
    <x v="29"/>
    <n v="1187549507.18172"/>
    <n v="18909.060752000001"/>
    <n v="62803.1990989353"/>
  </r>
  <r>
    <s v="sne.mid"/>
    <x v="3"/>
    <s v="mid"/>
    <s v="Hakes (S)"/>
    <x v="13"/>
    <s v=""/>
    <x v="29"/>
    <n v="2051681.2236714901"/>
    <n v="18909.060752000001"/>
    <n v="108.50254545057101"/>
  </r>
  <r>
    <s v="sne.mid"/>
    <x v="3"/>
    <s v="mid"/>
    <s v="Atlantic cod (S)"/>
    <x v="19"/>
    <s v=""/>
    <x v="29"/>
    <n v="453.14470510235202"/>
    <n v="18909.060752000001"/>
    <n v="2.3964421662478599E-2"/>
  </r>
  <r>
    <s v="sne.mid"/>
    <x v="3"/>
    <s v="mid"/>
    <s v="Atlantic cod (M)"/>
    <x v="15"/>
    <s v=""/>
    <x v="29"/>
    <n v="117518.63656491799"/>
    <n v="18909.060752000001"/>
    <n v="6.2149378071297203"/>
  </r>
  <r>
    <s v="sne.mid"/>
    <x v="3"/>
    <s v="mid"/>
    <s v="Atlantic cod (L)"/>
    <x v="16"/>
    <s v=""/>
    <x v="29"/>
    <n v="1783582.1134504001"/>
    <n v="18909.060752000001"/>
    <n v="94.324204509298397"/>
  </r>
  <r>
    <s v="sne.mid"/>
    <x v="3"/>
    <s v="mid"/>
    <s v="Summer flounder (S)"/>
    <x v="33"/>
    <s v=""/>
    <x v="29"/>
    <n v="11426.7537787163"/>
    <n v="18909.060752000001"/>
    <n v="0.60430044244835002"/>
  </r>
  <r>
    <s v="sne.mid"/>
    <x v="3"/>
    <s v="mid"/>
    <s v="Summer flounder (L)"/>
    <x v="22"/>
    <s v=""/>
    <x v="29"/>
    <n v="920721.689783899"/>
    <n v="18909.060752000001"/>
    <n v="48.692090096887299"/>
  </r>
  <r>
    <s v="sne.mid"/>
    <x v="3"/>
    <s v="mid"/>
    <s v="Yellowtail flounder (S)"/>
    <x v="17"/>
    <s v=""/>
    <x v="29"/>
    <n v="668.00238244062405"/>
    <n v="18909.060752000001"/>
    <n v="3.53271054126773E-2"/>
  </r>
  <r>
    <s v="sne.mid"/>
    <x v="3"/>
    <s v="mid"/>
    <s v="Yellowtail flounder (L)"/>
    <x v="18"/>
    <s v=""/>
    <x v="29"/>
    <n v="1813012.28248212"/>
    <n v="18909.060752000001"/>
    <n v="95.880610161473101"/>
  </r>
  <r>
    <s v="sne.mid"/>
    <x v="3"/>
    <s v="mid"/>
    <s v="Bluefish (M)"/>
    <x v="21"/>
    <s v=""/>
    <x v="29"/>
    <n v="794248.17246864398"/>
    <n v="18909.060752000001"/>
    <n v="42.003576110179701"/>
  </r>
  <r>
    <s v="sne.mid"/>
    <x v="3"/>
    <s v="mid"/>
    <s v="Bluefish (L)"/>
    <x v="21"/>
    <s v=""/>
    <x v="29"/>
    <n v="544384.91502477403"/>
    <n v="18909.060752000001"/>
    <n v="28.789632767306799"/>
  </r>
  <r>
    <s v="sne.mid"/>
    <x v="3"/>
    <s v="mid"/>
    <s v="Alosines"/>
    <x v="0"/>
    <s v=""/>
    <x v="30"/>
    <n v="1519761.7561327601"/>
    <n v="18909.060752000001"/>
    <n v="80.3721441305334"/>
  </r>
  <r>
    <s v="sne.mid"/>
    <x v="3"/>
    <s v="mid"/>
    <s v="Anchovies"/>
    <x v="24"/>
    <s v=""/>
    <x v="30"/>
    <n v="40130.387202381004"/>
    <n v="18909.060752000001"/>
    <n v="2.1222834771492498"/>
  </r>
  <r>
    <s v="sne.mid"/>
    <x v="3"/>
    <s v="mid"/>
    <s v="Atlantic herring"/>
    <x v="1"/>
    <s v=""/>
    <x v="30"/>
    <n v="355403410.46078801"/>
    <n v="18909.060752000001"/>
    <n v="18795.402644375001"/>
  </r>
  <r>
    <s v="sne.mid"/>
    <x v="3"/>
    <s v="mid"/>
    <s v="Atlantic mackerel"/>
    <x v="2"/>
    <s v=""/>
    <x v="30"/>
    <n v="660097.72814814805"/>
    <n v="18909.060752000001"/>
    <n v="34.909070143969501"/>
  </r>
  <r>
    <s v="sne.mid"/>
    <x v="3"/>
    <s v="mid"/>
    <s v="Butterfish"/>
    <x v="3"/>
    <s v=""/>
    <x v="30"/>
    <n v="36255576.789179899"/>
    <n v="18909.060752000001"/>
    <n v="1917.36529194583"/>
  </r>
  <r>
    <s v="sne.mid"/>
    <x v="3"/>
    <s v="mid"/>
    <s v="Demersal benthivores - other"/>
    <x v="4"/>
    <s v=""/>
    <x v="30"/>
    <n v="37036218.832680799"/>
    <n v="18909.060752000001"/>
    <n v="1958.6493120110899"/>
  </r>
  <r>
    <s v="sne.mid"/>
    <x v="3"/>
    <s v="mid"/>
    <s v="Demersal piscivores - other"/>
    <x v="5"/>
    <s v=""/>
    <x v="30"/>
    <n v="4008315.0046236501"/>
    <n v="18909.060752000001"/>
    <n v="211.97853543305601"/>
  </r>
  <r>
    <s v="sne.mid"/>
    <x v="3"/>
    <s v="mid"/>
    <s v="Haddock"/>
    <x v="6"/>
    <s v=""/>
    <x v="30"/>
    <n v="25489.853981813802"/>
    <n v="18909.060752000001"/>
    <n v="1.3480232739279701"/>
  </r>
  <r>
    <s v="sne.mid"/>
    <x v="3"/>
    <s v="mid"/>
    <s v="Skates"/>
    <x v="8"/>
    <s v=""/>
    <x v="30"/>
    <n v="75067923.006333396"/>
    <n v="18909.060752000001"/>
    <n v="3969.9445673626901"/>
  </r>
  <r>
    <s v="sne.mid"/>
    <x v="3"/>
    <s v="mid"/>
    <s v="Small pelagic - other"/>
    <x v="9"/>
    <s v=""/>
    <x v="30"/>
    <n v="203047.99163359799"/>
    <n v="18909.060752000001"/>
    <n v="10.738132067830101"/>
  </r>
  <r>
    <s v="sne.mid"/>
    <x v="3"/>
    <s v="mid"/>
    <s v="Squid"/>
    <x v="10"/>
    <s v=""/>
    <x v="30"/>
    <n v="16167005.5750918"/>
    <n v="18909.060752000001"/>
    <n v="854.98723533276802"/>
  </r>
  <r>
    <s v="sne.mid"/>
    <x v="3"/>
    <s v="mid"/>
    <s v="Spiny dogfish (S)"/>
    <x v="11"/>
    <s v=""/>
    <x v="30"/>
    <n v="264954.484185957"/>
    <n v="18909.060752000001"/>
    <n v="14.012038337648899"/>
  </r>
  <r>
    <s v="sne.mid"/>
    <x v="3"/>
    <s v="mid"/>
    <s v="Spiny dogfish (L)"/>
    <x v="12"/>
    <s v=""/>
    <x v="30"/>
    <n v="5660046.5307256198"/>
    <n v="18909.060752000001"/>
    <n v="299.32986122152897"/>
  </r>
  <r>
    <s v="sne.mid"/>
    <x v="3"/>
    <s v="mid"/>
    <s v="Hakes (S)"/>
    <x v="13"/>
    <s v=""/>
    <x v="30"/>
    <n v="1395763.1737376"/>
    <n v="18909.060752000001"/>
    <n v="73.814516333920395"/>
  </r>
  <r>
    <s v="sne.mid"/>
    <x v="3"/>
    <s v="mid"/>
    <s v="Hakes (L)"/>
    <x v="14"/>
    <s v=""/>
    <x v="30"/>
    <n v="48266.693030751303"/>
    <n v="18909.060752000001"/>
    <n v="2.5525695677743401"/>
  </r>
  <r>
    <s v="sne.mid"/>
    <x v="3"/>
    <s v="mid"/>
    <s v="Atlantic cod (S)"/>
    <x v="19"/>
    <s v=""/>
    <x v="30"/>
    <n v="5634.4965819311601"/>
    <n v="18909.060752000001"/>
    <n v="0.29797865985147898"/>
  </r>
  <r>
    <s v="sne.mid"/>
    <x v="3"/>
    <s v="mid"/>
    <s v="Atlantic cod (M)"/>
    <x v="15"/>
    <s v=""/>
    <x v="30"/>
    <n v="100483.41269071"/>
    <n v="18909.060752000001"/>
    <n v="5.3140351077502599"/>
  </r>
  <r>
    <s v="sne.mid"/>
    <x v="3"/>
    <s v="mid"/>
    <s v="Atlantic cod (L)"/>
    <x v="16"/>
    <s v=""/>
    <x v="30"/>
    <n v="570603.88389676297"/>
    <n v="18909.060752000001"/>
    <n v="30.1762150632686"/>
  </r>
  <r>
    <s v="sne.mid"/>
    <x v="3"/>
    <s v="mid"/>
    <s v="Summer flounder (L)"/>
    <x v="22"/>
    <s v=""/>
    <x v="30"/>
    <n v="106513.382378946"/>
    <n v="18909.060752000001"/>
    <n v="5.6329282440789799"/>
  </r>
  <r>
    <s v="sne.mid"/>
    <x v="3"/>
    <s v="mid"/>
    <s v="Yellowtail flounder (S)"/>
    <x v="17"/>
    <s v=""/>
    <x v="30"/>
    <n v="28751.6413653005"/>
    <n v="18909.060752000001"/>
    <n v="1.52052192027885"/>
  </r>
  <r>
    <s v="sne.mid"/>
    <x v="3"/>
    <s v="mid"/>
    <s v="Yellowtail flounder (L)"/>
    <x v="18"/>
    <s v=""/>
    <x v="30"/>
    <n v="811453.516464188"/>
    <n v="18909.060752000001"/>
    <n v="42.913475561093698"/>
  </r>
  <r>
    <s v="sne.mid"/>
    <x v="3"/>
    <s v="mid"/>
    <s v="Bluefish (M)"/>
    <x v="21"/>
    <s v=""/>
    <x v="30"/>
    <n v="1273073.2550407299"/>
    <n v="18909.060752000001"/>
    <n v="67.326096824036199"/>
  </r>
  <r>
    <s v="sne.mid"/>
    <x v="3"/>
    <s v="mid"/>
    <s v="Bluefish (L)"/>
    <x v="21"/>
    <s v=""/>
    <x v="30"/>
    <n v="3486494.6253018398"/>
    <n v="18909.060752000001"/>
    <n v="184.382221360893"/>
  </r>
  <r>
    <s v="sne.mid"/>
    <x v="3"/>
    <s v="mid"/>
    <s v="Alosines"/>
    <x v="0"/>
    <s v=""/>
    <x v="31"/>
    <n v="179230.22153728799"/>
    <n v="18909.060752000001"/>
    <n v="9.4785364481063095"/>
  </r>
  <r>
    <s v="sne.mid"/>
    <x v="3"/>
    <s v="mid"/>
    <s v="Atlantic herring"/>
    <x v="1"/>
    <s v=""/>
    <x v="31"/>
    <n v="170207621.41603401"/>
    <n v="18909.060752000001"/>
    <n v="9001.3789499318009"/>
  </r>
  <r>
    <s v="sne.mid"/>
    <x v="3"/>
    <s v="mid"/>
    <s v="Atlantic mackerel"/>
    <x v="2"/>
    <s v=""/>
    <x v="31"/>
    <n v="165888.313844697"/>
    <n v="18909.060752000001"/>
    <n v="8.7729536659905794"/>
  </r>
  <r>
    <s v="sne.mid"/>
    <x v="3"/>
    <s v="mid"/>
    <s v="Butterfish"/>
    <x v="3"/>
    <s v=""/>
    <x v="31"/>
    <n v="34763556.544044502"/>
    <n v="18909.060752000001"/>
    <n v="1838.46024929438"/>
  </r>
  <r>
    <s v="sne.mid"/>
    <x v="3"/>
    <s v="mid"/>
    <s v="Demersal benthivores - other"/>
    <x v="4"/>
    <s v=""/>
    <x v="31"/>
    <n v="17652448.512377702"/>
    <n v="18909.060752000001"/>
    <n v="933.54443903357696"/>
  </r>
  <r>
    <s v="sne.mid"/>
    <x v="3"/>
    <s v="mid"/>
    <s v="Demersal omnivores - other"/>
    <x v="25"/>
    <s v=""/>
    <x v="31"/>
    <n v="0"/>
    <n v="18909.060752000001"/>
    <n v="0"/>
  </r>
  <r>
    <s v="sne.mid"/>
    <x v="3"/>
    <s v="mid"/>
    <s v="Demersal piscivores - other"/>
    <x v="5"/>
    <s v=""/>
    <x v="31"/>
    <n v="7469127.8313325299"/>
    <n v="18909.060752000001"/>
    <n v="395.00258258689701"/>
  </r>
  <r>
    <s v="sne.mid"/>
    <x v="3"/>
    <s v="mid"/>
    <s v="Skates"/>
    <x v="8"/>
    <s v=""/>
    <x v="31"/>
    <n v="32197420.497863799"/>
    <n v="18909.060752000001"/>
    <n v="1702.75091503201"/>
  </r>
  <r>
    <s v="sne.mid"/>
    <x v="3"/>
    <s v="mid"/>
    <s v="Small pelagic - other"/>
    <x v="9"/>
    <s v=""/>
    <x v="31"/>
    <n v="12400484.236443499"/>
    <n v="18909.060752000001"/>
    <n v="655.79588532084301"/>
  </r>
  <r>
    <s v="sne.mid"/>
    <x v="3"/>
    <s v="mid"/>
    <s v="Squid"/>
    <x v="10"/>
    <s v=""/>
    <x v="31"/>
    <n v="66428541.744421698"/>
    <n v="18909.060752000001"/>
    <n v="3513.0534834944401"/>
  </r>
  <r>
    <s v="sne.mid"/>
    <x v="3"/>
    <s v="mid"/>
    <s v="Spiny dogfish (S)"/>
    <x v="11"/>
    <s v=""/>
    <x v="31"/>
    <n v="3079141.1996719702"/>
    <n v="18909.060752000001"/>
    <n v="162.839457763458"/>
  </r>
  <r>
    <s v="sne.mid"/>
    <x v="3"/>
    <s v="mid"/>
    <s v="Spiny dogfish (L)"/>
    <x v="12"/>
    <s v=""/>
    <x v="31"/>
    <n v="78479234.470870003"/>
    <n v="18909.060752000001"/>
    <n v="4150.3507498419403"/>
  </r>
  <r>
    <s v="sne.mid"/>
    <x v="3"/>
    <s v="mid"/>
    <s v="Hakes (S)"/>
    <x v="13"/>
    <s v=""/>
    <x v="31"/>
    <n v="1506732.75195539"/>
    <n v="18909.060752000001"/>
    <n v="79.683109156864205"/>
  </r>
  <r>
    <s v="sne.mid"/>
    <x v="3"/>
    <s v="mid"/>
    <s v="Atlantic cod (M)"/>
    <x v="15"/>
    <s v=""/>
    <x v="31"/>
    <n v="206734.63390453201"/>
    <n v="18909.060752000001"/>
    <n v="10.933099037331401"/>
  </r>
  <r>
    <s v="sne.mid"/>
    <x v="3"/>
    <s v="mid"/>
    <s v="Atlantic cod (L)"/>
    <x v="16"/>
    <s v=""/>
    <x v="31"/>
    <n v="3248780.1283877701"/>
    <n v="18909.060752000001"/>
    <n v="171.810761570701"/>
  </r>
  <r>
    <s v="sne.mid"/>
    <x v="3"/>
    <s v="mid"/>
    <s v="Summer flounder (L)"/>
    <x v="22"/>
    <s v=""/>
    <x v="31"/>
    <n v="1162503.32126307"/>
    <n v="18909.060752000001"/>
    <n v="61.478639077306703"/>
  </r>
  <r>
    <s v="sne.mid"/>
    <x v="3"/>
    <s v="mid"/>
    <s v="Yellowtail flounder (S)"/>
    <x v="17"/>
    <s v=""/>
    <x v="31"/>
    <n v="19429.900690348"/>
    <n v="18909.060752000001"/>
    <n v="1.0275444637456601"/>
  </r>
  <r>
    <s v="sne.mid"/>
    <x v="3"/>
    <s v="mid"/>
    <s v="Yellowtail flounder (L)"/>
    <x v="18"/>
    <s v=""/>
    <x v="31"/>
    <n v="460830.37697594397"/>
    <n v="18909.060752000001"/>
    <n v="24.370876111718101"/>
  </r>
  <r>
    <s v="sne.mid"/>
    <x v="3"/>
    <s v="mid"/>
    <s v="Bluefish (M)"/>
    <x v="21"/>
    <s v=""/>
    <x v="31"/>
    <n v="2112491.9379591299"/>
    <n v="18909.060752000001"/>
    <n v="111.718501815892"/>
  </r>
  <r>
    <s v="sne.mid"/>
    <x v="3"/>
    <s v="mid"/>
    <s v="Bluefish (L)"/>
    <x v="21"/>
    <s v=""/>
    <x v="31"/>
    <n v="4052348.7995374198"/>
    <n v="18909.060752000001"/>
    <n v="214.30724945493699"/>
  </r>
  <r>
    <s v="sne.mid"/>
    <x v="3"/>
    <s v="mid"/>
    <s v="Alosines"/>
    <x v="0"/>
    <s v=""/>
    <x v="32"/>
    <n v="2395515.28472808"/>
    <n v="18909.060752000001"/>
    <n v="126.686106525662"/>
  </r>
  <r>
    <s v="sne.mid"/>
    <x v="3"/>
    <s v="mid"/>
    <s v="Atlantic herring"/>
    <x v="1"/>
    <s v=""/>
    <x v="32"/>
    <n v="198864819.49526799"/>
    <n v="18909.060752000001"/>
    <n v="10516.9062653857"/>
  </r>
  <r>
    <s v="sne.mid"/>
    <x v="3"/>
    <s v="mid"/>
    <s v="Atlantic mackerel"/>
    <x v="2"/>
    <s v=""/>
    <x v="32"/>
    <n v="39151657.141748503"/>
    <n v="18909.060752000001"/>
    <n v="2070.5236317783501"/>
  </r>
  <r>
    <s v="sne.mid"/>
    <x v="3"/>
    <s v="mid"/>
    <s v="Butterfish"/>
    <x v="3"/>
    <s v=""/>
    <x v="32"/>
    <n v="36478404.392130099"/>
    <n v="18909.060752000001"/>
    <n v="1929.14946281887"/>
  </r>
  <r>
    <s v="sne.mid"/>
    <x v="3"/>
    <s v="mid"/>
    <s v="Demersal benthivores - other"/>
    <x v="4"/>
    <s v=""/>
    <x v="32"/>
    <n v="24151575.246589702"/>
    <n v="18909.060752000001"/>
    <n v="1277.24880486384"/>
  </r>
  <r>
    <s v="sne.mid"/>
    <x v="3"/>
    <s v="mid"/>
    <s v="Demersal omnivores - other"/>
    <x v="25"/>
    <s v=""/>
    <x v="32"/>
    <n v="68145.317887931"/>
    <n v="18909.060752000001"/>
    <n v="3.6038446743433998"/>
  </r>
  <r>
    <s v="sne.mid"/>
    <x v="3"/>
    <s v="mid"/>
    <s v="Demersal piscivores - other"/>
    <x v="5"/>
    <s v=""/>
    <x v="32"/>
    <n v="5588485.9621151499"/>
    <n v="18909.060752000001"/>
    <n v="295.54540203823001"/>
  </r>
  <r>
    <s v="sne.mid"/>
    <x v="3"/>
    <s v="mid"/>
    <s v="Medium pelagics - other"/>
    <x v="20"/>
    <s v=""/>
    <x v="32"/>
    <n v="20065.193601190502"/>
    <n v="18909.060752000001"/>
    <n v="1.06114173857462"/>
  </r>
  <r>
    <s v="sne.mid"/>
    <x v="3"/>
    <s v="mid"/>
    <s v="Skates"/>
    <x v="8"/>
    <s v=""/>
    <x v="32"/>
    <n v="52242557.140685998"/>
    <n v="18909.060752000001"/>
    <n v="2762.8319473858701"/>
  </r>
  <r>
    <s v="sne.mid"/>
    <x v="3"/>
    <s v="mid"/>
    <s v="Small pelagic - other"/>
    <x v="9"/>
    <s v=""/>
    <x v="32"/>
    <n v="649863.45151785703"/>
    <n v="18909.060752000001"/>
    <n v="34.367833497447599"/>
  </r>
  <r>
    <s v="sne.mid"/>
    <x v="3"/>
    <s v="mid"/>
    <s v="Squid"/>
    <x v="10"/>
    <s v=""/>
    <x v="32"/>
    <n v="6525009.5582142901"/>
    <n v="18909.060752000001"/>
    <n v="345.07317120572202"/>
  </r>
  <r>
    <s v="sne.mid"/>
    <x v="3"/>
    <s v="mid"/>
    <s v="Spiny dogfish (S)"/>
    <x v="11"/>
    <s v=""/>
    <x v="32"/>
    <n v="6562747.0492411898"/>
    <n v="18909.060752000001"/>
    <n v="347.06890708715099"/>
  </r>
  <r>
    <s v="sne.mid"/>
    <x v="3"/>
    <s v="mid"/>
    <s v="Spiny dogfish (L)"/>
    <x v="12"/>
    <s v=""/>
    <x v="32"/>
    <n v="221099165.508288"/>
    <n v="18909.060752000001"/>
    <n v="11692.762977923299"/>
  </r>
  <r>
    <s v="sne.mid"/>
    <x v="3"/>
    <s v="mid"/>
    <s v="Hakes (S)"/>
    <x v="13"/>
    <s v=""/>
    <x v="32"/>
    <n v="1559613.0010915301"/>
    <n v="18909.060752000001"/>
    <n v="82.479665253948397"/>
  </r>
  <r>
    <s v="sne.mid"/>
    <x v="3"/>
    <s v="mid"/>
    <s v="Atlantic cod (M)"/>
    <x v="15"/>
    <s v=""/>
    <x v="32"/>
    <n v="290098.10653402499"/>
    <n v="18909.060752000001"/>
    <n v="15.341751255590101"/>
  </r>
  <r>
    <s v="sne.mid"/>
    <x v="3"/>
    <s v="mid"/>
    <s v="Atlantic cod (L)"/>
    <x v="16"/>
    <s v=""/>
    <x v="32"/>
    <n v="2396757.2029019399"/>
    <n v="18909.060752000001"/>
    <n v="126.751784995373"/>
  </r>
  <r>
    <s v="sne.mid"/>
    <x v="3"/>
    <s v="mid"/>
    <s v="Summer flounder (L)"/>
    <x v="22"/>
    <s v=""/>
    <x v="32"/>
    <n v="2414560.0375805502"/>
    <n v="18909.060752000001"/>
    <n v="127.69328256164999"/>
  </r>
  <r>
    <s v="sne.mid"/>
    <x v="3"/>
    <s v="mid"/>
    <s v="Yellowtail flounder (S)"/>
    <x v="17"/>
    <s v=""/>
    <x v="32"/>
    <n v="3587.0430310146498"/>
    <n v="18909.060752000001"/>
    <n v="0.189699693605102"/>
  </r>
  <r>
    <s v="sne.mid"/>
    <x v="3"/>
    <s v="mid"/>
    <s v="Yellowtail flounder (L)"/>
    <x v="18"/>
    <s v=""/>
    <x v="32"/>
    <n v="858077.96826967399"/>
    <n v="18909.060752000001"/>
    <n v="45.379195694789601"/>
  </r>
  <r>
    <s v="sne.mid"/>
    <x v="3"/>
    <s v="mid"/>
    <s v="Bluefish (S)"/>
    <x v="21"/>
    <s v=""/>
    <x v="32"/>
    <n v="75874.358189116407"/>
    <n v="18909.060752000001"/>
    <n v="4.0125926498539197"/>
  </r>
  <r>
    <s v="sne.mid"/>
    <x v="3"/>
    <s v="mid"/>
    <s v="Bluefish (M)"/>
    <x v="21"/>
    <s v=""/>
    <x v="32"/>
    <n v="2499865.2307026298"/>
    <n v="18909.060752000001"/>
    <n v="132.20462208511401"/>
  </r>
  <r>
    <s v="sne.mid"/>
    <x v="3"/>
    <s v="mid"/>
    <s v="Bluefish (L)"/>
    <x v="21"/>
    <s v=""/>
    <x v="32"/>
    <n v="4772016.5401344197"/>
    <n v="18909.060752000001"/>
    <n v="252.36666182003199"/>
  </r>
  <r>
    <s v="sne.mid"/>
    <x v="3"/>
    <s v="mid"/>
    <s v="Alosines"/>
    <x v="0"/>
    <s v="B"/>
    <x v="33"/>
    <n v="537732.36622053897"/>
    <n v="18909.060752000001"/>
    <n v="28.437814721371801"/>
  </r>
  <r>
    <s v="sne.mid"/>
    <x v="3"/>
    <s v="mid"/>
    <s v="Atlantic herring"/>
    <x v="1"/>
    <s v="B"/>
    <x v="33"/>
    <n v="272446623.59027803"/>
    <n v="18909.060752000001"/>
    <n v="14408.257880363601"/>
  </r>
  <r>
    <s v="sne.mid"/>
    <x v="3"/>
    <s v="mid"/>
    <s v="Atlantic mackerel"/>
    <x v="2"/>
    <s v="B"/>
    <x v="33"/>
    <n v="1648115.51710648"/>
    <n v="18909.060752000001"/>
    <n v="87.160094238533802"/>
  </r>
  <r>
    <s v="sne.mid"/>
    <x v="3"/>
    <s v="mid"/>
    <s v="Butterfish"/>
    <x v="3"/>
    <s v="B"/>
    <x v="33"/>
    <n v="9377180.5965079404"/>
    <n v="18909.060752000001"/>
    <n v="495.90938013756801"/>
  </r>
  <r>
    <s v="sne.mid"/>
    <x v="3"/>
    <s v="mid"/>
    <s v="Demersal benthivores - other"/>
    <x v="4"/>
    <s v="B"/>
    <x v="33"/>
    <n v="23151892.382254001"/>
    <n v="18909.060752000001"/>
    <n v="1224.3808767606399"/>
  </r>
  <r>
    <s v="sne.mid"/>
    <x v="3"/>
    <s v="mid"/>
    <s v="Demersal omnivores - other"/>
    <x v="25"/>
    <s v="B"/>
    <x v="33"/>
    <n v="10095.6026500639"/>
    <n v="18909.060752000001"/>
    <n v="0.53390291471754103"/>
  </r>
  <r>
    <s v="sne.mid"/>
    <x v="3"/>
    <s v="mid"/>
    <s v="Demersal piscivores - other"/>
    <x v="5"/>
    <s v="B"/>
    <x v="33"/>
    <n v="8121553.8912199903"/>
    <n v="18909.060752000001"/>
    <n v="429.50593885849003"/>
  </r>
  <r>
    <s v="sne.mid"/>
    <x v="3"/>
    <s v="mid"/>
    <s v="Haddock"/>
    <x v="6"/>
    <s v="B"/>
    <x v="33"/>
    <n v="0"/>
    <n v="18909.060752000001"/>
    <n v="0"/>
  </r>
  <r>
    <s v="sne.mid"/>
    <x v="3"/>
    <s v="mid"/>
    <s v="Skates"/>
    <x v="8"/>
    <s v="B"/>
    <x v="33"/>
    <n v="87501405.002848506"/>
    <n v="18909.060752000001"/>
    <n v="4627.4855293166002"/>
  </r>
  <r>
    <s v="sne.mid"/>
    <x v="3"/>
    <s v="mid"/>
    <s v="Small pelagic - other"/>
    <x v="9"/>
    <s v="B"/>
    <x v="33"/>
    <n v="4778855.6682175901"/>
    <n v="18909.060752000001"/>
    <n v="252.728347055109"/>
  </r>
  <r>
    <s v="sne.mid"/>
    <x v="3"/>
    <s v="mid"/>
    <s v="Squid"/>
    <x v="10"/>
    <s v="B"/>
    <x v="33"/>
    <n v="12398011.266018501"/>
    <n v="18909.060752000001"/>
    <n v="655.66510302248503"/>
  </r>
  <r>
    <s v="sne.mid"/>
    <x v="3"/>
    <s v="mid"/>
    <s v="Spiny dogfish (S)"/>
    <x v="11"/>
    <s v="B"/>
    <x v="33"/>
    <n v="17087158.200223599"/>
    <n v="18909.060752000001"/>
    <n v="903.64923061640195"/>
  </r>
  <r>
    <s v="sne.mid"/>
    <x v="3"/>
    <s v="mid"/>
    <s v="Spiny dogfish (L)"/>
    <x v="12"/>
    <s v="B"/>
    <x v="33"/>
    <n v="243933617.330226"/>
    <n v="18909.060752000001"/>
    <n v="12900.356105970301"/>
  </r>
  <r>
    <s v="sne.mid"/>
    <x v="3"/>
    <s v="mid"/>
    <s v="Hakes (S)"/>
    <x v="13"/>
    <s v="B"/>
    <x v="33"/>
    <n v="2387045.7285680599"/>
    <n v="18909.060752000001"/>
    <n v="126.238196591313"/>
  </r>
  <r>
    <s v="sne.mid"/>
    <x v="3"/>
    <s v="mid"/>
    <s v="Summer flounder (L)"/>
    <x v="22"/>
    <s v="B"/>
    <x v="33"/>
    <n v="1663504.6679837201"/>
    <n v="18909.060752000001"/>
    <n v="87.973944861739"/>
  </r>
  <r>
    <s v="sne.mid"/>
    <x v="3"/>
    <s v="mid"/>
    <s v="Yellowtail flounder (S)"/>
    <x v="17"/>
    <s v="B"/>
    <x v="33"/>
    <n v="3615.6002100415599"/>
    <n v="18909.060752000001"/>
    <n v="0.19120993144300599"/>
  </r>
  <r>
    <s v="sne.mid"/>
    <x v="3"/>
    <s v="mid"/>
    <s v="Yellowtail flounder (L)"/>
    <x v="18"/>
    <s v="B"/>
    <x v="33"/>
    <n v="1405915.6658992399"/>
    <n v="18909.060752000001"/>
    <n v="74.351427833375297"/>
  </r>
  <r>
    <s v="sne.mid"/>
    <x v="3"/>
    <s v="mid"/>
    <s v="Bluefish (M)"/>
    <x v="21"/>
    <s v="B"/>
    <x v="33"/>
    <n v="2206645.4111224501"/>
    <n v="18909.060752000001"/>
    <n v="116.697779972443"/>
  </r>
  <r>
    <s v="sne.mid"/>
    <x v="3"/>
    <s v="mid"/>
    <s v="Bluefish (L)"/>
    <x v="21"/>
    <s v="B"/>
    <x v="33"/>
    <n v="846600.41556999995"/>
    <n v="18909.060752000001"/>
    <n v="44.772208766659901"/>
  </r>
  <r>
    <s v="sne.mid"/>
    <x v="3"/>
    <s v="mid"/>
    <s v="Alosines"/>
    <x v="0"/>
    <s v="B"/>
    <x v="34"/>
    <n v="1098059.3822862599"/>
    <n v="18909.060752000001"/>
    <n v="58.070540715255497"/>
  </r>
  <r>
    <s v="sne.mid"/>
    <x v="3"/>
    <s v="mid"/>
    <s v="Atlantic herring"/>
    <x v="1"/>
    <s v="B"/>
    <x v="34"/>
    <n v="142864050.839881"/>
    <n v="18909.060752000001"/>
    <n v="7555.3224305321601"/>
  </r>
  <r>
    <s v="sne.mid"/>
    <x v="3"/>
    <s v="mid"/>
    <s v="Atlantic mackerel"/>
    <x v="2"/>
    <s v="B"/>
    <x v="34"/>
    <n v="4911512.7914880998"/>
    <n v="18909.060752000001"/>
    <n v="259.74387918599302"/>
  </r>
  <r>
    <s v="sne.mid"/>
    <x v="3"/>
    <s v="mid"/>
    <s v="Butterfish"/>
    <x v="3"/>
    <s v="B"/>
    <x v="34"/>
    <n v="10417245.149209199"/>
    <n v="18909.060752000001"/>
    <n v="550.91288170446796"/>
  </r>
  <r>
    <s v="sne.mid"/>
    <x v="3"/>
    <s v="mid"/>
    <s v="Demersal benthivores - other"/>
    <x v="4"/>
    <s v="B"/>
    <x v="34"/>
    <n v="22635514.446186401"/>
    <n v="18909.060752000001"/>
    <n v="1197.07238466576"/>
  </r>
  <r>
    <s v="sne.mid"/>
    <x v="3"/>
    <s v="mid"/>
    <s v="Demersal omnivores - other"/>
    <x v="25"/>
    <s v="B"/>
    <x v="34"/>
    <n v="27258.127155172398"/>
    <n v="18909.060752000001"/>
    <n v="1.44153786973736"/>
  </r>
  <r>
    <s v="sne.mid"/>
    <x v="3"/>
    <s v="mid"/>
    <s v="Demersal piscivores - other"/>
    <x v="5"/>
    <s v="B"/>
    <x v="34"/>
    <n v="2372488.8942508502"/>
    <n v="18909.060752000001"/>
    <n v="125.46836277946301"/>
  </r>
  <r>
    <s v="sne.mid"/>
    <x v="3"/>
    <s v="mid"/>
    <s v="Haddock"/>
    <x v="6"/>
    <s v="B"/>
    <x v="34"/>
    <n v="14686.892632806899"/>
    <n v="18909.060752000001"/>
    <n v="0.77671190681713098"/>
  </r>
  <r>
    <s v="sne.mid"/>
    <x v="3"/>
    <s v="mid"/>
    <s v="Skates"/>
    <x v="8"/>
    <s v="B"/>
    <x v="34"/>
    <n v="19180512.977062698"/>
    <n v="18909.060752000001"/>
    <n v="1014.35566941282"/>
  </r>
  <r>
    <s v="sne.mid"/>
    <x v="3"/>
    <s v="mid"/>
    <s v="Small pelagic - other"/>
    <x v="9"/>
    <s v="B"/>
    <x v="34"/>
    <n v="50979.627812500003"/>
    <n v="18909.060752000001"/>
    <n v="2.69604230908761"/>
  </r>
  <r>
    <s v="sne.mid"/>
    <x v="3"/>
    <s v="mid"/>
    <s v="Squid"/>
    <x v="10"/>
    <s v="B"/>
    <x v="34"/>
    <n v="20992210.330587801"/>
    <n v="18909.060752000001"/>
    <n v="1110.1667399512401"/>
  </r>
  <r>
    <s v="sne.mid"/>
    <x v="3"/>
    <s v="mid"/>
    <s v="Spiny dogfish (S)"/>
    <x v="11"/>
    <s v="B"/>
    <x v="34"/>
    <n v="18727321.031781301"/>
    <n v="18909.060752000001"/>
    <n v="990.38874946765998"/>
  </r>
  <r>
    <s v="sne.mid"/>
    <x v="3"/>
    <s v="mid"/>
    <s v="Spiny dogfish (L)"/>
    <x v="12"/>
    <s v="B"/>
    <x v="34"/>
    <n v="389283921.34925699"/>
    <n v="18909.060752000001"/>
    <n v="20587.163289328499"/>
  </r>
  <r>
    <s v="sne.mid"/>
    <x v="3"/>
    <s v="mid"/>
    <s v="Hakes (S)"/>
    <x v="13"/>
    <s v="B"/>
    <x v="34"/>
    <n v="4073397.2086639502"/>
    <n v="18909.060752000001"/>
    <n v="215.42038825133599"/>
  </r>
  <r>
    <s v="sne.mid"/>
    <x v="3"/>
    <s v="mid"/>
    <s v="Atlantic cod (M)"/>
    <x v="15"/>
    <s v="B"/>
    <x v="34"/>
    <n v="425770.228695456"/>
    <n v="18909.060752000001"/>
    <n v="22.5167306975003"/>
  </r>
  <r>
    <s v="sne.mid"/>
    <x v="3"/>
    <s v="mid"/>
    <s v="Atlantic cod (L)"/>
    <x v="16"/>
    <s v="B"/>
    <x v="34"/>
    <n v="2925084.7913636202"/>
    <n v="18909.060752000001"/>
    <n v="154.69223086896201"/>
  </r>
  <r>
    <s v="sne.mid"/>
    <x v="3"/>
    <s v="mid"/>
    <s v="Summer flounder (L)"/>
    <x v="22"/>
    <s v="B"/>
    <x v="34"/>
    <n v="1987508.5667467101"/>
    <n v="18909.060752000001"/>
    <n v="105.108793758384"/>
  </r>
  <r>
    <s v="sne.mid"/>
    <x v="3"/>
    <s v="mid"/>
    <s v="Yellowtail flounder (S)"/>
    <x v="17"/>
    <s v="B"/>
    <x v="34"/>
    <n v="3534.0256217118199"/>
    <n v="18909.060752000001"/>
    <n v="0.186895883833787"/>
  </r>
  <r>
    <s v="sne.mid"/>
    <x v="3"/>
    <s v="mid"/>
    <s v="Yellowtail flounder (L)"/>
    <x v="18"/>
    <s v="B"/>
    <x v="34"/>
    <n v="1289244.09923334"/>
    <n v="18909.060752000001"/>
    <n v="68.181287063503603"/>
  </r>
  <r>
    <s v="sne.mid"/>
    <x v="3"/>
    <s v="mid"/>
    <s v="Bluefish (S)"/>
    <x v="21"/>
    <s v="B"/>
    <x v="34"/>
    <n v="51647.536490113504"/>
    <n v="18909.060752000001"/>
    <n v="2.7313644589486401"/>
  </r>
  <r>
    <s v="sne.mid"/>
    <x v="3"/>
    <s v="mid"/>
    <s v="Bluefish (M)"/>
    <x v="21"/>
    <s v="B"/>
    <x v="34"/>
    <n v="382405.32418654597"/>
    <n v="18909.060752000001"/>
    <n v="20.223390743831601"/>
  </r>
  <r>
    <s v="sne.mid"/>
    <x v="3"/>
    <s v="mid"/>
    <s v="Striped bass (M)"/>
    <x v="30"/>
    <s v="B"/>
    <x v="34"/>
    <n v="161173.614709521"/>
    <n v="18909.060752000001"/>
    <n v="8.5236182179209194"/>
  </r>
  <r>
    <s v="sne.mid"/>
    <x v="3"/>
    <s v="mid"/>
    <s v="Alosines"/>
    <x v="0"/>
    <s v="B"/>
    <x v="35"/>
    <n v="2357147.2357467501"/>
    <n v="18909.060752000001"/>
    <n v="124.65702377615099"/>
  </r>
  <r>
    <s v="sne.mid"/>
    <x v="3"/>
    <s v="mid"/>
    <s v="Anchovies"/>
    <x v="24"/>
    <s v="B"/>
    <x v="35"/>
    <n v="0"/>
    <n v="18909.060752000001"/>
    <n v="0"/>
  </r>
  <r>
    <s v="sne.mid"/>
    <x v="3"/>
    <s v="mid"/>
    <s v="Atlantic herring"/>
    <x v="1"/>
    <s v="B"/>
    <x v="35"/>
    <n v="331819924.89136899"/>
    <n v="18909.060752000001"/>
    <n v="17548.1970915067"/>
  </r>
  <r>
    <s v="sne.mid"/>
    <x v="3"/>
    <s v="mid"/>
    <s v="Atlantic mackerel"/>
    <x v="2"/>
    <s v="B"/>
    <x v="35"/>
    <n v="28379224.114925601"/>
    <n v="18909.060752000001"/>
    <n v="1500.82674581941"/>
  </r>
  <r>
    <s v="sne.mid"/>
    <x v="3"/>
    <s v="mid"/>
    <s v="Butterfish"/>
    <x v="3"/>
    <s v="B"/>
    <x v="35"/>
    <n v="1127788.74668367"/>
    <n v="18909.060752000001"/>
    <n v="59.642769224504598"/>
  </r>
  <r>
    <s v="sne.mid"/>
    <x v="3"/>
    <s v="mid"/>
    <s v="Demersal benthivores - other"/>
    <x v="4"/>
    <s v="B"/>
    <x v="35"/>
    <n v="22710473.514959902"/>
    <n v="18909.060752000001"/>
    <n v="1201.0365725097099"/>
  </r>
  <r>
    <s v="sne.mid"/>
    <x v="3"/>
    <s v="mid"/>
    <s v="Demersal omnivores - other"/>
    <x v="25"/>
    <s v="B"/>
    <x v="35"/>
    <n v="0"/>
    <n v="18909.060752000001"/>
    <n v="0"/>
  </r>
  <r>
    <s v="sne.mid"/>
    <x v="3"/>
    <s v="mid"/>
    <s v="Demersal piscivores - other"/>
    <x v="5"/>
    <s v="B"/>
    <x v="35"/>
    <n v="6192068.9554468803"/>
    <n v="18909.060752000001"/>
    <n v="327.46570740124901"/>
  </r>
  <r>
    <s v="sne.mid"/>
    <x v="3"/>
    <s v="mid"/>
    <s v="Haddock"/>
    <x v="6"/>
    <s v="B"/>
    <x v="35"/>
    <n v="48422.181661282601"/>
    <n v="18909.060752000001"/>
    <n v="2.5607925373110398"/>
  </r>
  <r>
    <s v="sne.mid"/>
    <x v="3"/>
    <s v="mid"/>
    <s v="Medium pelagics - other"/>
    <x v="20"/>
    <s v="B"/>
    <x v="35"/>
    <n v="0"/>
    <n v="18909.060752000001"/>
    <n v="0"/>
  </r>
  <r>
    <s v="sne.mid"/>
    <x v="3"/>
    <s v="mid"/>
    <s v="Skates"/>
    <x v="8"/>
    <s v="B"/>
    <x v="35"/>
    <n v="55506828.700673804"/>
    <n v="18909.060752000001"/>
    <n v="2935.4619686650899"/>
  </r>
  <r>
    <s v="sne.mid"/>
    <x v="3"/>
    <s v="mid"/>
    <s v="Small pelagic - other"/>
    <x v="9"/>
    <s v="B"/>
    <x v="35"/>
    <n v="2082218.41324405"/>
    <n v="18909.060752000001"/>
    <n v="110.11749555164"/>
  </r>
  <r>
    <s v="sne.mid"/>
    <x v="3"/>
    <s v="mid"/>
    <s v="Squid"/>
    <x v="10"/>
    <s v="B"/>
    <x v="35"/>
    <n v="12287211.593043201"/>
    <n v="18909.060752000001"/>
    <n v="649.80549558727"/>
  </r>
  <r>
    <s v="sne.mid"/>
    <x v="3"/>
    <s v="mid"/>
    <s v="Spiny dogfish (S)"/>
    <x v="11"/>
    <s v="B"/>
    <x v="35"/>
    <n v="12777799.933965599"/>
    <n v="18909.060752000001"/>
    <n v="675.750112686801"/>
  </r>
  <r>
    <s v="sne.mid"/>
    <x v="3"/>
    <s v="mid"/>
    <s v="Spiny dogfish (L)"/>
    <x v="12"/>
    <s v="B"/>
    <x v="35"/>
    <n v="792741128.15434396"/>
    <n v="18909.060752000001"/>
    <n v="41923.8765241418"/>
  </r>
  <r>
    <s v="sne.mid"/>
    <x v="3"/>
    <s v="mid"/>
    <s v="Hakes (S)"/>
    <x v="13"/>
    <s v="B"/>
    <x v="35"/>
    <n v="3274371.5162517"/>
    <n v="18909.060752000001"/>
    <n v="173.164154433497"/>
  </r>
  <r>
    <s v="sne.mid"/>
    <x v="3"/>
    <s v="mid"/>
    <s v="Atlantic cod (M)"/>
    <x v="15"/>
    <s v="B"/>
    <x v="35"/>
    <n v="56832.9161339075"/>
    <n v="18909.060752000001"/>
    <n v="3.00559170438417"/>
  </r>
  <r>
    <s v="sne.mid"/>
    <x v="3"/>
    <s v="mid"/>
    <s v="Summer flounder (L)"/>
    <x v="22"/>
    <s v="B"/>
    <x v="35"/>
    <n v="3439535.59522973"/>
    <n v="18909.060752000001"/>
    <n v="181.89880715603101"/>
  </r>
  <r>
    <s v="sne.mid"/>
    <x v="3"/>
    <s v="mid"/>
    <s v="Yellowtail flounder (S)"/>
    <x v="17"/>
    <s v="B"/>
    <x v="35"/>
    <n v="8596.3599331411097"/>
    <n v="18909.060752000001"/>
    <n v="0.45461591381432698"/>
  </r>
  <r>
    <s v="sne.mid"/>
    <x v="3"/>
    <s v="mid"/>
    <s v="Yellowtail flounder (L)"/>
    <x v="18"/>
    <s v="B"/>
    <x v="35"/>
    <n v="2499222.8747197799"/>
    <n v="18909.060752000001"/>
    <n v="132.17065128184299"/>
  </r>
  <r>
    <s v="sne.mid"/>
    <x v="3"/>
    <s v="mid"/>
    <s v="Bluefish (S)"/>
    <x v="21"/>
    <s v="B"/>
    <x v="35"/>
    <n v="196824.79069009799"/>
    <n v="18909.060752000001"/>
    <n v="10.4090199545887"/>
  </r>
  <r>
    <s v="sne.mid"/>
    <x v="3"/>
    <s v="mid"/>
    <s v="Bluefish (M)"/>
    <x v="21"/>
    <s v="B"/>
    <x v="35"/>
    <n v="743421.98931675695"/>
    <n v="18909.060752000001"/>
    <n v="39.315648675893399"/>
  </r>
  <r>
    <s v="sne.mid"/>
    <x v="3"/>
    <s v="mid"/>
    <s v="Bluefish (L)"/>
    <x v="21"/>
    <s v="B"/>
    <x v="35"/>
    <n v="467304.652479671"/>
    <n v="18909.060752000001"/>
    <n v="24.713266227686301"/>
  </r>
  <r>
    <s v="sne.mid"/>
    <x v="3"/>
    <s v="mid"/>
    <s v="Alosines"/>
    <x v="0"/>
    <s v="B"/>
    <x v="36"/>
    <n v="910777.08864177496"/>
    <n v="18909.060752000001"/>
    <n v="48.166172851575503"/>
  </r>
  <r>
    <s v="sne.mid"/>
    <x v="3"/>
    <s v="mid"/>
    <s v="Atlantic herring"/>
    <x v="1"/>
    <s v="B"/>
    <x v="36"/>
    <n v="685480707.74714303"/>
    <n v="18909.060752000001"/>
    <n v="36251.441398253497"/>
  </r>
  <r>
    <s v="sne.mid"/>
    <x v="3"/>
    <s v="mid"/>
    <s v="Atlantic mackerel"/>
    <x v="2"/>
    <s v="B"/>
    <x v="36"/>
    <n v="812024.66797618999"/>
    <n v="18909.060752000001"/>
    <n v="42.943680737304902"/>
  </r>
  <r>
    <s v="sne.mid"/>
    <x v="3"/>
    <s v="mid"/>
    <s v="Butterfish"/>
    <x v="3"/>
    <s v="B"/>
    <x v="36"/>
    <n v="11469370.388648"/>
    <n v="18909.060752000001"/>
    <n v="606.554209067991"/>
  </r>
  <r>
    <s v="sne.mid"/>
    <x v="3"/>
    <s v="mid"/>
    <s v="Demersal benthivores - other"/>
    <x v="4"/>
    <s v="B"/>
    <x v="36"/>
    <n v="31218315.949537002"/>
    <n v="18909.060752000001"/>
    <n v="1650.9712649918399"/>
  </r>
  <r>
    <s v="sne.mid"/>
    <x v="3"/>
    <s v="mid"/>
    <s v="Demersal omnivores - other"/>
    <x v="25"/>
    <s v="B"/>
    <x v="36"/>
    <n v="103345.922093596"/>
    <n v="18909.060752000001"/>
    <n v="5.4654180579892202"/>
  </r>
  <r>
    <s v="sne.mid"/>
    <x v="3"/>
    <s v="mid"/>
    <s v="Demersal piscivores - other"/>
    <x v="5"/>
    <s v="B"/>
    <x v="36"/>
    <n v="5353401.5396685796"/>
    <n v="18909.060752000001"/>
    <n v="283.11303294651202"/>
  </r>
  <r>
    <s v="sne.mid"/>
    <x v="3"/>
    <s v="mid"/>
    <s v="Medium pelagics - other"/>
    <x v="20"/>
    <s v="B"/>
    <x v="36"/>
    <n v="67972.837083333303"/>
    <n v="18909.060752000001"/>
    <n v="3.5947230787834799"/>
  </r>
  <r>
    <s v="sne.mid"/>
    <x v="3"/>
    <s v="mid"/>
    <s v="Skates"/>
    <x v="8"/>
    <s v="B"/>
    <x v="36"/>
    <n v="119334106.75669201"/>
    <n v="18909.060752000001"/>
    <n v="6310.9484030860904"/>
  </r>
  <r>
    <s v="sne.mid"/>
    <x v="3"/>
    <s v="mid"/>
    <s v="Small pelagic - other"/>
    <x v="9"/>
    <s v="B"/>
    <x v="36"/>
    <n v="54051.612142857099"/>
    <n v="18909.060752000001"/>
    <n v="2.8585032779663702"/>
  </r>
  <r>
    <s v="sne.mid"/>
    <x v="3"/>
    <s v="mid"/>
    <s v="Squid"/>
    <x v="10"/>
    <s v="B"/>
    <x v="36"/>
    <n v="29847394.9687277"/>
    <n v="18909.060752000001"/>
    <n v="1578.47052057151"/>
  </r>
  <r>
    <s v="sne.mid"/>
    <x v="3"/>
    <s v="mid"/>
    <s v="Spiny dogfish (S)"/>
    <x v="11"/>
    <s v="B"/>
    <x v="36"/>
    <n v="15478058.482341601"/>
    <n v="18909.060752000001"/>
    <n v="818.55247520448495"/>
  </r>
  <r>
    <s v="sne.mid"/>
    <x v="3"/>
    <s v="mid"/>
    <s v="Spiny dogfish (L)"/>
    <x v="12"/>
    <s v="B"/>
    <x v="36"/>
    <n v="210840827.12702"/>
    <n v="18909.060752000001"/>
    <n v="11150.253832926101"/>
  </r>
  <r>
    <s v="sne.mid"/>
    <x v="3"/>
    <s v="mid"/>
    <s v="Hakes (S)"/>
    <x v="13"/>
    <s v="B"/>
    <x v="36"/>
    <n v="3754215.3948918199"/>
    <n v="18909.060752000001"/>
    <n v="198.54055387149501"/>
  </r>
  <r>
    <s v="sne.mid"/>
    <x v="3"/>
    <s v="mid"/>
    <s v="Hakes (L)"/>
    <x v="14"/>
    <s v="B"/>
    <x v="36"/>
    <n v="87147.044211343906"/>
    <n v="18909.060752000001"/>
    <n v="4.6087452652626499"/>
  </r>
  <r>
    <s v="sne.mid"/>
    <x v="3"/>
    <s v="mid"/>
    <s v="Atlantic cod (M)"/>
    <x v="15"/>
    <s v="B"/>
    <x v="36"/>
    <n v="670678.85682743695"/>
    <n v="18909.060752000001"/>
    <n v="35.468649956952497"/>
  </r>
  <r>
    <s v="sne.mid"/>
    <x v="3"/>
    <s v="mid"/>
    <s v="Atlantic cod (L)"/>
    <x v="16"/>
    <s v="B"/>
    <x v="36"/>
    <n v="4240683.7442332804"/>
    <n v="18909.060752000001"/>
    <n v="224.26728645338699"/>
  </r>
  <r>
    <s v="sne.mid"/>
    <x v="3"/>
    <s v="mid"/>
    <s v="Summer flounder (L)"/>
    <x v="22"/>
    <s v="B"/>
    <x v="36"/>
    <n v="3514242.8689603498"/>
    <n v="18909.060752000001"/>
    <n v="185.849678894741"/>
  </r>
  <r>
    <s v="sne.mid"/>
    <x v="3"/>
    <s v="mid"/>
    <s v="Yellowtail flounder (S)"/>
    <x v="17"/>
    <s v="B"/>
    <x v="36"/>
    <n v="686.01463385725003"/>
    <n v="18909.060752000001"/>
    <n v="3.6279677920263202E-2"/>
  </r>
  <r>
    <s v="sne.mid"/>
    <x v="3"/>
    <s v="mid"/>
    <s v="Yellowtail flounder (L)"/>
    <x v="18"/>
    <s v="B"/>
    <x v="36"/>
    <n v="2500633.6207304802"/>
    <n v="18909.060752000001"/>
    <n v="132.24525816101101"/>
  </r>
  <r>
    <s v="sne.mid"/>
    <x v="3"/>
    <s v="mid"/>
    <s v="Bluefish (S)"/>
    <x v="21"/>
    <s v="B"/>
    <x v="36"/>
    <n v="10013.8627710372"/>
    <n v="18909.060752000001"/>
    <n v="0.52958012575944702"/>
  </r>
  <r>
    <s v="sne.mid"/>
    <x v="3"/>
    <s v="mid"/>
    <s v="Bluefish (M)"/>
    <x v="21"/>
    <s v="B"/>
    <x v="36"/>
    <n v="2238906.4590734802"/>
    <n v="18909.060752000001"/>
    <n v="118.40389580623"/>
  </r>
  <r>
    <s v="sne.mid"/>
    <x v="3"/>
    <s v="mid"/>
    <s v="Bluefish (L)"/>
    <x v="21"/>
    <s v="B"/>
    <x v="36"/>
    <n v="2687011.0099011301"/>
    <n v="18909.060752000001"/>
    <n v="142.10177042331"/>
  </r>
  <r>
    <s v="sne.mid"/>
    <x v="3"/>
    <s v="mid"/>
    <s v="Weakfish (M)"/>
    <x v="28"/>
    <s v="B"/>
    <x v="36"/>
    <n v="28860.815364060702"/>
    <n v="18909.060752000001"/>
    <n v="1.5262955544213399"/>
  </r>
  <r>
    <s v="sne.mid"/>
    <x v="3"/>
    <s v="mid"/>
    <s v="Weakfish (L)"/>
    <x v="35"/>
    <s v="B"/>
    <x v="36"/>
    <n v="2419336.41578284"/>
    <n v="18909.060752000001"/>
    <n v="127.945879888664"/>
  </r>
  <r>
    <s v="sne.mid"/>
    <x v="3"/>
    <s v="mid"/>
    <s v="Alosines"/>
    <x v="0"/>
    <s v="B"/>
    <x v="37"/>
    <n v="1142506.72962662"/>
    <n v="18909.060752000001"/>
    <n v="60.421125333038098"/>
  </r>
  <r>
    <s v="sne.mid"/>
    <x v="3"/>
    <s v="mid"/>
    <s v="Anchovies"/>
    <x v="24"/>
    <s v="B"/>
    <x v="37"/>
    <n v="80260.774404761905"/>
    <n v="18909.060752000001"/>
    <n v="4.2445669542984996"/>
  </r>
  <r>
    <s v="sne.mid"/>
    <x v="3"/>
    <s v="mid"/>
    <s v="Atlantic herring"/>
    <x v="1"/>
    <s v="B"/>
    <x v="37"/>
    <n v="157686148.742798"/>
    <n v="18909.060752000001"/>
    <n v="8339.1846274606305"/>
  </r>
  <r>
    <s v="sne.mid"/>
    <x v="3"/>
    <s v="mid"/>
    <s v="Atlantic mackerel"/>
    <x v="2"/>
    <s v="B"/>
    <x v="37"/>
    <n v="15937017.6738542"/>
    <n v="18909.060752000001"/>
    <n v="842.82439423483902"/>
  </r>
  <r>
    <s v="sne.mid"/>
    <x v="3"/>
    <s v="mid"/>
    <s v="Butterfish"/>
    <x v="3"/>
    <s v="B"/>
    <x v="37"/>
    <n v="74858063.121904805"/>
    <n v="18909.060752000001"/>
    <n v="3958.8461903898101"/>
  </r>
  <r>
    <s v="sne.mid"/>
    <x v="3"/>
    <s v="mid"/>
    <s v="Demersal benthivores - other"/>
    <x v="4"/>
    <s v="B"/>
    <x v="37"/>
    <n v="38364360.414683901"/>
    <n v="18909.060752000001"/>
    <n v="2028.8876807710401"/>
  </r>
  <r>
    <s v="sne.mid"/>
    <x v="3"/>
    <s v="mid"/>
    <s v="Demersal omnivores - other"/>
    <x v="25"/>
    <s v="B"/>
    <x v="37"/>
    <n v="83221.988218390805"/>
    <n v="18909.060752000001"/>
    <n v="4.4011698576614098"/>
  </r>
  <r>
    <s v="sne.mid"/>
    <x v="3"/>
    <s v="mid"/>
    <s v="Demersal piscivores - other"/>
    <x v="5"/>
    <s v="B"/>
    <x v="37"/>
    <n v="6727043.8839801"/>
    <n v="18909.060752000001"/>
    <n v="355.75769585850998"/>
  </r>
  <r>
    <s v="sne.mid"/>
    <x v="3"/>
    <s v="mid"/>
    <s v="Skates"/>
    <x v="8"/>
    <s v="B"/>
    <x v="37"/>
    <n v="74793825.260577902"/>
    <n v="18909.060752000001"/>
    <n v="3955.4489903824001"/>
  </r>
  <r>
    <s v="sne.mid"/>
    <x v="3"/>
    <s v="mid"/>
    <s v="Small pelagic - other"/>
    <x v="9"/>
    <s v="B"/>
    <x v="37"/>
    <n v="10371303.0106101"/>
    <n v="18909.060752000001"/>
    <n v="548.48324549981396"/>
  </r>
  <r>
    <s v="sne.mid"/>
    <x v="3"/>
    <s v="mid"/>
    <s v="Squid"/>
    <x v="10"/>
    <s v="B"/>
    <x v="37"/>
    <n v="24037845.138028301"/>
    <n v="18909.060752000001"/>
    <n v="1271.23422222258"/>
  </r>
  <r>
    <s v="sne.mid"/>
    <x v="3"/>
    <s v="mid"/>
    <s v="Spiny dogfish (S)"/>
    <x v="11"/>
    <s v="B"/>
    <x v="37"/>
    <n v="5225806.6188474596"/>
    <n v="18909.060752000001"/>
    <n v="276.36521387212298"/>
  </r>
  <r>
    <s v="sne.mid"/>
    <x v="3"/>
    <s v="mid"/>
    <s v="Spiny dogfish (L)"/>
    <x v="12"/>
    <s v="B"/>
    <x v="37"/>
    <n v="91061139.162563398"/>
    <n v="18909.060752000001"/>
    <n v="4815.7410014631196"/>
  </r>
  <r>
    <s v="sne.mid"/>
    <x v="3"/>
    <s v="mid"/>
    <s v="Hakes (S)"/>
    <x v="13"/>
    <s v="B"/>
    <x v="37"/>
    <n v="1585819.38756585"/>
    <n v="18909.060752000001"/>
    <n v="83.865582133587594"/>
  </r>
  <r>
    <s v="sne.mid"/>
    <x v="3"/>
    <s v="mid"/>
    <s v="Hakes (L)"/>
    <x v="14"/>
    <s v="B"/>
    <x v="37"/>
    <n v="81106.683989717101"/>
    <n v="18909.060752000001"/>
    <n v="4.2893026286955296"/>
  </r>
  <r>
    <s v="sne.mid"/>
    <x v="3"/>
    <s v="mid"/>
    <s v="Atlantic cod (L)"/>
    <x v="16"/>
    <s v="B"/>
    <x v="37"/>
    <n v="1243719.68457099"/>
    <n v="18909.060752000001"/>
    <n v="65.773742063811397"/>
  </r>
  <r>
    <s v="sne.mid"/>
    <x v="3"/>
    <s v="mid"/>
    <s v="Summer flounder (L)"/>
    <x v="22"/>
    <s v="B"/>
    <x v="37"/>
    <n v="6569268.62781162"/>
    <n v="18909.060752000001"/>
    <n v="347.41379881159799"/>
  </r>
  <r>
    <s v="sne.mid"/>
    <x v="3"/>
    <s v="mid"/>
    <s v="Yellowtail flounder (S)"/>
    <x v="17"/>
    <s v="B"/>
    <x v="37"/>
    <n v="751.67710927530402"/>
    <n v="18909.060752000001"/>
    <n v="3.9752218216116297E-2"/>
  </r>
  <r>
    <s v="sne.mid"/>
    <x v="3"/>
    <s v="mid"/>
    <s v="Yellowtail flounder (L)"/>
    <x v="18"/>
    <s v="B"/>
    <x v="37"/>
    <n v="2918989.9511263799"/>
    <n v="18909.060752000001"/>
    <n v="154.36990707312901"/>
  </r>
  <r>
    <s v="sne.mid"/>
    <x v="3"/>
    <s v="mid"/>
    <s v="Bluefish (L)"/>
    <x v="21"/>
    <s v="B"/>
    <x v="37"/>
    <n v="622307.00085568195"/>
    <n v="18909.060752000001"/>
    <n v="32.910518878620699"/>
  </r>
  <r>
    <s v="sne.mid"/>
    <x v="3"/>
    <s v="mid"/>
    <s v="Weakfish (L)"/>
    <x v="35"/>
    <s v="B"/>
    <x v="37"/>
    <n v="1240527.73777157"/>
    <n v="18909.060752000001"/>
    <n v="65.604936915777699"/>
  </r>
  <r>
    <s v="sne.mid"/>
    <x v="3"/>
    <s v="mid"/>
    <s v="Alosines"/>
    <x v="0"/>
    <s v=""/>
    <x v="38"/>
    <n v="743961.36207083298"/>
    <n v="18909.060752000001"/>
    <n v="39.344173242034003"/>
  </r>
  <r>
    <s v="sne.mid"/>
    <x v="3"/>
    <s v="mid"/>
    <s v="Atlantic herring"/>
    <x v="1"/>
    <s v=""/>
    <x v="38"/>
    <n v="63266451.308332697"/>
    <n v="18909.060752000001"/>
    <n v="3345.82728027044"/>
  </r>
  <r>
    <s v="sne.mid"/>
    <x v="3"/>
    <s v="mid"/>
    <s v="Atlantic mackerel"/>
    <x v="2"/>
    <s v=""/>
    <x v="38"/>
    <n v="5770749.6797023797"/>
    <n v="18909.060752000001"/>
    <n v="305.184364014062"/>
  </r>
  <r>
    <s v="sne.mid"/>
    <x v="3"/>
    <s v="mid"/>
    <s v="Butterfish"/>
    <x v="3"/>
    <s v=""/>
    <x v="38"/>
    <n v="2467626.20414354"/>
    <n v="18909.060752000001"/>
    <n v="130.49967084602699"/>
  </r>
  <r>
    <s v="sne.mid"/>
    <x v="3"/>
    <s v="mid"/>
    <s v="Demersal benthivores - other"/>
    <x v="4"/>
    <s v=""/>
    <x v="38"/>
    <n v="51633416.109283097"/>
    <n v="18909.060752000001"/>
    <n v="2730.6177068483898"/>
  </r>
  <r>
    <s v="sne.mid"/>
    <x v="3"/>
    <s v="mid"/>
    <s v="Demersal omnivores - other"/>
    <x v="25"/>
    <s v=""/>
    <x v="38"/>
    <n v="189898.28584770099"/>
    <n v="18909.060752000001"/>
    <n v="10.0427138258369"/>
  </r>
  <r>
    <s v="sne.mid"/>
    <x v="3"/>
    <s v="mid"/>
    <s v="Demersal piscivores - other"/>
    <x v="5"/>
    <s v=""/>
    <x v="38"/>
    <n v="11197064.956688801"/>
    <n v="18909.060752000001"/>
    <n v="592.15341806464301"/>
  </r>
  <r>
    <s v="sne.mid"/>
    <x v="3"/>
    <s v="mid"/>
    <s v="Haddock"/>
    <x v="6"/>
    <s v=""/>
    <x v="38"/>
    <n v="360016.93610971502"/>
    <n v="18909.060752000001"/>
    <n v="19.039387563003999"/>
  </r>
  <r>
    <s v="sne.mid"/>
    <x v="3"/>
    <s v="mid"/>
    <s v="Skates"/>
    <x v="8"/>
    <s v=""/>
    <x v="38"/>
    <n v="93308766.195844397"/>
    <n v="18909.060752000001"/>
    <n v="4934.6060822177697"/>
  </r>
  <r>
    <s v="sne.mid"/>
    <x v="3"/>
    <s v="mid"/>
    <s v="Small pelagic - other"/>
    <x v="9"/>
    <s v=""/>
    <x v="38"/>
    <n v="15012587.520172801"/>
    <n v="18909.060752000001"/>
    <n v="793.93618313828597"/>
  </r>
  <r>
    <s v="sne.mid"/>
    <x v="3"/>
    <s v="mid"/>
    <s v="Squid"/>
    <x v="10"/>
    <s v=""/>
    <x v="38"/>
    <n v="25002869.538975801"/>
    <n v="18909.060752000001"/>
    <n v="1322.26924789648"/>
  </r>
  <r>
    <s v="sne.mid"/>
    <x v="3"/>
    <s v="mid"/>
    <s v="Spiny dogfish (S)"/>
    <x v="11"/>
    <s v=""/>
    <x v="38"/>
    <n v="21791885.695870001"/>
    <n v="18909.060752000001"/>
    <n v="1152.4573315237301"/>
  </r>
  <r>
    <s v="sne.mid"/>
    <x v="3"/>
    <s v="mid"/>
    <s v="Spiny dogfish (L)"/>
    <x v="12"/>
    <s v=""/>
    <x v="38"/>
    <n v="795365675.18848205"/>
    <n v="18909.060752000001"/>
    <n v="42062.674905963097"/>
  </r>
  <r>
    <s v="sne.mid"/>
    <x v="3"/>
    <s v="mid"/>
    <s v="Hakes (S)"/>
    <x v="13"/>
    <s v=""/>
    <x v="38"/>
    <n v="2169854.6554288198"/>
    <n v="18909.060752000001"/>
    <n v="114.752111904835"/>
  </r>
  <r>
    <s v="sne.mid"/>
    <x v="3"/>
    <s v="mid"/>
    <s v="Atlantic cod (L)"/>
    <x v="16"/>
    <s v=""/>
    <x v="38"/>
    <n v="726345.52620628895"/>
    <n v="18909.060752000001"/>
    <n v="38.412565051887299"/>
  </r>
  <r>
    <s v="sne.mid"/>
    <x v="3"/>
    <s v="mid"/>
    <s v="Summer flounder (L)"/>
    <x v="22"/>
    <s v=""/>
    <x v="38"/>
    <n v="5050609.3648981303"/>
    <n v="18909.060752000001"/>
    <n v="267.09995970391799"/>
  </r>
  <r>
    <s v="sne.mid"/>
    <x v="3"/>
    <s v="mid"/>
    <s v="Yellowtail flounder (L)"/>
    <x v="18"/>
    <s v=""/>
    <x v="38"/>
    <n v="1674319.9351353301"/>
    <n v="18909.060752000001"/>
    <n v="88.545907017525494"/>
  </r>
  <r>
    <s v="sne.mid"/>
    <x v="3"/>
    <s v="mid"/>
    <s v="Bluefish (M)"/>
    <x v="21"/>
    <s v=""/>
    <x v="38"/>
    <n v="1934965.2968688"/>
    <n v="18909.060752000001"/>
    <n v="102.33005870818501"/>
  </r>
  <r>
    <s v="sne.mid"/>
    <x v="3"/>
    <s v="mid"/>
    <s v="Bluefish (L)"/>
    <x v="21"/>
    <s v=""/>
    <x v="38"/>
    <n v="6447786.2431166004"/>
    <n v="18909.060752000001"/>
    <n v="340.989239374813"/>
  </r>
  <r>
    <s v="sne.mid"/>
    <x v="3"/>
    <s v="mid"/>
    <s v="Alosines"/>
    <x v="0"/>
    <s v=""/>
    <x v="39"/>
    <n v="2231185.6250431701"/>
    <n v="18909.060752000001"/>
    <n v="117.995581816891"/>
  </r>
  <r>
    <s v="sne.mid"/>
    <x v="3"/>
    <s v="mid"/>
    <s v="Atlantic herring"/>
    <x v="1"/>
    <s v=""/>
    <x v="39"/>
    <n v="245950849.12470201"/>
    <n v="18909.060752000001"/>
    <n v="13007.0368037021"/>
  </r>
  <r>
    <s v="sne.mid"/>
    <x v="3"/>
    <s v="mid"/>
    <s v="Atlantic mackerel"/>
    <x v="2"/>
    <s v=""/>
    <x v="39"/>
    <n v="90033380.888073698"/>
    <n v="18909.060752000001"/>
    <n v="4761.3883137242001"/>
  </r>
  <r>
    <s v="sne.mid"/>
    <x v="3"/>
    <s v="mid"/>
    <s v="Butterfish"/>
    <x v="3"/>
    <s v=""/>
    <x v="39"/>
    <n v="3373383.1583576002"/>
    <n v="18909.060752000001"/>
    <n v="178.400355395801"/>
  </r>
  <r>
    <s v="sne.mid"/>
    <x v="3"/>
    <s v="mid"/>
    <s v="Demersal benthivores - other"/>
    <x v="4"/>
    <s v=""/>
    <x v="39"/>
    <n v="23566335.463481899"/>
    <n v="18909.060752000001"/>
    <n v="1246.2985746655499"/>
  </r>
  <r>
    <s v="sne.mid"/>
    <x v="3"/>
    <s v="mid"/>
    <s v="Demersal omnivores - other"/>
    <x v="25"/>
    <s v=""/>
    <x v="39"/>
    <n v="601996.78689354099"/>
    <n v="18909.060752000001"/>
    <n v="31.836419311830099"/>
  </r>
  <r>
    <s v="sne.mid"/>
    <x v="3"/>
    <s v="mid"/>
    <s v="Demersal piscivores - other"/>
    <x v="5"/>
    <s v=""/>
    <x v="39"/>
    <n v="7355912.4122967701"/>
    <n v="18909.060752000001"/>
    <n v="389.01521914665898"/>
  </r>
  <r>
    <s v="sne.mid"/>
    <x v="3"/>
    <s v="mid"/>
    <s v="Haddock"/>
    <x v="6"/>
    <s v=""/>
    <x v="39"/>
    <n v="6011.6680033500797"/>
    <n v="18909.060752000001"/>
    <n v="0.31792525721904102"/>
  </r>
  <r>
    <s v="sne.mid"/>
    <x v="3"/>
    <s v="mid"/>
    <s v="Medium pelagics - other"/>
    <x v="20"/>
    <s v=""/>
    <x v="39"/>
    <n v="302237.90672891901"/>
    <n v="18909.060752000001"/>
    <n v="15.9837609436498"/>
  </r>
  <r>
    <s v="sne.mid"/>
    <x v="3"/>
    <s v="mid"/>
    <s v="Skates"/>
    <x v="8"/>
    <s v=""/>
    <x v="39"/>
    <n v="56057510.887550302"/>
    <n v="18909.060752000001"/>
    <n v="2964.5846307633801"/>
  </r>
  <r>
    <s v="sne.mid"/>
    <x v="3"/>
    <s v="mid"/>
    <s v="Small pelagic - other"/>
    <x v="9"/>
    <s v=""/>
    <x v="39"/>
    <n v="14537764.3020643"/>
    <n v="18909.060752000001"/>
    <n v="768.82529982493304"/>
  </r>
  <r>
    <s v="sne.mid"/>
    <x v="3"/>
    <s v="mid"/>
    <s v="Squid"/>
    <x v="10"/>
    <s v=""/>
    <x v="39"/>
    <n v="40285178.545182101"/>
    <n v="18909.060752000001"/>
    <n v="2130.4695708337199"/>
  </r>
  <r>
    <s v="sne.mid"/>
    <x v="3"/>
    <s v="mid"/>
    <s v="Spiny dogfish (S)"/>
    <x v="11"/>
    <s v=""/>
    <x v="39"/>
    <n v="721325.46928803099"/>
    <n v="18909.060752000001"/>
    <n v="38.147080849149901"/>
  </r>
  <r>
    <s v="sne.mid"/>
    <x v="3"/>
    <s v="mid"/>
    <s v="Spiny dogfish (L)"/>
    <x v="12"/>
    <s v=""/>
    <x v="39"/>
    <n v="346730818.59010398"/>
    <n v="18909.060752000001"/>
    <n v="18336.7552274341"/>
  </r>
  <r>
    <s v="sne.mid"/>
    <x v="3"/>
    <s v="mid"/>
    <s v="Hakes (S)"/>
    <x v="13"/>
    <s v=""/>
    <x v="39"/>
    <n v="5786993.06425351"/>
    <n v="18909.060752000001"/>
    <n v="306.04339052860797"/>
  </r>
  <r>
    <s v="sne.mid"/>
    <x v="3"/>
    <s v="mid"/>
    <s v="Atlantic cod (L)"/>
    <x v="16"/>
    <s v=""/>
    <x v="39"/>
    <n v="547270.28806109296"/>
    <n v="18909.060752000001"/>
    <n v="28.942224853934601"/>
  </r>
  <r>
    <s v="sne.mid"/>
    <x v="3"/>
    <s v="mid"/>
    <s v="Summer flounder (L)"/>
    <x v="22"/>
    <s v=""/>
    <x v="39"/>
    <n v="4636165.1852280404"/>
    <n v="18909.060752000001"/>
    <n v="245.18220370822399"/>
  </r>
  <r>
    <s v="sne.mid"/>
    <x v="3"/>
    <s v="mid"/>
    <s v="Yellowtail flounder (S)"/>
    <x v="17"/>
    <s v=""/>
    <x v="39"/>
    <n v="1526.0169097252499"/>
    <n v="18909.060752000001"/>
    <n v="8.0702946050022401E-2"/>
  </r>
  <r>
    <s v="sne.mid"/>
    <x v="3"/>
    <s v="mid"/>
    <s v="Yellowtail flounder (L)"/>
    <x v="18"/>
    <s v=""/>
    <x v="39"/>
    <n v="2544742.2474742602"/>
    <n v="18909.060752000001"/>
    <n v="134.57792964175201"/>
  </r>
  <r>
    <s v="sne.mid"/>
    <x v="3"/>
    <s v="mid"/>
    <s v="Bluefish (M)"/>
    <x v="21"/>
    <s v=""/>
    <x v="39"/>
    <n v="1861991.3471574499"/>
    <n v="18909.060752000001"/>
    <n v="98.470853289765202"/>
  </r>
  <r>
    <s v="sne.mid"/>
    <x v="3"/>
    <s v="mid"/>
    <s v="Weakfish (M)"/>
    <x v="28"/>
    <s v=""/>
    <x v="39"/>
    <n v="82840.866836973699"/>
    <n v="18909.060752000001"/>
    <n v="4.3810143678454097"/>
  </r>
  <r>
    <s v="sne.mid"/>
    <x v="3"/>
    <s v="mid"/>
    <s v="Alosines"/>
    <x v="0"/>
    <s v=""/>
    <x v="40"/>
    <n v="861191.38173324999"/>
    <n v="18909.060752000001"/>
    <n v="45.5438476309387"/>
  </r>
  <r>
    <s v="sne.mid"/>
    <x v="3"/>
    <s v="mid"/>
    <s v="Anchovies"/>
    <x v="24"/>
    <s v=""/>
    <x v="40"/>
    <n v="2809.1271041666701"/>
    <n v="18909.060752000001"/>
    <n v="0.14855984340044701"/>
  </r>
  <r>
    <s v="sne.mid"/>
    <x v="3"/>
    <s v="mid"/>
    <s v="Atlantic croaker"/>
    <x v="32"/>
    <s v=""/>
    <x v="40"/>
    <n v="26349.522916666701"/>
    <n v="18909.060752000001"/>
    <n v="1.3934866074127801"/>
  </r>
  <r>
    <s v="sne.mid"/>
    <x v="3"/>
    <s v="mid"/>
    <s v="Atlantic herring"/>
    <x v="1"/>
    <s v=""/>
    <x v="40"/>
    <n v="10778290.6941019"/>
    <n v="18909.060752000001"/>
    <n v="570.00666693410005"/>
  </r>
  <r>
    <s v="sne.mid"/>
    <x v="3"/>
    <s v="mid"/>
    <s v="Atlantic mackerel"/>
    <x v="2"/>
    <s v=""/>
    <x v="40"/>
    <n v="8774105.8212267607"/>
    <n v="18909.060752000001"/>
    <n v="464.01595173354798"/>
  </r>
  <r>
    <s v="sne.mid"/>
    <x v="3"/>
    <s v="mid"/>
    <s v="Butterfish"/>
    <x v="3"/>
    <s v=""/>
    <x v="40"/>
    <n v="9545844.5323364008"/>
    <n v="18909.060752000001"/>
    <n v="504.829121738727"/>
  </r>
  <r>
    <s v="sne.mid"/>
    <x v="3"/>
    <s v="mid"/>
    <s v="Demersal benthivores - other"/>
    <x v="4"/>
    <s v=""/>
    <x v="40"/>
    <n v="24218500.573281299"/>
    <n v="18909.060752000001"/>
    <n v="1280.7881306700899"/>
  </r>
  <r>
    <s v="sne.mid"/>
    <x v="3"/>
    <s v="mid"/>
    <s v="Demersal omnivores - other"/>
    <x v="25"/>
    <s v=""/>
    <x v="40"/>
    <n v="120309.67322701099"/>
    <n v="18909.060752000001"/>
    <n v="6.3625409429332098"/>
  </r>
  <r>
    <s v="sne.mid"/>
    <x v="3"/>
    <s v="mid"/>
    <s v="Demersal piscivores - other"/>
    <x v="5"/>
    <s v=""/>
    <x v="40"/>
    <n v="10023257.1818128"/>
    <n v="18909.060752000001"/>
    <n v="530.07694635243001"/>
  </r>
  <r>
    <s v="sne.mid"/>
    <x v="3"/>
    <s v="mid"/>
    <s v="Haddock"/>
    <x v="6"/>
    <s v=""/>
    <x v="40"/>
    <n v="7373269.1393601997"/>
    <n v="18909.060752000001"/>
    <n v="389.93312444566197"/>
  </r>
  <r>
    <s v="sne.mid"/>
    <x v="3"/>
    <s v="mid"/>
    <s v="Skates"/>
    <x v="8"/>
    <s v=""/>
    <x v="40"/>
    <n v="121979300.079164"/>
    <n v="18909.060752000001"/>
    <n v="6450.8386576663997"/>
  </r>
  <r>
    <s v="sne.mid"/>
    <x v="3"/>
    <s v="mid"/>
    <s v="Small pelagic - other"/>
    <x v="9"/>
    <s v=""/>
    <x v="40"/>
    <n v="119268.324219271"/>
    <n v="18909.060752000001"/>
    <n v="6.3074695133472396"/>
  </r>
  <r>
    <s v="sne.mid"/>
    <x v="3"/>
    <s v="mid"/>
    <s v="Squid"/>
    <x v="10"/>
    <s v=""/>
    <x v="40"/>
    <n v="49470766.493221298"/>
    <n v="18909.060752000001"/>
    <n v="2616.2466312870001"/>
  </r>
  <r>
    <s v="sne.mid"/>
    <x v="3"/>
    <s v="mid"/>
    <s v="Spiny dogfish (S)"/>
    <x v="11"/>
    <s v=""/>
    <x v="40"/>
    <n v="189214.37076519299"/>
    <n v="18909.060752000001"/>
    <n v="10.0065451820593"/>
  </r>
  <r>
    <s v="sne.mid"/>
    <x v="3"/>
    <s v="mid"/>
    <s v="Spiny dogfish (L)"/>
    <x v="12"/>
    <s v=""/>
    <x v="40"/>
    <n v="255686678.16541901"/>
    <n v="18909.060752000001"/>
    <n v="13521.913199119401"/>
  </r>
  <r>
    <s v="sne.mid"/>
    <x v="3"/>
    <s v="mid"/>
    <s v="Hakes (S)"/>
    <x v="13"/>
    <s v=""/>
    <x v="40"/>
    <n v="7678480.6336254803"/>
    <n v="18909.060752000001"/>
    <n v="406.07414267328602"/>
  </r>
  <r>
    <s v="sne.mid"/>
    <x v="3"/>
    <s v="mid"/>
    <s v="Atlantic cod (L)"/>
    <x v="16"/>
    <s v=""/>
    <x v="40"/>
    <n v="634773.51400169905"/>
    <n v="18909.060752000001"/>
    <n v="33.569806682997701"/>
  </r>
  <r>
    <s v="sne.mid"/>
    <x v="3"/>
    <s v="mid"/>
    <s v="Summer flounder (S)"/>
    <x v="33"/>
    <s v=""/>
    <x v="40"/>
    <n v="8504.3593010302702"/>
    <n v="18909.060752000001"/>
    <n v="0.44975048801039802"/>
  </r>
  <r>
    <s v="sne.mid"/>
    <x v="3"/>
    <s v="mid"/>
    <s v="Summer flounder (L)"/>
    <x v="22"/>
    <s v=""/>
    <x v="40"/>
    <n v="6232438.1501102"/>
    <n v="18909.060752000001"/>
    <n v="329.60062013926301"/>
  </r>
  <r>
    <s v="sne.mid"/>
    <x v="3"/>
    <s v="mid"/>
    <s v="Yellowtail flounder (S)"/>
    <x v="17"/>
    <s v=""/>
    <x v="40"/>
    <n v="63442.971513540302"/>
    <n v="18909.060752000001"/>
    <n v="3.3551624983186898"/>
  </r>
  <r>
    <s v="sne.mid"/>
    <x v="3"/>
    <s v="mid"/>
    <s v="Yellowtail flounder (L)"/>
    <x v="18"/>
    <s v=""/>
    <x v="40"/>
    <n v="796365.71422407799"/>
    <n v="18909.060752000001"/>
    <n v="42.115561670076403"/>
  </r>
  <r>
    <s v="sne.mid"/>
    <x v="3"/>
    <s v="mid"/>
    <s v="Bluefish (M)"/>
    <x v="21"/>
    <s v=""/>
    <x v="40"/>
    <n v="364204.184793016"/>
    <n v="18909.060752000001"/>
    <n v="19.260828952305001"/>
  </r>
  <r>
    <s v="sne.mid"/>
    <x v="3"/>
    <s v="mid"/>
    <s v="Bluefish (L)"/>
    <x v="21"/>
    <s v=""/>
    <x v="40"/>
    <n v="526357.58827430406"/>
    <n v="18909.060752000001"/>
    <n v="27.836263005217301"/>
  </r>
  <r>
    <s v="sne.mid"/>
    <x v="3"/>
    <s v="mid"/>
    <s v="Alosines"/>
    <x v="0"/>
    <s v=""/>
    <x v="41"/>
    <n v="3915515.42970622"/>
    <n v="18909.060752000001"/>
    <n v="207.07085777870199"/>
  </r>
  <r>
    <s v="sne.mid"/>
    <x v="3"/>
    <s v="mid"/>
    <s v="Atlantic herring"/>
    <x v="1"/>
    <s v=""/>
    <x v="41"/>
    <n v="128467810.35352699"/>
    <n v="18909.060752000001"/>
    <n v="6793.9815752053601"/>
  </r>
  <r>
    <s v="sne.mid"/>
    <x v="3"/>
    <s v="mid"/>
    <s v="Atlantic mackerel"/>
    <x v="2"/>
    <s v=""/>
    <x v="41"/>
    <n v="32347098.604479201"/>
    <n v="18909.060752000001"/>
    <n v="1710.6665967561501"/>
  </r>
  <r>
    <s v="sne.mid"/>
    <x v="3"/>
    <s v="mid"/>
    <s v="Butterfish"/>
    <x v="3"/>
    <s v=""/>
    <x v="41"/>
    <n v="1831449.3383001699"/>
    <n v="18909.060752000001"/>
    <n v="96.855648322270994"/>
  </r>
  <r>
    <s v="sne.mid"/>
    <x v="3"/>
    <s v="mid"/>
    <s v="Demersal benthivores - other"/>
    <x v="4"/>
    <s v=""/>
    <x v="41"/>
    <n v="9463353.0143127795"/>
    <n v="18909.060752000001"/>
    <n v="500.46658257797702"/>
  </r>
  <r>
    <s v="sne.mid"/>
    <x v="3"/>
    <s v="mid"/>
    <s v="Demersal omnivores - other"/>
    <x v="25"/>
    <s v=""/>
    <x v="41"/>
    <n v="315617.69631034503"/>
    <n v="18909.060752000001"/>
    <n v="16.6913470980816"/>
  </r>
  <r>
    <s v="sne.mid"/>
    <x v="3"/>
    <s v="mid"/>
    <s v="Demersal piscivores - other"/>
    <x v="5"/>
    <s v=""/>
    <x v="41"/>
    <n v="16849032.722031899"/>
    <n v="18909.060752000001"/>
    <n v="891.05603620474903"/>
  </r>
  <r>
    <s v="sne.mid"/>
    <x v="3"/>
    <s v="mid"/>
    <s v="Haddock"/>
    <x v="6"/>
    <s v=""/>
    <x v="41"/>
    <n v="12706.480097989999"/>
    <n v="18909.060752000001"/>
    <n v="0.67197838457661097"/>
  </r>
  <r>
    <s v="sne.mid"/>
    <x v="3"/>
    <s v="mid"/>
    <s v="Skates"/>
    <x v="8"/>
    <s v=""/>
    <x v="41"/>
    <n v="63714128.937083296"/>
    <n v="18909.060752000001"/>
    <n v="3369.5025772416702"/>
  </r>
  <r>
    <s v="sne.mid"/>
    <x v="3"/>
    <s v="mid"/>
    <s v="Small pelagic - other"/>
    <x v="9"/>
    <s v=""/>
    <x v="41"/>
    <n v="8609121.3409906309"/>
    <n v="18909.060752000001"/>
    <n v="455.29079703654998"/>
  </r>
  <r>
    <s v="sne.mid"/>
    <x v="3"/>
    <s v="mid"/>
    <s v="Squid"/>
    <x v="10"/>
    <s v=""/>
    <x v="41"/>
    <n v="31716378.751263399"/>
    <n v="18909.060752000001"/>
    <n v="1677.31116670662"/>
  </r>
  <r>
    <s v="sne.mid"/>
    <x v="3"/>
    <s v="mid"/>
    <s v="Spiny dogfish (S)"/>
    <x v="11"/>
    <s v=""/>
    <x v="41"/>
    <n v="312458.45666791999"/>
    <n v="18909.060752000001"/>
    <n v="16.524271658224599"/>
  </r>
  <r>
    <s v="sne.mid"/>
    <x v="3"/>
    <s v="mid"/>
    <s v="Spiny dogfish (L)"/>
    <x v="12"/>
    <s v=""/>
    <x v="41"/>
    <n v="241488905.198116"/>
    <n v="18909.060752000001"/>
    <n v="12771.0682389433"/>
  </r>
  <r>
    <s v="sne.mid"/>
    <x v="3"/>
    <s v="mid"/>
    <s v="Hakes (S)"/>
    <x v="13"/>
    <s v=""/>
    <x v="41"/>
    <n v="677176.02883221803"/>
    <n v="18909.060752000001"/>
    <n v="35.812250947503699"/>
  </r>
  <r>
    <s v="sne.mid"/>
    <x v="3"/>
    <s v="mid"/>
    <s v="Hakes (L)"/>
    <x v="14"/>
    <s v=""/>
    <x v="41"/>
    <n v="27735.920673832301"/>
    <n v="18909.060752000001"/>
    <n v="1.46680583650347"/>
  </r>
  <r>
    <s v="sne.mid"/>
    <x v="3"/>
    <s v="mid"/>
    <s v="Atlantic cod (S)"/>
    <x v="19"/>
    <s v=""/>
    <x v="41"/>
    <n v="77505.775086912297"/>
    <n v="18909.060752000001"/>
    <n v="4.0988696426243498"/>
  </r>
  <r>
    <s v="sne.mid"/>
    <x v="3"/>
    <s v="mid"/>
    <s v="Atlantic cod (M)"/>
    <x v="15"/>
    <s v=""/>
    <x v="41"/>
    <n v="1620758.3836870401"/>
    <n v="18909.060752000001"/>
    <n v="85.713320452239401"/>
  </r>
  <r>
    <s v="sne.mid"/>
    <x v="3"/>
    <s v="mid"/>
    <s v="Summer flounder (L)"/>
    <x v="22"/>
    <s v=""/>
    <x v="41"/>
    <n v="9001999.4741868302"/>
    <n v="18909.060752000001"/>
    <n v="476.068039140162"/>
  </r>
  <r>
    <s v="sne.mid"/>
    <x v="3"/>
    <s v="mid"/>
    <s v="Yellowtail flounder (S)"/>
    <x v="17"/>
    <s v=""/>
    <x v="41"/>
    <n v="1855.71833392906"/>
    <n v="18909.060752000001"/>
    <n v="9.8139106868794901E-2"/>
  </r>
  <r>
    <s v="sne.mid"/>
    <x v="3"/>
    <s v="mid"/>
    <s v="Yellowtail flounder (L)"/>
    <x v="18"/>
    <s v=""/>
    <x v="41"/>
    <n v="501199.70157582598"/>
    <n v="18909.060752000001"/>
    <n v="26.505795721387901"/>
  </r>
  <r>
    <s v="sne.mid"/>
    <x v="3"/>
    <s v="mid"/>
    <s v="Bluefish (M)"/>
    <x v="21"/>
    <s v=""/>
    <x v="41"/>
    <n v="6504961.13466236"/>
    <n v="18909.060752000001"/>
    <n v="344.01291634616598"/>
  </r>
  <r>
    <s v="sne.mid"/>
    <x v="3"/>
    <s v="mid"/>
    <s v="Bluefish (L)"/>
    <x v="21"/>
    <s v=""/>
    <x v="41"/>
    <n v="6887113.39036946"/>
    <n v="18909.060752000001"/>
    <n v="364.22292363945201"/>
  </r>
  <r>
    <s v="sne.mid"/>
    <x v="3"/>
    <s v="mid"/>
    <s v="Alosines"/>
    <x v="0"/>
    <s v=""/>
    <x v="42"/>
    <n v="414902.69086030801"/>
    <n v="18909.060752000001"/>
    <n v="21.942004222310398"/>
  </r>
  <r>
    <s v="sne.mid"/>
    <x v="3"/>
    <s v="mid"/>
    <s v="Atlantic herring"/>
    <x v="1"/>
    <s v=""/>
    <x v="42"/>
    <n v="105638649.41283301"/>
    <n v="18909.060752000001"/>
    <n v="5586.6682538242903"/>
  </r>
  <r>
    <s v="sne.mid"/>
    <x v="3"/>
    <s v="mid"/>
    <s v="Butterfish"/>
    <x v="3"/>
    <s v=""/>
    <x v="42"/>
    <n v="1484291.1747438801"/>
    <n v="18909.060752000001"/>
    <n v="78.496293084620007"/>
  </r>
  <r>
    <s v="sne.mid"/>
    <x v="3"/>
    <s v="mid"/>
    <s v="Demersal benthivores - other"/>
    <x v="4"/>
    <s v=""/>
    <x v="42"/>
    <n v="13001067.8333696"/>
    <n v="18909.060752000001"/>
    <n v="687.55756850558998"/>
  </r>
  <r>
    <s v="sne.mid"/>
    <x v="3"/>
    <s v="mid"/>
    <s v="Demersal omnivores - other"/>
    <x v="25"/>
    <s v=""/>
    <x v="42"/>
    <n v="609981.630275"/>
    <n v="18909.060752000001"/>
    <n v="32.258695356430302"/>
  </r>
  <r>
    <s v="sne.mid"/>
    <x v="3"/>
    <s v="mid"/>
    <s v="Demersal piscivores - other"/>
    <x v="5"/>
    <s v=""/>
    <x v="42"/>
    <n v="6465828.7227473697"/>
    <n v="18909.060752000001"/>
    <n v="341.94341049242701"/>
  </r>
  <r>
    <s v="sne.mid"/>
    <x v="3"/>
    <s v="mid"/>
    <s v="Haddock"/>
    <x v="6"/>
    <s v=""/>
    <x v="42"/>
    <n v="13840409.263784399"/>
    <n v="18909.060752000001"/>
    <n v="731.94588802198996"/>
  </r>
  <r>
    <s v="sne.mid"/>
    <x v="3"/>
    <s v="mid"/>
    <s v="Skates"/>
    <x v="8"/>
    <s v=""/>
    <x v="42"/>
    <n v="70470420.227581993"/>
    <n v="18909.060752000001"/>
    <n v="3726.8070134117202"/>
  </r>
  <r>
    <s v="sne.mid"/>
    <x v="3"/>
    <s v="mid"/>
    <s v="Small pelagic - other"/>
    <x v="9"/>
    <s v=""/>
    <x v="42"/>
    <n v="531678.99865468801"/>
    <n v="18909.060752000001"/>
    <n v="28.117684195311099"/>
  </r>
  <r>
    <s v="sne.mid"/>
    <x v="3"/>
    <s v="mid"/>
    <s v="Squid"/>
    <x v="10"/>
    <s v=""/>
    <x v="42"/>
    <n v="20304491.945432201"/>
    <n v="18909.060752000001"/>
    <n v="1073.79695965515"/>
  </r>
  <r>
    <s v="sne.mid"/>
    <x v="3"/>
    <s v="mid"/>
    <s v="Spiny dogfish (L)"/>
    <x v="12"/>
    <s v=""/>
    <x v="42"/>
    <n v="68467280.6655076"/>
    <n v="18909.060752000001"/>
    <n v="3620.8715791589998"/>
  </r>
  <r>
    <s v="sne.mid"/>
    <x v="3"/>
    <s v="mid"/>
    <s v="Hakes (S)"/>
    <x v="13"/>
    <s v=""/>
    <x v="42"/>
    <n v="1807712.9551500599"/>
    <n v="18909.060752000001"/>
    <n v="95.600356826758798"/>
  </r>
  <r>
    <s v="sne.mid"/>
    <x v="3"/>
    <s v="mid"/>
    <s v="Atlantic cod (S)"/>
    <x v="19"/>
    <s v=""/>
    <x v="42"/>
    <n v="24722.794470551002"/>
    <n v="18909.060752000001"/>
    <n v="1.30745756200165"/>
  </r>
  <r>
    <s v="sne.mid"/>
    <x v="3"/>
    <s v="mid"/>
    <s v="Atlantic cod (M)"/>
    <x v="15"/>
    <s v=""/>
    <x v="42"/>
    <n v="161734.230279196"/>
    <n v="18909.060752000001"/>
    <n v="8.5532662039858103"/>
  </r>
  <r>
    <s v="sne.mid"/>
    <x v="3"/>
    <s v="mid"/>
    <s v="Atlantic cod (L)"/>
    <x v="16"/>
    <s v=""/>
    <x v="42"/>
    <n v="306004.865050191"/>
    <n v="18909.060752000001"/>
    <n v="16.1829754033566"/>
  </r>
  <r>
    <s v="sne.mid"/>
    <x v="3"/>
    <s v="mid"/>
    <s v="Summer flounder (L)"/>
    <x v="22"/>
    <s v=""/>
    <x v="42"/>
    <n v="6395600.05580125"/>
    <n v="18909.060752000001"/>
    <n v="338.229388528713"/>
  </r>
  <r>
    <s v="sne.mid"/>
    <x v="3"/>
    <s v="mid"/>
    <s v="Yellowtail flounder (S)"/>
    <x v="17"/>
    <s v=""/>
    <x v="42"/>
    <n v="91674.580965644403"/>
    <n v="18909.060752000001"/>
    <n v="4.8481826870194"/>
  </r>
  <r>
    <s v="sne.mid"/>
    <x v="3"/>
    <s v="mid"/>
    <s v="Yellowtail flounder (L)"/>
    <x v="18"/>
    <s v=""/>
    <x v="42"/>
    <n v="1252780.54749437"/>
    <n v="18909.060752000001"/>
    <n v="66.252923078787305"/>
  </r>
  <r>
    <s v="sne.mid"/>
    <x v="3"/>
    <s v="mid"/>
    <s v="Alosines"/>
    <x v="0"/>
    <s v=""/>
    <x v="43"/>
    <n v="3446278.2013832498"/>
    <n v="18909.060752000001"/>
    <n v="182.25538785784201"/>
  </r>
  <r>
    <s v="sne.mid"/>
    <x v="3"/>
    <s v="mid"/>
    <s v="Atlantic herring"/>
    <x v="1"/>
    <s v=""/>
    <x v="43"/>
    <n v="189137105.814908"/>
    <n v="18909.060752000001"/>
    <n v="10002.459048364"/>
  </r>
  <r>
    <s v="sne.mid"/>
    <x v="3"/>
    <s v="mid"/>
    <s v="Atlantic mackerel"/>
    <x v="2"/>
    <s v=""/>
    <x v="43"/>
    <n v="77742800.2511978"/>
    <n v="18909.060752000001"/>
    <n v="4111.40464726546"/>
  </r>
  <r>
    <s v="sne.mid"/>
    <x v="3"/>
    <s v="mid"/>
    <s v="Butterfish"/>
    <x v="3"/>
    <s v=""/>
    <x v="43"/>
    <n v="45903349.263737097"/>
    <n v="18909.060752000001"/>
    <n v="2427.5848423027501"/>
  </r>
  <r>
    <s v="sne.mid"/>
    <x v="3"/>
    <s v="mid"/>
    <s v="Demersal benthivores - other"/>
    <x v="4"/>
    <s v=""/>
    <x v="43"/>
    <n v="21956902.560359702"/>
    <n v="18909.060752000001"/>
    <n v="1161.1841988522499"/>
  </r>
  <r>
    <s v="sne.mid"/>
    <x v="3"/>
    <s v="mid"/>
    <s v="Demersal omnivores - other"/>
    <x v="25"/>
    <s v=""/>
    <x v="43"/>
    <n v="262587.79826696799"/>
    <n v="18909.060752000001"/>
    <n v="13.886876863473701"/>
  </r>
  <r>
    <s v="sne.mid"/>
    <x v="3"/>
    <s v="mid"/>
    <s v="Demersal piscivores - other"/>
    <x v="5"/>
    <s v=""/>
    <x v="43"/>
    <n v="22060021.775850601"/>
    <n v="18909.060752000001"/>
    <n v="1166.6376275996299"/>
  </r>
  <r>
    <s v="sne.mid"/>
    <x v="3"/>
    <s v="mid"/>
    <s v="Haddock"/>
    <x v="6"/>
    <s v=""/>
    <x v="43"/>
    <n v="12906.255180665201"/>
    <n v="18909.060752000001"/>
    <n v="0.68254342983694405"/>
  </r>
  <r>
    <s v="sne.mid"/>
    <x v="3"/>
    <s v="mid"/>
    <s v="Skates"/>
    <x v="8"/>
    <s v=""/>
    <x v="43"/>
    <n v="63763114.672678001"/>
    <n v="18909.060752000001"/>
    <n v="3372.0931731595301"/>
  </r>
  <r>
    <s v="sne.mid"/>
    <x v="3"/>
    <s v="mid"/>
    <s v="Small pelagic - other"/>
    <x v="9"/>
    <s v=""/>
    <x v="43"/>
    <n v="2625526.4888633401"/>
    <n v="18909.060752000001"/>
    <n v="138.850179990333"/>
  </r>
  <r>
    <s v="sne.mid"/>
    <x v="3"/>
    <s v="mid"/>
    <s v="Squid"/>
    <x v="10"/>
    <s v=""/>
    <x v="43"/>
    <n v="75005035.029340506"/>
    <n v="18909.060752000001"/>
    <n v="3966.6187555829401"/>
  </r>
  <r>
    <s v="sne.mid"/>
    <x v="3"/>
    <s v="mid"/>
    <s v="Spiny dogfish (S)"/>
    <x v="11"/>
    <s v=""/>
    <x v="43"/>
    <n v="324255.22339571902"/>
    <n v="18909.060752000001"/>
    <n v="17.1481401243805"/>
  </r>
  <r>
    <s v="sne.mid"/>
    <x v="3"/>
    <s v="mid"/>
    <s v="Spiny dogfish (L)"/>
    <x v="12"/>
    <s v=""/>
    <x v="43"/>
    <n v="260025783.036625"/>
    <n v="18909.060752000001"/>
    <n v="13751.3854573196"/>
  </r>
  <r>
    <s v="sne.mid"/>
    <x v="3"/>
    <s v="mid"/>
    <s v="Atlantic menhaden (L)"/>
    <x v="23"/>
    <s v=""/>
    <x v="43"/>
    <n v="52933.1305793426"/>
    <n v="18909.060752000001"/>
    <n v="2.7993527163290701"/>
  </r>
  <r>
    <s v="sne.mid"/>
    <x v="3"/>
    <s v="mid"/>
    <s v="Hakes (S)"/>
    <x v="13"/>
    <s v=""/>
    <x v="43"/>
    <n v="3298781.3183550099"/>
    <n v="18909.060752000001"/>
    <n v="174.45505948813999"/>
  </r>
  <r>
    <s v="sne.mid"/>
    <x v="3"/>
    <s v="mid"/>
    <s v="Hakes (L)"/>
    <x v="14"/>
    <s v=""/>
    <x v="43"/>
    <n v="79315.428326562294"/>
    <n v="18909.060752000001"/>
    <n v="4.1945726108142702"/>
  </r>
  <r>
    <s v="sne.mid"/>
    <x v="3"/>
    <s v="mid"/>
    <s v="Atlantic cod (S)"/>
    <x v="19"/>
    <s v=""/>
    <x v="43"/>
    <n v="42.505127830798301"/>
    <n v="18909.060752000001"/>
    <n v="2.24787092221397E-3"/>
  </r>
  <r>
    <s v="sne.mid"/>
    <x v="3"/>
    <s v="mid"/>
    <s v="Summer flounder (L)"/>
    <x v="22"/>
    <s v=""/>
    <x v="43"/>
    <n v="7154423.2483671401"/>
    <n v="18909.060752000001"/>
    <n v="378.35952521387998"/>
  </r>
  <r>
    <s v="sne.mid"/>
    <x v="3"/>
    <s v="mid"/>
    <s v="Yellowtail flounder (S)"/>
    <x v="17"/>
    <s v=""/>
    <x v="43"/>
    <n v="3550.8193086013798"/>
    <n v="18909.060752000001"/>
    <n v="0.18778401292226099"/>
  </r>
  <r>
    <s v="sne.mid"/>
    <x v="3"/>
    <s v="mid"/>
    <s v="Yellowtail flounder (L)"/>
    <x v="18"/>
    <s v=""/>
    <x v="43"/>
    <n v="1353426.2771274401"/>
    <n v="18909.060752000001"/>
    <n v="71.575542269295099"/>
  </r>
  <r>
    <s v="sne.mid"/>
    <x v="3"/>
    <s v="mid"/>
    <s v="Bluefish (S)"/>
    <x v="21"/>
    <s v=""/>
    <x v="43"/>
    <n v="5921.52547942818"/>
    <n v="18909.060752000001"/>
    <n v="0.31315809690874602"/>
  </r>
  <r>
    <s v="sne.mid"/>
    <x v="3"/>
    <s v="mid"/>
    <s v="Bluefish (M)"/>
    <x v="21"/>
    <s v=""/>
    <x v="43"/>
    <n v="2091763.1571128201"/>
    <n v="18909.060752000001"/>
    <n v="110.62226646511699"/>
  </r>
  <r>
    <s v="sne.mid"/>
    <x v="3"/>
    <s v="mid"/>
    <s v="Bluefish (L)"/>
    <x v="21"/>
    <s v=""/>
    <x v="43"/>
    <n v="1910537.0680539601"/>
    <n v="18909.060752000001"/>
    <n v="101.03817916243599"/>
  </r>
  <r>
    <s v="sne.mid"/>
    <x v="3"/>
    <s v="mid"/>
    <s v="Striped bass (M)"/>
    <x v="30"/>
    <s v=""/>
    <x v="43"/>
    <n v="610151.03173291695"/>
    <n v="18909.060752000001"/>
    <n v="32.267654101665599"/>
  </r>
  <r>
    <s v="sne.mid"/>
    <x v="3"/>
    <s v="mid"/>
    <s v="Weakfish (L)"/>
    <x v="35"/>
    <s v=""/>
    <x v="43"/>
    <n v="913872.06018248701"/>
    <n v="18909.060752000001"/>
    <n v="48.329849492171498"/>
  </r>
  <r>
    <s v="sne.mid"/>
    <x v="3"/>
    <s v="mid"/>
    <s v="Alosines"/>
    <x v="0"/>
    <s v=""/>
    <x v="44"/>
    <n v="364792.68430446403"/>
    <n v="18909.060752000001"/>
    <n v="19.291951572257801"/>
  </r>
  <r>
    <s v="sne.mid"/>
    <x v="3"/>
    <s v="mid"/>
    <s v="Anchovies"/>
    <x v="24"/>
    <s v=""/>
    <x v="44"/>
    <n v="169.93209270833299"/>
    <n v="18909.060752000001"/>
    <n v="8.9868076969587003E-3"/>
  </r>
  <r>
    <s v="sne.mid"/>
    <x v="3"/>
    <s v="mid"/>
    <s v="Atlantic herring"/>
    <x v="1"/>
    <s v=""/>
    <x v="44"/>
    <n v="76472640.6656726"/>
    <n v="18909.060752000001"/>
    <n v="4044.23263897886"/>
  </r>
  <r>
    <s v="sne.mid"/>
    <x v="3"/>
    <s v="mid"/>
    <s v="Atlantic mackerel"/>
    <x v="2"/>
    <s v=""/>
    <x v="44"/>
    <n v="6657935.6440450102"/>
    <n v="18909.060752000001"/>
    <n v="352.10292734084197"/>
  </r>
  <r>
    <s v="sne.mid"/>
    <x v="3"/>
    <s v="mid"/>
    <s v="Butterfish"/>
    <x v="3"/>
    <s v=""/>
    <x v="44"/>
    <n v="1874262.7103039999"/>
    <n v="18909.060752000001"/>
    <n v="99.119820645018393"/>
  </r>
  <r>
    <s v="sne.mid"/>
    <x v="3"/>
    <s v="mid"/>
    <s v="Demersal benthivores - other"/>
    <x v="4"/>
    <s v=""/>
    <x v="44"/>
    <n v="10449864.633260099"/>
    <n v="18909.060752000001"/>
    <n v="552.63795332377003"/>
  </r>
  <r>
    <s v="sne.mid"/>
    <x v="3"/>
    <s v="mid"/>
    <s v="Demersal omnivores - other"/>
    <x v="25"/>
    <s v=""/>
    <x v="44"/>
    <n v="218917.07241609201"/>
    <n v="18909.060752000001"/>
    <n v="11.577363639964901"/>
  </r>
  <r>
    <s v="sne.mid"/>
    <x v="3"/>
    <s v="mid"/>
    <s v="Demersal piscivores - other"/>
    <x v="5"/>
    <s v=""/>
    <x v="44"/>
    <n v="13637309.840163101"/>
    <n v="18909.060752000001"/>
    <n v="721.20503598893401"/>
  </r>
  <r>
    <s v="sne.mid"/>
    <x v="3"/>
    <s v="mid"/>
    <s v="Skates"/>
    <x v="8"/>
    <s v=""/>
    <x v="44"/>
    <n v="54352337.663530998"/>
    <n v="18909.060752000001"/>
    <n v="2874.4070568276202"/>
  </r>
  <r>
    <s v="sne.mid"/>
    <x v="3"/>
    <s v="mid"/>
    <s v="Small pelagic - other"/>
    <x v="9"/>
    <s v=""/>
    <x v="44"/>
    <n v="5609544.3990533501"/>
    <n v="18909.060752000001"/>
    <n v="296.659071152438"/>
  </r>
  <r>
    <s v="sne.mid"/>
    <x v="3"/>
    <s v="mid"/>
    <s v="Squid"/>
    <x v="10"/>
    <s v=""/>
    <x v="44"/>
    <n v="25501592.398194902"/>
    <n v="18909.060752000001"/>
    <n v="1348.6440565535599"/>
  </r>
  <r>
    <s v="sne.mid"/>
    <x v="3"/>
    <s v="mid"/>
    <s v="Spiny dogfish (S)"/>
    <x v="11"/>
    <s v=""/>
    <x v="44"/>
    <n v="34624.397754071499"/>
    <n v="18909.060752000001"/>
    <n v="1.8311008784722"/>
  </r>
  <r>
    <s v="sne.mid"/>
    <x v="3"/>
    <s v="mid"/>
    <s v="Spiny dogfish (L)"/>
    <x v="12"/>
    <s v=""/>
    <x v="44"/>
    <n v="90462252.374815002"/>
    <n v="18909.060752000001"/>
    <n v="4784.0690535222302"/>
  </r>
  <r>
    <s v="sne.mid"/>
    <x v="3"/>
    <s v="mid"/>
    <s v="Hakes (S)"/>
    <x v="13"/>
    <s v=""/>
    <x v="44"/>
    <n v="2500267.8076035702"/>
    <n v="18909.060752000001"/>
    <n v="132.22591224363799"/>
  </r>
  <r>
    <s v="sne.mid"/>
    <x v="3"/>
    <s v="mid"/>
    <s v="Atlantic cod (M)"/>
    <x v="15"/>
    <s v=""/>
    <x v="44"/>
    <n v="74965.816645037805"/>
    <n v="18909.060752000001"/>
    <n v="3.9645447031052998"/>
  </r>
  <r>
    <s v="sne.mid"/>
    <x v="3"/>
    <s v="mid"/>
    <s v="Atlantic cod (L)"/>
    <x v="16"/>
    <s v=""/>
    <x v="44"/>
    <n v="217334.732013778"/>
    <n v="18909.060752000001"/>
    <n v="11.4936820429217"/>
  </r>
  <r>
    <s v="sne.mid"/>
    <x v="3"/>
    <s v="mid"/>
    <s v="Summer flounder (S)"/>
    <x v="33"/>
    <s v=""/>
    <x v="44"/>
    <n v="4628.0965067747602"/>
    <n v="18909.060752000001"/>
    <n v="0.24475549407102401"/>
  </r>
  <r>
    <s v="sne.mid"/>
    <x v="3"/>
    <s v="mid"/>
    <s v="Summer flounder (L)"/>
    <x v="22"/>
    <s v=""/>
    <x v="44"/>
    <n v="9715720.1297662705"/>
    <n v="18909.060752000001"/>
    <n v="513.81294169984801"/>
  </r>
  <r>
    <s v="sne.mid"/>
    <x v="3"/>
    <s v="mid"/>
    <s v="Yellowtail flounder (L)"/>
    <x v="18"/>
    <s v=""/>
    <x v="44"/>
    <n v="825598.89263917506"/>
    <n v="18909.060752000001"/>
    <n v="43.661549532641502"/>
  </r>
  <r>
    <s v="sne.mid"/>
    <x v="3"/>
    <s v="mid"/>
    <s v="Bluefish (L)"/>
    <x v="21"/>
    <s v=""/>
    <x v="44"/>
    <n v="2018551.37283931"/>
    <n v="18909.060752000001"/>
    <n v="106.750483237292"/>
  </r>
  <r>
    <s v="sne.mid"/>
    <x v="3"/>
    <s v="mid"/>
    <s v="Alosines"/>
    <x v="0"/>
    <s v=""/>
    <x v="45"/>
    <n v="1412343.08777373"/>
    <n v="18909.060752000001"/>
    <n v="74.691340109230197"/>
  </r>
  <r>
    <s v="sne.mid"/>
    <x v="3"/>
    <s v="mid"/>
    <s v="Atlantic herring"/>
    <x v="1"/>
    <s v=""/>
    <x v="45"/>
    <n v="72804627.447328001"/>
    <n v="18909.060752000001"/>
    <n v="3850.2508613299301"/>
  </r>
  <r>
    <s v="sne.mid"/>
    <x v="3"/>
    <s v="mid"/>
    <s v="Atlantic mackerel"/>
    <x v="2"/>
    <s v=""/>
    <x v="45"/>
    <n v="5435090.3326506699"/>
    <n v="18909.060752000001"/>
    <n v="287.433120234478"/>
  </r>
  <r>
    <s v="sne.mid"/>
    <x v="3"/>
    <s v="mid"/>
    <s v="Butterfish"/>
    <x v="3"/>
    <s v=""/>
    <x v="45"/>
    <n v="1998465.17409031"/>
    <n v="18909.060752000001"/>
    <n v="105.68823064778201"/>
  </r>
  <r>
    <s v="sne.mid"/>
    <x v="3"/>
    <s v="mid"/>
    <s v="Demersal benthivores - other"/>
    <x v="4"/>
    <s v=""/>
    <x v="45"/>
    <n v="10290765.7228355"/>
    <n v="18909.060752000001"/>
    <n v="544.22405521897804"/>
  </r>
  <r>
    <s v="sne.mid"/>
    <x v="3"/>
    <s v="mid"/>
    <s v="Demersal omnivores - other"/>
    <x v="25"/>
    <s v=""/>
    <x v="45"/>
    <n v="840.90552270114995"/>
    <n v="18909.060752000001"/>
    <n v="4.44710360673101E-2"/>
  </r>
  <r>
    <s v="sne.mid"/>
    <x v="3"/>
    <s v="mid"/>
    <s v="Demersal piscivores - other"/>
    <x v="5"/>
    <s v=""/>
    <x v="45"/>
    <n v="9407531.4603549298"/>
    <n v="18909.060752000001"/>
    <n v="497.514476458589"/>
  </r>
  <r>
    <s v="sne.mid"/>
    <x v="3"/>
    <s v="mid"/>
    <s v="Mesopelagics"/>
    <x v="7"/>
    <s v=""/>
    <x v="45"/>
    <n v="1869.2530197916701"/>
    <n v="18909.060752000001"/>
    <n v="9.8854884666545698E-2"/>
  </r>
  <r>
    <s v="sne.mid"/>
    <x v="3"/>
    <s v="mid"/>
    <s v="Skates"/>
    <x v="8"/>
    <s v=""/>
    <x v="45"/>
    <n v="68053587.675661907"/>
    <n v="18909.060752000001"/>
    <n v="3598.9935496116"/>
  </r>
  <r>
    <s v="sne.mid"/>
    <x v="3"/>
    <s v="mid"/>
    <s v="Small pelagic - other"/>
    <x v="9"/>
    <s v=""/>
    <x v="45"/>
    <n v="15793570.8391957"/>
    <n v="18909.060752000001"/>
    <n v="835.23825145705405"/>
  </r>
  <r>
    <s v="sne.mid"/>
    <x v="3"/>
    <s v="mid"/>
    <s v="Squid"/>
    <x v="10"/>
    <s v=""/>
    <x v="45"/>
    <n v="14443772.027081801"/>
    <n v="18909.060752000001"/>
    <n v="763.85454658577601"/>
  </r>
  <r>
    <s v="sne.mid"/>
    <x v="3"/>
    <s v="mid"/>
    <s v="Spiny dogfish (S)"/>
    <x v="11"/>
    <s v=""/>
    <x v="45"/>
    <n v="1688989.27537267"/>
    <n v="18909.060752000001"/>
    <n v="89.321690671178899"/>
  </r>
  <r>
    <s v="sne.mid"/>
    <x v="3"/>
    <s v="mid"/>
    <s v="Spiny dogfish (L)"/>
    <x v="12"/>
    <s v=""/>
    <x v="45"/>
    <n v="226475657.83069801"/>
    <n v="18909.060752000001"/>
    <n v="11977.0971599815"/>
  </r>
  <r>
    <s v="sne.mid"/>
    <x v="3"/>
    <s v="mid"/>
    <s v="Hakes (S)"/>
    <x v="13"/>
    <s v=""/>
    <x v="45"/>
    <n v="6433697.9054052196"/>
    <n v="18909.060752000001"/>
    <n v="340.24418186528601"/>
  </r>
  <r>
    <s v="sne.mid"/>
    <x v="3"/>
    <s v="mid"/>
    <s v="Atlantic cod (S)"/>
    <x v="19"/>
    <s v=""/>
    <x v="45"/>
    <n v="657.90682541434398"/>
    <n v="18909.060752000001"/>
    <n v="3.4793204910759899E-2"/>
  </r>
  <r>
    <s v="sne.mid"/>
    <x v="3"/>
    <s v="mid"/>
    <s v="Atlantic cod (M)"/>
    <x v="15"/>
    <s v=""/>
    <x v="45"/>
    <n v="15205.5649242049"/>
    <n v="18909.060752000001"/>
    <n v="0.80414173520472698"/>
  </r>
  <r>
    <s v="sne.mid"/>
    <x v="3"/>
    <s v="mid"/>
    <s v="Atlantic cod (L)"/>
    <x v="16"/>
    <s v=""/>
    <x v="45"/>
    <n v="343468.54447056301"/>
    <n v="18909.060752000001"/>
    <n v="18.164230840193099"/>
  </r>
  <r>
    <s v="sne.mid"/>
    <x v="3"/>
    <s v="mid"/>
    <s v="Summer flounder (S)"/>
    <x v="33"/>
    <s v=""/>
    <x v="45"/>
    <n v="10041.753332735199"/>
    <n v="18909.060752000001"/>
    <n v="0.53105510974007997"/>
  </r>
  <r>
    <s v="sne.mid"/>
    <x v="3"/>
    <s v="mid"/>
    <s v="Summer flounder (L)"/>
    <x v="22"/>
    <s v=""/>
    <x v="45"/>
    <n v="6146393.2222336596"/>
    <n v="18909.060752000001"/>
    <n v="325.05015996543102"/>
  </r>
  <r>
    <s v="sne.mid"/>
    <x v="3"/>
    <s v="mid"/>
    <s v="Yellowtail flounder (L)"/>
    <x v="18"/>
    <s v=""/>
    <x v="45"/>
    <n v="2350849.3752712999"/>
    <n v="18909.060752000001"/>
    <n v="124.323963315981"/>
  </r>
  <r>
    <s v="sne.mid"/>
    <x v="3"/>
    <s v="mid"/>
    <s v="Bluefish (M)"/>
    <x v="21"/>
    <s v=""/>
    <x v="45"/>
    <n v="711900.31583759806"/>
    <n v="18909.060752000001"/>
    <n v="37.648634439037401"/>
  </r>
  <r>
    <s v="sne.mid"/>
    <x v="3"/>
    <s v="mid"/>
    <s v="Bluefish (L)"/>
    <x v="21"/>
    <s v=""/>
    <x v="45"/>
    <n v="3675163.6309958198"/>
    <n v="18909.060752000001"/>
    <n v="194.35992507492"/>
  </r>
  <r>
    <s v="sne.mid"/>
    <x v="3"/>
    <s v="mid"/>
    <s v="Weakfish (M)"/>
    <x v="28"/>
    <s v=""/>
    <x v="45"/>
    <n v="45952.277732589399"/>
    <n v="18909.060752000001"/>
    <n v="2.4301724096861399"/>
  </r>
  <r>
    <s v="sne.mid"/>
    <x v="3"/>
    <s v="mid"/>
    <s v="Alosines"/>
    <x v="0"/>
    <s v="C"/>
    <x v="46"/>
    <n v="2841261.9594159299"/>
    <n v="18909.060752000001"/>
    <n v="150.25928557109401"/>
  </r>
  <r>
    <s v="sne.mid"/>
    <x v="3"/>
    <s v="mid"/>
    <s v="Anchovies"/>
    <x v="24"/>
    <s v="C"/>
    <x v="46"/>
    <n v="16092.747820312499"/>
    <n v="18909.060752000001"/>
    <n v="0.85106013626881905"/>
  </r>
  <r>
    <s v="sne.mid"/>
    <x v="3"/>
    <s v="mid"/>
    <s v="Atlantic herring"/>
    <x v="1"/>
    <s v="C"/>
    <x v="46"/>
    <n v="80120207.8597285"/>
    <n v="18909.060752000001"/>
    <n v="4237.13313477266"/>
  </r>
  <r>
    <s v="sne.mid"/>
    <x v="3"/>
    <s v="mid"/>
    <s v="Atlantic mackerel"/>
    <x v="2"/>
    <s v="C"/>
    <x v="46"/>
    <n v="152362652.36857301"/>
    <n v="18909.060752000001"/>
    <n v="8057.65312020894"/>
  </r>
  <r>
    <s v="sne.mid"/>
    <x v="3"/>
    <s v="mid"/>
    <s v="Butterfish"/>
    <x v="3"/>
    <s v="C"/>
    <x v="46"/>
    <n v="7056882.8884959901"/>
    <n v="18909.060752000001"/>
    <n v="373.20113257077497"/>
  </r>
  <r>
    <s v="sne.mid"/>
    <x v="3"/>
    <s v="mid"/>
    <s v="Demersal benthivores - other"/>
    <x v="4"/>
    <s v="C"/>
    <x v="46"/>
    <n v="15975051.791845599"/>
    <n v="18909.060752000001"/>
    <n v="844.83581714421803"/>
  </r>
  <r>
    <s v="sne.mid"/>
    <x v="3"/>
    <s v="mid"/>
    <s v="Demersal omnivores - other"/>
    <x v="25"/>
    <s v="C"/>
    <x v="46"/>
    <n v="96500.602677063303"/>
    <n v="18909.060752000001"/>
    <n v="5.1034053961065498"/>
  </r>
  <r>
    <s v="sne.mid"/>
    <x v="3"/>
    <s v="mid"/>
    <s v="Demersal piscivores - other"/>
    <x v="5"/>
    <s v="C"/>
    <x v="46"/>
    <n v="7035314.0838468196"/>
    <n v="18909.060752000001"/>
    <n v="372.06047281342097"/>
  </r>
  <r>
    <s v="sne.mid"/>
    <x v="3"/>
    <s v="mid"/>
    <s v="Skates"/>
    <x v="8"/>
    <s v="C"/>
    <x v="46"/>
    <n v="95856940.552823901"/>
    <n v="18909.060752000001"/>
    <n v="5069.3655179401303"/>
  </r>
  <r>
    <s v="sne.mid"/>
    <x v="3"/>
    <s v="mid"/>
    <s v="Small pelagic - other"/>
    <x v="9"/>
    <s v="C"/>
    <x v="46"/>
    <n v="4095803.2996225101"/>
    <n v="18909.060752000001"/>
    <n v="216.60532764374901"/>
  </r>
  <r>
    <s v="sne.mid"/>
    <x v="3"/>
    <s v="mid"/>
    <s v="Squid"/>
    <x v="10"/>
    <s v="C"/>
    <x v="46"/>
    <n v="26361448.598392099"/>
    <n v="18909.060752000001"/>
    <n v="1394.11729350988"/>
  </r>
  <r>
    <s v="sne.mid"/>
    <x v="3"/>
    <s v="mid"/>
    <s v="Spiny dogfish (S)"/>
    <x v="11"/>
    <s v="C"/>
    <x v="46"/>
    <n v="179887.15963688801"/>
    <n v="18909.060752000001"/>
    <n v="9.5132784222432303"/>
  </r>
  <r>
    <s v="sne.mid"/>
    <x v="3"/>
    <s v="mid"/>
    <s v="Spiny dogfish (L)"/>
    <x v="12"/>
    <s v="C"/>
    <x v="46"/>
    <n v="624567485.57533503"/>
    <n v="18909.060752000001"/>
    <n v="33030.063934258302"/>
  </r>
  <r>
    <s v="sne.mid"/>
    <x v="3"/>
    <s v="mid"/>
    <s v="Hakes (S)"/>
    <x v="13"/>
    <s v="C"/>
    <x v="46"/>
    <n v="10706384.4725237"/>
    <n v="18909.060752000001"/>
    <n v="566.20392799738795"/>
  </r>
  <r>
    <s v="sne.mid"/>
    <x v="3"/>
    <s v="mid"/>
    <s v="Atlantic cod (M)"/>
    <x v="15"/>
    <s v="C"/>
    <x v="46"/>
    <n v="249038.02536512"/>
    <n v="18909.060752000001"/>
    <n v="13.1703011921827"/>
  </r>
  <r>
    <s v="sne.mid"/>
    <x v="3"/>
    <s v="mid"/>
    <s v="Summer flounder (S)"/>
    <x v="33"/>
    <s v="C"/>
    <x v="46"/>
    <n v="5717.3716092306104"/>
    <n v="18909.060752000001"/>
    <n v="0.30236148078512498"/>
  </r>
  <r>
    <s v="sne.mid"/>
    <x v="3"/>
    <s v="mid"/>
    <s v="Summer flounder (L)"/>
    <x v="22"/>
    <s v="C"/>
    <x v="46"/>
    <n v="18346544.188441299"/>
    <n v="18909.060752000001"/>
    <n v="970.25148044441198"/>
  </r>
  <r>
    <s v="sne.mid"/>
    <x v="3"/>
    <s v="mid"/>
    <s v="Yellowtail flounder (S)"/>
    <x v="17"/>
    <s v="C"/>
    <x v="46"/>
    <n v="11228.310811515899"/>
    <n v="18909.060752000001"/>
    <n v="0.59380584571490402"/>
  </r>
  <r>
    <s v="sne.mid"/>
    <x v="3"/>
    <s v="mid"/>
    <s v="Yellowtail flounder (L)"/>
    <x v="18"/>
    <s v="C"/>
    <x v="46"/>
    <n v="4081059.7161282999"/>
    <n v="18909.060752000001"/>
    <n v="215.82561765774901"/>
  </r>
  <r>
    <s v="sne.mid"/>
    <x v="3"/>
    <s v="mid"/>
    <s v="Bluefish (M)"/>
    <x v="21"/>
    <s v="C"/>
    <x v="46"/>
    <n v="1583899.6516460001"/>
    <n v="18909.060752000001"/>
    <n v="83.764057475909993"/>
  </r>
  <r>
    <s v="sne.mid"/>
    <x v="3"/>
    <s v="mid"/>
    <s v="Bluefish (L)"/>
    <x v="21"/>
    <s v="C"/>
    <x v="46"/>
    <n v="1779653.16695673"/>
    <n v="18909.060752000001"/>
    <n v="94.116423353735399"/>
  </r>
  <r>
    <s v="sne.mid"/>
    <x v="3"/>
    <s v="mid"/>
    <s v="Alosines"/>
    <x v="0"/>
    <s v="C"/>
    <x v="47"/>
    <n v="315036.98352774401"/>
    <n v="18909.060752000001"/>
    <n v="16.660636276945802"/>
  </r>
  <r>
    <s v="sne.mid"/>
    <x v="3"/>
    <s v="mid"/>
    <s v="Anchovies"/>
    <x v="24"/>
    <s v="C"/>
    <x v="47"/>
    <n v="32529.2241746238"/>
    <n v="18909.060752000001"/>
    <n v="1.72029825284597"/>
  </r>
  <r>
    <s v="sne.mid"/>
    <x v="3"/>
    <s v="mid"/>
    <s v="Atlantic herring"/>
    <x v="1"/>
    <s v="C"/>
    <x v="47"/>
    <n v="192598615.03589201"/>
    <n v="18909.060752000001"/>
    <n v="10185.519924120001"/>
  </r>
  <r>
    <s v="sne.mid"/>
    <x v="3"/>
    <s v="mid"/>
    <s v="Atlantic mackerel"/>
    <x v="2"/>
    <s v="C"/>
    <x v="47"/>
    <n v="261319.45893637199"/>
    <n v="18909.060752000001"/>
    <n v="13.8198011188225"/>
  </r>
  <r>
    <s v="sne.mid"/>
    <x v="3"/>
    <s v="mid"/>
    <s v="Butterfish"/>
    <x v="3"/>
    <s v="C"/>
    <x v="47"/>
    <n v="8312583.0319361202"/>
    <n v="18909.060752000001"/>
    <n v="439.60845760448001"/>
  </r>
  <r>
    <s v="sne.mid"/>
    <x v="3"/>
    <s v="mid"/>
    <s v="Demersal benthivores - other"/>
    <x v="4"/>
    <s v="C"/>
    <x v="47"/>
    <n v="31342574.382478502"/>
    <n v="18909.060752000001"/>
    <n v="1657.5426349065699"/>
  </r>
  <r>
    <s v="sne.mid"/>
    <x v="3"/>
    <s v="mid"/>
    <s v="Demersal omnivores - other"/>
    <x v="25"/>
    <s v="C"/>
    <x v="47"/>
    <n v="467248.48141834699"/>
    <n v="18909.060752000001"/>
    <n v="24.710295637974902"/>
  </r>
  <r>
    <s v="sne.mid"/>
    <x v="3"/>
    <s v="mid"/>
    <s v="Demersal piscivores - other"/>
    <x v="5"/>
    <s v="C"/>
    <x v="47"/>
    <n v="7654395.98648478"/>
    <n v="18909.060752000001"/>
    <n v="404.80043334120597"/>
  </r>
  <r>
    <s v="sne.mid"/>
    <x v="3"/>
    <s v="mid"/>
    <s v="Haddock"/>
    <x v="6"/>
    <s v="C"/>
    <x v="47"/>
    <n v="365660.62356597697"/>
    <n v="18909.060752000001"/>
    <n v="19.3378522794847"/>
  </r>
  <r>
    <s v="sne.mid"/>
    <x v="3"/>
    <s v="mid"/>
    <s v="Mesopelagics"/>
    <x v="7"/>
    <s v="C"/>
    <x v="47"/>
    <n v="30724.827701822898"/>
    <n v="18909.060752000001"/>
    <n v="1.6248732871923901"/>
  </r>
  <r>
    <s v="sne.mid"/>
    <x v="3"/>
    <s v="mid"/>
    <s v="Skates"/>
    <x v="8"/>
    <s v="C"/>
    <x v="47"/>
    <n v="199030259.26844499"/>
    <n v="18909.060752000001"/>
    <n v="10525.655498113199"/>
  </r>
  <r>
    <s v="sne.mid"/>
    <x v="3"/>
    <s v="mid"/>
    <s v="Small pelagic - other"/>
    <x v="9"/>
    <s v="C"/>
    <x v="47"/>
    <n v="1779012.2785511001"/>
    <n v="18909.060752000001"/>
    <n v="94.082530162844407"/>
  </r>
  <r>
    <s v="sne.mid"/>
    <x v="3"/>
    <s v="mid"/>
    <s v="Squid"/>
    <x v="10"/>
    <s v="C"/>
    <x v="47"/>
    <n v="28472675.2638443"/>
    <n v="18909.060752000001"/>
    <n v="1505.7688817691701"/>
  </r>
  <r>
    <s v="sne.mid"/>
    <x v="3"/>
    <s v="mid"/>
    <s v="Spiny dogfish (S)"/>
    <x v="11"/>
    <s v="C"/>
    <x v="47"/>
    <n v="2264256.6600802601"/>
    <n v="18909.060752000001"/>
    <n v="119.744533574507"/>
  </r>
  <r>
    <s v="sne.mid"/>
    <x v="3"/>
    <s v="mid"/>
    <s v="Spiny dogfish (L)"/>
    <x v="12"/>
    <s v="C"/>
    <x v="47"/>
    <n v="147728468.920192"/>
    <n v="18909.060752000001"/>
    <n v="7812.5757200587796"/>
  </r>
  <r>
    <s v="sne.mid"/>
    <x v="3"/>
    <s v="mid"/>
    <s v="Hakes (S)"/>
    <x v="13"/>
    <s v="C"/>
    <x v="47"/>
    <n v="36369267.927586302"/>
    <n v="18909.060752000001"/>
    <n v="1923.3778136621399"/>
  </r>
  <r>
    <s v="sne.mid"/>
    <x v="3"/>
    <s v="mid"/>
    <s v="Hakes (L)"/>
    <x v="14"/>
    <s v="C"/>
    <x v="47"/>
    <n v="46730.638595942502"/>
    <n v="18909.060752000001"/>
    <n v="2.4713357902242601"/>
  </r>
  <r>
    <s v="sne.mid"/>
    <x v="3"/>
    <s v="mid"/>
    <s v="Atlantic cod (S)"/>
    <x v="19"/>
    <s v="C"/>
    <x v="47"/>
    <n v="6007.73868674805"/>
    <n v="18909.060752000001"/>
    <n v="0.317717456490408"/>
  </r>
  <r>
    <s v="sne.mid"/>
    <x v="3"/>
    <s v="mid"/>
    <s v="Atlantic cod (M)"/>
    <x v="15"/>
    <s v="C"/>
    <x v="47"/>
    <n v="153218.161292476"/>
    <n v="18909.060752000001"/>
    <n v="8.1028964527637903"/>
  </r>
  <r>
    <s v="sne.mid"/>
    <x v="3"/>
    <s v="mid"/>
    <s v="Atlantic cod (L)"/>
    <x v="16"/>
    <s v="C"/>
    <x v="47"/>
    <n v="1033567.83163899"/>
    <n v="18909.060752000001"/>
    <n v="54.659924424309303"/>
  </r>
  <r>
    <s v="sne.mid"/>
    <x v="3"/>
    <s v="mid"/>
    <s v="Summer flounder (S)"/>
    <x v="33"/>
    <s v="C"/>
    <x v="47"/>
    <n v="19155.899678306701"/>
    <n v="18909.060752000001"/>
    <n v="1.0130540024988099"/>
  </r>
  <r>
    <s v="sne.mid"/>
    <x v="3"/>
    <s v="mid"/>
    <s v="Summer flounder (L)"/>
    <x v="22"/>
    <s v="C"/>
    <x v="47"/>
    <n v="7759361.4108278304"/>
    <n v="18909.060752000001"/>
    <n v="410.351498289365"/>
  </r>
  <r>
    <s v="sne.mid"/>
    <x v="3"/>
    <s v="mid"/>
    <s v="Yellowtail flounder (S)"/>
    <x v="17"/>
    <s v="C"/>
    <x v="47"/>
    <n v="14062.2193142214"/>
    <n v="18909.060752000001"/>
    <n v="0.74367624593591197"/>
  </r>
  <r>
    <s v="sne.mid"/>
    <x v="3"/>
    <s v="mid"/>
    <s v="Yellowtail flounder (L)"/>
    <x v="18"/>
    <s v="C"/>
    <x v="47"/>
    <n v="10915809.6035002"/>
    <n v="18909.060752000001"/>
    <n v="577.27931316449406"/>
  </r>
  <r>
    <s v="sne.mid"/>
    <x v="3"/>
    <s v="mid"/>
    <s v="Bluefish (S)"/>
    <x v="21"/>
    <s v="C"/>
    <x v="47"/>
    <n v="199990.666004667"/>
    <n v="18909.060752000001"/>
    <n v="10.5764463199746"/>
  </r>
  <r>
    <s v="sne.mid"/>
    <x v="3"/>
    <s v="mid"/>
    <s v="Bluefish (M)"/>
    <x v="21"/>
    <s v="C"/>
    <x v="47"/>
    <n v="8121933.5764767099"/>
    <n v="18909.060752000001"/>
    <n v="429.52601839928298"/>
  </r>
  <r>
    <s v="sne.mid"/>
    <x v="3"/>
    <s v="mid"/>
    <s v="Bluefish (L)"/>
    <x v="21"/>
    <s v="C"/>
    <x v="47"/>
    <n v="4099916.6407236001"/>
    <n v="18909.060752000001"/>
    <n v="216.822860452757"/>
  </r>
  <r>
    <s v="sne.mid"/>
    <x v="3"/>
    <s v="mid"/>
    <s v="Striped bass (L)"/>
    <x v="27"/>
    <s v="C"/>
    <x v="47"/>
    <n v="3997603.0469402201"/>
    <n v="18909.060752000001"/>
    <n v="211.41203676747401"/>
  </r>
  <r>
    <s v="sne.mid"/>
    <x v="3"/>
    <s v="mid"/>
    <s v="Weakfish (M)"/>
    <x v="28"/>
    <s v="C"/>
    <x v="47"/>
    <n v="139567.87852933299"/>
    <n v="18909.060752000001"/>
    <n v="7.38100534763851"/>
  </r>
  <r>
    <s v="sne.mid"/>
    <x v="3"/>
    <s v="mid"/>
    <s v="Alosines"/>
    <x v="0"/>
    <s v="C"/>
    <x v="48"/>
    <n v="543005.03421825601"/>
    <n v="18909.060752000001"/>
    <n v="28.716658185194301"/>
  </r>
  <r>
    <s v="sne.mid"/>
    <x v="3"/>
    <s v="mid"/>
    <s v="Anchovies"/>
    <x v="24"/>
    <s v="C"/>
    <x v="48"/>
    <n v="4414.3425922618999"/>
    <n v="18909.060752000001"/>
    <n v="0.233451182486417"/>
  </r>
  <r>
    <s v="sne.mid"/>
    <x v="3"/>
    <s v="mid"/>
    <s v="Atlantic herring"/>
    <x v="1"/>
    <s v="C"/>
    <x v="48"/>
    <n v="377800882.432962"/>
    <n v="18909.060752000001"/>
    <n v="19979.886224280199"/>
  </r>
  <r>
    <s v="sne.mid"/>
    <x v="3"/>
    <s v="mid"/>
    <s v="Atlantic mackerel"/>
    <x v="2"/>
    <s v="C"/>
    <x v="48"/>
    <n v="90499.031611737402"/>
    <n v="18909.060752000001"/>
    <n v="4.7860141124230804"/>
  </r>
  <r>
    <s v="sne.mid"/>
    <x v="3"/>
    <s v="mid"/>
    <s v="Butterfish"/>
    <x v="3"/>
    <s v="C"/>
    <x v="48"/>
    <n v="82697204.410750106"/>
    <n v="18909.060752000001"/>
    <n v="4373.4168235724401"/>
  </r>
  <r>
    <s v="sne.mid"/>
    <x v="3"/>
    <s v="mid"/>
    <s v="Demersal benthivores - other"/>
    <x v="4"/>
    <s v="C"/>
    <x v="48"/>
    <n v="15128300.258149"/>
    <n v="18909.060752000001"/>
    <n v="800.055616540811"/>
  </r>
  <r>
    <s v="sne.mid"/>
    <x v="3"/>
    <s v="mid"/>
    <s v="Demersal omnivores - other"/>
    <x v="25"/>
    <s v="C"/>
    <x v="48"/>
    <n v="300732.78738096799"/>
    <n v="18909.060752000001"/>
    <n v="15.9041631588793"/>
  </r>
  <r>
    <s v="sne.mid"/>
    <x v="3"/>
    <s v="mid"/>
    <s v="Demersal piscivores - other"/>
    <x v="5"/>
    <s v="C"/>
    <x v="48"/>
    <n v="5373522.7390091801"/>
    <n v="18909.060752000001"/>
    <n v="284.17713653179902"/>
  </r>
  <r>
    <s v="sne.mid"/>
    <x v="3"/>
    <s v="mid"/>
    <s v="Haddock"/>
    <x v="6"/>
    <s v="C"/>
    <x v="48"/>
    <n v="79149.058865048006"/>
    <n v="18909.060752000001"/>
    <n v="4.1857742117982504"/>
  </r>
  <r>
    <s v="sne.mid"/>
    <x v="3"/>
    <s v="mid"/>
    <s v="Medium pelagics - other"/>
    <x v="20"/>
    <s v="C"/>
    <x v="48"/>
    <n v="8628.0332485118997"/>
    <n v="18909.060752000001"/>
    <n v="0.45629094758708899"/>
  </r>
  <r>
    <s v="sne.mid"/>
    <x v="3"/>
    <s v="mid"/>
    <s v="Mesopelagics"/>
    <x v="7"/>
    <s v="C"/>
    <x v="48"/>
    <n v="1699.3209270833299"/>
    <n v="18909.060752000001"/>
    <n v="8.9868076969586999E-2"/>
  </r>
  <r>
    <s v="sne.mid"/>
    <x v="3"/>
    <s v="mid"/>
    <s v="Skates"/>
    <x v="8"/>
    <s v="C"/>
    <x v="48"/>
    <n v="39707760.434429102"/>
    <n v="18909.060752000001"/>
    <n v="2099.9329874292798"/>
  </r>
  <r>
    <s v="sne.mid"/>
    <x v="3"/>
    <s v="mid"/>
    <s v="Small pelagic - other"/>
    <x v="9"/>
    <s v="C"/>
    <x v="48"/>
    <n v="30142903.119523302"/>
    <n v="18909.060752000001"/>
    <n v="1594.09838039338"/>
  </r>
  <r>
    <s v="sne.mid"/>
    <x v="3"/>
    <s v="mid"/>
    <s v="Squid"/>
    <x v="10"/>
    <s v="C"/>
    <x v="48"/>
    <n v="29910486.332726099"/>
    <n v="18909.060752000001"/>
    <n v="1581.80708841197"/>
  </r>
  <r>
    <s v="sne.mid"/>
    <x v="3"/>
    <s v="mid"/>
    <s v="Spiny dogfish (S)"/>
    <x v="11"/>
    <s v="C"/>
    <x v="48"/>
    <n v="1532894.36783608"/>
    <n v="18909.060752000001"/>
    <n v="81.066658357102497"/>
  </r>
  <r>
    <s v="sne.mid"/>
    <x v="3"/>
    <s v="mid"/>
    <s v="Spiny dogfish (L)"/>
    <x v="12"/>
    <s v="C"/>
    <x v="48"/>
    <n v="143455201.43249401"/>
    <n v="18909.060752000001"/>
    <n v="7586.5852521162697"/>
  </r>
  <r>
    <s v="sne.mid"/>
    <x v="3"/>
    <s v="mid"/>
    <s v="Hakes (S)"/>
    <x v="13"/>
    <s v="C"/>
    <x v="48"/>
    <n v="14753874.6036359"/>
    <n v="18909.060752000001"/>
    <n v="780.25422823158203"/>
  </r>
  <r>
    <s v="sne.mid"/>
    <x v="3"/>
    <s v="mid"/>
    <s v="Hakes (L)"/>
    <x v="14"/>
    <s v="C"/>
    <x v="48"/>
    <n v="122087.682895734"/>
    <n v="18909.060752000001"/>
    <n v="6.4565704503763399"/>
  </r>
  <r>
    <s v="sne.mid"/>
    <x v="3"/>
    <s v="mid"/>
    <s v="Atlantic cod (M)"/>
    <x v="15"/>
    <s v="C"/>
    <x v="48"/>
    <n v="786571.44863147498"/>
    <n v="18909.060752000001"/>
    <n v="41.597594875159501"/>
  </r>
  <r>
    <s v="sne.mid"/>
    <x v="3"/>
    <s v="mid"/>
    <s v="Atlantic cod (L)"/>
    <x v="16"/>
    <s v="C"/>
    <x v="48"/>
    <n v="697476.93511400197"/>
    <n v="18909.060752000001"/>
    <n v="36.885858280413601"/>
  </r>
  <r>
    <s v="sne.mid"/>
    <x v="3"/>
    <s v="mid"/>
    <s v="Summer flounder (S)"/>
    <x v="33"/>
    <s v="C"/>
    <x v="48"/>
    <n v="36045.889346580203"/>
    <n v="18909.060752000001"/>
    <n v="1.9062760345073"/>
  </r>
  <r>
    <s v="sne.mid"/>
    <x v="3"/>
    <s v="mid"/>
    <s v="Summer flounder (L)"/>
    <x v="22"/>
    <s v="C"/>
    <x v="48"/>
    <n v="21468535.5861696"/>
    <n v="18909.060752000001"/>
    <n v="1135.35705806534"/>
  </r>
  <r>
    <s v="sne.mid"/>
    <x v="3"/>
    <s v="mid"/>
    <s v="Yellowtail flounder (S)"/>
    <x v="17"/>
    <s v="C"/>
    <x v="48"/>
    <n v="16296.697279914901"/>
    <n v="18909.060752000001"/>
    <n v="0.86184594219949495"/>
  </r>
  <r>
    <s v="sne.mid"/>
    <x v="3"/>
    <s v="mid"/>
    <s v="Yellowtail flounder (L)"/>
    <x v="18"/>
    <s v="C"/>
    <x v="48"/>
    <n v="2946404.8879684699"/>
    <n v="18909.060752000001"/>
    <n v="155.819737776073"/>
  </r>
  <r>
    <s v="sne.mid"/>
    <x v="3"/>
    <s v="mid"/>
    <s v="Bluefish (M)"/>
    <x v="21"/>
    <s v="C"/>
    <x v="48"/>
    <n v="3688369.4742347701"/>
    <n v="18909.060752000001"/>
    <n v="195.058312129261"/>
  </r>
  <r>
    <s v="sne.mid"/>
    <x v="3"/>
    <s v="mid"/>
    <s v="Bluefish (L)"/>
    <x v="21"/>
    <s v="C"/>
    <x v="48"/>
    <n v="1769508.5802231301"/>
    <n v="18909.060752000001"/>
    <n v="93.579929930468197"/>
  </r>
  <r>
    <s v="sne.mid"/>
    <x v="3"/>
    <s v="mid"/>
    <s v="Weakfish (M)"/>
    <x v="28"/>
    <s v="C"/>
    <x v="48"/>
    <n v="41166.8878127313"/>
    <n v="18909.060752000001"/>
    <n v="2.1770985006950698"/>
  </r>
  <r>
    <s v="sne.mid"/>
    <x v="3"/>
    <s v="mid"/>
    <s v="Alosines"/>
    <x v="0"/>
    <s v="C"/>
    <x v="49"/>
    <n v="669791.52158573305"/>
    <n v="18909.060752000001"/>
    <n v="35.4217234991373"/>
  </r>
  <r>
    <s v="sne.mid"/>
    <x v="3"/>
    <s v="mid"/>
    <s v="Anchovies"/>
    <x v="24"/>
    <s v="C"/>
    <x v="49"/>
    <n v="67820.354372023794"/>
    <n v="18909.060752000001"/>
    <n v="3.5866590763822299"/>
  </r>
  <r>
    <s v="sne.mid"/>
    <x v="3"/>
    <s v="mid"/>
    <s v="Atlantic herring"/>
    <x v="1"/>
    <s v="C"/>
    <x v="49"/>
    <n v="72113082.400227204"/>
    <n v="18909.060752000001"/>
    <n v="3813.6787091659098"/>
  </r>
  <r>
    <s v="sne.mid"/>
    <x v="3"/>
    <s v="mid"/>
    <s v="Atlantic mackerel"/>
    <x v="2"/>
    <s v="C"/>
    <x v="49"/>
    <n v="10940446.2778036"/>
    <n v="18909.060752000001"/>
    <n v="578.58221628731496"/>
  </r>
  <r>
    <s v="sne.mid"/>
    <x v="3"/>
    <s v="mid"/>
    <s v="Butterfish"/>
    <x v="3"/>
    <s v="C"/>
    <x v="49"/>
    <n v="14851660.003401101"/>
    <n v="18909.060752000001"/>
    <n v="785.42557973590704"/>
  </r>
  <r>
    <s v="sne.mid"/>
    <x v="3"/>
    <s v="mid"/>
    <s v="Demersal benthivores - other"/>
    <x v="4"/>
    <s v="C"/>
    <x v="49"/>
    <n v="40970650.625930898"/>
    <n v="18909.060752000001"/>
    <n v="2166.7205559957501"/>
  </r>
  <r>
    <s v="sne.mid"/>
    <x v="3"/>
    <s v="mid"/>
    <s v="Demersal omnivores - other"/>
    <x v="25"/>
    <s v="C"/>
    <x v="49"/>
    <n v="572002.300991814"/>
    <n v="18909.060752000001"/>
    <n v="30.2501699314343"/>
  </r>
  <r>
    <s v="sne.mid"/>
    <x v="3"/>
    <s v="mid"/>
    <s v="Demersal piscivores - other"/>
    <x v="5"/>
    <s v="C"/>
    <x v="49"/>
    <n v="15120544.472121401"/>
    <n v="18909.060752000001"/>
    <n v="799.64545412559005"/>
  </r>
  <r>
    <s v="sne.mid"/>
    <x v="3"/>
    <s v="mid"/>
    <s v="Skates"/>
    <x v="8"/>
    <s v="C"/>
    <x v="49"/>
    <n v="116031910.251615"/>
    <n v="18909.060752000001"/>
    <n v="6136.3127324736497"/>
  </r>
  <r>
    <s v="sne.mid"/>
    <x v="3"/>
    <s v="mid"/>
    <s v="Small pelagic - other"/>
    <x v="9"/>
    <s v="C"/>
    <x v="49"/>
    <n v="99362.958230652104"/>
    <n v="18909.060752000001"/>
    <n v="5.2547802100716403"/>
  </r>
  <r>
    <s v="sne.mid"/>
    <x v="3"/>
    <s v="mid"/>
    <s v="Squid"/>
    <x v="10"/>
    <s v="C"/>
    <x v="49"/>
    <n v="57054210.376966298"/>
    <n v="18909.060752000001"/>
    <n v="3017.2947839797698"/>
  </r>
  <r>
    <s v="sne.mid"/>
    <x v="3"/>
    <s v="mid"/>
    <s v="Spiny dogfish (S)"/>
    <x v="11"/>
    <s v="C"/>
    <x v="49"/>
    <n v="40679183.015841402"/>
    <n v="18909.060752000001"/>
    <n v="2151.3063789558601"/>
  </r>
  <r>
    <s v="sne.mid"/>
    <x v="3"/>
    <s v="mid"/>
    <s v="Spiny dogfish (L)"/>
    <x v="12"/>
    <s v="C"/>
    <x v="49"/>
    <n v="1115679245.17014"/>
    <n v="18909.060752000001"/>
    <n v="59002.361873110996"/>
  </r>
  <r>
    <s v="sne.mid"/>
    <x v="3"/>
    <s v="mid"/>
    <s v="Hakes (S)"/>
    <x v="13"/>
    <s v="C"/>
    <x v="49"/>
    <n v="58066598.490382001"/>
    <n v="18909.060752000001"/>
    <n v="3070.83462536553"/>
  </r>
  <r>
    <s v="sne.mid"/>
    <x v="3"/>
    <s v="mid"/>
    <s v="Hakes (L)"/>
    <x v="14"/>
    <s v="C"/>
    <x v="49"/>
    <n v="856752.13651349896"/>
    <n v="18909.060752000001"/>
    <n v="45.309079480474999"/>
  </r>
  <r>
    <s v="sne.mid"/>
    <x v="3"/>
    <s v="mid"/>
    <s v="Atlantic cod (S)"/>
    <x v="19"/>
    <s v="C"/>
    <x v="49"/>
    <n v="100.977673044694"/>
    <n v="18909.060752000001"/>
    <n v="5.3401739181579196E-3"/>
  </r>
  <r>
    <s v="sne.mid"/>
    <x v="3"/>
    <s v="mid"/>
    <s v="Atlantic cod (L)"/>
    <x v="16"/>
    <s v="C"/>
    <x v="49"/>
    <n v="611407.06398929597"/>
    <n v="18909.060752000001"/>
    <n v="32.334078990392399"/>
  </r>
  <r>
    <s v="sne.mid"/>
    <x v="3"/>
    <s v="mid"/>
    <s v="Summer flounder (S)"/>
    <x v="33"/>
    <s v="C"/>
    <x v="49"/>
    <n v="11426.7537787163"/>
    <n v="18909.060752000001"/>
    <n v="0.60430044244835002"/>
  </r>
  <r>
    <s v="sne.mid"/>
    <x v="3"/>
    <s v="mid"/>
    <s v="Summer flounder (L)"/>
    <x v="22"/>
    <s v="C"/>
    <x v="49"/>
    <n v="16969513.374143898"/>
    <n v="18909.060752000001"/>
    <n v="897.42761931467203"/>
  </r>
  <r>
    <s v="sne.mid"/>
    <x v="3"/>
    <s v="mid"/>
    <s v="Yellowtail flounder (S)"/>
    <x v="17"/>
    <s v="C"/>
    <x v="49"/>
    <n v="10642.671266912501"/>
    <n v="18909.060752000001"/>
    <n v="0.56283447424996202"/>
  </r>
  <r>
    <s v="sne.mid"/>
    <x v="3"/>
    <s v="mid"/>
    <s v="Yellowtail flounder (L)"/>
    <x v="18"/>
    <s v="C"/>
    <x v="49"/>
    <n v="4001544.2227134998"/>
    <n v="18909.060752000001"/>
    <n v="211.62046466481701"/>
  </r>
  <r>
    <s v="sne.mid"/>
    <x v="3"/>
    <s v="mid"/>
    <s v="Bluefish (M)"/>
    <x v="21"/>
    <s v="C"/>
    <x v="49"/>
    <n v="958718.38028381404"/>
    <n v="18909.060752000001"/>
    <n v="50.701533664616903"/>
  </r>
  <r>
    <s v="sne.mid"/>
    <x v="3"/>
    <s v="mid"/>
    <s v="Bluefish (L)"/>
    <x v="21"/>
    <s v="C"/>
    <x v="49"/>
    <n v="461039.49798679998"/>
    <n v="18909.060752000001"/>
    <n v="24.381935413583999"/>
  </r>
  <r>
    <s v="sne.mid"/>
    <x v="3"/>
    <s v="mid"/>
    <s v="Weakfish (L)"/>
    <x v="35"/>
    <s v="C"/>
    <x v="49"/>
    <n v="146684.026705964"/>
    <n v="18909.060752000001"/>
    <n v="7.7573407071765299"/>
  </r>
  <r>
    <s v="sne.mid"/>
    <x v="3"/>
    <s v="mid"/>
    <s v="Alosines"/>
    <x v="0"/>
    <s v="C"/>
    <x v="50"/>
    <n v="530830.35110418999"/>
    <n v="18909.060752000001"/>
    <n v="28.0728037244285"/>
  </r>
  <r>
    <s v="sne.mid"/>
    <x v="3"/>
    <s v="mid"/>
    <s v="Atlantic herring"/>
    <x v="1"/>
    <s v="C"/>
    <x v="50"/>
    <n v="127389347.020236"/>
    <n v="18909.060752000001"/>
    <n v="6736.9473656570999"/>
  </r>
  <r>
    <s v="sne.mid"/>
    <x v="3"/>
    <s v="mid"/>
    <s v="Atlantic mackerel"/>
    <x v="2"/>
    <s v="C"/>
    <x v="50"/>
    <n v="613369.00505540904"/>
    <n v="18909.060752000001"/>
    <n v="32.437835654556999"/>
  </r>
  <r>
    <s v="sne.mid"/>
    <x v="3"/>
    <s v="mid"/>
    <s v="Butterfish"/>
    <x v="3"/>
    <s v="C"/>
    <x v="50"/>
    <n v="8201819.0604431499"/>
    <n v="18909.060752000001"/>
    <n v="433.75073823143998"/>
  </r>
  <r>
    <s v="sne.mid"/>
    <x v="3"/>
    <s v="mid"/>
    <s v="Demersal benthivores - other"/>
    <x v="4"/>
    <s v="C"/>
    <x v="50"/>
    <n v="19788860.518758599"/>
    <n v="18909.060752000001"/>
    <n v="1046.52794648542"/>
  </r>
  <r>
    <s v="sne.mid"/>
    <x v="3"/>
    <s v="mid"/>
    <s v="Demersal omnivores - other"/>
    <x v="25"/>
    <s v="C"/>
    <x v="50"/>
    <n v="1561842.31144665"/>
    <n v="18909.060752000001"/>
    <n v="82.597561662678402"/>
  </r>
  <r>
    <s v="sne.mid"/>
    <x v="3"/>
    <s v="mid"/>
    <s v="Demersal piscivores - other"/>
    <x v="5"/>
    <s v="C"/>
    <x v="50"/>
    <n v="6436025.8883005204"/>
    <n v="18909.060752000001"/>
    <n v="340.36729654167402"/>
  </r>
  <r>
    <s v="sne.mid"/>
    <x v="3"/>
    <s v="mid"/>
    <s v="Haddock"/>
    <x v="6"/>
    <s v="C"/>
    <x v="50"/>
    <n v="9067651.0013375208"/>
    <n v="18909.060752000001"/>
    <n v="479.54000044018301"/>
  </r>
  <r>
    <s v="sne.mid"/>
    <x v="3"/>
    <s v="mid"/>
    <s v="Medium pelagics - other"/>
    <x v="20"/>
    <s v="C"/>
    <x v="50"/>
    <n v="56985.149827380999"/>
    <n v="18909.060752000001"/>
    <n v="3.01364253755193"/>
  </r>
  <r>
    <s v="sne.mid"/>
    <x v="3"/>
    <s v="mid"/>
    <s v="Skates"/>
    <x v="8"/>
    <s v="C"/>
    <x v="50"/>
    <n v="91153384.527832195"/>
    <n v="18909.060752000001"/>
    <n v="4820.6193699066198"/>
  </r>
  <r>
    <s v="sne.mid"/>
    <x v="3"/>
    <s v="mid"/>
    <s v="Small pelagic - other"/>
    <x v="9"/>
    <s v="C"/>
    <x v="50"/>
    <n v="22493578.749040101"/>
    <n v="18909.060752000001"/>
    <n v="1189.56615794156"/>
  </r>
  <r>
    <s v="sne.mid"/>
    <x v="3"/>
    <s v="mid"/>
    <s v="Squid"/>
    <x v="10"/>
    <s v="C"/>
    <x v="50"/>
    <n v="18890943.699188601"/>
    <n v="18909.060752000001"/>
    <n v="999.04188510211895"/>
  </r>
  <r>
    <s v="sne.mid"/>
    <x v="3"/>
    <s v="mid"/>
    <s v="Spiny dogfish (S)"/>
    <x v="11"/>
    <s v="C"/>
    <x v="50"/>
    <n v="2568688.6513044098"/>
    <n v="18909.060752000001"/>
    <n v="135.844328017864"/>
  </r>
  <r>
    <s v="sne.mid"/>
    <x v="3"/>
    <s v="mid"/>
    <s v="Spiny dogfish (L)"/>
    <x v="12"/>
    <s v="C"/>
    <x v="50"/>
    <n v="238332056.73913899"/>
    <n v="18909.060752000001"/>
    <n v="12604.119256104799"/>
  </r>
  <r>
    <s v="sne.mid"/>
    <x v="3"/>
    <s v="mid"/>
    <s v="Hakes (S)"/>
    <x v="13"/>
    <s v="C"/>
    <x v="50"/>
    <n v="19442888.5302829"/>
    <n v="18909.060752000001"/>
    <n v="1028.23132176073"/>
  </r>
  <r>
    <s v="sne.mid"/>
    <x v="3"/>
    <s v="mid"/>
    <s v="Hakes (L)"/>
    <x v="14"/>
    <s v="C"/>
    <x v="50"/>
    <n v="173590.85762365299"/>
    <n v="18909.060752000001"/>
    <n v="9.1803003808791797"/>
  </r>
  <r>
    <s v="sne.mid"/>
    <x v="3"/>
    <s v="mid"/>
    <s v="Atlantic cod (M)"/>
    <x v="15"/>
    <s v="C"/>
    <x v="50"/>
    <n v="296646.75204203802"/>
    <n v="18909.060752000001"/>
    <n v="15.6880744069037"/>
  </r>
  <r>
    <s v="sne.mid"/>
    <x v="3"/>
    <s v="mid"/>
    <s v="Atlantic cod (L)"/>
    <x v="16"/>
    <s v="C"/>
    <x v="50"/>
    <n v="1177352.5565605101"/>
    <n v="18909.060752000001"/>
    <n v="62.263936427195603"/>
  </r>
  <r>
    <s v="sne.mid"/>
    <x v="3"/>
    <s v="mid"/>
    <s v="Summer flounder (S)"/>
    <x v="33"/>
    <s v="C"/>
    <x v="50"/>
    <n v="40098.322690890403"/>
    <n v="18909.060752000001"/>
    <n v="2.1205877550871599"/>
  </r>
  <r>
    <s v="sne.mid"/>
    <x v="3"/>
    <s v="mid"/>
    <s v="Summer flounder (L)"/>
    <x v="22"/>
    <s v="C"/>
    <x v="50"/>
    <n v="15458463.4457676"/>
    <n v="18909.060752000001"/>
    <n v="817.51619757912101"/>
  </r>
  <r>
    <s v="sne.mid"/>
    <x v="3"/>
    <s v="mid"/>
    <s v="Yellowtail flounder (S)"/>
    <x v="17"/>
    <s v="C"/>
    <x v="50"/>
    <n v="23832.715526817301"/>
    <n v="18909.060752000001"/>
    <n v="1.26038600432845"/>
  </r>
  <r>
    <s v="sne.mid"/>
    <x v="3"/>
    <s v="mid"/>
    <s v="Yellowtail flounder (L)"/>
    <x v="18"/>
    <s v="C"/>
    <x v="50"/>
    <n v="3590332.2070508101"/>
    <n v="18909.060752000001"/>
    <n v="189.87364069212501"/>
  </r>
  <r>
    <s v="sne.mid"/>
    <x v="3"/>
    <s v="mid"/>
    <s v="Bluefish (S)"/>
    <x v="21"/>
    <s v="C"/>
    <x v="50"/>
    <n v="2863661.8882105998"/>
    <n v="18909.060752000001"/>
    <n v="151.44389907931901"/>
  </r>
  <r>
    <s v="sne.mid"/>
    <x v="3"/>
    <s v="mid"/>
    <s v="Bluefish (M)"/>
    <x v="21"/>
    <s v="C"/>
    <x v="50"/>
    <n v="1468312.16944949"/>
    <n v="18909.060752000001"/>
    <n v="77.651248187681105"/>
  </r>
  <r>
    <s v="sne.mid"/>
    <x v="3"/>
    <s v="mid"/>
    <s v="Bluefish (L)"/>
    <x v="21"/>
    <s v="C"/>
    <x v="50"/>
    <n v="446802.40442216198"/>
    <n v="18909.060752000001"/>
    <n v="23.6290109954247"/>
  </r>
  <r>
    <s v="sne.shallow"/>
    <x v="3"/>
    <s v="shallow"/>
    <s v="Alosines"/>
    <x v="0"/>
    <s v=""/>
    <x v="9"/>
    <n v="4466.0208333333303"/>
    <n v="12052.682656000001"/>
    <n v="0.37054164295200098"/>
  </r>
  <r>
    <s v="sne.shallow"/>
    <x v="3"/>
    <s v="shallow"/>
    <s v="Anchovies"/>
    <x v="24"/>
    <s v=""/>
    <x v="9"/>
    <n v="0"/>
    <n v="12052.682656000001"/>
    <n v="0"/>
  </r>
  <r>
    <s v="sne.shallow"/>
    <x v="3"/>
    <s v="shallow"/>
    <s v="Atlantic mackerel"/>
    <x v="2"/>
    <s v=""/>
    <x v="9"/>
    <n v="0"/>
    <n v="12052.682656000001"/>
    <n v="0"/>
  </r>
  <r>
    <s v="sne.shallow"/>
    <x v="3"/>
    <s v="shallow"/>
    <s v="Butterfish"/>
    <x v="3"/>
    <s v=""/>
    <x v="9"/>
    <n v="679728.370833333"/>
    <n v="12052.682656000001"/>
    <n v="56.396438057294603"/>
  </r>
  <r>
    <s v="sne.shallow"/>
    <x v="3"/>
    <s v="shallow"/>
    <s v="Demersal benthivores - other"/>
    <x v="4"/>
    <s v=""/>
    <x v="9"/>
    <n v="3070762.30955741"/>
    <n v="12052.682656000001"/>
    <n v="254.77832588819899"/>
  </r>
  <r>
    <s v="sne.shallow"/>
    <x v="3"/>
    <s v="shallow"/>
    <s v="Demersal omnivores - other"/>
    <x v="25"/>
    <s v=""/>
    <x v="9"/>
    <n v="18972.888505747102"/>
    <n v="12052.682656000001"/>
    <n v="1.57416311764437"/>
  </r>
  <r>
    <s v="sne.shallow"/>
    <x v="3"/>
    <s v="shallow"/>
    <s v="Demersal piscivores - other"/>
    <x v="5"/>
    <s v=""/>
    <x v="9"/>
    <n v="1425836.6231783901"/>
    <n v="12052.682656000001"/>
    <n v="118.300353860938"/>
  </r>
  <r>
    <s v="sne.shallow"/>
    <x v="3"/>
    <s v="shallow"/>
    <s v="Skates"/>
    <x v="8"/>
    <s v=""/>
    <x v="9"/>
    <n v="4158297.8555173599"/>
    <n v="12052.682656000001"/>
    <n v="345.01015037073898"/>
  </r>
  <r>
    <s v="sne.shallow"/>
    <x v="3"/>
    <s v="shallow"/>
    <s v="Small pelagic - other"/>
    <x v="9"/>
    <s v=""/>
    <x v="9"/>
    <n v="0"/>
    <n v="12052.682656000001"/>
    <n v="0"/>
  </r>
  <r>
    <s v="sne.shallow"/>
    <x v="3"/>
    <s v="shallow"/>
    <s v="Squid"/>
    <x v="10"/>
    <s v=""/>
    <x v="9"/>
    <n v="3521413.5112118102"/>
    <n v="12052.682656000001"/>
    <n v="292.168441808164"/>
  </r>
  <r>
    <s v="sne.shallow"/>
    <x v="3"/>
    <s v="shallow"/>
    <s v="Spiny dogfish (S)"/>
    <x v="11"/>
    <s v=""/>
    <x v="9"/>
    <n v="28230.799638558801"/>
    <n v="12052.682656000001"/>
    <n v="2.3422834935843202"/>
  </r>
  <r>
    <s v="sne.shallow"/>
    <x v="3"/>
    <s v="shallow"/>
    <s v="Spiny dogfish (L)"/>
    <x v="12"/>
    <s v=""/>
    <x v="9"/>
    <n v="111534781.61276899"/>
    <n v="12052.682656000001"/>
    <n v="9253.9382970682891"/>
  </r>
  <r>
    <s v="sne.shallow"/>
    <x v="3"/>
    <s v="shallow"/>
    <s v="Atlantic menhaden (S)"/>
    <x v="29"/>
    <s v=""/>
    <x v="9"/>
    <n v="791.56673123719304"/>
    <n v="12052.682656000001"/>
    <n v="6.5675564007581302E-2"/>
  </r>
  <r>
    <s v="sne.shallow"/>
    <x v="3"/>
    <s v="shallow"/>
    <s v="Atlantic menhaden (L)"/>
    <x v="23"/>
    <s v=""/>
    <x v="9"/>
    <n v="47151.308845884501"/>
    <n v="12052.682656000001"/>
    <n v="3.9121007489906701"/>
  </r>
  <r>
    <s v="sne.shallow"/>
    <x v="3"/>
    <s v="shallow"/>
    <s v="Hakes (S)"/>
    <x v="13"/>
    <s v=""/>
    <x v="9"/>
    <n v="249482.07540184699"/>
    <n v="12052.682656000001"/>
    <n v="20.699298448520199"/>
  </r>
  <r>
    <s v="sne.shallow"/>
    <x v="3"/>
    <s v="shallow"/>
    <s v="Hakes (L)"/>
    <x v="14"/>
    <s v=""/>
    <x v="9"/>
    <n v="14509.4580931979"/>
    <n v="12052.682656000001"/>
    <n v="1.20383639952346"/>
  </r>
  <r>
    <s v="sne.shallow"/>
    <x v="3"/>
    <s v="shallow"/>
    <s v="Atlantic cod (L)"/>
    <x v="16"/>
    <s v=""/>
    <x v="9"/>
    <n v="417497.70853230602"/>
    <n v="12052.682656000001"/>
    <n v="34.639401073458899"/>
  </r>
  <r>
    <s v="sne.shallow"/>
    <x v="3"/>
    <s v="shallow"/>
    <s v="Summer flounder (L)"/>
    <x v="22"/>
    <s v=""/>
    <x v="9"/>
    <n v="36361.135500633398"/>
    <n v="12052.682656000001"/>
    <n v="3.0168499858852802"/>
  </r>
  <r>
    <s v="sne.shallow"/>
    <x v="3"/>
    <s v="shallow"/>
    <s v="Bluefish (S)"/>
    <x v="21"/>
    <s v=""/>
    <x v="9"/>
    <n v="9856.8777849594007"/>
    <n v="12052.682656000001"/>
    <n v="0.81781608844173004"/>
  </r>
  <r>
    <s v="sne.shallow"/>
    <x v="3"/>
    <s v="shallow"/>
    <s v="Striped bass (L)"/>
    <x v="27"/>
    <s v=""/>
    <x v="9"/>
    <n v="728408.13791131903"/>
    <n v="12052.682656000001"/>
    <n v="60.435353580699001"/>
  </r>
  <r>
    <s v="sne.shallow"/>
    <x v="3"/>
    <s v="shallow"/>
    <s v="Weakfish (S)"/>
    <x v="31"/>
    <s v=""/>
    <x v="9"/>
    <n v="164212.204959625"/>
    <n v="12052.682656000001"/>
    <n v="13.6245356860763"/>
  </r>
  <r>
    <s v="sne.shallow"/>
    <x v="3"/>
    <s v="shallow"/>
    <s v="Weakfish (M)"/>
    <x v="28"/>
    <s v=""/>
    <x v="9"/>
    <n v="27140.541259891801"/>
    <n v="12052.682656000001"/>
    <n v="2.2518257581751602"/>
  </r>
  <r>
    <s v="sne.shallow"/>
    <x v="3"/>
    <s v="shallow"/>
    <s v="Weakfish (L)"/>
    <x v="35"/>
    <s v=""/>
    <x v="9"/>
    <n v="282935.84223053302"/>
    <n v="12052.682656000001"/>
    <n v="23.474926728422901"/>
  </r>
  <r>
    <s v="sne.shallow"/>
    <x v="3"/>
    <s v="shallow"/>
    <s v="Alosines"/>
    <x v="0"/>
    <s v=""/>
    <x v="10"/>
    <n v="40524.958862819803"/>
    <n v="12052.682656000001"/>
    <n v="3.3623185824647801"/>
  </r>
  <r>
    <s v="sne.shallow"/>
    <x v="3"/>
    <s v="shallow"/>
    <s v="Anchovies"/>
    <x v="24"/>
    <s v=""/>
    <x v="10"/>
    <n v="1087476.3387512399"/>
    <n v="12052.682656000001"/>
    <n v="90.2269121148625"/>
  </r>
  <r>
    <s v="sne.shallow"/>
    <x v="3"/>
    <s v="shallow"/>
    <s v="Atlantic herring"/>
    <x v="1"/>
    <s v=""/>
    <x v="10"/>
    <n v="31141.442567567599"/>
    <n v="12052.682656000001"/>
    <n v="2.5837768616653101"/>
  </r>
  <r>
    <s v="sne.shallow"/>
    <x v="3"/>
    <s v="shallow"/>
    <s v="Butterfish"/>
    <x v="3"/>
    <s v=""/>
    <x v="10"/>
    <n v="1784925.13227266"/>
    <n v="12052.682656000001"/>
    <n v="148.09359735229501"/>
  </r>
  <r>
    <s v="sne.shallow"/>
    <x v="3"/>
    <s v="shallow"/>
    <s v="Demersal benthivores - other"/>
    <x v="4"/>
    <s v=""/>
    <x v="10"/>
    <n v="8430303.1532996204"/>
    <n v="12052.682656000001"/>
    <n v="699.45450269553805"/>
  </r>
  <r>
    <s v="sne.shallow"/>
    <x v="3"/>
    <s v="shallow"/>
    <s v="Demersal omnivores - other"/>
    <x v="25"/>
    <s v=""/>
    <x v="10"/>
    <n v="77501.117207040807"/>
    <n v="12052.682656000001"/>
    <n v="6.4301964482952396"/>
  </r>
  <r>
    <s v="sne.shallow"/>
    <x v="3"/>
    <s v="shallow"/>
    <s v="Demersal piscivores - other"/>
    <x v="5"/>
    <s v=""/>
    <x v="10"/>
    <n v="8160696.9773706999"/>
    <n v="12052.682656000001"/>
    <n v="677.08552612626704"/>
  </r>
  <r>
    <s v="sne.shallow"/>
    <x v="3"/>
    <s v="shallow"/>
    <s v="Medium pelagics - other"/>
    <x v="20"/>
    <s v=""/>
    <x v="10"/>
    <n v="3265.7777343749999"/>
    <n v="12052.682656000001"/>
    <n v="0.27095857640865101"/>
  </r>
  <r>
    <s v="sne.shallow"/>
    <x v="3"/>
    <s v="shallow"/>
    <s v="Skates"/>
    <x v="8"/>
    <s v=""/>
    <x v="10"/>
    <n v="15484572.342645301"/>
    <n v="12052.682656000001"/>
    <n v="1284.7407323826701"/>
  </r>
  <r>
    <s v="sne.shallow"/>
    <x v="3"/>
    <s v="shallow"/>
    <s v="Small pelagic - other"/>
    <x v="9"/>
    <s v=""/>
    <x v="10"/>
    <n v="206040.47466216201"/>
    <n v="12052.682656000001"/>
    <n v="17.094988770785601"/>
  </r>
  <r>
    <s v="sne.shallow"/>
    <x v="3"/>
    <s v="shallow"/>
    <s v="Squid"/>
    <x v="10"/>
    <s v=""/>
    <x v="10"/>
    <n v="4359124.9345543897"/>
    <n v="12052.682656000001"/>
    <n v="361.67258849915498"/>
  </r>
  <r>
    <s v="sne.shallow"/>
    <x v="3"/>
    <s v="shallow"/>
    <s v="Spiny dogfish (S)"/>
    <x v="11"/>
    <s v=""/>
    <x v="10"/>
    <n v="76406.507123272197"/>
    <n v="12052.682656000001"/>
    <n v="6.3393776559142996"/>
  </r>
  <r>
    <s v="sne.shallow"/>
    <x v="3"/>
    <s v="shallow"/>
    <s v="Spiny dogfish (L)"/>
    <x v="12"/>
    <s v=""/>
    <x v="10"/>
    <n v="35436044.955565497"/>
    <n v="12052.682656000001"/>
    <n v="2940.0960737919199"/>
  </r>
  <r>
    <s v="sne.shallow"/>
    <x v="3"/>
    <s v="shallow"/>
    <s v="Hakes (S)"/>
    <x v="13"/>
    <s v=""/>
    <x v="10"/>
    <n v="1181990.8799374299"/>
    <n v="12052.682656000001"/>
    <n v="98.068696710355596"/>
  </r>
  <r>
    <s v="sne.shallow"/>
    <x v="3"/>
    <s v="shallow"/>
    <s v="Hakes (L)"/>
    <x v="14"/>
    <s v=""/>
    <x v="10"/>
    <n v="154773.09807595401"/>
    <n v="12052.682656000001"/>
    <n v="12.841381665259799"/>
  </r>
  <r>
    <s v="sne.shallow"/>
    <x v="3"/>
    <s v="shallow"/>
    <s v="Atlantic cod (M)"/>
    <x v="15"/>
    <s v=""/>
    <x v="10"/>
    <n v="8762.5289393722996"/>
    <n v="12052.682656000001"/>
    <n v="0.72701897075255595"/>
  </r>
  <r>
    <s v="sne.shallow"/>
    <x v="3"/>
    <s v="shallow"/>
    <s v="Atlantic cod (L)"/>
    <x v="16"/>
    <s v=""/>
    <x v="10"/>
    <n v="55770.587371683403"/>
    <n v="12052.682656000001"/>
    <n v="4.6272343646184"/>
  </r>
  <r>
    <s v="sne.shallow"/>
    <x v="3"/>
    <s v="shallow"/>
    <s v="Summer flounder (S)"/>
    <x v="33"/>
    <s v=""/>
    <x v="10"/>
    <n v="689.05162133912199"/>
    <n v="12052.682656000001"/>
    <n v="5.7169979580944302E-2"/>
  </r>
  <r>
    <s v="sne.shallow"/>
    <x v="3"/>
    <s v="shallow"/>
    <s v="Summer flounder (L)"/>
    <x v="22"/>
    <s v=""/>
    <x v="10"/>
    <n v="1941022.8914182901"/>
    <n v="12052.682656000001"/>
    <n v="161.044884928752"/>
  </r>
  <r>
    <s v="sne.shallow"/>
    <x v="3"/>
    <s v="shallow"/>
    <s v="Yellowtail flounder (S)"/>
    <x v="17"/>
    <s v=""/>
    <x v="10"/>
    <n v="3832.1002247808101"/>
    <n v="12052.682656000001"/>
    <n v="0.31794583282030903"/>
  </r>
  <r>
    <s v="sne.shallow"/>
    <x v="3"/>
    <s v="shallow"/>
    <s v="Yellowtail flounder (L)"/>
    <x v="18"/>
    <s v=""/>
    <x v="10"/>
    <n v="1887784.15661703"/>
    <n v="12052.682656000001"/>
    <n v="156.62771604438299"/>
  </r>
  <r>
    <s v="sne.shallow"/>
    <x v="3"/>
    <s v="shallow"/>
    <s v="Bluefish (S)"/>
    <x v="21"/>
    <s v=""/>
    <x v="10"/>
    <n v="26853.1063379675"/>
    <n v="12052.682656000001"/>
    <n v="2.2279775469405201"/>
  </r>
  <r>
    <s v="sne.shallow"/>
    <x v="3"/>
    <s v="shallow"/>
    <s v="Bluefish (L)"/>
    <x v="21"/>
    <s v=""/>
    <x v="10"/>
    <n v="362922.91916414298"/>
    <n v="12052.682656000001"/>
    <n v="30.111380969901798"/>
  </r>
  <r>
    <s v="sne.shallow"/>
    <x v="3"/>
    <s v="shallow"/>
    <s v="Striped bass (L)"/>
    <x v="27"/>
    <s v=""/>
    <x v="10"/>
    <n v="74152.336992557699"/>
    <n v="12052.682656000001"/>
    <n v="6.1523512324157599"/>
  </r>
  <r>
    <s v="sne.shallow"/>
    <x v="3"/>
    <s v="shallow"/>
    <s v="Weakfish (S)"/>
    <x v="31"/>
    <s v=""/>
    <x v="10"/>
    <n v="9817.6441098435898"/>
    <n v="12052.682656000001"/>
    <n v="0.81456090648468404"/>
  </r>
  <r>
    <s v="sne.shallow"/>
    <x v="3"/>
    <s v="shallow"/>
    <s v="Weakfish (M)"/>
    <x v="28"/>
    <s v=""/>
    <x v="10"/>
    <n v="27351.741102697601"/>
    <n v="12052.682656000001"/>
    <n v="2.2693488149778398"/>
  </r>
  <r>
    <s v="sne.shallow"/>
    <x v="3"/>
    <s v="shallow"/>
    <s v="Weakfish (L)"/>
    <x v="35"/>
    <s v=""/>
    <x v="10"/>
    <n v="296027.06806729297"/>
    <n v="12052.682656000001"/>
    <n v="24.561093701403198"/>
  </r>
  <r>
    <s v="sne.shallow"/>
    <x v="3"/>
    <s v="shallow"/>
    <s v="Alosines"/>
    <x v="0"/>
    <s v=""/>
    <x v="11"/>
    <n v="28759.956160984901"/>
    <n v="12052.682656000001"/>
    <n v="2.3861871237991799"/>
  </r>
  <r>
    <s v="sne.shallow"/>
    <x v="3"/>
    <s v="shallow"/>
    <s v="Anchovies"/>
    <x v="24"/>
    <s v=""/>
    <x v="11"/>
    <n v="206925.631944444"/>
    <n v="12052.682656000001"/>
    <n v="17.168429456776099"/>
  </r>
  <r>
    <s v="sne.shallow"/>
    <x v="3"/>
    <s v="shallow"/>
    <s v="Atlantic herring"/>
    <x v="1"/>
    <s v=""/>
    <x v="11"/>
    <n v="172352.67600000001"/>
    <n v="12052.682656000001"/>
    <n v="14.2999430848036"/>
  </r>
  <r>
    <s v="sne.shallow"/>
    <x v="3"/>
    <s v="shallow"/>
    <s v="Atlantic mackerel"/>
    <x v="2"/>
    <s v=""/>
    <x v="11"/>
    <n v="0"/>
    <n v="12052.682656000001"/>
    <n v="0"/>
  </r>
  <r>
    <s v="sne.shallow"/>
    <x v="3"/>
    <s v="shallow"/>
    <s v="Butterfish"/>
    <x v="3"/>
    <s v=""/>
    <x v="11"/>
    <n v="1200872.83152557"/>
    <n v="12052.682656000001"/>
    <n v="99.635314875544395"/>
  </r>
  <r>
    <s v="sne.shallow"/>
    <x v="3"/>
    <s v="shallow"/>
    <s v="Demersal benthivores - other"/>
    <x v="4"/>
    <s v=""/>
    <x v="11"/>
    <n v="11898323.817610901"/>
    <n v="12052.682656000001"/>
    <n v="987.192989080134"/>
  </r>
  <r>
    <s v="sne.shallow"/>
    <x v="3"/>
    <s v="shallow"/>
    <s v="Demersal omnivores - other"/>
    <x v="25"/>
    <s v=""/>
    <x v="11"/>
    <n v="131413.946360153"/>
    <n v="12052.682656000001"/>
    <n v="10.9032943213463"/>
  </r>
  <r>
    <s v="sne.shallow"/>
    <x v="3"/>
    <s v="shallow"/>
    <s v="Demersal piscivores - other"/>
    <x v="5"/>
    <s v=""/>
    <x v="11"/>
    <n v="2855671.3951508198"/>
    <n v="12052.682656000001"/>
    <n v="236.93243045183999"/>
  </r>
  <r>
    <s v="sne.shallow"/>
    <x v="3"/>
    <s v="shallow"/>
    <s v="Medium pelagics - other"/>
    <x v="20"/>
    <s v=""/>
    <x v="11"/>
    <n v="0"/>
    <n v="12052.682656000001"/>
    <n v="0"/>
  </r>
  <r>
    <s v="sne.shallow"/>
    <x v="3"/>
    <s v="shallow"/>
    <s v="Skates"/>
    <x v="8"/>
    <s v=""/>
    <x v="11"/>
    <n v="6742101.5094234301"/>
    <n v="12052.682656000001"/>
    <n v="559.38596425809897"/>
  </r>
  <r>
    <s v="sne.shallow"/>
    <x v="3"/>
    <s v="shallow"/>
    <s v="Small pelagic - other"/>
    <x v="9"/>
    <s v=""/>
    <x v="11"/>
    <n v="1120078.0249999999"/>
    <n v="12052.682656000001"/>
    <n v="92.931844052361996"/>
  </r>
  <r>
    <s v="sne.shallow"/>
    <x v="3"/>
    <s v="shallow"/>
    <s v="Squid"/>
    <x v="10"/>
    <s v=""/>
    <x v="11"/>
    <n v="5589237.61499184"/>
    <n v="12052.682656000001"/>
    <n v="463.73390675887703"/>
  </r>
  <r>
    <s v="sne.shallow"/>
    <x v="3"/>
    <s v="shallow"/>
    <s v="Spiny dogfish (S)"/>
    <x v="11"/>
    <s v=""/>
    <x v="11"/>
    <n v="86254.597095346806"/>
    <n v="12052.682656000001"/>
    <n v="7.1564646275995702"/>
  </r>
  <r>
    <s v="sne.shallow"/>
    <x v="3"/>
    <s v="shallow"/>
    <s v="Spiny dogfish (L)"/>
    <x v="12"/>
    <s v=""/>
    <x v="11"/>
    <n v="20027084.321736898"/>
    <n v="12052.682656000001"/>
    <n v="1661.6287753803199"/>
  </r>
  <r>
    <s v="sne.shallow"/>
    <x v="3"/>
    <s v="shallow"/>
    <s v="Hakes (S)"/>
    <x v="13"/>
    <s v=""/>
    <x v="11"/>
    <n v="2976801.1206701002"/>
    <n v="12052.682656000001"/>
    <n v="246.98245242425"/>
  </r>
  <r>
    <s v="sne.shallow"/>
    <x v="3"/>
    <s v="shallow"/>
    <s v="Hakes (L)"/>
    <x v="14"/>
    <s v=""/>
    <x v="11"/>
    <n v="837206.85279459704"/>
    <n v="12052.682656000001"/>
    <n v="69.462282936473301"/>
  </r>
  <r>
    <s v="sne.shallow"/>
    <x v="3"/>
    <s v="shallow"/>
    <s v="Atlantic cod (S)"/>
    <x v="19"/>
    <s v=""/>
    <x v="11"/>
    <n v="9.7306561847712203"/>
    <n v="12052.682656000001"/>
    <n v="8.0734359830897503E-4"/>
  </r>
  <r>
    <s v="sne.shallow"/>
    <x v="3"/>
    <s v="shallow"/>
    <s v="Atlantic cod (M)"/>
    <x v="15"/>
    <s v=""/>
    <x v="11"/>
    <n v="68603.989795056899"/>
    <n v="12052.682656000001"/>
    <n v="5.6920099660057701"/>
  </r>
  <r>
    <s v="sne.shallow"/>
    <x v="3"/>
    <s v="shallow"/>
    <s v="Atlantic cod (L)"/>
    <x v="16"/>
    <s v=""/>
    <x v="11"/>
    <n v="2518060.1208285699"/>
    <n v="12052.682656000001"/>
    <n v="208.92113338560699"/>
  </r>
  <r>
    <s v="sne.shallow"/>
    <x v="3"/>
    <s v="shallow"/>
    <s v="Summer flounder (L)"/>
    <x v="22"/>
    <s v=""/>
    <x v="11"/>
    <n v="646246.50541729503"/>
    <n v="12052.682656000001"/>
    <n v="53.6184784634303"/>
  </r>
  <r>
    <s v="sne.shallow"/>
    <x v="3"/>
    <s v="shallow"/>
    <s v="Yellowtail flounder (S)"/>
    <x v="17"/>
    <s v=""/>
    <x v="11"/>
    <n v="7364.4646738984402"/>
    <n v="12052.682656000001"/>
    <n v="0.61102286387937899"/>
  </r>
  <r>
    <s v="sne.shallow"/>
    <x v="3"/>
    <s v="shallow"/>
    <s v="Yellowtail flounder (L)"/>
    <x v="18"/>
    <s v=""/>
    <x v="11"/>
    <n v="989839.03923252702"/>
    <n v="12052.682656000001"/>
    <n v="82.126035131255307"/>
  </r>
  <r>
    <s v="sne.shallow"/>
    <x v="3"/>
    <s v="shallow"/>
    <s v="Bluefish (S)"/>
    <x v="21"/>
    <s v=""/>
    <x v="11"/>
    <n v="138301.36228690299"/>
    <n v="12052.682656000001"/>
    <n v="11.474736889223101"/>
  </r>
  <r>
    <s v="sne.shallow"/>
    <x v="3"/>
    <s v="shallow"/>
    <s v="Bluefish (M)"/>
    <x v="21"/>
    <s v=""/>
    <x v="11"/>
    <n v="66002.706332419795"/>
    <n v="12052.682656000001"/>
    <n v="5.47618386845709"/>
  </r>
  <r>
    <s v="sne.shallow"/>
    <x v="3"/>
    <s v="shallow"/>
    <s v="Bluefish (L)"/>
    <x v="21"/>
    <s v=""/>
    <x v="11"/>
    <n v="182153.75962682199"/>
    <n v="12052.682656000001"/>
    <n v="15.113129983236"/>
  </r>
  <r>
    <s v="sne.shallow"/>
    <x v="3"/>
    <s v="shallow"/>
    <s v="Striped bass (M)"/>
    <x v="30"/>
    <s v=""/>
    <x v="11"/>
    <n v="28194.563779704"/>
    <n v="12052.682656000001"/>
    <n v="2.3392770376865699"/>
  </r>
  <r>
    <s v="sne.shallow"/>
    <x v="3"/>
    <s v="shallow"/>
    <s v="Weakfish (S)"/>
    <x v="31"/>
    <s v=""/>
    <x v="11"/>
    <n v="173851.02708587199"/>
    <n v="12052.682656000001"/>
    <n v="14.424259896972099"/>
  </r>
  <r>
    <s v="sne.shallow"/>
    <x v="3"/>
    <s v="shallow"/>
    <s v="Weakfish (M)"/>
    <x v="28"/>
    <s v=""/>
    <x v="11"/>
    <n v="42114.641001920798"/>
    <n v="12052.682656000001"/>
    <n v="3.49421304815949"/>
  </r>
  <r>
    <s v="sne.shallow"/>
    <x v="3"/>
    <s v="shallow"/>
    <s v="Weakfish (L)"/>
    <x v="35"/>
    <s v=""/>
    <x v="11"/>
    <n v="594495.40193094895"/>
    <n v="12052.682656000001"/>
    <n v="49.3247369816877"/>
  </r>
  <r>
    <s v="sne.shallow"/>
    <x v="3"/>
    <s v="shallow"/>
    <s v="Alosines"/>
    <x v="0"/>
    <s v=""/>
    <x v="12"/>
    <n v="22387.621101641402"/>
    <n v="12052.682656000001"/>
    <n v="1.85748034197984"/>
  </r>
  <r>
    <s v="sne.shallow"/>
    <x v="3"/>
    <s v="shallow"/>
    <s v="Anchovies"/>
    <x v="24"/>
    <s v=""/>
    <x v="12"/>
    <n v="779473.22446180601"/>
    <n v="12052.682656000001"/>
    <n v="64.672176867925103"/>
  </r>
  <r>
    <s v="sne.shallow"/>
    <x v="3"/>
    <s v="shallow"/>
    <s v="Atlantic herring"/>
    <x v="1"/>
    <s v=""/>
    <x v="12"/>
    <n v="0"/>
    <n v="12052.682656000001"/>
    <n v="0"/>
  </r>
  <r>
    <s v="sne.shallow"/>
    <x v="3"/>
    <s v="shallow"/>
    <s v="Butterfish"/>
    <x v="3"/>
    <s v=""/>
    <x v="12"/>
    <n v="2012453.69923044"/>
    <n v="12052.682656000001"/>
    <n v="166.97143338695801"/>
  </r>
  <r>
    <s v="sne.shallow"/>
    <x v="3"/>
    <s v="shallow"/>
    <s v="Demersal benthivores - other"/>
    <x v="4"/>
    <s v=""/>
    <x v="12"/>
    <n v="6350085.8218478803"/>
    <n v="12052.682656000001"/>
    <n v="526.86078303793295"/>
  </r>
  <r>
    <s v="sne.shallow"/>
    <x v="3"/>
    <s v="shallow"/>
    <s v="Demersal omnivores - other"/>
    <x v="25"/>
    <s v=""/>
    <x v="12"/>
    <n v="145906.14729748201"/>
    <n v="12052.682656000001"/>
    <n v="12.1056989105117"/>
  </r>
  <r>
    <s v="sne.shallow"/>
    <x v="3"/>
    <s v="shallow"/>
    <s v="Demersal piscivores - other"/>
    <x v="5"/>
    <s v=""/>
    <x v="12"/>
    <n v="3267485.4821523898"/>
    <n v="12052.682656000001"/>
    <n v="271.100266671817"/>
  </r>
  <r>
    <s v="sne.shallow"/>
    <x v="3"/>
    <s v="shallow"/>
    <s v="Medium pelagics - other"/>
    <x v="20"/>
    <s v=""/>
    <x v="12"/>
    <n v="110757.316666667"/>
    <n v="12052.682656000001"/>
    <n v="9.1894327452096398"/>
  </r>
  <r>
    <s v="sne.shallow"/>
    <x v="3"/>
    <s v="shallow"/>
    <s v="Skates"/>
    <x v="8"/>
    <s v=""/>
    <x v="12"/>
    <n v="3928205.5567535502"/>
    <n v="12052.682656000001"/>
    <n v="325.919603864956"/>
  </r>
  <r>
    <s v="sne.shallow"/>
    <x v="3"/>
    <s v="shallow"/>
    <s v="Small pelagic - other"/>
    <x v="9"/>
    <s v=""/>
    <x v="12"/>
    <n v="1912238.4703124999"/>
    <n v="12052.682656000001"/>
    <n v="158.65666797097299"/>
  </r>
  <r>
    <s v="sne.shallow"/>
    <x v="3"/>
    <s v="shallow"/>
    <s v="Squid"/>
    <x v="10"/>
    <s v=""/>
    <x v="12"/>
    <n v="3729773.53760082"/>
    <n v="12052.682656000001"/>
    <n v="309.455881653375"/>
  </r>
  <r>
    <s v="sne.shallow"/>
    <x v="3"/>
    <s v="shallow"/>
    <s v="Spiny dogfish (L)"/>
    <x v="12"/>
    <s v=""/>
    <x v="12"/>
    <n v="41633525.787605703"/>
    <n v="12052.682656000001"/>
    <n v="3454.2953611144799"/>
  </r>
  <r>
    <s v="sne.shallow"/>
    <x v="3"/>
    <s v="shallow"/>
    <s v="Hakes (S)"/>
    <x v="13"/>
    <s v=""/>
    <x v="12"/>
    <n v="1545917.2472723699"/>
    <n v="12052.682656000001"/>
    <n v="128.263332852524"/>
  </r>
  <r>
    <s v="sne.shallow"/>
    <x v="3"/>
    <s v="shallow"/>
    <s v="Hakes (L)"/>
    <x v="14"/>
    <s v=""/>
    <x v="12"/>
    <n v="198720.76307435401"/>
    <n v="12052.682656000001"/>
    <n v="16.487679029317899"/>
  </r>
  <r>
    <s v="sne.shallow"/>
    <x v="3"/>
    <s v="shallow"/>
    <s v="Atlantic cod (L)"/>
    <x v="16"/>
    <s v=""/>
    <x v="12"/>
    <n v="1602693.10573696"/>
    <n v="12052.682656000001"/>
    <n v="132.97397363558099"/>
  </r>
  <r>
    <s v="sne.shallow"/>
    <x v="3"/>
    <s v="shallow"/>
    <s v="Summer flounder (S)"/>
    <x v="33"/>
    <s v=""/>
    <x v="12"/>
    <n v="11615.7610500465"/>
    <n v="12052.682656000001"/>
    <n v="0.96374901601379304"/>
  </r>
  <r>
    <s v="sne.shallow"/>
    <x v="3"/>
    <s v="shallow"/>
    <s v="Summer flounder (L)"/>
    <x v="22"/>
    <s v=""/>
    <x v="12"/>
    <n v="1780263.22666303"/>
    <n v="12052.682656000001"/>
    <n v="147.70680332953"/>
  </r>
  <r>
    <s v="sne.shallow"/>
    <x v="3"/>
    <s v="shallow"/>
    <s v="Yellowtail flounder (S)"/>
    <x v="17"/>
    <s v=""/>
    <x v="12"/>
    <n v="692.74490406493203"/>
    <n v="12052.682656000001"/>
    <n v="5.7476407853489203E-2"/>
  </r>
  <r>
    <s v="sne.shallow"/>
    <x v="3"/>
    <s v="shallow"/>
    <s v="Yellowtail flounder (L)"/>
    <x v="18"/>
    <s v=""/>
    <x v="12"/>
    <n v="350852.827944914"/>
    <n v="12052.682656000001"/>
    <n v="29.109936597414201"/>
  </r>
  <r>
    <s v="sne.shallow"/>
    <x v="3"/>
    <s v="shallow"/>
    <s v="Bluefish (S)"/>
    <x v="21"/>
    <s v=""/>
    <x v="12"/>
    <n v="77079.755886597297"/>
    <n v="12052.682656000001"/>
    <n v="6.3952364868933103"/>
  </r>
  <r>
    <s v="sne.shallow"/>
    <x v="3"/>
    <s v="shallow"/>
    <s v="Bluefish (M)"/>
    <x v="21"/>
    <s v=""/>
    <x v="12"/>
    <n v="656677.47206767602"/>
    <n v="12052.682656000001"/>
    <n v="54.483926177279102"/>
  </r>
  <r>
    <s v="sne.shallow"/>
    <x v="3"/>
    <s v="shallow"/>
    <s v="Bluefish (L)"/>
    <x v="21"/>
    <s v=""/>
    <x v="12"/>
    <n v="1437431.59668102"/>
    <n v="12052.682656000001"/>
    <n v="119.262378153252"/>
  </r>
  <r>
    <s v="sne.shallow"/>
    <x v="3"/>
    <s v="shallow"/>
    <s v="Striped bass (M)"/>
    <x v="30"/>
    <s v=""/>
    <x v="12"/>
    <n v="66811.930889869007"/>
    <n v="12052.682656000001"/>
    <n v="5.5433244860727298"/>
  </r>
  <r>
    <s v="sne.shallow"/>
    <x v="3"/>
    <s v="shallow"/>
    <s v="Weakfish (S)"/>
    <x v="31"/>
    <s v=""/>
    <x v="12"/>
    <n v="52207.893795688702"/>
    <n v="12052.682656000001"/>
    <n v="4.3316409537837499"/>
  </r>
  <r>
    <s v="sne.shallow"/>
    <x v="3"/>
    <s v="shallow"/>
    <s v="Weakfish (M)"/>
    <x v="28"/>
    <s v=""/>
    <x v="12"/>
    <n v="15822.5138674956"/>
    <n v="12052.682656000001"/>
    <n v="1.31277943003162"/>
  </r>
  <r>
    <s v="sne.shallow"/>
    <x v="3"/>
    <s v="shallow"/>
    <s v="Weakfish (L)"/>
    <x v="35"/>
    <s v=""/>
    <x v="12"/>
    <n v="857949.00521682703"/>
    <n v="12052.682656000001"/>
    <n v="71.183240254793205"/>
  </r>
  <r>
    <s v="sne.shallow"/>
    <x v="3"/>
    <s v="shallow"/>
    <s v="Alosines"/>
    <x v="0"/>
    <s v=""/>
    <x v="13"/>
    <n v="431074.94690151501"/>
    <n v="12052.682656000001"/>
    <n v="35.765892059467802"/>
  </r>
  <r>
    <s v="sne.shallow"/>
    <x v="3"/>
    <s v="shallow"/>
    <s v="Anchovies"/>
    <x v="24"/>
    <s v=""/>
    <x v="13"/>
    <n v="533912.79062500002"/>
    <n v="12052.682656000001"/>
    <n v="44.298253414911798"/>
  </r>
  <r>
    <s v="sne.shallow"/>
    <x v="3"/>
    <s v="shallow"/>
    <s v="Atlantic herring"/>
    <x v="1"/>
    <s v=""/>
    <x v="13"/>
    <n v="21392552.413125001"/>
    <n v="12052.682656000001"/>
    <n v="1774.92040765509"/>
  </r>
  <r>
    <s v="sne.shallow"/>
    <x v="3"/>
    <s v="shallow"/>
    <s v="Atlantic mackerel"/>
    <x v="2"/>
    <s v=""/>
    <x v="13"/>
    <n v="128063.147395833"/>
    <n v="12052.682656000001"/>
    <n v="10.6252816116486"/>
  </r>
  <r>
    <s v="sne.shallow"/>
    <x v="3"/>
    <s v="shallow"/>
    <s v="Butterfish"/>
    <x v="3"/>
    <s v=""/>
    <x v="13"/>
    <n v="2151622.50367063"/>
    <n v="12052.682656000001"/>
    <n v="178.51814115420399"/>
  </r>
  <r>
    <s v="sne.shallow"/>
    <x v="3"/>
    <s v="shallow"/>
    <s v="Demersal benthivores - other"/>
    <x v="4"/>
    <s v=""/>
    <x v="13"/>
    <n v="5154651.83739777"/>
    <n v="12052.682656000001"/>
    <n v="427.67672430433697"/>
  </r>
  <r>
    <s v="sne.shallow"/>
    <x v="3"/>
    <s v="shallow"/>
    <s v="Demersal omnivores - other"/>
    <x v="25"/>
    <s v=""/>
    <x v="13"/>
    <n v="219132.75555555601"/>
    <n v="12052.682656000001"/>
    <n v="18.1812432808449"/>
  </r>
  <r>
    <s v="sne.shallow"/>
    <x v="3"/>
    <s v="shallow"/>
    <s v="Demersal piscivores - other"/>
    <x v="5"/>
    <s v=""/>
    <x v="13"/>
    <n v="3498780.3473539399"/>
    <n v="12052.682656000001"/>
    <n v="290.29058900942601"/>
  </r>
  <r>
    <s v="sne.shallow"/>
    <x v="3"/>
    <s v="shallow"/>
    <s v="Medium pelagics - other"/>
    <x v="20"/>
    <s v=""/>
    <x v="13"/>
    <n v="4354.3703125000002"/>
    <n v="12052.682656000001"/>
    <n v="0.36127810187820097"/>
  </r>
  <r>
    <s v="sne.shallow"/>
    <x v="3"/>
    <s v="shallow"/>
    <s v="Skates"/>
    <x v="8"/>
    <s v=""/>
    <x v="13"/>
    <n v="5174915.1589363096"/>
    <n v="12052.682656000001"/>
    <n v="429.35795346442302"/>
  </r>
  <r>
    <s v="sne.shallow"/>
    <x v="3"/>
    <s v="shallow"/>
    <s v="Small pelagic - other"/>
    <x v="9"/>
    <s v=""/>
    <x v="13"/>
    <n v="15528298.612239599"/>
    <n v="12052.682656000001"/>
    <n v="1288.3686607735699"/>
  </r>
  <r>
    <s v="sne.shallow"/>
    <x v="3"/>
    <s v="shallow"/>
    <s v="Squid"/>
    <x v="10"/>
    <s v=""/>
    <x v="13"/>
    <n v="1727237.27897569"/>
    <n v="12052.682656000001"/>
    <n v="143.30728919638901"/>
  </r>
  <r>
    <s v="sne.shallow"/>
    <x v="3"/>
    <s v="shallow"/>
    <s v="Atlantic menhaden (M)"/>
    <x v="34"/>
    <s v=""/>
    <x v="13"/>
    <n v="3227.3736642814802"/>
    <n v="12052.682656000001"/>
    <n v="0.26777222601765299"/>
  </r>
  <r>
    <s v="sne.shallow"/>
    <x v="3"/>
    <s v="shallow"/>
    <s v="Atlantic menhaden (L)"/>
    <x v="23"/>
    <s v=""/>
    <x v="13"/>
    <n v="3655.8732666774699"/>
    <n v="12052.682656000001"/>
    <n v="0.30332444411099801"/>
  </r>
  <r>
    <s v="sne.shallow"/>
    <x v="3"/>
    <s v="shallow"/>
    <s v="Hakes (S)"/>
    <x v="13"/>
    <s v=""/>
    <x v="13"/>
    <n v="2720782.0435245"/>
    <n v="12052.682656000001"/>
    <n v="225.74078495048201"/>
  </r>
  <r>
    <s v="sne.shallow"/>
    <x v="3"/>
    <s v="shallow"/>
    <s v="Hakes (L)"/>
    <x v="14"/>
    <s v=""/>
    <x v="13"/>
    <n v="194990.69463457301"/>
    <n v="12052.682656000001"/>
    <n v="16.178198679901701"/>
  </r>
  <r>
    <s v="sne.shallow"/>
    <x v="3"/>
    <s v="shallow"/>
    <s v="Atlantic cod (L)"/>
    <x v="16"/>
    <s v=""/>
    <x v="13"/>
    <n v="1703107.6597562199"/>
    <n v="12052.682656000001"/>
    <n v="141.30527687198199"/>
  </r>
  <r>
    <s v="sne.shallow"/>
    <x v="3"/>
    <s v="shallow"/>
    <s v="Summer flounder (S)"/>
    <x v="33"/>
    <s v=""/>
    <x v="13"/>
    <n v="2697.4891471404599"/>
    <n v="12052.682656000001"/>
    <n v="0.22380819475053601"/>
  </r>
  <r>
    <s v="sne.shallow"/>
    <x v="3"/>
    <s v="shallow"/>
    <s v="Summer flounder (L)"/>
    <x v="22"/>
    <s v=""/>
    <x v="13"/>
    <n v="893012.36317093601"/>
    <n v="12052.682656000001"/>
    <n v="74.092414830683495"/>
  </r>
  <r>
    <s v="sne.shallow"/>
    <x v="3"/>
    <s v="shallow"/>
    <s v="Yellowtail flounder (L)"/>
    <x v="18"/>
    <s v=""/>
    <x v="13"/>
    <n v="362205.88838123699"/>
    <n v="12052.682656000001"/>
    <n v="30.051889585006698"/>
  </r>
  <r>
    <s v="sne.shallow"/>
    <x v="3"/>
    <s v="shallow"/>
    <s v="Bluefish (S)"/>
    <x v="21"/>
    <s v=""/>
    <x v="13"/>
    <n v="470681.67993864598"/>
    <n v="12052.682656000001"/>
    <n v="39.052026289295299"/>
  </r>
  <r>
    <s v="sne.shallow"/>
    <x v="3"/>
    <s v="shallow"/>
    <s v="Bluefish (M)"/>
    <x v="21"/>
    <s v=""/>
    <x v="13"/>
    <n v="334091.872280168"/>
    <n v="12052.682656000001"/>
    <n v="27.719295514169399"/>
  </r>
  <r>
    <s v="sne.shallow"/>
    <x v="3"/>
    <s v="shallow"/>
    <s v="Bluefish (L)"/>
    <x v="21"/>
    <s v=""/>
    <x v="13"/>
    <n v="322000.110166375"/>
    <n v="12052.682656000001"/>
    <n v="26.716053127481899"/>
  </r>
  <r>
    <s v="sne.shallow"/>
    <x v="3"/>
    <s v="shallow"/>
    <s v="Weakfish (S)"/>
    <x v="31"/>
    <s v=""/>
    <x v="13"/>
    <n v="30671.780380085402"/>
    <n v="12052.682656000001"/>
    <n v="2.5448094217279098"/>
  </r>
  <r>
    <s v="sne.shallow"/>
    <x v="3"/>
    <s v="shallow"/>
    <s v="Weakfish (M)"/>
    <x v="28"/>
    <s v=""/>
    <x v="13"/>
    <n v="66971.630423441704"/>
    <n v="12052.682656000001"/>
    <n v="5.5565746095623103"/>
  </r>
  <r>
    <s v="sne.shallow"/>
    <x v="3"/>
    <s v="shallow"/>
    <s v="Weakfish (L)"/>
    <x v="35"/>
    <s v=""/>
    <x v="13"/>
    <n v="576909.42642499099"/>
    <n v="12052.682656000001"/>
    <n v="47.8656447606539"/>
  </r>
  <r>
    <s v="sne.shallow"/>
    <x v="3"/>
    <s v="shallow"/>
    <s v="Alosines"/>
    <x v="0"/>
    <s v=""/>
    <x v="14"/>
    <n v="24522.9745294192"/>
    <n v="12052.682656000001"/>
    <n v="2.0346486528632899"/>
  </r>
  <r>
    <s v="sne.shallow"/>
    <x v="3"/>
    <s v="shallow"/>
    <s v="Anchovies"/>
    <x v="24"/>
    <s v=""/>
    <x v="14"/>
    <n v="2415335.7171875001"/>
    <n v="12052.682656000001"/>
    <n v="200.398184049516"/>
  </r>
  <r>
    <s v="sne.shallow"/>
    <x v="3"/>
    <s v="shallow"/>
    <s v="Atlantic herring"/>
    <x v="1"/>
    <s v=""/>
    <x v="14"/>
    <n v="1949562.7928249999"/>
    <n v="12052.682656000001"/>
    <n v="161.75343269778"/>
  </r>
  <r>
    <s v="sne.shallow"/>
    <x v="3"/>
    <s v="shallow"/>
    <s v="Atlantic mackerel"/>
    <x v="2"/>
    <s v=""/>
    <x v="14"/>
    <n v="9691.2652083333305"/>
    <n v="12052.682656000001"/>
    <n v="0.804075365205843"/>
  </r>
  <r>
    <s v="sne.shallow"/>
    <x v="3"/>
    <s v="shallow"/>
    <s v="Butterfish"/>
    <x v="3"/>
    <s v=""/>
    <x v="14"/>
    <n v="496072.83410714299"/>
    <n v="12052.682656000001"/>
    <n v="41.158707008699899"/>
  </r>
  <r>
    <s v="sne.shallow"/>
    <x v="3"/>
    <s v="shallow"/>
    <s v="Demersal benthivores - other"/>
    <x v="4"/>
    <s v=""/>
    <x v="14"/>
    <n v="16151655.224240599"/>
    <n v="12052.682656000001"/>
    <n v="1340.08798582281"/>
  </r>
  <r>
    <s v="sne.shallow"/>
    <x v="3"/>
    <s v="shallow"/>
    <s v="Demersal omnivores - other"/>
    <x v="25"/>
    <s v=""/>
    <x v="14"/>
    <n v="329021.50817049801"/>
    <n v="12052.682656000001"/>
    <n v="27.298612065149399"/>
  </r>
  <r>
    <s v="sne.shallow"/>
    <x v="3"/>
    <s v="shallow"/>
    <s v="Demersal piscivores - other"/>
    <x v="5"/>
    <s v=""/>
    <x v="14"/>
    <n v="8001919.8905988298"/>
    <n v="12052.682656000001"/>
    <n v="663.91193719975297"/>
  </r>
  <r>
    <s v="sne.shallow"/>
    <x v="3"/>
    <s v="shallow"/>
    <s v="Medium pelagics - other"/>
    <x v="20"/>
    <s v=""/>
    <x v="14"/>
    <n v="47730.59765625"/>
    <n v="12052.682656000001"/>
    <n v="3.9601638090495199"/>
  </r>
  <r>
    <s v="sne.shallow"/>
    <x v="3"/>
    <s v="shallow"/>
    <s v="Skates"/>
    <x v="8"/>
    <s v=""/>
    <x v="14"/>
    <n v="14567537.296009"/>
    <n v="12052.682656000001"/>
    <n v="1208.6551775887899"/>
  </r>
  <r>
    <s v="sne.shallow"/>
    <x v="3"/>
    <s v="shallow"/>
    <s v="Small pelagic - other"/>
    <x v="9"/>
    <s v=""/>
    <x v="14"/>
    <n v="3266317.3785590301"/>
    <n v="12052.682656000001"/>
    <n v="271.003350190508"/>
  </r>
  <r>
    <s v="sne.shallow"/>
    <x v="3"/>
    <s v="shallow"/>
    <s v="Squid"/>
    <x v="10"/>
    <s v=""/>
    <x v="14"/>
    <n v="5464707.5106254704"/>
    <n v="12052.682656000001"/>
    <n v="453.40175847947501"/>
  </r>
  <r>
    <s v="sne.shallow"/>
    <x v="3"/>
    <s v="shallow"/>
    <s v="Spiny dogfish (S)"/>
    <x v="11"/>
    <s v=""/>
    <x v="14"/>
    <n v="84715.158930153004"/>
    <n v="12052.682656000001"/>
    <n v="7.02873885823091"/>
  </r>
  <r>
    <s v="sne.shallow"/>
    <x v="3"/>
    <s v="shallow"/>
    <s v="Spiny dogfish (L)"/>
    <x v="12"/>
    <s v=""/>
    <x v="14"/>
    <n v="9406849.6331824604"/>
    <n v="12052.682656000001"/>
    <n v="780.47766639733095"/>
  </r>
  <r>
    <s v="sne.shallow"/>
    <x v="3"/>
    <s v="shallow"/>
    <s v="Hakes (S)"/>
    <x v="13"/>
    <s v=""/>
    <x v="14"/>
    <n v="1890977.29544817"/>
    <n v="12052.682656000001"/>
    <n v="156.89264783776699"/>
  </r>
  <r>
    <s v="sne.shallow"/>
    <x v="3"/>
    <s v="shallow"/>
    <s v="Hakes (L)"/>
    <x v="14"/>
    <s v=""/>
    <x v="14"/>
    <n v="226383.05200663701"/>
    <n v="12052.682656000001"/>
    <n v="18.782793712231399"/>
  </r>
  <r>
    <s v="sne.shallow"/>
    <x v="3"/>
    <s v="shallow"/>
    <s v="Atlantic cod (M)"/>
    <x v="15"/>
    <s v=""/>
    <x v="14"/>
    <n v="49854.336325099001"/>
    <n v="12052.682656000001"/>
    <n v="4.1363684540620396"/>
  </r>
  <r>
    <s v="sne.shallow"/>
    <x v="3"/>
    <s v="shallow"/>
    <s v="Atlantic cod (L)"/>
    <x v="16"/>
    <s v=""/>
    <x v="14"/>
    <n v="170034.35496794101"/>
    <n v="12052.682656000001"/>
    <n v="14.107594119994101"/>
  </r>
  <r>
    <s v="sne.shallow"/>
    <x v="3"/>
    <s v="shallow"/>
    <s v="Summer flounder (S)"/>
    <x v="33"/>
    <s v=""/>
    <x v="14"/>
    <n v="11585.6486170384"/>
    <n v="12052.682656000001"/>
    <n v="0.96125061512931298"/>
  </r>
  <r>
    <s v="sne.shallow"/>
    <x v="3"/>
    <s v="shallow"/>
    <s v="Summer flounder (L)"/>
    <x v="22"/>
    <s v=""/>
    <x v="14"/>
    <n v="842828.74710048304"/>
    <n v="12052.682656000001"/>
    <n v="69.928726338854602"/>
  </r>
  <r>
    <s v="sne.shallow"/>
    <x v="3"/>
    <s v="shallow"/>
    <s v="Yellowtail flounder (S)"/>
    <x v="17"/>
    <s v=""/>
    <x v="14"/>
    <n v="5497.1502063269099"/>
    <n v="12052.682656000001"/>
    <n v="0.45609349911742297"/>
  </r>
  <r>
    <s v="sne.shallow"/>
    <x v="3"/>
    <s v="shallow"/>
    <s v="Yellowtail flounder (L)"/>
    <x v="18"/>
    <s v=""/>
    <x v="14"/>
    <n v="585146.82250084099"/>
    <n v="12052.682656000001"/>
    <n v="48.549093940471899"/>
  </r>
  <r>
    <s v="sne.shallow"/>
    <x v="3"/>
    <s v="shallow"/>
    <s v="Bluefish (S)"/>
    <x v="21"/>
    <s v=""/>
    <x v="14"/>
    <n v="299497.031717051"/>
    <n v="12052.682656000001"/>
    <n v="24.848993395504099"/>
  </r>
  <r>
    <s v="sne.shallow"/>
    <x v="3"/>
    <s v="shallow"/>
    <s v="Bluefish (M)"/>
    <x v="21"/>
    <s v=""/>
    <x v="14"/>
    <n v="463061.87535739498"/>
    <n v="12052.682656000001"/>
    <n v="38.4198181080355"/>
  </r>
  <r>
    <s v="sne.shallow"/>
    <x v="3"/>
    <s v="shallow"/>
    <s v="Bluefish (L)"/>
    <x v="21"/>
    <s v=""/>
    <x v="14"/>
    <n v="2997347.4175802502"/>
    <n v="12052.682656000001"/>
    <n v="248.687159790782"/>
  </r>
  <r>
    <s v="sne.shallow"/>
    <x v="3"/>
    <s v="shallow"/>
    <s v="Weakfish (S)"/>
    <x v="31"/>
    <s v=""/>
    <x v="14"/>
    <n v="297775.41331346199"/>
    <n v="12052.682656000001"/>
    <n v="24.7061522992331"/>
  </r>
  <r>
    <s v="sne.shallow"/>
    <x v="3"/>
    <s v="shallow"/>
    <s v="Weakfish (M)"/>
    <x v="28"/>
    <s v=""/>
    <x v="14"/>
    <n v="38173.821479186903"/>
    <n v="12052.682656000001"/>
    <n v="3.1672468751331002"/>
  </r>
  <r>
    <s v="sne.shallow"/>
    <x v="3"/>
    <s v="shallow"/>
    <s v="Weakfish (L)"/>
    <x v="35"/>
    <s v=""/>
    <x v="14"/>
    <n v="2059195.96034475"/>
    <n v="12052.682656000001"/>
    <n v="170.84959582169401"/>
  </r>
  <r>
    <s v="sne.shallow"/>
    <x v="3"/>
    <s v="shallow"/>
    <s v="Alosines"/>
    <x v="0"/>
    <s v=""/>
    <x v="15"/>
    <n v="735848.65929292899"/>
    <n v="12052.682656000001"/>
    <n v="61.052686799698698"/>
  </r>
  <r>
    <s v="sne.shallow"/>
    <x v="3"/>
    <s v="shallow"/>
    <s v="Anchovies"/>
    <x v="24"/>
    <s v=""/>
    <x v="15"/>
    <n v="0"/>
    <n v="12052.682656000001"/>
    <n v="0"/>
  </r>
  <r>
    <s v="sne.shallow"/>
    <x v="3"/>
    <s v="shallow"/>
    <s v="Atlantic herring"/>
    <x v="1"/>
    <s v=""/>
    <x v="15"/>
    <n v="22164203.402097199"/>
    <n v="12052.682656000001"/>
    <n v="1838.9435808353901"/>
  </r>
  <r>
    <s v="sne.shallow"/>
    <x v="3"/>
    <s v="shallow"/>
    <s v="Atlantic mackerel"/>
    <x v="2"/>
    <s v=""/>
    <x v="15"/>
    <n v="541426.87067708303"/>
    <n v="12052.682656000001"/>
    <n v="44.921689729178503"/>
  </r>
  <r>
    <s v="sne.shallow"/>
    <x v="3"/>
    <s v="shallow"/>
    <s v="Butterfish"/>
    <x v="3"/>
    <s v=""/>
    <x v="15"/>
    <n v="11170734.5631746"/>
    <n v="12052.682656000001"/>
    <n v="926.82557750855995"/>
  </r>
  <r>
    <s v="sne.shallow"/>
    <x v="3"/>
    <s v="shallow"/>
    <s v="Demersal benthivores - other"/>
    <x v="4"/>
    <s v=""/>
    <x v="15"/>
    <n v="11953973.090972301"/>
    <n v="12052.682656000001"/>
    <n v="991.81015813284102"/>
  </r>
  <r>
    <s v="sne.shallow"/>
    <x v="3"/>
    <s v="shallow"/>
    <s v="Demersal omnivores - other"/>
    <x v="25"/>
    <s v=""/>
    <x v="15"/>
    <n v="50666.236350574698"/>
    <n v="12052.682656000001"/>
    <n v="4.2037310528002898"/>
  </r>
  <r>
    <s v="sne.shallow"/>
    <x v="3"/>
    <s v="shallow"/>
    <s v="Demersal piscivores - other"/>
    <x v="5"/>
    <s v=""/>
    <x v="15"/>
    <n v="9952512.4334588293"/>
    <n v="12052.682656000001"/>
    <n v="825.75080731129401"/>
  </r>
  <r>
    <s v="sne.shallow"/>
    <x v="3"/>
    <s v="shallow"/>
    <s v="Medium pelagics - other"/>
    <x v="20"/>
    <s v=""/>
    <x v="15"/>
    <n v="34418.1338888889"/>
    <n v="12052.682656000001"/>
    <n v="2.8556409283500899"/>
  </r>
  <r>
    <s v="sne.shallow"/>
    <x v="3"/>
    <s v="shallow"/>
    <s v="Skates"/>
    <x v="8"/>
    <s v=""/>
    <x v="15"/>
    <n v="5400110.2061027503"/>
    <n v="12052.682656000001"/>
    <n v="448.04217950718999"/>
  </r>
  <r>
    <s v="sne.shallow"/>
    <x v="3"/>
    <s v="shallow"/>
    <s v="Small pelagic - other"/>
    <x v="9"/>
    <s v=""/>
    <x v="15"/>
    <n v="1058994.0250520799"/>
    <n v="12052.682656000001"/>
    <n v="87.863760730886"/>
  </r>
  <r>
    <s v="sne.shallow"/>
    <x v="3"/>
    <s v="shallow"/>
    <s v="Squid"/>
    <x v="10"/>
    <s v=""/>
    <x v="15"/>
    <n v="7760904.2023401903"/>
    <n v="12052.682656000001"/>
    <n v="643.91508710940002"/>
  </r>
  <r>
    <s v="sne.shallow"/>
    <x v="3"/>
    <s v="shallow"/>
    <s v="Spiny dogfish (S)"/>
    <x v="11"/>
    <s v=""/>
    <x v="15"/>
    <n v="1263605.9448822399"/>
    <n v="12052.682656000001"/>
    <n v="104.84022362052301"/>
  </r>
  <r>
    <s v="sne.shallow"/>
    <x v="3"/>
    <s v="shallow"/>
    <s v="Spiny dogfish (L)"/>
    <x v="12"/>
    <s v=""/>
    <x v="15"/>
    <n v="8221060.7559774797"/>
    <n v="12052.682656000001"/>
    <n v="682.09385334516503"/>
  </r>
  <r>
    <s v="sne.shallow"/>
    <x v="3"/>
    <s v="shallow"/>
    <s v="Hakes (S)"/>
    <x v="13"/>
    <s v=""/>
    <x v="15"/>
    <n v="786341.14908849902"/>
    <n v="12052.682656000001"/>
    <n v="65.2420022605546"/>
  </r>
  <r>
    <s v="sne.shallow"/>
    <x v="3"/>
    <s v="shallow"/>
    <s v="Hakes (L)"/>
    <x v="14"/>
    <s v=""/>
    <x v="15"/>
    <n v="150263.689743119"/>
    <n v="12052.682656000001"/>
    <n v="12.4672402013601"/>
  </r>
  <r>
    <s v="sne.shallow"/>
    <x v="3"/>
    <s v="shallow"/>
    <s v="Atlantic cod (S)"/>
    <x v="19"/>
    <s v=""/>
    <x v="15"/>
    <n v="40.975217190655201"/>
    <n v="12052.682656000001"/>
    <n v="3.3996761020051499E-3"/>
  </r>
  <r>
    <s v="sne.shallow"/>
    <x v="3"/>
    <s v="shallow"/>
    <s v="Atlantic cod (L)"/>
    <x v="16"/>
    <s v=""/>
    <x v="15"/>
    <n v="2536600.38593524"/>
    <n v="12052.682656000001"/>
    <n v="210.45940213753801"/>
  </r>
  <r>
    <s v="sne.shallow"/>
    <x v="3"/>
    <s v="shallow"/>
    <s v="Summer flounder (L)"/>
    <x v="22"/>
    <s v=""/>
    <x v="15"/>
    <n v="488067.196337528"/>
    <n v="12052.682656000001"/>
    <n v="40.494486602496004"/>
  </r>
  <r>
    <s v="sne.shallow"/>
    <x v="3"/>
    <s v="shallow"/>
    <s v="Yellowtail flounder (S)"/>
    <x v="17"/>
    <s v=""/>
    <x v="15"/>
    <n v="6497.2904055417202"/>
    <n v="12052.682656000001"/>
    <n v="0.53907421202260497"/>
  </r>
  <r>
    <s v="sne.shallow"/>
    <x v="3"/>
    <s v="shallow"/>
    <s v="Yellowtail flounder (L)"/>
    <x v="18"/>
    <s v=""/>
    <x v="15"/>
    <n v="637015.38451691298"/>
    <n v="12052.682656000001"/>
    <n v="52.852580848446799"/>
  </r>
  <r>
    <s v="sne.shallow"/>
    <x v="3"/>
    <s v="shallow"/>
    <s v="Bluefish (S)"/>
    <x v="21"/>
    <s v=""/>
    <x v="15"/>
    <n v="514832.62713169702"/>
    <n v="12052.682656000001"/>
    <n v="42.715189790167202"/>
  </r>
  <r>
    <s v="sne.shallow"/>
    <x v="3"/>
    <s v="shallow"/>
    <s v="Bluefish (M)"/>
    <x v="21"/>
    <s v=""/>
    <x v="15"/>
    <n v="2595394.5681942902"/>
    <n v="12052.682656000001"/>
    <n v="215.337501390386"/>
  </r>
  <r>
    <s v="sne.shallow"/>
    <x v="3"/>
    <s v="shallow"/>
    <s v="Bluefish (L)"/>
    <x v="21"/>
    <s v=""/>
    <x v="15"/>
    <n v="1805778.3820601101"/>
    <n v="12052.682656000001"/>
    <n v="149.82377231687701"/>
  </r>
  <r>
    <s v="sne.shallow"/>
    <x v="3"/>
    <s v="shallow"/>
    <s v="Weakfish (S)"/>
    <x v="31"/>
    <s v=""/>
    <x v="15"/>
    <n v="306813.42119689099"/>
    <n v="12052.682656000001"/>
    <n v="25.4560275047277"/>
  </r>
  <r>
    <s v="sne.shallow"/>
    <x v="3"/>
    <s v="shallow"/>
    <s v="Weakfish (M)"/>
    <x v="28"/>
    <s v=""/>
    <x v="15"/>
    <n v="23420.785708210198"/>
    <n v="12052.682656000001"/>
    <n v="1.9432010596040199"/>
  </r>
  <r>
    <s v="sne.shallow"/>
    <x v="3"/>
    <s v="shallow"/>
    <s v="Weakfish (L)"/>
    <x v="35"/>
    <s v=""/>
    <x v="15"/>
    <n v="329458.080959566"/>
    <n v="12052.682656000001"/>
    <n v="27.334834108119299"/>
  </r>
  <r>
    <s v="sne.shallow"/>
    <x v="3"/>
    <s v="shallow"/>
    <s v="Alosines"/>
    <x v="0"/>
    <s v=""/>
    <x v="16"/>
    <n v="583870.09213516396"/>
    <n v="12052.682656000001"/>
    <n v="48.443164795723298"/>
  </r>
  <r>
    <s v="sne.shallow"/>
    <x v="3"/>
    <s v="shallow"/>
    <s v="Anchovies"/>
    <x v="24"/>
    <s v=""/>
    <x v="16"/>
    <n v="7589071.9852430597"/>
    <n v="12052.682656000001"/>
    <n v="629.65832602131195"/>
  </r>
  <r>
    <s v="sne.shallow"/>
    <x v="3"/>
    <s v="shallow"/>
    <s v="Atlantic herring"/>
    <x v="1"/>
    <s v=""/>
    <x v="16"/>
    <n v="42209781.304049999"/>
    <n v="12052.682656000001"/>
    <n v="3502.1067515651698"/>
  </r>
  <r>
    <s v="sne.shallow"/>
    <x v="3"/>
    <s v="shallow"/>
    <s v="Butterfish"/>
    <x v="3"/>
    <s v=""/>
    <x v="16"/>
    <n v="3514481.92787698"/>
    <n v="12052.682656000001"/>
    <n v="291.59333471104202"/>
  </r>
  <r>
    <s v="sne.shallow"/>
    <x v="3"/>
    <s v="shallow"/>
    <s v="Demersal benthivores - other"/>
    <x v="4"/>
    <s v=""/>
    <x v="16"/>
    <n v="12726412.383380201"/>
    <n v="12052.682656000001"/>
    <n v="1055.8987361245099"/>
  </r>
  <r>
    <s v="sne.shallow"/>
    <x v="3"/>
    <s v="shallow"/>
    <s v="Demersal omnivores - other"/>
    <x v="25"/>
    <s v=""/>
    <x v="16"/>
    <n v="191862.308342912"/>
    <n v="12052.682656000001"/>
    <n v="15.918639345191799"/>
  </r>
  <r>
    <s v="sne.shallow"/>
    <x v="3"/>
    <s v="shallow"/>
    <s v="Demersal piscivores - other"/>
    <x v="5"/>
    <s v=""/>
    <x v="16"/>
    <n v="58403401.145390198"/>
    <n v="12052.682656000001"/>
    <n v="4845.67650309088"/>
  </r>
  <r>
    <s v="sne.shallow"/>
    <x v="3"/>
    <s v="shallow"/>
    <s v="Haddock"/>
    <x v="6"/>
    <s v=""/>
    <x v="16"/>
    <n v="2577587.5585221001"/>
    <n v="12052.682656000001"/>
    <n v="213.860070167776"/>
  </r>
  <r>
    <s v="sne.shallow"/>
    <x v="3"/>
    <s v="shallow"/>
    <s v="Medium pelagics - other"/>
    <x v="20"/>
    <s v=""/>
    <x v="16"/>
    <n v="11946.6057291667"/>
    <n v="12052.682656000001"/>
    <n v="0.99119889489660395"/>
  </r>
  <r>
    <s v="sne.shallow"/>
    <x v="3"/>
    <s v="shallow"/>
    <s v="Skates"/>
    <x v="8"/>
    <s v=""/>
    <x v="16"/>
    <n v="43399681.2381192"/>
    <n v="12052.682656000001"/>
    <n v="3600.8316552260899"/>
  </r>
  <r>
    <s v="sne.shallow"/>
    <x v="3"/>
    <s v="shallow"/>
    <s v="Small pelagic - other"/>
    <x v="9"/>
    <s v=""/>
    <x v="16"/>
    <n v="12548698.840759501"/>
    <n v="12052.682656000001"/>
    <n v="1041.1540068644099"/>
  </r>
  <r>
    <s v="sne.shallow"/>
    <x v="3"/>
    <s v="shallow"/>
    <s v="Squid"/>
    <x v="10"/>
    <s v=""/>
    <x v="16"/>
    <n v="4106720.8267064099"/>
    <n v="12052.682656000001"/>
    <n v="340.73085170478799"/>
  </r>
  <r>
    <s v="sne.shallow"/>
    <x v="3"/>
    <s v="shallow"/>
    <s v="Spiny dogfish (S)"/>
    <x v="11"/>
    <s v=""/>
    <x v="16"/>
    <n v="79734.896893376397"/>
    <n v="12052.682656000001"/>
    <n v="6.6155310953684801"/>
  </r>
  <r>
    <s v="sne.shallow"/>
    <x v="3"/>
    <s v="shallow"/>
    <s v="Spiny dogfish (L)"/>
    <x v="12"/>
    <s v=""/>
    <x v="16"/>
    <n v="87659762.172144607"/>
    <n v="12052.682656000001"/>
    <n v="7273.0498822605496"/>
  </r>
  <r>
    <s v="sne.shallow"/>
    <x v="3"/>
    <s v="shallow"/>
    <s v="Hakes (S)"/>
    <x v="13"/>
    <s v=""/>
    <x v="16"/>
    <n v="1304488.01946333"/>
    <n v="12052.682656000001"/>
    <n v="108.232171765838"/>
  </r>
  <r>
    <s v="sne.shallow"/>
    <x v="3"/>
    <s v="shallow"/>
    <s v="Hakes (L)"/>
    <x v="14"/>
    <s v=""/>
    <x v="16"/>
    <n v="714781.10928902298"/>
    <n v="12052.682656000001"/>
    <n v="59.304731543163498"/>
  </r>
  <r>
    <s v="sne.shallow"/>
    <x v="3"/>
    <s v="shallow"/>
    <s v="Atlantic cod (S)"/>
    <x v="19"/>
    <s v=""/>
    <x v="16"/>
    <n v="1338.9230886784601"/>
    <n v="12052.682656000001"/>
    <n v="0.111089217802638"/>
  </r>
  <r>
    <s v="sne.shallow"/>
    <x v="3"/>
    <s v="shallow"/>
    <s v="Atlantic cod (M)"/>
    <x v="15"/>
    <s v=""/>
    <x v="16"/>
    <n v="318891.87618378701"/>
    <n v="12052.682656000001"/>
    <n v="26.458165811329799"/>
  </r>
  <r>
    <s v="sne.shallow"/>
    <x v="3"/>
    <s v="shallow"/>
    <s v="Atlantic cod (L)"/>
    <x v="16"/>
    <s v=""/>
    <x v="16"/>
    <n v="15468045.6540865"/>
    <n v="12052.682656000001"/>
    <n v="1283.36952822584"/>
  </r>
  <r>
    <s v="sne.shallow"/>
    <x v="3"/>
    <s v="shallow"/>
    <s v="Summer flounder (S)"/>
    <x v="33"/>
    <s v=""/>
    <x v="16"/>
    <n v="413.28878929379403"/>
    <n v="12052.682656000001"/>
    <n v="3.4290190913477098E-2"/>
  </r>
  <r>
    <s v="sne.shallow"/>
    <x v="3"/>
    <s v="shallow"/>
    <s v="Summer flounder (L)"/>
    <x v="22"/>
    <s v=""/>
    <x v="16"/>
    <n v="517935.94692602899"/>
    <n v="12052.682656000001"/>
    <n v="42.972669380637299"/>
  </r>
  <r>
    <s v="sne.shallow"/>
    <x v="3"/>
    <s v="shallow"/>
    <s v="Yellowtail flounder (S)"/>
    <x v="17"/>
    <s v=""/>
    <x v="16"/>
    <n v="1717.92108993073"/>
    <n v="12052.682656000001"/>
    <n v="0.14253433355565201"/>
  </r>
  <r>
    <s v="sne.shallow"/>
    <x v="3"/>
    <s v="shallow"/>
    <s v="Yellowtail flounder (L)"/>
    <x v="18"/>
    <s v=""/>
    <x v="16"/>
    <n v="740449.25768774096"/>
    <n v="12052.682656000001"/>
    <n v="61.434394219210198"/>
  </r>
  <r>
    <s v="sne.shallow"/>
    <x v="3"/>
    <s v="shallow"/>
    <s v="Bluefish (S)"/>
    <x v="21"/>
    <s v=""/>
    <x v="16"/>
    <n v="1163577.4423474199"/>
    <n v="12052.682656000001"/>
    <n v="96.540950720889796"/>
  </r>
  <r>
    <s v="sne.shallow"/>
    <x v="3"/>
    <s v="shallow"/>
    <s v="Bluefish (M)"/>
    <x v="21"/>
    <s v=""/>
    <x v="16"/>
    <n v="3065535.07426382"/>
    <n v="12052.682656000001"/>
    <n v="254.34462698126001"/>
  </r>
  <r>
    <s v="sne.shallow"/>
    <x v="3"/>
    <s v="shallow"/>
    <s v="Bluefish (L)"/>
    <x v="21"/>
    <s v=""/>
    <x v="16"/>
    <n v="887328.10103894805"/>
    <n v="12052.682656000001"/>
    <n v="73.620796827104996"/>
  </r>
  <r>
    <s v="sne.shallow"/>
    <x v="3"/>
    <s v="shallow"/>
    <s v="Weakfish (S)"/>
    <x v="31"/>
    <s v=""/>
    <x v="16"/>
    <n v="186006.83381385601"/>
    <n v="12052.682656000001"/>
    <n v="15.432816006423201"/>
  </r>
  <r>
    <s v="sne.shallow"/>
    <x v="3"/>
    <s v="shallow"/>
    <s v="Weakfish (M)"/>
    <x v="28"/>
    <s v=""/>
    <x v="16"/>
    <n v="32571.437109512401"/>
    <n v="12052.682656000001"/>
    <n v="2.7024221942239399"/>
  </r>
  <r>
    <s v="sne.shallow"/>
    <x v="3"/>
    <s v="shallow"/>
    <s v="Weakfish (L)"/>
    <x v="35"/>
    <s v=""/>
    <x v="16"/>
    <n v="1498092.8349906299"/>
    <n v="12052.682656000001"/>
    <n v="124.295385330241"/>
  </r>
  <r>
    <s v="sne.shallow"/>
    <x v="3"/>
    <s v="shallow"/>
    <s v="Alosines"/>
    <x v="0"/>
    <s v=""/>
    <x v="17"/>
    <n v="319576.94744633802"/>
    <n v="12052.682656000001"/>
    <n v="26.515005544201301"/>
  </r>
  <r>
    <s v="sne.shallow"/>
    <x v="3"/>
    <s v="shallow"/>
    <s v="Anchovies"/>
    <x v="24"/>
    <s v=""/>
    <x v="17"/>
    <n v="2881253.3406250002"/>
    <n v="12052.682656000001"/>
    <n v="239.054940950484"/>
  </r>
  <r>
    <s v="sne.shallow"/>
    <x v="3"/>
    <s v="shallow"/>
    <s v="Atlantic croaker"/>
    <x v="32"/>
    <s v=""/>
    <x v="17"/>
    <n v="1965.0491666666701"/>
    <n v="12052.682656000001"/>
    <n v="0.16303832289888101"/>
  </r>
  <r>
    <s v="sne.shallow"/>
    <x v="3"/>
    <s v="shallow"/>
    <s v="Atlantic herring"/>
    <x v="1"/>
    <s v=""/>
    <x v="17"/>
    <n v="38926596.806874998"/>
    <n v="12052.682656000001"/>
    <n v="3229.7039520489502"/>
  </r>
  <r>
    <s v="sne.shallow"/>
    <x v="3"/>
    <s v="shallow"/>
    <s v="Atlantic mackerel"/>
    <x v="2"/>
    <s v=""/>
    <x v="17"/>
    <n v="23967.6451388889"/>
    <n v="12052.682656000001"/>
    <n v="1.9885734838424101"/>
  </r>
  <r>
    <s v="sne.shallow"/>
    <x v="3"/>
    <s v="shallow"/>
    <s v="Butterfish"/>
    <x v="3"/>
    <s v=""/>
    <x v="17"/>
    <n v="3000997.0811167802"/>
    <n v="12052.682656000001"/>
    <n v="248.98996901928999"/>
  </r>
  <r>
    <s v="sne.shallow"/>
    <x v="3"/>
    <s v="shallow"/>
    <s v="Demersal benthivores - other"/>
    <x v="4"/>
    <s v=""/>
    <x v="17"/>
    <n v="22845236.7421434"/>
    <n v="12052.682656000001"/>
    <n v="1895.4482909886201"/>
  </r>
  <r>
    <s v="sne.shallow"/>
    <x v="3"/>
    <s v="shallow"/>
    <s v="Demersal omnivores - other"/>
    <x v="25"/>
    <s v=""/>
    <x v="17"/>
    <n v="9938.1796934865906"/>
    <n v="12052.682656000001"/>
    <n v="0.82456163305180996"/>
  </r>
  <r>
    <s v="sne.shallow"/>
    <x v="3"/>
    <s v="shallow"/>
    <s v="Demersal piscivores - other"/>
    <x v="5"/>
    <s v=""/>
    <x v="17"/>
    <n v="6528430.6613353798"/>
    <n v="12052.682656000001"/>
    <n v="541.65789041873097"/>
  </r>
  <r>
    <s v="sne.shallow"/>
    <x v="3"/>
    <s v="shallow"/>
    <s v="Haddock"/>
    <x v="6"/>
    <s v=""/>
    <x v="17"/>
    <n v="3786.2462954504699"/>
    <n v="12052.682656000001"/>
    <n v="0.31414137445704798"/>
  </r>
  <r>
    <s v="sne.shallow"/>
    <x v="3"/>
    <s v="shallow"/>
    <s v="Medium pelagics - other"/>
    <x v="20"/>
    <s v=""/>
    <x v="17"/>
    <n v="43506.486284722203"/>
    <n v="12052.682656000001"/>
    <n v="3.6096931717574101"/>
  </r>
  <r>
    <s v="sne.shallow"/>
    <x v="3"/>
    <s v="shallow"/>
    <s v="Mesopelagics"/>
    <x v="7"/>
    <s v=""/>
    <x v="17"/>
    <n v="21883.5020833333"/>
    <n v="12052.682656000001"/>
    <n v="1.81565405046481"/>
  </r>
  <r>
    <s v="sne.shallow"/>
    <x v="3"/>
    <s v="shallow"/>
    <s v="Skates"/>
    <x v="8"/>
    <s v=""/>
    <x v="17"/>
    <n v="38107951.0462479"/>
    <n v="12052.682656000001"/>
    <n v="3161.7816658665001"/>
  </r>
  <r>
    <s v="sne.shallow"/>
    <x v="3"/>
    <s v="shallow"/>
    <s v="Small pelagic - other"/>
    <x v="9"/>
    <s v=""/>
    <x v="17"/>
    <n v="1921031.7463318501"/>
    <n v="12052.682656000001"/>
    <n v="159.386237998686"/>
  </r>
  <r>
    <s v="sne.shallow"/>
    <x v="3"/>
    <s v="shallow"/>
    <s v="Squid"/>
    <x v="10"/>
    <s v=""/>
    <x v="17"/>
    <n v="6689166.39906858"/>
    <n v="12052.682656000001"/>
    <n v="554.99398681492801"/>
  </r>
  <r>
    <s v="sne.shallow"/>
    <x v="3"/>
    <s v="shallow"/>
    <s v="Spiny dogfish (S)"/>
    <x v="11"/>
    <s v=""/>
    <x v="17"/>
    <n v="477681.12614563003"/>
    <n v="12052.682656000001"/>
    <n v="39.6327639065344"/>
  </r>
  <r>
    <s v="sne.shallow"/>
    <x v="3"/>
    <s v="shallow"/>
    <s v="Spiny dogfish (L)"/>
    <x v="12"/>
    <s v=""/>
    <x v="17"/>
    <n v="61139387.917569302"/>
    <n v="12052.682656000001"/>
    <n v="5072.6788104002098"/>
  </r>
  <r>
    <s v="sne.shallow"/>
    <x v="3"/>
    <s v="shallow"/>
    <s v="Hakes (S)"/>
    <x v="13"/>
    <s v=""/>
    <x v="17"/>
    <n v="1382295.8520289999"/>
    <n v="12052.682656000001"/>
    <n v="114.687816105477"/>
  </r>
  <r>
    <s v="sne.shallow"/>
    <x v="3"/>
    <s v="shallow"/>
    <s v="Hakes (L)"/>
    <x v="14"/>
    <s v=""/>
    <x v="17"/>
    <n v="115600.823789353"/>
    <n v="12052.682656000001"/>
    <n v="9.5912940785680494"/>
  </r>
  <r>
    <s v="sne.shallow"/>
    <x v="3"/>
    <s v="shallow"/>
    <s v="Atlantic cod (S)"/>
    <x v="19"/>
    <s v=""/>
    <x v="17"/>
    <n v="5957.8278123257396"/>
    <n v="12052.682656000001"/>
    <n v="0.494315496588624"/>
  </r>
  <r>
    <s v="sne.shallow"/>
    <x v="3"/>
    <s v="shallow"/>
    <s v="Atlantic cod (M)"/>
    <x v="15"/>
    <s v=""/>
    <x v="17"/>
    <n v="304537.732558185"/>
    <n v="12052.682656000001"/>
    <n v="25.267215710403001"/>
  </r>
  <r>
    <s v="sne.shallow"/>
    <x v="3"/>
    <s v="shallow"/>
    <s v="Atlantic cod (L)"/>
    <x v="16"/>
    <s v=""/>
    <x v="17"/>
    <n v="7077584.2277122503"/>
    <n v="12052.682656000001"/>
    <n v="587.22065698700999"/>
  </r>
  <r>
    <s v="sne.shallow"/>
    <x v="3"/>
    <s v="shallow"/>
    <s v="Summer flounder (S)"/>
    <x v="33"/>
    <s v=""/>
    <x v="17"/>
    <n v="10062.495322586599"/>
    <n v="12052.682656000001"/>
    <n v="0.83487598651552797"/>
  </r>
  <r>
    <s v="sne.shallow"/>
    <x v="3"/>
    <s v="shallow"/>
    <s v="Summer flounder (L)"/>
    <x v="22"/>
    <s v=""/>
    <x v="17"/>
    <n v="1235049.6817656299"/>
    <n v="12052.682656000001"/>
    <n v="102.47093672136199"/>
  </r>
  <r>
    <s v="sne.shallow"/>
    <x v="3"/>
    <s v="shallow"/>
    <s v="Yellowtail flounder (S)"/>
    <x v="17"/>
    <s v=""/>
    <x v="17"/>
    <n v="13175.747977081"/>
    <n v="12052.682656000001"/>
    <n v="1.093179697262"/>
  </r>
  <r>
    <s v="sne.shallow"/>
    <x v="3"/>
    <s v="shallow"/>
    <s v="Yellowtail flounder (L)"/>
    <x v="18"/>
    <s v=""/>
    <x v="17"/>
    <n v="902408.37077001703"/>
    <n v="12052.682656000001"/>
    <n v="74.871992943478404"/>
  </r>
  <r>
    <s v="sne.shallow"/>
    <x v="3"/>
    <s v="shallow"/>
    <s v="Bluefish (S)"/>
    <x v="21"/>
    <s v=""/>
    <x v="17"/>
    <n v="672249.82735806203"/>
    <n v="12052.682656000001"/>
    <n v="55.7759501801374"/>
  </r>
  <r>
    <s v="sne.shallow"/>
    <x v="3"/>
    <s v="shallow"/>
    <s v="Bluefish (M)"/>
    <x v="21"/>
    <s v=""/>
    <x v="17"/>
    <n v="148690.087034089"/>
    <n v="12052.682656000001"/>
    <n v="12.3366798311966"/>
  </r>
  <r>
    <s v="sne.shallow"/>
    <x v="3"/>
    <s v="shallow"/>
    <s v="Bluefish (L)"/>
    <x v="21"/>
    <s v=""/>
    <x v="17"/>
    <n v="800637.61947773199"/>
    <n v="12052.682656000001"/>
    <n v="66.428167266078503"/>
  </r>
  <r>
    <s v="sne.shallow"/>
    <x v="3"/>
    <s v="shallow"/>
    <s v="Weakfish (S)"/>
    <x v="31"/>
    <s v=""/>
    <x v="17"/>
    <n v="63383.114890886398"/>
    <n v="12052.682656000001"/>
    <n v="5.2588387747298198"/>
  </r>
  <r>
    <s v="sne.shallow"/>
    <x v="3"/>
    <s v="shallow"/>
    <s v="Weakfish (M)"/>
    <x v="28"/>
    <s v=""/>
    <x v="17"/>
    <n v="82782.311980980099"/>
    <n v="12052.682656000001"/>
    <n v="6.8683723237141603"/>
  </r>
  <r>
    <s v="sne.shallow"/>
    <x v="3"/>
    <s v="shallow"/>
    <s v="Weakfish (L)"/>
    <x v="35"/>
    <s v=""/>
    <x v="17"/>
    <n v="1452401.54975873"/>
    <n v="12052.682656000001"/>
    <n v="120.50442139831"/>
  </r>
  <r>
    <s v="sne.shallow"/>
    <x v="3"/>
    <s v="shallow"/>
    <s v="Alosines"/>
    <x v="0"/>
    <s v=""/>
    <x v="18"/>
    <n v="354642.04535322002"/>
    <n v="12052.682656000001"/>
    <n v="29.4243244823735"/>
  </r>
  <r>
    <s v="sne.shallow"/>
    <x v="3"/>
    <s v="shallow"/>
    <s v="Anchovies"/>
    <x v="24"/>
    <s v=""/>
    <x v="18"/>
    <n v="1332260.5356336799"/>
    <n v="12052.682656000001"/>
    <n v="110.536431901363"/>
  </r>
  <r>
    <s v="sne.shallow"/>
    <x v="3"/>
    <s v="shallow"/>
    <s v="Atlantic herring"/>
    <x v="1"/>
    <s v=""/>
    <x v="18"/>
    <n v="151179222.102938"/>
    <n v="12052.682656000001"/>
    <n v="12543.2010796101"/>
  </r>
  <r>
    <s v="sne.shallow"/>
    <x v="3"/>
    <s v="shallow"/>
    <s v="Butterfish"/>
    <x v="3"/>
    <s v=""/>
    <x v="18"/>
    <n v="5218120.0084325401"/>
    <n v="12052.682656000001"/>
    <n v="432.94262010913297"/>
  </r>
  <r>
    <s v="sne.shallow"/>
    <x v="3"/>
    <s v="shallow"/>
    <s v="Demersal benthivores - other"/>
    <x v="4"/>
    <s v=""/>
    <x v="18"/>
    <n v="17041530.353266299"/>
    <n v="12052.682656000001"/>
    <n v="1413.9201072205101"/>
  </r>
  <r>
    <s v="sne.shallow"/>
    <x v="3"/>
    <s v="shallow"/>
    <s v="Demersal omnivores - other"/>
    <x v="25"/>
    <s v=""/>
    <x v="18"/>
    <n v="106229.695545977"/>
    <n v="12052.682656000001"/>
    <n v="8.8137801830444999"/>
  </r>
  <r>
    <s v="sne.shallow"/>
    <x v="3"/>
    <s v="shallow"/>
    <s v="Demersal piscivores - other"/>
    <x v="5"/>
    <s v=""/>
    <x v="18"/>
    <n v="2873899.0611403701"/>
    <n v="12052.682656000001"/>
    <n v="238.444763142395"/>
  </r>
  <r>
    <s v="sne.shallow"/>
    <x v="3"/>
    <s v="shallow"/>
    <s v="Haddock"/>
    <x v="6"/>
    <s v=""/>
    <x v="18"/>
    <n v="331296.55085191602"/>
    <n v="12052.682656000001"/>
    <n v="27.4873702649917"/>
  </r>
  <r>
    <s v="sne.shallow"/>
    <x v="3"/>
    <s v="shallow"/>
    <s v="Medium pelagics - other"/>
    <x v="20"/>
    <s v=""/>
    <x v="18"/>
    <n v="78601.966666666704"/>
    <n v="12052.682656000001"/>
    <n v="6.5215329159552304"/>
  </r>
  <r>
    <s v="sne.shallow"/>
    <x v="3"/>
    <s v="shallow"/>
    <s v="Skates"/>
    <x v="8"/>
    <s v=""/>
    <x v="18"/>
    <n v="51983667.868359201"/>
    <n v="12052.682656000001"/>
    <n v="4313.0371347229402"/>
  </r>
  <r>
    <s v="sne.shallow"/>
    <x v="3"/>
    <s v="shallow"/>
    <s v="Small pelagic - other"/>
    <x v="9"/>
    <s v=""/>
    <x v="18"/>
    <n v="5644408.3428385397"/>
    <n v="12052.682656000001"/>
    <n v="468.31137133015602"/>
  </r>
  <r>
    <s v="sne.shallow"/>
    <x v="3"/>
    <s v="shallow"/>
    <s v="Squid"/>
    <x v="10"/>
    <s v=""/>
    <x v="18"/>
    <n v="6000044.0017018197"/>
    <n v="12052.682656000001"/>
    <n v="497.81813501203499"/>
  </r>
  <r>
    <s v="sne.shallow"/>
    <x v="3"/>
    <s v="shallow"/>
    <s v="Spiny dogfish (S)"/>
    <x v="11"/>
    <s v=""/>
    <x v="18"/>
    <n v="18702.500953813302"/>
    <n v="12052.682656000001"/>
    <n v="1.55172931102628"/>
  </r>
  <r>
    <s v="sne.shallow"/>
    <x v="3"/>
    <s v="shallow"/>
    <s v="Spiny dogfish (L)"/>
    <x v="12"/>
    <s v=""/>
    <x v="18"/>
    <n v="68031944.579596907"/>
    <n v="12052.682656000001"/>
    <n v="5644.54790035723"/>
  </r>
  <r>
    <s v="sne.shallow"/>
    <x v="3"/>
    <s v="shallow"/>
    <s v="Atlantic menhaden (L)"/>
    <x v="23"/>
    <s v=""/>
    <x v="18"/>
    <n v="49587.108307510003"/>
    <n v="12052.682656000001"/>
    <n v="4.1141967911039998"/>
  </r>
  <r>
    <s v="sne.shallow"/>
    <x v="3"/>
    <s v="shallow"/>
    <s v="Hakes (S)"/>
    <x v="13"/>
    <s v=""/>
    <x v="18"/>
    <n v="1042965.7255534"/>
    <n v="12052.682656000001"/>
    <n v="86.533907456212802"/>
  </r>
  <r>
    <s v="sne.shallow"/>
    <x v="3"/>
    <s v="shallow"/>
    <s v="Hakes (L)"/>
    <x v="14"/>
    <s v=""/>
    <x v="18"/>
    <n v="134682.33284434999"/>
    <n v="12052.682656000001"/>
    <n v="11.174469343329401"/>
  </r>
  <r>
    <s v="sne.shallow"/>
    <x v="3"/>
    <s v="shallow"/>
    <s v="Atlantic cod (S)"/>
    <x v="19"/>
    <s v=""/>
    <x v="18"/>
    <n v="1400.3413027260001"/>
    <n v="12052.682656000001"/>
    <n v="0.11618503056071799"/>
  </r>
  <r>
    <s v="sne.shallow"/>
    <x v="3"/>
    <s v="shallow"/>
    <s v="Atlantic cod (M)"/>
    <x v="15"/>
    <s v=""/>
    <x v="18"/>
    <n v="241994.54824996201"/>
    <n v="12052.682656000001"/>
    <n v="20.078065203972901"/>
  </r>
  <r>
    <s v="sne.shallow"/>
    <x v="3"/>
    <s v="shallow"/>
    <s v="Atlantic cod (L)"/>
    <x v="16"/>
    <s v=""/>
    <x v="18"/>
    <n v="7880517.4213508498"/>
    <n v="12052.682656000001"/>
    <n v="653.83928593090502"/>
  </r>
  <r>
    <s v="sne.shallow"/>
    <x v="3"/>
    <s v="shallow"/>
    <s v="Summer flounder (S)"/>
    <x v="33"/>
    <s v=""/>
    <x v="18"/>
    <n v="3406.3225805337902"/>
    <n v="12052.682656000001"/>
    <n v="0.28261945309230202"/>
  </r>
  <r>
    <s v="sne.shallow"/>
    <x v="3"/>
    <s v="shallow"/>
    <s v="Summer flounder (L)"/>
    <x v="22"/>
    <s v=""/>
    <x v="18"/>
    <n v="960789.699150534"/>
    <n v="12052.682656000001"/>
    <n v="79.715838089559099"/>
  </r>
  <r>
    <s v="sne.shallow"/>
    <x v="3"/>
    <s v="shallow"/>
    <s v="Yellowtail flounder (S)"/>
    <x v="17"/>
    <s v=""/>
    <x v="18"/>
    <n v="13115.8018995813"/>
    <n v="12052.682656000001"/>
    <n v="1.08820602631996"/>
  </r>
  <r>
    <s v="sne.shallow"/>
    <x v="3"/>
    <s v="shallow"/>
    <s v="Yellowtail flounder (L)"/>
    <x v="18"/>
    <s v=""/>
    <x v="18"/>
    <n v="1688272.50591333"/>
    <n v="12052.682656000001"/>
    <n v="140.07441779551701"/>
  </r>
  <r>
    <s v="sne.shallow"/>
    <x v="3"/>
    <s v="shallow"/>
    <s v="Bluefish (S)"/>
    <x v="21"/>
    <s v=""/>
    <x v="18"/>
    <n v="894743.751559873"/>
    <n v="12052.682656000001"/>
    <n v="74.236066533657294"/>
  </r>
  <r>
    <s v="sne.shallow"/>
    <x v="3"/>
    <s v="shallow"/>
    <s v="Bluefish (M)"/>
    <x v="21"/>
    <s v=""/>
    <x v="18"/>
    <n v="1213742.62465661"/>
    <n v="12052.682656000001"/>
    <n v="100.70310978049299"/>
  </r>
  <r>
    <s v="sne.shallow"/>
    <x v="3"/>
    <s v="shallow"/>
    <s v="Bluefish (L)"/>
    <x v="21"/>
    <s v=""/>
    <x v="18"/>
    <n v="3111250.5662962799"/>
    <n v="12052.682656000001"/>
    <n v="258.13759932917998"/>
  </r>
  <r>
    <s v="sne.shallow"/>
    <x v="3"/>
    <s v="shallow"/>
    <s v="Weakfish (S)"/>
    <x v="31"/>
    <s v=""/>
    <x v="18"/>
    <n v="60255.5661790917"/>
    <n v="12052.682656000001"/>
    <n v="4.99934893325144"/>
  </r>
  <r>
    <s v="sne.shallow"/>
    <x v="3"/>
    <s v="shallow"/>
    <s v="Weakfish (M)"/>
    <x v="28"/>
    <s v=""/>
    <x v="18"/>
    <n v="13782.419001144701"/>
    <n v="12052.682656000001"/>
    <n v="1.1435146344190501"/>
  </r>
  <r>
    <s v="sne.shallow"/>
    <x v="3"/>
    <s v="shallow"/>
    <s v="Weakfish (L)"/>
    <x v="35"/>
    <s v=""/>
    <x v="18"/>
    <n v="307220.351862929"/>
    <n v="12052.682656000001"/>
    <n v="25.489790167999601"/>
  </r>
  <r>
    <s v="sne.shallow"/>
    <x v="3"/>
    <s v="shallow"/>
    <s v="Alosines"/>
    <x v="0"/>
    <s v=""/>
    <x v="19"/>
    <n v="275003.86711944401"/>
    <n v="12052.682656000001"/>
    <n v="22.816818045279199"/>
  </r>
  <r>
    <s v="sne.shallow"/>
    <x v="3"/>
    <s v="shallow"/>
    <s v="Anchovies"/>
    <x v="24"/>
    <s v=""/>
    <x v="19"/>
    <n v="846748.24578993104"/>
    <n v="12052.682656000001"/>
    <n v="70.253923541943394"/>
  </r>
  <r>
    <s v="sne.shallow"/>
    <x v="3"/>
    <s v="shallow"/>
    <s v="Atlantic herring"/>
    <x v="1"/>
    <s v=""/>
    <x v="19"/>
    <n v="8761215.4765875004"/>
    <n v="12052.682656000001"/>
    <n v="726.90999395276003"/>
  </r>
  <r>
    <s v="sne.shallow"/>
    <x v="3"/>
    <s v="shallow"/>
    <s v="Atlantic mackerel"/>
    <x v="2"/>
    <s v=""/>
    <x v="19"/>
    <n v="14905.344531250001"/>
    <n v="12052.682656000001"/>
    <n v="1.2366827333523001"/>
  </r>
  <r>
    <s v="sne.shallow"/>
    <x v="3"/>
    <s v="shallow"/>
    <s v="Butterfish"/>
    <x v="3"/>
    <s v=""/>
    <x v="19"/>
    <n v="3526716.6982837301"/>
    <n v="12052.682656000001"/>
    <n v="292.60844236433002"/>
  </r>
  <r>
    <s v="sne.shallow"/>
    <x v="3"/>
    <s v="shallow"/>
    <s v="Demersal benthivores - other"/>
    <x v="4"/>
    <s v=""/>
    <x v="19"/>
    <n v="18564816.6025373"/>
    <n v="12052.682656000001"/>
    <n v="1540.3057669734201"/>
  </r>
  <r>
    <s v="sne.shallow"/>
    <x v="3"/>
    <s v="shallow"/>
    <s v="Demersal omnivores - other"/>
    <x v="25"/>
    <s v=""/>
    <x v="19"/>
    <n v="151354.98604885099"/>
    <n v="12052.682656000001"/>
    <n v="12.557784052623701"/>
  </r>
  <r>
    <s v="sne.shallow"/>
    <x v="3"/>
    <s v="shallow"/>
    <s v="Demersal piscivores - other"/>
    <x v="5"/>
    <s v=""/>
    <x v="19"/>
    <n v="3019204.6697990098"/>
    <n v="12052.682656000001"/>
    <n v="250.50063591411401"/>
  </r>
  <r>
    <s v="sne.shallow"/>
    <x v="3"/>
    <s v="shallow"/>
    <s v="Haddock"/>
    <x v="6"/>
    <s v=""/>
    <x v="19"/>
    <n v="817198.15876805899"/>
    <n v="12052.682656000001"/>
    <n v="67.802179986979596"/>
  </r>
  <r>
    <s v="sne.shallow"/>
    <x v="3"/>
    <s v="shallow"/>
    <s v="Medium pelagics - other"/>
    <x v="20"/>
    <s v=""/>
    <x v="19"/>
    <n v="164405.39192708299"/>
    <n v="12052.682656000001"/>
    <n v="13.6405642311706"/>
  </r>
  <r>
    <s v="sne.shallow"/>
    <x v="3"/>
    <s v="shallow"/>
    <s v="Skates"/>
    <x v="8"/>
    <s v=""/>
    <x v="19"/>
    <n v="58367029.072822399"/>
    <n v="12052.682656000001"/>
    <n v="4842.6587456665802"/>
  </r>
  <r>
    <s v="sne.shallow"/>
    <x v="3"/>
    <s v="shallow"/>
    <s v="Small pelagic - other"/>
    <x v="9"/>
    <s v=""/>
    <x v="19"/>
    <n v="1388370.50487847"/>
    <n v="12052.682656000001"/>
    <n v="115.191824468001"/>
  </r>
  <r>
    <s v="sne.shallow"/>
    <x v="3"/>
    <s v="shallow"/>
    <s v="Squid"/>
    <x v="10"/>
    <s v=""/>
    <x v="19"/>
    <n v="8961863.7440822907"/>
    <n v="12052.682656000001"/>
    <n v="743.55759625189705"/>
  </r>
  <r>
    <s v="sne.shallow"/>
    <x v="3"/>
    <s v="shallow"/>
    <s v="Spiny dogfish (S)"/>
    <x v="11"/>
    <s v=""/>
    <x v="19"/>
    <n v="65680.7550078559"/>
    <n v="12052.682656000001"/>
    <n v="5.4494718630261998"/>
  </r>
  <r>
    <s v="sne.shallow"/>
    <x v="3"/>
    <s v="shallow"/>
    <s v="Spiny dogfish (L)"/>
    <x v="12"/>
    <s v=""/>
    <x v="19"/>
    <n v="32181539.7970348"/>
    <n v="12052.682656000001"/>
    <n v="2670.0727726382502"/>
  </r>
  <r>
    <s v="sne.shallow"/>
    <x v="3"/>
    <s v="shallow"/>
    <s v="Hakes (S)"/>
    <x v="13"/>
    <s v=""/>
    <x v="19"/>
    <n v="204812.20563266001"/>
    <n v="12052.682656000001"/>
    <n v="16.993080418549098"/>
  </r>
  <r>
    <s v="sne.shallow"/>
    <x v="3"/>
    <s v="shallow"/>
    <s v="Hakes (L)"/>
    <x v="14"/>
    <s v=""/>
    <x v="19"/>
    <n v="12833.7395660275"/>
    <n v="12052.682656000001"/>
    <n v="1.06480357380344"/>
  </r>
  <r>
    <s v="sne.shallow"/>
    <x v="3"/>
    <s v="shallow"/>
    <s v="Atlantic cod (S)"/>
    <x v="19"/>
    <s v=""/>
    <x v="19"/>
    <n v="3918.6603037190298"/>
    <n v="12052.682656000001"/>
    <n v="0.325127642995584"/>
  </r>
  <r>
    <s v="sne.shallow"/>
    <x v="3"/>
    <s v="shallow"/>
    <s v="Atlantic cod (M)"/>
    <x v="15"/>
    <s v=""/>
    <x v="19"/>
    <n v="914477.081247514"/>
    <n v="12052.682656000001"/>
    <n v="75.873322757093703"/>
  </r>
  <r>
    <s v="sne.shallow"/>
    <x v="3"/>
    <s v="shallow"/>
    <s v="Atlantic cod (L)"/>
    <x v="16"/>
    <s v=""/>
    <x v="19"/>
    <n v="1641313.5093258701"/>
    <n v="12052.682656000001"/>
    <n v="136.17827301781699"/>
  </r>
  <r>
    <s v="sne.shallow"/>
    <x v="3"/>
    <s v="shallow"/>
    <s v="Summer flounder (S)"/>
    <x v="33"/>
    <s v=""/>
    <x v="19"/>
    <n v="786.920455675325"/>
    <n v="12052.682656000001"/>
    <n v="6.5290066795509999E-2"/>
  </r>
  <r>
    <s v="sne.shallow"/>
    <x v="3"/>
    <s v="shallow"/>
    <s v="Summer flounder (L)"/>
    <x v="22"/>
    <s v=""/>
    <x v="19"/>
    <n v="489635.165075358"/>
    <n v="12052.682656000001"/>
    <n v="40.624579527248201"/>
  </r>
  <r>
    <s v="sne.shallow"/>
    <x v="3"/>
    <s v="shallow"/>
    <s v="Yellowtail flounder (S)"/>
    <x v="17"/>
    <s v=""/>
    <x v="19"/>
    <n v="11904.9256860596"/>
    <n v="12052.682656000001"/>
    <n v="0.98774074003625401"/>
  </r>
  <r>
    <s v="sne.shallow"/>
    <x v="3"/>
    <s v="shallow"/>
    <s v="Yellowtail flounder (L)"/>
    <x v="18"/>
    <s v=""/>
    <x v="19"/>
    <n v="802965.577474616"/>
    <n v="12052.682656000001"/>
    <n v="66.621315801000407"/>
  </r>
  <r>
    <s v="sne.shallow"/>
    <x v="3"/>
    <s v="shallow"/>
    <s v="Bluefish (S)"/>
    <x v="21"/>
    <s v=""/>
    <x v="19"/>
    <n v="99412.545525644397"/>
    <n v="12052.682656000001"/>
    <n v="8.2481675128279797"/>
  </r>
  <r>
    <s v="sne.shallow"/>
    <x v="3"/>
    <s v="shallow"/>
    <s v="Bluefish (M)"/>
    <x v="21"/>
    <s v=""/>
    <x v="19"/>
    <n v="899031.40259200102"/>
    <n v="12052.682656000001"/>
    <n v="74.591808998177697"/>
  </r>
  <r>
    <s v="sne.shallow"/>
    <x v="3"/>
    <s v="shallow"/>
    <s v="Bluefish (L)"/>
    <x v="21"/>
    <s v=""/>
    <x v="19"/>
    <n v="239248.197258448"/>
    <n v="12052.682656000001"/>
    <n v="19.8502029869132"/>
  </r>
  <r>
    <s v="sne.shallow"/>
    <x v="3"/>
    <s v="shallow"/>
    <s v="Weakfish (S)"/>
    <x v="31"/>
    <s v=""/>
    <x v="19"/>
    <n v="4625.9316856708901"/>
    <n v="12052.682656000001"/>
    <n v="0.383809299365236"/>
  </r>
  <r>
    <s v="sne.shallow"/>
    <x v="3"/>
    <s v="shallow"/>
    <s v="Weakfish (M)"/>
    <x v="28"/>
    <s v=""/>
    <x v="19"/>
    <n v="2136.81846638244"/>
    <n v="12052.682656000001"/>
    <n v="0.17728986378967701"/>
  </r>
  <r>
    <s v="sne.shallow"/>
    <x v="3"/>
    <s v="shallow"/>
    <s v="Weakfish (L)"/>
    <x v="35"/>
    <s v=""/>
    <x v="19"/>
    <n v="296372.53273979499"/>
    <n v="12052.682656000001"/>
    <n v="24.589756587696801"/>
  </r>
  <r>
    <s v="sne.shallow"/>
    <x v="3"/>
    <s v="shallow"/>
    <s v="Alosines"/>
    <x v="0"/>
    <s v=""/>
    <x v="20"/>
    <n v="355645.479034091"/>
    <n v="12052.682656000001"/>
    <n v="29.507578452424099"/>
  </r>
  <r>
    <s v="sne.shallow"/>
    <x v="3"/>
    <s v="shallow"/>
    <s v="Anchovies"/>
    <x v="24"/>
    <s v=""/>
    <x v="20"/>
    <n v="415518.57833333302"/>
    <n v="12052.682656000001"/>
    <n v="34.475194460254201"/>
  </r>
  <r>
    <s v="sne.shallow"/>
    <x v="3"/>
    <s v="shallow"/>
    <s v="Atlantic herring"/>
    <x v="1"/>
    <s v=""/>
    <x v="20"/>
    <n v="45857905.800416701"/>
    <n v="12052.682656000001"/>
    <n v="3804.78828732688"/>
  </r>
  <r>
    <s v="sne.shallow"/>
    <x v="3"/>
    <s v="shallow"/>
    <s v="Atlantic mackerel"/>
    <x v="2"/>
    <s v=""/>
    <x v="20"/>
    <n v="9364.6874348958409"/>
    <n v="12052.682656000001"/>
    <n v="0.77697950756497802"/>
  </r>
  <r>
    <s v="sne.shallow"/>
    <x v="3"/>
    <s v="shallow"/>
    <s v="Butterfish"/>
    <x v="3"/>
    <s v=""/>
    <x v="20"/>
    <n v="3011033.7793650799"/>
    <n v="12052.682656000001"/>
    <n v="249.82270464626799"/>
  </r>
  <r>
    <s v="sne.shallow"/>
    <x v="3"/>
    <s v="shallow"/>
    <s v="Demersal benthivores - other"/>
    <x v="4"/>
    <s v=""/>
    <x v="20"/>
    <n v="23541021.940562401"/>
    <n v="12052.682656000001"/>
    <n v="1953.1769492697399"/>
  </r>
  <r>
    <s v="sne.shallow"/>
    <x v="3"/>
    <s v="shallow"/>
    <s v="Demersal omnivores - other"/>
    <x v="25"/>
    <s v=""/>
    <x v="20"/>
    <n v="30062.993572796899"/>
    <n v="12052.682656000001"/>
    <n v="2.4942989399817299"/>
  </r>
  <r>
    <s v="sne.shallow"/>
    <x v="3"/>
    <s v="shallow"/>
    <s v="Demersal piscivores - other"/>
    <x v="5"/>
    <s v=""/>
    <x v="20"/>
    <n v="3535856.0586314299"/>
    <n v="12052.682656000001"/>
    <n v="293.36672669061198"/>
  </r>
  <r>
    <s v="sne.shallow"/>
    <x v="3"/>
    <s v="shallow"/>
    <s v="Haddock"/>
    <x v="6"/>
    <s v=""/>
    <x v="20"/>
    <n v="79678.9172934987"/>
    <n v="12052.682656000001"/>
    <n v="6.6108865194283899"/>
  </r>
  <r>
    <s v="sne.shallow"/>
    <x v="3"/>
    <s v="shallow"/>
    <s v="Medium pelagics - other"/>
    <x v="20"/>
    <s v=""/>
    <x v="20"/>
    <n v="32378.651041666701"/>
    <n v="12052.682656000001"/>
    <n v="2.6864269114020098"/>
  </r>
  <r>
    <s v="sne.shallow"/>
    <x v="3"/>
    <s v="shallow"/>
    <s v="Skates"/>
    <x v="8"/>
    <s v=""/>
    <x v="20"/>
    <n v="96548017.103026599"/>
    <n v="12052.682656000001"/>
    <n v="8010.5002229494203"/>
  </r>
  <r>
    <s v="sne.shallow"/>
    <x v="3"/>
    <s v="shallow"/>
    <s v="Small pelagic - other"/>
    <x v="9"/>
    <s v=""/>
    <x v="20"/>
    <n v="6306393.5850694496"/>
    <n v="12052.682656000001"/>
    <n v="523.23567831847197"/>
  </r>
  <r>
    <s v="sne.shallow"/>
    <x v="3"/>
    <s v="shallow"/>
    <s v="Squid"/>
    <x v="10"/>
    <s v=""/>
    <x v="20"/>
    <n v="4100714.6576501699"/>
    <n v="12052.682656000001"/>
    <n v="340.23252537963202"/>
  </r>
  <r>
    <s v="sne.shallow"/>
    <x v="3"/>
    <s v="shallow"/>
    <s v="Spiny dogfish (S)"/>
    <x v="11"/>
    <s v=""/>
    <x v="20"/>
    <n v="5800181.95722833"/>
    <n v="12052.682656000001"/>
    <n v="481.23576491420403"/>
  </r>
  <r>
    <s v="sne.shallow"/>
    <x v="3"/>
    <s v="shallow"/>
    <s v="Spiny dogfish (L)"/>
    <x v="12"/>
    <s v=""/>
    <x v="20"/>
    <n v="182906939.88554099"/>
    <n v="12052.682656000001"/>
    <n v="15175.6206569072"/>
  </r>
  <r>
    <s v="sne.shallow"/>
    <x v="3"/>
    <s v="shallow"/>
    <s v="Hakes (S)"/>
    <x v="13"/>
    <s v=""/>
    <x v="20"/>
    <n v="365661.66393191903"/>
    <n v="12052.682656000001"/>
    <n v="30.338612105570299"/>
  </r>
  <r>
    <s v="sne.shallow"/>
    <x v="3"/>
    <s v="shallow"/>
    <s v="Hakes (L)"/>
    <x v="14"/>
    <s v=""/>
    <x v="20"/>
    <n v="21039.549858310002"/>
    <n v="12052.682656000001"/>
    <n v="1.7456321101954999"/>
  </r>
  <r>
    <s v="sne.shallow"/>
    <x v="3"/>
    <s v="shallow"/>
    <s v="Atlantic cod (S)"/>
    <x v="19"/>
    <s v=""/>
    <x v="20"/>
    <n v="1299.6508602352401"/>
    <n v="12052.682656000001"/>
    <n v="0.10783083711145799"/>
  </r>
  <r>
    <s v="sne.shallow"/>
    <x v="3"/>
    <s v="shallow"/>
    <s v="Atlantic cod (M)"/>
    <x v="15"/>
    <s v=""/>
    <x v="20"/>
    <n v="652413.68479856395"/>
    <n v="12052.682656000001"/>
    <n v="54.1301636672383"/>
  </r>
  <r>
    <s v="sne.shallow"/>
    <x v="3"/>
    <s v="shallow"/>
    <s v="Atlantic cod (L)"/>
    <x v="16"/>
    <s v=""/>
    <x v="20"/>
    <n v="5692719.7426014096"/>
    <n v="12052.682656000001"/>
    <n v="472.31972375606301"/>
  </r>
  <r>
    <s v="sne.shallow"/>
    <x v="3"/>
    <s v="shallow"/>
    <s v="Summer flounder (L)"/>
    <x v="22"/>
    <s v=""/>
    <x v="20"/>
    <n v="794557.30516623601"/>
    <n v="12052.682656000001"/>
    <n v="65.923689177255"/>
  </r>
  <r>
    <s v="sne.shallow"/>
    <x v="3"/>
    <s v="shallow"/>
    <s v="Yellowtail flounder (S)"/>
    <x v="17"/>
    <s v=""/>
    <x v="20"/>
    <n v="5097.7208369437303"/>
    <n v="12052.682656000001"/>
    <n v="0.422953211533037"/>
  </r>
  <r>
    <s v="sne.shallow"/>
    <x v="3"/>
    <s v="shallow"/>
    <s v="Yellowtail flounder (L)"/>
    <x v="18"/>
    <s v=""/>
    <x v="20"/>
    <n v="1351371.0683957201"/>
    <n v="12052.682656000001"/>
    <n v="112.122015236416"/>
  </r>
  <r>
    <s v="sne.shallow"/>
    <x v="3"/>
    <s v="shallow"/>
    <s v="Bluefish (S)"/>
    <x v="21"/>
    <s v=""/>
    <x v="20"/>
    <n v="518643.10877883399"/>
    <n v="12052.682656000001"/>
    <n v="43.031341949474303"/>
  </r>
  <r>
    <s v="sne.shallow"/>
    <x v="3"/>
    <s v="shallow"/>
    <s v="Bluefish (M)"/>
    <x v="21"/>
    <s v=""/>
    <x v="20"/>
    <n v="1765190.8134840601"/>
    <n v="12052.682656000001"/>
    <n v="146.45625906406201"/>
  </r>
  <r>
    <s v="sne.shallow"/>
    <x v="3"/>
    <s v="shallow"/>
    <s v="Bluefish (L)"/>
    <x v="21"/>
    <s v=""/>
    <x v="20"/>
    <n v="635704.46757723601"/>
    <n v="12052.682656000001"/>
    <n v="52.743815275080998"/>
  </r>
  <r>
    <s v="sne.shallow"/>
    <x v="3"/>
    <s v="shallow"/>
    <s v="Weakfish (S)"/>
    <x v="31"/>
    <s v=""/>
    <x v="20"/>
    <n v="7640.9336332706398"/>
    <n v="12052.682656000001"/>
    <n v="0.63396123928201797"/>
  </r>
  <r>
    <s v="sne.shallow"/>
    <x v="3"/>
    <s v="shallow"/>
    <s v="Weakfish (M)"/>
    <x v="28"/>
    <s v=""/>
    <x v="20"/>
    <n v="5964.3586293069402"/>
    <n v="12052.682656000001"/>
    <n v="0.494857352469808"/>
  </r>
  <r>
    <s v="sne.shallow"/>
    <x v="3"/>
    <s v="shallow"/>
    <s v="Weakfish (L)"/>
    <x v="35"/>
    <s v=""/>
    <x v="20"/>
    <n v="346756.59573636402"/>
    <n v="12052.682656000001"/>
    <n v="28.770075976715798"/>
  </r>
  <r>
    <s v="sne.shallow"/>
    <x v="3"/>
    <s v="shallow"/>
    <s v="Alosines"/>
    <x v="0"/>
    <s v=""/>
    <x v="21"/>
    <n v="80719.943213383798"/>
    <n v="12052.682656000001"/>
    <n v="6.6972594829915497"/>
  </r>
  <r>
    <s v="sne.shallow"/>
    <x v="3"/>
    <s v="shallow"/>
    <s v="Anchovies"/>
    <x v="24"/>
    <s v=""/>
    <x v="21"/>
    <n v="418019.55"/>
    <n v="12052.682656000001"/>
    <n v="34.682697780307301"/>
  </r>
  <r>
    <s v="sne.shallow"/>
    <x v="3"/>
    <s v="shallow"/>
    <s v="Atlantic herring"/>
    <x v="1"/>
    <s v=""/>
    <x v="21"/>
    <n v="10645058.390972201"/>
    <n v="12052.682656000001"/>
    <n v="883.21070875229202"/>
  </r>
  <r>
    <s v="sne.shallow"/>
    <x v="3"/>
    <s v="shallow"/>
    <s v="Atlantic mackerel"/>
    <x v="2"/>
    <s v=""/>
    <x v="21"/>
    <n v="601703.26519097202"/>
    <n v="12052.682656000001"/>
    <n v="49.922766770220697"/>
  </r>
  <r>
    <s v="sne.shallow"/>
    <x v="3"/>
    <s v="shallow"/>
    <s v="Butterfish"/>
    <x v="3"/>
    <s v=""/>
    <x v="21"/>
    <n v="2122221.1998511902"/>
    <n v="12052.682656000001"/>
    <n v="176.07874200476999"/>
  </r>
  <r>
    <s v="sne.shallow"/>
    <x v="3"/>
    <s v="shallow"/>
    <s v="Demersal benthivores - other"/>
    <x v="4"/>
    <s v=""/>
    <x v="21"/>
    <n v="21701533.543080799"/>
    <n v="12052.682656000001"/>
    <n v="1800.5562879627901"/>
  </r>
  <r>
    <s v="sne.shallow"/>
    <x v="3"/>
    <s v="shallow"/>
    <s v="Demersal omnivores - other"/>
    <x v="25"/>
    <s v=""/>
    <x v="21"/>
    <n v="25163.717385057502"/>
    <n v="12052.682656000001"/>
    <n v="2.08781049856404"/>
  </r>
  <r>
    <s v="sne.shallow"/>
    <x v="3"/>
    <s v="shallow"/>
    <s v="Demersal piscivores - other"/>
    <x v="5"/>
    <s v=""/>
    <x v="21"/>
    <n v="9159270.3835814297"/>
    <n v="12052.682656000001"/>
    <n v="759.93624365624601"/>
  </r>
  <r>
    <s v="sne.shallow"/>
    <x v="3"/>
    <s v="shallow"/>
    <s v="Skates"/>
    <x v="8"/>
    <s v=""/>
    <x v="21"/>
    <n v="96514209.470050395"/>
    <n v="12052.682656000001"/>
    <n v="8007.6952347205697"/>
  </r>
  <r>
    <s v="sne.shallow"/>
    <x v="3"/>
    <s v="shallow"/>
    <s v="Small pelagic - other"/>
    <x v="9"/>
    <s v=""/>
    <x v="21"/>
    <n v="3696371.92428385"/>
    <n v="12052.682656000001"/>
    <n v="306.68458050239502"/>
  </r>
  <r>
    <s v="sne.shallow"/>
    <x v="3"/>
    <s v="shallow"/>
    <s v="Squid"/>
    <x v="10"/>
    <s v=""/>
    <x v="21"/>
    <n v="5253254.1411614604"/>
    <n v="12052.682656000001"/>
    <n v="435.85766680302601"/>
  </r>
  <r>
    <s v="sne.shallow"/>
    <x v="3"/>
    <s v="shallow"/>
    <s v="Spiny dogfish (S)"/>
    <x v="11"/>
    <s v=""/>
    <x v="21"/>
    <n v="15855404.433281301"/>
    <n v="12052.682656000001"/>
    <n v="1315.50833003872"/>
  </r>
  <r>
    <s v="sne.shallow"/>
    <x v="3"/>
    <s v="shallow"/>
    <s v="Spiny dogfish (L)"/>
    <x v="12"/>
    <s v=""/>
    <x v="21"/>
    <n v="555821323.900419"/>
    <n v="12052.682656000001"/>
    <n v="46115.984280372897"/>
  </r>
  <r>
    <s v="sne.shallow"/>
    <x v="3"/>
    <s v="shallow"/>
    <s v="Hakes (S)"/>
    <x v="13"/>
    <s v=""/>
    <x v="21"/>
    <n v="653388.27619993"/>
    <n v="12052.682656000001"/>
    <n v="54.211024619872802"/>
  </r>
  <r>
    <s v="sne.shallow"/>
    <x v="3"/>
    <s v="shallow"/>
    <s v="Hakes (L)"/>
    <x v="14"/>
    <s v=""/>
    <x v="21"/>
    <n v="116480.778022235"/>
    <n v="12052.682656000001"/>
    <n v="9.6643030723329595"/>
  </r>
  <r>
    <s v="sne.shallow"/>
    <x v="3"/>
    <s v="shallow"/>
    <s v="Atlantic cod (S)"/>
    <x v="19"/>
    <s v=""/>
    <x v="21"/>
    <n v="12217.2794092398"/>
    <n v="12052.682656000001"/>
    <n v="1.01365644130337"/>
  </r>
  <r>
    <s v="sne.shallow"/>
    <x v="3"/>
    <s v="shallow"/>
    <s v="Atlantic cod (M)"/>
    <x v="15"/>
    <s v=""/>
    <x v="21"/>
    <n v="2363831.70364678"/>
    <n v="12052.682656000001"/>
    <n v="196.12494339341399"/>
  </r>
  <r>
    <s v="sne.shallow"/>
    <x v="3"/>
    <s v="shallow"/>
    <s v="Atlantic cod (L)"/>
    <x v="16"/>
    <s v=""/>
    <x v="21"/>
    <n v="10979593.498298399"/>
    <n v="12052.682656000001"/>
    <n v="910.96677907076401"/>
  </r>
  <r>
    <s v="sne.shallow"/>
    <x v="3"/>
    <s v="shallow"/>
    <s v="Summer flounder (L)"/>
    <x v="22"/>
    <s v=""/>
    <x v="21"/>
    <n v="835184.89061203797"/>
    <n v="12052.682656000001"/>
    <n v="69.294522592965706"/>
  </r>
  <r>
    <s v="sne.shallow"/>
    <x v="3"/>
    <s v="shallow"/>
    <s v="Yellowtail flounder (S)"/>
    <x v="17"/>
    <s v=""/>
    <x v="21"/>
    <n v="1616.6294331997301"/>
    <n v="12052.682656000001"/>
    <n v="0.134130257913573"/>
  </r>
  <r>
    <s v="sne.shallow"/>
    <x v="3"/>
    <s v="shallow"/>
    <s v="Yellowtail flounder (L)"/>
    <x v="18"/>
    <s v=""/>
    <x v="21"/>
    <n v="237423.16515322099"/>
    <n v="12052.682656000001"/>
    <n v="19.698781750885001"/>
  </r>
  <r>
    <s v="sne.shallow"/>
    <x v="3"/>
    <s v="shallow"/>
    <s v="Bluefish (S)"/>
    <x v="21"/>
    <s v=""/>
    <x v="21"/>
    <n v="526102.61782631802"/>
    <n v="12052.682656000001"/>
    <n v="43.6502505576563"/>
  </r>
  <r>
    <s v="sne.shallow"/>
    <x v="3"/>
    <s v="shallow"/>
    <s v="Bluefish (M)"/>
    <x v="21"/>
    <s v=""/>
    <x v="21"/>
    <n v="1669454.5343995499"/>
    <n v="12052.682656000001"/>
    <n v="138.51310799828201"/>
  </r>
  <r>
    <s v="sne.shallow"/>
    <x v="3"/>
    <s v="shallow"/>
    <s v="Bluefish (L)"/>
    <x v="21"/>
    <s v=""/>
    <x v="21"/>
    <n v="1987730.24797686"/>
    <n v="12052.682656000001"/>
    <n v="164.92015136458801"/>
  </r>
  <r>
    <s v="sne.shallow"/>
    <x v="3"/>
    <s v="shallow"/>
    <s v="Weakfish (S)"/>
    <x v="31"/>
    <s v=""/>
    <x v="21"/>
    <n v="181.840908216537"/>
    <n v="12052.682656000001"/>
    <n v="1.50871729893273E-2"/>
  </r>
  <r>
    <s v="sne.shallow"/>
    <x v="3"/>
    <s v="shallow"/>
    <s v="Weakfish (M)"/>
    <x v="28"/>
    <s v=""/>
    <x v="21"/>
    <n v="21359.666922849301"/>
    <n v="12052.682656000001"/>
    <n v="1.7721919287583801"/>
  </r>
  <r>
    <s v="sne.shallow"/>
    <x v="3"/>
    <s v="shallow"/>
    <s v="Weakfish (L)"/>
    <x v="35"/>
    <s v=""/>
    <x v="21"/>
    <n v="466722.64604344399"/>
    <n v="12052.682656000001"/>
    <n v="38.723548886529699"/>
  </r>
  <r>
    <s v="sne.shallow"/>
    <x v="3"/>
    <s v="shallow"/>
    <s v="Alosines"/>
    <x v="0"/>
    <s v=""/>
    <x v="22"/>
    <n v="171807.14478850999"/>
    <n v="12052.682656000001"/>
    <n v="14.2546808616903"/>
  </r>
  <r>
    <s v="sne.shallow"/>
    <x v="3"/>
    <s v="shallow"/>
    <s v="Anchovies"/>
    <x v="24"/>
    <s v=""/>
    <x v="22"/>
    <n v="1173469.3040624999"/>
    <n v="12052.682656000001"/>
    <n v="97.361669393853205"/>
  </r>
  <r>
    <s v="sne.shallow"/>
    <x v="3"/>
    <s v="shallow"/>
    <s v="Atlantic herring"/>
    <x v="1"/>
    <s v=""/>
    <x v="22"/>
    <n v="38378005.694444403"/>
    <n v="12052.682656000001"/>
    <n v="3184.18785176753"/>
  </r>
  <r>
    <s v="sne.shallow"/>
    <x v="3"/>
    <s v="shallow"/>
    <s v="Butterfish"/>
    <x v="3"/>
    <s v=""/>
    <x v="22"/>
    <n v="3636848.7720337301"/>
    <n v="12052.682656000001"/>
    <n v="301.74599927952602"/>
  </r>
  <r>
    <s v="sne.shallow"/>
    <x v="3"/>
    <s v="shallow"/>
    <s v="Demersal benthivores - other"/>
    <x v="4"/>
    <s v=""/>
    <x v="22"/>
    <n v="21147674.490436599"/>
    <n v="12052.682656000001"/>
    <n v="1754.6031115246401"/>
  </r>
  <r>
    <s v="sne.shallow"/>
    <x v="3"/>
    <s v="shallow"/>
    <s v="Demersal omnivores - other"/>
    <x v="25"/>
    <s v=""/>
    <x v="22"/>
    <n v="66466.710057471297"/>
    <n v="12052.682656000001"/>
    <n v="5.51468183096841"/>
  </r>
  <r>
    <s v="sne.shallow"/>
    <x v="3"/>
    <s v="shallow"/>
    <s v="Demersal piscivores - other"/>
    <x v="5"/>
    <s v=""/>
    <x v="22"/>
    <n v="4131792.6614775299"/>
    <n v="12052.682656000001"/>
    <n v="342.81103878734098"/>
  </r>
  <r>
    <s v="sne.shallow"/>
    <x v="3"/>
    <s v="shallow"/>
    <s v="Haddock"/>
    <x v="6"/>
    <s v=""/>
    <x v="22"/>
    <n v="262911.72895728599"/>
    <n v="12052.682656000001"/>
    <n v="21.8135444582045"/>
  </r>
  <r>
    <s v="sne.shallow"/>
    <x v="3"/>
    <s v="shallow"/>
    <s v="Medium pelagics - other"/>
    <x v="20"/>
    <s v=""/>
    <x v="22"/>
    <n v="8597.0901041666693"/>
    <n v="12052.682656000001"/>
    <n v="0.71329266268260305"/>
  </r>
  <r>
    <s v="sne.shallow"/>
    <x v="3"/>
    <s v="shallow"/>
    <s v="Skates"/>
    <x v="8"/>
    <s v=""/>
    <x v="22"/>
    <n v="173882580.77349901"/>
    <n v="12052.682656000001"/>
    <n v="14426.8778774274"/>
  </r>
  <r>
    <s v="sne.shallow"/>
    <x v="3"/>
    <s v="shallow"/>
    <s v="Small pelagic - other"/>
    <x v="9"/>
    <s v=""/>
    <x v="22"/>
    <n v="3971693.7348697898"/>
    <n v="12052.682656000001"/>
    <n v="329.52777802480603"/>
  </r>
  <r>
    <s v="sne.shallow"/>
    <x v="3"/>
    <s v="shallow"/>
    <s v="Squid"/>
    <x v="10"/>
    <s v=""/>
    <x v="22"/>
    <n v="11096536.066466101"/>
    <n v="12052.682656000001"/>
    <n v="920.66939644695003"/>
  </r>
  <r>
    <s v="sne.shallow"/>
    <x v="3"/>
    <s v="shallow"/>
    <s v="Spiny dogfish (S)"/>
    <x v="11"/>
    <s v=""/>
    <x v="22"/>
    <n v="24568064.896686301"/>
    <n v="12052.682656000001"/>
    <n v="2038.3897591841001"/>
  </r>
  <r>
    <s v="sne.shallow"/>
    <x v="3"/>
    <s v="shallow"/>
    <s v="Spiny dogfish (L)"/>
    <x v="12"/>
    <s v=""/>
    <x v="22"/>
    <n v="360654390.16276503"/>
    <n v="12052.682656000001"/>
    <n v="29923.163204104301"/>
  </r>
  <r>
    <s v="sne.shallow"/>
    <x v="3"/>
    <s v="shallow"/>
    <s v="Atlantic menhaden (L)"/>
    <x v="23"/>
    <s v=""/>
    <x v="22"/>
    <n v="9968.7457204143793"/>
    <n v="12052.682656000001"/>
    <n v="0.82709766820681996"/>
  </r>
  <r>
    <s v="sne.shallow"/>
    <x v="3"/>
    <s v="shallow"/>
    <s v="Hakes (S)"/>
    <x v="13"/>
    <s v=""/>
    <x v="22"/>
    <n v="467261.264603869"/>
    <n v="12052.682656000001"/>
    <n v="38.768237573338901"/>
  </r>
  <r>
    <s v="sne.shallow"/>
    <x v="3"/>
    <s v="shallow"/>
    <s v="Hakes (L)"/>
    <x v="14"/>
    <s v=""/>
    <x v="22"/>
    <n v="2914.6221725044102"/>
    <n v="12052.682656000001"/>
    <n v="0.24182352225572501"/>
  </r>
  <r>
    <s v="sne.shallow"/>
    <x v="3"/>
    <s v="shallow"/>
    <s v="Atlantic cod (S)"/>
    <x v="19"/>
    <s v=""/>
    <x v="22"/>
    <n v="68.617016478496396"/>
    <n v="12052.682656000001"/>
    <n v="5.6930907779553803E-3"/>
  </r>
  <r>
    <s v="sne.shallow"/>
    <x v="3"/>
    <s v="shallow"/>
    <s v="Atlantic cod (M)"/>
    <x v="15"/>
    <s v=""/>
    <x v="22"/>
    <n v="586346.59592293995"/>
    <n v="12052.682656000001"/>
    <n v="48.648638038358101"/>
  </r>
  <r>
    <s v="sne.shallow"/>
    <x v="3"/>
    <s v="shallow"/>
    <s v="Atlantic cod (L)"/>
    <x v="16"/>
    <s v=""/>
    <x v="22"/>
    <n v="7599649.7284458"/>
    <n v="12052.682656000001"/>
    <n v="630.535951650779"/>
  </r>
  <r>
    <s v="sne.shallow"/>
    <x v="3"/>
    <s v="shallow"/>
    <s v="Summer flounder (S)"/>
    <x v="33"/>
    <s v=""/>
    <x v="22"/>
    <n v="21376.437881694699"/>
    <n v="12052.682656000001"/>
    <n v="1.77358339979633"/>
  </r>
  <r>
    <s v="sne.shallow"/>
    <x v="3"/>
    <s v="shallow"/>
    <s v="Summer flounder (L)"/>
    <x v="22"/>
    <s v=""/>
    <x v="22"/>
    <n v="470264.30144766602"/>
    <n v="12052.682656000001"/>
    <n v="39.017396779592602"/>
  </r>
  <r>
    <s v="sne.shallow"/>
    <x v="3"/>
    <s v="shallow"/>
    <s v="Yellowtail flounder (S)"/>
    <x v="17"/>
    <s v=""/>
    <x v="22"/>
    <n v="423.771098146079"/>
    <n v="12052.682656000001"/>
    <n v="3.5159898442619297E-2"/>
  </r>
  <r>
    <s v="sne.shallow"/>
    <x v="3"/>
    <s v="shallow"/>
    <s v="Yellowtail flounder (L)"/>
    <x v="18"/>
    <s v=""/>
    <x v="22"/>
    <n v="666050.57049517904"/>
    <n v="12052.682656000001"/>
    <n v="55.261603537168497"/>
  </r>
  <r>
    <s v="sne.shallow"/>
    <x v="3"/>
    <s v="shallow"/>
    <s v="Bluefish (S)"/>
    <x v="21"/>
    <s v=""/>
    <x v="22"/>
    <n v="143785.08517770699"/>
    <n v="12052.682656000001"/>
    <n v="11.929716336315201"/>
  </r>
  <r>
    <s v="sne.shallow"/>
    <x v="3"/>
    <s v="shallow"/>
    <s v="Bluefish (M)"/>
    <x v="21"/>
    <s v=""/>
    <x v="22"/>
    <n v="2594751.2801675498"/>
    <n v="12052.682656000001"/>
    <n v="215.28412837418"/>
  </r>
  <r>
    <s v="sne.shallow"/>
    <x v="3"/>
    <s v="shallow"/>
    <s v="Bluefish (L)"/>
    <x v="21"/>
    <s v=""/>
    <x v="22"/>
    <n v="2486516.3553945599"/>
    <n v="12052.682656000001"/>
    <n v="206.30397616556601"/>
  </r>
  <r>
    <s v="sne.shallow"/>
    <x v="3"/>
    <s v="shallow"/>
    <s v="Weakfish (S)"/>
    <x v="31"/>
    <s v=""/>
    <x v="22"/>
    <n v="134653.625555201"/>
    <n v="12052.682656000001"/>
    <n v="11.172087525939199"/>
  </r>
  <r>
    <s v="sne.shallow"/>
    <x v="3"/>
    <s v="shallow"/>
    <s v="Weakfish (M)"/>
    <x v="28"/>
    <s v=""/>
    <x v="22"/>
    <n v="24285.153082213001"/>
    <n v="12052.682656000001"/>
    <n v="2.0149168260166102"/>
  </r>
  <r>
    <s v="sne.shallow"/>
    <x v="3"/>
    <s v="shallow"/>
    <s v="Weakfish (L)"/>
    <x v="35"/>
    <s v=""/>
    <x v="22"/>
    <n v="618721.12046747096"/>
    <n v="12052.682656000001"/>
    <n v="51.3347225780862"/>
  </r>
  <r>
    <s v="sne.shallow"/>
    <x v="3"/>
    <s v="shallow"/>
    <s v="Alosines"/>
    <x v="0"/>
    <s v=""/>
    <x v="23"/>
    <n v="491120.48100514099"/>
    <n v="12052.682656000001"/>
    <n v="40.747814824499201"/>
  </r>
  <r>
    <s v="sne.shallow"/>
    <x v="3"/>
    <s v="shallow"/>
    <s v="Anchovies"/>
    <x v="24"/>
    <s v=""/>
    <x v="23"/>
    <n v="4822223.21163195"/>
    <n v="12052.682656000001"/>
    <n v="400.095426824448"/>
  </r>
  <r>
    <s v="sne.shallow"/>
    <x v="3"/>
    <s v="shallow"/>
    <s v="Atlantic herring"/>
    <x v="1"/>
    <s v=""/>
    <x v="23"/>
    <n v="59205266.203898802"/>
    <n v="12052.682656000001"/>
    <n v="4912.2065098449702"/>
  </r>
  <r>
    <s v="sne.shallow"/>
    <x v="3"/>
    <s v="shallow"/>
    <s v="Butterfish"/>
    <x v="3"/>
    <s v=""/>
    <x v="23"/>
    <n v="3490737.5837797602"/>
    <n v="12052.682656000001"/>
    <n v="289.62328830934803"/>
  </r>
  <r>
    <s v="sne.shallow"/>
    <x v="3"/>
    <s v="shallow"/>
    <s v="Demersal benthivores - other"/>
    <x v="4"/>
    <s v=""/>
    <x v="23"/>
    <n v="10503457.269855199"/>
    <n v="12052.682656000001"/>
    <n v="871.46219390638498"/>
  </r>
  <r>
    <s v="sne.shallow"/>
    <x v="3"/>
    <s v="shallow"/>
    <s v="Demersal omnivores - other"/>
    <x v="25"/>
    <s v=""/>
    <x v="23"/>
    <n v="53175.421388888899"/>
    <n v="12052.682656000001"/>
    <n v="4.4119158287484996"/>
  </r>
  <r>
    <s v="sne.shallow"/>
    <x v="3"/>
    <s v="shallow"/>
    <s v="Demersal piscivores - other"/>
    <x v="5"/>
    <s v=""/>
    <x v="23"/>
    <n v="5038177.4500422599"/>
    <n v="12052.682656000001"/>
    <n v="418.01295145974598"/>
  </r>
  <r>
    <s v="sne.shallow"/>
    <x v="3"/>
    <s v="shallow"/>
    <s v="Haddock"/>
    <x v="6"/>
    <s v=""/>
    <x v="23"/>
    <n v="69827.662419239103"/>
    <n v="12052.682656000001"/>
    <n v="5.7935369587182999"/>
  </r>
  <r>
    <s v="sne.shallow"/>
    <x v="3"/>
    <s v="shallow"/>
    <s v="Medium pelagics - other"/>
    <x v="20"/>
    <s v=""/>
    <x v="23"/>
    <n v="0"/>
    <n v="12052.682656000001"/>
    <n v="0"/>
  </r>
  <r>
    <s v="sne.shallow"/>
    <x v="3"/>
    <s v="shallow"/>
    <s v="Skates"/>
    <x v="8"/>
    <s v=""/>
    <x v="23"/>
    <n v="50108569.7599843"/>
    <n v="12052.682656000001"/>
    <n v="4157.461968439"/>
  </r>
  <r>
    <s v="sne.shallow"/>
    <x v="3"/>
    <s v="shallow"/>
    <s v="Small pelagic - other"/>
    <x v="9"/>
    <s v=""/>
    <x v="23"/>
    <n v="2207857.1493303599"/>
    <n v="12052.682656000001"/>
    <n v="183.18387800837499"/>
  </r>
  <r>
    <s v="sne.shallow"/>
    <x v="3"/>
    <s v="shallow"/>
    <s v="Squid"/>
    <x v="10"/>
    <s v=""/>
    <x v="23"/>
    <n v="4177688.7597230901"/>
    <n v="12052.682656000001"/>
    <n v="346.61899586673201"/>
  </r>
  <r>
    <s v="sne.shallow"/>
    <x v="3"/>
    <s v="shallow"/>
    <s v="Spiny dogfish (S)"/>
    <x v="11"/>
    <s v=""/>
    <x v="23"/>
    <n v="6874023.9329124903"/>
    <n v="12052.682656000001"/>
    <n v="570.33144645939103"/>
  </r>
  <r>
    <s v="sne.shallow"/>
    <x v="3"/>
    <s v="shallow"/>
    <s v="Spiny dogfish (L)"/>
    <x v="12"/>
    <s v=""/>
    <x v="23"/>
    <n v="87505257.209180996"/>
    <n v="12052.682656000001"/>
    <n v="7260.2307475190701"/>
  </r>
  <r>
    <s v="sne.shallow"/>
    <x v="3"/>
    <s v="shallow"/>
    <s v="Hakes (S)"/>
    <x v="13"/>
    <s v=""/>
    <x v="23"/>
    <n v="545639.51757921104"/>
    <n v="12052.682656000001"/>
    <n v="45.271209169983798"/>
  </r>
  <r>
    <s v="sne.shallow"/>
    <x v="3"/>
    <s v="shallow"/>
    <s v="Hakes (L)"/>
    <x v="14"/>
    <s v=""/>
    <x v="23"/>
    <n v="11889.8750094032"/>
    <n v="12052.682656000001"/>
    <n v="0.98649199923008002"/>
  </r>
  <r>
    <s v="sne.shallow"/>
    <x v="3"/>
    <s v="shallow"/>
    <s v="Atlantic cod (S)"/>
    <x v="19"/>
    <s v=""/>
    <x v="23"/>
    <n v="1678.73972190832"/>
    <n v="12052.682656000001"/>
    <n v="0.13928349147006"/>
  </r>
  <r>
    <s v="sne.shallow"/>
    <x v="3"/>
    <s v="shallow"/>
    <s v="Atlantic cod (M)"/>
    <x v="15"/>
    <s v=""/>
    <x v="23"/>
    <n v="1517402.7684957699"/>
    <n v="12052.682656000001"/>
    <n v="125.897512761641"/>
  </r>
  <r>
    <s v="sne.shallow"/>
    <x v="3"/>
    <s v="shallow"/>
    <s v="Atlantic cod (L)"/>
    <x v="16"/>
    <s v=""/>
    <x v="23"/>
    <n v="2762455.1330462401"/>
    <n v="12052.682656000001"/>
    <n v="229.198362878247"/>
  </r>
  <r>
    <s v="sne.shallow"/>
    <x v="3"/>
    <s v="shallow"/>
    <s v="Summer flounder (S)"/>
    <x v="33"/>
    <s v=""/>
    <x v="23"/>
    <n v="22503.2947316879"/>
    <n v="12052.682656000001"/>
    <n v="1.8670776767266399"/>
  </r>
  <r>
    <s v="sne.shallow"/>
    <x v="3"/>
    <s v="shallow"/>
    <s v="Summer flounder (L)"/>
    <x v="22"/>
    <s v=""/>
    <x v="23"/>
    <n v="660364.65361464"/>
    <n v="12052.682656000001"/>
    <n v="54.789848240623897"/>
  </r>
  <r>
    <s v="sne.shallow"/>
    <x v="3"/>
    <s v="shallow"/>
    <s v="Yellowtail flounder (L)"/>
    <x v="18"/>
    <s v=""/>
    <x v="23"/>
    <n v="107923.797011306"/>
    <n v="12052.682656000001"/>
    <n v="8.9543382242441698"/>
  </r>
  <r>
    <s v="sne.shallow"/>
    <x v="3"/>
    <s v="shallow"/>
    <s v="Bluefish (S)"/>
    <x v="21"/>
    <s v=""/>
    <x v="23"/>
    <n v="89508.637992640302"/>
    <n v="12052.682656000001"/>
    <n v="7.4264494094251798"/>
  </r>
  <r>
    <s v="sne.shallow"/>
    <x v="3"/>
    <s v="shallow"/>
    <s v="Bluefish (M)"/>
    <x v="21"/>
    <s v=""/>
    <x v="23"/>
    <n v="2094778.06963774"/>
    <n v="12052.682656000001"/>
    <n v="173.801810719287"/>
  </r>
  <r>
    <s v="sne.shallow"/>
    <x v="3"/>
    <s v="shallow"/>
    <s v="Bluefish (L)"/>
    <x v="21"/>
    <s v=""/>
    <x v="23"/>
    <n v="1843928.66397129"/>
    <n v="12052.682656000001"/>
    <n v="152.98906613569201"/>
  </r>
  <r>
    <s v="sne.shallow"/>
    <x v="3"/>
    <s v="shallow"/>
    <s v="Weakfish (S)"/>
    <x v="31"/>
    <s v=""/>
    <x v="23"/>
    <n v="8887.0718100607191"/>
    <n v="12052.682656000001"/>
    <n v="0.73735217824196297"/>
  </r>
  <r>
    <s v="sne.shallow"/>
    <x v="3"/>
    <s v="shallow"/>
    <s v="Weakfish (L)"/>
    <x v="35"/>
    <s v=""/>
    <x v="23"/>
    <n v="25503.093147058898"/>
    <n v="12052.682656000001"/>
    <n v="2.11596819355093"/>
  </r>
  <r>
    <s v="sne.shallow"/>
    <x v="3"/>
    <s v="shallow"/>
    <s v="Alosines"/>
    <x v="0"/>
    <s v=""/>
    <x v="24"/>
    <n v="600446.35099431803"/>
    <n v="12052.682656000001"/>
    <n v="49.818481754799002"/>
  </r>
  <r>
    <s v="sne.shallow"/>
    <x v="3"/>
    <s v="shallow"/>
    <s v="Atlantic herring"/>
    <x v="1"/>
    <s v=""/>
    <x v="24"/>
    <n v="17934758.1130208"/>
    <n v="12052.682656000001"/>
    <n v="1488.03039330772"/>
  </r>
  <r>
    <s v="sne.shallow"/>
    <x v="3"/>
    <s v="shallow"/>
    <s v="Butterfish"/>
    <x v="3"/>
    <s v=""/>
    <x v="24"/>
    <n v="810487.08080357197"/>
    <n v="12052.682656000001"/>
    <n v="67.245368017724999"/>
  </r>
  <r>
    <s v="sne.shallow"/>
    <x v="3"/>
    <s v="shallow"/>
    <s v="Demersal benthivores - other"/>
    <x v="4"/>
    <s v=""/>
    <x v="24"/>
    <n v="9506591.6110779196"/>
    <n v="12052.682656000001"/>
    <n v="788.75316661103602"/>
  </r>
  <r>
    <s v="sne.shallow"/>
    <x v="3"/>
    <s v="shallow"/>
    <s v="Demersal omnivores - other"/>
    <x v="25"/>
    <s v=""/>
    <x v="24"/>
    <n v="68730.520617816102"/>
    <n v="12052.682656000001"/>
    <n v="5.7025081120509702"/>
  </r>
  <r>
    <s v="sne.shallow"/>
    <x v="3"/>
    <s v="shallow"/>
    <s v="Demersal piscivores - other"/>
    <x v="5"/>
    <s v=""/>
    <x v="24"/>
    <n v="5009012.6627931297"/>
    <n v="12052.682656000001"/>
    <n v="415.59317587272301"/>
  </r>
  <r>
    <s v="sne.shallow"/>
    <x v="3"/>
    <s v="shallow"/>
    <s v="Medium pelagics - other"/>
    <x v="20"/>
    <s v=""/>
    <x v="24"/>
    <n v="18422.3359375"/>
    <n v="12052.682656000001"/>
    <n v="1.52848427717701"/>
  </r>
  <r>
    <s v="sne.shallow"/>
    <x v="3"/>
    <s v="shallow"/>
    <s v="Skates"/>
    <x v="8"/>
    <s v=""/>
    <x v="24"/>
    <n v="69968256.7423684"/>
    <n v="12052.682656000001"/>
    <n v="5805.2019404607099"/>
  </r>
  <r>
    <s v="sne.shallow"/>
    <x v="3"/>
    <s v="shallow"/>
    <s v="Small pelagic - other"/>
    <x v="9"/>
    <s v=""/>
    <x v="24"/>
    <n v="650503.84700520802"/>
    <n v="12052.682656000001"/>
    <n v="53.971706181227503"/>
  </r>
  <r>
    <s v="sne.shallow"/>
    <x v="3"/>
    <s v="shallow"/>
    <s v="Squid"/>
    <x v="10"/>
    <s v=""/>
    <x v="24"/>
    <n v="2191964.8939453098"/>
    <n v="12052.682656000001"/>
    <n v="181.86531218874501"/>
  </r>
  <r>
    <s v="sne.shallow"/>
    <x v="3"/>
    <s v="shallow"/>
    <s v="Spiny dogfish (S)"/>
    <x v="11"/>
    <s v=""/>
    <x v="24"/>
    <n v="7804529.7232580399"/>
    <n v="12052.682656000001"/>
    <n v="647.53465647524001"/>
  </r>
  <r>
    <s v="sne.shallow"/>
    <x v="3"/>
    <s v="shallow"/>
    <s v="Spiny dogfish (L)"/>
    <x v="12"/>
    <s v=""/>
    <x v="24"/>
    <n v="198190631.85827199"/>
    <n v="12052.682656000001"/>
    <n v="16443.6945296663"/>
  </r>
  <r>
    <s v="sne.shallow"/>
    <x v="3"/>
    <s v="shallow"/>
    <s v="Hakes (S)"/>
    <x v="13"/>
    <s v=""/>
    <x v="24"/>
    <n v="97885.585341177706"/>
    <n v="12052.682656000001"/>
    <n v="8.1214770300493093"/>
  </r>
  <r>
    <s v="sne.shallow"/>
    <x v="3"/>
    <s v="shallow"/>
    <s v="Hakes (L)"/>
    <x v="14"/>
    <s v=""/>
    <x v="24"/>
    <n v="8426.6970268677596"/>
    <n v="12052.682656000001"/>
    <n v="0.69915530570058004"/>
  </r>
  <r>
    <s v="sne.shallow"/>
    <x v="3"/>
    <s v="shallow"/>
    <s v="Atlantic cod (S)"/>
    <x v="19"/>
    <s v=""/>
    <x v="24"/>
    <n v="151.24928591461801"/>
    <n v="12052.682656000001"/>
    <n v="1.2549014209655899E-2"/>
  </r>
  <r>
    <s v="sne.shallow"/>
    <x v="3"/>
    <s v="shallow"/>
    <s v="Atlantic cod (M)"/>
    <x v="15"/>
    <s v=""/>
    <x v="24"/>
    <n v="177128.15689538899"/>
    <n v="12052.682656000001"/>
    <n v="14.6961603446194"/>
  </r>
  <r>
    <s v="sne.shallow"/>
    <x v="3"/>
    <s v="shallow"/>
    <s v="Atlantic cod (L)"/>
    <x v="16"/>
    <s v=""/>
    <x v="24"/>
    <n v="2548756.9222225202"/>
    <n v="12052.682656000001"/>
    <n v="211.46801877785401"/>
  </r>
  <r>
    <s v="sne.shallow"/>
    <x v="3"/>
    <s v="shallow"/>
    <s v="Summer flounder (S)"/>
    <x v="33"/>
    <s v=""/>
    <x v="24"/>
    <n v="31367.197031962402"/>
    <n v="12052.682656000001"/>
    <n v="2.6025075020412398"/>
  </r>
  <r>
    <s v="sne.shallow"/>
    <x v="3"/>
    <s v="shallow"/>
    <s v="Summer flounder (L)"/>
    <x v="22"/>
    <s v=""/>
    <x v="24"/>
    <n v="995043.10064726905"/>
    <n v="12052.682656000001"/>
    <n v="82.557811322769894"/>
  </r>
  <r>
    <s v="sne.shallow"/>
    <x v="3"/>
    <s v="shallow"/>
    <s v="Yellowtail flounder (S)"/>
    <x v="17"/>
    <s v=""/>
    <x v="24"/>
    <n v="2270.8233290378698"/>
    <n v="12052.682656000001"/>
    <n v="0.18840812405422599"/>
  </r>
  <r>
    <s v="sne.shallow"/>
    <x v="3"/>
    <s v="shallow"/>
    <s v="Yellowtail flounder (L)"/>
    <x v="18"/>
    <s v=""/>
    <x v="24"/>
    <n v="189863.803127441"/>
    <n v="12052.682656000001"/>
    <n v="15.7528252046795"/>
  </r>
  <r>
    <s v="sne.shallow"/>
    <x v="3"/>
    <s v="shallow"/>
    <s v="Bluefish (S)"/>
    <x v="21"/>
    <s v=""/>
    <x v="24"/>
    <n v="69250.295098510906"/>
    <n v="12052.682656000001"/>
    <n v="5.7456333228882599"/>
  </r>
  <r>
    <s v="sne.shallow"/>
    <x v="3"/>
    <s v="shallow"/>
    <s v="Bluefish (M)"/>
    <x v="21"/>
    <s v=""/>
    <x v="24"/>
    <n v="1722524.4961868201"/>
    <n v="12052.682656000001"/>
    <n v="142.91627394083301"/>
  </r>
  <r>
    <s v="sne.shallow"/>
    <x v="3"/>
    <s v="shallow"/>
    <s v="Bluefish (L)"/>
    <x v="21"/>
    <s v=""/>
    <x v="24"/>
    <n v="3157685.9187552598"/>
    <n v="12052.682656000001"/>
    <n v="261.99029783492301"/>
  </r>
  <r>
    <s v="sne.shallow"/>
    <x v="3"/>
    <s v="shallow"/>
    <s v="Alosines"/>
    <x v="0"/>
    <s v=""/>
    <x v="25"/>
    <n v="152891.51654987401"/>
    <n v="12052.682656000001"/>
    <n v="12.685268575769101"/>
  </r>
  <r>
    <s v="sne.shallow"/>
    <x v="3"/>
    <s v="shallow"/>
    <s v="Anchovies"/>
    <x v="24"/>
    <s v=""/>
    <x v="25"/>
    <n v="87087.40625"/>
    <n v="12052.682656000001"/>
    <n v="7.2255620375640301"/>
  </r>
  <r>
    <s v="sne.shallow"/>
    <x v="3"/>
    <s v="shallow"/>
    <s v="Atlantic herring"/>
    <x v="1"/>
    <s v=""/>
    <x v="25"/>
    <n v="21468876.709166698"/>
    <n v="12052.682656000001"/>
    <n v="1781.25296433314"/>
  </r>
  <r>
    <s v="sne.shallow"/>
    <x v="3"/>
    <s v="shallow"/>
    <s v="Atlantic mackerel"/>
    <x v="2"/>
    <s v=""/>
    <x v="25"/>
    <n v="58337.397135416701"/>
    <n v="12052.682656000001"/>
    <n v="4.8402002110605196"/>
  </r>
  <r>
    <s v="sne.shallow"/>
    <x v="3"/>
    <s v="shallow"/>
    <s v="Butterfish"/>
    <x v="3"/>
    <s v=""/>
    <x v="25"/>
    <n v="5906091.3777182503"/>
    <n v="12052.682656000001"/>
    <n v="490.02297217027598"/>
  </r>
  <r>
    <s v="sne.shallow"/>
    <x v="3"/>
    <s v="shallow"/>
    <s v="Demersal benthivores - other"/>
    <x v="4"/>
    <s v=""/>
    <x v="25"/>
    <n v="12256471.7479645"/>
    <n v="12052.682656000001"/>
    <n v="1016.9081936180399"/>
  </r>
  <r>
    <s v="sne.shallow"/>
    <x v="3"/>
    <s v="shallow"/>
    <s v="Demersal omnivores - other"/>
    <x v="25"/>
    <s v=""/>
    <x v="25"/>
    <n v="62893.893390804602"/>
    <n v="12052.682656000001"/>
    <n v="5.2182485166068098"/>
  </r>
  <r>
    <s v="sne.shallow"/>
    <x v="3"/>
    <s v="shallow"/>
    <s v="Demersal piscivores - other"/>
    <x v="5"/>
    <s v=""/>
    <x v="25"/>
    <n v="12016778.7624187"/>
    <n v="12052.682656000001"/>
    <n v="997.02108695582206"/>
  </r>
  <r>
    <s v="sne.shallow"/>
    <x v="3"/>
    <s v="shallow"/>
    <s v="Skates"/>
    <x v="8"/>
    <s v=""/>
    <x v="25"/>
    <n v="71586169.449647993"/>
    <n v="12052.682656000001"/>
    <n v="5939.4386704449798"/>
  </r>
  <r>
    <s v="sne.shallow"/>
    <x v="3"/>
    <s v="shallow"/>
    <s v="Small pelagic - other"/>
    <x v="9"/>
    <s v=""/>
    <x v="25"/>
    <n v="4837844.9803385399"/>
    <n v="12052.682656000001"/>
    <n v="401.39155061302398"/>
  </r>
  <r>
    <s v="sne.shallow"/>
    <x v="3"/>
    <s v="shallow"/>
    <s v="Squid"/>
    <x v="10"/>
    <s v=""/>
    <x v="25"/>
    <n v="16457608.6965017"/>
    <n v="12052.682656000001"/>
    <n v="1365.47266415489"/>
  </r>
  <r>
    <s v="sne.shallow"/>
    <x v="3"/>
    <s v="shallow"/>
    <s v="Spiny dogfish (S)"/>
    <x v="11"/>
    <s v=""/>
    <x v="25"/>
    <n v="1491769.32852793"/>
    <n v="12052.682656000001"/>
    <n v="123.770729812197"/>
  </r>
  <r>
    <s v="sne.shallow"/>
    <x v="3"/>
    <s v="shallow"/>
    <s v="Spiny dogfish (L)"/>
    <x v="12"/>
    <s v=""/>
    <x v="25"/>
    <n v="211252793.07073301"/>
    <n v="12052.682656000001"/>
    <n v="17527.450037487601"/>
  </r>
  <r>
    <s v="sne.shallow"/>
    <x v="3"/>
    <s v="shallow"/>
    <s v="Hakes (S)"/>
    <x v="13"/>
    <s v=""/>
    <x v="25"/>
    <n v="56878.248505246404"/>
    <n v="12052.682656000001"/>
    <n v="4.7191359906030197"/>
  </r>
  <r>
    <s v="sne.shallow"/>
    <x v="3"/>
    <s v="shallow"/>
    <s v="Atlantic cod (S)"/>
    <x v="19"/>
    <s v=""/>
    <x v="25"/>
    <n v="7852.2166756809002"/>
    <n v="12052.682656000001"/>
    <n v="0.65149119907939701"/>
  </r>
  <r>
    <s v="sne.shallow"/>
    <x v="3"/>
    <s v="shallow"/>
    <s v="Atlantic cod (M)"/>
    <x v="15"/>
    <s v=""/>
    <x v="25"/>
    <n v="1838467.3098708999"/>
    <n v="12052.682656000001"/>
    <n v="152.53594260657701"/>
  </r>
  <r>
    <s v="sne.shallow"/>
    <x v="3"/>
    <s v="shallow"/>
    <s v="Atlantic cod (L)"/>
    <x v="16"/>
    <s v=""/>
    <x v="25"/>
    <n v="3570636.7200531499"/>
    <n v="12052.682656000001"/>
    <n v="296.25244619509101"/>
  </r>
  <r>
    <s v="sne.shallow"/>
    <x v="3"/>
    <s v="shallow"/>
    <s v="Summer flounder (L)"/>
    <x v="22"/>
    <s v=""/>
    <x v="25"/>
    <n v="617786.06116986496"/>
    <n v="12052.682656000001"/>
    <n v="51.257141567759"/>
  </r>
  <r>
    <s v="sne.shallow"/>
    <x v="3"/>
    <s v="shallow"/>
    <s v="Yellowtail flounder (S)"/>
    <x v="17"/>
    <s v=""/>
    <x v="25"/>
    <n v="1722.81987418733"/>
    <n v="12052.682656000001"/>
    <n v="0.14294078118199499"/>
  </r>
  <r>
    <s v="sne.shallow"/>
    <x v="3"/>
    <s v="shallow"/>
    <s v="Yellowtail flounder (L)"/>
    <x v="18"/>
    <s v=""/>
    <x v="25"/>
    <n v="139779.760738746"/>
    <n v="12052.682656000001"/>
    <n v="11.597398249688499"/>
  </r>
  <r>
    <s v="sne.shallow"/>
    <x v="3"/>
    <s v="shallow"/>
    <s v="Bluefish (S)"/>
    <x v="21"/>
    <s v=""/>
    <x v="25"/>
    <n v="85968.418662606506"/>
    <n v="12052.682656000001"/>
    <n v="7.13272066611745"/>
  </r>
  <r>
    <s v="sne.shallow"/>
    <x v="3"/>
    <s v="shallow"/>
    <s v="Bluefish (M)"/>
    <x v="21"/>
    <s v=""/>
    <x v="25"/>
    <n v="518364.487172099"/>
    <n v="12052.682656000001"/>
    <n v="43.008224970898901"/>
  </r>
  <r>
    <s v="sne.shallow"/>
    <x v="3"/>
    <s v="shallow"/>
    <s v="Bluefish (L)"/>
    <x v="21"/>
    <s v=""/>
    <x v="25"/>
    <n v="2346456.6396326302"/>
    <n v="12052.682656000001"/>
    <n v="194.68335030496499"/>
  </r>
  <r>
    <s v="sne.shallow"/>
    <x v="3"/>
    <s v="shallow"/>
    <s v="Alosines"/>
    <x v="0"/>
    <s v=""/>
    <x v="26"/>
    <n v="80675.012337121196"/>
    <n v="12052.682656000001"/>
    <n v="6.6935316094927604"/>
  </r>
  <r>
    <s v="sne.shallow"/>
    <x v="3"/>
    <s v="shallow"/>
    <s v="Anchovies"/>
    <x v="24"/>
    <s v=""/>
    <x v="26"/>
    <n v="969494.96755208401"/>
    <n v="12052.682656000001"/>
    <n v="80.438106206127898"/>
  </r>
  <r>
    <s v="sne.shallow"/>
    <x v="3"/>
    <s v="shallow"/>
    <s v="Atlantic herring"/>
    <x v="1"/>
    <s v=""/>
    <x v="26"/>
    <n v="18089844.259275001"/>
    <n v="12052.682656000001"/>
    <n v="1500.89774829254"/>
  </r>
  <r>
    <s v="sne.shallow"/>
    <x v="3"/>
    <s v="shallow"/>
    <s v="Atlantic mackerel"/>
    <x v="2"/>
    <s v=""/>
    <x v="26"/>
    <n v="1741.7481250000001"/>
    <n v="12052.682656000001"/>
    <n v="0.14451124075128099"/>
  </r>
  <r>
    <s v="sne.shallow"/>
    <x v="3"/>
    <s v="shallow"/>
    <s v="Butterfish"/>
    <x v="3"/>
    <s v=""/>
    <x v="26"/>
    <n v="5644718.5717857098"/>
    <n v="12052.682656000001"/>
    <n v="468.33711074070999"/>
  </r>
  <r>
    <s v="sne.shallow"/>
    <x v="3"/>
    <s v="shallow"/>
    <s v="Demersal benthivores - other"/>
    <x v="4"/>
    <s v=""/>
    <x v="26"/>
    <n v="6695932.0333504397"/>
    <n v="12052.682656000001"/>
    <n v="555.55532527168202"/>
  </r>
  <r>
    <s v="sne.shallow"/>
    <x v="3"/>
    <s v="shallow"/>
    <s v="Demersal omnivores - other"/>
    <x v="25"/>
    <s v=""/>
    <x v="26"/>
    <n v="43166.401364942503"/>
    <n v="12052.682656000001"/>
    <n v="3.5814766386015902"/>
  </r>
  <r>
    <s v="sne.shallow"/>
    <x v="3"/>
    <s v="shallow"/>
    <s v="Demersal piscivores - other"/>
    <x v="5"/>
    <s v=""/>
    <x v="26"/>
    <n v="5634243.7577329203"/>
    <n v="12052.682656000001"/>
    <n v="467.46802504819198"/>
  </r>
  <r>
    <s v="sne.shallow"/>
    <x v="3"/>
    <s v="shallow"/>
    <s v="Medium pelagics - other"/>
    <x v="20"/>
    <s v=""/>
    <x v="26"/>
    <n v="412571.00458333298"/>
    <n v="12052.682656000001"/>
    <n v="34.230636975905902"/>
  </r>
  <r>
    <s v="sne.shallow"/>
    <x v="3"/>
    <s v="shallow"/>
    <s v="Mesopelagics"/>
    <x v="7"/>
    <s v=""/>
    <x v="26"/>
    <n v="0"/>
    <n v="12052.682656000001"/>
    <n v="0"/>
  </r>
  <r>
    <s v="sne.shallow"/>
    <x v="3"/>
    <s v="shallow"/>
    <s v="Skates"/>
    <x v="8"/>
    <s v=""/>
    <x v="26"/>
    <n v="61731218.4783464"/>
    <n v="12052.682656000001"/>
    <n v="5121.7824479611299"/>
  </r>
  <r>
    <s v="sne.shallow"/>
    <x v="3"/>
    <s v="shallow"/>
    <s v="Small pelagic - other"/>
    <x v="9"/>
    <s v=""/>
    <x v="26"/>
    <n v="7527522.77479167"/>
    <n v="12052.682656000001"/>
    <n v="624.55164461202799"/>
  </r>
  <r>
    <s v="sne.shallow"/>
    <x v="3"/>
    <s v="shallow"/>
    <s v="Squid"/>
    <x v="10"/>
    <s v=""/>
    <x v="26"/>
    <n v="2678739.1138007799"/>
    <n v="12052.682656000001"/>
    <n v="222.252521721151"/>
  </r>
  <r>
    <s v="sne.shallow"/>
    <x v="3"/>
    <s v="shallow"/>
    <s v="Spiny dogfish (S)"/>
    <x v="11"/>
    <s v=""/>
    <x v="26"/>
    <n v="5078568.0434518596"/>
    <n v="12052.682656000001"/>
    <n v="421.36412186408"/>
  </r>
  <r>
    <s v="sne.shallow"/>
    <x v="3"/>
    <s v="shallow"/>
    <s v="Spiny dogfish (L)"/>
    <x v="12"/>
    <s v=""/>
    <x v="26"/>
    <n v="82478080.597483799"/>
    <n v="12052.682656000001"/>
    <n v="6843.1305255037996"/>
  </r>
  <r>
    <s v="sne.shallow"/>
    <x v="3"/>
    <s v="shallow"/>
    <s v="Atlantic menhaden (L)"/>
    <x v="23"/>
    <s v=""/>
    <x v="26"/>
    <n v="26053.8663054934"/>
    <n v="12052.682656000001"/>
    <n v="2.16166533618334"/>
  </r>
  <r>
    <s v="sne.shallow"/>
    <x v="3"/>
    <s v="shallow"/>
    <s v="Hakes (S)"/>
    <x v="13"/>
    <s v=""/>
    <x v="26"/>
    <n v="186462.300769419"/>
    <n v="12052.682656000001"/>
    <n v="15.470605681017799"/>
  </r>
  <r>
    <s v="sne.shallow"/>
    <x v="3"/>
    <s v="shallow"/>
    <s v="Atlantic cod (S)"/>
    <x v="19"/>
    <s v=""/>
    <x v="26"/>
    <n v="7935.0728903768404"/>
    <n v="12052.682656000001"/>
    <n v="0.658365703043433"/>
  </r>
  <r>
    <s v="sne.shallow"/>
    <x v="3"/>
    <s v="shallow"/>
    <s v="Atlantic cod (M)"/>
    <x v="15"/>
    <s v=""/>
    <x v="26"/>
    <n v="354619.95111010299"/>
    <n v="12052.682656000001"/>
    <n v="29.422491343333199"/>
  </r>
  <r>
    <s v="sne.shallow"/>
    <x v="3"/>
    <s v="shallow"/>
    <s v="Atlantic cod (L)"/>
    <x v="16"/>
    <s v=""/>
    <x v="26"/>
    <n v="2453801.6483677402"/>
    <n v="12052.682656000001"/>
    <n v="203.58966699801101"/>
  </r>
  <r>
    <s v="sne.shallow"/>
    <x v="3"/>
    <s v="shallow"/>
    <s v="Summer flounder (S)"/>
    <x v="33"/>
    <s v=""/>
    <x v="26"/>
    <n v="1839.6723904379601"/>
    <n v="12052.682656000001"/>
    <n v="0.15263592703340201"/>
  </r>
  <r>
    <s v="sne.shallow"/>
    <x v="3"/>
    <s v="shallow"/>
    <s v="Summer flounder (L)"/>
    <x v="22"/>
    <s v=""/>
    <x v="26"/>
    <n v="160763.40543112101"/>
    <n v="12052.682656000001"/>
    <n v="13.3383919596598"/>
  </r>
  <r>
    <s v="sne.shallow"/>
    <x v="3"/>
    <s v="shallow"/>
    <s v="Yellowtail flounder (S)"/>
    <x v="17"/>
    <s v=""/>
    <x v="26"/>
    <n v="17.641889175863099"/>
    <n v="12052.682656000001"/>
    <n v="1.4637313268246301E-3"/>
  </r>
  <r>
    <s v="sne.shallow"/>
    <x v="3"/>
    <s v="shallow"/>
    <s v="Yellowtail flounder (L)"/>
    <x v="18"/>
    <s v=""/>
    <x v="26"/>
    <n v="104380.405915954"/>
    <n v="12052.682656000001"/>
    <n v="8.6603463224837807"/>
  </r>
  <r>
    <s v="sne.shallow"/>
    <x v="3"/>
    <s v="shallow"/>
    <s v="Bluefish (S)"/>
    <x v="21"/>
    <s v=""/>
    <x v="26"/>
    <n v="1606545.5529926801"/>
    <n v="12052.682656000001"/>
    <n v="133.29360764285201"/>
  </r>
  <r>
    <s v="sne.shallow"/>
    <x v="3"/>
    <s v="shallow"/>
    <s v="Bluefish (M)"/>
    <x v="21"/>
    <s v=""/>
    <x v="26"/>
    <n v="468936.63732539699"/>
    <n v="12052.682656000001"/>
    <n v="38.907241707882598"/>
  </r>
  <r>
    <s v="sne.shallow"/>
    <x v="3"/>
    <s v="shallow"/>
    <s v="Bluefish (L)"/>
    <x v="21"/>
    <s v=""/>
    <x v="26"/>
    <n v="1781324.0128712"/>
    <n v="12052.682656000001"/>
    <n v="147.794815786047"/>
  </r>
  <r>
    <s v="sne.shallow"/>
    <x v="3"/>
    <s v="shallow"/>
    <s v="Striped bass (M)"/>
    <x v="30"/>
    <s v=""/>
    <x v="26"/>
    <n v="137381.21897510099"/>
    <n v="12052.682656000001"/>
    <n v="11.3983934445258"/>
  </r>
  <r>
    <s v="sne.shallow"/>
    <x v="3"/>
    <s v="shallow"/>
    <s v="Weakfish (S)"/>
    <x v="31"/>
    <s v=""/>
    <x v="26"/>
    <n v="70739.977586401496"/>
    <n v="12052.682656000001"/>
    <n v="5.8692309094511899"/>
  </r>
  <r>
    <s v="sne.shallow"/>
    <x v="3"/>
    <s v="shallow"/>
    <s v="Weakfish (M)"/>
    <x v="28"/>
    <s v=""/>
    <x v="26"/>
    <n v="36018.089762688098"/>
    <n v="12052.682656000001"/>
    <n v="2.9883877963681198"/>
  </r>
  <r>
    <s v="sne.shallow"/>
    <x v="3"/>
    <s v="shallow"/>
    <s v="Weakfish (L)"/>
    <x v="35"/>
    <s v=""/>
    <x v="26"/>
    <n v="393084.06613975199"/>
    <n v="12052.682656000001"/>
    <n v="32.6138236074829"/>
  </r>
  <r>
    <s v="sne.shallow"/>
    <x v="3"/>
    <s v="shallow"/>
    <s v="Alosines"/>
    <x v="0"/>
    <s v=""/>
    <x v="27"/>
    <n v="41815.9620653409"/>
    <n v="12052.682656000001"/>
    <n v="3.4694319313654498"/>
  </r>
  <r>
    <s v="sne.shallow"/>
    <x v="3"/>
    <s v="shallow"/>
    <s v="Anchovies"/>
    <x v="24"/>
    <s v=""/>
    <x v="27"/>
    <n v="450844.80312499998"/>
    <n v="12052.682656000001"/>
    <n v="37.406178856004601"/>
  </r>
  <r>
    <s v="sne.shallow"/>
    <x v="3"/>
    <s v="shallow"/>
    <s v="Atlantic herring"/>
    <x v="1"/>
    <s v=""/>
    <x v="27"/>
    <n v="2639954.2349999999"/>
    <n v="12052.682656000001"/>
    <n v="219.03457598178699"/>
  </r>
  <r>
    <s v="sne.shallow"/>
    <x v="3"/>
    <s v="shallow"/>
    <s v="Atlantic mackerel"/>
    <x v="2"/>
    <s v=""/>
    <x v="27"/>
    <n v="21548.550520833302"/>
    <n v="12052.682656000001"/>
    <n v="1.78786342724341"/>
  </r>
  <r>
    <s v="sne.shallow"/>
    <x v="3"/>
    <s v="shallow"/>
    <s v="Butterfish"/>
    <x v="3"/>
    <s v=""/>
    <x v="27"/>
    <n v="2438011.4062995999"/>
    <n v="12052.682656000001"/>
    <n v="202.27956512950499"/>
  </r>
  <r>
    <s v="sne.shallow"/>
    <x v="3"/>
    <s v="shallow"/>
    <s v="Demersal benthivores - other"/>
    <x v="4"/>
    <s v=""/>
    <x v="27"/>
    <n v="5184072.3392528398"/>
    <n v="12052.682656000001"/>
    <n v="430.11771629713701"/>
  </r>
  <r>
    <s v="sne.shallow"/>
    <x v="3"/>
    <s v="shallow"/>
    <s v="Demersal omnivores - other"/>
    <x v="25"/>
    <s v=""/>
    <x v="27"/>
    <n v="38397.512452107301"/>
    <n v="12052.682656000001"/>
    <n v="3.1858063095183602"/>
  </r>
  <r>
    <s v="sne.shallow"/>
    <x v="3"/>
    <s v="shallow"/>
    <s v="Demersal piscivores - other"/>
    <x v="5"/>
    <s v=""/>
    <x v="27"/>
    <n v="9891233.7223966997"/>
    <n v="12052.682656000001"/>
    <n v="820.66656898766905"/>
  </r>
  <r>
    <s v="sne.shallow"/>
    <x v="3"/>
    <s v="shallow"/>
    <s v="Medium pelagics - other"/>
    <x v="20"/>
    <s v=""/>
    <x v="27"/>
    <n v="14570.39296875"/>
    <n v="12052.682656000001"/>
    <n v="1.20889211013091"/>
  </r>
  <r>
    <s v="sne.shallow"/>
    <x v="3"/>
    <s v="shallow"/>
    <s v="Skates"/>
    <x v="8"/>
    <s v=""/>
    <x v="27"/>
    <n v="70305941.158125997"/>
    <n v="12052.682656000001"/>
    <n v="5833.2193060046002"/>
  </r>
  <r>
    <s v="sne.shallow"/>
    <x v="3"/>
    <s v="shallow"/>
    <s v="Small pelagic - other"/>
    <x v="9"/>
    <s v=""/>
    <x v="27"/>
    <n v="694447.63116319396"/>
    <n v="12052.682656000001"/>
    <n v="57.617681555523902"/>
  </r>
  <r>
    <s v="sne.shallow"/>
    <x v="3"/>
    <s v="shallow"/>
    <s v="Squid"/>
    <x v="10"/>
    <s v=""/>
    <x v="27"/>
    <n v="4849280.6918927897"/>
    <n v="12052.682656000001"/>
    <n v="402.34036108789002"/>
  </r>
  <r>
    <s v="sne.shallow"/>
    <x v="3"/>
    <s v="shallow"/>
    <s v="Spiny dogfish (S)"/>
    <x v="11"/>
    <s v=""/>
    <x v="27"/>
    <n v="3395049.6496934099"/>
    <n v="12052.682656000001"/>
    <n v="281.68414838362202"/>
  </r>
  <r>
    <s v="sne.shallow"/>
    <x v="3"/>
    <s v="shallow"/>
    <s v="Spiny dogfish (L)"/>
    <x v="12"/>
    <s v=""/>
    <x v="27"/>
    <n v="400183369.47339898"/>
    <n v="12052.682656000001"/>
    <n v="33202.846278723002"/>
  </r>
  <r>
    <s v="sne.shallow"/>
    <x v="3"/>
    <s v="shallow"/>
    <s v="Hakes (S)"/>
    <x v="13"/>
    <s v=""/>
    <x v="27"/>
    <n v="68698.073041415002"/>
    <n v="12052.682656000001"/>
    <n v="5.6998159664658603"/>
  </r>
  <r>
    <s v="sne.shallow"/>
    <x v="3"/>
    <s v="shallow"/>
    <s v="Atlantic cod (S)"/>
    <x v="19"/>
    <s v=""/>
    <x v="27"/>
    <n v="3947.5116183158898"/>
    <n v="12052.682656000001"/>
    <n v="0.32752141004482199"/>
  </r>
  <r>
    <s v="sne.shallow"/>
    <x v="3"/>
    <s v="shallow"/>
    <s v="Atlantic cod (M)"/>
    <x v="15"/>
    <s v=""/>
    <x v="27"/>
    <n v="525924.26536751795"/>
    <n v="12052.682656000001"/>
    <n v="43.635452818108099"/>
  </r>
  <r>
    <s v="sne.shallow"/>
    <x v="3"/>
    <s v="shallow"/>
    <s v="Atlantic cod (L)"/>
    <x v="16"/>
    <s v=""/>
    <x v="27"/>
    <n v="2495536.6897561401"/>
    <n v="12052.682656000001"/>
    <n v="207.0523850152"/>
  </r>
  <r>
    <s v="sne.shallow"/>
    <x v="3"/>
    <s v="shallow"/>
    <s v="Summer flounder (S)"/>
    <x v="33"/>
    <s v=""/>
    <x v="27"/>
    <n v="5406.00399855658"/>
    <n v="12052.682656000001"/>
    <n v="0.44853118204895198"/>
  </r>
  <r>
    <s v="sne.shallow"/>
    <x v="3"/>
    <s v="shallow"/>
    <s v="Summer flounder (L)"/>
    <x v="22"/>
    <s v=""/>
    <x v="27"/>
    <n v="337798.29397481499"/>
    <n v="12052.682656000001"/>
    <n v="28.026813914880101"/>
  </r>
  <r>
    <s v="sne.shallow"/>
    <x v="3"/>
    <s v="shallow"/>
    <s v="Yellowtail flounder (L)"/>
    <x v="18"/>
    <s v=""/>
    <x v="27"/>
    <n v="430653.22220391303"/>
    <n v="12052.682656000001"/>
    <n v="35.730901948997001"/>
  </r>
  <r>
    <s v="sne.shallow"/>
    <x v="3"/>
    <s v="shallow"/>
    <s v="Bluefish (S)"/>
    <x v="21"/>
    <s v=""/>
    <x v="27"/>
    <n v="135154.60909805199"/>
    <n v="12052.682656000001"/>
    <n v="11.213653669937999"/>
  </r>
  <r>
    <s v="sne.shallow"/>
    <x v="3"/>
    <s v="shallow"/>
    <s v="Bluefish (M)"/>
    <x v="21"/>
    <s v=""/>
    <x v="27"/>
    <n v="707382.05460137699"/>
    <n v="12052.682656000001"/>
    <n v="58.6908387776419"/>
  </r>
  <r>
    <s v="sne.shallow"/>
    <x v="3"/>
    <s v="shallow"/>
    <s v="Bluefish (L)"/>
    <x v="21"/>
    <s v=""/>
    <x v="27"/>
    <n v="2243074.1493672901"/>
    <n v="12052.682656000001"/>
    <n v="186.10580012663399"/>
  </r>
  <r>
    <s v="sne.shallow"/>
    <x v="3"/>
    <s v="shallow"/>
    <s v="Weakfish (M)"/>
    <x v="28"/>
    <s v=""/>
    <x v="27"/>
    <n v="36522.5513749647"/>
    <n v="12052.682656000001"/>
    <n v="3.0302425125897798"/>
  </r>
  <r>
    <s v="sne.shallow"/>
    <x v="3"/>
    <s v="shallow"/>
    <s v="Weakfish (L)"/>
    <x v="35"/>
    <s v=""/>
    <x v="27"/>
    <n v="7092.4619059955703"/>
    <n v="12052.682656000001"/>
    <n v="0.58845504427720396"/>
  </r>
  <r>
    <s v="sne.shallow"/>
    <x v="3"/>
    <s v="shallow"/>
    <s v="Alosines"/>
    <x v="0"/>
    <s v=""/>
    <x v="28"/>
    <n v="165543.496436174"/>
    <n v="12052.682656000001"/>
    <n v="13.7349917160363"/>
  </r>
  <r>
    <s v="sne.shallow"/>
    <x v="3"/>
    <s v="shallow"/>
    <s v="Anchovies"/>
    <x v="24"/>
    <s v=""/>
    <x v="28"/>
    <n v="461730.72890624998"/>
    <n v="12052.682656000001"/>
    <n v="38.309374110700098"/>
  </r>
  <r>
    <s v="sne.shallow"/>
    <x v="3"/>
    <s v="shallow"/>
    <s v="Atlantic herring"/>
    <x v="1"/>
    <s v=""/>
    <x v="28"/>
    <n v="15604685.879175"/>
    <n v="12052.682656000001"/>
    <n v="1294.70644208879"/>
  </r>
  <r>
    <s v="sne.shallow"/>
    <x v="3"/>
    <s v="shallow"/>
    <s v="Atlantic mackerel"/>
    <x v="2"/>
    <s v=""/>
    <x v="28"/>
    <n v="268352.02682291699"/>
    <n v="12052.682656000001"/>
    <n v="22.2649209708784"/>
  </r>
  <r>
    <s v="sne.shallow"/>
    <x v="3"/>
    <s v="shallow"/>
    <s v="Butterfish"/>
    <x v="3"/>
    <s v=""/>
    <x v="28"/>
    <n v="6232229.9924404798"/>
    <n v="12052.682656000001"/>
    <n v="517.08239321625001"/>
  </r>
  <r>
    <s v="sne.shallow"/>
    <x v="3"/>
    <s v="shallow"/>
    <s v="Demersal benthivores - other"/>
    <x v="4"/>
    <s v=""/>
    <x v="28"/>
    <n v="7690407.3783323299"/>
    <n v="12052.682656000001"/>
    <n v="638.06603042883"/>
  </r>
  <r>
    <s v="sne.shallow"/>
    <x v="3"/>
    <s v="shallow"/>
    <s v="Demersal omnivores - other"/>
    <x v="25"/>
    <s v=""/>
    <x v="28"/>
    <n v="4065.6189655172402"/>
    <n v="12052.682656000001"/>
    <n v="0.33732066806665001"/>
  </r>
  <r>
    <s v="sne.shallow"/>
    <x v="3"/>
    <s v="shallow"/>
    <s v="Demersal piscivores - other"/>
    <x v="5"/>
    <s v=""/>
    <x v="28"/>
    <n v="8280011.6967529897"/>
    <n v="12052.682656000001"/>
    <n v="686.98495870801605"/>
  </r>
  <r>
    <s v="sne.shallow"/>
    <x v="3"/>
    <s v="shallow"/>
    <s v="Haddock"/>
    <x v="6"/>
    <s v=""/>
    <x v="28"/>
    <n v="0"/>
    <n v="12052.682656000001"/>
    <n v="0"/>
  </r>
  <r>
    <s v="sne.shallow"/>
    <x v="3"/>
    <s v="shallow"/>
    <s v="Medium pelagics - other"/>
    <x v="20"/>
    <s v=""/>
    <x v="28"/>
    <n v="1339.8062500000001"/>
    <n v="12052.682656000001"/>
    <n v="0.1111624928856"/>
  </r>
  <r>
    <s v="sne.shallow"/>
    <x v="3"/>
    <s v="shallow"/>
    <s v="Skates"/>
    <x v="8"/>
    <s v=""/>
    <x v="28"/>
    <n v="49876811.2681612"/>
    <n v="12052.682656000001"/>
    <n v="4138.2331794268002"/>
  </r>
  <r>
    <s v="sne.shallow"/>
    <x v="3"/>
    <s v="shallow"/>
    <s v="Small pelagic - other"/>
    <x v="9"/>
    <s v=""/>
    <x v="28"/>
    <n v="2339971.6156250001"/>
    <n v="12052.682656000001"/>
    <n v="194.14529382470101"/>
  </r>
  <r>
    <s v="sne.shallow"/>
    <x v="3"/>
    <s v="shallow"/>
    <s v="Squid"/>
    <x v="10"/>
    <s v=""/>
    <x v="28"/>
    <n v="5849499.4636835903"/>
    <n v="12052.682656000001"/>
    <n v="485.327593087472"/>
  </r>
  <r>
    <s v="sne.shallow"/>
    <x v="3"/>
    <s v="shallow"/>
    <s v="Spiny dogfish (S)"/>
    <x v="11"/>
    <s v=""/>
    <x v="28"/>
    <n v="1162063.24304049"/>
    <n v="12052.682656000001"/>
    <n v="96.415318996389004"/>
  </r>
  <r>
    <s v="sne.shallow"/>
    <x v="3"/>
    <s v="shallow"/>
    <s v="Spiny dogfish (L)"/>
    <x v="12"/>
    <s v=""/>
    <x v="28"/>
    <n v="574256803.08640695"/>
    <n v="12052.682656000001"/>
    <n v="47645.559040794396"/>
  </r>
  <r>
    <s v="sne.shallow"/>
    <x v="3"/>
    <s v="shallow"/>
    <s v="Atlantic menhaden (M)"/>
    <x v="34"/>
    <s v=""/>
    <x v="28"/>
    <n v="1731.6068501212601"/>
    <n v="12052.682656000001"/>
    <n v="0.143669828497413"/>
  </r>
  <r>
    <s v="sne.shallow"/>
    <x v="3"/>
    <s v="shallow"/>
    <s v="Hakes (S)"/>
    <x v="13"/>
    <s v=""/>
    <x v="28"/>
    <n v="218075.278202688"/>
    <n v="12052.682656000001"/>
    <n v="18.093505357010901"/>
  </r>
  <r>
    <s v="sne.shallow"/>
    <x v="3"/>
    <s v="shallow"/>
    <s v="Hakes (L)"/>
    <x v="14"/>
    <s v=""/>
    <x v="28"/>
    <n v="34413.059094138298"/>
    <n v="12052.682656000001"/>
    <n v="2.85521987729487"/>
  </r>
  <r>
    <s v="sne.shallow"/>
    <x v="3"/>
    <s v="shallow"/>
    <s v="Atlantic cod (S)"/>
    <x v="19"/>
    <s v=""/>
    <x v="28"/>
    <n v="4239.9202419049698"/>
    <n v="12052.682656000001"/>
    <n v="0.35178228473428502"/>
  </r>
  <r>
    <s v="sne.shallow"/>
    <x v="3"/>
    <s v="shallow"/>
    <s v="Atlantic cod (M)"/>
    <x v="15"/>
    <s v=""/>
    <x v="28"/>
    <n v="422695.10370186"/>
    <n v="12052.682656000001"/>
    <n v="35.070624172738597"/>
  </r>
  <r>
    <s v="sne.shallow"/>
    <x v="3"/>
    <s v="shallow"/>
    <s v="Atlantic cod (L)"/>
    <x v="16"/>
    <s v=""/>
    <x v="28"/>
    <n v="2201000.52156513"/>
    <n v="12052.682656000001"/>
    <n v="182.61498990595601"/>
  </r>
  <r>
    <s v="sne.shallow"/>
    <x v="3"/>
    <s v="shallow"/>
    <s v="Summer flounder (S)"/>
    <x v="33"/>
    <s v=""/>
    <x v="28"/>
    <n v="3420.3677741051802"/>
    <n v="12052.682656000001"/>
    <n v="0.28378476989124601"/>
  </r>
  <r>
    <s v="sne.shallow"/>
    <x v="3"/>
    <s v="shallow"/>
    <s v="Summer flounder (L)"/>
    <x v="22"/>
    <s v=""/>
    <x v="28"/>
    <n v="476847.60020449403"/>
    <n v="12052.682656000001"/>
    <n v="39.563607025454402"/>
  </r>
  <r>
    <s v="sne.shallow"/>
    <x v="3"/>
    <s v="shallow"/>
    <s v="Yellowtail flounder (L)"/>
    <x v="18"/>
    <s v=""/>
    <x v="28"/>
    <n v="157534.87067775801"/>
    <n v="12052.682656000001"/>
    <n v="13.070523399148399"/>
  </r>
  <r>
    <s v="sne.shallow"/>
    <x v="3"/>
    <s v="shallow"/>
    <s v="Bluefish (S)"/>
    <x v="21"/>
    <s v=""/>
    <x v="28"/>
    <n v="104600.403651253"/>
    <n v="12052.682656000001"/>
    <n v="8.6785993323387594"/>
  </r>
  <r>
    <s v="sne.shallow"/>
    <x v="3"/>
    <s v="shallow"/>
    <s v="Bluefish (M)"/>
    <x v="21"/>
    <s v=""/>
    <x v="28"/>
    <n v="1462418.99276496"/>
    <n v="12052.682656000001"/>
    <n v="121.335559435554"/>
  </r>
  <r>
    <s v="sne.shallow"/>
    <x v="3"/>
    <s v="shallow"/>
    <s v="Bluefish (L)"/>
    <x v="21"/>
    <s v=""/>
    <x v="28"/>
    <n v="52062.7672171835"/>
    <n v="12052.682656000001"/>
    <n v="4.31959993497928"/>
  </r>
  <r>
    <s v="sne.shallow"/>
    <x v="3"/>
    <s v="shallow"/>
    <s v="Striped bass (M)"/>
    <x v="30"/>
    <s v=""/>
    <x v="28"/>
    <n v="6374.7348292929"/>
    <n v="12052.682656000001"/>
    <n v="0.528905888525943"/>
  </r>
  <r>
    <s v="sne.shallow"/>
    <x v="3"/>
    <s v="shallow"/>
    <s v="Weakfish (S)"/>
    <x v="31"/>
    <s v=""/>
    <x v="28"/>
    <n v="5622.0563127543301"/>
    <n v="12052.682656000001"/>
    <n v="0.46645684394217302"/>
  </r>
  <r>
    <s v="sne.shallow"/>
    <x v="3"/>
    <s v="shallow"/>
    <s v="Weakfish (M)"/>
    <x v="28"/>
    <s v=""/>
    <x v="28"/>
    <n v="3940.21479079357"/>
    <n v="12052.682656000001"/>
    <n v="0.32691599897323098"/>
  </r>
  <r>
    <s v="sne.shallow"/>
    <x v="3"/>
    <s v="shallow"/>
    <s v="Weakfish (L)"/>
    <x v="35"/>
    <s v=""/>
    <x v="28"/>
    <n v="8262.6935689067996"/>
    <n v="12052.682656000001"/>
    <n v="0.68554808956108304"/>
  </r>
  <r>
    <s v="sne.shallow"/>
    <x v="3"/>
    <s v="shallow"/>
    <s v="Alosines"/>
    <x v="0"/>
    <s v=""/>
    <x v="29"/>
    <n v="78267.015104166698"/>
    <n v="12052.682656000001"/>
    <n v="6.4937422927338302"/>
  </r>
  <r>
    <s v="sne.shallow"/>
    <x v="3"/>
    <s v="shallow"/>
    <s v="Anchovies"/>
    <x v="24"/>
    <s v=""/>
    <x v="29"/>
    <n v="3530249.9055989599"/>
    <n v="12052.682656000001"/>
    <n v="292.90158932721499"/>
  </r>
  <r>
    <s v="sne.shallow"/>
    <x v="3"/>
    <s v="shallow"/>
    <s v="Atlantic herring"/>
    <x v="1"/>
    <s v=""/>
    <x v="29"/>
    <n v="25450289.621874999"/>
    <n v="12052.682656000001"/>
    <n v="2111.5871336084201"/>
  </r>
  <r>
    <s v="sne.shallow"/>
    <x v="3"/>
    <s v="shallow"/>
    <s v="Butterfish"/>
    <x v="3"/>
    <s v=""/>
    <x v="29"/>
    <n v="1533822.95505952"/>
    <n v="12052.682656000001"/>
    <n v="127.259880545844"/>
  </r>
  <r>
    <s v="sne.shallow"/>
    <x v="3"/>
    <s v="shallow"/>
    <s v="Demersal benthivores - other"/>
    <x v="4"/>
    <s v=""/>
    <x v="29"/>
    <n v="7163375.98237947"/>
    <n v="12052.682656000001"/>
    <n v="594.33872000383599"/>
  </r>
  <r>
    <s v="sne.shallow"/>
    <x v="3"/>
    <s v="shallow"/>
    <s v="Demersal omnivores - other"/>
    <x v="25"/>
    <s v=""/>
    <x v="29"/>
    <n v="6098.4284482758603"/>
    <n v="12052.682656000001"/>
    <n v="0.50598100209997499"/>
  </r>
  <r>
    <s v="sne.shallow"/>
    <x v="3"/>
    <s v="shallow"/>
    <s v="Demersal piscivores - other"/>
    <x v="5"/>
    <s v=""/>
    <x v="29"/>
    <n v="1702117.6821497499"/>
    <n v="12052.682656000001"/>
    <n v="141.22313934005399"/>
  </r>
  <r>
    <s v="sne.shallow"/>
    <x v="3"/>
    <s v="shallow"/>
    <s v="Haddock"/>
    <x v="6"/>
    <s v=""/>
    <x v="29"/>
    <n v="5116.8479899497497"/>
    <n v="12052.682656000001"/>
    <n v="0.42454017383445403"/>
  </r>
  <r>
    <s v="sne.shallow"/>
    <x v="3"/>
    <s v="shallow"/>
    <s v="Medium pelagics - other"/>
    <x v="20"/>
    <s v=""/>
    <x v="29"/>
    <n v="53675.987890625001"/>
    <n v="12052.682656000001"/>
    <n v="4.4534473712293696"/>
  </r>
  <r>
    <s v="sne.shallow"/>
    <x v="3"/>
    <s v="shallow"/>
    <s v="Skates"/>
    <x v="8"/>
    <s v=""/>
    <x v="29"/>
    <n v="38671150.339699097"/>
    <n v="12052.682656000001"/>
    <n v="3208.5097934979699"/>
  </r>
  <r>
    <s v="sne.shallow"/>
    <x v="3"/>
    <s v="shallow"/>
    <s v="Small pelagic - other"/>
    <x v="9"/>
    <s v=""/>
    <x v="29"/>
    <n v="331881.17317708302"/>
    <n v="12052.682656000001"/>
    <n v="27.535875841870599"/>
  </r>
  <r>
    <s v="sne.shallow"/>
    <x v="3"/>
    <s v="shallow"/>
    <s v="Squid"/>
    <x v="10"/>
    <s v=""/>
    <x v="29"/>
    <n v="3643128.5821614601"/>
    <n v="12052.682656000001"/>
    <n v="302.26702935282702"/>
  </r>
  <r>
    <s v="sne.shallow"/>
    <x v="3"/>
    <s v="shallow"/>
    <s v="Spiny dogfish (S)"/>
    <x v="11"/>
    <s v=""/>
    <x v="29"/>
    <n v="182223.70564464899"/>
    <n v="12052.682656000001"/>
    <n v="15.118933340034101"/>
  </r>
  <r>
    <s v="sne.shallow"/>
    <x v="3"/>
    <s v="shallow"/>
    <s v="Spiny dogfish (L)"/>
    <x v="12"/>
    <s v=""/>
    <x v="29"/>
    <n v="150070831.20531201"/>
    <n v="12052.682656000001"/>
    <n v="12451.238905772099"/>
  </r>
  <r>
    <s v="sne.shallow"/>
    <x v="3"/>
    <s v="shallow"/>
    <s v="Atlantic menhaden (L)"/>
    <x v="23"/>
    <s v=""/>
    <x v="29"/>
    <n v="7707.4850091505396"/>
    <n v="12052.682656000001"/>
    <n v="0.63948294575844"/>
  </r>
  <r>
    <s v="sne.shallow"/>
    <x v="3"/>
    <s v="shallow"/>
    <s v="Hakes (S)"/>
    <x v="13"/>
    <s v=""/>
    <x v="29"/>
    <n v="189459.98056672901"/>
    <n v="12052.682656000001"/>
    <n v="15.7193204180493"/>
  </r>
  <r>
    <s v="sne.shallow"/>
    <x v="3"/>
    <s v="shallow"/>
    <s v="Atlantic cod (S)"/>
    <x v="19"/>
    <s v=""/>
    <x v="29"/>
    <n v="648.18240122360601"/>
    <n v="12052.682656000001"/>
    <n v="5.3779097958820903E-2"/>
  </r>
  <r>
    <s v="sne.shallow"/>
    <x v="3"/>
    <s v="shallow"/>
    <s v="Atlantic cod (M)"/>
    <x v="15"/>
    <s v=""/>
    <x v="29"/>
    <n v="80811.095715692107"/>
    <n v="12052.682656000001"/>
    <n v="6.70482232231205"/>
  </r>
  <r>
    <s v="sne.shallow"/>
    <x v="3"/>
    <s v="shallow"/>
    <s v="Atlantic cod (L)"/>
    <x v="16"/>
    <s v=""/>
    <x v="29"/>
    <n v="1448916.2583654399"/>
    <n v="12052.682656000001"/>
    <n v="120.215249975419"/>
  </r>
  <r>
    <s v="sne.shallow"/>
    <x v="3"/>
    <s v="shallow"/>
    <s v="Summer flounder (L)"/>
    <x v="22"/>
    <s v=""/>
    <x v="29"/>
    <n v="612555.78301272006"/>
    <n v="12052.682656000001"/>
    <n v="50.823190197228001"/>
  </r>
  <r>
    <s v="sne.shallow"/>
    <x v="3"/>
    <s v="shallow"/>
    <s v="Yellowtail flounder (S)"/>
    <x v="17"/>
    <s v=""/>
    <x v="29"/>
    <n v="9.6384765059631707"/>
    <n v="12052.682656000001"/>
    <n v="7.9969553509856898E-4"/>
  </r>
  <r>
    <s v="sne.shallow"/>
    <x v="3"/>
    <s v="shallow"/>
    <s v="Yellowtail flounder (L)"/>
    <x v="18"/>
    <s v=""/>
    <x v="29"/>
    <n v="91266.592713444494"/>
    <n v="12052.682656000001"/>
    <n v="7.5723052965316899"/>
  </r>
  <r>
    <s v="sne.shallow"/>
    <x v="3"/>
    <s v="shallow"/>
    <s v="Bluefish (S)"/>
    <x v="21"/>
    <s v=""/>
    <x v="29"/>
    <n v="947334.24976522301"/>
    <n v="12052.682656000001"/>
    <n v="78.599451823584403"/>
  </r>
  <r>
    <s v="sne.shallow"/>
    <x v="3"/>
    <s v="shallow"/>
    <s v="Bluefish (M)"/>
    <x v="21"/>
    <s v=""/>
    <x v="29"/>
    <n v="813126.16824036895"/>
    <n v="12052.682656000001"/>
    <n v="67.464330676256793"/>
  </r>
  <r>
    <s v="sne.shallow"/>
    <x v="3"/>
    <s v="shallow"/>
    <s v="Bluefish (L)"/>
    <x v="21"/>
    <s v=""/>
    <x v="29"/>
    <n v="752037.03996901098"/>
    <n v="12052.682656000001"/>
    <n v="62.395821862499297"/>
  </r>
  <r>
    <s v="sne.shallow"/>
    <x v="3"/>
    <s v="shallow"/>
    <s v="Striped bass (M)"/>
    <x v="30"/>
    <s v=""/>
    <x v="29"/>
    <n v="2508889.1132583302"/>
    <n v="12052.682656000001"/>
    <n v="208.16022331836399"/>
  </r>
  <r>
    <s v="sne.shallow"/>
    <x v="3"/>
    <s v="shallow"/>
    <s v="Striped bass (L)"/>
    <x v="27"/>
    <s v=""/>
    <x v="29"/>
    <n v="1348316.9735607801"/>
    <n v="12052.682656000001"/>
    <n v="111.86861979557401"/>
  </r>
  <r>
    <s v="sne.shallow"/>
    <x v="3"/>
    <s v="shallow"/>
    <s v="Weakfish (S)"/>
    <x v="31"/>
    <s v=""/>
    <x v="29"/>
    <n v="67220.059471337605"/>
    <n v="12052.682656000001"/>
    <n v="5.5771865392867097"/>
  </r>
  <r>
    <s v="sne.shallow"/>
    <x v="3"/>
    <s v="shallow"/>
    <s v="Weakfish (M)"/>
    <x v="28"/>
    <s v=""/>
    <x v="29"/>
    <n v="489303.90764264698"/>
    <n v="12052.682656000001"/>
    <n v="40.597095402579498"/>
  </r>
  <r>
    <s v="sne.shallow"/>
    <x v="3"/>
    <s v="shallow"/>
    <s v="Weakfish (L)"/>
    <x v="35"/>
    <s v=""/>
    <x v="29"/>
    <n v="394864.524114687"/>
    <n v="12052.682656000001"/>
    <n v="32.761546568897501"/>
  </r>
  <r>
    <s v="sne.shallow"/>
    <x v="3"/>
    <s v="shallow"/>
    <s v="Alosines"/>
    <x v="0"/>
    <s v=""/>
    <x v="30"/>
    <n v="156797.93143939399"/>
    <n v="12052.682656000001"/>
    <n v="13.0093802280057"/>
  </r>
  <r>
    <s v="sne.shallow"/>
    <x v="3"/>
    <s v="shallow"/>
    <s v="Anchovies"/>
    <x v="24"/>
    <s v=""/>
    <x v="30"/>
    <n v="275441.83489583299"/>
    <n v="12052.682656000001"/>
    <n v="22.853155829064701"/>
  </r>
  <r>
    <s v="sne.shallow"/>
    <x v="3"/>
    <s v="shallow"/>
    <s v="Atlantic herring"/>
    <x v="1"/>
    <s v=""/>
    <x v="30"/>
    <n v="198665130.94374999"/>
    <n v="12052.682656000001"/>
    <n v="16483.063282584"/>
  </r>
  <r>
    <s v="sne.shallow"/>
    <x v="3"/>
    <s v="shallow"/>
    <s v="Atlantic mackerel"/>
    <x v="2"/>
    <s v=""/>
    <x v="30"/>
    <n v="12839.809895833299"/>
    <n v="12052.682656000001"/>
    <n v="1.065307223487"/>
  </r>
  <r>
    <s v="sne.shallow"/>
    <x v="3"/>
    <s v="shallow"/>
    <s v="Butterfish"/>
    <x v="3"/>
    <s v=""/>
    <x v="30"/>
    <n v="871033.56324404804"/>
    <n v="12052.682656000001"/>
    <n v="72.268854005745695"/>
  </r>
  <r>
    <s v="sne.shallow"/>
    <x v="3"/>
    <s v="shallow"/>
    <s v="Demersal benthivores - other"/>
    <x v="4"/>
    <s v=""/>
    <x v="30"/>
    <n v="4338050.5711380299"/>
    <n v="12052.682656000001"/>
    <n v="359.924067940052"/>
  </r>
  <r>
    <s v="sne.shallow"/>
    <x v="3"/>
    <s v="shallow"/>
    <s v="Demersal omnivores - other"/>
    <x v="25"/>
    <s v=""/>
    <x v="30"/>
    <n v="55933.060919540199"/>
    <n v="12052.682656000001"/>
    <n v="4.6407146455230004"/>
  </r>
  <r>
    <s v="sne.shallow"/>
    <x v="3"/>
    <s v="shallow"/>
    <s v="Demersal piscivores - other"/>
    <x v="5"/>
    <s v=""/>
    <x v="30"/>
    <n v="6317870.1691578496"/>
    <n v="12052.682656000001"/>
    <n v="524.18787994992294"/>
  </r>
  <r>
    <s v="sne.shallow"/>
    <x v="3"/>
    <s v="shallow"/>
    <s v="Haddock"/>
    <x v="6"/>
    <s v=""/>
    <x v="30"/>
    <n v="1950.2372382747101"/>
    <n v="12052.682656000001"/>
    <n v="0.16180939081672799"/>
  </r>
  <r>
    <s v="sne.shallow"/>
    <x v="3"/>
    <s v="shallow"/>
    <s v="Medium pelagics - other"/>
    <x v="20"/>
    <s v=""/>
    <x v="30"/>
    <n v="93172.359635416695"/>
    <n v="12052.682656000001"/>
    <n v="7.73042502608613"/>
  </r>
  <r>
    <s v="sne.shallow"/>
    <x v="3"/>
    <s v="shallow"/>
    <s v="Mesopelagics"/>
    <x v="7"/>
    <s v=""/>
    <x v="30"/>
    <n v="0"/>
    <n v="12052.682656000001"/>
    <n v="0"/>
  </r>
  <r>
    <s v="sne.shallow"/>
    <x v="3"/>
    <s v="shallow"/>
    <s v="Skates"/>
    <x v="8"/>
    <s v=""/>
    <x v="30"/>
    <n v="32349555.071007699"/>
    <n v="12052.682656000001"/>
    <n v="2684.0128454642099"/>
  </r>
  <r>
    <s v="sne.shallow"/>
    <x v="3"/>
    <s v="shallow"/>
    <s v="Small pelagic - other"/>
    <x v="9"/>
    <s v=""/>
    <x v="30"/>
    <n v="649136.12812500005"/>
    <n v="12052.682656000001"/>
    <n v="53.858227803073397"/>
  </r>
  <r>
    <s v="sne.shallow"/>
    <x v="3"/>
    <s v="shallow"/>
    <s v="Squid"/>
    <x v="10"/>
    <s v=""/>
    <x v="30"/>
    <n v="3870378.9818763002"/>
    <n v="12052.682656000001"/>
    <n v="321.12178610706002"/>
  </r>
  <r>
    <s v="sne.shallow"/>
    <x v="3"/>
    <s v="shallow"/>
    <s v="Spiny dogfish (S)"/>
    <x v="11"/>
    <s v=""/>
    <x v="30"/>
    <n v="3574004.9017787501"/>
    <n v="12052.682656000001"/>
    <n v="296.531901136513"/>
  </r>
  <r>
    <s v="sne.shallow"/>
    <x v="3"/>
    <s v="shallow"/>
    <s v="Spiny dogfish (L)"/>
    <x v="12"/>
    <s v=""/>
    <x v="30"/>
    <n v="415018060.71734399"/>
    <n v="12052.682656000001"/>
    <n v="34433.666973778803"/>
  </r>
  <r>
    <s v="sne.shallow"/>
    <x v="3"/>
    <s v="shallow"/>
    <s v="Hakes (S)"/>
    <x v="13"/>
    <s v=""/>
    <x v="30"/>
    <n v="226508.85258104699"/>
    <n v="12052.682656000001"/>
    <n v="18.793231270242401"/>
  </r>
  <r>
    <s v="sne.shallow"/>
    <x v="3"/>
    <s v="shallow"/>
    <s v="Atlantic cod (S)"/>
    <x v="19"/>
    <s v=""/>
    <x v="30"/>
    <n v="4853.9030333953096"/>
    <n v="12052.682656000001"/>
    <n v="0.40272387251306002"/>
  </r>
  <r>
    <s v="sne.shallow"/>
    <x v="3"/>
    <s v="shallow"/>
    <s v="Atlantic cod (M)"/>
    <x v="15"/>
    <s v=""/>
    <x v="30"/>
    <n v="221440.22874779999"/>
    <n v="12052.682656000001"/>
    <n v="18.3726922103574"/>
  </r>
  <r>
    <s v="sne.shallow"/>
    <x v="3"/>
    <s v="shallow"/>
    <s v="Atlantic cod (L)"/>
    <x v="16"/>
    <s v=""/>
    <x v="30"/>
    <n v="1272457.4052977499"/>
    <n v="12052.682656000001"/>
    <n v="105.57462115409599"/>
  </r>
  <r>
    <s v="sne.shallow"/>
    <x v="3"/>
    <s v="shallow"/>
    <s v="Summer flounder (S)"/>
    <x v="33"/>
    <s v=""/>
    <x v="30"/>
    <n v="6169.6322347927999"/>
    <n v="12052.682656000001"/>
    <n v="0.51188871481001497"/>
  </r>
  <r>
    <s v="sne.shallow"/>
    <x v="3"/>
    <s v="shallow"/>
    <s v="Summer flounder (L)"/>
    <x v="22"/>
    <s v=""/>
    <x v="30"/>
    <n v="718579.50674334995"/>
    <n v="12052.682656000001"/>
    <n v="59.619881088102098"/>
  </r>
  <r>
    <s v="sne.shallow"/>
    <x v="3"/>
    <s v="shallow"/>
    <s v="Yellowtail flounder (L)"/>
    <x v="18"/>
    <s v=""/>
    <x v="30"/>
    <n v="14071.962613449499"/>
    <n v="12052.682656000001"/>
    <n v="1.16753780175605"/>
  </r>
  <r>
    <s v="sne.shallow"/>
    <x v="3"/>
    <s v="shallow"/>
    <s v="Bluefish (S)"/>
    <x v="21"/>
    <s v=""/>
    <x v="30"/>
    <n v="92888.1960363166"/>
    <n v="12052.682656000001"/>
    <n v="7.7068482334989099"/>
  </r>
  <r>
    <s v="sne.shallow"/>
    <x v="3"/>
    <s v="shallow"/>
    <s v="Bluefish (M)"/>
    <x v="21"/>
    <s v=""/>
    <x v="30"/>
    <n v="610553.84650909004"/>
    <n v="12052.682656000001"/>
    <n v="50.657091365891702"/>
  </r>
  <r>
    <s v="sne.shallow"/>
    <x v="3"/>
    <s v="shallow"/>
    <s v="Bluefish (L)"/>
    <x v="21"/>
    <s v=""/>
    <x v="30"/>
    <n v="1247801.22004891"/>
    <n v="12052.682656000001"/>
    <n v="103.52892013030301"/>
  </r>
  <r>
    <s v="sne.shallow"/>
    <x v="3"/>
    <s v="shallow"/>
    <s v="Striped bass (M)"/>
    <x v="30"/>
    <s v=""/>
    <x v="30"/>
    <n v="1519505.90420002"/>
    <n v="12052.682656000001"/>
    <n v="126.072007997621"/>
  </r>
  <r>
    <s v="sne.shallow"/>
    <x v="3"/>
    <s v="shallow"/>
    <s v="Striped bass (L)"/>
    <x v="27"/>
    <s v=""/>
    <x v="30"/>
    <n v="973437.83258579602"/>
    <n v="12052.682656000001"/>
    <n v="80.765242093319799"/>
  </r>
  <r>
    <s v="sne.shallow"/>
    <x v="3"/>
    <s v="shallow"/>
    <s v="Weakfish (S)"/>
    <x v="31"/>
    <s v=""/>
    <x v="30"/>
    <n v="20563.058121634898"/>
    <n v="12052.682656000001"/>
    <n v="1.7060980288399401"/>
  </r>
  <r>
    <s v="sne.shallow"/>
    <x v="3"/>
    <s v="shallow"/>
    <s v="Weakfish (M)"/>
    <x v="28"/>
    <s v=""/>
    <x v="30"/>
    <n v="13122.3045251147"/>
    <n v="12052.682656000001"/>
    <n v="1.0887455431826401"/>
  </r>
  <r>
    <s v="sne.shallow"/>
    <x v="3"/>
    <s v="shallow"/>
    <s v="Weakfish (L)"/>
    <x v="35"/>
    <s v=""/>
    <x v="30"/>
    <n v="291860.23295924999"/>
    <n v="12052.682656000001"/>
    <n v="24.215375223038599"/>
  </r>
  <r>
    <s v="sne.shallow"/>
    <x v="3"/>
    <s v="shallow"/>
    <s v="Alosines"/>
    <x v="0"/>
    <s v=""/>
    <x v="31"/>
    <n v="19408.149136174201"/>
    <n v="12052.682656000001"/>
    <n v="1.61027629201807"/>
  </r>
  <r>
    <s v="sne.shallow"/>
    <x v="3"/>
    <s v="shallow"/>
    <s v="Anchovies"/>
    <x v="24"/>
    <s v=""/>
    <x v="31"/>
    <n v="1107031.6616406201"/>
    <n v="12052.682656000001"/>
    <n v="91.849399277888395"/>
  </r>
  <r>
    <s v="sne.shallow"/>
    <x v="3"/>
    <s v="shallow"/>
    <s v="Atlantic herring"/>
    <x v="1"/>
    <s v=""/>
    <x v="31"/>
    <n v="37929341.500425003"/>
    <n v="12052.682656000001"/>
    <n v="3146.96259604439"/>
  </r>
  <r>
    <s v="sne.shallow"/>
    <x v="3"/>
    <s v="shallow"/>
    <s v="Atlantic mackerel"/>
    <x v="2"/>
    <s v=""/>
    <x v="31"/>
    <n v="16312.14109375"/>
    <n v="12052.682656000001"/>
    <n v="1.3534033508821901"/>
  </r>
  <r>
    <s v="sne.shallow"/>
    <x v="3"/>
    <s v="shallow"/>
    <s v="Butterfish"/>
    <x v="3"/>
    <s v=""/>
    <x v="31"/>
    <n v="3503031.9011309501"/>
    <n v="12052.682656000001"/>
    <n v="290.64333651787399"/>
  </r>
  <r>
    <s v="sne.shallow"/>
    <x v="3"/>
    <s v="shallow"/>
    <s v="Demersal benthivores - other"/>
    <x v="4"/>
    <s v=""/>
    <x v="31"/>
    <n v="3952204.25352454"/>
    <n v="12052.682656000001"/>
    <n v="327.91075367416897"/>
  </r>
  <r>
    <s v="sne.shallow"/>
    <x v="3"/>
    <s v="shallow"/>
    <s v="Demersal omnivores - other"/>
    <x v="25"/>
    <s v=""/>
    <x v="31"/>
    <n v="71856.735201149393"/>
    <n v="12052.682656000001"/>
    <n v="5.9618872621173802"/>
  </r>
  <r>
    <s v="sne.shallow"/>
    <x v="3"/>
    <s v="shallow"/>
    <s v="Demersal piscivores - other"/>
    <x v="5"/>
    <s v=""/>
    <x v="31"/>
    <n v="4868030.0352805704"/>
    <n v="12052.682656000001"/>
    <n v="403.89597687260101"/>
  </r>
  <r>
    <s v="sne.shallow"/>
    <x v="3"/>
    <s v="shallow"/>
    <s v="Medium pelagics - other"/>
    <x v="20"/>
    <s v=""/>
    <x v="31"/>
    <n v="4354.3703125000002"/>
    <n v="12052.682656000001"/>
    <n v="0.36127810187820097"/>
  </r>
  <r>
    <s v="sne.shallow"/>
    <x v="3"/>
    <s v="shallow"/>
    <s v="Skates"/>
    <x v="8"/>
    <s v=""/>
    <x v="31"/>
    <n v="27648897.814851999"/>
    <n v="12052.682656000001"/>
    <n v="2294.00363421068"/>
  </r>
  <r>
    <s v="sne.shallow"/>
    <x v="3"/>
    <s v="shallow"/>
    <s v="Small pelagic - other"/>
    <x v="9"/>
    <s v=""/>
    <x v="31"/>
    <n v="425578.29026041698"/>
    <n v="12052.682656000001"/>
    <n v="35.309839511003602"/>
  </r>
  <r>
    <s v="sne.shallow"/>
    <x v="3"/>
    <s v="shallow"/>
    <s v="Squid"/>
    <x v="10"/>
    <s v=""/>
    <x v="31"/>
    <n v="4629505.1084635397"/>
    <n v="12052.682656000001"/>
    <n v="384.105782969313"/>
  </r>
  <r>
    <s v="sne.shallow"/>
    <x v="3"/>
    <s v="shallow"/>
    <s v="Spiny dogfish (S)"/>
    <x v="11"/>
    <s v=""/>
    <x v="31"/>
    <n v="643441.91541611694"/>
    <n v="12052.682656000001"/>
    <n v="53.385784209277503"/>
  </r>
  <r>
    <s v="sne.shallow"/>
    <x v="3"/>
    <s v="shallow"/>
    <s v="Spiny dogfish (L)"/>
    <x v="12"/>
    <s v=""/>
    <x v="31"/>
    <n v="60154609.289582402"/>
    <n v="12052.682656000001"/>
    <n v="4990.9726329379901"/>
  </r>
  <r>
    <s v="sne.shallow"/>
    <x v="3"/>
    <s v="shallow"/>
    <s v="Atlantic menhaden (S)"/>
    <x v="29"/>
    <s v=""/>
    <x v="31"/>
    <n v="206.54281214299201"/>
    <n v="12052.682656000001"/>
    <n v="1.71366672497738E-2"/>
  </r>
  <r>
    <s v="sne.shallow"/>
    <x v="3"/>
    <s v="shallow"/>
    <s v="Hakes (S)"/>
    <x v="13"/>
    <s v=""/>
    <x v="31"/>
    <n v="196112.320953772"/>
    <n v="12052.682656000001"/>
    <n v="16.2712589845003"/>
  </r>
  <r>
    <s v="sne.shallow"/>
    <x v="3"/>
    <s v="shallow"/>
    <s v="Atlantic cod (S)"/>
    <x v="19"/>
    <s v=""/>
    <x v="31"/>
    <n v="273.998578497567"/>
    <n v="12052.682656000001"/>
    <n v="2.27334101724786E-2"/>
  </r>
  <r>
    <s v="sne.shallow"/>
    <x v="3"/>
    <s v="shallow"/>
    <s v="Atlantic cod (M)"/>
    <x v="15"/>
    <s v=""/>
    <x v="31"/>
    <n v="27350.831210114498"/>
    <n v="12052.682656000001"/>
    <n v="2.2692733220266801"/>
  </r>
  <r>
    <s v="sne.shallow"/>
    <x v="3"/>
    <s v="shallow"/>
    <s v="Summer flounder (S)"/>
    <x v="33"/>
    <s v=""/>
    <x v="31"/>
    <n v="15178.6711961194"/>
    <n v="12052.682656000001"/>
    <n v="1.25936039546874"/>
  </r>
  <r>
    <s v="sne.shallow"/>
    <x v="3"/>
    <s v="shallow"/>
    <s v="Summer flounder (L)"/>
    <x v="22"/>
    <s v=""/>
    <x v="31"/>
    <n v="509897.27611501003"/>
    <n v="12052.682656000001"/>
    <n v="42.305708253355199"/>
  </r>
  <r>
    <s v="sne.shallow"/>
    <x v="3"/>
    <s v="shallow"/>
    <s v="Yellowtail flounder (L)"/>
    <x v="18"/>
    <s v=""/>
    <x v="31"/>
    <n v="7137.7763045726297"/>
    <n v="12052.682656000001"/>
    <n v="0.59221473826985305"/>
  </r>
  <r>
    <s v="sne.shallow"/>
    <x v="3"/>
    <s v="shallow"/>
    <s v="Bluefish (S)"/>
    <x v="21"/>
    <s v=""/>
    <x v="31"/>
    <n v="1472949.7031646201"/>
    <n v="12052.682656000001"/>
    <n v="122.209282796587"/>
  </r>
  <r>
    <s v="sne.shallow"/>
    <x v="3"/>
    <s v="shallow"/>
    <s v="Bluefish (M)"/>
    <x v="21"/>
    <s v=""/>
    <x v="31"/>
    <n v="430850.73904452898"/>
    <n v="12052.682656000001"/>
    <n v="35.7472897396867"/>
  </r>
  <r>
    <s v="sne.shallow"/>
    <x v="3"/>
    <s v="shallow"/>
    <s v="Bluefish (L)"/>
    <x v="21"/>
    <s v=""/>
    <x v="31"/>
    <n v="1455275.76639158"/>
    <n v="12052.682656000001"/>
    <n v="120.74289251008599"/>
  </r>
  <r>
    <s v="sne.shallow"/>
    <x v="3"/>
    <s v="shallow"/>
    <s v="Striped bass (M)"/>
    <x v="30"/>
    <s v=""/>
    <x v="31"/>
    <n v="529615.51628625195"/>
    <n v="12052.682656000001"/>
    <n v="43.941712513487701"/>
  </r>
  <r>
    <s v="sne.shallow"/>
    <x v="3"/>
    <s v="shallow"/>
    <s v="Striped bass (L)"/>
    <x v="27"/>
    <s v=""/>
    <x v="31"/>
    <n v="566708.87463441596"/>
    <n v="12052.682656000001"/>
    <n v="47.019314355904001"/>
  </r>
  <r>
    <s v="sne.shallow"/>
    <x v="3"/>
    <s v="shallow"/>
    <s v="Weakfish (S)"/>
    <x v="31"/>
    <s v=""/>
    <x v="31"/>
    <n v="247548.31077626199"/>
    <n v="12052.682656000001"/>
    <n v="20.538855775235099"/>
  </r>
  <r>
    <s v="sne.shallow"/>
    <x v="3"/>
    <s v="shallow"/>
    <s v="Weakfish (M)"/>
    <x v="28"/>
    <s v=""/>
    <x v="31"/>
    <n v="123831.485035847"/>
    <n v="12052.682656000001"/>
    <n v="10.274184475785701"/>
  </r>
  <r>
    <s v="sne.shallow"/>
    <x v="3"/>
    <s v="shallow"/>
    <s v="Weakfish (L)"/>
    <x v="35"/>
    <s v=""/>
    <x v="31"/>
    <n v="301736.28901980497"/>
    <n v="12052.682656000001"/>
    <n v="25.034782515376001"/>
  </r>
  <r>
    <s v="sne.shallow"/>
    <x v="3"/>
    <s v="shallow"/>
    <s v="Alosines"/>
    <x v="0"/>
    <s v=""/>
    <x v="32"/>
    <n v="302369.910511364"/>
    <n v="12052.682656000001"/>
    <n v="25.087353508045702"/>
  </r>
  <r>
    <s v="sne.shallow"/>
    <x v="3"/>
    <s v="shallow"/>
    <s v="Anchovies"/>
    <x v="24"/>
    <s v=""/>
    <x v="32"/>
    <n v="2813900.1639322899"/>
    <n v="12052.682656000001"/>
    <n v="233.466709797714"/>
  </r>
  <r>
    <s v="sne.shallow"/>
    <x v="3"/>
    <s v="shallow"/>
    <s v="Atlantic herring"/>
    <x v="1"/>
    <s v=""/>
    <x v="32"/>
    <n v="14503477.0899306"/>
    <n v="12052.682656000001"/>
    <n v="1203.3401611806701"/>
  </r>
  <r>
    <s v="sne.shallow"/>
    <x v="3"/>
    <s v="shallow"/>
    <s v="Atlantic mackerel"/>
    <x v="2"/>
    <s v=""/>
    <x v="32"/>
    <n v="48847.102864583299"/>
    <n v="12052.682656000001"/>
    <n v="4.05279921978752"/>
  </r>
  <r>
    <s v="sne.shallow"/>
    <x v="3"/>
    <s v="shallow"/>
    <s v="Butterfish"/>
    <x v="3"/>
    <s v=""/>
    <x v="32"/>
    <n v="909069.17400793696"/>
    <n v="12052.682656000001"/>
    <n v="75.424633664886898"/>
  </r>
  <r>
    <s v="sne.shallow"/>
    <x v="3"/>
    <s v="shallow"/>
    <s v="Demersal benthivores - other"/>
    <x v="4"/>
    <s v=""/>
    <x v="32"/>
    <n v="7639257.3405766198"/>
    <n v="12052.682656000001"/>
    <n v="633.82215881820196"/>
  </r>
  <r>
    <s v="sne.shallow"/>
    <x v="3"/>
    <s v="shallow"/>
    <s v="Demersal omnivores - other"/>
    <x v="25"/>
    <s v=""/>
    <x v="32"/>
    <n v="53238.048347701202"/>
    <n v="12052.682656000001"/>
    <n v="4.4171119299485104"/>
  </r>
  <r>
    <s v="sne.shallow"/>
    <x v="3"/>
    <s v="shallow"/>
    <s v="Demersal piscivores - other"/>
    <x v="5"/>
    <s v=""/>
    <x v="32"/>
    <n v="8936896.6876395904"/>
    <n v="12052.682656000001"/>
    <n v="741.48610253093102"/>
  </r>
  <r>
    <s v="sne.shallow"/>
    <x v="3"/>
    <s v="shallow"/>
    <s v="Medium pelagics - other"/>
    <x v="20"/>
    <s v=""/>
    <x v="32"/>
    <n v="2233.0104166666702"/>
    <n v="12052.682656000001"/>
    <n v="0.18527082147600099"/>
  </r>
  <r>
    <s v="sne.shallow"/>
    <x v="3"/>
    <s v="shallow"/>
    <s v="Skates"/>
    <x v="8"/>
    <s v=""/>
    <x v="32"/>
    <n v="23984108.4217062"/>
    <n v="12052.682656000001"/>
    <n v="1989.9394272831501"/>
  </r>
  <r>
    <s v="sne.shallow"/>
    <x v="3"/>
    <s v="shallow"/>
    <s v="Small pelagic - other"/>
    <x v="9"/>
    <s v=""/>
    <x v="32"/>
    <n v="910072.69952257001"/>
    <n v="12052.682656000001"/>
    <n v="75.507895254300294"/>
  </r>
  <r>
    <s v="sne.shallow"/>
    <x v="3"/>
    <s v="shallow"/>
    <s v="Squid"/>
    <x v="10"/>
    <s v=""/>
    <x v="32"/>
    <n v="2778934.94249132"/>
    <n v="12052.682656000001"/>
    <n v="230.56567751810201"/>
  </r>
  <r>
    <s v="sne.shallow"/>
    <x v="3"/>
    <s v="shallow"/>
    <s v="Spiny dogfish (S)"/>
    <x v="11"/>
    <s v=""/>
    <x v="32"/>
    <n v="9432356.4508550409"/>
    <n v="12052.682656000001"/>
    <n v="782.59394361134002"/>
  </r>
  <r>
    <s v="sne.shallow"/>
    <x v="3"/>
    <s v="shallow"/>
    <s v="Spiny dogfish (L)"/>
    <x v="12"/>
    <s v=""/>
    <x v="32"/>
    <n v="285998567.593427"/>
    <n v="12052.682656000001"/>
    <n v="23729.038236234701"/>
  </r>
  <r>
    <s v="sne.shallow"/>
    <x v="3"/>
    <s v="shallow"/>
    <s v="Atlantic menhaden (L)"/>
    <x v="23"/>
    <s v=""/>
    <x v="32"/>
    <n v="10883.5187704038"/>
    <n v="12052.682656000001"/>
    <n v="0.90299554721834496"/>
  </r>
  <r>
    <s v="sne.shallow"/>
    <x v="3"/>
    <s v="shallow"/>
    <s v="Hakes (S)"/>
    <x v="13"/>
    <s v=""/>
    <x v="32"/>
    <n v="173582.75547933401"/>
    <n v="12052.682656000001"/>
    <n v="14.4020016483984"/>
  </r>
  <r>
    <s v="sne.shallow"/>
    <x v="3"/>
    <s v="shallow"/>
    <s v="Atlantic cod (S)"/>
    <x v="19"/>
    <s v=""/>
    <x v="32"/>
    <n v="3454.0221277911501"/>
    <n v="12052.682656000001"/>
    <n v="0.28657704067829998"/>
  </r>
  <r>
    <s v="sne.shallow"/>
    <x v="3"/>
    <s v="shallow"/>
    <s v="Atlantic cod (M)"/>
    <x v="15"/>
    <s v=""/>
    <x v="32"/>
    <n v="256627.86584426201"/>
    <n v="12052.682656000001"/>
    <n v="21.292178112439402"/>
  </r>
  <r>
    <s v="sne.shallow"/>
    <x v="3"/>
    <s v="shallow"/>
    <s v="Atlantic cod (L)"/>
    <x v="16"/>
    <s v=""/>
    <x v="32"/>
    <n v="732625.79366229603"/>
    <n v="12052.682656000001"/>
    <n v="60.785288601088602"/>
  </r>
  <r>
    <s v="sne.shallow"/>
    <x v="3"/>
    <s v="shallow"/>
    <s v="Summer flounder (S)"/>
    <x v="33"/>
    <s v=""/>
    <x v="32"/>
    <n v="6973.1608619526996"/>
    <n v="12052.682656000001"/>
    <n v="0.57855674632579501"/>
  </r>
  <r>
    <s v="sne.shallow"/>
    <x v="3"/>
    <s v="shallow"/>
    <s v="Summer flounder (L)"/>
    <x v="22"/>
    <s v=""/>
    <x v="32"/>
    <n v="494051.24244828301"/>
    <n v="12052.682656000001"/>
    <n v="40.990977407202898"/>
  </r>
  <r>
    <s v="sne.shallow"/>
    <x v="3"/>
    <s v="shallow"/>
    <s v="Yellowtail flounder (L)"/>
    <x v="18"/>
    <s v=""/>
    <x v="32"/>
    <n v="46419.249046274599"/>
    <n v="12052.682656000001"/>
    <n v="3.8513624203957999"/>
  </r>
  <r>
    <s v="sne.shallow"/>
    <x v="3"/>
    <s v="shallow"/>
    <s v="Bluefish (S)"/>
    <x v="21"/>
    <s v=""/>
    <x v="32"/>
    <n v="651762.85592609097"/>
    <n v="12052.682656000001"/>
    <n v="54.076164993992798"/>
  </r>
  <r>
    <s v="sne.shallow"/>
    <x v="3"/>
    <s v="shallow"/>
    <s v="Bluefish (M)"/>
    <x v="21"/>
    <s v=""/>
    <x v="32"/>
    <n v="1413806.4927066001"/>
    <n v="12052.682656000001"/>
    <n v="117.30222499493"/>
  </r>
  <r>
    <s v="sne.shallow"/>
    <x v="3"/>
    <s v="shallow"/>
    <s v="Bluefish (L)"/>
    <x v="21"/>
    <s v=""/>
    <x v="32"/>
    <n v="1563541.1541118801"/>
    <n v="12052.682656000001"/>
    <n v="129.72557220143199"/>
  </r>
  <r>
    <s v="sne.shallow"/>
    <x v="3"/>
    <s v="shallow"/>
    <s v="Striped bass (M)"/>
    <x v="30"/>
    <s v=""/>
    <x v="32"/>
    <n v="4797323.1335608996"/>
    <n v="12052.682656000001"/>
    <n v="398.02949023740501"/>
  </r>
  <r>
    <s v="sne.shallow"/>
    <x v="3"/>
    <s v="shallow"/>
    <s v="Striped bass (L)"/>
    <x v="27"/>
    <s v=""/>
    <x v="32"/>
    <n v="6742582.3145829197"/>
    <n v="12052.682656000001"/>
    <n v="559.42585622017998"/>
  </r>
  <r>
    <s v="sne.shallow"/>
    <x v="3"/>
    <s v="shallow"/>
    <s v="Weakfish (S)"/>
    <x v="31"/>
    <s v=""/>
    <x v="32"/>
    <n v="545203.45911850105"/>
    <n v="12052.682656000001"/>
    <n v="45.235029800364799"/>
  </r>
  <r>
    <s v="sne.shallow"/>
    <x v="3"/>
    <s v="shallow"/>
    <s v="Weakfish (M)"/>
    <x v="28"/>
    <s v=""/>
    <x v="32"/>
    <n v="949476.09029560699"/>
    <n v="12052.682656000001"/>
    <n v="78.777158363407494"/>
  </r>
  <r>
    <s v="sne.shallow"/>
    <x v="3"/>
    <s v="shallow"/>
    <s v="Weakfish (L)"/>
    <x v="35"/>
    <s v=""/>
    <x v="32"/>
    <n v="805868.25694153504"/>
    <n v="12052.682656000001"/>
    <n v="66.862148447952507"/>
  </r>
  <r>
    <s v="sne.shallow"/>
    <x v="3"/>
    <s v="shallow"/>
    <s v="Alosines"/>
    <x v="0"/>
    <s v="B"/>
    <x v="33"/>
    <n v="1707639.90589015"/>
    <n v="12052.682656000001"/>
    <n v="141.68131316724401"/>
  </r>
  <r>
    <s v="sne.shallow"/>
    <x v="3"/>
    <s v="shallow"/>
    <s v="Anchovies"/>
    <x v="24"/>
    <s v="B"/>
    <x v="33"/>
    <n v="15555150.5625"/>
    <n v="12052.682656000001"/>
    <n v="1290.59654240182"/>
  </r>
  <r>
    <s v="sne.shallow"/>
    <x v="3"/>
    <s v="shallow"/>
    <s v="Atlantic herring"/>
    <x v="1"/>
    <s v="B"/>
    <x v="33"/>
    <n v="15489388.405729201"/>
    <n v="12052.682656000001"/>
    <n v="1285.1403167093499"/>
  </r>
  <r>
    <s v="sne.shallow"/>
    <x v="3"/>
    <s v="shallow"/>
    <s v="Atlantic mackerel"/>
    <x v="2"/>
    <s v="B"/>
    <x v="33"/>
    <n v="25344.668229166698"/>
    <n v="12052.682656000001"/>
    <n v="2.10282382375261"/>
  </r>
  <r>
    <s v="sne.shallow"/>
    <x v="3"/>
    <s v="shallow"/>
    <s v="Butterfish"/>
    <x v="3"/>
    <s v="B"/>
    <x v="33"/>
    <n v="751857.79730654799"/>
    <n v="12052.682656000001"/>
    <n v="62.380950263571599"/>
  </r>
  <r>
    <s v="sne.shallow"/>
    <x v="3"/>
    <s v="shallow"/>
    <s v="Demersal benthivores - other"/>
    <x v="4"/>
    <s v="B"/>
    <x v="33"/>
    <n v="4959069.4516030196"/>
    <n v="12052.682656000001"/>
    <n v="411.44943355281299"/>
  </r>
  <r>
    <s v="sne.shallow"/>
    <x v="3"/>
    <s v="shallow"/>
    <s v="Demersal omnivores - other"/>
    <x v="25"/>
    <s v="B"/>
    <x v="33"/>
    <n v="11796.4550287356"/>
    <n v="12052.682656000001"/>
    <n v="0.97874102931459706"/>
  </r>
  <r>
    <s v="sne.shallow"/>
    <x v="3"/>
    <s v="shallow"/>
    <s v="Demersal piscivores - other"/>
    <x v="5"/>
    <s v="B"/>
    <x v="33"/>
    <n v="2121179.6777161201"/>
    <n v="12052.682656000001"/>
    <n v="175.992327870689"/>
  </r>
  <r>
    <s v="sne.shallow"/>
    <x v="3"/>
    <s v="shallow"/>
    <s v="Haddock"/>
    <x v="6"/>
    <s v="B"/>
    <x v="33"/>
    <n v="0"/>
    <n v="12052.682656000001"/>
    <n v="0"/>
  </r>
  <r>
    <s v="sne.shallow"/>
    <x v="3"/>
    <s v="shallow"/>
    <s v="Medium pelagics - other"/>
    <x v="20"/>
    <s v="B"/>
    <x v="33"/>
    <n v="25791.270312500001"/>
    <n v="12052.682656000001"/>
    <n v="2.13987798804781"/>
  </r>
  <r>
    <s v="sne.shallow"/>
    <x v="3"/>
    <s v="shallow"/>
    <s v="Skates"/>
    <x v="8"/>
    <s v="B"/>
    <x v="33"/>
    <n v="19351975.390798599"/>
    <n v="12052.682656000001"/>
    <n v="1605.61560800449"/>
  </r>
  <r>
    <s v="sne.shallow"/>
    <x v="3"/>
    <s v="shallow"/>
    <s v="Small pelagic - other"/>
    <x v="9"/>
    <s v="B"/>
    <x v="33"/>
    <n v="19290427.110768199"/>
    <n v="12052.682656000001"/>
    <n v="1600.5090037913801"/>
  </r>
  <r>
    <s v="sne.shallow"/>
    <x v="3"/>
    <s v="shallow"/>
    <s v="Squid"/>
    <x v="10"/>
    <s v="B"/>
    <x v="33"/>
    <n v="7053532.8186979201"/>
    <n v="12052.682656000001"/>
    <n v="585.22513369142496"/>
  </r>
  <r>
    <s v="sne.shallow"/>
    <x v="3"/>
    <s v="shallow"/>
    <s v="Spiny dogfish (S)"/>
    <x v="11"/>
    <s v="B"/>
    <x v="33"/>
    <n v="12639871.8681095"/>
    <n v="12052.682656000001"/>
    <n v="1048.7185491287401"/>
  </r>
  <r>
    <s v="sne.shallow"/>
    <x v="3"/>
    <s v="shallow"/>
    <s v="Spiny dogfish (L)"/>
    <x v="12"/>
    <s v="B"/>
    <x v="33"/>
    <n v="246177681.87730601"/>
    <n v="12052.682656000001"/>
    <n v="20425.1359555007"/>
  </r>
  <r>
    <s v="sne.shallow"/>
    <x v="3"/>
    <s v="shallow"/>
    <s v="Hakes (S)"/>
    <x v="13"/>
    <s v="B"/>
    <x v="33"/>
    <n v="155211.628949548"/>
    <n v="12052.682656000001"/>
    <n v="12.8777661687028"/>
  </r>
  <r>
    <s v="sne.shallow"/>
    <x v="3"/>
    <s v="shallow"/>
    <s v="Atlantic cod (S)"/>
    <x v="19"/>
    <s v="B"/>
    <x v="33"/>
    <n v="2356.83007508843"/>
    <n v="12052.682656000001"/>
    <n v="0.195544024708488"/>
  </r>
  <r>
    <s v="sne.shallow"/>
    <x v="3"/>
    <s v="shallow"/>
    <s v="Summer flounder (S)"/>
    <x v="33"/>
    <s v="B"/>
    <x v="33"/>
    <n v="1821.01485005463"/>
    <n v="12052.682656000001"/>
    <n v="0.15108792805957599"/>
  </r>
  <r>
    <s v="sne.shallow"/>
    <x v="3"/>
    <s v="shallow"/>
    <s v="Summer flounder (L)"/>
    <x v="22"/>
    <s v="B"/>
    <x v="33"/>
    <n v="1005419.99047025"/>
    <n v="12052.682656000001"/>
    <n v="83.418772331962103"/>
  </r>
  <r>
    <s v="sne.shallow"/>
    <x v="3"/>
    <s v="shallow"/>
    <s v="Yellowtail flounder (S)"/>
    <x v="17"/>
    <s v="B"/>
    <x v="33"/>
    <n v="77.330859775314707"/>
    <n v="12052.682656000001"/>
    <n v="6.4160703457016898E-3"/>
  </r>
  <r>
    <s v="sne.shallow"/>
    <x v="3"/>
    <s v="shallow"/>
    <s v="Yellowtail flounder (L)"/>
    <x v="18"/>
    <s v="B"/>
    <x v="33"/>
    <n v="70420.095585003495"/>
    <n v="12052.682656000001"/>
    <n v="5.8426905938610503"/>
  </r>
  <r>
    <s v="sne.shallow"/>
    <x v="3"/>
    <s v="shallow"/>
    <s v="Bluefish (S)"/>
    <x v="21"/>
    <s v="B"/>
    <x v="33"/>
    <n v="475325.05539303698"/>
    <n v="12052.682656000001"/>
    <n v="39.437282882115298"/>
  </r>
  <r>
    <s v="sne.shallow"/>
    <x v="3"/>
    <s v="shallow"/>
    <s v="Bluefish (M)"/>
    <x v="21"/>
    <s v="B"/>
    <x v="33"/>
    <n v="1755849.5575978099"/>
    <n v="12052.682656000001"/>
    <n v="145.681223650547"/>
  </r>
  <r>
    <s v="sne.shallow"/>
    <x v="3"/>
    <s v="shallow"/>
    <s v="Bluefish (L)"/>
    <x v="21"/>
    <s v="B"/>
    <x v="33"/>
    <n v="2286292.7388866199"/>
    <n v="12052.682656000001"/>
    <n v="189.69160676842901"/>
  </r>
  <r>
    <s v="sne.shallow"/>
    <x v="3"/>
    <s v="shallow"/>
    <s v="Striped bass (M)"/>
    <x v="30"/>
    <s v="B"/>
    <x v="33"/>
    <n v="386007.738410322"/>
    <n v="12052.682656000001"/>
    <n v="32.026707201003198"/>
  </r>
  <r>
    <s v="sne.shallow"/>
    <x v="3"/>
    <s v="shallow"/>
    <s v="Striped bass (L)"/>
    <x v="27"/>
    <s v="B"/>
    <x v="33"/>
    <n v="1121789.3099211799"/>
    <n v="12052.682656000001"/>
    <n v="93.073827789097095"/>
  </r>
  <r>
    <s v="sne.shallow"/>
    <x v="3"/>
    <s v="shallow"/>
    <s v="Weakfish (S)"/>
    <x v="31"/>
    <s v="B"/>
    <x v="33"/>
    <n v="260366.212750173"/>
    <n v="12052.682656000001"/>
    <n v="21.602345318580099"/>
  </r>
  <r>
    <s v="sne.shallow"/>
    <x v="3"/>
    <s v="shallow"/>
    <s v="Weakfish (M)"/>
    <x v="28"/>
    <s v="B"/>
    <x v="33"/>
    <n v="2029721.3805383099"/>
    <n v="12052.682656000001"/>
    <n v="168.40411703098201"/>
  </r>
  <r>
    <s v="sne.shallow"/>
    <x v="3"/>
    <s v="shallow"/>
    <s v="Weakfish (L)"/>
    <x v="35"/>
    <s v="B"/>
    <x v="33"/>
    <n v="2250232.4442013102"/>
    <n v="12052.682656000001"/>
    <n v="186.69971726842999"/>
  </r>
  <r>
    <s v="sne.shallow"/>
    <x v="3"/>
    <s v="shallow"/>
    <s v="Alosines"/>
    <x v="0"/>
    <s v="B"/>
    <x v="34"/>
    <n v="139989.453030303"/>
    <n v="12052.682656000001"/>
    <n v="11.61479622635"/>
  </r>
  <r>
    <s v="sne.shallow"/>
    <x v="3"/>
    <s v="shallow"/>
    <s v="Anchovies"/>
    <x v="24"/>
    <s v="B"/>
    <x v="34"/>
    <n v="43990.305208333302"/>
    <n v="12052.682656000001"/>
    <n v="3.64983518307722"/>
  </r>
  <r>
    <s v="sne.shallow"/>
    <x v="3"/>
    <s v="shallow"/>
    <s v="Atlantic herring"/>
    <x v="1"/>
    <s v="B"/>
    <x v="34"/>
    <n v="16270383.7989583"/>
    <n v="12052.682656000001"/>
    <n v="1349.9387865205799"/>
  </r>
  <r>
    <s v="sne.shallow"/>
    <x v="3"/>
    <s v="shallow"/>
    <s v="Atlantic mackerel"/>
    <x v="2"/>
    <s v="B"/>
    <x v="34"/>
    <n v="445318.10234375001"/>
    <n v="12052.682656000001"/>
    <n v="36.947633572851501"/>
  </r>
  <r>
    <s v="sne.shallow"/>
    <x v="3"/>
    <s v="shallow"/>
    <s v="Butterfish"/>
    <x v="3"/>
    <s v="B"/>
    <x v="34"/>
    <n v="3249381.0578868999"/>
    <n v="12052.682656000001"/>
    <n v="269.59815923381302"/>
  </r>
  <r>
    <s v="sne.shallow"/>
    <x v="3"/>
    <s v="shallow"/>
    <s v="Demersal benthivores - other"/>
    <x v="4"/>
    <s v="B"/>
    <x v="34"/>
    <n v="4984128.46947785"/>
    <n v="12052.682656000001"/>
    <n v="413.52855722926301"/>
  </r>
  <r>
    <s v="sne.shallow"/>
    <x v="3"/>
    <s v="shallow"/>
    <s v="Demersal omnivores - other"/>
    <x v="25"/>
    <s v="B"/>
    <x v="34"/>
    <n v="14660.8683908046"/>
    <n v="12052.682656000001"/>
    <n v="1.2163987727251899"/>
  </r>
  <r>
    <s v="sne.shallow"/>
    <x v="3"/>
    <s v="shallow"/>
    <s v="Demersal piscivores - other"/>
    <x v="5"/>
    <s v="B"/>
    <x v="34"/>
    <n v="2073453.6119852499"/>
    <n v="12052.682656000001"/>
    <n v="172.03254007132199"/>
  </r>
  <r>
    <s v="sne.shallow"/>
    <x v="3"/>
    <s v="shallow"/>
    <s v="Medium pelagics - other"/>
    <x v="20"/>
    <s v="B"/>
    <x v="34"/>
    <n v="53368.948958333298"/>
    <n v="12052.682656000001"/>
    <n v="4.4279726332764202"/>
  </r>
  <r>
    <s v="sne.shallow"/>
    <x v="3"/>
    <s v="shallow"/>
    <s v="Skates"/>
    <x v="8"/>
    <s v="B"/>
    <x v="34"/>
    <n v="18461599.703993101"/>
    <n v="12052.682656000001"/>
    <n v="1531.74195578796"/>
  </r>
  <r>
    <s v="sne.shallow"/>
    <x v="3"/>
    <s v="shallow"/>
    <s v="Small pelagic - other"/>
    <x v="9"/>
    <s v="B"/>
    <x v="34"/>
    <n v="1547922.82083333"/>
    <n v="12052.682656000001"/>
    <n v="128.42973344716401"/>
  </r>
  <r>
    <s v="sne.shallow"/>
    <x v="3"/>
    <s v="shallow"/>
    <s v="Squid"/>
    <x v="10"/>
    <s v="B"/>
    <x v="34"/>
    <n v="6503279.9743489604"/>
    <n v="12052.682656000001"/>
    <n v="539.57116104036197"/>
  </r>
  <r>
    <s v="sne.shallow"/>
    <x v="3"/>
    <s v="shallow"/>
    <s v="Spiny dogfish (S)"/>
    <x v="11"/>
    <s v="B"/>
    <x v="34"/>
    <n v="3203163.3566893502"/>
    <n v="12052.682656000001"/>
    <n v="265.76351905314402"/>
  </r>
  <r>
    <s v="sne.shallow"/>
    <x v="3"/>
    <s v="shallow"/>
    <s v="Spiny dogfish (L)"/>
    <x v="12"/>
    <s v="B"/>
    <x v="34"/>
    <n v="193394060.634157"/>
    <n v="12052.682656000001"/>
    <n v="16045.727424664499"/>
  </r>
  <r>
    <s v="sne.shallow"/>
    <x v="3"/>
    <s v="shallow"/>
    <s v="Atlantic menhaden (L)"/>
    <x v="23"/>
    <s v="B"/>
    <x v="34"/>
    <n v="63340.157346078398"/>
    <n v="12052.682656000001"/>
    <n v="5.2552746267277497"/>
  </r>
  <r>
    <s v="sne.shallow"/>
    <x v="3"/>
    <s v="shallow"/>
    <s v="Hakes (S)"/>
    <x v="13"/>
    <s v="B"/>
    <x v="34"/>
    <n v="119898.700830309"/>
    <n v="12052.682656000001"/>
    <n v="9.9478849856402096"/>
  </r>
  <r>
    <s v="sne.shallow"/>
    <x v="3"/>
    <s v="shallow"/>
    <s v="Atlantic cod (M)"/>
    <x v="15"/>
    <s v="B"/>
    <x v="34"/>
    <n v="17843.2400367833"/>
    <n v="12052.682656000001"/>
    <n v="1.48043722265438"/>
  </r>
  <r>
    <s v="sne.shallow"/>
    <x v="3"/>
    <s v="shallow"/>
    <s v="Atlantic cod (L)"/>
    <x v="16"/>
    <s v="B"/>
    <x v="34"/>
    <n v="729658.61922269606"/>
    <n v="12052.682656000001"/>
    <n v="60.539104865543102"/>
  </r>
  <r>
    <s v="sne.shallow"/>
    <x v="3"/>
    <s v="shallow"/>
    <s v="Summer flounder (S)"/>
    <x v="33"/>
    <s v="B"/>
    <x v="34"/>
    <n v="848.50102167793102"/>
    <n v="12052.682656000001"/>
    <n v="7.0399349746052997E-2"/>
  </r>
  <r>
    <s v="sne.shallow"/>
    <x v="3"/>
    <s v="shallow"/>
    <s v="Summer flounder (L)"/>
    <x v="22"/>
    <s v="B"/>
    <x v="34"/>
    <n v="2101437.7969100699"/>
    <n v="12052.682656000001"/>
    <n v="174.35436216881899"/>
  </r>
  <r>
    <s v="sne.shallow"/>
    <x v="3"/>
    <s v="shallow"/>
    <s v="Yellowtail flounder (L)"/>
    <x v="18"/>
    <s v="B"/>
    <x v="34"/>
    <n v="76199.139538562202"/>
    <n v="12052.682656000001"/>
    <n v="6.3221725580428503"/>
  </r>
  <r>
    <s v="sne.shallow"/>
    <x v="3"/>
    <s v="shallow"/>
    <s v="Bluefish (S)"/>
    <x v="21"/>
    <s v="B"/>
    <x v="34"/>
    <n v="72461.012624020703"/>
    <n v="12052.682656000001"/>
    <n v="6.0120236043839199"/>
  </r>
  <r>
    <s v="sne.shallow"/>
    <x v="3"/>
    <s v="shallow"/>
    <s v="Bluefish (M)"/>
    <x v="21"/>
    <s v="B"/>
    <x v="34"/>
    <n v="2812075.7575612999"/>
    <n v="12052.682656000001"/>
    <n v="233.31534047828001"/>
  </r>
  <r>
    <s v="sne.shallow"/>
    <x v="3"/>
    <s v="shallow"/>
    <s v="Bluefish (L)"/>
    <x v="21"/>
    <s v="B"/>
    <x v="34"/>
    <n v="832426.80414119305"/>
    <n v="12052.682656000001"/>
    <n v="69.0656866939742"/>
  </r>
  <r>
    <s v="sne.shallow"/>
    <x v="3"/>
    <s v="shallow"/>
    <s v="Striped bass (M)"/>
    <x v="30"/>
    <s v="B"/>
    <x v="34"/>
    <n v="413804.58928766003"/>
    <n v="12052.682656000001"/>
    <n v="34.3329863647959"/>
  </r>
  <r>
    <s v="sne.shallow"/>
    <x v="3"/>
    <s v="shallow"/>
    <s v="Weakfish (S)"/>
    <x v="31"/>
    <s v="B"/>
    <x v="34"/>
    <n v="7831.5821689364402"/>
    <n v="12052.682656000001"/>
    <n v="0.64977917302400501"/>
  </r>
  <r>
    <s v="sne.shallow"/>
    <x v="3"/>
    <s v="shallow"/>
    <s v="Weakfish (L)"/>
    <x v="35"/>
    <s v="B"/>
    <x v="34"/>
    <n v="95053.4358531037"/>
    <n v="12052.682656000001"/>
    <n v="7.8864961906040598"/>
  </r>
  <r>
    <s v="sne.shallow"/>
    <x v="3"/>
    <s v="shallow"/>
    <s v="Alosines"/>
    <x v="0"/>
    <s v="B"/>
    <x v="35"/>
    <n v="332596.75151515199"/>
    <n v="12052.682656000001"/>
    <n v="27.595246718752701"/>
  </r>
  <r>
    <s v="sne.shallow"/>
    <x v="3"/>
    <s v="shallow"/>
    <s v="Anchovies"/>
    <x v="24"/>
    <s v="B"/>
    <x v="35"/>
    <n v="378495.265625"/>
    <n v="12052.682656000001"/>
    <n v="31.403404240182098"/>
  </r>
  <r>
    <s v="sne.shallow"/>
    <x v="3"/>
    <s v="shallow"/>
    <s v="Atlantic herring"/>
    <x v="1"/>
    <s v="B"/>
    <x v="35"/>
    <n v="7981225.8312499998"/>
    <n v="12052.682656000001"/>
    <n v="662.19497011952205"/>
  </r>
  <r>
    <s v="sne.shallow"/>
    <x v="3"/>
    <s v="shallow"/>
    <s v="Butterfish"/>
    <x v="3"/>
    <s v="B"/>
    <x v="35"/>
    <n v="1724086.07594246"/>
    <n v="12052.682656000001"/>
    <n v="143.04583677760601"/>
  </r>
  <r>
    <s v="sne.shallow"/>
    <x v="3"/>
    <s v="shallow"/>
    <s v="Demersal benthivores - other"/>
    <x v="4"/>
    <s v="B"/>
    <x v="35"/>
    <n v="6255721.1362041496"/>
    <n v="12052.682656000001"/>
    <n v="519.03143181903704"/>
  </r>
  <r>
    <s v="sne.shallow"/>
    <x v="3"/>
    <s v="shallow"/>
    <s v="Demersal omnivores - other"/>
    <x v="25"/>
    <s v="B"/>
    <x v="35"/>
    <n v="43921.004885057497"/>
    <n v="12052.682656000001"/>
    <n v="3.64408539896244"/>
  </r>
  <r>
    <s v="sne.shallow"/>
    <x v="3"/>
    <s v="shallow"/>
    <s v="Demersal piscivores - other"/>
    <x v="5"/>
    <s v="B"/>
    <x v="35"/>
    <n v="5251879.2419518903"/>
    <n v="12052.682656000001"/>
    <n v="435.74359267954497"/>
  </r>
  <r>
    <s v="sne.shallow"/>
    <x v="3"/>
    <s v="shallow"/>
    <s v="Haddock"/>
    <x v="6"/>
    <s v="B"/>
    <x v="35"/>
    <n v="19794.122487437198"/>
    <n v="12052.682656000001"/>
    <n v="1.6423001461490701"/>
  </r>
  <r>
    <s v="sne.shallow"/>
    <x v="3"/>
    <s v="shallow"/>
    <s v="Medium pelagics - other"/>
    <x v="20"/>
    <s v="B"/>
    <x v="35"/>
    <n v="317803.903342014"/>
    <n v="12052.682656000001"/>
    <n v="26.3678977048157"/>
  </r>
  <r>
    <s v="sne.shallow"/>
    <x v="3"/>
    <s v="shallow"/>
    <s v="Skates"/>
    <x v="8"/>
    <s v="B"/>
    <x v="35"/>
    <n v="48087150.493127897"/>
    <n v="12052.682656000001"/>
    <n v="3989.7466701481098"/>
  </r>
  <r>
    <s v="sne.shallow"/>
    <x v="3"/>
    <s v="shallow"/>
    <s v="Small pelagic - other"/>
    <x v="9"/>
    <s v="B"/>
    <x v="35"/>
    <n v="1854068.5489583299"/>
    <n v="12052.682656000001"/>
    <n v="153.83036307152301"/>
  </r>
  <r>
    <s v="sne.shallow"/>
    <x v="3"/>
    <s v="shallow"/>
    <s v="Squid"/>
    <x v="10"/>
    <s v="B"/>
    <x v="35"/>
    <n v="4086390.4540798599"/>
    <n v="12052.682656000001"/>
    <n v="339.044059377569"/>
  </r>
  <r>
    <s v="sne.shallow"/>
    <x v="3"/>
    <s v="shallow"/>
    <s v="Spiny dogfish (S)"/>
    <x v="11"/>
    <s v="B"/>
    <x v="35"/>
    <n v="46613974.399926998"/>
    <n v="12052.682656000001"/>
    <n v="3867.5186039783298"/>
  </r>
  <r>
    <s v="sne.shallow"/>
    <x v="3"/>
    <s v="shallow"/>
    <s v="Spiny dogfish (L)"/>
    <x v="12"/>
    <s v="B"/>
    <x v="35"/>
    <n v="679860918.50003505"/>
    <n v="12052.682656000001"/>
    <n v="56407.435415350497"/>
  </r>
  <r>
    <s v="sne.shallow"/>
    <x v="3"/>
    <s v="shallow"/>
    <s v="Hakes (S)"/>
    <x v="13"/>
    <s v="B"/>
    <x v="35"/>
    <n v="221686.966365459"/>
    <n v="12052.682656000001"/>
    <n v="18.3931638036699"/>
  </r>
  <r>
    <s v="sne.shallow"/>
    <x v="3"/>
    <s v="shallow"/>
    <s v="Hakes (L)"/>
    <x v="14"/>
    <s v="B"/>
    <x v="35"/>
    <n v="27931.100246546299"/>
    <n v="12052.682656000001"/>
    <n v="2.3174177105411302"/>
  </r>
  <r>
    <s v="sne.shallow"/>
    <x v="3"/>
    <s v="shallow"/>
    <s v="Atlantic cod (S)"/>
    <x v="19"/>
    <s v="B"/>
    <x v="35"/>
    <n v="10093.7881577363"/>
    <n v="12052.682656000001"/>
    <n v="0.83747232428055496"/>
  </r>
  <r>
    <s v="sne.shallow"/>
    <x v="3"/>
    <s v="shallow"/>
    <s v="Atlantic cod (M)"/>
    <x v="15"/>
    <s v="B"/>
    <x v="35"/>
    <n v="203346.705802023"/>
    <n v="12052.682656000001"/>
    <n v="16.871489244827501"/>
  </r>
  <r>
    <s v="sne.shallow"/>
    <x v="3"/>
    <s v="shallow"/>
    <s v="Atlantic cod (L)"/>
    <x v="16"/>
    <s v="B"/>
    <x v="35"/>
    <n v="2218507.17741872"/>
    <n v="12052.682656000001"/>
    <n v="184.06750104835101"/>
  </r>
  <r>
    <s v="sne.shallow"/>
    <x v="3"/>
    <s v="shallow"/>
    <s v="Summer flounder (L)"/>
    <x v="22"/>
    <s v="B"/>
    <x v="35"/>
    <n v="3272642.5816106801"/>
    <n v="12052.682656000001"/>
    <n v="271.52814647297703"/>
  </r>
  <r>
    <s v="sne.shallow"/>
    <x v="3"/>
    <s v="shallow"/>
    <s v="Yellowtail flounder (S)"/>
    <x v="17"/>
    <s v="B"/>
    <x v="35"/>
    <n v="19572.200059774899"/>
    <n v="12052.682656000001"/>
    <n v="1.6238874463380599"/>
  </r>
  <r>
    <s v="sne.shallow"/>
    <x v="3"/>
    <s v="shallow"/>
    <s v="Yellowtail flounder (L)"/>
    <x v="18"/>
    <s v="B"/>
    <x v="35"/>
    <n v="248618.189606831"/>
    <n v="12052.682656000001"/>
    <n v="20.627622638273401"/>
  </r>
  <r>
    <s v="sne.shallow"/>
    <x v="3"/>
    <s v="shallow"/>
    <s v="Bluefish (S)"/>
    <x v="21"/>
    <s v="B"/>
    <x v="35"/>
    <n v="620938.11466318602"/>
    <n v="12052.682656000001"/>
    <n v="51.518664548433499"/>
  </r>
  <r>
    <s v="sne.shallow"/>
    <x v="3"/>
    <s v="shallow"/>
    <s v="Bluefish (M)"/>
    <x v="21"/>
    <s v="B"/>
    <x v="35"/>
    <n v="1787794.78042736"/>
    <n v="12052.682656000001"/>
    <n v="148.331689421639"/>
  </r>
  <r>
    <s v="sne.shallow"/>
    <x v="3"/>
    <s v="shallow"/>
    <s v="Bluefish (L)"/>
    <x v="21"/>
    <s v="B"/>
    <x v="35"/>
    <n v="3226257.81503999"/>
    <n v="12052.682656000001"/>
    <n v="267.67964503188102"/>
  </r>
  <r>
    <s v="sne.shallow"/>
    <x v="3"/>
    <s v="shallow"/>
    <s v="Striped bass (M)"/>
    <x v="30"/>
    <s v="B"/>
    <x v="35"/>
    <n v="2474766.6004090202"/>
    <n v="12052.682656000001"/>
    <n v="205.329109795905"/>
  </r>
  <r>
    <s v="sne.shallow"/>
    <x v="3"/>
    <s v="shallow"/>
    <s v="Striped bass (L)"/>
    <x v="27"/>
    <s v="B"/>
    <x v="35"/>
    <n v="8707721.0872488003"/>
    <n v="12052.682656000001"/>
    <n v="722.47161364644205"/>
  </r>
  <r>
    <s v="sne.shallow"/>
    <x v="3"/>
    <s v="shallow"/>
    <s v="Weakfish (S)"/>
    <x v="31"/>
    <s v="B"/>
    <x v="35"/>
    <n v="1214.8639683916499"/>
    <n v="12052.682656000001"/>
    <n v="0.100796146639343"/>
  </r>
  <r>
    <s v="sne.shallow"/>
    <x v="3"/>
    <s v="shallow"/>
    <s v="Weakfish (M)"/>
    <x v="28"/>
    <s v="B"/>
    <x v="35"/>
    <n v="5932.4697023986"/>
    <n v="12052.682656000001"/>
    <n v="0.49221155751954798"/>
  </r>
  <r>
    <s v="sne.shallow"/>
    <x v="3"/>
    <s v="shallow"/>
    <s v="Weakfish (L)"/>
    <x v="35"/>
    <s v="B"/>
    <x v="35"/>
    <n v="1407592.77685478"/>
    <n v="12052.682656000001"/>
    <n v="116.786678702941"/>
  </r>
  <r>
    <s v="sne.shallow"/>
    <x v="3"/>
    <s v="shallow"/>
    <s v="Alosines"/>
    <x v="0"/>
    <s v="B"/>
    <x v="36"/>
    <n v="999850.71415719704"/>
    <n v="12052.682656000001"/>
    <n v="82.956694596074598"/>
  </r>
  <r>
    <s v="sne.shallow"/>
    <x v="3"/>
    <s v="shallow"/>
    <s v="Anchovies"/>
    <x v="24"/>
    <s v="B"/>
    <x v="36"/>
    <n v="1746577.01002604"/>
    <n v="12052.682656000001"/>
    <n v="144.91188890272201"/>
  </r>
  <r>
    <s v="sne.shallow"/>
    <x v="3"/>
    <s v="shallow"/>
    <s v="Atlantic herring"/>
    <x v="1"/>
    <s v="B"/>
    <x v="36"/>
    <n v="18297957.257291701"/>
    <n v="12052.682656000001"/>
    <n v="1518.1646924207901"/>
  </r>
  <r>
    <s v="sne.shallow"/>
    <x v="3"/>
    <s v="shallow"/>
    <s v="Atlantic mackerel"/>
    <x v="2"/>
    <s v="B"/>
    <x v="36"/>
    <n v="18031.559114583299"/>
    <n v="12052.682656000001"/>
    <n v="1.49606188341871"/>
  </r>
  <r>
    <s v="sne.shallow"/>
    <x v="3"/>
    <s v="shallow"/>
    <s v="Butterfish"/>
    <x v="3"/>
    <s v="B"/>
    <x v="36"/>
    <n v="10406626.045386899"/>
    <n v="12052.682656000001"/>
    <n v="863.42819622869001"/>
  </r>
  <r>
    <s v="sne.shallow"/>
    <x v="3"/>
    <s v="shallow"/>
    <s v="Demersal benthivores - other"/>
    <x v="4"/>
    <s v="B"/>
    <x v="36"/>
    <n v="15310508.835767601"/>
    <n v="12052.682656000001"/>
    <n v="1270.2988432326999"/>
  </r>
  <r>
    <s v="sne.shallow"/>
    <x v="3"/>
    <s v="shallow"/>
    <s v="Demersal omnivores - other"/>
    <x v="25"/>
    <s v="B"/>
    <x v="36"/>
    <n v="178081.29738984699"/>
    <n v="12052.682656000001"/>
    <n v="14.775241535227501"/>
  </r>
  <r>
    <s v="sne.shallow"/>
    <x v="3"/>
    <s v="shallow"/>
    <s v="Demersal piscivores - other"/>
    <x v="5"/>
    <s v="B"/>
    <x v="36"/>
    <n v="1562667.8226574"/>
    <n v="12052.682656000001"/>
    <n v="129.653112693503"/>
  </r>
  <r>
    <s v="sne.shallow"/>
    <x v="3"/>
    <s v="shallow"/>
    <s v="Medium pelagics - other"/>
    <x v="20"/>
    <s v="B"/>
    <x v="36"/>
    <n v="208814.38658854199"/>
    <n v="12052.682656000001"/>
    <n v="17.325137693274499"/>
  </r>
  <r>
    <s v="sne.shallow"/>
    <x v="3"/>
    <s v="shallow"/>
    <s v="Skates"/>
    <x v="8"/>
    <s v="B"/>
    <x v="36"/>
    <n v="53899568.058593802"/>
    <n v="12052.682656000001"/>
    <n v="4471.9976122296503"/>
  </r>
  <r>
    <s v="sne.shallow"/>
    <x v="3"/>
    <s v="shallow"/>
    <s v="Small pelagic - other"/>
    <x v="9"/>
    <s v="B"/>
    <x v="36"/>
    <n v="1234184.8572916701"/>
    <n v="12052.682656000001"/>
    <n v="102.399183029786"/>
  </r>
  <r>
    <s v="sne.shallow"/>
    <x v="3"/>
    <s v="shallow"/>
    <s v="Squid"/>
    <x v="10"/>
    <s v="B"/>
    <x v="36"/>
    <n v="11922303.132465299"/>
    <n v="12052.682656000001"/>
    <n v="989.18253078954001"/>
  </r>
  <r>
    <s v="sne.shallow"/>
    <x v="3"/>
    <s v="shallow"/>
    <s v="Spiny dogfish (S)"/>
    <x v="11"/>
    <s v="B"/>
    <x v="36"/>
    <n v="10864187.750745701"/>
    <n v="12052.682656000001"/>
    <n v="901.39167028821998"/>
  </r>
  <r>
    <s v="sne.shallow"/>
    <x v="3"/>
    <s v="shallow"/>
    <s v="Spiny dogfish (L)"/>
    <x v="12"/>
    <s v="B"/>
    <x v="36"/>
    <n v="318911545.34400898"/>
    <n v="12052.682656000001"/>
    <n v="26459.797743471601"/>
  </r>
  <r>
    <s v="sne.shallow"/>
    <x v="3"/>
    <s v="shallow"/>
    <s v="Hakes (S)"/>
    <x v="13"/>
    <s v="B"/>
    <x v="36"/>
    <n v="561742.57824790396"/>
    <n v="12052.682656000001"/>
    <n v="46.607265310205499"/>
  </r>
  <r>
    <s v="sne.shallow"/>
    <x v="3"/>
    <s v="shallow"/>
    <s v="Hakes (L)"/>
    <x v="14"/>
    <s v="B"/>
    <x v="36"/>
    <n v="80492.939549839197"/>
    <n v="12052.682656000001"/>
    <n v="6.6784251977105402"/>
  </r>
  <r>
    <s v="sne.shallow"/>
    <x v="3"/>
    <s v="shallow"/>
    <s v="Atlantic cod (S)"/>
    <x v="19"/>
    <s v="B"/>
    <x v="36"/>
    <n v="2000.8289171363001"/>
    <n v="12052.682656000001"/>
    <n v="0.166006935903208"/>
  </r>
  <r>
    <s v="sne.shallow"/>
    <x v="3"/>
    <s v="shallow"/>
    <s v="Atlantic cod (M)"/>
    <x v="15"/>
    <s v="B"/>
    <x v="36"/>
    <n v="144661.96577404501"/>
    <n v="12052.682656000001"/>
    <n v="12.0024703132816"/>
  </r>
  <r>
    <s v="sne.shallow"/>
    <x v="3"/>
    <s v="shallow"/>
    <s v="Atlantic cod (L)"/>
    <x v="16"/>
    <s v="B"/>
    <x v="36"/>
    <n v="922470.08398667804"/>
    <n v="12052.682656000001"/>
    <n v="76.536494846436497"/>
  </r>
  <r>
    <s v="sne.shallow"/>
    <x v="3"/>
    <s v="shallow"/>
    <s v="Summer flounder (S)"/>
    <x v="33"/>
    <s v="B"/>
    <x v="36"/>
    <n v="634.84612480944395"/>
    <n v="12052.682656000001"/>
    <n v="5.26725993647073E-2"/>
  </r>
  <r>
    <s v="sne.shallow"/>
    <x v="3"/>
    <s v="shallow"/>
    <s v="Summer flounder (L)"/>
    <x v="22"/>
    <s v="B"/>
    <x v="36"/>
    <n v="2072545.63736969"/>
    <n v="12052.682656000001"/>
    <n v="171.95720625216501"/>
  </r>
  <r>
    <s v="sne.shallow"/>
    <x v="3"/>
    <s v="shallow"/>
    <s v="Yellowtail flounder (S)"/>
    <x v="17"/>
    <s v="B"/>
    <x v="36"/>
    <n v="5527.4605671490599"/>
    <n v="12052.682656000001"/>
    <n v="0.45860832189068002"/>
  </r>
  <r>
    <s v="sne.shallow"/>
    <x v="3"/>
    <s v="shallow"/>
    <s v="Yellowtail flounder (L)"/>
    <x v="18"/>
    <s v="B"/>
    <x v="36"/>
    <n v="165142.72957803999"/>
    <n v="12052.682656000001"/>
    <n v="13.701740458239801"/>
  </r>
  <r>
    <s v="sne.shallow"/>
    <x v="3"/>
    <s v="shallow"/>
    <s v="Bluefish (S)"/>
    <x v="21"/>
    <s v="B"/>
    <x v="36"/>
    <n v="1715468.6035521899"/>
    <n v="12052.682656000001"/>
    <n v="142.33085301538301"/>
  </r>
  <r>
    <s v="sne.shallow"/>
    <x v="3"/>
    <s v="shallow"/>
    <s v="Bluefish (M)"/>
    <x v="21"/>
    <s v="B"/>
    <x v="36"/>
    <n v="460972.28971074999"/>
    <n v="12052.682656000001"/>
    <n v="38.246447107878602"/>
  </r>
  <r>
    <s v="sne.shallow"/>
    <x v="3"/>
    <s v="shallow"/>
    <s v="Bluefish (L)"/>
    <x v="21"/>
    <s v="B"/>
    <x v="36"/>
    <n v="1745790.48177101"/>
    <n v="12052.682656000001"/>
    <n v="144.84663137645401"/>
  </r>
  <r>
    <s v="sne.shallow"/>
    <x v="3"/>
    <s v="shallow"/>
    <s v="Striped bass (M)"/>
    <x v="30"/>
    <s v="B"/>
    <x v="36"/>
    <n v="1415645.2355380999"/>
    <n v="12052.682656000001"/>
    <n v="117.454783797313"/>
  </r>
  <r>
    <s v="sne.shallow"/>
    <x v="3"/>
    <s v="shallow"/>
    <s v="Weakfish (S)"/>
    <x v="31"/>
    <s v="B"/>
    <x v="36"/>
    <n v="235230.143692896"/>
    <n v="12052.682656000001"/>
    <n v="19.516828776355101"/>
  </r>
  <r>
    <s v="sne.shallow"/>
    <x v="3"/>
    <s v="shallow"/>
    <s v="Weakfish (M)"/>
    <x v="28"/>
    <s v="B"/>
    <x v="36"/>
    <n v="159871.17283580301"/>
    <n v="12052.682656000001"/>
    <n v="13.264364241451"/>
  </r>
  <r>
    <s v="sne.shallow"/>
    <x v="3"/>
    <s v="shallow"/>
    <s v="Weakfish (L)"/>
    <x v="35"/>
    <s v="B"/>
    <x v="36"/>
    <n v="1311027.37804447"/>
    <n v="12052.682656000001"/>
    <n v="108.77473633571699"/>
  </r>
  <r>
    <s v="sne.shallow"/>
    <x v="3"/>
    <s v="shallow"/>
    <s v="Alosines"/>
    <x v="0"/>
    <s v="B"/>
    <x v="37"/>
    <n v="116167.291903409"/>
    <n v="12052.682656000001"/>
    <n v="9.6382934172401296"/>
  </r>
  <r>
    <s v="sne.shallow"/>
    <x v="3"/>
    <s v="shallow"/>
    <s v="Anchovies"/>
    <x v="24"/>
    <s v="B"/>
    <x v="37"/>
    <n v="480878.793229167"/>
    <n v="12052.682656000001"/>
    <n v="39.8980714048568"/>
  </r>
  <r>
    <s v="sne.shallow"/>
    <x v="3"/>
    <s v="shallow"/>
    <s v="Atlantic croaker"/>
    <x v="32"/>
    <s v="B"/>
    <x v="37"/>
    <n v="7145.6333333333296"/>
    <n v="12052.682656000001"/>
    <n v="0.59286662872320295"/>
  </r>
  <r>
    <s v="sne.shallow"/>
    <x v="3"/>
    <s v="shallow"/>
    <s v="Atlantic herring"/>
    <x v="1"/>
    <s v="B"/>
    <x v="37"/>
    <n v="27021212.449999999"/>
    <n v="12052.682656000001"/>
    <n v="2241.9251565167901"/>
  </r>
  <r>
    <s v="sne.shallow"/>
    <x v="3"/>
    <s v="shallow"/>
    <s v="Atlantic mackerel"/>
    <x v="2"/>
    <s v="B"/>
    <x v="37"/>
    <n v="16580.102343750001"/>
    <n v="12052.682656000001"/>
    <n v="1.3756358494593099"/>
  </r>
  <r>
    <s v="sne.shallow"/>
    <x v="3"/>
    <s v="shallow"/>
    <s v="Butterfish"/>
    <x v="3"/>
    <s v="B"/>
    <x v="37"/>
    <n v="2236966.0351190502"/>
    <n v="12052.682656000001"/>
    <n v="185.599015502615"/>
  </r>
  <r>
    <s v="sne.shallow"/>
    <x v="3"/>
    <s v="shallow"/>
    <s v="Demersal benthivores - other"/>
    <x v="4"/>
    <s v="B"/>
    <x v="37"/>
    <n v="16723606.655763799"/>
    <n v="12052.682656000001"/>
    <n v="1387.54227030432"/>
  </r>
  <r>
    <s v="sne.shallow"/>
    <x v="3"/>
    <s v="shallow"/>
    <s v="Demersal omnivores - other"/>
    <x v="25"/>
    <s v="B"/>
    <x v="37"/>
    <n v="473829.41034482798"/>
    <n v="12052.682656000001"/>
    <n v="39.313190587404101"/>
  </r>
  <r>
    <s v="sne.shallow"/>
    <x v="3"/>
    <s v="shallow"/>
    <s v="Demersal piscivores - other"/>
    <x v="5"/>
    <s v="B"/>
    <x v="37"/>
    <n v="3233612.2853329098"/>
    <n v="12052.682656000001"/>
    <n v="268.28983867115898"/>
  </r>
  <r>
    <s v="sne.shallow"/>
    <x v="3"/>
    <s v="shallow"/>
    <s v="Haddock"/>
    <x v="6"/>
    <s v="B"/>
    <x v="37"/>
    <n v="1391.4235762144101"/>
    <n v="12052.682656000001"/>
    <n v="0.115445134990071"/>
  </r>
  <r>
    <s v="sne.shallow"/>
    <x v="3"/>
    <s v="shallow"/>
    <s v="Skates"/>
    <x v="8"/>
    <s v="B"/>
    <x v="37"/>
    <n v="67345221.593098998"/>
    <n v="12052.682656000001"/>
    <n v="5587.5711254683602"/>
  </r>
  <r>
    <s v="sne.shallow"/>
    <x v="3"/>
    <s v="shallow"/>
    <s v="Small pelagic - other"/>
    <x v="9"/>
    <s v="B"/>
    <x v="37"/>
    <n v="1060149.6079427099"/>
    <n v="12052.682656000001"/>
    <n v="87.959638380999806"/>
  </r>
  <r>
    <s v="sne.shallow"/>
    <x v="3"/>
    <s v="shallow"/>
    <s v="Squid"/>
    <x v="10"/>
    <s v="B"/>
    <x v="37"/>
    <n v="4955385.0661458401"/>
    <n v="12052.682656000001"/>
    <n v="411.143743478467"/>
  </r>
  <r>
    <s v="sne.shallow"/>
    <x v="3"/>
    <s v="shallow"/>
    <s v="Spiny dogfish (S)"/>
    <x v="11"/>
    <s v="B"/>
    <x v="37"/>
    <n v="1201856.3914980299"/>
    <n v="12052.682656000001"/>
    <n v="99.716919942277997"/>
  </r>
  <r>
    <s v="sne.shallow"/>
    <x v="3"/>
    <s v="shallow"/>
    <s v="Spiny dogfish (L)"/>
    <x v="12"/>
    <s v="B"/>
    <x v="37"/>
    <n v="135672372.507835"/>
    <n v="12052.682656000001"/>
    <n v="11256.6120240704"/>
  </r>
  <r>
    <s v="sne.shallow"/>
    <x v="3"/>
    <s v="shallow"/>
    <s v="Hakes (S)"/>
    <x v="13"/>
    <s v="B"/>
    <x v="37"/>
    <n v="77533.855290953303"/>
    <n v="12052.682656000001"/>
    <n v="6.4329126970215"/>
  </r>
  <r>
    <s v="sne.shallow"/>
    <x v="3"/>
    <s v="shallow"/>
    <s v="Atlantic cod (S)"/>
    <x v="19"/>
    <s v="B"/>
    <x v="37"/>
    <n v="1154.72329875692"/>
    <n v="12052.682656000001"/>
    <n v="9.5806330566753903E-2"/>
  </r>
  <r>
    <s v="sne.shallow"/>
    <x v="3"/>
    <s v="shallow"/>
    <s v="Atlantic cod (M)"/>
    <x v="15"/>
    <s v="B"/>
    <x v="37"/>
    <n v="68077.819114408005"/>
    <n v="12052.682656000001"/>
    <n v="5.6483540683382998"/>
  </r>
  <r>
    <s v="sne.shallow"/>
    <x v="3"/>
    <s v="shallow"/>
    <s v="Atlantic cod (L)"/>
    <x v="16"/>
    <s v="B"/>
    <x v="37"/>
    <n v="303948.93364240701"/>
    <n v="12052.682656000001"/>
    <n v="25.2183636056407"/>
  </r>
  <r>
    <s v="sne.shallow"/>
    <x v="3"/>
    <s v="shallow"/>
    <s v="Summer flounder (S)"/>
    <x v="33"/>
    <s v="B"/>
    <x v="37"/>
    <n v="4581.0435217706599"/>
    <n v="12052.682656000001"/>
    <n v="0.38008496967188898"/>
  </r>
  <r>
    <s v="sne.shallow"/>
    <x v="3"/>
    <s v="shallow"/>
    <s v="Summer flounder (L)"/>
    <x v="22"/>
    <s v="B"/>
    <x v="37"/>
    <n v="2950459.17019581"/>
    <n v="12052.682656000001"/>
    <n v="244.79688500941501"/>
  </r>
  <r>
    <s v="sne.shallow"/>
    <x v="3"/>
    <s v="shallow"/>
    <s v="Yellowtail flounder (S)"/>
    <x v="17"/>
    <s v="B"/>
    <x v="37"/>
    <n v="229.83731460958899"/>
    <n v="12052.682656000001"/>
    <n v="1.90693907049127E-2"/>
  </r>
  <r>
    <s v="sne.shallow"/>
    <x v="3"/>
    <s v="shallow"/>
    <s v="Yellowtail flounder (L)"/>
    <x v="18"/>
    <s v="B"/>
    <x v="37"/>
    <n v="33724.144601398999"/>
    <n v="12052.682656000001"/>
    <n v="2.79806127514779"/>
  </r>
  <r>
    <s v="sne.shallow"/>
    <x v="3"/>
    <s v="shallow"/>
    <s v="Bluefish (S)"/>
    <x v="21"/>
    <s v="B"/>
    <x v="37"/>
    <n v="65371.482158463798"/>
    <n v="12052.682656000001"/>
    <n v="5.4238117790250504"/>
  </r>
  <r>
    <s v="sne.shallow"/>
    <x v="3"/>
    <s v="shallow"/>
    <s v="Bluefish (M)"/>
    <x v="21"/>
    <s v="B"/>
    <x v="37"/>
    <n v="148694.560779085"/>
    <n v="12052.682656000001"/>
    <n v="12.337051013706301"/>
  </r>
  <r>
    <s v="sne.shallow"/>
    <x v="3"/>
    <s v="shallow"/>
    <s v="Bluefish (L)"/>
    <x v="21"/>
    <s v="B"/>
    <x v="37"/>
    <n v="1868812.3400625801"/>
    <n v="12052.682656000001"/>
    <n v="155.053641865553"/>
  </r>
  <r>
    <s v="sne.shallow"/>
    <x v="3"/>
    <s v="shallow"/>
    <s v="Striped bass (M)"/>
    <x v="30"/>
    <s v="B"/>
    <x v="37"/>
    <n v="5384.1591306193504"/>
    <n v="12052.682656000001"/>
    <n v="0.446718733438073"/>
  </r>
  <r>
    <s v="sne.shallow"/>
    <x v="3"/>
    <s v="shallow"/>
    <s v="Striped bass (L)"/>
    <x v="27"/>
    <s v="B"/>
    <x v="37"/>
    <n v="4301450.9657743303"/>
    <n v="12052.682656000001"/>
    <n v="356.88743232885201"/>
  </r>
  <r>
    <s v="sne.shallow"/>
    <x v="3"/>
    <s v="shallow"/>
    <s v="Weakfish (S)"/>
    <x v="31"/>
    <s v="B"/>
    <x v="37"/>
    <n v="10373.7071784113"/>
    <n v="12052.682656000001"/>
    <n v="0.86069694809786501"/>
  </r>
  <r>
    <s v="sne.shallow"/>
    <x v="3"/>
    <s v="shallow"/>
    <s v="Weakfish (M)"/>
    <x v="28"/>
    <s v="B"/>
    <x v="37"/>
    <n v="247979.114417751"/>
    <n v="12052.682656000001"/>
    <n v="20.574599157333999"/>
  </r>
  <r>
    <s v="sne.shallow"/>
    <x v="3"/>
    <s v="shallow"/>
    <s v="Weakfish (L)"/>
    <x v="35"/>
    <s v="B"/>
    <x v="37"/>
    <n v="683014.01643037796"/>
    <n v="12052.682656000001"/>
    <n v="56.669045052004599"/>
  </r>
  <r>
    <s v="sne.shallow"/>
    <x v="3"/>
    <s v="shallow"/>
    <s v="Alosines"/>
    <x v="0"/>
    <s v=""/>
    <x v="38"/>
    <n v="188518.85941287901"/>
    <n v="12052.682656000001"/>
    <n v="15.6412364610821"/>
  </r>
  <r>
    <s v="sne.shallow"/>
    <x v="3"/>
    <s v="shallow"/>
    <s v="Anchovies"/>
    <x v="24"/>
    <s v=""/>
    <x v="38"/>
    <n v="2260133.3985664099"/>
    <n v="12052.682656000001"/>
    <n v="187.52119035020601"/>
  </r>
  <r>
    <s v="sne.shallow"/>
    <x v="3"/>
    <s v="shallow"/>
    <s v="Atlantic croaker"/>
    <x v="32"/>
    <s v=""/>
    <x v="38"/>
    <n v="1705040.4110972199"/>
    <n v="12052.682656000001"/>
    <n v="141.46563547397699"/>
  </r>
  <r>
    <s v="sne.shallow"/>
    <x v="3"/>
    <s v="shallow"/>
    <s v="Atlantic herring"/>
    <x v="1"/>
    <s v=""/>
    <x v="38"/>
    <n v="31570138.2610729"/>
    <n v="12052.682656000001"/>
    <n v="2619.34534925773"/>
  </r>
  <r>
    <s v="sne.shallow"/>
    <x v="3"/>
    <s v="shallow"/>
    <s v="Atlantic mackerel"/>
    <x v="2"/>
    <s v=""/>
    <x v="38"/>
    <n v="77834.369335937503"/>
    <n v="12052.682656000001"/>
    <n v="6.4578460710728498"/>
  </r>
  <r>
    <s v="sne.shallow"/>
    <x v="3"/>
    <s v="shallow"/>
    <s v="Butterfish"/>
    <x v="3"/>
    <s v=""/>
    <x v="38"/>
    <n v="1503564.70690923"/>
    <n v="12052.682656000001"/>
    <n v="124.749381513063"/>
  </r>
  <r>
    <s v="sne.shallow"/>
    <x v="3"/>
    <s v="shallow"/>
    <s v="Demersal benthivores - other"/>
    <x v="4"/>
    <s v=""/>
    <x v="38"/>
    <n v="10117624.434956999"/>
    <n v="12052.682656000001"/>
    <n v="839.44999828899699"/>
  </r>
  <r>
    <s v="sne.shallow"/>
    <x v="3"/>
    <s v="shallow"/>
    <s v="Demersal omnivores - other"/>
    <x v="25"/>
    <s v=""/>
    <x v="38"/>
    <n v="411787.448928161"/>
    <n v="12052.682656000001"/>
    <n v="34.165626083514901"/>
  </r>
  <r>
    <s v="sne.shallow"/>
    <x v="3"/>
    <s v="shallow"/>
    <s v="Demersal piscivores - other"/>
    <x v="5"/>
    <s v=""/>
    <x v="38"/>
    <n v="3128235.1772314701"/>
    <n v="12052.682656000001"/>
    <n v="259.546796884608"/>
  </r>
  <r>
    <s v="sne.shallow"/>
    <x v="3"/>
    <s v="shallow"/>
    <s v="Medium pelagics - other"/>
    <x v="20"/>
    <s v=""/>
    <x v="38"/>
    <n v="580.58270833333302"/>
    <n v="12052.682656000001"/>
    <n v="4.8170413583760202E-2"/>
  </r>
  <r>
    <s v="sne.shallow"/>
    <x v="3"/>
    <s v="shallow"/>
    <s v="Skates"/>
    <x v="8"/>
    <s v=""/>
    <x v="38"/>
    <n v="39516645.618533"/>
    <n v="12052.682656000001"/>
    <n v="3278.6597595234098"/>
  </r>
  <r>
    <s v="sne.shallow"/>
    <x v="3"/>
    <s v="shallow"/>
    <s v="Small pelagic - other"/>
    <x v="9"/>
    <s v=""/>
    <x v="38"/>
    <n v="14916857.793395201"/>
    <n v="12052.682656000001"/>
    <n v="1237.6379781284099"/>
  </r>
  <r>
    <s v="sne.shallow"/>
    <x v="3"/>
    <s v="shallow"/>
    <s v="Squid"/>
    <x v="10"/>
    <s v=""/>
    <x v="38"/>
    <n v="2555532.4849349"/>
    <n v="12052.682656000001"/>
    <n v="212.03018098736001"/>
  </r>
  <r>
    <s v="sne.shallow"/>
    <x v="3"/>
    <s v="shallow"/>
    <s v="Spiny dogfish (S)"/>
    <x v="11"/>
    <s v=""/>
    <x v="38"/>
    <n v="11131537.779394301"/>
    <n v="12052.682656000001"/>
    <n v="923.57345639170705"/>
  </r>
  <r>
    <s v="sne.shallow"/>
    <x v="3"/>
    <s v="shallow"/>
    <s v="Spiny dogfish (L)"/>
    <x v="12"/>
    <s v=""/>
    <x v="38"/>
    <n v="336008650.56344998"/>
    <n v="12052.682656000001"/>
    <n v="27878.328846249002"/>
  </r>
  <r>
    <s v="sne.shallow"/>
    <x v="3"/>
    <s v="shallow"/>
    <s v="Atlantic menhaden (L)"/>
    <x v="23"/>
    <s v=""/>
    <x v="38"/>
    <n v="14244.299393016699"/>
    <n v="12052.682656000001"/>
    <n v="1.18183642592843"/>
  </r>
  <r>
    <s v="sne.shallow"/>
    <x v="3"/>
    <s v="shallow"/>
    <s v="Hakes (S)"/>
    <x v="13"/>
    <s v=""/>
    <x v="38"/>
    <n v="219536.08729205199"/>
    <n v="12052.682656000001"/>
    <n v="18.214707344241202"/>
  </r>
  <r>
    <s v="sne.shallow"/>
    <x v="3"/>
    <s v="shallow"/>
    <s v="Hakes (L)"/>
    <x v="14"/>
    <s v=""/>
    <x v="38"/>
    <n v="5927.8934844867199"/>
    <n v="12052.682656000001"/>
    <n v="0.49183187292629199"/>
  </r>
  <r>
    <s v="sne.shallow"/>
    <x v="3"/>
    <s v="shallow"/>
    <s v="Atlantic cod (S)"/>
    <x v="19"/>
    <s v=""/>
    <x v="38"/>
    <n v="3103.83676673934"/>
    <n v="12052.682656000001"/>
    <n v="0.25752248319540699"/>
  </r>
  <r>
    <s v="sne.shallow"/>
    <x v="3"/>
    <s v="shallow"/>
    <s v="Atlantic cod (M)"/>
    <x v="15"/>
    <s v=""/>
    <x v="38"/>
    <n v="105370.462917781"/>
    <n v="12052.682656000001"/>
    <n v="8.7424904417711904"/>
  </r>
  <r>
    <s v="sne.shallow"/>
    <x v="3"/>
    <s v="shallow"/>
    <s v="Atlantic cod (L)"/>
    <x v="16"/>
    <s v=""/>
    <x v="38"/>
    <n v="2349970.7219537701"/>
    <n v="12052.682656000001"/>
    <n v="194.97491048467299"/>
  </r>
  <r>
    <s v="sne.shallow"/>
    <x v="3"/>
    <s v="shallow"/>
    <s v="Summer flounder (L)"/>
    <x v="22"/>
    <s v=""/>
    <x v="38"/>
    <n v="2257966.61967149"/>
    <n v="12052.682656000001"/>
    <n v="187.34141469720399"/>
  </r>
  <r>
    <s v="sne.shallow"/>
    <x v="3"/>
    <s v="shallow"/>
    <s v="Yellowtail flounder (S)"/>
    <x v="17"/>
    <s v=""/>
    <x v="38"/>
    <n v="77.681221693719607"/>
    <n v="12052.682656000001"/>
    <n v="6.4451395519858597E-3"/>
  </r>
  <r>
    <s v="sne.shallow"/>
    <x v="3"/>
    <s v="shallow"/>
    <s v="Yellowtail flounder (L)"/>
    <x v="18"/>
    <s v=""/>
    <x v="38"/>
    <n v="6509.7457763034099"/>
    <n v="12052.682656000001"/>
    <n v="0.54010762268454504"/>
  </r>
  <r>
    <s v="sne.shallow"/>
    <x v="3"/>
    <s v="shallow"/>
    <s v="Bluefish (S)"/>
    <x v="21"/>
    <s v=""/>
    <x v="38"/>
    <n v="539956.14029271703"/>
    <n v="12052.682656000001"/>
    <n v="44.799664581222402"/>
  </r>
  <r>
    <s v="sne.shallow"/>
    <x v="3"/>
    <s v="shallow"/>
    <s v="Bluefish (M)"/>
    <x v="21"/>
    <s v=""/>
    <x v="38"/>
    <n v="2237528.0779757602"/>
    <n v="12052.682656000001"/>
    <n v="185.64564768175401"/>
  </r>
  <r>
    <s v="sne.shallow"/>
    <x v="3"/>
    <s v="shallow"/>
    <s v="Bluefish (L)"/>
    <x v="21"/>
    <s v=""/>
    <x v="38"/>
    <n v="521993.92975791398"/>
    <n v="12052.682656000001"/>
    <n v="43.3093564857163"/>
  </r>
  <r>
    <s v="sne.shallow"/>
    <x v="3"/>
    <s v="shallow"/>
    <s v="Striped bass (M)"/>
    <x v="30"/>
    <s v=""/>
    <x v="38"/>
    <n v="131683.75510737099"/>
    <n v="12052.682656000001"/>
    <n v="10.9256801050691"/>
  </r>
  <r>
    <s v="sne.shallow"/>
    <x v="3"/>
    <s v="shallow"/>
    <s v="Weakfish (S)"/>
    <x v="31"/>
    <s v=""/>
    <x v="38"/>
    <n v="467963.82974994701"/>
    <n v="12052.682656000001"/>
    <n v="38.826528757644503"/>
  </r>
  <r>
    <s v="sne.shallow"/>
    <x v="3"/>
    <s v="shallow"/>
    <s v="Weakfish (M)"/>
    <x v="28"/>
    <s v=""/>
    <x v="38"/>
    <n v="431049.52405253099"/>
    <n v="12052.682656000001"/>
    <n v="35.763782749058599"/>
  </r>
  <r>
    <s v="sne.shallow"/>
    <x v="3"/>
    <s v="shallow"/>
    <s v="Weakfish (L)"/>
    <x v="35"/>
    <s v=""/>
    <x v="38"/>
    <n v="985430.86720873101"/>
    <n v="12052.682656000001"/>
    <n v="81.760293150850501"/>
  </r>
  <r>
    <s v="sne.shallow"/>
    <x v="3"/>
    <s v="shallow"/>
    <s v="Alosines"/>
    <x v="0"/>
    <s v=""/>
    <x v="39"/>
    <n v="310285.594103535"/>
    <n v="12052.682656000001"/>
    <n v="25.7441104988416"/>
  </r>
  <r>
    <s v="sne.shallow"/>
    <x v="3"/>
    <s v="shallow"/>
    <s v="Anchovies"/>
    <x v="24"/>
    <s v=""/>
    <x v="39"/>
    <n v="5279740.0637977403"/>
    <n v="12052.682656000001"/>
    <n v="438.05517945578799"/>
  </r>
  <r>
    <s v="sne.shallow"/>
    <x v="3"/>
    <s v="shallow"/>
    <s v="Atlantic croaker"/>
    <x v="32"/>
    <s v=""/>
    <x v="39"/>
    <n v="13100.3277777778"/>
    <n v="12052.682656000001"/>
    <n v="1.0869221526591999"/>
  </r>
  <r>
    <s v="sne.shallow"/>
    <x v="3"/>
    <s v="shallow"/>
    <s v="Atlantic herring"/>
    <x v="1"/>
    <s v=""/>
    <x v="39"/>
    <n v="73933313.536083296"/>
    <n v="12052.682656000001"/>
    <n v="6134.1790575792102"/>
  </r>
  <r>
    <s v="sne.shallow"/>
    <x v="3"/>
    <s v="shallow"/>
    <s v="Atlantic mackerel"/>
    <x v="2"/>
    <s v=""/>
    <x v="39"/>
    <n v="7393933.6709513897"/>
    <n v="12052.682656000001"/>
    <n v="613.46787947416703"/>
  </r>
  <r>
    <s v="sne.shallow"/>
    <x v="3"/>
    <s v="shallow"/>
    <s v="Butterfish"/>
    <x v="3"/>
    <s v=""/>
    <x v="39"/>
    <n v="10461909.2159415"/>
    <n v="12052.682656000001"/>
    <n v="868.01499006807205"/>
  </r>
  <r>
    <s v="sne.shallow"/>
    <x v="3"/>
    <s v="shallow"/>
    <s v="Demersal benthivores - other"/>
    <x v="4"/>
    <s v=""/>
    <x v="39"/>
    <n v="10502344.654359501"/>
    <n v="12052.682656000001"/>
    <n v="871.36988122152798"/>
  </r>
  <r>
    <s v="sne.shallow"/>
    <x v="3"/>
    <s v="shallow"/>
    <s v="Demersal omnivores - other"/>
    <x v="25"/>
    <s v=""/>
    <x v="39"/>
    <n v="396278.34458045999"/>
    <n v="12052.682656000001"/>
    <n v="32.878849953224901"/>
  </r>
  <r>
    <s v="sne.shallow"/>
    <x v="3"/>
    <s v="shallow"/>
    <s v="Demersal piscivores - other"/>
    <x v="5"/>
    <s v=""/>
    <x v="39"/>
    <n v="3598181.8622393301"/>
    <n v="12052.682656000001"/>
    <n v="298.53784132017302"/>
  </r>
  <r>
    <s v="sne.shallow"/>
    <x v="3"/>
    <s v="shallow"/>
    <s v="Medium pelagics - other"/>
    <x v="20"/>
    <s v=""/>
    <x v="39"/>
    <n v="6024.4760199652801"/>
    <n v="12052.682656000001"/>
    <n v="0.49984523710712703"/>
  </r>
  <r>
    <s v="sne.shallow"/>
    <x v="3"/>
    <s v="shallow"/>
    <s v="Skates"/>
    <x v="8"/>
    <s v=""/>
    <x v="39"/>
    <n v="72573027.210370898"/>
    <n v="12052.682656000001"/>
    <n v="6021.3173516389697"/>
  </r>
  <r>
    <s v="sne.shallow"/>
    <x v="3"/>
    <s v="shallow"/>
    <s v="Small pelagic - other"/>
    <x v="9"/>
    <s v=""/>
    <x v="39"/>
    <n v="780961.71198871499"/>
    <n v="12052.682656000001"/>
    <n v="64.795675309673996"/>
  </r>
  <r>
    <s v="sne.shallow"/>
    <x v="3"/>
    <s v="shallow"/>
    <s v="Squid"/>
    <x v="10"/>
    <s v=""/>
    <x v="39"/>
    <n v="6092254.2129739597"/>
    <n v="12052.682656000001"/>
    <n v="505.46873147291802"/>
  </r>
  <r>
    <s v="sne.shallow"/>
    <x v="3"/>
    <s v="shallow"/>
    <s v="Spiny dogfish (S)"/>
    <x v="11"/>
    <s v=""/>
    <x v="39"/>
    <n v="701808.83796300995"/>
    <n v="12052.682656000001"/>
    <n v="58.228434116585603"/>
  </r>
  <r>
    <s v="sne.shallow"/>
    <x v="3"/>
    <s v="shallow"/>
    <s v="Spiny dogfish (L)"/>
    <x v="12"/>
    <s v=""/>
    <x v="39"/>
    <n v="122374170.825748"/>
    <n v="12052.682656000001"/>
    <n v="10153.2724554751"/>
  </r>
  <r>
    <s v="sne.shallow"/>
    <x v="3"/>
    <s v="shallow"/>
    <s v="Atlantic menhaden (S)"/>
    <x v="29"/>
    <s v=""/>
    <x v="39"/>
    <n v="346221.61729205598"/>
    <n v="12052.682656000001"/>
    <n v="28.725689306994401"/>
  </r>
  <r>
    <s v="sne.shallow"/>
    <x v="3"/>
    <s v="shallow"/>
    <s v="Hakes (S)"/>
    <x v="13"/>
    <s v=""/>
    <x v="39"/>
    <n v="334669.12027045002"/>
    <n v="12052.682656000001"/>
    <n v="27.767189249262"/>
  </r>
  <r>
    <s v="sne.shallow"/>
    <x v="3"/>
    <s v="shallow"/>
    <s v="Atlantic cod (S)"/>
    <x v="19"/>
    <s v=""/>
    <x v="39"/>
    <n v="14709.271975354201"/>
    <n v="12052.682656000001"/>
    <n v="1.2204147736381099"/>
  </r>
  <r>
    <s v="sne.shallow"/>
    <x v="3"/>
    <s v="shallow"/>
    <s v="Atlantic cod (M)"/>
    <x v="15"/>
    <s v=""/>
    <x v="39"/>
    <n v="554561.86655904003"/>
    <n v="12052.682656000001"/>
    <n v="46.011488262571298"/>
  </r>
  <r>
    <s v="sne.shallow"/>
    <x v="3"/>
    <s v="shallow"/>
    <s v="Atlantic cod (L)"/>
    <x v="16"/>
    <s v=""/>
    <x v="39"/>
    <n v="1668049.01982731"/>
    <n v="12052.682656000001"/>
    <n v="138.396493746305"/>
  </r>
  <r>
    <s v="sne.shallow"/>
    <x v="3"/>
    <s v="shallow"/>
    <s v="Summer flounder (S)"/>
    <x v="33"/>
    <s v=""/>
    <x v="39"/>
    <n v="1117.5242182694201"/>
    <n v="12052.682656000001"/>
    <n v="9.27199570556268E-2"/>
  </r>
  <r>
    <s v="sne.shallow"/>
    <x v="3"/>
    <s v="shallow"/>
    <s v="Summer flounder (L)"/>
    <x v="22"/>
    <s v=""/>
    <x v="39"/>
    <n v="2731041.5553976502"/>
    <n v="12052.682656000001"/>
    <n v="226.59200721908101"/>
  </r>
  <r>
    <s v="sne.shallow"/>
    <x v="3"/>
    <s v="shallow"/>
    <s v="Yellowtail flounder (S)"/>
    <x v="17"/>
    <s v=""/>
    <x v="39"/>
    <n v="614.33588624513902"/>
    <n v="12052.682656000001"/>
    <n v="5.09708837259822E-2"/>
  </r>
  <r>
    <s v="sne.shallow"/>
    <x v="3"/>
    <s v="shallow"/>
    <s v="Yellowtail flounder (L)"/>
    <x v="18"/>
    <s v=""/>
    <x v="39"/>
    <n v="60934.694286704602"/>
    <n v="12052.682656000001"/>
    <n v="5.0556955680211502"/>
  </r>
  <r>
    <s v="sne.shallow"/>
    <x v="3"/>
    <s v="shallow"/>
    <s v="Bluefish (S)"/>
    <x v="21"/>
    <s v=""/>
    <x v="39"/>
    <n v="870332.630867703"/>
    <n v="12052.682656000001"/>
    <n v="72.210698290843894"/>
  </r>
  <r>
    <s v="sne.shallow"/>
    <x v="3"/>
    <s v="shallow"/>
    <s v="Bluefish (M)"/>
    <x v="21"/>
    <s v=""/>
    <x v="39"/>
    <n v="1915468.81797419"/>
    <n v="12052.682656000001"/>
    <n v="158.92468694682199"/>
  </r>
  <r>
    <s v="sne.shallow"/>
    <x v="3"/>
    <s v="shallow"/>
    <s v="Bluefish (L)"/>
    <x v="21"/>
    <s v=""/>
    <x v="39"/>
    <n v="1648246.3730677101"/>
    <n v="12052.682656000001"/>
    <n v="136.753486349132"/>
  </r>
  <r>
    <s v="sne.shallow"/>
    <x v="3"/>
    <s v="shallow"/>
    <s v="Striped bass (M)"/>
    <x v="30"/>
    <s v=""/>
    <x v="39"/>
    <n v="3138398.2980166199"/>
    <n v="12052.682656000001"/>
    <n v="260.39002167324799"/>
  </r>
  <r>
    <s v="sne.shallow"/>
    <x v="3"/>
    <s v="shallow"/>
    <s v="Striped bass (L)"/>
    <x v="27"/>
    <s v=""/>
    <x v="39"/>
    <n v="6519299.4979044199"/>
    <n v="12052.682656000001"/>
    <n v="540.90028618309498"/>
  </r>
  <r>
    <s v="sne.shallow"/>
    <x v="3"/>
    <s v="shallow"/>
    <s v="Weakfish (S)"/>
    <x v="31"/>
    <s v=""/>
    <x v="39"/>
    <n v="980841.37922319502"/>
    <n v="12052.682656000001"/>
    <n v="81.379507551782893"/>
  </r>
  <r>
    <s v="sne.shallow"/>
    <x v="3"/>
    <s v="shallow"/>
    <s v="Weakfish (M)"/>
    <x v="28"/>
    <s v=""/>
    <x v="39"/>
    <n v="970605.989872962"/>
    <n v="12052.682656000001"/>
    <n v="80.530286706734103"/>
  </r>
  <r>
    <s v="sne.shallow"/>
    <x v="3"/>
    <s v="shallow"/>
    <s v="Weakfish (L)"/>
    <x v="35"/>
    <s v=""/>
    <x v="39"/>
    <n v="3860936.13579496"/>
    <n v="12052.682656000001"/>
    <n v="320.33832184844999"/>
  </r>
  <r>
    <s v="sne.shallow"/>
    <x v="3"/>
    <s v="shallow"/>
    <s v="Alosines"/>
    <x v="0"/>
    <s v=""/>
    <x v="40"/>
    <n v="177718.437630492"/>
    <n v="12052.682656000001"/>
    <n v="14.7451353945689"/>
  </r>
  <r>
    <s v="sne.shallow"/>
    <x v="3"/>
    <s v="shallow"/>
    <s v="Anchovies"/>
    <x v="24"/>
    <s v=""/>
    <x v="40"/>
    <n v="2295110.8829562501"/>
    <n v="12052.682656000001"/>
    <n v="190.42324007541299"/>
  </r>
  <r>
    <s v="sne.shallow"/>
    <x v="3"/>
    <s v="shallow"/>
    <s v="Atlantic croaker"/>
    <x v="32"/>
    <s v=""/>
    <x v="40"/>
    <n v="314977.73092499998"/>
    <n v="12052.682656000001"/>
    <n v="26.133412777461601"/>
  </r>
  <r>
    <s v="sne.shallow"/>
    <x v="3"/>
    <s v="shallow"/>
    <s v="Atlantic herring"/>
    <x v="1"/>
    <s v=""/>
    <x v="40"/>
    <n v="700707.14641625003"/>
    <n v="12052.682656000001"/>
    <n v="58.137027781730197"/>
  </r>
  <r>
    <s v="sne.shallow"/>
    <x v="3"/>
    <s v="shallow"/>
    <s v="Atlantic mackerel"/>
    <x v="2"/>
    <s v=""/>
    <x v="40"/>
    <n v="21260.157225520801"/>
    <n v="12052.682656000001"/>
    <n v="1.76393570064978"/>
  </r>
  <r>
    <s v="sne.shallow"/>
    <x v="3"/>
    <s v="shallow"/>
    <s v="Butterfish"/>
    <x v="3"/>
    <s v=""/>
    <x v="40"/>
    <n v="16207031.6984301"/>
    <n v="12052.682656000001"/>
    <n v="1344.68252097901"/>
  </r>
  <r>
    <s v="sne.shallow"/>
    <x v="3"/>
    <s v="shallow"/>
    <s v="Demersal benthivores - other"/>
    <x v="4"/>
    <s v=""/>
    <x v="40"/>
    <n v="19330629.8977607"/>
    <n v="12052.682656000001"/>
    <n v="1603.8445920699301"/>
  </r>
  <r>
    <s v="sne.shallow"/>
    <x v="3"/>
    <s v="shallow"/>
    <s v="Demersal omnivores - other"/>
    <x v="25"/>
    <s v=""/>
    <x v="40"/>
    <n v="1067845.9093448301"/>
    <n v="12052.682656000001"/>
    <n v="88.5981934331639"/>
  </r>
  <r>
    <s v="sne.shallow"/>
    <x v="3"/>
    <s v="shallow"/>
    <s v="Demersal piscivores - other"/>
    <x v="5"/>
    <s v=""/>
    <x v="40"/>
    <n v="3022569.6000286802"/>
    <n v="12052.682656000001"/>
    <n v="250.77982108190699"/>
  </r>
  <r>
    <s v="sne.shallow"/>
    <x v="3"/>
    <s v="shallow"/>
    <s v="Haddock"/>
    <x v="6"/>
    <s v=""/>
    <x v="40"/>
    <n v="2987.07222571189"/>
    <n v="12052.682656000001"/>
    <n v="0.24783463656739399"/>
  </r>
  <r>
    <s v="sne.shallow"/>
    <x v="3"/>
    <s v="shallow"/>
    <s v="Medium pelagics - other"/>
    <x v="20"/>
    <s v=""/>
    <x v="40"/>
    <n v="52163.1233333333"/>
    <n v="12052.682656000001"/>
    <n v="4.32792638967938"/>
  </r>
  <r>
    <s v="sne.shallow"/>
    <x v="3"/>
    <s v="shallow"/>
    <s v="Skates"/>
    <x v="8"/>
    <s v=""/>
    <x v="40"/>
    <n v="32337295.012644101"/>
    <n v="12052.682656000001"/>
    <n v="2682.9956396923899"/>
  </r>
  <r>
    <s v="sne.shallow"/>
    <x v="3"/>
    <s v="shallow"/>
    <s v="Small pelagic - other"/>
    <x v="9"/>
    <s v=""/>
    <x v="40"/>
    <n v="590023.48559817695"/>
    <n v="12052.682656000001"/>
    <n v="48.953706194566998"/>
  </r>
  <r>
    <s v="sne.shallow"/>
    <x v="3"/>
    <s v="shallow"/>
    <s v="Squid"/>
    <x v="10"/>
    <s v=""/>
    <x v="40"/>
    <n v="7471858.34695026"/>
    <n v="12052.682656000001"/>
    <n v="619.93321820604501"/>
  </r>
  <r>
    <s v="sne.shallow"/>
    <x v="3"/>
    <s v="shallow"/>
    <s v="Spiny dogfish (S)"/>
    <x v="11"/>
    <s v=""/>
    <x v="40"/>
    <n v="132929.625383876"/>
    <n v="12052.682656000001"/>
    <n v="11.0290488165887"/>
  </r>
  <r>
    <s v="sne.shallow"/>
    <x v="3"/>
    <s v="shallow"/>
    <s v="Spiny dogfish (L)"/>
    <x v="12"/>
    <s v=""/>
    <x v="40"/>
    <n v="353140145.33447897"/>
    <n v="12052.682656000001"/>
    <n v="29299.713218507499"/>
  </r>
  <r>
    <s v="sne.shallow"/>
    <x v="3"/>
    <s v="shallow"/>
    <s v="Atlantic menhaden (S)"/>
    <x v="29"/>
    <s v=""/>
    <x v="40"/>
    <n v="3634.2586205693301"/>
    <n v="12052.682656000001"/>
    <n v="0.30153109679363699"/>
  </r>
  <r>
    <s v="sne.shallow"/>
    <x v="3"/>
    <s v="shallow"/>
    <s v="Hakes (S)"/>
    <x v="13"/>
    <s v=""/>
    <x v="40"/>
    <n v="225507.225304202"/>
    <n v="12052.682656000001"/>
    <n v="18.7101271758733"/>
  </r>
  <r>
    <s v="sne.shallow"/>
    <x v="3"/>
    <s v="shallow"/>
    <s v="Atlantic cod (S)"/>
    <x v="19"/>
    <s v=""/>
    <x v="40"/>
    <n v="19194.811545640299"/>
    <n v="12052.682656000001"/>
    <n v="1.59257586825161"/>
  </r>
  <r>
    <s v="sne.shallow"/>
    <x v="3"/>
    <s v="shallow"/>
    <s v="Atlantic cod (M)"/>
    <x v="15"/>
    <s v=""/>
    <x v="40"/>
    <n v="70738.013218032007"/>
    <n v="12052.682656000001"/>
    <n v="5.8690679276134103"/>
  </r>
  <r>
    <s v="sne.shallow"/>
    <x v="3"/>
    <s v="shallow"/>
    <s v="Atlantic cod (L)"/>
    <x v="16"/>
    <s v=""/>
    <x v="40"/>
    <n v="554858.47021507099"/>
    <n v="12052.682656000001"/>
    <n v="46.036097195245901"/>
  </r>
  <r>
    <s v="sne.shallow"/>
    <x v="3"/>
    <s v="shallow"/>
    <s v="Summer flounder (L)"/>
    <x v="22"/>
    <s v=""/>
    <x v="40"/>
    <n v="1731340.29506603"/>
    <n v="12052.682656000001"/>
    <n v="143.647712669523"/>
  </r>
  <r>
    <s v="sne.shallow"/>
    <x v="3"/>
    <s v="shallow"/>
    <s v="Yellowtail flounder (S)"/>
    <x v="17"/>
    <s v=""/>
    <x v="40"/>
    <n v="891.20990818545602"/>
    <n v="12052.682656000001"/>
    <n v="7.3942866797525597E-2"/>
  </r>
  <r>
    <s v="sne.shallow"/>
    <x v="3"/>
    <s v="shallow"/>
    <s v="Yellowtail flounder (L)"/>
    <x v="18"/>
    <s v=""/>
    <x v="40"/>
    <n v="18732.777299060101"/>
    <n v="12052.682656000001"/>
    <n v="1.5542413115585201"/>
  </r>
  <r>
    <s v="sne.shallow"/>
    <x v="3"/>
    <s v="shallow"/>
    <s v="Bluefish (S)"/>
    <x v="21"/>
    <s v=""/>
    <x v="40"/>
    <n v="531756.84940109903"/>
    <n v="12052.682656000001"/>
    <n v="44.119376953510297"/>
  </r>
  <r>
    <s v="sne.shallow"/>
    <x v="3"/>
    <s v="shallow"/>
    <s v="Bluefish (M)"/>
    <x v="21"/>
    <s v=""/>
    <x v="40"/>
    <n v="855354.58688166703"/>
    <n v="12052.682656000001"/>
    <n v="70.967983750560194"/>
  </r>
  <r>
    <s v="sne.shallow"/>
    <x v="3"/>
    <s v="shallow"/>
    <s v="Bluefish (L)"/>
    <x v="21"/>
    <s v=""/>
    <x v="40"/>
    <n v="692522.89441888302"/>
    <n v="12052.682656000001"/>
    <n v="57.4579879172489"/>
  </r>
  <r>
    <s v="sne.shallow"/>
    <x v="3"/>
    <s v="shallow"/>
    <s v="Striped bass (M)"/>
    <x v="30"/>
    <s v=""/>
    <x v="40"/>
    <n v="2516855.9163482301"/>
    <n v="12052.682656000001"/>
    <n v="208.82122164689201"/>
  </r>
  <r>
    <s v="sne.shallow"/>
    <x v="3"/>
    <s v="shallow"/>
    <s v="Striped bass (L)"/>
    <x v="27"/>
    <s v=""/>
    <x v="40"/>
    <n v="4404632.8653883701"/>
    <n v="12052.682656000001"/>
    <n v="365.44833968524699"/>
  </r>
  <r>
    <s v="sne.shallow"/>
    <x v="3"/>
    <s v="shallow"/>
    <s v="Weakfish (S)"/>
    <x v="31"/>
    <s v=""/>
    <x v="40"/>
    <n v="186457.944561101"/>
    <n v="12052.682656000001"/>
    <n v="15.4702442504183"/>
  </r>
  <r>
    <s v="sne.shallow"/>
    <x v="3"/>
    <s v="shallow"/>
    <s v="Weakfish (M)"/>
    <x v="28"/>
    <s v=""/>
    <x v="40"/>
    <n v="71019.249465942499"/>
    <n v="12052.682656000001"/>
    <n v="5.8924018405635303"/>
  </r>
  <r>
    <s v="sne.shallow"/>
    <x v="3"/>
    <s v="shallow"/>
    <s v="Weakfish (L)"/>
    <x v="35"/>
    <s v=""/>
    <x v="40"/>
    <n v="163006.72991283401"/>
    <n v="12052.682656000001"/>
    <n v="13.524518529631001"/>
  </r>
  <r>
    <s v="sne.shallow"/>
    <x v="3"/>
    <s v="shallow"/>
    <s v="Alosines"/>
    <x v="0"/>
    <s v=""/>
    <x v="41"/>
    <n v="137450.92618844699"/>
    <n v="12052.682656000001"/>
    <n v="11.404176987935699"/>
  </r>
  <r>
    <s v="sne.shallow"/>
    <x v="3"/>
    <s v="shallow"/>
    <s v="Anchovies"/>
    <x v="24"/>
    <s v=""/>
    <x v="41"/>
    <n v="14290341.642101601"/>
    <n v="12052.682656000001"/>
    <n v="1185.6565090086101"/>
  </r>
  <r>
    <s v="sne.shallow"/>
    <x v="3"/>
    <s v="shallow"/>
    <s v="Atlantic croaker"/>
    <x v="32"/>
    <s v=""/>
    <x v="41"/>
    <n v="2994068.0042222198"/>
    <n v="12052.682656000001"/>
    <n v="248.41506987921301"/>
  </r>
  <r>
    <s v="sne.shallow"/>
    <x v="3"/>
    <s v="shallow"/>
    <s v="Atlantic herring"/>
    <x v="1"/>
    <s v=""/>
    <x v="41"/>
    <n v="2868670.3269270798"/>
    <n v="12052.682656000001"/>
    <n v="238.010939871467"/>
  </r>
  <r>
    <s v="sne.shallow"/>
    <x v="3"/>
    <s v="shallow"/>
    <s v="Butterfish"/>
    <x v="3"/>
    <s v=""/>
    <x v="41"/>
    <n v="10300914.056256"/>
    <n v="12052.682656000001"/>
    <n v="854.65736967097598"/>
  </r>
  <r>
    <s v="sne.shallow"/>
    <x v="3"/>
    <s v="shallow"/>
    <s v="Demersal benthivores - other"/>
    <x v="4"/>
    <s v=""/>
    <x v="41"/>
    <n v="18152640.4021811"/>
    <n v="12052.682656000001"/>
    <n v="1506.1078865413001"/>
  </r>
  <r>
    <s v="sne.shallow"/>
    <x v="3"/>
    <s v="shallow"/>
    <s v="Demersal omnivores - other"/>
    <x v="25"/>
    <s v=""/>
    <x v="41"/>
    <n v="649374.82923850603"/>
    <n v="12052.682656000001"/>
    <n v="53.878032615024303"/>
  </r>
  <r>
    <s v="sne.shallow"/>
    <x v="3"/>
    <s v="shallow"/>
    <s v="Demersal piscivores - other"/>
    <x v="5"/>
    <s v=""/>
    <x v="41"/>
    <n v="8667464.6546632797"/>
    <n v="12052.682656000001"/>
    <n v="719.13157444235003"/>
  </r>
  <r>
    <s v="sne.shallow"/>
    <x v="3"/>
    <s v="shallow"/>
    <s v="Medium pelagics - other"/>
    <x v="20"/>
    <s v=""/>
    <x v="41"/>
    <n v="26930.105625"/>
    <n v="12052.682656000001"/>
    <n v="2.2343661070005698"/>
  </r>
  <r>
    <s v="sne.shallow"/>
    <x v="3"/>
    <s v="shallow"/>
    <s v="Skates"/>
    <x v="8"/>
    <s v=""/>
    <x v="41"/>
    <n v="68918854.427476898"/>
    <n v="12052.682656000001"/>
    <n v="5718.1339951042401"/>
  </r>
  <r>
    <s v="sne.shallow"/>
    <x v="3"/>
    <s v="shallow"/>
    <s v="Small pelagic - other"/>
    <x v="9"/>
    <s v=""/>
    <x v="41"/>
    <n v="2592945.45796094"/>
    <n v="12052.682656000001"/>
    <n v="215.13430096578"/>
  </r>
  <r>
    <s v="sne.shallow"/>
    <x v="3"/>
    <s v="shallow"/>
    <s v="Squid"/>
    <x v="10"/>
    <s v=""/>
    <x v="41"/>
    <n v="2533623.0241054702"/>
    <n v="12052.682656000001"/>
    <n v="210.212373163596"/>
  </r>
  <r>
    <s v="sne.shallow"/>
    <x v="3"/>
    <s v="shallow"/>
    <s v="Spiny dogfish (S)"/>
    <x v="11"/>
    <s v=""/>
    <x v="41"/>
    <n v="37229.426944099301"/>
    <n v="12052.682656000001"/>
    <n v="3.0888913287338502"/>
  </r>
  <r>
    <s v="sne.shallow"/>
    <x v="3"/>
    <s v="shallow"/>
    <s v="Spiny dogfish (L)"/>
    <x v="12"/>
    <s v=""/>
    <x v="41"/>
    <n v="314350839.25695801"/>
    <n v="12052.682656000001"/>
    <n v="26081.400152062299"/>
  </r>
  <r>
    <s v="sne.shallow"/>
    <x v="3"/>
    <s v="shallow"/>
    <s v="Hakes (S)"/>
    <x v="13"/>
    <s v=""/>
    <x v="41"/>
    <n v="173427.646591989"/>
    <n v="12052.682656000001"/>
    <n v="14.3891324066061"/>
  </r>
  <r>
    <s v="sne.shallow"/>
    <x v="3"/>
    <s v="shallow"/>
    <s v="Atlantic cod (S)"/>
    <x v="19"/>
    <s v=""/>
    <x v="41"/>
    <n v="10573.2671679666"/>
    <n v="12052.682656000001"/>
    <n v="0.87725425697680903"/>
  </r>
  <r>
    <s v="sne.shallow"/>
    <x v="3"/>
    <s v="shallow"/>
    <s v="Atlantic cod (M)"/>
    <x v="15"/>
    <s v=""/>
    <x v="41"/>
    <n v="63316.822831545898"/>
    <n v="12052.682656000001"/>
    <n v="5.2533385835082802"/>
  </r>
  <r>
    <s v="sne.shallow"/>
    <x v="3"/>
    <s v="shallow"/>
    <s v="Atlantic cod (L)"/>
    <x v="16"/>
    <s v=""/>
    <x v="41"/>
    <n v="122706.368224506"/>
    <n v="12052.682656000001"/>
    <n v="10.180834568262799"/>
  </r>
  <r>
    <s v="sne.shallow"/>
    <x v="3"/>
    <s v="shallow"/>
    <s v="Summer flounder (S)"/>
    <x v="33"/>
    <s v=""/>
    <x v="41"/>
    <n v="4485.9294282669498"/>
    <n v="12052.682656000001"/>
    <n v="0.37219344077177602"/>
  </r>
  <r>
    <s v="sne.shallow"/>
    <x v="3"/>
    <s v="shallow"/>
    <s v="Summer flounder (L)"/>
    <x v="22"/>
    <s v=""/>
    <x v="41"/>
    <n v="2191796.5393324201"/>
    <n v="12052.682656000001"/>
    <n v="181.851343961281"/>
  </r>
  <r>
    <s v="sne.shallow"/>
    <x v="3"/>
    <s v="shallow"/>
    <s v="Yellowtail flounder (L)"/>
    <x v="18"/>
    <s v=""/>
    <x v="41"/>
    <n v="1386.56184682658"/>
    <n v="12052.682656000001"/>
    <n v="0.115041761772125"/>
  </r>
  <r>
    <s v="sne.shallow"/>
    <x v="3"/>
    <s v="shallow"/>
    <s v="Bluefish (S)"/>
    <x v="21"/>
    <s v=""/>
    <x v="41"/>
    <n v="340658.07539076998"/>
    <n v="12052.682656000001"/>
    <n v="28.2640873499797"/>
  </r>
  <r>
    <s v="sne.shallow"/>
    <x v="3"/>
    <s v="shallow"/>
    <s v="Bluefish (M)"/>
    <x v="21"/>
    <s v=""/>
    <x v="41"/>
    <n v="3537467.4683960001"/>
    <n v="12052.682656000001"/>
    <n v="293.50042387741797"/>
  </r>
  <r>
    <s v="sne.shallow"/>
    <x v="3"/>
    <s v="shallow"/>
    <s v="Bluefish (L)"/>
    <x v="21"/>
    <s v=""/>
    <x v="41"/>
    <n v="1912561.72321662"/>
    <n v="12052.682656000001"/>
    <n v="158.68348796726301"/>
  </r>
  <r>
    <s v="sne.shallow"/>
    <x v="3"/>
    <s v="shallow"/>
    <s v="Striped bass (M)"/>
    <x v="30"/>
    <s v=""/>
    <x v="41"/>
    <n v="1932183.4802709799"/>
    <n v="12052.682656000001"/>
    <n v="160.31148711188399"/>
  </r>
  <r>
    <s v="sne.shallow"/>
    <x v="3"/>
    <s v="shallow"/>
    <s v="Striped bass (L)"/>
    <x v="27"/>
    <s v=""/>
    <x v="41"/>
    <n v="2030159.1814312299"/>
    <n v="12052.682656000001"/>
    <n v="168.4404409686"/>
  </r>
  <r>
    <s v="sne.shallow"/>
    <x v="3"/>
    <s v="shallow"/>
    <s v="Weakfish (S)"/>
    <x v="31"/>
    <s v=""/>
    <x v="41"/>
    <n v="963843.30600479105"/>
    <n v="12052.682656000001"/>
    <n v="79.969193043092005"/>
  </r>
  <r>
    <s v="sne.shallow"/>
    <x v="3"/>
    <s v="shallow"/>
    <s v="Weakfish (M)"/>
    <x v="28"/>
    <s v=""/>
    <x v="41"/>
    <n v="3680206.58133067"/>
    <n v="12052.682656000001"/>
    <n v="305.34335685828501"/>
  </r>
  <r>
    <s v="sne.shallow"/>
    <x v="3"/>
    <s v="shallow"/>
    <s v="Weakfish (L)"/>
    <x v="35"/>
    <s v=""/>
    <x v="41"/>
    <n v="165257.26644613699"/>
    <n v="12052.682656000001"/>
    <n v="13.711243476892699"/>
  </r>
  <r>
    <s v="sne.shallow"/>
    <x v="3"/>
    <s v="shallow"/>
    <s v="Alosines"/>
    <x v="0"/>
    <s v=""/>
    <x v="42"/>
    <n v="112758.297000947"/>
    <n v="12052.682656000001"/>
    <n v="9.3554522440540904"/>
  </r>
  <r>
    <s v="sne.shallow"/>
    <x v="3"/>
    <s v="shallow"/>
    <s v="Anchovies"/>
    <x v="24"/>
    <s v=""/>
    <x v="42"/>
    <n v="2531583.1690898398"/>
    <n v="12052.682656000001"/>
    <n v="210.04312826817699"/>
  </r>
  <r>
    <s v="sne.shallow"/>
    <x v="3"/>
    <s v="shallow"/>
    <s v="Atlantic herring"/>
    <x v="1"/>
    <s v=""/>
    <x v="42"/>
    <n v="1898036.5240625001"/>
    <n v="12052.682656000001"/>
    <n v="157.47834554638601"/>
  </r>
  <r>
    <s v="sne.shallow"/>
    <x v="3"/>
    <s v="shallow"/>
    <s v="Atlantic mackerel"/>
    <x v="2"/>
    <s v=""/>
    <x v="42"/>
    <n v="8031.0219635416697"/>
    <n v="12052.682656000001"/>
    <n v="0.66632650943843696"/>
  </r>
  <r>
    <s v="sne.shallow"/>
    <x v="3"/>
    <s v="shallow"/>
    <s v="Butterfish"/>
    <x v="3"/>
    <s v=""/>
    <x v="42"/>
    <n v="2828728.1506026802"/>
    <n v="12052.682656000001"/>
    <n v="234.69697422046499"/>
  </r>
  <r>
    <s v="sne.shallow"/>
    <x v="3"/>
    <s v="shallow"/>
    <s v="Demersal benthivores - other"/>
    <x v="4"/>
    <s v=""/>
    <x v="42"/>
    <n v="3737772.2620673398"/>
    <n v="12052.682656000001"/>
    <n v="310.11952846917598"/>
  </r>
  <r>
    <s v="sne.shallow"/>
    <x v="3"/>
    <s v="shallow"/>
    <s v="Demersal omnivores - other"/>
    <x v="25"/>
    <s v=""/>
    <x v="42"/>
    <n v="299276.37208046002"/>
    <n v="12052.682656000001"/>
    <n v="24.830685468307401"/>
  </r>
  <r>
    <s v="sne.shallow"/>
    <x v="3"/>
    <s v="shallow"/>
    <s v="Demersal piscivores - other"/>
    <x v="5"/>
    <s v=""/>
    <x v="42"/>
    <n v="8077800.4514839798"/>
    <n v="12052.682656000001"/>
    <n v="670.20767757979002"/>
  </r>
  <r>
    <s v="sne.shallow"/>
    <x v="3"/>
    <s v="shallow"/>
    <s v="Haddock"/>
    <x v="6"/>
    <s v=""/>
    <x v="42"/>
    <n v="311.94818886097198"/>
    <n v="12052.682656000001"/>
    <n v="2.5882054457451401E-2"/>
  </r>
  <r>
    <s v="sne.shallow"/>
    <x v="3"/>
    <s v="shallow"/>
    <s v="Medium pelagics - other"/>
    <x v="20"/>
    <s v=""/>
    <x v="42"/>
    <n v="6606.3613177083298"/>
    <n v="12052.682656000001"/>
    <n v="0.54812372533674802"/>
  </r>
  <r>
    <s v="sne.shallow"/>
    <x v="3"/>
    <s v="shallow"/>
    <s v="Skates"/>
    <x v="8"/>
    <s v=""/>
    <x v="42"/>
    <n v="17213636.086939398"/>
    <n v="12052.682656000001"/>
    <n v="1428.1995617274599"/>
  </r>
  <r>
    <s v="sne.shallow"/>
    <x v="3"/>
    <s v="shallow"/>
    <s v="Small pelagic - other"/>
    <x v="9"/>
    <s v=""/>
    <x v="42"/>
    <n v="31167746.434473999"/>
    <n v="12052.682656000001"/>
    <n v="2585.95926932152"/>
  </r>
  <r>
    <s v="sne.shallow"/>
    <x v="3"/>
    <s v="shallow"/>
    <s v="Squid"/>
    <x v="10"/>
    <s v=""/>
    <x v="42"/>
    <n v="1591723.0410299499"/>
    <n v="12052.682656000001"/>
    <n v="132.063797451563"/>
  </r>
  <r>
    <s v="sne.shallow"/>
    <x v="3"/>
    <s v="shallow"/>
    <s v="Spiny dogfish (S)"/>
    <x v="11"/>
    <s v=""/>
    <x v="42"/>
    <n v="862197.47924422601"/>
    <n v="12052.682656000001"/>
    <n v="71.5357322392464"/>
  </r>
  <r>
    <s v="sne.shallow"/>
    <x v="3"/>
    <s v="shallow"/>
    <s v="Spiny dogfish (L)"/>
    <x v="12"/>
    <s v=""/>
    <x v="42"/>
    <n v="792546470.18385196"/>
    <n v="12052.682656000001"/>
    <n v="65756.852047316701"/>
  </r>
  <r>
    <s v="sne.shallow"/>
    <x v="3"/>
    <s v="shallow"/>
    <s v="Atlantic menhaden (S)"/>
    <x v="29"/>
    <s v=""/>
    <x v="42"/>
    <n v="81.176280936778596"/>
    <n v="12052.682656000001"/>
    <n v="6.7351214043927304E-3"/>
  </r>
  <r>
    <s v="sne.shallow"/>
    <x v="3"/>
    <s v="shallow"/>
    <s v="Hakes (S)"/>
    <x v="13"/>
    <s v=""/>
    <x v="42"/>
    <n v="277754.29445332702"/>
    <n v="12052.682656000001"/>
    <n v="23.045018472717899"/>
  </r>
  <r>
    <s v="sne.shallow"/>
    <x v="3"/>
    <s v="shallow"/>
    <s v="Hakes (L)"/>
    <x v="14"/>
    <s v=""/>
    <x v="42"/>
    <n v="7385.8015965179902"/>
    <n v="12052.682656000001"/>
    <n v="0.61279316873420098"/>
  </r>
  <r>
    <s v="sne.shallow"/>
    <x v="3"/>
    <s v="shallow"/>
    <s v="Atlantic cod (S)"/>
    <x v="19"/>
    <s v=""/>
    <x v="42"/>
    <n v="5097.6661422305197"/>
    <n v="12052.682656000001"/>
    <n v="0.42294867356296201"/>
  </r>
  <r>
    <s v="sne.shallow"/>
    <x v="3"/>
    <s v="shallow"/>
    <s v="Atlantic cod (M)"/>
    <x v="15"/>
    <s v=""/>
    <x v="42"/>
    <n v="395525.51113072899"/>
    <n v="12052.682656000001"/>
    <n v="32.816388053976503"/>
  </r>
  <r>
    <s v="sne.shallow"/>
    <x v="3"/>
    <s v="shallow"/>
    <s v="Atlantic cod (L)"/>
    <x v="16"/>
    <s v=""/>
    <x v="42"/>
    <n v="55087.3266689171"/>
    <n v="12052.682656000001"/>
    <n v="4.5705448522278802"/>
  </r>
  <r>
    <s v="sne.shallow"/>
    <x v="3"/>
    <s v="shallow"/>
    <s v="Summer flounder (L)"/>
    <x v="22"/>
    <s v=""/>
    <x v="42"/>
    <n v="2254688.3417285499"/>
    <n v="12052.682656000001"/>
    <n v="187.06941898998201"/>
  </r>
  <r>
    <s v="sne.shallow"/>
    <x v="3"/>
    <s v="shallow"/>
    <s v="Yellowtail flounder (L)"/>
    <x v="18"/>
    <s v=""/>
    <x v="42"/>
    <n v="18355.543556080502"/>
    <n v="12052.682656000001"/>
    <n v="1.52294257469252"/>
  </r>
  <r>
    <s v="sne.shallow"/>
    <x v="3"/>
    <s v="shallow"/>
    <s v="Bluefish (S)"/>
    <x v="21"/>
    <s v=""/>
    <x v="42"/>
    <n v="929733.20951577602"/>
    <n v="12052.682656000001"/>
    <n v="77.139109694632296"/>
  </r>
  <r>
    <s v="sne.shallow"/>
    <x v="3"/>
    <s v="shallow"/>
    <s v="Bluefish (M)"/>
    <x v="21"/>
    <s v=""/>
    <x v="42"/>
    <n v="2038361.3581747001"/>
    <n v="12052.682656000001"/>
    <n v="169.120968032787"/>
  </r>
  <r>
    <s v="sne.shallow"/>
    <x v="3"/>
    <s v="shallow"/>
    <s v="Bluefish (L)"/>
    <x v="21"/>
    <s v=""/>
    <x v="42"/>
    <n v="3784799.9460096601"/>
    <n v="12052.682656000001"/>
    <n v="314.02137217356602"/>
  </r>
  <r>
    <s v="sne.shallow"/>
    <x v="3"/>
    <s v="shallow"/>
    <s v="Striped bass (M)"/>
    <x v="30"/>
    <s v=""/>
    <x v="42"/>
    <n v="622762.57773992396"/>
    <n v="12052.682656000001"/>
    <n v="51.670038572690999"/>
  </r>
  <r>
    <s v="sne.shallow"/>
    <x v="3"/>
    <s v="shallow"/>
    <s v="Striped bass (L)"/>
    <x v="27"/>
    <s v=""/>
    <x v="42"/>
    <n v="61284.178672658301"/>
    <n v="12052.682656000001"/>
    <n v="5.0846919662445602"/>
  </r>
  <r>
    <s v="sne.shallow"/>
    <x v="3"/>
    <s v="shallow"/>
    <s v="Weakfish (S)"/>
    <x v="31"/>
    <s v=""/>
    <x v="42"/>
    <n v="129939.99863093199"/>
    <n v="12052.682656000001"/>
    <n v="10.7810022332452"/>
  </r>
  <r>
    <s v="sne.shallow"/>
    <x v="3"/>
    <s v="shallow"/>
    <s v="Weakfish (M)"/>
    <x v="28"/>
    <s v=""/>
    <x v="42"/>
    <n v="30759.690882172199"/>
    <n v="12052.682656000001"/>
    <n v="2.5521032752703801"/>
  </r>
  <r>
    <s v="sne.shallow"/>
    <x v="3"/>
    <s v="shallow"/>
    <s v="Weakfish (L)"/>
    <x v="35"/>
    <s v=""/>
    <x v="42"/>
    <n v="51719.394035974197"/>
    <n v="12052.682656000001"/>
    <n v="4.2911105777955196"/>
  </r>
  <r>
    <s v="sne.shallow"/>
    <x v="3"/>
    <s v="shallow"/>
    <s v="Alosines"/>
    <x v="0"/>
    <s v=""/>
    <x v="43"/>
    <n v="129503.906016761"/>
    <n v="12052.682656000001"/>
    <n v="10.744820029945201"/>
  </r>
  <r>
    <s v="sne.shallow"/>
    <x v="3"/>
    <s v="shallow"/>
    <s v="Anchovies"/>
    <x v="24"/>
    <s v=""/>
    <x v="43"/>
    <n v="3845626.67548542"/>
    <n v="12052.682656000001"/>
    <n v="319.06811000047401"/>
  </r>
  <r>
    <s v="sne.shallow"/>
    <x v="3"/>
    <s v="shallow"/>
    <s v="Atlantic croaker"/>
    <x v="32"/>
    <s v=""/>
    <x v="43"/>
    <n v="1744125.4176630599"/>
    <n v="12052.682656000001"/>
    <n v="144.708482538102"/>
  </r>
  <r>
    <s v="sne.shallow"/>
    <x v="3"/>
    <s v="shallow"/>
    <s v="Atlantic herring"/>
    <x v="1"/>
    <s v=""/>
    <x v="43"/>
    <n v="14441360.694833299"/>
    <n v="12052.682656000001"/>
    <n v="1198.1864209827399"/>
  </r>
  <r>
    <s v="sne.shallow"/>
    <x v="3"/>
    <s v="shallow"/>
    <s v="Atlantic mackerel"/>
    <x v="2"/>
    <s v=""/>
    <x v="43"/>
    <n v="282657.24980468798"/>
    <n v="12052.682656000001"/>
    <n v="23.451812170958998"/>
  </r>
  <r>
    <s v="sne.shallow"/>
    <x v="3"/>
    <s v="shallow"/>
    <s v="Butterfish"/>
    <x v="3"/>
    <s v=""/>
    <x v="43"/>
    <n v="16867257.211485401"/>
    <n v="12052.682656000001"/>
    <n v="1399.46082485534"/>
  </r>
  <r>
    <s v="sne.shallow"/>
    <x v="3"/>
    <s v="shallow"/>
    <s v="Demersal benthivores - other"/>
    <x v="4"/>
    <s v=""/>
    <x v="43"/>
    <n v="7377948.9525399497"/>
    <n v="12052.682656000001"/>
    <n v="612.14164208223804"/>
  </r>
  <r>
    <s v="sne.shallow"/>
    <x v="3"/>
    <s v="shallow"/>
    <s v="Demersal omnivores - other"/>
    <x v="25"/>
    <s v=""/>
    <x v="43"/>
    <n v="311860.694784483"/>
    <n v="12052.682656000001"/>
    <n v="25.874795154357901"/>
  </r>
  <r>
    <s v="sne.shallow"/>
    <x v="3"/>
    <s v="shallow"/>
    <s v="Demersal piscivores - other"/>
    <x v="5"/>
    <s v=""/>
    <x v="43"/>
    <n v="1714457.18802938"/>
    <n v="12052.682656000001"/>
    <n v="142.246936799244"/>
  </r>
  <r>
    <s v="sne.shallow"/>
    <x v="3"/>
    <s v="shallow"/>
    <s v="Medium pelagics - other"/>
    <x v="20"/>
    <s v=""/>
    <x v="43"/>
    <n v="18145.665946875"/>
    <n v="12052.682656000001"/>
    <n v="1.5055292223961301"/>
  </r>
  <r>
    <s v="sne.shallow"/>
    <x v="3"/>
    <s v="shallow"/>
    <s v="Mesopelagics"/>
    <x v="7"/>
    <s v=""/>
    <x v="43"/>
    <n v="8401.7016927083296"/>
    <n v="12052.682656000001"/>
    <n v="0.69708146580345298"/>
  </r>
  <r>
    <s v="sne.shallow"/>
    <x v="3"/>
    <s v="shallow"/>
    <s v="Skates"/>
    <x v="8"/>
    <s v=""/>
    <x v="43"/>
    <n v="23349861.8726454"/>
    <n v="12052.682656000001"/>
    <n v="1937.3165741671201"/>
  </r>
  <r>
    <s v="sne.shallow"/>
    <x v="3"/>
    <s v="shallow"/>
    <s v="Small pelagic - other"/>
    <x v="9"/>
    <s v=""/>
    <x v="43"/>
    <n v="3315780.86673229"/>
    <n v="12052.682656000001"/>
    <n v="275.10729033271701"/>
  </r>
  <r>
    <s v="sne.shallow"/>
    <x v="3"/>
    <s v="shallow"/>
    <s v="Squid"/>
    <x v="10"/>
    <s v=""/>
    <x v="43"/>
    <n v="5678587.0794023499"/>
    <n v="12052.682656000001"/>
    <n v="471.14714968252002"/>
  </r>
  <r>
    <s v="sne.shallow"/>
    <x v="3"/>
    <s v="shallow"/>
    <s v="Spiny dogfish (S)"/>
    <x v="11"/>
    <s v=""/>
    <x v="43"/>
    <n v="75096.011403128199"/>
    <n v="12052.682656000001"/>
    <n v="6.2306470307458302"/>
  </r>
  <r>
    <s v="sne.shallow"/>
    <x v="3"/>
    <s v="shallow"/>
    <s v="Spiny dogfish (L)"/>
    <x v="12"/>
    <s v=""/>
    <x v="43"/>
    <n v="110504874.86985201"/>
    <n v="12052.682656000001"/>
    <n v="9168.4878813963805"/>
  </r>
  <r>
    <s v="sne.shallow"/>
    <x v="3"/>
    <s v="shallow"/>
    <s v="Atlantic menhaden (S)"/>
    <x v="29"/>
    <s v=""/>
    <x v="43"/>
    <n v="1332.09437481596"/>
    <n v="12052.682656000001"/>
    <n v="0.110522645691068"/>
  </r>
  <r>
    <s v="sne.shallow"/>
    <x v="3"/>
    <s v="shallow"/>
    <s v="Atlantic menhaden (L)"/>
    <x v="23"/>
    <s v=""/>
    <x v="43"/>
    <n v="3355.4917817107398"/>
    <n v="12052.682656000001"/>
    <n v="0.27840206844244197"/>
  </r>
  <r>
    <s v="sne.shallow"/>
    <x v="3"/>
    <s v="shallow"/>
    <s v="Hakes (S)"/>
    <x v="13"/>
    <s v=""/>
    <x v="43"/>
    <n v="500541.24832418398"/>
    <n v="12052.682656000001"/>
    <n v="41.529447228497901"/>
  </r>
  <r>
    <s v="sne.shallow"/>
    <x v="3"/>
    <s v="shallow"/>
    <s v="Atlantic cod (S)"/>
    <x v="19"/>
    <s v=""/>
    <x v="43"/>
    <n v="8843.3337651933398"/>
    <n v="12052.682656000001"/>
    <n v="0.73372327286747296"/>
  </r>
  <r>
    <s v="sne.shallow"/>
    <x v="3"/>
    <s v="shallow"/>
    <s v="Atlantic cod (M)"/>
    <x v="15"/>
    <s v=""/>
    <x v="43"/>
    <n v="192321.185767663"/>
    <n v="12052.682656000001"/>
    <n v="15.956711983279799"/>
  </r>
  <r>
    <s v="sne.shallow"/>
    <x v="3"/>
    <s v="shallow"/>
    <s v="Atlantic cod (L)"/>
    <x v="16"/>
    <s v=""/>
    <x v="43"/>
    <n v="311326.22993737599"/>
    <n v="12052.682656000001"/>
    <n v="25.8304510973242"/>
  </r>
  <r>
    <s v="sne.shallow"/>
    <x v="3"/>
    <s v="shallow"/>
    <s v="Summer flounder (S)"/>
    <x v="33"/>
    <s v=""/>
    <x v="43"/>
    <n v="5375.1671404982299"/>
    <n v="12052.682656000001"/>
    <n v="0.44597267628401399"/>
  </r>
  <r>
    <s v="sne.shallow"/>
    <x v="3"/>
    <s v="shallow"/>
    <s v="Summer flounder (L)"/>
    <x v="22"/>
    <s v=""/>
    <x v="43"/>
    <n v="1984930.0691931699"/>
    <n v="12052.682656000001"/>
    <n v="164.687823105094"/>
  </r>
  <r>
    <s v="sne.shallow"/>
    <x v="3"/>
    <s v="shallow"/>
    <s v="Yellowtail flounder (S)"/>
    <x v="17"/>
    <s v=""/>
    <x v="43"/>
    <n v="3459.49589484527"/>
    <n v="12052.682656000001"/>
    <n v="0.28703119409877498"/>
  </r>
  <r>
    <s v="sne.shallow"/>
    <x v="3"/>
    <s v="shallow"/>
    <s v="Yellowtail flounder (L)"/>
    <x v="18"/>
    <s v=""/>
    <x v="43"/>
    <n v="82667.114600979097"/>
    <n v="12052.682656000001"/>
    <n v="6.8588145029958296"/>
  </r>
  <r>
    <s v="sne.shallow"/>
    <x v="3"/>
    <s v="shallow"/>
    <s v="Bluefish (S)"/>
    <x v="21"/>
    <s v=""/>
    <x v="43"/>
    <n v="1292793.28209093"/>
    <n v="12052.682656000001"/>
    <n v="107.261870156961"/>
  </r>
  <r>
    <s v="sne.shallow"/>
    <x v="3"/>
    <s v="shallow"/>
    <s v="Bluefish (M)"/>
    <x v="21"/>
    <s v=""/>
    <x v="43"/>
    <n v="3280917.47461463"/>
    <n v="12052.682656000001"/>
    <n v="272.21470673844902"/>
  </r>
  <r>
    <s v="sne.shallow"/>
    <x v="3"/>
    <s v="shallow"/>
    <s v="Bluefish (L)"/>
    <x v="21"/>
    <s v=""/>
    <x v="43"/>
    <n v="679468.59495202894"/>
    <n v="12052.682656000001"/>
    <n v="56.374884691233397"/>
  </r>
  <r>
    <s v="sne.shallow"/>
    <x v="3"/>
    <s v="shallow"/>
    <s v="Striped bass (M)"/>
    <x v="30"/>
    <s v=""/>
    <x v="43"/>
    <n v="1086609.2900718299"/>
    <n v="12052.682656000001"/>
    <n v="90.154973883004899"/>
  </r>
  <r>
    <s v="sne.shallow"/>
    <x v="3"/>
    <s v="shallow"/>
    <s v="Striped bass (L)"/>
    <x v="27"/>
    <s v=""/>
    <x v="43"/>
    <n v="537547.11019508401"/>
    <n v="12052.682656000001"/>
    <n v="44.599789568630698"/>
  </r>
  <r>
    <s v="sne.shallow"/>
    <x v="3"/>
    <s v="shallow"/>
    <s v="Weakfish (S)"/>
    <x v="31"/>
    <s v=""/>
    <x v="43"/>
    <n v="205612.242557836"/>
    <n v="12052.682656000001"/>
    <n v="17.059458746761202"/>
  </r>
  <r>
    <s v="sne.shallow"/>
    <x v="3"/>
    <s v="shallow"/>
    <s v="Weakfish (M)"/>
    <x v="28"/>
    <s v=""/>
    <x v="43"/>
    <n v="2788518.9858149001"/>
    <n v="12052.682656000001"/>
    <n v="231.36085678209801"/>
  </r>
  <r>
    <s v="sne.shallow"/>
    <x v="3"/>
    <s v="shallow"/>
    <s v="Weakfish (L)"/>
    <x v="35"/>
    <s v=""/>
    <x v="43"/>
    <n v="317639.74383514898"/>
    <n v="12052.682656000001"/>
    <n v="26.354277541441999"/>
  </r>
  <r>
    <s v="sne.shallow"/>
    <x v="3"/>
    <s v="shallow"/>
    <s v="Alosines"/>
    <x v="0"/>
    <s v=""/>
    <x v="44"/>
    <n v="278327.087355114"/>
    <n v="12052.682656000001"/>
    <n v="23.092542573213599"/>
  </r>
  <r>
    <s v="sne.shallow"/>
    <x v="3"/>
    <s v="shallow"/>
    <s v="Anchovies"/>
    <x v="24"/>
    <s v=""/>
    <x v="44"/>
    <n v="1726824.6372591199"/>
    <n v="12052.682656000001"/>
    <n v="143.273052692504"/>
  </r>
  <r>
    <s v="sne.shallow"/>
    <x v="3"/>
    <s v="shallow"/>
    <s v="Atlantic herring"/>
    <x v="1"/>
    <s v=""/>
    <x v="44"/>
    <n v="26738875.078937501"/>
    <n v="12052.682656000001"/>
    <n v="2218.4998843910098"/>
  </r>
  <r>
    <s v="sne.shallow"/>
    <x v="3"/>
    <s v="shallow"/>
    <s v="Atlantic mackerel"/>
    <x v="2"/>
    <s v=""/>
    <x v="44"/>
    <n v="81555.122942708302"/>
    <n v="12052.682656000001"/>
    <n v="6.7665535773572403"/>
  </r>
  <r>
    <s v="sne.shallow"/>
    <x v="3"/>
    <s v="shallow"/>
    <s v="Butterfish"/>
    <x v="3"/>
    <s v=""/>
    <x v="44"/>
    <n v="2297499.7574999998"/>
    <n v="12052.682656000001"/>
    <n v="190.62144280022801"/>
  </r>
  <r>
    <s v="sne.shallow"/>
    <x v="3"/>
    <s v="shallow"/>
    <s v="Demersal benthivores - other"/>
    <x v="4"/>
    <s v=""/>
    <x v="44"/>
    <n v="8387235.9481961001"/>
    <n v="12052.682656000001"/>
    <n v="695.88125627955606"/>
  </r>
  <r>
    <s v="sne.shallow"/>
    <x v="3"/>
    <s v="shallow"/>
    <s v="Demersal omnivores - other"/>
    <x v="25"/>
    <s v=""/>
    <x v="44"/>
    <n v="204562.23425287401"/>
    <n v="12052.682656000001"/>
    <n v="16.972340522965599"/>
  </r>
  <r>
    <s v="sne.shallow"/>
    <x v="3"/>
    <s v="shallow"/>
    <s v="Demersal piscivores - other"/>
    <x v="5"/>
    <s v=""/>
    <x v="44"/>
    <n v="7012208.4243236398"/>
    <n v="12052.682656000001"/>
    <n v="581.79648667949198"/>
  </r>
  <r>
    <s v="sne.shallow"/>
    <x v="3"/>
    <s v="shallow"/>
    <s v="Medium pelagics - other"/>
    <x v="20"/>
    <s v=""/>
    <x v="44"/>
    <n v="11586.532799479201"/>
    <n v="12052.682656000001"/>
    <n v="0.961323974933599"/>
  </r>
  <r>
    <s v="sne.shallow"/>
    <x v="3"/>
    <s v="shallow"/>
    <s v="Skates"/>
    <x v="8"/>
    <s v=""/>
    <x v="44"/>
    <n v="17342336.107514501"/>
    <n v="12052.682656000001"/>
    <n v="1438.87768412132"/>
  </r>
  <r>
    <s v="sne.shallow"/>
    <x v="3"/>
    <s v="shallow"/>
    <s v="Small pelagic - other"/>
    <x v="9"/>
    <s v=""/>
    <x v="44"/>
    <n v="11105738.860645801"/>
    <n v="12052.682656000001"/>
    <n v="921.43294381995804"/>
  </r>
  <r>
    <s v="sne.shallow"/>
    <x v="3"/>
    <s v="shallow"/>
    <s v="Squid"/>
    <x v="10"/>
    <s v=""/>
    <x v="44"/>
    <n v="12967682.120838501"/>
    <n v="12052.682656000001"/>
    <n v="1075.9166644434199"/>
  </r>
  <r>
    <s v="sne.shallow"/>
    <x v="3"/>
    <s v="shallow"/>
    <s v="Spiny dogfish (S)"/>
    <x v="11"/>
    <s v=""/>
    <x v="44"/>
    <n v="251079.49443076999"/>
    <n v="12052.682656000001"/>
    <n v="20.831834836850899"/>
  </r>
  <r>
    <s v="sne.shallow"/>
    <x v="3"/>
    <s v="shallow"/>
    <s v="Spiny dogfish (L)"/>
    <x v="12"/>
    <s v=""/>
    <x v="44"/>
    <n v="168861508.50539699"/>
    <n v="12052.682656000001"/>
    <n v="14010.284127188501"/>
  </r>
  <r>
    <s v="sne.shallow"/>
    <x v="3"/>
    <s v="shallow"/>
    <s v="Atlantic menhaden (S)"/>
    <x v="29"/>
    <s v=""/>
    <x v="44"/>
    <n v="202.88162744880501"/>
    <n v="12052.682656000001"/>
    <n v="1.6832902121405102E-2"/>
  </r>
  <r>
    <s v="sne.shallow"/>
    <x v="3"/>
    <s v="shallow"/>
    <s v="Hakes (S)"/>
    <x v="13"/>
    <s v=""/>
    <x v="44"/>
    <n v="163087.04114612099"/>
    <n v="12052.682656000001"/>
    <n v="13.5311818788271"/>
  </r>
  <r>
    <s v="sne.shallow"/>
    <x v="3"/>
    <s v="shallow"/>
    <s v="Atlantic cod (S)"/>
    <x v="19"/>
    <s v=""/>
    <x v="44"/>
    <n v="11182.0896303066"/>
    <n v="12052.682656000001"/>
    <n v="0.92776769698984596"/>
  </r>
  <r>
    <s v="sne.shallow"/>
    <x v="3"/>
    <s v="shallow"/>
    <s v="Atlantic cod (M)"/>
    <x v="15"/>
    <s v=""/>
    <x v="44"/>
    <n v="854001.86377044499"/>
    <n v="12052.682656000001"/>
    <n v="70.855749557573404"/>
  </r>
  <r>
    <s v="sne.shallow"/>
    <x v="3"/>
    <s v="shallow"/>
    <s v="Summer flounder (S)"/>
    <x v="33"/>
    <s v=""/>
    <x v="44"/>
    <n v="6570.3154702184702"/>
    <n v="12052.682656000001"/>
    <n v="0.54513303450727402"/>
  </r>
  <r>
    <s v="sne.shallow"/>
    <x v="3"/>
    <s v="shallow"/>
    <s v="Summer flounder (L)"/>
    <x v="22"/>
    <s v=""/>
    <x v="44"/>
    <n v="2373458.5142255202"/>
    <n v="12052.682656000001"/>
    <n v="196.923671017255"/>
  </r>
  <r>
    <s v="sne.shallow"/>
    <x v="3"/>
    <s v="shallow"/>
    <s v="Yellowtail flounder (S)"/>
    <x v="17"/>
    <s v=""/>
    <x v="44"/>
    <n v="6694.7097864358302"/>
    <n v="12052.682656000001"/>
    <n v="0.55545391656878196"/>
  </r>
  <r>
    <s v="sne.shallow"/>
    <x v="3"/>
    <s v="shallow"/>
    <s v="Yellowtail flounder (L)"/>
    <x v="18"/>
    <s v=""/>
    <x v="44"/>
    <n v="33905.907339275604"/>
    <n v="12052.682656000001"/>
    <n v="2.81314196241587"/>
  </r>
  <r>
    <s v="sne.shallow"/>
    <x v="3"/>
    <s v="shallow"/>
    <s v="Bluefish (S)"/>
    <x v="21"/>
    <s v=""/>
    <x v="44"/>
    <n v="626854.02938808303"/>
    <n v="12052.682656000001"/>
    <n v="52.009502554688602"/>
  </r>
  <r>
    <s v="sne.shallow"/>
    <x v="3"/>
    <s v="shallow"/>
    <s v="Bluefish (M)"/>
    <x v="21"/>
    <s v=""/>
    <x v="44"/>
    <n v="414540.10560252599"/>
    <n v="12052.682656000001"/>
    <n v="34.394011477284003"/>
  </r>
  <r>
    <s v="sne.shallow"/>
    <x v="3"/>
    <s v="shallow"/>
    <s v="Bluefish (L)"/>
    <x v="21"/>
    <s v=""/>
    <x v="44"/>
    <n v="1049358.67421454"/>
    <n v="12052.682656000001"/>
    <n v="87.064324529622795"/>
  </r>
  <r>
    <s v="sne.shallow"/>
    <x v="3"/>
    <s v="shallow"/>
    <s v="Striped bass (M)"/>
    <x v="30"/>
    <s v=""/>
    <x v="44"/>
    <n v="939168.03555633698"/>
    <n v="12052.682656000001"/>
    <n v="77.9219085378313"/>
  </r>
  <r>
    <s v="sne.shallow"/>
    <x v="3"/>
    <s v="shallow"/>
    <s v="Striped bass (L)"/>
    <x v="27"/>
    <s v=""/>
    <x v="44"/>
    <n v="862501.968989774"/>
    <n v="12052.682656000001"/>
    <n v="71.560995473518801"/>
  </r>
  <r>
    <s v="sne.shallow"/>
    <x v="3"/>
    <s v="shallow"/>
    <s v="Weakfish (S)"/>
    <x v="31"/>
    <s v=""/>
    <x v="44"/>
    <n v="1246190.4981704"/>
    <n v="12052.682656000001"/>
    <n v="103.395280016771"/>
  </r>
  <r>
    <s v="sne.shallow"/>
    <x v="3"/>
    <s v="shallow"/>
    <s v="Weakfish (M)"/>
    <x v="28"/>
    <s v=""/>
    <x v="44"/>
    <n v="144627.32501867"/>
    <n v="12052.682656000001"/>
    <n v="11.999596201653301"/>
  </r>
  <r>
    <s v="sne.shallow"/>
    <x v="3"/>
    <s v="shallow"/>
    <s v="Alosines"/>
    <x v="0"/>
    <s v=""/>
    <x v="45"/>
    <n v="93131.8271130051"/>
    <n v="12052.682656000001"/>
    <n v="7.7270620799629803"/>
  </r>
  <r>
    <s v="sne.shallow"/>
    <x v="3"/>
    <s v="shallow"/>
    <s v="Anchovies"/>
    <x v="24"/>
    <s v=""/>
    <x v="45"/>
    <n v="10676628.5061589"/>
    <n v="12052.682656000001"/>
    <n v="885.83005218708502"/>
  </r>
  <r>
    <s v="sne.shallow"/>
    <x v="3"/>
    <s v="shallow"/>
    <s v="Atlantic herring"/>
    <x v="1"/>
    <s v=""/>
    <x v="45"/>
    <n v="21005684.847111098"/>
    <n v="12052.682656000001"/>
    <n v="1742.8223613482601"/>
  </r>
  <r>
    <s v="sne.shallow"/>
    <x v="3"/>
    <s v="shallow"/>
    <s v="Atlantic mackerel"/>
    <x v="2"/>
    <s v=""/>
    <x v="45"/>
    <n v="840364.44117708295"/>
    <n v="12052.682656000001"/>
    <n v="69.724265141813703"/>
  </r>
  <r>
    <s v="sne.shallow"/>
    <x v="3"/>
    <s v="shallow"/>
    <s v="Butterfish"/>
    <x v="3"/>
    <s v=""/>
    <x v="45"/>
    <n v="6974060.9349732101"/>
    <n v="12052.682656000001"/>
    <n v="578.631424556875"/>
  </r>
  <r>
    <s v="sne.shallow"/>
    <x v="3"/>
    <s v="shallow"/>
    <s v="Demersal benthivores - other"/>
    <x v="4"/>
    <s v=""/>
    <x v="45"/>
    <n v="7172239.8388236398"/>
    <n v="12052.682656000001"/>
    <n v="595.07414602451195"/>
  </r>
  <r>
    <s v="sne.shallow"/>
    <x v="3"/>
    <s v="shallow"/>
    <s v="Demersal omnivores - other"/>
    <x v="25"/>
    <s v=""/>
    <x v="45"/>
    <n v="385680.83647796902"/>
    <n v="12052.682656000001"/>
    <n v="31.999584448195201"/>
  </r>
  <r>
    <s v="sne.shallow"/>
    <x v="3"/>
    <s v="shallow"/>
    <s v="Demersal piscivores - other"/>
    <x v="5"/>
    <s v=""/>
    <x v="45"/>
    <n v="2970481.3328814702"/>
    <n v="12052.682656000001"/>
    <n v="246.45810544117501"/>
  </r>
  <r>
    <s v="sne.shallow"/>
    <x v="3"/>
    <s v="shallow"/>
    <s v="Medium pelagics - other"/>
    <x v="20"/>
    <s v=""/>
    <x v="45"/>
    <n v="62531.269824218703"/>
    <n v="12052.682656000001"/>
    <n v="5.1881619726451298"/>
  </r>
  <r>
    <s v="sne.shallow"/>
    <x v="3"/>
    <s v="shallow"/>
    <s v="Mesopelagics"/>
    <x v="7"/>
    <s v=""/>
    <x v="45"/>
    <n v="90.995174479166707"/>
    <n v="12052.682656000001"/>
    <n v="7.5497859751470298E-3"/>
  </r>
  <r>
    <s v="sne.shallow"/>
    <x v="3"/>
    <s v="shallow"/>
    <s v="Skates"/>
    <x v="8"/>
    <s v=""/>
    <x v="45"/>
    <n v="57341473.249022"/>
    <n v="12052.682656000001"/>
    <n v="4757.5693217539902"/>
  </r>
  <r>
    <s v="sne.shallow"/>
    <x v="3"/>
    <s v="shallow"/>
    <s v="Small pelagic - other"/>
    <x v="9"/>
    <s v=""/>
    <x v="45"/>
    <n v="31485963.258658901"/>
    <n v="12052.682656000001"/>
    <n v="2612.36142668908"/>
  </r>
  <r>
    <s v="sne.shallow"/>
    <x v="3"/>
    <s v="shallow"/>
    <s v="Squid"/>
    <x v="10"/>
    <s v=""/>
    <x v="45"/>
    <n v="24574388.3085903"/>
    <n v="12052.682656000001"/>
    <n v="2038.9144068567"/>
  </r>
  <r>
    <s v="sne.shallow"/>
    <x v="3"/>
    <s v="shallow"/>
    <s v="Spiny dogfish (S)"/>
    <x v="11"/>
    <s v=""/>
    <x v="45"/>
    <n v="150396.64740616101"/>
    <n v="12052.682656000001"/>
    <n v="12.4782715764354"/>
  </r>
  <r>
    <s v="sne.shallow"/>
    <x v="3"/>
    <s v="shallow"/>
    <s v="Spiny dogfish (L)"/>
    <x v="12"/>
    <s v=""/>
    <x v="45"/>
    <n v="161692271.96516401"/>
    <n v="12052.682656000001"/>
    <n v="13415.4591620872"/>
  </r>
  <r>
    <s v="sne.shallow"/>
    <x v="3"/>
    <s v="shallow"/>
    <s v="Atlantic menhaden (S)"/>
    <x v="29"/>
    <s v=""/>
    <x v="45"/>
    <n v="263.75202317276103"/>
    <n v="12052.682656000001"/>
    <n v="2.1883262896784401E-2"/>
  </r>
  <r>
    <s v="sne.shallow"/>
    <x v="3"/>
    <s v="shallow"/>
    <s v="Atlantic menhaden (M)"/>
    <x v="34"/>
    <s v=""/>
    <x v="45"/>
    <n v="5916.8517178493803"/>
    <n v="12052.682656000001"/>
    <n v="0.49091574769903101"/>
  </r>
  <r>
    <s v="sne.shallow"/>
    <x v="3"/>
    <s v="shallow"/>
    <s v="Atlantic menhaden (L)"/>
    <x v="23"/>
    <s v=""/>
    <x v="45"/>
    <n v="577623.32940502698"/>
    <n v="12052.682656000001"/>
    <n v="47.924876634620198"/>
  </r>
  <r>
    <s v="sne.shallow"/>
    <x v="3"/>
    <s v="shallow"/>
    <s v="Hakes (S)"/>
    <x v="13"/>
    <s v=""/>
    <x v="45"/>
    <n v="280717.39297389501"/>
    <n v="12052.682656000001"/>
    <n v="23.2908640330084"/>
  </r>
  <r>
    <s v="sne.shallow"/>
    <x v="3"/>
    <s v="shallow"/>
    <s v="Atlantic cod (S)"/>
    <x v="19"/>
    <s v=""/>
    <x v="45"/>
    <n v="4019.4819308708202"/>
    <n v="12052.682656000001"/>
    <n v="0.33349272071557101"/>
  </r>
  <r>
    <s v="sne.shallow"/>
    <x v="3"/>
    <s v="shallow"/>
    <s v="Atlantic cod (M)"/>
    <x v="15"/>
    <s v=""/>
    <x v="45"/>
    <n v="861460.22250515502"/>
    <n v="12052.682656000001"/>
    <n v="71.474562725362006"/>
  </r>
  <r>
    <s v="sne.shallow"/>
    <x v="3"/>
    <s v="shallow"/>
    <s v="Atlantic cod (L)"/>
    <x v="16"/>
    <s v=""/>
    <x v="45"/>
    <n v="672901.08178534405"/>
    <n v="12052.682656000001"/>
    <n v="55.829984161274197"/>
  </r>
  <r>
    <s v="sne.shallow"/>
    <x v="3"/>
    <s v="shallow"/>
    <s v="Summer flounder (S)"/>
    <x v="33"/>
    <s v=""/>
    <x v="45"/>
    <n v="10406.8519762575"/>
    <n v="12052.682656000001"/>
    <n v="0.86344694150532797"/>
  </r>
  <r>
    <s v="sne.shallow"/>
    <x v="3"/>
    <s v="shallow"/>
    <s v="Summer flounder (L)"/>
    <x v="22"/>
    <s v=""/>
    <x v="45"/>
    <n v="2778407.2082642401"/>
    <n v="12052.682656000001"/>
    <n v="230.52189189442501"/>
  </r>
  <r>
    <s v="sne.shallow"/>
    <x v="3"/>
    <s v="shallow"/>
    <s v="Yellowtail flounder (S)"/>
    <x v="17"/>
    <s v=""/>
    <x v="45"/>
    <n v="158.996475687154"/>
    <n v="12052.682656000001"/>
    <n v="1.31917914231321E-2"/>
  </r>
  <r>
    <s v="sne.shallow"/>
    <x v="3"/>
    <s v="shallow"/>
    <s v="Yellowtail flounder (L)"/>
    <x v="18"/>
    <s v=""/>
    <x v="45"/>
    <n v="18848.612586980002"/>
    <n v="12052.682656000001"/>
    <n v="1.5638520589104601"/>
  </r>
  <r>
    <s v="sne.shallow"/>
    <x v="3"/>
    <s v="shallow"/>
    <s v="Bluefish (S)"/>
    <x v="21"/>
    <s v=""/>
    <x v="45"/>
    <n v="318817.03096111701"/>
    <n v="12052.682656000001"/>
    <n v="26.451955972009699"/>
  </r>
  <r>
    <s v="sne.shallow"/>
    <x v="3"/>
    <s v="shallow"/>
    <s v="Bluefish (M)"/>
    <x v="21"/>
    <s v=""/>
    <x v="45"/>
    <n v="2093010.61173796"/>
    <n v="12052.682656000001"/>
    <n v="173.655166362156"/>
  </r>
  <r>
    <s v="sne.shallow"/>
    <x v="3"/>
    <s v="shallow"/>
    <s v="Bluefish (L)"/>
    <x v="21"/>
    <s v=""/>
    <x v="45"/>
    <n v="5930982.1662872704"/>
    <n v="12052.682656000001"/>
    <n v="492.08813801587502"/>
  </r>
  <r>
    <s v="sne.shallow"/>
    <x v="3"/>
    <s v="shallow"/>
    <s v="Striped bass (M)"/>
    <x v="30"/>
    <s v=""/>
    <x v="45"/>
    <n v="1086200.4131249101"/>
    <n v="12052.682656000001"/>
    <n v="90.121049738597407"/>
  </r>
  <r>
    <s v="sne.shallow"/>
    <x v="3"/>
    <s v="shallow"/>
    <s v="Striped bass (L)"/>
    <x v="27"/>
    <s v=""/>
    <x v="45"/>
    <n v="1795022.93576237"/>
    <n v="12052.682656000001"/>
    <n v="148.93140282497899"/>
  </r>
  <r>
    <s v="sne.shallow"/>
    <x v="3"/>
    <s v="shallow"/>
    <s v="Weakfish (S)"/>
    <x v="31"/>
    <s v=""/>
    <x v="45"/>
    <n v="157668.61517589499"/>
    <n v="12052.682656000001"/>
    <n v="13.0816200572082"/>
  </r>
  <r>
    <s v="sne.shallow"/>
    <x v="3"/>
    <s v="shallow"/>
    <s v="Weakfish (M)"/>
    <x v="28"/>
    <s v=""/>
    <x v="45"/>
    <n v="253622.284687673"/>
    <n v="12052.682656000001"/>
    <n v="21.042807806892299"/>
  </r>
  <r>
    <s v="sne.shallow"/>
    <x v="3"/>
    <s v="shallow"/>
    <s v="Weakfish (L)"/>
    <x v="35"/>
    <s v=""/>
    <x v="45"/>
    <n v="247700.86340376199"/>
    <n v="12052.682656000001"/>
    <n v="20.551512926497999"/>
  </r>
  <r>
    <s v="sne.shallow"/>
    <x v="3"/>
    <s v="shallow"/>
    <s v="Alosines"/>
    <x v="0"/>
    <s v="C"/>
    <x v="46"/>
    <n v="192547.657671327"/>
    <n v="12052.682656000001"/>
    <n v="15.9755021489323"/>
  </r>
  <r>
    <s v="sne.shallow"/>
    <x v="3"/>
    <s v="shallow"/>
    <s v="Anchovies"/>
    <x v="24"/>
    <s v="C"/>
    <x v="46"/>
    <n v="35021.418869791698"/>
    <n v="12052.682656000001"/>
    <n v="2.90569492861886"/>
  </r>
  <r>
    <s v="sne.shallow"/>
    <x v="3"/>
    <s v="shallow"/>
    <s v="Atlantic herring"/>
    <x v="1"/>
    <s v="C"/>
    <x v="46"/>
    <n v="1277427.1278939"/>
    <n v="12052.682656000001"/>
    <n v="105.986954469259"/>
  </r>
  <r>
    <s v="sne.shallow"/>
    <x v="3"/>
    <s v="shallow"/>
    <s v="Butterfish"/>
    <x v="3"/>
    <s v="C"/>
    <x v="46"/>
    <n v="2512413.4925337299"/>
    <n v="12052.682656000001"/>
    <n v="208.452637826901"/>
  </r>
  <r>
    <s v="sne.shallow"/>
    <x v="3"/>
    <s v="shallow"/>
    <s v="Demersal benthivores - other"/>
    <x v="4"/>
    <s v="C"/>
    <x v="46"/>
    <n v="10679265.7807499"/>
    <n v="12052.682656000001"/>
    <n v="886.04886443547502"/>
  </r>
  <r>
    <s v="sne.shallow"/>
    <x v="3"/>
    <s v="shallow"/>
    <s v="Demersal omnivores - other"/>
    <x v="25"/>
    <s v="C"/>
    <x v="46"/>
    <n v="97317.595347172202"/>
    <n v="12052.682656000001"/>
    <n v="8.0743514223969193"/>
  </r>
  <r>
    <s v="sne.shallow"/>
    <x v="3"/>
    <s v="shallow"/>
    <s v="Demersal piscivores - other"/>
    <x v="5"/>
    <s v="C"/>
    <x v="46"/>
    <n v="959100.48573445005"/>
    <n v="12052.682656000001"/>
    <n v="79.575685605311804"/>
  </r>
  <r>
    <s v="sne.shallow"/>
    <x v="3"/>
    <s v="shallow"/>
    <s v="Medium pelagics - other"/>
    <x v="20"/>
    <s v="C"/>
    <x v="46"/>
    <n v="59472.510763888902"/>
    <n v="12052.682656000001"/>
    <n v="4.9343795453108203"/>
  </r>
  <r>
    <s v="sne.shallow"/>
    <x v="3"/>
    <s v="shallow"/>
    <s v="Skates"/>
    <x v="8"/>
    <s v="C"/>
    <x v="46"/>
    <n v="11742099.8504283"/>
    <n v="12052.682656000001"/>
    <n v="974.23123013886698"/>
  </r>
  <r>
    <s v="sne.shallow"/>
    <x v="3"/>
    <s v="shallow"/>
    <s v="Small pelagic - other"/>
    <x v="9"/>
    <s v="C"/>
    <x v="46"/>
    <n v="878025.42306507204"/>
    <n v="12052.682656000001"/>
    <n v="72.848962187515895"/>
  </r>
  <r>
    <s v="sne.shallow"/>
    <x v="3"/>
    <s v="shallow"/>
    <s v="Squid"/>
    <x v="10"/>
    <s v="C"/>
    <x v="46"/>
    <n v="4581292.6852294803"/>
    <n v="12052.682656000001"/>
    <n v="380.10564253501201"/>
  </r>
  <r>
    <s v="sne.shallow"/>
    <x v="3"/>
    <s v="shallow"/>
    <s v="Spiny dogfish (S)"/>
    <x v="11"/>
    <s v="C"/>
    <x v="46"/>
    <n v="199.344652479838"/>
    <n v="12052.682656000001"/>
    <n v="1.65394425597526E-2"/>
  </r>
  <r>
    <s v="sne.shallow"/>
    <x v="3"/>
    <s v="shallow"/>
    <s v="Spiny dogfish (L)"/>
    <x v="12"/>
    <s v="C"/>
    <x v="46"/>
    <n v="2877123.1401529899"/>
    <n v="12052.682656000001"/>
    <n v="238.71226201419199"/>
  </r>
  <r>
    <s v="sne.shallow"/>
    <x v="3"/>
    <s v="shallow"/>
    <s v="Hakes (S)"/>
    <x v="13"/>
    <s v="C"/>
    <x v="46"/>
    <n v="730528.63658374699"/>
    <n v="12052.682656000001"/>
    <n v="60.611289406186998"/>
  </r>
  <r>
    <s v="sne.shallow"/>
    <x v="3"/>
    <s v="shallow"/>
    <s v="Atlantic cod (S)"/>
    <x v="19"/>
    <s v="C"/>
    <x v="46"/>
    <n v="10923.9441295664"/>
    <n v="12052.682656000001"/>
    <n v="0.90634960210524596"/>
  </r>
  <r>
    <s v="sne.shallow"/>
    <x v="3"/>
    <s v="shallow"/>
    <s v="Atlantic cod (M)"/>
    <x v="15"/>
    <s v="C"/>
    <x v="46"/>
    <n v="1954535.62697345"/>
    <n v="12052.682656000001"/>
    <n v="162.16602417557701"/>
  </r>
  <r>
    <s v="sne.shallow"/>
    <x v="3"/>
    <s v="shallow"/>
    <s v="Atlantic cod (L)"/>
    <x v="16"/>
    <s v="C"/>
    <x v="46"/>
    <n v="1257394.7256933399"/>
    <n v="12052.682656000001"/>
    <n v="104.32488447436199"/>
  </r>
  <r>
    <s v="sne.shallow"/>
    <x v="3"/>
    <s v="shallow"/>
    <s v="Summer flounder (S)"/>
    <x v="33"/>
    <s v="C"/>
    <x v="46"/>
    <n v="12305.1131678825"/>
    <n v="12052.682656000001"/>
    <n v="1.02094392751284"/>
  </r>
  <r>
    <s v="sne.shallow"/>
    <x v="3"/>
    <s v="shallow"/>
    <s v="Summer flounder (L)"/>
    <x v="22"/>
    <s v="C"/>
    <x v="46"/>
    <n v="1153833.7985567299"/>
    <n v="12052.682656000001"/>
    <n v="95.732529552857599"/>
  </r>
  <r>
    <s v="sne.shallow"/>
    <x v="3"/>
    <s v="shallow"/>
    <s v="Yellowtail flounder (S)"/>
    <x v="17"/>
    <s v="C"/>
    <x v="46"/>
    <n v="21452.225024193402"/>
    <n v="12052.682656000001"/>
    <n v="1.7798713893387199"/>
  </r>
  <r>
    <s v="sne.shallow"/>
    <x v="3"/>
    <s v="shallow"/>
    <s v="Yellowtail flounder (L)"/>
    <x v="18"/>
    <s v="C"/>
    <x v="46"/>
    <n v="241892.355290932"/>
    <n v="12052.682656000001"/>
    <n v="20.069586348107698"/>
  </r>
  <r>
    <s v="sne.shallow"/>
    <x v="3"/>
    <s v="shallow"/>
    <s v="Bluefish (S)"/>
    <x v="21"/>
    <s v="C"/>
    <x v="46"/>
    <n v="76410.328810823994"/>
    <n v="12052.682656000001"/>
    <n v="6.3396947378172097"/>
  </r>
  <r>
    <s v="sne.shallow"/>
    <x v="3"/>
    <s v="shallow"/>
    <s v="Bluefish (M)"/>
    <x v="21"/>
    <s v="C"/>
    <x v="46"/>
    <n v="7617422.9708196102"/>
    <n v="12052.682656000001"/>
    <n v="632.01058123168502"/>
  </r>
  <r>
    <s v="sne.shallow"/>
    <x v="3"/>
    <s v="shallow"/>
    <s v="Bluefish (L)"/>
    <x v="21"/>
    <s v="C"/>
    <x v="46"/>
    <n v="530270.36510906904"/>
    <n v="12052.682656000001"/>
    <n v="43.996044718317798"/>
  </r>
  <r>
    <s v="sne.shallow"/>
    <x v="3"/>
    <s v="shallow"/>
    <s v="Weakfish (S)"/>
    <x v="31"/>
    <s v="C"/>
    <x v="46"/>
    <n v="227.30113527067101"/>
    <n v="12052.682656000001"/>
    <n v="1.88589662366592E-2"/>
  </r>
  <r>
    <s v="sne.shallow"/>
    <x v="3"/>
    <s v="shallow"/>
    <s v="Weakfish (M)"/>
    <x v="28"/>
    <s v="C"/>
    <x v="46"/>
    <n v="51896.453394804099"/>
    <n v="12052.682656000001"/>
    <n v="4.3058010300278902"/>
  </r>
  <r>
    <s v="sne.shallow"/>
    <x v="3"/>
    <s v="shallow"/>
    <s v="Alosines"/>
    <x v="0"/>
    <s v="C"/>
    <x v="47"/>
    <n v="59314.299439807102"/>
    <n v="12052.682656000001"/>
    <n v="4.9212528971946004"/>
  </r>
  <r>
    <s v="sne.shallow"/>
    <x v="3"/>
    <s v="shallow"/>
    <s v="Anchovies"/>
    <x v="24"/>
    <s v="C"/>
    <x v="47"/>
    <n v="524460.36448914895"/>
    <n v="12052.682656000001"/>
    <n v="43.513994307986302"/>
  </r>
  <r>
    <s v="sne.shallow"/>
    <x v="3"/>
    <s v="shallow"/>
    <s v="Atlantic croaker"/>
    <x v="32"/>
    <s v="C"/>
    <x v="47"/>
    <n v="2523.0260905349801"/>
    <n v="12052.682656000001"/>
    <n v="0.20933315532695801"/>
  </r>
  <r>
    <s v="sne.shallow"/>
    <x v="3"/>
    <s v="shallow"/>
    <s v="Atlantic herring"/>
    <x v="1"/>
    <s v="C"/>
    <x v="47"/>
    <n v="67295141.456552595"/>
    <n v="12052.682656000001"/>
    <n v="5583.4160225775204"/>
  </r>
  <r>
    <s v="sne.shallow"/>
    <x v="3"/>
    <s v="shallow"/>
    <s v="Atlantic mackerel"/>
    <x v="2"/>
    <s v="C"/>
    <x v="47"/>
    <n v="83040.975277217702"/>
    <n v="12052.682656000001"/>
    <n v="6.8898333796151796"/>
  </r>
  <r>
    <s v="sne.shallow"/>
    <x v="3"/>
    <s v="shallow"/>
    <s v="Butterfish"/>
    <x v="3"/>
    <s v="C"/>
    <x v="47"/>
    <n v="3194532.5439270101"/>
    <n v="12052.682656000001"/>
    <n v="265.047428452514"/>
  </r>
  <r>
    <s v="sne.shallow"/>
    <x v="3"/>
    <s v="shallow"/>
    <s v="Demersal benthivores - other"/>
    <x v="4"/>
    <s v="C"/>
    <x v="47"/>
    <n v="4473550.7301825602"/>
    <n v="12052.682656000001"/>
    <n v="371.16639157138701"/>
  </r>
  <r>
    <s v="sne.shallow"/>
    <x v="3"/>
    <s v="shallow"/>
    <s v="Demersal omnivores - other"/>
    <x v="25"/>
    <s v="C"/>
    <x v="47"/>
    <n v="549377.32541070494"/>
    <n v="12052.682656000001"/>
    <n v="45.5813316496155"/>
  </r>
  <r>
    <s v="sne.shallow"/>
    <x v="3"/>
    <s v="shallow"/>
    <s v="Demersal piscivores - other"/>
    <x v="5"/>
    <s v="C"/>
    <x v="47"/>
    <n v="710422.70566439303"/>
    <n v="12052.682656000001"/>
    <n v="58.943118801085703"/>
  </r>
  <r>
    <s v="sne.shallow"/>
    <x v="3"/>
    <s v="shallow"/>
    <s v="Medium pelagics - other"/>
    <x v="20"/>
    <s v="C"/>
    <x v="47"/>
    <n v="25400.493489583299"/>
    <n v="12052.682656000001"/>
    <n v="2.1074555942895099"/>
  </r>
  <r>
    <s v="sne.shallow"/>
    <x v="3"/>
    <s v="shallow"/>
    <s v="Skates"/>
    <x v="8"/>
    <s v="C"/>
    <x v="47"/>
    <n v="26209700.702772301"/>
    <n v="12052.682656000001"/>
    <n v="2174.5947728678202"/>
  </r>
  <r>
    <s v="sne.shallow"/>
    <x v="3"/>
    <s v="shallow"/>
    <s v="Small pelagic - other"/>
    <x v="9"/>
    <s v="C"/>
    <x v="47"/>
    <n v="1623084.0243148501"/>
    <n v="12052.682656000001"/>
    <n v="134.665789404723"/>
  </r>
  <r>
    <s v="sne.shallow"/>
    <x v="3"/>
    <s v="shallow"/>
    <s v="Squid"/>
    <x v="10"/>
    <s v="C"/>
    <x v="47"/>
    <n v="3218499.3391275001"/>
    <n v="12052.682656000001"/>
    <n v="267.03593141774797"/>
  </r>
  <r>
    <s v="sne.shallow"/>
    <x v="3"/>
    <s v="shallow"/>
    <s v="Spiny dogfish (L)"/>
    <x v="12"/>
    <s v="C"/>
    <x v="47"/>
    <n v="16418766.974129001"/>
    <n v="12052.682656000001"/>
    <n v="1362.25000215662"/>
  </r>
  <r>
    <s v="sne.shallow"/>
    <x v="3"/>
    <s v="shallow"/>
    <s v="Hakes (S)"/>
    <x v="13"/>
    <s v="C"/>
    <x v="47"/>
    <n v="1292131.7338942999"/>
    <n v="12052.682656000001"/>
    <n v="107.206982111245"/>
  </r>
  <r>
    <s v="sne.shallow"/>
    <x v="3"/>
    <s v="shallow"/>
    <s v="Atlantic cod (M)"/>
    <x v="15"/>
    <s v="C"/>
    <x v="47"/>
    <n v="4242397.14284907"/>
    <n v="12052.682656000001"/>
    <n v="351.987790928614"/>
  </r>
  <r>
    <s v="sne.shallow"/>
    <x v="3"/>
    <s v="shallow"/>
    <s v="Atlantic cod (L)"/>
    <x v="16"/>
    <s v="C"/>
    <x v="47"/>
    <n v="259508.681238046"/>
    <n v="12052.682656000001"/>
    <n v="21.5311967173432"/>
  </r>
  <r>
    <s v="sne.shallow"/>
    <x v="3"/>
    <s v="shallow"/>
    <s v="Summer flounder (S)"/>
    <x v="33"/>
    <s v="C"/>
    <x v="47"/>
    <n v="11748.0646681449"/>
    <n v="12052.682656000001"/>
    <n v="0.97472612558138805"/>
  </r>
  <r>
    <s v="sne.shallow"/>
    <x v="3"/>
    <s v="shallow"/>
    <s v="Summer flounder (L)"/>
    <x v="22"/>
    <s v="C"/>
    <x v="47"/>
    <n v="1233620.996573"/>
    <n v="12052.682656000001"/>
    <n v="102.352400024312"/>
  </r>
  <r>
    <s v="sne.shallow"/>
    <x v="3"/>
    <s v="shallow"/>
    <s v="Yellowtail flounder (S)"/>
    <x v="17"/>
    <s v="C"/>
    <x v="47"/>
    <n v="1284.7174210541"/>
    <n v="12052.682656000001"/>
    <n v="0.10659182339083299"/>
  </r>
  <r>
    <s v="sne.shallow"/>
    <x v="3"/>
    <s v="shallow"/>
    <s v="Yellowtail flounder (L)"/>
    <x v="18"/>
    <s v="C"/>
    <x v="47"/>
    <n v="32040.295057708699"/>
    <n v="12052.682656000001"/>
    <n v="2.65835382646191"/>
  </r>
  <r>
    <s v="sne.shallow"/>
    <x v="3"/>
    <s v="shallow"/>
    <s v="Bluefish (S)"/>
    <x v="21"/>
    <s v="C"/>
    <x v="47"/>
    <n v="116942.596864901"/>
    <n v="12052.682656000001"/>
    <n v="9.7026197571612904"/>
  </r>
  <r>
    <s v="sne.shallow"/>
    <x v="3"/>
    <s v="shallow"/>
    <s v="Bluefish (M)"/>
    <x v="21"/>
    <s v="C"/>
    <x v="47"/>
    <n v="1150896.40055108"/>
    <n v="12052.682656000001"/>
    <n v="95.488816340662893"/>
  </r>
  <r>
    <s v="sne.shallow"/>
    <x v="3"/>
    <s v="shallow"/>
    <s v="Bluefish (L)"/>
    <x v="21"/>
    <s v="C"/>
    <x v="47"/>
    <n v="1440777.79651375"/>
    <n v="12052.682656000001"/>
    <n v="119.54000927723"/>
  </r>
  <r>
    <s v="sne.shallow"/>
    <x v="3"/>
    <s v="shallow"/>
    <s v="Striped bass (M)"/>
    <x v="30"/>
    <s v="C"/>
    <x v="47"/>
    <n v="11165430.6044534"/>
    <n v="12052.682656000001"/>
    <n v="926.38551292936302"/>
  </r>
  <r>
    <s v="sne.shallow"/>
    <x v="3"/>
    <s v="shallow"/>
    <s v="Striped bass (L)"/>
    <x v="27"/>
    <s v="C"/>
    <x v="47"/>
    <n v="20017001.9596969"/>
    <n v="12052.682656000001"/>
    <n v="1660.79225107052"/>
  </r>
  <r>
    <s v="sne.shallow"/>
    <x v="3"/>
    <s v="shallow"/>
    <s v="Weakfish (S)"/>
    <x v="31"/>
    <s v="C"/>
    <x v="47"/>
    <n v="12894.9027696622"/>
    <n v="12052.682656000001"/>
    <n v="1.0698782285819901"/>
  </r>
  <r>
    <s v="sne.shallow"/>
    <x v="3"/>
    <s v="shallow"/>
    <s v="Weakfish (M)"/>
    <x v="28"/>
    <s v="C"/>
    <x v="47"/>
    <n v="1274202.91021252"/>
    <n v="12052.682656000001"/>
    <n v="105.71944409224101"/>
  </r>
  <r>
    <s v="sne.shallow"/>
    <x v="3"/>
    <s v="shallow"/>
    <s v="Weakfish (L)"/>
    <x v="35"/>
    <s v="C"/>
    <x v="47"/>
    <n v="64487.4122384535"/>
    <n v="12052.682656000001"/>
    <n v="5.3504613104826699"/>
  </r>
  <r>
    <s v="sne.shallow"/>
    <x v="3"/>
    <s v="shallow"/>
    <s v="Alosines"/>
    <x v="0"/>
    <s v="C"/>
    <x v="48"/>
    <n v="111034.93885824599"/>
    <n v="12052.682656000001"/>
    <n v="9.2124668032283292"/>
  </r>
  <r>
    <s v="sne.shallow"/>
    <x v="3"/>
    <s v="shallow"/>
    <s v="Anchovies"/>
    <x v="24"/>
    <s v="C"/>
    <x v="48"/>
    <n v="159884.662338542"/>
    <n v="12052.682656000001"/>
    <n v="13.265483453092401"/>
  </r>
  <r>
    <s v="sne.shallow"/>
    <x v="3"/>
    <s v="shallow"/>
    <s v="Atlantic croaker"/>
    <x v="32"/>
    <s v="C"/>
    <x v="48"/>
    <n v="6255.1639152263397"/>
    <n v="12052.682656000001"/>
    <n v="0.51898519970675805"/>
  </r>
  <r>
    <s v="sne.shallow"/>
    <x v="3"/>
    <s v="shallow"/>
    <s v="Atlantic herring"/>
    <x v="1"/>
    <s v="C"/>
    <x v="48"/>
    <n v="12199933.6725311"/>
    <n v="12052.682656000001"/>
    <n v="1012.2172814745001"/>
  </r>
  <r>
    <s v="sne.shallow"/>
    <x v="3"/>
    <s v="shallow"/>
    <s v="Atlantic mackerel"/>
    <x v="2"/>
    <s v="C"/>
    <x v="48"/>
    <n v="3853860.8365675402"/>
    <n v="12052.682656000001"/>
    <n v="319.75129077583699"/>
  </r>
  <r>
    <s v="sne.shallow"/>
    <x v="3"/>
    <s v="shallow"/>
    <s v="Butterfish"/>
    <x v="3"/>
    <s v="C"/>
    <x v="48"/>
    <n v="2798409.5010732701"/>
    <n v="12052.682656000001"/>
    <n v="232.181463740787"/>
  </r>
  <r>
    <s v="sne.shallow"/>
    <x v="3"/>
    <s v="shallow"/>
    <s v="Demersal benthivores - other"/>
    <x v="4"/>
    <s v="C"/>
    <x v="48"/>
    <n v="5044556.6577671599"/>
    <n v="12052.682656000001"/>
    <n v="418.54222846030899"/>
  </r>
  <r>
    <s v="sne.shallow"/>
    <x v="3"/>
    <s v="shallow"/>
    <s v="Demersal omnivores - other"/>
    <x v="25"/>
    <s v="C"/>
    <x v="48"/>
    <n v="251667.20771311701"/>
    <n v="12052.682656000001"/>
    <n v="20.880596867605501"/>
  </r>
  <r>
    <s v="sne.shallow"/>
    <x v="3"/>
    <s v="shallow"/>
    <s v="Demersal piscivores - other"/>
    <x v="5"/>
    <s v="C"/>
    <x v="48"/>
    <n v="521415.03558043198"/>
    <n v="12052.682656000001"/>
    <n v="43.261326167984997"/>
  </r>
  <r>
    <s v="sne.shallow"/>
    <x v="3"/>
    <s v="shallow"/>
    <s v="Medium pelagics - other"/>
    <x v="20"/>
    <s v="C"/>
    <x v="48"/>
    <n v="1088.592578125"/>
    <n v="12052.682656000001"/>
    <n v="9.0319525469550396E-2"/>
  </r>
  <r>
    <s v="sne.shallow"/>
    <x v="3"/>
    <s v="shallow"/>
    <s v="Skates"/>
    <x v="8"/>
    <s v="C"/>
    <x v="48"/>
    <n v="8961004.4604165591"/>
    <n v="12052.682656000001"/>
    <n v="743.48630227608601"/>
  </r>
  <r>
    <s v="sne.shallow"/>
    <x v="3"/>
    <s v="shallow"/>
    <s v="Small pelagic - other"/>
    <x v="9"/>
    <s v="C"/>
    <x v="48"/>
    <n v="2377706.6197747998"/>
    <n v="12052.682656000001"/>
    <n v="197.276132429417"/>
  </r>
  <r>
    <s v="sne.shallow"/>
    <x v="3"/>
    <s v="shallow"/>
    <s v="Squid"/>
    <x v="10"/>
    <s v="C"/>
    <x v="48"/>
    <n v="4388967.8439536104"/>
    <n v="12052.682656000001"/>
    <n v="364.148627257577"/>
  </r>
  <r>
    <s v="sne.shallow"/>
    <x v="3"/>
    <s v="shallow"/>
    <s v="Spiny dogfish (S)"/>
    <x v="11"/>
    <s v="C"/>
    <x v="48"/>
    <n v="56714.560234229997"/>
    <n v="12052.682656000001"/>
    <n v="4.7055549252345603"/>
  </r>
  <r>
    <s v="sne.shallow"/>
    <x v="3"/>
    <s v="shallow"/>
    <s v="Spiny dogfish (L)"/>
    <x v="12"/>
    <s v="C"/>
    <x v="48"/>
    <n v="2560507.3571047899"/>
    <n v="12052.682656000001"/>
    <n v="212.44294155792201"/>
  </r>
  <r>
    <s v="sne.shallow"/>
    <x v="3"/>
    <s v="shallow"/>
    <s v="Hakes (S)"/>
    <x v="13"/>
    <s v="C"/>
    <x v="48"/>
    <n v="503057.95153138001"/>
    <n v="12052.682656000001"/>
    <n v="41.738255780006803"/>
  </r>
  <r>
    <s v="sne.shallow"/>
    <x v="3"/>
    <s v="shallow"/>
    <s v="Atlantic cod (M)"/>
    <x v="15"/>
    <s v="C"/>
    <x v="48"/>
    <n v="28921.535642756"/>
    <n v="12052.682656000001"/>
    <n v="2.3995932248625498"/>
  </r>
  <r>
    <s v="sne.shallow"/>
    <x v="3"/>
    <s v="shallow"/>
    <s v="Atlantic cod (L)"/>
    <x v="16"/>
    <s v="C"/>
    <x v="48"/>
    <n v="43522.266288156497"/>
    <n v="12052.682656000001"/>
    <n v="3.6110024241358798"/>
  </r>
  <r>
    <s v="sne.shallow"/>
    <x v="3"/>
    <s v="shallow"/>
    <s v="Summer flounder (S)"/>
    <x v="33"/>
    <s v="C"/>
    <x v="48"/>
    <n v="577.38751277253198"/>
    <n v="12052.682656000001"/>
    <n v="4.7905311145407199E-2"/>
  </r>
  <r>
    <s v="sne.shallow"/>
    <x v="3"/>
    <s v="shallow"/>
    <s v="Summer flounder (L)"/>
    <x v="22"/>
    <s v="C"/>
    <x v="48"/>
    <n v="2326611.1832714998"/>
    <n v="12052.682656000001"/>
    <n v="193.03679103450699"/>
  </r>
  <r>
    <s v="sne.shallow"/>
    <x v="3"/>
    <s v="shallow"/>
    <s v="Yellowtail flounder (S)"/>
    <x v="17"/>
    <s v="C"/>
    <x v="48"/>
    <n v="80.699204820157604"/>
    <n v="12052.682656000001"/>
    <n v="6.6955388375702701E-3"/>
  </r>
  <r>
    <s v="sne.shallow"/>
    <x v="3"/>
    <s v="shallow"/>
    <s v="Yellowtail flounder (L)"/>
    <x v="18"/>
    <s v="C"/>
    <x v="48"/>
    <n v="43351.2507215843"/>
    <n v="12052.682656000001"/>
    <n v="3.5968134197911001"/>
  </r>
  <r>
    <s v="sne.shallow"/>
    <x v="3"/>
    <s v="shallow"/>
    <s v="Bluefish (S)"/>
    <x v="21"/>
    <s v="C"/>
    <x v="48"/>
    <n v="245028.57182398799"/>
    <n v="12052.682656000001"/>
    <n v="20.329795350747901"/>
  </r>
  <r>
    <s v="sne.shallow"/>
    <x v="3"/>
    <s v="shallow"/>
    <s v="Bluefish (M)"/>
    <x v="21"/>
    <s v="C"/>
    <x v="48"/>
    <n v="1314282.1007745501"/>
    <n v="12052.682656000001"/>
    <n v="109.044777688582"/>
  </r>
  <r>
    <s v="sne.shallow"/>
    <x v="3"/>
    <s v="shallow"/>
    <s v="Bluefish (L)"/>
    <x v="21"/>
    <s v="C"/>
    <x v="48"/>
    <n v="884488.09174413094"/>
    <n v="12052.682656000001"/>
    <n v="73.385163866719793"/>
  </r>
  <r>
    <s v="sne.shallow"/>
    <x v="3"/>
    <s v="shallow"/>
    <s v="Striped bass (L)"/>
    <x v="27"/>
    <s v="C"/>
    <x v="48"/>
    <n v="88171.641526432504"/>
    <n v="12052.682656000001"/>
    <n v="7.3155200417178001"/>
  </r>
  <r>
    <s v="sne.shallow"/>
    <x v="3"/>
    <s v="shallow"/>
    <s v="Weakfish (M)"/>
    <x v="28"/>
    <s v="C"/>
    <x v="48"/>
    <n v="124933.21748333301"/>
    <n v="12052.682656000001"/>
    <n v="10.3655942041367"/>
  </r>
  <r>
    <s v="sne.shallow"/>
    <x v="3"/>
    <s v="shallow"/>
    <s v="Alosines"/>
    <x v="0"/>
    <s v="C"/>
    <x v="49"/>
    <n v="329271.50837330503"/>
    <n v="12052.682656000001"/>
    <n v="27.319354352152299"/>
  </r>
  <r>
    <s v="sne.shallow"/>
    <x v="3"/>
    <s v="shallow"/>
    <s v="Anchovies"/>
    <x v="24"/>
    <s v="C"/>
    <x v="49"/>
    <n v="17721.542835069398"/>
    <n v="12052.682656000001"/>
    <n v="1.47034011770379"/>
  </r>
  <r>
    <s v="sne.shallow"/>
    <x v="3"/>
    <s v="shallow"/>
    <s v="Atlantic croaker"/>
    <x v="32"/>
    <s v="C"/>
    <x v="49"/>
    <n v="16213.883121810701"/>
    <n v="12052.682656000001"/>
    <n v="1.34525097727842"/>
  </r>
  <r>
    <s v="sne.shallow"/>
    <x v="3"/>
    <s v="shallow"/>
    <s v="Atlantic herring"/>
    <x v="1"/>
    <s v="C"/>
    <x v="49"/>
    <n v="17987265.510968201"/>
    <n v="12052.682656000001"/>
    <n v="1492.3868838456301"/>
  </r>
  <r>
    <s v="sne.shallow"/>
    <x v="3"/>
    <s v="shallow"/>
    <s v="Atlantic mackerel"/>
    <x v="2"/>
    <s v="C"/>
    <x v="49"/>
    <n v="2953496.7158018099"/>
    <n v="12052.682656000001"/>
    <n v="245.04890737594599"/>
  </r>
  <r>
    <s v="sne.shallow"/>
    <x v="3"/>
    <s v="shallow"/>
    <s v="Butterfish"/>
    <x v="3"/>
    <s v="C"/>
    <x v="49"/>
    <n v="4383598.39503136"/>
    <n v="12052.682656000001"/>
    <n v="363.70312901660401"/>
  </r>
  <r>
    <s v="sne.shallow"/>
    <x v="3"/>
    <s v="shallow"/>
    <s v="Demersal benthivores - other"/>
    <x v="4"/>
    <s v="C"/>
    <x v="49"/>
    <n v="17527556.659734201"/>
    <n v="12052.682656000001"/>
    <n v="1454.2452630667001"/>
  </r>
  <r>
    <s v="sne.shallow"/>
    <x v="3"/>
    <s v="shallow"/>
    <s v="Demersal omnivores - other"/>
    <x v="25"/>
    <s v="C"/>
    <x v="49"/>
    <n v="203399.240656473"/>
    <n v="12052.682656000001"/>
    <n v="16.875848013406198"/>
  </r>
  <r>
    <s v="sne.shallow"/>
    <x v="3"/>
    <s v="shallow"/>
    <s v="Demersal piscivores - other"/>
    <x v="5"/>
    <s v="C"/>
    <x v="49"/>
    <n v="4520553.9019497903"/>
    <n v="12052.682656000001"/>
    <n v="375.06620152314298"/>
  </r>
  <r>
    <s v="sne.shallow"/>
    <x v="3"/>
    <s v="shallow"/>
    <s v="Medium pelagics - other"/>
    <x v="20"/>
    <s v="C"/>
    <x v="49"/>
    <n v="12309.8420902778"/>
    <n v="12052.682656000001"/>
    <n v="1.0213362818567"/>
  </r>
  <r>
    <s v="sne.shallow"/>
    <x v="3"/>
    <s v="shallow"/>
    <s v="Skates"/>
    <x v="8"/>
    <s v="C"/>
    <x v="49"/>
    <n v="6699066.91619452"/>
    <n v="12052.682656000001"/>
    <n v="555.81542361937397"/>
  </r>
  <r>
    <s v="sne.shallow"/>
    <x v="3"/>
    <s v="shallow"/>
    <s v="Small pelagic - other"/>
    <x v="9"/>
    <s v="C"/>
    <x v="49"/>
    <n v="1168579.2889866701"/>
    <n v="12052.682656000001"/>
    <n v="96.955949338376897"/>
  </r>
  <r>
    <s v="sne.shallow"/>
    <x v="3"/>
    <s v="shallow"/>
    <s v="Squid"/>
    <x v="10"/>
    <s v="C"/>
    <x v="49"/>
    <n v="7720037.5813731598"/>
    <n v="12052.682656000001"/>
    <n v="640.52442113623704"/>
  </r>
  <r>
    <s v="sne.shallow"/>
    <x v="3"/>
    <s v="shallow"/>
    <s v="Spiny dogfish (S)"/>
    <x v="11"/>
    <s v="C"/>
    <x v="49"/>
    <n v="597.57732604393505"/>
    <n v="12052.682656000001"/>
    <n v="4.9580441392145298E-2"/>
  </r>
  <r>
    <s v="sne.shallow"/>
    <x v="3"/>
    <s v="shallow"/>
    <s v="Spiny dogfish (L)"/>
    <x v="12"/>
    <s v="C"/>
    <x v="49"/>
    <n v="8403266.6136230994"/>
    <n v="12052.682656000001"/>
    <n v="697.21130585312699"/>
  </r>
  <r>
    <s v="sne.shallow"/>
    <x v="3"/>
    <s v="shallow"/>
    <s v="Hakes (S)"/>
    <x v="13"/>
    <s v="C"/>
    <x v="49"/>
    <n v="2696674.77671187"/>
    <n v="12052.682656000001"/>
    <n v="223.740627184723"/>
  </r>
  <r>
    <s v="sne.shallow"/>
    <x v="3"/>
    <s v="shallow"/>
    <s v="Hakes (L)"/>
    <x v="14"/>
    <s v="C"/>
    <x v="49"/>
    <n v="8039.0350176583497"/>
    <n v="12052.682656000001"/>
    <n v="0.66699134517213898"/>
  </r>
  <r>
    <s v="sne.shallow"/>
    <x v="3"/>
    <s v="shallow"/>
    <s v="Atlantic cod (M)"/>
    <x v="15"/>
    <s v="C"/>
    <x v="49"/>
    <n v="7409.6496274829396"/>
    <n v="12052.682656000001"/>
    <n v="0.61477181793999203"/>
  </r>
  <r>
    <s v="sne.shallow"/>
    <x v="3"/>
    <s v="shallow"/>
    <s v="Atlantic cod (L)"/>
    <x v="16"/>
    <s v="C"/>
    <x v="49"/>
    <n v="120179.232159141"/>
    <n v="12052.682656000001"/>
    <n v="9.9711604121024706"/>
  </r>
  <r>
    <s v="sne.shallow"/>
    <x v="3"/>
    <s v="shallow"/>
    <s v="Summer flounder (S)"/>
    <x v="33"/>
    <s v="C"/>
    <x v="49"/>
    <n v="7386.2849300319504"/>
    <n v="12052.682656000001"/>
    <n v="0.61283327047152802"/>
  </r>
  <r>
    <s v="sne.shallow"/>
    <x v="3"/>
    <s v="shallow"/>
    <s v="Summer flounder (L)"/>
    <x v="22"/>
    <s v="C"/>
    <x v="49"/>
    <n v="2725797.3402235699"/>
    <n v="12052.682656000001"/>
    <n v="226.156899507068"/>
  </r>
  <r>
    <s v="sne.shallow"/>
    <x v="3"/>
    <s v="shallow"/>
    <s v="Yellowtail flounder (S)"/>
    <x v="17"/>
    <s v="C"/>
    <x v="49"/>
    <n v="1212.1584188220099"/>
    <n v="12052.682656000001"/>
    <n v="0.100571669678748"/>
  </r>
  <r>
    <s v="sne.shallow"/>
    <x v="3"/>
    <s v="shallow"/>
    <s v="Yellowtail flounder (L)"/>
    <x v="18"/>
    <s v="C"/>
    <x v="49"/>
    <n v="43986.108343621403"/>
    <n v="12052.682656000001"/>
    <n v="3.64948697307022"/>
  </r>
  <r>
    <s v="sne.shallow"/>
    <x v="3"/>
    <s v="shallow"/>
    <s v="Bluefish (S)"/>
    <x v="21"/>
    <s v="C"/>
    <x v="49"/>
    <n v="288383.03548147198"/>
    <n v="12052.682656000001"/>
    <n v="23.926875344876901"/>
  </r>
  <r>
    <s v="sne.shallow"/>
    <x v="3"/>
    <s v="shallow"/>
    <s v="Bluefish (M)"/>
    <x v="21"/>
    <s v="C"/>
    <x v="49"/>
    <n v="715647.08198254998"/>
    <n v="12052.682656000001"/>
    <n v="59.376580501461298"/>
  </r>
  <r>
    <s v="sne.shallow"/>
    <x v="3"/>
    <s v="shallow"/>
    <s v="Bluefish (L)"/>
    <x v="21"/>
    <s v="C"/>
    <x v="49"/>
    <n v="366414.209104512"/>
    <n v="12052.682656000001"/>
    <n v="30.401050086729501"/>
  </r>
  <r>
    <s v="sne.shallow"/>
    <x v="3"/>
    <s v="shallow"/>
    <s v="Striped bass (M)"/>
    <x v="30"/>
    <s v="C"/>
    <x v="49"/>
    <n v="28321.61798246"/>
    <n v="12052.682656000001"/>
    <n v="2.3498186080889698"/>
  </r>
  <r>
    <s v="sne.shallow"/>
    <x v="3"/>
    <s v="shallow"/>
    <s v="Weakfish (S)"/>
    <x v="31"/>
    <s v="C"/>
    <x v="49"/>
    <n v="24190.806195782301"/>
    <n v="12052.682656000001"/>
    <n v="2.0070889515820598"/>
  </r>
  <r>
    <s v="sne.shallow"/>
    <x v="3"/>
    <s v="shallow"/>
    <s v="Weakfish (M)"/>
    <x v="28"/>
    <s v="C"/>
    <x v="49"/>
    <n v="586756.44459160301"/>
    <n v="12052.682656000001"/>
    <n v="48.6826428056252"/>
  </r>
  <r>
    <s v="sne.shallow"/>
    <x v="3"/>
    <s v="shallow"/>
    <s v="Alosines"/>
    <x v="0"/>
    <s v="C"/>
    <x v="50"/>
    <n v="1807725.59317574"/>
    <n v="12052.682656000001"/>
    <n v="149.98533063308"/>
  </r>
  <r>
    <s v="sne.shallow"/>
    <x v="3"/>
    <s v="shallow"/>
    <s v="Anchovies"/>
    <x v="24"/>
    <s v="C"/>
    <x v="50"/>
    <n v="149.98386631944399"/>
    <n v="12052.682656000001"/>
    <n v="1.2444023509137999E-2"/>
  </r>
  <r>
    <s v="sne.shallow"/>
    <x v="3"/>
    <s v="shallow"/>
    <s v="Atlantic croaker"/>
    <x v="32"/>
    <s v="C"/>
    <x v="50"/>
    <n v="14344.726590123501"/>
    <n v="12052.682656000001"/>
    <n v="1.19016877815019"/>
  </r>
  <r>
    <s v="sne.shallow"/>
    <x v="3"/>
    <s v="shallow"/>
    <s v="Atlantic herring"/>
    <x v="1"/>
    <s v="C"/>
    <x v="50"/>
    <n v="24922373.5788876"/>
    <n v="12052.682656000001"/>
    <n v="2067.7864248322198"/>
  </r>
  <r>
    <s v="sne.shallow"/>
    <x v="3"/>
    <s v="shallow"/>
    <s v="Atlantic mackerel"/>
    <x v="2"/>
    <s v="C"/>
    <x v="50"/>
    <n v="3160586.7364163301"/>
    <n v="12052.682656000001"/>
    <n v="262.230976009556"/>
  </r>
  <r>
    <s v="sne.shallow"/>
    <x v="3"/>
    <s v="shallow"/>
    <s v="Butterfish"/>
    <x v="3"/>
    <s v="C"/>
    <x v="50"/>
    <n v="3484242.4304969502"/>
    <n v="12052.682656000001"/>
    <n v="289.08439141243298"/>
  </r>
  <r>
    <s v="sne.shallow"/>
    <x v="3"/>
    <s v="shallow"/>
    <s v="Demersal benthivores - other"/>
    <x v="4"/>
    <s v="C"/>
    <x v="50"/>
    <n v="4251333.9056324298"/>
    <n v="12052.682656000001"/>
    <n v="352.72926592123099"/>
  </r>
  <r>
    <s v="sne.shallow"/>
    <x v="3"/>
    <s v="shallow"/>
    <s v="Demersal omnivores - other"/>
    <x v="25"/>
    <s v="C"/>
    <x v="50"/>
    <n v="302494.254152368"/>
    <n v="12052.682656000001"/>
    <n v="25.097670185631401"/>
  </r>
  <r>
    <s v="sne.shallow"/>
    <x v="3"/>
    <s v="shallow"/>
    <s v="Demersal piscivores - other"/>
    <x v="5"/>
    <s v="C"/>
    <x v="50"/>
    <n v="1336702.4228383"/>
    <n v="12052.682656000001"/>
    <n v="110.904971199326"/>
  </r>
  <r>
    <s v="sne.shallow"/>
    <x v="3"/>
    <s v="shallow"/>
    <s v="Haddock"/>
    <x v="6"/>
    <s v="C"/>
    <x v="50"/>
    <n v="46380.2156470759"/>
    <n v="12052.682656000001"/>
    <n v="3.8481238551474801"/>
  </r>
  <r>
    <s v="sne.shallow"/>
    <x v="3"/>
    <s v="shallow"/>
    <s v="Medium pelagics - other"/>
    <x v="20"/>
    <s v="C"/>
    <x v="50"/>
    <n v="969.12652083333296"/>
    <n v="12052.682656000001"/>
    <n v="8.04075365205843E-2"/>
  </r>
  <r>
    <s v="sne.shallow"/>
    <x v="3"/>
    <s v="shallow"/>
    <s v="Skates"/>
    <x v="8"/>
    <s v="C"/>
    <x v="50"/>
    <n v="6539985.8191777999"/>
    <n v="12052.682656000001"/>
    <n v="542.61661124232"/>
  </r>
  <r>
    <s v="sne.shallow"/>
    <x v="3"/>
    <s v="shallow"/>
    <s v="Small pelagic - other"/>
    <x v="9"/>
    <s v="C"/>
    <x v="50"/>
    <n v="528532.15870972106"/>
    <n v="12052.682656000001"/>
    <n v="43.8518273312879"/>
  </r>
  <r>
    <s v="sne.shallow"/>
    <x v="3"/>
    <s v="shallow"/>
    <s v="Squid"/>
    <x v="10"/>
    <s v="C"/>
    <x v="50"/>
    <n v="8095753.15160661"/>
    <n v="12052.682656000001"/>
    <n v="671.69719660514204"/>
  </r>
  <r>
    <s v="sne.shallow"/>
    <x v="3"/>
    <s v="shallow"/>
    <s v="Spiny dogfish (S)"/>
    <x v="11"/>
    <s v="C"/>
    <x v="50"/>
    <n v="1360032.1500577801"/>
    <n v="12052.682656000001"/>
    <n v="112.84061721982999"/>
  </r>
  <r>
    <s v="sne.shallow"/>
    <x v="3"/>
    <s v="shallow"/>
    <s v="Spiny dogfish (L)"/>
    <x v="12"/>
    <s v="C"/>
    <x v="50"/>
    <n v="23098370.1791627"/>
    <n v="12052.682656000001"/>
    <n v="1916.4505395538699"/>
  </r>
  <r>
    <s v="sne.shallow"/>
    <x v="3"/>
    <s v="shallow"/>
    <s v="Atlantic menhaden (L)"/>
    <x v="23"/>
    <s v="C"/>
    <x v="50"/>
    <n v="29394.778527683098"/>
    <n v="12052.682656000001"/>
    <n v="2.4388577519752399"/>
  </r>
  <r>
    <s v="sne.shallow"/>
    <x v="3"/>
    <s v="shallow"/>
    <s v="Hakes (S)"/>
    <x v="13"/>
    <s v="C"/>
    <x v="50"/>
    <n v="1055292.9276433601"/>
    <n v="12052.682656000001"/>
    <n v="87.556684081283706"/>
  </r>
  <r>
    <s v="sne.shallow"/>
    <x v="3"/>
    <s v="shallow"/>
    <s v="Atlantic cod (M)"/>
    <x v="15"/>
    <s v="C"/>
    <x v="50"/>
    <n v="30766.268202039599"/>
    <n v="12052.682656000001"/>
    <n v="2.55264898945329"/>
  </r>
  <r>
    <s v="sne.shallow"/>
    <x v="3"/>
    <s v="shallow"/>
    <s v="Summer flounder (S)"/>
    <x v="33"/>
    <s v="C"/>
    <x v="50"/>
    <n v="15545.088912834501"/>
    <n v="12052.682656000001"/>
    <n v="1.2897617365787"/>
  </r>
  <r>
    <s v="sne.shallow"/>
    <x v="3"/>
    <s v="shallow"/>
    <s v="Summer flounder (L)"/>
    <x v="22"/>
    <s v="C"/>
    <x v="50"/>
    <n v="2547962.1240924499"/>
    <n v="12052.682656000001"/>
    <n v="211.402075107656"/>
  </r>
  <r>
    <s v="sne.shallow"/>
    <x v="3"/>
    <s v="shallow"/>
    <s v="Yellowtail flounder (S)"/>
    <x v="17"/>
    <s v="C"/>
    <x v="50"/>
    <n v="2953.1483591614601"/>
    <n v="12052.682656000001"/>
    <n v="0.245020004545738"/>
  </r>
  <r>
    <s v="sne.shallow"/>
    <x v="3"/>
    <s v="shallow"/>
    <s v="Yellowtail flounder (L)"/>
    <x v="18"/>
    <s v="C"/>
    <x v="50"/>
    <n v="39010.736277221004"/>
    <n v="12052.682656000001"/>
    <n v="3.2366849265545801"/>
  </r>
  <r>
    <s v="sne.shallow"/>
    <x v="3"/>
    <s v="shallow"/>
    <s v="Bluefish (S)"/>
    <x v="21"/>
    <s v="C"/>
    <x v="50"/>
    <n v="425219.78119577101"/>
    <n v="12052.682656000001"/>
    <n v="35.280094343485501"/>
  </r>
  <r>
    <s v="sne.shallow"/>
    <x v="3"/>
    <s v="shallow"/>
    <s v="Bluefish (M)"/>
    <x v="21"/>
    <s v="C"/>
    <x v="50"/>
    <n v="85655.446600855896"/>
    <n v="12052.682656000001"/>
    <n v="7.1067536618675797"/>
  </r>
  <r>
    <s v="sne.shallow"/>
    <x v="3"/>
    <s v="shallow"/>
    <s v="Bluefish (L)"/>
    <x v="21"/>
    <s v="C"/>
    <x v="50"/>
    <n v="93817.423534115704"/>
    <n v="12052.682656000001"/>
    <n v="7.7839453847573097"/>
  </r>
  <r>
    <s v="sne.shallow"/>
    <x v="3"/>
    <s v="shallow"/>
    <s v="Striped bass (M)"/>
    <x v="30"/>
    <s v="C"/>
    <x v="50"/>
    <n v="583071.13500112295"/>
    <n v="12052.682656000001"/>
    <n v="48.376876056789101"/>
  </r>
  <r>
    <s v="sne.shallow"/>
    <x v="3"/>
    <s v="shallow"/>
    <s v="Striped bass (L)"/>
    <x v="27"/>
    <s v="C"/>
    <x v="50"/>
    <n v="2700764.2607809301"/>
    <n v="12052.682656000001"/>
    <n v="224.07992791849199"/>
  </r>
  <r>
    <s v="sne.shallow"/>
    <x v="3"/>
    <s v="shallow"/>
    <s v="Weakfish (S)"/>
    <x v="31"/>
    <s v="C"/>
    <x v="50"/>
    <n v="7066.0867295561402"/>
    <n v="12052.682656000001"/>
    <n v="0.58626672013458703"/>
  </r>
  <r>
    <s v="sne.shallow"/>
    <x v="3"/>
    <s v="shallow"/>
    <s v="Weakfish (M)"/>
    <x v="28"/>
    <s v="C"/>
    <x v="50"/>
    <n v="61310.806392219798"/>
    <n v="12052.682656000001"/>
    <n v="5.086901243657849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554">
  <r>
    <x v="0"/>
    <x v="0"/>
    <x v="0"/>
    <x v="0"/>
    <x v="0"/>
    <x v="0"/>
    <x v="0"/>
    <n v="29723.548063999999"/>
    <n v="39.974717918694402"/>
    <n v="1188190.44940115"/>
    <n v="3.9974717918694405E-2"/>
    <n v="1188.1904494011551"/>
  </r>
  <r>
    <x v="0"/>
    <x v="0"/>
    <x v="0"/>
    <x v="1"/>
    <x v="1"/>
    <x v="0"/>
    <x v="0"/>
    <n v="29723.548063999999"/>
    <n v="4349.6120008315702"/>
    <n v="129285901.366468"/>
    <n v="4.34961200083157"/>
    <n v="129285.90136646837"/>
  </r>
  <r>
    <x v="0"/>
    <x v="0"/>
    <x v="0"/>
    <x v="2"/>
    <x v="2"/>
    <x v="0"/>
    <x v="0"/>
    <n v="29723.548063999999"/>
    <n v="4.7098260076782497"/>
    <n v="139992.73971230199"/>
    <n v="4.7098260076782498E-3"/>
    <n v="139.9927397123017"/>
  </r>
  <r>
    <x v="0"/>
    <x v="0"/>
    <x v="0"/>
    <x v="3"/>
    <x v="3"/>
    <x v="0"/>
    <x v="0"/>
    <n v="29723.548063999999"/>
    <n v="218.68056111589999"/>
    <n v="6499962.1689909296"/>
    <n v="0.21868056111589998"/>
    <n v="6499.9621689909418"/>
  </r>
  <r>
    <x v="0"/>
    <x v="0"/>
    <x v="0"/>
    <x v="4"/>
    <x v="4"/>
    <x v="0"/>
    <x v="0"/>
    <n v="29723.548063999999"/>
    <n v="1670.0136919332999"/>
    <n v="49638732.239717402"/>
    <n v="1.6700136919333"/>
    <n v="49638.73223971753"/>
  </r>
  <r>
    <x v="0"/>
    <x v="0"/>
    <x v="0"/>
    <x v="5"/>
    <x v="5"/>
    <x v="0"/>
    <x v="0"/>
    <n v="29723.548063999999"/>
    <n v="1297.56858496013"/>
    <n v="38568342.201398797"/>
    <n v="1.2975685849601299"/>
    <n v="38568.342201398889"/>
  </r>
  <r>
    <x v="0"/>
    <x v="0"/>
    <x v="0"/>
    <x v="6"/>
    <x v="6"/>
    <x v="0"/>
    <x v="0"/>
    <n v="29723.548063999999"/>
    <n v="6210.7191158666001"/>
    <n v="184604608.15246499"/>
    <n v="6.2107191158666"/>
    <n v="184604.60815246447"/>
  </r>
  <r>
    <x v="0"/>
    <x v="0"/>
    <x v="0"/>
    <x v="7"/>
    <x v="7"/>
    <x v="0"/>
    <x v="0"/>
    <n v="29723.548063999999"/>
    <n v="4.31974334564197"/>
    <n v="128398.09895833299"/>
    <n v="4.3197433456419699E-3"/>
    <n v="128.39809895833326"/>
  </r>
  <r>
    <x v="0"/>
    <x v="0"/>
    <x v="0"/>
    <x v="8"/>
    <x v="8"/>
    <x v="0"/>
    <x v="0"/>
    <n v="29723.548063999999"/>
    <n v="4400.9150702628303"/>
    <n v="130810810.616539"/>
    <n v="4.4009150702628306"/>
    <n v="130810.81061653918"/>
  </r>
  <r>
    <x v="0"/>
    <x v="0"/>
    <x v="0"/>
    <x v="9"/>
    <x v="9"/>
    <x v="0"/>
    <x v="0"/>
    <n v="29723.548063999999"/>
    <n v="46.515854928401097"/>
    <n v="1382616.24970238"/>
    <n v="4.6515854928401094E-2"/>
    <n v="1382.6162497023811"/>
  </r>
  <r>
    <x v="0"/>
    <x v="0"/>
    <x v="0"/>
    <x v="10"/>
    <x v="10"/>
    <x v="0"/>
    <x v="0"/>
    <n v="29723.548063999999"/>
    <n v="0"/>
    <n v="0"/>
    <n v="0"/>
    <n v="0"/>
  </r>
  <r>
    <x v="0"/>
    <x v="0"/>
    <x v="0"/>
    <x v="11"/>
    <x v="11"/>
    <x v="0"/>
    <x v="0"/>
    <n v="29723.548063999999"/>
    <n v="168.351907266327"/>
    <n v="5004016.0072967503"/>
    <n v="0.16835190726632701"/>
    <n v="5004.0160072967419"/>
  </r>
  <r>
    <x v="0"/>
    <x v="0"/>
    <x v="0"/>
    <x v="12"/>
    <x v="12"/>
    <x v="0"/>
    <x v="0"/>
    <n v="29723.548063999999"/>
    <n v="305.37944540782598"/>
    <n v="9076960.6233371794"/>
    <n v="0.30537944540782597"/>
    <n v="9076.9606233371796"/>
  </r>
  <r>
    <x v="0"/>
    <x v="0"/>
    <x v="0"/>
    <x v="13"/>
    <x v="13"/>
    <x v="0"/>
    <x v="0"/>
    <n v="29723.548063999999"/>
    <n v="1677.7470007030599"/>
    <n v="49868593.614629298"/>
    <n v="1.6777470007030599"/>
    <n v="49868.593614629244"/>
  </r>
  <r>
    <x v="0"/>
    <x v="0"/>
    <x v="0"/>
    <x v="14"/>
    <x v="14"/>
    <x v="0"/>
    <x v="0"/>
    <n v="29723.548063999999"/>
    <n v="687.47746708542604"/>
    <n v="20434269.535830699"/>
    <n v="0.68747746708542601"/>
    <n v="20434.269535830637"/>
  </r>
  <r>
    <x v="0"/>
    <x v="0"/>
    <x v="0"/>
    <x v="15"/>
    <x v="15"/>
    <x v="0"/>
    <x v="0"/>
    <n v="29723.548063999999"/>
    <n v="108.664171450138"/>
    <n v="3229884.7229329101"/>
    <n v="0.108664171450138"/>
    <n v="3229.8847229329131"/>
  </r>
  <r>
    <x v="0"/>
    <x v="0"/>
    <x v="0"/>
    <x v="16"/>
    <x v="16"/>
    <x v="0"/>
    <x v="0"/>
    <n v="29723.548063999999"/>
    <n v="1527.84939865093"/>
    <n v="45413105.035354398"/>
    <n v="1.5278493986509301"/>
    <n v="45413.105035354412"/>
  </r>
  <r>
    <x v="0"/>
    <x v="0"/>
    <x v="0"/>
    <x v="17"/>
    <x v="17"/>
    <x v="0"/>
    <x v="0"/>
    <n v="29723.548063999999"/>
    <n v="9.6729796484173995"/>
    <n v="287515.275501828"/>
    <n v="9.6729796484173996E-3"/>
    <n v="287.5152755018284"/>
  </r>
  <r>
    <x v="0"/>
    <x v="0"/>
    <x v="0"/>
    <x v="18"/>
    <x v="18"/>
    <x v="0"/>
    <x v="0"/>
    <n v="29723.548063999999"/>
    <n v="888.54530412690201"/>
    <n v="26410719.054257501"/>
    <n v="0.88854530412690202"/>
    <n v="26410.719054257468"/>
  </r>
  <r>
    <x v="0"/>
    <x v="0"/>
    <x v="0"/>
    <x v="0"/>
    <x v="0"/>
    <x v="0"/>
    <x v="1"/>
    <n v="29723.548063999999"/>
    <n v="39.0303551904925"/>
    <n v="1160120.6384596"/>
    <n v="3.9030355190492499E-2"/>
    <n v="1160.1206384595957"/>
  </r>
  <r>
    <x v="0"/>
    <x v="0"/>
    <x v="0"/>
    <x v="1"/>
    <x v="1"/>
    <x v="0"/>
    <x v="1"/>
    <n v="29723.548063999999"/>
    <n v="651.56855014488303"/>
    <n v="19366929.117222201"/>
    <n v="0.65156855014488302"/>
    <n v="19366.929117222222"/>
  </r>
  <r>
    <x v="0"/>
    <x v="0"/>
    <x v="0"/>
    <x v="3"/>
    <x v="3"/>
    <x v="0"/>
    <x v="1"/>
    <n v="29723.548063999999"/>
    <n v="713.63319156418595"/>
    <n v="21211710.469523799"/>
    <n v="0.71363319156418592"/>
    <n v="21211.710469523798"/>
  </r>
  <r>
    <x v="0"/>
    <x v="0"/>
    <x v="0"/>
    <x v="4"/>
    <x v="4"/>
    <x v="0"/>
    <x v="1"/>
    <n v="29723.548063999999"/>
    <n v="826.26203643361896"/>
    <n v="24559439.353393201"/>
    <n v="0.82626203643361895"/>
    <n v="24559.439353393191"/>
  </r>
  <r>
    <x v="0"/>
    <x v="0"/>
    <x v="0"/>
    <x v="5"/>
    <x v="5"/>
    <x v="0"/>
    <x v="1"/>
    <n v="29723.548063999999"/>
    <n v="1713.0409987775399"/>
    <n v="50917656.462766796"/>
    <n v="1.7130409987775399"/>
    <n v="50917.656462766769"/>
  </r>
  <r>
    <x v="0"/>
    <x v="0"/>
    <x v="0"/>
    <x v="6"/>
    <x v="6"/>
    <x v="0"/>
    <x v="1"/>
    <n v="29723.548063999999"/>
    <n v="16125.951759298399"/>
    <n v="479320502.19524997"/>
    <n v="16.125951759298399"/>
    <n v="479320.50219525129"/>
  </r>
  <r>
    <x v="0"/>
    <x v="0"/>
    <x v="0"/>
    <x v="7"/>
    <x v="7"/>
    <x v="0"/>
    <x v="1"/>
    <n v="29723.548063999999"/>
    <n v="0"/>
    <n v="0"/>
    <n v="0"/>
    <n v="0"/>
  </r>
  <r>
    <x v="0"/>
    <x v="0"/>
    <x v="0"/>
    <x v="8"/>
    <x v="8"/>
    <x v="0"/>
    <x v="1"/>
    <n v="29723.548063999999"/>
    <n v="3629.67571126439"/>
    <n v="107886840.460501"/>
    <n v="3.6296757112643898"/>
    <n v="107886.84046050048"/>
  </r>
  <r>
    <x v="0"/>
    <x v="0"/>
    <x v="0"/>
    <x v="9"/>
    <x v="9"/>
    <x v="0"/>
    <x v="1"/>
    <n v="29723.548063999999"/>
    <n v="1.99083823755673"/>
    <n v="59174.776041666701"/>
    <n v="1.9908382375567299E-3"/>
    <n v="59.174776041666512"/>
  </r>
  <r>
    <x v="0"/>
    <x v="0"/>
    <x v="0"/>
    <x v="10"/>
    <x v="10"/>
    <x v="0"/>
    <x v="1"/>
    <n v="29723.548063999999"/>
    <n v="217.993359837204"/>
    <n v="6479536.1087539699"/>
    <n v="0.217993359837204"/>
    <n v="6479.5361087539795"/>
  </r>
  <r>
    <x v="0"/>
    <x v="0"/>
    <x v="0"/>
    <x v="11"/>
    <x v="11"/>
    <x v="0"/>
    <x v="1"/>
    <n v="29723.548063999999"/>
    <n v="6.6933506836382701"/>
    <n v="198950.13075432999"/>
    <n v="6.6933506836382699E-3"/>
    <n v="198.95013075432936"/>
  </r>
  <r>
    <x v="0"/>
    <x v="0"/>
    <x v="0"/>
    <x v="12"/>
    <x v="12"/>
    <x v="0"/>
    <x v="1"/>
    <n v="29723.548063999999"/>
    <n v="242.30914850078"/>
    <n v="7202287.6218098504"/>
    <n v="0.24230914850078"/>
    <n v="7202.2876218098472"/>
  </r>
  <r>
    <x v="0"/>
    <x v="0"/>
    <x v="0"/>
    <x v="13"/>
    <x v="13"/>
    <x v="0"/>
    <x v="1"/>
    <n v="29723.548063999999"/>
    <n v="506.09319108740698"/>
    <n v="15042885.2901497"/>
    <n v="0.50609319108740702"/>
    <n v="15042.885290149679"/>
  </r>
  <r>
    <x v="0"/>
    <x v="0"/>
    <x v="0"/>
    <x v="14"/>
    <x v="14"/>
    <x v="0"/>
    <x v="1"/>
    <n v="29723.548063999999"/>
    <n v="215.89661998511801"/>
    <n v="6417213.5609827898"/>
    <n v="0.215896619985118"/>
    <n v="6417.2135609827974"/>
  </r>
  <r>
    <x v="0"/>
    <x v="0"/>
    <x v="0"/>
    <x v="15"/>
    <x v="15"/>
    <x v="0"/>
    <x v="1"/>
    <n v="29723.548063999999"/>
    <n v="55.6940533304806"/>
    <n v="1655424.8710475201"/>
    <n v="5.5694053330480602E-2"/>
    <n v="1655.4248710475194"/>
  </r>
  <r>
    <x v="0"/>
    <x v="0"/>
    <x v="0"/>
    <x v="16"/>
    <x v="16"/>
    <x v="0"/>
    <x v="1"/>
    <n v="29723.548063999999"/>
    <n v="1092.6273019425701"/>
    <n v="32476760.125328701"/>
    <n v="1.0926273019425701"/>
    <n v="32476.760125328619"/>
  </r>
  <r>
    <x v="0"/>
    <x v="0"/>
    <x v="0"/>
    <x v="17"/>
    <x v="17"/>
    <x v="0"/>
    <x v="1"/>
    <n v="29723.548063999999"/>
    <n v="3.84831600103794"/>
    <n v="114385.605622312"/>
    <n v="3.8483160010379402E-3"/>
    <n v="114.38560562231149"/>
  </r>
  <r>
    <x v="0"/>
    <x v="0"/>
    <x v="0"/>
    <x v="18"/>
    <x v="18"/>
    <x v="0"/>
    <x v="1"/>
    <n v="29723.548063999999"/>
    <n v="1116.0087370509"/>
    <n v="33171739.3355764"/>
    <n v="1.1160087370509"/>
    <n v="33171.739335576363"/>
  </r>
  <r>
    <x v="0"/>
    <x v="0"/>
    <x v="0"/>
    <x v="0"/>
    <x v="0"/>
    <x v="0"/>
    <x v="2"/>
    <n v="29723.548063999999"/>
    <n v="30.998862008699302"/>
    <n v="921396.16484487697"/>
    <n v="3.09988620086993E-2"/>
    <n v="921.39616484487715"/>
  </r>
  <r>
    <x v="0"/>
    <x v="0"/>
    <x v="0"/>
    <x v="1"/>
    <x v="1"/>
    <x v="0"/>
    <x v="2"/>
    <n v="29723.548063999999"/>
    <n v="2023.3999799435101"/>
    <n v="60142626.556547597"/>
    <n v="2.0233999799435098"/>
    <n v="60142.626556547548"/>
  </r>
  <r>
    <x v="0"/>
    <x v="0"/>
    <x v="0"/>
    <x v="2"/>
    <x v="2"/>
    <x v="0"/>
    <x v="2"/>
    <n v="29723.548063999999"/>
    <n v="35.035747942149399"/>
    <n v="1041386.73791667"/>
    <n v="3.5035747942149399E-2"/>
    <n v="1041.3867379166668"/>
  </r>
  <r>
    <x v="0"/>
    <x v="0"/>
    <x v="0"/>
    <x v="3"/>
    <x v="3"/>
    <x v="0"/>
    <x v="2"/>
    <n v="29723.548063999999"/>
    <n v="44.734112200153596"/>
    <n v="1329656.5340816299"/>
    <n v="4.4734112200153595E-2"/>
    <n v="1329.6565340816342"/>
  </r>
  <r>
    <x v="0"/>
    <x v="0"/>
    <x v="0"/>
    <x v="4"/>
    <x v="4"/>
    <x v="0"/>
    <x v="2"/>
    <n v="29723.548063999999"/>
    <n v="1035.080867741"/>
    <n v="30766275.922426399"/>
    <n v="1.0350808677409999"/>
    <n v="30766.275922426437"/>
  </r>
  <r>
    <x v="0"/>
    <x v="0"/>
    <x v="0"/>
    <x v="5"/>
    <x v="5"/>
    <x v="0"/>
    <x v="2"/>
    <n v="29723.548063999999"/>
    <n v="1363.7288774722299"/>
    <n v="40534860.835810699"/>
    <n v="1.3637288774722298"/>
    <n v="40534.860835810585"/>
  </r>
  <r>
    <x v="0"/>
    <x v="0"/>
    <x v="0"/>
    <x v="6"/>
    <x v="6"/>
    <x v="0"/>
    <x v="2"/>
    <n v="29723.548063999999"/>
    <n v="8386.5876839254597"/>
    <n v="249279142.11610901"/>
    <n v="8.3865876839254589"/>
    <n v="249279.14211610882"/>
  </r>
  <r>
    <x v="0"/>
    <x v="0"/>
    <x v="0"/>
    <x v="7"/>
    <x v="7"/>
    <x v="0"/>
    <x v="2"/>
    <n v="29723.548063999999"/>
    <n v="0"/>
    <n v="0"/>
    <n v="0"/>
    <n v="0"/>
  </r>
  <r>
    <x v="0"/>
    <x v="0"/>
    <x v="0"/>
    <x v="8"/>
    <x v="8"/>
    <x v="0"/>
    <x v="2"/>
    <n v="29723.548063999999"/>
    <n v="4046.8244539348302"/>
    <n v="120285981.163103"/>
    <n v="4.0468244539348301"/>
    <n v="120285.98116310248"/>
  </r>
  <r>
    <x v="0"/>
    <x v="0"/>
    <x v="0"/>
    <x v="9"/>
    <x v="9"/>
    <x v="0"/>
    <x v="2"/>
    <n v="29723.548063999999"/>
    <n v="2.5617956188937598"/>
    <n v="76145.655208333294"/>
    <n v="2.56179561889376E-3"/>
    <n v="76.145655208333295"/>
  </r>
  <r>
    <x v="0"/>
    <x v="0"/>
    <x v="0"/>
    <x v="10"/>
    <x v="10"/>
    <x v="0"/>
    <x v="2"/>
    <n v="29723.548063999999"/>
    <n v="667.69406798462501"/>
    <n v="19846236.721788701"/>
    <n v="0.66769406798462505"/>
    <n v="19846.236721788686"/>
  </r>
  <r>
    <x v="0"/>
    <x v="0"/>
    <x v="0"/>
    <x v="11"/>
    <x v="11"/>
    <x v="0"/>
    <x v="2"/>
    <n v="29723.548063999999"/>
    <n v="6.3768627007302596"/>
    <n v="189542.98498268501"/>
    <n v="6.3768627007302599E-3"/>
    <n v="189.54298498268471"/>
  </r>
  <r>
    <x v="0"/>
    <x v="0"/>
    <x v="0"/>
    <x v="12"/>
    <x v="12"/>
    <x v="0"/>
    <x v="2"/>
    <n v="29723.548063999999"/>
    <n v="197.63640628072599"/>
    <n v="5874455.2212813897"/>
    <n v="0.19763640628072598"/>
    <n v="5874.4552212813896"/>
  </r>
  <r>
    <x v="0"/>
    <x v="0"/>
    <x v="0"/>
    <x v="13"/>
    <x v="13"/>
    <x v="0"/>
    <x v="2"/>
    <n v="29723.548063999999"/>
    <n v="421.01415081145598"/>
    <n v="12514034.347268401"/>
    <n v="0.42101415081145599"/>
    <n v="12514.034347268456"/>
  </r>
  <r>
    <x v="0"/>
    <x v="0"/>
    <x v="0"/>
    <x v="14"/>
    <x v="14"/>
    <x v="0"/>
    <x v="2"/>
    <n v="29723.548063999999"/>
    <n v="214.108777893167"/>
    <n v="6364072.5506318398"/>
    <n v="0.21410877789316701"/>
    <n v="6364.0725506318504"/>
  </r>
  <r>
    <x v="0"/>
    <x v="0"/>
    <x v="0"/>
    <x v="19"/>
    <x v="19"/>
    <x v="0"/>
    <x v="2"/>
    <n v="29723.548063999999"/>
    <n v="0.101314247385727"/>
    <n v="3011.4189017376498"/>
    <n v="1.01314247385727E-4"/>
    <n v="3.0114189017376427"/>
  </r>
  <r>
    <x v="0"/>
    <x v="0"/>
    <x v="0"/>
    <x v="15"/>
    <x v="15"/>
    <x v="0"/>
    <x v="2"/>
    <n v="29723.548063999999"/>
    <n v="102.904814617181"/>
    <n v="3058696.2032907899"/>
    <n v="0.102904814617181"/>
    <n v="3058.6962032907891"/>
  </r>
  <r>
    <x v="0"/>
    <x v="0"/>
    <x v="0"/>
    <x v="16"/>
    <x v="16"/>
    <x v="0"/>
    <x v="2"/>
    <n v="29723.548063999999"/>
    <n v="485.71467445177399"/>
    <n v="14437163.471457399"/>
    <n v="0.48571467445177396"/>
    <n v="14437.163471457416"/>
  </r>
  <r>
    <x v="0"/>
    <x v="0"/>
    <x v="0"/>
    <x v="17"/>
    <x v="17"/>
    <x v="0"/>
    <x v="2"/>
    <n v="29723.548063999999"/>
    <n v="1.65011105866484"/>
    <n v="49047.155363162201"/>
    <n v="1.65011105866484E-3"/>
    <n v="49.047155363162297"/>
  </r>
  <r>
    <x v="0"/>
    <x v="0"/>
    <x v="0"/>
    <x v="18"/>
    <x v="18"/>
    <x v="0"/>
    <x v="2"/>
    <n v="29723.548063999999"/>
    <n v="621.37372074341999"/>
    <n v="18469431.654223502"/>
    <n v="0.62137372074342001"/>
    <n v="18469.431654223557"/>
  </r>
  <r>
    <x v="0"/>
    <x v="0"/>
    <x v="0"/>
    <x v="0"/>
    <x v="0"/>
    <x v="0"/>
    <x v="3"/>
    <n v="29723.548063999999"/>
    <n v="36.842231599400399"/>
    <n v="1095081.8417298"/>
    <n v="3.68422315994004E-2"/>
    <n v="1095.0818417297974"/>
  </r>
  <r>
    <x v="0"/>
    <x v="0"/>
    <x v="0"/>
    <x v="1"/>
    <x v="1"/>
    <x v="0"/>
    <x v="3"/>
    <n v="29723.548063999999"/>
    <n v="5870.3375248187604"/>
    <n v="174487259.57085299"/>
    <n v="5.8703375248187601"/>
    <n v="174487.2595708532"/>
  </r>
  <r>
    <x v="0"/>
    <x v="0"/>
    <x v="0"/>
    <x v="2"/>
    <x v="2"/>
    <x v="0"/>
    <x v="3"/>
    <n v="29723.548063999999"/>
    <n v="51.9313642258196"/>
    <n v="1543584.4005952401"/>
    <n v="5.19313642258196E-2"/>
    <n v="1543.584400595239"/>
  </r>
  <r>
    <x v="0"/>
    <x v="0"/>
    <x v="0"/>
    <x v="3"/>
    <x v="3"/>
    <x v="0"/>
    <x v="3"/>
    <n v="29723.548063999999"/>
    <n v="0"/>
    <n v="0"/>
    <n v="0"/>
    <n v="0"/>
  </r>
  <r>
    <x v="0"/>
    <x v="0"/>
    <x v="0"/>
    <x v="4"/>
    <x v="4"/>
    <x v="0"/>
    <x v="3"/>
    <n v="29723.548063999999"/>
    <n v="1139.5609481865599"/>
    <n v="33871794.615280598"/>
    <n v="1.1395609481865598"/>
    <n v="33871.794615280625"/>
  </r>
  <r>
    <x v="0"/>
    <x v="0"/>
    <x v="0"/>
    <x v="5"/>
    <x v="5"/>
    <x v="0"/>
    <x v="3"/>
    <n v="29723.548063999999"/>
    <n v="3433.64782443489"/>
    <n v="102060196.14444"/>
    <n v="3.4336478244348898"/>
    <n v="102060.19614443947"/>
  </r>
  <r>
    <x v="0"/>
    <x v="0"/>
    <x v="0"/>
    <x v="6"/>
    <x v="6"/>
    <x v="0"/>
    <x v="3"/>
    <n v="29723.548063999999"/>
    <n v="3317.0571893774199"/>
    <n v="98594708.799496397"/>
    <n v="3.3170571893774201"/>
    <n v="98594.708799496497"/>
  </r>
  <r>
    <x v="0"/>
    <x v="0"/>
    <x v="0"/>
    <x v="7"/>
    <x v="7"/>
    <x v="0"/>
    <x v="3"/>
    <n v="29723.548063999999"/>
    <n v="2.4979385433494898"/>
    <n v="74247.596354166701"/>
    <n v="2.4979385433494899E-3"/>
    <n v="74.247596354166703"/>
  </r>
  <r>
    <x v="0"/>
    <x v="0"/>
    <x v="0"/>
    <x v="8"/>
    <x v="8"/>
    <x v="0"/>
    <x v="3"/>
    <n v="29723.548063999999"/>
    <n v="3107.2069501298502"/>
    <n v="92357215.1269795"/>
    <n v="3.10720695012985"/>
    <n v="92357.215126979441"/>
  </r>
  <r>
    <x v="0"/>
    <x v="0"/>
    <x v="0"/>
    <x v="9"/>
    <x v="9"/>
    <x v="0"/>
    <x v="3"/>
    <n v="29723.548063999999"/>
    <n v="11.112383244223899"/>
    <n v="330299.45746527798"/>
    <n v="1.11123832442239E-2"/>
    <n v="330.29945746527733"/>
  </r>
  <r>
    <x v="0"/>
    <x v="0"/>
    <x v="0"/>
    <x v="10"/>
    <x v="10"/>
    <x v="0"/>
    <x v="3"/>
    <n v="29723.548063999999"/>
    <n v="188.59657802775101"/>
    <n v="5605759.4517137902"/>
    <n v="0.18859657802775101"/>
    <n v="5605.7594517137832"/>
  </r>
  <r>
    <x v="0"/>
    <x v="0"/>
    <x v="0"/>
    <x v="11"/>
    <x v="11"/>
    <x v="0"/>
    <x v="3"/>
    <n v="29723.548063999999"/>
    <n v="2.1309286250647799"/>
    <n v="63338.759408066398"/>
    <n v="2.1309286250647797E-3"/>
    <n v="63.338759408066409"/>
  </r>
  <r>
    <x v="0"/>
    <x v="0"/>
    <x v="0"/>
    <x v="12"/>
    <x v="12"/>
    <x v="0"/>
    <x v="3"/>
    <n v="29723.548063999999"/>
    <n v="145.807071195757"/>
    <n v="4333903.4887581402"/>
    <n v="0.145807071195757"/>
    <n v="4333.9034887581529"/>
  </r>
  <r>
    <x v="0"/>
    <x v="0"/>
    <x v="0"/>
    <x v="13"/>
    <x v="13"/>
    <x v="0"/>
    <x v="3"/>
    <n v="29723.548063999999"/>
    <n v="469.58214781117198"/>
    <n v="13957647.5404617"/>
    <n v="0.46958214781117197"/>
    <n v="13957.647540461721"/>
  </r>
  <r>
    <x v="0"/>
    <x v="0"/>
    <x v="0"/>
    <x v="14"/>
    <x v="14"/>
    <x v="0"/>
    <x v="3"/>
    <n v="29723.548063999999"/>
    <n v="406.439982883987"/>
    <n v="12080838.3663835"/>
    <n v="0.40643998288398697"/>
    <n v="12080.838366383523"/>
  </r>
  <r>
    <x v="0"/>
    <x v="0"/>
    <x v="0"/>
    <x v="19"/>
    <x v="19"/>
    <x v="0"/>
    <x v="3"/>
    <n v="29723.548063999999"/>
    <n v="0.196638819012738"/>
    <n v="5844.8033881733199"/>
    <n v="1.9663881901273801E-4"/>
    <n v="5.8448033881733155"/>
  </r>
  <r>
    <x v="0"/>
    <x v="0"/>
    <x v="0"/>
    <x v="15"/>
    <x v="15"/>
    <x v="0"/>
    <x v="3"/>
    <n v="29723.548063999999"/>
    <n v="157.86149570920401"/>
    <n v="4692203.7551674498"/>
    <n v="0.15786149570920402"/>
    <n v="4692.2037551674548"/>
  </r>
  <r>
    <x v="0"/>
    <x v="0"/>
    <x v="0"/>
    <x v="16"/>
    <x v="16"/>
    <x v="0"/>
    <x v="3"/>
    <n v="29723.548063999999"/>
    <n v="577.19834383879902"/>
    <n v="17156382.715553701"/>
    <n v="0.57719834383879898"/>
    <n v="17156.38271555374"/>
  </r>
  <r>
    <x v="0"/>
    <x v="0"/>
    <x v="0"/>
    <x v="17"/>
    <x v="17"/>
    <x v="0"/>
    <x v="3"/>
    <n v="29723.548063999999"/>
    <n v="9.5906933771179705"/>
    <n v="285069.43556185201"/>
    <n v="9.5906933771179714E-3"/>
    <n v="285.06943556185252"/>
  </r>
  <r>
    <x v="0"/>
    <x v="0"/>
    <x v="0"/>
    <x v="18"/>
    <x v="18"/>
    <x v="0"/>
    <x v="3"/>
    <n v="29723.548063999999"/>
    <n v="205.13008312829999"/>
    <n v="6097193.8852363396"/>
    <n v="0.2051300831283"/>
    <n v="6097.1938852363401"/>
  </r>
  <r>
    <x v="0"/>
    <x v="0"/>
    <x v="0"/>
    <x v="0"/>
    <x v="0"/>
    <x v="0"/>
    <x v="4"/>
    <n v="29723.548063999999"/>
    <n v="54.9505501734399"/>
    <n v="1633325.3192234801"/>
    <n v="5.4950550173439902E-2"/>
    <n v="1633.3253192234845"/>
  </r>
  <r>
    <x v="0"/>
    <x v="0"/>
    <x v="0"/>
    <x v="1"/>
    <x v="1"/>
    <x v="0"/>
    <x v="4"/>
    <n v="29723.548063999999"/>
    <n v="2487.5936971113201"/>
    <n v="73940110.819791704"/>
    <n v="2.4875936971113202"/>
    <n v="73940.110819791778"/>
  </r>
  <r>
    <x v="0"/>
    <x v="0"/>
    <x v="0"/>
    <x v="2"/>
    <x v="2"/>
    <x v="0"/>
    <x v="4"/>
    <n v="29723.548063999999"/>
    <n v="57.133301119316897"/>
    <n v="1698204.421875"/>
    <n v="5.7133301119316894E-2"/>
    <n v="1698.2044218750007"/>
  </r>
  <r>
    <x v="0"/>
    <x v="0"/>
    <x v="0"/>
    <x v="3"/>
    <x v="3"/>
    <x v="0"/>
    <x v="4"/>
    <n v="29723.548063999999"/>
    <n v="257.23597614193801"/>
    <n v="7645965.9006448397"/>
    <n v="0.25723597614193799"/>
    <n v="7645.965900644851"/>
  </r>
  <r>
    <x v="0"/>
    <x v="0"/>
    <x v="0"/>
    <x v="4"/>
    <x v="4"/>
    <x v="0"/>
    <x v="4"/>
    <n v="29723.548063999999"/>
    <n v="662.29402369947002"/>
    <n v="19685728.245931201"/>
    <n v="0.66229402369946999"/>
    <n v="19685.72824593115"/>
  </r>
  <r>
    <x v="0"/>
    <x v="0"/>
    <x v="0"/>
    <x v="5"/>
    <x v="5"/>
    <x v="0"/>
    <x v="4"/>
    <n v="29723.548063999999"/>
    <n v="635.70644570284196"/>
    <n v="18895451.093442999"/>
    <n v="0.63570644570284196"/>
    <n v="18895.451093443029"/>
  </r>
  <r>
    <x v="0"/>
    <x v="0"/>
    <x v="0"/>
    <x v="6"/>
    <x v="6"/>
    <x v="0"/>
    <x v="4"/>
    <n v="29723.548063999999"/>
    <n v="3510.5758564604298"/>
    <n v="104346770.20182"/>
    <n v="3.5105758564604299"/>
    <n v="104346.77020181956"/>
  </r>
  <r>
    <x v="0"/>
    <x v="0"/>
    <x v="0"/>
    <x v="7"/>
    <x v="7"/>
    <x v="0"/>
    <x v="4"/>
    <n v="29723.548063999999"/>
    <n v="0"/>
    <n v="0"/>
    <n v="0"/>
    <n v="0"/>
  </r>
  <r>
    <x v="0"/>
    <x v="0"/>
    <x v="0"/>
    <x v="8"/>
    <x v="8"/>
    <x v="0"/>
    <x v="4"/>
    <n v="29723.548063999999"/>
    <n v="1771.0431191299299"/>
    <n v="52641685.274875097"/>
    <n v="1.7710431191299298"/>
    <n v="52641.685274874944"/>
  </r>
  <r>
    <x v="0"/>
    <x v="0"/>
    <x v="0"/>
    <x v="10"/>
    <x v="10"/>
    <x v="0"/>
    <x v="4"/>
    <n v="29723.548063999999"/>
    <n v="541.32157551782802"/>
    <n v="16089997.867984399"/>
    <n v="0.541321575517828"/>
    <n v="16089.997867984366"/>
  </r>
  <r>
    <x v="0"/>
    <x v="0"/>
    <x v="0"/>
    <x v="11"/>
    <x v="11"/>
    <x v="0"/>
    <x v="4"/>
    <n v="29723.548063999999"/>
    <n v="15.859771691089399"/>
    <n v="471408.68614416302"/>
    <n v="1.5859771691089399E-2"/>
    <n v="471.40868614416229"/>
  </r>
  <r>
    <x v="0"/>
    <x v="0"/>
    <x v="0"/>
    <x v="12"/>
    <x v="12"/>
    <x v="0"/>
    <x v="4"/>
    <n v="29723.548063999999"/>
    <n v="85.454587167711196"/>
    <n v="2540013.5289687398"/>
    <n v="8.5454587167711191E-2"/>
    <n v="2540.013528968741"/>
  </r>
  <r>
    <x v="0"/>
    <x v="0"/>
    <x v="0"/>
    <x v="13"/>
    <x v="13"/>
    <x v="0"/>
    <x v="4"/>
    <n v="29723.548063999999"/>
    <n v="267.541770494069"/>
    <n v="7952290.6744080996"/>
    <n v="0.26754177049406902"/>
    <n v="7952.2906744081174"/>
  </r>
  <r>
    <x v="0"/>
    <x v="0"/>
    <x v="0"/>
    <x v="14"/>
    <x v="14"/>
    <x v="0"/>
    <x v="4"/>
    <n v="29723.548063999999"/>
    <n v="322.94396002702302"/>
    <n v="9599040.3178417105"/>
    <n v="0.32294396002702302"/>
    <n v="9599.0403178417127"/>
  </r>
  <r>
    <x v="0"/>
    <x v="0"/>
    <x v="0"/>
    <x v="19"/>
    <x v="19"/>
    <x v="0"/>
    <x v="4"/>
    <n v="29723.548063999999"/>
    <n v="0.22487345370367201"/>
    <n v="6684.0369094787802"/>
    <n v="2.2487345370367202E-4"/>
    <n v="6.6840369094787739"/>
  </r>
  <r>
    <x v="0"/>
    <x v="0"/>
    <x v="0"/>
    <x v="15"/>
    <x v="15"/>
    <x v="0"/>
    <x v="4"/>
    <n v="29723.548063999999"/>
    <n v="246.793274828888"/>
    <n v="7335571.7662484096"/>
    <n v="0.24679327482888799"/>
    <n v="7335.571766248413"/>
  </r>
  <r>
    <x v="0"/>
    <x v="0"/>
    <x v="0"/>
    <x v="16"/>
    <x v="16"/>
    <x v="0"/>
    <x v="4"/>
    <n v="29723.548063999999"/>
    <n v="1026.5115241092201"/>
    <n v="30511564.625110399"/>
    <n v="1.0265115241092202"/>
    <n v="30511.564625110299"/>
  </r>
  <r>
    <x v="0"/>
    <x v="0"/>
    <x v="0"/>
    <x v="17"/>
    <x v="17"/>
    <x v="0"/>
    <x v="4"/>
    <n v="29723.548063999999"/>
    <n v="4.9079775726511397"/>
    <n v="145882.50727773001"/>
    <n v="4.90797757265114E-3"/>
    <n v="145.88250727773021"/>
  </r>
  <r>
    <x v="0"/>
    <x v="0"/>
    <x v="0"/>
    <x v="18"/>
    <x v="18"/>
    <x v="0"/>
    <x v="4"/>
    <n v="29723.548063999999"/>
    <n v="479.88852390821199"/>
    <n v="14263989.6057478"/>
    <n v="0.47988852390821202"/>
    <n v="14263.989605747753"/>
  </r>
  <r>
    <x v="0"/>
    <x v="0"/>
    <x v="0"/>
    <x v="0"/>
    <x v="0"/>
    <x v="1"/>
    <x v="5"/>
    <n v="29723.548063999999"/>
    <n v="11.182304206702099"/>
    <n v="332377.75655417802"/>
    <n v="1.1182304206702099E-2"/>
    <n v="332.3777565541792"/>
  </r>
  <r>
    <x v="0"/>
    <x v="0"/>
    <x v="0"/>
    <x v="1"/>
    <x v="1"/>
    <x v="1"/>
    <x v="5"/>
    <n v="29723.548063999999"/>
    <n v="269.30621972806301"/>
    <n v="8004736.3660212401"/>
    <n v="0.26930621972806301"/>
    <n v="8004.7363660212259"/>
  </r>
  <r>
    <x v="0"/>
    <x v="0"/>
    <x v="0"/>
    <x v="2"/>
    <x v="2"/>
    <x v="1"/>
    <x v="5"/>
    <n v="29723.548063999999"/>
    <n v="361.725761007394"/>
    <n v="10751773.0432903"/>
    <n v="0.36172576100739401"/>
    <n v="10751.773043290252"/>
  </r>
  <r>
    <x v="0"/>
    <x v="0"/>
    <x v="0"/>
    <x v="3"/>
    <x v="3"/>
    <x v="1"/>
    <x v="5"/>
    <n v="29723.548063999999"/>
    <n v="100.26254001319001"/>
    <n v="2980158.4271007902"/>
    <n v="0.10026254001319"/>
    <n v="2980.158427100776"/>
  </r>
  <r>
    <x v="0"/>
    <x v="0"/>
    <x v="0"/>
    <x v="4"/>
    <x v="4"/>
    <x v="1"/>
    <x v="5"/>
    <n v="29723.548063999999"/>
    <n v="914.131338174961"/>
    <n v="27171226.767052099"/>
    <n v="0.91413133817496095"/>
    <n v="27171.226767052089"/>
  </r>
  <r>
    <x v="0"/>
    <x v="0"/>
    <x v="0"/>
    <x v="5"/>
    <x v="5"/>
    <x v="1"/>
    <x v="5"/>
    <n v="29723.548063999999"/>
    <n v="1009.91252426849"/>
    <n v="30018183.4555301"/>
    <n v="1.0099125242684899"/>
    <n v="30018.183455530023"/>
  </r>
  <r>
    <x v="0"/>
    <x v="0"/>
    <x v="0"/>
    <x v="6"/>
    <x v="6"/>
    <x v="1"/>
    <x v="5"/>
    <n v="29723.548063999999"/>
    <n v="2681.0830373067301"/>
    <n v="79691300.522961602"/>
    <n v="2.6810830373067303"/>
    <n v="79691.300522961697"/>
  </r>
  <r>
    <x v="0"/>
    <x v="0"/>
    <x v="0"/>
    <x v="7"/>
    <x v="7"/>
    <x v="1"/>
    <x v="5"/>
    <n v="29723.548063999999"/>
    <n v="0.53840279380465195"/>
    <n v="16003.2413194444"/>
    <n v="5.3840279380465189E-4"/>
    <n v="16.003241319444452"/>
  </r>
  <r>
    <x v="0"/>
    <x v="0"/>
    <x v="0"/>
    <x v="8"/>
    <x v="8"/>
    <x v="1"/>
    <x v="5"/>
    <n v="29723.548063999999"/>
    <n v="2112.9738592980302"/>
    <n v="62805080.064820699"/>
    <n v="2.1129738592980303"/>
    <n v="62805.080064820577"/>
  </r>
  <r>
    <x v="0"/>
    <x v="0"/>
    <x v="0"/>
    <x v="9"/>
    <x v="9"/>
    <x v="1"/>
    <x v="5"/>
    <n v="29723.548063999999"/>
    <n v="0.96912502884837304"/>
    <n v="28805.834374999999"/>
    <n v="9.6912502884837306E-4"/>
    <n v="28.805834375000003"/>
  </r>
  <r>
    <x v="0"/>
    <x v="0"/>
    <x v="0"/>
    <x v="10"/>
    <x v="10"/>
    <x v="1"/>
    <x v="5"/>
    <n v="29723.548063999999"/>
    <n v="223.758277532172"/>
    <n v="6650889.9169453802"/>
    <n v="0.22375827753217201"/>
    <n v="6650.8899169453653"/>
  </r>
  <r>
    <x v="0"/>
    <x v="0"/>
    <x v="0"/>
    <x v="11"/>
    <x v="11"/>
    <x v="1"/>
    <x v="5"/>
    <n v="29723.548063999999"/>
    <n v="61.383272139874897"/>
    <n v="1824528.63977516"/>
    <n v="6.1383272139874899E-2"/>
    <n v="1824.5286397751636"/>
  </r>
  <r>
    <x v="0"/>
    <x v="0"/>
    <x v="0"/>
    <x v="12"/>
    <x v="12"/>
    <x v="1"/>
    <x v="5"/>
    <n v="29723.548063999999"/>
    <n v="1613.3223771743701"/>
    <n v="47953665.220669098"/>
    <n v="1.6133223771743701"/>
    <n v="47953.665220669121"/>
  </r>
  <r>
    <x v="0"/>
    <x v="0"/>
    <x v="0"/>
    <x v="13"/>
    <x v="13"/>
    <x v="1"/>
    <x v="5"/>
    <n v="29723.548063999999"/>
    <n v="304.62909426543899"/>
    <n v="9054657.5250915792"/>
    <n v="0.30462909426543899"/>
    <n v="9054.657525091563"/>
  </r>
  <r>
    <x v="0"/>
    <x v="0"/>
    <x v="0"/>
    <x v="14"/>
    <x v="14"/>
    <x v="1"/>
    <x v="5"/>
    <n v="29723.548063999999"/>
    <n v="146.75984121096599"/>
    <n v="4362223.1940991497"/>
    <n v="0.146759841210966"/>
    <n v="4362.223194099156"/>
  </r>
  <r>
    <x v="0"/>
    <x v="0"/>
    <x v="0"/>
    <x v="19"/>
    <x v="19"/>
    <x v="1"/>
    <x v="5"/>
    <n v="29723.548063999999"/>
    <n v="1.54718080041862E-2"/>
    <n v="459.87702884940802"/>
    <n v="1.5471808004186201E-5"/>
    <n v="0.45987702884940845"/>
  </r>
  <r>
    <x v="0"/>
    <x v="0"/>
    <x v="0"/>
    <x v="15"/>
    <x v="15"/>
    <x v="1"/>
    <x v="5"/>
    <n v="29723.548063999999"/>
    <n v="88.901691847680993"/>
    <n v="2642473.7106054602"/>
    <n v="8.8901691847681E-2"/>
    <n v="2642.4737106054631"/>
  </r>
  <r>
    <x v="0"/>
    <x v="0"/>
    <x v="0"/>
    <x v="16"/>
    <x v="16"/>
    <x v="1"/>
    <x v="5"/>
    <n v="29723.548063999999"/>
    <n v="723.623004547861"/>
    <n v="21508643.155894399"/>
    <n v="0.72362300454786099"/>
    <n v="21508.643155894435"/>
  </r>
  <r>
    <x v="0"/>
    <x v="0"/>
    <x v="0"/>
    <x v="17"/>
    <x v="17"/>
    <x v="1"/>
    <x v="5"/>
    <n v="29723.548063999999"/>
    <n v="10.1069629648422"/>
    <n v="300414.799466556"/>
    <n v="1.01069629648422E-2"/>
    <n v="300.41479946655505"/>
  </r>
  <r>
    <x v="0"/>
    <x v="0"/>
    <x v="0"/>
    <x v="18"/>
    <x v="18"/>
    <x v="1"/>
    <x v="5"/>
    <n v="29723.548063999999"/>
    <n v="431.77283045313902"/>
    <n v="12833820.478703201"/>
    <n v="0.43177283045313902"/>
    <n v="12833.820478703201"/>
  </r>
  <r>
    <x v="0"/>
    <x v="0"/>
    <x v="0"/>
    <x v="0"/>
    <x v="0"/>
    <x v="1"/>
    <x v="6"/>
    <n v="29723.548063999999"/>
    <n v="7.1843118055507"/>
    <n v="213543.237259049"/>
    <n v="7.1843118055507004E-3"/>
    <n v="213.54323725904885"/>
  </r>
  <r>
    <x v="0"/>
    <x v="0"/>
    <x v="0"/>
    <x v="1"/>
    <x v="1"/>
    <x v="1"/>
    <x v="6"/>
    <n v="29723.548063999999"/>
    <n v="341.99779523638603"/>
    <n v="10165387.9044907"/>
    <n v="0.34199779523638602"/>
    <n v="10165.38790449075"/>
  </r>
  <r>
    <x v="0"/>
    <x v="0"/>
    <x v="0"/>
    <x v="2"/>
    <x v="2"/>
    <x v="1"/>
    <x v="6"/>
    <n v="29723.548063999999"/>
    <n v="121.265838558094"/>
    <n v="3604450.9809027798"/>
    <n v="0.121265838558094"/>
    <n v="3604.4509809027713"/>
  </r>
  <r>
    <x v="0"/>
    <x v="0"/>
    <x v="0"/>
    <x v="3"/>
    <x v="3"/>
    <x v="1"/>
    <x v="6"/>
    <n v="29723.548063999999"/>
    <n v="237.32570965471101"/>
    <n v="7054162.1377447098"/>
    <n v="0.237325709654711"/>
    <n v="7054.1621377447109"/>
  </r>
  <r>
    <x v="0"/>
    <x v="0"/>
    <x v="0"/>
    <x v="4"/>
    <x v="4"/>
    <x v="1"/>
    <x v="6"/>
    <n v="29723.548063999999"/>
    <n v="1153.0466537101699"/>
    <n v="34272637.631588504"/>
    <n v="1.15304665371017"/>
    <n v="34272.637631588601"/>
  </r>
  <r>
    <x v="0"/>
    <x v="0"/>
    <x v="0"/>
    <x v="5"/>
    <x v="5"/>
    <x v="1"/>
    <x v="6"/>
    <n v="29723.548063999999"/>
    <n v="610.70222090359698"/>
    <n v="18152236.815819599"/>
    <n v="0.61070222090359694"/>
    <n v="18152.236815819608"/>
  </r>
  <r>
    <x v="0"/>
    <x v="0"/>
    <x v="0"/>
    <x v="6"/>
    <x v="6"/>
    <x v="1"/>
    <x v="6"/>
    <n v="29723.548063999999"/>
    <n v="1808.6730398208399"/>
    <n v="53760180.0311758"/>
    <n v="1.8086730398208399"/>
    <n v="53760.180031175718"/>
  </r>
  <r>
    <x v="0"/>
    <x v="0"/>
    <x v="0"/>
    <x v="20"/>
    <x v="20"/>
    <x v="1"/>
    <x v="6"/>
    <n v="29723.548063999999"/>
    <n v="1.5400824101854"/>
    <n v="45776.713541666701"/>
    <n v="1.5400824101854001E-3"/>
    <n v="45.776713541666702"/>
  </r>
  <r>
    <x v="0"/>
    <x v="0"/>
    <x v="0"/>
    <x v="7"/>
    <x v="7"/>
    <x v="1"/>
    <x v="6"/>
    <n v="29723.548063999999"/>
    <n v="1.0768055876092999"/>
    <n v="32006.482638888901"/>
    <n v="1.0768055876092999E-3"/>
    <n v="32.006482638888784"/>
  </r>
  <r>
    <x v="0"/>
    <x v="0"/>
    <x v="0"/>
    <x v="8"/>
    <x v="8"/>
    <x v="1"/>
    <x v="6"/>
    <n v="29723.548063999999"/>
    <n v="2288.44122943407"/>
    <n v="68020592.874722898"/>
    <n v="2.2884412294340701"/>
    <n v="68020.592874722832"/>
  </r>
  <r>
    <x v="0"/>
    <x v="0"/>
    <x v="0"/>
    <x v="9"/>
    <x v="9"/>
    <x v="1"/>
    <x v="6"/>
    <n v="29723.548063999999"/>
    <n v="0"/>
    <n v="0"/>
    <n v="0"/>
    <n v="0"/>
  </r>
  <r>
    <x v="0"/>
    <x v="0"/>
    <x v="0"/>
    <x v="10"/>
    <x v="10"/>
    <x v="1"/>
    <x v="6"/>
    <n v="29723.548063999999"/>
    <n v="795.29212416713699"/>
    <n v="23638903.6776025"/>
    <n v="0.79529212416713702"/>
    <n v="23638.903677602553"/>
  </r>
  <r>
    <x v="0"/>
    <x v="0"/>
    <x v="0"/>
    <x v="11"/>
    <x v="11"/>
    <x v="1"/>
    <x v="6"/>
    <n v="29723.548063999999"/>
    <n v="155.14539459278899"/>
    <n v="4611471.5930870203"/>
    <n v="0.15514539459278898"/>
    <n v="4611.4715930870088"/>
  </r>
  <r>
    <x v="0"/>
    <x v="0"/>
    <x v="0"/>
    <x v="12"/>
    <x v="12"/>
    <x v="1"/>
    <x v="6"/>
    <n v="29723.548063999999"/>
    <n v="102.336197164813"/>
    <n v="3041794.8751152898"/>
    <n v="0.102336197164813"/>
    <n v="3041.7948751152994"/>
  </r>
  <r>
    <x v="0"/>
    <x v="0"/>
    <x v="0"/>
    <x v="13"/>
    <x v="13"/>
    <x v="1"/>
    <x v="6"/>
    <n v="29723.548063999999"/>
    <n v="194.65344193377399"/>
    <n v="5785790.9371415498"/>
    <n v="0.19465344193377399"/>
    <n v="5785.7909371415635"/>
  </r>
  <r>
    <x v="0"/>
    <x v="0"/>
    <x v="0"/>
    <x v="14"/>
    <x v="14"/>
    <x v="1"/>
    <x v="6"/>
    <n v="29723.548063999999"/>
    <n v="122.050138647998"/>
    <n v="3627763.1623216402"/>
    <n v="0.12205013864799799"/>
    <n v="3627.7631623216321"/>
  </r>
  <r>
    <x v="0"/>
    <x v="0"/>
    <x v="0"/>
    <x v="19"/>
    <x v="19"/>
    <x v="1"/>
    <x v="6"/>
    <n v="29723.548063999999"/>
    <n v="0.329784887813456"/>
    <n v="9802.3769637041096"/>
    <n v="3.2978488781345601E-4"/>
    <n v="9.8023769637041074"/>
  </r>
  <r>
    <x v="0"/>
    <x v="0"/>
    <x v="0"/>
    <x v="15"/>
    <x v="15"/>
    <x v="1"/>
    <x v="6"/>
    <n v="29723.548063999999"/>
    <n v="34.5620200595638"/>
    <n v="1027305.86442938"/>
    <n v="3.4562020059563797E-2"/>
    <n v="1027.3058644293767"/>
  </r>
  <r>
    <x v="0"/>
    <x v="0"/>
    <x v="0"/>
    <x v="16"/>
    <x v="16"/>
    <x v="1"/>
    <x v="6"/>
    <n v="29723.548063999999"/>
    <n v="895.17833534677698"/>
    <n v="26607876.276531398"/>
    <n v="0.89517833534677693"/>
    <n v="26607.876276531431"/>
  </r>
  <r>
    <x v="0"/>
    <x v="0"/>
    <x v="0"/>
    <x v="17"/>
    <x v="17"/>
    <x v="1"/>
    <x v="6"/>
    <n v="29723.548063999999"/>
    <n v="5.7926607761685602"/>
    <n v="172178.43099889401"/>
    <n v="5.7926607761685598E-3"/>
    <n v="172.17843099889373"/>
  </r>
  <r>
    <x v="0"/>
    <x v="0"/>
    <x v="0"/>
    <x v="18"/>
    <x v="18"/>
    <x v="1"/>
    <x v="6"/>
    <n v="29723.548063999999"/>
    <n v="501.26800409971798"/>
    <n v="14899463.612803301"/>
    <n v="0.50126800409971795"/>
    <n v="14899.463612803314"/>
  </r>
  <r>
    <x v="0"/>
    <x v="0"/>
    <x v="0"/>
    <x v="0"/>
    <x v="0"/>
    <x v="1"/>
    <x v="7"/>
    <n v="29723.548063999999"/>
    <n v="7.6129065062025996"/>
    <n v="226282.592443851"/>
    <n v="7.6129065062025998E-3"/>
    <n v="226.28259244385129"/>
  </r>
  <r>
    <x v="0"/>
    <x v="0"/>
    <x v="0"/>
    <x v="1"/>
    <x v="1"/>
    <x v="1"/>
    <x v="7"/>
    <n v="29723.548063999999"/>
    <n v="275.44850083407698"/>
    <n v="8187306.7536984403"/>
    <n v="0.27544850083407696"/>
    <n v="8187.3067536984299"/>
  </r>
  <r>
    <x v="0"/>
    <x v="0"/>
    <x v="0"/>
    <x v="2"/>
    <x v="2"/>
    <x v="1"/>
    <x v="7"/>
    <n v="29723.548063999999"/>
    <n v="66.202646855823602"/>
    <n v="1967777.5557830899"/>
    <n v="6.6202646855823596E-2"/>
    <n v="1967.777555783091"/>
  </r>
  <r>
    <x v="0"/>
    <x v="0"/>
    <x v="0"/>
    <x v="3"/>
    <x v="3"/>
    <x v="1"/>
    <x v="7"/>
    <n v="29723.548063999999"/>
    <n v="65.006741399216295"/>
    <n v="1932231.0024636199"/>
    <n v="6.5006741399216292E-2"/>
    <n v="1932.231002463624"/>
  </r>
  <r>
    <x v="0"/>
    <x v="0"/>
    <x v="0"/>
    <x v="4"/>
    <x v="4"/>
    <x v="1"/>
    <x v="7"/>
    <n v="29723.548063999999"/>
    <n v="2208.6736590687001"/>
    <n v="65649617.6630193"/>
    <n v="2.2086736590687002"/>
    <n v="65649.617663019249"/>
  </r>
  <r>
    <x v="0"/>
    <x v="0"/>
    <x v="0"/>
    <x v="5"/>
    <x v="5"/>
    <x v="1"/>
    <x v="7"/>
    <n v="29723.548063999999"/>
    <n v="606.72898063523303"/>
    <n v="18034138.017733101"/>
    <n v="0.60672898063523306"/>
    <n v="18034.138017733076"/>
  </r>
  <r>
    <x v="0"/>
    <x v="0"/>
    <x v="0"/>
    <x v="6"/>
    <x v="6"/>
    <x v="1"/>
    <x v="7"/>
    <n v="29723.548063999999"/>
    <n v="3020.5688631451899"/>
    <n v="89782023.784317896"/>
    <n v="3.0205688631451899"/>
    <n v="89782.023784317891"/>
  </r>
  <r>
    <x v="0"/>
    <x v="0"/>
    <x v="0"/>
    <x v="20"/>
    <x v="20"/>
    <x v="1"/>
    <x v="7"/>
    <n v="29723.548063999999"/>
    <n v="0"/>
    <n v="0"/>
    <n v="0"/>
    <n v="0"/>
  </r>
  <r>
    <x v="0"/>
    <x v="0"/>
    <x v="0"/>
    <x v="7"/>
    <x v="7"/>
    <x v="1"/>
    <x v="7"/>
    <n v="29723.548063999999"/>
    <n v="0"/>
    <n v="0"/>
    <n v="0"/>
    <n v="0"/>
  </r>
  <r>
    <x v="0"/>
    <x v="0"/>
    <x v="0"/>
    <x v="8"/>
    <x v="8"/>
    <x v="1"/>
    <x v="7"/>
    <n v="29723.548063999999"/>
    <n v="2609.6237001673899"/>
    <n v="77567275.480878904"/>
    <n v="2.6096237001673899"/>
    <n v="77567.275480878932"/>
  </r>
  <r>
    <x v="0"/>
    <x v="0"/>
    <x v="0"/>
    <x v="9"/>
    <x v="9"/>
    <x v="1"/>
    <x v="7"/>
    <n v="29723.548063999999"/>
    <n v="3.1093804758485701"/>
    <n v="92421.820023148102"/>
    <n v="3.1093804758485703E-3"/>
    <n v="92.421820023148172"/>
  </r>
  <r>
    <x v="0"/>
    <x v="0"/>
    <x v="0"/>
    <x v="10"/>
    <x v="10"/>
    <x v="1"/>
    <x v="7"/>
    <n v="29723.548063999999"/>
    <n v="408.88044468527602"/>
    <n v="12153377.5500325"/>
    <n v="0.40888044468527601"/>
    <n v="12153.377550032494"/>
  </r>
  <r>
    <x v="0"/>
    <x v="0"/>
    <x v="0"/>
    <x v="11"/>
    <x v="11"/>
    <x v="1"/>
    <x v="7"/>
    <n v="29723.548063999999"/>
    <n v="61.0970211874764"/>
    <n v="1816020.2458331799"/>
    <n v="6.1097021187476404E-2"/>
    <n v="1816.0202458331812"/>
  </r>
  <r>
    <x v="0"/>
    <x v="0"/>
    <x v="0"/>
    <x v="12"/>
    <x v="12"/>
    <x v="1"/>
    <x v="7"/>
    <n v="29723.548063999999"/>
    <n v="3937.4870193032302"/>
    <n v="117036084.669636"/>
    <n v="3.9374870193032301"/>
    <n v="117036.08466963565"/>
  </r>
  <r>
    <x v="0"/>
    <x v="0"/>
    <x v="0"/>
    <x v="13"/>
    <x v="13"/>
    <x v="1"/>
    <x v="7"/>
    <n v="29723.548063999999"/>
    <n v="291.88645744651598"/>
    <n v="8675901.1471421998"/>
    <n v="0.29188645744651598"/>
    <n v="8675.9011471422073"/>
  </r>
  <r>
    <x v="0"/>
    <x v="0"/>
    <x v="0"/>
    <x v="14"/>
    <x v="14"/>
    <x v="1"/>
    <x v="7"/>
    <n v="29723.548063999999"/>
    <n v="268.73720349469198"/>
    <n v="7987823.1846594401"/>
    <n v="0.26873720349469199"/>
    <n v="7987.8231846594254"/>
  </r>
  <r>
    <x v="0"/>
    <x v="0"/>
    <x v="0"/>
    <x v="19"/>
    <x v="19"/>
    <x v="1"/>
    <x v="7"/>
    <n v="29723.548063999999"/>
    <n v="1.0050466140505101"/>
    <n v="29873.551339290701"/>
    <n v="1.0050466140505102E-3"/>
    <n v="29.873551339290795"/>
  </r>
  <r>
    <x v="0"/>
    <x v="0"/>
    <x v="0"/>
    <x v="15"/>
    <x v="15"/>
    <x v="1"/>
    <x v="7"/>
    <n v="29723.548063999999"/>
    <n v="109.93799112666601"/>
    <n v="3267747.1633130698"/>
    <n v="0.10993799112666601"/>
    <n v="3267.7471633130626"/>
  </r>
  <r>
    <x v="0"/>
    <x v="0"/>
    <x v="0"/>
    <x v="16"/>
    <x v="16"/>
    <x v="1"/>
    <x v="7"/>
    <n v="29723.548063999999"/>
    <n v="1055.22794456526"/>
    <n v="31365118.528761599"/>
    <n v="1.0552279445652599"/>
    <n v="31365.118528761428"/>
  </r>
  <r>
    <x v="0"/>
    <x v="0"/>
    <x v="0"/>
    <x v="17"/>
    <x v="17"/>
    <x v="1"/>
    <x v="7"/>
    <n v="29723.548063999999"/>
    <n v="3.8240017837671401"/>
    <n v="113662.90081662399"/>
    <n v="3.8240017837671402E-3"/>
    <n v="113.66290081662432"/>
  </r>
  <r>
    <x v="0"/>
    <x v="0"/>
    <x v="0"/>
    <x v="18"/>
    <x v="18"/>
    <x v="1"/>
    <x v="7"/>
    <n v="29723.548063999999"/>
    <n v="305.31195693664898"/>
    <n v="9074954.6265203897"/>
    <n v="0.30531195693664898"/>
    <n v="9074.9546265203844"/>
  </r>
  <r>
    <x v="0"/>
    <x v="0"/>
    <x v="0"/>
    <x v="0"/>
    <x v="0"/>
    <x v="1"/>
    <x v="8"/>
    <n v="29723.548063999999"/>
    <n v="16.294878305584799"/>
    <n v="484341.59851308097"/>
    <n v="1.6294878305584799E-2"/>
    <n v="484.34159851308061"/>
  </r>
  <r>
    <x v="0"/>
    <x v="0"/>
    <x v="0"/>
    <x v="1"/>
    <x v="1"/>
    <x v="1"/>
    <x v="8"/>
    <n v="29723.548063999999"/>
    <n v="690.83766782293799"/>
    <n v="20534146.6239568"/>
    <n v="0.69083766782293798"/>
    <n v="20534.146623956764"/>
  </r>
  <r>
    <x v="0"/>
    <x v="0"/>
    <x v="0"/>
    <x v="2"/>
    <x v="2"/>
    <x v="1"/>
    <x v="8"/>
    <n v="29723.548063999999"/>
    <n v="6.8135989557725196"/>
    <n v="202524.33605072499"/>
    <n v="6.8135989557725199E-3"/>
    <n v="202.52433605072468"/>
  </r>
  <r>
    <x v="0"/>
    <x v="0"/>
    <x v="0"/>
    <x v="3"/>
    <x v="3"/>
    <x v="1"/>
    <x v="8"/>
    <n v="29723.548063999999"/>
    <n v="299.07544830384802"/>
    <n v="8889583.4624217805"/>
    <n v="0.29907544830384802"/>
    <n v="8889.5834624217732"/>
  </r>
  <r>
    <x v="0"/>
    <x v="0"/>
    <x v="0"/>
    <x v="4"/>
    <x v="4"/>
    <x v="1"/>
    <x v="8"/>
    <n v="29723.548063999999"/>
    <n v="891.28438391820498"/>
    <n v="26492134.224085402"/>
    <n v="0.89128438391820497"/>
    <n v="26492.134224085392"/>
  </r>
  <r>
    <x v="0"/>
    <x v="0"/>
    <x v="0"/>
    <x v="5"/>
    <x v="5"/>
    <x v="1"/>
    <x v="8"/>
    <n v="29723.548063999999"/>
    <n v="971.90723249802397"/>
    <n v="28888531.338904198"/>
    <n v="0.97190723249802402"/>
    <n v="28888.531338904239"/>
  </r>
  <r>
    <x v="0"/>
    <x v="0"/>
    <x v="0"/>
    <x v="6"/>
    <x v="6"/>
    <x v="1"/>
    <x v="8"/>
    <n v="29723.548063999999"/>
    <n v="663.26505026514701"/>
    <n v="19714590.600727499"/>
    <n v="0.66326505026514704"/>
    <n v="19714.590600727472"/>
  </r>
  <r>
    <x v="0"/>
    <x v="0"/>
    <x v="0"/>
    <x v="7"/>
    <x v="7"/>
    <x v="1"/>
    <x v="8"/>
    <n v="29723.548063999999"/>
    <n v="1.5400824101854"/>
    <n v="45776.713541666701"/>
    <n v="1.5400824101854001E-3"/>
    <n v="45.776713541666702"/>
  </r>
  <r>
    <x v="0"/>
    <x v="0"/>
    <x v="0"/>
    <x v="8"/>
    <x v="8"/>
    <x v="1"/>
    <x v="8"/>
    <n v="29723.548063999999"/>
    <n v="2950.5765925654"/>
    <n v="87701605.165631101"/>
    <n v="2.9505765925654002"/>
    <n v="87701.605165631016"/>
  </r>
  <r>
    <x v="0"/>
    <x v="0"/>
    <x v="0"/>
    <x v="9"/>
    <x v="9"/>
    <x v="1"/>
    <x v="8"/>
    <n v="29723.548063999999"/>
    <n v="2.4770702180082198"/>
    <n v="73627.315682870394"/>
    <n v="2.4770702180082196E-3"/>
    <n v="73.627315682870275"/>
  </r>
  <r>
    <x v="0"/>
    <x v="0"/>
    <x v="0"/>
    <x v="10"/>
    <x v="10"/>
    <x v="1"/>
    <x v="8"/>
    <n v="29723.548063999999"/>
    <n v="433.31681766885299"/>
    <n v="12879713.256919701"/>
    <n v="0.43331681766885299"/>
    <n v="12879.713256919676"/>
  </r>
  <r>
    <x v="0"/>
    <x v="0"/>
    <x v="0"/>
    <x v="11"/>
    <x v="11"/>
    <x v="1"/>
    <x v="8"/>
    <n v="29723.548063999999"/>
    <n v="68.519847509635994"/>
    <n v="2036652.98079062"/>
    <n v="6.8519847509635995E-2"/>
    <n v="2036.6529807906161"/>
  </r>
  <r>
    <x v="0"/>
    <x v="0"/>
    <x v="0"/>
    <x v="12"/>
    <x v="12"/>
    <x v="1"/>
    <x v="8"/>
    <n v="29723.548063999999"/>
    <n v="170.183885204668"/>
    <n v="5058468.8915991997"/>
    <n v="0.17018388520466801"/>
    <n v="5058.4688915992083"/>
  </r>
  <r>
    <x v="0"/>
    <x v="0"/>
    <x v="0"/>
    <x v="13"/>
    <x v="13"/>
    <x v="1"/>
    <x v="8"/>
    <n v="29723.548063999999"/>
    <n v="432.13478802451499"/>
    <n v="12844579.141973101"/>
    <n v="0.43213478802451499"/>
    <n v="12844.579141973123"/>
  </r>
  <r>
    <x v="0"/>
    <x v="0"/>
    <x v="0"/>
    <x v="14"/>
    <x v="14"/>
    <x v="1"/>
    <x v="8"/>
    <n v="29723.548063999999"/>
    <n v="194.48668262316801"/>
    <n v="5780834.2587576499"/>
    <n v="0.19448668262316801"/>
    <n v="5780.8342587576481"/>
  </r>
  <r>
    <x v="0"/>
    <x v="0"/>
    <x v="0"/>
    <x v="19"/>
    <x v="19"/>
    <x v="1"/>
    <x v="8"/>
    <n v="29723.548063999999"/>
    <n v="0.98453904181264296"/>
    <n v="29263.993530202599"/>
    <n v="9.8453904181264296E-4"/>
    <n v="29.263993530202598"/>
  </r>
  <r>
    <x v="0"/>
    <x v="0"/>
    <x v="0"/>
    <x v="15"/>
    <x v="15"/>
    <x v="1"/>
    <x v="8"/>
    <n v="29723.548063999999"/>
    <n v="67.694871806443999"/>
    <n v="2012131.7758251601"/>
    <n v="6.7694871806443999E-2"/>
    <n v="2012.1317758251566"/>
  </r>
  <r>
    <x v="0"/>
    <x v="0"/>
    <x v="0"/>
    <x v="16"/>
    <x v="16"/>
    <x v="1"/>
    <x v="8"/>
    <n v="29723.548063999999"/>
    <n v="817.36651986305105"/>
    <n v="24295033.039053801"/>
    <n v="0.81736651986305109"/>
    <n v="24295.033039053807"/>
  </r>
  <r>
    <x v="0"/>
    <x v="0"/>
    <x v="0"/>
    <x v="17"/>
    <x v="17"/>
    <x v="1"/>
    <x v="8"/>
    <n v="29723.548063999999"/>
    <n v="3.3067855630325398"/>
    <n v="98289.399620139098"/>
    <n v="3.3067855630325399E-3"/>
    <n v="98.289399620138994"/>
  </r>
  <r>
    <x v="0"/>
    <x v="0"/>
    <x v="0"/>
    <x v="18"/>
    <x v="18"/>
    <x v="1"/>
    <x v="8"/>
    <n v="29723.548063999999"/>
    <n v="427.16912463448602"/>
    <n v="12696982.00753"/>
    <n v="0.42716912463448603"/>
    <n v="12696.982007529952"/>
  </r>
  <r>
    <x v="0"/>
    <x v="0"/>
    <x v="0"/>
    <x v="21"/>
    <x v="21"/>
    <x v="1"/>
    <x v="8"/>
    <n v="29723.548063999999"/>
    <n v="46.824287875302701"/>
    <n v="1391783.9712241299"/>
    <n v="4.6824287875302704E-2"/>
    <n v="1391.7839712241323"/>
  </r>
  <r>
    <x v="0"/>
    <x v="0"/>
    <x v="0"/>
    <x v="0"/>
    <x v="0"/>
    <x v="1"/>
    <x v="9"/>
    <n v="29723.548063999999"/>
    <n v="9.9989194858766304"/>
    <n v="297203.36392651999"/>
    <n v="9.9989194858766308E-3"/>
    <n v="297.20336392652018"/>
  </r>
  <r>
    <x v="0"/>
    <x v="0"/>
    <x v="0"/>
    <x v="1"/>
    <x v="1"/>
    <x v="1"/>
    <x v="9"/>
    <n v="29723.548063999999"/>
    <n v="472.35176492963001"/>
    <n v="14039970.388001099"/>
    <n v="0.47235176492962999"/>
    <n v="14039.970388001086"/>
  </r>
  <r>
    <x v="0"/>
    <x v="0"/>
    <x v="0"/>
    <x v="2"/>
    <x v="2"/>
    <x v="1"/>
    <x v="9"/>
    <n v="29723.548063999999"/>
    <n v="94.559866808193405"/>
    <n v="2810654.74599877"/>
    <n v="9.4559866808193407E-2"/>
    <n v="2810.6547459987751"/>
  </r>
  <r>
    <x v="0"/>
    <x v="0"/>
    <x v="0"/>
    <x v="3"/>
    <x v="3"/>
    <x v="1"/>
    <x v="9"/>
    <n v="29723.548063999999"/>
    <n v="83.197808606479697"/>
    <n v="2472934.06293417"/>
    <n v="8.3197808606479698E-2"/>
    <n v="2472.9340629341718"/>
  </r>
  <r>
    <x v="0"/>
    <x v="0"/>
    <x v="0"/>
    <x v="4"/>
    <x v="4"/>
    <x v="1"/>
    <x v="9"/>
    <n v="29723.548063999999"/>
    <n v="1252.56831167313"/>
    <n v="37230774.4154597"/>
    <n v="1.2525683116731299"/>
    <n v="37230.774415459608"/>
  </r>
  <r>
    <x v="0"/>
    <x v="0"/>
    <x v="0"/>
    <x v="5"/>
    <x v="5"/>
    <x v="1"/>
    <x v="9"/>
    <n v="29723.548063999999"/>
    <n v="776.65954054438805"/>
    <n v="23085077.182735302"/>
    <n v="0.77665954054438802"/>
    <n v="23085.077182735273"/>
  </r>
  <r>
    <x v="0"/>
    <x v="0"/>
    <x v="0"/>
    <x v="6"/>
    <x v="6"/>
    <x v="1"/>
    <x v="9"/>
    <n v="29723.548063999999"/>
    <n v="1319.7795913631301"/>
    <n v="39228532.117768198"/>
    <n v="1.3197795913631301"/>
    <n v="39228.532117768271"/>
  </r>
  <r>
    <x v="0"/>
    <x v="0"/>
    <x v="0"/>
    <x v="20"/>
    <x v="20"/>
    <x v="1"/>
    <x v="9"/>
    <n v="29723.548063999999"/>
    <n v="0"/>
    <n v="0"/>
    <n v="0"/>
    <n v="0"/>
  </r>
  <r>
    <x v="0"/>
    <x v="0"/>
    <x v="0"/>
    <x v="7"/>
    <x v="7"/>
    <x v="1"/>
    <x v="9"/>
    <n v="29723.548063999999"/>
    <n v="0"/>
    <n v="0"/>
    <n v="0"/>
    <n v="0"/>
  </r>
  <r>
    <x v="0"/>
    <x v="0"/>
    <x v="0"/>
    <x v="8"/>
    <x v="8"/>
    <x v="1"/>
    <x v="9"/>
    <n v="29723.548063999999"/>
    <n v="3207.36346468285"/>
    <n v="95334222.101218298"/>
    <n v="3.2073634646828499"/>
    <n v="95334.222101218256"/>
  </r>
  <r>
    <x v="0"/>
    <x v="0"/>
    <x v="0"/>
    <x v="9"/>
    <x v="9"/>
    <x v="1"/>
    <x v="9"/>
    <n v="29723.548063999999"/>
    <n v="0.53840279380465195"/>
    <n v="16003.2413194444"/>
    <n v="5.3840279380465189E-4"/>
    <n v="16.003241319444452"/>
  </r>
  <r>
    <x v="0"/>
    <x v="0"/>
    <x v="0"/>
    <x v="10"/>
    <x v="10"/>
    <x v="1"/>
    <x v="9"/>
    <n v="29723.548063999999"/>
    <n v="369.11799352212603"/>
    <n v="10971496.421742201"/>
    <n v="0.36911799352212604"/>
    <n v="10971.496421742153"/>
  </r>
  <r>
    <x v="0"/>
    <x v="0"/>
    <x v="0"/>
    <x v="11"/>
    <x v="11"/>
    <x v="1"/>
    <x v="9"/>
    <n v="29723.548063999999"/>
    <n v="47.7868712682004"/>
    <n v="1420395.3649685399"/>
    <n v="4.7786871268200401E-2"/>
    <n v="1420.3953649685352"/>
  </r>
  <r>
    <x v="0"/>
    <x v="0"/>
    <x v="0"/>
    <x v="12"/>
    <x v="12"/>
    <x v="1"/>
    <x v="9"/>
    <n v="29723.548063999999"/>
    <n v="1218.3320518918999"/>
    <n v="36213151.302320696"/>
    <n v="1.2183320518918999"/>
    <n v="36213.151302320628"/>
  </r>
  <r>
    <x v="0"/>
    <x v="0"/>
    <x v="0"/>
    <x v="13"/>
    <x v="13"/>
    <x v="1"/>
    <x v="9"/>
    <n v="29723.548063999999"/>
    <n v="413.59502298509102"/>
    <n v="12293511.544728501"/>
    <n v="0.41359502298509104"/>
    <n v="12293.511544728537"/>
  </r>
  <r>
    <x v="0"/>
    <x v="0"/>
    <x v="0"/>
    <x v="14"/>
    <x v="14"/>
    <x v="1"/>
    <x v="9"/>
    <n v="29723.548063999999"/>
    <n v="227.12596395948199"/>
    <n v="6750989.50633201"/>
    <n v="0.22712596395948198"/>
    <n v="6750.9895063319937"/>
  </r>
  <r>
    <x v="0"/>
    <x v="0"/>
    <x v="0"/>
    <x v="19"/>
    <x v="19"/>
    <x v="1"/>
    <x v="9"/>
    <n v="29723.548063999999"/>
    <n v="4.0550453441910399"/>
    <n v="120530.335189762"/>
    <n v="4.0550453441910396E-3"/>
    <n v="120.53033518976179"/>
  </r>
  <r>
    <x v="0"/>
    <x v="0"/>
    <x v="0"/>
    <x v="15"/>
    <x v="15"/>
    <x v="1"/>
    <x v="9"/>
    <n v="29723.548063999999"/>
    <n v="352.11002517094198"/>
    <n v="10465959.2569848"/>
    <n v="0.35211002517094198"/>
    <n v="10465.959256984743"/>
  </r>
  <r>
    <x v="0"/>
    <x v="0"/>
    <x v="0"/>
    <x v="16"/>
    <x v="16"/>
    <x v="1"/>
    <x v="9"/>
    <n v="29723.548063999999"/>
    <n v="1191.59497247944"/>
    <n v="35418430.4373134"/>
    <n v="1.1915949724794399"/>
    <n v="35418.430437313385"/>
  </r>
  <r>
    <x v="0"/>
    <x v="0"/>
    <x v="0"/>
    <x v="17"/>
    <x v="17"/>
    <x v="1"/>
    <x v="9"/>
    <n v="29723.548063999999"/>
    <n v="2.7296613569869201"/>
    <n v="81135.220542844298"/>
    <n v="2.72966135698692E-3"/>
    <n v="81.135220542844181"/>
  </r>
  <r>
    <x v="0"/>
    <x v="0"/>
    <x v="0"/>
    <x v="18"/>
    <x v="18"/>
    <x v="1"/>
    <x v="9"/>
    <n v="29723.548063999999"/>
    <n v="572.79940311430005"/>
    <n v="17025630.589498401"/>
    <n v="0.5727994031143"/>
    <n v="17025.630589498407"/>
  </r>
  <r>
    <x v="0"/>
    <x v="0"/>
    <x v="0"/>
    <x v="21"/>
    <x v="21"/>
    <x v="1"/>
    <x v="9"/>
    <n v="29723.548063999999"/>
    <n v="24.269459831717"/>
    <n v="721374.45579535898"/>
    <n v="2.4269459831717001E-2"/>
    <n v="721.37445579535756"/>
  </r>
  <r>
    <x v="0"/>
    <x v="0"/>
    <x v="0"/>
    <x v="0"/>
    <x v="0"/>
    <x v="1"/>
    <x v="10"/>
    <n v="29723.548063999999"/>
    <n v="53.634760524022496"/>
    <n v="1594215.3823369101"/>
    <n v="5.3634760524022496E-2"/>
    <n v="1594.2153823369124"/>
  </r>
  <r>
    <x v="0"/>
    <x v="0"/>
    <x v="0"/>
    <x v="1"/>
    <x v="1"/>
    <x v="1"/>
    <x v="10"/>
    <n v="29723.548063999999"/>
    <n v="1439.0658112666199"/>
    <n v="42774141.808442503"/>
    <n v="1.4390658112666199"/>
    <n v="42774.141808442531"/>
  </r>
  <r>
    <x v="0"/>
    <x v="0"/>
    <x v="0"/>
    <x v="2"/>
    <x v="2"/>
    <x v="1"/>
    <x v="10"/>
    <n v="29723.548063999999"/>
    <n v="848.12022322840403"/>
    <n v="25209142.219179899"/>
    <n v="0.84812022322840408"/>
    <n v="25209.142219179877"/>
  </r>
  <r>
    <x v="0"/>
    <x v="0"/>
    <x v="0"/>
    <x v="3"/>
    <x v="3"/>
    <x v="1"/>
    <x v="10"/>
    <n v="29723.548063999999"/>
    <n v="277.49115254377398"/>
    <n v="8248021.6099696299"/>
    <n v="0.27749115254377399"/>
    <n v="8248.0216099696208"/>
  </r>
  <r>
    <x v="0"/>
    <x v="0"/>
    <x v="0"/>
    <x v="4"/>
    <x v="4"/>
    <x v="1"/>
    <x v="10"/>
    <n v="29723.548063999999"/>
    <n v="1604.83277939565"/>
    <n v="47701324.253049202"/>
    <n v="1.6048327793956501"/>
    <n v="47701.324253049308"/>
  </r>
  <r>
    <x v="0"/>
    <x v="0"/>
    <x v="0"/>
    <x v="5"/>
    <x v="5"/>
    <x v="1"/>
    <x v="10"/>
    <n v="29723.548063999999"/>
    <n v="2491.1698679722399"/>
    <n v="74046407.306261301"/>
    <n v="2.49116986797224"/>
    <n v="74046.407306261404"/>
  </r>
  <r>
    <x v="0"/>
    <x v="0"/>
    <x v="0"/>
    <x v="6"/>
    <x v="6"/>
    <x v="1"/>
    <x v="10"/>
    <n v="29723.548063999999"/>
    <n v="2920.5325088653999"/>
    <n v="86808588.399735197"/>
    <n v="2.9205325088653997"/>
    <n v="86808.588399735207"/>
  </r>
  <r>
    <x v="0"/>
    <x v="0"/>
    <x v="0"/>
    <x v="7"/>
    <x v="7"/>
    <x v="1"/>
    <x v="10"/>
    <n v="29723.548063999999"/>
    <n v="0.53840279380465195"/>
    <n v="16003.2413194444"/>
    <n v="5.3840279380465189E-4"/>
    <n v="16.003241319444452"/>
  </r>
  <r>
    <x v="0"/>
    <x v="0"/>
    <x v="0"/>
    <x v="8"/>
    <x v="8"/>
    <x v="1"/>
    <x v="10"/>
    <n v="29723.548063999999"/>
    <n v="3926.68623285175"/>
    <n v="116715046.974416"/>
    <n v="3.92668623285175"/>
    <n v="116715.04697441608"/>
  </r>
  <r>
    <x v="0"/>
    <x v="0"/>
    <x v="0"/>
    <x v="9"/>
    <x v="9"/>
    <x v="1"/>
    <x v="10"/>
    <n v="29723.548063999999"/>
    <n v="0"/>
    <n v="0"/>
    <n v="0"/>
    <n v="0"/>
  </r>
  <r>
    <x v="0"/>
    <x v="0"/>
    <x v="0"/>
    <x v="10"/>
    <x v="10"/>
    <x v="1"/>
    <x v="10"/>
    <n v="29723.548063999999"/>
    <n v="1282.62984121775"/>
    <n v="38124309.733756602"/>
    <n v="1.2826298412177499"/>
    <n v="38124.309733756476"/>
  </r>
  <r>
    <x v="0"/>
    <x v="0"/>
    <x v="0"/>
    <x v="11"/>
    <x v="11"/>
    <x v="1"/>
    <x v="10"/>
    <n v="29723.548063999999"/>
    <n v="169.22970744597799"/>
    <n v="5030107.3431271799"/>
    <n v="0.16922970744597798"/>
    <n v="5030.1073431271852"/>
  </r>
  <r>
    <x v="0"/>
    <x v="0"/>
    <x v="0"/>
    <x v="12"/>
    <x v="12"/>
    <x v="1"/>
    <x v="10"/>
    <n v="29723.548063999999"/>
    <n v="1062.83016100843"/>
    <n v="31591083.374603"/>
    <n v="1.0628301610084299"/>
    <n v="31591.083374602924"/>
  </r>
  <r>
    <x v="0"/>
    <x v="0"/>
    <x v="0"/>
    <x v="13"/>
    <x v="13"/>
    <x v="1"/>
    <x v="10"/>
    <n v="29723.548063999999"/>
    <n v="1121.9851147698701"/>
    <n v="33349378.485954698"/>
    <n v="1.1219851147698701"/>
    <n v="33349.378485954789"/>
  </r>
  <r>
    <x v="0"/>
    <x v="0"/>
    <x v="0"/>
    <x v="14"/>
    <x v="14"/>
    <x v="1"/>
    <x v="10"/>
    <n v="29723.548063999999"/>
    <n v="474.856499031331"/>
    <n v="14114419.972460501"/>
    <n v="0.47485649903133098"/>
    <n v="14114.419972460535"/>
  </r>
  <r>
    <x v="0"/>
    <x v="0"/>
    <x v="0"/>
    <x v="19"/>
    <x v="19"/>
    <x v="1"/>
    <x v="10"/>
    <n v="29723.548063999999"/>
    <n v="1.5814930967293399"/>
    <n v="47007.586073518803"/>
    <n v="1.5814930967293398E-3"/>
    <n v="47.007586073518731"/>
  </r>
  <r>
    <x v="0"/>
    <x v="0"/>
    <x v="0"/>
    <x v="15"/>
    <x v="15"/>
    <x v="1"/>
    <x v="10"/>
    <n v="29723.548063999999"/>
    <n v="730.16940140782697"/>
    <n v="21703225.297607601"/>
    <n v="0.73016940140782693"/>
    <n v="21703.225297607652"/>
  </r>
  <r>
    <x v="0"/>
    <x v="0"/>
    <x v="0"/>
    <x v="16"/>
    <x v="16"/>
    <x v="1"/>
    <x v="10"/>
    <n v="29723.548063999999"/>
    <n v="2754.4651135055001"/>
    <n v="81872476.191891894"/>
    <n v="2.7544651135055003"/>
    <n v="81872.476191891954"/>
  </r>
  <r>
    <x v="0"/>
    <x v="0"/>
    <x v="0"/>
    <x v="22"/>
    <x v="22"/>
    <x v="1"/>
    <x v="10"/>
    <n v="29723.548063999999"/>
    <n v="0.42358698937874401"/>
    <n v="12590.5082380841"/>
    <n v="4.2358698937874402E-4"/>
    <n v="12.590508238084155"/>
  </r>
  <r>
    <x v="0"/>
    <x v="0"/>
    <x v="0"/>
    <x v="17"/>
    <x v="17"/>
    <x v="1"/>
    <x v="10"/>
    <n v="29723.548063999999"/>
    <n v="3.8040010929123298"/>
    <n v="113068.40932068801"/>
    <n v="3.8040010929123297E-3"/>
    <n v="113.06840932068816"/>
  </r>
  <r>
    <x v="0"/>
    <x v="0"/>
    <x v="0"/>
    <x v="18"/>
    <x v="18"/>
    <x v="1"/>
    <x v="10"/>
    <n v="29723.548063999999"/>
    <n v="555.17799331278195"/>
    <n v="16501859.7683076"/>
    <n v="0.55517799331278195"/>
    <n v="16501.859768307546"/>
  </r>
  <r>
    <x v="0"/>
    <x v="0"/>
    <x v="0"/>
    <x v="0"/>
    <x v="0"/>
    <x v="1"/>
    <x v="11"/>
    <n v="29723.548063999999"/>
    <n v="12.4487832105966"/>
    <n v="370022.00609848503"/>
    <n v="1.2448783210596601E-2"/>
    <n v="370.02200609848427"/>
  </r>
  <r>
    <x v="0"/>
    <x v="0"/>
    <x v="0"/>
    <x v="1"/>
    <x v="1"/>
    <x v="1"/>
    <x v="11"/>
    <n v="29723.548063999999"/>
    <n v="1961.59460647071"/>
    <n v="58305551.567515299"/>
    <n v="1.9615946064707099"/>
    <n v="58305.551567515307"/>
  </r>
  <r>
    <x v="0"/>
    <x v="0"/>
    <x v="0"/>
    <x v="2"/>
    <x v="2"/>
    <x v="1"/>
    <x v="11"/>
    <n v="29723.548063999999"/>
    <n v="94.658058639857401"/>
    <n v="2813573.3556267298"/>
    <n v="9.4658058639857406E-2"/>
    <n v="2813.5733556267319"/>
  </r>
  <r>
    <x v="0"/>
    <x v="0"/>
    <x v="0"/>
    <x v="3"/>
    <x v="3"/>
    <x v="1"/>
    <x v="11"/>
    <n v="29723.548063999999"/>
    <n v="362.19917230681801"/>
    <n v="10765844.5068027"/>
    <n v="0.36219917230681803"/>
    <n v="10765.844506802723"/>
  </r>
  <r>
    <x v="0"/>
    <x v="0"/>
    <x v="0"/>
    <x v="4"/>
    <x v="4"/>
    <x v="1"/>
    <x v="11"/>
    <n v="29723.548063999999"/>
    <n v="1322.4849841656901"/>
    <n v="39308945.990767099"/>
    <n v="1.32248498416569"/>
    <n v="39308.945990767163"/>
  </r>
  <r>
    <x v="0"/>
    <x v="0"/>
    <x v="0"/>
    <x v="5"/>
    <x v="5"/>
    <x v="1"/>
    <x v="11"/>
    <n v="29723.548063999999"/>
    <n v="829.03603340078803"/>
    <n v="24641892.3855762"/>
    <n v="0.82903603340078802"/>
    <n v="24641.89238557623"/>
  </r>
  <r>
    <x v="0"/>
    <x v="0"/>
    <x v="0"/>
    <x v="6"/>
    <x v="6"/>
    <x v="1"/>
    <x v="11"/>
    <n v="29723.548063999999"/>
    <n v="2144.5946274931598"/>
    <n v="63744961.488089196"/>
    <n v="2.1445946274931598"/>
    <n v="63744.961488089109"/>
  </r>
  <r>
    <x v="0"/>
    <x v="0"/>
    <x v="0"/>
    <x v="7"/>
    <x v="7"/>
    <x v="1"/>
    <x v="11"/>
    <n v="29723.548063999999"/>
    <n v="0"/>
    <n v="0"/>
    <n v="0"/>
    <n v="0"/>
  </r>
  <r>
    <x v="0"/>
    <x v="0"/>
    <x v="0"/>
    <x v="8"/>
    <x v="8"/>
    <x v="1"/>
    <x v="11"/>
    <n v="29723.548063999999"/>
    <n v="2810.8216914376899"/>
    <n v="83547593.644781902"/>
    <n v="2.81082169143769"/>
    <n v="83547.593644781955"/>
  </r>
  <r>
    <x v="0"/>
    <x v="0"/>
    <x v="0"/>
    <x v="9"/>
    <x v="9"/>
    <x v="1"/>
    <x v="11"/>
    <n v="29723.548063999999"/>
    <n v="0.53840279380465195"/>
    <n v="16003.2413194444"/>
    <n v="5.3840279380465189E-4"/>
    <n v="16.003241319444452"/>
  </r>
  <r>
    <x v="0"/>
    <x v="0"/>
    <x v="0"/>
    <x v="10"/>
    <x v="10"/>
    <x v="1"/>
    <x v="11"/>
    <n v="29723.548063999999"/>
    <n v="297.96649325893202"/>
    <n v="8856621.3838433996"/>
    <n v="0.29796649325893204"/>
    <n v="8856.6213838433978"/>
  </r>
  <r>
    <x v="0"/>
    <x v="0"/>
    <x v="0"/>
    <x v="11"/>
    <x v="11"/>
    <x v="1"/>
    <x v="11"/>
    <n v="29723.548063999999"/>
    <n v="98.520640311174404"/>
    <n v="2928382.9875852498"/>
    <n v="9.8520640311174398E-2"/>
    <n v="2928.382987585248"/>
  </r>
  <r>
    <x v="0"/>
    <x v="0"/>
    <x v="0"/>
    <x v="12"/>
    <x v="12"/>
    <x v="1"/>
    <x v="11"/>
    <n v="29723.548063999999"/>
    <n v="402.91876827585298"/>
    <n v="11976175.374735"/>
    <n v="0.40291876827585299"/>
    <n v="11976.175374734994"/>
  </r>
  <r>
    <x v="0"/>
    <x v="0"/>
    <x v="0"/>
    <x v="13"/>
    <x v="13"/>
    <x v="1"/>
    <x v="11"/>
    <n v="29723.548063999999"/>
    <n v="594.39676076204398"/>
    <n v="17667580.6875965"/>
    <n v="0.59439676076204395"/>
    <n v="17667.580687596521"/>
  </r>
  <r>
    <x v="0"/>
    <x v="0"/>
    <x v="0"/>
    <x v="14"/>
    <x v="14"/>
    <x v="1"/>
    <x v="11"/>
    <n v="29723.548063999999"/>
    <n v="213.30893895568599"/>
    <n v="6340298.4995301701"/>
    <n v="0.21330893895568598"/>
    <n v="6340.298499530174"/>
  </r>
  <r>
    <x v="0"/>
    <x v="0"/>
    <x v="0"/>
    <x v="19"/>
    <x v="19"/>
    <x v="1"/>
    <x v="11"/>
    <n v="29723.548063999999"/>
    <n v="0.42264263981082101"/>
    <n v="12562.438818312799"/>
    <n v="4.2264263981082101E-4"/>
    <n v="12.562438818312778"/>
  </r>
  <r>
    <x v="0"/>
    <x v="0"/>
    <x v="0"/>
    <x v="15"/>
    <x v="15"/>
    <x v="1"/>
    <x v="11"/>
    <n v="29723.548063999999"/>
    <n v="283.76364267032801"/>
    <n v="8434462.2717272099"/>
    <n v="0.283763642670328"/>
    <n v="8434.4622717272159"/>
  </r>
  <r>
    <x v="0"/>
    <x v="0"/>
    <x v="0"/>
    <x v="16"/>
    <x v="16"/>
    <x v="1"/>
    <x v="11"/>
    <n v="29723.548063999999"/>
    <n v="2112.5067095204399"/>
    <n v="62791194.715953201"/>
    <n v="2.11250670952044"/>
    <n v="62791.194715953279"/>
  </r>
  <r>
    <x v="0"/>
    <x v="0"/>
    <x v="0"/>
    <x v="22"/>
    <x v="22"/>
    <x v="1"/>
    <x v="11"/>
    <n v="29723.548063999999"/>
    <n v="12.2417358377403"/>
    <n v="363867.82355986501"/>
    <n v="1.2241735837740301E-2"/>
    <n v="363.86782355986514"/>
  </r>
  <r>
    <x v="0"/>
    <x v="0"/>
    <x v="0"/>
    <x v="17"/>
    <x v="17"/>
    <x v="1"/>
    <x v="11"/>
    <n v="29723.548063999999"/>
    <n v="1.0045547657115299"/>
    <n v="29858.931861546898"/>
    <n v="1.0045547657115299E-3"/>
    <n v="29.858931861546917"/>
  </r>
  <r>
    <x v="0"/>
    <x v="0"/>
    <x v="0"/>
    <x v="18"/>
    <x v="18"/>
    <x v="1"/>
    <x v="11"/>
    <n v="29723.548063999999"/>
    <n v="335.44828976711699"/>
    <n v="9970713.3638795093"/>
    <n v="0.33544828976711699"/>
    <n v="9970.7133638795003"/>
  </r>
  <r>
    <x v="0"/>
    <x v="0"/>
    <x v="0"/>
    <x v="21"/>
    <x v="21"/>
    <x v="1"/>
    <x v="11"/>
    <n v="29723.548063999999"/>
    <n v="77.741467146922204"/>
    <n v="2310752.2353074201"/>
    <n v="7.7741467146922205E-2"/>
    <n v="2310.7522353074191"/>
  </r>
  <r>
    <x v="0"/>
    <x v="0"/>
    <x v="0"/>
    <x v="0"/>
    <x v="0"/>
    <x v="1"/>
    <x v="12"/>
    <n v="29723.548063999999"/>
    <n v="32.304260858200102"/>
    <n v="960197.25029070501"/>
    <n v="3.2304260858200103E-2"/>
    <n v="960.19725029070457"/>
  </r>
  <r>
    <x v="0"/>
    <x v="0"/>
    <x v="0"/>
    <x v="1"/>
    <x v="1"/>
    <x v="1"/>
    <x v="12"/>
    <n v="29723.548063999999"/>
    <n v="942.08645246826097"/>
    <n v="28002151.9503836"/>
    <n v="0.94208645246826095"/>
    <n v="28002.151950383606"/>
  </r>
  <r>
    <x v="0"/>
    <x v="0"/>
    <x v="0"/>
    <x v="2"/>
    <x v="2"/>
    <x v="1"/>
    <x v="12"/>
    <n v="29723.548063999999"/>
    <n v="174.03432074903199"/>
    <n v="5172917.4975694502"/>
    <n v="0.174034320749032"/>
    <n v="5172.917497569445"/>
  </r>
  <r>
    <x v="0"/>
    <x v="0"/>
    <x v="0"/>
    <x v="3"/>
    <x v="3"/>
    <x v="1"/>
    <x v="12"/>
    <n v="29723.548063999999"/>
    <n v="435.89408179953602"/>
    <n v="12956318.691181701"/>
    <n v="0.43589408179953604"/>
    <n v="12956.318691181656"/>
  </r>
  <r>
    <x v="0"/>
    <x v="0"/>
    <x v="0"/>
    <x v="4"/>
    <x v="4"/>
    <x v="1"/>
    <x v="12"/>
    <n v="29723.548063999999"/>
    <n v="1249.8765320735499"/>
    <n v="37150765.175153904"/>
    <n v="1.2498765320735499"/>
    <n v="37150.765175153792"/>
  </r>
  <r>
    <x v="0"/>
    <x v="0"/>
    <x v="0"/>
    <x v="5"/>
    <x v="5"/>
    <x v="1"/>
    <x v="12"/>
    <n v="29723.548063999999"/>
    <n v="1206.16658130015"/>
    <n v="35851550.3524656"/>
    <n v="1.2061665813001501"/>
    <n v="35851.550352465572"/>
  </r>
  <r>
    <x v="0"/>
    <x v="0"/>
    <x v="0"/>
    <x v="6"/>
    <x v="6"/>
    <x v="1"/>
    <x v="12"/>
    <n v="29723.548063999999"/>
    <n v="1266.6386577774599"/>
    <n v="37648995.0241687"/>
    <n v="1.26663865777746"/>
    <n v="37648.995024168777"/>
  </r>
  <r>
    <x v="0"/>
    <x v="0"/>
    <x v="0"/>
    <x v="20"/>
    <x v="20"/>
    <x v="1"/>
    <x v="12"/>
    <n v="29723.548063999999"/>
    <n v="1.5400824101854"/>
    <n v="45776.713541666701"/>
    <n v="1.5400824101854001E-3"/>
    <n v="45.776713541666702"/>
  </r>
  <r>
    <x v="0"/>
    <x v="0"/>
    <x v="0"/>
    <x v="7"/>
    <x v="7"/>
    <x v="1"/>
    <x v="12"/>
    <n v="29723.548063999999"/>
    <n v="7.7123069963715203"/>
    <n v="229237.127690972"/>
    <n v="7.7123069963715204E-3"/>
    <n v="229.23712769097236"/>
  </r>
  <r>
    <x v="0"/>
    <x v="0"/>
    <x v="0"/>
    <x v="8"/>
    <x v="8"/>
    <x v="1"/>
    <x v="12"/>
    <n v="29723.548063999999"/>
    <n v="1763.72189279177"/>
    <n v="52424072.451925397"/>
    <n v="1.7637218927917699"/>
    <n v="52424.072451925225"/>
  </r>
  <r>
    <x v="0"/>
    <x v="0"/>
    <x v="0"/>
    <x v="9"/>
    <x v="9"/>
    <x v="1"/>
    <x v="12"/>
    <n v="29723.548063999999"/>
    <n v="0"/>
    <n v="0"/>
    <n v="0"/>
    <n v="0"/>
  </r>
  <r>
    <x v="0"/>
    <x v="0"/>
    <x v="0"/>
    <x v="10"/>
    <x v="10"/>
    <x v="1"/>
    <x v="12"/>
    <n v="29723.548063999999"/>
    <n v="329.40043794005197"/>
    <n v="9790949.7494137902"/>
    <n v="0.32940043794005197"/>
    <n v="9790.9497494137831"/>
  </r>
  <r>
    <x v="0"/>
    <x v="0"/>
    <x v="0"/>
    <x v="11"/>
    <x v="11"/>
    <x v="1"/>
    <x v="12"/>
    <n v="29723.548063999999"/>
    <n v="424.784280928214"/>
    <n v="12626095.991001399"/>
    <n v="0.42478428092821402"/>
    <n v="12626.095991001448"/>
  </r>
  <r>
    <x v="0"/>
    <x v="0"/>
    <x v="0"/>
    <x v="12"/>
    <x v="12"/>
    <x v="1"/>
    <x v="12"/>
    <n v="29723.548063999999"/>
    <n v="2280.8350344281298"/>
    <n v="67794509.771879703"/>
    <n v="2.2808350344281298"/>
    <n v="67794.509771879602"/>
  </r>
  <r>
    <x v="0"/>
    <x v="0"/>
    <x v="0"/>
    <x v="23"/>
    <x v="23"/>
    <x v="1"/>
    <x v="12"/>
    <n v="29723.548063999999"/>
    <n v="1.5238266378984799"/>
    <n v="45293.534312778902"/>
    <n v="1.52382663789848E-3"/>
    <n v="45.293534312778988"/>
  </r>
  <r>
    <x v="0"/>
    <x v="0"/>
    <x v="0"/>
    <x v="13"/>
    <x v="13"/>
    <x v="1"/>
    <x v="12"/>
    <n v="29723.548063999999"/>
    <n v="1399.8692134897101"/>
    <n v="41609079.850475401"/>
    <n v="1.3998692134897102"/>
    <n v="41609.079850475275"/>
  </r>
  <r>
    <x v="0"/>
    <x v="0"/>
    <x v="0"/>
    <x v="14"/>
    <x v="14"/>
    <x v="1"/>
    <x v="12"/>
    <n v="29723.548063999999"/>
    <n v="378.59917051005698"/>
    <n v="11253310.641646201"/>
    <n v="0.37859917051005698"/>
    <n v="11253.310641646209"/>
  </r>
  <r>
    <x v="0"/>
    <x v="0"/>
    <x v="0"/>
    <x v="19"/>
    <x v="19"/>
    <x v="1"/>
    <x v="12"/>
    <n v="29723.548063999999"/>
    <n v="1.0575187765266301"/>
    <n v="31433.210182671901"/>
    <n v="1.05751877652663E-3"/>
    <n v="31.433210182671761"/>
  </r>
  <r>
    <x v="0"/>
    <x v="0"/>
    <x v="0"/>
    <x v="15"/>
    <x v="15"/>
    <x v="1"/>
    <x v="12"/>
    <n v="29723.548063999999"/>
    <n v="48.8547843050588"/>
    <n v="1452137.52944777"/>
    <n v="4.8854784305058803E-2"/>
    <n v="1452.1375294477682"/>
  </r>
  <r>
    <x v="0"/>
    <x v="0"/>
    <x v="0"/>
    <x v="16"/>
    <x v="16"/>
    <x v="1"/>
    <x v="12"/>
    <n v="29723.548063999999"/>
    <n v="1416.6365457437"/>
    <n v="42107464.456631899"/>
    <n v="1.4166365457437"/>
    <n v="42107.464456631802"/>
  </r>
  <r>
    <x v="0"/>
    <x v="0"/>
    <x v="0"/>
    <x v="22"/>
    <x v="22"/>
    <x v="1"/>
    <x v="12"/>
    <n v="29723.548063999999"/>
    <n v="5.6448558461031304"/>
    <n v="167785.14405599801"/>
    <n v="5.6448558461031301E-3"/>
    <n v="167.78514405599776"/>
  </r>
  <r>
    <x v="0"/>
    <x v="0"/>
    <x v="0"/>
    <x v="17"/>
    <x v="17"/>
    <x v="1"/>
    <x v="12"/>
    <n v="29723.548063999999"/>
    <n v="3.7789421403497498"/>
    <n v="112323.568339761"/>
    <n v="3.77894214034975E-3"/>
    <n v="112.32356833976083"/>
  </r>
  <r>
    <x v="0"/>
    <x v="0"/>
    <x v="0"/>
    <x v="18"/>
    <x v="18"/>
    <x v="1"/>
    <x v="12"/>
    <n v="29723.548063999999"/>
    <n v="211.86498673553399"/>
    <n v="6297379.1163123604"/>
    <n v="0.211864986735534"/>
    <n v="6297.3791163123669"/>
  </r>
  <r>
    <x v="0"/>
    <x v="0"/>
    <x v="0"/>
    <x v="0"/>
    <x v="0"/>
    <x v="1"/>
    <x v="13"/>
    <n v="29723.548063999999"/>
    <n v="23.340085100189899"/>
    <n v="693750.14129334502"/>
    <n v="2.3340085100189898E-2"/>
    <n v="693.75014129334465"/>
  </r>
  <r>
    <x v="0"/>
    <x v="0"/>
    <x v="0"/>
    <x v="1"/>
    <x v="1"/>
    <x v="1"/>
    <x v="13"/>
    <n v="29723.548063999999"/>
    <n v="446.76046994734997"/>
    <n v="13279306.301575299"/>
    <n v="0.44676046994734997"/>
    <n v="13279.306301575283"/>
  </r>
  <r>
    <x v="0"/>
    <x v="0"/>
    <x v="0"/>
    <x v="2"/>
    <x v="2"/>
    <x v="1"/>
    <x v="13"/>
    <n v="29723.548063999999"/>
    <n v="288.10788826808698"/>
    <n v="8563588.6645540204"/>
    <n v="0.28810788826808698"/>
    <n v="8563.5886645540249"/>
  </r>
  <r>
    <x v="0"/>
    <x v="0"/>
    <x v="0"/>
    <x v="3"/>
    <x v="3"/>
    <x v="1"/>
    <x v="13"/>
    <n v="29723.548063999999"/>
    <n v="707.65294165892306"/>
    <n v="21033956.224029999"/>
    <n v="0.70765294165892301"/>
    <n v="21033.956224029986"/>
  </r>
  <r>
    <x v="0"/>
    <x v="0"/>
    <x v="0"/>
    <x v="4"/>
    <x v="4"/>
    <x v="1"/>
    <x v="13"/>
    <n v="29723.548063999999"/>
    <n v="1932.14051271219"/>
    <n v="57430071.396002397"/>
    <n v="1.93214051271219"/>
    <n v="57430.071396002379"/>
  </r>
  <r>
    <x v="0"/>
    <x v="0"/>
    <x v="0"/>
    <x v="5"/>
    <x v="5"/>
    <x v="1"/>
    <x v="13"/>
    <n v="29723.548063999999"/>
    <n v="2035.0177726562799"/>
    <n v="60487948.576643303"/>
    <n v="2.0350177726562801"/>
    <n v="60487.948576643168"/>
  </r>
  <r>
    <x v="0"/>
    <x v="0"/>
    <x v="0"/>
    <x v="6"/>
    <x v="6"/>
    <x v="1"/>
    <x v="13"/>
    <n v="29723.548063999999"/>
    <n v="6142.3463125929402"/>
    <n v="182572325.84808901"/>
    <n v="6.1423463125929398"/>
    <n v="182572.32584808941"/>
  </r>
  <r>
    <x v="0"/>
    <x v="0"/>
    <x v="0"/>
    <x v="20"/>
    <x v="20"/>
    <x v="1"/>
    <x v="13"/>
    <n v="29723.548063999999"/>
    <n v="0.48724558482520602"/>
    <n v="14482.667559523799"/>
    <n v="4.8724558482520603E-4"/>
    <n v="14.482667559523799"/>
  </r>
  <r>
    <x v="0"/>
    <x v="0"/>
    <x v="0"/>
    <x v="7"/>
    <x v="7"/>
    <x v="1"/>
    <x v="13"/>
    <n v="29723.548063999999"/>
    <n v="1.83242976108052"/>
    <n v="54466.314077381001"/>
    <n v="1.83242976108052E-3"/>
    <n v="54.466314077380872"/>
  </r>
  <r>
    <x v="0"/>
    <x v="0"/>
    <x v="0"/>
    <x v="8"/>
    <x v="8"/>
    <x v="1"/>
    <x v="13"/>
    <n v="29723.548063999999"/>
    <n v="1702.04151266242"/>
    <n v="50590712.708544798"/>
    <n v="1.70204151266242"/>
    <n v="50590.712708544706"/>
  </r>
  <r>
    <x v="0"/>
    <x v="0"/>
    <x v="0"/>
    <x v="9"/>
    <x v="9"/>
    <x v="1"/>
    <x v="13"/>
    <n v="29723.548063999999"/>
    <n v="276.048531857873"/>
    <n v="8205141.8046741197"/>
    <n v="0.27604853185787298"/>
    <n v="8205.1418046741219"/>
  </r>
  <r>
    <x v="0"/>
    <x v="0"/>
    <x v="0"/>
    <x v="10"/>
    <x v="10"/>
    <x v="1"/>
    <x v="13"/>
    <n v="29723.548063999999"/>
    <n v="3337.4346323395598"/>
    <n v="99200398.704803005"/>
    <n v="3.3374346323395598"/>
    <n v="99200.398704803069"/>
  </r>
  <r>
    <x v="0"/>
    <x v="0"/>
    <x v="0"/>
    <x v="11"/>
    <x v="11"/>
    <x v="1"/>
    <x v="13"/>
    <n v="29723.548063999999"/>
    <n v="703.662942392849"/>
    <n v="20915359.2890695"/>
    <n v="0.70366294239284899"/>
    <n v="20915.359289069511"/>
  </r>
  <r>
    <x v="0"/>
    <x v="0"/>
    <x v="0"/>
    <x v="12"/>
    <x v="12"/>
    <x v="1"/>
    <x v="13"/>
    <n v="29723.548063999999"/>
    <n v="4632.0852236431101"/>
    <n v="137682007.78150001"/>
    <n v="4.6320852236431103"/>
    <n v="137682.00778150017"/>
  </r>
  <r>
    <x v="0"/>
    <x v="0"/>
    <x v="0"/>
    <x v="13"/>
    <x v="13"/>
    <x v="1"/>
    <x v="13"/>
    <n v="29723.548063999999"/>
    <n v="1135.5437320456699"/>
    <n v="33752388.6982335"/>
    <n v="1.1355437320456698"/>
    <n v="33752.388698233401"/>
  </r>
  <r>
    <x v="0"/>
    <x v="0"/>
    <x v="0"/>
    <x v="14"/>
    <x v="14"/>
    <x v="1"/>
    <x v="13"/>
    <n v="29723.548063999999"/>
    <n v="263.204082985664"/>
    <n v="7823359.2112654196"/>
    <n v="0.263204082985664"/>
    <n v="7823.3592112654278"/>
  </r>
  <r>
    <x v="0"/>
    <x v="0"/>
    <x v="0"/>
    <x v="19"/>
    <x v="19"/>
    <x v="1"/>
    <x v="13"/>
    <n v="29723.548063999999"/>
    <n v="1.0836376574614499"/>
    <n v="32209.555995515901"/>
    <n v="1.08363765746145E-3"/>
    <n v="32.209555995515778"/>
  </r>
  <r>
    <x v="0"/>
    <x v="0"/>
    <x v="0"/>
    <x v="15"/>
    <x v="15"/>
    <x v="1"/>
    <x v="13"/>
    <n v="29723.548063999999"/>
    <n v="329.24150334400002"/>
    <n v="9786225.649309"/>
    <n v="0.32924150334400004"/>
    <n v="9786.2256493090008"/>
  </r>
  <r>
    <x v="0"/>
    <x v="0"/>
    <x v="0"/>
    <x v="16"/>
    <x v="16"/>
    <x v="1"/>
    <x v="13"/>
    <n v="29723.548063999999"/>
    <n v="937.61950820581899"/>
    <n v="27869378.5178997"/>
    <n v="0.93761950820581896"/>
    <n v="27869.378517899702"/>
  </r>
  <r>
    <x v="0"/>
    <x v="0"/>
    <x v="0"/>
    <x v="22"/>
    <x v="22"/>
    <x v="1"/>
    <x v="13"/>
    <n v="29723.548063999999"/>
    <n v="2.7062282084527101"/>
    <n v="80438.704226096699"/>
    <n v="2.7062282084527101E-3"/>
    <n v="80.438704226096732"/>
  </r>
  <r>
    <x v="0"/>
    <x v="0"/>
    <x v="0"/>
    <x v="17"/>
    <x v="17"/>
    <x v="1"/>
    <x v="13"/>
    <n v="29723.548063999999"/>
    <n v="0.82759681420249098"/>
    <n v="24599.113684561002"/>
    <n v="8.2759681420249101E-4"/>
    <n v="24.599113684561019"/>
  </r>
  <r>
    <x v="0"/>
    <x v="0"/>
    <x v="0"/>
    <x v="18"/>
    <x v="18"/>
    <x v="1"/>
    <x v="13"/>
    <n v="29723.548063999999"/>
    <n v="225.79175830430501"/>
    <n v="6711332.1804130999"/>
    <n v="0.22579175830430501"/>
    <n v="6711.332180413081"/>
  </r>
  <r>
    <x v="0"/>
    <x v="0"/>
    <x v="0"/>
    <x v="21"/>
    <x v="21"/>
    <x v="1"/>
    <x v="13"/>
    <n v="29723.548063999999"/>
    <n v="15.345243916636299"/>
    <n v="456115.09510994202"/>
    <n v="1.53452439166363E-2"/>
    <n v="456.11509510994262"/>
  </r>
  <r>
    <x v="0"/>
    <x v="0"/>
    <x v="0"/>
    <x v="0"/>
    <x v="0"/>
    <x v="1"/>
    <x v="14"/>
    <n v="29723.548063999999"/>
    <n v="9.2610218382223"/>
    <n v="275270.42773015401"/>
    <n v="9.2610218382223001E-3"/>
    <n v="275.27042773015415"/>
  </r>
  <r>
    <x v="0"/>
    <x v="0"/>
    <x v="0"/>
    <x v="1"/>
    <x v="1"/>
    <x v="1"/>
    <x v="14"/>
    <n v="29723.548063999999"/>
    <n v="90.421618970690005"/>
    <n v="2687651.3374999999"/>
    <n v="9.042161897069001E-2"/>
    <n v="2687.6513374999986"/>
  </r>
  <r>
    <x v="0"/>
    <x v="0"/>
    <x v="0"/>
    <x v="2"/>
    <x v="2"/>
    <x v="1"/>
    <x v="14"/>
    <n v="29723.548063999999"/>
    <n v="0.86105920869652697"/>
    <n v="25593.734775641002"/>
    <n v="8.6105920869652692E-4"/>
    <n v="25.593734775641025"/>
  </r>
  <r>
    <x v="0"/>
    <x v="0"/>
    <x v="0"/>
    <x v="3"/>
    <x v="3"/>
    <x v="1"/>
    <x v="14"/>
    <n v="29723.548063999999"/>
    <n v="56.280505176248703"/>
    <n v="1672856.3006724301"/>
    <n v="5.6280505176248705E-2"/>
    <n v="1672.8563006724291"/>
  </r>
  <r>
    <x v="0"/>
    <x v="0"/>
    <x v="0"/>
    <x v="4"/>
    <x v="4"/>
    <x v="1"/>
    <x v="14"/>
    <n v="29723.548063999999"/>
    <n v="1412.5357037676099"/>
    <n v="41985572.883052498"/>
    <n v="1.4125357037676098"/>
    <n v="41985.572883052613"/>
  </r>
  <r>
    <x v="0"/>
    <x v="0"/>
    <x v="0"/>
    <x v="5"/>
    <x v="5"/>
    <x v="1"/>
    <x v="14"/>
    <n v="29723.548063999999"/>
    <n v="1743.39961631609"/>
    <n v="51820022.290330499"/>
    <n v="1.7433996163160901"/>
    <n v="51820.02229033046"/>
  </r>
  <r>
    <x v="0"/>
    <x v="0"/>
    <x v="0"/>
    <x v="6"/>
    <x v="6"/>
    <x v="1"/>
    <x v="14"/>
    <n v="29723.548063999999"/>
    <n v="5983.5284387271904"/>
    <n v="177851695.14081901"/>
    <n v="5.9835284387271903"/>
    <n v="177851.69514081851"/>
  </r>
  <r>
    <x v="0"/>
    <x v="0"/>
    <x v="0"/>
    <x v="20"/>
    <x v="20"/>
    <x v="1"/>
    <x v="14"/>
    <n v="29723.548063999999"/>
    <n v="0.57596577941893001"/>
    <n v="17119.746527777799"/>
    <n v="5.7596577941893001E-4"/>
    <n v="17.119746527777789"/>
  </r>
  <r>
    <x v="0"/>
    <x v="0"/>
    <x v="0"/>
    <x v="7"/>
    <x v="7"/>
    <x v="1"/>
    <x v="14"/>
    <n v="29723.548063999999"/>
    <n v="1.58390589340206"/>
    <n v="47079.302951388898"/>
    <n v="1.58390589340206E-3"/>
    <n v="47.079302951388989"/>
  </r>
  <r>
    <x v="0"/>
    <x v="0"/>
    <x v="0"/>
    <x v="8"/>
    <x v="8"/>
    <x v="1"/>
    <x v="14"/>
    <n v="29723.548063999999"/>
    <n v="2855.1328976345999"/>
    <n v="84864679.9119495"/>
    <n v="2.8551328976345998"/>
    <n v="84864.679911949614"/>
  </r>
  <r>
    <x v="0"/>
    <x v="0"/>
    <x v="0"/>
    <x v="9"/>
    <x v="9"/>
    <x v="1"/>
    <x v="14"/>
    <n v="29723.548063999999"/>
    <n v="12.2156882255307"/>
    <n v="363093.59610640199"/>
    <n v="1.2215688225530701E-2"/>
    <n v="363.09359610640064"/>
  </r>
  <r>
    <x v="0"/>
    <x v="0"/>
    <x v="0"/>
    <x v="10"/>
    <x v="10"/>
    <x v="1"/>
    <x v="14"/>
    <n v="29723.548063999999"/>
    <n v="1215.9899954273701"/>
    <n v="36143537.074428499"/>
    <n v="1.2159899954273701"/>
    <n v="36143.537074428576"/>
  </r>
  <r>
    <x v="0"/>
    <x v="0"/>
    <x v="0"/>
    <x v="11"/>
    <x v="11"/>
    <x v="1"/>
    <x v="14"/>
    <n v="29723.548063999999"/>
    <n v="181.985068960387"/>
    <n v="5409241.9441744303"/>
    <n v="0.18198506896038699"/>
    <n v="5409.2419441744169"/>
  </r>
  <r>
    <x v="0"/>
    <x v="0"/>
    <x v="0"/>
    <x v="12"/>
    <x v="12"/>
    <x v="1"/>
    <x v="14"/>
    <n v="29723.548063999999"/>
    <n v="1230.7510368993301"/>
    <n v="36582287.600094996"/>
    <n v="1.23075103689933"/>
    <n v="36582.287600095071"/>
  </r>
  <r>
    <x v="0"/>
    <x v="0"/>
    <x v="0"/>
    <x v="13"/>
    <x v="13"/>
    <x v="1"/>
    <x v="14"/>
    <n v="29723.548063999999"/>
    <n v="1209.32385503876"/>
    <n v="35945395.730186202"/>
    <n v="1.2093238550387599"/>
    <n v="35945.395730186348"/>
  </r>
  <r>
    <x v="0"/>
    <x v="0"/>
    <x v="0"/>
    <x v="14"/>
    <x v="14"/>
    <x v="1"/>
    <x v="14"/>
    <n v="29723.548063999999"/>
    <n v="332.93056185287901"/>
    <n v="9895877.5572085902"/>
    <n v="0.332930561852879"/>
    <n v="9895.8775572085742"/>
  </r>
  <r>
    <x v="0"/>
    <x v="0"/>
    <x v="0"/>
    <x v="19"/>
    <x v="19"/>
    <x v="1"/>
    <x v="14"/>
    <n v="29723.548063999999"/>
    <n v="0.10332669146587101"/>
    <n v="3071.2358800799302"/>
    <n v="1.03326691465871E-4"/>
    <n v="3.0712358800799153"/>
  </r>
  <r>
    <x v="0"/>
    <x v="0"/>
    <x v="0"/>
    <x v="15"/>
    <x v="15"/>
    <x v="1"/>
    <x v="14"/>
    <n v="29723.548063999999"/>
    <n v="290.01742419457099"/>
    <n v="8620346.84744481"/>
    <n v="0.29001742419457099"/>
    <n v="8620.3468474448073"/>
  </r>
  <r>
    <x v="0"/>
    <x v="0"/>
    <x v="0"/>
    <x v="16"/>
    <x v="16"/>
    <x v="1"/>
    <x v="14"/>
    <n v="29723.548063999999"/>
    <n v="1166.53577367612"/>
    <n v="34673582.137237497"/>
    <n v="1.1665357736761199"/>
    <n v="34673.582137237572"/>
  </r>
  <r>
    <x v="0"/>
    <x v="0"/>
    <x v="0"/>
    <x v="22"/>
    <x v="22"/>
    <x v="1"/>
    <x v="14"/>
    <n v="29723.548063999999"/>
    <n v="14.654194224237401"/>
    <n v="435574.64636330999"/>
    <n v="1.46541942242374E-2"/>
    <n v="435.57464636331156"/>
  </r>
  <r>
    <x v="0"/>
    <x v="0"/>
    <x v="0"/>
    <x v="17"/>
    <x v="17"/>
    <x v="1"/>
    <x v="14"/>
    <n v="29723.548063999999"/>
    <n v="0.676432833891778"/>
    <n v="20105.983850249999"/>
    <n v="6.7643283389177803E-4"/>
    <n v="20.105983850249991"/>
  </r>
  <r>
    <x v="0"/>
    <x v="0"/>
    <x v="0"/>
    <x v="18"/>
    <x v="18"/>
    <x v="1"/>
    <x v="14"/>
    <n v="29723.548063999999"/>
    <n v="262.168017019209"/>
    <n v="7792563.6547140302"/>
    <n v="0.262168017019209"/>
    <n v="7792.5636547140284"/>
  </r>
  <r>
    <x v="0"/>
    <x v="0"/>
    <x v="0"/>
    <x v="0"/>
    <x v="0"/>
    <x v="1"/>
    <x v="15"/>
    <n v="29723.548063999999"/>
    <n v="23.033838160623901"/>
    <n v="684647.39566570299"/>
    <n v="2.3033838160623901E-2"/>
    <n v="684.64739566570188"/>
  </r>
  <r>
    <x v="0"/>
    <x v="0"/>
    <x v="0"/>
    <x v="24"/>
    <x v="24"/>
    <x v="1"/>
    <x v="15"/>
    <n v="29723.548063999999"/>
    <n v="0"/>
    <n v="0"/>
    <n v="0"/>
    <n v="0"/>
  </r>
  <r>
    <x v="0"/>
    <x v="0"/>
    <x v="0"/>
    <x v="1"/>
    <x v="1"/>
    <x v="1"/>
    <x v="15"/>
    <n v="29723.548063999999"/>
    <n v="262.90887862354901"/>
    <n v="7814584.6902194005"/>
    <n v="0.262908878623549"/>
    <n v="7814.5846902194007"/>
  </r>
  <r>
    <x v="0"/>
    <x v="0"/>
    <x v="0"/>
    <x v="2"/>
    <x v="2"/>
    <x v="1"/>
    <x v="15"/>
    <n v="29723.548063999999"/>
    <n v="32.475796218086302"/>
    <n v="965295.88980495895"/>
    <n v="3.24757962180863E-2"/>
    <n v="965.29588980495748"/>
  </r>
  <r>
    <x v="0"/>
    <x v="0"/>
    <x v="0"/>
    <x v="3"/>
    <x v="3"/>
    <x v="1"/>
    <x v="15"/>
    <n v="29723.548063999999"/>
    <n v="113.38912514942299"/>
    <n v="3370327.1113137798"/>
    <n v="0.113389125149423"/>
    <n v="3370.3271113137853"/>
  </r>
  <r>
    <x v="0"/>
    <x v="0"/>
    <x v="0"/>
    <x v="4"/>
    <x v="4"/>
    <x v="1"/>
    <x v="15"/>
    <n v="29723.548063999999"/>
    <n v="1561.1775508914"/>
    <n v="46403735.970358498"/>
    <n v="1.5611775508913999"/>
    <n v="46403.735970358328"/>
  </r>
  <r>
    <x v="0"/>
    <x v="0"/>
    <x v="0"/>
    <x v="5"/>
    <x v="5"/>
    <x v="1"/>
    <x v="15"/>
    <n v="29723.548063999999"/>
    <n v="2385.9525442486301"/>
    <n v="70918975.127397299"/>
    <n v="2.3859525442486302"/>
    <n v="70918.975127397251"/>
  </r>
  <r>
    <x v="0"/>
    <x v="0"/>
    <x v="0"/>
    <x v="6"/>
    <x v="6"/>
    <x v="1"/>
    <x v="15"/>
    <n v="29723.548063999999"/>
    <n v="2701.3631041445001"/>
    <n v="80294096.064355403"/>
    <n v="2.7013631041444999"/>
    <n v="80294.096064355283"/>
  </r>
  <r>
    <x v="0"/>
    <x v="0"/>
    <x v="0"/>
    <x v="20"/>
    <x v="20"/>
    <x v="1"/>
    <x v="15"/>
    <n v="29723.548063999999"/>
    <n v="1.4399144485473201"/>
    <n v="42799.366319444402"/>
    <n v="1.43991444854732E-3"/>
    <n v="42.799366319444317"/>
  </r>
  <r>
    <x v="0"/>
    <x v="0"/>
    <x v="0"/>
    <x v="7"/>
    <x v="7"/>
    <x v="1"/>
    <x v="15"/>
    <n v="29723.548063999999"/>
    <n v="8.0760419070697795E-2"/>
    <n v="2400.4861979166699"/>
    <n v="8.07604190706978E-5"/>
    <n v="2.4004861979166683"/>
  </r>
  <r>
    <x v="0"/>
    <x v="0"/>
    <x v="0"/>
    <x v="8"/>
    <x v="8"/>
    <x v="1"/>
    <x v="15"/>
    <n v="29723.548063999999"/>
    <n v="3017.3802510959599"/>
    <n v="89687246.9208152"/>
    <n v="3.0173802510959598"/>
    <n v="89687.246920815145"/>
  </r>
  <r>
    <x v="0"/>
    <x v="0"/>
    <x v="0"/>
    <x v="9"/>
    <x v="9"/>
    <x v="1"/>
    <x v="15"/>
    <n v="29723.548063999999"/>
    <n v="17.8971691702769"/>
    <n v="531967.36804226297"/>
    <n v="1.7897169170276901E-2"/>
    <n v="531.96736804226441"/>
  </r>
  <r>
    <x v="0"/>
    <x v="0"/>
    <x v="0"/>
    <x v="10"/>
    <x v="10"/>
    <x v="1"/>
    <x v="15"/>
    <n v="29723.548063999999"/>
    <n v="3171.0397424162702"/>
    <n v="94254552.196564302"/>
    <n v="3.1710397424162702"/>
    <n v="94254.552196564182"/>
  </r>
  <r>
    <x v="0"/>
    <x v="0"/>
    <x v="0"/>
    <x v="11"/>
    <x v="11"/>
    <x v="1"/>
    <x v="15"/>
    <n v="29723.548063999999"/>
    <n v="1940.1285776068801"/>
    <n v="57667505.026837997"/>
    <n v="1.9401285776068802"/>
    <n v="57667.505026838051"/>
  </r>
  <r>
    <x v="0"/>
    <x v="0"/>
    <x v="0"/>
    <x v="12"/>
    <x v="12"/>
    <x v="1"/>
    <x v="15"/>
    <n v="29723.548063999999"/>
    <n v="3910.83783459918"/>
    <n v="116243976.34721801"/>
    <n v="3.9108378345991799"/>
    <n v="116243.9763472184"/>
  </r>
  <r>
    <x v="0"/>
    <x v="0"/>
    <x v="0"/>
    <x v="13"/>
    <x v="13"/>
    <x v="1"/>
    <x v="15"/>
    <n v="29723.548063999999"/>
    <n v="1234.85704608783"/>
    <n v="36704332.761560597"/>
    <n v="1.2348570460878301"/>
    <n v="36704.332761560676"/>
  </r>
  <r>
    <x v="0"/>
    <x v="0"/>
    <x v="0"/>
    <x v="14"/>
    <x v="14"/>
    <x v="1"/>
    <x v="15"/>
    <n v="29723.548063999999"/>
    <n v="460.48383572403401"/>
    <n v="13687213.423838399"/>
    <n v="0.46048383572403401"/>
    <n v="13687.213423838404"/>
  </r>
  <r>
    <x v="0"/>
    <x v="0"/>
    <x v="0"/>
    <x v="19"/>
    <x v="19"/>
    <x v="1"/>
    <x v="15"/>
    <n v="29723.548063999999"/>
    <n v="0.64645815928016104"/>
    <n v="19215.030168728801"/>
    <n v="6.4645815928016104E-4"/>
    <n v="19.215030168728834"/>
  </r>
  <r>
    <x v="0"/>
    <x v="0"/>
    <x v="0"/>
    <x v="15"/>
    <x v="15"/>
    <x v="1"/>
    <x v="15"/>
    <n v="29723.548063999999"/>
    <n v="160.812411316149"/>
    <n v="4779915.4370432803"/>
    <n v="0.16081241131614898"/>
    <n v="4779.9154370432916"/>
  </r>
  <r>
    <x v="0"/>
    <x v="0"/>
    <x v="0"/>
    <x v="16"/>
    <x v="16"/>
    <x v="1"/>
    <x v="15"/>
    <n v="29723.548063999999"/>
    <n v="2495.1562371190598"/>
    <n v="74164896.341197804"/>
    <n v="2.4951562371190597"/>
    <n v="74164.896341197746"/>
  </r>
  <r>
    <x v="0"/>
    <x v="0"/>
    <x v="0"/>
    <x v="22"/>
    <x v="22"/>
    <x v="1"/>
    <x v="15"/>
    <n v="29723.548063999999"/>
    <n v="38.0949384389572"/>
    <n v="1132316.7336854599"/>
    <n v="3.8094938438957199E-2"/>
    <n v="1132.3167336854654"/>
  </r>
  <r>
    <x v="0"/>
    <x v="0"/>
    <x v="0"/>
    <x v="17"/>
    <x v="17"/>
    <x v="1"/>
    <x v="15"/>
    <n v="29723.548063999999"/>
    <n v="2.26100826579429"/>
    <n v="67205.187861437793"/>
    <n v="2.2610082657942899E-3"/>
    <n v="67.205187861437864"/>
  </r>
  <r>
    <x v="0"/>
    <x v="0"/>
    <x v="0"/>
    <x v="18"/>
    <x v="18"/>
    <x v="1"/>
    <x v="15"/>
    <n v="29723.548063999999"/>
    <n v="211.745541076482"/>
    <n v="6293828.7675244901"/>
    <n v="0.211745541076482"/>
    <n v="6293.8287675244983"/>
  </r>
  <r>
    <x v="0"/>
    <x v="0"/>
    <x v="0"/>
    <x v="21"/>
    <x v="21"/>
    <x v="1"/>
    <x v="15"/>
    <n v="29723.548063999999"/>
    <n v="107.928533096154"/>
    <n v="3208018.94096056"/>
    <n v="0.10792853309615399"/>
    <n v="3208.0189409605478"/>
  </r>
  <r>
    <x v="0"/>
    <x v="0"/>
    <x v="0"/>
    <x v="0"/>
    <x v="0"/>
    <x v="1"/>
    <x v="16"/>
    <n v="29723.548063999999"/>
    <n v="6.64900966546766"/>
    <n v="197632.158369529"/>
    <n v="6.6490096654676601E-3"/>
    <n v="197.63215836952855"/>
  </r>
  <r>
    <x v="0"/>
    <x v="0"/>
    <x v="0"/>
    <x v="1"/>
    <x v="1"/>
    <x v="1"/>
    <x v="16"/>
    <n v="29723.548063999999"/>
    <n v="10.4160656588968"/>
    <n v="309602.42825"/>
    <n v="1.04160656588968E-2"/>
    <n v="309.60242824999887"/>
  </r>
  <r>
    <x v="0"/>
    <x v="0"/>
    <x v="0"/>
    <x v="2"/>
    <x v="2"/>
    <x v="1"/>
    <x v="16"/>
    <n v="29723.548063999999"/>
    <n v="54.901016357561701"/>
    <n v="1631852.99846644"/>
    <n v="5.4901016357561699E-2"/>
    <n v="1631.8529984664353"/>
  </r>
  <r>
    <x v="0"/>
    <x v="0"/>
    <x v="0"/>
    <x v="3"/>
    <x v="3"/>
    <x v="1"/>
    <x v="16"/>
    <n v="29723.548063999999"/>
    <n v="383.47944690800398"/>
    <n v="11398369.7717262"/>
    <n v="0.38347944690800395"/>
    <n v="11398.369771726191"/>
  </r>
  <r>
    <x v="0"/>
    <x v="0"/>
    <x v="0"/>
    <x v="4"/>
    <x v="4"/>
    <x v="1"/>
    <x v="16"/>
    <n v="29723.548063999999"/>
    <n v="828.91558844784697"/>
    <n v="24638312.3342284"/>
    <n v="0.82891558844784696"/>
    <n v="24638.31233422842"/>
  </r>
  <r>
    <x v="0"/>
    <x v="0"/>
    <x v="0"/>
    <x v="5"/>
    <x v="5"/>
    <x v="1"/>
    <x v="16"/>
    <n v="29723.548063999999"/>
    <n v="1714.5965748308799"/>
    <n v="50963893.702355497"/>
    <n v="1.71459657483088"/>
    <n v="50963.893702355432"/>
  </r>
  <r>
    <x v="0"/>
    <x v="0"/>
    <x v="0"/>
    <x v="6"/>
    <x v="6"/>
    <x v="1"/>
    <x v="16"/>
    <n v="29723.548063999999"/>
    <n v="5413.13909162255"/>
    <n v="160897699.96696001"/>
    <n v="5.4131390916225497"/>
    <n v="160897.69996696015"/>
  </r>
  <r>
    <x v="0"/>
    <x v="0"/>
    <x v="0"/>
    <x v="20"/>
    <x v="20"/>
    <x v="1"/>
    <x v="16"/>
    <n v="29723.548063999999"/>
    <n v="1.67906545695823"/>
    <n v="49907.782812500001"/>
    <n v="1.6790654569582299E-3"/>
    <n v="49.907782812500066"/>
  </r>
  <r>
    <x v="0"/>
    <x v="0"/>
    <x v="0"/>
    <x v="7"/>
    <x v="7"/>
    <x v="1"/>
    <x v="16"/>
    <n v="29723.548063999999"/>
    <n v="0.345579467651358"/>
    <n v="10271.8479166667"/>
    <n v="3.4557946765135801E-4"/>
    <n v="10.271847916666673"/>
  </r>
  <r>
    <x v="0"/>
    <x v="0"/>
    <x v="0"/>
    <x v="8"/>
    <x v="8"/>
    <x v="1"/>
    <x v="16"/>
    <n v="29723.548063999999"/>
    <n v="2288.7849794009599"/>
    <n v="68030810.343385503"/>
    <n v="2.28878497940096"/>
    <n v="68030.810343385689"/>
  </r>
  <r>
    <x v="0"/>
    <x v="0"/>
    <x v="0"/>
    <x v="9"/>
    <x v="9"/>
    <x v="1"/>
    <x v="16"/>
    <n v="29723.548063999999"/>
    <n v="128.18535787475099"/>
    <n v="3810123.6458911998"/>
    <n v="0.12818535787475099"/>
    <n v="3810.1236458912017"/>
  </r>
  <r>
    <x v="0"/>
    <x v="0"/>
    <x v="0"/>
    <x v="10"/>
    <x v="10"/>
    <x v="1"/>
    <x v="16"/>
    <n v="29723.548063999999"/>
    <n v="2768.9290515878702"/>
    <n v="82302395.750678003"/>
    <n v="2.7689290515878699"/>
    <n v="82302.395750677984"/>
  </r>
  <r>
    <x v="0"/>
    <x v="0"/>
    <x v="0"/>
    <x v="11"/>
    <x v="11"/>
    <x v="1"/>
    <x v="16"/>
    <n v="29723.548063999999"/>
    <n v="2127.2667360973301"/>
    <n v="63229915.075337298"/>
    <n v="2.1272667360973299"/>
    <n v="63229.915075337383"/>
  </r>
  <r>
    <x v="0"/>
    <x v="0"/>
    <x v="0"/>
    <x v="12"/>
    <x v="12"/>
    <x v="1"/>
    <x v="16"/>
    <n v="29723.548063999999"/>
    <n v="3746.1112214845798"/>
    <n v="111347716.944887"/>
    <n v="3.74611122148458"/>
    <n v="111347.71694488666"/>
  </r>
  <r>
    <x v="0"/>
    <x v="0"/>
    <x v="0"/>
    <x v="13"/>
    <x v="13"/>
    <x v="1"/>
    <x v="16"/>
    <n v="29723.548063999999"/>
    <n v="576.90671272098302"/>
    <n v="17147714.404006399"/>
    <n v="0.57690671272098304"/>
    <n v="17147.714404006379"/>
  </r>
  <r>
    <x v="0"/>
    <x v="0"/>
    <x v="0"/>
    <x v="14"/>
    <x v="14"/>
    <x v="1"/>
    <x v="16"/>
    <n v="29723.548063999999"/>
    <n v="303.591254663256"/>
    <n v="9023809.24979336"/>
    <n v="0.30359125466325598"/>
    <n v="9023.8092497933521"/>
  </r>
  <r>
    <x v="0"/>
    <x v="0"/>
    <x v="0"/>
    <x v="19"/>
    <x v="19"/>
    <x v="1"/>
    <x v="16"/>
    <n v="29723.548063999999"/>
    <n v="0.88742700660660201"/>
    <n v="26377.479284163001"/>
    <n v="8.8742700660660197E-4"/>
    <n v="26.377479284162977"/>
  </r>
  <r>
    <x v="0"/>
    <x v="0"/>
    <x v="0"/>
    <x v="15"/>
    <x v="15"/>
    <x v="1"/>
    <x v="16"/>
    <n v="29723.548063999999"/>
    <n v="211.71343512518601"/>
    <n v="6292874.4647380104"/>
    <n v="0.21171343512518601"/>
    <n v="6292.8744647380117"/>
  </r>
  <r>
    <x v="0"/>
    <x v="0"/>
    <x v="0"/>
    <x v="16"/>
    <x v="16"/>
    <x v="1"/>
    <x v="16"/>
    <n v="29723.548063999999"/>
    <n v="1899.5846768895001"/>
    <n v="56462396.445162997"/>
    <n v="1.8995846768895002"/>
    <n v="56462.396445162965"/>
  </r>
  <r>
    <x v="0"/>
    <x v="0"/>
    <x v="0"/>
    <x v="22"/>
    <x v="22"/>
    <x v="1"/>
    <x v="16"/>
    <n v="29723.548063999999"/>
    <n v="6.0569184917034198"/>
    <n v="180033.10790787701"/>
    <n v="6.0569184917034198E-3"/>
    <n v="180.03310790787697"/>
  </r>
  <r>
    <x v="0"/>
    <x v="0"/>
    <x v="0"/>
    <x v="17"/>
    <x v="17"/>
    <x v="1"/>
    <x v="16"/>
    <n v="29723.548063999999"/>
    <n v="1.4629947525489999"/>
    <n v="43485.3948447699"/>
    <n v="1.4629947525489999E-3"/>
    <n v="43.485394844769985"/>
  </r>
  <r>
    <x v="0"/>
    <x v="0"/>
    <x v="0"/>
    <x v="18"/>
    <x v="18"/>
    <x v="1"/>
    <x v="16"/>
    <n v="29723.548063999999"/>
    <n v="168.387510714001"/>
    <n v="5005074.2680849303"/>
    <n v="0.16838751071400099"/>
    <n v="5005.0742680849235"/>
  </r>
  <r>
    <x v="0"/>
    <x v="0"/>
    <x v="0"/>
    <x v="25"/>
    <x v="21"/>
    <x v="1"/>
    <x v="16"/>
    <n v="29723.548063999999"/>
    <n v="10.5864575834789"/>
    <n v="314667.08081003302"/>
    <n v="1.0586457583478899E-2"/>
    <n v="314.66708081003236"/>
  </r>
  <r>
    <x v="0"/>
    <x v="0"/>
    <x v="0"/>
    <x v="21"/>
    <x v="21"/>
    <x v="1"/>
    <x v="16"/>
    <n v="29723.548063999999"/>
    <n v="342.54250186564502"/>
    <n v="10181578.5181663"/>
    <n v="0.342542501865645"/>
    <n v="10181.578518166309"/>
  </r>
  <r>
    <x v="0"/>
    <x v="0"/>
    <x v="0"/>
    <x v="0"/>
    <x v="0"/>
    <x v="1"/>
    <x v="17"/>
    <n v="29723.548063999999"/>
    <n v="16.4823425798843"/>
    <n v="489913.70188050601"/>
    <n v="1.6482342579884301E-2"/>
    <n v="489.91370188050473"/>
  </r>
  <r>
    <x v="0"/>
    <x v="0"/>
    <x v="0"/>
    <x v="1"/>
    <x v="1"/>
    <x v="1"/>
    <x v="17"/>
    <n v="29723.548063999999"/>
    <n v="822.77363159716106"/>
    <n v="24455751.584570002"/>
    <n v="0.8227736315971611"/>
    <n v="24455.751584570047"/>
  </r>
  <r>
    <x v="0"/>
    <x v="0"/>
    <x v="0"/>
    <x v="2"/>
    <x v="2"/>
    <x v="1"/>
    <x v="17"/>
    <n v="29723.548063999999"/>
    <n v="64.924404457079902"/>
    <n v="1929783.65640659"/>
    <n v="6.4924404457079907E-2"/>
    <n v="1929.7836564065904"/>
  </r>
  <r>
    <x v="0"/>
    <x v="0"/>
    <x v="0"/>
    <x v="3"/>
    <x v="3"/>
    <x v="1"/>
    <x v="17"/>
    <n v="29723.548063999999"/>
    <n v="327.88335696613098"/>
    <n v="9745856.7201684602"/>
    <n v="0.32788335696613097"/>
    <n v="9745.8567201684618"/>
  </r>
  <r>
    <x v="0"/>
    <x v="0"/>
    <x v="0"/>
    <x v="4"/>
    <x v="4"/>
    <x v="1"/>
    <x v="17"/>
    <n v="29723.548063999999"/>
    <n v="1172.6207740597399"/>
    <n v="34854449.938609697"/>
    <n v="1.1726207740597399"/>
    <n v="34854.449938609563"/>
  </r>
  <r>
    <x v="0"/>
    <x v="0"/>
    <x v="0"/>
    <x v="5"/>
    <x v="5"/>
    <x v="1"/>
    <x v="17"/>
    <n v="29723.548063999999"/>
    <n v="1463.4767735815699"/>
    <n v="43499722.220099501"/>
    <n v="1.4634767735815699"/>
    <n v="43499.722220099437"/>
  </r>
  <r>
    <x v="0"/>
    <x v="0"/>
    <x v="0"/>
    <x v="6"/>
    <x v="6"/>
    <x v="1"/>
    <x v="17"/>
    <n v="29723.548063999999"/>
    <n v="3740.7826109656298"/>
    <n v="111189331.73401199"/>
    <n v="3.7407826109656299"/>
    <n v="111189.3317340123"/>
  </r>
  <r>
    <x v="0"/>
    <x v="0"/>
    <x v="0"/>
    <x v="7"/>
    <x v="7"/>
    <x v="1"/>
    <x v="17"/>
    <n v="29723.548063999999"/>
    <n v="1.7278973382567899"/>
    <n v="51359.239583333299"/>
    <n v="1.7278973382567899E-3"/>
    <n v="51.359239583333355"/>
  </r>
  <r>
    <x v="0"/>
    <x v="0"/>
    <x v="0"/>
    <x v="8"/>
    <x v="8"/>
    <x v="1"/>
    <x v="17"/>
    <n v="29723.548063999999"/>
    <n v="3055.8211632958901"/>
    <n v="90829847.222213805"/>
    <n v="3.05582116329589"/>
    <n v="90829.847222213779"/>
  </r>
  <r>
    <x v="0"/>
    <x v="0"/>
    <x v="0"/>
    <x v="9"/>
    <x v="9"/>
    <x v="1"/>
    <x v="17"/>
    <n v="29723.548063999999"/>
    <n v="8.4104776889888999"/>
    <n v="249989.237829861"/>
    <n v="8.4104776889889002E-3"/>
    <n v="249.9892378298612"/>
  </r>
  <r>
    <x v="0"/>
    <x v="0"/>
    <x v="0"/>
    <x v="10"/>
    <x v="10"/>
    <x v="1"/>
    <x v="17"/>
    <n v="29723.548063999999"/>
    <n v="1158.5865690176499"/>
    <n v="34437303.570501"/>
    <n v="1.15858656901765"/>
    <n v="34437.303570500975"/>
  </r>
  <r>
    <x v="0"/>
    <x v="0"/>
    <x v="0"/>
    <x v="11"/>
    <x v="11"/>
    <x v="1"/>
    <x v="17"/>
    <n v="29723.548063999999"/>
    <n v="4099.7945989420696"/>
    <n v="121860441.814182"/>
    <n v="4.0997945989420694"/>
    <n v="121860.4418141822"/>
  </r>
  <r>
    <x v="0"/>
    <x v="0"/>
    <x v="0"/>
    <x v="12"/>
    <x v="12"/>
    <x v="1"/>
    <x v="17"/>
    <n v="29723.548063999999"/>
    <n v="5955.2059187641098"/>
    <n v="177009849.357402"/>
    <n v="5.9552059187641095"/>
    <n v="177009.84935740227"/>
  </r>
  <r>
    <x v="0"/>
    <x v="0"/>
    <x v="0"/>
    <x v="13"/>
    <x v="13"/>
    <x v="1"/>
    <x v="17"/>
    <n v="29723.548063999999"/>
    <n v="1507.7075174023901"/>
    <n v="44814416.859963901"/>
    <n v="1.5077075174023902"/>
    <n v="44814.416859964062"/>
  </r>
  <r>
    <x v="0"/>
    <x v="0"/>
    <x v="0"/>
    <x v="14"/>
    <x v="14"/>
    <x v="1"/>
    <x v="17"/>
    <n v="29723.548063999999"/>
    <n v="478.52421669797297"/>
    <n v="14223437.5548102"/>
    <n v="0.47852421669797296"/>
    <n v="14223.437554810151"/>
  </r>
  <r>
    <x v="0"/>
    <x v="0"/>
    <x v="0"/>
    <x v="19"/>
    <x v="19"/>
    <x v="1"/>
    <x v="17"/>
    <n v="29723.548063999999"/>
    <n v="0.69114114655643999"/>
    <n v="20543.167088678401"/>
    <n v="6.9114114655643999E-4"/>
    <n v="20.543167088678413"/>
  </r>
  <r>
    <x v="0"/>
    <x v="0"/>
    <x v="0"/>
    <x v="15"/>
    <x v="15"/>
    <x v="1"/>
    <x v="17"/>
    <n v="29723.548063999999"/>
    <n v="156.14899375081899"/>
    <n v="4641302.1208976898"/>
    <n v="0.15614899375081898"/>
    <n v="4641.3021208977034"/>
  </r>
  <r>
    <x v="0"/>
    <x v="0"/>
    <x v="0"/>
    <x v="16"/>
    <x v="16"/>
    <x v="1"/>
    <x v="17"/>
    <n v="29723.548063999999"/>
    <n v="1419.41327252626"/>
    <n v="42189998.628613897"/>
    <n v="1.41941327252626"/>
    <n v="42189.998628613816"/>
  </r>
  <r>
    <x v="0"/>
    <x v="0"/>
    <x v="0"/>
    <x v="22"/>
    <x v="22"/>
    <x v="1"/>
    <x v="17"/>
    <n v="29723.548063999999"/>
    <n v="6.8297580608855002"/>
    <n v="203004.64198822199"/>
    <n v="6.8297580608854998E-3"/>
    <n v="203.00464198822158"/>
  </r>
  <r>
    <x v="0"/>
    <x v="0"/>
    <x v="0"/>
    <x v="17"/>
    <x v="17"/>
    <x v="1"/>
    <x v="17"/>
    <n v="29723.548063999999"/>
    <n v="1.4043316127118"/>
    <n v="41741.718188233703"/>
    <n v="1.4043316127117999E-3"/>
    <n v="41.741718188233818"/>
  </r>
  <r>
    <x v="0"/>
    <x v="0"/>
    <x v="0"/>
    <x v="18"/>
    <x v="18"/>
    <x v="1"/>
    <x v="17"/>
    <n v="29723.548063999999"/>
    <n v="721.37275309453105"/>
    <n v="21441757.698665299"/>
    <n v="0.72137275309453108"/>
    <n v="21441.757698665297"/>
  </r>
  <r>
    <x v="0"/>
    <x v="0"/>
    <x v="0"/>
    <x v="21"/>
    <x v="21"/>
    <x v="1"/>
    <x v="17"/>
    <n v="29723.548063999999"/>
    <n v="19.209726348208999"/>
    <n v="570981.22440727695"/>
    <n v="1.9209726348209E-2"/>
    <n v="570.98122440727741"/>
  </r>
  <r>
    <x v="0"/>
    <x v="0"/>
    <x v="0"/>
    <x v="0"/>
    <x v="0"/>
    <x v="1"/>
    <x v="18"/>
    <n v="29723.548063999999"/>
    <n v="3.4619656300290398"/>
    <n v="102901.901800084"/>
    <n v="3.4619656300290398E-3"/>
    <n v="102.9019018000842"/>
  </r>
  <r>
    <x v="0"/>
    <x v="0"/>
    <x v="0"/>
    <x v="1"/>
    <x v="1"/>
    <x v="1"/>
    <x v="18"/>
    <n v="29723.548063999999"/>
    <n v="1228.6630221555499"/>
    <n v="36520224.3935"/>
    <n v="1.2286630221555499"/>
    <n v="36520.224393499986"/>
  </r>
  <r>
    <x v="0"/>
    <x v="0"/>
    <x v="0"/>
    <x v="2"/>
    <x v="2"/>
    <x v="1"/>
    <x v="18"/>
    <n v="29723.548063999999"/>
    <n v="83.226429076275096"/>
    <n v="2473784.7648437498"/>
    <n v="8.3226429076275102E-2"/>
    <n v="2473.7847648437501"/>
  </r>
  <r>
    <x v="0"/>
    <x v="0"/>
    <x v="0"/>
    <x v="3"/>
    <x v="3"/>
    <x v="1"/>
    <x v="18"/>
    <n v="29723.548063999999"/>
    <n v="1290.57587183706"/>
    <n v="38360493.956787698"/>
    <n v="1.2905758718370601"/>
    <n v="38360.493956787563"/>
  </r>
  <r>
    <x v="0"/>
    <x v="0"/>
    <x v="0"/>
    <x v="4"/>
    <x v="4"/>
    <x v="1"/>
    <x v="18"/>
    <n v="29723.548063999999"/>
    <n v="969.87888028295095"/>
    <n v="28828241.514348801"/>
    <n v="0.96987888028295099"/>
    <n v="28828.241514348796"/>
  </r>
  <r>
    <x v="0"/>
    <x v="0"/>
    <x v="0"/>
    <x v="5"/>
    <x v="5"/>
    <x v="1"/>
    <x v="18"/>
    <n v="29723.548063999999"/>
    <n v="2438.3705889186299"/>
    <n v="72477025.3975669"/>
    <n v="2.4383705889186298"/>
    <n v="72477.025397566875"/>
  </r>
  <r>
    <x v="0"/>
    <x v="0"/>
    <x v="0"/>
    <x v="6"/>
    <x v="6"/>
    <x v="1"/>
    <x v="18"/>
    <n v="29723.548063999999"/>
    <n v="3465.67222332142"/>
    <n v="103012074.903964"/>
    <n v="3.4656722233214201"/>
    <n v="103012.07490396396"/>
  </r>
  <r>
    <x v="0"/>
    <x v="0"/>
    <x v="0"/>
    <x v="20"/>
    <x v="20"/>
    <x v="1"/>
    <x v="18"/>
    <n v="29723.548063999999"/>
    <n v="1.67906545695823"/>
    <n v="49907.782812500001"/>
    <n v="1.6790654569582299E-3"/>
    <n v="49.907782812500066"/>
  </r>
  <r>
    <x v="0"/>
    <x v="0"/>
    <x v="0"/>
    <x v="7"/>
    <x v="7"/>
    <x v="1"/>
    <x v="18"/>
    <n v="29723.548063999999"/>
    <n v="0.43072223504372098"/>
    <n v="12802.593055555601"/>
    <n v="4.30722235043721E-4"/>
    <n v="12.802593055555546"/>
  </r>
  <r>
    <x v="0"/>
    <x v="0"/>
    <x v="0"/>
    <x v="8"/>
    <x v="8"/>
    <x v="1"/>
    <x v="18"/>
    <n v="29723.548063999999"/>
    <n v="2585.6419547558198"/>
    <n v="76854452.918479607"/>
    <n v="2.58564195475582"/>
    <n v="76854.452918479525"/>
  </r>
  <r>
    <x v="0"/>
    <x v="0"/>
    <x v="0"/>
    <x v="9"/>
    <x v="9"/>
    <x v="1"/>
    <x v="18"/>
    <n v="29723.548063999999"/>
    <n v="107.57538240121001"/>
    <n v="3197522.0493055601"/>
    <n v="0.10757538240121001"/>
    <n v="3197.5220493055454"/>
  </r>
  <r>
    <x v="0"/>
    <x v="0"/>
    <x v="0"/>
    <x v="10"/>
    <x v="10"/>
    <x v="1"/>
    <x v="18"/>
    <n v="29723.548063999999"/>
    <n v="397.77746074617897"/>
    <n v="11823357.473264899"/>
    <n v="0.39777746074617898"/>
    <n v="11823.357473264923"/>
  </r>
  <r>
    <x v="0"/>
    <x v="0"/>
    <x v="0"/>
    <x v="11"/>
    <x v="11"/>
    <x v="1"/>
    <x v="18"/>
    <n v="29723.548063999999"/>
    <n v="7271.6452697473796"/>
    <n v="216139097.67969501"/>
    <n v="7.2716452697473795"/>
    <n v="216139.09767969447"/>
  </r>
  <r>
    <x v="0"/>
    <x v="0"/>
    <x v="0"/>
    <x v="12"/>
    <x v="12"/>
    <x v="1"/>
    <x v="18"/>
    <n v="29723.548063999999"/>
    <n v="17083.5761949431"/>
    <n v="507784498.13539797"/>
    <n v="17.083576194943099"/>
    <n v="507784.49813539739"/>
  </r>
  <r>
    <x v="0"/>
    <x v="0"/>
    <x v="0"/>
    <x v="13"/>
    <x v="13"/>
    <x v="1"/>
    <x v="18"/>
    <n v="29723.548063999999"/>
    <n v="2163.2877507685798"/>
    <n v="64300587.436232299"/>
    <n v="2.1632877507685797"/>
    <n v="64300.58743623233"/>
  </r>
  <r>
    <x v="0"/>
    <x v="0"/>
    <x v="0"/>
    <x v="14"/>
    <x v="14"/>
    <x v="1"/>
    <x v="18"/>
    <n v="29723.548063999999"/>
    <n v="316.64120030898601"/>
    <n v="9411699.9364267904"/>
    <n v="0.31664120030898601"/>
    <n v="9411.6999364267976"/>
  </r>
  <r>
    <x v="0"/>
    <x v="0"/>
    <x v="0"/>
    <x v="19"/>
    <x v="19"/>
    <x v="1"/>
    <x v="18"/>
    <n v="29723.548063999999"/>
    <n v="3.3257708028577802"/>
    <n v="98853.708308591202"/>
    <n v="3.3257708028577803E-3"/>
    <n v="98.853708308591095"/>
  </r>
  <r>
    <x v="0"/>
    <x v="0"/>
    <x v="0"/>
    <x v="15"/>
    <x v="15"/>
    <x v="1"/>
    <x v="18"/>
    <n v="29723.548063999999"/>
    <n v="136.32790593363799"/>
    <n v="4052149.0644829599"/>
    <n v="0.136327905933638"/>
    <n v="4052.1490644829596"/>
  </r>
  <r>
    <x v="0"/>
    <x v="0"/>
    <x v="0"/>
    <x v="16"/>
    <x v="16"/>
    <x v="1"/>
    <x v="18"/>
    <n v="29723.548063999999"/>
    <n v="1720.7241162894099"/>
    <n v="51146025.975412197"/>
    <n v="1.72072411628941"/>
    <n v="51146.025975412202"/>
  </r>
  <r>
    <x v="0"/>
    <x v="0"/>
    <x v="0"/>
    <x v="22"/>
    <x v="22"/>
    <x v="1"/>
    <x v="18"/>
    <n v="29723.548063999999"/>
    <n v="20.857994123761699"/>
    <n v="619973.59085625899"/>
    <n v="2.08579941237617E-2"/>
    <n v="619.97359085626044"/>
  </r>
  <r>
    <x v="0"/>
    <x v="0"/>
    <x v="0"/>
    <x v="17"/>
    <x v="17"/>
    <x v="1"/>
    <x v="18"/>
    <n v="29723.548063999999"/>
    <n v="0.199870154756005"/>
    <n v="5940.85015144924"/>
    <n v="1.9987015475600499E-4"/>
    <n v="5.940850151449232"/>
  </r>
  <r>
    <x v="0"/>
    <x v="0"/>
    <x v="0"/>
    <x v="18"/>
    <x v="18"/>
    <x v="1"/>
    <x v="18"/>
    <n v="29723.548063999999"/>
    <n v="318.94450005699002"/>
    <n v="9480162.17719239"/>
    <n v="0.31894450005699004"/>
    <n v="9480.1621771923947"/>
  </r>
  <r>
    <x v="0"/>
    <x v="0"/>
    <x v="0"/>
    <x v="21"/>
    <x v="21"/>
    <x v="1"/>
    <x v="18"/>
    <n v="29723.548063999999"/>
    <n v="32.892745009997697"/>
    <n v="977689.08726156398"/>
    <n v="3.2892745009997698E-2"/>
    <n v="977.68908726156269"/>
  </r>
  <r>
    <x v="0"/>
    <x v="0"/>
    <x v="0"/>
    <x v="0"/>
    <x v="0"/>
    <x v="1"/>
    <x v="19"/>
    <n v="29723.548063999999"/>
    <n v="20.615345886849401"/>
    <n v="612761.22432375199"/>
    <n v="2.06153458868494E-2"/>
    <n v="612.7612243237528"/>
  </r>
  <r>
    <x v="0"/>
    <x v="0"/>
    <x v="0"/>
    <x v="1"/>
    <x v="1"/>
    <x v="1"/>
    <x v="19"/>
    <n v="29723.548063999999"/>
    <n v="73.449407024522202"/>
    <n v="2183176.9799656901"/>
    <n v="7.3449407024522198E-2"/>
    <n v="2183.1769799656845"/>
  </r>
  <r>
    <x v="0"/>
    <x v="0"/>
    <x v="0"/>
    <x v="2"/>
    <x v="2"/>
    <x v="1"/>
    <x v="19"/>
    <n v="29723.548063999999"/>
    <n v="9.2820978350952696"/>
    <n v="275896.88113620499"/>
    <n v="9.2820978350952703E-3"/>
    <n v="275.89688113620463"/>
  </r>
  <r>
    <x v="0"/>
    <x v="0"/>
    <x v="0"/>
    <x v="3"/>
    <x v="3"/>
    <x v="1"/>
    <x v="19"/>
    <n v="29723.548063999999"/>
    <n v="288.43082568245399"/>
    <n v="8573187.5103116203"/>
    <n v="0.28843082568245398"/>
    <n v="8573.1875103116254"/>
  </r>
  <r>
    <x v="0"/>
    <x v="0"/>
    <x v="0"/>
    <x v="4"/>
    <x v="4"/>
    <x v="1"/>
    <x v="19"/>
    <n v="29723.548063999999"/>
    <n v="1033.386142009"/>
    <n v="30715902.660676099"/>
    <n v="1.033386142009"/>
    <n v="30715.902660676042"/>
  </r>
  <r>
    <x v="0"/>
    <x v="0"/>
    <x v="0"/>
    <x v="5"/>
    <x v="5"/>
    <x v="1"/>
    <x v="19"/>
    <n v="29723.548063999999"/>
    <n v="651.14751237105395"/>
    <n v="19354414.380715098"/>
    <n v="0.65114751237105395"/>
    <n v="19354.414380715058"/>
  </r>
  <r>
    <x v="0"/>
    <x v="0"/>
    <x v="0"/>
    <x v="6"/>
    <x v="6"/>
    <x v="1"/>
    <x v="19"/>
    <n v="29723.548063999999"/>
    <n v="1971.5285287735901"/>
    <n v="58600822.984548897"/>
    <n v="1.9715285287735902"/>
    <n v="58600.822984549013"/>
  </r>
  <r>
    <x v="0"/>
    <x v="0"/>
    <x v="0"/>
    <x v="20"/>
    <x v="20"/>
    <x v="1"/>
    <x v="19"/>
    <n v="29723.548063999999"/>
    <n v="0"/>
    <n v="0"/>
    <n v="0"/>
    <n v="0"/>
  </r>
  <r>
    <x v="0"/>
    <x v="0"/>
    <x v="0"/>
    <x v="7"/>
    <x v="7"/>
    <x v="1"/>
    <x v="19"/>
    <n v="29723.548063999999"/>
    <n v="8.4155397484788192"/>
    <n v="250139.70019841299"/>
    <n v="8.4155397484788185E-3"/>
    <n v="250.13970019841261"/>
  </r>
  <r>
    <x v="0"/>
    <x v="0"/>
    <x v="0"/>
    <x v="8"/>
    <x v="8"/>
    <x v="1"/>
    <x v="19"/>
    <n v="29723.548063999999"/>
    <n v="2670.37152671175"/>
    <n v="79372916.422953799"/>
    <n v="2.67037152671175"/>
    <n v="79372.916422953756"/>
  </r>
  <r>
    <x v="0"/>
    <x v="0"/>
    <x v="0"/>
    <x v="9"/>
    <x v="9"/>
    <x v="1"/>
    <x v="19"/>
    <n v="29723.548063999999"/>
    <n v="27.590223370581398"/>
    <n v="820079.33045197302"/>
    <n v="2.7590223370581399E-2"/>
    <n v="820.07933045197228"/>
  </r>
  <r>
    <x v="0"/>
    <x v="0"/>
    <x v="0"/>
    <x v="10"/>
    <x v="10"/>
    <x v="1"/>
    <x v="19"/>
    <n v="29723.548063999999"/>
    <n v="311.35961138881402"/>
    <n v="9254712.3743037693"/>
    <n v="0.31135961138881402"/>
    <n v="9254.7123743037755"/>
  </r>
  <r>
    <x v="0"/>
    <x v="0"/>
    <x v="0"/>
    <x v="11"/>
    <x v="11"/>
    <x v="1"/>
    <x v="19"/>
    <n v="29723.548063999999"/>
    <n v="1968.7033036512801"/>
    <n v="58516847.269834399"/>
    <n v="1.96870330365128"/>
    <n v="58516.847269834405"/>
  </r>
  <r>
    <x v="0"/>
    <x v="0"/>
    <x v="0"/>
    <x v="12"/>
    <x v="12"/>
    <x v="1"/>
    <x v="19"/>
    <n v="29723.548063999999"/>
    <n v="1220.30787690894"/>
    <n v="36271879.832180597"/>
    <n v="1.2203078769089399"/>
    <n v="36271.879832180668"/>
  </r>
  <r>
    <x v="0"/>
    <x v="0"/>
    <x v="0"/>
    <x v="13"/>
    <x v="13"/>
    <x v="1"/>
    <x v="19"/>
    <n v="29723.548063999999"/>
    <n v="1255.8816646944899"/>
    <n v="37329259.023242898"/>
    <n v="1.2558816646944899"/>
    <n v="37329.259023243001"/>
  </r>
  <r>
    <x v="0"/>
    <x v="0"/>
    <x v="0"/>
    <x v="14"/>
    <x v="14"/>
    <x v="1"/>
    <x v="19"/>
    <n v="29723.548063999999"/>
    <n v="151.03472475541"/>
    <n v="4489287.9006004399"/>
    <n v="0.15103472475540999"/>
    <n v="4489.2879006004396"/>
  </r>
  <r>
    <x v="0"/>
    <x v="0"/>
    <x v="0"/>
    <x v="19"/>
    <x v="19"/>
    <x v="1"/>
    <x v="19"/>
    <n v="29723.548063999999"/>
    <n v="0.75061268667387804"/>
    <n v="22310.872269799202"/>
    <n v="7.5061268667387803E-4"/>
    <n v="22.310872269799184"/>
  </r>
  <r>
    <x v="0"/>
    <x v="0"/>
    <x v="0"/>
    <x v="15"/>
    <x v="15"/>
    <x v="1"/>
    <x v="19"/>
    <n v="29723.548063999999"/>
    <n v="367.00447891335"/>
    <n v="10908675.268684199"/>
    <n v="0.36700447891334997"/>
    <n v="10908.675268684232"/>
  </r>
  <r>
    <x v="0"/>
    <x v="0"/>
    <x v="0"/>
    <x v="16"/>
    <x v="16"/>
    <x v="1"/>
    <x v="19"/>
    <n v="29723.548063999999"/>
    <n v="12683.454844787901"/>
    <n v="376997279.69662797"/>
    <n v="12.683454844787901"/>
    <n v="376997.27969662682"/>
  </r>
  <r>
    <x v="0"/>
    <x v="0"/>
    <x v="0"/>
    <x v="22"/>
    <x v="22"/>
    <x v="1"/>
    <x v="19"/>
    <n v="29723.548063999999"/>
    <n v="21.586868969211402"/>
    <n v="641638.33735762595"/>
    <n v="2.1586868969211401E-2"/>
    <n v="641.63833735762523"/>
  </r>
  <r>
    <x v="0"/>
    <x v="0"/>
    <x v="0"/>
    <x v="17"/>
    <x v="17"/>
    <x v="1"/>
    <x v="19"/>
    <n v="29723.548063999999"/>
    <n v="5.2538432923850902E-2"/>
    <n v="1561.62863621932"/>
    <n v="5.25384329238509E-5"/>
    <n v="1.5616286362193221"/>
  </r>
  <r>
    <x v="0"/>
    <x v="0"/>
    <x v="0"/>
    <x v="18"/>
    <x v="18"/>
    <x v="1"/>
    <x v="19"/>
    <n v="29723.548063999999"/>
    <n v="218.88051199017301"/>
    <n v="6505905.4184128297"/>
    <n v="0.218880511990173"/>
    <n v="6505.9054184128354"/>
  </r>
  <r>
    <x v="0"/>
    <x v="0"/>
    <x v="0"/>
    <x v="21"/>
    <x v="21"/>
    <x v="1"/>
    <x v="19"/>
    <n v="29723.548063999999"/>
    <n v="73.429666144379198"/>
    <n v="2182590.21096593"/>
    <n v="7.3429666144379194E-2"/>
    <n v="2182.5902109659282"/>
  </r>
  <r>
    <x v="0"/>
    <x v="0"/>
    <x v="0"/>
    <x v="0"/>
    <x v="0"/>
    <x v="1"/>
    <x v="20"/>
    <n v="29723.548063999999"/>
    <n v="32.075107303882497"/>
    <n v="953385.99360490905"/>
    <n v="3.2075107303882494E-2"/>
    <n v="953.38599360490878"/>
  </r>
  <r>
    <x v="0"/>
    <x v="0"/>
    <x v="0"/>
    <x v="1"/>
    <x v="1"/>
    <x v="1"/>
    <x v="20"/>
    <n v="29723.548063999999"/>
    <n v="53.228161502510702"/>
    <n v="1582129.81677823"/>
    <n v="5.3228161502510703E-2"/>
    <n v="1582.1298167782313"/>
  </r>
  <r>
    <x v="0"/>
    <x v="0"/>
    <x v="0"/>
    <x v="2"/>
    <x v="2"/>
    <x v="1"/>
    <x v="20"/>
    <n v="29723.548063999999"/>
    <n v="10.370293670331201"/>
    <n v="308241.92234788398"/>
    <n v="1.0370293670331201E-2"/>
    <n v="308.24192234788444"/>
  </r>
  <r>
    <x v="0"/>
    <x v="0"/>
    <x v="0"/>
    <x v="3"/>
    <x v="3"/>
    <x v="1"/>
    <x v="20"/>
    <n v="29723.548063999999"/>
    <n v="1589.4326443673499"/>
    <n v="47243577.599343501"/>
    <n v="1.5894326443673499"/>
    <n v="47243.577599343538"/>
  </r>
  <r>
    <x v="0"/>
    <x v="0"/>
    <x v="0"/>
    <x v="4"/>
    <x v="4"/>
    <x v="1"/>
    <x v="20"/>
    <n v="29723.548063999999"/>
    <n v="1350.4408696508899"/>
    <n v="40139894.0966582"/>
    <n v="1.3504408696508898"/>
    <n v="40139.894096658179"/>
  </r>
  <r>
    <x v="0"/>
    <x v="0"/>
    <x v="0"/>
    <x v="5"/>
    <x v="5"/>
    <x v="1"/>
    <x v="20"/>
    <n v="29723.548063999999"/>
    <n v="649.30363497265603"/>
    <n v="19299607.802239701"/>
    <n v="0.64930363497265597"/>
    <n v="19299.60780223965"/>
  </r>
  <r>
    <x v="0"/>
    <x v="0"/>
    <x v="0"/>
    <x v="6"/>
    <x v="6"/>
    <x v="1"/>
    <x v="20"/>
    <n v="29723.548063999999"/>
    <n v="1293.80936289735"/>
    <n v="38456604.783732504"/>
    <n v="1.2938093628973499"/>
    <n v="38456.604783732597"/>
  </r>
  <r>
    <x v="0"/>
    <x v="0"/>
    <x v="0"/>
    <x v="20"/>
    <x v="20"/>
    <x v="1"/>
    <x v="20"/>
    <n v="29723.548063999999"/>
    <n v="2.4190562735594998"/>
    <n v="71902.935416666704"/>
    <n v="2.4190562735594999E-3"/>
    <n v="71.902935416666523"/>
  </r>
  <r>
    <x v="0"/>
    <x v="0"/>
    <x v="0"/>
    <x v="7"/>
    <x v="7"/>
    <x v="1"/>
    <x v="20"/>
    <n v="29723.548063999999"/>
    <n v="0.258433341026233"/>
    <n v="7681.5558333333302"/>
    <n v="2.5843334102623299E-4"/>
    <n v="7.6815558333333387"/>
  </r>
  <r>
    <x v="0"/>
    <x v="0"/>
    <x v="0"/>
    <x v="8"/>
    <x v="8"/>
    <x v="1"/>
    <x v="20"/>
    <n v="29723.548063999999"/>
    <n v="5471.5681562"/>
    <n v="162634419.076262"/>
    <n v="5.4715681562"/>
    <n v="162634.41907626257"/>
  </r>
  <r>
    <x v="0"/>
    <x v="0"/>
    <x v="0"/>
    <x v="9"/>
    <x v="9"/>
    <x v="1"/>
    <x v="20"/>
    <n v="29723.548063999999"/>
    <n v="2.2294796194961499"/>
    <n v="66268.044627802097"/>
    <n v="2.22947961949615E-3"/>
    <n v="66.26804462780224"/>
  </r>
  <r>
    <x v="0"/>
    <x v="0"/>
    <x v="0"/>
    <x v="10"/>
    <x v="10"/>
    <x v="1"/>
    <x v="20"/>
    <n v="29723.548063999999"/>
    <n v="359.95628838230402"/>
    <n v="10699178.038670501"/>
    <n v="0.35995628838230403"/>
    <n v="10699.178038670458"/>
  </r>
  <r>
    <x v="0"/>
    <x v="0"/>
    <x v="0"/>
    <x v="11"/>
    <x v="11"/>
    <x v="1"/>
    <x v="20"/>
    <n v="29723.548063999999"/>
    <n v="2212.04811115758"/>
    <n v="65749918.351872697"/>
    <n v="2.2120481111575798"/>
    <n v="65749.918351872737"/>
  </r>
  <r>
    <x v="0"/>
    <x v="0"/>
    <x v="0"/>
    <x v="12"/>
    <x v="12"/>
    <x v="1"/>
    <x v="20"/>
    <n v="29723.548063999999"/>
    <n v="1300.7984398799499"/>
    <n v="38664344.949347898"/>
    <n v="1.3007984398799499"/>
    <n v="38664.344949347906"/>
  </r>
  <r>
    <x v="0"/>
    <x v="0"/>
    <x v="0"/>
    <x v="13"/>
    <x v="13"/>
    <x v="1"/>
    <x v="20"/>
    <n v="29723.548063999999"/>
    <n v="679.64193861746503"/>
    <n v="20201369.8288064"/>
    <n v="0.67964193861746502"/>
    <n v="20201.369828806357"/>
  </r>
  <r>
    <x v="0"/>
    <x v="0"/>
    <x v="0"/>
    <x v="14"/>
    <x v="14"/>
    <x v="1"/>
    <x v="20"/>
    <n v="29723.548063999999"/>
    <n v="122.885627330671"/>
    <n v="3652596.8503379798"/>
    <n v="0.122885627330671"/>
    <n v="3652.5968503379913"/>
  </r>
  <r>
    <x v="0"/>
    <x v="0"/>
    <x v="0"/>
    <x v="19"/>
    <x v="19"/>
    <x v="1"/>
    <x v="20"/>
    <n v="29723.548063999999"/>
    <n v="0.85848058604255295"/>
    <n v="25517.0889612467"/>
    <n v="8.5848058604255293E-4"/>
    <n v="25.51708896124671"/>
  </r>
  <r>
    <x v="0"/>
    <x v="0"/>
    <x v="0"/>
    <x v="15"/>
    <x v="15"/>
    <x v="1"/>
    <x v="20"/>
    <n v="29723.548063999999"/>
    <n v="129.31529547987699"/>
    <n v="3843709.40060648"/>
    <n v="0.129315295479877"/>
    <n v="3843.7094006064858"/>
  </r>
  <r>
    <x v="0"/>
    <x v="0"/>
    <x v="0"/>
    <x v="16"/>
    <x v="16"/>
    <x v="1"/>
    <x v="20"/>
    <n v="29723.548063999999"/>
    <n v="1106.56435163732"/>
    <n v="32891018.691801"/>
    <n v="1.10656435163732"/>
    <n v="32891.018691800877"/>
  </r>
  <r>
    <x v="0"/>
    <x v="0"/>
    <x v="0"/>
    <x v="22"/>
    <x v="22"/>
    <x v="1"/>
    <x v="20"/>
    <n v="29723.548063999999"/>
    <n v="23.216237260133202"/>
    <n v="690068.94406679797"/>
    <n v="2.32162372601332E-2"/>
    <n v="690.0689440667968"/>
  </r>
  <r>
    <x v="0"/>
    <x v="0"/>
    <x v="0"/>
    <x v="18"/>
    <x v="18"/>
    <x v="1"/>
    <x v="20"/>
    <n v="29723.548063999999"/>
    <n v="197.66476253861001"/>
    <n v="5875298.0698755197"/>
    <n v="0.19766476253861001"/>
    <n v="5875.2980698755209"/>
  </r>
  <r>
    <x v="0"/>
    <x v="0"/>
    <x v="0"/>
    <x v="21"/>
    <x v="21"/>
    <x v="1"/>
    <x v="20"/>
    <n v="29723.548063999999"/>
    <n v="43.215590079242901"/>
    <n v="1284520.6688345"/>
    <n v="4.3215590079242902E-2"/>
    <n v="1284.5206688344979"/>
  </r>
  <r>
    <x v="0"/>
    <x v="0"/>
    <x v="0"/>
    <x v="0"/>
    <x v="0"/>
    <x v="1"/>
    <x v="21"/>
    <n v="29723.548063999999"/>
    <n v="5.9825044071127902"/>
    <n v="177821.25728790899"/>
    <n v="5.9825044071127901E-3"/>
    <n v="177.82125728790882"/>
  </r>
  <r>
    <x v="0"/>
    <x v="0"/>
    <x v="0"/>
    <x v="1"/>
    <x v="1"/>
    <x v="1"/>
    <x v="21"/>
    <n v="29723.548063999999"/>
    <n v="344.14217664942498"/>
    <n v="10229126.5284888"/>
    <n v="0.34414217664942498"/>
    <n v="10229.126528488761"/>
  </r>
  <r>
    <x v="0"/>
    <x v="0"/>
    <x v="0"/>
    <x v="2"/>
    <x v="2"/>
    <x v="1"/>
    <x v="21"/>
    <n v="29723.548063999999"/>
    <n v="5.3303665300261196"/>
    <n v="158437.40575396799"/>
    <n v="5.3303665300261198E-3"/>
    <n v="158.43740575396828"/>
  </r>
  <r>
    <x v="0"/>
    <x v="0"/>
    <x v="0"/>
    <x v="3"/>
    <x v="3"/>
    <x v="1"/>
    <x v="21"/>
    <n v="29723.548063999999"/>
    <n v="109.973996233619"/>
    <n v="3268817.3628401398"/>
    <n v="0.109973996233619"/>
    <n v="3268.8173628401291"/>
  </r>
  <r>
    <x v="0"/>
    <x v="0"/>
    <x v="0"/>
    <x v="4"/>
    <x v="4"/>
    <x v="1"/>
    <x v="21"/>
    <n v="29723.548063999999"/>
    <n v="777.14178916369804"/>
    <n v="23099411.322750099"/>
    <n v="0.77714178916369803"/>
    <n v="23099.411322750133"/>
  </r>
  <r>
    <x v="0"/>
    <x v="0"/>
    <x v="0"/>
    <x v="5"/>
    <x v="5"/>
    <x v="1"/>
    <x v="21"/>
    <n v="29723.548063999999"/>
    <n v="640.67173774081004"/>
    <n v="19043037.189985398"/>
    <n v="0.6406717377408101"/>
    <n v="19043.037189985371"/>
  </r>
  <r>
    <x v="0"/>
    <x v="0"/>
    <x v="0"/>
    <x v="6"/>
    <x v="6"/>
    <x v="1"/>
    <x v="21"/>
    <n v="29723.548063999999"/>
    <n v="1128.4729348912599"/>
    <n v="33542219.519163601"/>
    <n v="1.1284729348912599"/>
    <n v="33542.219519163504"/>
  </r>
  <r>
    <x v="0"/>
    <x v="0"/>
    <x v="0"/>
    <x v="20"/>
    <x v="20"/>
    <x v="1"/>
    <x v="21"/>
    <n v="29723.548063999999"/>
    <n v="0.92404944611123996"/>
    <n v="27466.028125000001"/>
    <n v="9.2404944611123999E-4"/>
    <n v="27.466028125000019"/>
  </r>
  <r>
    <x v="0"/>
    <x v="0"/>
    <x v="0"/>
    <x v="7"/>
    <x v="7"/>
    <x v="1"/>
    <x v="21"/>
    <n v="29723.548063999999"/>
    <n v="0.10768055876093"/>
    <n v="3200.6482638888901"/>
    <n v="1.0768055876092999E-4"/>
    <n v="3.2006482638888789"/>
  </r>
  <r>
    <x v="0"/>
    <x v="0"/>
    <x v="0"/>
    <x v="8"/>
    <x v="8"/>
    <x v="1"/>
    <x v="21"/>
    <n v="29723.548063999999"/>
    <n v="4919.8826884752398"/>
    <n v="146236369.56013501"/>
    <n v="4.9198826884752398"/>
    <n v="146236.36956013532"/>
  </r>
  <r>
    <x v="0"/>
    <x v="0"/>
    <x v="0"/>
    <x v="9"/>
    <x v="9"/>
    <x v="1"/>
    <x v="21"/>
    <n v="29723.548063999999"/>
    <n v="5.6062756029309897"/>
    <n v="166638.40234375"/>
    <n v="5.6062756029309898E-3"/>
    <n v="166.63840234374985"/>
  </r>
  <r>
    <x v="0"/>
    <x v="0"/>
    <x v="0"/>
    <x v="10"/>
    <x v="10"/>
    <x v="1"/>
    <x v="21"/>
    <n v="29723.548063999999"/>
    <n v="1120.5459594409799"/>
    <n v="33306601.683364999"/>
    <n v="1.1205459594409799"/>
    <n v="33306.601683364956"/>
  </r>
  <r>
    <x v="0"/>
    <x v="0"/>
    <x v="0"/>
    <x v="11"/>
    <x v="11"/>
    <x v="1"/>
    <x v="21"/>
    <n v="29723.548063999999"/>
    <n v="1506.1428740336601"/>
    <n v="44767910.107590601"/>
    <n v="1.50614287403366"/>
    <n v="44767.910107590586"/>
  </r>
  <r>
    <x v="0"/>
    <x v="0"/>
    <x v="0"/>
    <x v="12"/>
    <x v="12"/>
    <x v="1"/>
    <x v="21"/>
    <n v="29723.548063999999"/>
    <n v="1800.66121605489"/>
    <n v="53522040.202388197"/>
    <n v="1.80066121605489"/>
    <n v="53522.040202388212"/>
  </r>
  <r>
    <x v="0"/>
    <x v="0"/>
    <x v="0"/>
    <x v="13"/>
    <x v="13"/>
    <x v="1"/>
    <x v="21"/>
    <n v="29723.548063999999"/>
    <n v="389.07799516260599"/>
    <n v="11564778.489860499"/>
    <n v="0.38907799516260599"/>
    <n v="11564.778489860479"/>
  </r>
  <r>
    <x v="0"/>
    <x v="0"/>
    <x v="0"/>
    <x v="14"/>
    <x v="14"/>
    <x v="1"/>
    <x v="21"/>
    <n v="29723.548063999999"/>
    <n v="177.88357949654599"/>
    <n v="5287331.1249619396"/>
    <n v="0.17788357949654598"/>
    <n v="5287.3311249619492"/>
  </r>
  <r>
    <x v="0"/>
    <x v="0"/>
    <x v="0"/>
    <x v="19"/>
    <x v="19"/>
    <x v="1"/>
    <x v="21"/>
    <n v="29723.548063999999"/>
    <n v="0.80506170161937796"/>
    <n v="23929.290182569199"/>
    <n v="8.0506170161937798E-4"/>
    <n v="23.929290182569208"/>
  </r>
  <r>
    <x v="0"/>
    <x v="0"/>
    <x v="0"/>
    <x v="15"/>
    <x v="15"/>
    <x v="1"/>
    <x v="21"/>
    <n v="29723.548063999999"/>
    <n v="97.443443409521507"/>
    <n v="2896364.8737045801"/>
    <n v="9.7443443409521505E-2"/>
    <n v="2896.3648737045764"/>
  </r>
  <r>
    <x v="0"/>
    <x v="0"/>
    <x v="0"/>
    <x v="16"/>
    <x v="16"/>
    <x v="1"/>
    <x v="21"/>
    <n v="29723.548063999999"/>
    <n v="924.22578140820599"/>
    <n v="27471269.435674801"/>
    <n v="0.92422578140820599"/>
    <n v="27471.269435674767"/>
  </r>
  <r>
    <x v="0"/>
    <x v="0"/>
    <x v="0"/>
    <x v="22"/>
    <x v="22"/>
    <x v="1"/>
    <x v="21"/>
    <n v="29723.548063999999"/>
    <n v="20.936383414259101"/>
    <n v="622303.59870006202"/>
    <n v="2.0936383414259102E-2"/>
    <n v="622.30359870006282"/>
  </r>
  <r>
    <x v="0"/>
    <x v="0"/>
    <x v="0"/>
    <x v="17"/>
    <x v="17"/>
    <x v="1"/>
    <x v="21"/>
    <n v="29723.548063999999"/>
    <n v="0.162597767378971"/>
    <n v="4832.9825537879397"/>
    <n v="1.62597767378971E-4"/>
    <n v="4.8329825537879358"/>
  </r>
  <r>
    <x v="0"/>
    <x v="0"/>
    <x v="0"/>
    <x v="18"/>
    <x v="18"/>
    <x v="1"/>
    <x v="21"/>
    <n v="29723.548063999999"/>
    <n v="83.065884257473698"/>
    <n v="2469012.8032056801"/>
    <n v="8.3065884257473702E-2"/>
    <n v="2469.0128032056805"/>
  </r>
  <r>
    <x v="0"/>
    <x v="0"/>
    <x v="0"/>
    <x v="21"/>
    <x v="21"/>
    <x v="1"/>
    <x v="21"/>
    <n v="29723.548063999999"/>
    <n v="17.497179734614299"/>
    <n v="520078.26282625599"/>
    <n v="1.7497179734614298E-2"/>
    <n v="520.07826282625479"/>
  </r>
  <r>
    <x v="0"/>
    <x v="0"/>
    <x v="0"/>
    <x v="0"/>
    <x v="0"/>
    <x v="1"/>
    <x v="22"/>
    <n v="29723.548063999999"/>
    <n v="22.161243522922799"/>
    <n v="658710.78701160406"/>
    <n v="2.2161243522922799E-2"/>
    <n v="658.71078701160445"/>
  </r>
  <r>
    <x v="0"/>
    <x v="0"/>
    <x v="0"/>
    <x v="1"/>
    <x v="1"/>
    <x v="1"/>
    <x v="22"/>
    <n v="29723.548063999999"/>
    <n v="357.441128713198"/>
    <n v="10624418.569357101"/>
    <n v="0.357441128713198"/>
    <n v="10624.418569357151"/>
  </r>
  <r>
    <x v="0"/>
    <x v="0"/>
    <x v="0"/>
    <x v="2"/>
    <x v="2"/>
    <x v="1"/>
    <x v="22"/>
    <n v="29723.548063999999"/>
    <n v="609.90101535588201"/>
    <n v="18128422.144212998"/>
    <n v="0.60990101535588204"/>
    <n v="18128.42214421296"/>
  </r>
  <r>
    <x v="0"/>
    <x v="0"/>
    <x v="0"/>
    <x v="3"/>
    <x v="3"/>
    <x v="1"/>
    <x v="22"/>
    <n v="29723.548063999999"/>
    <n v="1661.5997214333099"/>
    <n v="49388639.183151901"/>
    <n v="1.66159972143331"/>
    <n v="49388.639183152001"/>
  </r>
  <r>
    <x v="0"/>
    <x v="0"/>
    <x v="0"/>
    <x v="4"/>
    <x v="4"/>
    <x v="1"/>
    <x v="22"/>
    <n v="29723.548063999999"/>
    <n v="981.62539975882396"/>
    <n v="29177389.7505746"/>
    <n v="0.98162539975882401"/>
    <n v="29177.389750574617"/>
  </r>
  <r>
    <x v="0"/>
    <x v="0"/>
    <x v="0"/>
    <x v="5"/>
    <x v="5"/>
    <x v="1"/>
    <x v="22"/>
    <n v="29723.548063999999"/>
    <n v="856.69961854477197"/>
    <n v="25464152.288226001"/>
    <n v="0.85669961854477195"/>
    <n v="25464.152288225992"/>
  </r>
  <r>
    <x v="0"/>
    <x v="0"/>
    <x v="0"/>
    <x v="6"/>
    <x v="6"/>
    <x v="1"/>
    <x v="22"/>
    <n v="29723.548063999999"/>
    <n v="1688.1012187960901"/>
    <n v="50176357.713782497"/>
    <n v="1.68810121879609"/>
    <n v="50176.357713782556"/>
  </r>
  <r>
    <x v="0"/>
    <x v="0"/>
    <x v="0"/>
    <x v="20"/>
    <x v="20"/>
    <x v="1"/>
    <x v="22"/>
    <n v="29723.548063999999"/>
    <n v="5.0255101086835703"/>
    <n v="149375.991261574"/>
    <n v="5.0255101086835703E-3"/>
    <n v="149.37599126157397"/>
  </r>
  <r>
    <x v="0"/>
    <x v="0"/>
    <x v="0"/>
    <x v="7"/>
    <x v="7"/>
    <x v="1"/>
    <x v="22"/>
    <n v="29723.548063999999"/>
    <n v="5.5998064220751997"/>
    <n v="166446.11533564801"/>
    <n v="5.5998064220752E-3"/>
    <n v="166.44611533564807"/>
  </r>
  <r>
    <x v="0"/>
    <x v="0"/>
    <x v="0"/>
    <x v="8"/>
    <x v="8"/>
    <x v="1"/>
    <x v="22"/>
    <n v="29723.548063999999"/>
    <n v="4679.4809012935402"/>
    <n v="139090775.48416901"/>
    <n v="4.6794809012935401"/>
    <n v="139090.77548416858"/>
  </r>
  <r>
    <x v="0"/>
    <x v="0"/>
    <x v="0"/>
    <x v="9"/>
    <x v="9"/>
    <x v="1"/>
    <x v="22"/>
    <n v="29723.548063999999"/>
    <n v="0.42404437093451602"/>
    <n v="12604.1032407407"/>
    <n v="4.2404437093451601E-4"/>
    <n v="12.604103240740731"/>
  </r>
  <r>
    <x v="0"/>
    <x v="0"/>
    <x v="0"/>
    <x v="10"/>
    <x v="10"/>
    <x v="1"/>
    <x v="22"/>
    <n v="29723.548063999999"/>
    <n v="593.52374680912601"/>
    <n v="17641631.615406401"/>
    <n v="0.59352374680912601"/>
    <n v="17641.631615406422"/>
  </r>
  <r>
    <x v="0"/>
    <x v="0"/>
    <x v="0"/>
    <x v="11"/>
    <x v="11"/>
    <x v="1"/>
    <x v="22"/>
    <n v="29723.548063999999"/>
    <n v="2726.7862744762401"/>
    <n v="81049762.889650002"/>
    <n v="2.7267862744762401"/>
    <n v="81049.76288965001"/>
  </r>
  <r>
    <x v="0"/>
    <x v="0"/>
    <x v="0"/>
    <x v="12"/>
    <x v="12"/>
    <x v="1"/>
    <x v="22"/>
    <n v="29723.548063999999"/>
    <n v="3292.4599698039001"/>
    <n v="97863592.161262199"/>
    <n v="3.2924599698038999"/>
    <n v="97863.592161262204"/>
  </r>
  <r>
    <x v="0"/>
    <x v="0"/>
    <x v="0"/>
    <x v="13"/>
    <x v="13"/>
    <x v="1"/>
    <x v="22"/>
    <n v="29723.548063999999"/>
    <n v="675.13105524233197"/>
    <n v="20067290.369994499"/>
    <n v="0.67513105524233197"/>
    <n v="20067.290369994491"/>
  </r>
  <r>
    <x v="0"/>
    <x v="0"/>
    <x v="0"/>
    <x v="14"/>
    <x v="14"/>
    <x v="1"/>
    <x v="22"/>
    <n v="29723.548063999999"/>
    <n v="152.394424405959"/>
    <n v="4529702.9985161498"/>
    <n v="0.15239442440595899"/>
    <n v="4529.7029985161362"/>
  </r>
  <r>
    <x v="0"/>
    <x v="0"/>
    <x v="0"/>
    <x v="19"/>
    <x v="19"/>
    <x v="1"/>
    <x v="22"/>
    <n v="29723.548063999999"/>
    <n v="1.32150012009949"/>
    <n v="39279.672336358897"/>
    <n v="1.32150012009949E-3"/>
    <n v="39.279672336358963"/>
  </r>
  <r>
    <x v="0"/>
    <x v="0"/>
    <x v="0"/>
    <x v="15"/>
    <x v="15"/>
    <x v="1"/>
    <x v="22"/>
    <n v="29723.548063999999"/>
    <n v="166.94648261318599"/>
    <n v="4962241.8000687603"/>
    <n v="0.16694648261318598"/>
    <n v="4962.241800068774"/>
  </r>
  <r>
    <x v="0"/>
    <x v="0"/>
    <x v="0"/>
    <x v="16"/>
    <x v="16"/>
    <x v="1"/>
    <x v="22"/>
    <n v="29723.548063999999"/>
    <n v="2069.8981207338902"/>
    <n v="61524716.279216997"/>
    <n v="2.0698981207338902"/>
    <n v="61524.716279217057"/>
  </r>
  <r>
    <x v="0"/>
    <x v="0"/>
    <x v="0"/>
    <x v="22"/>
    <x v="22"/>
    <x v="1"/>
    <x v="22"/>
    <n v="29723.548063999999"/>
    <n v="12.520203958914699"/>
    <n v="372144.88414388499"/>
    <n v="1.25202039589147E-2"/>
    <n v="372.14488414388416"/>
  </r>
  <r>
    <x v="0"/>
    <x v="0"/>
    <x v="0"/>
    <x v="17"/>
    <x v="17"/>
    <x v="1"/>
    <x v="22"/>
    <n v="29723.548063999999"/>
    <n v="0.17135220298544099"/>
    <n v="5093.1954413100502"/>
    <n v="1.7135220298544098E-4"/>
    <n v="5.0931954413100389"/>
  </r>
  <r>
    <x v="0"/>
    <x v="0"/>
    <x v="0"/>
    <x v="18"/>
    <x v="18"/>
    <x v="1"/>
    <x v="22"/>
    <n v="29723.548063999999"/>
    <n v="99.947120745125304"/>
    <n v="2970783.0473261401"/>
    <n v="9.9947120745125309E-2"/>
    <n v="2970.7830473261433"/>
  </r>
  <r>
    <x v="0"/>
    <x v="0"/>
    <x v="0"/>
    <x v="0"/>
    <x v="0"/>
    <x v="1"/>
    <x v="23"/>
    <n v="29723.548063999999"/>
    <n v="6.8091681479097703"/>
    <n v="202392.636720254"/>
    <n v="6.8091681479097704E-3"/>
    <n v="202.3926367202539"/>
  </r>
  <r>
    <x v="0"/>
    <x v="0"/>
    <x v="0"/>
    <x v="1"/>
    <x v="1"/>
    <x v="1"/>
    <x v="23"/>
    <n v="29723.548063999999"/>
    <n v="560.74157500237595"/>
    <n v="16667229.1560662"/>
    <n v="0.56074157500237598"/>
    <n v="16667.229156066183"/>
  </r>
  <r>
    <x v="0"/>
    <x v="0"/>
    <x v="0"/>
    <x v="2"/>
    <x v="2"/>
    <x v="1"/>
    <x v="23"/>
    <n v="29723.548063999999"/>
    <n v="21.474140191213799"/>
    <n v="638287.63810661796"/>
    <n v="2.1474140191213797E-2"/>
    <n v="638.28763810661746"/>
  </r>
  <r>
    <x v="0"/>
    <x v="0"/>
    <x v="0"/>
    <x v="3"/>
    <x v="3"/>
    <x v="1"/>
    <x v="23"/>
    <n v="29723.548063999999"/>
    <n v="493.51191874453502"/>
    <n v="14668925.236959999"/>
    <n v="0.49351191874453504"/>
    <n v="14668.925236960049"/>
  </r>
  <r>
    <x v="0"/>
    <x v="0"/>
    <x v="0"/>
    <x v="4"/>
    <x v="4"/>
    <x v="1"/>
    <x v="23"/>
    <n v="29723.548063999999"/>
    <n v="750.68706101118403"/>
    <n v="22313082.938988801"/>
    <n v="0.75068706101118399"/>
    <n v="22313.082938988828"/>
  </r>
  <r>
    <x v="0"/>
    <x v="0"/>
    <x v="0"/>
    <x v="5"/>
    <x v="5"/>
    <x v="1"/>
    <x v="23"/>
    <n v="29723.548063999999"/>
    <n v="1047.8821865024499"/>
    <n v="31146776.535915099"/>
    <n v="1.0478821865024499"/>
    <n v="31146.776535914982"/>
  </r>
  <r>
    <x v="0"/>
    <x v="0"/>
    <x v="0"/>
    <x v="6"/>
    <x v="6"/>
    <x v="1"/>
    <x v="23"/>
    <n v="29723.548063999999"/>
    <n v="1150.6885087806199"/>
    <n v="34202545.197433099"/>
    <n v="1.15068850878062"/>
    <n v="34202.545197433246"/>
  </r>
  <r>
    <x v="0"/>
    <x v="0"/>
    <x v="0"/>
    <x v="20"/>
    <x v="20"/>
    <x v="1"/>
    <x v="23"/>
    <n v="29723.548063999999"/>
    <n v="0.35201883661380601"/>
    <n v="10463.2488095238"/>
    <n v="3.5201883661380601E-4"/>
    <n v="10.463248809523826"/>
  </r>
  <r>
    <x v="0"/>
    <x v="0"/>
    <x v="0"/>
    <x v="7"/>
    <x v="7"/>
    <x v="1"/>
    <x v="23"/>
    <n v="29723.548063999999"/>
    <n v="0"/>
    <n v="0"/>
    <n v="0"/>
    <n v="0"/>
  </r>
  <r>
    <x v="0"/>
    <x v="0"/>
    <x v="0"/>
    <x v="8"/>
    <x v="8"/>
    <x v="1"/>
    <x v="23"/>
    <n v="29723.548063999999"/>
    <n v="4403.5902831723497"/>
    <n v="130890327.436037"/>
    <n v="4.4035902831723499"/>
    <n v="130890.32743603671"/>
  </r>
  <r>
    <x v="0"/>
    <x v="0"/>
    <x v="0"/>
    <x v="9"/>
    <x v="9"/>
    <x v="1"/>
    <x v="23"/>
    <n v="29723.548063999999"/>
    <n v="3.2572632496051699"/>
    <n v="96817.420756740205"/>
    <n v="3.2572632496051697E-3"/>
    <n v="96.817420756740091"/>
  </r>
  <r>
    <x v="0"/>
    <x v="0"/>
    <x v="0"/>
    <x v="10"/>
    <x v="10"/>
    <x v="1"/>
    <x v="23"/>
    <n v="29723.548063999999"/>
    <n v="1012.58297457294"/>
    <n v="30097558.7135069"/>
    <n v="1.01258297457294"/>
    <n v="30097.558713506871"/>
  </r>
  <r>
    <x v="0"/>
    <x v="0"/>
    <x v="0"/>
    <x v="11"/>
    <x v="11"/>
    <x v="1"/>
    <x v="23"/>
    <n v="29723.548063999999"/>
    <n v="4082.8677183550699"/>
    <n v="121357314.865481"/>
    <n v="4.0828677183550699"/>
    <n v="121357.31486548093"/>
  </r>
  <r>
    <x v="0"/>
    <x v="0"/>
    <x v="0"/>
    <x v="12"/>
    <x v="12"/>
    <x v="1"/>
    <x v="23"/>
    <n v="29723.548063999999"/>
    <n v="17200.3974964636"/>
    <n v="511256841.70604199"/>
    <n v="17.200397496463601"/>
    <n v="511256.84170604113"/>
  </r>
  <r>
    <x v="0"/>
    <x v="0"/>
    <x v="0"/>
    <x v="13"/>
    <x v="13"/>
    <x v="1"/>
    <x v="23"/>
    <n v="29723.548063999999"/>
    <n v="1456.1197181682701"/>
    <n v="43281044.429912701"/>
    <n v="1.4561197181682701"/>
    <n v="43281.044429912712"/>
  </r>
  <r>
    <x v="0"/>
    <x v="0"/>
    <x v="0"/>
    <x v="14"/>
    <x v="14"/>
    <x v="1"/>
    <x v="23"/>
    <n v="29723.548063999999"/>
    <n v="203.417205847573"/>
    <n v="6046281.0950549301"/>
    <n v="0.203417205847573"/>
    <n v="6046.2810950549174"/>
  </r>
  <r>
    <x v="0"/>
    <x v="0"/>
    <x v="0"/>
    <x v="19"/>
    <x v="19"/>
    <x v="1"/>
    <x v="23"/>
    <n v="29723.548063999999"/>
    <n v="0.45439976070708799"/>
    <n v="13506.373127647201"/>
    <n v="4.54399760707088E-4"/>
    <n v="13.506373127647228"/>
  </r>
  <r>
    <x v="0"/>
    <x v="0"/>
    <x v="0"/>
    <x v="15"/>
    <x v="15"/>
    <x v="1"/>
    <x v="23"/>
    <n v="29723.548063999999"/>
    <n v="222.360461284775"/>
    <n v="6609341.8585312199"/>
    <n v="0.22236046128477499"/>
    <n v="6609.3418585312202"/>
  </r>
  <r>
    <x v="0"/>
    <x v="0"/>
    <x v="0"/>
    <x v="16"/>
    <x v="16"/>
    <x v="1"/>
    <x v="23"/>
    <n v="29723.548063999999"/>
    <n v="1799.3896736909201"/>
    <n v="53484245.451817296"/>
    <n v="1.7993896736909201"/>
    <n v="53484.24545181734"/>
  </r>
  <r>
    <x v="0"/>
    <x v="0"/>
    <x v="0"/>
    <x v="22"/>
    <x v="22"/>
    <x v="1"/>
    <x v="23"/>
    <n v="29723.548063999999"/>
    <n v="19.5864620496078"/>
    <n v="582179.14613523101"/>
    <n v="1.9586462049607799E-2"/>
    <n v="582.1791461352293"/>
  </r>
  <r>
    <x v="0"/>
    <x v="0"/>
    <x v="0"/>
    <x v="17"/>
    <x v="17"/>
    <x v="1"/>
    <x v="23"/>
    <n v="29723.548063999999"/>
    <n v="6.0931138236424098E-2"/>
    <n v="1811.0896159645799"/>
    <n v="6.0931138236424101E-5"/>
    <n v="1.81108961596458"/>
  </r>
  <r>
    <x v="0"/>
    <x v="0"/>
    <x v="0"/>
    <x v="18"/>
    <x v="18"/>
    <x v="1"/>
    <x v="23"/>
    <n v="29723.548063999999"/>
    <n v="101.117583565666"/>
    <n v="3005573.3552296199"/>
    <n v="0.101117583565666"/>
    <n v="3005.5733552296097"/>
  </r>
  <r>
    <x v="0"/>
    <x v="0"/>
    <x v="0"/>
    <x v="21"/>
    <x v="21"/>
    <x v="1"/>
    <x v="23"/>
    <n v="29723.548063999999"/>
    <n v="200.401163225077"/>
    <n v="5956633.6072020801"/>
    <n v="0.20040116322507701"/>
    <n v="5956.6336072020849"/>
  </r>
  <r>
    <x v="0"/>
    <x v="0"/>
    <x v="0"/>
    <x v="0"/>
    <x v="0"/>
    <x v="1"/>
    <x v="24"/>
    <n v="29723.548063999999"/>
    <n v="12.4615387070103"/>
    <n v="370401.14470921602"/>
    <n v="1.24615387070103E-2"/>
    <n v="370.40114470921708"/>
  </r>
  <r>
    <x v="0"/>
    <x v="0"/>
    <x v="0"/>
    <x v="1"/>
    <x v="1"/>
    <x v="1"/>
    <x v="24"/>
    <n v="29723.548063999999"/>
    <n v="3323.4325572759499"/>
    <n v="98784207.353654101"/>
    <n v="3.3234325572759498"/>
    <n v="98784.207353654128"/>
  </r>
  <r>
    <x v="0"/>
    <x v="0"/>
    <x v="0"/>
    <x v="2"/>
    <x v="2"/>
    <x v="1"/>
    <x v="24"/>
    <n v="29723.548063999999"/>
    <n v="28.160377215251401"/>
    <n v="837026.32565789495"/>
    <n v="2.81603772152514E-2"/>
    <n v="837.02632565789543"/>
  </r>
  <r>
    <x v="0"/>
    <x v="0"/>
    <x v="0"/>
    <x v="3"/>
    <x v="3"/>
    <x v="1"/>
    <x v="24"/>
    <n v="29723.548063999999"/>
    <n v="82.256884842893399"/>
    <n v="2444966.4702226501"/>
    <n v="8.2256884842893396E-2"/>
    <n v="2444.9664702226551"/>
  </r>
  <r>
    <x v="0"/>
    <x v="0"/>
    <x v="0"/>
    <x v="4"/>
    <x v="4"/>
    <x v="1"/>
    <x v="24"/>
    <n v="29723.548063999999"/>
    <n v="941.086189089708"/>
    <n v="27972420.573774502"/>
    <n v="0.94108618908970798"/>
    <n v="27972.420573774525"/>
  </r>
  <r>
    <x v="0"/>
    <x v="0"/>
    <x v="0"/>
    <x v="5"/>
    <x v="5"/>
    <x v="1"/>
    <x v="24"/>
    <n v="29723.548063999999"/>
    <n v="170.707875464886"/>
    <n v="5074043.7412838796"/>
    <n v="0.170707875464886"/>
    <n v="5074.0437412838655"/>
  </r>
  <r>
    <x v="0"/>
    <x v="0"/>
    <x v="0"/>
    <x v="6"/>
    <x v="6"/>
    <x v="1"/>
    <x v="24"/>
    <n v="29723.548063999999"/>
    <n v="749.31793911018895"/>
    <n v="22272387.7783591"/>
    <n v="0.74931793911018896"/>
    <n v="22272.387778359127"/>
  </r>
  <r>
    <x v="0"/>
    <x v="0"/>
    <x v="0"/>
    <x v="7"/>
    <x v="7"/>
    <x v="1"/>
    <x v="24"/>
    <n v="29723.548063999999"/>
    <n v="0"/>
    <n v="0"/>
    <n v="0"/>
    <n v="0"/>
  </r>
  <r>
    <x v="0"/>
    <x v="0"/>
    <x v="0"/>
    <x v="8"/>
    <x v="8"/>
    <x v="1"/>
    <x v="24"/>
    <n v="29723.548063999999"/>
    <n v="5247.8588931567101"/>
    <n v="155984986.04383299"/>
    <n v="5.2478588931567103"/>
    <n v="155984.98604383331"/>
  </r>
  <r>
    <x v="0"/>
    <x v="0"/>
    <x v="0"/>
    <x v="9"/>
    <x v="9"/>
    <x v="1"/>
    <x v="24"/>
    <n v="29723.548063999999"/>
    <n v="12.070292097367799"/>
    <n v="358771.907302632"/>
    <n v="1.2070292097367799E-2"/>
    <n v="358.77190730263112"/>
  </r>
  <r>
    <x v="0"/>
    <x v="0"/>
    <x v="0"/>
    <x v="10"/>
    <x v="10"/>
    <x v="1"/>
    <x v="24"/>
    <n v="29723.548063999999"/>
    <n v="257.33936425877101"/>
    <n v="7649038.9623047896"/>
    <n v="0.25733936425877102"/>
    <n v="7649.038962304784"/>
  </r>
  <r>
    <x v="0"/>
    <x v="0"/>
    <x v="0"/>
    <x v="11"/>
    <x v="11"/>
    <x v="1"/>
    <x v="24"/>
    <n v="29723.548063999999"/>
    <n v="5537.7475305962298"/>
    <n v="164601504.891974"/>
    <n v="5.5377475305962296"/>
    <n v="164601.50489197433"/>
  </r>
  <r>
    <x v="0"/>
    <x v="0"/>
    <x v="0"/>
    <x v="12"/>
    <x v="12"/>
    <x v="1"/>
    <x v="24"/>
    <n v="29723.548063999999"/>
    <n v="8470.3408669436303"/>
    <n v="251768583.87706301"/>
    <n v="8.47034086694363"/>
    <n v="251768.5838770624"/>
  </r>
  <r>
    <x v="0"/>
    <x v="0"/>
    <x v="0"/>
    <x v="13"/>
    <x v="13"/>
    <x v="1"/>
    <x v="24"/>
    <n v="29723.548063999999"/>
    <n v="1185.9276805546201"/>
    <n v="35249978.413393296"/>
    <n v="1.1859276805546202"/>
    <n v="35249.978413393292"/>
  </r>
  <r>
    <x v="0"/>
    <x v="0"/>
    <x v="0"/>
    <x v="14"/>
    <x v="14"/>
    <x v="1"/>
    <x v="24"/>
    <n v="29723.548063999999"/>
    <n v="292.20474006260599"/>
    <n v="8685361.6357794907"/>
    <n v="0.29220474006260599"/>
    <n v="8685.3616357794945"/>
  </r>
  <r>
    <x v="0"/>
    <x v="0"/>
    <x v="0"/>
    <x v="19"/>
    <x v="19"/>
    <x v="1"/>
    <x v="24"/>
    <n v="29723.548063999999"/>
    <n v="0.11124383733931401"/>
    <n v="3306.5615459789001"/>
    <n v="1.1124383733931401E-4"/>
    <n v="3.3065615459788975"/>
  </r>
  <r>
    <x v="0"/>
    <x v="0"/>
    <x v="0"/>
    <x v="15"/>
    <x v="15"/>
    <x v="1"/>
    <x v="24"/>
    <n v="29723.548063999999"/>
    <n v="152.61743313428701"/>
    <n v="4536331.60917129"/>
    <n v="0.15261743313428702"/>
    <n v="4536.3316091712859"/>
  </r>
  <r>
    <x v="0"/>
    <x v="0"/>
    <x v="0"/>
    <x v="16"/>
    <x v="16"/>
    <x v="1"/>
    <x v="24"/>
    <n v="29723.548063999999"/>
    <n v="1289.1347199593299"/>
    <n v="38317657.809682399"/>
    <n v="1.2891347199593299"/>
    <n v="38317.657809682321"/>
  </r>
  <r>
    <x v="0"/>
    <x v="0"/>
    <x v="0"/>
    <x v="22"/>
    <x v="22"/>
    <x v="1"/>
    <x v="24"/>
    <n v="29723.548063999999"/>
    <n v="15.705432102877801"/>
    <n v="466821.16597577702"/>
    <n v="1.5705432102877802E-2"/>
    <n v="466.82116597577692"/>
  </r>
  <r>
    <x v="0"/>
    <x v="0"/>
    <x v="0"/>
    <x v="17"/>
    <x v="17"/>
    <x v="1"/>
    <x v="24"/>
    <n v="29723.548063999999"/>
    <n v="0.18896916674681"/>
    <n v="5616.8341104128303"/>
    <n v="1.8896916674681E-4"/>
    <n v="5.616834110412837"/>
  </r>
  <r>
    <x v="0"/>
    <x v="0"/>
    <x v="0"/>
    <x v="18"/>
    <x v="18"/>
    <x v="1"/>
    <x v="24"/>
    <n v="29723.548063999999"/>
    <n v="62.857121840881099"/>
    <n v="1868336.6822021301"/>
    <n v="6.2857121840881103E-2"/>
    <n v="1868.3366822021335"/>
  </r>
  <r>
    <x v="0"/>
    <x v="0"/>
    <x v="0"/>
    <x v="25"/>
    <x v="21"/>
    <x v="1"/>
    <x v="24"/>
    <n v="29723.548063999999"/>
    <n v="10.059044825578001"/>
    <n v="298990.50235099997"/>
    <n v="1.0059044825578001E-2"/>
    <n v="298.99050235099821"/>
  </r>
  <r>
    <x v="0"/>
    <x v="0"/>
    <x v="0"/>
    <x v="21"/>
    <x v="21"/>
    <x v="1"/>
    <x v="24"/>
    <n v="29723.548063999999"/>
    <n v="163.639202862041"/>
    <n v="4863937.7114245202"/>
    <n v="0.16363920286204101"/>
    <n v="4863.9377114245217"/>
  </r>
  <r>
    <x v="0"/>
    <x v="0"/>
    <x v="0"/>
    <x v="0"/>
    <x v="0"/>
    <x v="1"/>
    <x v="25"/>
    <n v="29723.548063999999"/>
    <n v="11.1961329831454"/>
    <n v="332788.79685545899"/>
    <n v="1.1196132983145399E-2"/>
    <n v="332.78879685545797"/>
  </r>
  <r>
    <x v="0"/>
    <x v="0"/>
    <x v="0"/>
    <x v="1"/>
    <x v="1"/>
    <x v="1"/>
    <x v="25"/>
    <n v="29723.548063999999"/>
    <n v="11872.710717722501"/>
    <n v="352899087.66819102"/>
    <n v="11.872710717722502"/>
    <n v="352899.08766819269"/>
  </r>
  <r>
    <x v="0"/>
    <x v="0"/>
    <x v="0"/>
    <x v="2"/>
    <x v="2"/>
    <x v="1"/>
    <x v="25"/>
    <n v="29723.548063999999"/>
    <n v="4.3339997068487897"/>
    <n v="128821.84859588199"/>
    <n v="4.3339997068487894E-3"/>
    <n v="128.8218485958819"/>
  </r>
  <r>
    <x v="0"/>
    <x v="0"/>
    <x v="0"/>
    <x v="3"/>
    <x v="3"/>
    <x v="1"/>
    <x v="25"/>
    <n v="29723.548063999999"/>
    <n v="173.945355783103"/>
    <n v="5170273.1431286503"/>
    <n v="0.173945355783103"/>
    <n v="5170.273143128642"/>
  </r>
  <r>
    <x v="0"/>
    <x v="0"/>
    <x v="0"/>
    <x v="4"/>
    <x v="4"/>
    <x v="1"/>
    <x v="25"/>
    <n v="29723.548063999999"/>
    <n v="950.36048140863397"/>
    <n v="28248085.447275698"/>
    <n v="0.95036048140863394"/>
    <n v="28248.085447275709"/>
  </r>
  <r>
    <x v="0"/>
    <x v="0"/>
    <x v="0"/>
    <x v="5"/>
    <x v="5"/>
    <x v="1"/>
    <x v="25"/>
    <n v="29723.548063999999"/>
    <n v="1250.1486731923801"/>
    <n v="37158854.174779497"/>
    <n v="1.2501486731923801"/>
    <n v="37158.854174779539"/>
  </r>
  <r>
    <x v="0"/>
    <x v="0"/>
    <x v="0"/>
    <x v="6"/>
    <x v="6"/>
    <x v="1"/>
    <x v="25"/>
    <n v="29723.548063999999"/>
    <n v="1167.1249587085499"/>
    <n v="34691094.806867599"/>
    <n v="1.1671249587085499"/>
    <n v="34691.094806867601"/>
  </r>
  <r>
    <x v="0"/>
    <x v="0"/>
    <x v="0"/>
    <x v="7"/>
    <x v="7"/>
    <x v="1"/>
    <x v="25"/>
    <n v="29723.548063999999"/>
    <n v="0"/>
    <n v="0"/>
    <n v="0"/>
    <n v="0"/>
  </r>
  <r>
    <x v="0"/>
    <x v="0"/>
    <x v="0"/>
    <x v="8"/>
    <x v="8"/>
    <x v="1"/>
    <x v="25"/>
    <n v="29723.548063999999"/>
    <n v="5008.2602707607502"/>
    <n v="148863264.87497899"/>
    <n v="5.0082602707607506"/>
    <n v="148863.26487497881"/>
  </r>
  <r>
    <x v="0"/>
    <x v="0"/>
    <x v="0"/>
    <x v="9"/>
    <x v="9"/>
    <x v="1"/>
    <x v="25"/>
    <n v="29723.548063999999"/>
    <n v="38.812361269130498"/>
    <n v="1153641.08566033"/>
    <n v="3.8812361269130499E-2"/>
    <n v="1153.6410856603325"/>
  </r>
  <r>
    <x v="0"/>
    <x v="0"/>
    <x v="0"/>
    <x v="10"/>
    <x v="10"/>
    <x v="1"/>
    <x v="25"/>
    <n v="29723.548063999999"/>
    <n v="758.04197450716401"/>
    <n v="22531697.063793201"/>
    <n v="0.75804197450716404"/>
    <n v="22531.697063793152"/>
  </r>
  <r>
    <x v="0"/>
    <x v="0"/>
    <x v="0"/>
    <x v="11"/>
    <x v="11"/>
    <x v="1"/>
    <x v="25"/>
    <n v="29723.548063999999"/>
    <n v="5510.5367227266397"/>
    <n v="163792703.13640201"/>
    <n v="5.5105367227266395"/>
    <n v="163792.7031364023"/>
  </r>
  <r>
    <x v="0"/>
    <x v="0"/>
    <x v="0"/>
    <x v="12"/>
    <x v="12"/>
    <x v="1"/>
    <x v="25"/>
    <n v="29723.548063999999"/>
    <n v="9421.8693263476307"/>
    <n v="280051385.77442098"/>
    <n v="9.4218693263476307"/>
    <n v="280051.3857744211"/>
  </r>
  <r>
    <x v="0"/>
    <x v="0"/>
    <x v="0"/>
    <x v="13"/>
    <x v="13"/>
    <x v="1"/>
    <x v="25"/>
    <n v="29723.548063999999"/>
    <n v="653.91396838690002"/>
    <n v="19436643.269069001"/>
    <n v="0.65391396838689997"/>
    <n v="19436.643269068998"/>
  </r>
  <r>
    <x v="0"/>
    <x v="0"/>
    <x v="0"/>
    <x v="14"/>
    <x v="14"/>
    <x v="1"/>
    <x v="25"/>
    <n v="29723.548063999999"/>
    <n v="121.01915164251901"/>
    <n v="3597118.5705109099"/>
    <n v="0.121019151642519"/>
    <n v="3597.1185705109178"/>
  </r>
  <r>
    <x v="0"/>
    <x v="0"/>
    <x v="0"/>
    <x v="19"/>
    <x v="19"/>
    <x v="1"/>
    <x v="25"/>
    <n v="29723.548063999999"/>
    <n v="2.6781373393990902"/>
    <n v="79603.743929621894"/>
    <n v="2.6781373393990901E-3"/>
    <n v="79.603743929621928"/>
  </r>
  <r>
    <x v="0"/>
    <x v="0"/>
    <x v="0"/>
    <x v="15"/>
    <x v="15"/>
    <x v="1"/>
    <x v="25"/>
    <n v="29723.548063999999"/>
    <n v="133.63460770760699"/>
    <n v="3972094.6852108301"/>
    <n v="0.13363460770760699"/>
    <n v="3972.0946852108409"/>
  </r>
  <r>
    <x v="0"/>
    <x v="0"/>
    <x v="0"/>
    <x v="16"/>
    <x v="16"/>
    <x v="1"/>
    <x v="25"/>
    <n v="29723.548063999999"/>
    <n v="1784.5221316260599"/>
    <n v="53042329.350658998"/>
    <n v="1.78452213162606"/>
    <n v="53042.329350658925"/>
  </r>
  <r>
    <x v="0"/>
    <x v="0"/>
    <x v="0"/>
    <x v="22"/>
    <x v="22"/>
    <x v="1"/>
    <x v="25"/>
    <n v="29723.548063999999"/>
    <n v="7.5253201893352397"/>
    <n v="223679.216344696"/>
    <n v="7.5253201893352396E-3"/>
    <n v="223.67921634469556"/>
  </r>
  <r>
    <x v="0"/>
    <x v="0"/>
    <x v="0"/>
    <x v="17"/>
    <x v="17"/>
    <x v="1"/>
    <x v="25"/>
    <n v="29723.548063999999"/>
    <n v="0.16222630831568999"/>
    <n v="4821.9414724667104"/>
    <n v="1.6222630831569E-4"/>
    <n v="4.821941472466694"/>
  </r>
  <r>
    <x v="0"/>
    <x v="0"/>
    <x v="0"/>
    <x v="18"/>
    <x v="18"/>
    <x v="1"/>
    <x v="25"/>
    <n v="29723.548063999999"/>
    <n v="45.746484222275001"/>
    <n v="1359747.8225398101"/>
    <n v="4.5746484222275001E-2"/>
    <n v="1359.7478225398086"/>
  </r>
  <r>
    <x v="0"/>
    <x v="0"/>
    <x v="0"/>
    <x v="21"/>
    <x v="21"/>
    <x v="1"/>
    <x v="25"/>
    <n v="29723.548063999999"/>
    <n v="21.2481950226111"/>
    <n v="631571.74602782703"/>
    <n v="2.1248195022611098E-2"/>
    <n v="631.57174602782652"/>
  </r>
  <r>
    <x v="0"/>
    <x v="0"/>
    <x v="0"/>
    <x v="0"/>
    <x v="0"/>
    <x v="1"/>
    <x v="26"/>
    <n v="29723.548063999999"/>
    <n v="14.890050211953"/>
    <n v="442585.12315035798"/>
    <n v="1.4890050211953E-2"/>
    <n v="442.58512315035836"/>
  </r>
  <r>
    <x v="0"/>
    <x v="0"/>
    <x v="0"/>
    <x v="24"/>
    <x v="24"/>
    <x v="1"/>
    <x v="26"/>
    <n v="29723.548063999999"/>
    <n v="0"/>
    <n v="0"/>
    <n v="0"/>
    <n v="0"/>
  </r>
  <r>
    <x v="0"/>
    <x v="0"/>
    <x v="0"/>
    <x v="1"/>
    <x v="1"/>
    <x v="1"/>
    <x v="26"/>
    <n v="29723.548063999999"/>
    <n v="835.24153300253897"/>
    <n v="24826341.85125"/>
    <n v="0.83524153300253901"/>
    <n v="24826.34185125001"/>
  </r>
  <r>
    <x v="0"/>
    <x v="0"/>
    <x v="0"/>
    <x v="2"/>
    <x v="2"/>
    <x v="1"/>
    <x v="26"/>
    <n v="29723.548063999999"/>
    <n v="2.61313169923327"/>
    <n v="77671.545659722193"/>
    <n v="2.6131316992332701E-3"/>
    <n v="77.671545659722099"/>
  </r>
  <r>
    <x v="0"/>
    <x v="0"/>
    <x v="0"/>
    <x v="3"/>
    <x v="3"/>
    <x v="1"/>
    <x v="26"/>
    <n v="29723.548063999999"/>
    <n v="84.3519174857162"/>
    <n v="2507238.2736772499"/>
    <n v="8.4351917485716202E-2"/>
    <n v="2507.2382736772474"/>
  </r>
  <r>
    <x v="0"/>
    <x v="0"/>
    <x v="0"/>
    <x v="4"/>
    <x v="4"/>
    <x v="1"/>
    <x v="26"/>
    <n v="29723.548063999999"/>
    <n v="1196.5686975738899"/>
    <n v="35566267.194215402"/>
    <n v="1.1965686975738898"/>
    <n v="35566.26719421539"/>
  </r>
  <r>
    <x v="0"/>
    <x v="0"/>
    <x v="0"/>
    <x v="5"/>
    <x v="5"/>
    <x v="1"/>
    <x v="26"/>
    <n v="29723.548063999999"/>
    <n v="1298.2980755210799"/>
    <n v="38590025.249149397"/>
    <n v="1.29829807552108"/>
    <n v="38590.025249149519"/>
  </r>
  <r>
    <x v="0"/>
    <x v="0"/>
    <x v="0"/>
    <x v="6"/>
    <x v="6"/>
    <x v="1"/>
    <x v="26"/>
    <n v="29723.548063999999"/>
    <n v="939.98381813257697"/>
    <n v="27939654.197645899"/>
    <n v="0.93998381813257692"/>
    <n v="27939.654197645883"/>
  </r>
  <r>
    <x v="0"/>
    <x v="0"/>
    <x v="0"/>
    <x v="7"/>
    <x v="7"/>
    <x v="1"/>
    <x v="26"/>
    <n v="29723.548063999999"/>
    <n v="0.410688642716106"/>
    <n v="12207.123611111099"/>
    <n v="4.1068864271610601E-4"/>
    <n v="12.207123611111101"/>
  </r>
  <r>
    <x v="0"/>
    <x v="0"/>
    <x v="0"/>
    <x v="8"/>
    <x v="8"/>
    <x v="1"/>
    <x v="26"/>
    <n v="29723.548063999999"/>
    <n v="3788.8176484607202"/>
    <n v="112617103.479754"/>
    <n v="3.7888176484607201"/>
    <n v="112617.10347975367"/>
  </r>
  <r>
    <x v="0"/>
    <x v="0"/>
    <x v="0"/>
    <x v="9"/>
    <x v="9"/>
    <x v="1"/>
    <x v="26"/>
    <n v="29723.548063999999"/>
    <n v="7.56101163764734"/>
    <n v="224740.092824074"/>
    <n v="7.5610116376473397E-3"/>
    <n v="224.74009282407405"/>
  </r>
  <r>
    <x v="0"/>
    <x v="0"/>
    <x v="0"/>
    <x v="10"/>
    <x v="10"/>
    <x v="1"/>
    <x v="26"/>
    <n v="29723.548063999999"/>
    <n v="1856.6159538397301"/>
    <n v="55185213.540344499"/>
    <n v="1.85661595383973"/>
    <n v="55185.213540344419"/>
  </r>
  <r>
    <x v="0"/>
    <x v="0"/>
    <x v="0"/>
    <x v="11"/>
    <x v="11"/>
    <x v="1"/>
    <x v="26"/>
    <n v="29723.548063999999"/>
    <n v="6232.57242795818"/>
    <n v="185254166.12477601"/>
    <n v="6.2325724279581802"/>
    <n v="185254.16612477615"/>
  </r>
  <r>
    <x v="0"/>
    <x v="0"/>
    <x v="0"/>
    <x v="12"/>
    <x v="12"/>
    <x v="1"/>
    <x v="26"/>
    <n v="29723.548063999999"/>
    <n v="1197.0182775555199"/>
    <n v="35579630.306407899"/>
    <n v="1.19701827755552"/>
    <n v="35579.630306407991"/>
  </r>
  <r>
    <x v="0"/>
    <x v="0"/>
    <x v="0"/>
    <x v="13"/>
    <x v="13"/>
    <x v="1"/>
    <x v="26"/>
    <n v="29723.548063999999"/>
    <n v="1536.9209165341199"/>
    <n v="45682742.7331689"/>
    <n v="1.53692091653412"/>
    <n v="45682.742733168845"/>
  </r>
  <r>
    <x v="0"/>
    <x v="0"/>
    <x v="0"/>
    <x v="14"/>
    <x v="14"/>
    <x v="1"/>
    <x v="26"/>
    <n v="29723.548063999999"/>
    <n v="151.26910325648899"/>
    <n v="4496254.4612424299"/>
    <n v="0.15126910325648898"/>
    <n v="4496.254461242429"/>
  </r>
  <r>
    <x v="0"/>
    <x v="0"/>
    <x v="0"/>
    <x v="19"/>
    <x v="19"/>
    <x v="1"/>
    <x v="26"/>
    <n v="29723.548063999999"/>
    <n v="1.44685050582094"/>
    <n v="43005.530551191398"/>
    <n v="1.44685050582094E-3"/>
    <n v="43.00553055119142"/>
  </r>
  <r>
    <x v="0"/>
    <x v="0"/>
    <x v="0"/>
    <x v="15"/>
    <x v="15"/>
    <x v="1"/>
    <x v="26"/>
    <n v="29723.548063999999"/>
    <n v="456.80993447022098"/>
    <n v="13578012.043338301"/>
    <n v="0.456809934470221"/>
    <n v="13578.012043338304"/>
  </r>
  <r>
    <x v="0"/>
    <x v="0"/>
    <x v="0"/>
    <x v="16"/>
    <x v="16"/>
    <x v="1"/>
    <x v="26"/>
    <n v="29723.548063999999"/>
    <n v="2162.7731313378899"/>
    <n v="64285291.120849602"/>
    <n v="2.16277313133789"/>
    <n v="64285.291120849557"/>
  </r>
  <r>
    <x v="0"/>
    <x v="0"/>
    <x v="0"/>
    <x v="22"/>
    <x v="22"/>
    <x v="1"/>
    <x v="26"/>
    <n v="29723.548063999999"/>
    <n v="15.2721313197568"/>
    <n v="453941.92932251102"/>
    <n v="1.52721313197568E-2"/>
    <n v="453.94192932251099"/>
  </r>
  <r>
    <x v="0"/>
    <x v="0"/>
    <x v="0"/>
    <x v="17"/>
    <x v="17"/>
    <x v="1"/>
    <x v="26"/>
    <n v="29723.548063999999"/>
    <n v="0.68442470619991103"/>
    <n v="20343.530650922101"/>
    <n v="6.8442470619991104E-4"/>
    <n v="20.343530650922133"/>
  </r>
  <r>
    <x v="0"/>
    <x v="0"/>
    <x v="0"/>
    <x v="18"/>
    <x v="18"/>
    <x v="1"/>
    <x v="26"/>
    <n v="29723.548063999999"/>
    <n v="122.20036429946801"/>
    <n v="3632228.4016935402"/>
    <n v="0.12220036429946801"/>
    <n v="3632.2284016935469"/>
  </r>
  <r>
    <x v="0"/>
    <x v="0"/>
    <x v="0"/>
    <x v="21"/>
    <x v="21"/>
    <x v="1"/>
    <x v="26"/>
    <n v="29723.548063999999"/>
    <n v="23.094210653659299"/>
    <n v="686441.88036418299"/>
    <n v="2.3094210653659301E-2"/>
    <n v="686.44188036418302"/>
  </r>
  <r>
    <x v="0"/>
    <x v="0"/>
    <x v="0"/>
    <x v="0"/>
    <x v="0"/>
    <x v="1"/>
    <x v="27"/>
    <n v="29723.548063999999"/>
    <n v="8.3550661385374596"/>
    <n v="248342.20994671699"/>
    <n v="8.3550661385374588E-3"/>
    <n v="248.34220994671702"/>
  </r>
  <r>
    <x v="0"/>
    <x v="0"/>
    <x v="0"/>
    <x v="1"/>
    <x v="1"/>
    <x v="1"/>
    <x v="27"/>
    <n v="29723.548063999999"/>
    <n v="3161.6709421434798"/>
    <n v="93976078.211353794"/>
    <n v="3.1616709421434797"/>
    <n v="93976.078211353873"/>
  </r>
  <r>
    <x v="0"/>
    <x v="0"/>
    <x v="0"/>
    <x v="2"/>
    <x v="2"/>
    <x v="1"/>
    <x v="27"/>
    <n v="29723.548063999999"/>
    <n v="1.2915888130447899"/>
    <n v="38390.602163461503"/>
    <n v="1.2915888130447899E-3"/>
    <n v="38.390602163461523"/>
  </r>
  <r>
    <x v="0"/>
    <x v="0"/>
    <x v="0"/>
    <x v="3"/>
    <x v="3"/>
    <x v="1"/>
    <x v="27"/>
    <n v="29723.548063999999"/>
    <n v="400.49993191220398"/>
    <n v="11904278.9758211"/>
    <n v="0.40049993191220395"/>
    <n v="11904.278975821122"/>
  </r>
  <r>
    <x v="0"/>
    <x v="0"/>
    <x v="0"/>
    <x v="4"/>
    <x v="4"/>
    <x v="1"/>
    <x v="27"/>
    <n v="29723.548063999999"/>
    <n v="1040.1487147182099"/>
    <n v="30916910.3156344"/>
    <n v="1.04014871471821"/>
    <n v="30916.910315634537"/>
  </r>
  <r>
    <x v="0"/>
    <x v="0"/>
    <x v="0"/>
    <x v="5"/>
    <x v="5"/>
    <x v="1"/>
    <x v="27"/>
    <n v="29723.548063999999"/>
    <n v="402.07247758185002"/>
    <n v="11951020.612615701"/>
    <n v="0.40207247758185"/>
    <n v="11951.020612615681"/>
  </r>
  <r>
    <x v="0"/>
    <x v="0"/>
    <x v="0"/>
    <x v="6"/>
    <x v="6"/>
    <x v="1"/>
    <x v="27"/>
    <n v="29723.548063999999"/>
    <n v="1183.45843455778"/>
    <n v="35176583.6613243"/>
    <n v="1.1834584345577801"/>
    <n v="35176.583661324374"/>
  </r>
  <r>
    <x v="0"/>
    <x v="0"/>
    <x v="0"/>
    <x v="20"/>
    <x v="20"/>
    <x v="1"/>
    <x v="27"/>
    <n v="29723.548063999999"/>
    <n v="0"/>
    <n v="0"/>
    <n v="0"/>
    <n v="0"/>
  </r>
  <r>
    <x v="0"/>
    <x v="0"/>
    <x v="0"/>
    <x v="7"/>
    <x v="7"/>
    <x v="1"/>
    <x v="27"/>
    <n v="29723.548063999999"/>
    <n v="0"/>
    <n v="0"/>
    <n v="0"/>
    <n v="0"/>
  </r>
  <r>
    <x v="0"/>
    <x v="0"/>
    <x v="0"/>
    <x v="8"/>
    <x v="8"/>
    <x v="1"/>
    <x v="27"/>
    <n v="29723.548063999999"/>
    <n v="2647.9308237760301"/>
    <n v="78705899.110654101"/>
    <n v="2.6479308237760302"/>
    <n v="78705.899110653947"/>
  </r>
  <r>
    <x v="0"/>
    <x v="0"/>
    <x v="0"/>
    <x v="9"/>
    <x v="9"/>
    <x v="1"/>
    <x v="27"/>
    <n v="29723.548063999999"/>
    <n v="25.391136755547599"/>
    <n v="754714.67375311605"/>
    <n v="2.5391136755547598E-2"/>
    <n v="754.71467375311602"/>
  </r>
  <r>
    <x v="0"/>
    <x v="0"/>
    <x v="0"/>
    <x v="10"/>
    <x v="10"/>
    <x v="1"/>
    <x v="27"/>
    <n v="29723.548063999999"/>
    <n v="912.223952347656"/>
    <n v="27114532.492737599"/>
    <n v="0.91222395234765596"/>
    <n v="27114.532492737595"/>
  </r>
  <r>
    <x v="0"/>
    <x v="0"/>
    <x v="0"/>
    <x v="11"/>
    <x v="11"/>
    <x v="1"/>
    <x v="27"/>
    <n v="29723.548063999999"/>
    <n v="6584.3862223854503"/>
    <n v="195711320.35301301"/>
    <n v="6.5843862223854499"/>
    <n v="195711.32035301332"/>
  </r>
  <r>
    <x v="0"/>
    <x v="0"/>
    <x v="0"/>
    <x v="12"/>
    <x v="12"/>
    <x v="1"/>
    <x v="27"/>
    <n v="29723.548063999999"/>
    <n v="65469.746901020102"/>
    <n v="1945993168.7503901"/>
    <n v="65.469746901020102"/>
    <n v="1945993.168750386"/>
  </r>
  <r>
    <x v="0"/>
    <x v="0"/>
    <x v="0"/>
    <x v="13"/>
    <x v="13"/>
    <x v="1"/>
    <x v="27"/>
    <n v="29723.548063999999"/>
    <n v="1799.5490439269399"/>
    <n v="53488982.500687703"/>
    <n v="1.7995490439269399"/>
    <n v="53488.982500687642"/>
  </r>
  <r>
    <x v="0"/>
    <x v="0"/>
    <x v="0"/>
    <x v="14"/>
    <x v="14"/>
    <x v="1"/>
    <x v="27"/>
    <n v="29723.548063999999"/>
    <n v="407.71699288929398"/>
    <n v="12118795.6346545"/>
    <n v="0.40771699288929397"/>
    <n v="12118.795634654474"/>
  </r>
  <r>
    <x v="0"/>
    <x v="0"/>
    <x v="0"/>
    <x v="19"/>
    <x v="19"/>
    <x v="1"/>
    <x v="27"/>
    <n v="29723.548063999999"/>
    <n v="0.39555106179406802"/>
    <n v="11757.1809970022"/>
    <n v="3.9555106179406803E-4"/>
    <n v="11.757180997002214"/>
  </r>
  <r>
    <x v="0"/>
    <x v="0"/>
    <x v="0"/>
    <x v="15"/>
    <x v="15"/>
    <x v="1"/>
    <x v="27"/>
    <n v="29723.548063999999"/>
    <n v="204.68869458462399"/>
    <n v="6084074.2516435003"/>
    <n v="0.20468869458462399"/>
    <n v="6084.0742516434875"/>
  </r>
  <r>
    <x v="0"/>
    <x v="0"/>
    <x v="0"/>
    <x v="16"/>
    <x v="16"/>
    <x v="1"/>
    <x v="27"/>
    <n v="29723.548063999999"/>
    <n v="3290.7799427342402"/>
    <n v="97813655.795908406"/>
    <n v="3.2907799427342401"/>
    <n v="97813.655795908344"/>
  </r>
  <r>
    <x v="0"/>
    <x v="0"/>
    <x v="0"/>
    <x v="17"/>
    <x v="17"/>
    <x v="1"/>
    <x v="27"/>
    <n v="29723.548063999999"/>
    <n v="5.7646183769790998E-2"/>
    <n v="1713.4491139875599"/>
    <n v="5.7646183769791E-5"/>
    <n v="1.7134491139875594"/>
  </r>
  <r>
    <x v="0"/>
    <x v="0"/>
    <x v="0"/>
    <x v="18"/>
    <x v="18"/>
    <x v="1"/>
    <x v="27"/>
    <n v="29723.548063999999"/>
    <n v="108.66193049591099"/>
    <n v="3229818.1138222301"/>
    <n v="0.108661930495911"/>
    <n v="3229.8181138222376"/>
  </r>
  <r>
    <x v="0"/>
    <x v="0"/>
    <x v="0"/>
    <x v="21"/>
    <x v="21"/>
    <x v="1"/>
    <x v="27"/>
    <n v="29723.548063999999"/>
    <n v="113.40893081666999"/>
    <n v="3370915.8060161499"/>
    <n v="0.11340893081667"/>
    <n v="3370.9158060161412"/>
  </r>
  <r>
    <x v="0"/>
    <x v="0"/>
    <x v="0"/>
    <x v="0"/>
    <x v="0"/>
    <x v="1"/>
    <x v="28"/>
    <n v="29723.548063999999"/>
    <n v="25.396123158706501"/>
    <n v="754862.88734707504"/>
    <n v="2.5396123158706502E-2"/>
    <n v="754.86288734707614"/>
  </r>
  <r>
    <x v="0"/>
    <x v="0"/>
    <x v="0"/>
    <x v="1"/>
    <x v="1"/>
    <x v="1"/>
    <x v="28"/>
    <n v="29723.548063999999"/>
    <n v="1033.10323750865"/>
    <n v="30707493.7351625"/>
    <n v="1.03310323750865"/>
    <n v="30707.493735162363"/>
  </r>
  <r>
    <x v="0"/>
    <x v="0"/>
    <x v="0"/>
    <x v="2"/>
    <x v="2"/>
    <x v="1"/>
    <x v="28"/>
    <n v="29723.548063999999"/>
    <n v="432.988618649084"/>
    <n v="12869958.017581001"/>
    <n v="0.432988618649084"/>
    <n v="12869.958017581015"/>
  </r>
  <r>
    <x v="0"/>
    <x v="0"/>
    <x v="0"/>
    <x v="3"/>
    <x v="3"/>
    <x v="1"/>
    <x v="28"/>
    <n v="29723.548063999999"/>
    <n v="631.66040626446204"/>
    <n v="18775188.445727501"/>
    <n v="0.63166040626446207"/>
    <n v="18775.188445727505"/>
  </r>
  <r>
    <x v="0"/>
    <x v="0"/>
    <x v="0"/>
    <x v="4"/>
    <x v="4"/>
    <x v="1"/>
    <x v="28"/>
    <n v="29723.548063999999"/>
    <n v="1120.8467660285901"/>
    <n v="33315542.7224296"/>
    <n v="1.1208467660285901"/>
    <n v="33315.54272242976"/>
  </r>
  <r>
    <x v="0"/>
    <x v="0"/>
    <x v="0"/>
    <x v="26"/>
    <x v="25"/>
    <x v="1"/>
    <x v="28"/>
    <n v="29723.548063999999"/>
    <n v="0"/>
    <n v="0"/>
    <n v="0"/>
    <n v="0"/>
  </r>
  <r>
    <x v="0"/>
    <x v="0"/>
    <x v="0"/>
    <x v="5"/>
    <x v="5"/>
    <x v="1"/>
    <x v="28"/>
    <n v="29723.548063999999"/>
    <n v="940.33966999756001"/>
    <n v="27950231.377658401"/>
    <n v="0.94033966999756002"/>
    <n v="27950.231377658372"/>
  </r>
  <r>
    <x v="0"/>
    <x v="0"/>
    <x v="0"/>
    <x v="6"/>
    <x v="6"/>
    <x v="1"/>
    <x v="28"/>
    <n v="29723.548063999999"/>
    <n v="713.03192684280202"/>
    <n v="21193838.748678599"/>
    <n v="0.71303192684280203"/>
    <n v="21193.838748678558"/>
  </r>
  <r>
    <x v="0"/>
    <x v="0"/>
    <x v="0"/>
    <x v="20"/>
    <x v="20"/>
    <x v="1"/>
    <x v="28"/>
    <n v="29723.548063999999"/>
    <n v="0.42633988672205603"/>
    <n v="12672.3341145833"/>
    <n v="4.2633988672205605E-4"/>
    <n v="12.672334114583348"/>
  </r>
  <r>
    <x v="0"/>
    <x v="0"/>
    <x v="0"/>
    <x v="7"/>
    <x v="7"/>
    <x v="1"/>
    <x v="28"/>
    <n v="29723.548063999999"/>
    <n v="0.74938156300484704"/>
    <n v="22274.278906250001"/>
    <n v="7.4938156300484709E-4"/>
    <n v="22.274278906250014"/>
  </r>
  <r>
    <x v="0"/>
    <x v="0"/>
    <x v="0"/>
    <x v="8"/>
    <x v="8"/>
    <x v="1"/>
    <x v="28"/>
    <n v="29723.548063999999"/>
    <n v="2959.1979488613902"/>
    <n v="87957862.463871807"/>
    <n v="2.95919794886139"/>
    <n v="87957.86246387173"/>
  </r>
  <r>
    <x v="0"/>
    <x v="0"/>
    <x v="0"/>
    <x v="9"/>
    <x v="9"/>
    <x v="1"/>
    <x v="28"/>
    <n v="29723.548063999999"/>
    <n v="0.410688642716106"/>
    <n v="12207.123611111099"/>
    <n v="4.1068864271610601E-4"/>
    <n v="12.207123611111101"/>
  </r>
  <r>
    <x v="0"/>
    <x v="0"/>
    <x v="0"/>
    <x v="10"/>
    <x v="10"/>
    <x v="1"/>
    <x v="28"/>
    <n v="29723.548063999999"/>
    <n v="1336.1070488829"/>
    <n v="39713842.086120099"/>
    <n v="1.3361070488829001"/>
    <n v="39713.842086120079"/>
  </r>
  <r>
    <x v="0"/>
    <x v="0"/>
    <x v="0"/>
    <x v="11"/>
    <x v="11"/>
    <x v="1"/>
    <x v="28"/>
    <n v="29723.548063999999"/>
    <n v="3940.7980244451901"/>
    <n v="117134499.49011301"/>
    <n v="3.9407980244451899"/>
    <n v="117134.49949011284"/>
  </r>
  <r>
    <x v="0"/>
    <x v="0"/>
    <x v="0"/>
    <x v="12"/>
    <x v="12"/>
    <x v="1"/>
    <x v="28"/>
    <n v="29723.548063999999"/>
    <n v="11601.277831749099"/>
    <n v="344831139.235811"/>
    <n v="11.601277831749099"/>
    <n v="344831.13923581206"/>
  </r>
  <r>
    <x v="0"/>
    <x v="0"/>
    <x v="0"/>
    <x v="13"/>
    <x v="13"/>
    <x v="1"/>
    <x v="28"/>
    <n v="29723.548063999999"/>
    <n v="791.04906705101803"/>
    <n v="23512784.965473302"/>
    <n v="0.79104906705101807"/>
    <n v="23512.784965473293"/>
  </r>
  <r>
    <x v="0"/>
    <x v="0"/>
    <x v="0"/>
    <x v="14"/>
    <x v="14"/>
    <x v="1"/>
    <x v="28"/>
    <n v="29723.548063999999"/>
    <n v="199.85915049115201"/>
    <n v="5940523.0656539705"/>
    <n v="0.19985915049115202"/>
    <n v="5940.5230656539661"/>
  </r>
  <r>
    <x v="0"/>
    <x v="0"/>
    <x v="0"/>
    <x v="19"/>
    <x v="19"/>
    <x v="1"/>
    <x v="28"/>
    <n v="29723.548063999999"/>
    <n v="1.3477758424236199"/>
    <n v="40060.680031776603"/>
    <n v="1.3477758424236199E-3"/>
    <n v="40.060680031776556"/>
  </r>
  <r>
    <x v="0"/>
    <x v="0"/>
    <x v="0"/>
    <x v="15"/>
    <x v="15"/>
    <x v="1"/>
    <x v="28"/>
    <n v="29723.548063999999"/>
    <n v="81.092473992191898"/>
    <n v="2410356.0483355802"/>
    <n v="8.1092473992191896E-2"/>
    <n v="2410.3560483355859"/>
  </r>
  <r>
    <x v="0"/>
    <x v="0"/>
    <x v="0"/>
    <x v="16"/>
    <x v="16"/>
    <x v="1"/>
    <x v="28"/>
    <n v="29723.548063999999"/>
    <n v="1323.8005837692201"/>
    <n v="39348050.278815597"/>
    <n v="1.3238005837692202"/>
    <n v="39348.050278815674"/>
  </r>
  <r>
    <x v="0"/>
    <x v="0"/>
    <x v="0"/>
    <x v="22"/>
    <x v="22"/>
    <x v="1"/>
    <x v="28"/>
    <n v="29723.548063999999"/>
    <n v="0.955544405533301"/>
    <n v="28402.170065155398"/>
    <n v="9.5554440553330096E-4"/>
    <n v="28.402170065155378"/>
  </r>
  <r>
    <x v="0"/>
    <x v="0"/>
    <x v="0"/>
    <x v="17"/>
    <x v="17"/>
    <x v="1"/>
    <x v="28"/>
    <n v="29723.548063999999"/>
    <n v="0.40335083905531999"/>
    <n v="11989.018051315499"/>
    <n v="4.0335083905531998E-4"/>
    <n v="11.989018051315531"/>
  </r>
  <r>
    <x v="0"/>
    <x v="0"/>
    <x v="0"/>
    <x v="18"/>
    <x v="18"/>
    <x v="1"/>
    <x v="28"/>
    <n v="29723.548063999999"/>
    <n v="119.54102162976299"/>
    <n v="3553183.3020319301"/>
    <n v="0.11954102162976299"/>
    <n v="3553.1833020319236"/>
  </r>
  <r>
    <x v="0"/>
    <x v="0"/>
    <x v="0"/>
    <x v="21"/>
    <x v="21"/>
    <x v="1"/>
    <x v="28"/>
    <n v="29723.548063999999"/>
    <n v="111.13214266567"/>
    <n v="3303241.58397834"/>
    <n v="0.11113214266567001"/>
    <n v="3303.2415839783475"/>
  </r>
  <r>
    <x v="0"/>
    <x v="0"/>
    <x v="0"/>
    <x v="0"/>
    <x v="0"/>
    <x v="1"/>
    <x v="29"/>
    <n v="29723.548063999999"/>
    <n v="27.9885600052957"/>
    <n v="831919.30855955405"/>
    <n v="2.7988560005295701E-2"/>
    <n v="831.91930855955479"/>
  </r>
  <r>
    <x v="0"/>
    <x v="0"/>
    <x v="0"/>
    <x v="1"/>
    <x v="1"/>
    <x v="1"/>
    <x v="29"/>
    <n v="29723.548063999999"/>
    <n v="7994.9601157888201"/>
    <n v="237638581.27141199"/>
    <n v="7.9949601157888202"/>
    <n v="237638.581271412"/>
  </r>
  <r>
    <x v="0"/>
    <x v="0"/>
    <x v="0"/>
    <x v="2"/>
    <x v="2"/>
    <x v="1"/>
    <x v="29"/>
    <n v="29723.548063999999"/>
    <n v="228.00440111312"/>
    <n v="6777099.7752893502"/>
    <n v="0.22800440111312001"/>
    <n v="6777.0997752893572"/>
  </r>
  <r>
    <x v="0"/>
    <x v="0"/>
    <x v="0"/>
    <x v="3"/>
    <x v="3"/>
    <x v="1"/>
    <x v="29"/>
    <n v="29723.548063999999"/>
    <n v="401.79146201875102"/>
    <n v="11942667.833019201"/>
    <n v="0.40179146201875104"/>
    <n v="11942.667833019177"/>
  </r>
  <r>
    <x v="0"/>
    <x v="0"/>
    <x v="0"/>
    <x v="4"/>
    <x v="4"/>
    <x v="1"/>
    <x v="29"/>
    <n v="29723.548063999999"/>
    <n v="1266.7530112356501"/>
    <n v="37652394.014679402"/>
    <n v="1.26675301123565"/>
    <n v="37652.394014679572"/>
  </r>
  <r>
    <x v="0"/>
    <x v="0"/>
    <x v="0"/>
    <x v="5"/>
    <x v="5"/>
    <x v="1"/>
    <x v="29"/>
    <n v="29723.548063999999"/>
    <n v="131.54553160704"/>
    <n v="3909999.9313262701"/>
    <n v="0.13154553160703999"/>
    <n v="3909.9999313262842"/>
  </r>
  <r>
    <x v="0"/>
    <x v="0"/>
    <x v="0"/>
    <x v="6"/>
    <x v="6"/>
    <x v="1"/>
    <x v="29"/>
    <n v="29723.548063999999"/>
    <n v="385.90546148720199"/>
    <n v="11470479.532675"/>
    <n v="0.38590546148720201"/>
    <n v="11470.47953267495"/>
  </r>
  <r>
    <x v="0"/>
    <x v="0"/>
    <x v="0"/>
    <x v="20"/>
    <x v="20"/>
    <x v="1"/>
    <x v="29"/>
    <n v="29723.548063999999"/>
    <n v="1.1991983157358299"/>
    <n v="35644.428776041699"/>
    <n v="1.1991983157358299E-3"/>
    <n v="35.644428776041785"/>
  </r>
  <r>
    <x v="0"/>
    <x v="0"/>
    <x v="0"/>
    <x v="7"/>
    <x v="7"/>
    <x v="1"/>
    <x v="29"/>
    <n v="29723.548063999999"/>
    <n v="0"/>
    <n v="0"/>
    <n v="0"/>
    <n v="0"/>
  </r>
  <r>
    <x v="0"/>
    <x v="0"/>
    <x v="0"/>
    <x v="8"/>
    <x v="8"/>
    <x v="1"/>
    <x v="29"/>
    <n v="29723.548063999999"/>
    <n v="3546.7460263295402"/>
    <n v="105421875.98440699"/>
    <n v="3.5467460263295401"/>
    <n v="105421.87598440709"/>
  </r>
  <r>
    <x v="0"/>
    <x v="0"/>
    <x v="0"/>
    <x v="9"/>
    <x v="9"/>
    <x v="1"/>
    <x v="29"/>
    <n v="29723.548063999999"/>
    <n v="0.98373285658725895"/>
    <n v="29240.0308449074"/>
    <n v="9.8373285658725899E-4"/>
    <n v="29.240030844907409"/>
  </r>
  <r>
    <x v="0"/>
    <x v="0"/>
    <x v="0"/>
    <x v="10"/>
    <x v="10"/>
    <x v="1"/>
    <x v="29"/>
    <n v="29723.548063999999"/>
    <n v="556.15589553897303"/>
    <n v="16530926.4921296"/>
    <n v="0.55615589553897304"/>
    <n v="16530.926492129627"/>
  </r>
  <r>
    <x v="0"/>
    <x v="0"/>
    <x v="0"/>
    <x v="11"/>
    <x v="11"/>
    <x v="1"/>
    <x v="29"/>
    <n v="29723.548063999999"/>
    <n v="5300.4982684952402"/>
    <n v="157549615.046767"/>
    <n v="5.3004982684952404"/>
    <n v="157549.61504676705"/>
  </r>
  <r>
    <x v="0"/>
    <x v="0"/>
    <x v="0"/>
    <x v="12"/>
    <x v="12"/>
    <x v="1"/>
    <x v="29"/>
    <n v="29723.548063999999"/>
    <n v="11194.2899090338"/>
    <n v="332734014.15351701"/>
    <n v="11.194289909033799"/>
    <n v="332734.01415351627"/>
  </r>
  <r>
    <x v="0"/>
    <x v="0"/>
    <x v="0"/>
    <x v="13"/>
    <x v="13"/>
    <x v="1"/>
    <x v="29"/>
    <n v="29723.548063999999"/>
    <n v="702.99579499437596"/>
    <n v="20895529.301305201"/>
    <n v="0.70299579499437592"/>
    <n v="20895.529301305221"/>
  </r>
  <r>
    <x v="0"/>
    <x v="0"/>
    <x v="0"/>
    <x v="14"/>
    <x v="14"/>
    <x v="1"/>
    <x v="29"/>
    <n v="29723.548063999999"/>
    <n v="116.188152180264"/>
    <n v="3453524.12579741"/>
    <n v="0.116188152180264"/>
    <n v="3453.5241257974235"/>
  </r>
  <r>
    <x v="0"/>
    <x v="0"/>
    <x v="0"/>
    <x v="19"/>
    <x v="19"/>
    <x v="1"/>
    <x v="29"/>
    <n v="29723.548063999999"/>
    <n v="4.3371819881869597E-2"/>
    <n v="1289.1643728818999"/>
    <n v="4.3371819881869599E-5"/>
    <n v="1.2891643728819018"/>
  </r>
  <r>
    <x v="0"/>
    <x v="0"/>
    <x v="0"/>
    <x v="15"/>
    <x v="15"/>
    <x v="1"/>
    <x v="29"/>
    <n v="29723.548063999999"/>
    <n v="152.102328443923"/>
    <n v="4521020.8701492604"/>
    <n v="0.15210232844392299"/>
    <n v="4521.0208701492593"/>
  </r>
  <r>
    <x v="0"/>
    <x v="0"/>
    <x v="0"/>
    <x v="16"/>
    <x v="16"/>
    <x v="1"/>
    <x v="29"/>
    <n v="29723.548063999999"/>
    <n v="943.99691186931796"/>
    <n v="28058937.582215201"/>
    <n v="0.943996911869318"/>
    <n v="28058.937582215243"/>
  </r>
  <r>
    <x v="0"/>
    <x v="0"/>
    <x v="0"/>
    <x v="17"/>
    <x v="17"/>
    <x v="1"/>
    <x v="29"/>
    <n v="29723.548063999999"/>
    <n v="7.09685526061513E-2"/>
    <n v="2109.4371844214502"/>
    <n v="7.0968552606151297E-5"/>
    <n v="2.1094371844214503"/>
  </r>
  <r>
    <x v="0"/>
    <x v="0"/>
    <x v="0"/>
    <x v="18"/>
    <x v="18"/>
    <x v="1"/>
    <x v="29"/>
    <n v="29723.548063999999"/>
    <n v="127.050962733083"/>
    <n v="3776405.3973742798"/>
    <n v="0.127050962733083"/>
    <n v="3776.4053973742652"/>
  </r>
  <r>
    <x v="0"/>
    <x v="0"/>
    <x v="0"/>
    <x v="21"/>
    <x v="21"/>
    <x v="1"/>
    <x v="29"/>
    <n v="29723.548063999999"/>
    <n v="78.339002607920406"/>
    <n v="2328513.1093023401"/>
    <n v="7.8339002607920399E-2"/>
    <n v="2328.5131093023433"/>
  </r>
  <r>
    <x v="0"/>
    <x v="0"/>
    <x v="0"/>
    <x v="0"/>
    <x v="0"/>
    <x v="1"/>
    <x v="30"/>
    <n v="29723.548063999999"/>
    <n v="12.2517501888686"/>
    <n v="364165.48560695699"/>
    <n v="1.22517501888686E-2"/>
    <n v="364.16548560695691"/>
  </r>
  <r>
    <x v="0"/>
    <x v="0"/>
    <x v="0"/>
    <x v="1"/>
    <x v="1"/>
    <x v="1"/>
    <x v="30"/>
    <n v="29723.548063999999"/>
    <n v="14990.703145233099"/>
    <n v="445576885.45049101"/>
    <n v="14.9907031452331"/>
    <n v="445576.88545049203"/>
  </r>
  <r>
    <x v="0"/>
    <x v="0"/>
    <x v="0"/>
    <x v="2"/>
    <x v="2"/>
    <x v="1"/>
    <x v="30"/>
    <n v="29723.548063999999"/>
    <n v="780.64254202051995"/>
    <n v="23203466.118550099"/>
    <n v="0.78064254202051997"/>
    <n v="23203.466118550063"/>
  </r>
  <r>
    <x v="0"/>
    <x v="0"/>
    <x v="0"/>
    <x v="3"/>
    <x v="3"/>
    <x v="1"/>
    <x v="30"/>
    <n v="29723.548063999999"/>
    <n v="600.86835857448"/>
    <n v="17859939.536225401"/>
    <n v="0.60086835857447995"/>
    <n v="17859.939536225342"/>
  </r>
  <r>
    <x v="0"/>
    <x v="0"/>
    <x v="0"/>
    <x v="4"/>
    <x v="4"/>
    <x v="1"/>
    <x v="30"/>
    <n v="29723.548063999999"/>
    <n v="1095.6599797896599"/>
    <n v="32566902.071079198"/>
    <n v="1.09565997978966"/>
    <n v="32566.902071079225"/>
  </r>
  <r>
    <x v="0"/>
    <x v="0"/>
    <x v="0"/>
    <x v="5"/>
    <x v="5"/>
    <x v="1"/>
    <x v="30"/>
    <n v="29723.548063999999"/>
    <n v="123.052749104989"/>
    <n v="3657564.3024294698"/>
    <n v="0.12305274910498901"/>
    <n v="3657.5643024294736"/>
  </r>
  <r>
    <x v="0"/>
    <x v="0"/>
    <x v="0"/>
    <x v="6"/>
    <x v="6"/>
    <x v="1"/>
    <x v="30"/>
    <n v="29723.548063999999"/>
    <n v="834.16817656246599"/>
    <n v="24794437.889513701"/>
    <n v="0.834168176562466"/>
    <n v="24794.437889513694"/>
  </r>
  <r>
    <x v="0"/>
    <x v="0"/>
    <x v="0"/>
    <x v="20"/>
    <x v="20"/>
    <x v="1"/>
    <x v="30"/>
    <n v="29723.548063999999"/>
    <n v="0"/>
    <n v="0"/>
    <n v="0"/>
    <n v="0"/>
  </r>
  <r>
    <x v="0"/>
    <x v="0"/>
    <x v="0"/>
    <x v="7"/>
    <x v="7"/>
    <x v="1"/>
    <x v="30"/>
    <n v="29723.548063999999"/>
    <n v="1.51003202169398"/>
    <n v="44883.509375000001"/>
    <n v="1.5100320216939801E-3"/>
    <n v="44.883509375000102"/>
  </r>
  <r>
    <x v="0"/>
    <x v="0"/>
    <x v="0"/>
    <x v="8"/>
    <x v="8"/>
    <x v="1"/>
    <x v="30"/>
    <n v="29723.548063999999"/>
    <n v="3486.42257097524"/>
    <n v="103628848.859797"/>
    <n v="3.4864225709752401"/>
    <n v="103628.848859797"/>
  </r>
  <r>
    <x v="0"/>
    <x v="0"/>
    <x v="0"/>
    <x v="9"/>
    <x v="9"/>
    <x v="1"/>
    <x v="30"/>
    <n v="29723.548063999999"/>
    <n v="0.79597755230255796"/>
    <n v="23659.277033730199"/>
    <n v="7.9597755230255798E-4"/>
    <n v="23.659277033730156"/>
  </r>
  <r>
    <x v="0"/>
    <x v="0"/>
    <x v="0"/>
    <x v="10"/>
    <x v="10"/>
    <x v="1"/>
    <x v="30"/>
    <n v="29723.548063999999"/>
    <n v="1055.47208528958"/>
    <n v="31372375.2573152"/>
    <n v="1.05547208528958"/>
    <n v="31372.37525731514"/>
  </r>
  <r>
    <x v="0"/>
    <x v="0"/>
    <x v="0"/>
    <x v="11"/>
    <x v="11"/>
    <x v="1"/>
    <x v="30"/>
    <n v="29723.548063999999"/>
    <n v="4092.8636245834"/>
    <n v="121654428.664702"/>
    <n v="4.0928636245833996"/>
    <n v="121654.42866470192"/>
  </r>
  <r>
    <x v="0"/>
    <x v="0"/>
    <x v="0"/>
    <x v="12"/>
    <x v="12"/>
    <x v="1"/>
    <x v="30"/>
    <n v="29723.548063999999"/>
    <n v="22132.634967923099"/>
    <n v="657860439.25202799"/>
    <n v="22.132634967923099"/>
    <n v="657860.43925202929"/>
  </r>
  <r>
    <x v="0"/>
    <x v="0"/>
    <x v="0"/>
    <x v="13"/>
    <x v="13"/>
    <x v="1"/>
    <x v="30"/>
    <n v="29723.548063999999"/>
    <n v="1134.85646591413"/>
    <n v="33731960.7103398"/>
    <n v="1.13485646591413"/>
    <n v="33731.960710339823"/>
  </r>
  <r>
    <x v="0"/>
    <x v="0"/>
    <x v="0"/>
    <x v="14"/>
    <x v="14"/>
    <x v="1"/>
    <x v="30"/>
    <n v="29723.548063999999"/>
    <n v="61.408138803581302"/>
    <n v="1825267.76524903"/>
    <n v="6.14081388035813E-2"/>
    <n v="1825.2677652490322"/>
  </r>
  <r>
    <x v="0"/>
    <x v="0"/>
    <x v="0"/>
    <x v="19"/>
    <x v="19"/>
    <x v="1"/>
    <x v="30"/>
    <n v="29723.548063999999"/>
    <n v="0.91479712399169"/>
    <n v="27191.016283776"/>
    <n v="9.1479712399169003E-4"/>
    <n v="27.191016283775966"/>
  </r>
  <r>
    <x v="0"/>
    <x v="0"/>
    <x v="0"/>
    <x v="15"/>
    <x v="15"/>
    <x v="1"/>
    <x v="30"/>
    <n v="29723.548063999999"/>
    <n v="126.72984256171701"/>
    <n v="3766860.5665263399"/>
    <n v="0.12672984256171702"/>
    <n v="3766.8605665263485"/>
  </r>
  <r>
    <x v="0"/>
    <x v="0"/>
    <x v="0"/>
    <x v="16"/>
    <x v="16"/>
    <x v="1"/>
    <x v="30"/>
    <n v="29723.548063999999"/>
    <n v="667.332278717956"/>
    <n v="19835483.061131801"/>
    <n v="0.66733227871795597"/>
    <n v="19835.483061131807"/>
  </r>
  <r>
    <x v="0"/>
    <x v="0"/>
    <x v="0"/>
    <x v="22"/>
    <x v="22"/>
    <x v="1"/>
    <x v="30"/>
    <n v="29723.548063999999"/>
    <n v="10.6881045237471"/>
    <n v="317688.38852465298"/>
    <n v="1.06881045237471E-2"/>
    <n v="317.68838852465274"/>
  </r>
  <r>
    <x v="0"/>
    <x v="0"/>
    <x v="0"/>
    <x v="17"/>
    <x v="17"/>
    <x v="1"/>
    <x v="30"/>
    <n v="29723.548063999999"/>
    <n v="1.52920777119595"/>
    <n v="45453.480686985"/>
    <n v="1.5292077711959501E-3"/>
    <n v="45.453480686985138"/>
  </r>
  <r>
    <x v="0"/>
    <x v="0"/>
    <x v="0"/>
    <x v="18"/>
    <x v="18"/>
    <x v="1"/>
    <x v="30"/>
    <n v="29723.548063999999"/>
    <n v="70.473962345708401"/>
    <n v="2094736.20704319"/>
    <n v="7.0473962345708407E-2"/>
    <n v="2094.73620704319"/>
  </r>
  <r>
    <x v="0"/>
    <x v="0"/>
    <x v="0"/>
    <x v="21"/>
    <x v="21"/>
    <x v="1"/>
    <x v="30"/>
    <n v="29723.548063999999"/>
    <n v="10.6456940543709"/>
    <n v="316427.79889973201"/>
    <n v="1.0645694054370899E-2"/>
    <n v="316.42779889973241"/>
  </r>
  <r>
    <x v="0"/>
    <x v="0"/>
    <x v="0"/>
    <x v="0"/>
    <x v="0"/>
    <x v="1"/>
    <x v="31"/>
    <n v="29723.548063999999"/>
    <n v="7.1911817902266399"/>
    <n v="213747.437578763"/>
    <n v="7.1911817902266398E-3"/>
    <n v="213.74743757876308"/>
  </r>
  <r>
    <x v="0"/>
    <x v="0"/>
    <x v="0"/>
    <x v="1"/>
    <x v="1"/>
    <x v="1"/>
    <x v="31"/>
    <n v="29723.548063999999"/>
    <n v="9310.0104363692699"/>
    <n v="276726542.68176401"/>
    <n v="9.3100104363692697"/>
    <n v="276726.54268176359"/>
  </r>
  <r>
    <x v="0"/>
    <x v="0"/>
    <x v="0"/>
    <x v="2"/>
    <x v="2"/>
    <x v="1"/>
    <x v="31"/>
    <n v="29723.548063999999"/>
    <n v="230.52638359653599"/>
    <n v="6852062.0428517498"/>
    <n v="0.23052638359653599"/>
    <n v="6852.0620428517386"/>
  </r>
  <r>
    <x v="0"/>
    <x v="0"/>
    <x v="0"/>
    <x v="3"/>
    <x v="3"/>
    <x v="1"/>
    <x v="31"/>
    <n v="29723.548063999999"/>
    <n v="921.09048867219201"/>
    <n v="27378077.411341202"/>
    <n v="0.92109048867219201"/>
    <n v="27378.077411341146"/>
  </r>
  <r>
    <x v="0"/>
    <x v="0"/>
    <x v="0"/>
    <x v="4"/>
    <x v="4"/>
    <x v="1"/>
    <x v="31"/>
    <n v="29723.548063999999"/>
    <n v="1056.1785064834801"/>
    <n v="31393372.601625402"/>
    <n v="1.0561785064834801"/>
    <n v="31393.372601625455"/>
  </r>
  <r>
    <x v="0"/>
    <x v="0"/>
    <x v="0"/>
    <x v="5"/>
    <x v="5"/>
    <x v="1"/>
    <x v="31"/>
    <n v="29723.548063999999"/>
    <n v="296.36149258236202"/>
    <n v="8808915.0690905992"/>
    <n v="0.296361492582362"/>
    <n v="8808.9150690906154"/>
  </r>
  <r>
    <x v="0"/>
    <x v="0"/>
    <x v="0"/>
    <x v="6"/>
    <x v="6"/>
    <x v="1"/>
    <x v="31"/>
    <n v="29723.548063999999"/>
    <n v="638.50240435941396"/>
    <n v="18978556.904956602"/>
    <n v="0.63850240435941397"/>
    <n v="18978.556904956604"/>
  </r>
  <r>
    <x v="0"/>
    <x v="0"/>
    <x v="0"/>
    <x v="20"/>
    <x v="20"/>
    <x v="1"/>
    <x v="31"/>
    <n v="29723.548063999999"/>
    <n v="17.637908578437699"/>
    <n v="524261.22337963001"/>
    <n v="1.7637908578437698E-2"/>
    <n v="524.26122337963079"/>
  </r>
  <r>
    <x v="0"/>
    <x v="0"/>
    <x v="0"/>
    <x v="7"/>
    <x v="7"/>
    <x v="1"/>
    <x v="31"/>
    <n v="29723.548063999999"/>
    <n v="0"/>
    <n v="0"/>
    <n v="0"/>
    <n v="0"/>
  </r>
  <r>
    <x v="0"/>
    <x v="0"/>
    <x v="0"/>
    <x v="8"/>
    <x v="8"/>
    <x v="1"/>
    <x v="31"/>
    <n v="29723.548063999999"/>
    <n v="1614.67554431341"/>
    <n v="47993886.149165101"/>
    <n v="1.61467554431341"/>
    <n v="47993.886149165002"/>
  </r>
  <r>
    <x v="0"/>
    <x v="0"/>
    <x v="0"/>
    <x v="9"/>
    <x v="9"/>
    <x v="1"/>
    <x v="31"/>
    <n v="29723.548063999999"/>
    <n v="0"/>
    <n v="0"/>
    <n v="0"/>
    <n v="0"/>
  </r>
  <r>
    <x v="0"/>
    <x v="0"/>
    <x v="0"/>
    <x v="10"/>
    <x v="10"/>
    <x v="1"/>
    <x v="31"/>
    <n v="29723.548063999999"/>
    <n v="1212.63754120881"/>
    <n v="36043890.2403308"/>
    <n v="1.21263754120881"/>
    <n v="36043.890240330838"/>
  </r>
  <r>
    <x v="0"/>
    <x v="0"/>
    <x v="0"/>
    <x v="11"/>
    <x v="11"/>
    <x v="1"/>
    <x v="31"/>
    <n v="29723.548063999999"/>
    <n v="6785.8828389612299"/>
    <n v="201700514.72053701"/>
    <n v="6.7858828389612302"/>
    <n v="201700.51472053688"/>
  </r>
  <r>
    <x v="0"/>
    <x v="0"/>
    <x v="0"/>
    <x v="12"/>
    <x v="12"/>
    <x v="1"/>
    <x v="31"/>
    <n v="29723.548063999999"/>
    <n v="3684.4197114775998"/>
    <n v="109514026.382053"/>
    <n v="3.6844197114775996"/>
    <n v="109514.02638205345"/>
  </r>
  <r>
    <x v="0"/>
    <x v="0"/>
    <x v="0"/>
    <x v="13"/>
    <x v="13"/>
    <x v="1"/>
    <x v="31"/>
    <n v="29723.548063999999"/>
    <n v="1344.0692759829301"/>
    <n v="39950507.7260243"/>
    <n v="1.34406927598293"/>
    <n v="39950.507726024298"/>
  </r>
  <r>
    <x v="0"/>
    <x v="0"/>
    <x v="0"/>
    <x v="14"/>
    <x v="14"/>
    <x v="1"/>
    <x v="31"/>
    <n v="29723.548063999999"/>
    <n v="86.334707905333303"/>
    <n v="2566173.8400155799"/>
    <n v="8.6334707905333305E-2"/>
    <n v="2566.173840015575"/>
  </r>
  <r>
    <x v="0"/>
    <x v="0"/>
    <x v="0"/>
    <x v="19"/>
    <x v="19"/>
    <x v="1"/>
    <x v="31"/>
    <n v="29723.548063999999"/>
    <n v="0.41294913277640899"/>
    <n v="12274.3133960667"/>
    <n v="4.1294913277640897E-4"/>
    <n v="12.274313396066709"/>
  </r>
  <r>
    <x v="0"/>
    <x v="0"/>
    <x v="0"/>
    <x v="15"/>
    <x v="15"/>
    <x v="1"/>
    <x v="31"/>
    <n v="29723.548063999999"/>
    <n v="64.000723588424293"/>
    <n v="1902328.5837113101"/>
    <n v="6.4000723588424291E-2"/>
    <n v="1902.3285837113078"/>
  </r>
  <r>
    <x v="0"/>
    <x v="0"/>
    <x v="0"/>
    <x v="16"/>
    <x v="16"/>
    <x v="1"/>
    <x v="31"/>
    <n v="29723.548063999999"/>
    <n v="386.85694121044799"/>
    <n v="11498760.885960801"/>
    <n v="0.386856941210448"/>
    <n v="11498.760885960774"/>
  </r>
  <r>
    <x v="0"/>
    <x v="0"/>
    <x v="0"/>
    <x v="22"/>
    <x v="22"/>
    <x v="1"/>
    <x v="31"/>
    <n v="29723.548063999999"/>
    <n v="12.242618906696899"/>
    <n v="363894.07150244003"/>
    <n v="1.2242618906696898E-2"/>
    <n v="363.8940715024404"/>
  </r>
  <r>
    <x v="0"/>
    <x v="0"/>
    <x v="0"/>
    <x v="17"/>
    <x v="17"/>
    <x v="1"/>
    <x v="31"/>
    <n v="29723.548063999999"/>
    <n v="0.82519848435047405"/>
    <n v="24527.8268119313"/>
    <n v="8.2519848435047408E-4"/>
    <n v="24.527826811931266"/>
  </r>
  <r>
    <x v="0"/>
    <x v="0"/>
    <x v="0"/>
    <x v="18"/>
    <x v="18"/>
    <x v="1"/>
    <x v="31"/>
    <n v="29723.548063999999"/>
    <n v="114.222897403947"/>
    <n v="3395109.7809955599"/>
    <n v="0.114222897403947"/>
    <n v="3395.1097809955595"/>
  </r>
  <r>
    <x v="0"/>
    <x v="0"/>
    <x v="0"/>
    <x v="21"/>
    <x v="21"/>
    <x v="1"/>
    <x v="31"/>
    <n v="29723.548063999999"/>
    <n v="93.704554997669405"/>
    <n v="2785231.8442889601"/>
    <n v="9.3704554997669401E-2"/>
    <n v="2785.2318442889577"/>
  </r>
  <r>
    <x v="0"/>
    <x v="0"/>
    <x v="0"/>
    <x v="27"/>
    <x v="26"/>
    <x v="1"/>
    <x v="31"/>
    <n v="29723.548063999999"/>
    <n v="1.0331089012935901E-2"/>
    <n v="307.07662082946302"/>
    <n v="1.0331089012935901E-5"/>
    <n v="0.30707662082946258"/>
  </r>
  <r>
    <x v="0"/>
    <x v="0"/>
    <x v="0"/>
    <x v="0"/>
    <x v="0"/>
    <x v="1"/>
    <x v="32"/>
    <n v="29723.548063999999"/>
    <n v="3.8944468751869801"/>
    <n v="115756.778877315"/>
    <n v="3.8944468751869799E-3"/>
    <n v="115.7567788773148"/>
  </r>
  <r>
    <x v="0"/>
    <x v="0"/>
    <x v="0"/>
    <x v="1"/>
    <x v="1"/>
    <x v="1"/>
    <x v="32"/>
    <n v="29723.548063999999"/>
    <n v="12496.0600601756"/>
    <n v="371427241.809259"/>
    <n v="12.4960600601756"/>
    <n v="371427.24180926016"/>
  </r>
  <r>
    <x v="0"/>
    <x v="0"/>
    <x v="0"/>
    <x v="2"/>
    <x v="2"/>
    <x v="1"/>
    <x v="32"/>
    <n v="29723.548063999999"/>
    <n v="195.55217271654399"/>
    <n v="5812504.4047598401"/>
    <n v="0.19555217271654399"/>
    <n v="5812.504404759824"/>
  </r>
  <r>
    <x v="0"/>
    <x v="0"/>
    <x v="0"/>
    <x v="3"/>
    <x v="3"/>
    <x v="1"/>
    <x v="32"/>
    <n v="29723.548063999999"/>
    <n v="2696.6721369821498"/>
    <n v="80154663.876438498"/>
    <n v="2.69667213698215"/>
    <n v="80154.663876438528"/>
  </r>
  <r>
    <x v="0"/>
    <x v="0"/>
    <x v="0"/>
    <x v="4"/>
    <x v="4"/>
    <x v="1"/>
    <x v="32"/>
    <n v="29723.548063999999"/>
    <n v="1066.7096722138999"/>
    <n v="31706396.212383602"/>
    <n v="1.0667096722139"/>
    <n v="31706.396212383541"/>
  </r>
  <r>
    <x v="0"/>
    <x v="0"/>
    <x v="0"/>
    <x v="5"/>
    <x v="5"/>
    <x v="1"/>
    <x v="32"/>
    <n v="29723.548063999999"/>
    <n v="1285.2967883276599"/>
    <n v="38203580.864362001"/>
    <n v="1.2852967883276598"/>
    <n v="38203.580864362026"/>
  </r>
  <r>
    <x v="0"/>
    <x v="0"/>
    <x v="0"/>
    <x v="6"/>
    <x v="6"/>
    <x v="1"/>
    <x v="32"/>
    <n v="29723.548063999999"/>
    <n v="2006.64678049742"/>
    <n v="59644662.027585901"/>
    <n v="2.00664678049742"/>
    <n v="59644.662027585917"/>
  </r>
  <r>
    <x v="0"/>
    <x v="0"/>
    <x v="0"/>
    <x v="7"/>
    <x v="7"/>
    <x v="1"/>
    <x v="32"/>
    <n v="29723.548063999999"/>
    <n v="0"/>
    <n v="0"/>
    <n v="0"/>
    <n v="0"/>
  </r>
  <r>
    <x v="0"/>
    <x v="0"/>
    <x v="0"/>
    <x v="8"/>
    <x v="8"/>
    <x v="1"/>
    <x v="32"/>
    <n v="29723.548063999999"/>
    <n v="1743.56458131217"/>
    <n v="51824925.635320202"/>
    <n v="1.7435645813121701"/>
    <n v="51824.925635320324"/>
  </r>
  <r>
    <x v="0"/>
    <x v="0"/>
    <x v="0"/>
    <x v="9"/>
    <x v="9"/>
    <x v="1"/>
    <x v="32"/>
    <n v="29723.548063999999"/>
    <n v="0.21316994336102801"/>
    <n v="6336.1670572916701"/>
    <n v="2.1316994336102803E-4"/>
    <n v="6.3361670572916742"/>
  </r>
  <r>
    <x v="0"/>
    <x v="0"/>
    <x v="0"/>
    <x v="10"/>
    <x v="10"/>
    <x v="1"/>
    <x v="32"/>
    <n v="29723.548063999999"/>
    <n v="733.56963289376995"/>
    <n v="21804292.241608799"/>
    <n v="0.73356963289376997"/>
    <n v="21804.292241608808"/>
  </r>
  <r>
    <x v="0"/>
    <x v="0"/>
    <x v="0"/>
    <x v="11"/>
    <x v="11"/>
    <x v="1"/>
    <x v="32"/>
    <n v="29723.548063999999"/>
    <n v="2312.8753131988401"/>
    <n v="68746860.537904695"/>
    <n v="2.3128753131988402"/>
    <n v="68746.86053790478"/>
  </r>
  <r>
    <x v="0"/>
    <x v="0"/>
    <x v="0"/>
    <x v="12"/>
    <x v="12"/>
    <x v="1"/>
    <x v="32"/>
    <n v="29723.548063999999"/>
    <n v="3056.0380599510499"/>
    <n v="90836294.160368294"/>
    <n v="3.0560380599510499"/>
    <n v="90836.294160368343"/>
  </r>
  <r>
    <x v="0"/>
    <x v="0"/>
    <x v="0"/>
    <x v="13"/>
    <x v="13"/>
    <x v="1"/>
    <x v="32"/>
    <n v="29723.548063999999"/>
    <n v="593.19814647385601"/>
    <n v="17631953.618191399"/>
    <n v="0.59319814647385605"/>
    <n v="17631.953618191372"/>
  </r>
  <r>
    <x v="0"/>
    <x v="0"/>
    <x v="0"/>
    <x v="14"/>
    <x v="14"/>
    <x v="1"/>
    <x v="32"/>
    <n v="29723.548063999999"/>
    <n v="43.6614597766564"/>
    <n v="1297773.49821585"/>
    <n v="4.3661459776656399E-2"/>
    <n v="1297.773498215849"/>
  </r>
  <r>
    <x v="0"/>
    <x v="0"/>
    <x v="0"/>
    <x v="19"/>
    <x v="19"/>
    <x v="1"/>
    <x v="32"/>
    <n v="29723.548063999999"/>
    <n v="0.31277265004024402"/>
    <n v="9296.7128965758493"/>
    <n v="3.1277265004024402E-4"/>
    <n v="9.2967128965758441"/>
  </r>
  <r>
    <x v="0"/>
    <x v="0"/>
    <x v="0"/>
    <x v="15"/>
    <x v="15"/>
    <x v="1"/>
    <x v="32"/>
    <n v="29723.548063999999"/>
    <n v="111.080007357623"/>
    <n v="3301691.9376437701"/>
    <n v="0.11108000735762301"/>
    <n v="3301.6919376437809"/>
  </r>
  <r>
    <x v="0"/>
    <x v="0"/>
    <x v="0"/>
    <x v="16"/>
    <x v="16"/>
    <x v="1"/>
    <x v="32"/>
    <n v="29723.548063999999"/>
    <n v="1245.5520263675201"/>
    <n v="37022225.521947697"/>
    <n v="1.2455520263675202"/>
    <n v="37022.225521947577"/>
  </r>
  <r>
    <x v="0"/>
    <x v="0"/>
    <x v="0"/>
    <x v="22"/>
    <x v="22"/>
    <x v="1"/>
    <x v="32"/>
    <n v="29723.548063999999"/>
    <n v="17.5913121432718"/>
    <n v="522876.21199936501"/>
    <n v="1.7591312143271799E-2"/>
    <n v="522.87621199936609"/>
  </r>
  <r>
    <x v="0"/>
    <x v="0"/>
    <x v="0"/>
    <x v="17"/>
    <x v="17"/>
    <x v="1"/>
    <x v="32"/>
    <n v="29723.548063999999"/>
    <n v="0.11388160081889501"/>
    <n v="3384.9652355456901"/>
    <n v="1.13881600818895E-4"/>
    <n v="3.3849652355456872"/>
  </r>
  <r>
    <x v="0"/>
    <x v="0"/>
    <x v="0"/>
    <x v="18"/>
    <x v="18"/>
    <x v="1"/>
    <x v="32"/>
    <n v="29723.548063999999"/>
    <n v="218.82210934938601"/>
    <n v="6504169.4847123502"/>
    <n v="0.21882210934938601"/>
    <n v="6504.1694847123381"/>
  </r>
  <r>
    <x v="0"/>
    <x v="0"/>
    <x v="0"/>
    <x v="21"/>
    <x v="21"/>
    <x v="1"/>
    <x v="32"/>
    <n v="29723.548063999999"/>
    <n v="85.107739304248398"/>
    <n v="2529703.9798282101"/>
    <n v="8.5107739304248392E-2"/>
    <n v="2529.703979828209"/>
  </r>
  <r>
    <x v="0"/>
    <x v="0"/>
    <x v="0"/>
    <x v="0"/>
    <x v="0"/>
    <x v="2"/>
    <x v="33"/>
    <n v="29723.548063999999"/>
    <n v="23.606704934956099"/>
    <n v="701675.02876683499"/>
    <n v="2.3606704934956098E-2"/>
    <n v="701.67502876683352"/>
  </r>
  <r>
    <x v="0"/>
    <x v="0"/>
    <x v="0"/>
    <x v="1"/>
    <x v="1"/>
    <x v="2"/>
    <x v="33"/>
    <n v="29723.548063999999"/>
    <n v="17823.242679992502"/>
    <n v="529770010.45509303"/>
    <n v="17.8232426799925"/>
    <n v="529770.01045509323"/>
  </r>
  <r>
    <x v="0"/>
    <x v="0"/>
    <x v="0"/>
    <x v="2"/>
    <x v="2"/>
    <x v="2"/>
    <x v="33"/>
    <n v="29723.548063999999"/>
    <n v="139.90928739310101"/>
    <n v="4158600.4284288199"/>
    <n v="0.13990928739310102"/>
    <n v="4158.6004284288274"/>
  </r>
  <r>
    <x v="0"/>
    <x v="0"/>
    <x v="0"/>
    <x v="3"/>
    <x v="3"/>
    <x v="2"/>
    <x v="33"/>
    <n v="29723.548063999999"/>
    <n v="103.198638715493"/>
    <n v="3067429.69799934"/>
    <n v="0.10319863871549301"/>
    <n v="3067.4296979993273"/>
  </r>
  <r>
    <x v="0"/>
    <x v="0"/>
    <x v="0"/>
    <x v="4"/>
    <x v="4"/>
    <x v="2"/>
    <x v="33"/>
    <n v="29723.548063999999"/>
    <n v="1373.94375127792"/>
    <n v="40838483.128341697"/>
    <n v="1.37394375127792"/>
    <n v="40838.483128341715"/>
  </r>
  <r>
    <x v="0"/>
    <x v="0"/>
    <x v="0"/>
    <x v="5"/>
    <x v="5"/>
    <x v="2"/>
    <x v="33"/>
    <n v="29723.548063999999"/>
    <n v="137.174321118487"/>
    <n v="4077307.5269119102"/>
    <n v="0.13717432111848701"/>
    <n v="4077.307526911919"/>
  </r>
  <r>
    <x v="0"/>
    <x v="0"/>
    <x v="0"/>
    <x v="6"/>
    <x v="6"/>
    <x v="2"/>
    <x v="33"/>
    <n v="29723.548063999999"/>
    <n v="3284.42654754044"/>
    <n v="97624810.348496005"/>
    <n v="3.2844265475404399"/>
    <n v="97624.810348495841"/>
  </r>
  <r>
    <x v="0"/>
    <x v="0"/>
    <x v="0"/>
    <x v="20"/>
    <x v="20"/>
    <x v="2"/>
    <x v="33"/>
    <n v="29723.548063999999"/>
    <n v="0"/>
    <n v="0"/>
    <n v="0"/>
    <n v="0"/>
  </r>
  <r>
    <x v="0"/>
    <x v="0"/>
    <x v="0"/>
    <x v="7"/>
    <x v="7"/>
    <x v="2"/>
    <x v="33"/>
    <n v="29723.548063999999"/>
    <n v="0"/>
    <n v="0"/>
    <n v="0"/>
    <n v="0"/>
  </r>
  <r>
    <x v="0"/>
    <x v="0"/>
    <x v="0"/>
    <x v="8"/>
    <x v="8"/>
    <x v="2"/>
    <x v="33"/>
    <n v="29723.548063999999"/>
    <n v="3228.4218088928601"/>
    <n v="95960150.807492599"/>
    <n v="3.2284218088928602"/>
    <n v="95960.150807492755"/>
  </r>
  <r>
    <x v="0"/>
    <x v="0"/>
    <x v="0"/>
    <x v="9"/>
    <x v="9"/>
    <x v="2"/>
    <x v="33"/>
    <n v="29723.548063999999"/>
    <n v="1.4077772275217799"/>
    <n v="41844.134085648198"/>
    <n v="1.4077772275217799E-3"/>
    <n v="41.844134085648285"/>
  </r>
  <r>
    <x v="0"/>
    <x v="0"/>
    <x v="0"/>
    <x v="10"/>
    <x v="10"/>
    <x v="2"/>
    <x v="33"/>
    <n v="29723.548063999999"/>
    <n v="171.36275773884299"/>
    <n v="5093509.1660300903"/>
    <n v="0.17136275773884299"/>
    <n v="5093.5091660300877"/>
  </r>
  <r>
    <x v="0"/>
    <x v="0"/>
    <x v="0"/>
    <x v="11"/>
    <x v="11"/>
    <x v="2"/>
    <x v="33"/>
    <n v="29723.548063999999"/>
    <n v="463.78777416207799"/>
    <n v="13785418.1968021"/>
    <n v="0.463787774162078"/>
    <n v="13785.418196802102"/>
  </r>
  <r>
    <x v="0"/>
    <x v="0"/>
    <x v="0"/>
    <x v="12"/>
    <x v="12"/>
    <x v="2"/>
    <x v="33"/>
    <n v="29723.548063999999"/>
    <n v="5764.4803246851998"/>
    <n v="171340807.99476299"/>
    <n v="5.7644803246851994"/>
    <n v="171340.80799476284"/>
  </r>
  <r>
    <x v="0"/>
    <x v="0"/>
    <x v="0"/>
    <x v="13"/>
    <x v="13"/>
    <x v="2"/>
    <x v="33"/>
    <n v="29723.548063999999"/>
    <n v="2767.9759004878201"/>
    <n v="82274064.718143299"/>
    <n v="2.7679759004878202"/>
    <n v="82274.064718143403"/>
  </r>
  <r>
    <x v="0"/>
    <x v="0"/>
    <x v="0"/>
    <x v="14"/>
    <x v="14"/>
    <x v="2"/>
    <x v="33"/>
    <n v="29723.548063999999"/>
    <n v="23.957512564191699"/>
    <n v="712102.27619563602"/>
    <n v="2.3957512564191701E-2"/>
    <n v="712.10227619563591"/>
  </r>
  <r>
    <x v="0"/>
    <x v="0"/>
    <x v="0"/>
    <x v="19"/>
    <x v="19"/>
    <x v="2"/>
    <x v="33"/>
    <n v="29723.548063999999"/>
    <n v="0.18968222272226401"/>
    <n v="5638.0286639715696"/>
    <n v="1.8968222272226402E-4"/>
    <n v="5.6380286639715669"/>
  </r>
  <r>
    <x v="0"/>
    <x v="0"/>
    <x v="0"/>
    <x v="15"/>
    <x v="15"/>
    <x v="2"/>
    <x v="33"/>
    <n v="29723.548063999999"/>
    <n v="50.008296634424298"/>
    <n v="1486424.00861208"/>
    <n v="5.0008296634424299E-2"/>
    <n v="1486.4240086120801"/>
  </r>
  <r>
    <x v="0"/>
    <x v="0"/>
    <x v="0"/>
    <x v="16"/>
    <x v="16"/>
    <x v="2"/>
    <x v="33"/>
    <n v="29723.548063999999"/>
    <n v="829.05490373734006"/>
    <n v="24642453.2789317"/>
    <n v="0.82905490373734003"/>
    <n v="24642.45327893172"/>
  </r>
  <r>
    <x v="0"/>
    <x v="0"/>
    <x v="0"/>
    <x v="22"/>
    <x v="22"/>
    <x v="2"/>
    <x v="33"/>
    <n v="29723.548063999999"/>
    <n v="2.0432522750411"/>
    <n v="60732.707204061597"/>
    <n v="2.0432522750410999E-3"/>
    <n v="60.732707204061477"/>
  </r>
  <r>
    <x v="0"/>
    <x v="0"/>
    <x v="0"/>
    <x v="17"/>
    <x v="17"/>
    <x v="2"/>
    <x v="33"/>
    <n v="29723.548063999999"/>
    <n v="0.12503332783221199"/>
    <n v="3716.4341294226201"/>
    <n v="1.2503332783221199E-4"/>
    <n v="3.7164341294226215"/>
  </r>
  <r>
    <x v="0"/>
    <x v="0"/>
    <x v="0"/>
    <x v="18"/>
    <x v="18"/>
    <x v="2"/>
    <x v="33"/>
    <n v="29723.548063999999"/>
    <n v="255.180668055815"/>
    <n v="7584874.8519606497"/>
    <n v="0.25518066805581502"/>
    <n v="7584.874851960647"/>
  </r>
  <r>
    <x v="0"/>
    <x v="0"/>
    <x v="0"/>
    <x v="0"/>
    <x v="0"/>
    <x v="2"/>
    <x v="34"/>
    <n v="29723.548063999999"/>
    <n v="21.172392363382698"/>
    <n v="629318.62204287201"/>
    <n v="2.1172392363382697E-2"/>
    <n v="629.31862204287211"/>
  </r>
  <r>
    <x v="0"/>
    <x v="0"/>
    <x v="0"/>
    <x v="1"/>
    <x v="1"/>
    <x v="2"/>
    <x v="34"/>
    <n v="29723.548063999999"/>
    <n v="17366.814614138901"/>
    <n v="516203348.90193599"/>
    <n v="17.366814614138899"/>
    <n v="516203.34890193515"/>
  </r>
  <r>
    <x v="0"/>
    <x v="0"/>
    <x v="0"/>
    <x v="2"/>
    <x v="2"/>
    <x v="2"/>
    <x v="34"/>
    <n v="29723.548063999999"/>
    <n v="3097.7298036377701"/>
    <n v="92075520.707712501"/>
    <n v="3.0977298036377703"/>
    <n v="92075.520707712538"/>
  </r>
  <r>
    <x v="0"/>
    <x v="0"/>
    <x v="0"/>
    <x v="3"/>
    <x v="3"/>
    <x v="2"/>
    <x v="34"/>
    <n v="29723.548063999999"/>
    <n v="738.981299167119"/>
    <n v="21965146.164191"/>
    <n v="0.73898129916711897"/>
    <n v="21965.146164191025"/>
  </r>
  <r>
    <x v="0"/>
    <x v="0"/>
    <x v="0"/>
    <x v="4"/>
    <x v="4"/>
    <x v="2"/>
    <x v="34"/>
    <n v="29723.548063999999"/>
    <n v="995.18525340463702"/>
    <n v="29580436.712156702"/>
    <n v="0.99518525340463704"/>
    <n v="29580.436712156748"/>
  </r>
  <r>
    <x v="0"/>
    <x v="0"/>
    <x v="0"/>
    <x v="5"/>
    <x v="5"/>
    <x v="2"/>
    <x v="34"/>
    <n v="29723.548063999999"/>
    <n v="575.69898366855296"/>
    <n v="17111816.4114682"/>
    <n v="0.57569898366855299"/>
    <n v="17111.816411468186"/>
  </r>
  <r>
    <x v="0"/>
    <x v="0"/>
    <x v="0"/>
    <x v="6"/>
    <x v="6"/>
    <x v="2"/>
    <x v="34"/>
    <n v="29723.548063999999"/>
    <n v="2817.4329742150899"/>
    <n v="83744104.426180795"/>
    <n v="2.8174329742150901"/>
    <n v="83744.104426180696"/>
  </r>
  <r>
    <x v="0"/>
    <x v="0"/>
    <x v="0"/>
    <x v="20"/>
    <x v="20"/>
    <x v="2"/>
    <x v="34"/>
    <n v="29723.548063999999"/>
    <n v="0.99082808720328897"/>
    <n v="29450.926273148201"/>
    <n v="9.9082808720328888E-4"/>
    <n v="29.450926273148138"/>
  </r>
  <r>
    <x v="0"/>
    <x v="0"/>
    <x v="0"/>
    <x v="7"/>
    <x v="7"/>
    <x v="2"/>
    <x v="34"/>
    <n v="29723.548063999999"/>
    <n v="0"/>
    <n v="0"/>
    <n v="0"/>
    <n v="0"/>
  </r>
  <r>
    <x v="0"/>
    <x v="0"/>
    <x v="0"/>
    <x v="8"/>
    <x v="8"/>
    <x v="2"/>
    <x v="34"/>
    <n v="29723.548063999999"/>
    <n v="1687.88209254463"/>
    <n v="50169844.504115202"/>
    <n v="1.6878820925446301"/>
    <n v="50169.844504115208"/>
  </r>
  <r>
    <x v="0"/>
    <x v="0"/>
    <x v="0"/>
    <x v="9"/>
    <x v="9"/>
    <x v="2"/>
    <x v="34"/>
    <n v="29723.548063999999"/>
    <n v="0.693890788801936"/>
    <n v="20624.896212121199"/>
    <n v="6.9389078880193595E-4"/>
    <n v="20.624896212121214"/>
  </r>
  <r>
    <x v="0"/>
    <x v="0"/>
    <x v="0"/>
    <x v="10"/>
    <x v="10"/>
    <x v="2"/>
    <x v="34"/>
    <n v="29723.548063999999"/>
    <n v="188.150708911734"/>
    <n v="5592506.63961358"/>
    <n v="0.18815070891173399"/>
    <n v="5592.5066396135981"/>
  </r>
  <r>
    <x v="0"/>
    <x v="0"/>
    <x v="0"/>
    <x v="11"/>
    <x v="11"/>
    <x v="2"/>
    <x v="34"/>
    <n v="29723.548063999999"/>
    <n v="438.54465218681298"/>
    <n v="13035103.047484901"/>
    <n v="0.43854465218681299"/>
    <n v="13035.103047484898"/>
  </r>
  <r>
    <x v="0"/>
    <x v="0"/>
    <x v="0"/>
    <x v="12"/>
    <x v="12"/>
    <x v="2"/>
    <x v="34"/>
    <n v="29723.548063999999"/>
    <n v="10750.698943663099"/>
    <n v="319548916.77356398"/>
    <n v="10.7506989436631"/>
    <n v="319548.91677356412"/>
  </r>
  <r>
    <x v="0"/>
    <x v="0"/>
    <x v="0"/>
    <x v="13"/>
    <x v="13"/>
    <x v="2"/>
    <x v="34"/>
    <n v="29723.548063999999"/>
    <n v="629.71397954485701"/>
    <n v="18717333.737574302"/>
    <n v="0.62971397954485697"/>
    <n v="18717.333737574267"/>
  </r>
  <r>
    <x v="0"/>
    <x v="0"/>
    <x v="0"/>
    <x v="14"/>
    <x v="14"/>
    <x v="2"/>
    <x v="34"/>
    <n v="29723.548063999999"/>
    <n v="33.981453573071697"/>
    <n v="1010049.36856378"/>
    <n v="3.3981453573071696E-2"/>
    <n v="1010.0493685637811"/>
  </r>
  <r>
    <x v="0"/>
    <x v="0"/>
    <x v="0"/>
    <x v="19"/>
    <x v="19"/>
    <x v="2"/>
    <x v="34"/>
    <n v="29723.548063999999"/>
    <n v="0.146036319499076"/>
    <n v="4340.7175617204502"/>
    <n v="1.4603631949907601E-4"/>
    <n v="4.3407175617204459"/>
  </r>
  <r>
    <x v="0"/>
    <x v="0"/>
    <x v="0"/>
    <x v="15"/>
    <x v="15"/>
    <x v="2"/>
    <x v="34"/>
    <n v="29723.548063999999"/>
    <n v="53.338642323347301"/>
    <n v="1585413.69876652"/>
    <n v="5.3338642323347299E-2"/>
    <n v="1585.4136987665181"/>
  </r>
  <r>
    <x v="0"/>
    <x v="0"/>
    <x v="0"/>
    <x v="16"/>
    <x v="16"/>
    <x v="2"/>
    <x v="34"/>
    <n v="29723.548063999999"/>
    <n v="681.49908768740204"/>
    <n v="20256570.8884487"/>
    <n v="0.68149908768740208"/>
    <n v="20256.570888448645"/>
  </r>
  <r>
    <x v="0"/>
    <x v="0"/>
    <x v="0"/>
    <x v="22"/>
    <x v="22"/>
    <x v="2"/>
    <x v="34"/>
    <n v="29723.548063999999"/>
    <n v="29.0615071634539"/>
    <n v="863811.10498520196"/>
    <n v="2.90615071634539E-2"/>
    <n v="863.81110498520229"/>
  </r>
  <r>
    <x v="0"/>
    <x v="0"/>
    <x v="0"/>
    <x v="17"/>
    <x v="17"/>
    <x v="2"/>
    <x v="34"/>
    <n v="29723.548063999999"/>
    <n v="0.496355786769898"/>
    <n v="14753.4550848996"/>
    <n v="4.9635578676989801E-4"/>
    <n v="14.753455084899597"/>
  </r>
  <r>
    <x v="0"/>
    <x v="0"/>
    <x v="0"/>
    <x v="18"/>
    <x v="18"/>
    <x v="2"/>
    <x v="34"/>
    <n v="29723.548063999999"/>
    <n v="496.31886411440001"/>
    <n v="14752357.6125743"/>
    <n v="0.49631886411440002"/>
    <n v="14752.357612574253"/>
  </r>
  <r>
    <x v="0"/>
    <x v="0"/>
    <x v="0"/>
    <x v="21"/>
    <x v="21"/>
    <x v="2"/>
    <x v="34"/>
    <n v="29723.548063999999"/>
    <n v="36.7140486422132"/>
    <n v="1091271.78944086"/>
    <n v="3.6714048642213198E-2"/>
    <n v="1091.2717894408579"/>
  </r>
  <r>
    <x v="0"/>
    <x v="0"/>
    <x v="0"/>
    <x v="0"/>
    <x v="0"/>
    <x v="2"/>
    <x v="35"/>
    <n v="29723.548063999999"/>
    <n v="59.364238925527303"/>
    <n v="1764515.8089856899"/>
    <n v="5.93642389255273E-2"/>
    <n v="1764.5158089856905"/>
  </r>
  <r>
    <x v="0"/>
    <x v="0"/>
    <x v="0"/>
    <x v="1"/>
    <x v="1"/>
    <x v="2"/>
    <x v="35"/>
    <n v="29723.548063999999"/>
    <n v="6090.1506312451402"/>
    <n v="181020885.00481501"/>
    <n v="6.0901506312451401"/>
    <n v="181020.88500481486"/>
  </r>
  <r>
    <x v="0"/>
    <x v="0"/>
    <x v="0"/>
    <x v="2"/>
    <x v="2"/>
    <x v="2"/>
    <x v="35"/>
    <n v="29723.548063999999"/>
    <n v="364.44564412273201"/>
    <n v="10832617.6197975"/>
    <n v="0.364445644122732"/>
    <n v="10832.617619797464"/>
  </r>
  <r>
    <x v="0"/>
    <x v="0"/>
    <x v="0"/>
    <x v="3"/>
    <x v="3"/>
    <x v="2"/>
    <x v="35"/>
    <n v="29723.548063999999"/>
    <n v="2714.0282158456598"/>
    <n v="80670548.120740801"/>
    <n v="2.7140282158456599"/>
    <n v="80670.548120740641"/>
  </r>
  <r>
    <x v="0"/>
    <x v="0"/>
    <x v="0"/>
    <x v="4"/>
    <x v="4"/>
    <x v="2"/>
    <x v="35"/>
    <n v="29723.548063999999"/>
    <n v="1520.6086723358301"/>
    <n v="45197884.958709396"/>
    <n v="1.5206086723358301"/>
    <n v="45197.88495870927"/>
  </r>
  <r>
    <x v="0"/>
    <x v="0"/>
    <x v="0"/>
    <x v="5"/>
    <x v="5"/>
    <x v="2"/>
    <x v="35"/>
    <n v="29723.548063999999"/>
    <n v="506.573188348249"/>
    <n v="15057152.511802901"/>
    <n v="0.50657318834824905"/>
    <n v="15057.152511802904"/>
  </r>
  <r>
    <x v="0"/>
    <x v="0"/>
    <x v="0"/>
    <x v="6"/>
    <x v="6"/>
    <x v="2"/>
    <x v="35"/>
    <n v="29723.548063999999"/>
    <n v="1485.4062568496799"/>
    <n v="44151544.270037703"/>
    <n v="1.48540625684968"/>
    <n v="44151.54427003779"/>
  </r>
  <r>
    <x v="0"/>
    <x v="0"/>
    <x v="0"/>
    <x v="20"/>
    <x v="20"/>
    <x v="2"/>
    <x v="35"/>
    <n v="29723.548063999999"/>
    <n v="1.1449198015231901"/>
    <n v="34031.078750000001"/>
    <n v="1.1449198015231902E-3"/>
    <n v="34.031078749999878"/>
  </r>
  <r>
    <x v="0"/>
    <x v="0"/>
    <x v="0"/>
    <x v="7"/>
    <x v="7"/>
    <x v="2"/>
    <x v="35"/>
    <n v="29723.548063999999"/>
    <n v="0"/>
    <n v="0"/>
    <n v="0"/>
    <n v="0"/>
  </r>
  <r>
    <x v="0"/>
    <x v="0"/>
    <x v="0"/>
    <x v="8"/>
    <x v="8"/>
    <x v="2"/>
    <x v="35"/>
    <n v="29723.548063999999"/>
    <n v="2337.1312280320499"/>
    <n v="69467832.388286099"/>
    <n v="2.33713122803205"/>
    <n v="69467.832388285984"/>
  </r>
  <r>
    <x v="0"/>
    <x v="0"/>
    <x v="0"/>
    <x v="9"/>
    <x v="9"/>
    <x v="2"/>
    <x v="35"/>
    <n v="29723.548063999999"/>
    <n v="2.4423453246403599"/>
    <n v="72595.168645833299"/>
    <n v="2.44234532464036E-3"/>
    <n v="72.595168645833425"/>
  </r>
  <r>
    <x v="0"/>
    <x v="0"/>
    <x v="0"/>
    <x v="10"/>
    <x v="10"/>
    <x v="2"/>
    <x v="35"/>
    <n v="29723.548063999999"/>
    <n v="215.12023444244599"/>
    <n v="6394136.6279889997"/>
    <n v="0.21512023444244599"/>
    <n v="6394.1366279889917"/>
  </r>
  <r>
    <x v="0"/>
    <x v="0"/>
    <x v="0"/>
    <x v="11"/>
    <x v="11"/>
    <x v="2"/>
    <x v="35"/>
    <n v="29723.548063999999"/>
    <n v="360.52528872054802"/>
    <n v="10716090.7475727"/>
    <n v="0.36052528872054801"/>
    <n v="10716.090747572685"/>
  </r>
  <r>
    <x v="0"/>
    <x v="0"/>
    <x v="0"/>
    <x v="12"/>
    <x v="12"/>
    <x v="2"/>
    <x v="35"/>
    <n v="29723.548063999999"/>
    <n v="5009.3045001651399"/>
    <n v="148894303.07787001"/>
    <n v="5.0093045001651397"/>
    <n v="148894.30307787002"/>
  </r>
  <r>
    <x v="0"/>
    <x v="0"/>
    <x v="0"/>
    <x v="13"/>
    <x v="13"/>
    <x v="2"/>
    <x v="35"/>
    <n v="29723.548063999999"/>
    <n v="531.65949925713198"/>
    <n v="15802806.6798515"/>
    <n v="0.53165949925713196"/>
    <n v="15802.806679851534"/>
  </r>
  <r>
    <x v="0"/>
    <x v="0"/>
    <x v="0"/>
    <x v="14"/>
    <x v="14"/>
    <x v="2"/>
    <x v="35"/>
    <n v="29723.548063999999"/>
    <n v="70.224429736396701"/>
    <n v="2087319.2125367799"/>
    <n v="7.0224429736396698E-2"/>
    <n v="2087.3192125367782"/>
  </r>
  <r>
    <x v="0"/>
    <x v="0"/>
    <x v="0"/>
    <x v="19"/>
    <x v="19"/>
    <x v="2"/>
    <x v="35"/>
    <n v="29723.548063999999"/>
    <n v="7.9738082589420195E-2"/>
    <n v="2370.0987303778302"/>
    <n v="7.9738082589420194E-5"/>
    <n v="2.3700987303778325"/>
  </r>
  <r>
    <x v="0"/>
    <x v="0"/>
    <x v="0"/>
    <x v="15"/>
    <x v="15"/>
    <x v="2"/>
    <x v="35"/>
    <n v="29723.548063999999"/>
    <n v="207.25200679344701"/>
    <n v="6160264.9852854703"/>
    <n v="0.20725200679344702"/>
    <n v="6160.2649852854765"/>
  </r>
  <r>
    <x v="0"/>
    <x v="0"/>
    <x v="0"/>
    <x v="16"/>
    <x v="16"/>
    <x v="2"/>
    <x v="35"/>
    <n v="29723.548063999999"/>
    <n v="1905.67397464891"/>
    <n v="56643391.979790702"/>
    <n v="1.90567397464891"/>
    <n v="56643.391979790787"/>
  </r>
  <r>
    <x v="0"/>
    <x v="0"/>
    <x v="0"/>
    <x v="22"/>
    <x v="22"/>
    <x v="2"/>
    <x v="35"/>
    <n v="29723.548063999999"/>
    <n v="22.965632703256901"/>
    <n v="682620.08747542696"/>
    <n v="2.29656327032569E-2"/>
    <n v="682.62008747542666"/>
  </r>
  <r>
    <x v="0"/>
    <x v="0"/>
    <x v="0"/>
    <x v="17"/>
    <x v="17"/>
    <x v="2"/>
    <x v="35"/>
    <n v="29723.548063999999"/>
    <n v="1.2141352202457201"/>
    <n v="36088.406575168803"/>
    <n v="1.21413522024572E-3"/>
    <n v="36.088406575168882"/>
  </r>
  <r>
    <x v="0"/>
    <x v="0"/>
    <x v="0"/>
    <x v="18"/>
    <x v="18"/>
    <x v="2"/>
    <x v="35"/>
    <n v="29723.548063999999"/>
    <n v="525.88662846482896"/>
    <n v="15631216.4773892"/>
    <n v="0.52588662846482892"/>
    <n v="15631.216477389253"/>
  </r>
  <r>
    <x v="0"/>
    <x v="0"/>
    <x v="0"/>
    <x v="21"/>
    <x v="21"/>
    <x v="2"/>
    <x v="35"/>
    <n v="29723.548063999999"/>
    <n v="55.267337619635903"/>
    <n v="1642741.36610656"/>
    <n v="5.5267337619635905E-2"/>
    <n v="1642.7413661065632"/>
  </r>
  <r>
    <x v="0"/>
    <x v="0"/>
    <x v="0"/>
    <x v="0"/>
    <x v="0"/>
    <x v="2"/>
    <x v="36"/>
    <n v="29723.548063999999"/>
    <n v="55.564056173027303"/>
    <n v="1651560.8942897699"/>
    <n v="5.5564056173027301E-2"/>
    <n v="1651.5608942897729"/>
  </r>
  <r>
    <x v="0"/>
    <x v="0"/>
    <x v="0"/>
    <x v="1"/>
    <x v="1"/>
    <x v="2"/>
    <x v="36"/>
    <n v="29723.548063999999"/>
    <n v="7749.3300766725697"/>
    <n v="230337584.997778"/>
    <n v="7.7493300766725701"/>
    <n v="230337.58499777794"/>
  </r>
  <r>
    <x v="0"/>
    <x v="0"/>
    <x v="0"/>
    <x v="2"/>
    <x v="2"/>
    <x v="2"/>
    <x v="36"/>
    <n v="29723.548063999999"/>
    <n v="1364.40141162034"/>
    <n v="40554850.936886601"/>
    <n v="1.36440141162034"/>
    <n v="40554.850936886622"/>
  </r>
  <r>
    <x v="0"/>
    <x v="0"/>
    <x v="0"/>
    <x v="3"/>
    <x v="3"/>
    <x v="2"/>
    <x v="36"/>
    <n v="29723.548063999999"/>
    <n v="161.13905511046599"/>
    <n v="4789624.4495634902"/>
    <n v="0.161139055110466"/>
    <n v="4789.624449563481"/>
  </r>
  <r>
    <x v="0"/>
    <x v="0"/>
    <x v="0"/>
    <x v="4"/>
    <x v="4"/>
    <x v="2"/>
    <x v="36"/>
    <n v="29723.548063999999"/>
    <n v="1325.851804424"/>
    <n v="39409019.834537797"/>
    <n v="1.325851804424"/>
    <n v="39409.019834537889"/>
  </r>
  <r>
    <x v="0"/>
    <x v="0"/>
    <x v="0"/>
    <x v="26"/>
    <x v="25"/>
    <x v="2"/>
    <x v="36"/>
    <n v="29723.548063999999"/>
    <n v="0"/>
    <n v="0"/>
    <n v="0"/>
    <n v="0"/>
  </r>
  <r>
    <x v="0"/>
    <x v="0"/>
    <x v="0"/>
    <x v="5"/>
    <x v="5"/>
    <x v="2"/>
    <x v="36"/>
    <n v="29723.548063999999"/>
    <n v="133.632233280268"/>
    <n v="3972024.1088057202"/>
    <n v="0.13363223328026799"/>
    <n v="3972.024108805706"/>
  </r>
  <r>
    <x v="0"/>
    <x v="0"/>
    <x v="0"/>
    <x v="6"/>
    <x v="6"/>
    <x v="2"/>
    <x v="36"/>
    <n v="29723.548063999999"/>
    <n v="2334.8757561838802"/>
    <n v="69400791.762400001"/>
    <n v="2.3348757561838802"/>
    <n v="69400.791762399909"/>
  </r>
  <r>
    <x v="0"/>
    <x v="0"/>
    <x v="0"/>
    <x v="20"/>
    <x v="20"/>
    <x v="2"/>
    <x v="36"/>
    <n v="29723.548063999999"/>
    <n v="0.410688642716106"/>
    <n v="12207.123611111099"/>
    <n v="4.1068864271610601E-4"/>
    <n v="12.207123611111101"/>
  </r>
  <r>
    <x v="0"/>
    <x v="0"/>
    <x v="0"/>
    <x v="7"/>
    <x v="7"/>
    <x v="2"/>
    <x v="36"/>
    <n v="29723.548063999999"/>
    <n v="0.22537791368566801"/>
    <n v="6699.03125"/>
    <n v="2.25377913685668E-4"/>
    <n v="6.6990312499999956"/>
  </r>
  <r>
    <x v="0"/>
    <x v="0"/>
    <x v="0"/>
    <x v="8"/>
    <x v="8"/>
    <x v="2"/>
    <x v="36"/>
    <n v="29723.548063999999"/>
    <n v="3199.7097061055701"/>
    <n v="95106725.240276203"/>
    <n v="3.1997097061055699"/>
    <n v="95106.725240276224"/>
  </r>
  <r>
    <x v="0"/>
    <x v="0"/>
    <x v="0"/>
    <x v="9"/>
    <x v="9"/>
    <x v="2"/>
    <x v="36"/>
    <n v="29723.548063999999"/>
    <n v="0.38163993384106498"/>
    <n v="11343.6929166667"/>
    <n v="3.8163993384106499E-4"/>
    <n v="11.343692916666676"/>
  </r>
  <r>
    <x v="0"/>
    <x v="0"/>
    <x v="0"/>
    <x v="10"/>
    <x v="10"/>
    <x v="2"/>
    <x v="36"/>
    <n v="29723.548063999999"/>
    <n v="781.84061534380805"/>
    <n v="23239077.108559001"/>
    <n v="0.781840615343808"/>
    <n v="23239.077108559013"/>
  </r>
  <r>
    <x v="0"/>
    <x v="0"/>
    <x v="0"/>
    <x v="11"/>
    <x v="11"/>
    <x v="2"/>
    <x v="36"/>
    <n v="29723.548063999999"/>
    <n v="612.87714304511599"/>
    <n v="18216883.2186285"/>
    <n v="0.61287714304511598"/>
    <n v="18216.883218628507"/>
  </r>
  <r>
    <x v="0"/>
    <x v="0"/>
    <x v="0"/>
    <x v="12"/>
    <x v="12"/>
    <x v="2"/>
    <x v="36"/>
    <n v="29723.548063999999"/>
    <n v="15369.739608752099"/>
    <n v="456843193.99190801"/>
    <n v="15.369739608752099"/>
    <n v="456843.19399190752"/>
  </r>
  <r>
    <x v="0"/>
    <x v="0"/>
    <x v="0"/>
    <x v="13"/>
    <x v="13"/>
    <x v="2"/>
    <x v="36"/>
    <n v="29723.548063999999"/>
    <n v="708.88974227871199"/>
    <n v="21070718.326697901"/>
    <n v="0.70888974227871204"/>
    <n v="21070.718326697868"/>
  </r>
  <r>
    <x v="0"/>
    <x v="0"/>
    <x v="0"/>
    <x v="14"/>
    <x v="14"/>
    <x v="2"/>
    <x v="36"/>
    <n v="29723.548063999999"/>
    <n v="64.286809588323607"/>
    <n v="1910832.07467975"/>
    <n v="6.4286809588323612E-2"/>
    <n v="1910.8320746797528"/>
  </r>
  <r>
    <x v="0"/>
    <x v="0"/>
    <x v="0"/>
    <x v="19"/>
    <x v="19"/>
    <x v="2"/>
    <x v="36"/>
    <n v="29723.548063999999"/>
    <n v="6.7527510775545599E-2"/>
    <n v="2007.1572121792101"/>
    <n v="6.7527510775545604E-5"/>
    <n v="2.0071572121792074"/>
  </r>
  <r>
    <x v="0"/>
    <x v="0"/>
    <x v="0"/>
    <x v="15"/>
    <x v="15"/>
    <x v="2"/>
    <x v="36"/>
    <n v="29723.548063999999"/>
    <n v="50.424601242266803"/>
    <n v="1498798.0586325501"/>
    <n v="5.0424601242266803E-2"/>
    <n v="1498.7980586325514"/>
  </r>
  <r>
    <x v="0"/>
    <x v="0"/>
    <x v="0"/>
    <x v="16"/>
    <x v="16"/>
    <x v="2"/>
    <x v="36"/>
    <n v="29723.548063999999"/>
    <n v="605.73697358329503"/>
    <n v="18004652.048445001"/>
    <n v="0.60573697358329504"/>
    <n v="18004.652048444968"/>
  </r>
  <r>
    <x v="0"/>
    <x v="0"/>
    <x v="0"/>
    <x v="22"/>
    <x v="22"/>
    <x v="2"/>
    <x v="36"/>
    <n v="29723.548063999999"/>
    <n v="11.951811787190101"/>
    <n v="355250.25210842502"/>
    <n v="1.1951811787190101E-2"/>
    <n v="355.25025210842671"/>
  </r>
  <r>
    <x v="0"/>
    <x v="0"/>
    <x v="0"/>
    <x v="17"/>
    <x v="17"/>
    <x v="2"/>
    <x v="36"/>
    <n v="29723.548063999999"/>
    <n v="0.40293664825513398"/>
    <n v="11976.706831158501"/>
    <n v="4.0293664825513399E-4"/>
    <n v="11.976706831158536"/>
  </r>
  <r>
    <x v="0"/>
    <x v="0"/>
    <x v="0"/>
    <x v="18"/>
    <x v="18"/>
    <x v="2"/>
    <x v="36"/>
    <n v="29723.548063999999"/>
    <n v="1049.1618930688001"/>
    <n v="31184813.955547702"/>
    <n v="1.0491618930688"/>
    <n v="31184.813955547706"/>
  </r>
  <r>
    <x v="0"/>
    <x v="0"/>
    <x v="0"/>
    <x v="21"/>
    <x v="21"/>
    <x v="2"/>
    <x v="36"/>
    <n v="29723.548063999999"/>
    <n v="29.8966562318945"/>
    <n v="888634.69846160198"/>
    <n v="2.9896656231894501E-2"/>
    <n v="888.63469846160126"/>
  </r>
  <r>
    <x v="0"/>
    <x v="0"/>
    <x v="0"/>
    <x v="0"/>
    <x v="0"/>
    <x v="2"/>
    <x v="37"/>
    <n v="29723.548063999999"/>
    <n v="46.9317774555197"/>
    <n v="1394978.94292809"/>
    <n v="4.6931777455519699E-2"/>
    <n v="1394.9789429280913"/>
  </r>
  <r>
    <x v="0"/>
    <x v="0"/>
    <x v="0"/>
    <x v="24"/>
    <x v="24"/>
    <x v="2"/>
    <x v="37"/>
    <n v="29723.548063999999"/>
    <n v="0"/>
    <n v="0"/>
    <n v="0"/>
    <n v="0"/>
  </r>
  <r>
    <x v="0"/>
    <x v="0"/>
    <x v="0"/>
    <x v="1"/>
    <x v="1"/>
    <x v="2"/>
    <x v="37"/>
    <n v="29723.548063999999"/>
    <n v="9173.2425502511196"/>
    <n v="272661315.845119"/>
    <n v="9.1732425502511195"/>
    <n v="272661.31584511907"/>
  </r>
  <r>
    <x v="0"/>
    <x v="0"/>
    <x v="0"/>
    <x v="2"/>
    <x v="2"/>
    <x v="2"/>
    <x v="37"/>
    <n v="29723.548063999999"/>
    <n v="1049.48502649242"/>
    <n v="31194418.627395801"/>
    <n v="1.04948502649242"/>
    <n v="31194.41862739576"/>
  </r>
  <r>
    <x v="0"/>
    <x v="0"/>
    <x v="0"/>
    <x v="3"/>
    <x v="3"/>
    <x v="2"/>
    <x v="37"/>
    <n v="29723.548063999999"/>
    <n v="492.55969280036999"/>
    <n v="14640621.703340899"/>
    <n v="0.49255969280036999"/>
    <n v="14640.621703340872"/>
  </r>
  <r>
    <x v="0"/>
    <x v="0"/>
    <x v="0"/>
    <x v="4"/>
    <x v="4"/>
    <x v="2"/>
    <x v="37"/>
    <n v="29723.548063999999"/>
    <n v="1637.77573265718"/>
    <n v="48680505.707688503"/>
    <n v="1.63777573265718"/>
    <n v="48680.505707688506"/>
  </r>
  <r>
    <x v="0"/>
    <x v="0"/>
    <x v="0"/>
    <x v="5"/>
    <x v="5"/>
    <x v="2"/>
    <x v="37"/>
    <n v="29723.548063999999"/>
    <n v="195.101240512863"/>
    <n v="5799101.0997301098"/>
    <n v="0.19510124051286301"/>
    <n v="5799.1010997301073"/>
  </r>
  <r>
    <x v="0"/>
    <x v="0"/>
    <x v="0"/>
    <x v="6"/>
    <x v="6"/>
    <x v="2"/>
    <x v="37"/>
    <n v="29723.548063999999"/>
    <n v="3580.0990325272301"/>
    <n v="106413245.66720299"/>
    <n v="3.5800990325272299"/>
    <n v="106413.24566720301"/>
  </r>
  <r>
    <x v="0"/>
    <x v="0"/>
    <x v="0"/>
    <x v="20"/>
    <x v="20"/>
    <x v="2"/>
    <x v="37"/>
    <n v="29723.548063999999"/>
    <n v="0.821377285432213"/>
    <n v="24414.247222222199"/>
    <n v="8.21377285432213E-4"/>
    <n v="24.41424722222223"/>
  </r>
  <r>
    <x v="0"/>
    <x v="0"/>
    <x v="0"/>
    <x v="7"/>
    <x v="7"/>
    <x v="2"/>
    <x v="37"/>
    <n v="29723.548063999999"/>
    <n v="0"/>
    <n v="0"/>
    <n v="0"/>
    <n v="0"/>
  </r>
  <r>
    <x v="0"/>
    <x v="0"/>
    <x v="0"/>
    <x v="8"/>
    <x v="8"/>
    <x v="2"/>
    <x v="37"/>
    <n v="29723.548063999999"/>
    <n v="4511.5481915207702"/>
    <n v="134099219.51372001"/>
    <n v="4.5115481915207702"/>
    <n v="134099.21951371987"/>
  </r>
  <r>
    <x v="0"/>
    <x v="0"/>
    <x v="0"/>
    <x v="9"/>
    <x v="9"/>
    <x v="2"/>
    <x v="37"/>
    <n v="29723.548063999999"/>
    <n v="0"/>
    <n v="0"/>
    <n v="0"/>
    <n v="0"/>
  </r>
  <r>
    <x v="0"/>
    <x v="0"/>
    <x v="0"/>
    <x v="10"/>
    <x v="10"/>
    <x v="2"/>
    <x v="37"/>
    <n v="29723.548063999999"/>
    <n v="767.39574537632302"/>
    <n v="22809724.321802299"/>
    <n v="0.76739574537632305"/>
    <n v="22809.724321802241"/>
  </r>
  <r>
    <x v="0"/>
    <x v="0"/>
    <x v="0"/>
    <x v="11"/>
    <x v="11"/>
    <x v="2"/>
    <x v="37"/>
    <n v="29723.548063999999"/>
    <n v="58.167830267755001"/>
    <n v="1728954.29874221"/>
    <n v="5.8167830267755002E-2"/>
    <n v="1728.9542987422096"/>
  </r>
  <r>
    <x v="0"/>
    <x v="0"/>
    <x v="0"/>
    <x v="12"/>
    <x v="12"/>
    <x v="2"/>
    <x v="37"/>
    <n v="29723.548063999999"/>
    <n v="2187.3176396448598"/>
    <n v="65014840.9932191"/>
    <n v="2.1873176396448599"/>
    <n v="65014.840993219026"/>
  </r>
  <r>
    <x v="0"/>
    <x v="0"/>
    <x v="0"/>
    <x v="13"/>
    <x v="13"/>
    <x v="2"/>
    <x v="37"/>
    <n v="29723.548063999999"/>
    <n v="1017.38671831213"/>
    <n v="30240343.021425799"/>
    <n v="1.0173867183121301"/>
    <n v="30240.343021425826"/>
  </r>
  <r>
    <x v="0"/>
    <x v="0"/>
    <x v="0"/>
    <x v="14"/>
    <x v="14"/>
    <x v="2"/>
    <x v="37"/>
    <n v="29723.548063999999"/>
    <n v="103.494391852048"/>
    <n v="3076220.5305687999"/>
    <n v="0.10349439185204799"/>
    <n v="3076.2205305687985"/>
  </r>
  <r>
    <x v="0"/>
    <x v="0"/>
    <x v="0"/>
    <x v="19"/>
    <x v="19"/>
    <x v="2"/>
    <x v="37"/>
    <n v="29723.548063999999"/>
    <n v="5.3624439333552203E-2"/>
    <n v="1593.9085999358899"/>
    <n v="5.3624439333552204E-5"/>
    <n v="1.5939085999358911"/>
  </r>
  <r>
    <x v="0"/>
    <x v="0"/>
    <x v="0"/>
    <x v="15"/>
    <x v="15"/>
    <x v="2"/>
    <x v="37"/>
    <n v="29723.548063999999"/>
    <n v="120.820550607725"/>
    <n v="3591215.4431076501"/>
    <n v="0.12082055060772499"/>
    <n v="3591.2154431076583"/>
  </r>
  <r>
    <x v="0"/>
    <x v="0"/>
    <x v="0"/>
    <x v="16"/>
    <x v="16"/>
    <x v="2"/>
    <x v="37"/>
    <n v="29723.548063999999"/>
    <n v="647.73245631331702"/>
    <n v="19252906.797841702"/>
    <n v="0.647732456313317"/>
    <n v="19252.906797841657"/>
  </r>
  <r>
    <x v="0"/>
    <x v="0"/>
    <x v="0"/>
    <x v="22"/>
    <x v="22"/>
    <x v="2"/>
    <x v="37"/>
    <n v="29723.548063999999"/>
    <n v="15.4356034946398"/>
    <n v="458800.90236977203"/>
    <n v="1.54356034946398E-2"/>
    <n v="458.80090236977247"/>
  </r>
  <r>
    <x v="0"/>
    <x v="0"/>
    <x v="0"/>
    <x v="17"/>
    <x v="17"/>
    <x v="2"/>
    <x v="37"/>
    <n v="29723.548063999999"/>
    <n v="0.30913293152829802"/>
    <n v="9188.5275484465801"/>
    <n v="3.0913293152829801E-4"/>
    <n v="9.1885275484465865"/>
  </r>
  <r>
    <x v="0"/>
    <x v="0"/>
    <x v="0"/>
    <x v="18"/>
    <x v="18"/>
    <x v="2"/>
    <x v="37"/>
    <n v="29723.548063999999"/>
    <n v="802.55558241102597"/>
    <n v="23854799.4278256"/>
    <n v="0.80255558241102598"/>
    <n v="23854.799427825641"/>
  </r>
  <r>
    <x v="0"/>
    <x v="0"/>
    <x v="0"/>
    <x v="21"/>
    <x v="21"/>
    <x v="2"/>
    <x v="37"/>
    <n v="29723.548063999999"/>
    <n v="39.886491031473902"/>
    <n v="1185568.03327832"/>
    <n v="3.9886491031473903E-2"/>
    <n v="1185.5680332783195"/>
  </r>
  <r>
    <x v="0"/>
    <x v="0"/>
    <x v="0"/>
    <x v="0"/>
    <x v="0"/>
    <x v="1"/>
    <x v="38"/>
    <n v="29723.548063999999"/>
    <n v="55.069278803060598"/>
    <n v="1636854.3553525901"/>
    <n v="5.5069278803060596E-2"/>
    <n v="1636.8543553525878"/>
  </r>
  <r>
    <x v="0"/>
    <x v="0"/>
    <x v="0"/>
    <x v="1"/>
    <x v="1"/>
    <x v="1"/>
    <x v="38"/>
    <n v="29723.548063999999"/>
    <n v="4904.3732697654104"/>
    <n v="145775374.607669"/>
    <n v="4.9043732697654105"/>
    <n v="145775.37460766901"/>
  </r>
  <r>
    <x v="0"/>
    <x v="0"/>
    <x v="0"/>
    <x v="2"/>
    <x v="2"/>
    <x v="1"/>
    <x v="38"/>
    <n v="29723.548063999999"/>
    <n v="3348.97216485937"/>
    <n v="99543335.107195601"/>
    <n v="3.34897216485937"/>
    <n v="99543.335107195613"/>
  </r>
  <r>
    <x v="0"/>
    <x v="0"/>
    <x v="0"/>
    <x v="3"/>
    <x v="3"/>
    <x v="1"/>
    <x v="38"/>
    <n v="29723.548063999999"/>
    <n v="1102.5648664824"/>
    <n v="32772139.802567501"/>
    <n v="1.1025648664823999"/>
    <n v="32772.139802567355"/>
  </r>
  <r>
    <x v="0"/>
    <x v="0"/>
    <x v="0"/>
    <x v="4"/>
    <x v="4"/>
    <x v="1"/>
    <x v="38"/>
    <n v="29723.548063999999"/>
    <n v="1190.4489034125399"/>
    <n v="35384365.198318802"/>
    <n v="1.1904489034125398"/>
    <n v="35384.365198318723"/>
  </r>
  <r>
    <x v="0"/>
    <x v="0"/>
    <x v="0"/>
    <x v="26"/>
    <x v="25"/>
    <x v="1"/>
    <x v="38"/>
    <n v="29723.548063999999"/>
    <n v="1.2235689217473"/>
    <n v="36368.809655172401"/>
    <n v="1.2235689217473E-3"/>
    <n v="36.368809655172527"/>
  </r>
  <r>
    <x v="0"/>
    <x v="0"/>
    <x v="0"/>
    <x v="5"/>
    <x v="5"/>
    <x v="1"/>
    <x v="38"/>
    <n v="29723.548063999999"/>
    <n v="100.312083385527"/>
    <n v="2981631.03190968"/>
    <n v="0.10031208338552701"/>
    <n v="2981.6310319096879"/>
  </r>
  <r>
    <x v="0"/>
    <x v="0"/>
    <x v="0"/>
    <x v="6"/>
    <x v="6"/>
    <x v="1"/>
    <x v="38"/>
    <n v="29723.548063999999"/>
    <n v="2109.9384001532599"/>
    <n v="62714855.449034803"/>
    <n v="2.10993840015326"/>
    <n v="62714.855449034687"/>
  </r>
  <r>
    <x v="0"/>
    <x v="0"/>
    <x v="0"/>
    <x v="20"/>
    <x v="20"/>
    <x v="1"/>
    <x v="38"/>
    <n v="29723.548063999999"/>
    <n v="2.8942280415801198"/>
    <n v="86026.726302083407"/>
    <n v="2.89422804158012E-3"/>
    <n v="86.02672630208329"/>
  </r>
  <r>
    <x v="0"/>
    <x v="0"/>
    <x v="0"/>
    <x v="7"/>
    <x v="7"/>
    <x v="1"/>
    <x v="38"/>
    <n v="29723.548063999999"/>
    <n v="0.40962435812370201"/>
    <n v="12175.489296874999"/>
    <n v="4.0962435812370201E-4"/>
    <n v="12.175489296875005"/>
  </r>
  <r>
    <x v="0"/>
    <x v="0"/>
    <x v="0"/>
    <x v="8"/>
    <x v="8"/>
    <x v="1"/>
    <x v="38"/>
    <n v="29723.548063999999"/>
    <n v="2653.7236399568901"/>
    <n v="78878082.1608316"/>
    <n v="2.65372363995689"/>
    <n v="78878.082160831647"/>
  </r>
  <r>
    <x v="0"/>
    <x v="0"/>
    <x v="0"/>
    <x v="9"/>
    <x v="9"/>
    <x v="1"/>
    <x v="38"/>
    <n v="29723.548063999999"/>
    <n v="25.035787508494199"/>
    <n v="744152.43332882004"/>
    <n v="2.5035787508494198E-2"/>
    <n v="744.15243332881812"/>
  </r>
  <r>
    <x v="0"/>
    <x v="0"/>
    <x v="0"/>
    <x v="10"/>
    <x v="10"/>
    <x v="1"/>
    <x v="38"/>
    <n v="29723.548063999999"/>
    <n v="289.36940461766301"/>
    <n v="8601085.4064041693"/>
    <n v="0.28936940461766303"/>
    <n v="8601.0854064041705"/>
  </r>
  <r>
    <x v="0"/>
    <x v="0"/>
    <x v="0"/>
    <x v="11"/>
    <x v="11"/>
    <x v="1"/>
    <x v="38"/>
    <n v="29723.548063999999"/>
    <n v="118.805679148986"/>
    <n v="3531326.3144610501"/>
    <n v="0.118805679148986"/>
    <n v="3531.3263144610478"/>
  </r>
  <r>
    <x v="0"/>
    <x v="0"/>
    <x v="0"/>
    <x v="12"/>
    <x v="12"/>
    <x v="1"/>
    <x v="38"/>
    <n v="29723.548063999999"/>
    <n v="747.745669465177"/>
    <n v="22225654.345996"/>
    <n v="0.74774566946517695"/>
    <n v="22225.654345996045"/>
  </r>
  <r>
    <x v="0"/>
    <x v="0"/>
    <x v="0"/>
    <x v="13"/>
    <x v="13"/>
    <x v="1"/>
    <x v="38"/>
    <n v="29723.548063999999"/>
    <n v="837.86326367489596"/>
    <n v="24904268.988900699"/>
    <n v="0.83786326367489594"/>
    <n v="24904.268988900672"/>
  </r>
  <r>
    <x v="0"/>
    <x v="0"/>
    <x v="0"/>
    <x v="14"/>
    <x v="14"/>
    <x v="1"/>
    <x v="38"/>
    <n v="29723.548063999999"/>
    <n v="108.72486079255"/>
    <n v="3231688.6255190601"/>
    <n v="0.10872486079255"/>
    <n v="3231.6886255190689"/>
  </r>
  <r>
    <x v="0"/>
    <x v="0"/>
    <x v="0"/>
    <x v="19"/>
    <x v="19"/>
    <x v="1"/>
    <x v="38"/>
    <n v="29723.548063999999"/>
    <n v="1.6817666176702901E-2"/>
    <n v="499.88070892753598"/>
    <n v="1.6817666176702901E-5"/>
    <n v="0.49988070892753578"/>
  </r>
  <r>
    <x v="0"/>
    <x v="0"/>
    <x v="0"/>
    <x v="15"/>
    <x v="15"/>
    <x v="1"/>
    <x v="38"/>
    <n v="29723.548063999999"/>
    <n v="75.624577459758996"/>
    <n v="2247830.7629448399"/>
    <n v="7.5624577459758993E-2"/>
    <n v="2247.8307629448373"/>
  </r>
  <r>
    <x v="0"/>
    <x v="0"/>
    <x v="0"/>
    <x v="16"/>
    <x v="16"/>
    <x v="1"/>
    <x v="38"/>
    <n v="29723.548063999999"/>
    <n v="624.91210475443597"/>
    <n v="18574604.981443901"/>
    <n v="0.62491210475443593"/>
    <n v="18574.604981443877"/>
  </r>
  <r>
    <x v="0"/>
    <x v="0"/>
    <x v="0"/>
    <x v="22"/>
    <x v="22"/>
    <x v="1"/>
    <x v="38"/>
    <n v="29723.548063999999"/>
    <n v="29.6751684353776"/>
    <n v="882051.29529624095"/>
    <n v="2.96751684353776E-2"/>
    <n v="882.05129529624173"/>
  </r>
  <r>
    <x v="0"/>
    <x v="0"/>
    <x v="0"/>
    <x v="17"/>
    <x v="17"/>
    <x v="1"/>
    <x v="38"/>
    <n v="29723.548063999999"/>
    <n v="0.20922516162590099"/>
    <n v="6218.9141477856401"/>
    <n v="2.0922516162590098E-4"/>
    <n v="6.218914147785636"/>
  </r>
  <r>
    <x v="0"/>
    <x v="0"/>
    <x v="0"/>
    <x v="18"/>
    <x v="18"/>
    <x v="1"/>
    <x v="38"/>
    <n v="29723.548063999999"/>
    <n v="1099.8462766231301"/>
    <n v="32691333.6662191"/>
    <n v="1.0998462766231301"/>
    <n v="32691.333666219045"/>
  </r>
  <r>
    <x v="0"/>
    <x v="0"/>
    <x v="0"/>
    <x v="25"/>
    <x v="21"/>
    <x v="1"/>
    <x v="38"/>
    <n v="29723.548063999999"/>
    <n v="9.0098857325945794"/>
    <n v="267805.77162392298"/>
    <n v="9.0098857325945792E-3"/>
    <n v="267.80577162392279"/>
  </r>
  <r>
    <x v="0"/>
    <x v="0"/>
    <x v="0"/>
    <x v="21"/>
    <x v="21"/>
    <x v="1"/>
    <x v="38"/>
    <n v="29723.548063999999"/>
    <n v="9.8927059383300104"/>
    <n v="294046.32044097001"/>
    <n v="9.8927059383300108E-3"/>
    <n v="294.04632044097031"/>
  </r>
  <r>
    <x v="0"/>
    <x v="0"/>
    <x v="0"/>
    <x v="0"/>
    <x v="0"/>
    <x v="1"/>
    <x v="39"/>
    <n v="29723.548063999999"/>
    <n v="43.131752977071599"/>
    <n v="1282028.73269856"/>
    <n v="4.31317529770716E-2"/>
    <n v="1282.0287326985626"/>
  </r>
  <r>
    <x v="0"/>
    <x v="0"/>
    <x v="0"/>
    <x v="24"/>
    <x v="24"/>
    <x v="1"/>
    <x v="39"/>
    <n v="29723.548063999999"/>
    <n v="8.77771847834449E-2"/>
    <n v="2609.0493708333302"/>
    <n v="8.7777184783444903E-5"/>
    <n v="2.609049370833334"/>
  </r>
  <r>
    <x v="0"/>
    <x v="0"/>
    <x v="0"/>
    <x v="1"/>
    <x v="1"/>
    <x v="1"/>
    <x v="39"/>
    <n v="29723.548063999999"/>
    <n v="9770.4354029884998"/>
    <n v="290412006.30693603"/>
    <n v="9.7704354029885003"/>
    <n v="290412.00630693586"/>
  </r>
  <r>
    <x v="0"/>
    <x v="0"/>
    <x v="0"/>
    <x v="2"/>
    <x v="2"/>
    <x v="1"/>
    <x v="39"/>
    <n v="29723.548063999999"/>
    <n v="155.29143017010901"/>
    <n v="4615812.2885885397"/>
    <n v="0.15529143017010902"/>
    <n v="4615.812288588535"/>
  </r>
  <r>
    <x v="0"/>
    <x v="0"/>
    <x v="0"/>
    <x v="3"/>
    <x v="3"/>
    <x v="1"/>
    <x v="39"/>
    <n v="29723.548063999999"/>
    <n v="156.83880840236401"/>
    <n v="4661805.8598481696"/>
    <n v="0.156838808402364"/>
    <n v="4661.805859848153"/>
  </r>
  <r>
    <x v="0"/>
    <x v="0"/>
    <x v="0"/>
    <x v="4"/>
    <x v="4"/>
    <x v="1"/>
    <x v="39"/>
    <n v="29723.548063999999"/>
    <n v="2087.44091227748"/>
    <n v="62046150.286839597"/>
    <n v="2.0874409122774802"/>
    <n v="62046.150286839686"/>
  </r>
  <r>
    <x v="0"/>
    <x v="0"/>
    <x v="0"/>
    <x v="26"/>
    <x v="25"/>
    <x v="1"/>
    <x v="39"/>
    <n v="29723.548063999999"/>
    <n v="2.1055996349851801E-2"/>
    <n v="625.85891954022998"/>
    <n v="2.1055996349851799E-5"/>
    <n v="0.62585891954022843"/>
  </r>
  <r>
    <x v="0"/>
    <x v="0"/>
    <x v="0"/>
    <x v="5"/>
    <x v="5"/>
    <x v="1"/>
    <x v="39"/>
    <n v="29723.548063999999"/>
    <n v="2016.22735743883"/>
    <n v="59929430.766784802"/>
    <n v="2.0162273574388299"/>
    <n v="59929.430766784768"/>
  </r>
  <r>
    <x v="0"/>
    <x v="0"/>
    <x v="0"/>
    <x v="6"/>
    <x v="6"/>
    <x v="1"/>
    <x v="39"/>
    <n v="29723.548063999999"/>
    <n v="7619.8833150303699"/>
    <n v="226489967.956377"/>
    <n v="7.6198833150303695"/>
    <n v="226489.96795637684"/>
  </r>
  <r>
    <x v="0"/>
    <x v="0"/>
    <x v="0"/>
    <x v="20"/>
    <x v="20"/>
    <x v="1"/>
    <x v="39"/>
    <n v="29723.548063999999"/>
    <n v="0.45391362236197702"/>
    <n v="13491.923371180599"/>
    <n v="4.5391362236197702E-4"/>
    <n v="13.491923371180569"/>
  </r>
  <r>
    <x v="0"/>
    <x v="0"/>
    <x v="0"/>
    <x v="7"/>
    <x v="7"/>
    <x v="1"/>
    <x v="39"/>
    <n v="29723.548063999999"/>
    <n v="0.17567269297157501"/>
    <n v="5221.6157330729202"/>
    <n v="1.7567269297157501E-4"/>
    <n v="5.2216157330729249"/>
  </r>
  <r>
    <x v="0"/>
    <x v="0"/>
    <x v="0"/>
    <x v="8"/>
    <x v="8"/>
    <x v="1"/>
    <x v="39"/>
    <n v="29723.548063999999"/>
    <n v="4018.92531872974"/>
    <n v="119456719.87689"/>
    <n v="4.0189253187297398"/>
    <n v="119456.71987688994"/>
  </r>
  <r>
    <x v="0"/>
    <x v="0"/>
    <x v="0"/>
    <x v="9"/>
    <x v="9"/>
    <x v="1"/>
    <x v="39"/>
    <n v="29723.548063999999"/>
    <n v="0.146397980133087"/>
    <n v="4351.4673989583298"/>
    <n v="1.4639798013308698E-4"/>
    <n v="4.3514673989583281"/>
  </r>
  <r>
    <x v="0"/>
    <x v="0"/>
    <x v="0"/>
    <x v="10"/>
    <x v="10"/>
    <x v="1"/>
    <x v="39"/>
    <n v="29723.548063999999"/>
    <n v="805.08076543939399"/>
    <n v="23929856.826939698"/>
    <n v="0.805080765439394"/>
    <n v="23929.856826939736"/>
  </r>
  <r>
    <x v="0"/>
    <x v="0"/>
    <x v="0"/>
    <x v="11"/>
    <x v="11"/>
    <x v="1"/>
    <x v="39"/>
    <n v="29723.548063999999"/>
    <n v="269.30414758140898"/>
    <n v="8004674.7744705696"/>
    <n v="0.26930414758140897"/>
    <n v="8004.6747744705581"/>
  </r>
  <r>
    <x v="0"/>
    <x v="0"/>
    <x v="0"/>
    <x v="12"/>
    <x v="12"/>
    <x v="1"/>
    <x v="39"/>
    <n v="29723.548063999999"/>
    <n v="17082.175484363899"/>
    <n v="507742864.04717201"/>
    <n v="17.082175484363898"/>
    <n v="507742.86404717277"/>
  </r>
  <r>
    <x v="0"/>
    <x v="0"/>
    <x v="0"/>
    <x v="13"/>
    <x v="13"/>
    <x v="1"/>
    <x v="39"/>
    <n v="29723.548063999999"/>
    <n v="1096.0693525270899"/>
    <n v="32579070.081316199"/>
    <n v="1.0960693525270899"/>
    <n v="32579.070081316317"/>
  </r>
  <r>
    <x v="0"/>
    <x v="0"/>
    <x v="0"/>
    <x v="14"/>
    <x v="14"/>
    <x v="1"/>
    <x v="39"/>
    <n v="29723.548063999999"/>
    <n v="73.365596541627497"/>
    <n v="2180685.8350491002"/>
    <n v="7.3365596541627498E-2"/>
    <n v="2180.685835049097"/>
  </r>
  <r>
    <x v="0"/>
    <x v="0"/>
    <x v="0"/>
    <x v="19"/>
    <x v="19"/>
    <x v="1"/>
    <x v="39"/>
    <n v="29723.548063999999"/>
    <n v="0.164225838942508"/>
    <n v="4881.3746171583698"/>
    <n v="1.6422583894250801E-4"/>
    <n v="4.8813746171583601"/>
  </r>
  <r>
    <x v="0"/>
    <x v="0"/>
    <x v="0"/>
    <x v="15"/>
    <x v="15"/>
    <x v="1"/>
    <x v="39"/>
    <n v="29723.548063999999"/>
    <n v="134.794303522874"/>
    <n v="4006564.95951556"/>
    <n v="0.134794303522874"/>
    <n v="4006.5649595155496"/>
  </r>
  <r>
    <x v="0"/>
    <x v="0"/>
    <x v="0"/>
    <x v="16"/>
    <x v="16"/>
    <x v="1"/>
    <x v="39"/>
    <n v="29723.548063999999"/>
    <n v="2008.54433620808"/>
    <n v="59701064.1159558"/>
    <n v="2.0085443362080801"/>
    <n v="59701.064115955844"/>
  </r>
  <r>
    <x v="0"/>
    <x v="0"/>
    <x v="0"/>
    <x v="22"/>
    <x v="22"/>
    <x v="1"/>
    <x v="39"/>
    <n v="29723.548063999999"/>
    <n v="44.9447829363883"/>
    <n v="1335918.4158357901"/>
    <n v="4.4944782936388303E-2"/>
    <n v="1335.9184158357848"/>
  </r>
  <r>
    <x v="0"/>
    <x v="0"/>
    <x v="0"/>
    <x v="17"/>
    <x v="17"/>
    <x v="1"/>
    <x v="39"/>
    <n v="29723.548063999999"/>
    <n v="0.94740416514891801"/>
    <n v="28160.213238837699"/>
    <n v="9.4740416514891798E-4"/>
    <n v="28.160213238837656"/>
  </r>
  <r>
    <x v="0"/>
    <x v="0"/>
    <x v="0"/>
    <x v="18"/>
    <x v="18"/>
    <x v="1"/>
    <x v="39"/>
    <n v="29723.548063999999"/>
    <n v="855.59223806576597"/>
    <n v="25431237.0113331"/>
    <n v="0.85559223806576601"/>
    <n v="25431.237011333124"/>
  </r>
  <r>
    <x v="0"/>
    <x v="0"/>
    <x v="0"/>
    <x v="0"/>
    <x v="0"/>
    <x v="1"/>
    <x v="40"/>
    <n v="29723.548063999999"/>
    <n v="16.619243890580002"/>
    <n v="493982.89456899202"/>
    <n v="1.6619243890580001E-2"/>
    <n v="493.982894568993"/>
  </r>
  <r>
    <x v="0"/>
    <x v="0"/>
    <x v="0"/>
    <x v="1"/>
    <x v="1"/>
    <x v="1"/>
    <x v="40"/>
    <n v="29723.548063999999"/>
    <n v="13975.6607637544"/>
    <n v="415406224.437612"/>
    <n v="13.9756607637544"/>
    <n v="415406.22443761281"/>
  </r>
  <r>
    <x v="0"/>
    <x v="0"/>
    <x v="0"/>
    <x v="2"/>
    <x v="2"/>
    <x v="1"/>
    <x v="40"/>
    <n v="29723.548063999999"/>
    <n v="245.70266983201199"/>
    <n v="7303155.1162049398"/>
    <n v="0.245702669832012"/>
    <n v="7303.1551162049309"/>
  </r>
  <r>
    <x v="0"/>
    <x v="0"/>
    <x v="0"/>
    <x v="3"/>
    <x v="3"/>
    <x v="1"/>
    <x v="40"/>
    <n v="29723.548063999999"/>
    <n v="126.313036120736"/>
    <n v="3754471.6002444602"/>
    <n v="0.12631303612073599"/>
    <n v="3754.4716002444643"/>
  </r>
  <r>
    <x v="0"/>
    <x v="0"/>
    <x v="0"/>
    <x v="4"/>
    <x v="4"/>
    <x v="1"/>
    <x v="40"/>
    <n v="29723.548063999999"/>
    <n v="1168.00995400178"/>
    <n v="34717400.007002302"/>
    <n v="1.1680099540017801"/>
    <n v="34717.400007002339"/>
  </r>
  <r>
    <x v="0"/>
    <x v="0"/>
    <x v="0"/>
    <x v="5"/>
    <x v="5"/>
    <x v="1"/>
    <x v="40"/>
    <n v="29723.548063999999"/>
    <n v="216.98967059604999"/>
    <n v="6449702.9033532096"/>
    <n v="0.21698967059604998"/>
    <n v="6449.702903353219"/>
  </r>
  <r>
    <x v="0"/>
    <x v="0"/>
    <x v="0"/>
    <x v="6"/>
    <x v="6"/>
    <x v="1"/>
    <x v="40"/>
    <n v="29723.548063999999"/>
    <n v="3592.0578225712502"/>
    <n v="106768703.337864"/>
    <n v="3.5920578225712503"/>
    <n v="106768.70333786374"/>
  </r>
  <r>
    <x v="0"/>
    <x v="0"/>
    <x v="0"/>
    <x v="20"/>
    <x v="20"/>
    <x v="1"/>
    <x v="40"/>
    <n v="29723.548063999999"/>
    <n v="0.40228705493371297"/>
    <n v="11957.398612847201"/>
    <n v="4.0228705493371299E-4"/>
    <n v="11.957398612847227"/>
  </r>
  <r>
    <x v="0"/>
    <x v="0"/>
    <x v="0"/>
    <x v="7"/>
    <x v="7"/>
    <x v="1"/>
    <x v="40"/>
    <n v="29723.548063999999"/>
    <n v="0.16983728315639701"/>
    <n v="5048.1666489583304"/>
    <n v="1.69837283156397E-4"/>
    <n v="5.0481666489583441"/>
  </r>
  <r>
    <x v="0"/>
    <x v="0"/>
    <x v="0"/>
    <x v="8"/>
    <x v="8"/>
    <x v="1"/>
    <x v="40"/>
    <n v="29723.548063999999"/>
    <n v="3081.1792789983601"/>
    <n v="91583580.393108606"/>
    <n v="3.0811792789983601"/>
    <n v="91583.580393108612"/>
  </r>
  <r>
    <x v="0"/>
    <x v="0"/>
    <x v="0"/>
    <x v="9"/>
    <x v="9"/>
    <x v="1"/>
    <x v="40"/>
    <n v="29723.548063999999"/>
    <n v="0.163486634388543"/>
    <n v="4859.4028350694498"/>
    <n v="1.6348663438854299E-4"/>
    <n v="4.859402835069452"/>
  </r>
  <r>
    <x v="0"/>
    <x v="0"/>
    <x v="0"/>
    <x v="10"/>
    <x v="10"/>
    <x v="1"/>
    <x v="40"/>
    <n v="29723.548063999999"/>
    <n v="169.96569735036499"/>
    <n v="5051983.5744248396"/>
    <n v="0.16996569735036499"/>
    <n v="5051.9835744248512"/>
  </r>
  <r>
    <x v="0"/>
    <x v="0"/>
    <x v="0"/>
    <x v="11"/>
    <x v="11"/>
    <x v="1"/>
    <x v="40"/>
    <n v="29723.548063999999"/>
    <n v="76.236262204161207"/>
    <n v="2266012.2038450902"/>
    <n v="7.6236262204161201E-2"/>
    <n v="2266.0122038450918"/>
  </r>
  <r>
    <x v="0"/>
    <x v="0"/>
    <x v="0"/>
    <x v="12"/>
    <x v="12"/>
    <x v="1"/>
    <x v="40"/>
    <n v="29723.548063999999"/>
    <n v="3218.6645612094198"/>
    <n v="95670130.787001804"/>
    <n v="3.2186645612094198"/>
    <n v="95670.130787001661"/>
  </r>
  <r>
    <x v="0"/>
    <x v="0"/>
    <x v="0"/>
    <x v="13"/>
    <x v="13"/>
    <x v="1"/>
    <x v="40"/>
    <n v="29723.548063999999"/>
    <n v="707.49378813505405"/>
    <n v="21029225.616613701"/>
    <n v="0.70749378813505404"/>
    <n v="21029.225616613712"/>
  </r>
  <r>
    <x v="0"/>
    <x v="0"/>
    <x v="0"/>
    <x v="14"/>
    <x v="14"/>
    <x v="1"/>
    <x v="40"/>
    <n v="29723.548063999999"/>
    <n v="65.158955372977402"/>
    <n v="1936755.34182873"/>
    <n v="6.5158955372977403E-2"/>
    <n v="1936.7553418287248"/>
  </r>
  <r>
    <x v="0"/>
    <x v="0"/>
    <x v="0"/>
    <x v="19"/>
    <x v="19"/>
    <x v="1"/>
    <x v="40"/>
    <n v="29723.548063999999"/>
    <n v="0.11476115807605999"/>
    <n v="3411.1087979540598"/>
    <n v="1.1476115807605999E-4"/>
    <n v="3.4111087979540708"/>
  </r>
  <r>
    <x v="0"/>
    <x v="0"/>
    <x v="0"/>
    <x v="15"/>
    <x v="15"/>
    <x v="1"/>
    <x v="40"/>
    <n v="29723.548063999999"/>
    <n v="15.376296201944999"/>
    <n v="457038.079204813"/>
    <n v="1.5376296201945E-2"/>
    <n v="457.03807920481285"/>
  </r>
  <r>
    <x v="0"/>
    <x v="0"/>
    <x v="0"/>
    <x v="16"/>
    <x v="16"/>
    <x v="1"/>
    <x v="40"/>
    <n v="29723.548063999999"/>
    <n v="1024.9133662548099"/>
    <n v="30464061.703310899"/>
    <n v="1.02491336625481"/>
    <n v="30464.061703310879"/>
  </r>
  <r>
    <x v="0"/>
    <x v="0"/>
    <x v="0"/>
    <x v="22"/>
    <x v="22"/>
    <x v="1"/>
    <x v="40"/>
    <n v="29723.548063999999"/>
    <n v="44.9142461297876"/>
    <n v="1335010.75359707"/>
    <n v="4.4914246129787602E-2"/>
    <n v="1335.0107535970676"/>
  </r>
  <r>
    <x v="0"/>
    <x v="0"/>
    <x v="0"/>
    <x v="17"/>
    <x v="17"/>
    <x v="1"/>
    <x v="40"/>
    <n v="29723.548063999999"/>
    <n v="0.79023336674811695"/>
    <n v="23488.539458314201"/>
    <n v="7.902333667481169E-4"/>
    <n v="23.48853945831419"/>
  </r>
  <r>
    <x v="0"/>
    <x v="0"/>
    <x v="0"/>
    <x v="18"/>
    <x v="18"/>
    <x v="1"/>
    <x v="40"/>
    <n v="29723.548063999999"/>
    <n v="792.07001270288004"/>
    <n v="23543131.092627201"/>
    <n v="0.79207001270288002"/>
    <n v="23543.131092627144"/>
  </r>
  <r>
    <x v="0"/>
    <x v="0"/>
    <x v="0"/>
    <x v="0"/>
    <x v="0"/>
    <x v="1"/>
    <x v="41"/>
    <n v="29723.548063999999"/>
    <n v="13.9677959730148"/>
    <n v="415172.45495205198"/>
    <n v="1.3967795973014801E-2"/>
    <n v="415.17245495205105"/>
  </r>
  <r>
    <x v="0"/>
    <x v="0"/>
    <x v="0"/>
    <x v="1"/>
    <x v="1"/>
    <x v="1"/>
    <x v="41"/>
    <n v="29723.548063999999"/>
    <n v="4143.2835991294996"/>
    <n v="123153089.201509"/>
    <n v="4.1432835991295001"/>
    <n v="123153.0892015086"/>
  </r>
  <r>
    <x v="0"/>
    <x v="0"/>
    <x v="0"/>
    <x v="2"/>
    <x v="2"/>
    <x v="1"/>
    <x v="41"/>
    <n v="29723.548063999999"/>
    <n v="187.780896006424"/>
    <n v="5581514.4879479203"/>
    <n v="0.187780896006424"/>
    <n v="5581.5144879479294"/>
  </r>
  <r>
    <x v="0"/>
    <x v="0"/>
    <x v="0"/>
    <x v="3"/>
    <x v="3"/>
    <x v="1"/>
    <x v="41"/>
    <n v="29723.548063999999"/>
    <n v="78.228320867478203"/>
    <n v="2325223.2552705002"/>
    <n v="7.8228320867478204E-2"/>
    <n v="2325.2232552705027"/>
  </r>
  <r>
    <x v="0"/>
    <x v="0"/>
    <x v="0"/>
    <x v="4"/>
    <x v="4"/>
    <x v="1"/>
    <x v="41"/>
    <n v="29723.548063999999"/>
    <n v="941.18958945657903"/>
    <n v="27975493.999549001"/>
    <n v="0.94118958945657905"/>
    <n v="27975.493999549053"/>
  </r>
  <r>
    <x v="0"/>
    <x v="0"/>
    <x v="0"/>
    <x v="5"/>
    <x v="5"/>
    <x v="1"/>
    <x v="41"/>
    <n v="29723.548063999999"/>
    <n v="1136.4719503614201"/>
    <n v="33779978.639955498"/>
    <n v="1.13647195036142"/>
    <n v="33779.978639955487"/>
  </r>
  <r>
    <x v="0"/>
    <x v="0"/>
    <x v="0"/>
    <x v="6"/>
    <x v="6"/>
    <x v="1"/>
    <x v="41"/>
    <n v="29723.548063999999"/>
    <n v="10165.156326902301"/>
    <n v="302144512.66075498"/>
    <n v="10.1651563269023"/>
    <n v="302144.5126607542"/>
  </r>
  <r>
    <x v="0"/>
    <x v="0"/>
    <x v="0"/>
    <x v="7"/>
    <x v="7"/>
    <x v="1"/>
    <x v="41"/>
    <n v="29723.548063999999"/>
    <n v="0.47504342781976799"/>
    <n v="14119.976159288201"/>
    <n v="4.7504342781976797E-4"/>
    <n v="14.119976159288187"/>
  </r>
  <r>
    <x v="0"/>
    <x v="0"/>
    <x v="0"/>
    <x v="8"/>
    <x v="8"/>
    <x v="1"/>
    <x v="41"/>
    <n v="29723.548063999999"/>
    <n v="2886.6323890192698"/>
    <n v="85800956.5581135"/>
    <n v="2.8866323890192698"/>
    <n v="85800.956558113408"/>
  </r>
  <r>
    <x v="0"/>
    <x v="0"/>
    <x v="0"/>
    <x v="9"/>
    <x v="9"/>
    <x v="1"/>
    <x v="41"/>
    <n v="29723.548063999999"/>
    <n v="3.6479293479306098E-2"/>
    <n v="1084.29403307292"/>
    <n v="3.6479293479306098E-5"/>
    <n v="1.0842940330729165"/>
  </r>
  <r>
    <x v="0"/>
    <x v="0"/>
    <x v="0"/>
    <x v="10"/>
    <x v="10"/>
    <x v="1"/>
    <x v="41"/>
    <n v="29723.548063999999"/>
    <n v="174.74342125685899"/>
    <n v="5193994.4805960404"/>
    <n v="0.17474342125685899"/>
    <n v="5193.9944805960477"/>
  </r>
  <r>
    <x v="0"/>
    <x v="0"/>
    <x v="0"/>
    <x v="11"/>
    <x v="11"/>
    <x v="1"/>
    <x v="41"/>
    <n v="29723.548063999999"/>
    <n v="93.757138151797804"/>
    <n v="2786794.8021980501"/>
    <n v="9.37571381517978E-2"/>
    <n v="2786.7948021980501"/>
  </r>
  <r>
    <x v="0"/>
    <x v="0"/>
    <x v="0"/>
    <x v="12"/>
    <x v="12"/>
    <x v="1"/>
    <x v="41"/>
    <n v="29723.548063999999"/>
    <n v="1135.66204738139"/>
    <n v="33755905.4498014"/>
    <n v="1.1356620473813901"/>
    <n v="33755.905449801394"/>
  </r>
  <r>
    <x v="0"/>
    <x v="0"/>
    <x v="0"/>
    <x v="13"/>
    <x v="13"/>
    <x v="1"/>
    <x v="41"/>
    <n v="29723.548063999999"/>
    <n v="400.922733430145"/>
    <n v="11916846.137061199"/>
    <n v="0.40092273343014501"/>
    <n v="11916.846137061175"/>
  </r>
  <r>
    <x v="0"/>
    <x v="0"/>
    <x v="0"/>
    <x v="14"/>
    <x v="14"/>
    <x v="1"/>
    <x v="41"/>
    <n v="29723.548063999999"/>
    <n v="52.340371062993498"/>
    <n v="1555741.5349784801"/>
    <n v="5.2340371062993496E-2"/>
    <n v="1555.7415349784819"/>
  </r>
  <r>
    <x v="0"/>
    <x v="0"/>
    <x v="0"/>
    <x v="19"/>
    <x v="19"/>
    <x v="1"/>
    <x v="41"/>
    <n v="29723.548063999999"/>
    <n v="1.3635225913311899"/>
    <n v="40528.729279782303"/>
    <n v="1.36352259133119E-3"/>
    <n v="40.528729279782453"/>
  </r>
  <r>
    <x v="0"/>
    <x v="0"/>
    <x v="0"/>
    <x v="15"/>
    <x v="15"/>
    <x v="1"/>
    <x v="41"/>
    <n v="29723.548063999999"/>
    <n v="79.871557859032507"/>
    <n v="2374066.08896951"/>
    <n v="7.9871557859032508E-2"/>
    <n v="2374.0660889695096"/>
  </r>
  <r>
    <x v="0"/>
    <x v="0"/>
    <x v="0"/>
    <x v="16"/>
    <x v="16"/>
    <x v="1"/>
    <x v="41"/>
    <n v="29723.548063999999"/>
    <n v="3149.2001934238301"/>
    <n v="93605403.312391207"/>
    <n v="3.1492001934238303"/>
    <n v="93605.40331239131"/>
  </r>
  <r>
    <x v="0"/>
    <x v="0"/>
    <x v="0"/>
    <x v="22"/>
    <x v="22"/>
    <x v="1"/>
    <x v="41"/>
    <n v="29723.548063999999"/>
    <n v="30.857545734724201"/>
    <n v="917195.74378315301"/>
    <n v="3.0857545734724202E-2"/>
    <n v="917.19574378315292"/>
  </r>
  <r>
    <x v="0"/>
    <x v="0"/>
    <x v="0"/>
    <x v="17"/>
    <x v="17"/>
    <x v="1"/>
    <x v="41"/>
    <n v="29723.548063999999"/>
    <n v="0.15684435116398801"/>
    <n v="4661.9706103896997"/>
    <n v="1.56844351163988E-4"/>
    <n v="4.6619706103896918"/>
  </r>
  <r>
    <x v="0"/>
    <x v="0"/>
    <x v="0"/>
    <x v="18"/>
    <x v="18"/>
    <x v="1"/>
    <x v="41"/>
    <n v="29723.548063999999"/>
    <n v="478.90011014776502"/>
    <n v="14234610.441832"/>
    <n v="0.47890011014776501"/>
    <n v="14234.610441831986"/>
  </r>
  <r>
    <x v="0"/>
    <x v="0"/>
    <x v="0"/>
    <x v="28"/>
    <x v="27"/>
    <x v="1"/>
    <x v="41"/>
    <n v="29723.548063999999"/>
    <n v="24.929870608792299"/>
    <n v="741004.20726973901"/>
    <n v="2.4929870608792301E-2"/>
    <n v="741.00420726973891"/>
  </r>
  <r>
    <x v="0"/>
    <x v="0"/>
    <x v="0"/>
    <x v="0"/>
    <x v="0"/>
    <x v="1"/>
    <x v="42"/>
    <n v="29723.548063999999"/>
    <n v="8.9465145458935904"/>
    <n v="265922.15511014301"/>
    <n v="8.9465145458935899E-3"/>
    <n v="265.92215511014325"/>
  </r>
  <r>
    <x v="0"/>
    <x v="0"/>
    <x v="0"/>
    <x v="1"/>
    <x v="1"/>
    <x v="1"/>
    <x v="42"/>
    <n v="29723.548063999999"/>
    <n v="4249.8404658264299"/>
    <n v="126320337.350324"/>
    <n v="4.2498404658264297"/>
    <n v="126320.33735032403"/>
  </r>
  <r>
    <x v="0"/>
    <x v="0"/>
    <x v="0"/>
    <x v="2"/>
    <x v="2"/>
    <x v="1"/>
    <x v="42"/>
    <n v="29723.548063999999"/>
    <n v="2.2974724017232102"/>
    <n v="68289.031358333305"/>
    <n v="2.2974724017232103E-3"/>
    <n v="68.289031358333361"/>
  </r>
  <r>
    <x v="0"/>
    <x v="0"/>
    <x v="0"/>
    <x v="3"/>
    <x v="3"/>
    <x v="1"/>
    <x v="42"/>
    <n v="29723.548063999999"/>
    <n v="211.01905269994799"/>
    <n v="6272234.9553466598"/>
    <n v="0.211019052699948"/>
    <n v="6272.2349553466529"/>
  </r>
  <r>
    <x v="0"/>
    <x v="0"/>
    <x v="0"/>
    <x v="4"/>
    <x v="4"/>
    <x v="1"/>
    <x v="42"/>
    <n v="29723.548063999999"/>
    <n v="818.78677813802005"/>
    <n v="24337248.154153101"/>
    <n v="0.81878677813802003"/>
    <n v="24337.248154153142"/>
  </r>
  <r>
    <x v="0"/>
    <x v="0"/>
    <x v="0"/>
    <x v="26"/>
    <x v="25"/>
    <x v="1"/>
    <x v="42"/>
    <n v="29723.548063999999"/>
    <n v="8.4223985399407408E-3"/>
    <n v="250.34356781609199"/>
    <n v="8.422398539940741E-6"/>
    <n v="0.25034356781609202"/>
  </r>
  <r>
    <x v="0"/>
    <x v="0"/>
    <x v="0"/>
    <x v="5"/>
    <x v="5"/>
    <x v="1"/>
    <x v="42"/>
    <n v="29723.548063999999"/>
    <n v="584.13276390746296"/>
    <n v="17362498.2837606"/>
    <n v="0.58413276390746294"/>
    <n v="17362.498283760637"/>
  </r>
  <r>
    <x v="0"/>
    <x v="0"/>
    <x v="0"/>
    <x v="6"/>
    <x v="6"/>
    <x v="1"/>
    <x v="42"/>
    <n v="29723.548063999999"/>
    <n v="5691.1677843115904"/>
    <n v="169161699.17727399"/>
    <n v="5.69116778431159"/>
    <n v="169161.69917727393"/>
  </r>
  <r>
    <x v="0"/>
    <x v="0"/>
    <x v="0"/>
    <x v="20"/>
    <x v="20"/>
    <x v="1"/>
    <x v="42"/>
    <n v="29723.548063999999"/>
    <n v="11.9224916339718"/>
    <n v="354378.75312499999"/>
    <n v="1.1922491633971801E-2"/>
    <n v="354.3787531249987"/>
  </r>
  <r>
    <x v="0"/>
    <x v="0"/>
    <x v="0"/>
    <x v="7"/>
    <x v="7"/>
    <x v="1"/>
    <x v="42"/>
    <n v="29723.548063999999"/>
    <n v="0.19629164182501199"/>
    <n v="5834.4840503472196"/>
    <n v="1.96291641825012E-4"/>
    <n v="5.8344840503472168"/>
  </r>
  <r>
    <x v="0"/>
    <x v="0"/>
    <x v="0"/>
    <x v="8"/>
    <x v="8"/>
    <x v="1"/>
    <x v="42"/>
    <n v="29723.548063999999"/>
    <n v="2068.9729579067398"/>
    <n v="61497217.157457396"/>
    <n v="2.0689729579067397"/>
    <n v="61497.217157457228"/>
  </r>
  <r>
    <x v="0"/>
    <x v="0"/>
    <x v="0"/>
    <x v="10"/>
    <x v="10"/>
    <x v="1"/>
    <x v="42"/>
    <n v="29723.548063999999"/>
    <n v="406.122034594274"/>
    <n v="12071387.815112401"/>
    <n v="0.40612203459427398"/>
    <n v="12071.387815112374"/>
  </r>
  <r>
    <x v="0"/>
    <x v="0"/>
    <x v="0"/>
    <x v="11"/>
    <x v="11"/>
    <x v="1"/>
    <x v="42"/>
    <n v="29723.548063999999"/>
    <n v="114.977678745628"/>
    <n v="3417544.56048282"/>
    <n v="0.114977678745628"/>
    <n v="3417.5445604828251"/>
  </r>
  <r>
    <x v="0"/>
    <x v="0"/>
    <x v="0"/>
    <x v="12"/>
    <x v="12"/>
    <x v="1"/>
    <x v="42"/>
    <n v="29723.548063999999"/>
    <n v="15081.134667738201"/>
    <n v="448264831.15617198"/>
    <n v="15.081134667738201"/>
    <n v="448264.83115617308"/>
  </r>
  <r>
    <x v="0"/>
    <x v="0"/>
    <x v="0"/>
    <x v="13"/>
    <x v="13"/>
    <x v="1"/>
    <x v="42"/>
    <n v="29723.548063999999"/>
    <n v="459.68680788986399"/>
    <n v="13663522.928701101"/>
    <n v="0.45968680788986399"/>
    <n v="13663.522928701106"/>
  </r>
  <r>
    <x v="0"/>
    <x v="0"/>
    <x v="0"/>
    <x v="14"/>
    <x v="14"/>
    <x v="1"/>
    <x v="42"/>
    <n v="29723.548063999999"/>
    <n v="40.688140479160097"/>
    <n v="1209395.8991671"/>
    <n v="4.0688140479160098E-2"/>
    <n v="1209.3958991670991"/>
  </r>
  <r>
    <x v="0"/>
    <x v="0"/>
    <x v="0"/>
    <x v="19"/>
    <x v="19"/>
    <x v="1"/>
    <x v="42"/>
    <n v="29723.548063999999"/>
    <n v="7.1494553029542796E-3"/>
    <n v="212.50717832878101"/>
    <n v="7.1494553029542798E-6"/>
    <n v="0.21250717832878122"/>
  </r>
  <r>
    <x v="0"/>
    <x v="0"/>
    <x v="0"/>
    <x v="15"/>
    <x v="15"/>
    <x v="1"/>
    <x v="42"/>
    <n v="29723.548063999999"/>
    <n v="91.318910339926703"/>
    <n v="2714322.0206409199"/>
    <n v="9.1318910339926701E-2"/>
    <n v="2714.3220206409178"/>
  </r>
  <r>
    <x v="0"/>
    <x v="0"/>
    <x v="0"/>
    <x v="16"/>
    <x v="16"/>
    <x v="1"/>
    <x v="42"/>
    <n v="29723.548063999999"/>
    <n v="737.596992516927"/>
    <n v="21923999.658938698"/>
    <n v="0.73759699251692701"/>
    <n v="21923.999658938726"/>
  </r>
  <r>
    <x v="0"/>
    <x v="0"/>
    <x v="0"/>
    <x v="22"/>
    <x v="22"/>
    <x v="1"/>
    <x v="42"/>
    <n v="29723.548063999999"/>
    <n v="17.6396920056509"/>
    <n v="524314.23316412198"/>
    <n v="1.7639692005650902E-2"/>
    <n v="524.31423316412111"/>
  </r>
  <r>
    <x v="0"/>
    <x v="0"/>
    <x v="0"/>
    <x v="17"/>
    <x v="17"/>
    <x v="1"/>
    <x v="42"/>
    <n v="29723.548063999999"/>
    <n v="0.69960709153670197"/>
    <n v="20794.805011206401"/>
    <n v="6.9960709153670192E-4"/>
    <n v="20.794805011206407"/>
  </r>
  <r>
    <x v="0"/>
    <x v="0"/>
    <x v="0"/>
    <x v="18"/>
    <x v="18"/>
    <x v="1"/>
    <x v="42"/>
    <n v="29723.548063999999"/>
    <n v="400.59609734025798"/>
    <n v="11907137.353544001"/>
    <n v="0.40059609734025797"/>
    <n v="11907.13735354398"/>
  </r>
  <r>
    <x v="0"/>
    <x v="0"/>
    <x v="0"/>
    <x v="25"/>
    <x v="21"/>
    <x v="1"/>
    <x v="42"/>
    <n v="29723.548063999999"/>
    <n v="12.5949050228473"/>
    <n v="374365.26480811602"/>
    <n v="1.25949050228473E-2"/>
    <n v="374.36526480811676"/>
  </r>
  <r>
    <x v="0"/>
    <x v="0"/>
    <x v="0"/>
    <x v="21"/>
    <x v="21"/>
    <x v="1"/>
    <x v="42"/>
    <n v="29723.548063999999"/>
    <n v="10.829318904633899"/>
    <n v="321885.78096226801"/>
    <n v="1.0829318904633898E-2"/>
    <n v="321.88578096226951"/>
  </r>
  <r>
    <x v="0"/>
    <x v="0"/>
    <x v="0"/>
    <x v="0"/>
    <x v="0"/>
    <x v="1"/>
    <x v="43"/>
    <n v="29723.548063999999"/>
    <n v="23.664840674539999"/>
    <n v="703403.02921659302"/>
    <n v="2.366484067454E-2"/>
    <n v="703.40302921659179"/>
  </r>
  <r>
    <x v="0"/>
    <x v="0"/>
    <x v="0"/>
    <x v="1"/>
    <x v="1"/>
    <x v="1"/>
    <x v="43"/>
    <n v="29723.548063999999"/>
    <n v="1637.2537888197601"/>
    <n v="48664991.684950203"/>
    <n v="1.63725378881976"/>
    <n v="48664.991684950241"/>
  </r>
  <r>
    <x v="0"/>
    <x v="0"/>
    <x v="0"/>
    <x v="2"/>
    <x v="2"/>
    <x v="1"/>
    <x v="43"/>
    <n v="29723.548063999999"/>
    <n v="1.44204301773213"/>
    <n v="42862.634947916697"/>
    <n v="1.4420430177321301E-3"/>
    <n v="42.862634947916568"/>
  </r>
  <r>
    <x v="0"/>
    <x v="0"/>
    <x v="0"/>
    <x v="3"/>
    <x v="3"/>
    <x v="1"/>
    <x v="43"/>
    <n v="29723.548063999999"/>
    <n v="787.12096944155905"/>
    <n v="23396027.967378501"/>
    <n v="0.78712096944155907"/>
    <n v="23396.027967378453"/>
  </r>
  <r>
    <x v="0"/>
    <x v="0"/>
    <x v="0"/>
    <x v="4"/>
    <x v="4"/>
    <x v="1"/>
    <x v="43"/>
    <n v="29723.548063999999"/>
    <n v="896.28423594559501"/>
    <n v="26640747.566134401"/>
    <n v="0.89628423594559503"/>
    <n v="26640.747566134411"/>
  </r>
  <r>
    <x v="0"/>
    <x v="0"/>
    <x v="0"/>
    <x v="5"/>
    <x v="5"/>
    <x v="1"/>
    <x v="43"/>
    <n v="29723.548063999999"/>
    <n v="241.275027051259"/>
    <n v="7171549.8632009802"/>
    <n v="0.241275027051259"/>
    <n v="7171.5498632009967"/>
  </r>
  <r>
    <x v="0"/>
    <x v="0"/>
    <x v="0"/>
    <x v="6"/>
    <x v="6"/>
    <x v="1"/>
    <x v="43"/>
    <n v="29723.548063999999"/>
    <n v="5233.8821241320102"/>
    <n v="155569546.87794799"/>
    <n v="5.2338821241320099"/>
    <n v="155569.54687794822"/>
  </r>
  <r>
    <x v="0"/>
    <x v="0"/>
    <x v="0"/>
    <x v="20"/>
    <x v="20"/>
    <x v="1"/>
    <x v="43"/>
    <n v="29723.548063999999"/>
    <n v="0.27984424282637099"/>
    <n v="8317.9638020833409"/>
    <n v="2.79844242826371E-4"/>
    <n v="8.3179638020833249"/>
  </r>
  <r>
    <x v="0"/>
    <x v="0"/>
    <x v="0"/>
    <x v="7"/>
    <x v="7"/>
    <x v="1"/>
    <x v="43"/>
    <n v="29723.548063999999"/>
    <n v="4.67393308432914"/>
    <n v="138925.87467997699"/>
    <n v="4.6739330843291399E-3"/>
    <n v="138.92587467997694"/>
  </r>
  <r>
    <x v="0"/>
    <x v="0"/>
    <x v="0"/>
    <x v="8"/>
    <x v="8"/>
    <x v="1"/>
    <x v="43"/>
    <n v="29723.548063999999"/>
    <n v="3786.3035334871702"/>
    <n v="112542375.062499"/>
    <n v="3.7863035334871702"/>
    <n v="112542.37506249893"/>
  </r>
  <r>
    <x v="0"/>
    <x v="0"/>
    <x v="0"/>
    <x v="9"/>
    <x v="9"/>
    <x v="1"/>
    <x v="43"/>
    <n v="29723.548063999999"/>
    <n v="6.5878339800176899"/>
    <n v="195813.79994270799"/>
    <n v="6.5878339800176898E-3"/>
    <n v="195.81379994270821"/>
  </r>
  <r>
    <x v="0"/>
    <x v="0"/>
    <x v="0"/>
    <x v="10"/>
    <x v="10"/>
    <x v="1"/>
    <x v="43"/>
    <n v="29723.548063999999"/>
    <n v="568.65175171560998"/>
    <n v="16902347.673796698"/>
    <n v="0.56865175171561"/>
    <n v="16902.347673796728"/>
  </r>
  <r>
    <x v="0"/>
    <x v="0"/>
    <x v="0"/>
    <x v="11"/>
    <x v="11"/>
    <x v="1"/>
    <x v="43"/>
    <n v="29723.548063999999"/>
    <n v="2863.35832913063"/>
    <n v="85109168.920369104"/>
    <n v="2.8633583291306302"/>
    <n v="85109.168920369018"/>
  </r>
  <r>
    <x v="0"/>
    <x v="0"/>
    <x v="0"/>
    <x v="12"/>
    <x v="12"/>
    <x v="1"/>
    <x v="43"/>
    <n v="29723.548063999999"/>
    <n v="8686.53172726306"/>
    <n v="258194543.304764"/>
    <n v="8.6865317272630609"/>
    <n v="258194.54330476452"/>
  </r>
  <r>
    <x v="0"/>
    <x v="0"/>
    <x v="0"/>
    <x v="13"/>
    <x v="13"/>
    <x v="1"/>
    <x v="43"/>
    <n v="29723.548063999999"/>
    <n v="651.785502176715"/>
    <n v="19373377.701368"/>
    <n v="0.65178550217671505"/>
    <n v="19373.377701367965"/>
  </r>
  <r>
    <x v="0"/>
    <x v="0"/>
    <x v="0"/>
    <x v="14"/>
    <x v="14"/>
    <x v="1"/>
    <x v="43"/>
    <n v="29723.548063999999"/>
    <n v="27.0918218483327"/>
    <n v="805265.06885024102"/>
    <n v="2.7091821848332701E-2"/>
    <n v="805.2650688502423"/>
  </r>
  <r>
    <x v="0"/>
    <x v="0"/>
    <x v="0"/>
    <x v="19"/>
    <x v="19"/>
    <x v="1"/>
    <x v="43"/>
    <n v="29723.548063999999"/>
    <n v="0.183262781544824"/>
    <n v="5447.2200955899198"/>
    <n v="1.8326278154482401E-4"/>
    <n v="5.4472200955899082"/>
  </r>
  <r>
    <x v="0"/>
    <x v="0"/>
    <x v="0"/>
    <x v="15"/>
    <x v="15"/>
    <x v="1"/>
    <x v="43"/>
    <n v="29723.548063999999"/>
    <n v="102.619287086065"/>
    <n v="3050209.3119960702"/>
    <n v="0.10261928708606501"/>
    <n v="3050.2093119960678"/>
  </r>
  <r>
    <x v="0"/>
    <x v="0"/>
    <x v="0"/>
    <x v="16"/>
    <x v="16"/>
    <x v="1"/>
    <x v="43"/>
    <n v="29723.548063999999"/>
    <n v="790.03202452939604"/>
    <n v="23482554.8531987"/>
    <n v="0.79003202452939603"/>
    <n v="23482.55485319873"/>
  </r>
  <r>
    <x v="0"/>
    <x v="0"/>
    <x v="0"/>
    <x v="22"/>
    <x v="22"/>
    <x v="1"/>
    <x v="43"/>
    <n v="29723.548063999999"/>
    <n v="94.699968604353998"/>
    <n v="2814819.0684708101"/>
    <n v="9.4699968604353993E-2"/>
    <n v="2814.819068470807"/>
  </r>
  <r>
    <x v="0"/>
    <x v="0"/>
    <x v="0"/>
    <x v="17"/>
    <x v="17"/>
    <x v="1"/>
    <x v="43"/>
    <n v="29723.548063999999"/>
    <n v="3.7345839919333699"/>
    <n v="111005.086783276"/>
    <n v="3.7345839919333697E-3"/>
    <n v="111.0050867832765"/>
  </r>
  <r>
    <x v="0"/>
    <x v="0"/>
    <x v="0"/>
    <x v="18"/>
    <x v="18"/>
    <x v="1"/>
    <x v="43"/>
    <n v="29723.548063999999"/>
    <n v="486.865895744689"/>
    <n v="14471381.8528897"/>
    <n v="0.48686589574468903"/>
    <n v="14471.381852889677"/>
  </r>
  <r>
    <x v="0"/>
    <x v="0"/>
    <x v="0"/>
    <x v="21"/>
    <x v="21"/>
    <x v="1"/>
    <x v="43"/>
    <n v="29723.548063999999"/>
    <n v="97.348531780795795"/>
    <n v="2893543.7633463098"/>
    <n v="9.7348531780795791E-2"/>
    <n v="2893.5437633463152"/>
  </r>
  <r>
    <x v="0"/>
    <x v="0"/>
    <x v="0"/>
    <x v="0"/>
    <x v="0"/>
    <x v="1"/>
    <x v="44"/>
    <n v="29723.548063999999"/>
    <n v="8.2156123023449403"/>
    <n v="244197.14714393899"/>
    <n v="8.2156123023449396E-3"/>
    <n v="244.1971471439395"/>
  </r>
  <r>
    <x v="0"/>
    <x v="0"/>
    <x v="0"/>
    <x v="1"/>
    <x v="1"/>
    <x v="1"/>
    <x v="44"/>
    <n v="29723.548063999999"/>
    <n v="6790.20703081594"/>
    <n v="201829045.04496801"/>
    <n v="6.7902070308159397"/>
    <n v="201829.04504496831"/>
  </r>
  <r>
    <x v="0"/>
    <x v="0"/>
    <x v="0"/>
    <x v="2"/>
    <x v="2"/>
    <x v="1"/>
    <x v="44"/>
    <n v="29723.548063999999"/>
    <n v="257.49184378198697"/>
    <n v="7653571.1947418703"/>
    <n v="0.25749184378198697"/>
    <n v="7653.5711947418686"/>
  </r>
  <r>
    <x v="0"/>
    <x v="0"/>
    <x v="0"/>
    <x v="3"/>
    <x v="3"/>
    <x v="1"/>
    <x v="44"/>
    <n v="29723.548063999999"/>
    <n v="234.674676306755"/>
    <n v="6975364.0206074798"/>
    <n v="0.23467467630675501"/>
    <n v="6975.3640206074742"/>
  </r>
  <r>
    <x v="0"/>
    <x v="0"/>
    <x v="0"/>
    <x v="4"/>
    <x v="4"/>
    <x v="1"/>
    <x v="44"/>
    <n v="29723.548063999999"/>
    <n v="1204.99923506562"/>
    <n v="35816852.680556297"/>
    <n v="1.20499923506562"/>
    <n v="35816.852680556192"/>
  </r>
  <r>
    <x v="0"/>
    <x v="0"/>
    <x v="0"/>
    <x v="5"/>
    <x v="5"/>
    <x v="1"/>
    <x v="44"/>
    <n v="29723.548063999999"/>
    <n v="295.278874684615"/>
    <n v="8776735.8239719998"/>
    <n v="0.295278874684615"/>
    <n v="8776.735823971987"/>
  </r>
  <r>
    <x v="0"/>
    <x v="0"/>
    <x v="0"/>
    <x v="6"/>
    <x v="6"/>
    <x v="1"/>
    <x v="44"/>
    <n v="29723.548063999999"/>
    <n v="7678.8295630864304"/>
    <n v="228242059.59366399"/>
    <n v="7.6788295630864303"/>
    <n v="228242.05959366361"/>
  </r>
  <r>
    <x v="0"/>
    <x v="0"/>
    <x v="0"/>
    <x v="7"/>
    <x v="7"/>
    <x v="1"/>
    <x v="44"/>
    <n v="29723.548063999999"/>
    <n v="2.16123687866481"/>
    <n v="64239.628240682898"/>
    <n v="2.1612368786648102E-3"/>
    <n v="64.239628240682819"/>
  </r>
  <r>
    <x v="0"/>
    <x v="0"/>
    <x v="0"/>
    <x v="8"/>
    <x v="8"/>
    <x v="1"/>
    <x v="44"/>
    <n v="29723.548063999999"/>
    <n v="7582.8481345668597"/>
    <n v="225389150.989811"/>
    <n v="7.5828481345668601"/>
    <n v="225389.15098981079"/>
  </r>
  <r>
    <x v="0"/>
    <x v="0"/>
    <x v="0"/>
    <x v="9"/>
    <x v="9"/>
    <x v="1"/>
    <x v="44"/>
    <n v="29723.548063999999"/>
    <n v="57.713855843478299"/>
    <n v="1715460.5681224"/>
    <n v="5.7713855843478302E-2"/>
    <n v="1715.4605681223945"/>
  </r>
  <r>
    <x v="0"/>
    <x v="0"/>
    <x v="0"/>
    <x v="10"/>
    <x v="10"/>
    <x v="1"/>
    <x v="44"/>
    <n v="29723.548063999999"/>
    <n v="397.21483274821901"/>
    <n v="11806634.1729254"/>
    <n v="0.397214832748219"/>
    <n v="11806.634172925409"/>
  </r>
  <r>
    <x v="0"/>
    <x v="0"/>
    <x v="0"/>
    <x v="11"/>
    <x v="11"/>
    <x v="1"/>
    <x v="44"/>
    <n v="29723.548063999999"/>
    <n v="1340.10263065968"/>
    <n v="39832604.953105897"/>
    <n v="1.3401026306596799"/>
    <n v="39832.604953105838"/>
  </r>
  <r>
    <x v="0"/>
    <x v="0"/>
    <x v="0"/>
    <x v="12"/>
    <x v="12"/>
    <x v="1"/>
    <x v="44"/>
    <n v="29723.548063999999"/>
    <n v="16217.5449792607"/>
    <n v="482042977.67113698"/>
    <n v="16.217544979260701"/>
    <n v="482042.97767113731"/>
  </r>
  <r>
    <x v="0"/>
    <x v="0"/>
    <x v="0"/>
    <x v="13"/>
    <x v="13"/>
    <x v="1"/>
    <x v="44"/>
    <n v="29723.548063999999"/>
    <n v="778.13431302284596"/>
    <n v="23128912.653382201"/>
    <n v="0.77813431302284597"/>
    <n v="23128.912653382184"/>
  </r>
  <r>
    <x v="0"/>
    <x v="0"/>
    <x v="0"/>
    <x v="14"/>
    <x v="14"/>
    <x v="1"/>
    <x v="44"/>
    <n v="29723.548063999999"/>
    <n v="105.947963812659"/>
    <n v="3149149.3946684999"/>
    <n v="0.105947963812659"/>
    <n v="3149.1493946685023"/>
  </r>
  <r>
    <x v="0"/>
    <x v="0"/>
    <x v="0"/>
    <x v="19"/>
    <x v="19"/>
    <x v="1"/>
    <x v="44"/>
    <n v="29723.548063999999"/>
    <n v="6.6287181673126E-2"/>
    <n v="1970.29023048826"/>
    <n v="6.6287181673126003E-5"/>
    <n v="1.9702902304882606"/>
  </r>
  <r>
    <x v="0"/>
    <x v="0"/>
    <x v="0"/>
    <x v="15"/>
    <x v="15"/>
    <x v="1"/>
    <x v="44"/>
    <n v="29723.548063999999"/>
    <n v="136.94642613096701"/>
    <n v="4070533.6792968102"/>
    <n v="0.13694642613096702"/>
    <n v="4070.5336792968237"/>
  </r>
  <r>
    <x v="0"/>
    <x v="0"/>
    <x v="0"/>
    <x v="16"/>
    <x v="16"/>
    <x v="1"/>
    <x v="44"/>
    <n v="29723.548063999999"/>
    <n v="617.44947149852499"/>
    <n v="18352789.043177798"/>
    <n v="0.61744947149852503"/>
    <n v="18352.789043177807"/>
  </r>
  <r>
    <x v="0"/>
    <x v="0"/>
    <x v="0"/>
    <x v="22"/>
    <x v="22"/>
    <x v="1"/>
    <x v="44"/>
    <n v="29723.548063999999"/>
    <n v="37.715557499480902"/>
    <n v="1121040.18609638"/>
    <n v="3.7715557499480905E-2"/>
    <n v="1121.0401860963764"/>
  </r>
  <r>
    <x v="0"/>
    <x v="0"/>
    <x v="0"/>
    <x v="17"/>
    <x v="17"/>
    <x v="1"/>
    <x v="44"/>
    <n v="29723.548063999999"/>
    <n v="0.60936851315894902"/>
    <n v="18112.594289568198"/>
    <n v="6.0936851315894903E-4"/>
    <n v="18.112594289568236"/>
  </r>
  <r>
    <x v="0"/>
    <x v="0"/>
    <x v="0"/>
    <x v="18"/>
    <x v="18"/>
    <x v="1"/>
    <x v="44"/>
    <n v="29723.548063999999"/>
    <n v="919.672294186675"/>
    <n v="27335923.639386799"/>
    <n v="0.91967229418667495"/>
    <n v="27335.92363938678"/>
  </r>
  <r>
    <x v="0"/>
    <x v="0"/>
    <x v="0"/>
    <x v="21"/>
    <x v="21"/>
    <x v="1"/>
    <x v="44"/>
    <n v="29723.548063999999"/>
    <n v="14.6924219081912"/>
    <n v="436710.90876468801"/>
    <n v="1.46924219081912E-2"/>
    <n v="436.7109087646877"/>
  </r>
  <r>
    <x v="0"/>
    <x v="0"/>
    <x v="0"/>
    <x v="0"/>
    <x v="0"/>
    <x v="1"/>
    <x v="45"/>
    <n v="29723.548063999999"/>
    <n v="7.6520483789642704"/>
    <n v="227446.027780198"/>
    <n v="7.6520483789642704E-3"/>
    <n v="227.44602778019777"/>
  </r>
  <r>
    <x v="0"/>
    <x v="0"/>
    <x v="0"/>
    <x v="1"/>
    <x v="1"/>
    <x v="1"/>
    <x v="45"/>
    <n v="29723.548063999999"/>
    <n v="2078.70592409352"/>
    <n v="61786515.445715301"/>
    <n v="2.0787059240935202"/>
    <n v="61786.515445715282"/>
  </r>
  <r>
    <x v="0"/>
    <x v="0"/>
    <x v="0"/>
    <x v="2"/>
    <x v="2"/>
    <x v="1"/>
    <x v="45"/>
    <n v="29723.548063999999"/>
    <n v="67.140906872643995"/>
    <n v="1995665.97248958"/>
    <n v="6.7140906872643999E-2"/>
    <n v="1995.6659724895817"/>
  </r>
  <r>
    <x v="0"/>
    <x v="0"/>
    <x v="0"/>
    <x v="3"/>
    <x v="3"/>
    <x v="1"/>
    <x v="45"/>
    <n v="29723.548063999999"/>
    <n v="123.59430602758501"/>
    <n v="3673661.29564765"/>
    <n v="0.123594306027585"/>
    <n v="3673.6612956476474"/>
  </r>
  <r>
    <x v="0"/>
    <x v="0"/>
    <x v="0"/>
    <x v="4"/>
    <x v="4"/>
    <x v="1"/>
    <x v="45"/>
    <n v="29723.548063999999"/>
    <n v="1063.9372036359"/>
    <n v="31623988.6093494"/>
    <n v="1.0639372036359001"/>
    <n v="31623.988609349428"/>
  </r>
  <r>
    <x v="0"/>
    <x v="0"/>
    <x v="0"/>
    <x v="5"/>
    <x v="5"/>
    <x v="1"/>
    <x v="45"/>
    <n v="29723.548063999999"/>
    <n v="214.808681548035"/>
    <n v="6384876.1705574803"/>
    <n v="0.21480868154803501"/>
    <n v="6384.876170557488"/>
  </r>
  <r>
    <x v="0"/>
    <x v="0"/>
    <x v="0"/>
    <x v="6"/>
    <x v="6"/>
    <x v="1"/>
    <x v="45"/>
    <n v="29723.548063999999"/>
    <n v="5676.442581366"/>
    <n v="168724013.89976799"/>
    <n v="5.6764425813660004"/>
    <n v="168724.01389976853"/>
  </r>
  <r>
    <x v="0"/>
    <x v="0"/>
    <x v="0"/>
    <x v="20"/>
    <x v="20"/>
    <x v="1"/>
    <x v="45"/>
    <n v="29723.548063999999"/>
    <n v="0.14374102495063701"/>
    <n v="4272.4932638888904"/>
    <n v="1.4374102495063701E-4"/>
    <n v="4.2724932638888822"/>
  </r>
  <r>
    <x v="0"/>
    <x v="0"/>
    <x v="0"/>
    <x v="7"/>
    <x v="7"/>
    <x v="1"/>
    <x v="45"/>
    <n v="29723.548063999999"/>
    <n v="2.1397713018522801"/>
    <n v="63601.595136574098"/>
    <n v="2.1397713018522801E-3"/>
    <n v="63.601595136574097"/>
  </r>
  <r>
    <x v="0"/>
    <x v="0"/>
    <x v="0"/>
    <x v="8"/>
    <x v="8"/>
    <x v="1"/>
    <x v="45"/>
    <n v="29723.548063999999"/>
    <n v="5213.4871123427502"/>
    <n v="154963334.76476401"/>
    <n v="5.21348711234275"/>
    <n v="154963.33476476429"/>
  </r>
  <r>
    <x v="0"/>
    <x v="0"/>
    <x v="0"/>
    <x v="9"/>
    <x v="9"/>
    <x v="1"/>
    <x v="45"/>
    <n v="29723.548063999999"/>
    <n v="8.3409193869613905"/>
    <n v="247921.71829629599"/>
    <n v="8.3409193869613905E-3"/>
    <n v="247.92171829629629"/>
  </r>
  <r>
    <x v="0"/>
    <x v="0"/>
    <x v="0"/>
    <x v="10"/>
    <x v="10"/>
    <x v="1"/>
    <x v="45"/>
    <n v="29723.548063999999"/>
    <n v="369.25825035920201"/>
    <n v="10975665.3525803"/>
    <n v="0.36925825035920201"/>
    <n v="10975.665352580285"/>
  </r>
  <r>
    <x v="0"/>
    <x v="0"/>
    <x v="0"/>
    <x v="11"/>
    <x v="11"/>
    <x v="1"/>
    <x v="45"/>
    <n v="29723.548063999999"/>
    <n v="1980.59608906978"/>
    <n v="58870343.048836"/>
    <n v="1.98059608906978"/>
    <n v="58870.343048836032"/>
  </r>
  <r>
    <x v="0"/>
    <x v="0"/>
    <x v="0"/>
    <x v="12"/>
    <x v="12"/>
    <x v="1"/>
    <x v="45"/>
    <n v="29723.548063999999"/>
    <n v="5340.2351173851703"/>
    <n v="158730735.184659"/>
    <n v="5.3402351173851699"/>
    <n v="158730.73518465878"/>
  </r>
  <r>
    <x v="0"/>
    <x v="0"/>
    <x v="0"/>
    <x v="13"/>
    <x v="13"/>
    <x v="1"/>
    <x v="45"/>
    <n v="29723.548063999999"/>
    <n v="681.25703003200601"/>
    <n v="20249376.076094199"/>
    <n v="0.68125703003200599"/>
    <n v="20249.37607609422"/>
  </r>
  <r>
    <x v="0"/>
    <x v="0"/>
    <x v="0"/>
    <x v="14"/>
    <x v="14"/>
    <x v="1"/>
    <x v="45"/>
    <n v="29723.548063999999"/>
    <n v="46.291249448128198"/>
    <n v="1375940.1779140499"/>
    <n v="4.6291249448128201E-2"/>
    <n v="1375.9401779140519"/>
  </r>
  <r>
    <x v="0"/>
    <x v="0"/>
    <x v="0"/>
    <x v="19"/>
    <x v="19"/>
    <x v="1"/>
    <x v="45"/>
    <n v="29723.548063999999"/>
    <n v="15.9739267345446"/>
    <n v="474801.779065051"/>
    <n v="1.5973926734544598E-2"/>
    <n v="474.80177906505094"/>
  </r>
  <r>
    <x v="0"/>
    <x v="0"/>
    <x v="0"/>
    <x v="15"/>
    <x v="15"/>
    <x v="1"/>
    <x v="45"/>
    <n v="29723.548063999999"/>
    <n v="117.279520065534"/>
    <n v="3485963.4515907401"/>
    <n v="0.11727952006553401"/>
    <n v="3485.9634515907524"/>
  </r>
  <r>
    <x v="0"/>
    <x v="0"/>
    <x v="0"/>
    <x v="16"/>
    <x v="16"/>
    <x v="1"/>
    <x v="45"/>
    <n v="29723.548063999999"/>
    <n v="691.54073991391897"/>
    <n v="20555044.421045501"/>
    <n v="0.69154073991391896"/>
    <n v="20555.044421045492"/>
  </r>
  <r>
    <x v="0"/>
    <x v="0"/>
    <x v="0"/>
    <x v="22"/>
    <x v="22"/>
    <x v="1"/>
    <x v="45"/>
    <n v="29723.548063999999"/>
    <n v="35.299476381834602"/>
    <n v="1049225.68286949"/>
    <n v="3.5299476381834602E-2"/>
    <n v="1049.2256828694935"/>
  </r>
  <r>
    <x v="0"/>
    <x v="0"/>
    <x v="0"/>
    <x v="17"/>
    <x v="17"/>
    <x v="1"/>
    <x v="45"/>
    <n v="29723.548063999999"/>
    <n v="0.25076978683157702"/>
    <n v="7453.7678118874001"/>
    <n v="2.5076978683157702E-4"/>
    <n v="7.4537678118874133"/>
  </r>
  <r>
    <x v="0"/>
    <x v="0"/>
    <x v="0"/>
    <x v="18"/>
    <x v="18"/>
    <x v="1"/>
    <x v="45"/>
    <n v="29723.548063999999"/>
    <n v="661.32771340488205"/>
    <n v="19657006.075445201"/>
    <n v="0.66132771340488206"/>
    <n v="19657.006075445228"/>
  </r>
  <r>
    <x v="0"/>
    <x v="0"/>
    <x v="0"/>
    <x v="0"/>
    <x v="0"/>
    <x v="3"/>
    <x v="46"/>
    <n v="29723.548063999999"/>
    <n v="16.7883943778263"/>
    <n v="499010.64720670902"/>
    <n v="1.67883943778263E-2"/>
    <n v="499.01064720670735"/>
  </r>
  <r>
    <x v="0"/>
    <x v="0"/>
    <x v="0"/>
    <x v="1"/>
    <x v="1"/>
    <x v="3"/>
    <x v="46"/>
    <n v="29723.548063999999"/>
    <n v="18509.860440408302"/>
    <n v="550178726.458408"/>
    <n v="18.509860440408303"/>
    <n v="550178.7264584084"/>
  </r>
  <r>
    <x v="0"/>
    <x v="0"/>
    <x v="0"/>
    <x v="2"/>
    <x v="2"/>
    <x v="3"/>
    <x v="46"/>
    <n v="29723.548063999999"/>
    <n v="482.23482192010499"/>
    <n v="14333729.907476701"/>
    <n v="0.48223482192010497"/>
    <n v="14333.72990747672"/>
  </r>
  <r>
    <x v="0"/>
    <x v="0"/>
    <x v="0"/>
    <x v="3"/>
    <x v="3"/>
    <x v="3"/>
    <x v="46"/>
    <n v="29723.548063999999"/>
    <n v="663.82167657191303"/>
    <n v="19731135.509510301"/>
    <n v="0.66382167657191304"/>
    <n v="19731.135509510321"/>
  </r>
  <r>
    <x v="0"/>
    <x v="0"/>
    <x v="0"/>
    <x v="4"/>
    <x v="4"/>
    <x v="3"/>
    <x v="46"/>
    <n v="29723.548063999999"/>
    <n v="938.53758278460498"/>
    <n v="27896666.951768599"/>
    <n v="0.93853758278460497"/>
    <n v="27896.666951768584"/>
  </r>
  <r>
    <x v="0"/>
    <x v="0"/>
    <x v="0"/>
    <x v="5"/>
    <x v="5"/>
    <x v="3"/>
    <x v="46"/>
    <n v="29723.548063999999"/>
    <n v="195.42745881103099"/>
    <n v="5808797.4649950499"/>
    <n v="0.19542745881103099"/>
    <n v="5808.7974649950593"/>
  </r>
  <r>
    <x v="0"/>
    <x v="0"/>
    <x v="0"/>
    <x v="6"/>
    <x v="6"/>
    <x v="3"/>
    <x v="46"/>
    <n v="29723.548063999999"/>
    <n v="5644.3180439845"/>
    <n v="167769158.66887599"/>
    <n v="5.6443180439844998"/>
    <n v="167769.15866887572"/>
  </r>
  <r>
    <x v="0"/>
    <x v="0"/>
    <x v="0"/>
    <x v="20"/>
    <x v="20"/>
    <x v="3"/>
    <x v="46"/>
    <n v="29723.548063999999"/>
    <n v="9.3867924050837895E-2"/>
    <n v="2790.0877521929801"/>
    <n v="9.3867924050837896E-5"/>
    <n v="2.7900877521929819"/>
  </r>
  <r>
    <x v="0"/>
    <x v="0"/>
    <x v="0"/>
    <x v="7"/>
    <x v="7"/>
    <x v="3"/>
    <x v="46"/>
    <n v="29723.548063999999"/>
    <n v="1.4755537621197501"/>
    <n v="43858.693169382503"/>
    <n v="1.47555376211975E-3"/>
    <n v="43.858693169382413"/>
  </r>
  <r>
    <x v="0"/>
    <x v="0"/>
    <x v="0"/>
    <x v="8"/>
    <x v="8"/>
    <x v="3"/>
    <x v="46"/>
    <n v="29723.548063999999"/>
    <n v="5419.2123517148602"/>
    <n v="161078218.80521899"/>
    <n v="5.4192123517148598"/>
    <n v="161078.2188052191"/>
  </r>
  <r>
    <x v="0"/>
    <x v="0"/>
    <x v="0"/>
    <x v="9"/>
    <x v="9"/>
    <x v="3"/>
    <x v="46"/>
    <n v="29723.548063999999"/>
    <n v="3.93128189145235"/>
    <n v="116851.646253717"/>
    <n v="3.9312818914523503E-3"/>
    <n v="116.85164625371677"/>
  </r>
  <r>
    <x v="0"/>
    <x v="0"/>
    <x v="0"/>
    <x v="10"/>
    <x v="10"/>
    <x v="3"/>
    <x v="46"/>
    <n v="29723.548063999999"/>
    <n v="719.07149870412798"/>
    <n v="21373356.253184699"/>
    <n v="0.71907149870412801"/>
    <n v="21373.356253184662"/>
  </r>
  <r>
    <x v="0"/>
    <x v="0"/>
    <x v="0"/>
    <x v="11"/>
    <x v="11"/>
    <x v="3"/>
    <x v="46"/>
    <n v="29723.548063999999"/>
    <n v="2604.6000071144099"/>
    <n v="77417953.498960003"/>
    <n v="2.60460000711441"/>
    <n v="77417.953498959905"/>
  </r>
  <r>
    <x v="0"/>
    <x v="0"/>
    <x v="0"/>
    <x v="12"/>
    <x v="12"/>
    <x v="3"/>
    <x v="46"/>
    <n v="29723.548063999999"/>
    <n v="9613.5539089573904"/>
    <n v="285748931.67874998"/>
    <n v="9.6135539089573907"/>
    <n v="285748.93167875009"/>
  </r>
  <r>
    <x v="0"/>
    <x v="0"/>
    <x v="0"/>
    <x v="13"/>
    <x v="13"/>
    <x v="3"/>
    <x v="46"/>
    <n v="29723.548063999999"/>
    <n v="4681.6019822534399"/>
    <n v="139153821.536028"/>
    <n v="4.68160198225344"/>
    <n v="139153.8215360278"/>
  </r>
  <r>
    <x v="0"/>
    <x v="0"/>
    <x v="0"/>
    <x v="14"/>
    <x v="14"/>
    <x v="3"/>
    <x v="46"/>
    <n v="29723.548063999999"/>
    <n v="202.10412699315"/>
    <n v="6007251.7326136399"/>
    <n v="0.20210412699315"/>
    <n v="6007.251732613654"/>
  </r>
  <r>
    <x v="0"/>
    <x v="0"/>
    <x v="0"/>
    <x v="19"/>
    <x v="19"/>
    <x v="3"/>
    <x v="46"/>
    <n v="29723.548063999999"/>
    <n v="4.9158558652888802"/>
    <n v="146116.67808760999"/>
    <n v="4.9158558652888798E-3"/>
    <n v="146.11667808761032"/>
  </r>
  <r>
    <x v="0"/>
    <x v="0"/>
    <x v="0"/>
    <x v="15"/>
    <x v="15"/>
    <x v="3"/>
    <x v="46"/>
    <n v="29723.548063999999"/>
    <n v="358.10528367624403"/>
    <n v="10644159.6113232"/>
    <n v="0.358105283676244"/>
    <n v="10644.159611323194"/>
  </r>
  <r>
    <x v="0"/>
    <x v="0"/>
    <x v="0"/>
    <x v="16"/>
    <x v="16"/>
    <x v="3"/>
    <x v="46"/>
    <n v="29723.548063999999"/>
    <n v="852.83331312185601"/>
    <n v="25349231.973157901"/>
    <n v="0.85283331312185606"/>
    <n v="25349.23197315785"/>
  </r>
  <r>
    <x v="0"/>
    <x v="0"/>
    <x v="0"/>
    <x v="22"/>
    <x v="22"/>
    <x v="3"/>
    <x v="46"/>
    <n v="29723.548063999999"/>
    <n v="27.242712907113201"/>
    <n v="809750.08648833295"/>
    <n v="2.7242712907113203E-2"/>
    <n v="809.75008648833239"/>
  </r>
  <r>
    <x v="0"/>
    <x v="0"/>
    <x v="0"/>
    <x v="17"/>
    <x v="17"/>
    <x v="3"/>
    <x v="46"/>
    <n v="29723.548063999999"/>
    <n v="0.64756395163303504"/>
    <n v="19247.898240878301"/>
    <n v="6.4756395163303505E-4"/>
    <n v="19.247898240878289"/>
  </r>
  <r>
    <x v="0"/>
    <x v="0"/>
    <x v="0"/>
    <x v="18"/>
    <x v="18"/>
    <x v="3"/>
    <x v="46"/>
    <n v="29723.548063999999"/>
    <n v="1685.66777997086"/>
    <n v="50104027.277900003"/>
    <n v="1.6856677799708599"/>
    <n v="50104.02727790003"/>
  </r>
  <r>
    <x v="0"/>
    <x v="0"/>
    <x v="0"/>
    <x v="25"/>
    <x v="21"/>
    <x v="3"/>
    <x v="46"/>
    <n v="29723.548063999999"/>
    <n v="130.09647355953999"/>
    <n v="3866928.7848038902"/>
    <n v="0.13009647355953999"/>
    <n v="3866.9287848038916"/>
  </r>
  <r>
    <x v="0"/>
    <x v="0"/>
    <x v="0"/>
    <x v="21"/>
    <x v="21"/>
    <x v="3"/>
    <x v="46"/>
    <n v="29723.548063999999"/>
    <n v="63.220289538308798"/>
    <n v="1879131.31471192"/>
    <n v="6.3220289538308799E-2"/>
    <n v="1879.1313147119179"/>
  </r>
  <r>
    <x v="0"/>
    <x v="0"/>
    <x v="0"/>
    <x v="0"/>
    <x v="0"/>
    <x v="3"/>
    <x v="47"/>
    <n v="29723.548063999999"/>
    <n v="36.473391990548002"/>
    <n v="1084118.6198881699"/>
    <n v="3.6473391990548006E-2"/>
    <n v="1084.1186198881662"/>
  </r>
  <r>
    <x v="0"/>
    <x v="0"/>
    <x v="0"/>
    <x v="1"/>
    <x v="1"/>
    <x v="3"/>
    <x v="47"/>
    <n v="29723.548063999999"/>
    <n v="5784.2331889326097"/>
    <n v="171927933.204622"/>
    <n v="5.7842331889326095"/>
    <n v="171927.93320462242"/>
  </r>
  <r>
    <x v="0"/>
    <x v="0"/>
    <x v="0"/>
    <x v="2"/>
    <x v="2"/>
    <x v="3"/>
    <x v="47"/>
    <n v="29723.548063999999"/>
    <n v="363.29411928704297"/>
    <n v="10798390.215996999"/>
    <n v="0.36329411928704297"/>
    <n v="10798.390215996971"/>
  </r>
  <r>
    <x v="0"/>
    <x v="0"/>
    <x v="0"/>
    <x v="3"/>
    <x v="3"/>
    <x v="3"/>
    <x v="47"/>
    <n v="29723.548063999999"/>
    <n v="309.83925652603102"/>
    <n v="9209522.0334655009"/>
    <n v="0.309839256526031"/>
    <n v="9209.5220334655078"/>
  </r>
  <r>
    <x v="0"/>
    <x v="0"/>
    <x v="0"/>
    <x v="4"/>
    <x v="4"/>
    <x v="3"/>
    <x v="47"/>
    <n v="29723.548063999999"/>
    <n v="803.95246624607501"/>
    <n v="23896319.771636602"/>
    <n v="0.80395246624607497"/>
    <n v="23896.319771636547"/>
  </r>
  <r>
    <x v="0"/>
    <x v="0"/>
    <x v="0"/>
    <x v="26"/>
    <x v="25"/>
    <x v="3"/>
    <x v="47"/>
    <n v="29723.548063999999"/>
    <n v="0.218812191720717"/>
    <n v="6503.8746975999102"/>
    <n v="2.18812191720717E-4"/>
    <n v="6.5038746975999144"/>
  </r>
  <r>
    <x v="0"/>
    <x v="0"/>
    <x v="0"/>
    <x v="5"/>
    <x v="5"/>
    <x v="3"/>
    <x v="47"/>
    <n v="29723.548063999999"/>
    <n v="148.74173716012999"/>
    <n v="4421132.1736019803"/>
    <n v="0.14874173716012998"/>
    <n v="4421.1321736019781"/>
  </r>
  <r>
    <x v="0"/>
    <x v="0"/>
    <x v="0"/>
    <x v="6"/>
    <x v="6"/>
    <x v="3"/>
    <x v="47"/>
    <n v="29723.548063999999"/>
    <n v="4906.0430086340702"/>
    <n v="145825005.171186"/>
    <n v="4.9060430086340698"/>
    <n v="145825.00517118594"/>
  </r>
  <r>
    <x v="0"/>
    <x v="0"/>
    <x v="0"/>
    <x v="20"/>
    <x v="20"/>
    <x v="3"/>
    <x v="47"/>
    <n v="29723.548063999999"/>
    <n v="0.49282637125932799"/>
    <n v="14648.5483333333"/>
    <n v="4.92826371259328E-4"/>
    <n v="14.648548333333343"/>
  </r>
  <r>
    <x v="0"/>
    <x v="0"/>
    <x v="0"/>
    <x v="7"/>
    <x v="7"/>
    <x v="3"/>
    <x v="47"/>
    <n v="29723.548063999999"/>
    <n v="6.58834297383041"/>
    <n v="195828.92904476501"/>
    <n v="6.58834297383041E-3"/>
    <n v="195.82892904476489"/>
  </r>
  <r>
    <x v="0"/>
    <x v="0"/>
    <x v="0"/>
    <x v="8"/>
    <x v="8"/>
    <x v="3"/>
    <x v="47"/>
    <n v="29723.548063999999"/>
    <n v="3470.9362647370899"/>
    <n v="103168540.891993"/>
    <n v="3.47093626473709"/>
    <n v="103168.54089199351"/>
  </r>
  <r>
    <x v="0"/>
    <x v="0"/>
    <x v="0"/>
    <x v="9"/>
    <x v="9"/>
    <x v="3"/>
    <x v="47"/>
    <n v="29723.548063999999"/>
    <n v="2.1071864753691298"/>
    <n v="62633.058480445201"/>
    <n v="2.10718647536913E-3"/>
    <n v="62.633058480445087"/>
  </r>
  <r>
    <x v="0"/>
    <x v="0"/>
    <x v="0"/>
    <x v="10"/>
    <x v="10"/>
    <x v="3"/>
    <x v="47"/>
    <n v="29723.548063999999"/>
    <n v="1685.1608192220699"/>
    <n v="50088958.605716899"/>
    <n v="1.68516081922207"/>
    <n v="50088.958605716813"/>
  </r>
  <r>
    <x v="0"/>
    <x v="0"/>
    <x v="0"/>
    <x v="11"/>
    <x v="11"/>
    <x v="3"/>
    <x v="47"/>
    <n v="29723.548063999999"/>
    <n v="10743.784983711401"/>
    <n v="319343409.35262603"/>
    <n v="10.7437849837114"/>
    <n v="319343.40935262723"/>
  </r>
  <r>
    <x v="0"/>
    <x v="0"/>
    <x v="0"/>
    <x v="12"/>
    <x v="12"/>
    <x v="3"/>
    <x v="47"/>
    <n v="29723.548063999999"/>
    <n v="5221.8312914922199"/>
    <n v="155211353.37476799"/>
    <n v="5.2218312914922196"/>
    <n v="155211.35337476816"/>
  </r>
  <r>
    <x v="0"/>
    <x v="0"/>
    <x v="0"/>
    <x v="13"/>
    <x v="13"/>
    <x v="3"/>
    <x v="47"/>
    <n v="29723.548063999999"/>
    <n v="3041.0999358946201"/>
    <n v="90392280.111990899"/>
    <n v="3.04109993589462"/>
    <n v="90392.280111991058"/>
  </r>
  <r>
    <x v="0"/>
    <x v="0"/>
    <x v="0"/>
    <x v="14"/>
    <x v="14"/>
    <x v="3"/>
    <x v="47"/>
    <n v="29723.548063999999"/>
    <n v="166.31141657975201"/>
    <n v="4943365.3843001695"/>
    <n v="0.16631141657975201"/>
    <n v="4943.3653843001848"/>
  </r>
  <r>
    <x v="0"/>
    <x v="0"/>
    <x v="0"/>
    <x v="19"/>
    <x v="19"/>
    <x v="3"/>
    <x v="47"/>
    <n v="29723.548063999999"/>
    <n v="2.6733875428932898"/>
    <n v="79462.5631248875"/>
    <n v="2.6733875428932899E-3"/>
    <n v="79.462563124887566"/>
  </r>
  <r>
    <x v="0"/>
    <x v="0"/>
    <x v="0"/>
    <x v="15"/>
    <x v="15"/>
    <x v="3"/>
    <x v="47"/>
    <n v="29723.548063999999"/>
    <n v="71.623898393056507"/>
    <n v="2128916.3864170699"/>
    <n v="7.1623898393056509E-2"/>
    <n v="2128.9163864170673"/>
  </r>
  <r>
    <x v="0"/>
    <x v="0"/>
    <x v="0"/>
    <x v="16"/>
    <x v="16"/>
    <x v="3"/>
    <x v="47"/>
    <n v="29723.548063999999"/>
    <n v="687.800465065401"/>
    <n v="20443870.181813002"/>
    <n v="0.68780046506540105"/>
    <n v="20443.870181812999"/>
  </r>
  <r>
    <x v="0"/>
    <x v="0"/>
    <x v="0"/>
    <x v="22"/>
    <x v="22"/>
    <x v="3"/>
    <x v="47"/>
    <n v="29723.548063999999"/>
    <n v="63.671788837092997"/>
    <n v="1892551.47582019"/>
    <n v="6.3671788837092999E-2"/>
    <n v="1892.5514758201923"/>
  </r>
  <r>
    <x v="0"/>
    <x v="0"/>
    <x v="0"/>
    <x v="17"/>
    <x v="17"/>
    <x v="3"/>
    <x v="47"/>
    <n v="29723.548063999999"/>
    <n v="0.38848043903666402"/>
    <n v="11547.0170016301"/>
    <n v="3.8848043903666403E-4"/>
    <n v="11.547017001630104"/>
  </r>
  <r>
    <x v="0"/>
    <x v="0"/>
    <x v="0"/>
    <x v="18"/>
    <x v="18"/>
    <x v="3"/>
    <x v="47"/>
    <n v="29723.548063999999"/>
    <n v="1186.45455833755"/>
    <n v="35265639.090497904"/>
    <n v="1.1864545583375501"/>
    <n v="35265.639090498058"/>
  </r>
  <r>
    <x v="0"/>
    <x v="0"/>
    <x v="0"/>
    <x v="25"/>
    <x v="21"/>
    <x v="3"/>
    <x v="47"/>
    <n v="29723.548063999999"/>
    <n v="15.7009555929983"/>
    <n v="466688.10821921402"/>
    <n v="1.5700955592998299E-2"/>
    <n v="466.68810821921454"/>
  </r>
  <r>
    <x v="0"/>
    <x v="0"/>
    <x v="0"/>
    <x v="21"/>
    <x v="21"/>
    <x v="3"/>
    <x v="47"/>
    <n v="29723.548063999999"/>
    <n v="25.9162168903033"/>
    <n v="770321.91837597801"/>
    <n v="2.5916216890303299E-2"/>
    <n v="770.32191837597873"/>
  </r>
  <r>
    <x v="0"/>
    <x v="0"/>
    <x v="0"/>
    <x v="29"/>
    <x v="28"/>
    <x v="3"/>
    <x v="47"/>
    <n v="29723.548063999999"/>
    <n v="1.93245949615965"/>
    <n v="57439.552715834601"/>
    <n v="1.9324594961596499E-3"/>
    <n v="57.439552715834573"/>
  </r>
  <r>
    <x v="0"/>
    <x v="0"/>
    <x v="0"/>
    <x v="0"/>
    <x v="0"/>
    <x v="3"/>
    <x v="48"/>
    <n v="29723.548063999999"/>
    <n v="29.3107324514759"/>
    <n v="871218.96481249004"/>
    <n v="2.9310732451475901E-2"/>
    <n v="871.21896481248848"/>
  </r>
  <r>
    <x v="0"/>
    <x v="0"/>
    <x v="0"/>
    <x v="1"/>
    <x v="1"/>
    <x v="3"/>
    <x v="48"/>
    <n v="29723.548063999999"/>
    <n v="7814.1797006325896"/>
    <n v="232265145.91248599"/>
    <n v="7.8141797006325895"/>
    <n v="232265.1459124859"/>
  </r>
  <r>
    <x v="0"/>
    <x v="0"/>
    <x v="0"/>
    <x v="2"/>
    <x v="2"/>
    <x v="3"/>
    <x v="48"/>
    <n v="29723.548063999999"/>
    <n v="246.215734562677"/>
    <n v="7318405.2203868004"/>
    <n v="0.24621573456267701"/>
    <n v="7318.4052203867959"/>
  </r>
  <r>
    <x v="0"/>
    <x v="0"/>
    <x v="0"/>
    <x v="3"/>
    <x v="3"/>
    <x v="3"/>
    <x v="48"/>
    <n v="29723.548063999999"/>
    <n v="229.70537413539"/>
    <n v="6827658.7286723703"/>
    <n v="0.22970537413538999"/>
    <n v="6827.658728672367"/>
  </r>
  <r>
    <x v="0"/>
    <x v="0"/>
    <x v="0"/>
    <x v="4"/>
    <x v="4"/>
    <x v="3"/>
    <x v="48"/>
    <n v="29723.548063999999"/>
    <n v="772.72696946810595"/>
    <n v="22968187.2173343"/>
    <n v="0.77272696946810593"/>
    <n v="22968.187217334307"/>
  </r>
  <r>
    <x v="0"/>
    <x v="0"/>
    <x v="0"/>
    <x v="26"/>
    <x v="25"/>
    <x v="3"/>
    <x v="48"/>
    <n v="29723.548063999999"/>
    <n v="1.7403515918821399E-2"/>
    <n v="517.29424189567806"/>
    <n v="1.74035159188214E-5"/>
    <n v="0.51729424189567697"/>
  </r>
  <r>
    <x v="0"/>
    <x v="0"/>
    <x v="0"/>
    <x v="5"/>
    <x v="5"/>
    <x v="3"/>
    <x v="48"/>
    <n v="29723.548063999999"/>
    <n v="239.72694706762101"/>
    <n v="7125535.4334004102"/>
    <n v="0.23972694706762102"/>
    <n v="7125.5354334004169"/>
  </r>
  <r>
    <x v="0"/>
    <x v="0"/>
    <x v="0"/>
    <x v="6"/>
    <x v="6"/>
    <x v="3"/>
    <x v="48"/>
    <n v="29723.548063999999"/>
    <n v="6278.7729138730401"/>
    <n v="186627408.48844701"/>
    <n v="6.2787729138730404"/>
    <n v="186627.40848844664"/>
  </r>
  <r>
    <x v="0"/>
    <x v="0"/>
    <x v="0"/>
    <x v="20"/>
    <x v="20"/>
    <x v="3"/>
    <x v="48"/>
    <n v="29723.548063999999"/>
    <n v="6.5994315518261004"/>
    <n v="196158.52092578099"/>
    <n v="6.5994315518261007E-3"/>
    <n v="196.1585209257812"/>
  </r>
  <r>
    <x v="0"/>
    <x v="0"/>
    <x v="0"/>
    <x v="7"/>
    <x v="7"/>
    <x v="3"/>
    <x v="48"/>
    <n v="29723.548063999999"/>
    <n v="2.9097964193632602"/>
    <n v="86489.473727399003"/>
    <n v="2.9097964193632603E-3"/>
    <n v="86.489473727398959"/>
  </r>
  <r>
    <x v="0"/>
    <x v="0"/>
    <x v="0"/>
    <x v="8"/>
    <x v="8"/>
    <x v="3"/>
    <x v="48"/>
    <n v="29723.548063999999"/>
    <n v="5551.0738170682298"/>
    <n v="164997609.40843999"/>
    <n v="5.5510738170682297"/>
    <n v="164997.60940843946"/>
  </r>
  <r>
    <x v="0"/>
    <x v="0"/>
    <x v="0"/>
    <x v="9"/>
    <x v="9"/>
    <x v="3"/>
    <x v="48"/>
    <n v="29723.548063999999"/>
    <n v="95.4737534669665"/>
    <n v="2837818.70002587"/>
    <n v="9.5473753466966502E-2"/>
    <n v="2837.8187000258654"/>
  </r>
  <r>
    <x v="0"/>
    <x v="0"/>
    <x v="0"/>
    <x v="10"/>
    <x v="10"/>
    <x v="3"/>
    <x v="48"/>
    <n v="29723.548063999999"/>
    <n v="728.71596384569204"/>
    <n v="21660023.976371501"/>
    <n v="0.72871596384569204"/>
    <n v="21660.023976371514"/>
  </r>
  <r>
    <x v="0"/>
    <x v="0"/>
    <x v="0"/>
    <x v="11"/>
    <x v="11"/>
    <x v="3"/>
    <x v="48"/>
    <n v="29723.548063999999"/>
    <n v="7086.6795590063603"/>
    <n v="210641260.486292"/>
    <n v="7.0866795590063605"/>
    <n v="210641.26048629187"/>
  </r>
  <r>
    <x v="0"/>
    <x v="0"/>
    <x v="0"/>
    <x v="12"/>
    <x v="12"/>
    <x v="3"/>
    <x v="48"/>
    <n v="29723.548063999999"/>
    <n v="7468.5105485045997"/>
    <n v="221990632.25496799"/>
    <n v="7.4685105485045993"/>
    <n v="221990.63225496744"/>
  </r>
  <r>
    <x v="0"/>
    <x v="0"/>
    <x v="0"/>
    <x v="13"/>
    <x v="13"/>
    <x v="3"/>
    <x v="48"/>
    <n v="29723.548063999999"/>
    <n v="5137.9654054969797"/>
    <n v="152718561.68145901"/>
    <n v="5.1379654054969794"/>
    <n v="152718.5616814587"/>
  </r>
  <r>
    <x v="0"/>
    <x v="0"/>
    <x v="0"/>
    <x v="14"/>
    <x v="14"/>
    <x v="3"/>
    <x v="48"/>
    <n v="29723.548063999999"/>
    <n v="163.06136165972799"/>
    <n v="4846762.2206742195"/>
    <n v="0.16306136165972798"/>
    <n v="4846.7622206742117"/>
  </r>
  <r>
    <x v="0"/>
    <x v="0"/>
    <x v="0"/>
    <x v="19"/>
    <x v="19"/>
    <x v="3"/>
    <x v="48"/>
    <n v="29723.548063999999"/>
    <n v="2.1090574979718899"/>
    <n v="62688.671910707002"/>
    <n v="2.10905749797189E-3"/>
    <n v="62.68867191070705"/>
  </r>
  <r>
    <x v="0"/>
    <x v="0"/>
    <x v="0"/>
    <x v="15"/>
    <x v="15"/>
    <x v="3"/>
    <x v="48"/>
    <n v="29723.548063999999"/>
    <n v="220.832533497627"/>
    <n v="6563926.4235116197"/>
    <n v="0.22083253349762699"/>
    <n v="6563.9264235116052"/>
  </r>
  <r>
    <x v="0"/>
    <x v="0"/>
    <x v="0"/>
    <x v="16"/>
    <x v="16"/>
    <x v="3"/>
    <x v="48"/>
    <n v="29723.548063999999"/>
    <n v="641.13098418624702"/>
    <n v="19056687.623779502"/>
    <n v="0.64113098418624703"/>
    <n v="19056.687623779537"/>
  </r>
  <r>
    <x v="0"/>
    <x v="0"/>
    <x v="0"/>
    <x v="22"/>
    <x v="22"/>
    <x v="3"/>
    <x v="48"/>
    <n v="29723.548063999999"/>
    <n v="66.768686575036696"/>
    <n v="1984602.2645832601"/>
    <n v="6.6768686575036693E-2"/>
    <n v="1984.6022645832545"/>
  </r>
  <r>
    <x v="0"/>
    <x v="0"/>
    <x v="0"/>
    <x v="17"/>
    <x v="17"/>
    <x v="3"/>
    <x v="48"/>
    <n v="29723.548063999999"/>
    <n v="0.48484723168906602"/>
    <n v="14411.379994807299"/>
    <n v="4.8484723168906599E-4"/>
    <n v="14.411379994807296"/>
  </r>
  <r>
    <x v="0"/>
    <x v="0"/>
    <x v="0"/>
    <x v="18"/>
    <x v="18"/>
    <x v="3"/>
    <x v="48"/>
    <n v="29723.548063999999"/>
    <n v="818.52290913997399"/>
    <n v="24329405.031307101"/>
    <n v="0.81852290913997394"/>
    <n v="24329.40503130712"/>
  </r>
  <r>
    <x v="0"/>
    <x v="0"/>
    <x v="0"/>
    <x v="21"/>
    <x v="21"/>
    <x v="3"/>
    <x v="48"/>
    <n v="29723.548063999999"/>
    <n v="42.440463466071698"/>
    <n v="1261481.15569222"/>
    <n v="4.24404634660717E-2"/>
    <n v="1261.4811556922182"/>
  </r>
  <r>
    <x v="0"/>
    <x v="0"/>
    <x v="0"/>
    <x v="0"/>
    <x v="0"/>
    <x v="3"/>
    <x v="49"/>
    <n v="29723.548063999999"/>
    <n v="19.011835615334299"/>
    <n v="565099.20969725505"/>
    <n v="1.9011835615334299E-2"/>
    <n v="565.09920969725601"/>
  </r>
  <r>
    <x v="0"/>
    <x v="0"/>
    <x v="0"/>
    <x v="1"/>
    <x v="1"/>
    <x v="3"/>
    <x v="49"/>
    <n v="29723.548063999999"/>
    <n v="8613.6344521894207"/>
    <n v="256027777.64537901"/>
    <n v="8.6136344521894213"/>
    <n v="256027.77764537855"/>
  </r>
  <r>
    <x v="0"/>
    <x v="0"/>
    <x v="0"/>
    <x v="2"/>
    <x v="2"/>
    <x v="3"/>
    <x v="49"/>
    <n v="29723.548063999999"/>
    <n v="1072.86757973728"/>
    <n v="31889431.072628401"/>
    <n v="1.07286757973728"/>
    <n v="31889.431072628391"/>
  </r>
  <r>
    <x v="0"/>
    <x v="0"/>
    <x v="0"/>
    <x v="3"/>
    <x v="3"/>
    <x v="3"/>
    <x v="49"/>
    <n v="29723.548063999999"/>
    <n v="442.54690287143097"/>
    <n v="13154064.138073299"/>
    <n v="0.44254690287143095"/>
    <n v="13154.064138073316"/>
  </r>
  <r>
    <x v="0"/>
    <x v="0"/>
    <x v="0"/>
    <x v="4"/>
    <x v="4"/>
    <x v="3"/>
    <x v="49"/>
    <n v="29723.548063999999"/>
    <n v="771.24110273012195"/>
    <n v="22924021.985931098"/>
    <n v="0.77124110273012192"/>
    <n v="22924.02198593114"/>
  </r>
  <r>
    <x v="0"/>
    <x v="0"/>
    <x v="0"/>
    <x v="5"/>
    <x v="5"/>
    <x v="3"/>
    <x v="49"/>
    <n v="29723.548063999999"/>
    <n v="82.253262044361506"/>
    <n v="2444858.7877963702"/>
    <n v="8.2253262044361508E-2"/>
    <n v="2444.858787796366"/>
  </r>
  <r>
    <x v="0"/>
    <x v="0"/>
    <x v="0"/>
    <x v="6"/>
    <x v="6"/>
    <x v="3"/>
    <x v="49"/>
    <n v="29723.548063999999"/>
    <n v="9530.9147991920709"/>
    <n v="283292604.127675"/>
    <n v="9.5309147991920717"/>
    <n v="283292.60412767442"/>
  </r>
  <r>
    <x v="0"/>
    <x v="0"/>
    <x v="0"/>
    <x v="20"/>
    <x v="20"/>
    <x v="3"/>
    <x v="49"/>
    <n v="29723.548063999999"/>
    <n v="5.3528309841370598"/>
    <n v="159105.129035466"/>
    <n v="5.3528309841370594E-3"/>
    <n v="159.10512903546629"/>
  </r>
  <r>
    <x v="0"/>
    <x v="0"/>
    <x v="0"/>
    <x v="7"/>
    <x v="7"/>
    <x v="3"/>
    <x v="49"/>
    <n v="29723.548063999999"/>
    <n v="2.6662246540713799"/>
    <n v="79249.656654712293"/>
    <n v="2.66622465407138E-3"/>
    <n v="79.249656654712439"/>
  </r>
  <r>
    <x v="0"/>
    <x v="0"/>
    <x v="0"/>
    <x v="8"/>
    <x v="8"/>
    <x v="3"/>
    <x v="49"/>
    <n v="29723.548063999999"/>
    <n v="3509.7751133829702"/>
    <n v="104322969.27647001"/>
    <n v="3.50977511338297"/>
    <n v="104322.96927646975"/>
  </r>
  <r>
    <x v="0"/>
    <x v="0"/>
    <x v="0"/>
    <x v="9"/>
    <x v="9"/>
    <x v="3"/>
    <x v="49"/>
    <n v="29723.548063999999"/>
    <n v="3.8238183575693401"/>
    <n v="113657.448739218"/>
    <n v="3.8238183575693401E-3"/>
    <n v="113.65744873921781"/>
  </r>
  <r>
    <x v="0"/>
    <x v="0"/>
    <x v="0"/>
    <x v="10"/>
    <x v="10"/>
    <x v="3"/>
    <x v="49"/>
    <n v="29723.548063999999"/>
    <n v="4038.6813327183099"/>
    <n v="120043938.708232"/>
    <n v="4.0386813327183102"/>
    <n v="120043.93870823226"/>
  </r>
  <r>
    <x v="0"/>
    <x v="0"/>
    <x v="0"/>
    <x v="11"/>
    <x v="11"/>
    <x v="3"/>
    <x v="49"/>
    <n v="29723.548063999999"/>
    <n v="20503.440839158699"/>
    <n v="609435009.260113"/>
    <n v="20.503440839158699"/>
    <n v="609435.00926011405"/>
  </r>
  <r>
    <x v="0"/>
    <x v="0"/>
    <x v="0"/>
    <x v="12"/>
    <x v="12"/>
    <x v="3"/>
    <x v="49"/>
    <n v="29723.548063999999"/>
    <n v="22788.791283856201"/>
    <n v="677363733.04616404"/>
    <n v="22.788791283856202"/>
    <n v="677363.73304616404"/>
  </r>
  <r>
    <x v="0"/>
    <x v="0"/>
    <x v="0"/>
    <x v="13"/>
    <x v="13"/>
    <x v="3"/>
    <x v="49"/>
    <n v="29723.548063999999"/>
    <n v="4788.1927050619397"/>
    <n v="142322076.00860301"/>
    <n v="4.7881927050619399"/>
    <n v="142322.07600860274"/>
  </r>
  <r>
    <x v="0"/>
    <x v="0"/>
    <x v="0"/>
    <x v="14"/>
    <x v="14"/>
    <x v="3"/>
    <x v="49"/>
    <n v="29723.548063999999"/>
    <n v="126.399570619778"/>
    <n v="3757043.71258592"/>
    <n v="0.126399570619778"/>
    <n v="3757.0437125859335"/>
  </r>
  <r>
    <x v="0"/>
    <x v="0"/>
    <x v="0"/>
    <x v="15"/>
    <x v="15"/>
    <x v="3"/>
    <x v="49"/>
    <n v="29723.548063999999"/>
    <n v="212.37993591507799"/>
    <n v="6312685.2330010599"/>
    <n v="0.21237993591507801"/>
    <n v="6312.6852330010606"/>
  </r>
  <r>
    <x v="0"/>
    <x v="0"/>
    <x v="0"/>
    <x v="16"/>
    <x v="16"/>
    <x v="3"/>
    <x v="49"/>
    <n v="29723.548063999999"/>
    <n v="703.40199938524302"/>
    <n v="20907603.137040999"/>
    <n v="0.70340199938524306"/>
    <n v="20907.603137040969"/>
  </r>
  <r>
    <x v="0"/>
    <x v="0"/>
    <x v="0"/>
    <x v="22"/>
    <x v="22"/>
    <x v="3"/>
    <x v="49"/>
    <n v="29723.548063999999"/>
    <n v="61.6927576500321"/>
    <n v="1833727.6472114299"/>
    <n v="6.1692757650032098E-2"/>
    <n v="1833.7276472114327"/>
  </r>
  <r>
    <x v="0"/>
    <x v="0"/>
    <x v="0"/>
    <x v="17"/>
    <x v="17"/>
    <x v="3"/>
    <x v="49"/>
    <n v="29723.548063999999"/>
    <n v="0.46015383798816301"/>
    <n v="13677.404720275201"/>
    <n v="4.60153837988163E-4"/>
    <n v="13.677404720275231"/>
  </r>
  <r>
    <x v="0"/>
    <x v="0"/>
    <x v="0"/>
    <x v="18"/>
    <x v="18"/>
    <x v="3"/>
    <x v="49"/>
    <n v="29723.548063999999"/>
    <n v="964.487603619016"/>
    <n v="28667993.643302001"/>
    <n v="0.96448760361901598"/>
    <n v="28667.993643302001"/>
  </r>
  <r>
    <x v="0"/>
    <x v="0"/>
    <x v="0"/>
    <x v="25"/>
    <x v="21"/>
    <x v="3"/>
    <x v="49"/>
    <n v="29723.548063999999"/>
    <n v="10.570653339815699"/>
    <n v="314197.32261389401"/>
    <n v="1.0570653339815699E-2"/>
    <n v="314.19732261389407"/>
  </r>
  <r>
    <x v="0"/>
    <x v="0"/>
    <x v="0"/>
    <x v="0"/>
    <x v="0"/>
    <x v="3"/>
    <x v="50"/>
    <n v="29723.548063999999"/>
    <n v="19.169373159046401"/>
    <n v="569781.78444966802"/>
    <n v="1.9169373159046401E-2"/>
    <n v="569.78178444966716"/>
  </r>
  <r>
    <x v="0"/>
    <x v="0"/>
    <x v="0"/>
    <x v="1"/>
    <x v="1"/>
    <x v="3"/>
    <x v="50"/>
    <n v="29723.548063999999"/>
    <n v="2002.3565722124899"/>
    <n v="59517141.815424196"/>
    <n v="2.0023565722124901"/>
    <n v="59517.141815424235"/>
  </r>
  <r>
    <x v="0"/>
    <x v="0"/>
    <x v="0"/>
    <x v="2"/>
    <x v="2"/>
    <x v="3"/>
    <x v="50"/>
    <n v="29723.548063999999"/>
    <n v="370.56175030631101"/>
    <n v="11014409.9959096"/>
    <n v="0.370561750306311"/>
    <n v="11014.409995909602"/>
  </r>
  <r>
    <x v="0"/>
    <x v="0"/>
    <x v="0"/>
    <x v="3"/>
    <x v="3"/>
    <x v="3"/>
    <x v="50"/>
    <n v="29723.548063999999"/>
    <n v="249.775000387386"/>
    <n v="7424199.2292000903"/>
    <n v="0.24977500038738601"/>
    <n v="7424.1992292000859"/>
  </r>
  <r>
    <x v="0"/>
    <x v="0"/>
    <x v="0"/>
    <x v="4"/>
    <x v="4"/>
    <x v="3"/>
    <x v="50"/>
    <n v="29723.548063999999"/>
    <n v="574.24885721448902"/>
    <n v="17068713.508111902"/>
    <n v="0.57424885721448904"/>
    <n v="17068.713508111938"/>
  </r>
  <r>
    <x v="0"/>
    <x v="0"/>
    <x v="0"/>
    <x v="26"/>
    <x v="25"/>
    <x v="3"/>
    <x v="50"/>
    <n v="29723.548063999999"/>
    <n v="0.60024012166570295"/>
    <n v="17841.266106271702"/>
    <n v="6.0024012166570294E-4"/>
    <n v="17.841266106271728"/>
  </r>
  <r>
    <x v="0"/>
    <x v="0"/>
    <x v="0"/>
    <x v="5"/>
    <x v="5"/>
    <x v="3"/>
    <x v="50"/>
    <n v="29723.548063999999"/>
    <n v="80.104187095491497"/>
    <n v="2380980.6552604898"/>
    <n v="8.0104187095491497E-2"/>
    <n v="2380.98065526049"/>
  </r>
  <r>
    <x v="0"/>
    <x v="0"/>
    <x v="0"/>
    <x v="6"/>
    <x v="6"/>
    <x v="3"/>
    <x v="50"/>
    <n v="29723.548063999999"/>
    <n v="10873.2811384131"/>
    <n v="323192494.53100699"/>
    <n v="10.8732811384131"/>
    <n v="323192.49453100638"/>
  </r>
  <r>
    <x v="0"/>
    <x v="0"/>
    <x v="0"/>
    <x v="20"/>
    <x v="20"/>
    <x v="3"/>
    <x v="50"/>
    <n v="29723.548063999999"/>
    <n v="5.0540997144011097"/>
    <n v="150225.77578125001"/>
    <n v="5.0540997144011097E-3"/>
    <n v="150.22577578125006"/>
  </r>
  <r>
    <x v="0"/>
    <x v="0"/>
    <x v="0"/>
    <x v="7"/>
    <x v="7"/>
    <x v="3"/>
    <x v="50"/>
    <n v="29723.548063999999"/>
    <n v="3.2116283655862699"/>
    <n v="95460.990088209306"/>
    <n v="3.2116283655862698E-3"/>
    <n v="95.460990088209243"/>
  </r>
  <r>
    <x v="0"/>
    <x v="0"/>
    <x v="0"/>
    <x v="8"/>
    <x v="8"/>
    <x v="3"/>
    <x v="50"/>
    <n v="29723.548063999999"/>
    <n v="2157.92342235353"/>
    <n v="64141140.562756598"/>
    <n v="2.1579234223535302"/>
    <n v="64141.140562756525"/>
  </r>
  <r>
    <x v="0"/>
    <x v="0"/>
    <x v="0"/>
    <x v="9"/>
    <x v="9"/>
    <x v="3"/>
    <x v="50"/>
    <n v="29723.548063999999"/>
    <n v="75.218902939746599"/>
    <n v="2235772.6768509098"/>
    <n v="7.5218902939746604E-2"/>
    <n v="2235.7726768509092"/>
  </r>
  <r>
    <x v="0"/>
    <x v="0"/>
    <x v="0"/>
    <x v="10"/>
    <x v="10"/>
    <x v="3"/>
    <x v="50"/>
    <n v="29723.548063999999"/>
    <n v="1098.7068266597"/>
    <n v="32657465.170464601"/>
    <n v="1.0987068266597"/>
    <n v="32657.465170464508"/>
  </r>
  <r>
    <x v="0"/>
    <x v="0"/>
    <x v="0"/>
    <x v="11"/>
    <x v="11"/>
    <x v="3"/>
    <x v="50"/>
    <n v="29723.548063999999"/>
    <n v="13297.171334847701"/>
    <n v="395239111.28658801"/>
    <n v="13.2971713348477"/>
    <n v="395239.11128658865"/>
  </r>
  <r>
    <x v="0"/>
    <x v="0"/>
    <x v="0"/>
    <x v="12"/>
    <x v="12"/>
    <x v="3"/>
    <x v="50"/>
    <n v="29723.548063999999"/>
    <n v="1138.4446312379901"/>
    <n v="33838613.714805201"/>
    <n v="1.1384446312379901"/>
    <n v="33838.613714805157"/>
  </r>
  <r>
    <x v="0"/>
    <x v="0"/>
    <x v="0"/>
    <x v="13"/>
    <x v="13"/>
    <x v="3"/>
    <x v="50"/>
    <n v="29723.548063999999"/>
    <n v="5801.24186484231"/>
    <n v="172433491.400529"/>
    <n v="5.8012418648423099"/>
    <n v="172433.49140052937"/>
  </r>
  <r>
    <x v="0"/>
    <x v="0"/>
    <x v="0"/>
    <x v="14"/>
    <x v="14"/>
    <x v="3"/>
    <x v="50"/>
    <n v="29723.548063999999"/>
    <n v="64.208897160542307"/>
    <n v="1908516.24088781"/>
    <n v="6.4208897160542303E-2"/>
    <n v="1908.5162408878123"/>
  </r>
  <r>
    <x v="0"/>
    <x v="0"/>
    <x v="0"/>
    <x v="19"/>
    <x v="19"/>
    <x v="3"/>
    <x v="50"/>
    <n v="29723.548063999999"/>
    <n v="1.0041798986050801"/>
    <n v="29847.7894810908"/>
    <n v="1.0041798986050801E-3"/>
    <n v="29.847789481090743"/>
  </r>
  <r>
    <x v="0"/>
    <x v="0"/>
    <x v="0"/>
    <x v="15"/>
    <x v="15"/>
    <x v="3"/>
    <x v="50"/>
    <n v="29723.548063999999"/>
    <n v="585.84409648964402"/>
    <n v="17413365.160020601"/>
    <n v="0.58584409648964397"/>
    <n v="17413.365160020585"/>
  </r>
  <r>
    <x v="0"/>
    <x v="0"/>
    <x v="0"/>
    <x v="16"/>
    <x v="16"/>
    <x v="3"/>
    <x v="50"/>
    <n v="29723.548063999999"/>
    <n v="933.88467096440297"/>
    <n v="27758365.903643299"/>
    <n v="0.93388467096440297"/>
    <n v="27758.365903643255"/>
  </r>
  <r>
    <x v="0"/>
    <x v="0"/>
    <x v="0"/>
    <x v="22"/>
    <x v="22"/>
    <x v="3"/>
    <x v="50"/>
    <n v="29723.548063999999"/>
    <n v="39.932441448413798"/>
    <n v="1186933.8427047899"/>
    <n v="3.9932441448413798E-2"/>
    <n v="1186.9338427047933"/>
  </r>
  <r>
    <x v="0"/>
    <x v="0"/>
    <x v="0"/>
    <x v="17"/>
    <x v="17"/>
    <x v="3"/>
    <x v="50"/>
    <n v="29723.548063999999"/>
    <n v="0.25218108326611399"/>
    <n v="7495.7165492919403"/>
    <n v="2.5218108326611398E-4"/>
    <n v="7.4957165492919247"/>
  </r>
  <r>
    <x v="0"/>
    <x v="0"/>
    <x v="0"/>
    <x v="18"/>
    <x v="18"/>
    <x v="3"/>
    <x v="50"/>
    <n v="29723.548063999999"/>
    <n v="277.15400761969801"/>
    <n v="8238000.4666143302"/>
    <n v="0.277154007619698"/>
    <n v="8238.0004666143159"/>
  </r>
  <r>
    <x v="1"/>
    <x v="0"/>
    <x v="1"/>
    <x v="0"/>
    <x v="0"/>
    <x v="0"/>
    <x v="0"/>
    <n v="13942.55976"/>
    <n v="65.147846080733501"/>
    <n v="908327.73721590894"/>
    <n v="6.5147846080733499E-2"/>
    <n v="908.32773721590854"/>
  </r>
  <r>
    <x v="1"/>
    <x v="0"/>
    <x v="1"/>
    <x v="1"/>
    <x v="1"/>
    <x v="0"/>
    <x v="0"/>
    <n v="13942.55976"/>
    <n v="294.29005227552301"/>
    <n v="4103156.640625"/>
    <n v="0.29429005227552302"/>
    <n v="4103.156640625004"/>
  </r>
  <r>
    <x v="1"/>
    <x v="0"/>
    <x v="1"/>
    <x v="2"/>
    <x v="2"/>
    <x v="0"/>
    <x v="0"/>
    <n v="13942.55976"/>
    <n v="17.134888145756499"/>
    <n v="238904.20195312501"/>
    <n v="1.7134888145756498E-2"/>
    <n v="238.90420195312558"/>
  </r>
  <r>
    <x v="1"/>
    <x v="0"/>
    <x v="1"/>
    <x v="3"/>
    <x v="3"/>
    <x v="0"/>
    <x v="0"/>
    <n v="13942.55976"/>
    <n v="495.14858987875601"/>
    <n v="6903638.8044642899"/>
    <n v="0.49514858987875604"/>
    <n v="6903.6388044642872"/>
  </r>
  <r>
    <x v="1"/>
    <x v="0"/>
    <x v="1"/>
    <x v="4"/>
    <x v="4"/>
    <x v="0"/>
    <x v="0"/>
    <n v="13942.55976"/>
    <n v="998.32067725538502"/>
    <n v="13919145.7022769"/>
    <n v="0.99832067725538498"/>
    <n v="13919.145702276877"/>
  </r>
  <r>
    <x v="1"/>
    <x v="0"/>
    <x v="1"/>
    <x v="5"/>
    <x v="5"/>
    <x v="0"/>
    <x v="0"/>
    <n v="13942.55976"/>
    <n v="674.60268669521804"/>
    <n v="9405688.2735046297"/>
    <n v="0.67460268669521806"/>
    <n v="9405.6882735046347"/>
  </r>
  <r>
    <x v="1"/>
    <x v="0"/>
    <x v="1"/>
    <x v="6"/>
    <x v="6"/>
    <x v="0"/>
    <x v="0"/>
    <n v="13942.55976"/>
    <n v="20048.784942741098"/>
    <n v="279531382.17955601"/>
    <n v="20.048784942741097"/>
    <n v="279531.38217955595"/>
  </r>
  <r>
    <x v="1"/>
    <x v="0"/>
    <x v="1"/>
    <x v="8"/>
    <x v="8"/>
    <x v="0"/>
    <x v="0"/>
    <n v="13942.55976"/>
    <n v="14757.162392587499"/>
    <n v="205752618.546675"/>
    <n v="14.7571623925875"/>
    <n v="205752.6185466758"/>
  </r>
  <r>
    <x v="1"/>
    <x v="0"/>
    <x v="1"/>
    <x v="9"/>
    <x v="9"/>
    <x v="0"/>
    <x v="0"/>
    <n v="13942.55976"/>
    <n v="0"/>
    <n v="0"/>
    <n v="0"/>
    <n v="0"/>
  </r>
  <r>
    <x v="1"/>
    <x v="0"/>
    <x v="1"/>
    <x v="10"/>
    <x v="10"/>
    <x v="0"/>
    <x v="0"/>
    <n v="13942.55976"/>
    <n v="0"/>
    <n v="0"/>
    <n v="0"/>
    <n v="0"/>
  </r>
  <r>
    <x v="1"/>
    <x v="0"/>
    <x v="1"/>
    <x v="12"/>
    <x v="12"/>
    <x v="0"/>
    <x v="0"/>
    <n v="13942.55976"/>
    <n v="324.82026198171599"/>
    <n v="4528825.91393892"/>
    <n v="0.32482026198171599"/>
    <n v="4528.8259139389311"/>
  </r>
  <r>
    <x v="1"/>
    <x v="0"/>
    <x v="1"/>
    <x v="13"/>
    <x v="13"/>
    <x v="0"/>
    <x v="0"/>
    <n v="13942.55976"/>
    <n v="114.646029292923"/>
    <n v="1598459.1146632901"/>
    <n v="0.114646029292923"/>
    <n v="1598.4591146632895"/>
  </r>
  <r>
    <x v="1"/>
    <x v="0"/>
    <x v="1"/>
    <x v="14"/>
    <x v="14"/>
    <x v="0"/>
    <x v="0"/>
    <n v="13942.55976"/>
    <n v="369.400527338367"/>
    <n v="5150388.9277907005"/>
    <n v="0.36940052733836698"/>
    <n v="5150.3889277906956"/>
  </r>
  <r>
    <x v="1"/>
    <x v="0"/>
    <x v="1"/>
    <x v="15"/>
    <x v="15"/>
    <x v="0"/>
    <x v="0"/>
    <n v="13942.55976"/>
    <n v="84.2152228780391"/>
    <n v="1174175.77767878"/>
    <n v="8.4215222878039106E-2"/>
    <n v="1174.1757776787795"/>
  </r>
  <r>
    <x v="1"/>
    <x v="0"/>
    <x v="1"/>
    <x v="16"/>
    <x v="16"/>
    <x v="0"/>
    <x v="0"/>
    <n v="13942.55976"/>
    <n v="2853.2015527551498"/>
    <n v="39780933.156613402"/>
    <n v="2.85320155275515"/>
    <n v="39780.933156613472"/>
  </r>
  <r>
    <x v="1"/>
    <x v="0"/>
    <x v="1"/>
    <x v="17"/>
    <x v="17"/>
    <x v="0"/>
    <x v="0"/>
    <n v="13942.55976"/>
    <n v="4.6207553917539697"/>
    <n v="64425.158185872002"/>
    <n v="4.6207553917539694E-3"/>
    <n v="64.425158185871936"/>
  </r>
  <r>
    <x v="1"/>
    <x v="0"/>
    <x v="1"/>
    <x v="18"/>
    <x v="18"/>
    <x v="0"/>
    <x v="0"/>
    <n v="13942.55976"/>
    <n v="1082.3120244510901"/>
    <n v="15090200.079876"/>
    <n v="1.0823120244510902"/>
    <n v="15090.200079875907"/>
  </r>
  <r>
    <x v="1"/>
    <x v="0"/>
    <x v="1"/>
    <x v="0"/>
    <x v="0"/>
    <x v="0"/>
    <x v="1"/>
    <n v="13942.55976"/>
    <n v="86.942417719631706"/>
    <n v="1212199.8547348501"/>
    <n v="8.6942417719631709E-2"/>
    <n v="1212.199854734848"/>
  </r>
  <r>
    <x v="1"/>
    <x v="0"/>
    <x v="1"/>
    <x v="3"/>
    <x v="3"/>
    <x v="0"/>
    <x v="1"/>
    <n v="13942.55976"/>
    <n v="311.39719879341601"/>
    <n v="4341674.0532738101"/>
    <n v="0.31139719879341599"/>
    <n v="4341.6740532738022"/>
  </r>
  <r>
    <x v="1"/>
    <x v="0"/>
    <x v="1"/>
    <x v="4"/>
    <x v="4"/>
    <x v="0"/>
    <x v="1"/>
    <n v="13942.55976"/>
    <n v="1652.33905756783"/>
    <n v="23037836.053921599"/>
    <n v="1.6523390575678301"/>
    <n v="23037.83605392155"/>
  </r>
  <r>
    <x v="1"/>
    <x v="0"/>
    <x v="1"/>
    <x v="5"/>
    <x v="5"/>
    <x v="0"/>
    <x v="1"/>
    <n v="13942.55976"/>
    <n v="892.31739115753601"/>
    <n v="12441188.5511012"/>
    <n v="0.89231739115753606"/>
    <n v="12441.188551101242"/>
  </r>
  <r>
    <x v="1"/>
    <x v="0"/>
    <x v="1"/>
    <x v="6"/>
    <x v="6"/>
    <x v="0"/>
    <x v="1"/>
    <n v="13942.55976"/>
    <n v="19889.674019698701"/>
    <n v="277312968.62656897"/>
    <n v="19.889674019698703"/>
    <n v="277312.96862656856"/>
  </r>
  <r>
    <x v="1"/>
    <x v="0"/>
    <x v="1"/>
    <x v="8"/>
    <x v="8"/>
    <x v="0"/>
    <x v="1"/>
    <n v="13942.55976"/>
    <n v="2668.3409835400398"/>
    <n v="37203503.623064198"/>
    <n v="2.6683409835400398"/>
    <n v="37203.503623064178"/>
  </r>
  <r>
    <x v="1"/>
    <x v="0"/>
    <x v="1"/>
    <x v="9"/>
    <x v="9"/>
    <x v="0"/>
    <x v="1"/>
    <n v="13942.55976"/>
    <n v="0"/>
    <n v="0"/>
    <n v="0"/>
    <n v="0"/>
  </r>
  <r>
    <x v="1"/>
    <x v="0"/>
    <x v="1"/>
    <x v="10"/>
    <x v="10"/>
    <x v="0"/>
    <x v="1"/>
    <n v="13942.55976"/>
    <n v="25.805754151291499"/>
    <n v="359798.26940624998"/>
    <n v="2.58057541512915E-2"/>
    <n v="359.7982694062498"/>
  </r>
  <r>
    <x v="1"/>
    <x v="0"/>
    <x v="1"/>
    <x v="11"/>
    <x v="11"/>
    <x v="0"/>
    <x v="1"/>
    <n v="13942.55976"/>
    <n v="5.0289927272964103"/>
    <n v="70117.031632935497"/>
    <n v="5.0289927272964101E-3"/>
    <n v="70.117031632935579"/>
  </r>
  <r>
    <x v="1"/>
    <x v="0"/>
    <x v="1"/>
    <x v="12"/>
    <x v="12"/>
    <x v="0"/>
    <x v="1"/>
    <n v="13942.55976"/>
    <n v="683.94208314701598"/>
    <n v="9535903.36665616"/>
    <n v="0.68394208314701599"/>
    <n v="9535.9033666561591"/>
  </r>
  <r>
    <x v="1"/>
    <x v="0"/>
    <x v="1"/>
    <x v="13"/>
    <x v="13"/>
    <x v="0"/>
    <x v="1"/>
    <n v="13942.55976"/>
    <n v="171.31895637223701"/>
    <n v="2388624.7872407502"/>
    <n v="0.17131895637223701"/>
    <n v="2388.6247872407475"/>
  </r>
  <r>
    <x v="1"/>
    <x v="0"/>
    <x v="1"/>
    <x v="14"/>
    <x v="14"/>
    <x v="0"/>
    <x v="1"/>
    <n v="13942.55976"/>
    <n v="123.83139230237001"/>
    <n v="1726526.5873397901"/>
    <n v="0.12383139230237"/>
    <n v="1726.5265873397977"/>
  </r>
  <r>
    <x v="1"/>
    <x v="0"/>
    <x v="1"/>
    <x v="19"/>
    <x v="19"/>
    <x v="0"/>
    <x v="1"/>
    <n v="13942.55976"/>
    <n v="0.133890609730757"/>
    <n v="1866.7778274739201"/>
    <n v="1.3389060973075699E-4"/>
    <n v="1.8667778274739169"/>
  </r>
  <r>
    <x v="1"/>
    <x v="0"/>
    <x v="1"/>
    <x v="15"/>
    <x v="15"/>
    <x v="0"/>
    <x v="1"/>
    <n v="13942.55976"/>
    <n v="148.148348894668"/>
    <n v="2065567.2078092401"/>
    <n v="0.14814834889466799"/>
    <n v="2065.5672078092384"/>
  </r>
  <r>
    <x v="1"/>
    <x v="0"/>
    <x v="1"/>
    <x v="16"/>
    <x v="16"/>
    <x v="0"/>
    <x v="1"/>
    <n v="13942.55976"/>
    <n v="865.94133061208595"/>
    <n v="12073438.750712899"/>
    <n v="0.865941330612086"/>
    <n v="12073.438750712927"/>
  </r>
  <r>
    <x v="1"/>
    <x v="0"/>
    <x v="1"/>
    <x v="17"/>
    <x v="17"/>
    <x v="0"/>
    <x v="1"/>
    <n v="13942.55976"/>
    <n v="0.73981171277656699"/>
    <n v="10314.8690165352"/>
    <n v="7.3981171277656698E-4"/>
    <n v="10.314869016535241"/>
  </r>
  <r>
    <x v="1"/>
    <x v="0"/>
    <x v="1"/>
    <x v="18"/>
    <x v="18"/>
    <x v="0"/>
    <x v="1"/>
    <n v="13942.55976"/>
    <n v="585.20315942678201"/>
    <n v="8159230.0220487202"/>
    <n v="0.58520315942678203"/>
    <n v="8159.2300220487159"/>
  </r>
  <r>
    <x v="1"/>
    <x v="0"/>
    <x v="1"/>
    <x v="0"/>
    <x v="0"/>
    <x v="0"/>
    <x v="2"/>
    <n v="13942.55976"/>
    <n v="131.010287375601"/>
    <n v="1826618.7609090901"/>
    <n v="0.131010287375601"/>
    <n v="1826.6187609090905"/>
  </r>
  <r>
    <x v="1"/>
    <x v="0"/>
    <x v="1"/>
    <x v="1"/>
    <x v="1"/>
    <x v="0"/>
    <x v="2"/>
    <n v="13942.55976"/>
    <n v="375.46125461254599"/>
    <n v="5234890.9800000004"/>
    <n v="0.37546125461254598"/>
    <n v="5234.8909799999983"/>
  </r>
  <r>
    <x v="1"/>
    <x v="0"/>
    <x v="1"/>
    <x v="2"/>
    <x v="2"/>
    <x v="0"/>
    <x v="2"/>
    <n v="13942.55976"/>
    <n v="80.176622078720797"/>
    <n v="1117867.3446875"/>
    <n v="8.0176622078720797E-2"/>
    <n v="1117.8673446875002"/>
  </r>
  <r>
    <x v="1"/>
    <x v="0"/>
    <x v="1"/>
    <x v="3"/>
    <x v="3"/>
    <x v="0"/>
    <x v="2"/>
    <n v="13942.55976"/>
    <n v="410.478167281673"/>
    <n v="5723116.3775000004"/>
    <n v="0.41047816728167297"/>
    <n v="5723.1163775000023"/>
  </r>
  <r>
    <x v="1"/>
    <x v="0"/>
    <x v="1"/>
    <x v="4"/>
    <x v="4"/>
    <x v="0"/>
    <x v="2"/>
    <n v="13942.55976"/>
    <n v="1240.33755078995"/>
    <n v="17293480.424460899"/>
    <n v="1.2403375507899499"/>
    <n v="17293.480424460911"/>
  </r>
  <r>
    <x v="1"/>
    <x v="0"/>
    <x v="1"/>
    <x v="5"/>
    <x v="5"/>
    <x v="0"/>
    <x v="2"/>
    <n v="13942.55976"/>
    <n v="1115.82396191468"/>
    <n v="15557442.270635501"/>
    <n v="1.1158239619146799"/>
    <n v="15557.442270635389"/>
  </r>
  <r>
    <x v="1"/>
    <x v="0"/>
    <x v="1"/>
    <x v="6"/>
    <x v="6"/>
    <x v="0"/>
    <x v="2"/>
    <n v="13942.55976"/>
    <n v="18880.038987732802"/>
    <n v="263236071.857595"/>
    <n v="18.880038987732803"/>
    <n v="263236.07185759454"/>
  </r>
  <r>
    <x v="1"/>
    <x v="0"/>
    <x v="1"/>
    <x v="8"/>
    <x v="8"/>
    <x v="0"/>
    <x v="2"/>
    <n v="13942.55976"/>
    <n v="8079.5620163232898"/>
    <n v="112649776.247214"/>
    <n v="8.0795620163232904"/>
    <n v="112649.77624721357"/>
  </r>
  <r>
    <x v="1"/>
    <x v="0"/>
    <x v="1"/>
    <x v="9"/>
    <x v="9"/>
    <x v="0"/>
    <x v="2"/>
    <n v="13942.55976"/>
    <n v="0"/>
    <n v="0"/>
    <n v="0"/>
    <n v="0"/>
  </r>
  <r>
    <x v="1"/>
    <x v="0"/>
    <x v="1"/>
    <x v="10"/>
    <x v="10"/>
    <x v="0"/>
    <x v="2"/>
    <n v="13942.55976"/>
    <n v="130.800917384174"/>
    <n v="1823699.6072916701"/>
    <n v="0.13080091738417399"/>
    <n v="1823.6996072916686"/>
  </r>
  <r>
    <x v="1"/>
    <x v="0"/>
    <x v="1"/>
    <x v="11"/>
    <x v="11"/>
    <x v="0"/>
    <x v="2"/>
    <n v="13942.55976"/>
    <n v="82.993858403269599"/>
    <n v="1157146.8305005601"/>
    <n v="8.2993858403269602E-2"/>
    <n v="1157.1468305005646"/>
  </r>
  <r>
    <x v="1"/>
    <x v="0"/>
    <x v="1"/>
    <x v="12"/>
    <x v="12"/>
    <x v="0"/>
    <x v="2"/>
    <n v="13942.55976"/>
    <n v="992.46966658244696"/>
    <n v="13837567.636313001"/>
    <n v="0.99246966658244695"/>
    <n v="13837.567636313042"/>
  </r>
  <r>
    <x v="1"/>
    <x v="0"/>
    <x v="1"/>
    <x v="13"/>
    <x v="13"/>
    <x v="0"/>
    <x v="2"/>
    <n v="13942.55976"/>
    <n v="372.67543511800898"/>
    <n v="5196049.5252168402"/>
    <n v="0.37267543511800899"/>
    <n v="5196.049525216843"/>
  </r>
  <r>
    <x v="1"/>
    <x v="0"/>
    <x v="1"/>
    <x v="14"/>
    <x v="14"/>
    <x v="0"/>
    <x v="2"/>
    <n v="13942.55976"/>
    <n v="185.29517574843899"/>
    <n v="2583489.0611123201"/>
    <n v="0.18529517574843898"/>
    <n v="2583.4890611123133"/>
  </r>
  <r>
    <x v="1"/>
    <x v="0"/>
    <x v="1"/>
    <x v="19"/>
    <x v="19"/>
    <x v="0"/>
    <x v="2"/>
    <n v="13942.55976"/>
    <n v="1.5525570986294801"/>
    <n v="21646.6201284538"/>
    <n v="1.55255709862948E-3"/>
    <n v="21.646620128453741"/>
  </r>
  <r>
    <x v="1"/>
    <x v="0"/>
    <x v="1"/>
    <x v="15"/>
    <x v="15"/>
    <x v="0"/>
    <x v="2"/>
    <n v="13942.55976"/>
    <n v="133.73441159412599"/>
    <n v="1864600.0256195299"/>
    <n v="0.133734411594126"/>
    <n v="1864.6000256195387"/>
  </r>
  <r>
    <x v="1"/>
    <x v="0"/>
    <x v="1"/>
    <x v="16"/>
    <x v="16"/>
    <x v="0"/>
    <x v="2"/>
    <n v="13942.55976"/>
    <n v="562.549652055553"/>
    <n v="7843382.1417517504"/>
    <n v="0.56254965205555296"/>
    <n v="7843.3821417517538"/>
  </r>
  <r>
    <x v="1"/>
    <x v="0"/>
    <x v="1"/>
    <x v="17"/>
    <x v="17"/>
    <x v="0"/>
    <x v="2"/>
    <n v="13942.55976"/>
    <n v="2.0890574169848399"/>
    <n v="29126.8078783823"/>
    <n v="2.08905741698484E-3"/>
    <n v="29.126807878382369"/>
  </r>
  <r>
    <x v="1"/>
    <x v="0"/>
    <x v="1"/>
    <x v="18"/>
    <x v="18"/>
    <x v="0"/>
    <x v="2"/>
    <n v="13942.55976"/>
    <n v="610.27280920927001"/>
    <n v="8508765.1123033296"/>
    <n v="0.61027280920926996"/>
    <n v="8508.7651123033247"/>
  </r>
  <r>
    <x v="1"/>
    <x v="0"/>
    <x v="1"/>
    <x v="0"/>
    <x v="0"/>
    <x v="0"/>
    <x v="3"/>
    <n v="13942.55976"/>
    <n v="162.27892392560301"/>
    <n v="2262583.5946212099"/>
    <n v="0.162278923925603"/>
    <n v="2262.5835946212137"/>
  </r>
  <r>
    <x v="1"/>
    <x v="0"/>
    <x v="1"/>
    <x v="1"/>
    <x v="1"/>
    <x v="0"/>
    <x v="3"/>
    <n v="13942.55976"/>
    <n v="913.75820008200105"/>
    <n v="12740128.3108333"/>
    <n v="0.91375820008200104"/>
    <n v="12740.128310833337"/>
  </r>
  <r>
    <x v="1"/>
    <x v="0"/>
    <x v="1"/>
    <x v="2"/>
    <x v="2"/>
    <x v="0"/>
    <x v="3"/>
    <n v="13942.55976"/>
    <n v="101.757892578926"/>
    <n v="1418765.49833333"/>
    <n v="0.10175789257892601"/>
    <n v="1418.7654983333364"/>
  </r>
  <r>
    <x v="1"/>
    <x v="0"/>
    <x v="1"/>
    <x v="3"/>
    <x v="3"/>
    <x v="0"/>
    <x v="3"/>
    <n v="13942.55976"/>
    <n v="134.69732911614801"/>
    <n v="1878025.56071429"/>
    <n v="0.13469732911614801"/>
    <n v="1878.0255607142817"/>
  </r>
  <r>
    <x v="1"/>
    <x v="0"/>
    <x v="1"/>
    <x v="4"/>
    <x v="4"/>
    <x v="0"/>
    <x v="3"/>
    <n v="13942.55976"/>
    <n v="2786.0280358050099"/>
    <n v="38844362.3822468"/>
    <n v="2.78602803580501"/>
    <n v="38844.362382246771"/>
  </r>
  <r>
    <x v="1"/>
    <x v="0"/>
    <x v="1"/>
    <x v="5"/>
    <x v="5"/>
    <x v="0"/>
    <x v="3"/>
    <n v="13942.55976"/>
    <n v="674.969087823"/>
    <n v="9410796.8431248702"/>
    <n v="0.67496908782300002"/>
    <n v="9410.7968431248664"/>
  </r>
  <r>
    <x v="1"/>
    <x v="0"/>
    <x v="1"/>
    <x v="6"/>
    <x v="6"/>
    <x v="0"/>
    <x v="3"/>
    <n v="13942.55976"/>
    <n v="7147.1113962081799"/>
    <n v="99649027.753009602"/>
    <n v="7.1471113962081798"/>
    <n v="99649.027753009592"/>
  </r>
  <r>
    <x v="1"/>
    <x v="0"/>
    <x v="1"/>
    <x v="7"/>
    <x v="7"/>
    <x v="0"/>
    <x v="3"/>
    <n v="13942.55976"/>
    <n v="0"/>
    <n v="0"/>
    <n v="0"/>
    <n v="0"/>
  </r>
  <r>
    <x v="1"/>
    <x v="0"/>
    <x v="1"/>
    <x v="8"/>
    <x v="8"/>
    <x v="0"/>
    <x v="3"/>
    <n v="13942.55976"/>
    <n v="5272.8487953282302"/>
    <n v="73517009.434307903"/>
    <n v="5.2728487953282306"/>
    <n v="73517.009434307867"/>
  </r>
  <r>
    <x v="1"/>
    <x v="0"/>
    <x v="1"/>
    <x v="9"/>
    <x v="9"/>
    <x v="0"/>
    <x v="3"/>
    <n v="13942.55976"/>
    <n v="0"/>
    <n v="0"/>
    <n v="0"/>
    <n v="0"/>
  </r>
  <r>
    <x v="1"/>
    <x v="0"/>
    <x v="1"/>
    <x v="10"/>
    <x v="10"/>
    <x v="0"/>
    <x v="3"/>
    <n v="13942.55976"/>
    <n v="469.48512453874503"/>
    <n v="6545824.4053125"/>
    <n v="0.46948512453874502"/>
    <n v="6545.8244053124954"/>
  </r>
  <r>
    <x v="1"/>
    <x v="0"/>
    <x v="1"/>
    <x v="11"/>
    <x v="11"/>
    <x v="0"/>
    <x v="3"/>
    <n v="13942.55976"/>
    <n v="202.30037626117999"/>
    <n v="2820585.0854919902"/>
    <n v="0.20230037626118"/>
    <n v="2820.5850854919877"/>
  </r>
  <r>
    <x v="1"/>
    <x v="0"/>
    <x v="1"/>
    <x v="12"/>
    <x v="12"/>
    <x v="0"/>
    <x v="3"/>
    <n v="13942.55976"/>
    <n v="319.58706506271898"/>
    <n v="4455861.75315997"/>
    <n v="0.319587065062719"/>
    <n v="4455.8617531599675"/>
  </r>
  <r>
    <x v="1"/>
    <x v="0"/>
    <x v="1"/>
    <x v="13"/>
    <x v="13"/>
    <x v="0"/>
    <x v="3"/>
    <n v="13942.55976"/>
    <n v="431.836672011921"/>
    <n v="6020908.6060857298"/>
    <n v="0.431836672011921"/>
    <n v="6020.908606085728"/>
  </r>
  <r>
    <x v="1"/>
    <x v="0"/>
    <x v="1"/>
    <x v="14"/>
    <x v="14"/>
    <x v="0"/>
    <x v="3"/>
    <n v="13942.55976"/>
    <n v="291.167674913685"/>
    <n v="4059622.70766431"/>
    <n v="0.291167674913685"/>
    <n v="4059.6227076643058"/>
  </r>
  <r>
    <x v="1"/>
    <x v="0"/>
    <x v="1"/>
    <x v="19"/>
    <x v="19"/>
    <x v="0"/>
    <x v="3"/>
    <n v="13942.55976"/>
    <n v="22.767094509052299"/>
    <n v="317431.57575402898"/>
    <n v="2.2767094509052298E-2"/>
    <n v="317.43157575402955"/>
  </r>
  <r>
    <x v="1"/>
    <x v="0"/>
    <x v="1"/>
    <x v="15"/>
    <x v="15"/>
    <x v="0"/>
    <x v="3"/>
    <n v="13942.55976"/>
    <n v="232.890108646264"/>
    <n v="3247084.2573134298"/>
    <n v="0.232890108646264"/>
    <n v="3247.0842573134287"/>
  </r>
  <r>
    <x v="1"/>
    <x v="0"/>
    <x v="1"/>
    <x v="16"/>
    <x v="16"/>
    <x v="0"/>
    <x v="3"/>
    <n v="13942.55976"/>
    <n v="225.266646736208"/>
    <n v="3140793.6840543798"/>
    <n v="0.225266646736208"/>
    <n v="3140.7936840543889"/>
  </r>
  <r>
    <x v="1"/>
    <x v="0"/>
    <x v="1"/>
    <x v="17"/>
    <x v="17"/>
    <x v="0"/>
    <x v="3"/>
    <n v="13942.55976"/>
    <n v="5.8399322418104198"/>
    <n v="81423.604275792604"/>
    <n v="5.8399322418104197E-3"/>
    <n v="81.423604275792542"/>
  </r>
  <r>
    <x v="1"/>
    <x v="0"/>
    <x v="1"/>
    <x v="18"/>
    <x v="18"/>
    <x v="0"/>
    <x v="3"/>
    <n v="13942.55976"/>
    <n v="362.04556192578701"/>
    <n v="5047841.8829930602"/>
    <n v="0.36204556192578702"/>
    <n v="5047.8418829930661"/>
  </r>
  <r>
    <x v="1"/>
    <x v="0"/>
    <x v="1"/>
    <x v="0"/>
    <x v="0"/>
    <x v="0"/>
    <x v="4"/>
    <n v="13942.55976"/>
    <n v="81.756215289425597"/>
    <n v="1139890.9174242399"/>
    <n v="8.1756215289425602E-2"/>
    <n v="1139.8909174242422"/>
  </r>
  <r>
    <x v="1"/>
    <x v="0"/>
    <x v="1"/>
    <x v="1"/>
    <x v="1"/>
    <x v="0"/>
    <x v="4"/>
    <n v="13942.55976"/>
    <n v="435.88560885608899"/>
    <n v="6077361.1500000004"/>
    <n v="0.43588560885608901"/>
    <n v="6077.3611500000061"/>
  </r>
  <r>
    <x v="1"/>
    <x v="0"/>
    <x v="1"/>
    <x v="2"/>
    <x v="2"/>
    <x v="0"/>
    <x v="4"/>
    <n v="13942.55976"/>
    <n v="61.499280357386901"/>
    <n v="857457.39157986105"/>
    <n v="6.1499280357386901E-2"/>
    <n v="857.457391579861"/>
  </r>
  <r>
    <x v="1"/>
    <x v="0"/>
    <x v="1"/>
    <x v="3"/>
    <x v="3"/>
    <x v="0"/>
    <x v="4"/>
    <n v="13942.55976"/>
    <n v="260.60580546281602"/>
    <n v="3633512.0164682502"/>
    <n v="0.26060580546281603"/>
    <n v="3633.5120164682471"/>
  </r>
  <r>
    <x v="1"/>
    <x v="0"/>
    <x v="1"/>
    <x v="4"/>
    <x v="4"/>
    <x v="0"/>
    <x v="4"/>
    <n v="13942.55976"/>
    <n v="1182.7939471172599"/>
    <n v="16491175.291448601"/>
    <n v="1.1827939471172599"/>
    <n v="16491.175291448675"/>
  </r>
  <r>
    <x v="1"/>
    <x v="0"/>
    <x v="1"/>
    <x v="5"/>
    <x v="5"/>
    <x v="0"/>
    <x v="4"/>
    <n v="13942.55976"/>
    <n v="372.55618668275901"/>
    <n v="5194386.8967820797"/>
    <n v="0.37255618668275903"/>
    <n v="5194.3868967820836"/>
  </r>
  <r>
    <x v="1"/>
    <x v="0"/>
    <x v="1"/>
    <x v="6"/>
    <x v="6"/>
    <x v="0"/>
    <x v="4"/>
    <n v="13942.55976"/>
    <n v="4280.1386708381297"/>
    <n v="59676089.199247599"/>
    <n v="4.2801386708381299"/>
    <n v="59676.089199247595"/>
  </r>
  <r>
    <x v="1"/>
    <x v="0"/>
    <x v="1"/>
    <x v="8"/>
    <x v="8"/>
    <x v="0"/>
    <x v="4"/>
    <n v="13942.55976"/>
    <n v="5170.4660557890302"/>
    <n v="72089531.969890103"/>
    <n v="5.1704660557890305"/>
    <n v="72089.531969890057"/>
  </r>
  <r>
    <x v="1"/>
    <x v="0"/>
    <x v="1"/>
    <x v="9"/>
    <x v="9"/>
    <x v="0"/>
    <x v="4"/>
    <n v="13942.55976"/>
    <n v="3.90384763222632"/>
    <n v="54429.62890625"/>
    <n v="3.9038476322263201E-3"/>
    <n v="54.429628906249974"/>
  </r>
  <r>
    <x v="1"/>
    <x v="0"/>
    <x v="1"/>
    <x v="10"/>
    <x v="10"/>
    <x v="0"/>
    <x v="4"/>
    <n v="13942.55976"/>
    <n v="21.685640033483701"/>
    <n v="302353.33210069401"/>
    <n v="2.1685640033483701E-2"/>
    <n v="302.3533321006949"/>
  </r>
  <r>
    <x v="1"/>
    <x v="0"/>
    <x v="1"/>
    <x v="11"/>
    <x v="11"/>
    <x v="0"/>
    <x v="4"/>
    <n v="13942.55976"/>
    <n v="32.256209435849797"/>
    <n v="449734.12769041199"/>
    <n v="3.2256209435849795E-2"/>
    <n v="449.73412769041164"/>
  </r>
  <r>
    <x v="1"/>
    <x v="0"/>
    <x v="1"/>
    <x v="12"/>
    <x v="12"/>
    <x v="0"/>
    <x v="4"/>
    <n v="13942.55976"/>
    <n v="411.60941909409502"/>
    <n v="5738888.9234983101"/>
    <n v="0.41160941909409504"/>
    <n v="5738.8889234983053"/>
  </r>
  <r>
    <x v="1"/>
    <x v="0"/>
    <x v="1"/>
    <x v="13"/>
    <x v="13"/>
    <x v="0"/>
    <x v="4"/>
    <n v="13942.55976"/>
    <n v="117.41254560088601"/>
    <n v="1637031.4336140701"/>
    <n v="0.117412545600886"/>
    <n v="1637.0314336140782"/>
  </r>
  <r>
    <x v="1"/>
    <x v="0"/>
    <x v="1"/>
    <x v="14"/>
    <x v="14"/>
    <x v="0"/>
    <x v="4"/>
    <n v="13942.55976"/>
    <n v="207.43199739534899"/>
    <n v="2892133.0198208098"/>
    <n v="0.20743199739534898"/>
    <n v="2892.1330198208175"/>
  </r>
  <r>
    <x v="1"/>
    <x v="0"/>
    <x v="1"/>
    <x v="19"/>
    <x v="19"/>
    <x v="0"/>
    <x v="4"/>
    <n v="13942.55976"/>
    <n v="0.32785071125982901"/>
    <n v="4571.0781340986796"/>
    <n v="3.27850711259829E-4"/>
    <n v="4.5710781340986708"/>
  </r>
  <r>
    <x v="1"/>
    <x v="0"/>
    <x v="1"/>
    <x v="15"/>
    <x v="15"/>
    <x v="0"/>
    <x v="4"/>
    <n v="13942.55976"/>
    <n v="1139.5375133197899"/>
    <n v="15888069.878223"/>
    <n v="1.13953751331979"/>
    <n v="15888.069878222968"/>
  </r>
  <r>
    <x v="1"/>
    <x v="0"/>
    <x v="1"/>
    <x v="16"/>
    <x v="16"/>
    <x v="0"/>
    <x v="4"/>
    <n v="13942.55976"/>
    <n v="836.60761288590095"/>
    <n v="11664451.6383326"/>
    <n v="0.83660761288590091"/>
    <n v="11664.451638332619"/>
  </r>
  <r>
    <x v="1"/>
    <x v="0"/>
    <x v="1"/>
    <x v="17"/>
    <x v="17"/>
    <x v="0"/>
    <x v="4"/>
    <n v="13942.55976"/>
    <n v="0.79525600939778596"/>
    <n v="11087.9044355277"/>
    <n v="7.9525600939778598E-4"/>
    <n v="11.087904435527753"/>
  </r>
  <r>
    <x v="1"/>
    <x v="0"/>
    <x v="1"/>
    <x v="18"/>
    <x v="18"/>
    <x v="0"/>
    <x v="4"/>
    <n v="13942.55976"/>
    <n v="504.90449087694498"/>
    <n v="7039661.0371441804"/>
    <n v="0.504904490876945"/>
    <n v="7039.6610371441802"/>
  </r>
  <r>
    <x v="1"/>
    <x v="0"/>
    <x v="1"/>
    <x v="0"/>
    <x v="0"/>
    <x v="1"/>
    <x v="5"/>
    <n v="13942.55976"/>
    <n v="73.581741415676206"/>
    <n v="1025917.82693293"/>
    <n v="7.3581741415676208E-2"/>
    <n v="1025.9178269329325"/>
  </r>
  <r>
    <x v="1"/>
    <x v="0"/>
    <x v="1"/>
    <x v="1"/>
    <x v="1"/>
    <x v="1"/>
    <x v="5"/>
    <n v="13942.55976"/>
    <n v="0"/>
    <n v="0"/>
    <n v="0"/>
    <n v="0"/>
  </r>
  <r>
    <x v="1"/>
    <x v="0"/>
    <x v="1"/>
    <x v="2"/>
    <x v="2"/>
    <x v="1"/>
    <x v="5"/>
    <n v="13942.55976"/>
    <n v="107.199302691556"/>
    <n v="1494632.6840073499"/>
    <n v="0.107199302691556"/>
    <n v="1494.6326840073484"/>
  </r>
  <r>
    <x v="1"/>
    <x v="0"/>
    <x v="1"/>
    <x v="3"/>
    <x v="3"/>
    <x v="1"/>
    <x v="5"/>
    <n v="13942.55976"/>
    <n v="588.58239252035401"/>
    <n v="8206345.1813988099"/>
    <n v="0.58858239252035405"/>
    <n v="8206.345181398814"/>
  </r>
  <r>
    <x v="1"/>
    <x v="0"/>
    <x v="1"/>
    <x v="4"/>
    <x v="4"/>
    <x v="1"/>
    <x v="5"/>
    <n v="13942.55976"/>
    <n v="1508.1110266835401"/>
    <n v="21026928.114250299"/>
    <n v="1.50811102668354"/>
    <n v="21026.928114250211"/>
  </r>
  <r>
    <x v="1"/>
    <x v="0"/>
    <x v="1"/>
    <x v="5"/>
    <x v="5"/>
    <x v="1"/>
    <x v="5"/>
    <n v="13942.55976"/>
    <n v="191.51276062233001"/>
    <n v="2670178.1097793998"/>
    <n v="0.19151276062233"/>
    <n v="2670.178109779411"/>
  </r>
  <r>
    <x v="1"/>
    <x v="0"/>
    <x v="1"/>
    <x v="6"/>
    <x v="6"/>
    <x v="1"/>
    <x v="5"/>
    <n v="13942.55976"/>
    <n v="1809.41220349011"/>
    <n v="25227837.777634099"/>
    <n v="1.8094122034901099"/>
    <n v="25227.837777634137"/>
  </r>
  <r>
    <x v="1"/>
    <x v="0"/>
    <x v="1"/>
    <x v="8"/>
    <x v="8"/>
    <x v="1"/>
    <x v="5"/>
    <n v="13942.55976"/>
    <n v="3394.4848905826698"/>
    <n v="47327808.441365898"/>
    <n v="3.3944848905826697"/>
    <n v="47327.808441365931"/>
  </r>
  <r>
    <x v="1"/>
    <x v="0"/>
    <x v="1"/>
    <x v="9"/>
    <x v="9"/>
    <x v="1"/>
    <x v="5"/>
    <n v="13942.55976"/>
    <n v="56.839079420205998"/>
    <n v="792482.26151960797"/>
    <n v="5.6839079420205996E-2"/>
    <n v="792.4822615196083"/>
  </r>
  <r>
    <x v="1"/>
    <x v="0"/>
    <x v="1"/>
    <x v="10"/>
    <x v="10"/>
    <x v="1"/>
    <x v="5"/>
    <n v="13942.55976"/>
    <n v="116.18340448110401"/>
    <n v="1619894.0600980399"/>
    <n v="0.11618340448110401"/>
    <n v="1619.8940600980445"/>
  </r>
  <r>
    <x v="1"/>
    <x v="0"/>
    <x v="1"/>
    <x v="11"/>
    <x v="11"/>
    <x v="1"/>
    <x v="5"/>
    <n v="13942.55976"/>
    <n v="687.61665908749296"/>
    <n v="9587136.3612989206"/>
    <n v="0.68761665908749292"/>
    <n v="9587.1363612989171"/>
  </r>
  <r>
    <x v="1"/>
    <x v="0"/>
    <x v="1"/>
    <x v="12"/>
    <x v="12"/>
    <x v="1"/>
    <x v="5"/>
    <n v="13942.55976"/>
    <n v="321.72048451221599"/>
    <n v="4485607.0813277196"/>
    <n v="0.32172048451221597"/>
    <n v="4485.6070813277256"/>
  </r>
  <r>
    <x v="1"/>
    <x v="0"/>
    <x v="1"/>
    <x v="13"/>
    <x v="13"/>
    <x v="1"/>
    <x v="5"/>
    <n v="13942.55976"/>
    <n v="152.62325854600999"/>
    <n v="2127958.9030436701"/>
    <n v="0.15262325854601"/>
    <n v="2127.958903043675"/>
  </r>
  <r>
    <x v="1"/>
    <x v="0"/>
    <x v="1"/>
    <x v="14"/>
    <x v="14"/>
    <x v="1"/>
    <x v="5"/>
    <n v="13942.55976"/>
    <n v="129.60257561321501"/>
    <n v="1806991.6555371699"/>
    <n v="0.129602575613215"/>
    <n v="1806.9916555371688"/>
  </r>
  <r>
    <x v="1"/>
    <x v="0"/>
    <x v="1"/>
    <x v="19"/>
    <x v="19"/>
    <x v="1"/>
    <x v="5"/>
    <n v="13942.55976"/>
    <n v="1.1601430008357101"/>
    <n v="16175.363119297501"/>
    <n v="1.1601430008357102E-3"/>
    <n v="16.175363119297618"/>
  </r>
  <r>
    <x v="1"/>
    <x v="0"/>
    <x v="1"/>
    <x v="15"/>
    <x v="15"/>
    <x v="1"/>
    <x v="5"/>
    <n v="13942.55976"/>
    <n v="269.43985978640399"/>
    <n v="3756681.3467979701"/>
    <n v="0.269439859786404"/>
    <n v="3756.6813467979587"/>
  </r>
  <r>
    <x v="1"/>
    <x v="0"/>
    <x v="1"/>
    <x v="16"/>
    <x v="16"/>
    <x v="1"/>
    <x v="5"/>
    <n v="13942.55976"/>
    <n v="1296.1961980129799"/>
    <n v="18072292.951480798"/>
    <n v="1.2961961980129799"/>
    <n v="18072.292951480766"/>
  </r>
  <r>
    <x v="1"/>
    <x v="0"/>
    <x v="1"/>
    <x v="17"/>
    <x v="17"/>
    <x v="1"/>
    <x v="5"/>
    <n v="13942.55976"/>
    <n v="0.65178068213613605"/>
    <n v="9087.4911110966405"/>
    <n v="6.5178068213613601E-4"/>
    <n v="9.0874911110966412"/>
  </r>
  <r>
    <x v="1"/>
    <x v="0"/>
    <x v="1"/>
    <x v="18"/>
    <x v="18"/>
    <x v="1"/>
    <x v="5"/>
    <n v="13942.55976"/>
    <n v="479.87803623861799"/>
    <n v="6690728.1977683799"/>
    <n v="0.47987803623861802"/>
    <n v="6690.7281977683779"/>
  </r>
  <r>
    <x v="1"/>
    <x v="0"/>
    <x v="1"/>
    <x v="0"/>
    <x v="0"/>
    <x v="1"/>
    <x v="6"/>
    <n v="13942.55976"/>
    <n v="72.449502486335007"/>
    <n v="1010131.51799799"/>
    <n v="7.2449502486335013E-2"/>
    <n v="1010.1315179979945"/>
  </r>
  <r>
    <x v="1"/>
    <x v="0"/>
    <x v="1"/>
    <x v="1"/>
    <x v="1"/>
    <x v="1"/>
    <x v="6"/>
    <n v="13942.55976"/>
    <n v="43.7230934809348"/>
    <n v="609611.84375"/>
    <n v="4.3723093480934797E-2"/>
    <n v="609.61184374999982"/>
  </r>
  <r>
    <x v="1"/>
    <x v="0"/>
    <x v="1"/>
    <x v="2"/>
    <x v="2"/>
    <x v="1"/>
    <x v="6"/>
    <n v="13942.55976"/>
    <n v="3.51346286900369"/>
    <n v="48986.666015625"/>
    <n v="3.5134628690036899E-3"/>
    <n v="48.986666015624998"/>
  </r>
  <r>
    <x v="1"/>
    <x v="0"/>
    <x v="1"/>
    <x v="3"/>
    <x v="3"/>
    <x v="1"/>
    <x v="6"/>
    <n v="13942.55976"/>
    <n v="175.98642701237901"/>
    <n v="2453701.2755689798"/>
    <n v="0.17598642701237902"/>
    <n v="2453.7012755689725"/>
  </r>
  <r>
    <x v="1"/>
    <x v="0"/>
    <x v="1"/>
    <x v="4"/>
    <x v="4"/>
    <x v="1"/>
    <x v="6"/>
    <n v="13942.55976"/>
    <n v="2204.9790549716699"/>
    <n v="30743052.243490901"/>
    <n v="2.2049790549716701"/>
    <n v="30743.052243490834"/>
  </r>
  <r>
    <x v="1"/>
    <x v="0"/>
    <x v="1"/>
    <x v="5"/>
    <x v="5"/>
    <x v="1"/>
    <x v="6"/>
    <n v="13942.55976"/>
    <n v="486.90934893740001"/>
    <n v="6788762.6952624004"/>
    <n v="0.48690934893740001"/>
    <n v="6788.7626952623923"/>
  </r>
  <r>
    <x v="1"/>
    <x v="0"/>
    <x v="1"/>
    <x v="6"/>
    <x v="6"/>
    <x v="1"/>
    <x v="6"/>
    <n v="13942.55976"/>
    <n v="1630.92570321672"/>
    <n v="22739279.081219099"/>
    <n v="1.6309257032167199"/>
    <n v="22739.279081219142"/>
  </r>
  <r>
    <x v="1"/>
    <x v="0"/>
    <x v="1"/>
    <x v="8"/>
    <x v="8"/>
    <x v="1"/>
    <x v="6"/>
    <n v="13942.55976"/>
    <n v="7509.3276286048704"/>
    <n v="104699249.219243"/>
    <n v="7.5093276286048702"/>
    <n v="104699.24921924248"/>
  </r>
  <r>
    <x v="1"/>
    <x v="0"/>
    <x v="1"/>
    <x v="9"/>
    <x v="9"/>
    <x v="1"/>
    <x v="6"/>
    <n v="13942.55976"/>
    <n v="62.551062091503297"/>
    <n v="872121.92126225505"/>
    <n v="6.2551062091503296E-2"/>
    <n v="872.12192126225534"/>
  </r>
  <r>
    <x v="1"/>
    <x v="0"/>
    <x v="1"/>
    <x v="10"/>
    <x v="10"/>
    <x v="1"/>
    <x v="6"/>
    <n v="13942.55976"/>
    <n v="147.66096523557101"/>
    <n v="2058771.8320162401"/>
    <n v="0.14766096523557101"/>
    <n v="2058.7718320162312"/>
  </r>
  <r>
    <x v="1"/>
    <x v="0"/>
    <x v="1"/>
    <x v="11"/>
    <x v="11"/>
    <x v="1"/>
    <x v="6"/>
    <n v="13942.55976"/>
    <n v="369.65658300436201"/>
    <n v="5153958.9992157202"/>
    <n v="0.36965658300436199"/>
    <n v="5153.9589992157171"/>
  </r>
  <r>
    <x v="1"/>
    <x v="0"/>
    <x v="1"/>
    <x v="12"/>
    <x v="12"/>
    <x v="1"/>
    <x v="6"/>
    <n v="13942.55976"/>
    <n v="222.93302239392199"/>
    <n v="3108256.9872046802"/>
    <n v="0.22293302239392199"/>
    <n v="3108.2569872046756"/>
  </r>
  <r>
    <x v="1"/>
    <x v="0"/>
    <x v="1"/>
    <x v="13"/>
    <x v="13"/>
    <x v="1"/>
    <x v="6"/>
    <n v="13942.55976"/>
    <n v="353.60571798718598"/>
    <n v="4930168.8545140401"/>
    <n v="0.35360571798718599"/>
    <n v="4930.1688545140478"/>
  </r>
  <r>
    <x v="1"/>
    <x v="0"/>
    <x v="1"/>
    <x v="14"/>
    <x v="14"/>
    <x v="1"/>
    <x v="6"/>
    <n v="13942.55976"/>
    <n v="79.920539122000505"/>
    <n v="1114296.8927599101"/>
    <n v="7.9920539122000506E-2"/>
    <n v="1114.29689275991"/>
  </r>
  <r>
    <x v="1"/>
    <x v="0"/>
    <x v="1"/>
    <x v="15"/>
    <x v="15"/>
    <x v="1"/>
    <x v="6"/>
    <n v="13942.55976"/>
    <n v="92.784818020000799"/>
    <n v="1293657.8700645899"/>
    <n v="9.2784818020000798E-2"/>
    <n v="1293.6578700645859"/>
  </r>
  <r>
    <x v="1"/>
    <x v="0"/>
    <x v="1"/>
    <x v="16"/>
    <x v="16"/>
    <x v="1"/>
    <x v="6"/>
    <n v="13942.55976"/>
    <n v="2076.7313358875199"/>
    <n v="28954950.756076399"/>
    <n v="2.0767313358875197"/>
    <n v="28954.950756076378"/>
  </r>
  <r>
    <x v="1"/>
    <x v="0"/>
    <x v="1"/>
    <x v="17"/>
    <x v="17"/>
    <x v="1"/>
    <x v="6"/>
    <n v="13942.55976"/>
    <n v="2.3715352893899602"/>
    <n v="33065.272495268502"/>
    <n v="2.37153528938996E-3"/>
    <n v="33.06527249526841"/>
  </r>
  <r>
    <x v="1"/>
    <x v="0"/>
    <x v="1"/>
    <x v="18"/>
    <x v="18"/>
    <x v="1"/>
    <x v="6"/>
    <n v="13942.55976"/>
    <n v="948.67733986857002"/>
    <n v="13226990.504075401"/>
    <n v="0.94867733986857006"/>
    <n v="13226.990504075369"/>
  </r>
  <r>
    <x v="1"/>
    <x v="0"/>
    <x v="1"/>
    <x v="0"/>
    <x v="0"/>
    <x v="1"/>
    <x v="7"/>
    <n v="13942.55976"/>
    <n v="28.5838085653584"/>
    <n v="398531.45909090899"/>
    <n v="2.8583808565358401E-2"/>
    <n v="398.53145909090938"/>
  </r>
  <r>
    <x v="1"/>
    <x v="0"/>
    <x v="1"/>
    <x v="1"/>
    <x v="1"/>
    <x v="1"/>
    <x v="7"/>
    <n v="13942.55976"/>
    <n v="62.461562115621199"/>
    <n v="870874.0625"/>
    <n v="6.2461562115621198E-2"/>
    <n v="870.8740625000006"/>
  </r>
  <r>
    <x v="1"/>
    <x v="0"/>
    <x v="1"/>
    <x v="2"/>
    <x v="2"/>
    <x v="1"/>
    <x v="7"/>
    <n v="13942.55976"/>
    <n v="25.072240612112001"/>
    <n v="349571.21305147099"/>
    <n v="2.5072240612112003E-2"/>
    <n v="349.57121305147058"/>
  </r>
  <r>
    <x v="1"/>
    <x v="0"/>
    <x v="1"/>
    <x v="3"/>
    <x v="3"/>
    <x v="1"/>
    <x v="7"/>
    <n v="13942.55976"/>
    <n v="47.5596142516047"/>
    <n v="663102.76386554597"/>
    <n v="4.7559614251604702E-2"/>
    <n v="663.10276386554619"/>
  </r>
  <r>
    <x v="1"/>
    <x v="0"/>
    <x v="1"/>
    <x v="4"/>
    <x v="4"/>
    <x v="1"/>
    <x v="7"/>
    <n v="13942.55976"/>
    <n v="2205.17482088102"/>
    <n v="30745781.721381001"/>
    <n v="2.20517482088102"/>
    <n v="30745.781721380918"/>
  </r>
  <r>
    <x v="1"/>
    <x v="0"/>
    <x v="1"/>
    <x v="5"/>
    <x v="5"/>
    <x v="1"/>
    <x v="7"/>
    <n v="13942.55976"/>
    <n v="219.70737931265899"/>
    <n v="3063283.2657797402"/>
    <n v="0.21970737931265899"/>
    <n v="3063.2832657797358"/>
  </r>
  <r>
    <x v="1"/>
    <x v="0"/>
    <x v="1"/>
    <x v="6"/>
    <x v="6"/>
    <x v="1"/>
    <x v="7"/>
    <n v="13942.55976"/>
    <n v="2364.5057190299999"/>
    <n v="32967262.290437501"/>
    <n v="2.3645057190299998"/>
    <n v="32967.262290437546"/>
  </r>
  <r>
    <x v="1"/>
    <x v="0"/>
    <x v="1"/>
    <x v="8"/>
    <x v="8"/>
    <x v="1"/>
    <x v="7"/>
    <n v="13942.55976"/>
    <n v="5338.0143443233901"/>
    <n v="74425583.995465994"/>
    <n v="5.3380143443233905"/>
    <n v="74425.583995466091"/>
  </r>
  <r>
    <x v="1"/>
    <x v="0"/>
    <x v="1"/>
    <x v="9"/>
    <x v="9"/>
    <x v="1"/>
    <x v="7"/>
    <n v="13942.55976"/>
    <n v="11.971799405494099"/>
    <n v="166917.52864583299"/>
    <n v="1.19717994054941E-2"/>
    <n v="166.91752864583395"/>
  </r>
  <r>
    <x v="1"/>
    <x v="0"/>
    <x v="1"/>
    <x v="10"/>
    <x v="10"/>
    <x v="1"/>
    <x v="7"/>
    <n v="13942.55976"/>
    <n v="283.67667408291697"/>
    <n v="3955178.9809191199"/>
    <n v="0.28367667408291697"/>
    <n v="3955.1789809191132"/>
  </r>
  <r>
    <x v="1"/>
    <x v="0"/>
    <x v="1"/>
    <x v="11"/>
    <x v="11"/>
    <x v="1"/>
    <x v="7"/>
    <n v="13942.55976"/>
    <n v="210.26280891615099"/>
    <n v="2931601.7786189001"/>
    <n v="0.21026280891615098"/>
    <n v="2931.6017786188959"/>
  </r>
  <r>
    <x v="1"/>
    <x v="0"/>
    <x v="1"/>
    <x v="12"/>
    <x v="12"/>
    <x v="1"/>
    <x v="7"/>
    <n v="13942.55976"/>
    <n v="303.31753355120298"/>
    <n v="4229022.8377934601"/>
    <n v="0.303317533551203"/>
    <n v="4229.0228377934527"/>
  </r>
  <r>
    <x v="1"/>
    <x v="0"/>
    <x v="1"/>
    <x v="13"/>
    <x v="13"/>
    <x v="1"/>
    <x v="7"/>
    <n v="13942.55976"/>
    <n v="59.092266665595702"/>
    <n v="823897.45933892403"/>
    <n v="5.9092266665595701E-2"/>
    <n v="823.89745933892402"/>
  </r>
  <r>
    <x v="1"/>
    <x v="0"/>
    <x v="1"/>
    <x v="14"/>
    <x v="14"/>
    <x v="1"/>
    <x v="7"/>
    <n v="13942.55976"/>
    <n v="67.062680596325194"/>
    <n v="935025.43188005604"/>
    <n v="6.7062680596325197E-2"/>
    <n v="935.02543188005654"/>
  </r>
  <r>
    <x v="1"/>
    <x v="0"/>
    <x v="1"/>
    <x v="19"/>
    <x v="19"/>
    <x v="1"/>
    <x v="7"/>
    <n v="13942.55976"/>
    <n v="2.4013775185973998"/>
    <n v="33481.349559364797"/>
    <n v="2.4013775185973999E-3"/>
    <n v="33.481349559364759"/>
  </r>
  <r>
    <x v="1"/>
    <x v="0"/>
    <x v="1"/>
    <x v="15"/>
    <x v="15"/>
    <x v="1"/>
    <x v="7"/>
    <n v="13942.55976"/>
    <n v="203.01384182080801"/>
    <n v="2830532.62169381"/>
    <n v="0.20301384182080801"/>
    <n v="2830.5326216938029"/>
  </r>
  <r>
    <x v="1"/>
    <x v="0"/>
    <x v="1"/>
    <x v="16"/>
    <x v="16"/>
    <x v="1"/>
    <x v="7"/>
    <n v="13942.55976"/>
    <n v="1766.5768819688999"/>
    <n v="24630603.747485802"/>
    <n v="1.7665768819688998"/>
    <n v="24630.603747485853"/>
  </r>
  <r>
    <x v="1"/>
    <x v="0"/>
    <x v="1"/>
    <x v="17"/>
    <x v="17"/>
    <x v="1"/>
    <x v="7"/>
    <n v="13942.55976"/>
    <n v="0.141545015003506"/>
    <n v="1973.4998304164801"/>
    <n v="1.4154501500350601E-4"/>
    <n v="1.973499830416479"/>
  </r>
  <r>
    <x v="1"/>
    <x v="0"/>
    <x v="1"/>
    <x v="18"/>
    <x v="18"/>
    <x v="1"/>
    <x v="7"/>
    <n v="13942.55976"/>
    <n v="386.85931729428597"/>
    <n v="5393809.1500883801"/>
    <n v="0.38685931729428596"/>
    <n v="5393.8091500883838"/>
  </r>
  <r>
    <x v="1"/>
    <x v="0"/>
    <x v="1"/>
    <x v="0"/>
    <x v="0"/>
    <x v="1"/>
    <x v="8"/>
    <n v="13942.55976"/>
    <n v="2.6666282287822902"/>
    <n v="37179.623437499999"/>
    <n v="2.6666282287822903E-3"/>
    <n v="37.179623437500034"/>
  </r>
  <r>
    <x v="1"/>
    <x v="0"/>
    <x v="1"/>
    <x v="1"/>
    <x v="1"/>
    <x v="1"/>
    <x v="8"/>
    <n v="13942.55976"/>
    <n v="0"/>
    <n v="0"/>
    <n v="0"/>
    <n v="0"/>
  </r>
  <r>
    <x v="1"/>
    <x v="0"/>
    <x v="1"/>
    <x v="2"/>
    <x v="2"/>
    <x v="1"/>
    <x v="8"/>
    <n v="13942.55976"/>
    <n v="10.9174268826022"/>
    <n v="152216.87673611101"/>
    <n v="1.0917426882602201E-2"/>
    <n v="152.21687673611169"/>
  </r>
  <r>
    <x v="1"/>
    <x v="0"/>
    <x v="1"/>
    <x v="3"/>
    <x v="3"/>
    <x v="1"/>
    <x v="8"/>
    <n v="13942.55976"/>
    <n v="85.275666744762702"/>
    <n v="1188961.0796627"/>
    <n v="8.5275666744762696E-2"/>
    <n v="1188.9610796626985"/>
  </r>
  <r>
    <x v="1"/>
    <x v="0"/>
    <x v="1"/>
    <x v="4"/>
    <x v="4"/>
    <x v="1"/>
    <x v="8"/>
    <n v="13942.55976"/>
    <n v="1248.37669157409"/>
    <n v="17405566.625262801"/>
    <n v="1.2483766915740901"/>
    <n v="17405.56662526284"/>
  </r>
  <r>
    <x v="1"/>
    <x v="0"/>
    <x v="1"/>
    <x v="5"/>
    <x v="5"/>
    <x v="1"/>
    <x v="8"/>
    <n v="13942.55976"/>
    <n v="185.65471800179"/>
    <n v="2588502.00046591"/>
    <n v="0.18565471800179001"/>
    <n v="2588.502000465905"/>
  </r>
  <r>
    <x v="1"/>
    <x v="0"/>
    <x v="1"/>
    <x v="6"/>
    <x v="6"/>
    <x v="1"/>
    <x v="8"/>
    <n v="13942.55976"/>
    <n v="784.04116504261799"/>
    <n v="10931540.797906701"/>
    <n v="0.784041165042618"/>
    <n v="10931.540797906724"/>
  </r>
  <r>
    <x v="1"/>
    <x v="0"/>
    <x v="1"/>
    <x v="8"/>
    <x v="8"/>
    <x v="1"/>
    <x v="8"/>
    <n v="13942.55976"/>
    <n v="3188.8910895764002"/>
    <n v="44461304.5845505"/>
    <n v="3.1888910895764"/>
    <n v="44461.304584550468"/>
  </r>
  <r>
    <x v="1"/>
    <x v="0"/>
    <x v="1"/>
    <x v="9"/>
    <x v="9"/>
    <x v="1"/>
    <x v="8"/>
    <n v="13942.55976"/>
    <n v="24.984624846248501"/>
    <n v="348349.625"/>
    <n v="2.4984624846248502E-2"/>
    <n v="348.34962500000057"/>
  </r>
  <r>
    <x v="1"/>
    <x v="0"/>
    <x v="1"/>
    <x v="10"/>
    <x v="10"/>
    <x v="1"/>
    <x v="8"/>
    <n v="13942.55976"/>
    <n v="453.121396448339"/>
    <n v="6317672.1485156203"/>
    <n v="0.45312139644833899"/>
    <n v="6317.6721485156177"/>
  </r>
  <r>
    <x v="1"/>
    <x v="0"/>
    <x v="1"/>
    <x v="11"/>
    <x v="11"/>
    <x v="1"/>
    <x v="8"/>
    <n v="13942.55976"/>
    <n v="701.62225262757397"/>
    <n v="9782410.1862057596"/>
    <n v="0.70162225262757394"/>
    <n v="9782.4101862057669"/>
  </r>
  <r>
    <x v="1"/>
    <x v="0"/>
    <x v="1"/>
    <x v="12"/>
    <x v="12"/>
    <x v="1"/>
    <x v="8"/>
    <n v="13942.55976"/>
    <n v="394.92611498105703"/>
    <n v="5506280.9589080196"/>
    <n v="0.39492611498105701"/>
    <n v="5506.2809589080189"/>
  </r>
  <r>
    <x v="1"/>
    <x v="0"/>
    <x v="1"/>
    <x v="13"/>
    <x v="13"/>
    <x v="1"/>
    <x v="8"/>
    <n v="13942.55976"/>
    <n v="65.509137441536296"/>
    <n v="913365.06360467302"/>
    <n v="6.5509137441536303E-2"/>
    <n v="913.36506360467342"/>
  </r>
  <r>
    <x v="1"/>
    <x v="0"/>
    <x v="1"/>
    <x v="14"/>
    <x v="14"/>
    <x v="1"/>
    <x v="8"/>
    <n v="13942.55976"/>
    <n v="19.909892543745102"/>
    <n v="277594.86660634499"/>
    <n v="1.9909892543745103E-2"/>
    <n v="277.59486660634451"/>
  </r>
  <r>
    <x v="1"/>
    <x v="0"/>
    <x v="1"/>
    <x v="19"/>
    <x v="19"/>
    <x v="1"/>
    <x v="8"/>
    <n v="13942.55976"/>
    <n v="0.29093871528709497"/>
    <n v="4056.4304243879501"/>
    <n v="2.9093871528709499E-4"/>
    <n v="4.0564304243879477"/>
  </r>
  <r>
    <x v="1"/>
    <x v="0"/>
    <x v="1"/>
    <x v="15"/>
    <x v="15"/>
    <x v="1"/>
    <x v="8"/>
    <n v="13942.55976"/>
    <n v="96.791279595050199"/>
    <n v="1349518.20000086"/>
    <n v="9.6791279595050198E-2"/>
    <n v="1349.518200000856"/>
  </r>
  <r>
    <x v="1"/>
    <x v="0"/>
    <x v="1"/>
    <x v="16"/>
    <x v="16"/>
    <x v="1"/>
    <x v="8"/>
    <n v="13942.55976"/>
    <n v="1693.4183074228399"/>
    <n v="23610585.949921101"/>
    <n v="1.6934183074228399"/>
    <n v="23610.585949920998"/>
  </r>
  <r>
    <x v="1"/>
    <x v="0"/>
    <x v="1"/>
    <x v="17"/>
    <x v="17"/>
    <x v="1"/>
    <x v="8"/>
    <n v="13942.55976"/>
    <n v="1.4249751148584699"/>
    <n v="19867.8006954271"/>
    <n v="1.4249751148584699E-3"/>
    <n v="19.867800695427082"/>
  </r>
  <r>
    <x v="1"/>
    <x v="0"/>
    <x v="1"/>
    <x v="18"/>
    <x v="18"/>
    <x v="1"/>
    <x v="8"/>
    <n v="13942.55976"/>
    <n v="246.37926339587099"/>
    <n v="3435157.6035217098"/>
    <n v="0.24637926339587099"/>
    <n v="3435.1576035217117"/>
  </r>
  <r>
    <x v="1"/>
    <x v="0"/>
    <x v="1"/>
    <x v="25"/>
    <x v="21"/>
    <x v="1"/>
    <x v="8"/>
    <n v="13942.55976"/>
    <n v="19.236148797455101"/>
    <n v="268201.15416076902"/>
    <n v="1.92361487974551E-2"/>
    <n v="268.20115416076987"/>
  </r>
  <r>
    <x v="1"/>
    <x v="0"/>
    <x v="1"/>
    <x v="21"/>
    <x v="21"/>
    <x v="1"/>
    <x v="8"/>
    <n v="13942.55976"/>
    <n v="123.268969847354"/>
    <n v="1718684.9786503699"/>
    <n v="0.123268969847354"/>
    <n v="1718.6849786503712"/>
  </r>
  <r>
    <x v="1"/>
    <x v="0"/>
    <x v="1"/>
    <x v="0"/>
    <x v="0"/>
    <x v="1"/>
    <x v="9"/>
    <n v="13942.55976"/>
    <n v="7.5429494825251302"/>
    <n v="105168.023926768"/>
    <n v="7.5429494825251303E-3"/>
    <n v="105.1680239267677"/>
  </r>
  <r>
    <x v="1"/>
    <x v="0"/>
    <x v="1"/>
    <x v="1"/>
    <x v="1"/>
    <x v="1"/>
    <x v="9"/>
    <n v="13942.55976"/>
    <n v="150.38288403717399"/>
    <n v="2096722.34756944"/>
    <n v="0.15038288403717398"/>
    <n v="2096.7223475694482"/>
  </r>
  <r>
    <x v="1"/>
    <x v="0"/>
    <x v="1"/>
    <x v="2"/>
    <x v="2"/>
    <x v="1"/>
    <x v="9"/>
    <n v="13942.55976"/>
    <n v="84.064186996036597"/>
    <n v="1172069.9508680601"/>
    <n v="8.4064186996036599E-2"/>
    <n v="1172.0699508680552"/>
  </r>
  <r>
    <x v="1"/>
    <x v="0"/>
    <x v="1"/>
    <x v="3"/>
    <x v="3"/>
    <x v="1"/>
    <x v="9"/>
    <n v="13942.55976"/>
    <n v="667.187866075089"/>
    <n v="9302306.6938988101"/>
    <n v="0.66718786607508895"/>
    <n v="9302.306693898805"/>
  </r>
  <r>
    <x v="1"/>
    <x v="0"/>
    <x v="1"/>
    <x v="4"/>
    <x v="4"/>
    <x v="1"/>
    <x v="9"/>
    <n v="13942.55976"/>
    <n v="1809.8400024154701"/>
    <n v="25233802.389716201"/>
    <n v="1.8098400024154702"/>
    <n v="25233.802389716238"/>
  </r>
  <r>
    <x v="1"/>
    <x v="0"/>
    <x v="1"/>
    <x v="5"/>
    <x v="5"/>
    <x v="1"/>
    <x v="9"/>
    <n v="13942.55976"/>
    <n v="2303.92941383483"/>
    <n v="32122673.535213899"/>
    <n v="2.3039294138348301"/>
    <n v="32122.673535213889"/>
  </r>
  <r>
    <x v="1"/>
    <x v="0"/>
    <x v="1"/>
    <x v="6"/>
    <x v="6"/>
    <x v="1"/>
    <x v="9"/>
    <n v="13942.55976"/>
    <n v="638.35117701051399"/>
    <n v="8900249.4333354309"/>
    <n v="0.63835117701051403"/>
    <n v="8900.2494333354298"/>
  </r>
  <r>
    <x v="1"/>
    <x v="0"/>
    <x v="1"/>
    <x v="8"/>
    <x v="8"/>
    <x v="1"/>
    <x v="9"/>
    <n v="13942.55976"/>
    <n v="5902.3065058847897"/>
    <n v="82293261.180135503"/>
    <n v="5.9023065058847894"/>
    <n v="82293.261180135465"/>
  </r>
  <r>
    <x v="1"/>
    <x v="0"/>
    <x v="1"/>
    <x v="9"/>
    <x v="9"/>
    <x v="1"/>
    <x v="9"/>
    <n v="13942.55976"/>
    <n v="20.125168699603702"/>
    <n v="280596.36727430602"/>
    <n v="2.01251686996037E-2"/>
    <n v="280.59636727430609"/>
  </r>
  <r>
    <x v="1"/>
    <x v="0"/>
    <x v="1"/>
    <x v="10"/>
    <x v="10"/>
    <x v="1"/>
    <x v="9"/>
    <n v="13942.55976"/>
    <n v="633.381006987153"/>
    <n v="8830952.5407673605"/>
    <n v="0.63338100698715305"/>
    <n v="8830.9525407673591"/>
  </r>
  <r>
    <x v="1"/>
    <x v="0"/>
    <x v="1"/>
    <x v="11"/>
    <x v="11"/>
    <x v="1"/>
    <x v="9"/>
    <n v="13942.55976"/>
    <n v="371.98638018093698"/>
    <n v="5186442.3355788002"/>
    <n v="0.37198638018093699"/>
    <n v="5186.442335578794"/>
  </r>
  <r>
    <x v="1"/>
    <x v="0"/>
    <x v="1"/>
    <x v="12"/>
    <x v="12"/>
    <x v="1"/>
    <x v="9"/>
    <n v="13942.55976"/>
    <n v="839.94325307644499"/>
    <n v="11710959.0010271"/>
    <n v="0.83994325307644502"/>
    <n v="11710.959001027139"/>
  </r>
  <r>
    <x v="1"/>
    <x v="0"/>
    <x v="1"/>
    <x v="13"/>
    <x v="13"/>
    <x v="1"/>
    <x v="9"/>
    <n v="13942.55976"/>
    <n v="33.062974731048001"/>
    <n v="460982.50103100698"/>
    <n v="3.3062974731048002E-2"/>
    <n v="460.98250103100668"/>
  </r>
  <r>
    <x v="1"/>
    <x v="0"/>
    <x v="1"/>
    <x v="14"/>
    <x v="14"/>
    <x v="1"/>
    <x v="9"/>
    <n v="13942.55976"/>
    <n v="38.379086137654099"/>
    <n v="535102.70200843003"/>
    <n v="3.8379086137654096E-2"/>
    <n v="535.10270200842979"/>
  </r>
  <r>
    <x v="1"/>
    <x v="0"/>
    <x v="1"/>
    <x v="19"/>
    <x v="19"/>
    <x v="1"/>
    <x v="9"/>
    <n v="13942.55976"/>
    <n v="9.2657772918398997"/>
    <n v="129188.653614329"/>
    <n v="9.2657772918399006E-3"/>
    <n v="129.18865361432879"/>
  </r>
  <r>
    <x v="1"/>
    <x v="0"/>
    <x v="1"/>
    <x v="15"/>
    <x v="15"/>
    <x v="1"/>
    <x v="9"/>
    <n v="13942.55976"/>
    <n v="298.33916509391702"/>
    <n v="4159611.6380704399"/>
    <n v="0.298339165093917"/>
    <n v="4159.6116380704434"/>
  </r>
  <r>
    <x v="1"/>
    <x v="0"/>
    <x v="1"/>
    <x v="16"/>
    <x v="16"/>
    <x v="1"/>
    <x v="9"/>
    <n v="13942.55976"/>
    <n v="3131.7225564651999"/>
    <n v="43664228.895255998"/>
    <n v="3.1317225564652"/>
    <n v="43664.228895256027"/>
  </r>
  <r>
    <x v="1"/>
    <x v="0"/>
    <x v="1"/>
    <x v="17"/>
    <x v="17"/>
    <x v="1"/>
    <x v="9"/>
    <n v="13942.55976"/>
    <n v="0.283342604109734"/>
    <n v="3950.5211903539898"/>
    <n v="2.8334260410973398E-4"/>
    <n v="3.9505211903539879"/>
  </r>
  <r>
    <x v="1"/>
    <x v="0"/>
    <x v="1"/>
    <x v="18"/>
    <x v="18"/>
    <x v="1"/>
    <x v="9"/>
    <n v="13942.55976"/>
    <n v="277.65543231706999"/>
    <n v="3871227.4577693902"/>
    <n v="0.27765543231707002"/>
    <n v="3871.2274577693838"/>
  </r>
  <r>
    <x v="1"/>
    <x v="0"/>
    <x v="1"/>
    <x v="25"/>
    <x v="21"/>
    <x v="1"/>
    <x v="9"/>
    <n v="13942.55976"/>
    <n v="145.91321138551001"/>
    <n v="2034403.6695159799"/>
    <n v="0.14591321138551"/>
    <n v="2034.4036695159855"/>
  </r>
  <r>
    <x v="1"/>
    <x v="0"/>
    <x v="1"/>
    <x v="21"/>
    <x v="21"/>
    <x v="1"/>
    <x v="9"/>
    <n v="13942.55976"/>
    <n v="230.265249587185"/>
    <n v="3210487.00302064"/>
    <n v="0.230265249587185"/>
    <n v="3210.4870030206421"/>
  </r>
  <r>
    <x v="1"/>
    <x v="0"/>
    <x v="1"/>
    <x v="0"/>
    <x v="0"/>
    <x v="1"/>
    <x v="10"/>
    <n v="13942.55976"/>
    <n v="15.398692102451299"/>
    <n v="214697.184864268"/>
    <n v="1.5398692102451299E-2"/>
    <n v="214.69718486426729"/>
  </r>
  <r>
    <x v="1"/>
    <x v="0"/>
    <x v="1"/>
    <x v="1"/>
    <x v="1"/>
    <x v="1"/>
    <x v="10"/>
    <n v="13942.55976"/>
    <n v="461.09979328959997"/>
    <n v="6428911.4232638897"/>
    <n v="0.46109979328959999"/>
    <n v="6428.9114232638949"/>
  </r>
  <r>
    <x v="1"/>
    <x v="0"/>
    <x v="1"/>
    <x v="2"/>
    <x v="2"/>
    <x v="1"/>
    <x v="10"/>
    <n v="13942.55976"/>
    <n v="0"/>
    <n v="0"/>
    <n v="0"/>
    <n v="0"/>
  </r>
  <r>
    <x v="1"/>
    <x v="0"/>
    <x v="1"/>
    <x v="3"/>
    <x v="3"/>
    <x v="1"/>
    <x v="10"/>
    <n v="13942.55976"/>
    <n v="0"/>
    <n v="0"/>
    <n v="0"/>
    <n v="0"/>
  </r>
  <r>
    <x v="1"/>
    <x v="0"/>
    <x v="1"/>
    <x v="4"/>
    <x v="4"/>
    <x v="1"/>
    <x v="10"/>
    <n v="13942.55976"/>
    <n v="1973.6507618856001"/>
    <n v="27517743.692959499"/>
    <n v="1.9736507618856001"/>
    <n v="27517.74369295951"/>
  </r>
  <r>
    <x v="1"/>
    <x v="0"/>
    <x v="1"/>
    <x v="26"/>
    <x v="25"/>
    <x v="1"/>
    <x v="10"/>
    <n v="13942.55976"/>
    <n v="0"/>
    <n v="0"/>
    <n v="0"/>
    <n v="0"/>
  </r>
  <r>
    <x v="1"/>
    <x v="0"/>
    <x v="1"/>
    <x v="5"/>
    <x v="5"/>
    <x v="1"/>
    <x v="10"/>
    <n v="13942.55976"/>
    <n v="560.41388687110805"/>
    <n v="7813604.1080342997"/>
    <n v="0.56041388687110805"/>
    <n v="7813.6041080343039"/>
  </r>
  <r>
    <x v="1"/>
    <x v="0"/>
    <x v="1"/>
    <x v="6"/>
    <x v="6"/>
    <x v="1"/>
    <x v="10"/>
    <n v="13942.55976"/>
    <n v="1015.9285004700999"/>
    <n v="14164643.829691499"/>
    <n v="1.0159285004701"/>
    <n v="14164.643829691557"/>
  </r>
  <r>
    <x v="1"/>
    <x v="0"/>
    <x v="1"/>
    <x v="8"/>
    <x v="8"/>
    <x v="1"/>
    <x v="10"/>
    <n v="13942.55976"/>
    <n v="7240.1070928858699"/>
    <n v="100945625.811361"/>
    <n v="7.2401070928858697"/>
    <n v="100945.62581136111"/>
  </r>
  <r>
    <x v="1"/>
    <x v="0"/>
    <x v="1"/>
    <x v="9"/>
    <x v="9"/>
    <x v="1"/>
    <x v="10"/>
    <n v="13942.55976"/>
    <n v="10.9174268826022"/>
    <n v="152216.87673611101"/>
    <n v="1.0917426882602201E-2"/>
    <n v="152.21687673611169"/>
  </r>
  <r>
    <x v="1"/>
    <x v="0"/>
    <x v="1"/>
    <x v="10"/>
    <x v="10"/>
    <x v="1"/>
    <x v="10"/>
    <n v="13942.55976"/>
    <n v="1591.53285478167"/>
    <n v="22190041.937796898"/>
    <n v="1.5915328547816701"/>
    <n v="22190.041937796836"/>
  </r>
  <r>
    <x v="1"/>
    <x v="0"/>
    <x v="1"/>
    <x v="11"/>
    <x v="11"/>
    <x v="1"/>
    <x v="10"/>
    <n v="13942.55976"/>
    <n v="196.81550807688399"/>
    <n v="2744111.9830567199"/>
    <n v="0.196815508076884"/>
    <n v="2744.1119830567177"/>
  </r>
  <r>
    <x v="1"/>
    <x v="0"/>
    <x v="1"/>
    <x v="12"/>
    <x v="12"/>
    <x v="1"/>
    <x v="10"/>
    <n v="13942.55976"/>
    <n v="7998.3820880786998"/>
    <n v="111517920.246351"/>
    <n v="7.9983820880787002"/>
    <n v="111517.92024635086"/>
  </r>
  <r>
    <x v="1"/>
    <x v="0"/>
    <x v="1"/>
    <x v="13"/>
    <x v="13"/>
    <x v="1"/>
    <x v="10"/>
    <n v="13942.55976"/>
    <n v="25.302254624821501"/>
    <n v="352778.19716931001"/>
    <n v="2.53022546248215E-2"/>
    <n v="352.77819716931015"/>
  </r>
  <r>
    <x v="1"/>
    <x v="0"/>
    <x v="1"/>
    <x v="14"/>
    <x v="14"/>
    <x v="1"/>
    <x v="10"/>
    <n v="13942.55976"/>
    <n v="1.2454545835639499"/>
    <n v="17364.8249597063"/>
    <n v="1.24545458356395E-3"/>
    <n v="17.364824959706286"/>
  </r>
  <r>
    <x v="1"/>
    <x v="0"/>
    <x v="1"/>
    <x v="19"/>
    <x v="19"/>
    <x v="1"/>
    <x v="10"/>
    <n v="13942.55976"/>
    <n v="0.131413079654013"/>
    <n v="1832.23471632172"/>
    <n v="1.31413079654013E-4"/>
    <n v="1.8322347163217163"/>
  </r>
  <r>
    <x v="1"/>
    <x v="0"/>
    <x v="1"/>
    <x v="15"/>
    <x v="15"/>
    <x v="1"/>
    <x v="10"/>
    <n v="13942.55976"/>
    <n v="6624.6559355946401"/>
    <n v="92364661.271467"/>
    <n v="6.6246559355946397"/>
    <n v="92364.661271466975"/>
  </r>
  <r>
    <x v="1"/>
    <x v="0"/>
    <x v="1"/>
    <x v="16"/>
    <x v="16"/>
    <x v="1"/>
    <x v="10"/>
    <n v="13942.55976"/>
    <n v="8294.2776842114799"/>
    <n v="115643462.278153"/>
    <n v="8.2942776842114796"/>
    <n v="115643.46227815296"/>
  </r>
  <r>
    <x v="1"/>
    <x v="0"/>
    <x v="1"/>
    <x v="22"/>
    <x v="22"/>
    <x v="1"/>
    <x v="10"/>
    <n v="13942.55976"/>
    <n v="2.5442040609246499"/>
    <n v="35472.717161076704"/>
    <n v="2.5442040609246499E-3"/>
    <n v="35.472717161076609"/>
  </r>
  <r>
    <x v="1"/>
    <x v="0"/>
    <x v="1"/>
    <x v="17"/>
    <x v="17"/>
    <x v="1"/>
    <x v="10"/>
    <n v="13942.55976"/>
    <n v="0.13983715404417499"/>
    <n v="1949.68787692923"/>
    <n v="1.3983715404417498E-4"/>
    <n v="1.9496878769292354"/>
  </r>
  <r>
    <x v="1"/>
    <x v="0"/>
    <x v="1"/>
    <x v="18"/>
    <x v="18"/>
    <x v="1"/>
    <x v="10"/>
    <n v="13942.55976"/>
    <n v="103.661772633837"/>
    <n v="1445310.4597748001"/>
    <n v="0.10366177263383701"/>
    <n v="1445.3104597748052"/>
  </r>
  <r>
    <x v="1"/>
    <x v="0"/>
    <x v="1"/>
    <x v="25"/>
    <x v="21"/>
    <x v="1"/>
    <x v="10"/>
    <n v="13942.55976"/>
    <n v="5.6022475078349698"/>
    <n v="78109.670668300096"/>
    <n v="5.6022475078349697E-3"/>
    <n v="78.10967066830014"/>
  </r>
  <r>
    <x v="1"/>
    <x v="0"/>
    <x v="1"/>
    <x v="21"/>
    <x v="21"/>
    <x v="1"/>
    <x v="10"/>
    <n v="13942.55976"/>
    <n v="440.09870434597099"/>
    <n v="6136102.4856422804"/>
    <n v="0.44009870434597098"/>
    <n v="6136.1024856422719"/>
  </r>
  <r>
    <x v="1"/>
    <x v="0"/>
    <x v="1"/>
    <x v="0"/>
    <x v="0"/>
    <x v="1"/>
    <x v="11"/>
    <n v="13942.55976"/>
    <n v="9.6847314184721895"/>
    <n v="135029.94656159799"/>
    <n v="9.6847314184721894E-3"/>
    <n v="135.02994656159808"/>
  </r>
  <r>
    <x v="1"/>
    <x v="0"/>
    <x v="1"/>
    <x v="24"/>
    <x v="24"/>
    <x v="1"/>
    <x v="11"/>
    <n v="13942.55976"/>
    <n v="0"/>
    <n v="0"/>
    <n v="0"/>
    <n v="0"/>
  </r>
  <r>
    <x v="1"/>
    <x v="0"/>
    <x v="1"/>
    <x v="1"/>
    <x v="1"/>
    <x v="1"/>
    <x v="11"/>
    <n v="13942.55976"/>
    <n v="2654.3685265721701"/>
    <n v="37008691.806795597"/>
    <n v="2.6543685265721702"/>
    <n v="37008.691806795629"/>
  </r>
  <r>
    <x v="1"/>
    <x v="0"/>
    <x v="1"/>
    <x v="2"/>
    <x v="2"/>
    <x v="1"/>
    <x v="11"/>
    <n v="13942.55976"/>
    <n v="81.4803069905699"/>
    <n v="1136044.04947917"/>
    <n v="8.1480306990569906E-2"/>
    <n v="1136.0440494791667"/>
  </r>
  <r>
    <x v="1"/>
    <x v="0"/>
    <x v="1"/>
    <x v="3"/>
    <x v="3"/>
    <x v="1"/>
    <x v="11"/>
    <n v="13942.55976"/>
    <n v="4.6560175423182804"/>
    <n v="64916.802827380998"/>
    <n v="4.6560175423182807E-3"/>
    <n v="64.916802827380963"/>
  </r>
  <r>
    <x v="1"/>
    <x v="0"/>
    <x v="1"/>
    <x v="4"/>
    <x v="4"/>
    <x v="1"/>
    <x v="11"/>
    <n v="13942.55976"/>
    <n v="1607.6175399487599"/>
    <n v="22414303.621959701"/>
    <n v="1.60761753994876"/>
    <n v="22414.303621959774"/>
  </r>
  <r>
    <x v="1"/>
    <x v="0"/>
    <x v="1"/>
    <x v="5"/>
    <x v="5"/>
    <x v="1"/>
    <x v="11"/>
    <n v="13942.55976"/>
    <n v="1505.99096919926"/>
    <n v="20997369.086080901"/>
    <n v="1.5059909691992599"/>
    <n v="20997.369086081002"/>
  </r>
  <r>
    <x v="1"/>
    <x v="0"/>
    <x v="1"/>
    <x v="6"/>
    <x v="6"/>
    <x v="1"/>
    <x v="11"/>
    <n v="13942.55976"/>
    <n v="1077.5151059475299"/>
    <n v="15023318.7569761"/>
    <n v="1.0775151059475299"/>
    <n v="15023.318756976167"/>
  </r>
  <r>
    <x v="1"/>
    <x v="0"/>
    <x v="1"/>
    <x v="8"/>
    <x v="8"/>
    <x v="1"/>
    <x v="11"/>
    <n v="13942.55976"/>
    <n v="3166.0015038255701"/>
    <n v="44142165.167337902"/>
    <n v="3.1660015038255702"/>
    <n v="44142.16516733788"/>
  </r>
  <r>
    <x v="1"/>
    <x v="0"/>
    <x v="1"/>
    <x v="9"/>
    <x v="9"/>
    <x v="1"/>
    <x v="11"/>
    <n v="13942.55976"/>
    <n v="0"/>
    <n v="0"/>
    <n v="0"/>
    <n v="0"/>
  </r>
  <r>
    <x v="1"/>
    <x v="0"/>
    <x v="1"/>
    <x v="10"/>
    <x v="10"/>
    <x v="1"/>
    <x v="11"/>
    <n v="13942.55976"/>
    <n v="1221.6955926999699"/>
    <n v="17033563.809748001"/>
    <n v="1.22169559269997"/>
    <n v="17033.56380974795"/>
  </r>
  <r>
    <x v="1"/>
    <x v="0"/>
    <x v="1"/>
    <x v="11"/>
    <x v="11"/>
    <x v="1"/>
    <x v="11"/>
    <n v="13942.55976"/>
    <n v="13.7750708245156"/>
    <n v="192059.748169042"/>
    <n v="1.37750708245156E-2"/>
    <n v="192.05974816904123"/>
  </r>
  <r>
    <x v="1"/>
    <x v="0"/>
    <x v="1"/>
    <x v="12"/>
    <x v="12"/>
    <x v="1"/>
    <x v="11"/>
    <n v="13942.55976"/>
    <n v="2358.1419402676102"/>
    <n v="32878534.9247435"/>
    <n v="2.3581419402676103"/>
    <n v="32878.534924743508"/>
  </r>
  <r>
    <x v="1"/>
    <x v="0"/>
    <x v="1"/>
    <x v="13"/>
    <x v="13"/>
    <x v="1"/>
    <x v="11"/>
    <n v="13942.55976"/>
    <n v="60.785678085060802"/>
    <n v="847507.94925308204"/>
    <n v="6.0785678085060801E-2"/>
    <n v="847.50794925308264"/>
  </r>
  <r>
    <x v="1"/>
    <x v="0"/>
    <x v="1"/>
    <x v="19"/>
    <x v="19"/>
    <x v="1"/>
    <x v="11"/>
    <n v="13942.55976"/>
    <n v="0.83507356291430301"/>
    <n v="11643.0630549288"/>
    <n v="8.3507356291430304E-4"/>
    <n v="11.64306305492879"/>
  </r>
  <r>
    <x v="1"/>
    <x v="0"/>
    <x v="1"/>
    <x v="15"/>
    <x v="15"/>
    <x v="1"/>
    <x v="11"/>
    <n v="13942.55976"/>
    <n v="297.73101427298002"/>
    <n v="4151132.4589064401"/>
    <n v="0.29773101427298004"/>
    <n v="4151.132458906437"/>
  </r>
  <r>
    <x v="1"/>
    <x v="0"/>
    <x v="1"/>
    <x v="16"/>
    <x v="16"/>
    <x v="1"/>
    <x v="11"/>
    <n v="13942.55976"/>
    <n v="2654.8416140261102"/>
    <n v="37015287.856893897"/>
    <n v="2.6548416140261102"/>
    <n v="37015.287856893898"/>
  </r>
  <r>
    <x v="1"/>
    <x v="0"/>
    <x v="1"/>
    <x v="17"/>
    <x v="17"/>
    <x v="1"/>
    <x v="11"/>
    <n v="13942.55976"/>
    <n v="0.16154439333766801"/>
    <n v="2252.34235800338"/>
    <n v="1.61544393337668E-4"/>
    <n v="2.2523423580033821"/>
  </r>
  <r>
    <x v="1"/>
    <x v="0"/>
    <x v="1"/>
    <x v="18"/>
    <x v="18"/>
    <x v="1"/>
    <x v="11"/>
    <n v="13942.55976"/>
    <n v="182.954644347971"/>
    <n v="2550856.0621911399"/>
    <n v="0.18295464434797098"/>
    <n v="2550.8560621911315"/>
  </r>
  <r>
    <x v="1"/>
    <x v="0"/>
    <x v="1"/>
    <x v="21"/>
    <x v="21"/>
    <x v="1"/>
    <x v="11"/>
    <n v="13942.55976"/>
    <n v="1078.9761816694499"/>
    <n v="15043689.892542999"/>
    <n v="1.0789761816694499"/>
    <n v="15043.689892542921"/>
  </r>
  <r>
    <x v="1"/>
    <x v="0"/>
    <x v="1"/>
    <x v="0"/>
    <x v="0"/>
    <x v="1"/>
    <x v="12"/>
    <n v="13942.55976"/>
    <n v="16.234182228185901"/>
    <n v="226346.05587121201"/>
    <n v="1.6234182228185901E-2"/>
    <n v="226.34605587121189"/>
  </r>
  <r>
    <x v="1"/>
    <x v="0"/>
    <x v="1"/>
    <x v="1"/>
    <x v="1"/>
    <x v="1"/>
    <x v="12"/>
    <n v="13942.55976"/>
    <n v="480.36678283449498"/>
    <n v="6697542.5763888899"/>
    <n v="0.48036678283449497"/>
    <n v="6697.5425763888879"/>
  </r>
  <r>
    <x v="1"/>
    <x v="0"/>
    <x v="1"/>
    <x v="2"/>
    <x v="2"/>
    <x v="1"/>
    <x v="12"/>
    <n v="13942.55976"/>
    <n v="0"/>
    <n v="0"/>
    <n v="0"/>
    <n v="0"/>
  </r>
  <r>
    <x v="1"/>
    <x v="0"/>
    <x v="1"/>
    <x v="3"/>
    <x v="3"/>
    <x v="1"/>
    <x v="12"/>
    <n v="13942.55976"/>
    <n v="13.036849118491199"/>
    <n v="181767.04791666701"/>
    <n v="1.3036849118491199E-2"/>
    <n v="181.76704791666685"/>
  </r>
  <r>
    <x v="1"/>
    <x v="0"/>
    <x v="1"/>
    <x v="4"/>
    <x v="4"/>
    <x v="1"/>
    <x v="12"/>
    <n v="13942.55976"/>
    <n v="1187.76395534536"/>
    <n v="16560469.9281766"/>
    <n v="1.1877639553453601"/>
    <n v="16560.469928176655"/>
  </r>
  <r>
    <x v="1"/>
    <x v="0"/>
    <x v="1"/>
    <x v="5"/>
    <x v="5"/>
    <x v="1"/>
    <x v="12"/>
    <n v="13942.55976"/>
    <n v="1996.2896726475601"/>
    <n v="27833388.059159402"/>
    <n v="1.9962896726475601"/>
    <n v="27833.388059159442"/>
  </r>
  <r>
    <x v="1"/>
    <x v="0"/>
    <x v="1"/>
    <x v="6"/>
    <x v="6"/>
    <x v="1"/>
    <x v="12"/>
    <n v="13942.55976"/>
    <n v="605.89177061421003"/>
    <n v="8447682.2198808305"/>
    <n v="0.60589177061421007"/>
    <n v="8447.682219880835"/>
  </r>
  <r>
    <x v="1"/>
    <x v="0"/>
    <x v="1"/>
    <x v="8"/>
    <x v="8"/>
    <x v="1"/>
    <x v="12"/>
    <n v="13942.55976"/>
    <n v="3651.8423706016001"/>
    <n v="50916030.486212902"/>
    <n v="3.6518423706016003"/>
    <n v="50916.030486212883"/>
  </r>
  <r>
    <x v="1"/>
    <x v="0"/>
    <x v="1"/>
    <x v="9"/>
    <x v="9"/>
    <x v="1"/>
    <x v="12"/>
    <n v="13942.55976"/>
    <n v="120.56416137078"/>
    <n v="1680973.02482639"/>
    <n v="0.12056416137077999"/>
    <n v="1680.9730248263836"/>
  </r>
  <r>
    <x v="1"/>
    <x v="0"/>
    <x v="1"/>
    <x v="10"/>
    <x v="10"/>
    <x v="1"/>
    <x v="12"/>
    <n v="13942.55976"/>
    <n v="1342.9221707581701"/>
    <n v="18723772.618824601"/>
    <n v="1.34292217075817"/>
    <n v="18723.772618824711"/>
  </r>
  <r>
    <x v="1"/>
    <x v="0"/>
    <x v="1"/>
    <x v="11"/>
    <x v="11"/>
    <x v="1"/>
    <x v="12"/>
    <n v="13942.55976"/>
    <n v="1431.1967248689"/>
    <n v="19954545.8648009"/>
    <n v="1.4311967248688999"/>
    <n v="19954.545864800915"/>
  </r>
  <r>
    <x v="1"/>
    <x v="0"/>
    <x v="1"/>
    <x v="12"/>
    <x v="12"/>
    <x v="1"/>
    <x v="12"/>
    <n v="13942.55976"/>
    <n v="2908.6196685435498"/>
    <n v="40553603.547779799"/>
    <n v="2.9086196685435497"/>
    <n v="40553.603547779836"/>
  </r>
  <r>
    <x v="1"/>
    <x v="0"/>
    <x v="1"/>
    <x v="13"/>
    <x v="13"/>
    <x v="1"/>
    <x v="12"/>
    <n v="13942.55976"/>
    <n v="100.43425759294"/>
    <n v="1400310.6384407899"/>
    <n v="0.10043425759294"/>
    <n v="1400.3106384407997"/>
  </r>
  <r>
    <x v="1"/>
    <x v="0"/>
    <x v="1"/>
    <x v="14"/>
    <x v="14"/>
    <x v="1"/>
    <x v="12"/>
    <n v="13942.55976"/>
    <n v="6.6806309901162404"/>
    <n v="93145.0968142036"/>
    <n v="6.6806309901162406E-3"/>
    <n v="93.145096814203654"/>
  </r>
  <r>
    <x v="1"/>
    <x v="0"/>
    <x v="1"/>
    <x v="19"/>
    <x v="19"/>
    <x v="1"/>
    <x v="12"/>
    <n v="13942.55976"/>
    <n v="1.44063671282329"/>
    <n v="20086.163460988701"/>
    <n v="1.4406367128232899E-3"/>
    <n v="20.086163460988679"/>
  </r>
  <r>
    <x v="1"/>
    <x v="0"/>
    <x v="1"/>
    <x v="15"/>
    <x v="15"/>
    <x v="1"/>
    <x v="12"/>
    <n v="13942.55976"/>
    <n v="80.2652827701136"/>
    <n v="1119103.50167561"/>
    <n v="8.0265282770113605E-2"/>
    <n v="1119.1035016756073"/>
  </r>
  <r>
    <x v="1"/>
    <x v="0"/>
    <x v="1"/>
    <x v="16"/>
    <x v="16"/>
    <x v="1"/>
    <x v="12"/>
    <n v="13942.55976"/>
    <n v="3574.1470451458899"/>
    <n v="49832758.7679739"/>
    <n v="3.5741470451458901"/>
    <n v="49832.758767973988"/>
  </r>
  <r>
    <x v="1"/>
    <x v="0"/>
    <x v="1"/>
    <x v="22"/>
    <x v="22"/>
    <x v="1"/>
    <x v="12"/>
    <n v="13942.55976"/>
    <n v="49.724091831775397"/>
    <n v="693281.12187625596"/>
    <n v="4.9724091831775397E-2"/>
    <n v="693.28112187625629"/>
  </r>
  <r>
    <x v="1"/>
    <x v="0"/>
    <x v="1"/>
    <x v="17"/>
    <x v="17"/>
    <x v="1"/>
    <x v="12"/>
    <n v="13942.55976"/>
    <n v="0.25785564609196598"/>
    <n v="3595.1677550906502"/>
    <n v="2.5785564609196598E-4"/>
    <n v="3.595167755090646"/>
  </r>
  <r>
    <x v="1"/>
    <x v="0"/>
    <x v="1"/>
    <x v="18"/>
    <x v="18"/>
    <x v="1"/>
    <x v="12"/>
    <n v="13942.55976"/>
    <n v="82.873904609925205"/>
    <n v="1155474.36756842"/>
    <n v="8.2873904609925206E-2"/>
    <n v="1155.4743675684217"/>
  </r>
  <r>
    <x v="1"/>
    <x v="0"/>
    <x v="1"/>
    <x v="25"/>
    <x v="21"/>
    <x v="1"/>
    <x v="12"/>
    <n v="13942.55976"/>
    <n v="45.664276359467301"/>
    <n v="636676.90203902801"/>
    <n v="4.56642763594673E-2"/>
    <n v="636.67690203902805"/>
  </r>
  <r>
    <x v="1"/>
    <x v="0"/>
    <x v="1"/>
    <x v="21"/>
    <x v="21"/>
    <x v="1"/>
    <x v="12"/>
    <n v="13942.55976"/>
    <n v="500.62823003272302"/>
    <n v="6980039.0147742704"/>
    <n v="0.50062823003272305"/>
    <n v="6980.0390147742683"/>
  </r>
  <r>
    <x v="1"/>
    <x v="0"/>
    <x v="1"/>
    <x v="0"/>
    <x v="0"/>
    <x v="1"/>
    <x v="13"/>
    <n v="13942.55976"/>
    <n v="5.8637186750655399"/>
    <n v="81755.248042929306"/>
    <n v="5.8637186750655403E-3"/>
    <n v="81.755248042929324"/>
  </r>
  <r>
    <x v="1"/>
    <x v="0"/>
    <x v="1"/>
    <x v="24"/>
    <x v="24"/>
    <x v="1"/>
    <x v="13"/>
    <n v="13942.55976"/>
    <n v="1.0917426882602199"/>
    <n v="15221.687673611101"/>
    <n v="1.09174268826022E-3"/>
    <n v="15.221687673611168"/>
  </r>
  <r>
    <x v="1"/>
    <x v="0"/>
    <x v="1"/>
    <x v="1"/>
    <x v="1"/>
    <x v="1"/>
    <x v="13"/>
    <n v="13942.55976"/>
    <n v="192.49143384291"/>
    <n v="2683823.31964286"/>
    <n v="0.19249143384291001"/>
    <n v="2683.8233196428591"/>
  </r>
  <r>
    <x v="1"/>
    <x v="0"/>
    <x v="1"/>
    <x v="2"/>
    <x v="2"/>
    <x v="1"/>
    <x v="13"/>
    <n v="13942.55976"/>
    <n v="8.4056179103457698"/>
    <n v="117195.83003472201"/>
    <n v="8.4056179103457699E-3"/>
    <n v="117.19583003472222"/>
  </r>
  <r>
    <x v="1"/>
    <x v="0"/>
    <x v="1"/>
    <x v="3"/>
    <x v="3"/>
    <x v="1"/>
    <x v="13"/>
    <n v="13942.55976"/>
    <n v="57.019245787696001"/>
    <n v="794994.24186507904"/>
    <n v="5.7019245787696002E-2"/>
    <n v="794.99424186507974"/>
  </r>
  <r>
    <x v="1"/>
    <x v="0"/>
    <x v="1"/>
    <x v="4"/>
    <x v="4"/>
    <x v="1"/>
    <x v="13"/>
    <n v="13942.55976"/>
    <n v="2013.40471655329"/>
    <n v="28072015.581610098"/>
    <n v="2.01340471655329"/>
    <n v="28072.015581610107"/>
  </r>
  <r>
    <x v="1"/>
    <x v="0"/>
    <x v="1"/>
    <x v="26"/>
    <x v="25"/>
    <x v="1"/>
    <x v="13"/>
    <n v="13942.55976"/>
    <n v="6.0234079352287804"/>
    <n v="83981.725095785398"/>
    <n v="6.0234079352287804E-3"/>
    <n v="83.981725095785478"/>
  </r>
  <r>
    <x v="1"/>
    <x v="0"/>
    <x v="1"/>
    <x v="5"/>
    <x v="5"/>
    <x v="1"/>
    <x v="13"/>
    <n v="13942.55976"/>
    <n v="2345.0576826031702"/>
    <n v="32696106.880341802"/>
    <n v="2.3450576826031702"/>
    <n v="32696.106880341813"/>
  </r>
  <r>
    <x v="1"/>
    <x v="0"/>
    <x v="1"/>
    <x v="6"/>
    <x v="6"/>
    <x v="1"/>
    <x v="13"/>
    <n v="13942.55976"/>
    <n v="933.48355380987402"/>
    <n v="13015150.2339713"/>
    <n v="0.93348355380987402"/>
    <n v="13015.150233971344"/>
  </r>
  <r>
    <x v="1"/>
    <x v="0"/>
    <x v="1"/>
    <x v="8"/>
    <x v="8"/>
    <x v="1"/>
    <x v="13"/>
    <n v="13942.55976"/>
    <n v="6015.6225128312199"/>
    <n v="83873176.378750607"/>
    <n v="6.0156225128312197"/>
    <n v="83873.17637875065"/>
  </r>
  <r>
    <x v="1"/>
    <x v="0"/>
    <x v="1"/>
    <x v="9"/>
    <x v="9"/>
    <x v="1"/>
    <x v="13"/>
    <n v="13942.55976"/>
    <n v="72.732637668638603"/>
    <n v="1014079.14719742"/>
    <n v="7.2732637668638606E-2"/>
    <n v="1014.0791471974209"/>
  </r>
  <r>
    <x v="1"/>
    <x v="0"/>
    <x v="1"/>
    <x v="10"/>
    <x v="10"/>
    <x v="1"/>
    <x v="13"/>
    <n v="13942.55976"/>
    <n v="1307.05658544681"/>
    <n v="18223714.552293699"/>
    <n v="1.3070565854468099"/>
    <n v="18223.714552293695"/>
  </r>
  <r>
    <x v="1"/>
    <x v="0"/>
    <x v="1"/>
    <x v="11"/>
    <x v="11"/>
    <x v="1"/>
    <x v="13"/>
    <n v="13942.55976"/>
    <n v="211.486975484749"/>
    <n v="2948669.79415777"/>
    <n v="0.21148697548474898"/>
    <n v="2948.6697941577677"/>
  </r>
  <r>
    <x v="1"/>
    <x v="0"/>
    <x v="1"/>
    <x v="12"/>
    <x v="12"/>
    <x v="1"/>
    <x v="13"/>
    <n v="13942.55976"/>
    <n v="13791.6401523204"/>
    <n v="192290767.012142"/>
    <n v="13.791640152320401"/>
    <n v="192290.76701214269"/>
  </r>
  <r>
    <x v="1"/>
    <x v="0"/>
    <x v="1"/>
    <x v="13"/>
    <x v="13"/>
    <x v="1"/>
    <x v="13"/>
    <n v="13942.55976"/>
    <n v="199.21655431099799"/>
    <n v="2777588.7136623799"/>
    <n v="0.199216554310998"/>
    <n v="2777.5887136623751"/>
  </r>
  <r>
    <x v="1"/>
    <x v="0"/>
    <x v="1"/>
    <x v="14"/>
    <x v="14"/>
    <x v="1"/>
    <x v="13"/>
    <n v="13942.55976"/>
    <n v="64.193937906044198"/>
    <n v="895027.81548474997"/>
    <n v="6.4193937906044204E-2"/>
    <n v="895.02781548475059"/>
  </r>
  <r>
    <x v="1"/>
    <x v="0"/>
    <x v="1"/>
    <x v="19"/>
    <x v="19"/>
    <x v="1"/>
    <x v="13"/>
    <n v="13942.55976"/>
    <n v="1.09645308521289"/>
    <n v="15287.362664617"/>
    <n v="1.09645308521289E-3"/>
    <n v="15.28736266461709"/>
  </r>
  <r>
    <x v="1"/>
    <x v="0"/>
    <x v="1"/>
    <x v="15"/>
    <x v="15"/>
    <x v="1"/>
    <x v="13"/>
    <n v="13942.55976"/>
    <n v="163.236290137639"/>
    <n v="2275931.7302447199"/>
    <n v="0.16323629013763899"/>
    <n v="2275.9317302447303"/>
  </r>
  <r>
    <x v="1"/>
    <x v="0"/>
    <x v="1"/>
    <x v="16"/>
    <x v="16"/>
    <x v="1"/>
    <x v="13"/>
    <n v="13942.55976"/>
    <n v="2128.7406821985301"/>
    <n v="29680094.175096098"/>
    <n v="2.1287406821985302"/>
    <n v="29680.094175096176"/>
  </r>
  <r>
    <x v="1"/>
    <x v="0"/>
    <x v="1"/>
    <x v="22"/>
    <x v="22"/>
    <x v="1"/>
    <x v="13"/>
    <n v="13942.55976"/>
    <n v="29.466142025366601"/>
    <n v="410833.44608532102"/>
    <n v="2.9466142025366602E-2"/>
    <n v="410.83344608532127"/>
  </r>
  <r>
    <x v="1"/>
    <x v="0"/>
    <x v="1"/>
    <x v="17"/>
    <x v="17"/>
    <x v="1"/>
    <x v="13"/>
    <n v="13942.55976"/>
    <n v="0.46230487894171601"/>
    <n v="6445.7134019844398"/>
    <n v="4.6230487894171604E-4"/>
    <n v="6.4457134019844418"/>
  </r>
  <r>
    <x v="1"/>
    <x v="0"/>
    <x v="1"/>
    <x v="18"/>
    <x v="18"/>
    <x v="1"/>
    <x v="13"/>
    <n v="13942.55976"/>
    <n v="112.56458622165199"/>
    <n v="1569438.4702550501"/>
    <n v="0.112564586221652"/>
    <n v="1569.4384702550556"/>
  </r>
  <r>
    <x v="1"/>
    <x v="0"/>
    <x v="1"/>
    <x v="21"/>
    <x v="21"/>
    <x v="1"/>
    <x v="13"/>
    <n v="13942.55976"/>
    <n v="39.606219514365698"/>
    <n v="552212.08244672196"/>
    <n v="3.9606219514365701E-2"/>
    <n v="552.21208244672198"/>
  </r>
  <r>
    <x v="1"/>
    <x v="0"/>
    <x v="1"/>
    <x v="0"/>
    <x v="0"/>
    <x v="1"/>
    <x v="14"/>
    <n v="13942.55976"/>
    <n v="4.5047587713639397"/>
    <n v="62807.868374125901"/>
    <n v="4.5047587713639399E-3"/>
    <n v="62.80786837412591"/>
  </r>
  <r>
    <x v="1"/>
    <x v="0"/>
    <x v="1"/>
    <x v="24"/>
    <x v="24"/>
    <x v="1"/>
    <x v="14"/>
    <n v="13942.55976"/>
    <n v="0"/>
    <n v="0"/>
    <n v="0"/>
    <n v="0"/>
  </r>
  <r>
    <x v="1"/>
    <x v="0"/>
    <x v="1"/>
    <x v="1"/>
    <x v="1"/>
    <x v="1"/>
    <x v="14"/>
    <n v="13942.55976"/>
    <n v="47.712916311855402"/>
    <n v="665240.18700192298"/>
    <n v="4.7712916311855404E-2"/>
    <n v="665.24018700192278"/>
  </r>
  <r>
    <x v="1"/>
    <x v="0"/>
    <x v="1"/>
    <x v="3"/>
    <x v="3"/>
    <x v="1"/>
    <x v="14"/>
    <n v="13942.55976"/>
    <n v="222.03305995971999"/>
    <n v="3095709.2071840698"/>
    <n v="0.22203305995972"/>
    <n v="3095.7092071840593"/>
  </r>
  <r>
    <x v="1"/>
    <x v="0"/>
    <x v="1"/>
    <x v="4"/>
    <x v="4"/>
    <x v="1"/>
    <x v="14"/>
    <n v="13942.55976"/>
    <n v="1838.1236464327601"/>
    <n v="25628148.7866579"/>
    <n v="1.8381236464327602"/>
    <n v="25628.148786657868"/>
  </r>
  <r>
    <x v="1"/>
    <x v="0"/>
    <x v="1"/>
    <x v="5"/>
    <x v="5"/>
    <x v="1"/>
    <x v="14"/>
    <n v="13942.55976"/>
    <n v="905.93431995652099"/>
    <n v="12631043.3946288"/>
    <n v="0.90593431995652096"/>
    <n v="12631.043394628754"/>
  </r>
  <r>
    <x v="1"/>
    <x v="0"/>
    <x v="1"/>
    <x v="6"/>
    <x v="6"/>
    <x v="1"/>
    <x v="14"/>
    <n v="13942.55976"/>
    <n v="1159.25867276496"/>
    <n v="16163033.322323799"/>
    <n v="1.1592586727649601"/>
    <n v="16163.033322323741"/>
  </r>
  <r>
    <x v="1"/>
    <x v="0"/>
    <x v="1"/>
    <x v="20"/>
    <x v="20"/>
    <x v="1"/>
    <x v="14"/>
    <n v="13942.55976"/>
    <n v="0"/>
    <n v="0"/>
    <n v="0"/>
    <n v="0"/>
  </r>
  <r>
    <x v="1"/>
    <x v="0"/>
    <x v="1"/>
    <x v="8"/>
    <x v="8"/>
    <x v="1"/>
    <x v="14"/>
    <n v="13942.55976"/>
    <n v="8146.5519346126002"/>
    <n v="113583787.18628"/>
    <n v="8.1465519346125994"/>
    <n v="113583.78718627978"/>
  </r>
  <r>
    <x v="1"/>
    <x v="0"/>
    <x v="1"/>
    <x v="9"/>
    <x v="9"/>
    <x v="1"/>
    <x v="14"/>
    <n v="13942.55976"/>
    <n v="276.32847241934002"/>
    <n v="3852726.24009615"/>
    <n v="0.27632847241934"/>
    <n v="3852.7262400961599"/>
  </r>
  <r>
    <x v="1"/>
    <x v="0"/>
    <x v="1"/>
    <x v="10"/>
    <x v="10"/>
    <x v="1"/>
    <x v="14"/>
    <n v="13942.55976"/>
    <n v="638.17537358666902"/>
    <n v="8897798.2835924495"/>
    <n v="0.63817537358666898"/>
    <n v="8897.7982835924577"/>
  </r>
  <r>
    <x v="1"/>
    <x v="0"/>
    <x v="1"/>
    <x v="11"/>
    <x v="11"/>
    <x v="1"/>
    <x v="14"/>
    <n v="13942.55976"/>
    <n v="153.379888615076"/>
    <n v="2138508.2629978401"/>
    <n v="0.15337988861507601"/>
    <n v="2138.508262997841"/>
  </r>
  <r>
    <x v="1"/>
    <x v="0"/>
    <x v="1"/>
    <x v="12"/>
    <x v="12"/>
    <x v="1"/>
    <x v="14"/>
    <n v="13942.55976"/>
    <n v="1912.64531577671"/>
    <n v="26667171.614900898"/>
    <n v="1.91264531577671"/>
    <n v="26667.17161490085"/>
  </r>
  <r>
    <x v="1"/>
    <x v="0"/>
    <x v="1"/>
    <x v="13"/>
    <x v="13"/>
    <x v="1"/>
    <x v="14"/>
    <n v="13942.55976"/>
    <n v="722.59278886675304"/>
    <n v="10074793.140919801"/>
    <n v="0.72259278886675304"/>
    <n v="10074.793140919766"/>
  </r>
  <r>
    <x v="1"/>
    <x v="0"/>
    <x v="1"/>
    <x v="14"/>
    <x v="14"/>
    <x v="1"/>
    <x v="14"/>
    <n v="13942.55976"/>
    <n v="163.61804106164701"/>
    <n v="2281254.31531615"/>
    <n v="0.16361804106164701"/>
    <n v="2281.2543153161473"/>
  </r>
  <r>
    <x v="1"/>
    <x v="0"/>
    <x v="1"/>
    <x v="19"/>
    <x v="19"/>
    <x v="1"/>
    <x v="14"/>
    <n v="13942.55976"/>
    <n v="0.46496482867329902"/>
    <n v="6482.7999100756397"/>
    <n v="4.6496482867329904E-4"/>
    <n v="6.4827999100756335"/>
  </r>
  <r>
    <x v="1"/>
    <x v="0"/>
    <x v="1"/>
    <x v="15"/>
    <x v="15"/>
    <x v="1"/>
    <x v="14"/>
    <n v="13942.55976"/>
    <n v="478.41476023603798"/>
    <n v="6670326.38465703"/>
    <n v="0.47841476023603796"/>
    <n v="6670.3263846570308"/>
  </r>
  <r>
    <x v="1"/>
    <x v="0"/>
    <x v="1"/>
    <x v="16"/>
    <x v="16"/>
    <x v="1"/>
    <x v="14"/>
    <n v="13942.55976"/>
    <n v="2056.3977428918301"/>
    <n v="28671448.420598399"/>
    <n v="2.0563977428918303"/>
    <n v="28671.448420598459"/>
  </r>
  <r>
    <x v="1"/>
    <x v="0"/>
    <x v="1"/>
    <x v="22"/>
    <x v="22"/>
    <x v="1"/>
    <x v="14"/>
    <n v="13942.55976"/>
    <n v="65.9312849030199"/>
    <n v="919250.87981394096"/>
    <n v="6.5931284903019902E-2"/>
    <n v="919.25087981394074"/>
  </r>
  <r>
    <x v="1"/>
    <x v="0"/>
    <x v="1"/>
    <x v="17"/>
    <x v="17"/>
    <x v="1"/>
    <x v="14"/>
    <n v="13942.55976"/>
    <n v="6.0874883995664897"/>
    <n v="84875.170799262603"/>
    <n v="6.0874883995664895E-3"/>
    <n v="84.875170799262534"/>
  </r>
  <r>
    <x v="1"/>
    <x v="0"/>
    <x v="1"/>
    <x v="18"/>
    <x v="18"/>
    <x v="1"/>
    <x v="14"/>
    <n v="13942.55976"/>
    <n v="307.156296420069"/>
    <n v="4282545.0184970899"/>
    <n v="0.30715629642006897"/>
    <n v="4282.5450184970859"/>
  </r>
  <r>
    <x v="1"/>
    <x v="0"/>
    <x v="1"/>
    <x v="21"/>
    <x v="21"/>
    <x v="1"/>
    <x v="14"/>
    <n v="13942.55976"/>
    <n v="196.73450779165799"/>
    <n v="2742982.6317393798"/>
    <n v="0.19673450779165799"/>
    <n v="2742.9826317393772"/>
  </r>
  <r>
    <x v="1"/>
    <x v="0"/>
    <x v="1"/>
    <x v="0"/>
    <x v="0"/>
    <x v="1"/>
    <x v="15"/>
    <n v="13942.55976"/>
    <n v="1.31475036341273"/>
    <n v="18330.9855113636"/>
    <n v="1.31475036341273E-3"/>
    <n v="18.330985511363707"/>
  </r>
  <r>
    <x v="1"/>
    <x v="0"/>
    <x v="1"/>
    <x v="24"/>
    <x v="24"/>
    <x v="1"/>
    <x v="15"/>
    <n v="13942.55976"/>
    <n v="0"/>
    <n v="0"/>
    <n v="0"/>
    <n v="0"/>
  </r>
  <r>
    <x v="1"/>
    <x v="0"/>
    <x v="1"/>
    <x v="1"/>
    <x v="1"/>
    <x v="1"/>
    <x v="15"/>
    <n v="13942.55976"/>
    <n v="102.638048949934"/>
    <n v="1431037.13113426"/>
    <n v="0.102638048949934"/>
    <n v="1431.0371311342601"/>
  </r>
  <r>
    <x v="1"/>
    <x v="0"/>
    <x v="1"/>
    <x v="2"/>
    <x v="2"/>
    <x v="1"/>
    <x v="15"/>
    <n v="13942.55976"/>
    <n v="261.312393939912"/>
    <n v="3643363.6685358798"/>
    <n v="0.26131239393991201"/>
    <n v="3643.3636685358852"/>
  </r>
  <r>
    <x v="1"/>
    <x v="0"/>
    <x v="1"/>
    <x v="3"/>
    <x v="3"/>
    <x v="1"/>
    <x v="15"/>
    <n v="13942.55976"/>
    <n v="493.53379198474499"/>
    <n v="6881124.3883267203"/>
    <n v="0.49353379198474501"/>
    <n v="6881.1243883267161"/>
  </r>
  <r>
    <x v="1"/>
    <x v="0"/>
    <x v="1"/>
    <x v="4"/>
    <x v="4"/>
    <x v="1"/>
    <x v="15"/>
    <n v="13942.55976"/>
    <n v="1759.6732300717699"/>
    <n v="24534349.168347899"/>
    <n v="1.7596732300717699"/>
    <n v="24534.349168347882"/>
  </r>
  <r>
    <x v="1"/>
    <x v="0"/>
    <x v="1"/>
    <x v="5"/>
    <x v="5"/>
    <x v="1"/>
    <x v="15"/>
    <n v="13942.55976"/>
    <n v="998.77166475955505"/>
    <n v="13925433.622504801"/>
    <n v="0.99877166475955503"/>
    <n v="13925.433622504783"/>
  </r>
  <r>
    <x v="1"/>
    <x v="0"/>
    <x v="1"/>
    <x v="6"/>
    <x v="6"/>
    <x v="1"/>
    <x v="15"/>
    <n v="13942.55976"/>
    <n v="2268.4926705847301"/>
    <n v="31628594.624749601"/>
    <n v="2.2684926705847301"/>
    <n v="31628.594624749596"/>
  </r>
  <r>
    <x v="1"/>
    <x v="0"/>
    <x v="1"/>
    <x v="8"/>
    <x v="8"/>
    <x v="1"/>
    <x v="15"/>
    <n v="13942.55976"/>
    <n v="15431.453182085799"/>
    <n v="215153958.17487401"/>
    <n v="15.4314531820858"/>
    <n v="215153.95817487343"/>
  </r>
  <r>
    <x v="1"/>
    <x v="0"/>
    <x v="1"/>
    <x v="9"/>
    <x v="9"/>
    <x v="1"/>
    <x v="15"/>
    <n v="13942.55976"/>
    <n v="78.636037011411801"/>
    <n v="1096387.6453211801"/>
    <n v="7.8636037011411808E-2"/>
    <n v="1096.387645321181"/>
  </r>
  <r>
    <x v="1"/>
    <x v="0"/>
    <x v="1"/>
    <x v="10"/>
    <x v="10"/>
    <x v="1"/>
    <x v="15"/>
    <n v="13942.55976"/>
    <n v="930.86623073478995"/>
    <n v="12978658.050585801"/>
    <n v="0.93086623073478991"/>
    <n v="12978.658050585756"/>
  </r>
  <r>
    <x v="1"/>
    <x v="0"/>
    <x v="1"/>
    <x v="11"/>
    <x v="11"/>
    <x v="1"/>
    <x v="15"/>
    <n v="13942.55976"/>
    <n v="2245.6199065904998"/>
    <n v="31309689.745883599"/>
    <n v="2.2456199065904996"/>
    <n v="31309.689745883657"/>
  </r>
  <r>
    <x v="1"/>
    <x v="0"/>
    <x v="1"/>
    <x v="12"/>
    <x v="12"/>
    <x v="1"/>
    <x v="15"/>
    <n v="13942.55976"/>
    <n v="4388.5882578453902"/>
    <n v="61188154.047043599"/>
    <n v="4.3885882578453899"/>
    <n v="61188.154047043638"/>
  </r>
  <r>
    <x v="1"/>
    <x v="0"/>
    <x v="1"/>
    <x v="13"/>
    <x v="13"/>
    <x v="1"/>
    <x v="15"/>
    <n v="13942.55976"/>
    <n v="225.937113511728"/>
    <n v="3150141.70713918"/>
    <n v="0.22593711351172799"/>
    <n v="3150.1417071391711"/>
  </r>
  <r>
    <x v="1"/>
    <x v="0"/>
    <x v="1"/>
    <x v="14"/>
    <x v="14"/>
    <x v="1"/>
    <x v="15"/>
    <n v="13942.55976"/>
    <n v="29.057764041317899"/>
    <n v="405139.61163805297"/>
    <n v="2.90577640413179E-2"/>
    <n v="405.13961163805396"/>
  </r>
  <r>
    <x v="1"/>
    <x v="0"/>
    <x v="1"/>
    <x v="19"/>
    <x v="19"/>
    <x v="1"/>
    <x v="15"/>
    <n v="13942.55976"/>
    <n v="2.0665456526571599"/>
    <n v="28812.936258940699"/>
    <n v="2.06654565265716E-3"/>
    <n v="28.812936258940656"/>
  </r>
  <r>
    <x v="1"/>
    <x v="0"/>
    <x v="1"/>
    <x v="15"/>
    <x v="15"/>
    <x v="1"/>
    <x v="15"/>
    <n v="13942.55976"/>
    <n v="157.03345372790201"/>
    <n v="2189448.3129204698"/>
    <n v="0.15703345372790201"/>
    <n v="2189.4483129204687"/>
  </r>
  <r>
    <x v="1"/>
    <x v="0"/>
    <x v="1"/>
    <x v="16"/>
    <x v="16"/>
    <x v="1"/>
    <x v="15"/>
    <n v="13942.55976"/>
    <n v="3693.5953502263001"/>
    <n v="51498173.899788298"/>
    <n v="3.6935953502263001"/>
    <n v="51498.173899788322"/>
  </r>
  <r>
    <x v="1"/>
    <x v="0"/>
    <x v="1"/>
    <x v="22"/>
    <x v="22"/>
    <x v="1"/>
    <x v="15"/>
    <n v="13942.55976"/>
    <n v="40.498924944321502"/>
    <n v="564658.68125195696"/>
    <n v="4.0498924944321502E-2"/>
    <n v="564.6586812519572"/>
  </r>
  <r>
    <x v="1"/>
    <x v="0"/>
    <x v="1"/>
    <x v="17"/>
    <x v="17"/>
    <x v="1"/>
    <x v="15"/>
    <n v="13942.55976"/>
    <n v="0.40037611182246402"/>
    <n v="5582.2678655611498"/>
    <n v="4.0037611182246403E-4"/>
    <n v="5.5822678655611471"/>
  </r>
  <r>
    <x v="1"/>
    <x v="0"/>
    <x v="1"/>
    <x v="18"/>
    <x v="18"/>
    <x v="1"/>
    <x v="15"/>
    <n v="13942.55976"/>
    <n v="84.144714285451698"/>
    <n v="1173192.7074130401"/>
    <n v="8.4144714285451699E-2"/>
    <n v="1173.192707413036"/>
  </r>
  <r>
    <x v="1"/>
    <x v="0"/>
    <x v="1"/>
    <x v="21"/>
    <x v="21"/>
    <x v="1"/>
    <x v="15"/>
    <n v="13942.55976"/>
    <n v="393.44121683641703"/>
    <n v="5485577.6777888602"/>
    <n v="0.39344121683641703"/>
    <n v="5485.5776777888623"/>
  </r>
  <r>
    <x v="1"/>
    <x v="0"/>
    <x v="1"/>
    <x v="0"/>
    <x v="0"/>
    <x v="1"/>
    <x v="16"/>
    <n v="13942.55976"/>
    <n v="17.986940049324701"/>
    <n v="250783.98653724699"/>
    <n v="1.79869400493247E-2"/>
    <n v="250.78398653724699"/>
  </r>
  <r>
    <x v="1"/>
    <x v="0"/>
    <x v="1"/>
    <x v="1"/>
    <x v="1"/>
    <x v="1"/>
    <x v="16"/>
    <n v="13942.55976"/>
    <n v="549.06382397157302"/>
    <n v="7655355.1777777802"/>
    <n v="0.54906382397157305"/>
    <n v="7655.3551777777775"/>
  </r>
  <r>
    <x v="1"/>
    <x v="0"/>
    <x v="1"/>
    <x v="2"/>
    <x v="2"/>
    <x v="1"/>
    <x v="16"/>
    <n v="13942.55976"/>
    <n v="7.2871822468224696"/>
    <n v="101601.97395833299"/>
    <n v="7.2871822468224693E-3"/>
    <n v="101.60197395833335"/>
  </r>
  <r>
    <x v="1"/>
    <x v="0"/>
    <x v="1"/>
    <x v="3"/>
    <x v="3"/>
    <x v="1"/>
    <x v="16"/>
    <n v="13942.55976"/>
    <n v="53.527423295066299"/>
    <n v="746309.29809027805"/>
    <n v="5.3527423295066302E-2"/>
    <n v="746.30929809027805"/>
  </r>
  <r>
    <x v="1"/>
    <x v="0"/>
    <x v="1"/>
    <x v="4"/>
    <x v="4"/>
    <x v="1"/>
    <x v="16"/>
    <n v="13942.55976"/>
    <n v="1247.17515355205"/>
    <n v="17388814.1095866"/>
    <n v="1.2471751535520501"/>
    <n v="17388.814109586634"/>
  </r>
  <r>
    <x v="1"/>
    <x v="0"/>
    <x v="1"/>
    <x v="26"/>
    <x v="25"/>
    <x v="1"/>
    <x v="16"/>
    <n v="13942.55976"/>
    <n v="0"/>
    <n v="0"/>
    <n v="0"/>
    <n v="0"/>
  </r>
  <r>
    <x v="1"/>
    <x v="0"/>
    <x v="1"/>
    <x v="5"/>
    <x v="5"/>
    <x v="1"/>
    <x v="16"/>
    <n v="13942.55976"/>
    <n v="371.695501543452"/>
    <n v="5182386.7427927498"/>
    <n v="0.37169550154345199"/>
    <n v="5182.3867427927516"/>
  </r>
  <r>
    <x v="1"/>
    <x v="0"/>
    <x v="1"/>
    <x v="6"/>
    <x v="6"/>
    <x v="1"/>
    <x v="16"/>
    <n v="13942.55976"/>
    <n v="413.94616840555699"/>
    <n v="5771469.1904175002"/>
    <n v="0.41394616840555698"/>
    <n v="5771.4691904175024"/>
  </r>
  <r>
    <x v="1"/>
    <x v="0"/>
    <x v="1"/>
    <x v="8"/>
    <x v="8"/>
    <x v="1"/>
    <x v="16"/>
    <n v="13942.55976"/>
    <n v="8042.6268511221597"/>
    <n v="112134805.49915101"/>
    <n v="8.0426268511221597"/>
    <n v="112134.80549915133"/>
  </r>
  <r>
    <x v="1"/>
    <x v="0"/>
    <x v="1"/>
    <x v="9"/>
    <x v="9"/>
    <x v="1"/>
    <x v="16"/>
    <n v="13942.55976"/>
    <n v="341.47789394560601"/>
    <n v="4761075.9430555599"/>
    <n v="0.34147789394560601"/>
    <n v="4761.0759430555545"/>
  </r>
  <r>
    <x v="1"/>
    <x v="0"/>
    <x v="1"/>
    <x v="10"/>
    <x v="10"/>
    <x v="1"/>
    <x v="16"/>
    <n v="13942.55976"/>
    <n v="984.55864299853897"/>
    <n v="13727267.7172316"/>
    <n v="0.98455864299853901"/>
    <n v="13727.267717231636"/>
  </r>
  <r>
    <x v="1"/>
    <x v="0"/>
    <x v="1"/>
    <x v="11"/>
    <x v="11"/>
    <x v="1"/>
    <x v="16"/>
    <n v="13942.55976"/>
    <n v="186.692926599326"/>
    <n v="2602977.2858803999"/>
    <n v="0.18669292659932599"/>
    <n v="2602.9772858803963"/>
  </r>
  <r>
    <x v="1"/>
    <x v="0"/>
    <x v="1"/>
    <x v="12"/>
    <x v="12"/>
    <x v="1"/>
    <x v="16"/>
    <n v="13942.55976"/>
    <n v="4736.45088744027"/>
    <n v="66038249.548441097"/>
    <n v="4.7364508874402702"/>
    <n v="66038.249548441003"/>
  </r>
  <r>
    <x v="1"/>
    <x v="0"/>
    <x v="1"/>
    <x v="30"/>
    <x v="29"/>
    <x v="1"/>
    <x v="16"/>
    <n v="13942.55976"/>
    <n v="2.2958897887167401E-3"/>
    <n v="32.010580581557001"/>
    <n v="2.2958897887167399E-6"/>
    <n v="3.2010580581556917E-2"/>
  </r>
  <r>
    <x v="1"/>
    <x v="0"/>
    <x v="1"/>
    <x v="13"/>
    <x v="13"/>
    <x v="1"/>
    <x v="16"/>
    <n v="13942.55976"/>
    <n v="82.241991709825896"/>
    <n v="1146663.88419567"/>
    <n v="8.2241991709825893E-2"/>
    <n v="1146.6638841956722"/>
  </r>
  <r>
    <x v="1"/>
    <x v="0"/>
    <x v="1"/>
    <x v="14"/>
    <x v="14"/>
    <x v="1"/>
    <x v="16"/>
    <n v="13942.55976"/>
    <n v="56.509463898740599"/>
    <n v="787886.57741375302"/>
    <n v="5.6509463898740599E-2"/>
    <n v="787.88657741375334"/>
  </r>
  <r>
    <x v="1"/>
    <x v="0"/>
    <x v="1"/>
    <x v="19"/>
    <x v="19"/>
    <x v="1"/>
    <x v="16"/>
    <n v="13942.55976"/>
    <n v="7.1186372264378503E-2"/>
    <n v="992.52024939370301"/>
    <n v="7.1186372264378509E-5"/>
    <n v="0.99252024939370387"/>
  </r>
  <r>
    <x v="1"/>
    <x v="0"/>
    <x v="1"/>
    <x v="15"/>
    <x v="15"/>
    <x v="1"/>
    <x v="16"/>
    <n v="13942.55976"/>
    <n v="138.67884605302299"/>
    <n v="1933538.0985421101"/>
    <n v="0.138678846053023"/>
    <n v="1933.5380985421132"/>
  </r>
  <r>
    <x v="1"/>
    <x v="0"/>
    <x v="1"/>
    <x v="16"/>
    <x v="16"/>
    <x v="1"/>
    <x v="16"/>
    <n v="13942.55976"/>
    <n v="1899.7043137744299"/>
    <n v="26486740.9211298"/>
    <n v="1.8997043137744298"/>
    <n v="26486.740921129778"/>
  </r>
  <r>
    <x v="1"/>
    <x v="0"/>
    <x v="1"/>
    <x v="22"/>
    <x v="22"/>
    <x v="1"/>
    <x v="16"/>
    <n v="13942.55976"/>
    <n v="13.9273879129282"/>
    <n v="194183.438276703"/>
    <n v="1.3927387912928199E-2"/>
    <n v="194.1834382767031"/>
  </r>
  <r>
    <x v="1"/>
    <x v="0"/>
    <x v="1"/>
    <x v="17"/>
    <x v="17"/>
    <x v="1"/>
    <x v="16"/>
    <n v="13942.55976"/>
    <n v="1.2524296285897201"/>
    <n v="17462.074941806801"/>
    <n v="1.25242962858972E-3"/>
    <n v="17.462074941806776"/>
  </r>
  <r>
    <x v="1"/>
    <x v="0"/>
    <x v="1"/>
    <x v="18"/>
    <x v="18"/>
    <x v="1"/>
    <x v="16"/>
    <n v="13942.55976"/>
    <n v="76.411392300460605"/>
    <n v="1065370.4034939799"/>
    <n v="7.6411392300460609E-2"/>
    <n v="1065.370403493976"/>
  </r>
  <r>
    <x v="1"/>
    <x v="0"/>
    <x v="1"/>
    <x v="25"/>
    <x v="21"/>
    <x v="1"/>
    <x v="16"/>
    <n v="13942.55976"/>
    <n v="62.2797999182065"/>
    <n v="868339.83220043697"/>
    <n v="6.2279799918206501E-2"/>
    <n v="868.33983220043729"/>
  </r>
  <r>
    <x v="1"/>
    <x v="0"/>
    <x v="1"/>
    <x v="21"/>
    <x v="21"/>
    <x v="1"/>
    <x v="16"/>
    <n v="13942.55976"/>
    <n v="302.515625014362"/>
    <n v="4217842.1800964903"/>
    <n v="0.30251562501436202"/>
    <n v="4217.8421800964934"/>
  </r>
  <r>
    <x v="1"/>
    <x v="0"/>
    <x v="1"/>
    <x v="0"/>
    <x v="0"/>
    <x v="1"/>
    <x v="17"/>
    <n v="13942.55976"/>
    <n v="12.0516356678718"/>
    <n v="168030.65050505"/>
    <n v="1.2051635667871799E-2"/>
    <n v="168.03065050505006"/>
  </r>
  <r>
    <x v="1"/>
    <x v="0"/>
    <x v="1"/>
    <x v="1"/>
    <x v="1"/>
    <x v="1"/>
    <x v="17"/>
    <n v="13942.55976"/>
    <n v="523.454583504168"/>
    <n v="7298296.8121527797"/>
    <n v="0.52345458350416796"/>
    <n v="7298.296812152772"/>
  </r>
  <r>
    <x v="1"/>
    <x v="0"/>
    <x v="1"/>
    <x v="3"/>
    <x v="3"/>
    <x v="1"/>
    <x v="17"/>
    <n v="13942.55976"/>
    <n v="224.91958550537899"/>
    <n v="3135954.7621031702"/>
    <n v="0.22491958550537899"/>
    <n v="3135.9547621031766"/>
  </r>
  <r>
    <x v="1"/>
    <x v="0"/>
    <x v="1"/>
    <x v="4"/>
    <x v="4"/>
    <x v="1"/>
    <x v="17"/>
    <n v="13942.55976"/>
    <n v="1418.17684926274"/>
    <n v="19773015.471094299"/>
    <n v="1.41817684926274"/>
    <n v="19773.015471094266"/>
  </r>
  <r>
    <x v="1"/>
    <x v="0"/>
    <x v="1"/>
    <x v="5"/>
    <x v="5"/>
    <x v="1"/>
    <x v="17"/>
    <n v="13942.55976"/>
    <n v="466.66471507370301"/>
    <n v="6506500.6777984696"/>
    <n v="0.466664715073703"/>
    <n v="6506.5006777984772"/>
  </r>
  <r>
    <x v="1"/>
    <x v="0"/>
    <x v="1"/>
    <x v="6"/>
    <x v="6"/>
    <x v="1"/>
    <x v="17"/>
    <n v="13942.55976"/>
    <n v="8594.49716926765"/>
    <n v="119829290.38966499"/>
    <n v="8.5944971692676493"/>
    <n v="119829.29038966504"/>
  </r>
  <r>
    <x v="1"/>
    <x v="0"/>
    <x v="1"/>
    <x v="8"/>
    <x v="8"/>
    <x v="1"/>
    <x v="17"/>
    <n v="13942.55976"/>
    <n v="8365.1072289165295"/>
    <n v="116631007.437977"/>
    <n v="8.3651072289165302"/>
    <n v="116631.00743797672"/>
  </r>
  <r>
    <x v="1"/>
    <x v="0"/>
    <x v="1"/>
    <x v="9"/>
    <x v="9"/>
    <x v="1"/>
    <x v="17"/>
    <n v="13942.55976"/>
    <n v="432.366807392032"/>
    <n v="6028300.0503038196"/>
    <n v="0.43236680739203198"/>
    <n v="6028.3000503038156"/>
  </r>
  <r>
    <x v="1"/>
    <x v="0"/>
    <x v="1"/>
    <x v="10"/>
    <x v="10"/>
    <x v="1"/>
    <x v="17"/>
    <n v="13942.55976"/>
    <n v="1708.6348024613101"/>
    <n v="23822742.8413326"/>
    <n v="1.7086348024613101"/>
    <n v="23822.742841332612"/>
  </r>
  <r>
    <x v="1"/>
    <x v="0"/>
    <x v="1"/>
    <x v="11"/>
    <x v="11"/>
    <x v="1"/>
    <x v="17"/>
    <n v="13942.55976"/>
    <n v="22.432643251877"/>
    <n v="312768.46911405597"/>
    <n v="2.2432643251877001E-2"/>
    <n v="312.76846911405579"/>
  </r>
  <r>
    <x v="1"/>
    <x v="0"/>
    <x v="1"/>
    <x v="12"/>
    <x v="12"/>
    <x v="1"/>
    <x v="17"/>
    <n v="13942.55976"/>
    <n v="5756.1150013449997"/>
    <n v="80254977.391685203"/>
    <n v="5.756115001345"/>
    <n v="80254.977391685141"/>
  </r>
  <r>
    <x v="1"/>
    <x v="0"/>
    <x v="1"/>
    <x v="13"/>
    <x v="13"/>
    <x v="1"/>
    <x v="17"/>
    <n v="13942.55976"/>
    <n v="194.133095058408"/>
    <n v="2706712.2792456099"/>
    <n v="0.19413309505840801"/>
    <n v="2706.7122792456144"/>
  </r>
  <r>
    <x v="1"/>
    <x v="0"/>
    <x v="1"/>
    <x v="14"/>
    <x v="14"/>
    <x v="1"/>
    <x v="17"/>
    <n v="13942.55976"/>
    <n v="43.633899430340499"/>
    <n v="608368.25036935206"/>
    <n v="4.3633899430340496E-2"/>
    <n v="608.36825036935238"/>
  </r>
  <r>
    <x v="1"/>
    <x v="0"/>
    <x v="1"/>
    <x v="19"/>
    <x v="19"/>
    <x v="1"/>
    <x v="17"/>
    <n v="13942.55976"/>
    <n v="1.2884542900356599"/>
    <n v="17964.3509368505"/>
    <n v="1.2884542900356598E-3"/>
    <n v="17.964350936850561"/>
  </r>
  <r>
    <x v="1"/>
    <x v="0"/>
    <x v="1"/>
    <x v="15"/>
    <x v="15"/>
    <x v="1"/>
    <x v="17"/>
    <n v="13942.55976"/>
    <n v="201.10953302538601"/>
    <n v="2803981.6825121301"/>
    <n v="0.20110953302538601"/>
    <n v="2803.9816825121379"/>
  </r>
  <r>
    <x v="1"/>
    <x v="0"/>
    <x v="1"/>
    <x v="16"/>
    <x v="16"/>
    <x v="1"/>
    <x v="17"/>
    <n v="13942.55976"/>
    <n v="2103.8878911868101"/>
    <n v="29333582.651212499"/>
    <n v="2.10388789118681"/>
    <n v="29333.582651212477"/>
  </r>
  <r>
    <x v="1"/>
    <x v="0"/>
    <x v="1"/>
    <x v="22"/>
    <x v="22"/>
    <x v="1"/>
    <x v="17"/>
    <n v="13942.55976"/>
    <n v="61.2796495874546"/>
    <n v="854395.17644494597"/>
    <n v="6.1279649587454597E-2"/>
    <n v="854.39517644494504"/>
  </r>
  <r>
    <x v="1"/>
    <x v="0"/>
    <x v="1"/>
    <x v="17"/>
    <x v="17"/>
    <x v="1"/>
    <x v="17"/>
    <n v="13942.55976"/>
    <n v="1.3426592673415301"/>
    <n v="18720.1070722271"/>
    <n v="1.3426592673415302E-3"/>
    <n v="18.720107072227101"/>
  </r>
  <r>
    <x v="1"/>
    <x v="0"/>
    <x v="1"/>
    <x v="18"/>
    <x v="18"/>
    <x v="1"/>
    <x v="17"/>
    <n v="13942.55976"/>
    <n v="209.511760338009"/>
    <n v="2921130.2389354799"/>
    <n v="0.209511760338009"/>
    <n v="2921.1302389354883"/>
  </r>
  <r>
    <x v="1"/>
    <x v="0"/>
    <x v="1"/>
    <x v="21"/>
    <x v="21"/>
    <x v="1"/>
    <x v="17"/>
    <n v="13942.55976"/>
    <n v="302.74090285889702"/>
    <n v="4220983.1299065202"/>
    <n v="0.30274090285889704"/>
    <n v="4220.9831299065272"/>
  </r>
  <r>
    <x v="1"/>
    <x v="0"/>
    <x v="1"/>
    <x v="0"/>
    <x v="0"/>
    <x v="1"/>
    <x v="18"/>
    <n v="13942.55976"/>
    <n v="3.8851188701281001"/>
    <n v="54168.502021464599"/>
    <n v="3.8851188701281001E-3"/>
    <n v="54.168502021464718"/>
  </r>
  <r>
    <x v="1"/>
    <x v="0"/>
    <x v="1"/>
    <x v="24"/>
    <x v="24"/>
    <x v="1"/>
    <x v="18"/>
    <n v="13942.55976"/>
    <n v="0"/>
    <n v="0"/>
    <n v="0"/>
    <n v="0"/>
  </r>
  <r>
    <x v="1"/>
    <x v="0"/>
    <x v="1"/>
    <x v="1"/>
    <x v="1"/>
    <x v="1"/>
    <x v="18"/>
    <n v="13942.55976"/>
    <n v="369.342712177122"/>
    <n v="5149582.8364500003"/>
    <n v="0.369342712177122"/>
    <n v="5149.582836450003"/>
  </r>
  <r>
    <x v="1"/>
    <x v="0"/>
    <x v="1"/>
    <x v="2"/>
    <x v="2"/>
    <x v="1"/>
    <x v="18"/>
    <n v="13942.55976"/>
    <n v="0"/>
    <n v="0"/>
    <n v="0"/>
    <n v="0"/>
  </r>
  <r>
    <x v="1"/>
    <x v="0"/>
    <x v="1"/>
    <x v="3"/>
    <x v="3"/>
    <x v="1"/>
    <x v="18"/>
    <n v="13942.55976"/>
    <n v="269.915705109432"/>
    <n v="3763315.8486507898"/>
    <n v="0.26991570510943197"/>
    <n v="3763.3158486507928"/>
  </r>
  <r>
    <x v="1"/>
    <x v="0"/>
    <x v="1"/>
    <x v="4"/>
    <x v="4"/>
    <x v="1"/>
    <x v="18"/>
    <n v="13942.55976"/>
    <n v="1551.16955838126"/>
    <n v="21627274.265623599"/>
    <n v="1.5511695583812599"/>
    <n v="21627.274265623524"/>
  </r>
  <r>
    <x v="1"/>
    <x v="0"/>
    <x v="1"/>
    <x v="5"/>
    <x v="5"/>
    <x v="1"/>
    <x v="18"/>
    <n v="13942.55976"/>
    <n v="390.14122043838"/>
    <n v="5439567.2808014397"/>
    <n v="0.39014122043838001"/>
    <n v="5439.5672808014469"/>
  </r>
  <r>
    <x v="1"/>
    <x v="0"/>
    <x v="1"/>
    <x v="6"/>
    <x v="6"/>
    <x v="1"/>
    <x v="18"/>
    <n v="13942.55976"/>
    <n v="3409.0130936904002"/>
    <n v="47530368.781400897"/>
    <n v="3.4090130936904002"/>
    <n v="47530.368781400881"/>
  </r>
  <r>
    <x v="1"/>
    <x v="0"/>
    <x v="1"/>
    <x v="8"/>
    <x v="8"/>
    <x v="1"/>
    <x v="18"/>
    <n v="13942.55976"/>
    <n v="8769.3751546825697"/>
    <n v="122267537.15202101"/>
    <n v="8.7693751546825691"/>
    <n v="122267.53715202096"/>
  </r>
  <r>
    <x v="1"/>
    <x v="0"/>
    <x v="1"/>
    <x v="9"/>
    <x v="9"/>
    <x v="1"/>
    <x v="18"/>
    <n v="13942.55976"/>
    <n v="424.88543375017099"/>
    <n v="5923990.5512152798"/>
    <n v="0.42488543375017102"/>
    <n v="5923.99055121528"/>
  </r>
  <r>
    <x v="1"/>
    <x v="0"/>
    <x v="1"/>
    <x v="10"/>
    <x v="10"/>
    <x v="1"/>
    <x v="18"/>
    <n v="13942.55976"/>
    <n v="1644.42395491663"/>
    <n v="22927479.262200698"/>
    <n v="1.64442395491663"/>
    <n v="22927.479262200661"/>
  </r>
  <r>
    <x v="1"/>
    <x v="0"/>
    <x v="1"/>
    <x v="11"/>
    <x v="11"/>
    <x v="1"/>
    <x v="18"/>
    <n v="13942.55976"/>
    <n v="7904.4667196564196"/>
    <n v="110208499.609741"/>
    <n v="7.90446671965642"/>
    <n v="110208.4996097408"/>
  </r>
  <r>
    <x v="1"/>
    <x v="0"/>
    <x v="1"/>
    <x v="12"/>
    <x v="12"/>
    <x v="1"/>
    <x v="18"/>
    <n v="13942.55976"/>
    <n v="18852.736936485999"/>
    <n v="262855411.376515"/>
    <n v="18.852736936486"/>
    <n v="262855.4113765154"/>
  </r>
  <r>
    <x v="1"/>
    <x v="0"/>
    <x v="1"/>
    <x v="13"/>
    <x v="13"/>
    <x v="1"/>
    <x v="18"/>
    <n v="13942.55976"/>
    <n v="183.90051187254801"/>
    <n v="2564043.87667759"/>
    <n v="0.18390051187254802"/>
    <n v="2564.0438766775901"/>
  </r>
  <r>
    <x v="1"/>
    <x v="0"/>
    <x v="1"/>
    <x v="14"/>
    <x v="14"/>
    <x v="1"/>
    <x v="18"/>
    <n v="13942.55976"/>
    <n v="104.70536721508"/>
    <n v="1459860.83958899"/>
    <n v="0.10470536721508"/>
    <n v="1459.8608395889978"/>
  </r>
  <r>
    <x v="1"/>
    <x v="0"/>
    <x v="1"/>
    <x v="19"/>
    <x v="19"/>
    <x v="1"/>
    <x v="18"/>
    <n v="13942.55976"/>
    <n v="4.4525646644723"/>
    <n v="62080.148919669402"/>
    <n v="4.4525646644723001E-3"/>
    <n v="62.080148919669391"/>
  </r>
  <r>
    <x v="1"/>
    <x v="0"/>
    <x v="1"/>
    <x v="15"/>
    <x v="15"/>
    <x v="1"/>
    <x v="18"/>
    <n v="13942.55976"/>
    <n v="445.86406375506499"/>
    <n v="6216486.35374144"/>
    <n v="0.44586406375506499"/>
    <n v="6216.486353741444"/>
  </r>
  <r>
    <x v="1"/>
    <x v="0"/>
    <x v="1"/>
    <x v="16"/>
    <x v="16"/>
    <x v="1"/>
    <x v="18"/>
    <n v="13942.55976"/>
    <n v="3733.3359140941002"/>
    <n v="52052259.086411297"/>
    <n v="3.7333359140941003"/>
    <n v="52052.259086411221"/>
  </r>
  <r>
    <x v="1"/>
    <x v="0"/>
    <x v="1"/>
    <x v="22"/>
    <x v="22"/>
    <x v="1"/>
    <x v="18"/>
    <n v="13942.55976"/>
    <n v="4.5849733497785197"/>
    <n v="63926.264927294404"/>
    <n v="4.5849733497785195E-3"/>
    <n v="63.92626492729439"/>
  </r>
  <r>
    <x v="1"/>
    <x v="0"/>
    <x v="1"/>
    <x v="17"/>
    <x v="17"/>
    <x v="1"/>
    <x v="18"/>
    <n v="13942.55976"/>
    <n v="8.4561805710440696E-2"/>
    <n v="1179.0080295313301"/>
    <n v="8.45618057104407E-5"/>
    <n v="1.1790080295313288"/>
  </r>
  <r>
    <x v="1"/>
    <x v="0"/>
    <x v="1"/>
    <x v="18"/>
    <x v="18"/>
    <x v="1"/>
    <x v="18"/>
    <n v="13942.55976"/>
    <n v="57.2638206635866"/>
    <n v="798404.24168797897"/>
    <n v="5.7263820663586602E-2"/>
    <n v="798.40424168797904"/>
  </r>
  <r>
    <x v="1"/>
    <x v="0"/>
    <x v="1"/>
    <x v="21"/>
    <x v="21"/>
    <x v="1"/>
    <x v="18"/>
    <n v="13942.55976"/>
    <n v="117.084799635671"/>
    <n v="1632461.8159079701"/>
    <n v="0.11708479963567101"/>
    <n v="1632.4618159079691"/>
  </r>
  <r>
    <x v="1"/>
    <x v="0"/>
    <x v="1"/>
    <x v="0"/>
    <x v="0"/>
    <x v="1"/>
    <x v="19"/>
    <n v="13942.55976"/>
    <n v="1.09780927354728"/>
    <n v="15306.2714015152"/>
    <n v="1.09780927354728E-3"/>
    <n v="15.30627140151514"/>
  </r>
  <r>
    <x v="1"/>
    <x v="0"/>
    <x v="1"/>
    <x v="24"/>
    <x v="24"/>
    <x v="1"/>
    <x v="19"/>
    <n v="13942.55976"/>
    <n v="0"/>
    <n v="0"/>
    <n v="0"/>
    <n v="0"/>
  </r>
  <r>
    <x v="1"/>
    <x v="0"/>
    <x v="1"/>
    <x v="2"/>
    <x v="2"/>
    <x v="1"/>
    <x v="19"/>
    <n v="13942.55976"/>
    <n v="3.27522806478065"/>
    <n v="45665.063020833302"/>
    <n v="3.2752280647806498E-3"/>
    <n v="45.665063020833365"/>
  </r>
  <r>
    <x v="1"/>
    <x v="0"/>
    <x v="1"/>
    <x v="3"/>
    <x v="3"/>
    <x v="1"/>
    <x v="19"/>
    <n v="13942.55976"/>
    <n v="209.313346853707"/>
    <n v="2918363.8470734102"/>
    <n v="0.20931334685370701"/>
    <n v="2918.3638470734181"/>
  </r>
  <r>
    <x v="1"/>
    <x v="0"/>
    <x v="1"/>
    <x v="4"/>
    <x v="4"/>
    <x v="1"/>
    <x v="19"/>
    <n v="13942.55976"/>
    <n v="1399.2733958502199"/>
    <n v="19509452.942219801"/>
    <n v="1.3992733958502199"/>
    <n v="19509.452942219828"/>
  </r>
  <r>
    <x v="1"/>
    <x v="0"/>
    <x v="1"/>
    <x v="5"/>
    <x v="5"/>
    <x v="1"/>
    <x v="19"/>
    <n v="13942.55976"/>
    <n v="245.77950066229201"/>
    <n v="3426795.3757669702"/>
    <n v="0.24577950066229201"/>
    <n v="3426.7953757669661"/>
  </r>
  <r>
    <x v="1"/>
    <x v="0"/>
    <x v="1"/>
    <x v="6"/>
    <x v="6"/>
    <x v="1"/>
    <x v="19"/>
    <n v="13942.55976"/>
    <n v="849.858052874132"/>
    <n v="11849196.689714801"/>
    <n v="0.84985805287413196"/>
    <n v="11849.196689714825"/>
  </r>
  <r>
    <x v="1"/>
    <x v="0"/>
    <x v="1"/>
    <x v="7"/>
    <x v="7"/>
    <x v="1"/>
    <x v="19"/>
    <n v="13942.55976"/>
    <n v="0"/>
    <n v="0"/>
    <n v="0"/>
    <n v="0"/>
  </r>
  <r>
    <x v="1"/>
    <x v="0"/>
    <x v="1"/>
    <x v="8"/>
    <x v="8"/>
    <x v="1"/>
    <x v="19"/>
    <n v="13942.55976"/>
    <n v="14926.99005006"/>
    <n v="208120450.80988699"/>
    <n v="14.926990050060001"/>
    <n v="208120.45080988694"/>
  </r>
  <r>
    <x v="1"/>
    <x v="0"/>
    <x v="1"/>
    <x v="9"/>
    <x v="9"/>
    <x v="1"/>
    <x v="19"/>
    <n v="13942.55976"/>
    <n v="261.36493461288802"/>
    <n v="3644096.2200086801"/>
    <n v="0.26136493461288801"/>
    <n v="3644.0962200086838"/>
  </r>
  <r>
    <x v="1"/>
    <x v="0"/>
    <x v="1"/>
    <x v="10"/>
    <x v="10"/>
    <x v="1"/>
    <x v="19"/>
    <n v="13942.55976"/>
    <n v="1278.5990672406699"/>
    <n v="17826943.9040833"/>
    <n v="1.27859906724067"/>
    <n v="17826.943904083299"/>
  </r>
  <r>
    <x v="1"/>
    <x v="0"/>
    <x v="1"/>
    <x v="11"/>
    <x v="11"/>
    <x v="1"/>
    <x v="19"/>
    <n v="13942.55976"/>
    <n v="1692.48294452399"/>
    <n v="23597544.5968065"/>
    <n v="1.69248294452399"/>
    <n v="23597.544596806496"/>
  </r>
  <r>
    <x v="1"/>
    <x v="0"/>
    <x v="1"/>
    <x v="12"/>
    <x v="12"/>
    <x v="1"/>
    <x v="19"/>
    <n v="13942.55976"/>
    <n v="5059.5747804606499"/>
    <n v="70543423.736761495"/>
    <n v="5.0595747804606495"/>
    <n v="70543.423736761484"/>
  </r>
  <r>
    <x v="1"/>
    <x v="0"/>
    <x v="1"/>
    <x v="13"/>
    <x v="13"/>
    <x v="1"/>
    <x v="19"/>
    <n v="13942.55976"/>
    <n v="179.87096808125901"/>
    <n v="2507861.721562"/>
    <n v="0.17987096808125902"/>
    <n v="2507.8617215620066"/>
  </r>
  <r>
    <x v="1"/>
    <x v="0"/>
    <x v="1"/>
    <x v="14"/>
    <x v="14"/>
    <x v="1"/>
    <x v="19"/>
    <n v="13942.55976"/>
    <n v="14.305535244233401"/>
    <n v="199455.78004151001"/>
    <n v="1.43055352442334E-2"/>
    <n v="199.45578004151039"/>
  </r>
  <r>
    <x v="1"/>
    <x v="0"/>
    <x v="1"/>
    <x v="19"/>
    <x v="19"/>
    <x v="1"/>
    <x v="19"/>
    <n v="13942.55976"/>
    <n v="0.90728629240991698"/>
    <n v="12649.8933513541"/>
    <n v="9.0728629240991701E-4"/>
    <n v="12.649893351354102"/>
  </r>
  <r>
    <x v="1"/>
    <x v="0"/>
    <x v="1"/>
    <x v="15"/>
    <x v="15"/>
    <x v="1"/>
    <x v="19"/>
    <n v="13942.55976"/>
    <n v="433.443335310191"/>
    <n v="6043309.6051360499"/>
    <n v="0.43344333531019102"/>
    <n v="6043.3096051360562"/>
  </r>
  <r>
    <x v="1"/>
    <x v="0"/>
    <x v="1"/>
    <x v="16"/>
    <x v="16"/>
    <x v="1"/>
    <x v="19"/>
    <n v="13942.55976"/>
    <n v="1050.7795737096001"/>
    <n v="14650557.001033399"/>
    <n v="1.0507795737096002"/>
    <n v="14650.557001033425"/>
  </r>
  <r>
    <x v="1"/>
    <x v="0"/>
    <x v="1"/>
    <x v="17"/>
    <x v="17"/>
    <x v="1"/>
    <x v="19"/>
    <n v="13942.55976"/>
    <n v="1.9372487540720299E-2"/>
    <n v="270.10206523634798"/>
    <n v="1.93724875407203E-5"/>
    <n v="0.27010206523634822"/>
  </r>
  <r>
    <x v="1"/>
    <x v="0"/>
    <x v="1"/>
    <x v="18"/>
    <x v="18"/>
    <x v="1"/>
    <x v="19"/>
    <n v="13942.55976"/>
    <n v="108.769723104196"/>
    <n v="1516528.36445891"/>
    <n v="0.108769723104196"/>
    <n v="1516.5283644589053"/>
  </r>
  <r>
    <x v="1"/>
    <x v="0"/>
    <x v="1"/>
    <x v="25"/>
    <x v="21"/>
    <x v="1"/>
    <x v="19"/>
    <n v="13942.55976"/>
    <n v="71.692992863484903"/>
    <n v="999583.83737239195"/>
    <n v="7.1692992863484906E-2"/>
    <n v="999.58383737239183"/>
  </r>
  <r>
    <x v="1"/>
    <x v="0"/>
    <x v="1"/>
    <x v="21"/>
    <x v="21"/>
    <x v="1"/>
    <x v="19"/>
    <n v="13942.55976"/>
    <n v="504.72797317706397"/>
    <n v="7037199.9285648903"/>
    <n v="0.50472797317706397"/>
    <n v="7037.1999285648917"/>
  </r>
  <r>
    <x v="1"/>
    <x v="0"/>
    <x v="1"/>
    <x v="0"/>
    <x v="0"/>
    <x v="1"/>
    <x v="20"/>
    <n v="13942.55976"/>
    <n v="2.8346899743348102"/>
    <n v="39522.834368235897"/>
    <n v="2.8346899743348104E-3"/>
    <n v="39.522834368235962"/>
  </r>
  <r>
    <x v="1"/>
    <x v="0"/>
    <x v="1"/>
    <x v="1"/>
    <x v="1"/>
    <x v="1"/>
    <x v="20"/>
    <n v="13942.55976"/>
    <n v="3.5692321208926399"/>
    <n v="49764.232142857203"/>
    <n v="3.56923212089264E-3"/>
    <n v="49.764232142857175"/>
  </r>
  <r>
    <x v="1"/>
    <x v="0"/>
    <x v="1"/>
    <x v="2"/>
    <x v="2"/>
    <x v="1"/>
    <x v="20"/>
    <n v="13942.55976"/>
    <n v="14.579417092533999"/>
    <n v="203274.394078621"/>
    <n v="1.4579417092533999E-2"/>
    <n v="203.27439407862073"/>
  </r>
  <r>
    <x v="1"/>
    <x v="0"/>
    <x v="1"/>
    <x v="3"/>
    <x v="3"/>
    <x v="1"/>
    <x v="20"/>
    <n v="13942.55976"/>
    <n v="157.02736481021299"/>
    <n v="2189363.41782171"/>
    <n v="0.15702736481021298"/>
    <n v="2189.3634178217158"/>
  </r>
  <r>
    <x v="1"/>
    <x v="0"/>
    <x v="1"/>
    <x v="4"/>
    <x v="4"/>
    <x v="1"/>
    <x v="20"/>
    <n v="13942.55976"/>
    <n v="2396.2055232685102"/>
    <n v="33409238.705413301"/>
    <n v="2.39620552326851"/>
    <n v="33409.238705413271"/>
  </r>
  <r>
    <x v="1"/>
    <x v="0"/>
    <x v="1"/>
    <x v="5"/>
    <x v="5"/>
    <x v="1"/>
    <x v="20"/>
    <n v="13942.55976"/>
    <n v="500.97825605853097"/>
    <n v="6984919.2735566497"/>
    <n v="0.50097825605853097"/>
    <n v="6984.9192735566503"/>
  </r>
  <r>
    <x v="1"/>
    <x v="0"/>
    <x v="1"/>
    <x v="6"/>
    <x v="6"/>
    <x v="1"/>
    <x v="20"/>
    <n v="13942.55976"/>
    <n v="1676.94986769053"/>
    <n v="23380973.744799301"/>
    <n v="1.6769498676905301"/>
    <n v="23380.97374479931"/>
  </r>
  <r>
    <x v="1"/>
    <x v="0"/>
    <x v="1"/>
    <x v="8"/>
    <x v="8"/>
    <x v="1"/>
    <x v="20"/>
    <n v="13942.55976"/>
    <n v="26953.492192592799"/>
    <n v="375800675.63591897"/>
    <n v="26.953492192592797"/>
    <n v="375800.67563591851"/>
  </r>
  <r>
    <x v="1"/>
    <x v="0"/>
    <x v="1"/>
    <x v="9"/>
    <x v="9"/>
    <x v="1"/>
    <x v="20"/>
    <n v="13942.55976"/>
    <n v="414.76250420986298"/>
    <n v="5782851.0011532698"/>
    <n v="0.41476250420986299"/>
    <n v="5782.8510011532662"/>
  </r>
  <r>
    <x v="1"/>
    <x v="0"/>
    <x v="1"/>
    <x v="10"/>
    <x v="10"/>
    <x v="1"/>
    <x v="20"/>
    <n v="13942.55976"/>
    <n v="2409.55643215286"/>
    <n v="33595384.550383702"/>
    <n v="2.40955643215286"/>
    <n v="33595.384550383635"/>
  </r>
  <r>
    <x v="1"/>
    <x v="0"/>
    <x v="1"/>
    <x v="11"/>
    <x v="11"/>
    <x v="1"/>
    <x v="20"/>
    <n v="13942.55976"/>
    <n v="6380.8410448756604"/>
    <n v="88965257.587239802"/>
    <n v="6.3808410448756607"/>
    <n v="88965.257587239743"/>
  </r>
  <r>
    <x v="1"/>
    <x v="0"/>
    <x v="1"/>
    <x v="12"/>
    <x v="12"/>
    <x v="1"/>
    <x v="20"/>
    <n v="13942.55976"/>
    <n v="7392.6733062797803"/>
    <n v="103072789.358963"/>
    <n v="7.3926733062797805"/>
    <n v="103072.78935896262"/>
  </r>
  <r>
    <x v="1"/>
    <x v="0"/>
    <x v="1"/>
    <x v="13"/>
    <x v="13"/>
    <x v="1"/>
    <x v="20"/>
    <n v="13942.55976"/>
    <n v="2.62430397092781"/>
    <n v="36589.5149430663"/>
    <n v="2.6243039709278101E-3"/>
    <n v="36.589514943066298"/>
  </r>
  <r>
    <x v="1"/>
    <x v="0"/>
    <x v="1"/>
    <x v="14"/>
    <x v="14"/>
    <x v="1"/>
    <x v="20"/>
    <n v="13942.55976"/>
    <n v="5.6290029706364004"/>
    <n v="78482.710307315501"/>
    <n v="5.6290029706364004E-3"/>
    <n v="78.482710307315543"/>
  </r>
  <r>
    <x v="1"/>
    <x v="0"/>
    <x v="1"/>
    <x v="19"/>
    <x v="19"/>
    <x v="1"/>
    <x v="20"/>
    <n v="13942.55976"/>
    <n v="4.5759783455488003"/>
    <n v="63800.8515432801"/>
    <n v="4.5759783455488002E-3"/>
    <n v="63.800851543280075"/>
  </r>
  <r>
    <x v="1"/>
    <x v="0"/>
    <x v="1"/>
    <x v="15"/>
    <x v="15"/>
    <x v="1"/>
    <x v="20"/>
    <n v="13942.55976"/>
    <n v="265.69512210054501"/>
    <n v="3704470.1178273498"/>
    <n v="0.26569512210054502"/>
    <n v="3704.4701178273458"/>
  </r>
  <r>
    <x v="1"/>
    <x v="0"/>
    <x v="1"/>
    <x v="16"/>
    <x v="16"/>
    <x v="1"/>
    <x v="20"/>
    <n v="13942.55976"/>
    <n v="2814.5440594351999"/>
    <n v="39241948.745828301"/>
    <n v="2.8145440594352"/>
    <n v="39241.948745828267"/>
  </r>
  <r>
    <x v="1"/>
    <x v="0"/>
    <x v="1"/>
    <x v="22"/>
    <x v="22"/>
    <x v="1"/>
    <x v="20"/>
    <n v="13942.55976"/>
    <n v="19.153962494560499"/>
    <n v="267055.26672120899"/>
    <n v="1.91539624945605E-2"/>
    <n v="267.05526672120845"/>
  </r>
  <r>
    <x v="1"/>
    <x v="0"/>
    <x v="1"/>
    <x v="17"/>
    <x v="17"/>
    <x v="1"/>
    <x v="20"/>
    <n v="13942.55976"/>
    <n v="7.3060069034292796E-2"/>
    <n v="1018.64437858035"/>
    <n v="7.306006903429279E-5"/>
    <n v="1.0186443785803527"/>
  </r>
  <r>
    <x v="1"/>
    <x v="0"/>
    <x v="1"/>
    <x v="18"/>
    <x v="18"/>
    <x v="1"/>
    <x v="20"/>
    <n v="13942.55976"/>
    <n v="109.30742012024599"/>
    <n v="1524025.2372379501"/>
    <n v="0.109307420120246"/>
    <n v="1524.0252372379562"/>
  </r>
  <r>
    <x v="1"/>
    <x v="0"/>
    <x v="1"/>
    <x v="21"/>
    <x v="21"/>
    <x v="1"/>
    <x v="20"/>
    <n v="13942.55976"/>
    <n v="346.13077059466002"/>
    <n v="4825948.9537909003"/>
    <n v="0.34613077059466002"/>
    <n v="4825.9489537908985"/>
  </r>
  <r>
    <x v="1"/>
    <x v="0"/>
    <x v="1"/>
    <x v="0"/>
    <x v="0"/>
    <x v="1"/>
    <x v="21"/>
    <n v="13942.55976"/>
    <n v="5.4810384751574803"/>
    <n v="76419.706486742405"/>
    <n v="5.4810384751574799E-3"/>
    <n v="76.419706486742442"/>
  </r>
  <r>
    <x v="1"/>
    <x v="0"/>
    <x v="1"/>
    <x v="1"/>
    <x v="1"/>
    <x v="1"/>
    <x v="21"/>
    <n v="13942.55976"/>
    <n v="799.13707487915201"/>
    <n v="11142016.422934201"/>
    <n v="0.79913707487915198"/>
    <n v="11142.016422934172"/>
  </r>
  <r>
    <x v="1"/>
    <x v="0"/>
    <x v="1"/>
    <x v="2"/>
    <x v="2"/>
    <x v="1"/>
    <x v="21"/>
    <n v="13942.55976"/>
    <n v="0"/>
    <n v="0"/>
    <n v="0"/>
    <n v="0"/>
  </r>
  <r>
    <x v="1"/>
    <x v="0"/>
    <x v="1"/>
    <x v="3"/>
    <x v="3"/>
    <x v="1"/>
    <x v="21"/>
    <n v="13942.55976"/>
    <n v="399.12638256409599"/>
    <n v="5564843.44069253"/>
    <n v="0.39912638256409599"/>
    <n v="5564.8434406925307"/>
  </r>
  <r>
    <x v="1"/>
    <x v="0"/>
    <x v="1"/>
    <x v="4"/>
    <x v="4"/>
    <x v="1"/>
    <x v="21"/>
    <n v="13942.55976"/>
    <n v="2979.3985882321899"/>
    <n v="41540442.865286998"/>
    <n v="2.9793985882321898"/>
    <n v="41540.442865286939"/>
  </r>
  <r>
    <x v="1"/>
    <x v="0"/>
    <x v="1"/>
    <x v="5"/>
    <x v="5"/>
    <x v="1"/>
    <x v="21"/>
    <n v="13942.55976"/>
    <n v="558.82995388342204"/>
    <n v="7791520.02769766"/>
    <n v="0.55882995388342205"/>
    <n v="7791.5200276976557"/>
  </r>
  <r>
    <x v="1"/>
    <x v="0"/>
    <x v="1"/>
    <x v="6"/>
    <x v="6"/>
    <x v="1"/>
    <x v="21"/>
    <n v="13942.55976"/>
    <n v="508.47998687721997"/>
    <n v="7089512.6037996504"/>
    <n v="0.50847998687721996"/>
    <n v="7089.5126037996552"/>
  </r>
  <r>
    <x v="1"/>
    <x v="0"/>
    <x v="1"/>
    <x v="8"/>
    <x v="8"/>
    <x v="1"/>
    <x v="21"/>
    <n v="13942.55976"/>
    <n v="25261.794269903901"/>
    <n v="352214076.25296098"/>
    <n v="25.261794269903902"/>
    <n v="352214.07625296072"/>
  </r>
  <r>
    <x v="1"/>
    <x v="0"/>
    <x v="1"/>
    <x v="9"/>
    <x v="9"/>
    <x v="1"/>
    <x v="21"/>
    <n v="13942.55976"/>
    <n v="9.5626854870176796"/>
    <n v="133328.31386882899"/>
    <n v="9.5626854870176792E-3"/>
    <n v="133.3283138688287"/>
  </r>
  <r>
    <x v="1"/>
    <x v="0"/>
    <x v="1"/>
    <x v="10"/>
    <x v="10"/>
    <x v="1"/>
    <x v="21"/>
    <n v="13942.55976"/>
    <n v="655.83597311156905"/>
    <n v="9144032.2478658091"/>
    <n v="0.65583597311156905"/>
    <n v="9144.0322478658054"/>
  </r>
  <r>
    <x v="1"/>
    <x v="0"/>
    <x v="1"/>
    <x v="11"/>
    <x v="11"/>
    <x v="1"/>
    <x v="21"/>
    <n v="13942.55976"/>
    <n v="63.292502130324998"/>
    <n v="882459.49331198295"/>
    <n v="6.3292502130325001E-2"/>
    <n v="882.45949331198369"/>
  </r>
  <r>
    <x v="1"/>
    <x v="0"/>
    <x v="1"/>
    <x v="12"/>
    <x v="12"/>
    <x v="1"/>
    <x v="21"/>
    <n v="13942.55976"/>
    <n v="781.535050798979"/>
    <n v="10896599.1502994"/>
    <n v="0.781535050798979"/>
    <n v="10896.5991502994"/>
  </r>
  <r>
    <x v="1"/>
    <x v="0"/>
    <x v="1"/>
    <x v="13"/>
    <x v="13"/>
    <x v="1"/>
    <x v="21"/>
    <n v="13942.55976"/>
    <n v="45.9796364519161"/>
    <n v="641073.82897391496"/>
    <n v="4.5979636451916099E-2"/>
    <n v="641.0738289739146"/>
  </r>
  <r>
    <x v="1"/>
    <x v="0"/>
    <x v="1"/>
    <x v="19"/>
    <x v="19"/>
    <x v="1"/>
    <x v="21"/>
    <n v="13942.55976"/>
    <n v="1.2181554829902499"/>
    <n v="16984.205618563199"/>
    <n v="1.2181554829902499E-3"/>
    <n v="16.984205618563223"/>
  </r>
  <r>
    <x v="1"/>
    <x v="0"/>
    <x v="1"/>
    <x v="15"/>
    <x v="15"/>
    <x v="1"/>
    <x v="21"/>
    <n v="13942.55976"/>
    <n v="73.783162714407595"/>
    <n v="1028726.1554274301"/>
    <n v="7.3783162714407602E-2"/>
    <n v="1028.7261554274319"/>
  </r>
  <r>
    <x v="1"/>
    <x v="0"/>
    <x v="1"/>
    <x v="16"/>
    <x v="16"/>
    <x v="1"/>
    <x v="21"/>
    <n v="13942.55976"/>
    <n v="2069.7976033570999"/>
    <n v="28858276.775911201"/>
    <n v="2.0697976033570997"/>
    <n v="28858.276775911141"/>
  </r>
  <r>
    <x v="1"/>
    <x v="0"/>
    <x v="1"/>
    <x v="22"/>
    <x v="22"/>
    <x v="1"/>
    <x v="21"/>
    <n v="13942.55976"/>
    <n v="14.551848029899"/>
    <n v="202890.01077530501"/>
    <n v="1.4551848029899001E-2"/>
    <n v="202.89001077530509"/>
  </r>
  <r>
    <x v="1"/>
    <x v="0"/>
    <x v="1"/>
    <x v="17"/>
    <x v="17"/>
    <x v="1"/>
    <x v="21"/>
    <n v="13942.55976"/>
    <n v="0.57565102895064302"/>
    <n v="8026.0488720498397"/>
    <n v="5.7565102895064304E-4"/>
    <n v="8.0260488720498309"/>
  </r>
  <r>
    <x v="1"/>
    <x v="0"/>
    <x v="1"/>
    <x v="18"/>
    <x v="18"/>
    <x v="1"/>
    <x v="21"/>
    <n v="13942.55976"/>
    <n v="70.373755666898703"/>
    <n v="981190.29392137297"/>
    <n v="7.0373755666898699E-2"/>
    <n v="981.19029392137372"/>
  </r>
  <r>
    <x v="1"/>
    <x v="0"/>
    <x v="1"/>
    <x v="25"/>
    <x v="21"/>
    <x v="1"/>
    <x v="21"/>
    <n v="13942.55976"/>
    <n v="43.6138312376032"/>
    <n v="608088.44839283696"/>
    <n v="4.36138312376032E-2"/>
    <n v="608.08844839283734"/>
  </r>
  <r>
    <x v="1"/>
    <x v="0"/>
    <x v="1"/>
    <x v="21"/>
    <x v="21"/>
    <x v="1"/>
    <x v="21"/>
    <n v="13942.55976"/>
    <n v="306.23725587228802"/>
    <n v="4269731.2407377902"/>
    <n v="0.30623725587228801"/>
    <n v="4269.7312407377867"/>
  </r>
  <r>
    <x v="1"/>
    <x v="0"/>
    <x v="1"/>
    <x v="0"/>
    <x v="0"/>
    <x v="1"/>
    <x v="22"/>
    <n v="13942.55976"/>
    <n v="2.5625256252562498"/>
    <n v="35728.166666666701"/>
    <n v="2.5625256252562499E-3"/>
    <n v="35.728166666666631"/>
  </r>
  <r>
    <x v="1"/>
    <x v="0"/>
    <x v="1"/>
    <x v="24"/>
    <x v="24"/>
    <x v="1"/>
    <x v="22"/>
    <n v="13942.55976"/>
    <n v="0"/>
    <n v="0"/>
    <n v="0"/>
    <n v="0"/>
  </r>
  <r>
    <x v="1"/>
    <x v="0"/>
    <x v="1"/>
    <x v="1"/>
    <x v="1"/>
    <x v="1"/>
    <x v="22"/>
    <n v="13942.55976"/>
    <n v="833.47691013674898"/>
    <n v="11620801.628161799"/>
    <n v="0.83347691013674896"/>
    <n v="11620.801628161773"/>
  </r>
  <r>
    <x v="1"/>
    <x v="0"/>
    <x v="1"/>
    <x v="2"/>
    <x v="2"/>
    <x v="1"/>
    <x v="22"/>
    <n v="13942.55976"/>
    <n v="9.1289975399753995"/>
    <n v="127281.59375"/>
    <n v="9.1289975399753993E-3"/>
    <n v="127.28159375"/>
  </r>
  <r>
    <x v="1"/>
    <x v="0"/>
    <x v="1"/>
    <x v="3"/>
    <x v="3"/>
    <x v="1"/>
    <x v="22"/>
    <n v="13942.55976"/>
    <n v="273.685811963162"/>
    <n v="3815880.7887605"/>
    <n v="0.273685811963162"/>
    <n v="3815.8807887605089"/>
  </r>
  <r>
    <x v="1"/>
    <x v="0"/>
    <x v="1"/>
    <x v="4"/>
    <x v="4"/>
    <x v="1"/>
    <x v="22"/>
    <n v="13942.55976"/>
    <n v="1568.0937753866001"/>
    <n v="21863241.172611699"/>
    <n v="1.5680937753866"/>
    <n v="21863.241172611688"/>
  </r>
  <r>
    <x v="1"/>
    <x v="0"/>
    <x v="1"/>
    <x v="26"/>
    <x v="25"/>
    <x v="1"/>
    <x v="22"/>
    <n v="13942.55976"/>
    <n v="3.7333347471405798"/>
    <n v="52052.242816092003"/>
    <n v="3.7333347471405799E-3"/>
    <n v="52.052242816092026"/>
  </r>
  <r>
    <x v="1"/>
    <x v="0"/>
    <x v="1"/>
    <x v="5"/>
    <x v="5"/>
    <x v="1"/>
    <x v="22"/>
    <n v="13942.55976"/>
    <n v="81.949013234329698"/>
    <n v="1142579.0142926699"/>
    <n v="8.1949013234329696E-2"/>
    <n v="1142.5790142926726"/>
  </r>
  <r>
    <x v="1"/>
    <x v="0"/>
    <x v="1"/>
    <x v="6"/>
    <x v="6"/>
    <x v="1"/>
    <x v="22"/>
    <n v="13942.55976"/>
    <n v="243.459022677723"/>
    <n v="3394441.97279535"/>
    <n v="0.24345902267772299"/>
    <n v="3394.4419727953482"/>
  </r>
  <r>
    <x v="1"/>
    <x v="0"/>
    <x v="1"/>
    <x v="8"/>
    <x v="8"/>
    <x v="1"/>
    <x v="22"/>
    <n v="13942.55976"/>
    <n v="24079.1437086144"/>
    <n v="335724900.126984"/>
    <n v="24.079143708614399"/>
    <n v="335724.90012698428"/>
  </r>
  <r>
    <x v="1"/>
    <x v="0"/>
    <x v="1"/>
    <x v="9"/>
    <x v="9"/>
    <x v="1"/>
    <x v="22"/>
    <n v="13942.55976"/>
    <n v="60.154346947881201"/>
    <n v="838705.57714460802"/>
    <n v="6.0154346947881202E-2"/>
    <n v="838.70557714460722"/>
  </r>
  <r>
    <x v="1"/>
    <x v="0"/>
    <x v="1"/>
    <x v="10"/>
    <x v="10"/>
    <x v="1"/>
    <x v="22"/>
    <n v="13942.55976"/>
    <n v="911.46458891059501"/>
    <n v="12708149.500009799"/>
    <n v="0.91146458891059501"/>
    <n v="12708.149500009804"/>
  </r>
  <r>
    <x v="1"/>
    <x v="0"/>
    <x v="1"/>
    <x v="11"/>
    <x v="11"/>
    <x v="1"/>
    <x v="22"/>
    <n v="13942.55976"/>
    <n v="17425.346389417999"/>
    <n v="242953933.37316"/>
    <n v="17.425346389417999"/>
    <n v="242953.93337316069"/>
  </r>
  <r>
    <x v="1"/>
    <x v="0"/>
    <x v="1"/>
    <x v="12"/>
    <x v="12"/>
    <x v="1"/>
    <x v="22"/>
    <n v="13942.55976"/>
    <n v="4034.7485473910201"/>
    <n v="56254722.738572501"/>
    <n v="4.0347485473910201"/>
    <n v="56254.722738572491"/>
  </r>
  <r>
    <x v="1"/>
    <x v="0"/>
    <x v="1"/>
    <x v="13"/>
    <x v="13"/>
    <x v="1"/>
    <x v="22"/>
    <n v="13942.55976"/>
    <n v="156.18051720946499"/>
    <n v="2177556.1945406799"/>
    <n v="0.15618051720946499"/>
    <n v="2177.5561945406739"/>
  </r>
  <r>
    <x v="1"/>
    <x v="0"/>
    <x v="1"/>
    <x v="14"/>
    <x v="14"/>
    <x v="1"/>
    <x v="22"/>
    <n v="13942.55976"/>
    <n v="25.695716217760001"/>
    <n v="358264.05894212"/>
    <n v="2.5695716217760001E-2"/>
    <n v="358.26405894212002"/>
  </r>
  <r>
    <x v="1"/>
    <x v="0"/>
    <x v="1"/>
    <x v="19"/>
    <x v="19"/>
    <x v="1"/>
    <x v="22"/>
    <n v="13942.55976"/>
    <n v="3.20059203856967"/>
    <n v="44624.445765137803"/>
    <n v="3.20059203856967E-3"/>
    <n v="44.62444576513785"/>
  </r>
  <r>
    <x v="1"/>
    <x v="0"/>
    <x v="1"/>
    <x v="15"/>
    <x v="15"/>
    <x v="1"/>
    <x v="22"/>
    <n v="13942.55976"/>
    <n v="414.13583824090801"/>
    <n v="5774113.6734315502"/>
    <n v="0.41413583824090799"/>
    <n v="5774.1136734315533"/>
  </r>
  <r>
    <x v="1"/>
    <x v="0"/>
    <x v="1"/>
    <x v="16"/>
    <x v="16"/>
    <x v="1"/>
    <x v="22"/>
    <n v="13942.55976"/>
    <n v="2886.9544799132"/>
    <n v="40251535.360589601"/>
    <n v="2.8869544799132001"/>
    <n v="40251.535360589514"/>
  </r>
  <r>
    <x v="1"/>
    <x v="0"/>
    <x v="1"/>
    <x v="22"/>
    <x v="22"/>
    <x v="1"/>
    <x v="22"/>
    <n v="13942.55976"/>
    <n v="5.1891964183566301"/>
    <n v="72350.681169315299"/>
    <n v="5.1891964183566298E-3"/>
    <n v="72.350681169315266"/>
  </r>
  <r>
    <x v="1"/>
    <x v="0"/>
    <x v="1"/>
    <x v="17"/>
    <x v="17"/>
    <x v="1"/>
    <x v="22"/>
    <n v="13942.55976"/>
    <n v="1.5615996615127401"/>
    <n v="21772.6966018372"/>
    <n v="1.5615996615127401E-3"/>
    <n v="21.772696601837151"/>
  </r>
  <r>
    <x v="1"/>
    <x v="0"/>
    <x v="1"/>
    <x v="18"/>
    <x v="18"/>
    <x v="1"/>
    <x v="22"/>
    <n v="13942.55976"/>
    <n v="56.121486704030403"/>
    <n v="782477.18219098903"/>
    <n v="5.6121486704030402E-2"/>
    <n v="782.47718219098931"/>
  </r>
  <r>
    <x v="1"/>
    <x v="0"/>
    <x v="1"/>
    <x v="25"/>
    <x v="21"/>
    <x v="1"/>
    <x v="22"/>
    <n v="13942.55976"/>
    <n v="28.607269830429999"/>
    <n v="398858.56918121502"/>
    <n v="2.860726983043E-2"/>
    <n v="398.85856918121533"/>
  </r>
  <r>
    <x v="1"/>
    <x v="0"/>
    <x v="1"/>
    <x v="21"/>
    <x v="21"/>
    <x v="1"/>
    <x v="22"/>
    <n v="13942.55976"/>
    <n v="131.89843583221401"/>
    <n v="1839001.8238411599"/>
    <n v="0.131898435832214"/>
    <n v="1839.001823841169"/>
  </r>
  <r>
    <x v="1"/>
    <x v="0"/>
    <x v="1"/>
    <x v="0"/>
    <x v="0"/>
    <x v="1"/>
    <x v="23"/>
    <n v="13942.55976"/>
    <n v="10.922765477654799"/>
    <n v="152291.31041666699"/>
    <n v="1.0922765477654799E-2"/>
    <n v="152.29131041666699"/>
  </r>
  <r>
    <x v="1"/>
    <x v="0"/>
    <x v="1"/>
    <x v="1"/>
    <x v="1"/>
    <x v="1"/>
    <x v="23"/>
    <n v="13942.55976"/>
    <n v="699.82879888322702"/>
    <n v="9757404.8501984105"/>
    <n v="0.69982879888322702"/>
    <n v="9757.4048501984144"/>
  </r>
  <r>
    <x v="1"/>
    <x v="0"/>
    <x v="1"/>
    <x v="2"/>
    <x v="2"/>
    <x v="1"/>
    <x v="23"/>
    <n v="13942.55976"/>
    <n v="4.8131247681524396"/>
    <n v="67107.279712301606"/>
    <n v="4.8131247681524394E-3"/>
    <n v="67.107279712301533"/>
  </r>
  <r>
    <x v="1"/>
    <x v="0"/>
    <x v="1"/>
    <x v="3"/>
    <x v="3"/>
    <x v="1"/>
    <x v="23"/>
    <n v="13942.55976"/>
    <n v="688.10567995135705"/>
    <n v="9593954.5639172308"/>
    <n v="0.68810567995135707"/>
    <n v="9593.9545639172302"/>
  </r>
  <r>
    <x v="1"/>
    <x v="0"/>
    <x v="1"/>
    <x v="4"/>
    <x v="4"/>
    <x v="1"/>
    <x v="23"/>
    <n v="13942.55976"/>
    <n v="1751.03722473008"/>
    <n v="24413941.1477837"/>
    <n v="1.7510372247300801"/>
    <n v="24413.941147783691"/>
  </r>
  <r>
    <x v="1"/>
    <x v="0"/>
    <x v="1"/>
    <x v="26"/>
    <x v="25"/>
    <x v="1"/>
    <x v="23"/>
    <n v="13942.55976"/>
    <n v="0"/>
    <n v="0"/>
    <n v="0"/>
    <n v="0"/>
  </r>
  <r>
    <x v="1"/>
    <x v="0"/>
    <x v="1"/>
    <x v="5"/>
    <x v="5"/>
    <x v="1"/>
    <x v="23"/>
    <n v="13942.55976"/>
    <n v="87.417075498276205"/>
    <n v="1218817.79917915"/>
    <n v="8.7417075498276209E-2"/>
    <n v="1218.8177991791479"/>
  </r>
  <r>
    <x v="1"/>
    <x v="0"/>
    <x v="1"/>
    <x v="6"/>
    <x v="6"/>
    <x v="1"/>
    <x v="23"/>
    <n v="13942.55976"/>
    <n v="176.23388276237401"/>
    <n v="2457151.4421512298"/>
    <n v="0.17623388276237401"/>
    <n v="2457.1514421512334"/>
  </r>
  <r>
    <x v="1"/>
    <x v="0"/>
    <x v="1"/>
    <x v="8"/>
    <x v="8"/>
    <x v="1"/>
    <x v="23"/>
    <n v="13942.55976"/>
    <n v="24885.178345004399"/>
    <n v="346963086.21348101"/>
    <n v="24.885178345004398"/>
    <n v="346963.08621348173"/>
  </r>
  <r>
    <x v="1"/>
    <x v="0"/>
    <x v="1"/>
    <x v="9"/>
    <x v="9"/>
    <x v="1"/>
    <x v="23"/>
    <n v="13942.55976"/>
    <n v="80.036217028837001"/>
    <n v="1115909.73888889"/>
    <n v="8.0036217028836995E-2"/>
    <n v="1115.9097388888895"/>
  </r>
  <r>
    <x v="1"/>
    <x v="0"/>
    <x v="1"/>
    <x v="10"/>
    <x v="10"/>
    <x v="1"/>
    <x v="23"/>
    <n v="13942.55976"/>
    <n v="947.76873038447604"/>
    <n v="13214322.1620449"/>
    <n v="0.94776873038447607"/>
    <n v="13214.322162044886"/>
  </r>
  <r>
    <x v="1"/>
    <x v="0"/>
    <x v="1"/>
    <x v="11"/>
    <x v="11"/>
    <x v="1"/>
    <x v="23"/>
    <n v="13942.55976"/>
    <n v="3515.6038444556698"/>
    <n v="49016516.693808898"/>
    <n v="3.5156038444556699"/>
    <n v="49016.516693808924"/>
  </r>
  <r>
    <x v="1"/>
    <x v="0"/>
    <x v="1"/>
    <x v="12"/>
    <x v="12"/>
    <x v="1"/>
    <x v="23"/>
    <n v="13942.55976"/>
    <n v="3326.72564866732"/>
    <n v="46383071.161668897"/>
    <n v="3.32672564866732"/>
    <n v="46383.071161668871"/>
  </r>
  <r>
    <x v="1"/>
    <x v="0"/>
    <x v="1"/>
    <x v="13"/>
    <x v="13"/>
    <x v="1"/>
    <x v="23"/>
    <n v="13942.55976"/>
    <n v="70.993259730412205"/>
    <n v="989827.76634847396"/>
    <n v="7.0993259730412206E-2"/>
    <n v="989.82776634847369"/>
  </r>
  <r>
    <x v="1"/>
    <x v="0"/>
    <x v="1"/>
    <x v="19"/>
    <x v="19"/>
    <x v="1"/>
    <x v="23"/>
    <n v="13942.55976"/>
    <n v="1.6176733124626299"/>
    <n v="22554.5068311674"/>
    <n v="1.61767331246263E-3"/>
    <n v="22.554506831167373"/>
  </r>
  <r>
    <x v="1"/>
    <x v="0"/>
    <x v="1"/>
    <x v="15"/>
    <x v="15"/>
    <x v="1"/>
    <x v="23"/>
    <n v="13942.55976"/>
    <n v="124.02552845104699"/>
    <n v="1729233.3421942999"/>
    <n v="0.124025528451047"/>
    <n v="1729.2333421943031"/>
  </r>
  <r>
    <x v="1"/>
    <x v="0"/>
    <x v="1"/>
    <x v="16"/>
    <x v="16"/>
    <x v="1"/>
    <x v="23"/>
    <n v="13942.55976"/>
    <n v="1618.1509121588099"/>
    <n v="22561165.7934727"/>
    <n v="1.6181509121588098"/>
    <n v="22561.165793472715"/>
  </r>
  <r>
    <x v="1"/>
    <x v="0"/>
    <x v="1"/>
    <x v="22"/>
    <x v="22"/>
    <x v="1"/>
    <x v="23"/>
    <n v="13942.55976"/>
    <n v="13.467155256635801"/>
    <n v="187766.61696284299"/>
    <n v="1.3467155256635801E-2"/>
    <n v="187.76661696284279"/>
  </r>
  <r>
    <x v="1"/>
    <x v="0"/>
    <x v="1"/>
    <x v="17"/>
    <x v="17"/>
    <x v="1"/>
    <x v="23"/>
    <n v="13942.55976"/>
    <n v="5.11242426276938E-2"/>
    <n v="712.80280802135997"/>
    <n v="5.1124242627693802E-5"/>
    <n v="0.71280280802136031"/>
  </r>
  <r>
    <x v="1"/>
    <x v="0"/>
    <x v="1"/>
    <x v="18"/>
    <x v="18"/>
    <x v="1"/>
    <x v="23"/>
    <n v="13942.55976"/>
    <n v="22.837127850276001"/>
    <n v="318408.01979923301"/>
    <n v="2.2837127850276001E-2"/>
    <n v="318.4080197992335"/>
  </r>
  <r>
    <x v="1"/>
    <x v="0"/>
    <x v="1"/>
    <x v="25"/>
    <x v="21"/>
    <x v="1"/>
    <x v="23"/>
    <n v="13942.55976"/>
    <n v="93.743526568221498"/>
    <n v="1307024.72129058"/>
    <n v="9.3743526568221491E-2"/>
    <n v="1307.0247212905758"/>
  </r>
  <r>
    <x v="1"/>
    <x v="0"/>
    <x v="1"/>
    <x v="21"/>
    <x v="21"/>
    <x v="1"/>
    <x v="23"/>
    <n v="13942.55976"/>
    <n v="386.016880834755"/>
    <n v="5382063.4294073703"/>
    <n v="0.38601688083475499"/>
    <n v="5382.0634294073707"/>
  </r>
  <r>
    <x v="1"/>
    <x v="0"/>
    <x v="1"/>
    <x v="0"/>
    <x v="0"/>
    <x v="1"/>
    <x v="24"/>
    <n v="13942.55976"/>
    <n v="2.9629202542025399"/>
    <n v="41310.692708333299"/>
    <n v="2.9629202542025401E-3"/>
    <n v="41.310692708333306"/>
  </r>
  <r>
    <x v="1"/>
    <x v="0"/>
    <x v="1"/>
    <x v="24"/>
    <x v="24"/>
    <x v="1"/>
    <x v="24"/>
    <n v="13942.55976"/>
    <n v="0"/>
    <n v="0"/>
    <n v="0"/>
    <n v="0"/>
  </r>
  <r>
    <x v="1"/>
    <x v="0"/>
    <x v="1"/>
    <x v="1"/>
    <x v="1"/>
    <x v="1"/>
    <x v="24"/>
    <n v="13942.55976"/>
    <n v="152.87936361506499"/>
    <n v="2131529.6632738099"/>
    <n v="0.15287936361506499"/>
    <n v="2131.5296632738132"/>
  </r>
  <r>
    <x v="1"/>
    <x v="0"/>
    <x v="1"/>
    <x v="2"/>
    <x v="2"/>
    <x v="1"/>
    <x v="24"/>
    <n v="13942.55976"/>
    <n v="7.0883195811124802"/>
    <n v="98829.319357638902"/>
    <n v="7.0883195811124802E-3"/>
    <n v="98.829319357638923"/>
  </r>
  <r>
    <x v="1"/>
    <x v="0"/>
    <x v="1"/>
    <x v="3"/>
    <x v="3"/>
    <x v="1"/>
    <x v="24"/>
    <n v="13942.55976"/>
    <n v="29.816816025303101"/>
    <n v="415722.73928571399"/>
    <n v="2.9816816025303103E-2"/>
    <n v="415.72273928571417"/>
  </r>
  <r>
    <x v="1"/>
    <x v="0"/>
    <x v="1"/>
    <x v="4"/>
    <x v="4"/>
    <x v="1"/>
    <x v="24"/>
    <n v="13942.55976"/>
    <n v="1256.4931323917201"/>
    <n v="17518730.586401202"/>
    <n v="1.2564931323917201"/>
    <n v="17518.730586401151"/>
  </r>
  <r>
    <x v="1"/>
    <x v="0"/>
    <x v="1"/>
    <x v="5"/>
    <x v="5"/>
    <x v="1"/>
    <x v="24"/>
    <n v="13942.55976"/>
    <n v="162.55043582334901"/>
    <n v="2266369.1654810901"/>
    <n v="0.16255043582334899"/>
    <n v="2266.3691654810882"/>
  </r>
  <r>
    <x v="1"/>
    <x v="0"/>
    <x v="1"/>
    <x v="6"/>
    <x v="6"/>
    <x v="1"/>
    <x v="24"/>
    <n v="13942.55976"/>
    <n v="316.17758298903902"/>
    <n v="4408324.8455970297"/>
    <n v="0.31617758298903903"/>
    <n v="4408.3248455970361"/>
  </r>
  <r>
    <x v="1"/>
    <x v="0"/>
    <x v="1"/>
    <x v="8"/>
    <x v="8"/>
    <x v="1"/>
    <x v="24"/>
    <n v="13942.55976"/>
    <n v="19977.186181367"/>
    <n v="278533112.17035598"/>
    <n v="19.977186181366999"/>
    <n v="278533.11217035557"/>
  </r>
  <r>
    <x v="1"/>
    <x v="0"/>
    <x v="1"/>
    <x v="9"/>
    <x v="9"/>
    <x v="1"/>
    <x v="24"/>
    <n v="13942.55976"/>
    <n v="84.716162916837504"/>
    <n v="1181160.1641059001"/>
    <n v="8.4716162916837506E-2"/>
    <n v="1181.1601641059028"/>
  </r>
  <r>
    <x v="1"/>
    <x v="0"/>
    <x v="1"/>
    <x v="10"/>
    <x v="10"/>
    <x v="1"/>
    <x v="24"/>
    <n v="13942.55976"/>
    <n v="472.00902161551397"/>
    <n v="6581013.99113343"/>
    <n v="0.47200902161551395"/>
    <n v="6581.0139911334354"/>
  </r>
  <r>
    <x v="1"/>
    <x v="0"/>
    <x v="1"/>
    <x v="11"/>
    <x v="11"/>
    <x v="1"/>
    <x v="24"/>
    <n v="13942.55976"/>
    <n v="20010.0531333006"/>
    <n v="278991361.61181802"/>
    <n v="20.010053133300602"/>
    <n v="278991.36161181889"/>
  </r>
  <r>
    <x v="1"/>
    <x v="0"/>
    <x v="1"/>
    <x v="12"/>
    <x v="12"/>
    <x v="1"/>
    <x v="24"/>
    <n v="13942.55976"/>
    <n v="6270.5345308553397"/>
    <n v="87427302.423594207"/>
    <n v="6.2705345308553397"/>
    <n v="87427.302423594141"/>
  </r>
  <r>
    <x v="1"/>
    <x v="0"/>
    <x v="1"/>
    <x v="13"/>
    <x v="13"/>
    <x v="1"/>
    <x v="24"/>
    <n v="13942.55976"/>
    <n v="35.183629056121902"/>
    <n v="490549.85068865202"/>
    <n v="3.51836290561219E-2"/>
    <n v="490.54985068865199"/>
  </r>
  <r>
    <x v="1"/>
    <x v="0"/>
    <x v="1"/>
    <x v="14"/>
    <x v="14"/>
    <x v="1"/>
    <x v="24"/>
    <n v="13942.55976"/>
    <n v="1.87344910364562"/>
    <n v="26120.676084897401"/>
    <n v="1.87344910364562E-3"/>
    <n v="26.120676084897489"/>
  </r>
  <r>
    <x v="1"/>
    <x v="0"/>
    <x v="1"/>
    <x v="19"/>
    <x v="19"/>
    <x v="1"/>
    <x v="24"/>
    <n v="13942.55976"/>
    <n v="0.25259355887047602"/>
    <n v="3521.8007895426899"/>
    <n v="2.5259355887047601E-4"/>
    <n v="3.5218007895426897"/>
  </r>
  <r>
    <x v="1"/>
    <x v="0"/>
    <x v="1"/>
    <x v="15"/>
    <x v="15"/>
    <x v="1"/>
    <x v="24"/>
    <n v="13942.55976"/>
    <n v="181.41279439185399"/>
    <n v="2529358.7270370098"/>
    <n v="0.18141279439185398"/>
    <n v="2529.3587270370172"/>
  </r>
  <r>
    <x v="1"/>
    <x v="0"/>
    <x v="1"/>
    <x v="16"/>
    <x v="16"/>
    <x v="1"/>
    <x v="24"/>
    <n v="13942.55976"/>
    <n v="1061.31084871913"/>
    <n v="14797389.9322029"/>
    <n v="1.0613108487191301"/>
    <n v="14797.38993220279"/>
  </r>
  <r>
    <x v="1"/>
    <x v="0"/>
    <x v="1"/>
    <x v="18"/>
    <x v="18"/>
    <x v="1"/>
    <x v="24"/>
    <n v="13942.55976"/>
    <n v="12.420662023360199"/>
    <n v="173175.82251946299"/>
    <n v="1.24206620233602E-2"/>
    <n v="173.17582251946212"/>
  </r>
  <r>
    <x v="1"/>
    <x v="0"/>
    <x v="1"/>
    <x v="25"/>
    <x v="21"/>
    <x v="1"/>
    <x v="24"/>
    <n v="13942.55976"/>
    <n v="142.604030296123"/>
    <n v="1988265.21442054"/>
    <n v="0.14260403029612301"/>
    <n v="1988.2652144205456"/>
  </r>
  <r>
    <x v="1"/>
    <x v="0"/>
    <x v="1"/>
    <x v="21"/>
    <x v="21"/>
    <x v="1"/>
    <x v="24"/>
    <n v="13942.55976"/>
    <n v="433.08002350792401"/>
    <n v="6038244.1086214399"/>
    <n v="0.43308002350792402"/>
    <n v="6038.2441086214358"/>
  </r>
  <r>
    <x v="1"/>
    <x v="0"/>
    <x v="1"/>
    <x v="0"/>
    <x v="0"/>
    <x v="1"/>
    <x v="25"/>
    <n v="13942.55976"/>
    <n v="4.4007009672369497"/>
    <n v="61357.036221590897"/>
    <n v="4.4007009672369498E-3"/>
    <n v="61.357036221590974"/>
  </r>
  <r>
    <x v="1"/>
    <x v="0"/>
    <x v="1"/>
    <x v="1"/>
    <x v="1"/>
    <x v="1"/>
    <x v="25"/>
    <n v="13942.55976"/>
    <n v="337.21471176108798"/>
    <n v="4701636.27068015"/>
    <n v="0.33721471176108797"/>
    <n v="4701.6362706801438"/>
  </r>
  <r>
    <x v="1"/>
    <x v="0"/>
    <x v="1"/>
    <x v="3"/>
    <x v="3"/>
    <x v="1"/>
    <x v="25"/>
    <n v="13942.55976"/>
    <n v="161.65512561112999"/>
    <n v="2253886.2493434902"/>
    <n v="0.16165512561112999"/>
    <n v="2253.8862493434863"/>
  </r>
  <r>
    <x v="1"/>
    <x v="0"/>
    <x v="1"/>
    <x v="4"/>
    <x v="4"/>
    <x v="1"/>
    <x v="25"/>
    <n v="13942.55976"/>
    <n v="1931.8782908410601"/>
    <n v="26935328.5190982"/>
    <n v="1.9318782908410601"/>
    <n v="26935.328519098141"/>
  </r>
  <r>
    <x v="1"/>
    <x v="0"/>
    <x v="1"/>
    <x v="5"/>
    <x v="5"/>
    <x v="1"/>
    <x v="25"/>
    <n v="13942.55976"/>
    <n v="417.55824493533697"/>
    <n v="5821830.78329165"/>
    <n v="0.417558244935337"/>
    <n v="5821.8307832916535"/>
  </r>
  <r>
    <x v="1"/>
    <x v="0"/>
    <x v="1"/>
    <x v="6"/>
    <x v="6"/>
    <x v="1"/>
    <x v="25"/>
    <n v="13942.55976"/>
    <n v="102.224974039941"/>
    <n v="1425277.80951633"/>
    <n v="0.10222497403994101"/>
    <n v="1425.277809516326"/>
  </r>
  <r>
    <x v="1"/>
    <x v="0"/>
    <x v="1"/>
    <x v="8"/>
    <x v="8"/>
    <x v="1"/>
    <x v="25"/>
    <n v="13942.55976"/>
    <n v="17423.959328824301"/>
    <n v="242934594.19794199"/>
    <n v="17.423959328824303"/>
    <n v="242934.59419794232"/>
  </r>
  <r>
    <x v="1"/>
    <x v="0"/>
    <x v="1"/>
    <x v="9"/>
    <x v="9"/>
    <x v="1"/>
    <x v="25"/>
    <n v="13942.55976"/>
    <n v="16.655297814467101"/>
    <n v="232217.48509880499"/>
    <n v="1.6655297814467101E-2"/>
    <n v="232.21748509880496"/>
  </r>
  <r>
    <x v="1"/>
    <x v="0"/>
    <x v="1"/>
    <x v="10"/>
    <x v="10"/>
    <x v="1"/>
    <x v="25"/>
    <n v="13942.55976"/>
    <n v="2445.5453883583"/>
    <n v="34097162.722977899"/>
    <n v="2.4455453883582998"/>
    <n v="34097.162722978006"/>
  </r>
  <r>
    <x v="1"/>
    <x v="0"/>
    <x v="1"/>
    <x v="11"/>
    <x v="11"/>
    <x v="1"/>
    <x v="25"/>
    <n v="13942.55976"/>
    <n v="800.97624675441796"/>
    <n v="11167659.186713999"/>
    <n v="0.80097624675441792"/>
    <n v="11167.659186713978"/>
  </r>
  <r>
    <x v="1"/>
    <x v="0"/>
    <x v="1"/>
    <x v="12"/>
    <x v="12"/>
    <x v="1"/>
    <x v="25"/>
    <n v="13942.55976"/>
    <n v="2102.1767543126098"/>
    <n v="29309725.023086399"/>
    <n v="2.1021767543126098"/>
    <n v="29309.725023086401"/>
  </r>
  <r>
    <x v="1"/>
    <x v="0"/>
    <x v="1"/>
    <x v="13"/>
    <x v="13"/>
    <x v="1"/>
    <x v="25"/>
    <n v="13942.55976"/>
    <n v="326.19931451114002"/>
    <n v="4548053.4362426102"/>
    <n v="0.32619931451114004"/>
    <n v="4548.0534362426051"/>
  </r>
  <r>
    <x v="1"/>
    <x v="0"/>
    <x v="1"/>
    <x v="14"/>
    <x v="14"/>
    <x v="1"/>
    <x v="25"/>
    <n v="13942.55976"/>
    <n v="6.9333816834698698"/>
    <n v="96669.088460668107"/>
    <n v="6.9333816834698699E-3"/>
    <n v="96.669088460668064"/>
  </r>
  <r>
    <x v="1"/>
    <x v="0"/>
    <x v="1"/>
    <x v="19"/>
    <x v="19"/>
    <x v="1"/>
    <x v="25"/>
    <n v="13942.55976"/>
    <n v="7.7326470506000602"/>
    <n v="107812.893605979"/>
    <n v="7.7326470506000602E-3"/>
    <n v="107.81289360597908"/>
  </r>
  <r>
    <x v="1"/>
    <x v="0"/>
    <x v="1"/>
    <x v="15"/>
    <x v="15"/>
    <x v="1"/>
    <x v="25"/>
    <n v="13942.55976"/>
    <n v="219.514960833337"/>
    <n v="3060600.4596328698"/>
    <n v="0.21951496083333699"/>
    <n v="3060.6004596328603"/>
  </r>
  <r>
    <x v="1"/>
    <x v="0"/>
    <x v="1"/>
    <x v="16"/>
    <x v="16"/>
    <x v="1"/>
    <x v="25"/>
    <n v="13942.55976"/>
    <n v="2413.4809485886199"/>
    <n v="33650102.3553183"/>
    <n v="2.4134809485886199"/>
    <n v="33650.102355318319"/>
  </r>
  <r>
    <x v="1"/>
    <x v="0"/>
    <x v="1"/>
    <x v="22"/>
    <x v="22"/>
    <x v="1"/>
    <x v="25"/>
    <n v="13942.55976"/>
    <n v="8.6899843907837404"/>
    <n v="121160.62668196901"/>
    <n v="8.68998439078374E-3"/>
    <n v="121.16062668196949"/>
  </r>
  <r>
    <x v="1"/>
    <x v="0"/>
    <x v="1"/>
    <x v="17"/>
    <x v="17"/>
    <x v="1"/>
    <x v="25"/>
    <n v="13942.55976"/>
    <n v="1.28743452219266"/>
    <n v="17950.1327627582"/>
    <n v="1.2874345221926601E-3"/>
    <n v="17.950132762758209"/>
  </r>
  <r>
    <x v="1"/>
    <x v="0"/>
    <x v="1"/>
    <x v="18"/>
    <x v="18"/>
    <x v="1"/>
    <x v="25"/>
    <n v="13942.55976"/>
    <n v="17.850521113684"/>
    <n v="248881.95737468"/>
    <n v="1.7850521113684001E-2"/>
    <n v="248.88195737468095"/>
  </r>
  <r>
    <x v="1"/>
    <x v="0"/>
    <x v="1"/>
    <x v="21"/>
    <x v="21"/>
    <x v="1"/>
    <x v="25"/>
    <n v="13942.55976"/>
    <n v="422.86897856781297"/>
    <n v="5895876.0043318896"/>
    <n v="0.42286897856781297"/>
    <n v="5895.8760043318916"/>
  </r>
  <r>
    <x v="1"/>
    <x v="0"/>
    <x v="1"/>
    <x v="0"/>
    <x v="0"/>
    <x v="1"/>
    <x v="26"/>
    <n v="13942.55976"/>
    <n v="0.87064720079018998"/>
    <n v="12139.050626893901"/>
    <n v="8.7064720079019003E-4"/>
    <n v="12.139050626893944"/>
  </r>
  <r>
    <x v="1"/>
    <x v="0"/>
    <x v="1"/>
    <x v="1"/>
    <x v="1"/>
    <x v="1"/>
    <x v="26"/>
    <n v="13942.55976"/>
    <n v="218.96909594095899"/>
    <n v="3052989.7057500002"/>
    <n v="0.21896909594095898"/>
    <n v="3052.9897057499938"/>
  </r>
  <r>
    <x v="1"/>
    <x v="0"/>
    <x v="1"/>
    <x v="2"/>
    <x v="2"/>
    <x v="1"/>
    <x v="26"/>
    <n v="13942.55976"/>
    <n v="1.6296061398113999"/>
    <n v="22720.8809895833"/>
    <n v="1.6296061398113999E-3"/>
    <n v="22.720880989583357"/>
  </r>
  <r>
    <x v="1"/>
    <x v="0"/>
    <x v="1"/>
    <x v="3"/>
    <x v="3"/>
    <x v="1"/>
    <x v="26"/>
    <n v="13942.55976"/>
    <n v="292.28274053573898"/>
    <n v="4075169.5767361098"/>
    <n v="0.29228274053573899"/>
    <n v="4075.1695767361152"/>
  </r>
  <r>
    <x v="1"/>
    <x v="0"/>
    <x v="1"/>
    <x v="4"/>
    <x v="4"/>
    <x v="1"/>
    <x v="26"/>
    <n v="13942.55976"/>
    <n v="950.36569128750398"/>
    <n v="13250530.444629701"/>
    <n v="0.95036569128750403"/>
    <n v="13250.530444629736"/>
  </r>
  <r>
    <x v="1"/>
    <x v="0"/>
    <x v="1"/>
    <x v="5"/>
    <x v="5"/>
    <x v="1"/>
    <x v="26"/>
    <n v="13942.55976"/>
    <n v="54.762474142232001"/>
    <n v="763529.06833352498"/>
    <n v="5.4762474142232002E-2"/>
    <n v="763.52906833352449"/>
  </r>
  <r>
    <x v="1"/>
    <x v="0"/>
    <x v="1"/>
    <x v="6"/>
    <x v="6"/>
    <x v="1"/>
    <x v="26"/>
    <n v="13942.55976"/>
    <n v="25.642339756730902"/>
    <n v="357519.854444444"/>
    <n v="2.56423397567309E-2"/>
    <n v="357.51985444444443"/>
  </r>
  <r>
    <x v="1"/>
    <x v="0"/>
    <x v="1"/>
    <x v="8"/>
    <x v="8"/>
    <x v="1"/>
    <x v="26"/>
    <n v="13942.55976"/>
    <n v="10902.040688339501"/>
    <n v="152002353.80312499"/>
    <n v="10.9020406883395"/>
    <n v="152002.35380312504"/>
  </r>
  <r>
    <x v="1"/>
    <x v="0"/>
    <x v="1"/>
    <x v="9"/>
    <x v="9"/>
    <x v="1"/>
    <x v="26"/>
    <n v="13942.55976"/>
    <n v="35.100595146576502"/>
    <n v="489392.14544270799"/>
    <n v="3.5100595146576499E-2"/>
    <n v="489.3921454427088"/>
  </r>
  <r>
    <x v="1"/>
    <x v="0"/>
    <x v="1"/>
    <x v="10"/>
    <x v="10"/>
    <x v="1"/>
    <x v="26"/>
    <n v="13942.55976"/>
    <n v="2179.41869506586"/>
    <n v="30386675.3980169"/>
    <n v="2.1794186950658601"/>
    <n v="30386.675398016971"/>
  </r>
  <r>
    <x v="1"/>
    <x v="0"/>
    <x v="1"/>
    <x v="11"/>
    <x v="11"/>
    <x v="1"/>
    <x v="26"/>
    <n v="13942.55976"/>
    <n v="351.95765966446999"/>
    <n v="4907190.7028616099"/>
    <n v="0.35195765966447001"/>
    <n v="4907.1907028616151"/>
  </r>
  <r>
    <x v="1"/>
    <x v="0"/>
    <x v="1"/>
    <x v="12"/>
    <x v="12"/>
    <x v="1"/>
    <x v="26"/>
    <n v="13942.55976"/>
    <n v="7562.24493071297"/>
    <n v="105437051.86622301"/>
    <n v="7.5622449307129704"/>
    <n v="105437.05186622265"/>
  </r>
  <r>
    <x v="1"/>
    <x v="0"/>
    <x v="1"/>
    <x v="13"/>
    <x v="13"/>
    <x v="1"/>
    <x v="26"/>
    <n v="13942.55976"/>
    <n v="96.452988618407204"/>
    <n v="1344801.5578427401"/>
    <n v="9.6452988618407204E-2"/>
    <n v="1344.8015578427423"/>
  </r>
  <r>
    <x v="1"/>
    <x v="0"/>
    <x v="1"/>
    <x v="14"/>
    <x v="14"/>
    <x v="1"/>
    <x v="26"/>
    <n v="13942.55976"/>
    <n v="4.6348801221197702"/>
    <n v="64622.093083090898"/>
    <n v="4.6348801221197701E-3"/>
    <n v="64.622093083090988"/>
  </r>
  <r>
    <x v="1"/>
    <x v="0"/>
    <x v="1"/>
    <x v="19"/>
    <x v="19"/>
    <x v="1"/>
    <x v="26"/>
    <n v="13942.55976"/>
    <n v="2.8436811825903301"/>
    <n v="39648.194826653198"/>
    <n v="2.8436811825903303E-3"/>
    <n v="39.648194826653153"/>
  </r>
  <r>
    <x v="1"/>
    <x v="0"/>
    <x v="1"/>
    <x v="15"/>
    <x v="15"/>
    <x v="1"/>
    <x v="26"/>
    <n v="13942.55976"/>
    <n v="221.50513354906701"/>
    <n v="3088348.5616546501"/>
    <n v="0.22150513354906701"/>
    <n v="3088.3485616546477"/>
  </r>
  <r>
    <x v="1"/>
    <x v="0"/>
    <x v="1"/>
    <x v="16"/>
    <x v="16"/>
    <x v="1"/>
    <x v="26"/>
    <n v="13942.55976"/>
    <n v="1331.05231988743"/>
    <n v="18558276.513717201"/>
    <n v="1.33105231988743"/>
    <n v="18558.27651371713"/>
  </r>
  <r>
    <x v="1"/>
    <x v="0"/>
    <x v="1"/>
    <x v="22"/>
    <x v="22"/>
    <x v="1"/>
    <x v="26"/>
    <n v="13942.55976"/>
    <n v="10.735140745829201"/>
    <n v="149675.34138073499"/>
    <n v="1.0735140745829201E-2"/>
    <n v="149.67534138073461"/>
  </r>
  <r>
    <x v="1"/>
    <x v="0"/>
    <x v="1"/>
    <x v="17"/>
    <x v="17"/>
    <x v="1"/>
    <x v="26"/>
    <n v="13942.55976"/>
    <n v="7.1573939678771306E-2"/>
    <n v="997.92393122990404"/>
    <n v="7.1573939678771305E-5"/>
    <n v="0.99792393122990408"/>
  </r>
  <r>
    <x v="1"/>
    <x v="0"/>
    <x v="1"/>
    <x v="18"/>
    <x v="18"/>
    <x v="1"/>
    <x v="26"/>
    <n v="13942.55976"/>
    <n v="19.610672083742301"/>
    <n v="273422.96746134001"/>
    <n v="1.96106720837423E-2"/>
    <n v="273.42296746134076"/>
  </r>
  <r>
    <x v="1"/>
    <x v="0"/>
    <x v="1"/>
    <x v="21"/>
    <x v="21"/>
    <x v="1"/>
    <x v="26"/>
    <n v="13942.55976"/>
    <n v="229.33652381815801"/>
    <n v="3197538.1884853402"/>
    <n v="0.229336523818158"/>
    <n v="3197.5381884853314"/>
  </r>
  <r>
    <x v="1"/>
    <x v="0"/>
    <x v="1"/>
    <x v="1"/>
    <x v="1"/>
    <x v="1"/>
    <x v="27"/>
    <n v="13942.55976"/>
    <n v="115.169511070111"/>
    <n v="1605757.7906249999"/>
    <n v="0.115169511070111"/>
    <n v="1605.7577906250042"/>
  </r>
  <r>
    <x v="1"/>
    <x v="0"/>
    <x v="1"/>
    <x v="2"/>
    <x v="2"/>
    <x v="1"/>
    <x v="27"/>
    <n v="13942.55976"/>
    <n v="9.8256841943419406"/>
    <n v="136995.18906249999"/>
    <n v="9.8256841943419413E-3"/>
    <n v="136.99518906249997"/>
  </r>
  <r>
    <x v="1"/>
    <x v="0"/>
    <x v="1"/>
    <x v="3"/>
    <x v="3"/>
    <x v="1"/>
    <x v="27"/>
    <n v="13942.55976"/>
    <n v="438.58312467053202"/>
    <n v="6114971.4254464302"/>
    <n v="0.43858312467053201"/>
    <n v="6114.9714254464225"/>
  </r>
  <r>
    <x v="1"/>
    <x v="0"/>
    <x v="1"/>
    <x v="4"/>
    <x v="4"/>
    <x v="1"/>
    <x v="27"/>
    <n v="13942.55976"/>
    <n v="1665.0042467209601"/>
    <n v="23214421.210560799"/>
    <n v="1.66500424672096"/>
    <n v="23214.421210560769"/>
  </r>
  <r>
    <x v="1"/>
    <x v="0"/>
    <x v="1"/>
    <x v="26"/>
    <x v="25"/>
    <x v="1"/>
    <x v="27"/>
    <n v="13942.55976"/>
    <n v="2.2477326066364101"/>
    <n v="31339.1461925287"/>
    <n v="2.2477326066364101E-3"/>
    <n v="31.33914619252872"/>
  </r>
  <r>
    <x v="1"/>
    <x v="0"/>
    <x v="1"/>
    <x v="5"/>
    <x v="5"/>
    <x v="1"/>
    <x v="27"/>
    <n v="13942.55976"/>
    <n v="180.54689788012499"/>
    <n v="2517285.91317626"/>
    <n v="0.18054689788012498"/>
    <n v="2517.2859131762598"/>
  </r>
  <r>
    <x v="1"/>
    <x v="0"/>
    <x v="1"/>
    <x v="6"/>
    <x v="6"/>
    <x v="1"/>
    <x v="27"/>
    <n v="13942.55976"/>
    <n v="22.5370802179546"/>
    <n v="314224.58775474603"/>
    <n v="2.25370802179546E-2"/>
    <n v="314.22458775474581"/>
  </r>
  <r>
    <x v="1"/>
    <x v="0"/>
    <x v="1"/>
    <x v="7"/>
    <x v="7"/>
    <x v="1"/>
    <x v="27"/>
    <n v="13942.55976"/>
    <n v="0"/>
    <n v="0"/>
    <n v="0"/>
    <n v="0"/>
  </r>
  <r>
    <x v="1"/>
    <x v="0"/>
    <x v="1"/>
    <x v="8"/>
    <x v="8"/>
    <x v="1"/>
    <x v="27"/>
    <n v="13942.55976"/>
    <n v="15652.9599721634"/>
    <n v="218242329.83277601"/>
    <n v="15.6529599721634"/>
    <n v="218242.32983277613"/>
  </r>
  <r>
    <x v="1"/>
    <x v="0"/>
    <x v="1"/>
    <x v="9"/>
    <x v="9"/>
    <x v="1"/>
    <x v="27"/>
    <n v="13942.55976"/>
    <n v="262.34790342695101"/>
    <n v="3657801.3214409701"/>
    <n v="0.26234790342695102"/>
    <n v="3657.8013214409734"/>
  </r>
  <r>
    <x v="1"/>
    <x v="0"/>
    <x v="1"/>
    <x v="10"/>
    <x v="10"/>
    <x v="1"/>
    <x v="27"/>
    <n v="13942.55976"/>
    <n v="739.28673433869801"/>
    <n v="10307549.4732925"/>
    <n v="0.73928673433869796"/>
    <n v="10307.54947329254"/>
  </r>
  <r>
    <x v="1"/>
    <x v="0"/>
    <x v="1"/>
    <x v="11"/>
    <x v="11"/>
    <x v="1"/>
    <x v="27"/>
    <n v="13942.55976"/>
    <n v="998.65407643493097"/>
    <n v="13923794.1402616"/>
    <n v="0.99865407643493098"/>
    <n v="13923.794140261632"/>
  </r>
  <r>
    <x v="1"/>
    <x v="0"/>
    <x v="1"/>
    <x v="12"/>
    <x v="12"/>
    <x v="1"/>
    <x v="27"/>
    <n v="13942.55976"/>
    <n v="37498.662078472204"/>
    <n v="522827336.94914401"/>
    <n v="37.498662078472201"/>
    <n v="522827.33694914449"/>
  </r>
  <r>
    <x v="1"/>
    <x v="0"/>
    <x v="1"/>
    <x v="13"/>
    <x v="13"/>
    <x v="1"/>
    <x v="27"/>
    <n v="13942.55976"/>
    <n v="99.993000375962197"/>
    <n v="1394158.38332355"/>
    <n v="9.999300037596219E-2"/>
    <n v="1394.1583833235554"/>
  </r>
  <r>
    <x v="1"/>
    <x v="0"/>
    <x v="1"/>
    <x v="14"/>
    <x v="14"/>
    <x v="1"/>
    <x v="27"/>
    <n v="13942.55976"/>
    <n v="0.81826054045695196"/>
    <n v="11408.646484571"/>
    <n v="8.1826054045695199E-4"/>
    <n v="11.408646484570951"/>
  </r>
  <r>
    <x v="1"/>
    <x v="0"/>
    <x v="1"/>
    <x v="19"/>
    <x v="19"/>
    <x v="1"/>
    <x v="27"/>
    <n v="13942.55976"/>
    <n v="0.31289952732607501"/>
    <n v="4362.6203586195497"/>
    <n v="3.12899527326075E-4"/>
    <n v="4.3626203586195542"/>
  </r>
  <r>
    <x v="1"/>
    <x v="0"/>
    <x v="1"/>
    <x v="15"/>
    <x v="15"/>
    <x v="1"/>
    <x v="27"/>
    <n v="13942.55976"/>
    <n v="246.55885714831001"/>
    <n v="3437661.6001476198"/>
    <n v="0.24655885714831002"/>
    <n v="3437.6616001476159"/>
  </r>
  <r>
    <x v="1"/>
    <x v="0"/>
    <x v="1"/>
    <x v="16"/>
    <x v="16"/>
    <x v="1"/>
    <x v="27"/>
    <n v="13942.55976"/>
    <n v="1920.9025903480201"/>
    <n v="26782299.159065999"/>
    <n v="1.9209025903480201"/>
    <n v="26782.299159066071"/>
  </r>
  <r>
    <x v="1"/>
    <x v="0"/>
    <x v="1"/>
    <x v="22"/>
    <x v="22"/>
    <x v="1"/>
    <x v="27"/>
    <n v="13942.55976"/>
    <n v="13.6744694999404"/>
    <n v="190657.108189216"/>
    <n v="1.36744694999404E-2"/>
    <n v="190.65710818921633"/>
  </r>
  <r>
    <x v="1"/>
    <x v="0"/>
    <x v="1"/>
    <x v="17"/>
    <x v="17"/>
    <x v="1"/>
    <x v="27"/>
    <n v="13942.55976"/>
    <n v="0.21207216164377399"/>
    <n v="2956.8287871507"/>
    <n v="2.1207216164377399E-4"/>
    <n v="2.9568287871506986"/>
  </r>
  <r>
    <x v="1"/>
    <x v="0"/>
    <x v="1"/>
    <x v="18"/>
    <x v="18"/>
    <x v="1"/>
    <x v="27"/>
    <n v="13942.55976"/>
    <n v="28.818060506056099"/>
    <n v="401797.53077298298"/>
    <n v="2.8818060506056099E-2"/>
    <n v="401.79753077298301"/>
  </r>
  <r>
    <x v="1"/>
    <x v="0"/>
    <x v="1"/>
    <x v="21"/>
    <x v="21"/>
    <x v="1"/>
    <x v="27"/>
    <n v="13942.55976"/>
    <n v="516.04868876354794"/>
    <n v="7195039.6821554098"/>
    <n v="0.51604868876354792"/>
    <n v="7195.0396821554077"/>
  </r>
  <r>
    <x v="1"/>
    <x v="0"/>
    <x v="1"/>
    <x v="0"/>
    <x v="0"/>
    <x v="1"/>
    <x v="28"/>
    <n v="13942.55976"/>
    <n v="1.48344996707543"/>
    <n v="20683.089816919201"/>
    <n v="1.4834499670754299E-3"/>
    <n v="20.683089816919214"/>
  </r>
  <r>
    <x v="1"/>
    <x v="0"/>
    <x v="1"/>
    <x v="1"/>
    <x v="1"/>
    <x v="1"/>
    <x v="28"/>
    <n v="13942.55976"/>
    <n v="394.10747232472301"/>
    <n v="5494866.9847499998"/>
    <n v="0.39410747232472298"/>
    <n v="5494.8669847499959"/>
  </r>
  <r>
    <x v="1"/>
    <x v="0"/>
    <x v="1"/>
    <x v="2"/>
    <x v="2"/>
    <x v="1"/>
    <x v="28"/>
    <n v="13942.55976"/>
    <n v="120.02229397294001"/>
    <n v="1673418.0062500001"/>
    <n v="0.12002229397294001"/>
    <n v="1673.4180062500038"/>
  </r>
  <r>
    <x v="1"/>
    <x v="0"/>
    <x v="1"/>
    <x v="3"/>
    <x v="3"/>
    <x v="1"/>
    <x v="28"/>
    <n v="13942.55976"/>
    <n v="273.43978796930799"/>
    <n v="3812450.5845238101"/>
    <n v="0.27343978796930801"/>
    <n v="3812.4505845238059"/>
  </r>
  <r>
    <x v="1"/>
    <x v="0"/>
    <x v="1"/>
    <x v="4"/>
    <x v="4"/>
    <x v="1"/>
    <x v="28"/>
    <n v="13942.55976"/>
    <n v="1724.6073997174401"/>
    <n v="24045441.7330986"/>
    <n v="1.72460739971744"/>
    <n v="24045.441733098614"/>
  </r>
  <r>
    <x v="1"/>
    <x v="0"/>
    <x v="1"/>
    <x v="5"/>
    <x v="5"/>
    <x v="1"/>
    <x v="28"/>
    <n v="13942.55976"/>
    <n v="58.280915849064598"/>
    <n v="812585.15209311398"/>
    <n v="5.8280915849064599E-2"/>
    <n v="812.58515209311429"/>
  </r>
  <r>
    <x v="1"/>
    <x v="0"/>
    <x v="1"/>
    <x v="6"/>
    <x v="6"/>
    <x v="1"/>
    <x v="28"/>
    <n v="13942.55976"/>
    <n v="10.109260169234901"/>
    <n v="140948.96403894501"/>
    <n v="1.0109260169234901E-2"/>
    <n v="140.94896403894532"/>
  </r>
  <r>
    <x v="1"/>
    <x v="0"/>
    <x v="1"/>
    <x v="8"/>
    <x v="8"/>
    <x v="1"/>
    <x v="28"/>
    <n v="13942.55976"/>
    <n v="10957.4091780414"/>
    <n v="152774332.27961501"/>
    <n v="10.9574091780414"/>
    <n v="152774.3322796147"/>
  </r>
  <r>
    <x v="1"/>
    <x v="0"/>
    <x v="1"/>
    <x v="9"/>
    <x v="9"/>
    <x v="1"/>
    <x v="28"/>
    <n v="13942.55976"/>
    <n v="10.3461972119721"/>
    <n v="144252.472916667"/>
    <n v="1.0346197211972101E-2"/>
    <n v="144.25247291666642"/>
  </r>
  <r>
    <x v="1"/>
    <x v="0"/>
    <x v="1"/>
    <x v="10"/>
    <x v="10"/>
    <x v="1"/>
    <x v="28"/>
    <n v="13942.55976"/>
    <n v="2696.9737373154999"/>
    <n v="37602717.503671899"/>
    <n v="2.6969737373155001"/>
    <n v="37602.717503671898"/>
  </r>
  <r>
    <x v="1"/>
    <x v="0"/>
    <x v="1"/>
    <x v="11"/>
    <x v="11"/>
    <x v="1"/>
    <x v="28"/>
    <n v="13942.55976"/>
    <n v="34.490446550375196"/>
    <n v="480885.112177692"/>
    <n v="3.4490446550375198E-2"/>
    <n v="480.88511217769206"/>
  </r>
  <r>
    <x v="1"/>
    <x v="0"/>
    <x v="1"/>
    <x v="12"/>
    <x v="12"/>
    <x v="1"/>
    <x v="28"/>
    <n v="13942.55976"/>
    <n v="1032.7848547633801"/>
    <n v="14399664.5567613"/>
    <n v="1.03278485476338"/>
    <n v="14399.664556761347"/>
  </r>
  <r>
    <x v="1"/>
    <x v="0"/>
    <x v="1"/>
    <x v="13"/>
    <x v="13"/>
    <x v="1"/>
    <x v="28"/>
    <n v="13942.55976"/>
    <n v="73.639418643683399"/>
    <n v="1026721.99513121"/>
    <n v="7.3639418643683396E-2"/>
    <n v="1026.7219951312138"/>
  </r>
  <r>
    <x v="1"/>
    <x v="0"/>
    <x v="1"/>
    <x v="14"/>
    <x v="14"/>
    <x v="1"/>
    <x v="28"/>
    <n v="13942.55976"/>
    <n v="8.4983832593634592"/>
    <n v="118489.216457059"/>
    <n v="8.4983832593634595E-3"/>
    <n v="118.48921645705862"/>
  </r>
  <r>
    <x v="1"/>
    <x v="0"/>
    <x v="1"/>
    <x v="19"/>
    <x v="19"/>
    <x v="1"/>
    <x v="28"/>
    <n v="13942.55976"/>
    <n v="1.61954609562367"/>
    <n v="22580.618222307701"/>
    <n v="1.6195460956236699E-3"/>
    <n v="22.580618222307692"/>
  </r>
  <r>
    <x v="1"/>
    <x v="0"/>
    <x v="1"/>
    <x v="15"/>
    <x v="15"/>
    <x v="1"/>
    <x v="28"/>
    <n v="13942.55976"/>
    <n v="207.35333189800801"/>
    <n v="2891036.22142309"/>
    <n v="0.207353331898008"/>
    <n v="2891.0362214230909"/>
  </r>
  <r>
    <x v="1"/>
    <x v="0"/>
    <x v="1"/>
    <x v="16"/>
    <x v="16"/>
    <x v="1"/>
    <x v="28"/>
    <n v="13942.55976"/>
    <n v="1642.3630613118601"/>
    <n v="22898745.129957199"/>
    <n v="1.6423630613118601"/>
    <n v="22898.745129957151"/>
  </r>
  <r>
    <x v="1"/>
    <x v="0"/>
    <x v="1"/>
    <x v="17"/>
    <x v="17"/>
    <x v="1"/>
    <x v="28"/>
    <n v="13942.55976"/>
    <n v="6.8155457715392206E-2"/>
    <n v="950.26154216700797"/>
    <n v="6.81554577153922E-5"/>
    <n v="0.95026154216700887"/>
  </r>
  <r>
    <x v="1"/>
    <x v="0"/>
    <x v="1"/>
    <x v="18"/>
    <x v="18"/>
    <x v="1"/>
    <x v="28"/>
    <n v="13942.55976"/>
    <n v="12.4032350961388"/>
    <n v="172932.846545245"/>
    <n v="1.24032350961388E-2"/>
    <n v="172.93284654524456"/>
  </r>
  <r>
    <x v="1"/>
    <x v="0"/>
    <x v="1"/>
    <x v="21"/>
    <x v="21"/>
    <x v="1"/>
    <x v="28"/>
    <n v="13942.55976"/>
    <n v="69.149278482348805"/>
    <n v="964117.94760103105"/>
    <n v="6.9149278482348808E-2"/>
    <n v="964.11794760103032"/>
  </r>
  <r>
    <x v="1"/>
    <x v="0"/>
    <x v="1"/>
    <x v="0"/>
    <x v="0"/>
    <x v="1"/>
    <x v="29"/>
    <n v="13942.55976"/>
    <n v="2.5773627595583299"/>
    <n v="35935.034298340601"/>
    <n v="2.57736275955833E-3"/>
    <n v="35.935034298340526"/>
  </r>
  <r>
    <x v="1"/>
    <x v="0"/>
    <x v="1"/>
    <x v="24"/>
    <x v="24"/>
    <x v="1"/>
    <x v="29"/>
    <n v="13942.55976"/>
    <n v="0"/>
    <n v="0"/>
    <n v="0"/>
    <n v="0"/>
  </r>
  <r>
    <x v="1"/>
    <x v="0"/>
    <x v="1"/>
    <x v="1"/>
    <x v="1"/>
    <x v="1"/>
    <x v="29"/>
    <n v="13942.55976"/>
    <n v="3802.6904078564598"/>
    <n v="53019238.260317497"/>
    <n v="3.8026904078564598"/>
    <n v="53019.238260317463"/>
  </r>
  <r>
    <x v="1"/>
    <x v="0"/>
    <x v="1"/>
    <x v="2"/>
    <x v="2"/>
    <x v="1"/>
    <x v="29"/>
    <n v="13942.55976"/>
    <n v="127.12300672113901"/>
    <n v="1772420.1180803599"/>
    <n v="0.12712300672113902"/>
    <n v="1772.4201180803625"/>
  </r>
  <r>
    <x v="1"/>
    <x v="0"/>
    <x v="1"/>
    <x v="3"/>
    <x v="3"/>
    <x v="1"/>
    <x v="29"/>
    <n v="13942.55976"/>
    <n v="255.47901099759301"/>
    <n v="3562031.3782596402"/>
    <n v="0.25547901099759301"/>
    <n v="3562.0313782596377"/>
  </r>
  <r>
    <x v="1"/>
    <x v="0"/>
    <x v="1"/>
    <x v="4"/>
    <x v="4"/>
    <x v="1"/>
    <x v="29"/>
    <n v="13942.55976"/>
    <n v="1100.26138012056"/>
    <n v="15340460.043950999"/>
    <n v="1.1002613801205601"/>
    <n v="15340.460043950985"/>
  </r>
  <r>
    <x v="1"/>
    <x v="0"/>
    <x v="1"/>
    <x v="5"/>
    <x v="5"/>
    <x v="1"/>
    <x v="29"/>
    <n v="13942.55976"/>
    <n v="74.206437764963098"/>
    <n v="1034627.6931147201"/>
    <n v="7.4206437764963093E-2"/>
    <n v="1034.6276931147188"/>
  </r>
  <r>
    <x v="1"/>
    <x v="0"/>
    <x v="1"/>
    <x v="6"/>
    <x v="6"/>
    <x v="1"/>
    <x v="29"/>
    <n v="13942.55976"/>
    <n v="34.169307803391497"/>
    <n v="476407.61600662"/>
    <n v="3.4169307803391495E-2"/>
    <n v="476.40761600662023"/>
  </r>
  <r>
    <x v="1"/>
    <x v="0"/>
    <x v="1"/>
    <x v="20"/>
    <x v="20"/>
    <x v="1"/>
    <x v="29"/>
    <n v="13942.55976"/>
    <n v="36.0275087125871"/>
    <n v="502315.69322916702"/>
    <n v="3.60275087125871E-2"/>
    <n v="502.3156932291663"/>
  </r>
  <r>
    <x v="1"/>
    <x v="0"/>
    <x v="1"/>
    <x v="8"/>
    <x v="8"/>
    <x v="1"/>
    <x v="29"/>
    <n v="13942.55976"/>
    <n v="6046.6321532428301"/>
    <n v="84305530.143325597"/>
    <n v="6.0466321532428298"/>
    <n v="84305.530143325639"/>
  </r>
  <r>
    <x v="1"/>
    <x v="0"/>
    <x v="1"/>
    <x v="9"/>
    <x v="9"/>
    <x v="1"/>
    <x v="29"/>
    <n v="13942.55976"/>
    <n v="3.7583709170424999"/>
    <n v="52401.311111111099"/>
    <n v="3.7583709170425001E-3"/>
    <n v="52.401311111111063"/>
  </r>
  <r>
    <x v="1"/>
    <x v="0"/>
    <x v="1"/>
    <x v="10"/>
    <x v="10"/>
    <x v="1"/>
    <x v="29"/>
    <n v="13942.55976"/>
    <n v="1404.13210307698"/>
    <n v="19577195.758085299"/>
    <n v="1.40413210307698"/>
    <n v="19577.195758085272"/>
  </r>
  <r>
    <x v="1"/>
    <x v="0"/>
    <x v="1"/>
    <x v="11"/>
    <x v="11"/>
    <x v="1"/>
    <x v="29"/>
    <n v="13942.55976"/>
    <n v="107.044891223766"/>
    <n v="1492479.79289005"/>
    <n v="0.10704489122376599"/>
    <n v="1492.4797928900568"/>
  </r>
  <r>
    <x v="1"/>
    <x v="0"/>
    <x v="1"/>
    <x v="12"/>
    <x v="12"/>
    <x v="1"/>
    <x v="29"/>
    <n v="13942.55976"/>
    <n v="17312.142320753101"/>
    <n v="241375578.880725"/>
    <n v="17.3121423207531"/>
    <n v="241375.5788807252"/>
  </r>
  <r>
    <x v="1"/>
    <x v="0"/>
    <x v="1"/>
    <x v="13"/>
    <x v="13"/>
    <x v="1"/>
    <x v="29"/>
    <n v="13942.55976"/>
    <n v="64.340028976487702"/>
    <n v="897064.69896481105"/>
    <n v="6.4340028976487704E-2"/>
    <n v="897.06469896481144"/>
  </r>
  <r>
    <x v="1"/>
    <x v="0"/>
    <x v="1"/>
    <x v="14"/>
    <x v="14"/>
    <x v="1"/>
    <x v="29"/>
    <n v="13942.55976"/>
    <n v="19.036607058740699"/>
    <n v="265419.03154413"/>
    <n v="1.90366070587407E-2"/>
    <n v="265.41903154413006"/>
  </r>
  <r>
    <x v="1"/>
    <x v="0"/>
    <x v="1"/>
    <x v="19"/>
    <x v="19"/>
    <x v="1"/>
    <x v="29"/>
    <n v="13942.55976"/>
    <n v="0.14969841772863399"/>
    <n v="2087.17913515893"/>
    <n v="1.4969841772863399E-4"/>
    <n v="2.0871791351589231"/>
  </r>
  <r>
    <x v="1"/>
    <x v="0"/>
    <x v="1"/>
    <x v="15"/>
    <x v="15"/>
    <x v="1"/>
    <x v="29"/>
    <n v="13942.55976"/>
    <n v="245.06077360673299"/>
    <n v="3416774.4808437098"/>
    <n v="0.24506077360673301"/>
    <n v="3416.7744808437055"/>
  </r>
  <r>
    <x v="1"/>
    <x v="0"/>
    <x v="1"/>
    <x v="16"/>
    <x v="16"/>
    <x v="1"/>
    <x v="29"/>
    <n v="13942.55976"/>
    <n v="372.988071419807"/>
    <n v="5200408.4755378095"/>
    <n v="0.372988071419807"/>
    <n v="5200.4084755378071"/>
  </r>
  <r>
    <x v="1"/>
    <x v="0"/>
    <x v="1"/>
    <x v="17"/>
    <x v="17"/>
    <x v="1"/>
    <x v="29"/>
    <n v="13942.55976"/>
    <n v="2.0431364767887401"/>
    <n v="28486.552425462902"/>
    <n v="2.0431364767887401E-3"/>
    <n v="28.486552425462861"/>
  </r>
  <r>
    <x v="1"/>
    <x v="0"/>
    <x v="1"/>
    <x v="18"/>
    <x v="18"/>
    <x v="1"/>
    <x v="29"/>
    <n v="13942.55976"/>
    <n v="58.325280303959502"/>
    <n v="813203.70615670597"/>
    <n v="5.8325280303959504E-2"/>
    <n v="813.2037061567064"/>
  </r>
  <r>
    <x v="1"/>
    <x v="0"/>
    <x v="1"/>
    <x v="25"/>
    <x v="21"/>
    <x v="1"/>
    <x v="29"/>
    <n v="13942.55976"/>
    <n v="93.730949263858193"/>
    <n v="1306849.36147287"/>
    <n v="9.3730949263858193E-2"/>
    <n v="1306.8493614728709"/>
  </r>
  <r>
    <x v="1"/>
    <x v="0"/>
    <x v="1"/>
    <x v="21"/>
    <x v="21"/>
    <x v="1"/>
    <x v="29"/>
    <n v="13942.55976"/>
    <n v="340.07889293017098"/>
    <n v="4741570.2877935497"/>
    <n v="0.34007889293017096"/>
    <n v="4741.5702877935501"/>
  </r>
  <r>
    <x v="1"/>
    <x v="0"/>
    <x v="1"/>
    <x v="0"/>
    <x v="0"/>
    <x v="1"/>
    <x v="30"/>
    <n v="13942.55976"/>
    <n v="1.82716812963584"/>
    <n v="25475.400839015201"/>
    <n v="1.8271681296358399E-3"/>
    <n v="25.475400839015126"/>
  </r>
  <r>
    <x v="1"/>
    <x v="0"/>
    <x v="1"/>
    <x v="1"/>
    <x v="1"/>
    <x v="1"/>
    <x v="30"/>
    <n v="13942.55976"/>
    <n v="593.10104038540396"/>
    <n v="8269346.6992916698"/>
    <n v="0.59310104038540401"/>
    <n v="8269.3466992916692"/>
  </r>
  <r>
    <x v="1"/>
    <x v="0"/>
    <x v="1"/>
    <x v="2"/>
    <x v="2"/>
    <x v="1"/>
    <x v="30"/>
    <n v="13942.55976"/>
    <n v="11.651483702337"/>
    <n v="162451.5078125"/>
    <n v="1.1651483702337E-2"/>
    <n v="162.45150781249967"/>
  </r>
  <r>
    <x v="1"/>
    <x v="0"/>
    <x v="1"/>
    <x v="3"/>
    <x v="3"/>
    <x v="1"/>
    <x v="30"/>
    <n v="13942.55976"/>
    <n v="16.803609256330699"/>
    <n v="234285.32624007901"/>
    <n v="1.68036092563307E-2"/>
    <n v="234.28532624007994"/>
  </r>
  <r>
    <x v="1"/>
    <x v="0"/>
    <x v="1"/>
    <x v="4"/>
    <x v="4"/>
    <x v="1"/>
    <x v="30"/>
    <n v="13942.55976"/>
    <n v="468.91453866108498"/>
    <n v="6537868.9776149997"/>
    <n v="0.46891453866108496"/>
    <n v="6537.8689776150077"/>
  </r>
  <r>
    <x v="1"/>
    <x v="0"/>
    <x v="1"/>
    <x v="5"/>
    <x v="5"/>
    <x v="1"/>
    <x v="30"/>
    <n v="13942.55976"/>
    <n v="17.564353680508599"/>
    <n v="244892.050836268"/>
    <n v="1.7564353680508599E-2"/>
    <n v="244.89205083626709"/>
  </r>
  <r>
    <x v="1"/>
    <x v="0"/>
    <x v="1"/>
    <x v="6"/>
    <x v="6"/>
    <x v="1"/>
    <x v="30"/>
    <n v="13942.55976"/>
    <n v="21.421383602445701"/>
    <n v="298668.92101898399"/>
    <n v="2.14213836024457E-2"/>
    <n v="298.66892101898327"/>
  </r>
  <r>
    <x v="1"/>
    <x v="0"/>
    <x v="1"/>
    <x v="8"/>
    <x v="8"/>
    <x v="1"/>
    <x v="30"/>
    <n v="13942.55976"/>
    <n v="3967.2114465647001"/>
    <n v="55313082.674284302"/>
    <n v="3.9672114465647002"/>
    <n v="55313.082674284378"/>
  </r>
  <r>
    <x v="1"/>
    <x v="0"/>
    <x v="1"/>
    <x v="9"/>
    <x v="9"/>
    <x v="1"/>
    <x v="30"/>
    <n v="13942.55976"/>
    <n v="49.1504426763018"/>
    <n v="685282.98424479202"/>
    <n v="4.9150442676301802E-2"/>
    <n v="685.28298424479226"/>
  </r>
  <r>
    <x v="1"/>
    <x v="0"/>
    <x v="1"/>
    <x v="10"/>
    <x v="10"/>
    <x v="1"/>
    <x v="30"/>
    <n v="13942.55976"/>
    <n v="1912.0631094006301"/>
    <n v="26659054.1677096"/>
    <n v="1.9120631094006302"/>
    <n v="26659.054167709703"/>
  </r>
  <r>
    <x v="1"/>
    <x v="0"/>
    <x v="1"/>
    <x v="11"/>
    <x v="11"/>
    <x v="1"/>
    <x v="30"/>
    <n v="13942.55976"/>
    <n v="147.375012844221"/>
    <n v="2054784.9237113199"/>
    <n v="0.147375012844221"/>
    <n v="2054.7849237113187"/>
  </r>
  <r>
    <x v="1"/>
    <x v="0"/>
    <x v="1"/>
    <x v="12"/>
    <x v="12"/>
    <x v="1"/>
    <x v="30"/>
    <n v="13942.55976"/>
    <n v="169.28808580652901"/>
    <n v="2360309.2530135401"/>
    <n v="0.16928808580652902"/>
    <n v="2360.3092530135386"/>
  </r>
  <r>
    <x v="1"/>
    <x v="0"/>
    <x v="1"/>
    <x v="13"/>
    <x v="13"/>
    <x v="1"/>
    <x v="30"/>
    <n v="13942.55976"/>
    <n v="6.5125511321105902"/>
    <n v="90801.633349507596"/>
    <n v="6.5125511321105899E-3"/>
    <n v="90.801633349507554"/>
  </r>
  <r>
    <x v="1"/>
    <x v="0"/>
    <x v="1"/>
    <x v="19"/>
    <x v="19"/>
    <x v="1"/>
    <x v="30"/>
    <n v="13942.55976"/>
    <n v="2.4496150759343999E-2"/>
    <n v="341.53904585212302"/>
    <n v="2.4496150759343998E-5"/>
    <n v="0.34153904585212308"/>
  </r>
  <r>
    <x v="1"/>
    <x v="0"/>
    <x v="1"/>
    <x v="15"/>
    <x v="15"/>
    <x v="1"/>
    <x v="30"/>
    <n v="13942.55976"/>
    <n v="122.167360874344"/>
    <n v="1703325.7297120199"/>
    <n v="0.122167360874344"/>
    <n v="1703.3257297120272"/>
  </r>
  <r>
    <x v="1"/>
    <x v="0"/>
    <x v="1"/>
    <x v="16"/>
    <x v="16"/>
    <x v="1"/>
    <x v="30"/>
    <n v="13942.55976"/>
    <n v="849.45848305949403"/>
    <n v="11843625.6636959"/>
    <n v="0.84945848305949401"/>
    <n v="11843.625663695942"/>
  </r>
  <r>
    <x v="1"/>
    <x v="0"/>
    <x v="1"/>
    <x v="17"/>
    <x v="17"/>
    <x v="1"/>
    <x v="30"/>
    <n v="13942.55976"/>
    <n v="5.0064873959795198E-2"/>
    <n v="698.03249706131203"/>
    <n v="5.00648739597952E-5"/>
    <n v="0.69803249706131243"/>
  </r>
  <r>
    <x v="1"/>
    <x v="0"/>
    <x v="1"/>
    <x v="18"/>
    <x v="18"/>
    <x v="1"/>
    <x v="30"/>
    <n v="13942.55976"/>
    <n v="8.2689385203438892"/>
    <n v="115290.16947166101"/>
    <n v="8.2689385203438895E-3"/>
    <n v="115.29016947166066"/>
  </r>
  <r>
    <x v="1"/>
    <x v="0"/>
    <x v="1"/>
    <x v="21"/>
    <x v="21"/>
    <x v="1"/>
    <x v="30"/>
    <n v="13942.55976"/>
    <n v="586.39333300246801"/>
    <n v="8175824.0882524997"/>
    <n v="0.58639333300246799"/>
    <n v="8175.8240882524906"/>
  </r>
  <r>
    <x v="1"/>
    <x v="0"/>
    <x v="1"/>
    <x v="0"/>
    <x v="0"/>
    <x v="1"/>
    <x v="31"/>
    <n v="13942.55976"/>
    <n v="1.9694916071184501"/>
    <n v="27459.7544290675"/>
    <n v="1.96949160711845E-3"/>
    <n v="27.459754429067431"/>
  </r>
  <r>
    <x v="1"/>
    <x v="0"/>
    <x v="1"/>
    <x v="1"/>
    <x v="1"/>
    <x v="1"/>
    <x v="31"/>
    <n v="13942.55976"/>
    <n v="67.830693931939294"/>
    <n v="945733.50370833301"/>
    <n v="6.7830693931939287E-2"/>
    <n v="945.73350370833293"/>
  </r>
  <r>
    <x v="1"/>
    <x v="0"/>
    <x v="1"/>
    <x v="2"/>
    <x v="2"/>
    <x v="1"/>
    <x v="31"/>
    <n v="13942.55976"/>
    <n v="42.538783367744401"/>
    <n v="593099.52922247001"/>
    <n v="4.2538783367744401E-2"/>
    <n v="593.09952922247032"/>
  </r>
  <r>
    <x v="1"/>
    <x v="0"/>
    <x v="1"/>
    <x v="3"/>
    <x v="3"/>
    <x v="1"/>
    <x v="31"/>
    <n v="13942.55976"/>
    <n v="1114.4824883623"/>
    <n v="15538738.6954649"/>
    <n v="1.1144824883623001"/>
    <n v="15538.738695464874"/>
  </r>
  <r>
    <x v="1"/>
    <x v="0"/>
    <x v="1"/>
    <x v="4"/>
    <x v="4"/>
    <x v="1"/>
    <x v="31"/>
    <n v="13942.55976"/>
    <n v="713.77241708410497"/>
    <n v="9951814.5802347809"/>
    <n v="0.71377241708410499"/>
    <n v="9951.814580234779"/>
  </r>
  <r>
    <x v="1"/>
    <x v="0"/>
    <x v="1"/>
    <x v="5"/>
    <x v="5"/>
    <x v="1"/>
    <x v="31"/>
    <n v="13942.55976"/>
    <n v="32.678713908706399"/>
    <n v="455624.92155208299"/>
    <n v="3.26787139087064E-2"/>
    <n v="455.62492155208218"/>
  </r>
  <r>
    <x v="1"/>
    <x v="0"/>
    <x v="1"/>
    <x v="6"/>
    <x v="6"/>
    <x v="1"/>
    <x v="31"/>
    <n v="13942.55976"/>
    <n v="0.17935839803480599"/>
    <n v="2500.7151830581502"/>
    <n v="1.79358398034806E-4"/>
    <n v="2.5007151830581491"/>
  </r>
  <r>
    <x v="1"/>
    <x v="0"/>
    <x v="1"/>
    <x v="8"/>
    <x v="8"/>
    <x v="1"/>
    <x v="31"/>
    <n v="13942.55976"/>
    <n v="3041.2273257157199"/>
    <n v="42402493.732536398"/>
    <n v="3.0412273257157199"/>
    <n v="42402.493732536408"/>
  </r>
  <r>
    <x v="1"/>
    <x v="0"/>
    <x v="1"/>
    <x v="9"/>
    <x v="9"/>
    <x v="1"/>
    <x v="31"/>
    <n v="13942.55976"/>
    <n v="1.5378967033718001"/>
    <n v="21442.2166914683"/>
    <n v="1.5378967033718E-3"/>
    <n v="21.442216691468314"/>
  </r>
  <r>
    <x v="1"/>
    <x v="0"/>
    <x v="1"/>
    <x v="10"/>
    <x v="10"/>
    <x v="1"/>
    <x v="31"/>
    <n v="13942.55976"/>
    <n v="2238.4522375729698"/>
    <n v="31209754.092266899"/>
    <n v="2.2384522375729698"/>
    <n v="31209.754092266849"/>
  </r>
  <r>
    <x v="1"/>
    <x v="0"/>
    <x v="1"/>
    <x v="11"/>
    <x v="11"/>
    <x v="1"/>
    <x v="31"/>
    <n v="13942.55976"/>
    <n v="164.628199643708"/>
    <n v="2295338.51171361"/>
    <n v="0.16462819964370801"/>
    <n v="2295.3385117136095"/>
  </r>
  <r>
    <x v="1"/>
    <x v="0"/>
    <x v="1"/>
    <x v="12"/>
    <x v="12"/>
    <x v="1"/>
    <x v="31"/>
    <n v="13942.55976"/>
    <n v="3768.0734117370298"/>
    <n v="52536588.7232107"/>
    <n v="3.7680734117370296"/>
    <n v="52536.588723210618"/>
  </r>
  <r>
    <x v="1"/>
    <x v="0"/>
    <x v="1"/>
    <x v="13"/>
    <x v="13"/>
    <x v="1"/>
    <x v="31"/>
    <n v="13942.55976"/>
    <n v="34.130052785400103"/>
    <n v="475860.30057239498"/>
    <n v="3.41300527854001E-2"/>
    <n v="475.86030057239537"/>
  </r>
  <r>
    <x v="1"/>
    <x v="0"/>
    <x v="1"/>
    <x v="19"/>
    <x v="19"/>
    <x v="1"/>
    <x v="31"/>
    <n v="13942.55976"/>
    <n v="0.71589120104690795"/>
    <n v="9981.35585225469"/>
    <n v="7.1589120104690793E-4"/>
    <n v="9.9813558522546888"/>
  </r>
  <r>
    <x v="1"/>
    <x v="0"/>
    <x v="1"/>
    <x v="15"/>
    <x v="15"/>
    <x v="1"/>
    <x v="31"/>
    <n v="13942.55976"/>
    <n v="21.095340607475599"/>
    <n v="294123.04707728402"/>
    <n v="2.1095340607475598E-2"/>
    <n v="294.12304707728322"/>
  </r>
  <r>
    <x v="1"/>
    <x v="0"/>
    <x v="1"/>
    <x v="16"/>
    <x v="16"/>
    <x v="1"/>
    <x v="31"/>
    <n v="13942.55976"/>
    <n v="195.898300499611"/>
    <n v="2731323.7615982601"/>
    <n v="0.19589830049961099"/>
    <n v="2731.3237615982639"/>
  </r>
  <r>
    <x v="1"/>
    <x v="0"/>
    <x v="1"/>
    <x v="17"/>
    <x v="17"/>
    <x v="1"/>
    <x v="31"/>
    <n v="13942.55976"/>
    <n v="0.77717037993413096"/>
    <n v="10835.7444659335"/>
    <n v="7.7717037993413091E-4"/>
    <n v="10.835744465933525"/>
  </r>
  <r>
    <x v="1"/>
    <x v="0"/>
    <x v="1"/>
    <x v="18"/>
    <x v="18"/>
    <x v="1"/>
    <x v="31"/>
    <n v="13942.55976"/>
    <n v="26.5316836195815"/>
    <n v="369919.58439942799"/>
    <n v="2.6531683619581501E-2"/>
    <n v="369.91958439942817"/>
  </r>
  <r>
    <x v="1"/>
    <x v="0"/>
    <x v="1"/>
    <x v="21"/>
    <x v="21"/>
    <x v="1"/>
    <x v="31"/>
    <n v="13942.55976"/>
    <n v="677.40111155440297"/>
    <n v="9444705.4793376792"/>
    <n v="0.67740111155440297"/>
    <n v="9444.7054793376901"/>
  </r>
  <r>
    <x v="1"/>
    <x v="0"/>
    <x v="1"/>
    <x v="0"/>
    <x v="0"/>
    <x v="1"/>
    <x v="32"/>
    <n v="13942.55976"/>
    <n v="5.8358123827450399"/>
    <n v="81366.162894570705"/>
    <n v="5.8358123827450398E-3"/>
    <n v="81.366162894570706"/>
  </r>
  <r>
    <x v="1"/>
    <x v="0"/>
    <x v="1"/>
    <x v="24"/>
    <x v="24"/>
    <x v="1"/>
    <x v="32"/>
    <n v="13942.55976"/>
    <n v="0"/>
    <n v="0"/>
    <n v="0"/>
    <n v="0"/>
  </r>
  <r>
    <x v="1"/>
    <x v="0"/>
    <x v="1"/>
    <x v="1"/>
    <x v="1"/>
    <x v="1"/>
    <x v="32"/>
    <n v="13942.55976"/>
    <n v="10477.1956573732"/>
    <n v="146078926.57013899"/>
    <n v="10.477195657373201"/>
    <n v="146078.92657013834"/>
  </r>
  <r>
    <x v="1"/>
    <x v="0"/>
    <x v="1"/>
    <x v="2"/>
    <x v="2"/>
    <x v="1"/>
    <x v="32"/>
    <n v="13942.55976"/>
    <n v="19.049441796501299"/>
    <n v="265597.98064236098"/>
    <n v="1.9049441796501299E-2"/>
    <n v="265.59798064236111"/>
  </r>
  <r>
    <x v="1"/>
    <x v="0"/>
    <x v="1"/>
    <x v="3"/>
    <x v="3"/>
    <x v="1"/>
    <x v="32"/>
    <n v="13942.55976"/>
    <n v="790.31951033795997"/>
    <n v="11019077.002381001"/>
    <n v="0.79031951033796"/>
    <n v="11019.077002380945"/>
  </r>
  <r>
    <x v="1"/>
    <x v="0"/>
    <x v="1"/>
    <x v="4"/>
    <x v="4"/>
    <x v="1"/>
    <x v="32"/>
    <n v="13942.55976"/>
    <n v="1137.58119061407"/>
    <n v="15860793.7319886"/>
    <n v="1.13758119061407"/>
    <n v="15860.793731988622"/>
  </r>
  <r>
    <x v="1"/>
    <x v="0"/>
    <x v="1"/>
    <x v="5"/>
    <x v="5"/>
    <x v="1"/>
    <x v="32"/>
    <n v="13942.55976"/>
    <n v="66.067171151044803"/>
    <n v="921145.48194759001"/>
    <n v="6.606717115104481E-2"/>
    <n v="921.14548194759027"/>
  </r>
  <r>
    <x v="1"/>
    <x v="0"/>
    <x v="1"/>
    <x v="6"/>
    <x v="6"/>
    <x v="1"/>
    <x v="32"/>
    <n v="13942.55976"/>
    <n v="145.77422784278099"/>
    <n v="2032465.88316583"/>
    <n v="0.14577422784278099"/>
    <n v="2032.4658831658298"/>
  </r>
  <r>
    <x v="1"/>
    <x v="0"/>
    <x v="1"/>
    <x v="8"/>
    <x v="8"/>
    <x v="1"/>
    <x v="32"/>
    <n v="13942.55976"/>
    <n v="3995.2028571211599"/>
    <n v="55703354.588734597"/>
    <n v="3.9952028571211597"/>
    <n v="55703.35458873451"/>
  </r>
  <r>
    <x v="1"/>
    <x v="0"/>
    <x v="1"/>
    <x v="9"/>
    <x v="9"/>
    <x v="1"/>
    <x v="32"/>
    <n v="13942.55976"/>
    <n v="10.086608027538601"/>
    <n v="140633.13519965301"/>
    <n v="1.00866080275386E-2"/>
    <n v="140.63313519965266"/>
  </r>
  <r>
    <x v="1"/>
    <x v="0"/>
    <x v="1"/>
    <x v="10"/>
    <x v="10"/>
    <x v="1"/>
    <x v="32"/>
    <n v="13942.55976"/>
    <n v="497.48965914138302"/>
    <n v="6936279.3025607597"/>
    <n v="0.49748965914138299"/>
    <n v="6936.2793025607625"/>
  </r>
  <r>
    <x v="1"/>
    <x v="0"/>
    <x v="1"/>
    <x v="11"/>
    <x v="11"/>
    <x v="1"/>
    <x v="32"/>
    <n v="13942.55976"/>
    <n v="1979.7195223383701"/>
    <n v="27602357.748241398"/>
    <n v="1.9797195223383701"/>
    <n v="27602.357748241382"/>
  </r>
  <r>
    <x v="1"/>
    <x v="0"/>
    <x v="1"/>
    <x v="12"/>
    <x v="12"/>
    <x v="1"/>
    <x v="32"/>
    <n v="13942.55976"/>
    <n v="3121.6561503794401"/>
    <n v="43523877.4268369"/>
    <n v="3.1216561503794402"/>
    <n v="43523.877426836894"/>
  </r>
  <r>
    <x v="1"/>
    <x v="0"/>
    <x v="1"/>
    <x v="13"/>
    <x v="13"/>
    <x v="1"/>
    <x v="32"/>
    <n v="13942.55976"/>
    <n v="12.885004537077"/>
    <n v="179649.94576606801"/>
    <n v="1.2885004537076999E-2"/>
    <n v="179.64994576606719"/>
  </r>
  <r>
    <x v="1"/>
    <x v="0"/>
    <x v="1"/>
    <x v="19"/>
    <x v="19"/>
    <x v="1"/>
    <x v="32"/>
    <n v="13942.55976"/>
    <n v="0.13141813392066401"/>
    <n v="1832.3051857365499"/>
    <n v="1.3141813392066401E-4"/>
    <n v="1.8323051857365411"/>
  </r>
  <r>
    <x v="1"/>
    <x v="0"/>
    <x v="1"/>
    <x v="15"/>
    <x v="15"/>
    <x v="1"/>
    <x v="32"/>
    <n v="13942.55976"/>
    <n v="64.298237580074598"/>
    <n v="896482.01992286695"/>
    <n v="6.4298237580074594E-2"/>
    <n v="896.48201992286783"/>
  </r>
  <r>
    <x v="1"/>
    <x v="0"/>
    <x v="1"/>
    <x v="16"/>
    <x v="16"/>
    <x v="1"/>
    <x v="32"/>
    <n v="13942.55976"/>
    <n v="476.69696974755402"/>
    <n v="6646375.9881161898"/>
    <n v="0.47669696974755404"/>
    <n v="6646.3759881161841"/>
  </r>
  <r>
    <x v="1"/>
    <x v="0"/>
    <x v="1"/>
    <x v="17"/>
    <x v="17"/>
    <x v="1"/>
    <x v="32"/>
    <n v="13942.55976"/>
    <n v="5.7044826784162297E-3"/>
    <n v="79.5350906437031"/>
    <n v="5.7044826784162297E-6"/>
    <n v="7.9535090643703149E-2"/>
  </r>
  <r>
    <x v="1"/>
    <x v="0"/>
    <x v="1"/>
    <x v="18"/>
    <x v="18"/>
    <x v="1"/>
    <x v="32"/>
    <n v="13942.55976"/>
    <n v="14.0780082170157"/>
    <n v="196283.47086751199"/>
    <n v="1.40780082170157E-2"/>
    <n v="196.28347086751245"/>
  </r>
  <r>
    <x v="1"/>
    <x v="0"/>
    <x v="1"/>
    <x v="21"/>
    <x v="21"/>
    <x v="1"/>
    <x v="32"/>
    <n v="13942.55976"/>
    <n v="291.93351671585901"/>
    <n v="4070300.5027578198"/>
    <n v="0.29193351671585899"/>
    <n v="4070.3005027578229"/>
  </r>
  <r>
    <x v="1"/>
    <x v="0"/>
    <x v="1"/>
    <x v="31"/>
    <x v="30"/>
    <x v="1"/>
    <x v="32"/>
    <n v="13942.55976"/>
    <n v="43.397597399334202"/>
    <n v="605073.59518063697"/>
    <n v="4.3397597399334201E-2"/>
    <n v="605.07359518063765"/>
  </r>
  <r>
    <x v="1"/>
    <x v="0"/>
    <x v="1"/>
    <x v="28"/>
    <x v="27"/>
    <x v="1"/>
    <x v="32"/>
    <n v="13942.55976"/>
    <n v="3125.5078992242402"/>
    <n v="43577580.665286101"/>
    <n v="3.1255078992242402"/>
    <n v="43577.580665286026"/>
  </r>
  <r>
    <x v="1"/>
    <x v="0"/>
    <x v="1"/>
    <x v="0"/>
    <x v="0"/>
    <x v="2"/>
    <x v="33"/>
    <n v="13942.55976"/>
    <n v="9.7002272106054406"/>
    <n v="135245.99756944401"/>
    <n v="9.7002272106054398E-3"/>
    <n v="135.24599756944446"/>
  </r>
  <r>
    <x v="1"/>
    <x v="0"/>
    <x v="1"/>
    <x v="1"/>
    <x v="1"/>
    <x v="2"/>
    <x v="33"/>
    <n v="13942.55976"/>
    <n v="3925.3781860735298"/>
    <n v="54729819.939930603"/>
    <n v="3.9253781860735297"/>
    <n v="54729.819939930589"/>
  </r>
  <r>
    <x v="1"/>
    <x v="0"/>
    <x v="1"/>
    <x v="2"/>
    <x v="2"/>
    <x v="2"/>
    <x v="33"/>
    <n v="13942.55976"/>
    <n v="448.90310556751399"/>
    <n v="6258858.3758246498"/>
    <n v="0.448903105567514"/>
    <n v="6258.8583758246532"/>
  </r>
  <r>
    <x v="1"/>
    <x v="0"/>
    <x v="1"/>
    <x v="3"/>
    <x v="3"/>
    <x v="2"/>
    <x v="33"/>
    <n v="13942.55976"/>
    <n v="402.20898860774298"/>
    <n v="5607822.85967262"/>
    <n v="0.40220898860774296"/>
    <n v="5607.8228596726158"/>
  </r>
  <r>
    <x v="1"/>
    <x v="0"/>
    <x v="1"/>
    <x v="4"/>
    <x v="4"/>
    <x v="2"/>
    <x v="33"/>
    <n v="13942.55976"/>
    <n v="1018.3045199378899"/>
    <n v="14197771.6231122"/>
    <n v="1.01830451993789"/>
    <n v="14197.771623112143"/>
  </r>
  <r>
    <x v="1"/>
    <x v="0"/>
    <x v="1"/>
    <x v="5"/>
    <x v="5"/>
    <x v="2"/>
    <x v="33"/>
    <n v="13942.55976"/>
    <n v="193.60086798517"/>
    <n v="2699291.6714711101"/>
    <n v="0.19360086798517001"/>
    <n v="2699.2916714711037"/>
  </r>
  <r>
    <x v="1"/>
    <x v="0"/>
    <x v="1"/>
    <x v="6"/>
    <x v="6"/>
    <x v="2"/>
    <x v="33"/>
    <n v="13942.55976"/>
    <n v="1074.4791741782601"/>
    <n v="14980990.096855801"/>
    <n v="1.07447917417826"/>
    <n v="14980.99009685584"/>
  </r>
  <r>
    <x v="1"/>
    <x v="0"/>
    <x v="1"/>
    <x v="8"/>
    <x v="8"/>
    <x v="2"/>
    <x v="33"/>
    <n v="13942.55976"/>
    <n v="5353.0585671163399"/>
    <n v="74635338.970799595"/>
    <n v="5.3530585671163395"/>
    <n v="74635.338970799537"/>
  </r>
  <r>
    <x v="1"/>
    <x v="0"/>
    <x v="1"/>
    <x v="9"/>
    <x v="9"/>
    <x v="2"/>
    <x v="33"/>
    <n v="13942.55976"/>
    <n v="91.083104841465101"/>
    <n v="1269931.6323784699"/>
    <n v="9.1083104841465104E-2"/>
    <n v="1269.9316323784726"/>
  </r>
  <r>
    <x v="1"/>
    <x v="0"/>
    <x v="1"/>
    <x v="10"/>
    <x v="10"/>
    <x v="2"/>
    <x v="33"/>
    <n v="13942.55976"/>
    <n v="315.24337053266402"/>
    <n v="4395299.5325954901"/>
    <n v="0.31524337053266399"/>
    <n v="4395.2995325954907"/>
  </r>
  <r>
    <x v="1"/>
    <x v="0"/>
    <x v="1"/>
    <x v="11"/>
    <x v="11"/>
    <x v="2"/>
    <x v="33"/>
    <n v="13942.55976"/>
    <n v="738.92369165732202"/>
    <n v="10302487.729011999"/>
    <n v="0.73892369165732208"/>
    <n v="10302.487729012026"/>
  </r>
  <r>
    <x v="1"/>
    <x v="0"/>
    <x v="1"/>
    <x v="12"/>
    <x v="12"/>
    <x v="2"/>
    <x v="33"/>
    <n v="13942.55976"/>
    <n v="8883.2075326685208"/>
    <n v="123854651.88471299"/>
    <n v="8.8832075326685214"/>
    <n v="123854.65188471301"/>
  </r>
  <r>
    <x v="1"/>
    <x v="0"/>
    <x v="1"/>
    <x v="13"/>
    <x v="13"/>
    <x v="2"/>
    <x v="33"/>
    <n v="13942.55976"/>
    <n v="14.3076218760724"/>
    <n v="199484.87303062301"/>
    <n v="1.43076218760724E-2"/>
    <n v="199.48487303062277"/>
  </r>
  <r>
    <x v="1"/>
    <x v="0"/>
    <x v="1"/>
    <x v="19"/>
    <x v="19"/>
    <x v="2"/>
    <x v="33"/>
    <n v="13942.55976"/>
    <n v="0.110579668331449"/>
    <n v="1541.7636339522101"/>
    <n v="1.1057966833144899E-4"/>
    <n v="1.5417636339522072"/>
  </r>
  <r>
    <x v="1"/>
    <x v="0"/>
    <x v="1"/>
    <x v="15"/>
    <x v="15"/>
    <x v="2"/>
    <x v="33"/>
    <n v="13942.55976"/>
    <n v="30.468029218293399"/>
    <n v="424802.31814548199"/>
    <n v="3.0468029218293398E-2"/>
    <n v="424.80231814548176"/>
  </r>
  <r>
    <x v="1"/>
    <x v="0"/>
    <x v="1"/>
    <x v="16"/>
    <x v="16"/>
    <x v="2"/>
    <x v="33"/>
    <n v="13942.55976"/>
    <n v="998.20799405191099"/>
    <n v="13917574.609978501"/>
    <n v="0.99820799405191096"/>
    <n v="13917.574609978494"/>
  </r>
  <r>
    <x v="1"/>
    <x v="0"/>
    <x v="1"/>
    <x v="17"/>
    <x v="17"/>
    <x v="2"/>
    <x v="33"/>
    <n v="13942.55976"/>
    <n v="1.6243043667732299E-2"/>
    <n v="226.46960702164799"/>
    <n v="1.6243043667732299E-5"/>
    <n v="0.22646960702164717"/>
  </r>
  <r>
    <x v="1"/>
    <x v="0"/>
    <x v="1"/>
    <x v="18"/>
    <x v="18"/>
    <x v="2"/>
    <x v="33"/>
    <n v="13942.55976"/>
    <n v="44.238527676697899"/>
    <n v="616798.31582677504"/>
    <n v="4.4238527676697899E-2"/>
    <n v="616.79831582677446"/>
  </r>
  <r>
    <x v="1"/>
    <x v="0"/>
    <x v="1"/>
    <x v="25"/>
    <x v="21"/>
    <x v="2"/>
    <x v="33"/>
    <n v="13942.55976"/>
    <n v="24.5679441698516"/>
    <n v="342540.02976850001"/>
    <n v="2.4567944169851599E-2"/>
    <n v="342.54002976849949"/>
  </r>
  <r>
    <x v="1"/>
    <x v="0"/>
    <x v="1"/>
    <x v="21"/>
    <x v="21"/>
    <x v="2"/>
    <x v="33"/>
    <n v="13942.55976"/>
    <n v="31.067334349957399"/>
    <n v="433158.165758182"/>
    <n v="3.1067334349957398E-2"/>
    <n v="433.15816575818178"/>
  </r>
  <r>
    <x v="1"/>
    <x v="0"/>
    <x v="1"/>
    <x v="0"/>
    <x v="0"/>
    <x v="2"/>
    <x v="34"/>
    <n v="13942.55976"/>
    <n v="14.078845807397499"/>
    <n v="196295.14902146501"/>
    <n v="1.4078845807397499E-2"/>
    <n v="196.29514902146508"/>
  </r>
  <r>
    <x v="1"/>
    <x v="0"/>
    <x v="1"/>
    <x v="1"/>
    <x v="1"/>
    <x v="2"/>
    <x v="34"/>
    <n v="13942.55976"/>
    <n v="2818.28322375486"/>
    <n v="39294082.267807499"/>
    <n v="2.8182832237548601"/>
    <n v="39294.082267807586"/>
  </r>
  <r>
    <x v="1"/>
    <x v="0"/>
    <x v="1"/>
    <x v="2"/>
    <x v="2"/>
    <x v="2"/>
    <x v="34"/>
    <n v="13942.55976"/>
    <n v="18.838662623977399"/>
    <n v="262659.17943328398"/>
    <n v="1.88386626239774E-2"/>
    <n v="262.65917943328333"/>
  </r>
  <r>
    <x v="1"/>
    <x v="0"/>
    <x v="1"/>
    <x v="3"/>
    <x v="3"/>
    <x v="2"/>
    <x v="34"/>
    <n v="13942.55976"/>
    <n v="372.16991270678"/>
    <n v="5189001.2487882599"/>
    <n v="0.37216991270678002"/>
    <n v="5189.0012487882641"/>
  </r>
  <r>
    <x v="1"/>
    <x v="0"/>
    <x v="1"/>
    <x v="4"/>
    <x v="4"/>
    <x v="2"/>
    <x v="34"/>
    <n v="13942.55976"/>
    <n v="1446.8948341226401"/>
    <n v="20173417.691190202"/>
    <n v="1.44689483412264"/>
    <n v="20173.417691190196"/>
  </r>
  <r>
    <x v="1"/>
    <x v="0"/>
    <x v="1"/>
    <x v="5"/>
    <x v="5"/>
    <x v="2"/>
    <x v="34"/>
    <n v="13942.55976"/>
    <n v="51.079398990474097"/>
    <n v="712177.57292956905"/>
    <n v="5.1079398990474097E-2"/>
    <n v="712.17757292956878"/>
  </r>
  <r>
    <x v="1"/>
    <x v="0"/>
    <x v="1"/>
    <x v="6"/>
    <x v="6"/>
    <x v="2"/>
    <x v="34"/>
    <n v="13942.55976"/>
    <n v="1.42156860220193"/>
    <n v="19820.305189140101"/>
    <n v="1.42156860220193E-3"/>
    <n v="19.820305189140079"/>
  </r>
  <r>
    <x v="1"/>
    <x v="0"/>
    <x v="1"/>
    <x v="20"/>
    <x v="20"/>
    <x v="2"/>
    <x v="34"/>
    <n v="13942.55976"/>
    <n v="48.073381124436303"/>
    <n v="670265.98919270898"/>
    <n v="4.80733811244363E-2"/>
    <n v="670.26598919270907"/>
  </r>
  <r>
    <x v="1"/>
    <x v="0"/>
    <x v="1"/>
    <x v="8"/>
    <x v="8"/>
    <x v="2"/>
    <x v="34"/>
    <n v="13942.55976"/>
    <n v="5200.9582337473503"/>
    <n v="72514670.9832865"/>
    <n v="5.2009582337473503"/>
    <n v="72514.670983286487"/>
  </r>
  <r>
    <x v="1"/>
    <x v="0"/>
    <x v="1"/>
    <x v="9"/>
    <x v="9"/>
    <x v="2"/>
    <x v="34"/>
    <n v="13942.55976"/>
    <n v="13.9630000280658"/>
    <n v="194679.962320188"/>
    <n v="1.3963000028065799E-2"/>
    <n v="194.67996232018908"/>
  </r>
  <r>
    <x v="1"/>
    <x v="0"/>
    <x v="1"/>
    <x v="10"/>
    <x v="10"/>
    <x v="2"/>
    <x v="34"/>
    <n v="13942.55976"/>
    <n v="502.725104911019"/>
    <n v="7009274.8180741603"/>
    <n v="0.50272510491101896"/>
    <n v="7009.274818074151"/>
  </r>
  <r>
    <x v="1"/>
    <x v="0"/>
    <x v="1"/>
    <x v="11"/>
    <x v="11"/>
    <x v="2"/>
    <x v="34"/>
    <n v="13942.55976"/>
    <n v="898.22942388869706"/>
    <n v="12523617.420758501"/>
    <n v="0.89822942388869709"/>
    <n v="12523.61742075853"/>
  </r>
  <r>
    <x v="1"/>
    <x v="0"/>
    <x v="1"/>
    <x v="12"/>
    <x v="12"/>
    <x v="2"/>
    <x v="34"/>
    <n v="13942.55976"/>
    <n v="5128.2100131246798"/>
    <n v="71500374.569821194"/>
    <n v="5.1282100131246802"/>
    <n v="71500.374569821244"/>
  </r>
  <r>
    <x v="1"/>
    <x v="0"/>
    <x v="1"/>
    <x v="13"/>
    <x v="13"/>
    <x v="2"/>
    <x v="34"/>
    <n v="13942.55976"/>
    <n v="55.877402256771497"/>
    <n v="779074.02019859594"/>
    <n v="5.58774022567715E-2"/>
    <n v="779.07402019859546"/>
  </r>
  <r>
    <x v="1"/>
    <x v="0"/>
    <x v="1"/>
    <x v="19"/>
    <x v="19"/>
    <x v="2"/>
    <x v="34"/>
    <n v="13942.55976"/>
    <n v="0.48965136254222602"/>
    <n v="6826.9933838104098"/>
    <n v="4.8965136254222597E-4"/>
    <n v="6.8269933838104109"/>
  </r>
  <r>
    <x v="1"/>
    <x v="0"/>
    <x v="1"/>
    <x v="15"/>
    <x v="15"/>
    <x v="2"/>
    <x v="34"/>
    <n v="13942.55976"/>
    <n v="102.136193348525"/>
    <n v="1424039.9794207299"/>
    <n v="0.102136193348525"/>
    <n v="1424.0399794207244"/>
  </r>
  <r>
    <x v="1"/>
    <x v="0"/>
    <x v="1"/>
    <x v="16"/>
    <x v="16"/>
    <x v="2"/>
    <x v="34"/>
    <n v="13942.55976"/>
    <n v="230.08083588878"/>
    <n v="3207915.8040100699"/>
    <n v="0.23008083588878001"/>
    <n v="3207.9158040100679"/>
  </r>
  <r>
    <x v="1"/>
    <x v="0"/>
    <x v="1"/>
    <x v="22"/>
    <x v="22"/>
    <x v="2"/>
    <x v="34"/>
    <n v="13942.55976"/>
    <n v="2.1502807270762898"/>
    <n v="29980.417538037502"/>
    <n v="2.1502807270762899E-3"/>
    <n v="29.980417538037422"/>
  </r>
  <r>
    <x v="1"/>
    <x v="0"/>
    <x v="1"/>
    <x v="17"/>
    <x v="17"/>
    <x v="2"/>
    <x v="34"/>
    <n v="13942.55976"/>
    <n v="0.163121227246533"/>
    <n v="2274.3274590093201"/>
    <n v="1.6312122724653299E-4"/>
    <n v="2.2743274590093265"/>
  </r>
  <r>
    <x v="1"/>
    <x v="0"/>
    <x v="1"/>
    <x v="18"/>
    <x v="18"/>
    <x v="2"/>
    <x v="34"/>
    <n v="13942.55976"/>
    <n v="27.388636670815099"/>
    <n v="381867.70352776698"/>
    <n v="2.7388636670815099E-2"/>
    <n v="381.86770352776699"/>
  </r>
  <r>
    <x v="1"/>
    <x v="0"/>
    <x v="1"/>
    <x v="25"/>
    <x v="21"/>
    <x v="2"/>
    <x v="34"/>
    <n v="13942.55976"/>
    <n v="83.112921133243901"/>
    <n v="1158806.8697284199"/>
    <n v="8.3112921133243894E-2"/>
    <n v="1158.80686972842"/>
  </r>
  <r>
    <x v="1"/>
    <x v="0"/>
    <x v="1"/>
    <x v="21"/>
    <x v="21"/>
    <x v="2"/>
    <x v="34"/>
    <n v="13942.55976"/>
    <n v="395.37317474363601"/>
    <n v="5512514.1163640702"/>
    <n v="0.39537317474363604"/>
    <n v="5512.5141163640683"/>
  </r>
  <r>
    <x v="1"/>
    <x v="0"/>
    <x v="1"/>
    <x v="0"/>
    <x v="0"/>
    <x v="2"/>
    <x v="35"/>
    <n v="13942.55976"/>
    <n v="5.8360550461565204"/>
    <n v="81369.546243686898"/>
    <n v="5.8360550461565202E-3"/>
    <n v="81.369546243686841"/>
  </r>
  <r>
    <x v="1"/>
    <x v="0"/>
    <x v="1"/>
    <x v="24"/>
    <x v="24"/>
    <x v="2"/>
    <x v="35"/>
    <n v="13942.55976"/>
    <n v="2.1834853765204301"/>
    <n v="30443.375347222202"/>
    <n v="2.1834853765204301E-3"/>
    <n v="30.443375347222197"/>
  </r>
  <r>
    <x v="1"/>
    <x v="0"/>
    <x v="1"/>
    <x v="1"/>
    <x v="1"/>
    <x v="2"/>
    <x v="35"/>
    <n v="13942.55976"/>
    <n v="1061.1578772037701"/>
    <n v="14795257.117708299"/>
    <n v="1.0611578772037702"/>
    <n v="14795.257117708308"/>
  </r>
  <r>
    <x v="1"/>
    <x v="0"/>
    <x v="1"/>
    <x v="2"/>
    <x v="2"/>
    <x v="2"/>
    <x v="35"/>
    <n v="13942.55976"/>
    <n v="328.72866163557501"/>
    <n v="4583319.0096788201"/>
    <n v="0.32872866163557501"/>
    <n v="4583.3190096788239"/>
  </r>
  <r>
    <x v="1"/>
    <x v="0"/>
    <x v="1"/>
    <x v="3"/>
    <x v="3"/>
    <x v="2"/>
    <x v="35"/>
    <n v="13942.55976"/>
    <n v="41.3390294617232"/>
    <n v="576371.88869047596"/>
    <n v="4.1339029461723201E-2"/>
    <n v="576.37188869047634"/>
  </r>
  <r>
    <x v="1"/>
    <x v="0"/>
    <x v="1"/>
    <x v="4"/>
    <x v="4"/>
    <x v="2"/>
    <x v="35"/>
    <n v="13942.55976"/>
    <n v="1625.48054848112"/>
    <n v="22663359.685915701"/>
    <n v="1.6254805484811199"/>
    <n v="22663.359685915591"/>
  </r>
  <r>
    <x v="1"/>
    <x v="0"/>
    <x v="1"/>
    <x v="5"/>
    <x v="5"/>
    <x v="2"/>
    <x v="35"/>
    <n v="13942.55976"/>
    <n v="74.022216210893902"/>
    <n v="1032059.17308803"/>
    <n v="7.4022216210893901E-2"/>
    <n v="1032.059173088029"/>
  </r>
  <r>
    <x v="1"/>
    <x v="0"/>
    <x v="1"/>
    <x v="6"/>
    <x v="6"/>
    <x v="2"/>
    <x v="35"/>
    <n v="13942.55976"/>
    <n v="32.009035542616701"/>
    <n v="446287.890912898"/>
    <n v="3.20090355426167E-2"/>
    <n v="446.28789091289735"/>
  </r>
  <r>
    <x v="1"/>
    <x v="0"/>
    <x v="1"/>
    <x v="8"/>
    <x v="8"/>
    <x v="2"/>
    <x v="35"/>
    <n v="13942.55976"/>
    <n v="5907.0994446200302"/>
    <n v="82360087.014877498"/>
    <n v="5.9070994446200302"/>
    <n v="82360.087014877587"/>
  </r>
  <r>
    <x v="1"/>
    <x v="0"/>
    <x v="1"/>
    <x v="9"/>
    <x v="9"/>
    <x v="2"/>
    <x v="35"/>
    <n v="13942.55976"/>
    <n v="3.35463966618833"/>
    <n v="46772.264019097202"/>
    <n v="3.3546396661883302E-3"/>
    <n v="46.772264019097243"/>
  </r>
  <r>
    <x v="1"/>
    <x v="0"/>
    <x v="1"/>
    <x v="10"/>
    <x v="10"/>
    <x v="2"/>
    <x v="35"/>
    <n v="13942.55976"/>
    <n v="935.59011761992599"/>
    <n v="13044521.125781201"/>
    <n v="0.93559011761992594"/>
    <n v="13044.521125781246"/>
  </r>
  <r>
    <x v="1"/>
    <x v="0"/>
    <x v="1"/>
    <x v="11"/>
    <x v="11"/>
    <x v="2"/>
    <x v="35"/>
    <n v="13942.55976"/>
    <n v="986.183125538686"/>
    <n v="13749917.162126699"/>
    <n v="0.98618312553868603"/>
    <n v="13749.917162126712"/>
  </r>
  <r>
    <x v="1"/>
    <x v="0"/>
    <x v="1"/>
    <x v="12"/>
    <x v="12"/>
    <x v="2"/>
    <x v="35"/>
    <n v="13942.55976"/>
    <n v="23962.628304595099"/>
    <n v="334100377.14348501"/>
    <n v="23.9626283045951"/>
    <n v="334100.37714348466"/>
  </r>
  <r>
    <x v="1"/>
    <x v="0"/>
    <x v="1"/>
    <x v="13"/>
    <x v="13"/>
    <x v="2"/>
    <x v="35"/>
    <n v="13942.55976"/>
    <n v="51.1278926818337"/>
    <n v="712853.69911933201"/>
    <n v="5.1127892681833702E-2"/>
    <n v="712.8536991193331"/>
  </r>
  <r>
    <x v="1"/>
    <x v="0"/>
    <x v="1"/>
    <x v="14"/>
    <x v="14"/>
    <x v="2"/>
    <x v="35"/>
    <n v="13942.55976"/>
    <n v="1.58569728467624"/>
    <n v="22108.679152868201"/>
    <n v="1.5856972846762401E-3"/>
    <n v="22.108679152868209"/>
  </r>
  <r>
    <x v="1"/>
    <x v="0"/>
    <x v="1"/>
    <x v="19"/>
    <x v="19"/>
    <x v="2"/>
    <x v="35"/>
    <n v="13942.55976"/>
    <n v="0.61875365881437705"/>
    <n v="8627.0098647381001"/>
    <n v="6.1875365881437707E-4"/>
    <n v="8.6270098647381026"/>
  </r>
  <r>
    <x v="1"/>
    <x v="0"/>
    <x v="1"/>
    <x v="15"/>
    <x v="15"/>
    <x v="2"/>
    <x v="35"/>
    <n v="13942.55976"/>
    <n v="105.23781085327801"/>
    <n v="1467284.4668334001"/>
    <n v="0.105237810853278"/>
    <n v="1467.2844668334051"/>
  </r>
  <r>
    <x v="1"/>
    <x v="0"/>
    <x v="1"/>
    <x v="16"/>
    <x v="16"/>
    <x v="2"/>
    <x v="35"/>
    <n v="13942.55976"/>
    <n v="328.84583865853699"/>
    <n v="4584952.7573239803"/>
    <n v="0.328845838658537"/>
    <n v="4584.9527573239702"/>
  </r>
  <r>
    <x v="1"/>
    <x v="0"/>
    <x v="1"/>
    <x v="22"/>
    <x v="22"/>
    <x v="2"/>
    <x v="35"/>
    <n v="13942.55976"/>
    <n v="17.153014353541799"/>
    <n v="239156.927688394"/>
    <n v="1.7153014353541798E-2"/>
    <n v="239.15692768839429"/>
  </r>
  <r>
    <x v="1"/>
    <x v="0"/>
    <x v="1"/>
    <x v="17"/>
    <x v="17"/>
    <x v="2"/>
    <x v="35"/>
    <n v="13942.55976"/>
    <n v="8.9868617235760395E-2"/>
    <n v="1252.9985663581499"/>
    <n v="8.9868617235760401E-5"/>
    <n v="1.2529985663581553"/>
  </r>
  <r>
    <x v="1"/>
    <x v="0"/>
    <x v="1"/>
    <x v="18"/>
    <x v="18"/>
    <x v="2"/>
    <x v="35"/>
    <n v="13942.55976"/>
    <n v="34.649935061122797"/>
    <n v="483108.79026982398"/>
    <n v="3.4649935061122794E-2"/>
    <n v="483.10879026982383"/>
  </r>
  <r>
    <x v="1"/>
    <x v="0"/>
    <x v="1"/>
    <x v="25"/>
    <x v="21"/>
    <x v="2"/>
    <x v="35"/>
    <n v="13942.55976"/>
    <n v="9.6610737049587794"/>
    <n v="134700.09747715201"/>
    <n v="9.6610737049587798E-3"/>
    <n v="134.70009747715238"/>
  </r>
  <r>
    <x v="1"/>
    <x v="0"/>
    <x v="1"/>
    <x v="21"/>
    <x v="21"/>
    <x v="2"/>
    <x v="35"/>
    <n v="13942.55976"/>
    <n v="277.196139931461"/>
    <n v="3864823.7462357101"/>
    <n v="0.27719613993146103"/>
    <n v="3864.8237462357179"/>
  </r>
  <r>
    <x v="1"/>
    <x v="0"/>
    <x v="1"/>
    <x v="0"/>
    <x v="0"/>
    <x v="2"/>
    <x v="36"/>
    <n v="13942.55976"/>
    <n v="8.4721076850920003"/>
    <n v="118122.86769255099"/>
    <n v="8.472107685092E-3"/>
    <n v="118.12286769255047"/>
  </r>
  <r>
    <x v="1"/>
    <x v="0"/>
    <x v="1"/>
    <x v="24"/>
    <x v="24"/>
    <x v="2"/>
    <x v="36"/>
    <n v="13942.55976"/>
    <n v="0"/>
    <n v="0"/>
    <n v="0"/>
    <n v="0"/>
  </r>
  <r>
    <x v="1"/>
    <x v="0"/>
    <x v="1"/>
    <x v="1"/>
    <x v="1"/>
    <x v="2"/>
    <x v="36"/>
    <n v="13942.55976"/>
    <n v="241.87572604892699"/>
    <n v="3372366.7649305598"/>
    <n v="0.24187572604892699"/>
    <n v="3372.366764930553"/>
  </r>
  <r>
    <x v="1"/>
    <x v="0"/>
    <x v="1"/>
    <x v="2"/>
    <x v="2"/>
    <x v="2"/>
    <x v="36"/>
    <n v="13942.55976"/>
    <n v="54.295513658261598"/>
    <n v="757018.44388020795"/>
    <n v="5.4295513658261595E-2"/>
    <n v="757.01844388020845"/>
  </r>
  <r>
    <x v="1"/>
    <x v="0"/>
    <x v="1"/>
    <x v="3"/>
    <x v="3"/>
    <x v="2"/>
    <x v="36"/>
    <n v="13942.55976"/>
    <n v="1556.1241921942999"/>
    <n v="21696354.543650798"/>
    <n v="1.5561241921942999"/>
    <n v="21696.354543650752"/>
  </r>
  <r>
    <x v="1"/>
    <x v="0"/>
    <x v="1"/>
    <x v="4"/>
    <x v="4"/>
    <x v="2"/>
    <x v="36"/>
    <n v="13942.55976"/>
    <n v="1635.4728794421301"/>
    <n v="22802678.3574811"/>
    <n v="1.63547287944213"/>
    <n v="22802.678357481174"/>
  </r>
  <r>
    <x v="1"/>
    <x v="0"/>
    <x v="1"/>
    <x v="26"/>
    <x v="25"/>
    <x v="2"/>
    <x v="36"/>
    <n v="13942.55976"/>
    <n v="0"/>
    <n v="0"/>
    <n v="0"/>
    <n v="0"/>
  </r>
  <r>
    <x v="1"/>
    <x v="0"/>
    <x v="1"/>
    <x v="5"/>
    <x v="5"/>
    <x v="2"/>
    <x v="36"/>
    <n v="13942.55976"/>
    <n v="40.444142304373401"/>
    <n v="563894.87102067005"/>
    <n v="4.0444142304373404E-2"/>
    <n v="563.89487102067028"/>
  </r>
  <r>
    <x v="1"/>
    <x v="0"/>
    <x v="1"/>
    <x v="6"/>
    <x v="6"/>
    <x v="2"/>
    <x v="36"/>
    <n v="13942.55976"/>
    <n v="14.5421719606643"/>
    <n v="202755.101601759"/>
    <n v="1.4542171960664299E-2"/>
    <n v="202.75510160175835"/>
  </r>
  <r>
    <x v="1"/>
    <x v="0"/>
    <x v="1"/>
    <x v="8"/>
    <x v="8"/>
    <x v="2"/>
    <x v="36"/>
    <n v="13942.55976"/>
    <n v="8625.9198547569995"/>
    <n v="120267403.05992"/>
    <n v="8.6259198547569991"/>
    <n v="120267.40305991998"/>
  </r>
  <r>
    <x v="1"/>
    <x v="0"/>
    <x v="1"/>
    <x v="9"/>
    <x v="9"/>
    <x v="2"/>
    <x v="36"/>
    <n v="13942.55976"/>
    <n v="13.491297022345201"/>
    <n v="188103.21497395801"/>
    <n v="1.3491297022345201E-2"/>
    <n v="188.10321497395802"/>
  </r>
  <r>
    <x v="1"/>
    <x v="0"/>
    <x v="1"/>
    <x v="10"/>
    <x v="10"/>
    <x v="2"/>
    <x v="36"/>
    <n v="13942.55976"/>
    <n v="3279.3634739732802"/>
    <n v="45722721.210633703"/>
    <n v="3.2793634739732802"/>
    <n v="45722.721210633666"/>
  </r>
  <r>
    <x v="1"/>
    <x v="0"/>
    <x v="1"/>
    <x v="11"/>
    <x v="11"/>
    <x v="2"/>
    <x v="36"/>
    <n v="13942.55976"/>
    <n v="229.24786464883601"/>
    <n v="3196302.0527187898"/>
    <n v="0.22924786464883601"/>
    <n v="3196.3020527187873"/>
  </r>
  <r>
    <x v="1"/>
    <x v="0"/>
    <x v="1"/>
    <x v="12"/>
    <x v="12"/>
    <x v="2"/>
    <x v="36"/>
    <n v="13942.55976"/>
    <n v="3666.6377509974"/>
    <n v="51122315.961553298"/>
    <n v="3.6666377509974"/>
    <n v="51122.31596155325"/>
  </r>
  <r>
    <x v="1"/>
    <x v="0"/>
    <x v="1"/>
    <x v="13"/>
    <x v="13"/>
    <x v="2"/>
    <x v="36"/>
    <n v="13942.55976"/>
    <n v="16.102681021398499"/>
    <n v="224512.59243706599"/>
    <n v="1.6102681021398498E-2"/>
    <n v="224.51259243706639"/>
  </r>
  <r>
    <x v="1"/>
    <x v="0"/>
    <x v="1"/>
    <x v="19"/>
    <x v="19"/>
    <x v="2"/>
    <x v="36"/>
    <n v="13942.55976"/>
    <n v="1.2668927918647901"/>
    <n v="17663.728460088001"/>
    <n v="1.26689279186479E-3"/>
    <n v="17.663728460088077"/>
  </r>
  <r>
    <x v="1"/>
    <x v="0"/>
    <x v="1"/>
    <x v="15"/>
    <x v="15"/>
    <x v="2"/>
    <x v="36"/>
    <n v="13942.55976"/>
    <n v="79.226405225752103"/>
    <n v="1104618.88943002"/>
    <n v="7.9226405225752097E-2"/>
    <n v="1104.6188894300249"/>
  </r>
  <r>
    <x v="1"/>
    <x v="0"/>
    <x v="1"/>
    <x v="16"/>
    <x v="16"/>
    <x v="2"/>
    <x v="36"/>
    <n v="13942.55976"/>
    <n v="488.60775358571198"/>
    <n v="6812442.8035681499"/>
    <n v="0.48860775358571196"/>
    <n v="6812.4428035681431"/>
  </r>
  <r>
    <x v="1"/>
    <x v="0"/>
    <x v="1"/>
    <x v="22"/>
    <x v="22"/>
    <x v="2"/>
    <x v="36"/>
    <n v="13942.55976"/>
    <n v="15.989582497926801"/>
    <n v="222935.70951479499"/>
    <n v="1.5989582497926799E-2"/>
    <n v="222.93570951479447"/>
  </r>
  <r>
    <x v="1"/>
    <x v="0"/>
    <x v="1"/>
    <x v="17"/>
    <x v="17"/>
    <x v="2"/>
    <x v="36"/>
    <n v="13942.55976"/>
    <n v="0.24322127186137901"/>
    <n v="3391.1271178304801"/>
    <n v="2.4322127186137901E-4"/>
    <n v="3.3911271178304832"/>
  </r>
  <r>
    <x v="1"/>
    <x v="0"/>
    <x v="1"/>
    <x v="18"/>
    <x v="18"/>
    <x v="2"/>
    <x v="36"/>
    <n v="13942.55976"/>
    <n v="59.845996974486397"/>
    <n v="834406.38921355596"/>
    <n v="5.98459969744864E-2"/>
    <n v="834.40638921355583"/>
  </r>
  <r>
    <x v="1"/>
    <x v="0"/>
    <x v="1"/>
    <x v="25"/>
    <x v="21"/>
    <x v="2"/>
    <x v="36"/>
    <n v="13942.55976"/>
    <n v="70.3754052149459"/>
    <n v="981213.29284359899"/>
    <n v="7.0375405214945896E-2"/>
    <n v="981.21329284359877"/>
  </r>
  <r>
    <x v="1"/>
    <x v="0"/>
    <x v="1"/>
    <x v="21"/>
    <x v="21"/>
    <x v="2"/>
    <x v="36"/>
    <n v="13942.55976"/>
    <n v="1493.07836967352"/>
    <n v="20817334.3955364"/>
    <n v="1.4930783696735199"/>
    <n v="20817.334395536422"/>
  </r>
  <r>
    <x v="1"/>
    <x v="0"/>
    <x v="1"/>
    <x v="0"/>
    <x v="0"/>
    <x v="2"/>
    <x v="37"/>
    <n v="13942.55976"/>
    <n v="19.179041391333801"/>
    <n v="267404.93073818501"/>
    <n v="1.91790413913338E-2"/>
    <n v="267.40493073818504"/>
  </r>
  <r>
    <x v="1"/>
    <x v="0"/>
    <x v="1"/>
    <x v="1"/>
    <x v="1"/>
    <x v="2"/>
    <x v="37"/>
    <n v="13942.55976"/>
    <n v="9928.3293614186096"/>
    <n v="138426325.43854201"/>
    <n v="9.9283293614186103"/>
    <n v="138426.32543854162"/>
  </r>
  <r>
    <x v="1"/>
    <x v="0"/>
    <x v="1"/>
    <x v="2"/>
    <x v="2"/>
    <x v="2"/>
    <x v="37"/>
    <n v="13942.55976"/>
    <n v="5105.9535706964198"/>
    <n v="71190062.791220203"/>
    <n v="5.1059535706964194"/>
    <n v="71190.062791220218"/>
  </r>
  <r>
    <x v="1"/>
    <x v="0"/>
    <x v="1"/>
    <x v="3"/>
    <x v="3"/>
    <x v="2"/>
    <x v="37"/>
    <n v="13942.55976"/>
    <n v="130.37611774927299"/>
    <n v="1817776.8129960301"/>
    <n v="0.13037611774927299"/>
    <n v="1817.7768129960355"/>
  </r>
  <r>
    <x v="1"/>
    <x v="0"/>
    <x v="1"/>
    <x v="4"/>
    <x v="4"/>
    <x v="2"/>
    <x v="37"/>
    <n v="13942.55976"/>
    <n v="1626.6949495363299"/>
    <n v="22680291.545200501"/>
    <n v="1.6266949495363299"/>
    <n v="22680.291545200464"/>
  </r>
  <r>
    <x v="1"/>
    <x v="0"/>
    <x v="1"/>
    <x v="5"/>
    <x v="5"/>
    <x v="2"/>
    <x v="37"/>
    <n v="13942.55976"/>
    <n v="9.5148367070154407"/>
    <n v="132661.17939420399"/>
    <n v="9.5148367070154415E-3"/>
    <n v="132.6611793942044"/>
  </r>
  <r>
    <x v="1"/>
    <x v="0"/>
    <x v="1"/>
    <x v="6"/>
    <x v="6"/>
    <x v="2"/>
    <x v="37"/>
    <n v="13942.55976"/>
    <n v="157.06756003459799"/>
    <n v="2189923.8421397698"/>
    <n v="0.15706756003459799"/>
    <n v="2189.9238421397699"/>
  </r>
  <r>
    <x v="1"/>
    <x v="0"/>
    <x v="1"/>
    <x v="8"/>
    <x v="8"/>
    <x v="2"/>
    <x v="37"/>
    <n v="13942.55976"/>
    <n v="5298.4698967980103"/>
    <n v="73874233.172667295"/>
    <n v="5.2984698967980099"/>
    <n v="73874.233172667286"/>
  </r>
  <r>
    <x v="1"/>
    <x v="0"/>
    <x v="1"/>
    <x v="9"/>
    <x v="9"/>
    <x v="2"/>
    <x v="37"/>
    <n v="13942.55976"/>
    <n v="25.468435022891899"/>
    <n v="355095.17730034702"/>
    <n v="2.5468435022891898E-2"/>
    <n v="355.09517730034725"/>
  </r>
  <r>
    <x v="1"/>
    <x v="0"/>
    <x v="1"/>
    <x v="10"/>
    <x v="10"/>
    <x v="2"/>
    <x v="37"/>
    <n v="13942.55976"/>
    <n v="3077.4332134132401"/>
    <n v="42907296.485422902"/>
    <n v="3.0774332134132401"/>
    <n v="42907.296485422936"/>
  </r>
  <r>
    <x v="1"/>
    <x v="0"/>
    <x v="1"/>
    <x v="11"/>
    <x v="11"/>
    <x v="2"/>
    <x v="37"/>
    <n v="13942.55976"/>
    <n v="207.20592190690999"/>
    <n v="2888980.94881299"/>
    <n v="0.20720592190690998"/>
    <n v="2888.9809488129854"/>
  </r>
  <r>
    <x v="1"/>
    <x v="0"/>
    <x v="1"/>
    <x v="12"/>
    <x v="12"/>
    <x v="2"/>
    <x v="37"/>
    <n v="13942.55976"/>
    <n v="4020.73688597619"/>
    <n v="56059364.311959401"/>
    <n v="4.0207368859761896"/>
    <n v="56059.364311959333"/>
  </r>
  <r>
    <x v="1"/>
    <x v="0"/>
    <x v="1"/>
    <x v="13"/>
    <x v="13"/>
    <x v="2"/>
    <x v="37"/>
    <n v="13942.55976"/>
    <n v="106.59584147726"/>
    <n v="1486218.8899641801"/>
    <n v="0.10659584147725999"/>
    <n v="1486.2188899641842"/>
  </r>
  <r>
    <x v="1"/>
    <x v="0"/>
    <x v="1"/>
    <x v="14"/>
    <x v="14"/>
    <x v="2"/>
    <x v="37"/>
    <n v="13942.55976"/>
    <n v="3.4182003328994002"/>
    <n v="47658.462413101697"/>
    <n v="3.4182003328994E-3"/>
    <n v="47.65846241310178"/>
  </r>
  <r>
    <x v="1"/>
    <x v="0"/>
    <x v="1"/>
    <x v="19"/>
    <x v="19"/>
    <x v="2"/>
    <x v="37"/>
    <n v="13942.55976"/>
    <n v="1.2974787100785101E-2"/>
    <n v="180.90174452597401"/>
    <n v="1.2974787100785101E-5"/>
    <n v="0.18090174452597341"/>
  </r>
  <r>
    <x v="1"/>
    <x v="0"/>
    <x v="1"/>
    <x v="15"/>
    <x v="15"/>
    <x v="2"/>
    <x v="37"/>
    <n v="13942.55976"/>
    <n v="180.088209563373"/>
    <n v="2510890.6239087302"/>
    <n v="0.18008820956337299"/>
    <n v="2510.8906239087314"/>
  </r>
  <r>
    <x v="1"/>
    <x v="0"/>
    <x v="1"/>
    <x v="16"/>
    <x v="16"/>
    <x v="2"/>
    <x v="37"/>
    <n v="13942.55976"/>
    <n v="1306.21555677268"/>
    <n v="18211988.459744699"/>
    <n v="1.3062155567726799"/>
    <n v="18211.988459744764"/>
  </r>
  <r>
    <x v="1"/>
    <x v="0"/>
    <x v="1"/>
    <x v="22"/>
    <x v="22"/>
    <x v="2"/>
    <x v="37"/>
    <n v="13942.55976"/>
    <n v="27.904218793395199"/>
    <n v="389056.23808302701"/>
    <n v="2.7904218793395198E-2"/>
    <n v="389.05623808302767"/>
  </r>
  <r>
    <x v="1"/>
    <x v="0"/>
    <x v="1"/>
    <x v="17"/>
    <x v="17"/>
    <x v="2"/>
    <x v="37"/>
    <n v="13942.55976"/>
    <n v="0.128127548308164"/>
    <n v="1786.42599918886"/>
    <n v="1.28127548308164E-4"/>
    <n v="1.7864259991888634"/>
  </r>
  <r>
    <x v="1"/>
    <x v="0"/>
    <x v="1"/>
    <x v="18"/>
    <x v="18"/>
    <x v="2"/>
    <x v="37"/>
    <n v="13942.55976"/>
    <n v="50.551627585195199"/>
    <n v="704819.08857184905"/>
    <n v="5.05516275851952E-2"/>
    <n v="704.81908857184851"/>
  </r>
  <r>
    <x v="1"/>
    <x v="0"/>
    <x v="1"/>
    <x v="25"/>
    <x v="21"/>
    <x v="2"/>
    <x v="37"/>
    <n v="13942.55976"/>
    <n v="24.5679441698516"/>
    <n v="342540.02976850001"/>
    <n v="2.4567944169851599E-2"/>
    <n v="342.54002976849949"/>
  </r>
  <r>
    <x v="1"/>
    <x v="0"/>
    <x v="1"/>
    <x v="21"/>
    <x v="21"/>
    <x v="2"/>
    <x v="37"/>
    <n v="13942.55976"/>
    <n v="217.43406356650499"/>
    <n v="3031587.42513564"/>
    <n v="0.21743406356650499"/>
    <n v="3031.5874251356345"/>
  </r>
  <r>
    <x v="1"/>
    <x v="0"/>
    <x v="1"/>
    <x v="0"/>
    <x v="0"/>
    <x v="1"/>
    <x v="38"/>
    <n v="13942.55976"/>
    <n v="8.0293294646961595"/>
    <n v="111949.405894255"/>
    <n v="8.02932946469616E-3"/>
    <n v="111.94940589425502"/>
  </r>
  <r>
    <x v="1"/>
    <x v="0"/>
    <x v="1"/>
    <x v="1"/>
    <x v="1"/>
    <x v="1"/>
    <x v="38"/>
    <n v="13942.55976"/>
    <n v="6831.3366453976996"/>
    <n v="95246319.419135407"/>
    <n v="6.8313366453977"/>
    <n v="95246.319419135369"/>
  </r>
  <r>
    <x v="1"/>
    <x v="0"/>
    <x v="1"/>
    <x v="2"/>
    <x v="2"/>
    <x v="1"/>
    <x v="38"/>
    <n v="13942.55976"/>
    <n v="9990.1419572463892"/>
    <n v="139288151.249791"/>
    <n v="9.9901419572463901"/>
    <n v="139288.15124979115"/>
  </r>
  <r>
    <x v="1"/>
    <x v="0"/>
    <x v="1"/>
    <x v="3"/>
    <x v="3"/>
    <x v="1"/>
    <x v="38"/>
    <n v="13942.55976"/>
    <n v="195.67932249263001"/>
    <n v="2728270.6476497999"/>
    <n v="0.19567932249263001"/>
    <n v="2728.2706476498061"/>
  </r>
  <r>
    <x v="1"/>
    <x v="0"/>
    <x v="1"/>
    <x v="4"/>
    <x v="4"/>
    <x v="1"/>
    <x v="38"/>
    <n v="13942.55976"/>
    <n v="1507.74371872953"/>
    <n v="21021806.901151098"/>
    <n v="1.5077437187295299"/>
    <n v="21021.806901151103"/>
  </r>
  <r>
    <x v="1"/>
    <x v="0"/>
    <x v="1"/>
    <x v="5"/>
    <x v="5"/>
    <x v="1"/>
    <x v="38"/>
    <n v="13942.55976"/>
    <n v="18.070101056344999"/>
    <n v="251943.46384732999"/>
    <n v="1.8070101056345E-2"/>
    <n v="251.9434638473293"/>
  </r>
  <r>
    <x v="1"/>
    <x v="0"/>
    <x v="1"/>
    <x v="6"/>
    <x v="6"/>
    <x v="1"/>
    <x v="38"/>
    <n v="13942.55976"/>
    <n v="49.739741076744899"/>
    <n v="693499.31240944297"/>
    <n v="4.9739741076744899E-2"/>
    <n v="693.4993124094425"/>
  </r>
  <r>
    <x v="1"/>
    <x v="0"/>
    <x v="1"/>
    <x v="20"/>
    <x v="20"/>
    <x v="1"/>
    <x v="38"/>
    <n v="13942.55976"/>
    <n v="1.1711542896679E-2"/>
    <n v="163.28888671875001"/>
    <n v="1.1711542896679E-5"/>
    <n v="0.16328888671875047"/>
  </r>
  <r>
    <x v="1"/>
    <x v="0"/>
    <x v="1"/>
    <x v="8"/>
    <x v="8"/>
    <x v="1"/>
    <x v="38"/>
    <n v="13942.55976"/>
    <n v="6922.37558226277"/>
    <n v="96515635.236863405"/>
    <n v="6.9223755822627702"/>
    <n v="96515.635236863469"/>
  </r>
  <r>
    <x v="1"/>
    <x v="0"/>
    <x v="1"/>
    <x v="9"/>
    <x v="9"/>
    <x v="1"/>
    <x v="38"/>
    <n v="13942.55976"/>
    <n v="188.26448013829099"/>
    <n v="2624888.7650134498"/>
    <n v="0.188264480138291"/>
    <n v="2624.8887650134552"/>
  </r>
  <r>
    <x v="1"/>
    <x v="0"/>
    <x v="1"/>
    <x v="10"/>
    <x v="10"/>
    <x v="1"/>
    <x v="38"/>
    <n v="13942.55976"/>
    <n v="1113.18849191096"/>
    <n v="15520697.0726128"/>
    <n v="1.11318849191096"/>
    <n v="15520.697072612837"/>
  </r>
  <r>
    <x v="1"/>
    <x v="0"/>
    <x v="1"/>
    <x v="11"/>
    <x v="11"/>
    <x v="1"/>
    <x v="38"/>
    <n v="13942.55976"/>
    <n v="208.72117060672801"/>
    <n v="2910107.3943614699"/>
    <n v="0.20872117060672801"/>
    <n v="2910.1073943614606"/>
  </r>
  <r>
    <x v="1"/>
    <x v="0"/>
    <x v="1"/>
    <x v="12"/>
    <x v="12"/>
    <x v="1"/>
    <x v="38"/>
    <n v="13942.55976"/>
    <n v="4366.2407277532002"/>
    <n v="60876572.273244902"/>
    <n v="4.3662407277532003"/>
    <n v="60876.572273244885"/>
  </r>
  <r>
    <x v="1"/>
    <x v="0"/>
    <x v="1"/>
    <x v="13"/>
    <x v="13"/>
    <x v="1"/>
    <x v="38"/>
    <n v="13942.55976"/>
    <n v="53.351401621864298"/>
    <n v="743855.10539260402"/>
    <n v="5.3351401621864296E-2"/>
    <n v="743.85510539260383"/>
  </r>
  <r>
    <x v="1"/>
    <x v="0"/>
    <x v="1"/>
    <x v="19"/>
    <x v="19"/>
    <x v="1"/>
    <x v="38"/>
    <n v="13942.55976"/>
    <n v="0.146929437180187"/>
    <n v="2048.5724583879301"/>
    <n v="1.4692943718018701E-4"/>
    <n v="2.0485724583879232"/>
  </r>
  <r>
    <x v="1"/>
    <x v="0"/>
    <x v="1"/>
    <x v="15"/>
    <x v="15"/>
    <x v="1"/>
    <x v="38"/>
    <n v="13942.55976"/>
    <n v="53.664177514708697"/>
    <n v="748216.00197007402"/>
    <n v="5.36641775147087E-2"/>
    <n v="748.21600197007433"/>
  </r>
  <r>
    <x v="1"/>
    <x v="0"/>
    <x v="1"/>
    <x v="16"/>
    <x v="16"/>
    <x v="1"/>
    <x v="38"/>
    <n v="13942.55976"/>
    <n v="269.61869703390198"/>
    <n v="3759174.7958085099"/>
    <n v="0.26961869703390196"/>
    <n v="3759.174795808513"/>
  </r>
  <r>
    <x v="1"/>
    <x v="0"/>
    <x v="1"/>
    <x v="22"/>
    <x v="22"/>
    <x v="1"/>
    <x v="38"/>
    <n v="13942.55976"/>
    <n v="55.819878168424601"/>
    <n v="778271.98715917999"/>
    <n v="5.5819878168424604E-2"/>
    <n v="778.27198715917939"/>
  </r>
  <r>
    <x v="1"/>
    <x v="0"/>
    <x v="1"/>
    <x v="17"/>
    <x v="17"/>
    <x v="1"/>
    <x v="38"/>
    <n v="13942.55976"/>
    <n v="5.1362509211219003E-3"/>
    <n v="71.612485410097094"/>
    <n v="5.1362509211219003E-6"/>
    <n v="7.161248541009714E-2"/>
  </r>
  <r>
    <x v="1"/>
    <x v="0"/>
    <x v="1"/>
    <x v="18"/>
    <x v="18"/>
    <x v="1"/>
    <x v="38"/>
    <n v="13942.55976"/>
    <n v="64.694099900506501"/>
    <n v="902001.35398222203"/>
    <n v="6.4694099900506508E-2"/>
    <n v="902.0013539822221"/>
  </r>
  <r>
    <x v="1"/>
    <x v="0"/>
    <x v="1"/>
    <x v="25"/>
    <x v="21"/>
    <x v="1"/>
    <x v="38"/>
    <n v="13942.55976"/>
    <n v="9.6610737049587794"/>
    <n v="134700.09747715201"/>
    <n v="9.6610737049587798E-3"/>
    <n v="134.70009747715238"/>
  </r>
  <r>
    <x v="1"/>
    <x v="0"/>
    <x v="1"/>
    <x v="21"/>
    <x v="21"/>
    <x v="1"/>
    <x v="38"/>
    <n v="13942.55976"/>
    <n v="151.64815468122899"/>
    <n v="2114363.4591367599"/>
    <n v="0.151648154681229"/>
    <n v="2114.363459136759"/>
  </r>
  <r>
    <x v="1"/>
    <x v="0"/>
    <x v="1"/>
    <x v="0"/>
    <x v="0"/>
    <x v="1"/>
    <x v="39"/>
    <n v="13942.55976"/>
    <n v="21.4056695491197"/>
    <n v="298449.82689141401"/>
    <n v="2.14056695491197E-2"/>
    <n v="298.44982689141369"/>
  </r>
  <r>
    <x v="1"/>
    <x v="0"/>
    <x v="1"/>
    <x v="24"/>
    <x v="24"/>
    <x v="1"/>
    <x v="39"/>
    <n v="13942.55976"/>
    <n v="3.2752280647806498E-2"/>
    <n v="456.65063020833298"/>
    <n v="3.2752280647806495E-5"/>
    <n v="0.45665063020833357"/>
  </r>
  <r>
    <x v="1"/>
    <x v="0"/>
    <x v="1"/>
    <x v="1"/>
    <x v="1"/>
    <x v="1"/>
    <x v="39"/>
    <n v="13942.55976"/>
    <n v="1203.1135754065899"/>
    <n v="16774482.923173601"/>
    <n v="1.2031135754065898"/>
    <n v="16774.482923173644"/>
  </r>
  <r>
    <x v="1"/>
    <x v="0"/>
    <x v="1"/>
    <x v="2"/>
    <x v="2"/>
    <x v="1"/>
    <x v="39"/>
    <n v="13942.55976"/>
    <n v="9.6151566984419805"/>
    <n v="134059.89686979199"/>
    <n v="9.615156698441981E-3"/>
    <n v="134.05989686979163"/>
  </r>
  <r>
    <x v="1"/>
    <x v="0"/>
    <x v="1"/>
    <x v="3"/>
    <x v="3"/>
    <x v="1"/>
    <x v="39"/>
    <n v="13942.55976"/>
    <n v="183.36184143091401"/>
    <n v="2556533.4318541698"/>
    <n v="0.18336184143091402"/>
    <n v="2556.5334318541627"/>
  </r>
  <r>
    <x v="1"/>
    <x v="0"/>
    <x v="1"/>
    <x v="4"/>
    <x v="4"/>
    <x v="1"/>
    <x v="39"/>
    <n v="13942.55976"/>
    <n v="1823.84646060675"/>
    <n v="25429088.270074099"/>
    <n v="1.8238464606067502"/>
    <n v="25429.088270074099"/>
  </r>
  <r>
    <x v="1"/>
    <x v="0"/>
    <x v="1"/>
    <x v="26"/>
    <x v="25"/>
    <x v="1"/>
    <x v="39"/>
    <n v="13942.55976"/>
    <n v="9.4769266658183901E-2"/>
    <n v="1321.3261637931"/>
    <n v="9.4769266658183897E-5"/>
    <n v="1.3213261637931044"/>
  </r>
  <r>
    <x v="1"/>
    <x v="0"/>
    <x v="1"/>
    <x v="5"/>
    <x v="5"/>
    <x v="1"/>
    <x v="39"/>
    <n v="13942.55976"/>
    <n v="406.49222511969498"/>
    <n v="5667542.1407067198"/>
    <n v="0.40649222511969496"/>
    <n v="5667.5421407067206"/>
  </r>
  <r>
    <x v="1"/>
    <x v="0"/>
    <x v="1"/>
    <x v="6"/>
    <x v="6"/>
    <x v="1"/>
    <x v="39"/>
    <n v="13942.55976"/>
    <n v="1031.1971452262701"/>
    <n v="14377527.8216586"/>
    <n v="1.03119714522627"/>
    <n v="14377.527821658668"/>
  </r>
  <r>
    <x v="1"/>
    <x v="0"/>
    <x v="1"/>
    <x v="20"/>
    <x v="20"/>
    <x v="1"/>
    <x v="39"/>
    <n v="13942.55976"/>
    <n v="0.15615390528905301"/>
    <n v="2177.1851562500001"/>
    <n v="1.5615390528905303E-4"/>
    <n v="2.177185156250002"/>
  </r>
  <r>
    <x v="1"/>
    <x v="0"/>
    <x v="1"/>
    <x v="8"/>
    <x v="8"/>
    <x v="1"/>
    <x v="39"/>
    <n v="13942.55976"/>
    <n v="9254.6844762790806"/>
    <n v="129033991.370465"/>
    <n v="9.2546844762790812"/>
    <n v="129033.99137046539"/>
  </r>
  <r>
    <x v="1"/>
    <x v="0"/>
    <x v="1"/>
    <x v="9"/>
    <x v="9"/>
    <x v="1"/>
    <x v="39"/>
    <n v="13942.55976"/>
    <n v="78.876100284440398"/>
    <n v="1099734.7418515601"/>
    <n v="7.8876100284440392E-2"/>
    <n v="1099.7347418515633"/>
  </r>
  <r>
    <x v="1"/>
    <x v="0"/>
    <x v="1"/>
    <x v="10"/>
    <x v="10"/>
    <x v="1"/>
    <x v="39"/>
    <n v="13942.55976"/>
    <n v="1998.33041445649"/>
    <n v="27861841.223785199"/>
    <n v="1.99833041445649"/>
    <n v="27861.841223785181"/>
  </r>
  <r>
    <x v="1"/>
    <x v="0"/>
    <x v="1"/>
    <x v="11"/>
    <x v="11"/>
    <x v="1"/>
    <x v="39"/>
    <n v="13942.55976"/>
    <n v="165.144435384243"/>
    <n v="2302536.1593762701"/>
    <n v="0.165144435384243"/>
    <n v="2302.5361593762668"/>
  </r>
  <r>
    <x v="1"/>
    <x v="0"/>
    <x v="1"/>
    <x v="12"/>
    <x v="12"/>
    <x v="1"/>
    <x v="39"/>
    <n v="13942.55976"/>
    <n v="9288.3012035557094"/>
    <n v="129502694.599455"/>
    <n v="9.2883012035557098"/>
    <n v="129502.69459945541"/>
  </r>
  <r>
    <x v="1"/>
    <x v="0"/>
    <x v="1"/>
    <x v="13"/>
    <x v="13"/>
    <x v="1"/>
    <x v="39"/>
    <n v="13942.55976"/>
    <n v="51.703497724273497"/>
    <n v="720879.10682170803"/>
    <n v="5.1703497724273496E-2"/>
    <n v="720.87910682170718"/>
  </r>
  <r>
    <x v="1"/>
    <x v="0"/>
    <x v="1"/>
    <x v="14"/>
    <x v="14"/>
    <x v="1"/>
    <x v="39"/>
    <n v="13942.55976"/>
    <n v="5.0130095315341698"/>
    <n v="69894.184970864706"/>
    <n v="5.0130095315341697E-3"/>
    <n v="69.894184970864771"/>
  </r>
  <r>
    <x v="1"/>
    <x v="0"/>
    <x v="1"/>
    <x v="19"/>
    <x v="19"/>
    <x v="1"/>
    <x v="39"/>
    <n v="13942.55976"/>
    <n v="2.1407636697527201"/>
    <n v="29847.725397564202"/>
    <n v="2.1407636697527203E-3"/>
    <n v="29.847725397564208"/>
  </r>
  <r>
    <x v="1"/>
    <x v="0"/>
    <x v="1"/>
    <x v="15"/>
    <x v="15"/>
    <x v="1"/>
    <x v="39"/>
    <n v="13942.55976"/>
    <n v="82.737663545008999"/>
    <n v="1153574.8183790599"/>
    <n v="8.2737663545008999E-2"/>
    <n v="1153.5748183790615"/>
  </r>
  <r>
    <x v="1"/>
    <x v="0"/>
    <x v="1"/>
    <x v="16"/>
    <x v="16"/>
    <x v="1"/>
    <x v="39"/>
    <n v="13942.55976"/>
    <n v="702.95602315215399"/>
    <n v="9801006.3614508491"/>
    <n v="0.702956023152154"/>
    <n v="9801.0063614508508"/>
  </r>
  <r>
    <x v="1"/>
    <x v="0"/>
    <x v="1"/>
    <x v="22"/>
    <x v="22"/>
    <x v="1"/>
    <x v="39"/>
    <n v="13942.55976"/>
    <n v="36.565237931933197"/>
    <n v="509813.01500459702"/>
    <n v="3.6565237931933198E-2"/>
    <n v="509.81301500459745"/>
  </r>
  <r>
    <x v="1"/>
    <x v="0"/>
    <x v="1"/>
    <x v="17"/>
    <x v="17"/>
    <x v="1"/>
    <x v="39"/>
    <n v="13942.55976"/>
    <n v="0.26268788148296501"/>
    <n v="3662.5414858040399"/>
    <n v="2.6268788148296502E-4"/>
    <n v="3.662541485804037"/>
  </r>
  <r>
    <x v="1"/>
    <x v="0"/>
    <x v="1"/>
    <x v="18"/>
    <x v="18"/>
    <x v="1"/>
    <x v="39"/>
    <n v="13942.55976"/>
    <n v="91.718818809803693"/>
    <n v="1278795.1123722999"/>
    <n v="9.171881880980369E-2"/>
    <n v="1278.7951123723001"/>
  </r>
  <r>
    <x v="1"/>
    <x v="0"/>
    <x v="1"/>
    <x v="25"/>
    <x v="21"/>
    <x v="1"/>
    <x v="39"/>
    <n v="13942.55976"/>
    <n v="46.254125859527797"/>
    <n v="644900.91394302796"/>
    <n v="4.6254125859527796E-2"/>
    <n v="644.90091394302772"/>
  </r>
  <r>
    <x v="1"/>
    <x v="0"/>
    <x v="1"/>
    <x v="21"/>
    <x v="21"/>
    <x v="1"/>
    <x v="39"/>
    <n v="13942.55976"/>
    <n v="414.79582968804198"/>
    <n v="5783315.6436243104"/>
    <n v="0.41479582968804196"/>
    <n v="5783.3156436243071"/>
  </r>
  <r>
    <x v="1"/>
    <x v="0"/>
    <x v="1"/>
    <x v="31"/>
    <x v="30"/>
    <x v="1"/>
    <x v="39"/>
    <n v="13942.55976"/>
    <n v="52.142072158681501"/>
    <n v="726993.95708264795"/>
    <n v="5.2142072158681503E-2"/>
    <n v="726.9939570826491"/>
  </r>
  <r>
    <x v="1"/>
    <x v="0"/>
    <x v="1"/>
    <x v="28"/>
    <x v="27"/>
    <x v="1"/>
    <x v="39"/>
    <n v="13942.55976"/>
    <n v="286.365255018016"/>
    <n v="3992664.6812763298"/>
    <n v="0.28636525501801602"/>
    <n v="3992.6646812763283"/>
  </r>
  <r>
    <x v="1"/>
    <x v="0"/>
    <x v="1"/>
    <x v="0"/>
    <x v="0"/>
    <x v="1"/>
    <x v="40"/>
    <n v="13942.55976"/>
    <n v="0.79362361534870696"/>
    <n v="11065.144683946601"/>
    <n v="7.9362361534870691E-4"/>
    <n v="11.065144683946599"/>
  </r>
  <r>
    <x v="1"/>
    <x v="0"/>
    <x v="1"/>
    <x v="24"/>
    <x v="24"/>
    <x v="1"/>
    <x v="40"/>
    <n v="13942.55976"/>
    <n v="1.0917426882602201E-2"/>
    <n v="152.216876736111"/>
    <n v="1.0917426882602201E-5"/>
    <n v="0.1522168767361117"/>
  </r>
  <r>
    <x v="1"/>
    <x v="0"/>
    <x v="1"/>
    <x v="1"/>
    <x v="1"/>
    <x v="1"/>
    <x v="40"/>
    <n v="13942.55976"/>
    <n v="478.71379523467903"/>
    <n v="6674495.6979959104"/>
    <n v="0.47871379523467905"/>
    <n v="6674.4956979959161"/>
  </r>
  <r>
    <x v="1"/>
    <x v="0"/>
    <x v="1"/>
    <x v="2"/>
    <x v="2"/>
    <x v="1"/>
    <x v="40"/>
    <n v="13942.55976"/>
    <n v="776.26778934269998"/>
    <n v="10823160.0426737"/>
    <n v="0.77626778934270002"/>
    <n v="10823.160042673686"/>
  </r>
  <r>
    <x v="1"/>
    <x v="0"/>
    <x v="1"/>
    <x v="3"/>
    <x v="3"/>
    <x v="1"/>
    <x v="40"/>
    <n v="13942.55976"/>
    <n v="342.60987743805998"/>
    <n v="4776858.6905464297"/>
    <n v="0.34260987743805998"/>
    <n v="4776.8586905464272"/>
  </r>
  <r>
    <x v="1"/>
    <x v="0"/>
    <x v="1"/>
    <x v="4"/>
    <x v="4"/>
    <x v="1"/>
    <x v="40"/>
    <n v="13942.55976"/>
    <n v="1352.54383329798"/>
    <n v="18857923.223776501"/>
    <n v="1.35254383329798"/>
    <n v="18857.923223776565"/>
  </r>
  <r>
    <x v="1"/>
    <x v="0"/>
    <x v="1"/>
    <x v="5"/>
    <x v="5"/>
    <x v="1"/>
    <x v="40"/>
    <n v="13942.55976"/>
    <n v="138.47848254412"/>
    <n v="1930744.5183455099"/>
    <n v="0.13847848254411999"/>
    <n v="1930.7445183455097"/>
  </r>
  <r>
    <x v="1"/>
    <x v="0"/>
    <x v="1"/>
    <x v="6"/>
    <x v="6"/>
    <x v="1"/>
    <x v="40"/>
    <n v="13942.55976"/>
    <n v="238.24926351456"/>
    <n v="3321804.5943277399"/>
    <n v="0.23824926351455999"/>
    <n v="3321.8045943277402"/>
  </r>
  <r>
    <x v="1"/>
    <x v="0"/>
    <x v="1"/>
    <x v="8"/>
    <x v="8"/>
    <x v="1"/>
    <x v="40"/>
    <n v="13942.55976"/>
    <n v="5112.4243261777901"/>
    <n v="71280281.686211497"/>
    <n v="5.1124243261777904"/>
    <n v="71280.281686211572"/>
  </r>
  <r>
    <x v="1"/>
    <x v="0"/>
    <x v="1"/>
    <x v="9"/>
    <x v="9"/>
    <x v="1"/>
    <x v="40"/>
    <n v="13942.55976"/>
    <n v="48.173796284093797"/>
    <n v="671666.03355704399"/>
    <n v="4.8173796284093795E-2"/>
    <n v="671.66603355704365"/>
  </r>
  <r>
    <x v="1"/>
    <x v="0"/>
    <x v="1"/>
    <x v="10"/>
    <x v="10"/>
    <x v="1"/>
    <x v="40"/>
    <n v="13942.55976"/>
    <n v="1989.9317231825601"/>
    <n v="27744741.968792599"/>
    <n v="1.98993172318256"/>
    <n v="27744.741968792619"/>
  </r>
  <r>
    <x v="1"/>
    <x v="0"/>
    <x v="1"/>
    <x v="11"/>
    <x v="11"/>
    <x v="1"/>
    <x v="40"/>
    <n v="13942.55976"/>
    <n v="69.810571280628807"/>
    <n v="973338.06195990602"/>
    <n v="6.9810571280628814E-2"/>
    <n v="973.33806195990701"/>
  </r>
  <r>
    <x v="1"/>
    <x v="0"/>
    <x v="1"/>
    <x v="12"/>
    <x v="12"/>
    <x v="1"/>
    <x v="40"/>
    <n v="13942.55976"/>
    <n v="2170.0784643653301"/>
    <n v="30256448.673302598"/>
    <n v="2.1700784643653299"/>
    <n v="30256.448673302642"/>
  </r>
  <r>
    <x v="1"/>
    <x v="0"/>
    <x v="1"/>
    <x v="13"/>
    <x v="13"/>
    <x v="1"/>
    <x v="40"/>
    <n v="13942.55976"/>
    <n v="53.461661653554401"/>
    <n v="745392.41247358301"/>
    <n v="5.3461661653554399E-2"/>
    <n v="745.39241247358268"/>
  </r>
  <r>
    <x v="1"/>
    <x v="0"/>
    <x v="1"/>
    <x v="19"/>
    <x v="19"/>
    <x v="1"/>
    <x v="40"/>
    <n v="13942.55976"/>
    <n v="1.22145754511732"/>
    <n v="17030.244817101098"/>
    <n v="1.22145754511732E-3"/>
    <n v="17.030244817101131"/>
  </r>
  <r>
    <x v="1"/>
    <x v="0"/>
    <x v="1"/>
    <x v="15"/>
    <x v="15"/>
    <x v="1"/>
    <x v="40"/>
    <n v="13942.55976"/>
    <n v="97.733617657830706"/>
    <n v="1362656.8047553001"/>
    <n v="9.7733617657830701E-2"/>
    <n v="1362.6568047552958"/>
  </r>
  <r>
    <x v="1"/>
    <x v="0"/>
    <x v="1"/>
    <x v="16"/>
    <x v="16"/>
    <x v="1"/>
    <x v="40"/>
    <n v="13942.55976"/>
    <n v="431.64893808415599"/>
    <n v="6018291.1145788804"/>
    <n v="0.431648938084156"/>
    <n v="6018.2911145788848"/>
  </r>
  <r>
    <x v="1"/>
    <x v="0"/>
    <x v="1"/>
    <x v="22"/>
    <x v="22"/>
    <x v="1"/>
    <x v="40"/>
    <n v="13942.55976"/>
    <n v="49.748167394183199"/>
    <n v="693616.79684388195"/>
    <n v="4.9748167394183196E-2"/>
    <n v="693.61679684388264"/>
  </r>
  <r>
    <x v="1"/>
    <x v="0"/>
    <x v="1"/>
    <x v="17"/>
    <x v="17"/>
    <x v="1"/>
    <x v="40"/>
    <n v="13942.55976"/>
    <n v="0.15498053905359399"/>
    <n v="2160.82542739174"/>
    <n v="1.5498053905359398E-4"/>
    <n v="2.1608254273917478"/>
  </r>
  <r>
    <x v="1"/>
    <x v="0"/>
    <x v="1"/>
    <x v="18"/>
    <x v="18"/>
    <x v="1"/>
    <x v="40"/>
    <n v="13942.55976"/>
    <n v="40.9161535312317"/>
    <n v="570475.91575853305"/>
    <n v="4.0916153531231701E-2"/>
    <n v="570.47591575853301"/>
  </r>
  <r>
    <x v="1"/>
    <x v="0"/>
    <x v="1"/>
    <x v="21"/>
    <x v="21"/>
    <x v="1"/>
    <x v="40"/>
    <n v="13942.55976"/>
    <n v="88.9751498355444"/>
    <n v="1240541.3437370299"/>
    <n v="8.8975149835544401E-2"/>
    <n v="1240.5413437370321"/>
  </r>
  <r>
    <x v="1"/>
    <x v="0"/>
    <x v="1"/>
    <x v="0"/>
    <x v="0"/>
    <x v="1"/>
    <x v="41"/>
    <n v="13942.55976"/>
    <n v="3.6865910799259498"/>
    <n v="51400.516442550499"/>
    <n v="3.6865910799259499E-3"/>
    <n v="51.40051644255049"/>
  </r>
  <r>
    <x v="1"/>
    <x v="0"/>
    <x v="1"/>
    <x v="24"/>
    <x v="24"/>
    <x v="1"/>
    <x v="41"/>
    <n v="13942.55976"/>
    <n v="0.89628337689626902"/>
    <n v="12496.484544270799"/>
    <n v="8.9628337689626907E-4"/>
    <n v="12.496484544270835"/>
  </r>
  <r>
    <x v="1"/>
    <x v="0"/>
    <x v="1"/>
    <x v="1"/>
    <x v="1"/>
    <x v="1"/>
    <x v="41"/>
    <n v="13942.55976"/>
    <n v="1814.5644880928"/>
    <n v="25299673.8136076"/>
    <n v="1.8145644880928"/>
    <n v="25299.673813607675"/>
  </r>
  <r>
    <x v="1"/>
    <x v="0"/>
    <x v="1"/>
    <x v="2"/>
    <x v="2"/>
    <x v="1"/>
    <x v="41"/>
    <n v="13942.55976"/>
    <n v="1.4083480678556799"/>
    <n v="19635.977098958301"/>
    <n v="1.4083480678556799E-3"/>
    <n v="19.635977098958353"/>
  </r>
  <r>
    <x v="1"/>
    <x v="0"/>
    <x v="1"/>
    <x v="3"/>
    <x v="3"/>
    <x v="1"/>
    <x v="41"/>
    <n v="13942.55976"/>
    <n v="123.951621956696"/>
    <n v="1728202.8964801601"/>
    <n v="0.123951621956696"/>
    <n v="1728.2028964801621"/>
  </r>
  <r>
    <x v="1"/>
    <x v="0"/>
    <x v="1"/>
    <x v="4"/>
    <x v="4"/>
    <x v="1"/>
    <x v="41"/>
    <n v="13942.55976"/>
    <n v="1058.9164174284499"/>
    <n v="14764005.430841301"/>
    <n v="1.05891641742845"/>
    <n v="14764.005430841269"/>
  </r>
  <r>
    <x v="1"/>
    <x v="0"/>
    <x v="1"/>
    <x v="5"/>
    <x v="5"/>
    <x v="1"/>
    <x v="41"/>
    <n v="13942.55976"/>
    <n v="273.21728032804498"/>
    <n v="3809348.2584384498"/>
    <n v="0.27321728032804499"/>
    <n v="3809.3482584384396"/>
  </r>
  <r>
    <x v="1"/>
    <x v="0"/>
    <x v="1"/>
    <x v="6"/>
    <x v="6"/>
    <x v="1"/>
    <x v="41"/>
    <n v="13942.55976"/>
    <n v="3393.3201508130001"/>
    <n v="47311568.987522498"/>
    <n v="3.393320150813"/>
    <n v="47311.568987522463"/>
  </r>
  <r>
    <x v="1"/>
    <x v="0"/>
    <x v="1"/>
    <x v="8"/>
    <x v="8"/>
    <x v="1"/>
    <x v="41"/>
    <n v="13942.55976"/>
    <n v="5577.7386933302196"/>
    <n v="77767955.057420895"/>
    <n v="5.57773869333022"/>
    <n v="77767.955057420913"/>
  </r>
  <r>
    <x v="1"/>
    <x v="0"/>
    <x v="1"/>
    <x v="9"/>
    <x v="9"/>
    <x v="1"/>
    <x v="41"/>
    <n v="13942.55976"/>
    <n v="2.7288695738519899"/>
    <n v="38047.427110677098"/>
    <n v="2.7288695738519899E-3"/>
    <n v="38.047427110677106"/>
  </r>
  <r>
    <x v="1"/>
    <x v="0"/>
    <x v="1"/>
    <x v="10"/>
    <x v="10"/>
    <x v="1"/>
    <x v="41"/>
    <n v="13942.55976"/>
    <n v="543.418172951261"/>
    <n v="7576640.3510429701"/>
    <n v="0.54341817295126105"/>
    <n v="7576.6403510429727"/>
  </r>
  <r>
    <x v="1"/>
    <x v="0"/>
    <x v="1"/>
    <x v="11"/>
    <x v="11"/>
    <x v="1"/>
    <x v="41"/>
    <n v="13942.55976"/>
    <n v="69.318902876235498"/>
    <n v="966482.94584954903"/>
    <n v="6.9318902876235503E-2"/>
    <n v="966.48294584954942"/>
  </r>
  <r>
    <x v="1"/>
    <x v="0"/>
    <x v="1"/>
    <x v="12"/>
    <x v="12"/>
    <x v="1"/>
    <x v="41"/>
    <n v="13942.55976"/>
    <n v="14651.683294718199"/>
    <n v="204281969.921202"/>
    <n v="14.651683294718199"/>
    <n v="204281.96992120217"/>
  </r>
  <r>
    <x v="1"/>
    <x v="0"/>
    <x v="1"/>
    <x v="13"/>
    <x v="13"/>
    <x v="1"/>
    <x v="41"/>
    <n v="13942.55976"/>
    <n v="31.590568909340501"/>
    <n v="440453.39487087802"/>
    <n v="3.1590568909340498E-2"/>
    <n v="440.4533948708779"/>
  </r>
  <r>
    <x v="1"/>
    <x v="0"/>
    <x v="1"/>
    <x v="19"/>
    <x v="19"/>
    <x v="1"/>
    <x v="41"/>
    <n v="13942.55976"/>
    <n v="4.5157275666199004"/>
    <n v="62960.801457477297"/>
    <n v="4.5157275666199001E-3"/>
    <n v="62.960801457477338"/>
  </r>
  <r>
    <x v="1"/>
    <x v="0"/>
    <x v="1"/>
    <x v="15"/>
    <x v="15"/>
    <x v="1"/>
    <x v="41"/>
    <n v="13942.55976"/>
    <n v="11.7629406384299"/>
    <n v="164005.50280464199"/>
    <n v="1.1762940638429899E-2"/>
    <n v="164.00550280464142"/>
  </r>
  <r>
    <x v="1"/>
    <x v="0"/>
    <x v="1"/>
    <x v="16"/>
    <x v="16"/>
    <x v="1"/>
    <x v="41"/>
    <n v="13942.55976"/>
    <n v="505.90053002975799"/>
    <n v="7053548.3725555697"/>
    <n v="0.50590053002975799"/>
    <n v="7053.548372555575"/>
  </r>
  <r>
    <x v="1"/>
    <x v="0"/>
    <x v="1"/>
    <x v="22"/>
    <x v="22"/>
    <x v="1"/>
    <x v="41"/>
    <n v="13942.55976"/>
    <n v="18.1581432900065"/>
    <n v="253170.99795155801"/>
    <n v="1.81581432900065E-2"/>
    <n v="253.17099795155863"/>
  </r>
  <r>
    <x v="1"/>
    <x v="0"/>
    <x v="1"/>
    <x v="17"/>
    <x v="17"/>
    <x v="1"/>
    <x v="41"/>
    <n v="13942.55976"/>
    <n v="0.130009050363528"/>
    <n v="1812.65895403434"/>
    <n v="1.3000905036352801E-4"/>
    <n v="1.812658954034339"/>
  </r>
  <r>
    <x v="1"/>
    <x v="0"/>
    <x v="1"/>
    <x v="18"/>
    <x v="18"/>
    <x v="1"/>
    <x v="41"/>
    <n v="13942.55976"/>
    <n v="42.846938148648"/>
    <n v="597395.99567054899"/>
    <n v="4.2846938148647998E-2"/>
    <n v="597.39599567054847"/>
  </r>
  <r>
    <x v="1"/>
    <x v="0"/>
    <x v="1"/>
    <x v="21"/>
    <x v="21"/>
    <x v="1"/>
    <x v="41"/>
    <n v="13942.55976"/>
    <n v="74.742712352704402"/>
    <n v="1042104.73360207"/>
    <n v="7.4742712352704396E-2"/>
    <n v="1042.1047336020713"/>
  </r>
  <r>
    <x v="1"/>
    <x v="0"/>
    <x v="1"/>
    <x v="28"/>
    <x v="27"/>
    <x v="1"/>
    <x v="41"/>
    <n v="13942.55976"/>
    <n v="346.75875659595602"/>
    <n v="4834704.6861424102"/>
    <n v="0.34675875659595601"/>
    <n v="4834.7046861424105"/>
  </r>
  <r>
    <x v="1"/>
    <x v="0"/>
    <x v="1"/>
    <x v="1"/>
    <x v="1"/>
    <x v="1"/>
    <x v="42"/>
    <n v="13942.55976"/>
    <n v="22.6202144833948"/>
    <n v="315383.69221875002"/>
    <n v="2.2620214483394799E-2"/>
    <n v="315.3836922187495"/>
  </r>
  <r>
    <x v="1"/>
    <x v="0"/>
    <x v="1"/>
    <x v="3"/>
    <x v="3"/>
    <x v="1"/>
    <x v="42"/>
    <n v="13942.55976"/>
    <n v="31.7607619103402"/>
    <n v="442826.32095805003"/>
    <n v="3.1760761910340198E-2"/>
    <n v="442.82632095804996"/>
  </r>
  <r>
    <x v="1"/>
    <x v="0"/>
    <x v="1"/>
    <x v="4"/>
    <x v="4"/>
    <x v="1"/>
    <x v="42"/>
    <n v="13942.55976"/>
    <n v="1108.17543140814"/>
    <n v="15450802.1769717"/>
    <n v="1.10817543140814"/>
    <n v="15450.802176971772"/>
  </r>
  <r>
    <x v="1"/>
    <x v="0"/>
    <x v="1"/>
    <x v="5"/>
    <x v="5"/>
    <x v="1"/>
    <x v="42"/>
    <n v="13942.55976"/>
    <n v="294.62989428291002"/>
    <n v="4107894.9081219598"/>
    <n v="0.29462989428291003"/>
    <n v="4107.8949081219553"/>
  </r>
  <r>
    <x v="1"/>
    <x v="0"/>
    <x v="1"/>
    <x v="6"/>
    <x v="6"/>
    <x v="1"/>
    <x v="42"/>
    <n v="13942.55976"/>
    <n v="1510.8034645493599"/>
    <n v="21064467.590094499"/>
    <n v="1.51080346454936"/>
    <n v="21064.467590094493"/>
  </r>
  <r>
    <x v="1"/>
    <x v="0"/>
    <x v="1"/>
    <x v="8"/>
    <x v="8"/>
    <x v="1"/>
    <x v="42"/>
    <n v="13942.55976"/>
    <n v="4163.8423698121696"/>
    <n v="58054621.072326303"/>
    <n v="4.16384236981217"/>
    <n v="58054.621072326205"/>
  </r>
  <r>
    <x v="1"/>
    <x v="0"/>
    <x v="1"/>
    <x v="9"/>
    <x v="9"/>
    <x v="1"/>
    <x v="42"/>
    <n v="13942.55976"/>
    <n v="98.955145429430502"/>
    <n v="1379688.0287093299"/>
    <n v="9.8955145429430499E-2"/>
    <n v="1379.6880287093256"/>
  </r>
  <r>
    <x v="1"/>
    <x v="0"/>
    <x v="1"/>
    <x v="10"/>
    <x v="10"/>
    <x v="1"/>
    <x v="42"/>
    <n v="13942.55976"/>
    <n v="1258.9665631589401"/>
    <n v="17553216.5426853"/>
    <n v="1.25896656315894"/>
    <n v="17553.216542685335"/>
  </r>
  <r>
    <x v="1"/>
    <x v="0"/>
    <x v="1"/>
    <x v="11"/>
    <x v="11"/>
    <x v="1"/>
    <x v="42"/>
    <n v="13942.55976"/>
    <n v="27.762667302702901"/>
    <n v="387082.64796493301"/>
    <n v="2.7762667302702902E-2"/>
    <n v="387.08264796493324"/>
  </r>
  <r>
    <x v="1"/>
    <x v="0"/>
    <x v="1"/>
    <x v="12"/>
    <x v="12"/>
    <x v="1"/>
    <x v="42"/>
    <n v="13942.55976"/>
    <n v="15904.2837437706"/>
    <n v="221746426.53751799"/>
    <n v="15.9042837437706"/>
    <n v="221746.42653751813"/>
  </r>
  <r>
    <x v="1"/>
    <x v="0"/>
    <x v="1"/>
    <x v="13"/>
    <x v="13"/>
    <x v="1"/>
    <x v="42"/>
    <n v="13942.55976"/>
    <n v="29.707098772441501"/>
    <n v="414192.999930989"/>
    <n v="2.9707098772441501E-2"/>
    <n v="414.19299993098826"/>
  </r>
  <r>
    <x v="1"/>
    <x v="0"/>
    <x v="1"/>
    <x v="19"/>
    <x v="19"/>
    <x v="1"/>
    <x v="42"/>
    <n v="13942.55976"/>
    <n v="0.50937465588999697"/>
    <n v="7101.9865799757199"/>
    <n v="5.0937465588999698E-4"/>
    <n v="7.1019865799757191"/>
  </r>
  <r>
    <x v="1"/>
    <x v="0"/>
    <x v="1"/>
    <x v="15"/>
    <x v="15"/>
    <x v="1"/>
    <x v="42"/>
    <n v="13942.55976"/>
    <n v="56.200841757592002"/>
    <n v="783583.59476752998"/>
    <n v="5.6200841757592004E-2"/>
    <n v="783.58359476752992"/>
  </r>
  <r>
    <x v="1"/>
    <x v="0"/>
    <x v="1"/>
    <x v="16"/>
    <x v="16"/>
    <x v="1"/>
    <x v="42"/>
    <n v="13942.55976"/>
    <n v="280.94504081497098"/>
    <n v="3917093.0208383799"/>
    <n v="0.28094504081497096"/>
    <n v="3917.0930208383716"/>
  </r>
  <r>
    <x v="1"/>
    <x v="0"/>
    <x v="1"/>
    <x v="22"/>
    <x v="22"/>
    <x v="1"/>
    <x v="42"/>
    <n v="13942.55976"/>
    <n v="65.590742592946199"/>
    <n v="914502.84830493003"/>
    <n v="6.55907425929462E-2"/>
    <n v="914.50284830492978"/>
  </r>
  <r>
    <x v="1"/>
    <x v="0"/>
    <x v="1"/>
    <x v="17"/>
    <x v="17"/>
    <x v="1"/>
    <x v="42"/>
    <n v="13942.55976"/>
    <n v="0.10958668328887999"/>
    <n v="1527.91888065541"/>
    <n v="1.0958668328887999E-4"/>
    <n v="1.5279188806554027"/>
  </r>
  <r>
    <x v="1"/>
    <x v="0"/>
    <x v="1"/>
    <x v="18"/>
    <x v="18"/>
    <x v="1"/>
    <x v="42"/>
    <n v="13942.55976"/>
    <n v="16.215817220574099"/>
    <n v="226090.00065509099"/>
    <n v="1.6215817220574098E-2"/>
    <n v="226.09000065509147"/>
  </r>
  <r>
    <x v="1"/>
    <x v="0"/>
    <x v="1"/>
    <x v="25"/>
    <x v="21"/>
    <x v="1"/>
    <x v="42"/>
    <n v="13942.55976"/>
    <n v="51.541819293973198"/>
    <n v="718624.895645343"/>
    <n v="5.1541819293973196E-2"/>
    <n v="718.62489564534235"/>
  </r>
  <r>
    <x v="1"/>
    <x v="0"/>
    <x v="1"/>
    <x v="21"/>
    <x v="21"/>
    <x v="1"/>
    <x v="42"/>
    <n v="13942.55976"/>
    <n v="375.562236702983"/>
    <n v="5236298.9288306003"/>
    <n v="0.375562236702983"/>
    <n v="5236.2989288306062"/>
  </r>
  <r>
    <x v="1"/>
    <x v="0"/>
    <x v="1"/>
    <x v="31"/>
    <x v="30"/>
    <x v="1"/>
    <x v="42"/>
    <n v="13942.55976"/>
    <n v="22.3436449244826"/>
    <n v="311527.60461581999"/>
    <n v="2.2343644924482601E-2"/>
    <n v="311.52760461581937"/>
  </r>
  <r>
    <x v="1"/>
    <x v="0"/>
    <x v="1"/>
    <x v="28"/>
    <x v="27"/>
    <x v="1"/>
    <x v="42"/>
    <n v="13942.55976"/>
    <n v="22.670291278994601"/>
    <n v="316081.89093398902"/>
    <n v="2.26702912789946E-2"/>
    <n v="316.08189093398903"/>
  </r>
  <r>
    <x v="1"/>
    <x v="0"/>
    <x v="1"/>
    <x v="0"/>
    <x v="0"/>
    <x v="1"/>
    <x v="43"/>
    <n v="13942.55976"/>
    <n v="1.5643782148048799"/>
    <n v="21811.436747159099"/>
    <n v="1.56437821480488E-3"/>
    <n v="21.811436747159156"/>
  </r>
  <r>
    <x v="1"/>
    <x v="0"/>
    <x v="1"/>
    <x v="1"/>
    <x v="1"/>
    <x v="1"/>
    <x v="43"/>
    <n v="13942.55976"/>
    <n v="326.47660200560301"/>
    <n v="4551919.5337048601"/>
    <n v="0.32647660200560302"/>
    <n v="4551.9195337048559"/>
  </r>
  <r>
    <x v="1"/>
    <x v="0"/>
    <x v="1"/>
    <x v="2"/>
    <x v="2"/>
    <x v="1"/>
    <x v="43"/>
    <n v="13942.55976"/>
    <n v="0.44814168844813401"/>
    <n v="6248.2422721354196"/>
    <n v="4.48141688448134E-4"/>
    <n v="6.2482422721354096"/>
  </r>
  <r>
    <x v="1"/>
    <x v="0"/>
    <x v="1"/>
    <x v="3"/>
    <x v="3"/>
    <x v="1"/>
    <x v="43"/>
    <n v="13942.55976"/>
    <n v="95.049543687401098"/>
    <n v="1325233.94302232"/>
    <n v="9.5049543687401095E-2"/>
    <n v="1325.2339430223205"/>
  </r>
  <r>
    <x v="1"/>
    <x v="0"/>
    <x v="1"/>
    <x v="4"/>
    <x v="4"/>
    <x v="1"/>
    <x v="43"/>
    <n v="13942.55976"/>
    <n v="747.76839656685195"/>
    <n v="10425805.555772699"/>
    <n v="0.7477683965668519"/>
    <n v="10425.805555772711"/>
  </r>
  <r>
    <x v="1"/>
    <x v="0"/>
    <x v="1"/>
    <x v="5"/>
    <x v="5"/>
    <x v="1"/>
    <x v="43"/>
    <n v="13942.55976"/>
    <n v="256.352741002963"/>
    <n v="3574213.4110736102"/>
    <n v="0.25635274100296301"/>
    <n v="3574.2134110736142"/>
  </r>
  <r>
    <x v="1"/>
    <x v="0"/>
    <x v="1"/>
    <x v="6"/>
    <x v="6"/>
    <x v="1"/>
    <x v="43"/>
    <n v="13942.55976"/>
    <n v="1031.27125243719"/>
    <n v="14378561.065875599"/>
    <n v="1.0312712524371901"/>
    <n v="14378.561065875569"/>
  </r>
  <r>
    <x v="1"/>
    <x v="0"/>
    <x v="1"/>
    <x v="20"/>
    <x v="20"/>
    <x v="1"/>
    <x v="43"/>
    <n v="13942.55976"/>
    <n v="0.45853192906929102"/>
    <n v="6393.1088229166699"/>
    <n v="4.5853192906929104E-4"/>
    <n v="6.3931088229166715"/>
  </r>
  <r>
    <x v="1"/>
    <x v="0"/>
    <x v="1"/>
    <x v="8"/>
    <x v="8"/>
    <x v="1"/>
    <x v="43"/>
    <n v="13942.55976"/>
    <n v="3200.0450013904101"/>
    <n v="44616818.666575"/>
    <n v="3.2000450013904103"/>
    <n v="44616.818666575076"/>
  </r>
  <r>
    <x v="1"/>
    <x v="0"/>
    <x v="1"/>
    <x v="9"/>
    <x v="9"/>
    <x v="1"/>
    <x v="43"/>
    <n v="13942.55976"/>
    <n v="170.129332803745"/>
    <n v="2372038.3895451399"/>
    <n v="0.17012933280374501"/>
    <n v="2372.0383895451432"/>
  </r>
  <r>
    <x v="1"/>
    <x v="0"/>
    <x v="1"/>
    <x v="10"/>
    <x v="10"/>
    <x v="1"/>
    <x v="43"/>
    <n v="13942.55976"/>
    <n v="1758.26968393382"/>
    <n v="24514780.142443601"/>
    <n v="1.7582696839338201"/>
    <n v="24514.7801424436"/>
  </r>
  <r>
    <x v="1"/>
    <x v="0"/>
    <x v="1"/>
    <x v="11"/>
    <x v="11"/>
    <x v="1"/>
    <x v="43"/>
    <n v="13942.55976"/>
    <n v="334.824998423257"/>
    <n v="4668317.5496581597"/>
    <n v="0.33482499842325703"/>
    <n v="4668.3175496581671"/>
  </r>
  <r>
    <x v="1"/>
    <x v="0"/>
    <x v="1"/>
    <x v="12"/>
    <x v="12"/>
    <x v="1"/>
    <x v="43"/>
    <n v="13942.55976"/>
    <n v="28147.8593064905"/>
    <n v="392453210.49681598"/>
    <n v="28.147859306490499"/>
    <n v="392453.21049681597"/>
  </r>
  <r>
    <x v="1"/>
    <x v="0"/>
    <x v="1"/>
    <x v="13"/>
    <x v="13"/>
    <x v="1"/>
    <x v="43"/>
    <n v="13942.55976"/>
    <n v="50.7401274007645"/>
    <n v="707447.25851517299"/>
    <n v="5.0740127400764501E-2"/>
    <n v="707.44725851517251"/>
  </r>
  <r>
    <x v="1"/>
    <x v="0"/>
    <x v="1"/>
    <x v="19"/>
    <x v="19"/>
    <x v="1"/>
    <x v="43"/>
    <n v="13942.55976"/>
    <n v="2.16942301735972"/>
    <n v="30247.310064257399"/>
    <n v="2.1694230173597202E-3"/>
    <n v="30.247310064257416"/>
  </r>
  <r>
    <x v="1"/>
    <x v="0"/>
    <x v="1"/>
    <x v="15"/>
    <x v="15"/>
    <x v="1"/>
    <x v="43"/>
    <n v="13942.55976"/>
    <n v="174.22226355807399"/>
    <n v="2429104.3211809099"/>
    <n v="0.17422226355807399"/>
    <n v="2429.1043211809169"/>
  </r>
  <r>
    <x v="1"/>
    <x v="0"/>
    <x v="1"/>
    <x v="16"/>
    <x v="16"/>
    <x v="1"/>
    <x v="43"/>
    <n v="13942.55976"/>
    <n v="449.61841218945801"/>
    <n v="6268831.58114783"/>
    <n v="0.44961841218945803"/>
    <n v="6268.8315811478315"/>
  </r>
  <r>
    <x v="1"/>
    <x v="0"/>
    <x v="1"/>
    <x v="22"/>
    <x v="22"/>
    <x v="1"/>
    <x v="43"/>
    <n v="13942.55976"/>
    <n v="105.450599279448"/>
    <n v="1470251.28218152"/>
    <n v="0.105450599279448"/>
    <n v="1470.2512821815167"/>
  </r>
  <r>
    <x v="1"/>
    <x v="0"/>
    <x v="1"/>
    <x v="17"/>
    <x v="17"/>
    <x v="1"/>
    <x v="43"/>
    <n v="13942.55976"/>
    <n v="1.0386284751272501"/>
    <n v="14481.139582899399"/>
    <n v="1.03862847512725E-3"/>
    <n v="14.481139582899358"/>
  </r>
  <r>
    <x v="1"/>
    <x v="0"/>
    <x v="1"/>
    <x v="18"/>
    <x v="18"/>
    <x v="1"/>
    <x v="43"/>
    <n v="13942.55976"/>
    <n v="28.199406738908301"/>
    <n v="393171.91365377599"/>
    <n v="2.8199406738908302E-2"/>
    <n v="393.17191365377573"/>
  </r>
  <r>
    <x v="1"/>
    <x v="0"/>
    <x v="1"/>
    <x v="25"/>
    <x v="21"/>
    <x v="1"/>
    <x v="43"/>
    <n v="13942.55976"/>
    <n v="18.9748373435039"/>
    <n v="264557.80359808297"/>
    <n v="1.89748373435039E-2"/>
    <n v="264.55780359808278"/>
  </r>
  <r>
    <x v="1"/>
    <x v="0"/>
    <x v="1"/>
    <x v="21"/>
    <x v="21"/>
    <x v="1"/>
    <x v="43"/>
    <n v="13942.55976"/>
    <n v="175.901216170819"/>
    <n v="2452513.2183183199"/>
    <n v="0.175901216170819"/>
    <n v="2452.5132183183223"/>
  </r>
  <r>
    <x v="1"/>
    <x v="0"/>
    <x v="1"/>
    <x v="28"/>
    <x v="27"/>
    <x v="1"/>
    <x v="43"/>
    <n v="13942.55976"/>
    <n v="301.26168743525102"/>
    <n v="4200359.0804644199"/>
    <n v="0.301261687435251"/>
    <n v="4200.3590804644282"/>
  </r>
  <r>
    <x v="1"/>
    <x v="0"/>
    <x v="1"/>
    <x v="0"/>
    <x v="0"/>
    <x v="1"/>
    <x v="44"/>
    <n v="13942.55976"/>
    <n v="0.142769284835706"/>
    <n v="1990.5692857142899"/>
    <n v="1.4276928483570599E-4"/>
    <n v="1.9905692857142927"/>
  </r>
  <r>
    <x v="1"/>
    <x v="0"/>
    <x v="1"/>
    <x v="24"/>
    <x v="24"/>
    <x v="1"/>
    <x v="44"/>
    <n v="13942.55976"/>
    <n v="2.1834853765204301E-2"/>
    <n v="304.43375347222201"/>
    <n v="2.1834853765204301E-5"/>
    <n v="0.30443375347222196"/>
  </r>
  <r>
    <x v="1"/>
    <x v="0"/>
    <x v="1"/>
    <x v="1"/>
    <x v="1"/>
    <x v="1"/>
    <x v="44"/>
    <n v="13942.55976"/>
    <n v="105.41376247095801"/>
    <n v="1469737.6827777801"/>
    <n v="0.105413762470958"/>
    <n v="1469.7376827777773"/>
  </r>
  <r>
    <x v="1"/>
    <x v="0"/>
    <x v="1"/>
    <x v="2"/>
    <x v="2"/>
    <x v="1"/>
    <x v="44"/>
    <n v="13942.55976"/>
    <n v="3847.2381846214298"/>
    <n v="53640348.300038204"/>
    <n v="3.8472381846214296"/>
    <n v="53640.348300038197"/>
  </r>
  <r>
    <x v="1"/>
    <x v="0"/>
    <x v="1"/>
    <x v="3"/>
    <x v="3"/>
    <x v="1"/>
    <x v="44"/>
    <n v="13942.55976"/>
    <n v="82.033606608387501"/>
    <n v="1143758.4624657701"/>
    <n v="8.2033606608387502E-2"/>
    <n v="1143.7584624657736"/>
  </r>
  <r>
    <x v="1"/>
    <x v="0"/>
    <x v="1"/>
    <x v="4"/>
    <x v="4"/>
    <x v="1"/>
    <x v="44"/>
    <n v="13942.55976"/>
    <n v="635.12256358357797"/>
    <n v="8855234.2976884395"/>
    <n v="0.63512256358357799"/>
    <n v="8855.2342976884356"/>
  </r>
  <r>
    <x v="1"/>
    <x v="0"/>
    <x v="1"/>
    <x v="26"/>
    <x v="25"/>
    <x v="1"/>
    <x v="44"/>
    <n v="13942.55976"/>
    <n v="1.2307696968595299E-2"/>
    <n v="171.600800492611"/>
    <n v="1.2307696968595299E-5"/>
    <n v="0.17160080049261081"/>
  </r>
  <r>
    <x v="1"/>
    <x v="0"/>
    <x v="1"/>
    <x v="5"/>
    <x v="5"/>
    <x v="1"/>
    <x v="44"/>
    <n v="13942.55976"/>
    <n v="491.30954384791801"/>
    <n v="6850112.6757579399"/>
    <n v="0.49130954384791803"/>
    <n v="6850.1126757579377"/>
  </r>
  <r>
    <x v="1"/>
    <x v="0"/>
    <x v="1"/>
    <x v="6"/>
    <x v="6"/>
    <x v="1"/>
    <x v="44"/>
    <n v="13942.55976"/>
    <n v="4573.5115294889501"/>
    <n v="63766457.812948696"/>
    <n v="4.5735115294889503"/>
    <n v="63766.457812948691"/>
  </r>
  <r>
    <x v="1"/>
    <x v="0"/>
    <x v="1"/>
    <x v="20"/>
    <x v="20"/>
    <x v="1"/>
    <x v="44"/>
    <n v="13942.55976"/>
    <n v="7.3332276291512899E-2"/>
    <n v="1022.43964453125"/>
    <n v="7.3332276291512898E-5"/>
    <n v="1.0224396445312498"/>
  </r>
  <r>
    <x v="1"/>
    <x v="0"/>
    <x v="1"/>
    <x v="8"/>
    <x v="8"/>
    <x v="1"/>
    <x v="44"/>
    <n v="13942.55976"/>
    <n v="4392.0829184058603"/>
    <n v="61236878.560748897"/>
    <n v="4.3920829184058601"/>
    <n v="61236.878560748912"/>
  </r>
  <r>
    <x v="1"/>
    <x v="0"/>
    <x v="1"/>
    <x v="9"/>
    <x v="9"/>
    <x v="1"/>
    <x v="44"/>
    <n v="13942.55976"/>
    <n v="32.781703933110798"/>
    <n v="457060.86612202402"/>
    <n v="3.2781703933110799E-2"/>
    <n v="457.06086612202438"/>
  </r>
  <r>
    <x v="1"/>
    <x v="0"/>
    <x v="1"/>
    <x v="10"/>
    <x v="10"/>
    <x v="1"/>
    <x v="44"/>
    <n v="13942.55976"/>
    <n v="1469.4755026744799"/>
    <n v="20488250.011895001"/>
    <n v="1.4694755026744799"/>
    <n v="20488.250011894976"/>
  </r>
  <r>
    <x v="1"/>
    <x v="0"/>
    <x v="1"/>
    <x v="11"/>
    <x v="11"/>
    <x v="1"/>
    <x v="44"/>
    <n v="13942.55976"/>
    <n v="104.130434171915"/>
    <n v="1451844.8012766601"/>
    <n v="0.104130434171915"/>
    <n v="1451.844801276671"/>
  </r>
  <r>
    <x v="1"/>
    <x v="0"/>
    <x v="1"/>
    <x v="12"/>
    <x v="12"/>
    <x v="1"/>
    <x v="44"/>
    <n v="13942.55976"/>
    <n v="7903.4030586464396"/>
    <n v="110193669.452545"/>
    <n v="7.9034030586464397"/>
    <n v="110193.66945254477"/>
  </r>
  <r>
    <x v="1"/>
    <x v="0"/>
    <x v="1"/>
    <x v="13"/>
    <x v="13"/>
    <x v="1"/>
    <x v="44"/>
    <n v="13942.55976"/>
    <n v="79.965551273834507"/>
    <n v="1114924.47737678"/>
    <n v="7.9965551273834506E-2"/>
    <n v="1114.9244773767819"/>
  </r>
  <r>
    <x v="1"/>
    <x v="0"/>
    <x v="1"/>
    <x v="14"/>
    <x v="14"/>
    <x v="1"/>
    <x v="44"/>
    <n v="13942.55976"/>
    <n v="3.0638643722943599"/>
    <n v="42718.112107248999"/>
    <n v="3.0638643722943597E-3"/>
    <n v="42.718112107248999"/>
  </r>
  <r>
    <x v="1"/>
    <x v="0"/>
    <x v="1"/>
    <x v="19"/>
    <x v="19"/>
    <x v="1"/>
    <x v="44"/>
    <n v="13942.55976"/>
    <n v="0.13844271427191401"/>
    <n v="1930.24581707276"/>
    <n v="1.3844271427191401E-4"/>
    <n v="1.9302458170727659"/>
  </r>
  <r>
    <x v="1"/>
    <x v="0"/>
    <x v="1"/>
    <x v="15"/>
    <x v="15"/>
    <x v="1"/>
    <x v="44"/>
    <n v="13942.55976"/>
    <n v="71.087148420066001"/>
    <n v="991136.81501476001"/>
    <n v="7.1087148420065999E-2"/>
    <n v="991.1368150147598"/>
  </r>
  <r>
    <x v="1"/>
    <x v="0"/>
    <x v="1"/>
    <x v="16"/>
    <x v="16"/>
    <x v="1"/>
    <x v="44"/>
    <n v="13942.55976"/>
    <n v="269.09390517675803"/>
    <n v="3751857.85397872"/>
    <n v="0.26909390517675802"/>
    <n v="3751.8578539787222"/>
  </r>
  <r>
    <x v="1"/>
    <x v="0"/>
    <x v="1"/>
    <x v="22"/>
    <x v="22"/>
    <x v="1"/>
    <x v="44"/>
    <n v="13942.55976"/>
    <n v="95.650662966254899"/>
    <n v="1333615.0844906301"/>
    <n v="9.5650662966254893E-2"/>
    <n v="1333.6150844906276"/>
  </r>
  <r>
    <x v="1"/>
    <x v="0"/>
    <x v="1"/>
    <x v="17"/>
    <x v="17"/>
    <x v="1"/>
    <x v="44"/>
    <n v="13942.55976"/>
    <n v="3.2956750349871999E-2"/>
    <n v="459.50146124849101"/>
    <n v="3.2956750349872E-5"/>
    <n v="0.45950146124849128"/>
  </r>
  <r>
    <x v="1"/>
    <x v="0"/>
    <x v="1"/>
    <x v="18"/>
    <x v="18"/>
    <x v="1"/>
    <x v="44"/>
    <n v="13942.55976"/>
    <n v="43.211594523266903"/>
    <n v="602480.23896553798"/>
    <n v="4.3211594523266901E-2"/>
    <n v="602.48023896553752"/>
  </r>
  <r>
    <x v="1"/>
    <x v="0"/>
    <x v="1"/>
    <x v="21"/>
    <x v="21"/>
    <x v="1"/>
    <x v="44"/>
    <n v="13942.55976"/>
    <n v="621.92556731577997"/>
    <n v="8671234.3885721602"/>
    <n v="0.62192556731577997"/>
    <n v="8671.2343885721657"/>
  </r>
  <r>
    <x v="1"/>
    <x v="0"/>
    <x v="1"/>
    <x v="28"/>
    <x v="27"/>
    <x v="1"/>
    <x v="44"/>
    <n v="13942.55976"/>
    <n v="115.51586045206101"/>
    <n v="1610586.7875806801"/>
    <n v="0.11551586045206101"/>
    <n v="1610.5867875806812"/>
  </r>
  <r>
    <x v="1"/>
    <x v="0"/>
    <x v="1"/>
    <x v="0"/>
    <x v="0"/>
    <x v="1"/>
    <x v="45"/>
    <n v="13942.55976"/>
    <n v="1.4366668879757001"/>
    <n v="20030.813940814402"/>
    <n v="1.4366668879757E-3"/>
    <n v="20.030813940814422"/>
  </r>
  <r>
    <x v="1"/>
    <x v="0"/>
    <x v="1"/>
    <x v="24"/>
    <x v="24"/>
    <x v="1"/>
    <x v="45"/>
    <n v="13942.55976"/>
    <n v="4.3669707530408601E-2"/>
    <n v="608.86750694444402"/>
    <n v="4.3669707530408602E-5"/>
    <n v="0.60886750694444391"/>
  </r>
  <r>
    <x v="1"/>
    <x v="0"/>
    <x v="1"/>
    <x v="1"/>
    <x v="1"/>
    <x v="1"/>
    <x v="45"/>
    <n v="13942.55976"/>
    <n v="1343.6168020534401"/>
    <n v="18733457.557170101"/>
    <n v="1.34361680205344"/>
    <n v="18733.457557170179"/>
  </r>
  <r>
    <x v="1"/>
    <x v="0"/>
    <x v="1"/>
    <x v="2"/>
    <x v="2"/>
    <x v="1"/>
    <x v="45"/>
    <n v="13942.55976"/>
    <n v="8.9071655690515197"/>
    <n v="124188.688238715"/>
    <n v="8.9071655690515193E-3"/>
    <n v="124.18868823871522"/>
  </r>
  <r>
    <x v="1"/>
    <x v="0"/>
    <x v="1"/>
    <x v="3"/>
    <x v="3"/>
    <x v="1"/>
    <x v="45"/>
    <n v="13942.55976"/>
    <n v="40.680559521368998"/>
    <n v="567191.132196925"/>
    <n v="4.0680559521369002E-2"/>
    <n v="567.19113219692429"/>
  </r>
  <r>
    <x v="1"/>
    <x v="0"/>
    <x v="1"/>
    <x v="4"/>
    <x v="4"/>
    <x v="1"/>
    <x v="45"/>
    <n v="13942.55976"/>
    <n v="1766.18656849027"/>
    <n v="24625161.7784849"/>
    <n v="1.76618656849027"/>
    <n v="24625.161778484922"/>
  </r>
  <r>
    <x v="1"/>
    <x v="0"/>
    <x v="1"/>
    <x v="5"/>
    <x v="5"/>
    <x v="1"/>
    <x v="45"/>
    <n v="13942.55976"/>
    <n v="383.869602804865"/>
    <n v="5352124.8771542897"/>
    <n v="0.38386960280486498"/>
    <n v="5352.1248771542942"/>
  </r>
  <r>
    <x v="1"/>
    <x v="0"/>
    <x v="1"/>
    <x v="6"/>
    <x v="6"/>
    <x v="1"/>
    <x v="45"/>
    <n v="13942.55976"/>
    <n v="383.63820091299698"/>
    <n v="5348898.5424483502"/>
    <n v="0.383638200912997"/>
    <n v="5348.8985424483471"/>
  </r>
  <r>
    <x v="1"/>
    <x v="0"/>
    <x v="1"/>
    <x v="8"/>
    <x v="8"/>
    <x v="1"/>
    <x v="45"/>
    <n v="13942.55976"/>
    <n v="8975.5072228818408"/>
    <n v="125141545.831342"/>
    <n v="8.9755072228818413"/>
    <n v="125141.54583134172"/>
  </r>
  <r>
    <x v="1"/>
    <x v="0"/>
    <x v="1"/>
    <x v="9"/>
    <x v="9"/>
    <x v="1"/>
    <x v="45"/>
    <n v="13942.55976"/>
    <n v="128.007884571033"/>
    <n v="1784757.58038281"/>
    <n v="0.12800788457103301"/>
    <n v="1784.7575803828097"/>
  </r>
  <r>
    <x v="1"/>
    <x v="0"/>
    <x v="1"/>
    <x v="10"/>
    <x v="10"/>
    <x v="1"/>
    <x v="45"/>
    <n v="13942.55976"/>
    <n v="1368.34921164967"/>
    <n v="19078290.655974399"/>
    <n v="1.36834921164967"/>
    <n v="19078.290655974411"/>
  </r>
  <r>
    <x v="1"/>
    <x v="0"/>
    <x v="1"/>
    <x v="11"/>
    <x v="11"/>
    <x v="1"/>
    <x v="45"/>
    <n v="13942.55976"/>
    <n v="56.1784908296721"/>
    <n v="783271.96561931598"/>
    <n v="5.6178490829672099E-2"/>
    <n v="783.27196561931521"/>
  </r>
  <r>
    <x v="1"/>
    <x v="0"/>
    <x v="1"/>
    <x v="12"/>
    <x v="12"/>
    <x v="1"/>
    <x v="45"/>
    <n v="13942.55976"/>
    <n v="23943.597594273298"/>
    <n v="333835040.32754803"/>
    <n v="23.943597594273299"/>
    <n v="333835.0403275477"/>
  </r>
  <r>
    <x v="1"/>
    <x v="0"/>
    <x v="1"/>
    <x v="13"/>
    <x v="13"/>
    <x v="1"/>
    <x v="45"/>
    <n v="13942.55976"/>
    <n v="11.6971111693755"/>
    <n v="163087.67149838101"/>
    <n v="1.1697111169375499E-2"/>
    <n v="163.08767149838138"/>
  </r>
  <r>
    <x v="1"/>
    <x v="0"/>
    <x v="1"/>
    <x v="19"/>
    <x v="19"/>
    <x v="1"/>
    <x v="45"/>
    <n v="13942.55976"/>
    <n v="0.52976443746707402"/>
    <n v="7386.2723281074605"/>
    <n v="5.2976443746707402E-4"/>
    <n v="7.3862723281074629"/>
  </r>
  <r>
    <x v="1"/>
    <x v="0"/>
    <x v="1"/>
    <x v="15"/>
    <x v="15"/>
    <x v="1"/>
    <x v="45"/>
    <n v="13942.55976"/>
    <n v="82.270430216088997"/>
    <n v="1147060.3897687299"/>
    <n v="8.2270430216088999E-2"/>
    <n v="1147.0603897687306"/>
  </r>
  <r>
    <x v="1"/>
    <x v="0"/>
    <x v="1"/>
    <x v="16"/>
    <x v="16"/>
    <x v="1"/>
    <x v="45"/>
    <n v="13942.55976"/>
    <n v="382.57844070040699"/>
    <n v="5334122.7723530401"/>
    <n v="0.38257844070040697"/>
    <n v="5334.1227723530401"/>
  </r>
  <r>
    <x v="1"/>
    <x v="0"/>
    <x v="1"/>
    <x v="22"/>
    <x v="22"/>
    <x v="1"/>
    <x v="45"/>
    <n v="13942.55976"/>
    <n v="25.970843224161602"/>
    <n v="362100.033670465"/>
    <n v="2.5970843224161603E-2"/>
    <n v="362.1000336704642"/>
  </r>
  <r>
    <x v="1"/>
    <x v="0"/>
    <x v="1"/>
    <x v="18"/>
    <x v="18"/>
    <x v="1"/>
    <x v="45"/>
    <n v="13942.55976"/>
    <n v="16.552751548438199"/>
    <n v="230787.72765653199"/>
    <n v="1.6552751548438199E-2"/>
    <n v="230.78772765653213"/>
  </r>
  <r>
    <x v="1"/>
    <x v="0"/>
    <x v="1"/>
    <x v="25"/>
    <x v="21"/>
    <x v="1"/>
    <x v="45"/>
    <n v="13942.55976"/>
    <n v="16.785820565897598"/>
    <n v="234037.30636066501"/>
    <n v="1.67858205658976E-2"/>
    <n v="234.0373063606643"/>
  </r>
  <r>
    <x v="1"/>
    <x v="0"/>
    <x v="1"/>
    <x v="21"/>
    <x v="21"/>
    <x v="1"/>
    <x v="45"/>
    <n v="13942.55976"/>
    <n v="483.54258280068302"/>
    <n v="6741821.3572032796"/>
    <n v="0.48354258280068302"/>
    <n v="6741.821357203271"/>
  </r>
  <r>
    <x v="1"/>
    <x v="0"/>
    <x v="1"/>
    <x v="28"/>
    <x v="27"/>
    <x v="1"/>
    <x v="45"/>
    <n v="13942.55976"/>
    <n v="25.501109217876699"/>
    <n v="355550.73921653302"/>
    <n v="2.55011092178767E-2"/>
    <n v="355.55073921653275"/>
  </r>
  <r>
    <x v="1"/>
    <x v="0"/>
    <x v="1"/>
    <x v="0"/>
    <x v="0"/>
    <x v="3"/>
    <x v="46"/>
    <n v="13942.55976"/>
    <n v="7.51440145578281"/>
    <n v="104769.991357883"/>
    <n v="7.5144014557828103E-3"/>
    <n v="104.76999135788283"/>
  </r>
  <r>
    <x v="1"/>
    <x v="0"/>
    <x v="1"/>
    <x v="24"/>
    <x v="24"/>
    <x v="3"/>
    <x v="46"/>
    <n v="13942.55976"/>
    <n v="1.4083480678556799"/>
    <n v="19635.977098958301"/>
    <n v="1.4083480678556799E-3"/>
    <n v="19.635977098958353"/>
  </r>
  <r>
    <x v="1"/>
    <x v="0"/>
    <x v="1"/>
    <x v="1"/>
    <x v="1"/>
    <x v="3"/>
    <x v="46"/>
    <n v="13942.55976"/>
    <n v="822.30826565949303"/>
    <n v="11465082.1350994"/>
    <n v="0.822308265659493"/>
    <n v="11465.082135099437"/>
  </r>
  <r>
    <x v="1"/>
    <x v="0"/>
    <x v="1"/>
    <x v="2"/>
    <x v="2"/>
    <x v="3"/>
    <x v="46"/>
    <n v="13942.55976"/>
    <n v="126.253283162152"/>
    <n v="1760293.9453845001"/>
    <n v="0.12625328316215201"/>
    <n v="1760.2939453845061"/>
  </r>
  <r>
    <x v="1"/>
    <x v="0"/>
    <x v="1"/>
    <x v="3"/>
    <x v="3"/>
    <x v="3"/>
    <x v="46"/>
    <n v="13942.55976"/>
    <n v="104.346514383911"/>
    <n v="1454857.51254538"/>
    <n v="0.104346514383911"/>
    <n v="1454.8575125453788"/>
  </r>
  <r>
    <x v="1"/>
    <x v="0"/>
    <x v="1"/>
    <x v="4"/>
    <x v="4"/>
    <x v="3"/>
    <x v="46"/>
    <n v="13942.55976"/>
    <n v="1169.7998660081901"/>
    <n v="16310004.539059199"/>
    <n v="1.1697998660081901"/>
    <n v="16310.004539059182"/>
  </r>
  <r>
    <x v="1"/>
    <x v="0"/>
    <x v="1"/>
    <x v="26"/>
    <x v="25"/>
    <x v="3"/>
    <x v="46"/>
    <n v="13942.55976"/>
    <n v="1.2190149102252201E-2"/>
    <n v="169.96188234146101"/>
    <n v="1.2190149102252201E-5"/>
    <n v="0.16996188234146167"/>
  </r>
  <r>
    <x v="1"/>
    <x v="0"/>
    <x v="1"/>
    <x v="5"/>
    <x v="5"/>
    <x v="3"/>
    <x v="46"/>
    <n v="13942.55976"/>
    <n v="13.6761555941384"/>
    <n v="190680.61665833299"/>
    <n v="1.3676155594138401E-2"/>
    <n v="190.68061665833295"/>
  </r>
  <r>
    <x v="1"/>
    <x v="0"/>
    <x v="1"/>
    <x v="6"/>
    <x v="6"/>
    <x v="3"/>
    <x v="46"/>
    <n v="13942.55976"/>
    <n v="2962.56892377027"/>
    <n v="41305794.262785897"/>
    <n v="2.9625689237702701"/>
    <n v="41305.794262785879"/>
  </r>
  <r>
    <x v="1"/>
    <x v="0"/>
    <x v="1"/>
    <x v="7"/>
    <x v="7"/>
    <x v="3"/>
    <x v="46"/>
    <n v="13942.55976"/>
    <n v="0.104102603526035"/>
    <n v="1451.45677083333"/>
    <n v="1.0410260352603499E-4"/>
    <n v="1.4514567708333295"/>
  </r>
  <r>
    <x v="1"/>
    <x v="0"/>
    <x v="1"/>
    <x v="8"/>
    <x v="8"/>
    <x v="3"/>
    <x v="46"/>
    <n v="13942.55976"/>
    <n v="9546.0831486078805"/>
    <n v="133096834.773394"/>
    <n v="9.546083148607881"/>
    <n v="133096.83477339434"/>
  </r>
  <r>
    <x v="1"/>
    <x v="0"/>
    <x v="1"/>
    <x v="9"/>
    <x v="9"/>
    <x v="3"/>
    <x v="46"/>
    <n v="13942.55976"/>
    <n v="58.724806441956503"/>
    <n v="818774.12321141094"/>
    <n v="5.8724806441956504E-2"/>
    <n v="818.77412321141151"/>
  </r>
  <r>
    <x v="1"/>
    <x v="0"/>
    <x v="1"/>
    <x v="10"/>
    <x v="10"/>
    <x v="3"/>
    <x v="46"/>
    <n v="13942.55976"/>
    <n v="242.400908669763"/>
    <n v="3379689.1550064702"/>
    <n v="0.24240090866976299"/>
    <n v="3379.6891550064724"/>
  </r>
  <r>
    <x v="1"/>
    <x v="0"/>
    <x v="1"/>
    <x v="11"/>
    <x v="11"/>
    <x v="3"/>
    <x v="46"/>
    <n v="13942.55976"/>
    <n v="87.619258655707398"/>
    <n v="1221636.7499341001"/>
    <n v="8.7619258655707397E-2"/>
    <n v="1221.6367499340977"/>
  </r>
  <r>
    <x v="1"/>
    <x v="0"/>
    <x v="1"/>
    <x v="12"/>
    <x v="12"/>
    <x v="3"/>
    <x v="46"/>
    <n v="13942.55976"/>
    <n v="16558.2631695071"/>
    <n v="230864573.76266"/>
    <n v="16.5582631695071"/>
    <n v="230864.57376265974"/>
  </r>
  <r>
    <x v="1"/>
    <x v="0"/>
    <x v="1"/>
    <x v="13"/>
    <x v="13"/>
    <x v="3"/>
    <x v="46"/>
    <n v="13942.55976"/>
    <n v="1002.14601292106"/>
    <n v="13972480.673397699"/>
    <n v="1.00214601292106"/>
    <n v="13972.480673397611"/>
  </r>
  <r>
    <x v="1"/>
    <x v="0"/>
    <x v="1"/>
    <x v="14"/>
    <x v="14"/>
    <x v="3"/>
    <x v="46"/>
    <n v="13942.55976"/>
    <n v="120.270800654976"/>
    <n v="1676882.82551505"/>
    <n v="0.120270800654976"/>
    <n v="1676.8828255150499"/>
  </r>
  <r>
    <x v="1"/>
    <x v="0"/>
    <x v="1"/>
    <x v="19"/>
    <x v="19"/>
    <x v="3"/>
    <x v="46"/>
    <n v="13942.55976"/>
    <n v="4.2934129091553501"/>
    <n v="59861.166060254"/>
    <n v="4.2934129091553499E-3"/>
    <n v="59.861166060253915"/>
  </r>
  <r>
    <x v="1"/>
    <x v="0"/>
    <x v="1"/>
    <x v="15"/>
    <x v="15"/>
    <x v="3"/>
    <x v="46"/>
    <n v="13942.55976"/>
    <n v="348.27548805544501"/>
    <n v="4855851.8051562002"/>
    <n v="0.348275488055445"/>
    <n v="4855.8518051562078"/>
  </r>
  <r>
    <x v="1"/>
    <x v="0"/>
    <x v="1"/>
    <x v="16"/>
    <x v="16"/>
    <x v="3"/>
    <x v="46"/>
    <n v="13942.55976"/>
    <n v="485.85223191039199"/>
    <n v="6774023.77794002"/>
    <n v="0.48585223191039201"/>
    <n v="6774.0237779400195"/>
  </r>
  <r>
    <x v="1"/>
    <x v="0"/>
    <x v="1"/>
    <x v="22"/>
    <x v="22"/>
    <x v="3"/>
    <x v="46"/>
    <n v="13942.55976"/>
    <n v="56.685918486311301"/>
    <n v="790346.80604588403"/>
    <n v="5.6685918486311299E-2"/>
    <n v="790.34680604588402"/>
  </r>
  <r>
    <x v="1"/>
    <x v="0"/>
    <x v="1"/>
    <x v="17"/>
    <x v="17"/>
    <x v="3"/>
    <x v="46"/>
    <n v="13942.55976"/>
    <n v="0.184664217225817"/>
    <n v="2574.6918842045802"/>
    <n v="1.84664217225817E-4"/>
    <n v="2.574691884204575"/>
  </r>
  <r>
    <x v="1"/>
    <x v="0"/>
    <x v="1"/>
    <x v="18"/>
    <x v="18"/>
    <x v="3"/>
    <x v="46"/>
    <n v="13942.55976"/>
    <n v="220.24629694958199"/>
    <n v="3070797.1571382601"/>
    <n v="0.22024629694958198"/>
    <n v="3070.7971571382523"/>
  </r>
  <r>
    <x v="1"/>
    <x v="0"/>
    <x v="1"/>
    <x v="25"/>
    <x v="21"/>
    <x v="3"/>
    <x v="46"/>
    <n v="13942.55976"/>
    <n v="18.335855642658199"/>
    <n v="255648.76304849601"/>
    <n v="1.8335855642658199E-2"/>
    <n v="255.64876304849514"/>
  </r>
  <r>
    <x v="1"/>
    <x v="0"/>
    <x v="1"/>
    <x v="21"/>
    <x v="21"/>
    <x v="3"/>
    <x v="46"/>
    <n v="13942.55976"/>
    <n v="301.36396290665903"/>
    <n v="4201785.06233651"/>
    <n v="0.30136396290665901"/>
    <n v="4201.7850623365166"/>
  </r>
  <r>
    <x v="1"/>
    <x v="0"/>
    <x v="1"/>
    <x v="32"/>
    <x v="31"/>
    <x v="3"/>
    <x v="46"/>
    <n v="13942.55976"/>
    <n v="0.49591989810718001"/>
    <n v="6914.3928155324702"/>
    <n v="4.9591989810718004E-4"/>
    <n v="6.9143928155324685"/>
  </r>
  <r>
    <x v="1"/>
    <x v="0"/>
    <x v="1"/>
    <x v="0"/>
    <x v="0"/>
    <x v="3"/>
    <x v="47"/>
    <n v="13942.55976"/>
    <n v="1.740926747047"/>
    <n v="24272.975208485299"/>
    <n v="1.7409267470470001E-3"/>
    <n v="24.272975208485203"/>
  </r>
  <r>
    <x v="1"/>
    <x v="0"/>
    <x v="1"/>
    <x v="1"/>
    <x v="1"/>
    <x v="3"/>
    <x v="47"/>
    <n v="13942.55976"/>
    <n v="3302.6302676299301"/>
    <n v="46047119.871615"/>
    <n v="3.3026302676299299"/>
    <n v="46047.11987161509"/>
  </r>
  <r>
    <x v="1"/>
    <x v="0"/>
    <x v="1"/>
    <x v="2"/>
    <x v="2"/>
    <x v="3"/>
    <x v="47"/>
    <n v="13942.55976"/>
    <n v="58.186711251452003"/>
    <n v="811271.69886123296"/>
    <n v="5.8186711251452E-2"/>
    <n v="811.27169886123386"/>
  </r>
  <r>
    <x v="1"/>
    <x v="0"/>
    <x v="1"/>
    <x v="3"/>
    <x v="3"/>
    <x v="3"/>
    <x v="47"/>
    <n v="13942.55976"/>
    <n v="105.425075691122"/>
    <n v="1469895.418026"/>
    <n v="0.105425075691122"/>
    <n v="1469.8954180259918"/>
  </r>
  <r>
    <x v="1"/>
    <x v="0"/>
    <x v="1"/>
    <x v="4"/>
    <x v="4"/>
    <x v="3"/>
    <x v="47"/>
    <n v="13942.55976"/>
    <n v="920.21464196082002"/>
    <n v="12830147.6375657"/>
    <n v="0.92021464196082003"/>
    <n v="12830.147637565737"/>
  </r>
  <r>
    <x v="1"/>
    <x v="0"/>
    <x v="1"/>
    <x v="26"/>
    <x v="25"/>
    <x v="3"/>
    <x v="47"/>
    <n v="13942.55976"/>
    <n v="6.7680149088069699E-3"/>
    <n v="94.363452322612105"/>
    <n v="6.7680149088069697E-6"/>
    <n v="9.4363452322612132E-2"/>
  </r>
  <r>
    <x v="1"/>
    <x v="0"/>
    <x v="1"/>
    <x v="5"/>
    <x v="5"/>
    <x v="3"/>
    <x v="47"/>
    <n v="13942.55976"/>
    <n v="107.30214829204699"/>
    <n v="1496066.61493825"/>
    <n v="0.107302148292047"/>
    <n v="1496.0666149382473"/>
  </r>
  <r>
    <x v="1"/>
    <x v="0"/>
    <x v="1"/>
    <x v="6"/>
    <x v="6"/>
    <x v="3"/>
    <x v="47"/>
    <n v="13942.55976"/>
    <n v="4047.0697555295601"/>
    <n v="56426511.919359498"/>
    <n v="4.0470697555295603"/>
    <n v="56426.511919359487"/>
  </r>
  <r>
    <x v="1"/>
    <x v="0"/>
    <x v="1"/>
    <x v="8"/>
    <x v="8"/>
    <x v="3"/>
    <x v="47"/>
    <n v="13942.55976"/>
    <n v="4805.56545102168"/>
    <n v="67001883.4814611"/>
    <n v="4.8055654510216801"/>
    <n v="67001.883481461133"/>
  </r>
  <r>
    <x v="1"/>
    <x v="0"/>
    <x v="1"/>
    <x v="9"/>
    <x v="9"/>
    <x v="3"/>
    <x v="47"/>
    <n v="13942.55976"/>
    <n v="45.415922746292999"/>
    <n v="633214.21694573294"/>
    <n v="4.5415922746292997E-2"/>
    <n v="633.21421694573348"/>
  </r>
  <r>
    <x v="1"/>
    <x v="0"/>
    <x v="1"/>
    <x v="10"/>
    <x v="10"/>
    <x v="3"/>
    <x v="47"/>
    <n v="13942.55976"/>
    <n v="2461.5649928497301"/>
    <n v="34320517.015931301"/>
    <n v="2.4615649928497301"/>
    <n v="34320.517015931335"/>
  </r>
  <r>
    <x v="1"/>
    <x v="0"/>
    <x v="1"/>
    <x v="11"/>
    <x v="11"/>
    <x v="3"/>
    <x v="47"/>
    <n v="13942.55976"/>
    <n v="158.274736324478"/>
    <n v="2206754.9697022801"/>
    <n v="0.158274736324478"/>
    <n v="2206.7549697022773"/>
  </r>
  <r>
    <x v="1"/>
    <x v="0"/>
    <x v="1"/>
    <x v="12"/>
    <x v="12"/>
    <x v="3"/>
    <x v="47"/>
    <n v="13942.55976"/>
    <n v="13512.089665343299"/>
    <n v="188393117.641527"/>
    <n v="13.5120896653433"/>
    <n v="188393.11764152735"/>
  </r>
  <r>
    <x v="1"/>
    <x v="0"/>
    <x v="1"/>
    <x v="13"/>
    <x v="13"/>
    <x v="3"/>
    <x v="47"/>
    <n v="13942.55976"/>
    <n v="450.61776225687902"/>
    <n v="6282765.0791840004"/>
    <n v="0.450617762256879"/>
    <n v="6282.7650791840078"/>
  </r>
  <r>
    <x v="1"/>
    <x v="0"/>
    <x v="1"/>
    <x v="14"/>
    <x v="14"/>
    <x v="3"/>
    <x v="47"/>
    <n v="13942.55976"/>
    <n v="13.5101136652161"/>
    <n v="188365.567141668"/>
    <n v="1.35101136652161E-2"/>
    <n v="188.36556714166809"/>
  </r>
  <r>
    <x v="1"/>
    <x v="0"/>
    <x v="1"/>
    <x v="19"/>
    <x v="19"/>
    <x v="3"/>
    <x v="47"/>
    <n v="13942.55976"/>
    <n v="1.2000096254315999"/>
    <n v="16731.2059151553"/>
    <n v="1.2000096254315999E-3"/>
    <n v="16.731205915155297"/>
  </r>
  <r>
    <x v="1"/>
    <x v="0"/>
    <x v="1"/>
    <x v="15"/>
    <x v="15"/>
    <x v="3"/>
    <x v="47"/>
    <n v="13942.55976"/>
    <n v="470.73416493084102"/>
    <n v="6563239.2256219499"/>
    <n v="0.47073416493084103"/>
    <n v="6563.2392256219473"/>
  </r>
  <r>
    <x v="1"/>
    <x v="0"/>
    <x v="1"/>
    <x v="16"/>
    <x v="16"/>
    <x v="3"/>
    <x v="47"/>
    <n v="13942.55976"/>
    <n v="697.46761278700603"/>
    <n v="9724483.8719473798"/>
    <n v="0.69746761278700609"/>
    <n v="9724.4838719473719"/>
  </r>
  <r>
    <x v="1"/>
    <x v="0"/>
    <x v="1"/>
    <x v="22"/>
    <x v="22"/>
    <x v="3"/>
    <x v="47"/>
    <n v="13942.55976"/>
    <n v="43.653612926037397"/>
    <n v="608643.106961185"/>
    <n v="4.3653612926037394E-2"/>
    <n v="608.6431069611848"/>
  </r>
  <r>
    <x v="1"/>
    <x v="0"/>
    <x v="1"/>
    <x v="18"/>
    <x v="18"/>
    <x v="3"/>
    <x v="47"/>
    <n v="13942.55976"/>
    <n v="474.424483880862"/>
    <n v="6614691.7181160701"/>
    <n v="0.474424483880862"/>
    <n v="6614.6917181160752"/>
  </r>
  <r>
    <x v="1"/>
    <x v="0"/>
    <x v="1"/>
    <x v="25"/>
    <x v="21"/>
    <x v="3"/>
    <x v="47"/>
    <n v="13942.55976"/>
    <n v="45.764698358427097"/>
    <n v="638077.04176074394"/>
    <n v="4.57646983584271E-2"/>
    <n v="638.07704176074378"/>
  </r>
  <r>
    <x v="1"/>
    <x v="0"/>
    <x v="1"/>
    <x v="21"/>
    <x v="21"/>
    <x v="3"/>
    <x v="47"/>
    <n v="13942.55976"/>
    <n v="343.70167241883797"/>
    <n v="4792081.1073115999"/>
    <n v="0.34370167241883798"/>
    <n v="4792.0811073115919"/>
  </r>
  <r>
    <x v="1"/>
    <x v="0"/>
    <x v="1"/>
    <x v="0"/>
    <x v="0"/>
    <x v="3"/>
    <x v="48"/>
    <n v="13942.55976"/>
    <n v="3.8316744056698702"/>
    <n v="53423.349381914697"/>
    <n v="3.8316744056698703E-3"/>
    <n v="53.423349381914647"/>
  </r>
  <r>
    <x v="1"/>
    <x v="0"/>
    <x v="1"/>
    <x v="1"/>
    <x v="1"/>
    <x v="3"/>
    <x v="48"/>
    <n v="13942.55976"/>
    <n v="2015.16795729091"/>
    <n v="28096599.670965601"/>
    <n v="2.01516795729091"/>
    <n v="28096.599670965639"/>
  </r>
  <r>
    <x v="1"/>
    <x v="0"/>
    <x v="1"/>
    <x v="2"/>
    <x v="2"/>
    <x v="3"/>
    <x v="48"/>
    <n v="13942.55976"/>
    <n v="12.247079938577301"/>
    <n v="170755.64392911099"/>
    <n v="1.22470799385773E-2"/>
    <n v="170.75564392911113"/>
  </r>
  <r>
    <x v="1"/>
    <x v="0"/>
    <x v="1"/>
    <x v="3"/>
    <x v="3"/>
    <x v="3"/>
    <x v="48"/>
    <n v="13942.55976"/>
    <n v="364.748710527882"/>
    <n v="5085530.6939179301"/>
    <n v="0.36474871052788199"/>
    <n v="5085.5306939179354"/>
  </r>
  <r>
    <x v="1"/>
    <x v="0"/>
    <x v="1"/>
    <x v="4"/>
    <x v="4"/>
    <x v="3"/>
    <x v="48"/>
    <n v="13942.55976"/>
    <n v="1197.92974692546"/>
    <n v="16702207.084790001"/>
    <n v="1.1979297469254599"/>
    <n v="16702.207084789901"/>
  </r>
  <r>
    <x v="1"/>
    <x v="0"/>
    <x v="1"/>
    <x v="26"/>
    <x v="25"/>
    <x v="3"/>
    <x v="48"/>
    <n v="13942.55976"/>
    <n v="9.2223166477423107E-3"/>
    <n v="128.58270098679"/>
    <n v="9.2223166477423106E-6"/>
    <n v="0.12858270098679003"/>
  </r>
  <r>
    <x v="1"/>
    <x v="0"/>
    <x v="1"/>
    <x v="5"/>
    <x v="5"/>
    <x v="3"/>
    <x v="48"/>
    <n v="13942.55976"/>
    <n v="225.95514137645699"/>
    <n v="3150393.0617204998"/>
    <n v="0.225955141376457"/>
    <n v="3150.3930617205006"/>
  </r>
  <r>
    <x v="1"/>
    <x v="0"/>
    <x v="1"/>
    <x v="6"/>
    <x v="6"/>
    <x v="3"/>
    <x v="48"/>
    <n v="13942.55976"/>
    <n v="488.779879810279"/>
    <n v="6814842.6837404296"/>
    <n v="0.48877987981027898"/>
    <n v="6814.8426837404322"/>
  </r>
  <r>
    <x v="1"/>
    <x v="0"/>
    <x v="1"/>
    <x v="8"/>
    <x v="8"/>
    <x v="3"/>
    <x v="48"/>
    <n v="13942.55976"/>
    <n v="4297.4558028873098"/>
    <n v="59917534.347715102"/>
    <n v="4.2974558028873098"/>
    <n v="59917.534347715096"/>
  </r>
  <r>
    <x v="1"/>
    <x v="0"/>
    <x v="1"/>
    <x v="9"/>
    <x v="9"/>
    <x v="3"/>
    <x v="48"/>
    <n v="13942.55976"/>
    <n v="227.24137691927299"/>
    <n v="3168326.4776416598"/>
    <n v="0.22724137691927299"/>
    <n v="3168.3264776416481"/>
  </r>
  <r>
    <x v="1"/>
    <x v="0"/>
    <x v="1"/>
    <x v="10"/>
    <x v="10"/>
    <x v="3"/>
    <x v="48"/>
    <n v="13942.55976"/>
    <n v="382.91489200905102"/>
    <n v="5338813.7648301302"/>
    <n v="0.38291489200905099"/>
    <n v="5338.8137648301399"/>
  </r>
  <r>
    <x v="1"/>
    <x v="0"/>
    <x v="1"/>
    <x v="11"/>
    <x v="11"/>
    <x v="3"/>
    <x v="48"/>
    <n v="13942.55976"/>
    <n v="892.36000250600296"/>
    <n v="12441782.662373699"/>
    <n v="0.892360002506003"/>
    <n v="12441.782662373696"/>
  </r>
  <r>
    <x v="1"/>
    <x v="0"/>
    <x v="1"/>
    <x v="12"/>
    <x v="12"/>
    <x v="3"/>
    <x v="48"/>
    <n v="13942.55976"/>
    <n v="11068.217941855501"/>
    <n v="154319290.09102401"/>
    <n v="11.068217941855501"/>
    <n v="154319.29009102454"/>
  </r>
  <r>
    <x v="1"/>
    <x v="0"/>
    <x v="1"/>
    <x v="13"/>
    <x v="13"/>
    <x v="3"/>
    <x v="48"/>
    <n v="13942.55976"/>
    <n v="585.951276787192"/>
    <n v="8169660.6930537298"/>
    <n v="0.58595127678719205"/>
    <n v="8169.6606930537264"/>
  </r>
  <r>
    <x v="1"/>
    <x v="0"/>
    <x v="1"/>
    <x v="14"/>
    <x v="14"/>
    <x v="3"/>
    <x v="48"/>
    <n v="13942.55976"/>
    <n v="349.48809211613201"/>
    <n v="4872758.6097375499"/>
    <n v="0.34948809211613202"/>
    <n v="4872.7586097375552"/>
  </r>
  <r>
    <x v="1"/>
    <x v="0"/>
    <x v="1"/>
    <x v="19"/>
    <x v="19"/>
    <x v="3"/>
    <x v="48"/>
    <n v="13942.55976"/>
    <n v="4.8123424152222798"/>
    <n v="67096.371709819301"/>
    <n v="4.81234241522228E-3"/>
    <n v="67.09637170981938"/>
  </r>
  <r>
    <x v="1"/>
    <x v="0"/>
    <x v="1"/>
    <x v="15"/>
    <x v="15"/>
    <x v="3"/>
    <x v="48"/>
    <n v="13942.55976"/>
    <n v="425.24720196321903"/>
    <n v="5929034.5261449702"/>
    <n v="0.42524720196321902"/>
    <n v="5929.0345261449702"/>
  </r>
  <r>
    <x v="1"/>
    <x v="0"/>
    <x v="1"/>
    <x v="16"/>
    <x v="16"/>
    <x v="3"/>
    <x v="48"/>
    <n v="13942.55976"/>
    <n v="248.26372875788201"/>
    <n v="3461431.8744471902"/>
    <n v="0.248263728757882"/>
    <n v="3461.4318744472002"/>
  </r>
  <r>
    <x v="1"/>
    <x v="0"/>
    <x v="1"/>
    <x v="22"/>
    <x v="22"/>
    <x v="3"/>
    <x v="48"/>
    <n v="13942.55976"/>
    <n v="37.056599210820103"/>
    <n v="516663.84899922798"/>
    <n v="3.70565992108201E-2"/>
    <n v="516.66384899922809"/>
  </r>
  <r>
    <x v="1"/>
    <x v="0"/>
    <x v="1"/>
    <x v="17"/>
    <x v="17"/>
    <x v="3"/>
    <x v="48"/>
    <n v="13942.55976"/>
    <n v="0.12998694161316701"/>
    <n v="1812.3507014612101"/>
    <n v="1.2998694161316701E-4"/>
    <n v="1.8123507014612119"/>
  </r>
  <r>
    <x v="1"/>
    <x v="0"/>
    <x v="1"/>
    <x v="18"/>
    <x v="18"/>
    <x v="3"/>
    <x v="48"/>
    <n v="13942.55976"/>
    <n v="105.461921706494"/>
    <n v="1470409.1457972401"/>
    <n v="0.105461921706494"/>
    <n v="1470.4091457972338"/>
  </r>
  <r>
    <x v="1"/>
    <x v="0"/>
    <x v="1"/>
    <x v="25"/>
    <x v="21"/>
    <x v="3"/>
    <x v="48"/>
    <n v="13942.55976"/>
    <n v="30.395224194831901"/>
    <n v="423787.22975504101"/>
    <n v="3.0395224194831899E-2"/>
    <n v="423.78722975504166"/>
  </r>
  <r>
    <x v="1"/>
    <x v="0"/>
    <x v="1"/>
    <x v="21"/>
    <x v="21"/>
    <x v="3"/>
    <x v="48"/>
    <n v="13942.55976"/>
    <n v="50.679178332528103"/>
    <n v="706597.47248897003"/>
    <n v="5.0679178332528101E-2"/>
    <n v="706.5974724889702"/>
  </r>
  <r>
    <x v="1"/>
    <x v="0"/>
    <x v="1"/>
    <x v="0"/>
    <x v="0"/>
    <x v="3"/>
    <x v="49"/>
    <n v="13942.55976"/>
    <n v="0.30972675429233598"/>
    <n v="4318.3837809917404"/>
    <n v="3.0972675429233597E-4"/>
    <n v="4.3183837809917307"/>
  </r>
  <r>
    <x v="1"/>
    <x v="0"/>
    <x v="1"/>
    <x v="1"/>
    <x v="1"/>
    <x v="3"/>
    <x v="49"/>
    <n v="13942.55976"/>
    <n v="2301.8268339065698"/>
    <n v="32093358.1889139"/>
    <n v="2.3018268339065697"/>
    <n v="32093.358188913942"/>
  </r>
  <r>
    <x v="1"/>
    <x v="0"/>
    <x v="1"/>
    <x v="2"/>
    <x v="2"/>
    <x v="3"/>
    <x v="49"/>
    <n v="13942.55976"/>
    <n v="3221.30499139008"/>
    <n v="44913237.347642504"/>
    <n v="3.2213049913900802"/>
    <n v="44913.237347642476"/>
  </r>
  <r>
    <x v="1"/>
    <x v="0"/>
    <x v="1"/>
    <x v="3"/>
    <x v="3"/>
    <x v="3"/>
    <x v="49"/>
    <n v="13942.55976"/>
    <n v="3025.0642810743502"/>
    <n v="42177139.5167206"/>
    <n v="3.0250642810743504"/>
    <n v="42177.13951672057"/>
  </r>
  <r>
    <x v="1"/>
    <x v="0"/>
    <x v="1"/>
    <x v="4"/>
    <x v="4"/>
    <x v="3"/>
    <x v="49"/>
    <n v="13942.55976"/>
    <n v="760.94528046758603"/>
    <n v="10609525.0470093"/>
    <n v="0.76094528046758603"/>
    <n v="10609.52504700928"/>
  </r>
  <r>
    <x v="1"/>
    <x v="0"/>
    <x v="1"/>
    <x v="26"/>
    <x v="25"/>
    <x v="3"/>
    <x v="49"/>
    <n v="13942.55976"/>
    <n v="1.19722708716915E-2"/>
    <n v="166.92410209146701"/>
    <n v="1.1972270871691501E-5"/>
    <n v="0.16692410209146605"/>
  </r>
  <r>
    <x v="1"/>
    <x v="0"/>
    <x v="1"/>
    <x v="5"/>
    <x v="5"/>
    <x v="3"/>
    <x v="49"/>
    <n v="13942.55976"/>
    <n v="567.893536120573"/>
    <n v="7917889.5646788096"/>
    <n v="0.56789353612057303"/>
    <n v="7917.8895646788078"/>
  </r>
  <r>
    <x v="1"/>
    <x v="0"/>
    <x v="1"/>
    <x v="6"/>
    <x v="6"/>
    <x v="3"/>
    <x v="49"/>
    <n v="13942.55976"/>
    <n v="1341.6107751086699"/>
    <n v="18705488.406612501"/>
    <n v="1.3416107751086699"/>
    <n v="18705.488406612549"/>
  </r>
  <r>
    <x v="1"/>
    <x v="0"/>
    <x v="1"/>
    <x v="20"/>
    <x v="20"/>
    <x v="3"/>
    <x v="49"/>
    <n v="13942.55976"/>
    <n v="4.1332737546125502"/>
    <n v="57628.416328125"/>
    <n v="4.1332737546125502E-3"/>
    <n v="57.628416328125056"/>
  </r>
  <r>
    <x v="1"/>
    <x v="0"/>
    <x v="1"/>
    <x v="8"/>
    <x v="8"/>
    <x v="3"/>
    <x v="49"/>
    <n v="13942.55976"/>
    <n v="6285.2664338427303"/>
    <n v="87632702.861374393"/>
    <n v="6.2852664338427306"/>
    <n v="87632.702861374361"/>
  </r>
  <r>
    <x v="1"/>
    <x v="0"/>
    <x v="1"/>
    <x v="9"/>
    <x v="9"/>
    <x v="3"/>
    <x v="49"/>
    <n v="13942.55976"/>
    <n v="9.4229343028724405E-2"/>
    <n v="1313.7982463235301"/>
    <n v="9.4229343028724399E-5"/>
    <n v="1.3137982463235294"/>
  </r>
  <r>
    <x v="1"/>
    <x v="0"/>
    <x v="1"/>
    <x v="10"/>
    <x v="10"/>
    <x v="3"/>
    <x v="49"/>
    <n v="13942.55976"/>
    <n v="2936.66453451186"/>
    <n v="40944620.767504103"/>
    <n v="2.93666453451186"/>
    <n v="40944.620767504188"/>
  </r>
  <r>
    <x v="1"/>
    <x v="0"/>
    <x v="1"/>
    <x v="11"/>
    <x v="11"/>
    <x v="3"/>
    <x v="49"/>
    <n v="13942.55976"/>
    <n v="13180.543627311101"/>
    <n v="183770517.193073"/>
    <n v="13.180543627311101"/>
    <n v="183770.51719307218"/>
  </r>
  <r>
    <x v="1"/>
    <x v="0"/>
    <x v="1"/>
    <x v="12"/>
    <x v="12"/>
    <x v="3"/>
    <x v="49"/>
    <n v="13942.55976"/>
    <n v="133631.148883263"/>
    <n v="1863160279.10235"/>
    <n v="133.63114888326299"/>
    <n v="1863160.2791023515"/>
  </r>
  <r>
    <x v="1"/>
    <x v="0"/>
    <x v="1"/>
    <x v="13"/>
    <x v="13"/>
    <x v="3"/>
    <x v="49"/>
    <n v="13942.55976"/>
    <n v="292.18190060241"/>
    <n v="4073763.60993947"/>
    <n v="0.29218190060241001"/>
    <n v="4073.7636099394817"/>
  </r>
  <r>
    <x v="1"/>
    <x v="0"/>
    <x v="1"/>
    <x v="14"/>
    <x v="14"/>
    <x v="3"/>
    <x v="49"/>
    <n v="13942.55976"/>
    <n v="2.4491272123580901"/>
    <n v="34147.1025181449"/>
    <n v="2.44912721235809E-3"/>
    <n v="34.147102518144884"/>
  </r>
  <r>
    <x v="1"/>
    <x v="0"/>
    <x v="1"/>
    <x v="19"/>
    <x v="19"/>
    <x v="3"/>
    <x v="49"/>
    <n v="13942.55976"/>
    <n v="1.34509035178462"/>
    <n v="18754.0026123565"/>
    <n v="1.3450903517846201E-3"/>
    <n v="18.754002612356487"/>
  </r>
  <r>
    <x v="1"/>
    <x v="0"/>
    <x v="1"/>
    <x v="15"/>
    <x v="15"/>
    <x v="3"/>
    <x v="49"/>
    <n v="13942.55976"/>
    <n v="69.569788639234005"/>
    <n v="969980.93559308897"/>
    <n v="6.9569788639234006E-2"/>
    <n v="969.98093559308927"/>
  </r>
  <r>
    <x v="1"/>
    <x v="0"/>
    <x v="1"/>
    <x v="16"/>
    <x v="16"/>
    <x v="3"/>
    <x v="49"/>
    <n v="13942.55976"/>
    <n v="525.83554118405902"/>
    <n v="7331493.4568906901"/>
    <n v="0.52583554118405906"/>
    <n v="7331.4934568906847"/>
  </r>
  <r>
    <x v="1"/>
    <x v="0"/>
    <x v="1"/>
    <x v="22"/>
    <x v="22"/>
    <x v="3"/>
    <x v="49"/>
    <n v="13942.55976"/>
    <n v="137.00124268996399"/>
    <n v="1910148.0133990799"/>
    <n v="0.137001242689964"/>
    <n v="1910.1480133990863"/>
  </r>
  <r>
    <x v="1"/>
    <x v="0"/>
    <x v="1"/>
    <x v="17"/>
    <x v="17"/>
    <x v="3"/>
    <x v="49"/>
    <n v="13942.55976"/>
    <n v="0.17356731433400799"/>
    <n v="2419.9726524846101"/>
    <n v="1.73567314334008E-4"/>
    <n v="2.4199726524846112"/>
  </r>
  <r>
    <x v="1"/>
    <x v="0"/>
    <x v="1"/>
    <x v="18"/>
    <x v="18"/>
    <x v="3"/>
    <x v="49"/>
    <n v="13942.55976"/>
    <n v="221.395039572587"/>
    <n v="3086813.5698083602"/>
    <n v="0.22139503957258699"/>
    <n v="3086.8135698083593"/>
  </r>
  <r>
    <x v="1"/>
    <x v="0"/>
    <x v="1"/>
    <x v="25"/>
    <x v="21"/>
    <x v="3"/>
    <x v="49"/>
    <n v="13942.55976"/>
    <n v="383.79711656567702"/>
    <n v="5351114.2334326301"/>
    <n v="0.383797116565677"/>
    <n v="5351.1142334326378"/>
  </r>
  <r>
    <x v="1"/>
    <x v="0"/>
    <x v="1"/>
    <x v="21"/>
    <x v="21"/>
    <x v="3"/>
    <x v="49"/>
    <n v="13942.55976"/>
    <n v="350.91971600849502"/>
    <n v="4892719.1114106597"/>
    <n v="0.35091971600849503"/>
    <n v="4892.7191114106708"/>
  </r>
  <r>
    <x v="1"/>
    <x v="0"/>
    <x v="1"/>
    <x v="31"/>
    <x v="30"/>
    <x v="3"/>
    <x v="49"/>
    <n v="13942.55976"/>
    <n v="29.052916860259501"/>
    <n v="405072.02952648001"/>
    <n v="2.9052916860259501E-2"/>
    <n v="405.07202952647964"/>
  </r>
  <r>
    <x v="1"/>
    <x v="0"/>
    <x v="1"/>
    <x v="28"/>
    <x v="27"/>
    <x v="3"/>
    <x v="49"/>
    <n v="13942.55976"/>
    <n v="102.599623640282"/>
    <n v="1430501.3839581499"/>
    <n v="0.10259962364028201"/>
    <n v="1430.5013839581407"/>
  </r>
  <r>
    <x v="1"/>
    <x v="0"/>
    <x v="1"/>
    <x v="0"/>
    <x v="0"/>
    <x v="3"/>
    <x v="50"/>
    <n v="13942.55976"/>
    <n v="26.7412041749119"/>
    <n v="372840.83726307098"/>
    <n v="2.6741204174911899E-2"/>
    <n v="372.84083726307063"/>
  </r>
  <r>
    <x v="1"/>
    <x v="0"/>
    <x v="1"/>
    <x v="1"/>
    <x v="1"/>
    <x v="3"/>
    <x v="50"/>
    <n v="13942.55976"/>
    <n v="5566.6775674013998"/>
    <n v="77613734.648145407"/>
    <n v="5.5666775674014"/>
    <n v="77613.734648145444"/>
  </r>
  <r>
    <x v="1"/>
    <x v="0"/>
    <x v="1"/>
    <x v="2"/>
    <x v="2"/>
    <x v="3"/>
    <x v="50"/>
    <n v="13942.55976"/>
    <n v="1211.67022063336"/>
    <n v="16893784.460593"/>
    <n v="1.2116702206333601"/>
    <n v="16893.784460593008"/>
  </r>
  <r>
    <x v="1"/>
    <x v="0"/>
    <x v="1"/>
    <x v="3"/>
    <x v="3"/>
    <x v="3"/>
    <x v="50"/>
    <n v="13942.55976"/>
    <n v="118.49832227811901"/>
    <n v="1652169.93982241"/>
    <n v="0.118498322278119"/>
    <n v="1652.1699398224137"/>
  </r>
  <r>
    <x v="1"/>
    <x v="0"/>
    <x v="1"/>
    <x v="4"/>
    <x v="4"/>
    <x v="3"/>
    <x v="50"/>
    <n v="13942.55976"/>
    <n v="1025.70088119605"/>
    <n v="14300895.8319606"/>
    <n v="1.02570088119605"/>
    <n v="14300.895831960586"/>
  </r>
  <r>
    <x v="1"/>
    <x v="0"/>
    <x v="1"/>
    <x v="5"/>
    <x v="5"/>
    <x v="3"/>
    <x v="50"/>
    <n v="13942.55976"/>
    <n v="124.741529830362"/>
    <n v="1739216.23421365"/>
    <n v="0.12474152983036199"/>
    <n v="1739.2162342136448"/>
  </r>
  <r>
    <x v="1"/>
    <x v="0"/>
    <x v="1"/>
    <x v="6"/>
    <x v="6"/>
    <x v="3"/>
    <x v="50"/>
    <n v="13942.55976"/>
    <n v="6190.0430714342501"/>
    <n v="86305045.440446004"/>
    <n v="6.1900430714342498"/>
    <n v="86305.045440445974"/>
  </r>
  <r>
    <x v="1"/>
    <x v="0"/>
    <x v="1"/>
    <x v="20"/>
    <x v="20"/>
    <x v="3"/>
    <x v="50"/>
    <n v="13942.55976"/>
    <n v="0.74238502801694695"/>
    <n v="10350.7476180556"/>
    <n v="7.4238502801694697E-4"/>
    <n v="10.350747618055557"/>
  </r>
  <r>
    <x v="1"/>
    <x v="0"/>
    <x v="1"/>
    <x v="8"/>
    <x v="8"/>
    <x v="3"/>
    <x v="50"/>
    <n v="13942.55976"/>
    <n v="4708.9815158730598"/>
    <n v="65655256.193795599"/>
    <n v="4.7089815158730595"/>
    <n v="65655.256193795518"/>
  </r>
  <r>
    <x v="1"/>
    <x v="0"/>
    <x v="1"/>
    <x v="9"/>
    <x v="9"/>
    <x v="3"/>
    <x v="50"/>
    <n v="13942.55976"/>
    <n v="31.943600582430999"/>
    <n v="445375.56007011503"/>
    <n v="3.1943600582431002E-2"/>
    <n v="445.37556007011506"/>
  </r>
  <r>
    <x v="1"/>
    <x v="0"/>
    <x v="1"/>
    <x v="10"/>
    <x v="10"/>
    <x v="3"/>
    <x v="50"/>
    <n v="13942.55976"/>
    <n v="3439.3112806460799"/>
    <n v="47952803.063650101"/>
    <n v="3.4393112806460797"/>
    <n v="47952.803063650099"/>
  </r>
  <r>
    <x v="1"/>
    <x v="0"/>
    <x v="1"/>
    <x v="11"/>
    <x v="11"/>
    <x v="3"/>
    <x v="50"/>
    <n v="13942.55976"/>
    <n v="24899.5728656555"/>
    <n v="347163782.677876"/>
    <n v="24.8995728656555"/>
    <n v="347163.78267787624"/>
  </r>
  <r>
    <x v="1"/>
    <x v="0"/>
    <x v="1"/>
    <x v="12"/>
    <x v="12"/>
    <x v="3"/>
    <x v="50"/>
    <n v="13942.55976"/>
    <n v="31188.070080318401"/>
    <n v="434841530.89390802"/>
    <n v="31.188070080318401"/>
    <n v="434841.5308939073"/>
  </r>
  <r>
    <x v="1"/>
    <x v="0"/>
    <x v="1"/>
    <x v="13"/>
    <x v="13"/>
    <x v="3"/>
    <x v="50"/>
    <n v="13942.55976"/>
    <n v="789.41285739444402"/>
    <n v="11006435.9395344"/>
    <n v="0.789412857394444"/>
    <n v="11006.435939534393"/>
  </r>
  <r>
    <x v="1"/>
    <x v="0"/>
    <x v="1"/>
    <x v="14"/>
    <x v="14"/>
    <x v="3"/>
    <x v="50"/>
    <n v="13942.55976"/>
    <n v="5.7962089867375504"/>
    <n v="80813.990179037297"/>
    <n v="5.7962089867375508E-3"/>
    <n v="80.813990179037347"/>
  </r>
  <r>
    <x v="1"/>
    <x v="0"/>
    <x v="1"/>
    <x v="19"/>
    <x v="19"/>
    <x v="3"/>
    <x v="50"/>
    <n v="13942.55976"/>
    <n v="0.45475285243791402"/>
    <n v="6340.4188211460796"/>
    <n v="4.5475285243791404E-4"/>
    <n v="6.3404188211460779"/>
  </r>
  <r>
    <x v="1"/>
    <x v="0"/>
    <x v="1"/>
    <x v="15"/>
    <x v="15"/>
    <x v="3"/>
    <x v="50"/>
    <n v="13942.55976"/>
    <n v="279.949811412423"/>
    <n v="3903216.9754184298"/>
    <n v="0.27994981141242298"/>
    <n v="3903.2169754184374"/>
  </r>
  <r>
    <x v="1"/>
    <x v="0"/>
    <x v="1"/>
    <x v="16"/>
    <x v="16"/>
    <x v="3"/>
    <x v="50"/>
    <n v="13942.55976"/>
    <n v="359.68991553912599"/>
    <n v="5014998.1424736204"/>
    <n v="0.35968991553912599"/>
    <n v="5014.998142473617"/>
  </r>
  <r>
    <x v="1"/>
    <x v="0"/>
    <x v="1"/>
    <x v="22"/>
    <x v="22"/>
    <x v="3"/>
    <x v="50"/>
    <n v="13942.55976"/>
    <n v="39.031648639849699"/>
    <n v="544201.09369242704"/>
    <n v="3.9031648639849696E-2"/>
    <n v="544.20109369242709"/>
  </r>
  <r>
    <x v="1"/>
    <x v="0"/>
    <x v="1"/>
    <x v="17"/>
    <x v="17"/>
    <x v="3"/>
    <x v="50"/>
    <n v="13942.55976"/>
    <n v="0.51292885939426203"/>
    <n v="7151.5412747331302"/>
    <n v="5.1292885939426198E-4"/>
    <n v="7.1515412747331348"/>
  </r>
  <r>
    <x v="1"/>
    <x v="0"/>
    <x v="1"/>
    <x v="18"/>
    <x v="18"/>
    <x v="3"/>
    <x v="50"/>
    <n v="13942.55976"/>
    <n v="79.778571714361803"/>
    <n v="1112317.5036949399"/>
    <n v="7.9778571714361798E-2"/>
    <n v="1112.3175036949351"/>
  </r>
  <r>
    <x v="1"/>
    <x v="0"/>
    <x v="1"/>
    <x v="25"/>
    <x v="21"/>
    <x v="3"/>
    <x v="50"/>
    <n v="13942.55976"/>
    <n v="72.6070248007304"/>
    <n v="1012327.78227999"/>
    <n v="7.2607024800730405E-2"/>
    <n v="1012.3277822799857"/>
  </r>
  <r>
    <x v="1"/>
    <x v="0"/>
    <x v="1"/>
    <x v="21"/>
    <x v="21"/>
    <x v="3"/>
    <x v="50"/>
    <n v="13942.55976"/>
    <n v="63.937433208273802"/>
    <n v="891451.48340736597"/>
    <n v="6.3937433208273803E-2"/>
    <n v="891.45148340736603"/>
  </r>
  <r>
    <x v="2"/>
    <x v="1"/>
    <x v="0"/>
    <x v="0"/>
    <x v="0"/>
    <x v="0"/>
    <x v="0"/>
    <n v="70608.003744000001"/>
    <n v="34.483331490571899"/>
    <n v="2434799.1989918901"/>
    <n v="3.4483331490571902E-2"/>
    <n v="2434.7991989918942"/>
  </r>
  <r>
    <x v="2"/>
    <x v="1"/>
    <x v="0"/>
    <x v="1"/>
    <x v="1"/>
    <x v="0"/>
    <x v="0"/>
    <n v="70608.003744000001"/>
    <n v="3651.61338995194"/>
    <n v="257833131.909367"/>
    <n v="3.6516133899519398"/>
    <n v="257833.1319093671"/>
  </r>
  <r>
    <x v="2"/>
    <x v="1"/>
    <x v="0"/>
    <x v="2"/>
    <x v="2"/>
    <x v="0"/>
    <x v="0"/>
    <n v="70608.003744000001"/>
    <n v="13.472426611210301"/>
    <n v="951261.14860509895"/>
    <n v="1.34724266112103E-2"/>
    <n v="951.26114860510211"/>
  </r>
  <r>
    <x v="2"/>
    <x v="1"/>
    <x v="0"/>
    <x v="3"/>
    <x v="3"/>
    <x v="0"/>
    <x v="0"/>
    <n v="70608.003744000001"/>
    <n v="1.3089066871283599"/>
    <n v="92419.288265306095"/>
    <n v="1.3089066871283599E-3"/>
    <n v="92.41928826530588"/>
  </r>
  <r>
    <x v="2"/>
    <x v="1"/>
    <x v="0"/>
    <x v="4"/>
    <x v="4"/>
    <x v="0"/>
    <x v="0"/>
    <n v="70608.003744000001"/>
    <n v="3363.6187783902801"/>
    <n v="237498407.29797"/>
    <n v="3.36361877839028"/>
    <n v="237498.40729796959"/>
  </r>
  <r>
    <x v="2"/>
    <x v="1"/>
    <x v="0"/>
    <x v="5"/>
    <x v="5"/>
    <x v="0"/>
    <x v="0"/>
    <n v="70608.003744000001"/>
    <n v="5023.4249827742497"/>
    <n v="354694009.991427"/>
    <n v="5.0234249827742499"/>
    <n v="354694.00999142736"/>
  </r>
  <r>
    <x v="2"/>
    <x v="1"/>
    <x v="0"/>
    <x v="6"/>
    <x v="6"/>
    <x v="0"/>
    <x v="0"/>
    <n v="70608.003744000001"/>
    <n v="7667.6028299315103"/>
    <n v="541394129.32330894"/>
    <n v="7.6676028299315107"/>
    <n v="541394.12932330905"/>
  </r>
  <r>
    <x v="2"/>
    <x v="1"/>
    <x v="0"/>
    <x v="20"/>
    <x v="20"/>
    <x v="0"/>
    <x v="0"/>
    <n v="70608.003744000001"/>
    <n v="0"/>
    <n v="0"/>
    <n v="0"/>
    <n v="0"/>
  </r>
  <r>
    <x v="2"/>
    <x v="1"/>
    <x v="0"/>
    <x v="7"/>
    <x v="7"/>
    <x v="0"/>
    <x v="0"/>
    <n v="70608.003744000001"/>
    <n v="8.3148598494662007"/>
    <n v="587095.65538194496"/>
    <n v="8.3148598494662013E-3"/>
    <n v="587.09565538194488"/>
  </r>
  <r>
    <x v="2"/>
    <x v="1"/>
    <x v="0"/>
    <x v="8"/>
    <x v="8"/>
    <x v="0"/>
    <x v="0"/>
    <n v="70608.003744000001"/>
    <n v="2928.8921095207202"/>
    <n v="206803225.03481099"/>
    <n v="2.9288921095207203"/>
    <n v="206803.22503481107"/>
  </r>
  <r>
    <x v="2"/>
    <x v="1"/>
    <x v="0"/>
    <x v="9"/>
    <x v="9"/>
    <x v="0"/>
    <x v="0"/>
    <n v="70608.003744000001"/>
    <n v="612.84294575758997"/>
    <n v="43271617.008535899"/>
    <n v="0.61284294575759002"/>
    <n v="43271.617008535904"/>
  </r>
  <r>
    <x v="2"/>
    <x v="1"/>
    <x v="0"/>
    <x v="10"/>
    <x v="10"/>
    <x v="0"/>
    <x v="0"/>
    <n v="70608.003744000001"/>
    <n v="0"/>
    <n v="0"/>
    <n v="0"/>
    <n v="0"/>
  </r>
  <r>
    <x v="2"/>
    <x v="1"/>
    <x v="0"/>
    <x v="11"/>
    <x v="11"/>
    <x v="0"/>
    <x v="0"/>
    <n v="70608.003744000001"/>
    <n v="17.243618944512299"/>
    <n v="1217537.5109942399"/>
    <n v="1.72436189445123E-2"/>
    <n v="1217.5375109942338"/>
  </r>
  <r>
    <x v="2"/>
    <x v="1"/>
    <x v="0"/>
    <x v="12"/>
    <x v="12"/>
    <x v="0"/>
    <x v="0"/>
    <n v="70608.003744000001"/>
    <n v="6314.2492052450398"/>
    <n v="445836531.52449101"/>
    <n v="6.3142492052450399"/>
    <n v="445836.5315244908"/>
  </r>
  <r>
    <x v="2"/>
    <x v="1"/>
    <x v="0"/>
    <x v="13"/>
    <x v="13"/>
    <x v="0"/>
    <x v="0"/>
    <n v="70608.003744000001"/>
    <n v="4266.6179653732697"/>
    <n v="301257377.27329302"/>
    <n v="4.2666179653732694"/>
    <n v="301257.3772732935"/>
  </r>
  <r>
    <x v="2"/>
    <x v="1"/>
    <x v="0"/>
    <x v="14"/>
    <x v="14"/>
    <x v="0"/>
    <x v="0"/>
    <n v="70608.003744000001"/>
    <n v="2050.3311922212401"/>
    <n v="144769792.496797"/>
    <n v="2.0503311922212402"/>
    <n v="144769.79249679731"/>
  </r>
  <r>
    <x v="2"/>
    <x v="1"/>
    <x v="0"/>
    <x v="19"/>
    <x v="19"/>
    <x v="0"/>
    <x v="0"/>
    <n v="70608.003744000001"/>
    <n v="0.47678769138752503"/>
    <n v="33665.027098583501"/>
    <n v="4.7678769138752503E-4"/>
    <n v="33.665027098583487"/>
  </r>
  <r>
    <x v="2"/>
    <x v="1"/>
    <x v="0"/>
    <x v="15"/>
    <x v="15"/>
    <x v="0"/>
    <x v="0"/>
    <n v="70608.003744000001"/>
    <n v="196.14663845702799"/>
    <n v="13849522.5825468"/>
    <n v="0.19614663845702798"/>
    <n v="13849.522582546846"/>
  </r>
  <r>
    <x v="2"/>
    <x v="1"/>
    <x v="0"/>
    <x v="16"/>
    <x v="16"/>
    <x v="0"/>
    <x v="0"/>
    <n v="70608.003744000001"/>
    <n v="1740.34338791444"/>
    <n v="122882172.449709"/>
    <n v="1.7403433879144399"/>
    <n v="122882.17244970842"/>
  </r>
  <r>
    <x v="2"/>
    <x v="1"/>
    <x v="0"/>
    <x v="17"/>
    <x v="17"/>
    <x v="0"/>
    <x v="0"/>
    <n v="70608.003744000001"/>
    <n v="1.2500498834287099"/>
    <n v="88263.526849321104"/>
    <n v="1.25004988342871E-3"/>
    <n v="88.263526849321124"/>
  </r>
  <r>
    <x v="2"/>
    <x v="1"/>
    <x v="0"/>
    <x v="18"/>
    <x v="18"/>
    <x v="0"/>
    <x v="0"/>
    <n v="70608.003744000001"/>
    <n v="42.181160627456599"/>
    <n v="2978327.5475097201"/>
    <n v="4.2181160627456596E-2"/>
    <n v="2978.3275475097207"/>
  </r>
  <r>
    <x v="2"/>
    <x v="1"/>
    <x v="0"/>
    <x v="0"/>
    <x v="0"/>
    <x v="0"/>
    <x v="1"/>
    <n v="70608.003744000001"/>
    <n v="2.7169142974484002"/>
    <n v="191835.894886364"/>
    <n v="2.7169142974484001E-3"/>
    <n v="191.83589488636377"/>
  </r>
  <r>
    <x v="2"/>
    <x v="1"/>
    <x v="0"/>
    <x v="1"/>
    <x v="1"/>
    <x v="0"/>
    <x v="1"/>
    <n v="70608.003744000001"/>
    <n v="347.595086365329"/>
    <n v="24542995.159479201"/>
    <n v="0.34759508636532899"/>
    <n v="24542.995159479153"/>
  </r>
  <r>
    <x v="2"/>
    <x v="1"/>
    <x v="0"/>
    <x v="3"/>
    <x v="3"/>
    <x v="0"/>
    <x v="1"/>
    <n v="70608.003744000001"/>
    <n v="0"/>
    <n v="0"/>
    <n v="0"/>
    <n v="0"/>
  </r>
  <r>
    <x v="2"/>
    <x v="1"/>
    <x v="0"/>
    <x v="4"/>
    <x v="4"/>
    <x v="0"/>
    <x v="1"/>
    <n v="70608.003744000001"/>
    <n v="4984.6279189412598"/>
    <n v="351954626.76305097"/>
    <n v="4.9846279189412597"/>
    <n v="351954.62676305138"/>
  </r>
  <r>
    <x v="2"/>
    <x v="1"/>
    <x v="0"/>
    <x v="5"/>
    <x v="5"/>
    <x v="0"/>
    <x v="1"/>
    <n v="70608.003744000001"/>
    <n v="4110.6556083121995"/>
    <n v="290245186.58200198"/>
    <n v="4.1106556083121992"/>
    <n v="290245.18658200238"/>
  </r>
  <r>
    <x v="2"/>
    <x v="1"/>
    <x v="0"/>
    <x v="6"/>
    <x v="6"/>
    <x v="0"/>
    <x v="1"/>
    <n v="70608.003744000001"/>
    <n v="2692.65615344753"/>
    <n v="190123075.763928"/>
    <n v="2.6926561534475302"/>
    <n v="190123.07576392786"/>
  </r>
  <r>
    <x v="2"/>
    <x v="1"/>
    <x v="0"/>
    <x v="7"/>
    <x v="7"/>
    <x v="0"/>
    <x v="1"/>
    <n v="70608.003744000001"/>
    <n v="0"/>
    <n v="0"/>
    <n v="0"/>
    <n v="0"/>
  </r>
  <r>
    <x v="2"/>
    <x v="1"/>
    <x v="0"/>
    <x v="8"/>
    <x v="8"/>
    <x v="0"/>
    <x v="1"/>
    <n v="70608.003744000001"/>
    <n v="1750.93800586969"/>
    <n v="123630237.273959"/>
    <n v="1.75093800586969"/>
    <n v="123630.23727395896"/>
  </r>
  <r>
    <x v="2"/>
    <x v="1"/>
    <x v="0"/>
    <x v="9"/>
    <x v="9"/>
    <x v="0"/>
    <x v="1"/>
    <n v="70608.003744000001"/>
    <n v="29.0452154224959"/>
    <n v="2050824.67929688"/>
    <n v="2.9045215422495899E-2"/>
    <n v="2050.8246792968771"/>
  </r>
  <r>
    <x v="2"/>
    <x v="1"/>
    <x v="0"/>
    <x v="10"/>
    <x v="10"/>
    <x v="0"/>
    <x v="1"/>
    <n v="70608.003744000001"/>
    <n v="9.8894781976626494"/>
    <n v="698276.31360677094"/>
    <n v="9.8894781976626486E-3"/>
    <n v="698.27631360677071"/>
  </r>
  <r>
    <x v="2"/>
    <x v="1"/>
    <x v="0"/>
    <x v="11"/>
    <x v="11"/>
    <x v="0"/>
    <x v="1"/>
    <n v="70608.003744000001"/>
    <n v="10.2916700131541"/>
    <n v="726674.27482079598"/>
    <n v="1.02916700131541E-2"/>
    <n v="726.67427482079722"/>
  </r>
  <r>
    <x v="2"/>
    <x v="1"/>
    <x v="0"/>
    <x v="12"/>
    <x v="12"/>
    <x v="0"/>
    <x v="1"/>
    <n v="70608.003744000001"/>
    <n v="1190.79610260093"/>
    <n v="84079735.670787305"/>
    <n v="1.1907961026009299"/>
    <n v="84079.735670787064"/>
  </r>
  <r>
    <x v="2"/>
    <x v="1"/>
    <x v="0"/>
    <x v="13"/>
    <x v="13"/>
    <x v="0"/>
    <x v="1"/>
    <n v="70608.003744000001"/>
    <n v="653.86274431299398"/>
    <n v="46167943.098513998"/>
    <n v="0.65386274431299396"/>
    <n v="46167.943098513992"/>
  </r>
  <r>
    <x v="2"/>
    <x v="1"/>
    <x v="0"/>
    <x v="14"/>
    <x v="14"/>
    <x v="0"/>
    <x v="1"/>
    <n v="70608.003744000001"/>
    <n v="1006.26374835033"/>
    <n v="71050274.510971695"/>
    <n v="1.0062637483503301"/>
    <n v="71050.274510971576"/>
  </r>
  <r>
    <x v="2"/>
    <x v="1"/>
    <x v="0"/>
    <x v="19"/>
    <x v="19"/>
    <x v="0"/>
    <x v="1"/>
    <n v="70608.003744000001"/>
    <n v="0.14171649818964499"/>
    <n v="10006.319034761"/>
    <n v="1.4171649818964498E-4"/>
    <n v="10.006319034761022"/>
  </r>
  <r>
    <x v="2"/>
    <x v="1"/>
    <x v="0"/>
    <x v="15"/>
    <x v="15"/>
    <x v="0"/>
    <x v="1"/>
    <n v="70608.003744000001"/>
    <n v="16.873078101832299"/>
    <n v="1191374.3617869799"/>
    <n v="1.6873078101832299E-2"/>
    <n v="1191.3743617869795"/>
  </r>
  <r>
    <x v="2"/>
    <x v="1"/>
    <x v="0"/>
    <x v="16"/>
    <x v="16"/>
    <x v="0"/>
    <x v="1"/>
    <n v="70608.003744000001"/>
    <n v="2288.17277720015"/>
    <n v="161563312.019467"/>
    <n v="2.2881727772001499"/>
    <n v="161563.31201946706"/>
  </r>
  <r>
    <x v="2"/>
    <x v="1"/>
    <x v="0"/>
    <x v="17"/>
    <x v="17"/>
    <x v="0"/>
    <x v="1"/>
    <n v="70608.003744000001"/>
    <n v="0.28346110526295898"/>
    <n v="20014.622781685401"/>
    <n v="2.8346110526295898E-4"/>
    <n v="20.014622781685386"/>
  </r>
  <r>
    <x v="2"/>
    <x v="1"/>
    <x v="0"/>
    <x v="18"/>
    <x v="18"/>
    <x v="0"/>
    <x v="1"/>
    <n v="70608.003744000001"/>
    <n v="16.692733496911799"/>
    <n v="1178640.5892475401"/>
    <n v="1.6692733496911798E-2"/>
    <n v="1178.6405892475425"/>
  </r>
  <r>
    <x v="2"/>
    <x v="1"/>
    <x v="0"/>
    <x v="0"/>
    <x v="0"/>
    <x v="0"/>
    <x v="2"/>
    <n v="70608.003744000001"/>
    <n v="4.6854552704250301"/>
    <n v="330830.64327651501"/>
    <n v="4.6854552704250303E-3"/>
    <n v="330.8306432765151"/>
  </r>
  <r>
    <x v="2"/>
    <x v="1"/>
    <x v="0"/>
    <x v="1"/>
    <x v="1"/>
    <x v="0"/>
    <x v="2"/>
    <n v="70608.003744000001"/>
    <n v="1443.4924398651301"/>
    <n v="101922119.598433"/>
    <n v="1.4434924398651301"/>
    <n v="101922.11959843281"/>
  </r>
  <r>
    <x v="2"/>
    <x v="1"/>
    <x v="0"/>
    <x v="4"/>
    <x v="4"/>
    <x v="0"/>
    <x v="2"/>
    <n v="70608.003744000001"/>
    <n v="2221.7795954810799"/>
    <n v="156875421.99607101"/>
    <n v="2.2217795954810797"/>
    <n v="156875.42199607089"/>
  </r>
  <r>
    <x v="2"/>
    <x v="1"/>
    <x v="0"/>
    <x v="5"/>
    <x v="5"/>
    <x v="0"/>
    <x v="2"/>
    <n v="70608.003744000001"/>
    <n v="2226.93684138662"/>
    <n v="157239564.83427799"/>
    <n v="2.2269368413866202"/>
    <n v="157239.56483427802"/>
  </r>
  <r>
    <x v="2"/>
    <x v="1"/>
    <x v="0"/>
    <x v="6"/>
    <x v="6"/>
    <x v="0"/>
    <x v="2"/>
    <n v="70608.003744000001"/>
    <n v="3198.59036882495"/>
    <n v="225846080.73751399"/>
    <n v="3.19859036882495"/>
    <n v="225846.08073751442"/>
  </r>
  <r>
    <x v="2"/>
    <x v="1"/>
    <x v="0"/>
    <x v="7"/>
    <x v="7"/>
    <x v="0"/>
    <x v="2"/>
    <n v="70608.003744000001"/>
    <n v="25.122736291924401"/>
    <n v="1773866.2581597201"/>
    <n v="2.5122736291924401E-2"/>
    <n v="1773.8662581597227"/>
  </r>
  <r>
    <x v="2"/>
    <x v="1"/>
    <x v="0"/>
    <x v="8"/>
    <x v="8"/>
    <x v="0"/>
    <x v="2"/>
    <n v="70608.003744000001"/>
    <n v="2108.3562357115202"/>
    <n v="148866824.98480499"/>
    <n v="2.1083562357115202"/>
    <n v="148866.82498480476"/>
  </r>
  <r>
    <x v="2"/>
    <x v="1"/>
    <x v="0"/>
    <x v="9"/>
    <x v="9"/>
    <x v="0"/>
    <x v="2"/>
    <n v="70608.003744000001"/>
    <n v="67.613947908618798"/>
    <n v="4774085.88707837"/>
    <n v="6.7613947908618799E-2"/>
    <n v="4774.0858870783768"/>
  </r>
  <r>
    <x v="2"/>
    <x v="1"/>
    <x v="0"/>
    <x v="10"/>
    <x v="10"/>
    <x v="0"/>
    <x v="2"/>
    <n v="70608.003744000001"/>
    <n v="71.546535890761803"/>
    <n v="5051758.0740451403"/>
    <n v="7.1546535890761806E-2"/>
    <n v="5051.7580740451403"/>
  </r>
  <r>
    <x v="2"/>
    <x v="1"/>
    <x v="0"/>
    <x v="11"/>
    <x v="11"/>
    <x v="0"/>
    <x v="2"/>
    <n v="70608.003744000001"/>
    <n v="41.130021162388701"/>
    <n v="2904108.6882247399"/>
    <n v="4.1130021162388702E-2"/>
    <n v="2904.1086882247409"/>
  </r>
  <r>
    <x v="2"/>
    <x v="1"/>
    <x v="0"/>
    <x v="12"/>
    <x v="12"/>
    <x v="0"/>
    <x v="2"/>
    <n v="70608.003744000001"/>
    <n v="1207.6653422818399"/>
    <n v="85270839.009335294"/>
    <n v="1.20766534228184"/>
    <n v="85270.839009335206"/>
  </r>
  <r>
    <x v="2"/>
    <x v="1"/>
    <x v="0"/>
    <x v="13"/>
    <x v="13"/>
    <x v="0"/>
    <x v="2"/>
    <n v="70608.003744000001"/>
    <n v="1170.02553785341"/>
    <n v="82613167.557329103"/>
    <n v="1.1700255378534101"/>
    <n v="82613.167557329201"/>
  </r>
  <r>
    <x v="2"/>
    <x v="1"/>
    <x v="0"/>
    <x v="14"/>
    <x v="14"/>
    <x v="0"/>
    <x v="2"/>
    <n v="70608.003744000001"/>
    <n v="1342.29444098916"/>
    <n v="94776730.914912701"/>
    <n v="1.34229444098916"/>
    <n v="94776.730914913001"/>
  </r>
  <r>
    <x v="2"/>
    <x v="1"/>
    <x v="0"/>
    <x v="19"/>
    <x v="19"/>
    <x v="0"/>
    <x v="2"/>
    <n v="70608.003744000001"/>
    <n v="2.4314013635499902E-2"/>
    <n v="1716.76396580704"/>
    <n v="2.4314013635499903E-5"/>
    <n v="1.7167639658070442"/>
  </r>
  <r>
    <x v="2"/>
    <x v="1"/>
    <x v="0"/>
    <x v="15"/>
    <x v="15"/>
    <x v="0"/>
    <x v="2"/>
    <n v="70608.003744000001"/>
    <n v="125.153227273166"/>
    <n v="8836819.5398773495"/>
    <n v="0.125153227273166"/>
    <n v="8836.8195398773878"/>
  </r>
  <r>
    <x v="2"/>
    <x v="1"/>
    <x v="0"/>
    <x v="16"/>
    <x v="16"/>
    <x v="0"/>
    <x v="2"/>
    <n v="70608.003744000001"/>
    <n v="1533.8841093782701"/>
    <n v="108304494.93784299"/>
    <n v="1.53388410937827"/>
    <n v="108304.494937843"/>
  </r>
  <r>
    <x v="2"/>
    <x v="1"/>
    <x v="0"/>
    <x v="17"/>
    <x v="17"/>
    <x v="0"/>
    <x v="2"/>
    <n v="70608.003744000001"/>
    <n v="0.228089324359319"/>
    <n v="16104.9318683293"/>
    <n v="2.28089324359319E-4"/>
    <n v="16.104931868329228"/>
  </r>
  <r>
    <x v="2"/>
    <x v="1"/>
    <x v="0"/>
    <x v="18"/>
    <x v="18"/>
    <x v="0"/>
    <x v="2"/>
    <n v="70608.003744000001"/>
    <n v="5.7095853668973104"/>
    <n v="403142.42496257299"/>
    <n v="5.7095853668973108E-3"/>
    <n v="403.14242496257293"/>
  </r>
  <r>
    <x v="2"/>
    <x v="1"/>
    <x v="0"/>
    <x v="0"/>
    <x v="0"/>
    <x v="0"/>
    <x v="3"/>
    <n v="70608.003744000001"/>
    <n v="17.968051556564401"/>
    <n v="1268688.25157828"/>
    <n v="1.7968051556564401E-2"/>
    <n v="1268.6882515782843"/>
  </r>
  <r>
    <x v="2"/>
    <x v="1"/>
    <x v="0"/>
    <x v="1"/>
    <x v="1"/>
    <x v="0"/>
    <x v="3"/>
    <n v="70608.003744000001"/>
    <n v="1185.2314848548599"/>
    <n v="83686829.120138898"/>
    <n v="1.18523148485486"/>
    <n v="83686.829120138631"/>
  </r>
  <r>
    <x v="2"/>
    <x v="1"/>
    <x v="0"/>
    <x v="2"/>
    <x v="2"/>
    <x v="0"/>
    <x v="3"/>
    <n v="70608.003744000001"/>
    <n v="0"/>
    <n v="0"/>
    <n v="0"/>
    <n v="0"/>
  </r>
  <r>
    <x v="2"/>
    <x v="1"/>
    <x v="0"/>
    <x v="4"/>
    <x v="4"/>
    <x v="0"/>
    <x v="3"/>
    <n v="70608.003744000001"/>
    <n v="3950.4890770213301"/>
    <n v="278936147.54095298"/>
    <n v="3.9504890770213299"/>
    <n v="278936.14754095318"/>
  </r>
  <r>
    <x v="2"/>
    <x v="1"/>
    <x v="0"/>
    <x v="5"/>
    <x v="5"/>
    <x v="0"/>
    <x v="3"/>
    <n v="70608.003744000001"/>
    <n v="1791.2494051743499"/>
    <n v="126476544.70698801"/>
    <n v="1.7912494051743499"/>
    <n v="126476.54470698828"/>
  </r>
  <r>
    <x v="2"/>
    <x v="1"/>
    <x v="0"/>
    <x v="6"/>
    <x v="6"/>
    <x v="0"/>
    <x v="3"/>
    <n v="70608.003744000001"/>
    <n v="2067.2111559269201"/>
    <n v="145961653.03732601"/>
    <n v="2.0672111559269202"/>
    <n v="145961.65303732656"/>
  </r>
  <r>
    <x v="2"/>
    <x v="1"/>
    <x v="0"/>
    <x v="7"/>
    <x v="7"/>
    <x v="0"/>
    <x v="3"/>
    <n v="70608.003744000001"/>
    <n v="8.8610578538407996"/>
    <n v="625661.60611979198"/>
    <n v="8.8610578538407987E-3"/>
    <n v="625.66160611979171"/>
  </r>
  <r>
    <x v="2"/>
    <x v="1"/>
    <x v="0"/>
    <x v="8"/>
    <x v="8"/>
    <x v="0"/>
    <x v="3"/>
    <n v="70608.003744000001"/>
    <n v="3235.9991395685201"/>
    <n v="228487439.36223501"/>
    <n v="3.2359991395685204"/>
    <n v="228487.43936223487"/>
  </r>
  <r>
    <x v="2"/>
    <x v="1"/>
    <x v="0"/>
    <x v="9"/>
    <x v="9"/>
    <x v="0"/>
    <x v="3"/>
    <n v="70608.003744000001"/>
    <n v="37.082825428486998"/>
    <n v="2618344.2766927099"/>
    <n v="3.7082825428486996E-2"/>
    <n v="2618.3442766927083"/>
  </r>
  <r>
    <x v="2"/>
    <x v="1"/>
    <x v="0"/>
    <x v="10"/>
    <x v="10"/>
    <x v="0"/>
    <x v="3"/>
    <n v="70608.003744000001"/>
    <n v="130.06470104750301"/>
    <n v="9183608.8985243104"/>
    <n v="0.13006470104750301"/>
    <n v="9183.6088985243332"/>
  </r>
  <r>
    <x v="2"/>
    <x v="1"/>
    <x v="0"/>
    <x v="11"/>
    <x v="11"/>
    <x v="0"/>
    <x v="3"/>
    <n v="70608.003744000001"/>
    <n v="14.3153757407747"/>
    <n v="1010780.10390138"/>
    <n v="1.43153757407747E-2"/>
    <n v="1010.7801039013868"/>
  </r>
  <r>
    <x v="2"/>
    <x v="1"/>
    <x v="0"/>
    <x v="12"/>
    <x v="12"/>
    <x v="0"/>
    <x v="3"/>
    <n v="70608.003744000001"/>
    <n v="436.72950192885702"/>
    <n v="30836598.307308"/>
    <n v="0.43672950192885701"/>
    <n v="30836.598307307991"/>
  </r>
  <r>
    <x v="2"/>
    <x v="1"/>
    <x v="0"/>
    <x v="13"/>
    <x v="13"/>
    <x v="0"/>
    <x v="3"/>
    <n v="70608.003744000001"/>
    <n v="750.70543860958696"/>
    <n v="53005812.419986904"/>
    <n v="0.75070543860958694"/>
    <n v="53005.812419986876"/>
  </r>
  <r>
    <x v="2"/>
    <x v="1"/>
    <x v="0"/>
    <x v="14"/>
    <x v="14"/>
    <x v="0"/>
    <x v="3"/>
    <n v="70608.003744000001"/>
    <n v="1430.9403719744701"/>
    <n v="101035843.14181399"/>
    <n v="1.43094037197447"/>
    <n v="101035.84314181413"/>
  </r>
  <r>
    <x v="2"/>
    <x v="1"/>
    <x v="0"/>
    <x v="19"/>
    <x v="19"/>
    <x v="0"/>
    <x v="3"/>
    <n v="70608.003744000001"/>
    <n v="0.25985582229870102"/>
    <n v="18347.900873766899"/>
    <n v="2.59855822298701E-4"/>
    <n v="18.347900873766879"/>
  </r>
  <r>
    <x v="2"/>
    <x v="1"/>
    <x v="0"/>
    <x v="15"/>
    <x v="15"/>
    <x v="0"/>
    <x v="3"/>
    <n v="70608.003744000001"/>
    <n v="71.776622152914001"/>
    <n v="5068004.0057046302"/>
    <n v="7.1776622152913999E-2"/>
    <n v="5068.0040057046253"/>
  </r>
  <r>
    <x v="2"/>
    <x v="1"/>
    <x v="0"/>
    <x v="16"/>
    <x v="16"/>
    <x v="0"/>
    <x v="3"/>
    <n v="70608.003744000001"/>
    <n v="1304.5985258358401"/>
    <n v="92115097.596633703"/>
    <n v="1.3045985258358401"/>
    <n v="92115.097596633888"/>
  </r>
  <r>
    <x v="2"/>
    <x v="1"/>
    <x v="0"/>
    <x v="0"/>
    <x v="0"/>
    <x v="0"/>
    <x v="4"/>
    <n v="70608.003744000001"/>
    <n v="36.674202955671603"/>
    <n v="2589492.2596022701"/>
    <n v="3.66742029556716E-2"/>
    <n v="2589.4922596022761"/>
  </r>
  <r>
    <x v="2"/>
    <x v="1"/>
    <x v="0"/>
    <x v="1"/>
    <x v="1"/>
    <x v="0"/>
    <x v="4"/>
    <n v="70608.003744000001"/>
    <n v="183.211696402548"/>
    <n v="12936212.1455357"/>
    <n v="0.183211696402548"/>
    <n v="12936.212145535701"/>
  </r>
  <r>
    <x v="2"/>
    <x v="1"/>
    <x v="0"/>
    <x v="3"/>
    <x v="3"/>
    <x v="0"/>
    <x v="4"/>
    <n v="70608.003744000001"/>
    <n v="0"/>
    <n v="0"/>
    <n v="0"/>
    <n v="0"/>
  </r>
  <r>
    <x v="2"/>
    <x v="1"/>
    <x v="0"/>
    <x v="4"/>
    <x v="4"/>
    <x v="0"/>
    <x v="4"/>
    <n v="70608.003744000001"/>
    <n v="2680.2157387357402"/>
    <n v="189244682.91538101"/>
    <n v="2.6802157387357401"/>
    <n v="189244.68291538086"/>
  </r>
  <r>
    <x v="2"/>
    <x v="1"/>
    <x v="0"/>
    <x v="5"/>
    <x v="5"/>
    <x v="0"/>
    <x v="4"/>
    <n v="70608.003744000001"/>
    <n v="1665.82135683549"/>
    <n v="117620320.60027599"/>
    <n v="1.66582135683549"/>
    <n v="117620.32060027545"/>
  </r>
  <r>
    <x v="2"/>
    <x v="1"/>
    <x v="0"/>
    <x v="6"/>
    <x v="6"/>
    <x v="0"/>
    <x v="4"/>
    <n v="70608.003744000001"/>
    <n v="2218.4456027094898"/>
    <n v="156640015.42197201"/>
    <n v="2.2184456027094899"/>
    <n v="156640.015421972"/>
  </r>
  <r>
    <x v="2"/>
    <x v="1"/>
    <x v="0"/>
    <x v="7"/>
    <x v="7"/>
    <x v="0"/>
    <x v="4"/>
    <n v="70608.003744000001"/>
    <n v="1.6313465124626201"/>
    <n v="115186.120659722"/>
    <n v="1.6313465124626202E-3"/>
    <n v="115.18612065972204"/>
  </r>
  <r>
    <x v="2"/>
    <x v="1"/>
    <x v="0"/>
    <x v="8"/>
    <x v="8"/>
    <x v="0"/>
    <x v="4"/>
    <n v="70608.003744000001"/>
    <n v="1531.65212533614"/>
    <n v="108146899.00024"/>
    <n v="1.5316521253361399"/>
    <n v="108146.89900023973"/>
  </r>
  <r>
    <x v="2"/>
    <x v="1"/>
    <x v="0"/>
    <x v="9"/>
    <x v="9"/>
    <x v="0"/>
    <x v="4"/>
    <n v="70608.003744000001"/>
    <n v="10.610999831668201"/>
    <n v="749221.51584201399"/>
    <n v="1.0610999831668201E-2"/>
    <n v="749.22151584201174"/>
  </r>
  <r>
    <x v="2"/>
    <x v="1"/>
    <x v="0"/>
    <x v="10"/>
    <x v="10"/>
    <x v="0"/>
    <x v="4"/>
    <n v="70608.003744000001"/>
    <n v="57.829128665516997"/>
    <n v="4083199.3333270801"/>
    <n v="5.7829128665516996E-2"/>
    <n v="4083.1993333270821"/>
  </r>
  <r>
    <x v="2"/>
    <x v="1"/>
    <x v="0"/>
    <x v="11"/>
    <x v="11"/>
    <x v="0"/>
    <x v="4"/>
    <n v="70608.003744000001"/>
    <n v="18.807756343123"/>
    <n v="1327978.1302914701"/>
    <n v="1.8807756343123001E-2"/>
    <n v="1327.9781302914687"/>
  </r>
  <r>
    <x v="2"/>
    <x v="1"/>
    <x v="0"/>
    <x v="12"/>
    <x v="12"/>
    <x v="0"/>
    <x v="4"/>
    <n v="70608.003744000001"/>
    <n v="864.46315213950402"/>
    <n v="61038017.482816197"/>
    <n v="0.86446315213950398"/>
    <n v="61038.01748281614"/>
  </r>
  <r>
    <x v="2"/>
    <x v="1"/>
    <x v="0"/>
    <x v="23"/>
    <x v="23"/>
    <x v="0"/>
    <x v="4"/>
    <n v="70608.003744000001"/>
    <n v="1.6878132347038399"/>
    <n v="119173.123195142"/>
    <n v="1.6878132347038399E-3"/>
    <n v="119.17312319514149"/>
  </r>
  <r>
    <x v="2"/>
    <x v="1"/>
    <x v="0"/>
    <x v="13"/>
    <x v="13"/>
    <x v="0"/>
    <x v="4"/>
    <n v="70608.003744000001"/>
    <n v="477.81977883349401"/>
    <n v="33737900.732832603"/>
    <n v="0.47781977883349402"/>
    <n v="33737.900732832597"/>
  </r>
  <r>
    <x v="2"/>
    <x v="1"/>
    <x v="0"/>
    <x v="14"/>
    <x v="14"/>
    <x v="0"/>
    <x v="4"/>
    <n v="70608.003744000001"/>
    <n v="653.81177081289297"/>
    <n v="46164343.961428002"/>
    <n v="0.65381177081289299"/>
    <n v="46164.343961428021"/>
  </r>
  <r>
    <x v="2"/>
    <x v="1"/>
    <x v="0"/>
    <x v="19"/>
    <x v="19"/>
    <x v="0"/>
    <x v="4"/>
    <n v="70608.003744000001"/>
    <n v="5.4992319216724997E-2"/>
    <n v="3882.89788114576"/>
    <n v="5.4992319216724998E-5"/>
    <n v="3.882897881145762"/>
  </r>
  <r>
    <x v="2"/>
    <x v="1"/>
    <x v="0"/>
    <x v="15"/>
    <x v="15"/>
    <x v="0"/>
    <x v="4"/>
    <n v="70608.003744000001"/>
    <n v="18.940813937255399"/>
    <n v="1337373.0613961399"/>
    <n v="1.8940813937255399E-2"/>
    <n v="1337.3730613961366"/>
  </r>
  <r>
    <x v="2"/>
    <x v="1"/>
    <x v="0"/>
    <x v="16"/>
    <x v="16"/>
    <x v="0"/>
    <x v="4"/>
    <n v="70608.003744000001"/>
    <n v="988.53347077532203"/>
    <n v="69798375.005573303"/>
    <n v="0.98853347077532205"/>
    <n v="69798.375005573253"/>
  </r>
  <r>
    <x v="2"/>
    <x v="1"/>
    <x v="0"/>
    <x v="0"/>
    <x v="0"/>
    <x v="1"/>
    <x v="5"/>
    <n v="70608.003744000001"/>
    <n v="3.9641976952983198"/>
    <n v="279904.08571158"/>
    <n v="3.9641976952983198E-3"/>
    <n v="279.90408571157997"/>
  </r>
  <r>
    <x v="2"/>
    <x v="1"/>
    <x v="0"/>
    <x v="1"/>
    <x v="1"/>
    <x v="1"/>
    <x v="5"/>
    <n v="70608.003744000001"/>
    <n v="225.23650383444701"/>
    <n v="15903499.906028099"/>
    <n v="0.22523650383444702"/>
    <n v="15903.499906028106"/>
  </r>
  <r>
    <x v="2"/>
    <x v="1"/>
    <x v="0"/>
    <x v="4"/>
    <x v="4"/>
    <x v="1"/>
    <x v="5"/>
    <n v="70608.003744000001"/>
    <n v="3428.24014818368"/>
    <n v="242061193.21828401"/>
    <n v="3.4282401481836802"/>
    <n v="242061.1932182844"/>
  </r>
  <r>
    <x v="2"/>
    <x v="1"/>
    <x v="0"/>
    <x v="5"/>
    <x v="5"/>
    <x v="1"/>
    <x v="5"/>
    <n v="70608.003744000001"/>
    <n v="3322.4773457300598"/>
    <n v="234593492.86666399"/>
    <n v="3.3224773457300598"/>
    <n v="234593.49286666326"/>
  </r>
  <r>
    <x v="2"/>
    <x v="1"/>
    <x v="0"/>
    <x v="6"/>
    <x v="6"/>
    <x v="1"/>
    <x v="5"/>
    <n v="70608.003744000001"/>
    <n v="1866.4690511111801"/>
    <n v="131787653.748919"/>
    <n v="1.8664690511111801"/>
    <n v="131787.65374891832"/>
  </r>
  <r>
    <x v="2"/>
    <x v="1"/>
    <x v="0"/>
    <x v="20"/>
    <x v="20"/>
    <x v="1"/>
    <x v="5"/>
    <n v="70608.003744000001"/>
    <n v="0"/>
    <n v="0"/>
    <n v="0"/>
    <n v="0"/>
  </r>
  <r>
    <x v="2"/>
    <x v="1"/>
    <x v="0"/>
    <x v="7"/>
    <x v="7"/>
    <x v="1"/>
    <x v="5"/>
    <n v="70608.003744000001"/>
    <n v="1.62577911422744"/>
    <n v="114793.01778428799"/>
    <n v="1.6257791142274399E-3"/>
    <n v="114.79301778428808"/>
  </r>
  <r>
    <x v="2"/>
    <x v="1"/>
    <x v="0"/>
    <x v="8"/>
    <x v="8"/>
    <x v="1"/>
    <x v="5"/>
    <n v="70608.003744000001"/>
    <n v="1553.77884078123"/>
    <n v="109709222.207229"/>
    <n v="1.5537788407812301"/>
    <n v="109709.22220722908"/>
  </r>
  <r>
    <x v="2"/>
    <x v="1"/>
    <x v="0"/>
    <x v="9"/>
    <x v="9"/>
    <x v="1"/>
    <x v="5"/>
    <n v="70608.003744000001"/>
    <n v="40.240276881740897"/>
    <n v="2841285.62072556"/>
    <n v="4.0240276881740894E-2"/>
    <n v="2841.2856207255577"/>
  </r>
  <r>
    <x v="2"/>
    <x v="1"/>
    <x v="0"/>
    <x v="10"/>
    <x v="10"/>
    <x v="1"/>
    <x v="5"/>
    <n v="70608.003744000001"/>
    <n v="20.5983820740915"/>
    <n v="1454410.63860779"/>
    <n v="2.0598382074091499E-2"/>
    <n v="1454.4106386077951"/>
  </r>
  <r>
    <x v="2"/>
    <x v="1"/>
    <x v="0"/>
    <x v="11"/>
    <x v="11"/>
    <x v="1"/>
    <x v="5"/>
    <n v="70608.003744000001"/>
    <n v="31.450068257527199"/>
    <n v="2220626.53727654"/>
    <n v="3.1450068257527199E-2"/>
    <n v="2220.6265372765361"/>
  </r>
  <r>
    <x v="2"/>
    <x v="1"/>
    <x v="0"/>
    <x v="12"/>
    <x v="12"/>
    <x v="1"/>
    <x v="5"/>
    <n v="70608.003744000001"/>
    <n v="2585.5683556774102"/>
    <n v="182561820.13803801"/>
    <n v="2.5855683556774101"/>
    <n v="182561.82013803849"/>
  </r>
  <r>
    <x v="2"/>
    <x v="1"/>
    <x v="0"/>
    <x v="13"/>
    <x v="13"/>
    <x v="1"/>
    <x v="5"/>
    <n v="70608.003744000001"/>
    <n v="202.13703522826299"/>
    <n v="14272492.5401983"/>
    <n v="0.20213703522826298"/>
    <n v="14272.492540198253"/>
  </r>
  <r>
    <x v="2"/>
    <x v="1"/>
    <x v="0"/>
    <x v="14"/>
    <x v="14"/>
    <x v="1"/>
    <x v="5"/>
    <n v="70608.003744000001"/>
    <n v="618.47279729255797"/>
    <n v="43669129.586795099"/>
    <n v="0.618472797292558"/>
    <n v="43669.12958679509"/>
  </r>
  <r>
    <x v="2"/>
    <x v="1"/>
    <x v="0"/>
    <x v="19"/>
    <x v="19"/>
    <x v="1"/>
    <x v="5"/>
    <n v="70608.003744000001"/>
    <n v="0.18069089536796101"/>
    <n v="12758.223416647699"/>
    <n v="1.8069089536796101E-4"/>
    <n v="12.758223416647704"/>
  </r>
  <r>
    <x v="2"/>
    <x v="1"/>
    <x v="0"/>
    <x v="15"/>
    <x v="15"/>
    <x v="1"/>
    <x v="5"/>
    <n v="70608.003744000001"/>
    <n v="77.3949096128013"/>
    <n v="5464700.0677072201"/>
    <n v="7.7394909612801294E-2"/>
    <n v="5464.7000677072156"/>
  </r>
  <r>
    <x v="2"/>
    <x v="1"/>
    <x v="0"/>
    <x v="16"/>
    <x v="16"/>
    <x v="1"/>
    <x v="5"/>
    <n v="70608.003744000001"/>
    <n v="1800.60290550787"/>
    <n v="127136976.69355699"/>
    <n v="1.8006029055078701"/>
    <n v="127136.97669355696"/>
  </r>
  <r>
    <x v="2"/>
    <x v="1"/>
    <x v="0"/>
    <x v="18"/>
    <x v="18"/>
    <x v="1"/>
    <x v="5"/>
    <n v="70608.003744000001"/>
    <n v="2.7093642525113601"/>
    <n v="191302.80128518201"/>
    <n v="2.70936425251136E-3"/>
    <n v="191.30280128518189"/>
  </r>
  <r>
    <x v="2"/>
    <x v="1"/>
    <x v="0"/>
    <x v="0"/>
    <x v="0"/>
    <x v="1"/>
    <x v="6"/>
    <n v="70608.003744000001"/>
    <n v="5.5712004776770403"/>
    <n v="393371.344186395"/>
    <n v="5.5712004776770404E-3"/>
    <n v="393.37134418639505"/>
  </r>
  <r>
    <x v="2"/>
    <x v="1"/>
    <x v="0"/>
    <x v="1"/>
    <x v="1"/>
    <x v="1"/>
    <x v="6"/>
    <n v="70608.003744000001"/>
    <n v="63.037857166470801"/>
    <n v="4450977.2548239101"/>
    <n v="6.3037857166470798E-2"/>
    <n v="4450.9772548239071"/>
  </r>
  <r>
    <x v="2"/>
    <x v="1"/>
    <x v="0"/>
    <x v="2"/>
    <x v="2"/>
    <x v="1"/>
    <x v="6"/>
    <n v="70608.003744000001"/>
    <n v="1.6173786020974299"/>
    <n v="114199.874392361"/>
    <n v="1.6173786020974299E-3"/>
    <n v="114.19987439236083"/>
  </r>
  <r>
    <x v="2"/>
    <x v="1"/>
    <x v="0"/>
    <x v="3"/>
    <x v="3"/>
    <x v="1"/>
    <x v="6"/>
    <n v="70608.003744000001"/>
    <n v="0"/>
    <n v="0"/>
    <n v="0"/>
    <n v="0"/>
  </r>
  <r>
    <x v="2"/>
    <x v="1"/>
    <x v="0"/>
    <x v="4"/>
    <x v="4"/>
    <x v="1"/>
    <x v="6"/>
    <n v="70608.003744000001"/>
    <n v="2655.9382612357899"/>
    <n v="187530498.69317001"/>
    <n v="2.6559382612357898"/>
    <n v="187530.4986931695"/>
  </r>
  <r>
    <x v="2"/>
    <x v="1"/>
    <x v="0"/>
    <x v="5"/>
    <x v="5"/>
    <x v="1"/>
    <x v="6"/>
    <n v="70608.003744000001"/>
    <n v="4487.8560495680204"/>
    <n v="316878556.75043201"/>
    <n v="4.4878560495680206"/>
    <n v="316878.55675043183"/>
  </r>
  <r>
    <x v="2"/>
    <x v="1"/>
    <x v="0"/>
    <x v="6"/>
    <x v="6"/>
    <x v="1"/>
    <x v="6"/>
    <n v="70608.003744000001"/>
    <n v="1388.5866406689099"/>
    <n v="98045330.723218903"/>
    <n v="1.38858664066891"/>
    <n v="98045.33072321878"/>
  </r>
  <r>
    <x v="2"/>
    <x v="1"/>
    <x v="0"/>
    <x v="20"/>
    <x v="20"/>
    <x v="1"/>
    <x v="6"/>
    <n v="70608.003744000001"/>
    <n v="0"/>
    <n v="0"/>
    <n v="0"/>
    <n v="0"/>
  </r>
  <r>
    <x v="2"/>
    <x v="1"/>
    <x v="0"/>
    <x v="7"/>
    <x v="7"/>
    <x v="1"/>
    <x v="6"/>
    <n v="70608.003744000001"/>
    <n v="4.5176636507787098"/>
    <n v="318983.211968316"/>
    <n v="4.5176636507787095E-3"/>
    <n v="318.98321196831586"/>
  </r>
  <r>
    <x v="2"/>
    <x v="1"/>
    <x v="0"/>
    <x v="8"/>
    <x v="8"/>
    <x v="1"/>
    <x v="6"/>
    <n v="70608.003744000001"/>
    <n v="2328.7975786031802"/>
    <n v="164431748.14903101"/>
    <n v="2.3287975786031803"/>
    <n v="164431.74814903148"/>
  </r>
  <r>
    <x v="2"/>
    <x v="1"/>
    <x v="0"/>
    <x v="9"/>
    <x v="9"/>
    <x v="1"/>
    <x v="6"/>
    <n v="70608.003744000001"/>
    <n v="48.060581736795903"/>
    <n v="3393461.7352105002"/>
    <n v="4.80605817367959E-2"/>
    <n v="3393.4617352105029"/>
  </r>
  <r>
    <x v="2"/>
    <x v="1"/>
    <x v="0"/>
    <x v="10"/>
    <x v="10"/>
    <x v="1"/>
    <x v="6"/>
    <n v="70608.003744000001"/>
    <n v="12.883642098999299"/>
    <n v="909688.24956250004"/>
    <n v="1.2883642098999299E-2"/>
    <n v="909.68824956249853"/>
  </r>
  <r>
    <x v="2"/>
    <x v="1"/>
    <x v="0"/>
    <x v="11"/>
    <x v="11"/>
    <x v="1"/>
    <x v="6"/>
    <n v="70608.003744000001"/>
    <n v="89.944002871842898"/>
    <n v="6350766.4915254302"/>
    <n v="8.9944002871842899E-2"/>
    <n v="6350.76649152543"/>
  </r>
  <r>
    <x v="2"/>
    <x v="1"/>
    <x v="0"/>
    <x v="12"/>
    <x v="12"/>
    <x v="1"/>
    <x v="6"/>
    <n v="70608.003744000001"/>
    <n v="2244.1213359307999"/>
    <n v="158452927.689392"/>
    <n v="2.2441213359307999"/>
    <n v="158452.92768939221"/>
  </r>
  <r>
    <x v="2"/>
    <x v="1"/>
    <x v="0"/>
    <x v="13"/>
    <x v="13"/>
    <x v="1"/>
    <x v="6"/>
    <n v="70608.003744000001"/>
    <n v="323.69043701184"/>
    <n v="22855135.588429"/>
    <n v="0.32369043701184003"/>
    <n v="22855.135588428999"/>
  </r>
  <r>
    <x v="2"/>
    <x v="1"/>
    <x v="0"/>
    <x v="14"/>
    <x v="14"/>
    <x v="1"/>
    <x v="6"/>
    <n v="70608.003744000001"/>
    <n v="1672.46437148633"/>
    <n v="118089370.603613"/>
    <n v="1.6724643714863301"/>
    <n v="118089.37060361341"/>
  </r>
  <r>
    <x v="2"/>
    <x v="1"/>
    <x v="0"/>
    <x v="19"/>
    <x v="19"/>
    <x v="1"/>
    <x v="6"/>
    <n v="70608.003744000001"/>
    <n v="1.6664907562180999E-2"/>
    <n v="1176.6758555438901"/>
    <n v="1.6664907562180998E-5"/>
    <n v="1.1766758555438899"/>
  </r>
  <r>
    <x v="2"/>
    <x v="1"/>
    <x v="0"/>
    <x v="15"/>
    <x v="15"/>
    <x v="1"/>
    <x v="6"/>
    <n v="70608.003744000001"/>
    <n v="22.596211469092701"/>
    <n v="1595473.3840099201"/>
    <n v="2.25962114690927E-2"/>
    <n v="1595.4733840099132"/>
  </r>
  <r>
    <x v="2"/>
    <x v="1"/>
    <x v="0"/>
    <x v="16"/>
    <x v="16"/>
    <x v="1"/>
    <x v="6"/>
    <n v="70608.003744000001"/>
    <n v="1560.0166772278101"/>
    <n v="110149663.38640399"/>
    <n v="1.5600166772278101"/>
    <n v="110149.66338640366"/>
  </r>
  <r>
    <x v="2"/>
    <x v="1"/>
    <x v="0"/>
    <x v="17"/>
    <x v="17"/>
    <x v="1"/>
    <x v="6"/>
    <n v="70608.003744000001"/>
    <n v="1.51242412525893E-2"/>
    <n v="1067.89248298799"/>
    <n v="1.51242412525893E-5"/>
    <n v="1.0678924829879846"/>
  </r>
  <r>
    <x v="2"/>
    <x v="1"/>
    <x v="0"/>
    <x v="18"/>
    <x v="18"/>
    <x v="1"/>
    <x v="6"/>
    <n v="70608.003744000001"/>
    <n v="6.9474922051122796"/>
    <n v="490548.55562997801"/>
    <n v="6.94749220511228E-3"/>
    <n v="490.54855562997869"/>
  </r>
  <r>
    <x v="2"/>
    <x v="1"/>
    <x v="0"/>
    <x v="0"/>
    <x v="0"/>
    <x v="1"/>
    <x v="7"/>
    <n v="70608.003744000001"/>
    <n v="12.119585079318499"/>
    <n v="855739.70865624805"/>
    <n v="1.2119585079318498E-2"/>
    <n v="855.7397086562471"/>
  </r>
  <r>
    <x v="2"/>
    <x v="1"/>
    <x v="0"/>
    <x v="1"/>
    <x v="1"/>
    <x v="1"/>
    <x v="7"/>
    <n v="70608.003744000001"/>
    <n v="122.655685100233"/>
    <n v="8660473.0727801099"/>
    <n v="0.122655685100233"/>
    <n v="8660.473072780138"/>
  </r>
  <r>
    <x v="2"/>
    <x v="1"/>
    <x v="0"/>
    <x v="2"/>
    <x v="2"/>
    <x v="1"/>
    <x v="7"/>
    <n v="70608.003744000001"/>
    <n v="2.2047160556796999"/>
    <n v="155670.599513889"/>
    <n v="2.2047160556796998E-3"/>
    <n v="155.67059951388916"/>
  </r>
  <r>
    <x v="2"/>
    <x v="1"/>
    <x v="0"/>
    <x v="4"/>
    <x v="4"/>
    <x v="1"/>
    <x v="7"/>
    <n v="70608.003744000001"/>
    <n v="3182.3662933292499"/>
    <n v="224700531.15417099"/>
    <n v="3.1823662933292498"/>
    <n v="224700.53115417107"/>
  </r>
  <r>
    <x v="2"/>
    <x v="1"/>
    <x v="0"/>
    <x v="5"/>
    <x v="5"/>
    <x v="1"/>
    <x v="7"/>
    <n v="70608.003744000001"/>
    <n v="3099.4598428716799"/>
    <n v="218846672.18986201"/>
    <n v="3.09945984287168"/>
    <n v="218846.67218986124"/>
  </r>
  <r>
    <x v="2"/>
    <x v="1"/>
    <x v="0"/>
    <x v="6"/>
    <x v="6"/>
    <x v="1"/>
    <x v="7"/>
    <n v="70608.003744000001"/>
    <n v="671.85427461043696"/>
    <n v="47438289.137116201"/>
    <n v="0.67185427461043701"/>
    <n v="47438.289137116139"/>
  </r>
  <r>
    <x v="2"/>
    <x v="1"/>
    <x v="0"/>
    <x v="20"/>
    <x v="20"/>
    <x v="1"/>
    <x v="7"/>
    <n v="70608.003744000001"/>
    <n v="0"/>
    <n v="0"/>
    <n v="0"/>
    <n v="0"/>
  </r>
  <r>
    <x v="2"/>
    <x v="1"/>
    <x v="0"/>
    <x v="7"/>
    <x v="7"/>
    <x v="1"/>
    <x v="7"/>
    <n v="70608.003744000001"/>
    <n v="0.81567325623131104"/>
    <n v="57593.060329861102"/>
    <n v="8.1567325623131107E-4"/>
    <n v="57.593060329861082"/>
  </r>
  <r>
    <x v="2"/>
    <x v="1"/>
    <x v="0"/>
    <x v="8"/>
    <x v="8"/>
    <x v="1"/>
    <x v="7"/>
    <n v="70608.003744000001"/>
    <n v="2472.16850904083"/>
    <n v="174554883.342154"/>
    <n v="2.4721685090408299"/>
    <n v="174554.88334215383"/>
  </r>
  <r>
    <x v="2"/>
    <x v="1"/>
    <x v="0"/>
    <x v="9"/>
    <x v="9"/>
    <x v="1"/>
    <x v="7"/>
    <n v="70608.003744000001"/>
    <n v="593.91322332654897"/>
    <n v="41935027.096252002"/>
    <n v="0.59391322332654894"/>
    <n v="41935.027096252074"/>
  </r>
  <r>
    <x v="2"/>
    <x v="1"/>
    <x v="0"/>
    <x v="10"/>
    <x v="10"/>
    <x v="1"/>
    <x v="7"/>
    <n v="70608.003744000001"/>
    <n v="54.165668134927003"/>
    <n v="3824529.6984671899"/>
    <n v="5.4165668134927E-2"/>
    <n v="3824.5296984671872"/>
  </r>
  <r>
    <x v="2"/>
    <x v="1"/>
    <x v="0"/>
    <x v="11"/>
    <x v="11"/>
    <x v="1"/>
    <x v="7"/>
    <n v="70608.003744000001"/>
    <n v="61.109863941061498"/>
    <n v="4314845.5019458001"/>
    <n v="6.11098639410615E-2"/>
    <n v="4314.8455019458015"/>
  </r>
  <r>
    <x v="2"/>
    <x v="1"/>
    <x v="0"/>
    <x v="12"/>
    <x v="12"/>
    <x v="1"/>
    <x v="7"/>
    <n v="70608.003744000001"/>
    <n v="2267.6537901520201"/>
    <n v="160114507.30515"/>
    <n v="2.26765379015202"/>
    <n v="160114.50730514963"/>
  </r>
  <r>
    <x v="2"/>
    <x v="1"/>
    <x v="0"/>
    <x v="13"/>
    <x v="13"/>
    <x v="1"/>
    <x v="7"/>
    <n v="70608.003744000001"/>
    <n v="627.78061047497897"/>
    <n v="44326335.694827899"/>
    <n v="0.62778061047497902"/>
    <n v="44326.335694827925"/>
  </r>
  <r>
    <x v="2"/>
    <x v="1"/>
    <x v="0"/>
    <x v="14"/>
    <x v="14"/>
    <x v="1"/>
    <x v="7"/>
    <n v="70608.003744000001"/>
    <n v="2603.4562205715802"/>
    <n v="183824846.56945899"/>
    <n v="2.6034562205715801"/>
    <n v="183824.84656945823"/>
  </r>
  <r>
    <x v="2"/>
    <x v="1"/>
    <x v="0"/>
    <x v="19"/>
    <x v="19"/>
    <x v="1"/>
    <x v="7"/>
    <n v="70608.003744000001"/>
    <n v="0.70795633170808503"/>
    <n v="49987.383319833003"/>
    <n v="7.0795633170808508E-4"/>
    <n v="49.987383319832979"/>
  </r>
  <r>
    <x v="2"/>
    <x v="1"/>
    <x v="0"/>
    <x v="15"/>
    <x v="15"/>
    <x v="1"/>
    <x v="7"/>
    <n v="70608.003744000001"/>
    <n v="42.751310142718701"/>
    <n v="3018584.6666179802"/>
    <n v="4.2751310142718699E-2"/>
    <n v="3018.5846666179873"/>
  </r>
  <r>
    <x v="2"/>
    <x v="1"/>
    <x v="0"/>
    <x v="16"/>
    <x v="16"/>
    <x v="1"/>
    <x v="7"/>
    <n v="70608.003744000001"/>
    <n v="1562.40221591823"/>
    <n v="110318101.511188"/>
    <n v="1.56240221591823"/>
    <n v="110318.10151118829"/>
  </r>
  <r>
    <x v="2"/>
    <x v="1"/>
    <x v="0"/>
    <x v="17"/>
    <x v="17"/>
    <x v="1"/>
    <x v="7"/>
    <n v="70608.003744000001"/>
    <n v="0.36661589174553499"/>
    <n v="25886.016256978601"/>
    <n v="3.6661589174553498E-4"/>
    <n v="25.886016256978632"/>
  </r>
  <r>
    <x v="2"/>
    <x v="1"/>
    <x v="0"/>
    <x v="18"/>
    <x v="18"/>
    <x v="1"/>
    <x v="7"/>
    <n v="70608.003744000001"/>
    <n v="11.076049884239801"/>
    <n v="782057.771695134"/>
    <n v="1.10760498842398E-2"/>
    <n v="782.05777169513465"/>
  </r>
  <r>
    <x v="2"/>
    <x v="1"/>
    <x v="0"/>
    <x v="0"/>
    <x v="0"/>
    <x v="1"/>
    <x v="8"/>
    <n v="70608.003744000001"/>
    <n v="18.434853815341398"/>
    <n v="1301648.2272137201"/>
    <n v="1.84348538153414E-2"/>
    <n v="1301.6482272137182"/>
  </r>
  <r>
    <x v="2"/>
    <x v="1"/>
    <x v="0"/>
    <x v="1"/>
    <x v="1"/>
    <x v="1"/>
    <x v="8"/>
    <n v="70608.003744000001"/>
    <n v="709.41087591890903"/>
    <n v="50090085.782916702"/>
    <n v="0.70941087591890906"/>
    <n v="50090.085782916649"/>
  </r>
  <r>
    <x v="2"/>
    <x v="1"/>
    <x v="0"/>
    <x v="2"/>
    <x v="2"/>
    <x v="1"/>
    <x v="8"/>
    <n v="70608.003744000001"/>
    <n v="2.0923115131937302"/>
    <n v="147733.93915719699"/>
    <n v="2.09231151319373E-3"/>
    <n v="147.7339391571972"/>
  </r>
  <r>
    <x v="2"/>
    <x v="1"/>
    <x v="0"/>
    <x v="3"/>
    <x v="3"/>
    <x v="1"/>
    <x v="8"/>
    <n v="70608.003744000001"/>
    <n v="0"/>
    <n v="0"/>
    <n v="0"/>
    <n v="0"/>
  </r>
  <r>
    <x v="2"/>
    <x v="1"/>
    <x v="0"/>
    <x v="4"/>
    <x v="4"/>
    <x v="1"/>
    <x v="8"/>
    <n v="70608.003744000001"/>
    <n v="4388.0587137131497"/>
    <n v="309832066.08674997"/>
    <n v="4.3880587137131499"/>
    <n v="309832.0660867499"/>
  </r>
  <r>
    <x v="2"/>
    <x v="1"/>
    <x v="0"/>
    <x v="5"/>
    <x v="5"/>
    <x v="1"/>
    <x v="8"/>
    <n v="70608.003744000001"/>
    <n v="2872.0493518928802"/>
    <n v="202789671.39140499"/>
    <n v="2.8720493518928802"/>
    <n v="202789.67139140525"/>
  </r>
  <r>
    <x v="2"/>
    <x v="1"/>
    <x v="0"/>
    <x v="6"/>
    <x v="6"/>
    <x v="1"/>
    <x v="8"/>
    <n v="70608.003744000001"/>
    <n v="676.79780635110205"/>
    <n v="47787342.0447696"/>
    <n v="0.67679780635110209"/>
    <n v="47787.342044769604"/>
  </r>
  <r>
    <x v="2"/>
    <x v="1"/>
    <x v="0"/>
    <x v="7"/>
    <x v="7"/>
    <x v="1"/>
    <x v="8"/>
    <n v="70608.003744000001"/>
    <n v="0.81567325623131104"/>
    <n v="57593.060329861102"/>
    <n v="8.1567325623131107E-4"/>
    <n v="57.593060329861082"/>
  </r>
  <r>
    <x v="2"/>
    <x v="1"/>
    <x v="0"/>
    <x v="8"/>
    <x v="8"/>
    <x v="1"/>
    <x v="8"/>
    <n v="70608.003744000001"/>
    <n v="1882.51647779317"/>
    <n v="132920730.512162"/>
    <n v="1.88251647779317"/>
    <n v="132920.73051216186"/>
  </r>
  <r>
    <x v="2"/>
    <x v="1"/>
    <x v="0"/>
    <x v="9"/>
    <x v="9"/>
    <x v="1"/>
    <x v="8"/>
    <n v="70608.003744000001"/>
    <n v="224.264914470848"/>
    <n v="15834897.920605499"/>
    <n v="0.22426491447084801"/>
    <n v="15834.897920605476"/>
  </r>
  <r>
    <x v="2"/>
    <x v="1"/>
    <x v="0"/>
    <x v="10"/>
    <x v="10"/>
    <x v="1"/>
    <x v="8"/>
    <n v="70608.003744000001"/>
    <n v="67.594228145564699"/>
    <n v="4772693.5139748203"/>
    <n v="6.7594228145564705E-2"/>
    <n v="4772.693513974823"/>
  </r>
  <r>
    <x v="2"/>
    <x v="1"/>
    <x v="0"/>
    <x v="11"/>
    <x v="11"/>
    <x v="1"/>
    <x v="8"/>
    <n v="70608.003744000001"/>
    <n v="60.721212044186103"/>
    <n v="4287403.5673561096"/>
    <n v="6.0721212044186103E-2"/>
    <n v="4287.4035673561102"/>
  </r>
  <r>
    <x v="2"/>
    <x v="1"/>
    <x v="0"/>
    <x v="12"/>
    <x v="12"/>
    <x v="1"/>
    <x v="8"/>
    <n v="70608.003744000001"/>
    <n v="1675.9071608562399"/>
    <n v="118332459.08833399"/>
    <n v="1.6759071608562399"/>
    <n v="118332.4590883338"/>
  </r>
  <r>
    <x v="2"/>
    <x v="1"/>
    <x v="0"/>
    <x v="13"/>
    <x v="13"/>
    <x v="1"/>
    <x v="8"/>
    <n v="70608.003744000001"/>
    <n v="374.57306136674703"/>
    <n v="26447856.119384799"/>
    <n v="0.37457306136674701"/>
    <n v="26447.856119384815"/>
  </r>
  <r>
    <x v="2"/>
    <x v="1"/>
    <x v="0"/>
    <x v="14"/>
    <x v="14"/>
    <x v="1"/>
    <x v="8"/>
    <n v="70608.003744000001"/>
    <n v="1729.70281346449"/>
    <n v="122130862.72910801"/>
    <n v="1.7297028134644901"/>
    <n v="122130.86272910805"/>
  </r>
  <r>
    <x v="2"/>
    <x v="1"/>
    <x v="0"/>
    <x v="19"/>
    <x v="19"/>
    <x v="1"/>
    <x v="8"/>
    <n v="70608.003744000001"/>
    <n v="0.23553759615518399"/>
    <n v="16630.839471177998"/>
    <n v="2.3553759615518399E-4"/>
    <n v="16.630839471177993"/>
  </r>
  <r>
    <x v="2"/>
    <x v="1"/>
    <x v="0"/>
    <x v="15"/>
    <x v="15"/>
    <x v="1"/>
    <x v="8"/>
    <n v="70608.003744000001"/>
    <n v="21.12212383616"/>
    <n v="1491390.9989048201"/>
    <n v="2.1122123836159998E-2"/>
    <n v="1491.3909989048168"/>
  </r>
  <r>
    <x v="2"/>
    <x v="1"/>
    <x v="0"/>
    <x v="16"/>
    <x v="16"/>
    <x v="1"/>
    <x v="8"/>
    <n v="70608.003744000001"/>
    <n v="1366.3973168917"/>
    <n v="96478586.866880506"/>
    <n v="1.3663973168917001"/>
    <n v="96478.586866880709"/>
  </r>
  <r>
    <x v="2"/>
    <x v="1"/>
    <x v="0"/>
    <x v="17"/>
    <x v="17"/>
    <x v="1"/>
    <x v="8"/>
    <n v="70608.003744000001"/>
    <n v="0.205392635830388"/>
    <n v="14502.3639997021"/>
    <n v="2.05392635830388E-4"/>
    <n v="14.502363999702064"/>
  </r>
  <r>
    <x v="2"/>
    <x v="1"/>
    <x v="0"/>
    <x v="18"/>
    <x v="18"/>
    <x v="1"/>
    <x v="8"/>
    <n v="70608.003744000001"/>
    <n v="4.08050256921572"/>
    <n v="288116.14068458503"/>
    <n v="4.0805025692157203E-3"/>
    <n v="288.11614068458522"/>
  </r>
  <r>
    <x v="2"/>
    <x v="1"/>
    <x v="0"/>
    <x v="0"/>
    <x v="0"/>
    <x v="1"/>
    <x v="9"/>
    <n v="70608.003744000001"/>
    <n v="18.7039533278537"/>
    <n v="1320648.8066006999"/>
    <n v="1.8703953327853701E-2"/>
    <n v="1320.6488066006955"/>
  </r>
  <r>
    <x v="2"/>
    <x v="1"/>
    <x v="0"/>
    <x v="1"/>
    <x v="1"/>
    <x v="1"/>
    <x v="9"/>
    <n v="70608.003744000001"/>
    <n v="72.900655149361796"/>
    <n v="5147369.7317261901"/>
    <n v="7.2900655149361795E-2"/>
    <n v="5147.3697317261904"/>
  </r>
  <r>
    <x v="2"/>
    <x v="1"/>
    <x v="0"/>
    <x v="2"/>
    <x v="2"/>
    <x v="1"/>
    <x v="9"/>
    <n v="70608.003744000001"/>
    <n v="5.0043772444235799"/>
    <n v="353349.08721064799"/>
    <n v="5.0043772444235803E-3"/>
    <n v="353.34908721064858"/>
  </r>
  <r>
    <x v="2"/>
    <x v="1"/>
    <x v="0"/>
    <x v="3"/>
    <x v="3"/>
    <x v="1"/>
    <x v="9"/>
    <n v="70608.003744000001"/>
    <n v="0"/>
    <n v="0"/>
    <n v="0"/>
    <n v="0"/>
  </r>
  <r>
    <x v="2"/>
    <x v="1"/>
    <x v="0"/>
    <x v="4"/>
    <x v="4"/>
    <x v="1"/>
    <x v="9"/>
    <n v="70608.003744000001"/>
    <n v="3756.1640397848701"/>
    <n v="265215244.58420801"/>
    <n v="3.7561640397848701"/>
    <n v="265215.2445842083"/>
  </r>
  <r>
    <x v="2"/>
    <x v="1"/>
    <x v="0"/>
    <x v="5"/>
    <x v="5"/>
    <x v="1"/>
    <x v="9"/>
    <n v="70608.003744000001"/>
    <n v="4040.3117917965201"/>
    <n v="285278350.122096"/>
    <n v="4.0403117917965199"/>
    <n v="285278.35012209602"/>
  </r>
  <r>
    <x v="2"/>
    <x v="1"/>
    <x v="0"/>
    <x v="6"/>
    <x v="6"/>
    <x v="1"/>
    <x v="9"/>
    <n v="70608.003744000001"/>
    <n v="449.58043996288802"/>
    <n v="31743977.388128798"/>
    <n v="0.44958043996288805"/>
    <n v="31743.977388128766"/>
  </r>
  <r>
    <x v="2"/>
    <x v="1"/>
    <x v="0"/>
    <x v="7"/>
    <x v="7"/>
    <x v="1"/>
    <x v="9"/>
    <n v="70608.003744000001"/>
    <n v="3.6663568496299201"/>
    <n v="258874.13816550901"/>
    <n v="3.6663568496299202E-3"/>
    <n v="258.87413816550946"/>
  </r>
  <r>
    <x v="2"/>
    <x v="1"/>
    <x v="0"/>
    <x v="8"/>
    <x v="8"/>
    <x v="1"/>
    <x v="9"/>
    <n v="70608.003744000001"/>
    <n v="2022.54554029939"/>
    <n v="142807903.08186901"/>
    <n v="2.0225455402993902"/>
    <n v="142807.90308186985"/>
  </r>
  <r>
    <x v="2"/>
    <x v="1"/>
    <x v="0"/>
    <x v="9"/>
    <x v="9"/>
    <x v="1"/>
    <x v="9"/>
    <n v="70608.003744000001"/>
    <n v="50.264874550986796"/>
    <n v="3549102.4504877701"/>
    <n v="5.0264874550986799E-2"/>
    <n v="3549.1024504877664"/>
  </r>
  <r>
    <x v="2"/>
    <x v="1"/>
    <x v="0"/>
    <x v="10"/>
    <x v="10"/>
    <x v="1"/>
    <x v="9"/>
    <n v="70608.003744000001"/>
    <n v="35.886928861732002"/>
    <n v="2533904.4074298302"/>
    <n v="3.5886928861732004E-2"/>
    <n v="2533.9044074298349"/>
  </r>
  <r>
    <x v="2"/>
    <x v="1"/>
    <x v="0"/>
    <x v="11"/>
    <x v="11"/>
    <x v="1"/>
    <x v="9"/>
    <n v="70608.003744000001"/>
    <n v="67.788060868635199"/>
    <n v="4786379.6556110904"/>
    <n v="6.7788060868635203E-2"/>
    <n v="4786.3796556110947"/>
  </r>
  <r>
    <x v="2"/>
    <x v="1"/>
    <x v="0"/>
    <x v="12"/>
    <x v="12"/>
    <x v="1"/>
    <x v="9"/>
    <n v="70608.003744000001"/>
    <n v="1481.67857086867"/>
    <n v="104618366.079299"/>
    <n v="1.4816785708686699"/>
    <n v="104618.36607929962"/>
  </r>
  <r>
    <x v="2"/>
    <x v="1"/>
    <x v="0"/>
    <x v="23"/>
    <x v="23"/>
    <x v="1"/>
    <x v="9"/>
    <n v="70608.003744000001"/>
    <n v="0.97977034911005101"/>
    <n v="69179.628478222701"/>
    <n v="9.7977034911005101E-4"/>
    <n v="69.179628478222668"/>
  </r>
  <r>
    <x v="2"/>
    <x v="1"/>
    <x v="0"/>
    <x v="13"/>
    <x v="13"/>
    <x v="1"/>
    <x v="9"/>
    <n v="70608.003744000001"/>
    <n v="982.11749599057396"/>
    <n v="69345355.8339504"/>
    <n v="0.98211749599057396"/>
    <n v="69345.355833950351"/>
  </r>
  <r>
    <x v="2"/>
    <x v="1"/>
    <x v="0"/>
    <x v="14"/>
    <x v="14"/>
    <x v="1"/>
    <x v="9"/>
    <n v="70608.003744000001"/>
    <n v="2636.98192032219"/>
    <n v="186192029.30296901"/>
    <n v="2.63698192032219"/>
    <n v="186192.02930296952"/>
  </r>
  <r>
    <x v="2"/>
    <x v="1"/>
    <x v="0"/>
    <x v="19"/>
    <x v="19"/>
    <x v="1"/>
    <x v="9"/>
    <n v="70608.003744000001"/>
    <n v="5.5422153140961603"/>
    <n v="391324.759647756"/>
    <n v="5.5422153140961602E-3"/>
    <n v="391.3247596477558"/>
  </r>
  <r>
    <x v="2"/>
    <x v="1"/>
    <x v="0"/>
    <x v="15"/>
    <x v="15"/>
    <x v="1"/>
    <x v="9"/>
    <n v="70608.003744000001"/>
    <n v="94.780567319304495"/>
    <n v="6692266.6521399003"/>
    <n v="9.4780567319304496E-2"/>
    <n v="6692.266652139896"/>
  </r>
  <r>
    <x v="2"/>
    <x v="1"/>
    <x v="0"/>
    <x v="16"/>
    <x v="16"/>
    <x v="1"/>
    <x v="9"/>
    <n v="70608.003744000001"/>
    <n v="1150.9133563448599"/>
    <n v="81263694.573817596"/>
    <n v="1.1509133563448599"/>
    <n v="81263.694573817484"/>
  </r>
  <r>
    <x v="2"/>
    <x v="1"/>
    <x v="0"/>
    <x v="17"/>
    <x v="17"/>
    <x v="1"/>
    <x v="9"/>
    <n v="70608.003744000001"/>
    <n v="0.694249683071821"/>
    <n v="49019.584221605997"/>
    <n v="6.9424968307182098E-4"/>
    <n v="49.019584221605953"/>
  </r>
  <r>
    <x v="2"/>
    <x v="1"/>
    <x v="0"/>
    <x v="18"/>
    <x v="18"/>
    <x v="1"/>
    <x v="9"/>
    <n v="70608.003744000001"/>
    <n v="23.401943768582498"/>
    <n v="1652364.5332289501"/>
    <n v="2.3401943768582498E-2"/>
    <n v="1652.3645332289504"/>
  </r>
  <r>
    <x v="2"/>
    <x v="1"/>
    <x v="0"/>
    <x v="0"/>
    <x v="0"/>
    <x v="1"/>
    <x v="10"/>
    <n v="70608.003744000001"/>
    <n v="23.093413751741199"/>
    <n v="1630579.8446446899"/>
    <n v="2.3093413751741201E-2"/>
    <n v="1630.5798446446838"/>
  </r>
  <r>
    <x v="2"/>
    <x v="1"/>
    <x v="0"/>
    <x v="1"/>
    <x v="1"/>
    <x v="1"/>
    <x v="10"/>
    <n v="70608.003744000001"/>
    <n v="1902.7941587607399"/>
    <n v="134352497.08583999"/>
    <n v="1.90279415876074"/>
    <n v="134352.49708583966"/>
  </r>
  <r>
    <x v="2"/>
    <x v="1"/>
    <x v="0"/>
    <x v="2"/>
    <x v="2"/>
    <x v="1"/>
    <x v="10"/>
    <n v="70608.003744000001"/>
    <n v="11.1774205590999"/>
    <n v="789215.35268518503"/>
    <n v="1.11774205590999E-2"/>
    <n v="789.21535268518835"/>
  </r>
  <r>
    <x v="2"/>
    <x v="1"/>
    <x v="0"/>
    <x v="3"/>
    <x v="3"/>
    <x v="1"/>
    <x v="10"/>
    <n v="70608.003744000001"/>
    <n v="7.3798210274456304"/>
    <n v="521074.43073593098"/>
    <n v="7.3798210274456308E-3"/>
    <n v="521.07443073593106"/>
  </r>
  <r>
    <x v="2"/>
    <x v="1"/>
    <x v="0"/>
    <x v="4"/>
    <x v="4"/>
    <x v="1"/>
    <x v="10"/>
    <n v="70608.003744000001"/>
    <n v="2686.0142030950601"/>
    <n v="189654100.908573"/>
    <n v="2.68601420309506"/>
    <n v="189654.10090857316"/>
  </r>
  <r>
    <x v="2"/>
    <x v="1"/>
    <x v="0"/>
    <x v="5"/>
    <x v="5"/>
    <x v="1"/>
    <x v="10"/>
    <n v="70608.003744000001"/>
    <n v="3200.0555338183499"/>
    <n v="225949533.112854"/>
    <n v="3.2000555338183498"/>
    <n v="225949.53311285397"/>
  </r>
  <r>
    <x v="2"/>
    <x v="1"/>
    <x v="0"/>
    <x v="6"/>
    <x v="6"/>
    <x v="1"/>
    <x v="10"/>
    <n v="70608.003744000001"/>
    <n v="584.11414720043501"/>
    <n v="41243133.892451704"/>
    <n v="0.58411414720043497"/>
    <n v="41243.133892451682"/>
  </r>
  <r>
    <x v="2"/>
    <x v="1"/>
    <x v="0"/>
    <x v="20"/>
    <x v="20"/>
    <x v="1"/>
    <x v="10"/>
    <n v="70608.003744000001"/>
    <n v="0"/>
    <n v="0"/>
    <n v="0"/>
    <n v="0"/>
  </r>
  <r>
    <x v="2"/>
    <x v="1"/>
    <x v="0"/>
    <x v="7"/>
    <x v="7"/>
    <x v="1"/>
    <x v="10"/>
    <n v="70608.003744000001"/>
    <n v="3.4208203120783298"/>
    <n v="241537.29340277801"/>
    <n v="3.42082031207833E-3"/>
    <n v="241.53729340277798"/>
  </r>
  <r>
    <x v="2"/>
    <x v="1"/>
    <x v="0"/>
    <x v="8"/>
    <x v="8"/>
    <x v="1"/>
    <x v="10"/>
    <n v="70608.003744000001"/>
    <n v="2405.6850884123701"/>
    <n v="169860621.72950599"/>
    <n v="2.4056850884123699"/>
    <n v="169860.6217295056"/>
  </r>
  <r>
    <x v="2"/>
    <x v="1"/>
    <x v="0"/>
    <x v="9"/>
    <x v="9"/>
    <x v="1"/>
    <x v="10"/>
    <n v="70608.003744000001"/>
    <n v="79.115925979578805"/>
    <n v="5586217.5977761196"/>
    <n v="7.9115925979578811E-2"/>
    <n v="5586.2175977761281"/>
  </r>
  <r>
    <x v="2"/>
    <x v="1"/>
    <x v="0"/>
    <x v="10"/>
    <x v="10"/>
    <x v="1"/>
    <x v="10"/>
    <n v="70608.003744000001"/>
    <n v="117.710542066654"/>
    <n v="8311306.3949505799"/>
    <n v="0.117710542066654"/>
    <n v="8311.3063949505759"/>
  </r>
  <r>
    <x v="2"/>
    <x v="1"/>
    <x v="0"/>
    <x v="11"/>
    <x v="11"/>
    <x v="1"/>
    <x v="10"/>
    <n v="70608.003744000001"/>
    <n v="90.0081512242472"/>
    <n v="6355295.8786321599"/>
    <n v="9.0008151224247199E-2"/>
    <n v="6355.2958786321642"/>
  </r>
  <r>
    <x v="2"/>
    <x v="1"/>
    <x v="0"/>
    <x v="12"/>
    <x v="12"/>
    <x v="1"/>
    <x v="10"/>
    <n v="70608.003744000001"/>
    <n v="2275.5418106669499"/>
    <n v="160671464.68720001"/>
    <n v="2.27554181066695"/>
    <n v="160671.46468720055"/>
  </r>
  <r>
    <x v="2"/>
    <x v="1"/>
    <x v="0"/>
    <x v="13"/>
    <x v="13"/>
    <x v="1"/>
    <x v="10"/>
    <n v="70608.003744000001"/>
    <n v="835.19181818223205"/>
    <n v="58971227.025169201"/>
    <n v="0.83519181818223209"/>
    <n v="58971.22702516921"/>
  </r>
  <r>
    <x v="2"/>
    <x v="1"/>
    <x v="0"/>
    <x v="14"/>
    <x v="14"/>
    <x v="1"/>
    <x v="10"/>
    <n v="70608.003744000001"/>
    <n v="2914.41641291001"/>
    <n v="205781124.99432501"/>
    <n v="2.9144164129100099"/>
    <n v="205781.12499432504"/>
  </r>
  <r>
    <x v="2"/>
    <x v="1"/>
    <x v="0"/>
    <x v="19"/>
    <x v="19"/>
    <x v="1"/>
    <x v="10"/>
    <n v="70608.003744000001"/>
    <n v="1.2033704284348601"/>
    <n v="84967.583716347493"/>
    <n v="1.2033704284348601E-3"/>
    <n v="84.967583716347491"/>
  </r>
  <r>
    <x v="2"/>
    <x v="1"/>
    <x v="0"/>
    <x v="15"/>
    <x v="15"/>
    <x v="1"/>
    <x v="10"/>
    <n v="70608.003744000001"/>
    <n v="142.72757691402799"/>
    <n v="10077709.285117701"/>
    <n v="0.14272757691402799"/>
    <n v="10077.709285117737"/>
  </r>
  <r>
    <x v="2"/>
    <x v="1"/>
    <x v="0"/>
    <x v="16"/>
    <x v="16"/>
    <x v="1"/>
    <x v="10"/>
    <n v="70608.003744000001"/>
    <n v="1620.32249584383"/>
    <n v="114407736.853028"/>
    <n v="1.62032249584383"/>
    <n v="114407.73685302857"/>
  </r>
  <r>
    <x v="2"/>
    <x v="1"/>
    <x v="0"/>
    <x v="17"/>
    <x v="17"/>
    <x v="1"/>
    <x v="10"/>
    <n v="70608.003744000001"/>
    <n v="0.14107225510763099"/>
    <n v="9960.8303168140992"/>
    <n v="1.4107225510763099E-4"/>
    <n v="9.9608303168141319"/>
  </r>
  <r>
    <x v="2"/>
    <x v="1"/>
    <x v="0"/>
    <x v="18"/>
    <x v="18"/>
    <x v="1"/>
    <x v="10"/>
    <n v="70608.003744000001"/>
    <n v="6.6802703942747499"/>
    <n v="471680.55700988398"/>
    <n v="6.6802703942747503E-3"/>
    <n v="471.68055700988396"/>
  </r>
  <r>
    <x v="2"/>
    <x v="1"/>
    <x v="0"/>
    <x v="0"/>
    <x v="0"/>
    <x v="1"/>
    <x v="11"/>
    <n v="70608.003744000001"/>
    <n v="8.6119448821573403"/>
    <n v="608072.23648248694"/>
    <n v="8.6119448821573401E-3"/>
    <n v="608.07223648248714"/>
  </r>
  <r>
    <x v="2"/>
    <x v="1"/>
    <x v="0"/>
    <x v="33"/>
    <x v="32"/>
    <x v="1"/>
    <x v="11"/>
    <n v="70608.003744000001"/>
    <n v="6.8631459352094799"/>
    <n v="484593.03388888901"/>
    <n v="6.8631459352094795E-3"/>
    <n v="484.59303388888929"/>
  </r>
  <r>
    <x v="2"/>
    <x v="1"/>
    <x v="0"/>
    <x v="1"/>
    <x v="1"/>
    <x v="1"/>
    <x v="11"/>
    <n v="70608.003744000001"/>
    <n v="156.471887705721"/>
    <n v="11048167.6329563"/>
    <n v="0.15647188770572101"/>
    <n v="11048.167632956298"/>
  </r>
  <r>
    <x v="2"/>
    <x v="1"/>
    <x v="0"/>
    <x v="2"/>
    <x v="2"/>
    <x v="1"/>
    <x v="11"/>
    <n v="70608.003744000001"/>
    <n v="0"/>
    <n v="0"/>
    <n v="0"/>
    <n v="0"/>
  </r>
  <r>
    <x v="2"/>
    <x v="1"/>
    <x v="0"/>
    <x v="3"/>
    <x v="3"/>
    <x v="1"/>
    <x v="11"/>
    <n v="70608.003744000001"/>
    <n v="0.65961668355285397"/>
    <n v="46574.2172619048"/>
    <n v="6.5961668355285399E-4"/>
    <n v="46.574217261904778"/>
  </r>
  <r>
    <x v="2"/>
    <x v="1"/>
    <x v="0"/>
    <x v="4"/>
    <x v="4"/>
    <x v="1"/>
    <x v="11"/>
    <n v="70608.003744000001"/>
    <n v="2367.9545318432001"/>
    <n v="167196542.45000699"/>
    <n v="2.3679545318432003"/>
    <n v="167196.54245000647"/>
  </r>
  <r>
    <x v="2"/>
    <x v="1"/>
    <x v="0"/>
    <x v="5"/>
    <x v="5"/>
    <x v="1"/>
    <x v="11"/>
    <n v="70608.003744000001"/>
    <n v="2803.1370848043498"/>
    <n v="197923913.77881101"/>
    <n v="2.8031370848043498"/>
    <n v="197923.91377881079"/>
  </r>
  <r>
    <x v="2"/>
    <x v="1"/>
    <x v="0"/>
    <x v="6"/>
    <x v="6"/>
    <x v="1"/>
    <x v="11"/>
    <n v="70608.003744000001"/>
    <n v="374.16347023299102"/>
    <n v="26418935.707079001"/>
    <n v="0.37416347023299101"/>
    <n v="26418.935707079061"/>
  </r>
  <r>
    <x v="2"/>
    <x v="1"/>
    <x v="0"/>
    <x v="7"/>
    <x v="7"/>
    <x v="1"/>
    <x v="11"/>
    <n v="70608.003744000001"/>
    <n v="2.95235808752276"/>
    <n v="208460.11089743601"/>
    <n v="2.9523580875227599E-3"/>
    <n v="208.4601108974357"/>
  </r>
  <r>
    <x v="2"/>
    <x v="1"/>
    <x v="0"/>
    <x v="8"/>
    <x v="8"/>
    <x v="1"/>
    <x v="11"/>
    <n v="70608.003744000001"/>
    <n v="1319.58930593277"/>
    <n v="93173566.653843701"/>
    <n v="1.3195893059327699"/>
    <n v="93173.566653843387"/>
  </r>
  <r>
    <x v="2"/>
    <x v="1"/>
    <x v="0"/>
    <x v="9"/>
    <x v="9"/>
    <x v="1"/>
    <x v="11"/>
    <n v="70608.003744000001"/>
    <n v="145.23962132280599"/>
    <n v="10255079.7261378"/>
    <n v="0.14523962132280599"/>
    <n v="10255.079726137828"/>
  </r>
  <r>
    <x v="2"/>
    <x v="1"/>
    <x v="0"/>
    <x v="10"/>
    <x v="10"/>
    <x v="1"/>
    <x v="11"/>
    <n v="70608.003744000001"/>
    <n v="181.390203356076"/>
    <n v="12807600.1576907"/>
    <n v="0.181390203356076"/>
    <n v="12807.600157690737"/>
  </r>
  <r>
    <x v="2"/>
    <x v="1"/>
    <x v="0"/>
    <x v="11"/>
    <x v="11"/>
    <x v="1"/>
    <x v="11"/>
    <n v="70608.003744000001"/>
    <n v="75.095540608509395"/>
    <n v="5302346.2124433303"/>
    <n v="7.5095540608509398E-2"/>
    <n v="5302.3462124433354"/>
  </r>
  <r>
    <x v="2"/>
    <x v="1"/>
    <x v="0"/>
    <x v="12"/>
    <x v="12"/>
    <x v="1"/>
    <x v="11"/>
    <n v="70608.003744000001"/>
    <n v="3579.64286401053"/>
    <n v="252751436.74423799"/>
    <n v="3.57964286401053"/>
    <n v="252751.4367442384"/>
  </r>
  <r>
    <x v="2"/>
    <x v="1"/>
    <x v="0"/>
    <x v="13"/>
    <x v="13"/>
    <x v="1"/>
    <x v="11"/>
    <n v="70608.003744000001"/>
    <n v="716.23663423375206"/>
    <n v="50572038.951566704"/>
    <n v="0.71623663423375206"/>
    <n v="50572.038951566727"/>
  </r>
  <r>
    <x v="2"/>
    <x v="1"/>
    <x v="0"/>
    <x v="14"/>
    <x v="14"/>
    <x v="1"/>
    <x v="11"/>
    <n v="70608.003744000001"/>
    <n v="2666.3183078565198"/>
    <n v="188263413.063829"/>
    <n v="2.6663183078565198"/>
    <n v="188263.41306382889"/>
  </r>
  <r>
    <x v="2"/>
    <x v="1"/>
    <x v="0"/>
    <x v="19"/>
    <x v="19"/>
    <x v="1"/>
    <x v="11"/>
    <n v="70608.003744000001"/>
    <n v="2.4359720208175499"/>
    <n v="171999.12156616501"/>
    <n v="2.4359720208175497E-3"/>
    <n v="171.9991215661648"/>
  </r>
  <r>
    <x v="2"/>
    <x v="1"/>
    <x v="0"/>
    <x v="15"/>
    <x v="15"/>
    <x v="1"/>
    <x v="11"/>
    <n v="70608.003744000001"/>
    <n v="103.014136829218"/>
    <n v="7273622.55892237"/>
    <n v="0.10301413682921801"/>
    <n v="7273.6225589223532"/>
  </r>
  <r>
    <x v="2"/>
    <x v="1"/>
    <x v="0"/>
    <x v="16"/>
    <x v="16"/>
    <x v="1"/>
    <x v="11"/>
    <n v="70608.003744000001"/>
    <n v="805.86661373328104"/>
    <n v="56900632.879644103"/>
    <n v="0.80586661373328106"/>
    <n v="56900.632879644108"/>
  </r>
  <r>
    <x v="2"/>
    <x v="1"/>
    <x v="0"/>
    <x v="18"/>
    <x v="18"/>
    <x v="1"/>
    <x v="11"/>
    <n v="70608.003744000001"/>
    <n v="4.85406187092509"/>
    <n v="342735.61875588598"/>
    <n v="4.8540618709250897E-3"/>
    <n v="342.73561875588638"/>
  </r>
  <r>
    <x v="2"/>
    <x v="1"/>
    <x v="0"/>
    <x v="0"/>
    <x v="0"/>
    <x v="1"/>
    <x v="12"/>
    <n v="70608.003744000001"/>
    <n v="39.3454301568622"/>
    <n v="2778102.2798250201"/>
    <n v="3.9345430156862198E-2"/>
    <n v="2778.1022798250165"/>
  </r>
  <r>
    <x v="2"/>
    <x v="1"/>
    <x v="0"/>
    <x v="1"/>
    <x v="1"/>
    <x v="1"/>
    <x v="12"/>
    <n v="70608.003744000001"/>
    <n v="569.91385207324197"/>
    <n v="40240479.400945"/>
    <n v="0.56991385207324197"/>
    <n v="40240.479400944932"/>
  </r>
  <r>
    <x v="2"/>
    <x v="1"/>
    <x v="0"/>
    <x v="2"/>
    <x v="2"/>
    <x v="1"/>
    <x v="12"/>
    <n v="70608.003744000001"/>
    <n v="3.9675352710455498"/>
    <n v="280139.745272436"/>
    <n v="3.9675352710455501E-3"/>
    <n v="280.13974527243624"/>
  </r>
  <r>
    <x v="2"/>
    <x v="1"/>
    <x v="0"/>
    <x v="3"/>
    <x v="3"/>
    <x v="1"/>
    <x v="12"/>
    <n v="70608.003744000001"/>
    <n v="0"/>
    <n v="0"/>
    <n v="0"/>
    <n v="0"/>
  </r>
  <r>
    <x v="2"/>
    <x v="1"/>
    <x v="0"/>
    <x v="4"/>
    <x v="4"/>
    <x v="1"/>
    <x v="12"/>
    <n v="70608.003744000001"/>
    <n v="3091.8967009575299"/>
    <n v="218312653.837271"/>
    <n v="3.09189670095753"/>
    <n v="218312.65383727054"/>
  </r>
  <r>
    <x v="2"/>
    <x v="1"/>
    <x v="0"/>
    <x v="5"/>
    <x v="5"/>
    <x v="1"/>
    <x v="12"/>
    <n v="70608.003744000001"/>
    <n v="2447.9571130628601"/>
    <n v="172845365.00429401"/>
    <n v="2.4479571130628601"/>
    <n v="172845.36500429385"/>
  </r>
  <r>
    <x v="2"/>
    <x v="1"/>
    <x v="0"/>
    <x v="6"/>
    <x v="6"/>
    <x v="1"/>
    <x v="12"/>
    <n v="70608.003744000001"/>
    <n v="1312.96672115193"/>
    <n v="92705959.162843093"/>
    <n v="1.31296672115193"/>
    <n v="92705.959162842875"/>
  </r>
  <r>
    <x v="2"/>
    <x v="1"/>
    <x v="0"/>
    <x v="20"/>
    <x v="20"/>
    <x v="1"/>
    <x v="12"/>
    <n v="70608.003744000001"/>
    <n v="0"/>
    <n v="0"/>
    <n v="0"/>
    <n v="0"/>
  </r>
  <r>
    <x v="2"/>
    <x v="1"/>
    <x v="0"/>
    <x v="7"/>
    <x v="7"/>
    <x v="1"/>
    <x v="12"/>
    <n v="70608.003744000001"/>
    <n v="7.5803962499942203"/>
    <n v="535236.64680059499"/>
    <n v="7.5803962499942203E-3"/>
    <n v="535.23664680059551"/>
  </r>
  <r>
    <x v="2"/>
    <x v="1"/>
    <x v="0"/>
    <x v="8"/>
    <x v="8"/>
    <x v="1"/>
    <x v="12"/>
    <n v="70608.003744000001"/>
    <n v="1135.7509043367299"/>
    <n v="80193104.1056595"/>
    <n v="1.13575090433673"/>
    <n v="80193.104105659222"/>
  </r>
  <r>
    <x v="2"/>
    <x v="1"/>
    <x v="0"/>
    <x v="9"/>
    <x v="9"/>
    <x v="1"/>
    <x v="12"/>
    <n v="70608.003744000001"/>
    <n v="244.37573674514999"/>
    <n v="17254882.9350443"/>
    <n v="0.24437573674514998"/>
    <n v="17254.882935044308"/>
  </r>
  <r>
    <x v="2"/>
    <x v="1"/>
    <x v="0"/>
    <x v="10"/>
    <x v="10"/>
    <x v="1"/>
    <x v="12"/>
    <n v="70608.003744000001"/>
    <n v="507.94640659173598"/>
    <n v="35865081.778380603"/>
    <n v="0.50794640659173595"/>
    <n v="35865.081778380641"/>
  </r>
  <r>
    <x v="2"/>
    <x v="1"/>
    <x v="0"/>
    <x v="11"/>
    <x v="11"/>
    <x v="1"/>
    <x v="12"/>
    <n v="70608.003744000001"/>
    <n v="3.8240722623944801"/>
    <n v="270010.10862047598"/>
    <n v="3.8240722623944803E-3"/>
    <n v="270.01010862047599"/>
  </r>
  <r>
    <x v="2"/>
    <x v="1"/>
    <x v="0"/>
    <x v="12"/>
    <x v="12"/>
    <x v="1"/>
    <x v="12"/>
    <n v="70608.003744000001"/>
    <n v="2939.5391354343001"/>
    <n v="207554990.280379"/>
    <n v="2.9395391354343001"/>
    <n v="207554.9902803796"/>
  </r>
  <r>
    <x v="2"/>
    <x v="1"/>
    <x v="0"/>
    <x v="13"/>
    <x v="13"/>
    <x v="1"/>
    <x v="12"/>
    <n v="70608.003744000001"/>
    <n v="1988.4360371801999"/>
    <n v="140399499.157924"/>
    <n v="1.9884360371801999"/>
    <n v="140399.49915792409"/>
  </r>
  <r>
    <x v="2"/>
    <x v="1"/>
    <x v="0"/>
    <x v="14"/>
    <x v="14"/>
    <x v="1"/>
    <x v="12"/>
    <n v="70608.003744000001"/>
    <n v="1920.68073505507"/>
    <n v="135615432.53179699"/>
    <n v="1.9206807350550701"/>
    <n v="135615.43253179707"/>
  </r>
  <r>
    <x v="2"/>
    <x v="1"/>
    <x v="0"/>
    <x v="19"/>
    <x v="19"/>
    <x v="1"/>
    <x v="12"/>
    <n v="70608.003744000001"/>
    <n v="0.20608376956490901"/>
    <n v="14551.1635730167"/>
    <n v="2.06083769564909E-4"/>
    <n v="14.551163573016728"/>
  </r>
  <r>
    <x v="2"/>
    <x v="1"/>
    <x v="0"/>
    <x v="15"/>
    <x v="15"/>
    <x v="1"/>
    <x v="12"/>
    <n v="70608.003744000001"/>
    <n v="116.73139874040599"/>
    <n v="8242171.0393049698"/>
    <n v="0.11673139874040599"/>
    <n v="8242.1710393049434"/>
  </r>
  <r>
    <x v="2"/>
    <x v="1"/>
    <x v="0"/>
    <x v="16"/>
    <x v="16"/>
    <x v="1"/>
    <x v="12"/>
    <n v="70608.003744000001"/>
    <n v="783.923288511549"/>
    <n v="55351258.490232199"/>
    <n v="0.78392328851154902"/>
    <n v="55351.258490232249"/>
  </r>
  <r>
    <x v="2"/>
    <x v="1"/>
    <x v="0"/>
    <x v="17"/>
    <x v="17"/>
    <x v="1"/>
    <x v="12"/>
    <n v="70608.003744000001"/>
    <n v="0.57729791761369997"/>
    <n v="40761.853528271502"/>
    <n v="5.7729791761369992E-4"/>
    <n v="40.76185352827153"/>
  </r>
  <r>
    <x v="2"/>
    <x v="1"/>
    <x v="0"/>
    <x v="18"/>
    <x v="18"/>
    <x v="1"/>
    <x v="12"/>
    <n v="70608.003744000001"/>
    <n v="4.8124034971390897"/>
    <n v="339794.20414363599"/>
    <n v="4.8124034971390893E-3"/>
    <n v="339.79420414363551"/>
  </r>
  <r>
    <x v="2"/>
    <x v="1"/>
    <x v="0"/>
    <x v="0"/>
    <x v="0"/>
    <x v="1"/>
    <x v="13"/>
    <n v="70608.003744000001"/>
    <n v="60.998990243383297"/>
    <n v="4307016.9314850299"/>
    <n v="6.0998990243383296E-2"/>
    <n v="4307.0169314850273"/>
  </r>
  <r>
    <x v="2"/>
    <x v="1"/>
    <x v="0"/>
    <x v="1"/>
    <x v="1"/>
    <x v="1"/>
    <x v="13"/>
    <n v="70608.003744000001"/>
    <n v="256.49167883121697"/>
    <n v="18110365.419219401"/>
    <n v="0.25649167883121698"/>
    <n v="18110.365419219415"/>
  </r>
  <r>
    <x v="2"/>
    <x v="1"/>
    <x v="0"/>
    <x v="2"/>
    <x v="2"/>
    <x v="1"/>
    <x v="13"/>
    <n v="70608.003744000001"/>
    <n v="6.5563387909683097"/>
    <n v="462929.99389962299"/>
    <n v="6.55633879096831E-3"/>
    <n v="462.9299938996229"/>
  </r>
  <r>
    <x v="2"/>
    <x v="1"/>
    <x v="0"/>
    <x v="3"/>
    <x v="3"/>
    <x v="1"/>
    <x v="13"/>
    <n v="70608.003744000001"/>
    <n v="5.7666883796188202"/>
    <n v="407174.354698607"/>
    <n v="5.7666883796188206E-3"/>
    <n v="407.17435469860698"/>
  </r>
  <r>
    <x v="2"/>
    <x v="1"/>
    <x v="0"/>
    <x v="4"/>
    <x v="4"/>
    <x v="1"/>
    <x v="13"/>
    <n v="70608.003744000001"/>
    <n v="2635.6967922326899"/>
    <n v="186101288.97401401"/>
    <n v="2.6356967922326899"/>
    <n v="186101.28897401458"/>
  </r>
  <r>
    <x v="2"/>
    <x v="1"/>
    <x v="0"/>
    <x v="26"/>
    <x v="25"/>
    <x v="1"/>
    <x v="13"/>
    <n v="70608.003744000001"/>
    <n v="0.50001412875608298"/>
    <n v="35304.999475262397"/>
    <n v="5.0001412875608296E-4"/>
    <n v="35.304999475262406"/>
  </r>
  <r>
    <x v="2"/>
    <x v="1"/>
    <x v="0"/>
    <x v="5"/>
    <x v="5"/>
    <x v="1"/>
    <x v="13"/>
    <n v="70608.003744000001"/>
    <n v="10247.823447492399"/>
    <n v="723578356.34839702"/>
    <n v="10.247823447492399"/>
    <n v="723578.3563483943"/>
  </r>
  <r>
    <x v="2"/>
    <x v="1"/>
    <x v="0"/>
    <x v="6"/>
    <x v="6"/>
    <x v="1"/>
    <x v="13"/>
    <n v="70608.003744000001"/>
    <n v="907.88535863126697"/>
    <n v="64103972.801359303"/>
    <n v="0.90788535863126696"/>
    <n v="64103.972801359283"/>
  </r>
  <r>
    <x v="2"/>
    <x v="1"/>
    <x v="0"/>
    <x v="20"/>
    <x v="20"/>
    <x v="1"/>
    <x v="13"/>
    <n v="70608.003744000001"/>
    <n v="0.606058766033992"/>
    <n v="42792.599621212103"/>
    <n v="6.0605876603399202E-4"/>
    <n v="42.792599621212126"/>
  </r>
  <r>
    <x v="2"/>
    <x v="1"/>
    <x v="0"/>
    <x v="7"/>
    <x v="7"/>
    <x v="1"/>
    <x v="13"/>
    <n v="70608.003744000001"/>
    <n v="2.1767718494113599"/>
    <n v="153697.514893071"/>
    <n v="2.1767718494113599E-3"/>
    <n v="153.69751489307112"/>
  </r>
  <r>
    <x v="2"/>
    <x v="1"/>
    <x v="0"/>
    <x v="8"/>
    <x v="8"/>
    <x v="1"/>
    <x v="13"/>
    <n v="70608.003744000001"/>
    <n v="986.466416270953"/>
    <n v="69652424.413389698"/>
    <n v="0.98646641627095299"/>
    <n v="69652.424413389715"/>
  </r>
  <r>
    <x v="2"/>
    <x v="1"/>
    <x v="0"/>
    <x v="9"/>
    <x v="9"/>
    <x v="1"/>
    <x v="13"/>
    <n v="70608.003744000001"/>
    <n v="88.242113011093494"/>
    <n v="6230599.4458657596"/>
    <n v="8.8242113011093498E-2"/>
    <n v="6230.5994458657606"/>
  </r>
  <r>
    <x v="2"/>
    <x v="1"/>
    <x v="0"/>
    <x v="10"/>
    <x v="10"/>
    <x v="1"/>
    <x v="13"/>
    <n v="70608.003744000001"/>
    <n v="1142.8984367722701"/>
    <n v="80697777.102627993"/>
    <n v="1.1428984367722701"/>
    <n v="80697.777102628199"/>
  </r>
  <r>
    <x v="2"/>
    <x v="1"/>
    <x v="0"/>
    <x v="11"/>
    <x v="11"/>
    <x v="1"/>
    <x v="13"/>
    <n v="70608.003744000001"/>
    <n v="20.146753846075701"/>
    <n v="1422522.0709931599"/>
    <n v="2.0146753846075699E-2"/>
    <n v="1422.5220709931593"/>
  </r>
  <r>
    <x v="2"/>
    <x v="1"/>
    <x v="0"/>
    <x v="12"/>
    <x v="12"/>
    <x v="1"/>
    <x v="13"/>
    <n v="70608.003744000001"/>
    <n v="3261.1448440566601"/>
    <n v="230262927.358879"/>
    <n v="3.2611448440566599"/>
    <n v="230262.92735887895"/>
  </r>
  <r>
    <x v="2"/>
    <x v="1"/>
    <x v="0"/>
    <x v="23"/>
    <x v="23"/>
    <x v="1"/>
    <x v="13"/>
    <n v="70608.003744000001"/>
    <n v="2.8033990598088798"/>
    <n v="197942.411310911"/>
    <n v="2.8033990598088799E-3"/>
    <n v="197.94241131091147"/>
  </r>
  <r>
    <x v="2"/>
    <x v="1"/>
    <x v="0"/>
    <x v="13"/>
    <x v="13"/>
    <x v="1"/>
    <x v="13"/>
    <n v="70608.003744000001"/>
    <n v="2190.2778710801399"/>
    <n v="154651148.121627"/>
    <n v="2.19027787108014"/>
    <n v="154651.14812162687"/>
  </r>
  <r>
    <x v="2"/>
    <x v="1"/>
    <x v="0"/>
    <x v="14"/>
    <x v="14"/>
    <x v="1"/>
    <x v="13"/>
    <n v="70608.003744000001"/>
    <n v="3214.7700638936299"/>
    <n v="226988496.70750099"/>
    <n v="3.2147700638936301"/>
    <n v="226988.49670750057"/>
  </r>
  <r>
    <x v="2"/>
    <x v="1"/>
    <x v="0"/>
    <x v="19"/>
    <x v="19"/>
    <x v="1"/>
    <x v="13"/>
    <n v="70608.003744000001"/>
    <n v="0.110695872605154"/>
    <n v="7816.0145873500696"/>
    <n v="1.10695872605154E-4"/>
    <n v="7.816014587350061"/>
  </r>
  <r>
    <x v="2"/>
    <x v="1"/>
    <x v="0"/>
    <x v="15"/>
    <x v="15"/>
    <x v="1"/>
    <x v="13"/>
    <n v="70608.003744000001"/>
    <n v="125.04161945825599"/>
    <n v="8828939.1348643508"/>
    <n v="0.12504161945825598"/>
    <n v="8828.9391348643621"/>
  </r>
  <r>
    <x v="2"/>
    <x v="1"/>
    <x v="0"/>
    <x v="16"/>
    <x v="16"/>
    <x v="1"/>
    <x v="13"/>
    <n v="70608.003744000001"/>
    <n v="984.213607121157"/>
    <n v="69493358.056506395"/>
    <n v="0.98421360712115702"/>
    <n v="69493.358056506404"/>
  </r>
  <r>
    <x v="2"/>
    <x v="1"/>
    <x v="0"/>
    <x v="17"/>
    <x v="17"/>
    <x v="1"/>
    <x v="13"/>
    <n v="70608.003744000001"/>
    <n v="0.64231779383246501"/>
    <n v="45352.777191760499"/>
    <n v="6.4231779383246504E-4"/>
    <n v="45.352777191760509"/>
  </r>
  <r>
    <x v="2"/>
    <x v="1"/>
    <x v="0"/>
    <x v="18"/>
    <x v="18"/>
    <x v="1"/>
    <x v="13"/>
    <n v="70608.003744000001"/>
    <n v="12.9643879294585"/>
    <n v="915389.55146187695"/>
    <n v="1.2964387929458501E-2"/>
    <n v="915.38955146187425"/>
  </r>
  <r>
    <x v="2"/>
    <x v="1"/>
    <x v="0"/>
    <x v="0"/>
    <x v="0"/>
    <x v="1"/>
    <x v="14"/>
    <n v="70608.003744000001"/>
    <n v="26.2169465457632"/>
    <n v="1851126.2598595"/>
    <n v="2.62169465457632E-2"/>
    <n v="1851.126259859496"/>
  </r>
  <r>
    <x v="2"/>
    <x v="1"/>
    <x v="0"/>
    <x v="1"/>
    <x v="1"/>
    <x v="1"/>
    <x v="14"/>
    <n v="70608.003744000001"/>
    <n v="177.85365369746901"/>
    <n v="12557891.446155"/>
    <n v="0.17785365369746903"/>
    <n v="12557.891446154972"/>
  </r>
  <r>
    <x v="2"/>
    <x v="1"/>
    <x v="0"/>
    <x v="2"/>
    <x v="2"/>
    <x v="1"/>
    <x v="14"/>
    <n v="70608.003744000001"/>
    <n v="8.0621197354998593"/>
    <n v="569250.18046874995"/>
    <n v="8.0621197354998585E-3"/>
    <n v="569.25018046875027"/>
  </r>
  <r>
    <x v="2"/>
    <x v="1"/>
    <x v="0"/>
    <x v="3"/>
    <x v="3"/>
    <x v="1"/>
    <x v="14"/>
    <n v="70608.003744000001"/>
    <n v="1.67884896958829"/>
    <n v="118540.1743303"/>
    <n v="1.67884896958829E-3"/>
    <n v="118.54017433030053"/>
  </r>
  <r>
    <x v="2"/>
    <x v="1"/>
    <x v="0"/>
    <x v="4"/>
    <x v="4"/>
    <x v="1"/>
    <x v="14"/>
    <n v="70608.003744000001"/>
    <n v="2524.9223002440999"/>
    <n v="178279723.228944"/>
    <n v="2.5249223002440999"/>
    <n v="178279.72322894449"/>
  </r>
  <r>
    <x v="2"/>
    <x v="1"/>
    <x v="0"/>
    <x v="5"/>
    <x v="5"/>
    <x v="1"/>
    <x v="14"/>
    <n v="70608.003744000001"/>
    <n v="5079.3662465031903"/>
    <n v="358643910.95024401"/>
    <n v="5.0793662465031906"/>
    <n v="358643.91095024452"/>
  </r>
  <r>
    <x v="2"/>
    <x v="1"/>
    <x v="0"/>
    <x v="6"/>
    <x v="6"/>
    <x v="1"/>
    <x v="14"/>
    <n v="70608.003744000001"/>
    <n v="1225.8687920505199"/>
    <n v="86556148.258755803"/>
    <n v="1.22586879205052"/>
    <n v="86556.148258755871"/>
  </r>
  <r>
    <x v="2"/>
    <x v="1"/>
    <x v="0"/>
    <x v="20"/>
    <x v="20"/>
    <x v="1"/>
    <x v="14"/>
    <n v="70608.003744000001"/>
    <n v="0"/>
    <n v="0"/>
    <n v="0"/>
    <n v="0"/>
  </r>
  <r>
    <x v="2"/>
    <x v="1"/>
    <x v="0"/>
    <x v="7"/>
    <x v="7"/>
    <x v="1"/>
    <x v="14"/>
    <n v="70608.003744000001"/>
    <n v="0.85971170570344502"/>
    <n v="60702.527335069397"/>
    <n v="8.5971170570344499E-4"/>
    <n v="60.702527335069469"/>
  </r>
  <r>
    <x v="2"/>
    <x v="1"/>
    <x v="0"/>
    <x v="8"/>
    <x v="8"/>
    <x v="1"/>
    <x v="14"/>
    <n v="70608.003744000001"/>
    <n v="896.98830604731495"/>
    <n v="63334553.671713002"/>
    <n v="0.89698830604731494"/>
    <n v="63334.553671713031"/>
  </r>
  <r>
    <x v="2"/>
    <x v="1"/>
    <x v="0"/>
    <x v="9"/>
    <x v="9"/>
    <x v="1"/>
    <x v="14"/>
    <n v="70608.003744000001"/>
    <n v="391.18339105354198"/>
    <n v="27620678.3400991"/>
    <n v="0.391183391053542"/>
    <n v="27620.678340099112"/>
  </r>
  <r>
    <x v="2"/>
    <x v="1"/>
    <x v="0"/>
    <x v="10"/>
    <x v="10"/>
    <x v="1"/>
    <x v="14"/>
    <n v="70608.003744000001"/>
    <n v="256.74517099636103"/>
    <n v="18128263.994964998"/>
    <n v="0.25674517099636102"/>
    <n v="18128.263994964978"/>
  </r>
  <r>
    <x v="2"/>
    <x v="1"/>
    <x v="0"/>
    <x v="11"/>
    <x v="11"/>
    <x v="1"/>
    <x v="14"/>
    <n v="70608.003744000001"/>
    <n v="17.813880369825199"/>
    <n v="1257802.5318477801"/>
    <n v="1.7813880369825199E-2"/>
    <n v="1257.8025318477858"/>
  </r>
  <r>
    <x v="2"/>
    <x v="1"/>
    <x v="0"/>
    <x v="12"/>
    <x v="12"/>
    <x v="1"/>
    <x v="14"/>
    <n v="70608.003744000001"/>
    <n v="2331.5761322254998"/>
    <n v="164627936.273599"/>
    <n v="2.3315761322255"/>
    <n v="164627.93627359913"/>
  </r>
  <r>
    <x v="2"/>
    <x v="1"/>
    <x v="0"/>
    <x v="13"/>
    <x v="13"/>
    <x v="1"/>
    <x v="14"/>
    <n v="70608.003744000001"/>
    <n v="1203.8247598493101"/>
    <n v="84999663.150559694"/>
    <n v="1.2038247598493101"/>
    <n v="84999.663150559994"/>
  </r>
  <r>
    <x v="2"/>
    <x v="1"/>
    <x v="0"/>
    <x v="14"/>
    <x v="14"/>
    <x v="1"/>
    <x v="14"/>
    <n v="70608.003744000001"/>
    <n v="2664.9350008204801"/>
    <n v="188165740.51544899"/>
    <n v="2.66493500082048"/>
    <n v="188165.74051544908"/>
  </r>
  <r>
    <x v="2"/>
    <x v="1"/>
    <x v="0"/>
    <x v="19"/>
    <x v="19"/>
    <x v="1"/>
    <x v="14"/>
    <n v="70608.003744000001"/>
    <n v="0.15961020230317"/>
    <n v="11269.757761802801"/>
    <n v="1.5961020230316998E-4"/>
    <n v="11.269757761802824"/>
  </r>
  <r>
    <x v="2"/>
    <x v="1"/>
    <x v="0"/>
    <x v="15"/>
    <x v="15"/>
    <x v="1"/>
    <x v="14"/>
    <n v="70608.003744000001"/>
    <n v="146.159209365984"/>
    <n v="10320010.0021335"/>
    <n v="0.14615920936598401"/>
    <n v="10320.010002133478"/>
  </r>
  <r>
    <x v="2"/>
    <x v="1"/>
    <x v="0"/>
    <x v="16"/>
    <x v="16"/>
    <x v="1"/>
    <x v="14"/>
    <n v="70608.003744000001"/>
    <n v="1331.14766417539"/>
    <n v="93989679.255913004"/>
    <n v="1.3311476641753901"/>
    <n v="93989.679255912808"/>
  </r>
  <r>
    <x v="2"/>
    <x v="1"/>
    <x v="0"/>
    <x v="17"/>
    <x v="17"/>
    <x v="1"/>
    <x v="14"/>
    <n v="70608.003744000001"/>
    <n v="2.48750909561712E-2"/>
    <n v="1756.3805153656699"/>
    <n v="2.4875090956171199E-5"/>
    <n v="1.7563805153656766"/>
  </r>
  <r>
    <x v="2"/>
    <x v="1"/>
    <x v="0"/>
    <x v="18"/>
    <x v="18"/>
    <x v="1"/>
    <x v="14"/>
    <n v="70608.003744000001"/>
    <n v="8.8653956948798402"/>
    <n v="625967.89241611701"/>
    <n v="8.865395694879841E-3"/>
    <n v="625.96789241611737"/>
  </r>
  <r>
    <x v="2"/>
    <x v="1"/>
    <x v="0"/>
    <x v="31"/>
    <x v="30"/>
    <x v="1"/>
    <x v="14"/>
    <n v="70608.003744000001"/>
    <n v="7.19787845023997"/>
    <n v="508227.82856340101"/>
    <n v="7.1978784502399699E-3"/>
    <n v="508.22782856340075"/>
  </r>
  <r>
    <x v="2"/>
    <x v="1"/>
    <x v="0"/>
    <x v="0"/>
    <x v="0"/>
    <x v="1"/>
    <x v="15"/>
    <n v="70608.003744000001"/>
    <n v="42.6965899214252"/>
    <n v="3014720.9810280199"/>
    <n v="4.26965899214252E-2"/>
    <n v="3014.7209810280233"/>
  </r>
  <r>
    <x v="2"/>
    <x v="1"/>
    <x v="0"/>
    <x v="1"/>
    <x v="1"/>
    <x v="1"/>
    <x v="15"/>
    <n v="70608.003744000001"/>
    <n v="364.43213511215799"/>
    <n v="25731825.560433201"/>
    <n v="0.364432135112158"/>
    <n v="25731.825560433164"/>
  </r>
  <r>
    <x v="2"/>
    <x v="1"/>
    <x v="0"/>
    <x v="2"/>
    <x v="2"/>
    <x v="1"/>
    <x v="15"/>
    <n v="70608.003744000001"/>
    <n v="10.0715722124023"/>
    <n v="711133.60848126805"/>
    <n v="1.00715722124023E-2"/>
    <n v="711.13360848126797"/>
  </r>
  <r>
    <x v="2"/>
    <x v="1"/>
    <x v="0"/>
    <x v="3"/>
    <x v="3"/>
    <x v="1"/>
    <x v="15"/>
    <n v="70608.003744000001"/>
    <n v="0.55648123190193199"/>
    <n v="39292.028905597297"/>
    <n v="5.5648123190193196E-4"/>
    <n v="39.292028905597341"/>
  </r>
  <r>
    <x v="2"/>
    <x v="1"/>
    <x v="0"/>
    <x v="4"/>
    <x v="4"/>
    <x v="1"/>
    <x v="15"/>
    <n v="70608.003744000001"/>
    <n v="2875.5292693721099"/>
    <n v="203035381.41780701"/>
    <n v="2.8755292693721097"/>
    <n v="203035.38141780751"/>
  </r>
  <r>
    <x v="2"/>
    <x v="1"/>
    <x v="0"/>
    <x v="5"/>
    <x v="5"/>
    <x v="1"/>
    <x v="15"/>
    <n v="70608.003744000001"/>
    <n v="4503.8160323741204"/>
    <n v="318005459.27615899"/>
    <n v="4.5038160323741208"/>
    <n v="318005.45927615918"/>
  </r>
  <r>
    <x v="2"/>
    <x v="1"/>
    <x v="0"/>
    <x v="6"/>
    <x v="6"/>
    <x v="1"/>
    <x v="15"/>
    <n v="70608.003744000001"/>
    <n v="2228.60255316753"/>
    <n v="157357177.417941"/>
    <n v="2.22860255316753"/>
    <n v="157357.17741794093"/>
  </r>
  <r>
    <x v="2"/>
    <x v="1"/>
    <x v="0"/>
    <x v="20"/>
    <x v="20"/>
    <x v="1"/>
    <x v="15"/>
    <n v="70608.003744000001"/>
    <n v="4.0480585511188796"/>
    <n v="285825.33333333302"/>
    <n v="4.0480585511188799E-3"/>
    <n v="285.82533333333311"/>
  </r>
  <r>
    <x v="2"/>
    <x v="1"/>
    <x v="0"/>
    <x v="7"/>
    <x v="7"/>
    <x v="1"/>
    <x v="15"/>
    <n v="70608.003744000001"/>
    <n v="4.5707572767262903"/>
    <n v="322732.04690800502"/>
    <n v="4.5707572767262903E-3"/>
    <n v="322.73204690800515"/>
  </r>
  <r>
    <x v="2"/>
    <x v="1"/>
    <x v="0"/>
    <x v="8"/>
    <x v="8"/>
    <x v="1"/>
    <x v="15"/>
    <n v="70608.003744000001"/>
    <n v="1260.1220099899599"/>
    <n v="88974699.599267796"/>
    <n v="1.2601220099899599"/>
    <n v="88974.6995992679"/>
  </r>
  <r>
    <x v="2"/>
    <x v="1"/>
    <x v="0"/>
    <x v="9"/>
    <x v="9"/>
    <x v="1"/>
    <x v="15"/>
    <n v="70608.003744000001"/>
    <n v="440.886007896271"/>
    <n v="31130080.8962171"/>
    <n v="0.44088600789627097"/>
    <n v="31130.080896217114"/>
  </r>
  <r>
    <x v="2"/>
    <x v="1"/>
    <x v="0"/>
    <x v="10"/>
    <x v="10"/>
    <x v="1"/>
    <x v="15"/>
    <n v="70608.003744000001"/>
    <n v="382.18147594946203"/>
    <n v="26985071.084727"/>
    <n v="0.382181475949462"/>
    <n v="26985.07108472706"/>
  </r>
  <r>
    <x v="2"/>
    <x v="1"/>
    <x v="0"/>
    <x v="11"/>
    <x v="11"/>
    <x v="1"/>
    <x v="15"/>
    <n v="70608.003744000001"/>
    <n v="53.824433920597897"/>
    <n v="3800435.83178426"/>
    <n v="5.3824433920597894E-2"/>
    <n v="3800.4358317842566"/>
  </r>
  <r>
    <x v="2"/>
    <x v="1"/>
    <x v="0"/>
    <x v="12"/>
    <x v="12"/>
    <x v="1"/>
    <x v="15"/>
    <n v="70608.003744000001"/>
    <n v="1146.27780530155"/>
    <n v="80936387.568395793"/>
    <n v="1.1462778053015499"/>
    <n v="80936.387568395934"/>
  </r>
  <r>
    <x v="2"/>
    <x v="1"/>
    <x v="0"/>
    <x v="13"/>
    <x v="13"/>
    <x v="1"/>
    <x v="15"/>
    <n v="70608.003744000001"/>
    <n v="793.87103083649504"/>
    <n v="56053648.717556402"/>
    <n v="0.79387103083649502"/>
    <n v="56053.648717556382"/>
  </r>
  <r>
    <x v="2"/>
    <x v="1"/>
    <x v="0"/>
    <x v="14"/>
    <x v="14"/>
    <x v="1"/>
    <x v="15"/>
    <n v="70608.003744000001"/>
    <n v="2006.95824100701"/>
    <n v="141707314.99507499"/>
    <n v="2.0069582410070099"/>
    <n v="141707.31499507462"/>
  </r>
  <r>
    <x v="2"/>
    <x v="1"/>
    <x v="0"/>
    <x v="19"/>
    <x v="19"/>
    <x v="1"/>
    <x v="15"/>
    <n v="70608.003744000001"/>
    <n v="0.87916632829816699"/>
    <n v="62076.1794000757"/>
    <n v="8.7916632829816699E-4"/>
    <n v="62.076179400075709"/>
  </r>
  <r>
    <x v="2"/>
    <x v="1"/>
    <x v="0"/>
    <x v="15"/>
    <x v="15"/>
    <x v="1"/>
    <x v="15"/>
    <n v="70608.003744000001"/>
    <n v="115.040661107833"/>
    <n v="8122791.4302140996"/>
    <n v="0.11504066110783301"/>
    <n v="8122.791430214108"/>
  </r>
  <r>
    <x v="2"/>
    <x v="1"/>
    <x v="0"/>
    <x v="16"/>
    <x v="16"/>
    <x v="1"/>
    <x v="15"/>
    <n v="70608.003744000001"/>
    <n v="1915.6859103325201"/>
    <n v="135262757.929086"/>
    <n v="1.9156859103325201"/>
    <n v="135262.75792908663"/>
  </r>
  <r>
    <x v="2"/>
    <x v="1"/>
    <x v="0"/>
    <x v="34"/>
    <x v="33"/>
    <x v="1"/>
    <x v="15"/>
    <n v="70608.003744000001"/>
    <n v="5.5524584003191602E-2"/>
    <n v="3920.4800351814001"/>
    <n v="5.5524584003191603E-5"/>
    <n v="3.9204800351813951"/>
  </r>
  <r>
    <x v="2"/>
    <x v="1"/>
    <x v="0"/>
    <x v="22"/>
    <x v="22"/>
    <x v="1"/>
    <x v="15"/>
    <n v="70608.003744000001"/>
    <n v="1.26731563028887"/>
    <n v="89482.6267682662"/>
    <n v="1.2673156302888699E-3"/>
    <n v="89.482626768266243"/>
  </r>
  <r>
    <x v="2"/>
    <x v="1"/>
    <x v="0"/>
    <x v="17"/>
    <x v="17"/>
    <x v="1"/>
    <x v="15"/>
    <n v="70608.003744000001"/>
    <n v="6.8018426013128602E-2"/>
    <n v="4802.64527859597"/>
    <n v="6.8018426013128608E-5"/>
    <n v="4.8026452785959721"/>
  </r>
  <r>
    <x v="2"/>
    <x v="1"/>
    <x v="0"/>
    <x v="18"/>
    <x v="18"/>
    <x v="1"/>
    <x v="15"/>
    <n v="70608.003744000001"/>
    <n v="12.172985939716501"/>
    <n v="859510.23680716299"/>
    <n v="1.2172985939716502E-2"/>
    <n v="859.51023680716207"/>
  </r>
  <r>
    <x v="2"/>
    <x v="1"/>
    <x v="0"/>
    <x v="35"/>
    <x v="21"/>
    <x v="1"/>
    <x v="15"/>
    <n v="70608.003744000001"/>
    <n v="0.28313532815327902"/>
    <n v="19991.620310305399"/>
    <n v="2.8313532815327902E-4"/>
    <n v="19.991620310305393"/>
  </r>
  <r>
    <x v="2"/>
    <x v="1"/>
    <x v="0"/>
    <x v="25"/>
    <x v="21"/>
    <x v="1"/>
    <x v="15"/>
    <n v="70608.003744000001"/>
    <n v="0.28206741439724298"/>
    <n v="19916.217051821"/>
    <n v="2.8206741439724297E-4"/>
    <n v="19.916217051820933"/>
  </r>
  <r>
    <x v="2"/>
    <x v="1"/>
    <x v="0"/>
    <x v="0"/>
    <x v="0"/>
    <x v="1"/>
    <x v="16"/>
    <n v="70608.003744000001"/>
    <n v="30.039010810764399"/>
    <n v="2120994.5877925102"/>
    <n v="3.0039010810764398E-2"/>
    <n v="2120.9945877925093"/>
  </r>
  <r>
    <x v="2"/>
    <x v="1"/>
    <x v="0"/>
    <x v="1"/>
    <x v="1"/>
    <x v="1"/>
    <x v="16"/>
    <n v="70608.003744000001"/>
    <n v="167.23575096040199"/>
    <n v="11808182.529942701"/>
    <n v="0.167235750960402"/>
    <n v="11808.182529942716"/>
  </r>
  <r>
    <x v="2"/>
    <x v="1"/>
    <x v="0"/>
    <x v="2"/>
    <x v="2"/>
    <x v="1"/>
    <x v="16"/>
    <n v="70608.003744000001"/>
    <n v="3.5599714881207301"/>
    <n v="251362.48016176099"/>
    <n v="3.5599714881207299E-3"/>
    <n v="251.36248016176177"/>
  </r>
  <r>
    <x v="2"/>
    <x v="1"/>
    <x v="0"/>
    <x v="3"/>
    <x v="3"/>
    <x v="1"/>
    <x v="16"/>
    <n v="70608.003744000001"/>
    <n v="3.5619300911854102"/>
    <n v="251500.77321428599"/>
    <n v="3.56193009118541E-3"/>
    <n v="251.50077321428569"/>
  </r>
  <r>
    <x v="2"/>
    <x v="1"/>
    <x v="0"/>
    <x v="4"/>
    <x v="4"/>
    <x v="1"/>
    <x v="16"/>
    <n v="70608.003744000001"/>
    <n v="2949.54188130686"/>
    <n v="208261264.19839901"/>
    <n v="2.9495418813068599"/>
    <n v="208261.26419839959"/>
  </r>
  <r>
    <x v="2"/>
    <x v="1"/>
    <x v="0"/>
    <x v="5"/>
    <x v="5"/>
    <x v="1"/>
    <x v="16"/>
    <n v="70608.003744000001"/>
    <n v="3844.5257080036399"/>
    <n v="271454285.58462501"/>
    <n v="3.8445257080036401"/>
    <n v="271454.28558462526"/>
  </r>
  <r>
    <x v="2"/>
    <x v="1"/>
    <x v="0"/>
    <x v="6"/>
    <x v="6"/>
    <x v="1"/>
    <x v="16"/>
    <n v="70608.003744000001"/>
    <n v="2024.1658644327599"/>
    <n v="142922310.93434501"/>
    <n v="2.02416586443276"/>
    <n v="142922.31093434533"/>
  </r>
  <r>
    <x v="2"/>
    <x v="1"/>
    <x v="0"/>
    <x v="7"/>
    <x v="7"/>
    <x v="1"/>
    <x v="16"/>
    <n v="70608.003744000001"/>
    <n v="5.4121104380234399"/>
    <n v="382138.31407090102"/>
    <n v="5.4121104380234399E-3"/>
    <n v="382.13831407090055"/>
  </r>
  <r>
    <x v="2"/>
    <x v="1"/>
    <x v="0"/>
    <x v="8"/>
    <x v="8"/>
    <x v="1"/>
    <x v="16"/>
    <n v="70608.003744000001"/>
    <n v="1080.7602540697601"/>
    <n v="76310324.065723702"/>
    <n v="1.0807602540697601"/>
    <n v="76310.324065724009"/>
  </r>
  <r>
    <x v="2"/>
    <x v="1"/>
    <x v="0"/>
    <x v="9"/>
    <x v="9"/>
    <x v="1"/>
    <x v="16"/>
    <n v="70608.003744000001"/>
    <n v="149.75426649309901"/>
    <n v="10573849.809224701"/>
    <n v="0.149754266493099"/>
    <n v="10573.849809224708"/>
  </r>
  <r>
    <x v="2"/>
    <x v="1"/>
    <x v="0"/>
    <x v="10"/>
    <x v="10"/>
    <x v="1"/>
    <x v="16"/>
    <n v="70608.003744000001"/>
    <n v="801.76128343874905"/>
    <n v="56610763.7028374"/>
    <n v="0.80176128343874908"/>
    <n v="56610.763702837445"/>
  </r>
  <r>
    <x v="2"/>
    <x v="1"/>
    <x v="0"/>
    <x v="11"/>
    <x v="11"/>
    <x v="1"/>
    <x v="16"/>
    <n v="70608.003744000001"/>
    <n v="6.63300776992706"/>
    <n v="468343.43745299103"/>
    <n v="6.6330077699270603E-3"/>
    <n v="468.343437452991"/>
  </r>
  <r>
    <x v="2"/>
    <x v="1"/>
    <x v="0"/>
    <x v="12"/>
    <x v="12"/>
    <x v="1"/>
    <x v="16"/>
    <n v="70608.003744000001"/>
    <n v="777.79749236404302"/>
    <n v="54918728.252914198"/>
    <n v="0.77779749236404305"/>
    <n v="54918.728252914167"/>
  </r>
  <r>
    <x v="2"/>
    <x v="1"/>
    <x v="0"/>
    <x v="13"/>
    <x v="13"/>
    <x v="1"/>
    <x v="16"/>
    <n v="70608.003744000001"/>
    <n v="956.47823218713597"/>
    <n v="67535018.599323794"/>
    <n v="0.95647823218713601"/>
    <n v="67535.018599323797"/>
  </r>
  <r>
    <x v="2"/>
    <x v="1"/>
    <x v="0"/>
    <x v="14"/>
    <x v="14"/>
    <x v="1"/>
    <x v="16"/>
    <n v="70608.003744000001"/>
    <n v="1592.4123826657201"/>
    <n v="112437059.477253"/>
    <n v="1.5924123826657202"/>
    <n v="112437.05947725313"/>
  </r>
  <r>
    <x v="2"/>
    <x v="1"/>
    <x v="0"/>
    <x v="19"/>
    <x v="19"/>
    <x v="1"/>
    <x v="16"/>
    <n v="70608.003744000001"/>
    <n v="0.60574207018319504"/>
    <n v="42770.238359393297"/>
    <n v="6.0574207018319502E-4"/>
    <n v="42.770238359393346"/>
  </r>
  <r>
    <x v="2"/>
    <x v="1"/>
    <x v="0"/>
    <x v="15"/>
    <x v="15"/>
    <x v="1"/>
    <x v="16"/>
    <n v="70608.003744000001"/>
    <n v="90.618250399241603"/>
    <n v="6398373.7634643801"/>
    <n v="9.0618250399241609E-2"/>
    <n v="6398.3737634643812"/>
  </r>
  <r>
    <x v="2"/>
    <x v="1"/>
    <x v="0"/>
    <x v="16"/>
    <x v="16"/>
    <x v="1"/>
    <x v="16"/>
    <n v="70608.003744000001"/>
    <n v="1623.7323171854"/>
    <n v="114648497.53108101"/>
    <n v="1.6237323171853999"/>
    <n v="114648.49753108052"/>
  </r>
  <r>
    <x v="2"/>
    <x v="1"/>
    <x v="0"/>
    <x v="17"/>
    <x v="17"/>
    <x v="1"/>
    <x v="16"/>
    <n v="70608.003744000001"/>
    <n v="0.15051325083115299"/>
    <n v="10627.4401782076"/>
    <n v="1.5051325083115301E-4"/>
    <n v="10.627440178207664"/>
  </r>
  <r>
    <x v="2"/>
    <x v="1"/>
    <x v="0"/>
    <x v="18"/>
    <x v="18"/>
    <x v="1"/>
    <x v="16"/>
    <n v="70608.003744000001"/>
    <n v="10.5735513712039"/>
    <n v="746577.35480534297"/>
    <n v="1.05735513712039E-2"/>
    <n v="746.57735480534132"/>
  </r>
  <r>
    <x v="2"/>
    <x v="1"/>
    <x v="0"/>
    <x v="0"/>
    <x v="0"/>
    <x v="1"/>
    <x v="17"/>
    <n v="70608.003744000001"/>
    <n v="52.425359431291703"/>
    <n v="3701649.9750051899"/>
    <n v="5.2425359431291702E-2"/>
    <n v="3701.6499750051903"/>
  </r>
  <r>
    <x v="2"/>
    <x v="1"/>
    <x v="0"/>
    <x v="1"/>
    <x v="1"/>
    <x v="1"/>
    <x v="17"/>
    <n v="70608.003744000001"/>
    <n v="810.68918052259301"/>
    <n v="57241144.693559498"/>
    <n v="0.81068918052259298"/>
    <n v="57241.144693559538"/>
  </r>
  <r>
    <x v="2"/>
    <x v="1"/>
    <x v="0"/>
    <x v="2"/>
    <x v="2"/>
    <x v="1"/>
    <x v="17"/>
    <n v="70608.003744000001"/>
    <n v="20.3633157849995"/>
    <n v="1437813.0771875"/>
    <n v="2.0363315784999499E-2"/>
    <n v="1437.8130771874989"/>
  </r>
  <r>
    <x v="2"/>
    <x v="1"/>
    <x v="0"/>
    <x v="3"/>
    <x v="3"/>
    <x v="1"/>
    <x v="17"/>
    <n v="70608.003744000001"/>
    <n v="3.9696059027743398"/>
    <n v="280285.94844529498"/>
    <n v="3.9696059027743398E-3"/>
    <n v="280.28594844529511"/>
  </r>
  <r>
    <x v="2"/>
    <x v="1"/>
    <x v="0"/>
    <x v="4"/>
    <x v="4"/>
    <x v="1"/>
    <x v="17"/>
    <n v="70608.003744000001"/>
    <n v="2960.43454878896"/>
    <n v="209030373.70475799"/>
    <n v="2.9604345487889598"/>
    <n v="209030.37370475783"/>
  </r>
  <r>
    <x v="2"/>
    <x v="1"/>
    <x v="0"/>
    <x v="5"/>
    <x v="5"/>
    <x v="1"/>
    <x v="17"/>
    <n v="70608.003744000001"/>
    <n v="2631.5395752980098"/>
    <n v="185807756.18512601"/>
    <n v="2.6315395752980097"/>
    <n v="185807.75618512605"/>
  </r>
  <r>
    <x v="2"/>
    <x v="1"/>
    <x v="0"/>
    <x v="6"/>
    <x v="6"/>
    <x v="1"/>
    <x v="17"/>
    <n v="70608.003744000001"/>
    <n v="1523.02723782012"/>
    <n v="107537912.910217"/>
    <n v="1.52302723782012"/>
    <n v="107537.91291021701"/>
  </r>
  <r>
    <x v="2"/>
    <x v="1"/>
    <x v="0"/>
    <x v="7"/>
    <x v="7"/>
    <x v="1"/>
    <x v="17"/>
    <n v="70608.003744000001"/>
    <n v="3.8639155602937101"/>
    <n v="272823.36434771802"/>
    <n v="3.8639155602937102E-3"/>
    <n v="272.82336434771815"/>
  </r>
  <r>
    <x v="2"/>
    <x v="1"/>
    <x v="0"/>
    <x v="8"/>
    <x v="8"/>
    <x v="1"/>
    <x v="17"/>
    <n v="70608.003744000001"/>
    <n v="1593.7448491313501"/>
    <n v="112531142.27444699"/>
    <n v="1.5937448491313502"/>
    <n v="112531.14227444709"/>
  </r>
  <r>
    <x v="2"/>
    <x v="1"/>
    <x v="0"/>
    <x v="9"/>
    <x v="9"/>
    <x v="1"/>
    <x v="17"/>
    <n v="70608.003744000001"/>
    <n v="235.35834088970901"/>
    <n v="16618182.6147222"/>
    <n v="0.235358340889709"/>
    <n v="16618.182614722202"/>
  </r>
  <r>
    <x v="2"/>
    <x v="1"/>
    <x v="0"/>
    <x v="10"/>
    <x v="10"/>
    <x v="1"/>
    <x v="17"/>
    <n v="70608.003744000001"/>
    <n v="575.42369666136199"/>
    <n v="40629518.528251797"/>
    <n v="0.57542369666136195"/>
    <n v="40629.518528251763"/>
  </r>
  <r>
    <x v="2"/>
    <x v="1"/>
    <x v="0"/>
    <x v="11"/>
    <x v="11"/>
    <x v="1"/>
    <x v="17"/>
    <n v="70608.003744000001"/>
    <n v="121.5907434129"/>
    <n v="8585279.6661337893"/>
    <n v="0.12159074341289999"/>
    <n v="8585.279666133787"/>
  </r>
  <r>
    <x v="2"/>
    <x v="1"/>
    <x v="0"/>
    <x v="12"/>
    <x v="12"/>
    <x v="1"/>
    <x v="17"/>
    <n v="70608.003744000001"/>
    <n v="3303.9669387226099"/>
    <n v="233286509.97937801"/>
    <n v="3.3039669387226098"/>
    <n v="233286.50997937826"/>
  </r>
  <r>
    <x v="2"/>
    <x v="1"/>
    <x v="0"/>
    <x v="13"/>
    <x v="13"/>
    <x v="1"/>
    <x v="17"/>
    <n v="70608.003744000001"/>
    <n v="1421.63167817729"/>
    <n v="100378574.855331"/>
    <n v="1.42163167817729"/>
    <n v="100378.5748553311"/>
  </r>
  <r>
    <x v="2"/>
    <x v="1"/>
    <x v="0"/>
    <x v="14"/>
    <x v="14"/>
    <x v="1"/>
    <x v="17"/>
    <n v="70608.003744000001"/>
    <n v="3329.2162371945101"/>
    <n v="235069312.54041499"/>
    <n v="3.32921623719451"/>
    <n v="235069.31254041556"/>
  </r>
  <r>
    <x v="2"/>
    <x v="1"/>
    <x v="0"/>
    <x v="19"/>
    <x v="19"/>
    <x v="1"/>
    <x v="17"/>
    <n v="70608.003744000001"/>
    <n v="0.17223575689977699"/>
    <n v="12161.222968030101"/>
    <n v="1.7223575689977701E-4"/>
    <n v="12.161222968030129"/>
  </r>
  <r>
    <x v="2"/>
    <x v="1"/>
    <x v="0"/>
    <x v="15"/>
    <x v="15"/>
    <x v="1"/>
    <x v="17"/>
    <n v="70608.003744000001"/>
    <n v="159.78587997327801"/>
    <n v="11282162.0113915"/>
    <n v="0.15978587997327801"/>
    <n v="11282.162011391549"/>
  </r>
  <r>
    <x v="2"/>
    <x v="1"/>
    <x v="0"/>
    <x v="16"/>
    <x v="16"/>
    <x v="1"/>
    <x v="17"/>
    <n v="70608.003744000001"/>
    <n v="1415.7777736445801"/>
    <n v="99965242.342168406"/>
    <n v="1.41577777364458"/>
    <n v="99965.242342168494"/>
  </r>
  <r>
    <x v="2"/>
    <x v="1"/>
    <x v="0"/>
    <x v="17"/>
    <x v="17"/>
    <x v="1"/>
    <x v="17"/>
    <n v="70608.003744000001"/>
    <n v="0.48699775248695998"/>
    <n v="34385.939130918901"/>
    <n v="4.8699775248695998E-4"/>
    <n v="34.385939130918857"/>
  </r>
  <r>
    <x v="2"/>
    <x v="1"/>
    <x v="0"/>
    <x v="18"/>
    <x v="18"/>
    <x v="1"/>
    <x v="17"/>
    <n v="70608.003744000001"/>
    <n v="35.812143030513603"/>
    <n v="2528623.9291791702"/>
    <n v="3.5812143030513603E-2"/>
    <n v="2528.623929179168"/>
  </r>
  <r>
    <x v="2"/>
    <x v="1"/>
    <x v="0"/>
    <x v="0"/>
    <x v="0"/>
    <x v="1"/>
    <x v="18"/>
    <n v="70608.003744000001"/>
    <n v="16.868491135233501"/>
    <n v="1191050.4852322"/>
    <n v="1.6868491135233501E-2"/>
    <n v="1191.0504852321978"/>
  </r>
  <r>
    <x v="2"/>
    <x v="1"/>
    <x v="0"/>
    <x v="1"/>
    <x v="1"/>
    <x v="1"/>
    <x v="18"/>
    <n v="70608.003744000001"/>
    <n v="68.305653903335198"/>
    <n v="4822925.8665430602"/>
    <n v="6.8305653903335192E-2"/>
    <n v="4822.9258665430598"/>
  </r>
  <r>
    <x v="2"/>
    <x v="1"/>
    <x v="0"/>
    <x v="2"/>
    <x v="2"/>
    <x v="1"/>
    <x v="18"/>
    <n v="70608.003744000001"/>
    <n v="2.10572837392187"/>
    <n v="148681.27690972199"/>
    <n v="2.1057283739218699E-3"/>
    <n v="148.68127690972241"/>
  </r>
  <r>
    <x v="2"/>
    <x v="1"/>
    <x v="0"/>
    <x v="3"/>
    <x v="3"/>
    <x v="1"/>
    <x v="18"/>
    <n v="70608.003744000001"/>
    <n v="0.52045510911742199"/>
    <n v="36748.296293146901"/>
    <n v="5.2045510911742198E-4"/>
    <n v="36.748296293146858"/>
  </r>
  <r>
    <x v="2"/>
    <x v="1"/>
    <x v="0"/>
    <x v="4"/>
    <x v="4"/>
    <x v="1"/>
    <x v="18"/>
    <n v="70608.003744000001"/>
    <n v="3225.3076956558498"/>
    <n v="227732537.85042"/>
    <n v="3.2253076956558497"/>
    <n v="227732.53785042025"/>
  </r>
  <r>
    <x v="2"/>
    <x v="1"/>
    <x v="0"/>
    <x v="5"/>
    <x v="5"/>
    <x v="1"/>
    <x v="18"/>
    <n v="70608.003744000001"/>
    <n v="2883.5122360898299"/>
    <n v="203599042.7617"/>
    <n v="2.88351223608983"/>
    <n v="203599.04276170052"/>
  </r>
  <r>
    <x v="2"/>
    <x v="1"/>
    <x v="0"/>
    <x v="6"/>
    <x v="6"/>
    <x v="1"/>
    <x v="18"/>
    <n v="70608.003744000001"/>
    <n v="1665.30087625278"/>
    <n v="117583570.50534301"/>
    <n v="1.6653008762527799"/>
    <n v="117583.57050534277"/>
  </r>
  <r>
    <x v="2"/>
    <x v="1"/>
    <x v="0"/>
    <x v="7"/>
    <x v="7"/>
    <x v="1"/>
    <x v="18"/>
    <n v="70608.003744000001"/>
    <n v="0.77007988843550601"/>
    <n v="54373.803645833301"/>
    <n v="7.7007988843550606E-4"/>
    <n v="54.373803645833313"/>
  </r>
  <r>
    <x v="2"/>
    <x v="1"/>
    <x v="0"/>
    <x v="8"/>
    <x v="8"/>
    <x v="1"/>
    <x v="18"/>
    <n v="70608.003744000001"/>
    <n v="1281.55127557833"/>
    <n v="90487777.264162704"/>
    <n v="1.28155127557833"/>
    <n v="90487.777264162709"/>
  </r>
  <r>
    <x v="2"/>
    <x v="1"/>
    <x v="0"/>
    <x v="9"/>
    <x v="9"/>
    <x v="1"/>
    <x v="18"/>
    <n v="70608.003744000001"/>
    <n v="644.09214087714804"/>
    <n v="45478060.294534698"/>
    <n v="0.64409214087714806"/>
    <n v="45478.060294534647"/>
  </r>
  <r>
    <x v="2"/>
    <x v="1"/>
    <x v="0"/>
    <x v="10"/>
    <x v="10"/>
    <x v="1"/>
    <x v="18"/>
    <n v="70608.003744000001"/>
    <n v="1722.3964181686999"/>
    <n v="121614972.742708"/>
    <n v="1.7223964181686999"/>
    <n v="121614.97274270776"/>
  </r>
  <r>
    <x v="2"/>
    <x v="1"/>
    <x v="0"/>
    <x v="11"/>
    <x v="11"/>
    <x v="1"/>
    <x v="18"/>
    <n v="70608.003744000001"/>
    <n v="491.550534675118"/>
    <n v="34707401.992705896"/>
    <n v="0.491550534675118"/>
    <n v="34707.401992705934"/>
  </r>
  <r>
    <x v="2"/>
    <x v="1"/>
    <x v="0"/>
    <x v="12"/>
    <x v="12"/>
    <x v="1"/>
    <x v="18"/>
    <n v="70608.003744000001"/>
    <n v="3337.0705398621499"/>
    <n v="235623889.17257801"/>
    <n v="3.3370705398621499"/>
    <n v="235623.88917257878"/>
  </r>
  <r>
    <x v="2"/>
    <x v="1"/>
    <x v="0"/>
    <x v="36"/>
    <x v="34"/>
    <x v="1"/>
    <x v="18"/>
    <n v="70608.003744000001"/>
    <n v="2.7431066250540002"/>
    <n v="193685.28285200399"/>
    <n v="2.7431066250540002E-3"/>
    <n v="193.68528285200406"/>
  </r>
  <r>
    <x v="2"/>
    <x v="1"/>
    <x v="0"/>
    <x v="13"/>
    <x v="13"/>
    <x v="1"/>
    <x v="18"/>
    <n v="70608.003744000001"/>
    <n v="929.76325924279399"/>
    <n v="65648727.6896488"/>
    <n v="0.92976325924279402"/>
    <n v="65648.727689648847"/>
  </r>
  <r>
    <x v="2"/>
    <x v="1"/>
    <x v="0"/>
    <x v="14"/>
    <x v="14"/>
    <x v="1"/>
    <x v="18"/>
    <n v="70608.003744000001"/>
    <n v="3095.2377386960802"/>
    <n v="218548557.84242299"/>
    <n v="3.0952377386960803"/>
    <n v="218548.55784242295"/>
  </r>
  <r>
    <x v="2"/>
    <x v="1"/>
    <x v="0"/>
    <x v="19"/>
    <x v="19"/>
    <x v="1"/>
    <x v="18"/>
    <n v="70608.003744000001"/>
    <n v="0.76062362904372605"/>
    <n v="53706.116047294301"/>
    <n v="7.6062362904372606E-4"/>
    <n v="53.70611604729428"/>
  </r>
  <r>
    <x v="2"/>
    <x v="1"/>
    <x v="0"/>
    <x v="15"/>
    <x v="15"/>
    <x v="1"/>
    <x v="18"/>
    <n v="70608.003744000001"/>
    <n v="160.33346910441699"/>
    <n v="11320826.1868132"/>
    <n v="0.16033346910441698"/>
    <n v="11320.826186813183"/>
  </r>
  <r>
    <x v="2"/>
    <x v="1"/>
    <x v="0"/>
    <x v="16"/>
    <x v="16"/>
    <x v="1"/>
    <x v="18"/>
    <n v="70608.003744000001"/>
    <n v="1806.97217881598"/>
    <n v="127586698.36714201"/>
    <n v="1.80697217881598"/>
    <n v="127586.69836714256"/>
  </r>
  <r>
    <x v="2"/>
    <x v="1"/>
    <x v="0"/>
    <x v="17"/>
    <x v="17"/>
    <x v="1"/>
    <x v="18"/>
    <n v="70608.003744000001"/>
    <n v="0.44983921904416202"/>
    <n v="31762.249262468202"/>
    <n v="4.4983921904416204E-4"/>
    <n v="31.762249262468231"/>
  </r>
  <r>
    <x v="2"/>
    <x v="1"/>
    <x v="0"/>
    <x v="18"/>
    <x v="18"/>
    <x v="1"/>
    <x v="18"/>
    <n v="70608.003744000001"/>
    <n v="18.9958915062982"/>
    <n v="1341261.9785973199"/>
    <n v="1.8995891506298199E-2"/>
    <n v="1341.2619785973211"/>
  </r>
  <r>
    <x v="2"/>
    <x v="1"/>
    <x v="0"/>
    <x v="0"/>
    <x v="0"/>
    <x v="1"/>
    <x v="19"/>
    <n v="70608.003744000001"/>
    <n v="13.6025691086415"/>
    <n v="960450.25055097905"/>
    <n v="1.36025691086415E-2"/>
    <n v="960.45025055097778"/>
  </r>
  <r>
    <x v="2"/>
    <x v="1"/>
    <x v="0"/>
    <x v="1"/>
    <x v="1"/>
    <x v="1"/>
    <x v="19"/>
    <n v="70608.003744000001"/>
    <n v="85.2617889882806"/>
    <n v="6020164.7161046602"/>
    <n v="8.5261788988280601E-2"/>
    <n v="6020.1647161046549"/>
  </r>
  <r>
    <x v="2"/>
    <x v="1"/>
    <x v="0"/>
    <x v="2"/>
    <x v="2"/>
    <x v="1"/>
    <x v="19"/>
    <n v="70608.003744000001"/>
    <n v="21.980747096192701"/>
    <n v="1552016.67326389"/>
    <n v="2.1980747096192702E-2"/>
    <n v="1552.0166732638913"/>
  </r>
  <r>
    <x v="2"/>
    <x v="1"/>
    <x v="0"/>
    <x v="3"/>
    <x v="3"/>
    <x v="1"/>
    <x v="19"/>
    <n v="70608.003744000001"/>
    <n v="29.420711255453298"/>
    <n v="2077337.6904761901"/>
    <n v="2.94207112554533E-2"/>
    <n v="2077.3376904761894"/>
  </r>
  <r>
    <x v="2"/>
    <x v="1"/>
    <x v="0"/>
    <x v="4"/>
    <x v="4"/>
    <x v="1"/>
    <x v="19"/>
    <n v="70608.003744000001"/>
    <n v="1458.28160294042"/>
    <n v="102966352.880224"/>
    <n v="1.45828160294042"/>
    <n v="102966.35288022349"/>
  </r>
  <r>
    <x v="2"/>
    <x v="1"/>
    <x v="0"/>
    <x v="5"/>
    <x v="5"/>
    <x v="1"/>
    <x v="19"/>
    <n v="70608.003744000001"/>
    <n v="3627.8575019935602"/>
    <n v="256155776.08346"/>
    <n v="3.6278575019935602"/>
    <n v="256155.77608345979"/>
  </r>
  <r>
    <x v="2"/>
    <x v="1"/>
    <x v="0"/>
    <x v="6"/>
    <x v="6"/>
    <x v="1"/>
    <x v="19"/>
    <n v="70608.003744000001"/>
    <n v="515.45414077705004"/>
    <n v="36395187.901846297"/>
    <n v="0.5154541407770501"/>
    <n v="36395.187901846257"/>
  </r>
  <r>
    <x v="2"/>
    <x v="1"/>
    <x v="0"/>
    <x v="7"/>
    <x v="7"/>
    <x v="1"/>
    <x v="19"/>
    <n v="70608.003744000001"/>
    <n v="1.47014609678243"/>
    <n v="103804.081105841"/>
    <n v="1.47014609678243E-3"/>
    <n v="103.80408110584081"/>
  </r>
  <r>
    <x v="2"/>
    <x v="1"/>
    <x v="0"/>
    <x v="8"/>
    <x v="8"/>
    <x v="1"/>
    <x v="19"/>
    <n v="70608.003744000001"/>
    <n v="639.99147392719999"/>
    <n v="45188520.387179799"/>
    <n v="0.63999147392720002"/>
    <n v="45188.520387179815"/>
  </r>
  <r>
    <x v="2"/>
    <x v="1"/>
    <x v="0"/>
    <x v="9"/>
    <x v="9"/>
    <x v="1"/>
    <x v="19"/>
    <n v="70608.003744000001"/>
    <n v="329.63440176055798"/>
    <n v="23274827.073660702"/>
    <n v="0.32963440176055797"/>
    <n v="23274.827073660679"/>
  </r>
  <r>
    <x v="2"/>
    <x v="1"/>
    <x v="0"/>
    <x v="10"/>
    <x v="10"/>
    <x v="1"/>
    <x v="19"/>
    <n v="70608.003744000001"/>
    <n v="125.15359794805001"/>
    <n v="8836845.7124909908"/>
    <n v="0.12515359794805"/>
    <n v="8836.8457124909855"/>
  </r>
  <r>
    <x v="2"/>
    <x v="1"/>
    <x v="0"/>
    <x v="11"/>
    <x v="11"/>
    <x v="1"/>
    <x v="19"/>
    <n v="70608.003744000001"/>
    <n v="671.37750911961302"/>
    <n v="47404625.677555002"/>
    <n v="0.67137750911961303"/>
    <n v="47404.625677555028"/>
  </r>
  <r>
    <x v="2"/>
    <x v="1"/>
    <x v="0"/>
    <x v="12"/>
    <x v="12"/>
    <x v="1"/>
    <x v="19"/>
    <n v="70608.003744000001"/>
    <n v="7977.1533934530298"/>
    <n v="563250876.67139399"/>
    <n v="7.9771533934530297"/>
    <n v="563250.87667139387"/>
  </r>
  <r>
    <x v="2"/>
    <x v="1"/>
    <x v="0"/>
    <x v="13"/>
    <x v="13"/>
    <x v="1"/>
    <x v="19"/>
    <n v="70608.003744000001"/>
    <n v="360.04854267333701"/>
    <n v="25422308.849100702"/>
    <n v="0.36004854267333702"/>
    <n v="25422.308849100726"/>
  </r>
  <r>
    <x v="2"/>
    <x v="1"/>
    <x v="0"/>
    <x v="14"/>
    <x v="14"/>
    <x v="1"/>
    <x v="19"/>
    <n v="70608.003744000001"/>
    <n v="1175.8083118552099"/>
    <n v="83021477.685698703"/>
    <n v="1.1758083118552098"/>
    <n v="83021.477685698977"/>
  </r>
  <r>
    <x v="2"/>
    <x v="1"/>
    <x v="0"/>
    <x v="19"/>
    <x v="19"/>
    <x v="1"/>
    <x v="19"/>
    <n v="70608.003744000001"/>
    <n v="0.45137893910237298"/>
    <n v="31870.965822103099"/>
    <n v="4.5137893910237296E-4"/>
    <n v="31.870965822103098"/>
  </r>
  <r>
    <x v="2"/>
    <x v="1"/>
    <x v="0"/>
    <x v="15"/>
    <x v="15"/>
    <x v="1"/>
    <x v="19"/>
    <n v="70608.003744000001"/>
    <n v="197.866117400907"/>
    <n v="13970931.558254"/>
    <n v="0.19786611740090701"/>
    <n v="13970.931558253986"/>
  </r>
  <r>
    <x v="2"/>
    <x v="1"/>
    <x v="0"/>
    <x v="16"/>
    <x v="16"/>
    <x v="1"/>
    <x v="19"/>
    <n v="70608.003744000001"/>
    <n v="1304.0860843426101"/>
    <n v="92078915.125761107"/>
    <n v="1.3040860843426101"/>
    <n v="92078.915125761312"/>
  </r>
  <r>
    <x v="2"/>
    <x v="1"/>
    <x v="0"/>
    <x v="17"/>
    <x v="17"/>
    <x v="1"/>
    <x v="19"/>
    <n v="70608.003744000001"/>
    <n v="2.1880578578338399E-2"/>
    <n v="1544.9439741802"/>
    <n v="2.1880578578338401E-5"/>
    <n v="1.544943974180204"/>
  </r>
  <r>
    <x v="2"/>
    <x v="1"/>
    <x v="0"/>
    <x v="18"/>
    <x v="18"/>
    <x v="1"/>
    <x v="19"/>
    <n v="70608.003744000001"/>
    <n v="24.2797607157881"/>
    <n v="1714345.4355237901"/>
    <n v="2.42797607157881E-2"/>
    <n v="1714.3454355237902"/>
  </r>
  <r>
    <x v="2"/>
    <x v="1"/>
    <x v="0"/>
    <x v="0"/>
    <x v="0"/>
    <x v="1"/>
    <x v="20"/>
    <n v="70608.003744000001"/>
    <n v="6.63412575991656"/>
    <n v="468422.37649435498"/>
    <n v="6.6341257599165596E-3"/>
    <n v="468.42237649435532"/>
  </r>
  <r>
    <x v="2"/>
    <x v="1"/>
    <x v="0"/>
    <x v="1"/>
    <x v="1"/>
    <x v="1"/>
    <x v="20"/>
    <n v="70608.003744000001"/>
    <n v="155.691765497125"/>
    <n v="10993084.761131"/>
    <n v="0.15569176549712502"/>
    <n v="10993.084761130973"/>
  </r>
  <r>
    <x v="2"/>
    <x v="1"/>
    <x v="0"/>
    <x v="2"/>
    <x v="2"/>
    <x v="1"/>
    <x v="20"/>
    <n v="70608.003744000001"/>
    <n v="21.045476901777899"/>
    <n v="1485979.1118749999"/>
    <n v="2.1045476901777899E-2"/>
    <n v="1485.9791118749995"/>
  </r>
  <r>
    <x v="2"/>
    <x v="1"/>
    <x v="0"/>
    <x v="3"/>
    <x v="3"/>
    <x v="1"/>
    <x v="20"/>
    <n v="70608.003744000001"/>
    <n v="7.1281336055261502"/>
    <n v="503303.28430672298"/>
    <n v="7.1281336055261501E-3"/>
    <n v="503.30328430672262"/>
  </r>
  <r>
    <x v="2"/>
    <x v="1"/>
    <x v="0"/>
    <x v="4"/>
    <x v="4"/>
    <x v="1"/>
    <x v="20"/>
    <n v="70608.003744000001"/>
    <n v="1865.14939642335"/>
    <n v="131694475.565779"/>
    <n v="1.8651493964233501"/>
    <n v="131694.47556577926"/>
  </r>
  <r>
    <x v="2"/>
    <x v="1"/>
    <x v="0"/>
    <x v="5"/>
    <x v="5"/>
    <x v="1"/>
    <x v="20"/>
    <n v="70608.003744000001"/>
    <n v="2052.60153042926"/>
    <n v="144930096.54549"/>
    <n v="2.0526015304292602"/>
    <n v="144930.09654548933"/>
  </r>
  <r>
    <x v="2"/>
    <x v="1"/>
    <x v="0"/>
    <x v="6"/>
    <x v="6"/>
    <x v="1"/>
    <x v="20"/>
    <n v="70608.003744000001"/>
    <n v="693.01157579941196"/>
    <n v="48932163.938680202"/>
    <n v="0.69301157579941197"/>
    <n v="48932.16393868022"/>
  </r>
  <r>
    <x v="2"/>
    <x v="1"/>
    <x v="0"/>
    <x v="7"/>
    <x v="7"/>
    <x v="1"/>
    <x v="20"/>
    <n v="70608.003744000001"/>
    <n v="0.76680882396596695"/>
    <n v="54142.840313521301"/>
    <n v="7.6680882396596697E-4"/>
    <n v="54.142840313521233"/>
  </r>
  <r>
    <x v="2"/>
    <x v="1"/>
    <x v="0"/>
    <x v="8"/>
    <x v="8"/>
    <x v="1"/>
    <x v="20"/>
    <n v="70608.003744000001"/>
    <n v="1145.37528709967"/>
    <n v="80872662.559818804"/>
    <n v="1.1453752870996701"/>
    <n v="80872.662559818578"/>
  </r>
  <r>
    <x v="2"/>
    <x v="1"/>
    <x v="0"/>
    <x v="9"/>
    <x v="9"/>
    <x v="1"/>
    <x v="20"/>
    <n v="70608.003744000001"/>
    <n v="16.363476754857199"/>
    <n v="1155392.4279718101"/>
    <n v="1.6363476754857199E-2"/>
    <n v="1155.3924279718142"/>
  </r>
  <r>
    <x v="2"/>
    <x v="1"/>
    <x v="0"/>
    <x v="10"/>
    <x v="10"/>
    <x v="1"/>
    <x v="20"/>
    <n v="70608.003744000001"/>
    <n v="37.158971096524603"/>
    <n v="2623720.7703065998"/>
    <n v="3.71589710965246E-2"/>
    <n v="2623.7207703065969"/>
  </r>
  <r>
    <x v="2"/>
    <x v="1"/>
    <x v="0"/>
    <x v="11"/>
    <x v="11"/>
    <x v="1"/>
    <x v="20"/>
    <n v="70608.003744000001"/>
    <n v="57.4270694425377"/>
    <n v="4054810.7342056502"/>
    <n v="5.7427069442537698E-2"/>
    <n v="4054.8107342056501"/>
  </r>
  <r>
    <x v="2"/>
    <x v="1"/>
    <x v="0"/>
    <x v="12"/>
    <x v="12"/>
    <x v="1"/>
    <x v="20"/>
    <n v="70608.003744000001"/>
    <n v="346.48790893024398"/>
    <n v="24464819.570997398"/>
    <n v="0.34648790893024395"/>
    <n v="24464.819570997395"/>
  </r>
  <r>
    <x v="2"/>
    <x v="1"/>
    <x v="0"/>
    <x v="23"/>
    <x v="23"/>
    <x v="1"/>
    <x v="20"/>
    <n v="70608.003744000001"/>
    <n v="0.68840206011424798"/>
    <n v="48606.695237924199"/>
    <n v="6.8840206011424796E-4"/>
    <n v="48.606695237924136"/>
  </r>
  <r>
    <x v="2"/>
    <x v="1"/>
    <x v="0"/>
    <x v="13"/>
    <x v="13"/>
    <x v="1"/>
    <x v="20"/>
    <n v="70608.003744000001"/>
    <n v="1151.79178041207"/>
    <n v="81325718.343643799"/>
    <n v="1.1517917804120701"/>
    <n v="81325.718343643879"/>
  </r>
  <r>
    <x v="2"/>
    <x v="1"/>
    <x v="0"/>
    <x v="14"/>
    <x v="14"/>
    <x v="1"/>
    <x v="20"/>
    <n v="70608.003744000001"/>
    <n v="1424.69064312869"/>
    <n v="100594562.264072"/>
    <n v="1.4246906431286901"/>
    <n v="100594.56226407232"/>
  </r>
  <r>
    <x v="2"/>
    <x v="1"/>
    <x v="0"/>
    <x v="19"/>
    <x v="19"/>
    <x v="1"/>
    <x v="20"/>
    <n v="70608.003744000001"/>
    <n v="0.84126802599328199"/>
    <n v="59400.255929041101"/>
    <n v="8.4126802599328201E-4"/>
    <n v="59.400255929041144"/>
  </r>
  <r>
    <x v="2"/>
    <x v="1"/>
    <x v="0"/>
    <x v="15"/>
    <x v="15"/>
    <x v="1"/>
    <x v="20"/>
    <n v="70608.003744000001"/>
    <n v="85.885038719614599"/>
    <n v="6064171.13546813"/>
    <n v="8.5885038719614601E-2"/>
    <n v="6064.1711354681329"/>
  </r>
  <r>
    <x v="2"/>
    <x v="1"/>
    <x v="0"/>
    <x v="16"/>
    <x v="16"/>
    <x v="1"/>
    <x v="20"/>
    <n v="70608.003744000001"/>
    <n v="918.13733263980305"/>
    <n v="64827844.220537402"/>
    <n v="0.91813733263980302"/>
    <n v="64827.844220537387"/>
  </r>
  <r>
    <x v="2"/>
    <x v="1"/>
    <x v="0"/>
    <x v="18"/>
    <x v="18"/>
    <x v="1"/>
    <x v="20"/>
    <n v="70608.003744000001"/>
    <n v="16.372484062413399"/>
    <n v="1156028.4159774701"/>
    <n v="1.63724840624134E-2"/>
    <n v="1156.0284159774658"/>
  </r>
  <r>
    <x v="2"/>
    <x v="1"/>
    <x v="0"/>
    <x v="0"/>
    <x v="0"/>
    <x v="1"/>
    <x v="21"/>
    <n v="70608.003744000001"/>
    <n v="12.8336670993752"/>
    <n v="906159.61460193503"/>
    <n v="1.2833667099375199E-2"/>
    <n v="906.15961460193364"/>
  </r>
  <r>
    <x v="2"/>
    <x v="1"/>
    <x v="0"/>
    <x v="1"/>
    <x v="1"/>
    <x v="1"/>
    <x v="21"/>
    <n v="70608.003744000001"/>
    <n v="876.29717235158705"/>
    <n v="61873594.026257403"/>
    <n v="0.87629717235158711"/>
    <n v="61873.59402625748"/>
  </r>
  <r>
    <x v="2"/>
    <x v="1"/>
    <x v="0"/>
    <x v="2"/>
    <x v="2"/>
    <x v="1"/>
    <x v="21"/>
    <n v="70608.003744000001"/>
    <n v="1.46702590656271"/>
    <n v="103583.770703125"/>
    <n v="1.4670259065627099E-3"/>
    <n v="103.58377070312481"/>
  </r>
  <r>
    <x v="2"/>
    <x v="1"/>
    <x v="0"/>
    <x v="3"/>
    <x v="3"/>
    <x v="1"/>
    <x v="21"/>
    <n v="70608.003744000001"/>
    <n v="9.2441965056773103"/>
    <n v="652714.26148313505"/>
    <n v="9.2441965056773105E-3"/>
    <n v="652.71426148313526"/>
  </r>
  <r>
    <x v="2"/>
    <x v="1"/>
    <x v="0"/>
    <x v="4"/>
    <x v="4"/>
    <x v="1"/>
    <x v="21"/>
    <n v="70608.003744000001"/>
    <n v="1086.4079139186599"/>
    <n v="76709094.053479701"/>
    <n v="1.08640791391866"/>
    <n v="76709.094053479974"/>
  </r>
  <r>
    <x v="2"/>
    <x v="1"/>
    <x v="0"/>
    <x v="5"/>
    <x v="5"/>
    <x v="1"/>
    <x v="21"/>
    <n v="70608.003744000001"/>
    <n v="1486.97742508242"/>
    <n v="104992507.597463"/>
    <n v="1.4869774250824201"/>
    <n v="104992.507597463"/>
  </r>
  <r>
    <x v="2"/>
    <x v="1"/>
    <x v="0"/>
    <x v="6"/>
    <x v="6"/>
    <x v="1"/>
    <x v="21"/>
    <n v="70608.003744000001"/>
    <n v="393.18411305439002"/>
    <n v="27761945.326625701"/>
    <n v="0.39318411305439005"/>
    <n v="27761.945326625693"/>
  </r>
  <r>
    <x v="2"/>
    <x v="1"/>
    <x v="0"/>
    <x v="7"/>
    <x v="7"/>
    <x v="1"/>
    <x v="21"/>
    <n v="70608.003744000001"/>
    <n v="3.1743987009611399"/>
    <n v="224137.95536241299"/>
    <n v="3.17439870096114E-3"/>
    <n v="224.13795536241292"/>
  </r>
  <r>
    <x v="2"/>
    <x v="1"/>
    <x v="0"/>
    <x v="8"/>
    <x v="8"/>
    <x v="1"/>
    <x v="21"/>
    <n v="70608.003744000001"/>
    <n v="1128.28437097918"/>
    <n v="79665907.090394899"/>
    <n v="1.1282843709791801"/>
    <n v="79665.907090394641"/>
  </r>
  <r>
    <x v="2"/>
    <x v="1"/>
    <x v="0"/>
    <x v="9"/>
    <x v="9"/>
    <x v="1"/>
    <x v="21"/>
    <n v="70608.003744000001"/>
    <n v="441.13761357575203"/>
    <n v="31147846.270976"/>
    <n v="0.44113761357575204"/>
    <n v="31147.846270975926"/>
  </r>
  <r>
    <x v="2"/>
    <x v="1"/>
    <x v="0"/>
    <x v="10"/>
    <x v="10"/>
    <x v="1"/>
    <x v="21"/>
    <n v="70608.003744000001"/>
    <n v="43.5815037795373"/>
    <n v="3077202.98203472"/>
    <n v="4.3581503779537303E-2"/>
    <n v="3077.2029820347202"/>
  </r>
  <r>
    <x v="2"/>
    <x v="1"/>
    <x v="0"/>
    <x v="11"/>
    <x v="11"/>
    <x v="1"/>
    <x v="21"/>
    <n v="70608.003744000001"/>
    <n v="430.48406386961699"/>
    <n v="30395620.393438201"/>
    <n v="0.43048406386961696"/>
    <n v="30395.62039343825"/>
  </r>
  <r>
    <x v="2"/>
    <x v="1"/>
    <x v="0"/>
    <x v="12"/>
    <x v="12"/>
    <x v="1"/>
    <x v="21"/>
    <n v="70608.003744000001"/>
    <n v="2036.5334265151801"/>
    <n v="143795559.80416501"/>
    <n v="2.03653342651518"/>
    <n v="143795.55980416498"/>
  </r>
  <r>
    <x v="2"/>
    <x v="1"/>
    <x v="0"/>
    <x v="13"/>
    <x v="13"/>
    <x v="1"/>
    <x v="21"/>
    <n v="70608.003744000001"/>
    <n v="524.62957634202303"/>
    <n v="37043047.090570703"/>
    <n v="0.52462957634202301"/>
    <n v="37043.047090570697"/>
  </r>
  <r>
    <x v="2"/>
    <x v="1"/>
    <x v="0"/>
    <x v="14"/>
    <x v="14"/>
    <x v="1"/>
    <x v="21"/>
    <n v="70608.003744000001"/>
    <n v="1306.9792391993401"/>
    <n v="92283195.014717296"/>
    <n v="1.30697923919934"/>
    <n v="92283.195014717276"/>
  </r>
  <r>
    <x v="2"/>
    <x v="1"/>
    <x v="0"/>
    <x v="19"/>
    <x v="19"/>
    <x v="1"/>
    <x v="21"/>
    <n v="70608.003744000001"/>
    <n v="0.451215981084999"/>
    <n v="31859.4596818022"/>
    <n v="4.5121598108499898E-4"/>
    <n v="31.859459681802242"/>
  </r>
  <r>
    <x v="2"/>
    <x v="1"/>
    <x v="0"/>
    <x v="15"/>
    <x v="15"/>
    <x v="1"/>
    <x v="21"/>
    <n v="70608.003744000001"/>
    <n v="90.280226195442495"/>
    <n v="6374506.5492169699"/>
    <n v="9.0280226195442501E-2"/>
    <n v="6374.5065492169715"/>
  </r>
  <r>
    <x v="2"/>
    <x v="1"/>
    <x v="0"/>
    <x v="16"/>
    <x v="16"/>
    <x v="1"/>
    <x v="21"/>
    <n v="70608.003744000001"/>
    <n v="797.74167935544699"/>
    <n v="56326947.482674301"/>
    <n v="0.79774167935544704"/>
    <n v="56326.947482674252"/>
  </r>
  <r>
    <x v="2"/>
    <x v="1"/>
    <x v="0"/>
    <x v="17"/>
    <x v="17"/>
    <x v="1"/>
    <x v="21"/>
    <n v="70608.003744000001"/>
    <n v="5.7600320197221201E-2"/>
    <n v="4067.0436241409898"/>
    <n v="5.7600320197221199E-5"/>
    <n v="4.0670436241409931"/>
  </r>
  <r>
    <x v="2"/>
    <x v="1"/>
    <x v="0"/>
    <x v="18"/>
    <x v="18"/>
    <x v="1"/>
    <x v="21"/>
    <n v="70608.003744000001"/>
    <n v="10.7228362552553"/>
    <n v="757118.062457363"/>
    <n v="1.0722836255255301E-2"/>
    <n v="757.11806245736523"/>
  </r>
  <r>
    <x v="2"/>
    <x v="1"/>
    <x v="0"/>
    <x v="0"/>
    <x v="0"/>
    <x v="1"/>
    <x v="22"/>
    <n v="70608.003744000001"/>
    <n v="52.9824290326587"/>
    <n v="3740983.5475041801"/>
    <n v="5.29824290326587E-2"/>
    <n v="3740.98354750418"/>
  </r>
  <r>
    <x v="2"/>
    <x v="1"/>
    <x v="0"/>
    <x v="1"/>
    <x v="1"/>
    <x v="1"/>
    <x v="22"/>
    <n v="70608.003744000001"/>
    <n v="1370.46158366587"/>
    <n v="96765556.630487904"/>
    <n v="1.37046158366587"/>
    <n v="96765.556630487918"/>
  </r>
  <r>
    <x v="2"/>
    <x v="1"/>
    <x v="0"/>
    <x v="2"/>
    <x v="2"/>
    <x v="1"/>
    <x v="22"/>
    <n v="70608.003744000001"/>
    <n v="439.26416289185198"/>
    <n v="31015565.6580729"/>
    <n v="0.43926416289185199"/>
    <n v="31015.565658072912"/>
  </r>
  <r>
    <x v="2"/>
    <x v="1"/>
    <x v="0"/>
    <x v="3"/>
    <x v="3"/>
    <x v="1"/>
    <x v="22"/>
    <n v="70608.003744000001"/>
    <n v="38.558339748642503"/>
    <n v="2722527.3973345701"/>
    <n v="3.8558339748642506E-2"/>
    <n v="2722.5273973345743"/>
  </r>
  <r>
    <x v="2"/>
    <x v="1"/>
    <x v="0"/>
    <x v="4"/>
    <x v="4"/>
    <x v="1"/>
    <x v="22"/>
    <n v="70608.003744000001"/>
    <n v="1726.47771272816"/>
    <n v="121903144.804242"/>
    <n v="1.7264777127281601"/>
    <n v="121903.14480424249"/>
  </r>
  <r>
    <x v="2"/>
    <x v="1"/>
    <x v="0"/>
    <x v="26"/>
    <x v="25"/>
    <x v="1"/>
    <x v="22"/>
    <n v="70608.003744000001"/>
    <n v="0"/>
    <n v="0"/>
    <n v="0"/>
    <n v="0"/>
  </r>
  <r>
    <x v="2"/>
    <x v="1"/>
    <x v="0"/>
    <x v="5"/>
    <x v="5"/>
    <x v="1"/>
    <x v="22"/>
    <n v="70608.003744000001"/>
    <n v="4684.0110770545098"/>
    <n v="330728671.66560203"/>
    <n v="4.6840110770545094"/>
    <n v="330728.67166560231"/>
  </r>
  <r>
    <x v="2"/>
    <x v="1"/>
    <x v="0"/>
    <x v="6"/>
    <x v="6"/>
    <x v="1"/>
    <x v="22"/>
    <n v="70608.003744000001"/>
    <n v="480.91675428574899"/>
    <n v="33956571.987160496"/>
    <n v="0.48091675428574898"/>
    <n v="33956.571987160496"/>
  </r>
  <r>
    <x v="2"/>
    <x v="1"/>
    <x v="0"/>
    <x v="7"/>
    <x v="7"/>
    <x v="1"/>
    <x v="22"/>
    <n v="70608.003744000001"/>
    <n v="2.4333154038073301"/>
    <n v="171811.54314236101"/>
    <n v="2.4333154038073302E-3"/>
    <n v="171.81154314236085"/>
  </r>
  <r>
    <x v="2"/>
    <x v="1"/>
    <x v="0"/>
    <x v="8"/>
    <x v="8"/>
    <x v="1"/>
    <x v="22"/>
    <n v="70608.003744000001"/>
    <n v="1369.60128090334"/>
    <n v="96704812.36981"/>
    <n v="1.36960128090334"/>
    <n v="96704.812369810228"/>
  </r>
  <r>
    <x v="2"/>
    <x v="1"/>
    <x v="0"/>
    <x v="9"/>
    <x v="9"/>
    <x v="1"/>
    <x v="22"/>
    <n v="70608.003744000001"/>
    <n v="119.910621649136"/>
    <n v="8466649.6223475803"/>
    <n v="0.119910621649136"/>
    <n v="8466.6496223475624"/>
  </r>
  <r>
    <x v="2"/>
    <x v="1"/>
    <x v="0"/>
    <x v="10"/>
    <x v="10"/>
    <x v="1"/>
    <x v="22"/>
    <n v="70608.003744000001"/>
    <n v="187.38176685832801"/>
    <n v="13230652.4958902"/>
    <n v="0.187381766858328"/>
    <n v="13230.652495890159"/>
  </r>
  <r>
    <x v="2"/>
    <x v="1"/>
    <x v="0"/>
    <x v="11"/>
    <x v="11"/>
    <x v="1"/>
    <x v="22"/>
    <n v="70608.003744000001"/>
    <n v="927.96716449903704"/>
    <n v="65521909.025257103"/>
    <n v="0.92796716449903704"/>
    <n v="65521.909025257075"/>
  </r>
  <r>
    <x v="2"/>
    <x v="1"/>
    <x v="0"/>
    <x v="12"/>
    <x v="12"/>
    <x v="1"/>
    <x v="22"/>
    <n v="70608.003744000001"/>
    <n v="7545.4030114113903"/>
    <n v="532765844.07972401"/>
    <n v="7.5454030114113904"/>
    <n v="532765.84407972428"/>
  </r>
  <r>
    <x v="2"/>
    <x v="1"/>
    <x v="0"/>
    <x v="13"/>
    <x v="13"/>
    <x v="1"/>
    <x v="22"/>
    <n v="70608.003744000001"/>
    <n v="1225.06244717548"/>
    <n v="86499213.856799901"/>
    <n v="1.2250624471754801"/>
    <n v="86499.213856800096"/>
  </r>
  <r>
    <x v="2"/>
    <x v="1"/>
    <x v="0"/>
    <x v="14"/>
    <x v="14"/>
    <x v="1"/>
    <x v="22"/>
    <n v="70608.003744000001"/>
    <n v="1671.8661983095899"/>
    <n v="118047134.78971"/>
    <n v="1.6718661983095899"/>
    <n v="118047.13478971057"/>
  </r>
  <r>
    <x v="2"/>
    <x v="1"/>
    <x v="0"/>
    <x v="19"/>
    <x v="19"/>
    <x v="1"/>
    <x v="22"/>
    <n v="70608.003744000001"/>
    <n v="1.25402565348673"/>
    <n v="88544.248036463294"/>
    <n v="1.25402565348673E-3"/>
    <n v="88.544248036463074"/>
  </r>
  <r>
    <x v="2"/>
    <x v="1"/>
    <x v="0"/>
    <x v="15"/>
    <x v="15"/>
    <x v="1"/>
    <x v="22"/>
    <n v="70608.003744000001"/>
    <n v="94.815837841642804"/>
    <n v="6694757.0333132101"/>
    <n v="9.4815837841642797E-2"/>
    <n v="6694.7570333132117"/>
  </r>
  <r>
    <x v="2"/>
    <x v="1"/>
    <x v="0"/>
    <x v="16"/>
    <x v="16"/>
    <x v="1"/>
    <x v="22"/>
    <n v="70608.003744000001"/>
    <n v="1279.6797987730299"/>
    <n v="90355636.022887498"/>
    <n v="1.27967979877303"/>
    <n v="90355.636022887265"/>
  </r>
  <r>
    <x v="2"/>
    <x v="1"/>
    <x v="0"/>
    <x v="17"/>
    <x v="17"/>
    <x v="1"/>
    <x v="22"/>
    <n v="70608.003744000001"/>
    <n v="2.6256694294006101E-2"/>
    <n v="1853.9327690162399"/>
    <n v="2.6256694294006101E-5"/>
    <n v="1.8539327690162462"/>
  </r>
  <r>
    <x v="2"/>
    <x v="1"/>
    <x v="0"/>
    <x v="18"/>
    <x v="18"/>
    <x v="1"/>
    <x v="22"/>
    <n v="70608.003744000001"/>
    <n v="6.2712313430458204"/>
    <n v="442799.12614926999"/>
    <n v="6.2712313430458204E-3"/>
    <n v="442.79912614926945"/>
  </r>
  <r>
    <x v="2"/>
    <x v="1"/>
    <x v="0"/>
    <x v="0"/>
    <x v="0"/>
    <x v="1"/>
    <x v="23"/>
    <n v="70608.003744000001"/>
    <n v="28.550345124810899"/>
    <n v="2015882.87546514"/>
    <n v="2.8550345124810899E-2"/>
    <n v="2015.8828754651402"/>
  </r>
  <r>
    <x v="2"/>
    <x v="1"/>
    <x v="0"/>
    <x v="1"/>
    <x v="1"/>
    <x v="1"/>
    <x v="23"/>
    <n v="70608.003744000001"/>
    <n v="634.675685211016"/>
    <n v="44813183.157605201"/>
    <n v="0.63467568521101603"/>
    <n v="44813.183157605185"/>
  </r>
  <r>
    <x v="2"/>
    <x v="1"/>
    <x v="0"/>
    <x v="2"/>
    <x v="2"/>
    <x v="1"/>
    <x v="23"/>
    <n v="70608.003744000001"/>
    <n v="6.0771478998672297"/>
    <n v="429095.28166666703"/>
    <n v="6.07714789986723E-3"/>
    <n v="429.09528166666712"/>
  </r>
  <r>
    <x v="2"/>
    <x v="1"/>
    <x v="0"/>
    <x v="3"/>
    <x v="3"/>
    <x v="1"/>
    <x v="23"/>
    <n v="70608.003744000001"/>
    <n v="9.6970655262129206"/>
    <n v="684690.43898065505"/>
    <n v="9.69706552621292E-3"/>
    <n v="684.69043898065524"/>
  </r>
  <r>
    <x v="2"/>
    <x v="1"/>
    <x v="0"/>
    <x v="4"/>
    <x v="4"/>
    <x v="1"/>
    <x v="23"/>
    <n v="70608.003744000001"/>
    <n v="1273.5100566081901"/>
    <n v="89920002.845012903"/>
    <n v="1.2735100566081901"/>
    <n v="89920.002845012743"/>
  </r>
  <r>
    <x v="2"/>
    <x v="1"/>
    <x v="0"/>
    <x v="26"/>
    <x v="25"/>
    <x v="1"/>
    <x v="23"/>
    <n v="70608.003744000001"/>
    <n v="0.27952542236605399"/>
    <n v="19736.732068965499"/>
    <n v="2.79525422366054E-4"/>
    <n v="19.736732068965523"/>
  </r>
  <r>
    <x v="2"/>
    <x v="1"/>
    <x v="0"/>
    <x v="5"/>
    <x v="5"/>
    <x v="1"/>
    <x v="23"/>
    <n v="70608.003744000001"/>
    <n v="1350.5439986256299"/>
    <n v="95359215.711395606"/>
    <n v="1.35054399862563"/>
    <n v="95359.215711395213"/>
  </r>
  <r>
    <x v="2"/>
    <x v="1"/>
    <x v="0"/>
    <x v="6"/>
    <x v="6"/>
    <x v="1"/>
    <x v="23"/>
    <n v="70608.003744000001"/>
    <n v="265.95675504419802"/>
    <n v="18778675.555902801"/>
    <n v="0.26595675504419802"/>
    <n v="18778.675555902824"/>
  </r>
  <r>
    <x v="2"/>
    <x v="1"/>
    <x v="0"/>
    <x v="7"/>
    <x v="7"/>
    <x v="1"/>
    <x v="23"/>
    <n v="70608.003744000001"/>
    <n v="1.5535300037401201"/>
    <n v="109691.65232049899"/>
    <n v="1.55353000374012E-3"/>
    <n v="109.69165232049873"/>
  </r>
  <r>
    <x v="2"/>
    <x v="1"/>
    <x v="0"/>
    <x v="8"/>
    <x v="8"/>
    <x v="1"/>
    <x v="23"/>
    <n v="70608.003744000001"/>
    <n v="1224.54092550416"/>
    <n v="86462390.252678901"/>
    <n v="1.2245409255041599"/>
    <n v="86462.390252678946"/>
  </r>
  <r>
    <x v="2"/>
    <x v="1"/>
    <x v="0"/>
    <x v="9"/>
    <x v="9"/>
    <x v="1"/>
    <x v="23"/>
    <n v="70608.003744000001"/>
    <n v="232.53767293011001"/>
    <n v="16419020.880870201"/>
    <n v="0.23253767293011002"/>
    <n v="16419.020880870255"/>
  </r>
  <r>
    <x v="2"/>
    <x v="1"/>
    <x v="0"/>
    <x v="10"/>
    <x v="10"/>
    <x v="1"/>
    <x v="23"/>
    <n v="70608.003744000001"/>
    <n v="34.824121140284603"/>
    <n v="2458861.6758547202"/>
    <n v="3.4824121140284603E-2"/>
    <n v="2458.861675854725"/>
  </r>
  <r>
    <x v="2"/>
    <x v="1"/>
    <x v="0"/>
    <x v="11"/>
    <x v="11"/>
    <x v="1"/>
    <x v="23"/>
    <n v="70608.003744000001"/>
    <n v="549.17746257150498"/>
    <n v="38776324.333369203"/>
    <n v="0.54917746257150502"/>
    <n v="38776.324333369244"/>
  </r>
  <r>
    <x v="2"/>
    <x v="1"/>
    <x v="0"/>
    <x v="12"/>
    <x v="12"/>
    <x v="1"/>
    <x v="23"/>
    <n v="70608.003744000001"/>
    <n v="4740.8649908029402"/>
    <n v="334743013.02041298"/>
    <n v="4.7408649908029403"/>
    <n v="334743.01302041253"/>
  </r>
  <r>
    <x v="2"/>
    <x v="1"/>
    <x v="0"/>
    <x v="13"/>
    <x v="13"/>
    <x v="1"/>
    <x v="23"/>
    <n v="70608.003744000001"/>
    <n v="1910.1197285716801"/>
    <n v="134869740.946477"/>
    <n v="1.91011972857168"/>
    <n v="134869.74094647745"/>
  </r>
  <r>
    <x v="2"/>
    <x v="1"/>
    <x v="0"/>
    <x v="14"/>
    <x v="14"/>
    <x v="1"/>
    <x v="23"/>
    <n v="70608.003744000001"/>
    <n v="1544.1842185087601"/>
    <n v="109031765.081893"/>
    <n v="1.54418421850876"/>
    <n v="109031.76508189224"/>
  </r>
  <r>
    <x v="2"/>
    <x v="1"/>
    <x v="0"/>
    <x v="19"/>
    <x v="19"/>
    <x v="1"/>
    <x v="23"/>
    <n v="70608.003744000001"/>
    <n v="0.91935357986303201"/>
    <n v="64913.721009028799"/>
    <n v="9.1935357986303197E-4"/>
    <n v="64.913721009028762"/>
  </r>
  <r>
    <x v="2"/>
    <x v="1"/>
    <x v="0"/>
    <x v="15"/>
    <x v="15"/>
    <x v="1"/>
    <x v="23"/>
    <n v="70608.003744000001"/>
    <n v="77.398846979948701"/>
    <n v="5464978.0773414997"/>
    <n v="7.7398846979948699E-2"/>
    <n v="5464.9780773415014"/>
  </r>
  <r>
    <x v="2"/>
    <x v="1"/>
    <x v="0"/>
    <x v="16"/>
    <x v="16"/>
    <x v="1"/>
    <x v="23"/>
    <n v="70608.003744000001"/>
    <n v="772.664414224967"/>
    <n v="54556291.852452002"/>
    <n v="0.77266441422496701"/>
    <n v="54556.291852452036"/>
  </r>
  <r>
    <x v="2"/>
    <x v="1"/>
    <x v="0"/>
    <x v="17"/>
    <x v="17"/>
    <x v="1"/>
    <x v="23"/>
    <n v="70608.003744000001"/>
    <n v="0.181007820998943"/>
    <n v="12780.6009027867"/>
    <n v="1.8100782099894299E-4"/>
    <n v="12.780600902786649"/>
  </r>
  <r>
    <x v="2"/>
    <x v="1"/>
    <x v="0"/>
    <x v="18"/>
    <x v="18"/>
    <x v="1"/>
    <x v="23"/>
    <n v="70608.003744000001"/>
    <n v="5.5055180319505501"/>
    <n v="388733.63781262399"/>
    <n v="5.5055180319505499E-3"/>
    <n v="388.73363781262395"/>
  </r>
  <r>
    <x v="2"/>
    <x v="1"/>
    <x v="0"/>
    <x v="35"/>
    <x v="21"/>
    <x v="1"/>
    <x v="23"/>
    <n v="70608.003744000001"/>
    <n v="0.98859231225380195"/>
    <n v="69802.529684905996"/>
    <n v="9.8859231225380197E-4"/>
    <n v="69.802529684906062"/>
  </r>
  <r>
    <x v="2"/>
    <x v="1"/>
    <x v="0"/>
    <x v="0"/>
    <x v="0"/>
    <x v="1"/>
    <x v="24"/>
    <n v="70608.003744000001"/>
    <n v="68.565657857782398"/>
    <n v="4841284.2267321199"/>
    <n v="6.8565657857782403E-2"/>
    <n v="4841.284226732123"/>
  </r>
  <r>
    <x v="2"/>
    <x v="1"/>
    <x v="0"/>
    <x v="1"/>
    <x v="1"/>
    <x v="1"/>
    <x v="24"/>
    <n v="70608.003744000001"/>
    <n v="3808.0716143002101"/>
    <n v="268880334.79992902"/>
    <n v="3.8080716143002102"/>
    <n v="268880.33479992935"/>
  </r>
  <r>
    <x v="2"/>
    <x v="1"/>
    <x v="0"/>
    <x v="2"/>
    <x v="2"/>
    <x v="1"/>
    <x v="24"/>
    <n v="70608.003744000001"/>
    <n v="16.4692534456568"/>
    <n v="1162861.1089518201"/>
    <n v="1.6469253445656799E-2"/>
    <n v="1162.8611089518201"/>
  </r>
  <r>
    <x v="2"/>
    <x v="1"/>
    <x v="0"/>
    <x v="3"/>
    <x v="3"/>
    <x v="1"/>
    <x v="24"/>
    <n v="70608.003744000001"/>
    <n v="8.2604188834606393"/>
    <n v="583251.68745039694"/>
    <n v="8.26041888346064E-3"/>
    <n v="583.25168745039718"/>
  </r>
  <r>
    <x v="2"/>
    <x v="1"/>
    <x v="0"/>
    <x v="4"/>
    <x v="4"/>
    <x v="1"/>
    <x v="24"/>
    <n v="70608.003744000001"/>
    <n v="1239.9669364348799"/>
    <n v="87551590.090230197"/>
    <n v="1.23996693643488"/>
    <n v="87551.590090230224"/>
  </r>
  <r>
    <x v="2"/>
    <x v="1"/>
    <x v="0"/>
    <x v="5"/>
    <x v="5"/>
    <x v="1"/>
    <x v="24"/>
    <n v="70608.003744000001"/>
    <n v="788.96746057949099"/>
    <n v="55707417.4104909"/>
    <n v="0.78896746057949096"/>
    <n v="55707.417410490874"/>
  </r>
  <r>
    <x v="2"/>
    <x v="1"/>
    <x v="0"/>
    <x v="6"/>
    <x v="6"/>
    <x v="1"/>
    <x v="24"/>
    <n v="70608.003744000001"/>
    <n v="236.683162737743"/>
    <n v="16711725.6407283"/>
    <n v="0.23668316273774301"/>
    <n v="16711.72564072832"/>
  </r>
  <r>
    <x v="2"/>
    <x v="1"/>
    <x v="0"/>
    <x v="7"/>
    <x v="7"/>
    <x v="1"/>
    <x v="24"/>
    <n v="70608.003744000001"/>
    <n v="0.41715484325146202"/>
    <n v="29454.470734127"/>
    <n v="4.1715484325146202E-4"/>
    <n v="29.454470734126964"/>
  </r>
  <r>
    <x v="2"/>
    <x v="1"/>
    <x v="0"/>
    <x v="8"/>
    <x v="8"/>
    <x v="1"/>
    <x v="24"/>
    <n v="70608.003744000001"/>
    <n v="544.56488792417099"/>
    <n v="38450639.6454008"/>
    <n v="0.54456488792417101"/>
    <n v="38450.639645400806"/>
  </r>
  <r>
    <x v="2"/>
    <x v="1"/>
    <x v="0"/>
    <x v="9"/>
    <x v="9"/>
    <x v="1"/>
    <x v="24"/>
    <n v="70608.003744000001"/>
    <n v="68.160898900074997"/>
    <n v="4812705.0047308998"/>
    <n v="6.8160898900074998E-2"/>
    <n v="4812.7050047309012"/>
  </r>
  <r>
    <x v="2"/>
    <x v="1"/>
    <x v="0"/>
    <x v="10"/>
    <x v="10"/>
    <x v="1"/>
    <x v="24"/>
    <n v="70608.003744000001"/>
    <n v="52.549218676809701"/>
    <n v="3710395.4290764499"/>
    <n v="5.25492186768097E-2"/>
    <n v="3710.3954290764541"/>
  </r>
  <r>
    <x v="2"/>
    <x v="1"/>
    <x v="0"/>
    <x v="11"/>
    <x v="11"/>
    <x v="1"/>
    <x v="24"/>
    <n v="70608.003744000001"/>
    <n v="366.44696227512799"/>
    <n v="25874088.484299701"/>
    <n v="0.36644696227512796"/>
    <n v="25874.088484299664"/>
  </r>
  <r>
    <x v="2"/>
    <x v="1"/>
    <x v="0"/>
    <x v="12"/>
    <x v="12"/>
    <x v="1"/>
    <x v="24"/>
    <n v="70608.003744000001"/>
    <n v="3018.43302434936"/>
    <n v="213125530.284273"/>
    <n v="3.0184330243493602"/>
    <n v="213125.53028427289"/>
  </r>
  <r>
    <x v="2"/>
    <x v="1"/>
    <x v="0"/>
    <x v="13"/>
    <x v="13"/>
    <x v="1"/>
    <x v="24"/>
    <n v="70608.003744000001"/>
    <n v="1425.1088053773201"/>
    <n v="100624087.86568899"/>
    <n v="1.42510880537732"/>
    <n v="100624.08786568917"/>
  </r>
  <r>
    <x v="2"/>
    <x v="1"/>
    <x v="0"/>
    <x v="14"/>
    <x v="14"/>
    <x v="1"/>
    <x v="24"/>
    <n v="70608.003744000001"/>
    <n v="1685.5585679365799"/>
    <n v="119013925.675597"/>
    <n v="1.6855585679365799"/>
    <n v="119013.92567559732"/>
  </r>
  <r>
    <x v="2"/>
    <x v="1"/>
    <x v="0"/>
    <x v="19"/>
    <x v="19"/>
    <x v="1"/>
    <x v="24"/>
    <n v="70608.003744000001"/>
    <n v="0.93663223292258802"/>
    <n v="66133.732208949194"/>
    <n v="9.3663223292258797E-4"/>
    <n v="66.133732208949169"/>
  </r>
  <r>
    <x v="2"/>
    <x v="1"/>
    <x v="0"/>
    <x v="15"/>
    <x v="15"/>
    <x v="1"/>
    <x v="24"/>
    <n v="70608.003744000001"/>
    <n v="126.740940129911"/>
    <n v="8948924.7752108201"/>
    <n v="0.126740940129911"/>
    <n v="8948.9247752108349"/>
  </r>
  <r>
    <x v="2"/>
    <x v="1"/>
    <x v="0"/>
    <x v="16"/>
    <x v="16"/>
    <x v="1"/>
    <x v="24"/>
    <n v="70608.003744000001"/>
    <n v="430.47292022169302"/>
    <n v="30394833.5627039"/>
    <n v="0.43047292022169303"/>
    <n v="30394.833562703916"/>
  </r>
  <r>
    <x v="2"/>
    <x v="1"/>
    <x v="0"/>
    <x v="17"/>
    <x v="17"/>
    <x v="1"/>
    <x v="24"/>
    <n v="70608.003744000001"/>
    <n v="4.8188756671040001E-2"/>
    <n v="3402.5119114475001"/>
    <n v="4.818875667104E-5"/>
    <n v="3.4025119114474975"/>
  </r>
  <r>
    <x v="2"/>
    <x v="1"/>
    <x v="0"/>
    <x v="18"/>
    <x v="18"/>
    <x v="1"/>
    <x v="24"/>
    <n v="70608.003744000001"/>
    <n v="19.363750973676201"/>
    <n v="1367235.80124722"/>
    <n v="1.9363750973676201E-2"/>
    <n v="1367.235801247213"/>
  </r>
  <r>
    <x v="2"/>
    <x v="1"/>
    <x v="0"/>
    <x v="0"/>
    <x v="0"/>
    <x v="1"/>
    <x v="25"/>
    <n v="70608.003744000001"/>
    <n v="74.276221191382305"/>
    <n v="5244495.7039713003"/>
    <n v="7.4276221191382302E-2"/>
    <n v="5244.4957039712936"/>
  </r>
  <r>
    <x v="2"/>
    <x v="1"/>
    <x v="0"/>
    <x v="1"/>
    <x v="1"/>
    <x v="1"/>
    <x v="25"/>
    <n v="70608.003744000001"/>
    <n v="2981.4110033966099"/>
    <n v="210511479.29023099"/>
    <n v="2.9814110033966097"/>
    <n v="210511.47929023061"/>
  </r>
  <r>
    <x v="2"/>
    <x v="1"/>
    <x v="0"/>
    <x v="2"/>
    <x v="2"/>
    <x v="1"/>
    <x v="25"/>
    <n v="70608.003744000001"/>
    <n v="0.16034106917322499"/>
    <n v="11321.3628125"/>
    <n v="1.60341069173225E-4"/>
    <n v="11.321362812500034"/>
  </r>
  <r>
    <x v="2"/>
    <x v="1"/>
    <x v="0"/>
    <x v="3"/>
    <x v="3"/>
    <x v="1"/>
    <x v="25"/>
    <n v="70608.003744000001"/>
    <n v="0.13192333671057099"/>
    <n v="9314.8434523809501"/>
    <n v="1.3192333671057098E-4"/>
    <n v="9.314843452380968"/>
  </r>
  <r>
    <x v="2"/>
    <x v="1"/>
    <x v="0"/>
    <x v="4"/>
    <x v="4"/>
    <x v="1"/>
    <x v="25"/>
    <n v="70608.003744000001"/>
    <n v="980.69895068023197"/>
    <n v="69245195.181366697"/>
    <n v="0.98069895068023194"/>
    <n v="69245.195181366696"/>
  </r>
  <r>
    <x v="2"/>
    <x v="1"/>
    <x v="0"/>
    <x v="5"/>
    <x v="5"/>
    <x v="1"/>
    <x v="25"/>
    <n v="70608.003744000001"/>
    <n v="2202.0446781579199"/>
    <n v="155481978.87983"/>
    <n v="2.2020446781579199"/>
    <n v="155481.97887982969"/>
  </r>
  <r>
    <x v="2"/>
    <x v="1"/>
    <x v="0"/>
    <x v="6"/>
    <x v="6"/>
    <x v="1"/>
    <x v="25"/>
    <n v="70608.003744000001"/>
    <n v="85.889672773051103"/>
    <n v="6064498.3367305296"/>
    <n v="8.5889672773051109E-2"/>
    <n v="6064.4983367305276"/>
  </r>
  <r>
    <x v="2"/>
    <x v="1"/>
    <x v="0"/>
    <x v="7"/>
    <x v="7"/>
    <x v="1"/>
    <x v="25"/>
    <n v="70608.003744000001"/>
    <n v="0"/>
    <n v="0"/>
    <n v="0"/>
    <n v="0"/>
  </r>
  <r>
    <x v="2"/>
    <x v="1"/>
    <x v="0"/>
    <x v="8"/>
    <x v="8"/>
    <x v="1"/>
    <x v="25"/>
    <n v="70608.003744000001"/>
    <n v="750.61024344610496"/>
    <n v="52999090.879527301"/>
    <n v="0.75061024344610494"/>
    <n v="52999.090879527328"/>
  </r>
  <r>
    <x v="2"/>
    <x v="1"/>
    <x v="0"/>
    <x v="9"/>
    <x v="9"/>
    <x v="1"/>
    <x v="25"/>
    <n v="70608.003744000001"/>
    <n v="153.36836738256599"/>
    <n v="10829034.258359401"/>
    <n v="0.15336836738256598"/>
    <n v="10829.034258359387"/>
  </r>
  <r>
    <x v="2"/>
    <x v="1"/>
    <x v="0"/>
    <x v="10"/>
    <x v="10"/>
    <x v="1"/>
    <x v="25"/>
    <n v="70608.003744000001"/>
    <n v="285.00897909234402"/>
    <n v="20123915.062825799"/>
    <n v="0.28500897909234402"/>
    <n v="20123.915062825843"/>
  </r>
  <r>
    <x v="2"/>
    <x v="1"/>
    <x v="0"/>
    <x v="11"/>
    <x v="11"/>
    <x v="1"/>
    <x v="25"/>
    <n v="70608.003744000001"/>
    <n v="403.09924533952199"/>
    <n v="28462033.024136499"/>
    <n v="0.40309924533952196"/>
    <n v="28462.033024136541"/>
  </r>
  <r>
    <x v="2"/>
    <x v="1"/>
    <x v="0"/>
    <x v="12"/>
    <x v="12"/>
    <x v="1"/>
    <x v="25"/>
    <n v="70608.003744000001"/>
    <n v="3462.0735629727001"/>
    <n v="244450103.09638"/>
    <n v="3.4620735629727002"/>
    <n v="244450.10309637984"/>
  </r>
  <r>
    <x v="2"/>
    <x v="1"/>
    <x v="0"/>
    <x v="13"/>
    <x v="13"/>
    <x v="1"/>
    <x v="25"/>
    <n v="70608.003744000001"/>
    <n v="837.40644884059395"/>
    <n v="59127597.6749864"/>
    <n v="0.8374064488405939"/>
    <n v="59127.597674986398"/>
  </r>
  <r>
    <x v="2"/>
    <x v="1"/>
    <x v="0"/>
    <x v="14"/>
    <x v="14"/>
    <x v="1"/>
    <x v="25"/>
    <n v="70608.003744000001"/>
    <n v="1264.0738354065199"/>
    <n v="89253730.1030761"/>
    <n v="1.26407383540652"/>
    <n v="89253.730103075999"/>
  </r>
  <r>
    <x v="2"/>
    <x v="1"/>
    <x v="0"/>
    <x v="19"/>
    <x v="19"/>
    <x v="1"/>
    <x v="25"/>
    <n v="70608.003744000001"/>
    <n v="2.4354988005698202"/>
    <n v="171965.70842914199"/>
    <n v="2.43549880056982E-3"/>
    <n v="171.96570842914136"/>
  </r>
  <r>
    <x v="2"/>
    <x v="1"/>
    <x v="0"/>
    <x v="15"/>
    <x v="15"/>
    <x v="1"/>
    <x v="25"/>
    <n v="70608.003744000001"/>
    <n v="208.44234145304901"/>
    <n v="14717697.625724999"/>
    <n v="0.20844234145304902"/>
    <n v="14717.697625725012"/>
  </r>
  <r>
    <x v="2"/>
    <x v="1"/>
    <x v="0"/>
    <x v="16"/>
    <x v="16"/>
    <x v="1"/>
    <x v="25"/>
    <n v="70608.003744000001"/>
    <n v="562.57861234153802"/>
    <n v="39722552.766505599"/>
    <n v="0.56257861234153805"/>
    <n v="39722.552766505643"/>
  </r>
  <r>
    <x v="2"/>
    <x v="1"/>
    <x v="0"/>
    <x v="17"/>
    <x v="17"/>
    <x v="1"/>
    <x v="25"/>
    <n v="70608.003744000001"/>
    <n v="3.0956014905187599E-2"/>
    <n v="2185.7424163248102"/>
    <n v="3.0956014905187598E-5"/>
    <n v="2.1857424163248056"/>
  </r>
  <r>
    <x v="2"/>
    <x v="1"/>
    <x v="0"/>
    <x v="18"/>
    <x v="18"/>
    <x v="1"/>
    <x v="25"/>
    <n v="70608.003744000001"/>
    <n v="2.2658790597054201"/>
    <n v="159989.19713113201"/>
    <n v="2.26587905970542E-3"/>
    <n v="159.9891971311315"/>
  </r>
  <r>
    <x v="2"/>
    <x v="1"/>
    <x v="0"/>
    <x v="0"/>
    <x v="0"/>
    <x v="1"/>
    <x v="26"/>
    <n v="70608.003744000001"/>
    <n v="23.7244961545846"/>
    <n v="1675139.3133074199"/>
    <n v="2.37244961545846E-2"/>
    <n v="1675.139313307423"/>
  </r>
  <r>
    <x v="2"/>
    <x v="1"/>
    <x v="0"/>
    <x v="1"/>
    <x v="1"/>
    <x v="1"/>
    <x v="26"/>
    <n v="70608.003744000001"/>
    <n v="9914.2077516598492"/>
    <n v="700022418.04799294"/>
    <n v="9.9142077516598484"/>
    <n v="700022.4180479924"/>
  </r>
  <r>
    <x v="2"/>
    <x v="1"/>
    <x v="0"/>
    <x v="2"/>
    <x v="2"/>
    <x v="1"/>
    <x v="26"/>
    <n v="70608.003744000001"/>
    <n v="5.2105313026247604"/>
    <n v="367905.213723958"/>
    <n v="5.2105313026247603E-3"/>
    <n v="367.9052137239583"/>
  </r>
  <r>
    <x v="2"/>
    <x v="1"/>
    <x v="0"/>
    <x v="3"/>
    <x v="3"/>
    <x v="1"/>
    <x v="26"/>
    <n v="70608.003744000001"/>
    <n v="1.7124432211597"/>
    <n v="120912.197371032"/>
    <n v="1.7124432211597001E-3"/>
    <n v="120.91219737103152"/>
  </r>
  <r>
    <x v="2"/>
    <x v="1"/>
    <x v="0"/>
    <x v="4"/>
    <x v="4"/>
    <x v="1"/>
    <x v="26"/>
    <n v="70608.003744000001"/>
    <n v="971.88512455406806"/>
    <n v="68622868.513251603"/>
    <n v="0.97188512455406806"/>
    <n v="68622.868513251538"/>
  </r>
  <r>
    <x v="2"/>
    <x v="1"/>
    <x v="0"/>
    <x v="5"/>
    <x v="5"/>
    <x v="1"/>
    <x v="26"/>
    <n v="70608.003744000001"/>
    <n v="695.14286477892801"/>
    <n v="49082649.9989255"/>
    <n v="0.69514286477892806"/>
    <n v="49082.649998925437"/>
  </r>
  <r>
    <x v="2"/>
    <x v="1"/>
    <x v="0"/>
    <x v="6"/>
    <x v="6"/>
    <x v="1"/>
    <x v="26"/>
    <n v="70608.003744000001"/>
    <n v="190.34193882396201"/>
    <n v="13439664.329122599"/>
    <n v="0.190341938823962"/>
    <n v="13439.664329122528"/>
  </r>
  <r>
    <x v="2"/>
    <x v="1"/>
    <x v="0"/>
    <x v="7"/>
    <x v="7"/>
    <x v="1"/>
    <x v="26"/>
    <n v="70608.003744000001"/>
    <n v="3.2278607837605202"/>
    <n v="227912.80630487399"/>
    <n v="3.2278607837605204E-3"/>
    <n v="227.91280630487361"/>
  </r>
  <r>
    <x v="2"/>
    <x v="1"/>
    <x v="0"/>
    <x v="8"/>
    <x v="8"/>
    <x v="1"/>
    <x v="26"/>
    <n v="70608.003744000001"/>
    <n v="1004.91528103802"/>
    <n v="70955061.925935507"/>
    <n v="1.00491528103802"/>
    <n v="70955.061925935326"/>
  </r>
  <r>
    <x v="2"/>
    <x v="1"/>
    <x v="0"/>
    <x v="9"/>
    <x v="9"/>
    <x v="1"/>
    <x v="26"/>
    <n v="70608.003744000001"/>
    <n v="7.9046183688584204"/>
    <n v="558129.32338324701"/>
    <n v="7.9046183688584199E-3"/>
    <n v="558.12932338324651"/>
  </r>
  <r>
    <x v="2"/>
    <x v="1"/>
    <x v="0"/>
    <x v="10"/>
    <x v="10"/>
    <x v="1"/>
    <x v="26"/>
    <n v="70608.003744000001"/>
    <n v="134.46799763501099"/>
    <n v="9494516.8804610502"/>
    <n v="0.13446799763501099"/>
    <n v="9494.5168804610403"/>
  </r>
  <r>
    <x v="2"/>
    <x v="1"/>
    <x v="0"/>
    <x v="11"/>
    <x v="11"/>
    <x v="1"/>
    <x v="26"/>
    <n v="70608.003744000001"/>
    <n v="564.91716792570901"/>
    <n v="39887673.507948302"/>
    <n v="0.56491716792570901"/>
    <n v="39887.673507948341"/>
  </r>
  <r>
    <x v="2"/>
    <x v="1"/>
    <x v="0"/>
    <x v="12"/>
    <x v="12"/>
    <x v="1"/>
    <x v="26"/>
    <n v="70608.003744000001"/>
    <n v="1962.25196631008"/>
    <n v="138550694.183893"/>
    <n v="1.9622519663100799"/>
    <n v="138550.6941838935"/>
  </r>
  <r>
    <x v="2"/>
    <x v="1"/>
    <x v="0"/>
    <x v="13"/>
    <x v="13"/>
    <x v="1"/>
    <x v="26"/>
    <n v="70608.003744000001"/>
    <n v="1562.8392153105401"/>
    <n v="110348957.165916"/>
    <n v="1.5628392153105402"/>
    <n v="110348.95716591664"/>
  </r>
  <r>
    <x v="2"/>
    <x v="1"/>
    <x v="0"/>
    <x v="14"/>
    <x v="14"/>
    <x v="1"/>
    <x v="26"/>
    <n v="70608.003744000001"/>
    <n v="1164.8285480378499"/>
    <n v="82246218.480974406"/>
    <n v="1.16482854803785"/>
    <n v="82246.218480974596"/>
  </r>
  <r>
    <x v="2"/>
    <x v="1"/>
    <x v="0"/>
    <x v="19"/>
    <x v="19"/>
    <x v="1"/>
    <x v="26"/>
    <n v="70608.003744000001"/>
    <n v="0.12712860579211799"/>
    <n v="8976.2970737393498"/>
    <n v="1.27128605792118E-4"/>
    <n v="8.9762970737393672"/>
  </r>
  <r>
    <x v="2"/>
    <x v="1"/>
    <x v="0"/>
    <x v="15"/>
    <x v="15"/>
    <x v="1"/>
    <x v="26"/>
    <n v="70608.003744000001"/>
    <n v="279.42296753982203"/>
    <n v="19729497.938211299"/>
    <n v="0.27942296753982204"/>
    <n v="19729.497938211345"/>
  </r>
  <r>
    <x v="2"/>
    <x v="1"/>
    <x v="0"/>
    <x v="16"/>
    <x v="16"/>
    <x v="1"/>
    <x v="26"/>
    <n v="70608.003744000001"/>
    <n v="711.11930508868704"/>
    <n v="50210714.556132697"/>
    <n v="0.71111930508868704"/>
    <n v="50210.714556132691"/>
  </r>
  <r>
    <x v="2"/>
    <x v="1"/>
    <x v="0"/>
    <x v="17"/>
    <x v="17"/>
    <x v="1"/>
    <x v="26"/>
    <n v="70608.003744000001"/>
    <n v="0.79679815211860106"/>
    <n v="56260.326908002498"/>
    <n v="7.9679815211860106E-4"/>
    <n v="56.260326908002469"/>
  </r>
  <r>
    <x v="2"/>
    <x v="1"/>
    <x v="0"/>
    <x v="18"/>
    <x v="18"/>
    <x v="1"/>
    <x v="26"/>
    <n v="70608.003744000001"/>
    <n v="20.0649862490251"/>
    <n v="1416748.62419447"/>
    <n v="2.0064986249025099E-2"/>
    <n v="1416.7486241944728"/>
  </r>
  <r>
    <x v="2"/>
    <x v="1"/>
    <x v="0"/>
    <x v="0"/>
    <x v="0"/>
    <x v="1"/>
    <x v="27"/>
    <n v="70608.003744000001"/>
    <n v="32.517316591776698"/>
    <n v="2295982.8116569999"/>
    <n v="3.2517316591776695E-2"/>
    <n v="2295.982811657002"/>
  </r>
  <r>
    <x v="2"/>
    <x v="1"/>
    <x v="0"/>
    <x v="1"/>
    <x v="1"/>
    <x v="1"/>
    <x v="27"/>
    <n v="70608.003744000001"/>
    <n v="4756.1185135464002"/>
    <n v="335820033.81139201"/>
    <n v="4.7561185135463999"/>
    <n v="335820.03381139191"/>
  </r>
  <r>
    <x v="2"/>
    <x v="1"/>
    <x v="0"/>
    <x v="2"/>
    <x v="2"/>
    <x v="1"/>
    <x v="27"/>
    <n v="70608.003744000001"/>
    <n v="0.95034499579001896"/>
    <n v="67101.963020833296"/>
    <n v="9.5034499579001901E-4"/>
    <n v="67.101963020833324"/>
  </r>
  <r>
    <x v="2"/>
    <x v="1"/>
    <x v="0"/>
    <x v="3"/>
    <x v="3"/>
    <x v="1"/>
    <x v="27"/>
    <n v="70608.003744000001"/>
    <n v="11.431676687057299"/>
    <n v="807167.87031994003"/>
    <n v="1.14316766870573E-2"/>
    <n v="807.16787031993931"/>
  </r>
  <r>
    <x v="2"/>
    <x v="1"/>
    <x v="0"/>
    <x v="4"/>
    <x v="4"/>
    <x v="1"/>
    <x v="27"/>
    <n v="70608.003744000001"/>
    <n v="1399.6597705317999"/>
    <n v="98827182.318035305"/>
    <n v="1.3996597705317999"/>
    <n v="98827.182318035513"/>
  </r>
  <r>
    <x v="2"/>
    <x v="1"/>
    <x v="0"/>
    <x v="5"/>
    <x v="5"/>
    <x v="1"/>
    <x v="27"/>
    <n v="70608.003744000001"/>
    <n v="575.28965903628102"/>
    <n v="40620054.3991182"/>
    <n v="0.57528965903628104"/>
    <n v="40620.054399118213"/>
  </r>
  <r>
    <x v="2"/>
    <x v="1"/>
    <x v="0"/>
    <x v="6"/>
    <x v="6"/>
    <x v="1"/>
    <x v="27"/>
    <n v="70608.003744000001"/>
    <n v="66.778135203142995"/>
    <n v="4715070.8204408605"/>
    <n v="6.6778135203142991E-2"/>
    <n v="4715.0708204408584"/>
  </r>
  <r>
    <x v="2"/>
    <x v="1"/>
    <x v="0"/>
    <x v="7"/>
    <x v="7"/>
    <x v="1"/>
    <x v="27"/>
    <n v="70608.003744000001"/>
    <n v="3.6144603524712098"/>
    <n v="255209.83009982601"/>
    <n v="3.6144603524712097E-3"/>
    <n v="255.20983009982675"/>
  </r>
  <r>
    <x v="2"/>
    <x v="1"/>
    <x v="0"/>
    <x v="8"/>
    <x v="8"/>
    <x v="1"/>
    <x v="27"/>
    <n v="70608.003744000001"/>
    <n v="690.69392439851799"/>
    <n v="48768519.199888602"/>
    <n v="0.69069392439851796"/>
    <n v="48768.519199888608"/>
  </r>
  <r>
    <x v="2"/>
    <x v="1"/>
    <x v="0"/>
    <x v="9"/>
    <x v="9"/>
    <x v="1"/>
    <x v="27"/>
    <n v="70608.003744000001"/>
    <n v="5.1657549258125801"/>
    <n v="364743.64314236102"/>
    <n v="5.1657549258125801E-3"/>
    <n v="364.74364314236112"/>
  </r>
  <r>
    <x v="2"/>
    <x v="1"/>
    <x v="0"/>
    <x v="10"/>
    <x v="10"/>
    <x v="1"/>
    <x v="27"/>
    <n v="70608.003744000001"/>
    <n v="271.06790353958701"/>
    <n v="19139563.548001401"/>
    <n v="0.27106790353958699"/>
    <n v="19139.563548001388"/>
  </r>
  <r>
    <x v="2"/>
    <x v="1"/>
    <x v="0"/>
    <x v="11"/>
    <x v="11"/>
    <x v="1"/>
    <x v="27"/>
    <n v="70608.003744000001"/>
    <n v="802.30350477818502"/>
    <n v="56649048.869202398"/>
    <n v="0.80230350477818502"/>
    <n v="56649.048869202408"/>
  </r>
  <r>
    <x v="2"/>
    <x v="1"/>
    <x v="0"/>
    <x v="12"/>
    <x v="12"/>
    <x v="1"/>
    <x v="27"/>
    <n v="70608.003744000001"/>
    <n v="4856.9893990337196"/>
    <n v="342942325.67154098"/>
    <n v="4.8569893990337194"/>
    <n v="342942.32567154116"/>
  </r>
  <r>
    <x v="2"/>
    <x v="1"/>
    <x v="0"/>
    <x v="13"/>
    <x v="13"/>
    <x v="1"/>
    <x v="27"/>
    <n v="70608.003744000001"/>
    <n v="1825.88709572016"/>
    <n v="128922242.89072999"/>
    <n v="1.8258870957201601"/>
    <n v="128922.24289073035"/>
  </r>
  <r>
    <x v="2"/>
    <x v="1"/>
    <x v="0"/>
    <x v="14"/>
    <x v="14"/>
    <x v="1"/>
    <x v="27"/>
    <n v="70608.003744000001"/>
    <n v="2995.9674759835302"/>
    <n v="211539282.76114699"/>
    <n v="2.9959674759835302"/>
    <n v="211539.28276114733"/>
  </r>
  <r>
    <x v="2"/>
    <x v="1"/>
    <x v="0"/>
    <x v="19"/>
    <x v="19"/>
    <x v="1"/>
    <x v="27"/>
    <n v="70608.003744000001"/>
    <n v="7.6612298120371401E-3"/>
    <n v="540.94414325196306"/>
    <n v="7.6612298120371404E-6"/>
    <n v="0.54094414325196283"/>
  </r>
  <r>
    <x v="2"/>
    <x v="1"/>
    <x v="0"/>
    <x v="15"/>
    <x v="15"/>
    <x v="1"/>
    <x v="27"/>
    <n v="70608.003744000001"/>
    <n v="213.365525793226"/>
    <n v="15065313.844048601"/>
    <n v="0.21336552579322599"/>
    <n v="15065.313844048629"/>
  </r>
  <r>
    <x v="2"/>
    <x v="1"/>
    <x v="0"/>
    <x v="16"/>
    <x v="16"/>
    <x v="1"/>
    <x v="27"/>
    <n v="70608.003744000001"/>
    <n v="1013.37084109799"/>
    <n v="71552092.142307296"/>
    <n v="1.01337084109799"/>
    <n v="71552.092142307316"/>
  </r>
  <r>
    <x v="2"/>
    <x v="1"/>
    <x v="0"/>
    <x v="17"/>
    <x v="17"/>
    <x v="1"/>
    <x v="27"/>
    <n v="70608.003744000001"/>
    <n v="0.194319408547798"/>
    <n v="13720.505526274799"/>
    <n v="1.94319408547798E-4"/>
    <n v="13.720505526274787"/>
  </r>
  <r>
    <x v="2"/>
    <x v="1"/>
    <x v="0"/>
    <x v="18"/>
    <x v="18"/>
    <x v="1"/>
    <x v="27"/>
    <n v="70608.003744000001"/>
    <n v="15.928053075383801"/>
    <n v="1124648.0311813301"/>
    <n v="1.5928053075383801E-2"/>
    <n v="1124.6480311813302"/>
  </r>
  <r>
    <x v="2"/>
    <x v="1"/>
    <x v="0"/>
    <x v="0"/>
    <x v="0"/>
    <x v="1"/>
    <x v="28"/>
    <n v="70608.003744000001"/>
    <n v="13.575036514506699"/>
    <n v="958506.22904122702"/>
    <n v="1.35750365145067E-2"/>
    <n v="958.50622904122577"/>
  </r>
  <r>
    <x v="2"/>
    <x v="1"/>
    <x v="0"/>
    <x v="1"/>
    <x v="1"/>
    <x v="1"/>
    <x v="28"/>
    <n v="70608.003744000001"/>
    <n v="9487.9520357650308"/>
    <n v="669925352.86418998"/>
    <n v="9.48795203576503"/>
    <n v="669925.35286418966"/>
  </r>
  <r>
    <x v="2"/>
    <x v="1"/>
    <x v="0"/>
    <x v="2"/>
    <x v="2"/>
    <x v="1"/>
    <x v="28"/>
    <n v="70608.003744000001"/>
    <n v="8.4894135498061605"/>
    <n v="599420.54370907799"/>
    <n v="8.4894135498061601E-3"/>
    <n v="599.42054370907772"/>
  </r>
  <r>
    <x v="2"/>
    <x v="1"/>
    <x v="0"/>
    <x v="3"/>
    <x v="3"/>
    <x v="1"/>
    <x v="28"/>
    <n v="70608.003744000001"/>
    <n v="8.9012861886796202"/>
    <n v="628502.04853670602"/>
    <n v="8.9012861886796201E-3"/>
    <n v="628.50204853670607"/>
  </r>
  <r>
    <x v="2"/>
    <x v="1"/>
    <x v="0"/>
    <x v="4"/>
    <x v="4"/>
    <x v="1"/>
    <x v="28"/>
    <n v="70608.003744000001"/>
    <n v="994.26136141704399"/>
    <n v="70202809.929449201"/>
    <n v="0.99426136141704402"/>
    <n v="70202.809929449184"/>
  </r>
  <r>
    <x v="2"/>
    <x v="1"/>
    <x v="0"/>
    <x v="5"/>
    <x v="5"/>
    <x v="1"/>
    <x v="28"/>
    <n v="70608.003744000001"/>
    <n v="643.09307069092097"/>
    <n v="45407517.943085"/>
    <n v="0.64309307069092092"/>
    <n v="45407.517943085004"/>
  </r>
  <r>
    <x v="2"/>
    <x v="1"/>
    <x v="0"/>
    <x v="6"/>
    <x v="6"/>
    <x v="1"/>
    <x v="28"/>
    <n v="70608.003744000001"/>
    <n v="30.735625390278301"/>
    <n v="2170181.1526309499"/>
    <n v="3.0735625390278302E-2"/>
    <n v="2170.1811526309521"/>
  </r>
  <r>
    <x v="2"/>
    <x v="1"/>
    <x v="0"/>
    <x v="7"/>
    <x v="7"/>
    <x v="1"/>
    <x v="28"/>
    <n v="70608.003744000001"/>
    <n v="1.7889137654737"/>
    <n v="126311.62985026"/>
    <n v="1.7889137654736999E-3"/>
    <n v="126.31162985026015"/>
  </r>
  <r>
    <x v="2"/>
    <x v="1"/>
    <x v="0"/>
    <x v="8"/>
    <x v="8"/>
    <x v="1"/>
    <x v="28"/>
    <n v="70608.003744000001"/>
    <n v="758.63855474141701"/>
    <n v="53565953.913524799"/>
    <n v="0.75863855474141706"/>
    <n v="53565.953913524725"/>
  </r>
  <r>
    <x v="2"/>
    <x v="1"/>
    <x v="0"/>
    <x v="9"/>
    <x v="9"/>
    <x v="1"/>
    <x v="28"/>
    <n v="70608.003744000001"/>
    <n v="10.1279209694156"/>
    <n v="715112.28172743099"/>
    <n v="1.01279209694156E-2"/>
    <n v="715.11228172743279"/>
  </r>
  <r>
    <x v="2"/>
    <x v="1"/>
    <x v="0"/>
    <x v="10"/>
    <x v="10"/>
    <x v="1"/>
    <x v="28"/>
    <n v="70608.003744000001"/>
    <n v="73.438125318122005"/>
    <n v="5185319.4274142999"/>
    <n v="7.3438125318122008E-2"/>
    <n v="5185.3194274142998"/>
  </r>
  <r>
    <x v="2"/>
    <x v="1"/>
    <x v="0"/>
    <x v="11"/>
    <x v="11"/>
    <x v="1"/>
    <x v="28"/>
    <n v="70608.003744000001"/>
    <n v="480.20015531345302"/>
    <n v="33905974.364241697"/>
    <n v="0.480200155313453"/>
    <n v="33905.974364241672"/>
  </r>
  <r>
    <x v="2"/>
    <x v="1"/>
    <x v="0"/>
    <x v="12"/>
    <x v="12"/>
    <x v="1"/>
    <x v="28"/>
    <n v="70608.003744000001"/>
    <n v="4519.3713591751603"/>
    <n v="319103789.84916598"/>
    <n v="4.5193713591751603"/>
    <n v="319103.78984916612"/>
  </r>
  <r>
    <x v="2"/>
    <x v="1"/>
    <x v="0"/>
    <x v="13"/>
    <x v="13"/>
    <x v="1"/>
    <x v="28"/>
    <n v="70608.003744000001"/>
    <n v="1568.6199730830101"/>
    <n v="110757124.932358"/>
    <n v="1.5686199730830102"/>
    <n v="110757.12493235836"/>
  </r>
  <r>
    <x v="2"/>
    <x v="1"/>
    <x v="0"/>
    <x v="14"/>
    <x v="14"/>
    <x v="1"/>
    <x v="28"/>
    <n v="70608.003744000001"/>
    <n v="1663.8416715728999"/>
    <n v="117480538.975842"/>
    <n v="1.6638416715728999"/>
    <n v="117480.53897584253"/>
  </r>
  <r>
    <x v="2"/>
    <x v="1"/>
    <x v="0"/>
    <x v="19"/>
    <x v="19"/>
    <x v="1"/>
    <x v="28"/>
    <n v="70608.003744000001"/>
    <n v="0.12573011628785"/>
    <n v="8877.5525215860798"/>
    <n v="1.2573011628784999E-4"/>
    <n v="8.8775525215860682"/>
  </r>
  <r>
    <x v="2"/>
    <x v="1"/>
    <x v="0"/>
    <x v="15"/>
    <x v="15"/>
    <x v="1"/>
    <x v="28"/>
    <n v="70608.003744000001"/>
    <n v="121.709614077078"/>
    <n v="8593672.8864351101"/>
    <n v="0.121709614077078"/>
    <n v="8593.6728864351189"/>
  </r>
  <r>
    <x v="2"/>
    <x v="1"/>
    <x v="0"/>
    <x v="16"/>
    <x v="16"/>
    <x v="1"/>
    <x v="28"/>
    <n v="70608.003744000001"/>
    <n v="664.10544259216203"/>
    <n v="46891159.576958202"/>
    <n v="0.66410544259216209"/>
    <n v="46891.159576958162"/>
  </r>
  <r>
    <x v="2"/>
    <x v="1"/>
    <x v="0"/>
    <x v="17"/>
    <x v="17"/>
    <x v="1"/>
    <x v="28"/>
    <n v="70608.003744000001"/>
    <n v="7.0771248661805106E-2"/>
    <n v="4997.0165904802898"/>
    <n v="7.0771248661805099E-5"/>
    <n v="4.9970165904802899"/>
  </r>
  <r>
    <x v="2"/>
    <x v="1"/>
    <x v="0"/>
    <x v="18"/>
    <x v="18"/>
    <x v="1"/>
    <x v="28"/>
    <n v="70608.003744000001"/>
    <n v="7.4544011865446196"/>
    <n v="526340.38688882103"/>
    <n v="7.4544011865446194E-3"/>
    <n v="526.34038688882049"/>
  </r>
  <r>
    <x v="2"/>
    <x v="1"/>
    <x v="0"/>
    <x v="0"/>
    <x v="0"/>
    <x v="1"/>
    <x v="29"/>
    <n v="70608.003744000001"/>
    <n v="27.879579098446399"/>
    <n v="1968521.4253642401"/>
    <n v="2.7879579098446398E-2"/>
    <n v="1968.5214253642475"/>
  </r>
  <r>
    <x v="2"/>
    <x v="1"/>
    <x v="0"/>
    <x v="1"/>
    <x v="1"/>
    <x v="1"/>
    <x v="29"/>
    <n v="70608.003744000001"/>
    <n v="25234.137492814702"/>
    <n v="1781732074.5692699"/>
    <n v="25.234137492814703"/>
    <n v="1781732.0745692714"/>
  </r>
  <r>
    <x v="2"/>
    <x v="1"/>
    <x v="0"/>
    <x v="2"/>
    <x v="2"/>
    <x v="1"/>
    <x v="29"/>
    <n v="70608.003744000001"/>
    <n v="0.57716459810874698"/>
    <n v="40752.440104166701"/>
    <n v="5.7716459810874701E-4"/>
    <n v="40.752440104166666"/>
  </r>
  <r>
    <x v="2"/>
    <x v="1"/>
    <x v="0"/>
    <x v="3"/>
    <x v="3"/>
    <x v="1"/>
    <x v="29"/>
    <n v="70608.003744000001"/>
    <n v="3.9453080853443101"/>
    <n v="278570.32806122402"/>
    <n v="3.9453080853443104E-3"/>
    <n v="278.57032806122453"/>
  </r>
  <r>
    <x v="2"/>
    <x v="1"/>
    <x v="0"/>
    <x v="4"/>
    <x v="4"/>
    <x v="1"/>
    <x v="29"/>
    <n v="70608.003744000001"/>
    <n v="1263.8763523074999"/>
    <n v="89239786.215680793"/>
    <n v="1.2638763523074998"/>
    <n v="89239.786215681015"/>
  </r>
  <r>
    <x v="2"/>
    <x v="1"/>
    <x v="0"/>
    <x v="5"/>
    <x v="5"/>
    <x v="1"/>
    <x v="29"/>
    <n v="70608.003744000001"/>
    <n v="787.81110368216696"/>
    <n v="55625769.358355202"/>
    <n v="0.787811103682167"/>
    <n v="55625.769358355225"/>
  </r>
  <r>
    <x v="2"/>
    <x v="1"/>
    <x v="0"/>
    <x v="6"/>
    <x v="6"/>
    <x v="1"/>
    <x v="29"/>
    <n v="70608.003744000001"/>
    <n v="129.53108729243201"/>
    <n v="9145931.4965084605"/>
    <n v="0.12953108729243201"/>
    <n v="9145.9314965084304"/>
  </r>
  <r>
    <x v="2"/>
    <x v="1"/>
    <x v="0"/>
    <x v="20"/>
    <x v="20"/>
    <x v="1"/>
    <x v="29"/>
    <n v="70608.003744000001"/>
    <n v="1.64140077247077"/>
    <n v="115896.031888021"/>
    <n v="1.64140077247077E-3"/>
    <n v="115.89603188802062"/>
  </r>
  <r>
    <x v="2"/>
    <x v="1"/>
    <x v="0"/>
    <x v="7"/>
    <x v="7"/>
    <x v="1"/>
    <x v="29"/>
    <n v="70608.003744000001"/>
    <n v="0.326269302492525"/>
    <n v="23037.2241319444"/>
    <n v="3.2626930249252502E-4"/>
    <n v="23.037224131944477"/>
  </r>
  <r>
    <x v="2"/>
    <x v="1"/>
    <x v="0"/>
    <x v="8"/>
    <x v="8"/>
    <x v="1"/>
    <x v="29"/>
    <n v="70608.003744000001"/>
    <n v="431.93151246442301"/>
    <n v="30497821.849239599"/>
    <n v="0.43193151246442302"/>
    <n v="30497.821849239564"/>
  </r>
  <r>
    <x v="2"/>
    <x v="1"/>
    <x v="0"/>
    <x v="9"/>
    <x v="9"/>
    <x v="1"/>
    <x v="29"/>
    <n v="70608.003744000001"/>
    <n v="25.6548016700097"/>
    <n v="1811434.33236762"/>
    <n v="2.5654801670009698E-2"/>
    <n v="1811.4343323676223"/>
  </r>
  <r>
    <x v="2"/>
    <x v="1"/>
    <x v="0"/>
    <x v="10"/>
    <x v="10"/>
    <x v="1"/>
    <x v="29"/>
    <n v="70608.003744000001"/>
    <n v="38.318204271709"/>
    <n v="2705571.9106801799"/>
    <n v="3.8318204271708997E-2"/>
    <n v="2705.5719106801857"/>
  </r>
  <r>
    <x v="2"/>
    <x v="1"/>
    <x v="0"/>
    <x v="11"/>
    <x v="11"/>
    <x v="1"/>
    <x v="29"/>
    <n v="70608.003744000001"/>
    <n v="1108.6232240265599"/>
    <n v="78277672.752752706"/>
    <n v="1.1086232240265599"/>
    <n v="78277.672752752696"/>
  </r>
  <r>
    <x v="2"/>
    <x v="1"/>
    <x v="0"/>
    <x v="12"/>
    <x v="12"/>
    <x v="1"/>
    <x v="29"/>
    <n v="70608.003744000001"/>
    <n v="3449.6986991427402"/>
    <n v="243576338.66474301"/>
    <n v="3.4496986991427403"/>
    <n v="243576.33866474254"/>
  </r>
  <r>
    <x v="2"/>
    <x v="1"/>
    <x v="0"/>
    <x v="36"/>
    <x v="34"/>
    <x v="1"/>
    <x v="29"/>
    <n v="70608.003744000001"/>
    <n v="0.2459222988275"/>
    <n v="17364.082596345201"/>
    <n v="2.459222988275E-4"/>
    <n v="17.364082596345206"/>
  </r>
  <r>
    <x v="2"/>
    <x v="1"/>
    <x v="0"/>
    <x v="23"/>
    <x v="23"/>
    <x v="1"/>
    <x v="29"/>
    <n v="70608.003744000001"/>
    <n v="0.48612885328330502"/>
    <n v="34324.587892693999"/>
    <n v="4.8612885328330502E-4"/>
    <n v="34.324587892694026"/>
  </r>
  <r>
    <x v="2"/>
    <x v="1"/>
    <x v="0"/>
    <x v="13"/>
    <x v="13"/>
    <x v="1"/>
    <x v="29"/>
    <n v="70608.003744000001"/>
    <n v="1727.19594783105"/>
    <n v="121953857.951076"/>
    <n v="1.7271959478310501"/>
    <n v="121953.85795107642"/>
  </r>
  <r>
    <x v="2"/>
    <x v="1"/>
    <x v="0"/>
    <x v="14"/>
    <x v="14"/>
    <x v="1"/>
    <x v="29"/>
    <n v="70608.003744000001"/>
    <n v="1723.9010000779599"/>
    <n v="121721208.26779"/>
    <n v="1.72390100007796"/>
    <n v="121721.20826778995"/>
  </r>
  <r>
    <x v="2"/>
    <x v="1"/>
    <x v="0"/>
    <x v="19"/>
    <x v="19"/>
    <x v="1"/>
    <x v="29"/>
    <n v="70608.003744000001"/>
    <n v="0.158015244376223"/>
    <n v="11157.1409665254"/>
    <n v="1.5801524437622299E-4"/>
    <n v="11.157140966525429"/>
  </r>
  <r>
    <x v="2"/>
    <x v="1"/>
    <x v="0"/>
    <x v="15"/>
    <x v="15"/>
    <x v="1"/>
    <x v="29"/>
    <n v="70608.003744000001"/>
    <n v="58.640825252233697"/>
    <n v="4140511.6089609601"/>
    <n v="5.86408252522337E-2"/>
    <n v="4140.5116089609674"/>
  </r>
  <r>
    <x v="2"/>
    <x v="1"/>
    <x v="0"/>
    <x v="16"/>
    <x v="16"/>
    <x v="1"/>
    <x v="29"/>
    <n v="70608.003744000001"/>
    <n v="867.11297744855801"/>
    <n v="61225116.3581587"/>
    <n v="0.86711297744855798"/>
    <n v="61225.116358158768"/>
  </r>
  <r>
    <x v="2"/>
    <x v="1"/>
    <x v="0"/>
    <x v="17"/>
    <x v="17"/>
    <x v="1"/>
    <x v="29"/>
    <n v="70608.003744000001"/>
    <n v="5.93242286504366E-2"/>
    <n v="4188.7653586599399"/>
    <n v="5.93242286504366E-5"/>
    <n v="4.18876535865994"/>
  </r>
  <r>
    <x v="2"/>
    <x v="1"/>
    <x v="0"/>
    <x v="18"/>
    <x v="18"/>
    <x v="1"/>
    <x v="29"/>
    <n v="70608.003744000001"/>
    <n v="11.244455638220799"/>
    <n v="793948.56580273295"/>
    <n v="1.12444556382208E-2"/>
    <n v="793.94856580273608"/>
  </r>
  <r>
    <x v="2"/>
    <x v="1"/>
    <x v="0"/>
    <x v="0"/>
    <x v="0"/>
    <x v="1"/>
    <x v="30"/>
    <n v="70608.003744000001"/>
    <n v="15.052655593931901"/>
    <n v="1062837.96253349"/>
    <n v="1.50526555939319E-2"/>
    <n v="1062.8379625334862"/>
  </r>
  <r>
    <x v="2"/>
    <x v="1"/>
    <x v="0"/>
    <x v="1"/>
    <x v="1"/>
    <x v="1"/>
    <x v="30"/>
    <n v="70608.003744000001"/>
    <n v="5942.0556318321396"/>
    <n v="419556686.29945999"/>
    <n v="5.9420556318321394"/>
    <n v="419556.68629946001"/>
  </r>
  <r>
    <x v="2"/>
    <x v="1"/>
    <x v="0"/>
    <x v="2"/>
    <x v="2"/>
    <x v="1"/>
    <x v="30"/>
    <n v="70608.003744000001"/>
    <n v="33.249297603108403"/>
    <n v="2347666.5296456502"/>
    <n v="3.3249297603108401E-2"/>
    <n v="2347.6665296456481"/>
  </r>
  <r>
    <x v="2"/>
    <x v="1"/>
    <x v="0"/>
    <x v="3"/>
    <x v="3"/>
    <x v="1"/>
    <x v="30"/>
    <n v="70608.003744000001"/>
    <n v="3.5714202383715401"/>
    <n v="252170.85356233499"/>
    <n v="3.57142023837154E-3"/>
    <n v="252.17085356233508"/>
  </r>
  <r>
    <x v="2"/>
    <x v="1"/>
    <x v="0"/>
    <x v="4"/>
    <x v="4"/>
    <x v="1"/>
    <x v="30"/>
    <n v="70608.003744000001"/>
    <n v="1768.60753041523"/>
    <n v="124877847.129225"/>
    <n v="1.76860753041523"/>
    <n v="124877.84712922516"/>
  </r>
  <r>
    <x v="2"/>
    <x v="1"/>
    <x v="0"/>
    <x v="5"/>
    <x v="5"/>
    <x v="1"/>
    <x v="30"/>
    <n v="70608.003744000001"/>
    <n v="487.27395238830201"/>
    <n v="34405441.054586902"/>
    <n v="0.48727395238830201"/>
    <n v="34405.44105458691"/>
  </r>
  <r>
    <x v="2"/>
    <x v="1"/>
    <x v="0"/>
    <x v="6"/>
    <x v="6"/>
    <x v="1"/>
    <x v="30"/>
    <n v="70608.003744000001"/>
    <n v="63.805525034216799"/>
    <n v="4505180.7505038697"/>
    <n v="6.3805525034216798E-2"/>
    <n v="4505.1807505038651"/>
  </r>
  <r>
    <x v="2"/>
    <x v="1"/>
    <x v="0"/>
    <x v="7"/>
    <x v="7"/>
    <x v="1"/>
    <x v="30"/>
    <n v="70608.003744000001"/>
    <n v="1.7992711027822299"/>
    <n v="127042.940761719"/>
    <n v="1.7992711027822298E-3"/>
    <n v="127.0429407617187"/>
  </r>
  <r>
    <x v="2"/>
    <x v="1"/>
    <x v="0"/>
    <x v="8"/>
    <x v="8"/>
    <x v="1"/>
    <x v="30"/>
    <n v="70608.003744000001"/>
    <n v="593.71616064202397"/>
    <n v="41921112.8934853"/>
    <n v="0.59371616064202393"/>
    <n v="41921.112893485333"/>
  </r>
  <r>
    <x v="2"/>
    <x v="1"/>
    <x v="0"/>
    <x v="9"/>
    <x v="9"/>
    <x v="1"/>
    <x v="30"/>
    <n v="70608.003744000001"/>
    <n v="22.578632957555399"/>
    <n v="1594232.2004014801"/>
    <n v="2.2578632957555401E-2"/>
    <n v="1594.2322004014736"/>
  </r>
  <r>
    <x v="2"/>
    <x v="1"/>
    <x v="0"/>
    <x v="10"/>
    <x v="10"/>
    <x v="1"/>
    <x v="30"/>
    <n v="70608.003744000001"/>
    <n v="152.31931457149199"/>
    <n v="10754962.733547401"/>
    <n v="0.15231931457149198"/>
    <n v="10754.96273354742"/>
  </r>
  <r>
    <x v="2"/>
    <x v="1"/>
    <x v="0"/>
    <x v="11"/>
    <x v="11"/>
    <x v="1"/>
    <x v="30"/>
    <n v="70608.003744000001"/>
    <n v="828.55622256548395"/>
    <n v="58502700.865018196"/>
    <n v="0.828556222565484"/>
    <n v="58502.700865018196"/>
  </r>
  <r>
    <x v="2"/>
    <x v="1"/>
    <x v="0"/>
    <x v="12"/>
    <x v="12"/>
    <x v="1"/>
    <x v="30"/>
    <n v="70608.003744000001"/>
    <n v="7480.0337515363199"/>
    <n v="528150251.13372302"/>
    <n v="7.48003375153632"/>
    <n v="528150.25113372284"/>
  </r>
  <r>
    <x v="2"/>
    <x v="1"/>
    <x v="0"/>
    <x v="13"/>
    <x v="13"/>
    <x v="1"/>
    <x v="30"/>
    <n v="70608.003744000001"/>
    <n v="1348.27186099903"/>
    <n v="95198784.609349206"/>
    <n v="1.3482718609990301"/>
    <n v="95198.784609349372"/>
  </r>
  <r>
    <x v="2"/>
    <x v="1"/>
    <x v="0"/>
    <x v="14"/>
    <x v="14"/>
    <x v="1"/>
    <x v="30"/>
    <n v="70608.003744000001"/>
    <n v="1750.6849412883"/>
    <n v="123612368.88904899"/>
    <n v="1.7506849412883001"/>
    <n v="123612.36888904871"/>
  </r>
  <r>
    <x v="2"/>
    <x v="1"/>
    <x v="0"/>
    <x v="19"/>
    <x v="19"/>
    <x v="1"/>
    <x v="30"/>
    <n v="70608.003744000001"/>
    <n v="0.916340472447018"/>
    <n v="64700.971509317802"/>
    <n v="9.16340472447018E-4"/>
    <n v="64.700971509317782"/>
  </r>
  <r>
    <x v="2"/>
    <x v="1"/>
    <x v="0"/>
    <x v="15"/>
    <x v="15"/>
    <x v="1"/>
    <x v="30"/>
    <n v="70608.003744000001"/>
    <n v="103.598771014744"/>
    <n v="7314902.4116828702"/>
    <n v="0.103598771014744"/>
    <n v="7314.9024116828432"/>
  </r>
  <r>
    <x v="2"/>
    <x v="1"/>
    <x v="0"/>
    <x v="16"/>
    <x v="16"/>
    <x v="1"/>
    <x v="30"/>
    <n v="70608.003744000001"/>
    <n v="592.62029887831295"/>
    <n v="41843736.2819703"/>
    <n v="0.59262029887831291"/>
    <n v="41843.736281970319"/>
  </r>
  <r>
    <x v="2"/>
    <x v="1"/>
    <x v="0"/>
    <x v="17"/>
    <x v="17"/>
    <x v="1"/>
    <x v="30"/>
    <n v="70608.003744000001"/>
    <n v="0.34378513362423602"/>
    <n v="24273.9820020716"/>
    <n v="3.4378513362423601E-4"/>
    <n v="24.273982002071598"/>
  </r>
  <r>
    <x v="2"/>
    <x v="1"/>
    <x v="0"/>
    <x v="18"/>
    <x v="18"/>
    <x v="1"/>
    <x v="30"/>
    <n v="70608.003744000001"/>
    <n v="11.912968414120501"/>
    <n v="841150.91838637704"/>
    <n v="1.1912968414120501E-2"/>
    <n v="841.15091838637409"/>
  </r>
  <r>
    <x v="2"/>
    <x v="1"/>
    <x v="0"/>
    <x v="0"/>
    <x v="0"/>
    <x v="1"/>
    <x v="31"/>
    <n v="70608.003744000001"/>
    <n v="80.583540156158193"/>
    <n v="5689842.9050507899"/>
    <n v="8.0583540156158193E-2"/>
    <n v="5689.8429050507921"/>
  </r>
  <r>
    <x v="2"/>
    <x v="1"/>
    <x v="0"/>
    <x v="1"/>
    <x v="1"/>
    <x v="1"/>
    <x v="31"/>
    <n v="70608.003744000001"/>
    <n v="4678.30953067877"/>
    <n v="330326096.85775799"/>
    <n v="4.6783095306787699"/>
    <n v="330326.09685775748"/>
  </r>
  <r>
    <x v="2"/>
    <x v="1"/>
    <x v="0"/>
    <x v="2"/>
    <x v="2"/>
    <x v="1"/>
    <x v="31"/>
    <n v="70608.003744000001"/>
    <n v="25.899240101400501"/>
    <n v="1828693.6420464399"/>
    <n v="2.58992401014005E-2"/>
    <n v="1828.6936420464415"/>
  </r>
  <r>
    <x v="2"/>
    <x v="1"/>
    <x v="0"/>
    <x v="3"/>
    <x v="3"/>
    <x v="1"/>
    <x v="31"/>
    <n v="70608.003744000001"/>
    <n v="9.7450533929284706"/>
    <n v="688078.76645337301"/>
    <n v="9.7450533929284711E-3"/>
    <n v="688.07876645337342"/>
  </r>
  <r>
    <x v="2"/>
    <x v="1"/>
    <x v="0"/>
    <x v="4"/>
    <x v="4"/>
    <x v="1"/>
    <x v="31"/>
    <n v="70608.003744000001"/>
    <n v="920.56906816236994"/>
    <n v="64999544.211419202"/>
    <n v="0.92056906816236994"/>
    <n v="64999.544211419212"/>
  </r>
  <r>
    <x v="2"/>
    <x v="1"/>
    <x v="0"/>
    <x v="5"/>
    <x v="5"/>
    <x v="1"/>
    <x v="31"/>
    <n v="70608.003744000001"/>
    <n v="278.28904157269898"/>
    <n v="19649433.689279299"/>
    <n v="0.27828904157269896"/>
    <n v="19649.4336892793"/>
  </r>
  <r>
    <x v="2"/>
    <x v="1"/>
    <x v="0"/>
    <x v="6"/>
    <x v="6"/>
    <x v="1"/>
    <x v="31"/>
    <n v="70608.003744000001"/>
    <n v="150.00877381480899"/>
    <n v="10591820.063148901"/>
    <n v="0.15000877381480898"/>
    <n v="10591.820063148882"/>
  </r>
  <r>
    <x v="2"/>
    <x v="1"/>
    <x v="0"/>
    <x v="20"/>
    <x v="20"/>
    <x v="1"/>
    <x v="31"/>
    <n v="70608.003744000001"/>
    <n v="2.15837158326991"/>
    <n v="152398.308832465"/>
    <n v="2.1583715832699099E-3"/>
    <n v="152.39830883246501"/>
  </r>
  <r>
    <x v="2"/>
    <x v="1"/>
    <x v="0"/>
    <x v="7"/>
    <x v="7"/>
    <x v="1"/>
    <x v="31"/>
    <n v="70608.003744000001"/>
    <n v="0.98578527402320404"/>
    <n v="69604.330319010405"/>
    <n v="9.8578527402320396E-4"/>
    <n v="69.604330319010458"/>
  </r>
  <r>
    <x v="2"/>
    <x v="1"/>
    <x v="0"/>
    <x v="8"/>
    <x v="8"/>
    <x v="1"/>
    <x v="31"/>
    <n v="70608.003744000001"/>
    <n v="434.14718096122999"/>
    <n v="30654265.778757598"/>
    <n v="0.43414718096123001"/>
    <n v="30654.265778757574"/>
  </r>
  <r>
    <x v="2"/>
    <x v="1"/>
    <x v="0"/>
    <x v="9"/>
    <x v="9"/>
    <x v="1"/>
    <x v="31"/>
    <n v="70608.003744000001"/>
    <n v="12.6307135500158"/>
    <n v="891829.46962890599"/>
    <n v="1.26307135500158E-2"/>
    <n v="891.82946962890719"/>
  </r>
  <r>
    <x v="2"/>
    <x v="1"/>
    <x v="0"/>
    <x v="10"/>
    <x v="10"/>
    <x v="1"/>
    <x v="31"/>
    <n v="70608.003744000001"/>
    <n v="102.493825467653"/>
    <n v="7236884.4123569503"/>
    <n v="0.102493825467653"/>
    <n v="7236.8844123569252"/>
  </r>
  <r>
    <x v="2"/>
    <x v="1"/>
    <x v="0"/>
    <x v="11"/>
    <x v="11"/>
    <x v="1"/>
    <x v="31"/>
    <n v="70608.003744000001"/>
    <n v="2093.0841426065299"/>
    <n v="147788492.977669"/>
    <n v="2.0930841426065299"/>
    <n v="147788.49297766888"/>
  </r>
  <r>
    <x v="2"/>
    <x v="1"/>
    <x v="0"/>
    <x v="12"/>
    <x v="12"/>
    <x v="1"/>
    <x v="31"/>
    <n v="70608.003744000001"/>
    <n v="13886.706987273799"/>
    <n v="980512658.94925702"/>
    <n v="13.886706987273799"/>
    <n v="980512.65894925932"/>
  </r>
  <r>
    <x v="2"/>
    <x v="1"/>
    <x v="0"/>
    <x v="13"/>
    <x v="13"/>
    <x v="1"/>
    <x v="31"/>
    <n v="70608.003744000001"/>
    <n v="1450.8579001384401"/>
    <n v="102442180.04498699"/>
    <n v="1.4508579001384401"/>
    <n v="102442.18004498696"/>
  </r>
  <r>
    <x v="2"/>
    <x v="1"/>
    <x v="0"/>
    <x v="14"/>
    <x v="14"/>
    <x v="1"/>
    <x v="31"/>
    <n v="70608.003744000001"/>
    <n v="831.32813267428901"/>
    <n v="58698419.9043587"/>
    <n v="0.83132813267428896"/>
    <n v="58698.419904358721"/>
  </r>
  <r>
    <x v="2"/>
    <x v="1"/>
    <x v="0"/>
    <x v="19"/>
    <x v="19"/>
    <x v="1"/>
    <x v="31"/>
    <n v="70608.003744000001"/>
    <n v="0.20089637755741899"/>
    <n v="14184.892178730301"/>
    <n v="2.00896377557419E-4"/>
    <n v="14.184892178730278"/>
  </r>
  <r>
    <x v="2"/>
    <x v="1"/>
    <x v="0"/>
    <x v="15"/>
    <x v="15"/>
    <x v="1"/>
    <x v="31"/>
    <n v="70608.003744000001"/>
    <n v="122.090071789032"/>
    <n v="8620536.2459852304"/>
    <n v="0.122090071789032"/>
    <n v="8620.5362459852004"/>
  </r>
  <r>
    <x v="2"/>
    <x v="1"/>
    <x v="0"/>
    <x v="16"/>
    <x v="16"/>
    <x v="1"/>
    <x v="31"/>
    <n v="70608.003744000001"/>
    <n v="459.04004290652699"/>
    <n v="32411901.068190001"/>
    <n v="0.459040042906527"/>
    <n v="32411.901068189978"/>
  </r>
  <r>
    <x v="2"/>
    <x v="1"/>
    <x v="0"/>
    <x v="17"/>
    <x v="17"/>
    <x v="1"/>
    <x v="31"/>
    <n v="70608.003744000001"/>
    <n v="5.7212709199193697E-2"/>
    <n v="4039.6751853410501"/>
    <n v="5.7212709199193696E-5"/>
    <n v="4.0396751853410517"/>
  </r>
  <r>
    <x v="2"/>
    <x v="1"/>
    <x v="0"/>
    <x v="18"/>
    <x v="18"/>
    <x v="1"/>
    <x v="31"/>
    <n v="70608.003744000001"/>
    <n v="17.111146009688401"/>
    <n v="1208183.86151621"/>
    <n v="1.71111460096884E-2"/>
    <n v="1208.1838615162092"/>
  </r>
  <r>
    <x v="2"/>
    <x v="1"/>
    <x v="0"/>
    <x v="0"/>
    <x v="0"/>
    <x v="1"/>
    <x v="32"/>
    <n v="70608.003744000001"/>
    <n v="59.442606207223399"/>
    <n v="4197123.7616327498"/>
    <n v="5.94426062072234E-2"/>
    <n v="4197.1237616327471"/>
  </r>
  <r>
    <x v="2"/>
    <x v="1"/>
    <x v="0"/>
    <x v="1"/>
    <x v="1"/>
    <x v="1"/>
    <x v="32"/>
    <n v="70608.003744000001"/>
    <n v="36024.534006158501"/>
    <n v="2543620431.9826999"/>
    <n v="36.024534006158504"/>
    <n v="2543620.4319826951"/>
  </r>
  <r>
    <x v="2"/>
    <x v="1"/>
    <x v="0"/>
    <x v="2"/>
    <x v="2"/>
    <x v="1"/>
    <x v="32"/>
    <n v="70608.003744000001"/>
    <n v="3.0205126991123499"/>
    <n v="213272.371967724"/>
    <n v="3.02051269911235E-3"/>
    <n v="213.27237196772435"/>
  </r>
  <r>
    <x v="2"/>
    <x v="1"/>
    <x v="0"/>
    <x v="3"/>
    <x v="3"/>
    <x v="1"/>
    <x v="32"/>
    <n v="70608.003744000001"/>
    <n v="14.7241475669091"/>
    <n v="1039642.66653153"/>
    <n v="1.4724147566909099E-2"/>
    <n v="1039.6426665315262"/>
  </r>
  <r>
    <x v="2"/>
    <x v="1"/>
    <x v="0"/>
    <x v="4"/>
    <x v="4"/>
    <x v="1"/>
    <x v="32"/>
    <n v="70608.003744000001"/>
    <n v="956.11654653861899"/>
    <n v="67509480.697699204"/>
    <n v="0.95611654653861899"/>
    <n v="67509.480697699168"/>
  </r>
  <r>
    <x v="2"/>
    <x v="1"/>
    <x v="0"/>
    <x v="5"/>
    <x v="5"/>
    <x v="1"/>
    <x v="32"/>
    <n v="70608.003744000001"/>
    <n v="454.61873800626802"/>
    <n v="32099721.555239201"/>
    <n v="0.45461873800626801"/>
    <n v="32099.721555239128"/>
  </r>
  <r>
    <x v="2"/>
    <x v="1"/>
    <x v="0"/>
    <x v="6"/>
    <x v="6"/>
    <x v="1"/>
    <x v="32"/>
    <n v="70608.003744000001"/>
    <n v="202.11853571103899"/>
    <n v="14271186.3262168"/>
    <n v="0.20211853571103899"/>
    <n v="14271.186326216839"/>
  </r>
  <r>
    <x v="2"/>
    <x v="1"/>
    <x v="0"/>
    <x v="20"/>
    <x v="20"/>
    <x v="1"/>
    <x v="32"/>
    <n v="70608.003744000001"/>
    <n v="0.40213745714117999"/>
    <n v="28394.1230794271"/>
    <n v="4.0213745714118E-4"/>
    <n v="28.394123079427079"/>
  </r>
  <r>
    <x v="2"/>
    <x v="1"/>
    <x v="0"/>
    <x v="7"/>
    <x v="7"/>
    <x v="1"/>
    <x v="32"/>
    <n v="70608.003744000001"/>
    <n v="1.67223841716718"/>
    <n v="118073.416420201"/>
    <n v="1.6722384171671801E-3"/>
    <n v="118.07341642020089"/>
  </r>
  <r>
    <x v="2"/>
    <x v="1"/>
    <x v="0"/>
    <x v="8"/>
    <x v="8"/>
    <x v="1"/>
    <x v="32"/>
    <n v="70608.003744000001"/>
    <n v="356.72582586465199"/>
    <n v="25187698.4482328"/>
    <n v="0.35672582586465201"/>
    <n v="25187.698448232841"/>
  </r>
  <r>
    <x v="2"/>
    <x v="1"/>
    <x v="0"/>
    <x v="9"/>
    <x v="9"/>
    <x v="1"/>
    <x v="32"/>
    <n v="70608.003744000001"/>
    <n v="6.74860907021493"/>
    <n v="476505.81449652801"/>
    <n v="6.7486090702149303E-3"/>
    <n v="476.50581449652816"/>
  </r>
  <r>
    <x v="2"/>
    <x v="1"/>
    <x v="0"/>
    <x v="10"/>
    <x v="10"/>
    <x v="1"/>
    <x v="32"/>
    <n v="70608.003744000001"/>
    <n v="30.837925783062101"/>
    <n v="2177404.37914764"/>
    <n v="3.08379257830621E-2"/>
    <n v="2177.4043791476429"/>
  </r>
  <r>
    <x v="2"/>
    <x v="1"/>
    <x v="0"/>
    <x v="11"/>
    <x v="11"/>
    <x v="1"/>
    <x v="32"/>
    <n v="70608.003744000001"/>
    <n v="1680.4208397145801"/>
    <n v="118651160.942063"/>
    <n v="1.6804208397145801"/>
    <n v="118651.16094206271"/>
  </r>
  <r>
    <x v="2"/>
    <x v="1"/>
    <x v="0"/>
    <x v="12"/>
    <x v="12"/>
    <x v="1"/>
    <x v="32"/>
    <n v="70608.003744000001"/>
    <n v="5738.7579559880696"/>
    <n v="405202243.24231499"/>
    <n v="5.7387579559880697"/>
    <n v="405202.24324231542"/>
  </r>
  <r>
    <x v="2"/>
    <x v="1"/>
    <x v="0"/>
    <x v="13"/>
    <x v="13"/>
    <x v="1"/>
    <x v="32"/>
    <n v="70608.003744000001"/>
    <n v="2012.5340679122601"/>
    <n v="142101013.002076"/>
    <n v="2.0125340679122599"/>
    <n v="142101.01300207639"/>
  </r>
  <r>
    <x v="2"/>
    <x v="1"/>
    <x v="0"/>
    <x v="14"/>
    <x v="14"/>
    <x v="1"/>
    <x v="32"/>
    <n v="70608.003744000001"/>
    <n v="1194.3919940502101"/>
    <n v="84333634.387701005"/>
    <n v="1.1943919940502101"/>
    <n v="84333.634387700862"/>
  </r>
  <r>
    <x v="2"/>
    <x v="1"/>
    <x v="0"/>
    <x v="19"/>
    <x v="19"/>
    <x v="1"/>
    <x v="32"/>
    <n v="70608.003744000001"/>
    <n v="4.77468189210302E-2"/>
    <n v="3371.30756914019"/>
    <n v="4.7746818921030197E-5"/>
    <n v="3.3713075691401904"/>
  </r>
  <r>
    <x v="2"/>
    <x v="1"/>
    <x v="0"/>
    <x v="15"/>
    <x v="15"/>
    <x v="1"/>
    <x v="32"/>
    <n v="70608.003744000001"/>
    <n v="176.16392048916501"/>
    <n v="12438582.757456699"/>
    <n v="0.17616392048916502"/>
    <n v="12438.582757456683"/>
  </r>
  <r>
    <x v="2"/>
    <x v="1"/>
    <x v="0"/>
    <x v="16"/>
    <x v="16"/>
    <x v="1"/>
    <x v="32"/>
    <n v="70608.003744000001"/>
    <n v="544.14385345405606"/>
    <n v="38420911.241958603"/>
    <n v="0.54414385345405603"/>
    <n v="38420.911241958573"/>
  </r>
  <r>
    <x v="2"/>
    <x v="1"/>
    <x v="0"/>
    <x v="17"/>
    <x v="17"/>
    <x v="1"/>
    <x v="32"/>
    <n v="70608.003744000001"/>
    <n v="4.56415319942024E-2"/>
    <n v="3222.6574619285402"/>
    <n v="4.5641531994202399E-5"/>
    <n v="3.2226574619285389"/>
  </r>
  <r>
    <x v="2"/>
    <x v="1"/>
    <x v="0"/>
    <x v="18"/>
    <x v="18"/>
    <x v="1"/>
    <x v="32"/>
    <n v="70608.003744000001"/>
    <n v="20.870777614784"/>
    <n v="1473643.9439648599"/>
    <n v="2.0870777614784002E-2"/>
    <n v="1473.6439439648602"/>
  </r>
  <r>
    <x v="2"/>
    <x v="1"/>
    <x v="0"/>
    <x v="31"/>
    <x v="30"/>
    <x v="1"/>
    <x v="32"/>
    <n v="70608.003744000001"/>
    <n v="0.84703087241637298"/>
    <n v="59807.159010858901"/>
    <n v="8.47030872416373E-4"/>
    <n v="59.807159010858854"/>
  </r>
  <r>
    <x v="2"/>
    <x v="1"/>
    <x v="0"/>
    <x v="0"/>
    <x v="0"/>
    <x v="2"/>
    <x v="33"/>
    <n v="70608.003744000001"/>
    <n v="54.616838460094399"/>
    <n v="3856385.9344757898"/>
    <n v="5.4616838460094401E-2"/>
    <n v="3856.3859344757889"/>
  </r>
  <r>
    <x v="2"/>
    <x v="1"/>
    <x v="0"/>
    <x v="1"/>
    <x v="1"/>
    <x v="2"/>
    <x v="33"/>
    <n v="70608.003744000001"/>
    <n v="8444.5126690899797"/>
    <n v="596250182.15535998"/>
    <n v="8.4445126690899794"/>
    <n v="596250.1821553607"/>
  </r>
  <r>
    <x v="2"/>
    <x v="1"/>
    <x v="0"/>
    <x v="2"/>
    <x v="2"/>
    <x v="2"/>
    <x v="33"/>
    <n v="70608.003744000001"/>
    <n v="136.773402743622"/>
    <n v="9657296.9330013003"/>
    <n v="0.13677340274362201"/>
    <n v="9657.2969330012838"/>
  </r>
  <r>
    <x v="2"/>
    <x v="1"/>
    <x v="0"/>
    <x v="3"/>
    <x v="3"/>
    <x v="2"/>
    <x v="33"/>
    <n v="70608.003744000001"/>
    <n v="5.0436078713791703"/>
    <n v="356119.083465609"/>
    <n v="5.0436078713791705E-3"/>
    <n v="356.11908346560836"/>
  </r>
  <r>
    <x v="2"/>
    <x v="1"/>
    <x v="0"/>
    <x v="4"/>
    <x v="4"/>
    <x v="2"/>
    <x v="33"/>
    <n v="70608.003744000001"/>
    <n v="2289.9441990743899"/>
    <n v="161688388.58179501"/>
    <n v="2.2899441990743901"/>
    <n v="161688.38858179562"/>
  </r>
  <r>
    <x v="2"/>
    <x v="1"/>
    <x v="0"/>
    <x v="26"/>
    <x v="25"/>
    <x v="2"/>
    <x v="33"/>
    <n v="70608.003744000001"/>
    <n v="0"/>
    <n v="0"/>
    <n v="0"/>
    <n v="0"/>
  </r>
  <r>
    <x v="2"/>
    <x v="1"/>
    <x v="0"/>
    <x v="5"/>
    <x v="5"/>
    <x v="2"/>
    <x v="33"/>
    <n v="70608.003744000001"/>
    <n v="420.89521297194602"/>
    <n v="29718570.773354799"/>
    <n v="0.42089521297194604"/>
    <n v="29718.570773354844"/>
  </r>
  <r>
    <x v="2"/>
    <x v="1"/>
    <x v="0"/>
    <x v="6"/>
    <x v="6"/>
    <x v="2"/>
    <x v="33"/>
    <n v="70608.003744000001"/>
    <n v="267.766589841533"/>
    <n v="18906464.378049102"/>
    <n v="0.26776658984153301"/>
    <n v="18906.464378049077"/>
  </r>
  <r>
    <x v="2"/>
    <x v="1"/>
    <x v="0"/>
    <x v="20"/>
    <x v="20"/>
    <x v="2"/>
    <x v="33"/>
    <n v="70608.003744000001"/>
    <n v="0.68416406241566596"/>
    <n v="48307.458680555603"/>
    <n v="6.8416406241566597E-4"/>
    <n v="48.307458680555591"/>
  </r>
  <r>
    <x v="2"/>
    <x v="1"/>
    <x v="0"/>
    <x v="7"/>
    <x v="7"/>
    <x v="2"/>
    <x v="33"/>
    <n v="70608.003744000001"/>
    <n v="0.25402019200519999"/>
    <n v="17935.8586681548"/>
    <n v="2.5402019200519997E-4"/>
    <n v="17.935858668154758"/>
  </r>
  <r>
    <x v="2"/>
    <x v="1"/>
    <x v="0"/>
    <x v="8"/>
    <x v="8"/>
    <x v="2"/>
    <x v="33"/>
    <n v="70608.003744000001"/>
    <n v="299.812882279326"/>
    <n v="21169189.1144781"/>
    <n v="0.29981288227932601"/>
    <n v="21169.189114478082"/>
  </r>
  <r>
    <x v="2"/>
    <x v="1"/>
    <x v="0"/>
    <x v="9"/>
    <x v="9"/>
    <x v="2"/>
    <x v="33"/>
    <n v="70608.003744000001"/>
    <n v="33.005533095155698"/>
    <n v="2330454.80435547"/>
    <n v="3.3005533095155699E-2"/>
    <n v="2330.4548043554696"/>
  </r>
  <r>
    <x v="2"/>
    <x v="1"/>
    <x v="0"/>
    <x v="10"/>
    <x v="10"/>
    <x v="2"/>
    <x v="33"/>
    <n v="70608.003744000001"/>
    <n v="126.221019818817"/>
    <n v="8912214.2399385106"/>
    <n v="0.126221019818817"/>
    <n v="8912.2142399385302"/>
  </r>
  <r>
    <x v="2"/>
    <x v="1"/>
    <x v="0"/>
    <x v="11"/>
    <x v="11"/>
    <x v="2"/>
    <x v="33"/>
    <n v="70608.003744000001"/>
    <n v="1308.94837125512"/>
    <n v="92422231.4982844"/>
    <n v="1.30894837125512"/>
    <n v="92422.231498284222"/>
  </r>
  <r>
    <x v="2"/>
    <x v="1"/>
    <x v="0"/>
    <x v="12"/>
    <x v="12"/>
    <x v="2"/>
    <x v="33"/>
    <n v="70608.003744000001"/>
    <n v="6164.80660647676"/>
    <n v="435284687.95114702"/>
    <n v="6.1648066064767599"/>
    <n v="435284.68795114703"/>
  </r>
  <r>
    <x v="2"/>
    <x v="1"/>
    <x v="0"/>
    <x v="13"/>
    <x v="13"/>
    <x v="2"/>
    <x v="33"/>
    <n v="70608.003744000001"/>
    <n v="1230.1323399421501"/>
    <n v="86857188.864251003"/>
    <n v="1.2301323399421502"/>
    <n v="86857.188864250827"/>
  </r>
  <r>
    <x v="2"/>
    <x v="1"/>
    <x v="0"/>
    <x v="14"/>
    <x v="14"/>
    <x v="2"/>
    <x v="33"/>
    <n v="70608.003744000001"/>
    <n v="984.153730523072"/>
    <n v="69489130.2894447"/>
    <n v="0.98415373052307198"/>
    <n v="69489.130289444642"/>
  </r>
  <r>
    <x v="2"/>
    <x v="1"/>
    <x v="0"/>
    <x v="19"/>
    <x v="19"/>
    <x v="2"/>
    <x v="33"/>
    <n v="70608.003744000001"/>
    <n v="0.101821880071606"/>
    <n v="7189.4396893170797"/>
    <n v="1.01821880071606E-4"/>
    <n v="7.1894396893170756"/>
  </r>
  <r>
    <x v="2"/>
    <x v="1"/>
    <x v="0"/>
    <x v="15"/>
    <x v="15"/>
    <x v="2"/>
    <x v="33"/>
    <n v="70608.003744000001"/>
    <n v="88.922769492300404"/>
    <n v="6278659.2412391901"/>
    <n v="8.8922769492300408E-2"/>
    <n v="6278.6592412391965"/>
  </r>
  <r>
    <x v="2"/>
    <x v="1"/>
    <x v="0"/>
    <x v="16"/>
    <x v="16"/>
    <x v="2"/>
    <x v="33"/>
    <n v="70608.003744000001"/>
    <n v="626.59348760343403"/>
    <n v="44242515.318669297"/>
    <n v="0.62659348760343403"/>
    <n v="44242.515318669291"/>
  </r>
  <r>
    <x v="2"/>
    <x v="1"/>
    <x v="0"/>
    <x v="18"/>
    <x v="18"/>
    <x v="2"/>
    <x v="33"/>
    <n v="70608.003744000001"/>
    <n v="20.702069895764598"/>
    <n v="1461731.8287086899"/>
    <n v="2.0702069895764598E-2"/>
    <n v="1461.7318287086964"/>
  </r>
  <r>
    <x v="2"/>
    <x v="1"/>
    <x v="0"/>
    <x v="0"/>
    <x v="0"/>
    <x v="2"/>
    <x v="34"/>
    <n v="70608.003744000001"/>
    <n v="57.8198607955539"/>
    <n v="4082544.9475300298"/>
    <n v="5.7819860795553901E-2"/>
    <n v="4082.5449475300288"/>
  </r>
  <r>
    <x v="2"/>
    <x v="1"/>
    <x v="0"/>
    <x v="1"/>
    <x v="1"/>
    <x v="2"/>
    <x v="34"/>
    <n v="70608.003744000001"/>
    <n v="10754.9448782132"/>
    <n v="759385188.227391"/>
    <n v="10.7549448782132"/>
    <n v="759385.18822739122"/>
  </r>
  <r>
    <x v="2"/>
    <x v="1"/>
    <x v="0"/>
    <x v="2"/>
    <x v="2"/>
    <x v="2"/>
    <x v="34"/>
    <n v="70608.003744000001"/>
    <n v="19.9926829936113"/>
    <n v="1411643.4356655099"/>
    <n v="1.9992682993611299E-2"/>
    <n v="1411.6434356655118"/>
  </r>
  <r>
    <x v="2"/>
    <x v="1"/>
    <x v="0"/>
    <x v="3"/>
    <x v="3"/>
    <x v="2"/>
    <x v="34"/>
    <n v="70608.003744000001"/>
    <n v="1.52336027651343"/>
    <n v="107561.428107521"/>
    <n v="1.5233602765134301E-3"/>
    <n v="107.56142810752115"/>
  </r>
  <r>
    <x v="2"/>
    <x v="1"/>
    <x v="0"/>
    <x v="4"/>
    <x v="4"/>
    <x v="2"/>
    <x v="34"/>
    <n v="70608.003744000001"/>
    <n v="2599.7081965441098"/>
    <n v="183560206.07489401"/>
    <n v="2.59970819654411"/>
    <n v="183560.206074894"/>
  </r>
  <r>
    <x v="2"/>
    <x v="1"/>
    <x v="0"/>
    <x v="5"/>
    <x v="5"/>
    <x v="2"/>
    <x v="34"/>
    <n v="70608.003744000001"/>
    <n v="836.17451225203104"/>
    <n v="59040613.091728799"/>
    <n v="0.83617451225203099"/>
    <n v="59040.613091728781"/>
  </r>
  <r>
    <x v="2"/>
    <x v="1"/>
    <x v="0"/>
    <x v="6"/>
    <x v="6"/>
    <x v="2"/>
    <x v="34"/>
    <n v="70608.003744000001"/>
    <n v="415.09256778180702"/>
    <n v="29308857.5800444"/>
    <n v="0.41509256778180703"/>
    <n v="29308.857580044405"/>
  </r>
  <r>
    <x v="2"/>
    <x v="1"/>
    <x v="0"/>
    <x v="20"/>
    <x v="20"/>
    <x v="2"/>
    <x v="34"/>
    <n v="70608.003744000001"/>
    <n v="0.40213745714117999"/>
    <n v="28394.1230794271"/>
    <n v="4.0213745714118E-4"/>
    <n v="28.394123079427079"/>
  </r>
  <r>
    <x v="2"/>
    <x v="1"/>
    <x v="0"/>
    <x v="7"/>
    <x v="7"/>
    <x v="2"/>
    <x v="34"/>
    <n v="70608.003744000001"/>
    <n v="0.326269302492525"/>
    <n v="23037.2241319444"/>
    <n v="3.2626930249252502E-4"/>
    <n v="23.037224131944477"/>
  </r>
  <r>
    <x v="2"/>
    <x v="1"/>
    <x v="0"/>
    <x v="8"/>
    <x v="8"/>
    <x v="2"/>
    <x v="34"/>
    <n v="70608.003744000001"/>
    <n v="372.58528776256298"/>
    <n v="26307503.393298399"/>
    <n v="0.372585287762563"/>
    <n v="26307.503393298368"/>
  </r>
  <r>
    <x v="2"/>
    <x v="1"/>
    <x v="0"/>
    <x v="9"/>
    <x v="9"/>
    <x v="2"/>
    <x v="34"/>
    <n v="70608.003744000001"/>
    <n v="17.168353948071498"/>
    <n v="1212223.1998437501"/>
    <n v="1.7168353948071497E-2"/>
    <n v="1212.2231998437494"/>
  </r>
  <r>
    <x v="2"/>
    <x v="1"/>
    <x v="0"/>
    <x v="10"/>
    <x v="10"/>
    <x v="2"/>
    <x v="34"/>
    <n v="70608.003744000001"/>
    <n v="67.699580109504495"/>
    <n v="4780132.2058391199"/>
    <n v="6.7699580109504498E-2"/>
    <n v="4780.1322058391215"/>
  </r>
  <r>
    <x v="2"/>
    <x v="1"/>
    <x v="0"/>
    <x v="11"/>
    <x v="11"/>
    <x v="2"/>
    <x v="34"/>
    <n v="70608.003744000001"/>
    <n v="566.05764707043602"/>
    <n v="39968200.463669203"/>
    <n v="0.56605764707043604"/>
    <n v="39968.200463669178"/>
  </r>
  <r>
    <x v="2"/>
    <x v="1"/>
    <x v="0"/>
    <x v="12"/>
    <x v="12"/>
    <x v="2"/>
    <x v="34"/>
    <n v="70608.003744000001"/>
    <n v="12001.060708430001"/>
    <n v="847370939.43279696"/>
    <n v="12.001060708430002"/>
    <n v="847370.93943279691"/>
  </r>
  <r>
    <x v="2"/>
    <x v="1"/>
    <x v="0"/>
    <x v="13"/>
    <x v="13"/>
    <x v="2"/>
    <x v="34"/>
    <n v="70608.003744000001"/>
    <n v="867.92643271589998"/>
    <n v="61282552.810720898"/>
    <n v="0.86792643271589998"/>
    <n v="61282.55281072083"/>
  </r>
  <r>
    <x v="2"/>
    <x v="1"/>
    <x v="0"/>
    <x v="14"/>
    <x v="14"/>
    <x v="2"/>
    <x v="34"/>
    <n v="70608.003744000001"/>
    <n v="545.14876614809202"/>
    <n v="38491866.121221498"/>
    <n v="0.54514876614809205"/>
    <n v="38491.866121221465"/>
  </r>
  <r>
    <x v="2"/>
    <x v="1"/>
    <x v="0"/>
    <x v="19"/>
    <x v="19"/>
    <x v="2"/>
    <x v="34"/>
    <n v="70608.003744000001"/>
    <n v="0.42206955278031499"/>
    <n v="29801.4885629409"/>
    <n v="4.2206955278031497E-4"/>
    <n v="29.801488562940886"/>
  </r>
  <r>
    <x v="2"/>
    <x v="1"/>
    <x v="0"/>
    <x v="15"/>
    <x v="15"/>
    <x v="2"/>
    <x v="34"/>
    <n v="70608.003744000001"/>
    <n v="47.1272980956673"/>
    <n v="3327564.4403834799"/>
    <n v="4.7127298095667298E-2"/>
    <n v="3327.5644403834808"/>
  </r>
  <r>
    <x v="2"/>
    <x v="1"/>
    <x v="0"/>
    <x v="16"/>
    <x v="16"/>
    <x v="2"/>
    <x v="34"/>
    <n v="70608.003744000001"/>
    <n v="673.69490012736901"/>
    <n v="47568252.030506901"/>
    <n v="0.67369490012736899"/>
    <n v="47568.252030506977"/>
  </r>
  <r>
    <x v="2"/>
    <x v="1"/>
    <x v="0"/>
    <x v="17"/>
    <x v="17"/>
    <x v="2"/>
    <x v="34"/>
    <n v="70608.003744000001"/>
    <n v="0.16833489601614399"/>
    <n v="11885.7909681537"/>
    <n v="1.6833489601614398E-4"/>
    <n v="11.885790968153744"/>
  </r>
  <r>
    <x v="2"/>
    <x v="1"/>
    <x v="0"/>
    <x v="18"/>
    <x v="18"/>
    <x v="2"/>
    <x v="34"/>
    <n v="70608.003744000001"/>
    <n v="19.6395419316469"/>
    <n v="1386708.85024017"/>
    <n v="1.9639541931646898E-2"/>
    <n v="1386.7088502401693"/>
  </r>
  <r>
    <x v="2"/>
    <x v="1"/>
    <x v="0"/>
    <x v="31"/>
    <x v="30"/>
    <x v="2"/>
    <x v="34"/>
    <n v="70608.003744000001"/>
    <n v="3.6680244674964202"/>
    <n v="258991.885334071"/>
    <n v="3.6680244674964202E-3"/>
    <n v="258.99188533407084"/>
  </r>
  <r>
    <x v="2"/>
    <x v="1"/>
    <x v="0"/>
    <x v="0"/>
    <x v="0"/>
    <x v="2"/>
    <x v="35"/>
    <n v="70608.003744000001"/>
    <n v="122.581046076817"/>
    <n v="8655202.9603352994"/>
    <n v="0.122581046076817"/>
    <n v="8655.2029603353312"/>
  </r>
  <r>
    <x v="2"/>
    <x v="1"/>
    <x v="0"/>
    <x v="1"/>
    <x v="1"/>
    <x v="2"/>
    <x v="35"/>
    <n v="70608.003744000001"/>
    <n v="6831.0957217989398"/>
    <n v="482330032.30040199"/>
    <n v="6.8310957217989401"/>
    <n v="482330.03230040194"/>
  </r>
  <r>
    <x v="2"/>
    <x v="1"/>
    <x v="0"/>
    <x v="2"/>
    <x v="2"/>
    <x v="2"/>
    <x v="35"/>
    <n v="70608.003744000001"/>
    <n v="70.564691600304698"/>
    <n v="4982432.0087085199"/>
    <n v="7.0564691600304694E-2"/>
    <n v="4982.4320087085189"/>
  </r>
  <r>
    <x v="2"/>
    <x v="1"/>
    <x v="0"/>
    <x v="3"/>
    <x v="3"/>
    <x v="2"/>
    <x v="35"/>
    <n v="70608.003744000001"/>
    <n v="16.107504617704901"/>
    <n v="1137318.7463533999"/>
    <n v="1.6107504617704903E-2"/>
    <n v="1137.318746353405"/>
  </r>
  <r>
    <x v="2"/>
    <x v="1"/>
    <x v="0"/>
    <x v="4"/>
    <x v="4"/>
    <x v="2"/>
    <x v="35"/>
    <n v="70608.003744000001"/>
    <n v="1899.0934653291099"/>
    <n v="134091198.51016399"/>
    <n v="1.8990934653291098"/>
    <n v="134091.19851016373"/>
  </r>
  <r>
    <x v="2"/>
    <x v="1"/>
    <x v="0"/>
    <x v="5"/>
    <x v="5"/>
    <x v="2"/>
    <x v="35"/>
    <n v="70608.003744000001"/>
    <n v="532.57827010661197"/>
    <n v="37604288.489660703"/>
    <n v="0.53257827010661196"/>
    <n v="37604.288489660699"/>
  </r>
  <r>
    <x v="2"/>
    <x v="1"/>
    <x v="0"/>
    <x v="6"/>
    <x v="6"/>
    <x v="2"/>
    <x v="35"/>
    <n v="70608.003744000001"/>
    <n v="208.42353927315199"/>
    <n v="14716370.041336499"/>
    <n v="0.20842353927315199"/>
    <n v="14716.370041336448"/>
  </r>
  <r>
    <x v="2"/>
    <x v="1"/>
    <x v="0"/>
    <x v="20"/>
    <x v="20"/>
    <x v="2"/>
    <x v="35"/>
    <n v="70608.003744000001"/>
    <n v="0"/>
    <n v="0"/>
    <n v="0"/>
    <n v="0"/>
  </r>
  <r>
    <x v="2"/>
    <x v="1"/>
    <x v="0"/>
    <x v="7"/>
    <x v="7"/>
    <x v="2"/>
    <x v="35"/>
    <n v="70608.003744000001"/>
    <n v="1.88240716994776"/>
    <n v="132913.012503404"/>
    <n v="1.8824071699477601E-3"/>
    <n v="132.91301250340388"/>
  </r>
  <r>
    <x v="2"/>
    <x v="1"/>
    <x v="0"/>
    <x v="8"/>
    <x v="8"/>
    <x v="2"/>
    <x v="35"/>
    <n v="70608.003744000001"/>
    <n v="307.92385251772799"/>
    <n v="21741888.531438701"/>
    <n v="0.30792385251772797"/>
    <n v="21741.888531438643"/>
  </r>
  <r>
    <x v="2"/>
    <x v="1"/>
    <x v="0"/>
    <x v="9"/>
    <x v="9"/>
    <x v="2"/>
    <x v="35"/>
    <n v="70608.003744000001"/>
    <n v="57.933768862646303"/>
    <n v="4090587.7687577601"/>
    <n v="5.7933768862646305E-2"/>
    <n v="4090.5877687577608"/>
  </r>
  <r>
    <x v="2"/>
    <x v="1"/>
    <x v="0"/>
    <x v="10"/>
    <x v="10"/>
    <x v="2"/>
    <x v="35"/>
    <n v="70608.003744000001"/>
    <n v="124.99980313595201"/>
    <n v="8825986.5678225402"/>
    <n v="0.12499980313595201"/>
    <n v="8825.9865678225615"/>
  </r>
  <r>
    <x v="2"/>
    <x v="1"/>
    <x v="0"/>
    <x v="11"/>
    <x v="11"/>
    <x v="2"/>
    <x v="35"/>
    <n v="70608.003744000001"/>
    <n v="692.62866766186301"/>
    <n v="48905127.559470497"/>
    <n v="0.69262866766186304"/>
    <n v="48905.127559470558"/>
  </r>
  <r>
    <x v="2"/>
    <x v="1"/>
    <x v="0"/>
    <x v="12"/>
    <x v="12"/>
    <x v="2"/>
    <x v="35"/>
    <n v="70608.003744000001"/>
    <n v="10058.271835793401"/>
    <n v="710194495.43987095"/>
    <n v="10.0582718357934"/>
    <n v="710194.49543987017"/>
  </r>
  <r>
    <x v="2"/>
    <x v="1"/>
    <x v="0"/>
    <x v="13"/>
    <x v="13"/>
    <x v="2"/>
    <x v="35"/>
    <n v="70608.003744000001"/>
    <n v="2537.9472836959899"/>
    <n v="179199391.30928099"/>
    <n v="2.5379472836959898"/>
    <n v="179199.39130928108"/>
  </r>
  <r>
    <x v="2"/>
    <x v="1"/>
    <x v="0"/>
    <x v="14"/>
    <x v="14"/>
    <x v="2"/>
    <x v="35"/>
    <n v="70608.003744000001"/>
    <n v="534.89445014034504"/>
    <n v="37767829.338154301"/>
    <n v="0.53489445014034509"/>
    <n v="37767.829338154312"/>
  </r>
  <r>
    <x v="2"/>
    <x v="1"/>
    <x v="0"/>
    <x v="19"/>
    <x v="19"/>
    <x v="2"/>
    <x v="35"/>
    <n v="70608.003744000001"/>
    <n v="0.143588673409205"/>
    <n v="10138.5095896731"/>
    <n v="1.4358867340920499E-4"/>
    <n v="10.13850958967314"/>
  </r>
  <r>
    <x v="2"/>
    <x v="1"/>
    <x v="0"/>
    <x v="15"/>
    <x v="15"/>
    <x v="2"/>
    <x v="35"/>
    <n v="70608.003744000001"/>
    <n v="63.2738981132307"/>
    <n v="4467643.6348764701"/>
    <n v="6.3273898113230698E-2"/>
    <n v="4467.6436348764673"/>
  </r>
  <r>
    <x v="2"/>
    <x v="1"/>
    <x v="0"/>
    <x v="16"/>
    <x v="16"/>
    <x v="2"/>
    <x v="35"/>
    <n v="70608.003744000001"/>
    <n v="459.68123543125398"/>
    <n v="32457174.392376501"/>
    <n v="0.459681235431254"/>
    <n v="32457.174392376528"/>
  </r>
  <r>
    <x v="2"/>
    <x v="1"/>
    <x v="0"/>
    <x v="18"/>
    <x v="18"/>
    <x v="2"/>
    <x v="35"/>
    <n v="70608.003744000001"/>
    <n v="8.1589184173006206"/>
    <n v="576084.94215575198"/>
    <n v="8.1589184173006205E-3"/>
    <n v="576.08494215575274"/>
  </r>
  <r>
    <x v="2"/>
    <x v="1"/>
    <x v="0"/>
    <x v="0"/>
    <x v="0"/>
    <x v="2"/>
    <x v="36"/>
    <n v="70608.003744000001"/>
    <n v="25.0086208983621"/>
    <n v="1765808.7980238299"/>
    <n v="2.5008620898362099E-2"/>
    <n v="1765.8087980238276"/>
  </r>
  <r>
    <x v="2"/>
    <x v="1"/>
    <x v="0"/>
    <x v="1"/>
    <x v="1"/>
    <x v="2"/>
    <x v="36"/>
    <n v="70608.003744000001"/>
    <n v="5436.4248191362603"/>
    <n v="383855103.98354799"/>
    <n v="5.4364248191362607"/>
    <n v="383855.10398354765"/>
  </r>
  <r>
    <x v="2"/>
    <x v="1"/>
    <x v="0"/>
    <x v="2"/>
    <x v="2"/>
    <x v="2"/>
    <x v="36"/>
    <n v="70608.003744000001"/>
    <n v="9.6988208719803897"/>
    <n v="684814.38044117705"/>
    <n v="9.6988208719803893E-3"/>
    <n v="684.8143804411767"/>
  </r>
  <r>
    <x v="2"/>
    <x v="1"/>
    <x v="0"/>
    <x v="3"/>
    <x v="3"/>
    <x v="2"/>
    <x v="36"/>
    <n v="70608.003744000001"/>
    <n v="4.7997180975923497"/>
    <n v="338898.51340494503"/>
    <n v="4.7997180975923497E-3"/>
    <n v="338.89851340494522"/>
  </r>
  <r>
    <x v="2"/>
    <x v="1"/>
    <x v="0"/>
    <x v="4"/>
    <x v="4"/>
    <x v="2"/>
    <x v="36"/>
    <n v="70608.003744000001"/>
    <n v="2323.4093814579701"/>
    <n v="164051298.304829"/>
    <n v="2.3234093814579699"/>
    <n v="164051.29830482908"/>
  </r>
  <r>
    <x v="2"/>
    <x v="1"/>
    <x v="0"/>
    <x v="5"/>
    <x v="5"/>
    <x v="2"/>
    <x v="36"/>
    <n v="70608.003744000001"/>
    <n v="778.46864315766095"/>
    <n v="54966116.870662697"/>
    <n v="0.77846864315766096"/>
    <n v="54966.116870662729"/>
  </r>
  <r>
    <x v="2"/>
    <x v="1"/>
    <x v="0"/>
    <x v="6"/>
    <x v="6"/>
    <x v="2"/>
    <x v="36"/>
    <n v="70608.003744000001"/>
    <n v="1776.3139664963801"/>
    <n v="125421983.196896"/>
    <n v="1.7763139664963801"/>
    <n v="125421.9831968959"/>
  </r>
  <r>
    <x v="2"/>
    <x v="1"/>
    <x v="0"/>
    <x v="7"/>
    <x v="7"/>
    <x v="2"/>
    <x v="36"/>
    <n v="70608.003744000001"/>
    <n v="5.07402227458675"/>
    <n v="358266.58376116102"/>
    <n v="5.0740222745867501E-3"/>
    <n v="358.26658376116063"/>
  </r>
  <r>
    <x v="2"/>
    <x v="1"/>
    <x v="0"/>
    <x v="8"/>
    <x v="8"/>
    <x v="2"/>
    <x v="36"/>
    <n v="70608.003744000001"/>
    <n v="279.71293681114099"/>
    <n v="19749972.0896063"/>
    <n v="0.27971293681114101"/>
    <n v="19749.972089606279"/>
  </r>
  <r>
    <x v="2"/>
    <x v="1"/>
    <x v="0"/>
    <x v="9"/>
    <x v="9"/>
    <x v="2"/>
    <x v="36"/>
    <n v="70608.003744000001"/>
    <n v="10.8675613550741"/>
    <n v="767336.81284722197"/>
    <n v="1.08675613550741E-2"/>
    <n v="767.33681284722172"/>
  </r>
  <r>
    <x v="2"/>
    <x v="1"/>
    <x v="0"/>
    <x v="10"/>
    <x v="10"/>
    <x v="2"/>
    <x v="36"/>
    <n v="70608.003744000001"/>
    <n v="149.06396058055901"/>
    <n v="10525108.6867676"/>
    <n v="0.14906396058055901"/>
    <n v="10525.108686767579"/>
  </r>
  <r>
    <x v="2"/>
    <x v="1"/>
    <x v="0"/>
    <x v="11"/>
    <x v="11"/>
    <x v="2"/>
    <x v="36"/>
    <n v="70608.003744000001"/>
    <n v="319.92232317549701"/>
    <n v="22589076.592564601"/>
    <n v="0.31992232317549701"/>
    <n v="22589.07659256467"/>
  </r>
  <r>
    <x v="2"/>
    <x v="1"/>
    <x v="0"/>
    <x v="12"/>
    <x v="12"/>
    <x v="2"/>
    <x v="36"/>
    <n v="70608.003744000001"/>
    <n v="6130.89389535379"/>
    <n v="432890179.11720699"/>
    <n v="6.1308938953537897"/>
    <n v="432890.17911720712"/>
  </r>
  <r>
    <x v="2"/>
    <x v="1"/>
    <x v="0"/>
    <x v="13"/>
    <x v="13"/>
    <x v="2"/>
    <x v="36"/>
    <n v="70608.003744000001"/>
    <n v="1862.83332899057"/>
    <n v="131530942.667814"/>
    <n v="1.8628333289905699"/>
    <n v="131530.94266781415"/>
  </r>
  <r>
    <x v="2"/>
    <x v="1"/>
    <x v="0"/>
    <x v="14"/>
    <x v="14"/>
    <x v="2"/>
    <x v="36"/>
    <n v="70608.003744000001"/>
    <n v="671.55274625944298"/>
    <n v="47416998.822180301"/>
    <n v="0.67155274625944295"/>
    <n v="47416.998822180227"/>
  </r>
  <r>
    <x v="2"/>
    <x v="1"/>
    <x v="0"/>
    <x v="19"/>
    <x v="19"/>
    <x v="2"/>
    <x v="36"/>
    <n v="70608.003744000001"/>
    <n v="0.40631710514498798"/>
    <n v="28689.2396813286"/>
    <n v="4.0631710514498799E-4"/>
    <n v="28.689239681328555"/>
  </r>
  <r>
    <x v="2"/>
    <x v="1"/>
    <x v="0"/>
    <x v="15"/>
    <x v="15"/>
    <x v="2"/>
    <x v="36"/>
    <n v="70608.003744000001"/>
    <n v="91.2409895033759"/>
    <n v="6442344.1284606298"/>
    <n v="9.1240989503375905E-2"/>
    <n v="6442.3441284606306"/>
  </r>
  <r>
    <x v="2"/>
    <x v="1"/>
    <x v="0"/>
    <x v="16"/>
    <x v="16"/>
    <x v="2"/>
    <x v="36"/>
    <n v="70608.003744000001"/>
    <n v="656.301310902561"/>
    <n v="46340125.417400204"/>
    <n v="0.65630131090256105"/>
    <n v="46340.125417400137"/>
  </r>
  <r>
    <x v="2"/>
    <x v="1"/>
    <x v="0"/>
    <x v="17"/>
    <x v="17"/>
    <x v="2"/>
    <x v="36"/>
    <n v="70608.003744000001"/>
    <n v="0.15904414694004201"/>
    <n v="11229.7897226038"/>
    <n v="1.5904414694004201E-4"/>
    <n v="11.229789722603773"/>
  </r>
  <r>
    <x v="2"/>
    <x v="1"/>
    <x v="0"/>
    <x v="18"/>
    <x v="18"/>
    <x v="2"/>
    <x v="36"/>
    <n v="70608.003744000001"/>
    <n v="53.3631388833087"/>
    <n v="3767864.71006425"/>
    <n v="5.3363138883308701E-2"/>
    <n v="3767.8647100642529"/>
  </r>
  <r>
    <x v="2"/>
    <x v="1"/>
    <x v="0"/>
    <x v="0"/>
    <x v="0"/>
    <x v="2"/>
    <x v="37"/>
    <n v="70608.003744000001"/>
    <n v="92.286018694022005"/>
    <n v="6516131.5534663601"/>
    <n v="9.2286018694022004E-2"/>
    <n v="6516.1315534663599"/>
  </r>
  <r>
    <x v="2"/>
    <x v="1"/>
    <x v="0"/>
    <x v="1"/>
    <x v="1"/>
    <x v="2"/>
    <x v="37"/>
    <n v="70608.003744000001"/>
    <n v="11733.1251860179"/>
    <n v="828452547.06317496"/>
    <n v="11.733125186017899"/>
    <n v="828452.54706317256"/>
  </r>
  <r>
    <x v="2"/>
    <x v="1"/>
    <x v="0"/>
    <x v="2"/>
    <x v="2"/>
    <x v="2"/>
    <x v="37"/>
    <n v="70608.003744000001"/>
    <n v="72.307538519927604"/>
    <n v="5105490.9505344704"/>
    <n v="7.2307538519927606E-2"/>
    <n v="5105.4909505344731"/>
  </r>
  <r>
    <x v="2"/>
    <x v="1"/>
    <x v="0"/>
    <x v="3"/>
    <x v="3"/>
    <x v="2"/>
    <x v="37"/>
    <n v="70608.003744000001"/>
    <n v="26.281749067789899"/>
    <n v="1855701.8365773801"/>
    <n v="2.6281749067789899E-2"/>
    <n v="1855.7018365773777"/>
  </r>
  <r>
    <x v="2"/>
    <x v="1"/>
    <x v="0"/>
    <x v="4"/>
    <x v="4"/>
    <x v="2"/>
    <x v="37"/>
    <n v="70608.003744000001"/>
    <n v="4045.8367742400201"/>
    <n v="285668458.10315198"/>
    <n v="4.0458367742400201"/>
    <n v="285668.45810315222"/>
  </r>
  <r>
    <x v="2"/>
    <x v="1"/>
    <x v="0"/>
    <x v="5"/>
    <x v="5"/>
    <x v="2"/>
    <x v="37"/>
    <n v="70608.003744000001"/>
    <n v="679.71729497178899"/>
    <n v="47993481.3082297"/>
    <n v="0.67971729497178901"/>
    <n v="47993.481308229631"/>
  </r>
  <r>
    <x v="2"/>
    <x v="1"/>
    <x v="0"/>
    <x v="6"/>
    <x v="6"/>
    <x v="2"/>
    <x v="37"/>
    <n v="70608.003744000001"/>
    <n v="1189.43264422058"/>
    <n v="83983464.596362293"/>
    <n v="1.18943264422058"/>
    <n v="83983.464596362537"/>
  </r>
  <r>
    <x v="2"/>
    <x v="1"/>
    <x v="0"/>
    <x v="20"/>
    <x v="20"/>
    <x v="2"/>
    <x v="37"/>
    <n v="70608.003744000001"/>
    <n v="0.338524167246888"/>
    <n v="23902.515668402801"/>
    <n v="3.3852416724688798E-4"/>
    <n v="23.902515668402749"/>
  </r>
  <r>
    <x v="2"/>
    <x v="1"/>
    <x v="0"/>
    <x v="7"/>
    <x v="7"/>
    <x v="2"/>
    <x v="37"/>
    <n v="70608.003744000001"/>
    <n v="2.4450845918940098"/>
    <n v="172642.542018849"/>
    <n v="2.4450845918940096E-3"/>
    <n v="172.64254201884896"/>
  </r>
  <r>
    <x v="2"/>
    <x v="1"/>
    <x v="0"/>
    <x v="8"/>
    <x v="8"/>
    <x v="2"/>
    <x v="37"/>
    <n v="70608.003744000001"/>
    <n v="335.83976202580197"/>
    <n v="23712975.1745019"/>
    <n v="0.33583976202580196"/>
    <n v="23712.975174501895"/>
  </r>
  <r>
    <x v="2"/>
    <x v="1"/>
    <x v="0"/>
    <x v="9"/>
    <x v="9"/>
    <x v="2"/>
    <x v="37"/>
    <n v="70608.003744000001"/>
    <n v="6.8675998537976204"/>
    <n v="484907.51618923602"/>
    <n v="6.8675998537976206E-3"/>
    <n v="484.90751618923628"/>
  </r>
  <r>
    <x v="2"/>
    <x v="1"/>
    <x v="0"/>
    <x v="10"/>
    <x v="10"/>
    <x v="2"/>
    <x v="37"/>
    <n v="70608.003744000001"/>
    <n v="97.336927003336001"/>
    <n v="6872766.1062810002"/>
    <n v="9.7336927003336002E-2"/>
    <n v="6872.766106281003"/>
  </r>
  <r>
    <x v="2"/>
    <x v="1"/>
    <x v="0"/>
    <x v="11"/>
    <x v="11"/>
    <x v="2"/>
    <x v="37"/>
    <n v="70608.003744000001"/>
    <n v="370.01101524606401"/>
    <n v="26125739.149815299"/>
    <n v="0.370011015246064"/>
    <n v="26125.73914981533"/>
  </r>
  <r>
    <x v="2"/>
    <x v="1"/>
    <x v="0"/>
    <x v="12"/>
    <x v="12"/>
    <x v="2"/>
    <x v="37"/>
    <n v="70608.003744000001"/>
    <n v="13278.907299677399"/>
    <n v="937597136.33185303"/>
    <n v="13.2789072996774"/>
    <n v="937597.13633185078"/>
  </r>
  <r>
    <x v="2"/>
    <x v="1"/>
    <x v="0"/>
    <x v="13"/>
    <x v="13"/>
    <x v="2"/>
    <x v="37"/>
    <n v="70608.003744000001"/>
    <n v="2720.6478376248801"/>
    <n v="192099512.70512301"/>
    <n v="2.7206478376248802"/>
    <n v="192099.51270512305"/>
  </r>
  <r>
    <x v="2"/>
    <x v="1"/>
    <x v="0"/>
    <x v="14"/>
    <x v="14"/>
    <x v="2"/>
    <x v="37"/>
    <n v="70608.003744000001"/>
    <n v="1029.40557099475"/>
    <n v="72684272.410891995"/>
    <n v="1.0294055709947501"/>
    <n v="72684.272410891776"/>
  </r>
  <r>
    <x v="2"/>
    <x v="1"/>
    <x v="0"/>
    <x v="19"/>
    <x v="19"/>
    <x v="2"/>
    <x v="37"/>
    <n v="70608.003744000001"/>
    <n v="2.4202224354167101"/>
    <n v="170887.07478121601"/>
    <n v="2.4202224354167102E-3"/>
    <n v="170.88707478121586"/>
  </r>
  <r>
    <x v="2"/>
    <x v="1"/>
    <x v="0"/>
    <x v="15"/>
    <x v="15"/>
    <x v="2"/>
    <x v="37"/>
    <n v="70608.003744000001"/>
    <n v="124.719012627946"/>
    <n v="8806160.5105819907"/>
    <n v="0.124719012627946"/>
    <n v="8806.1605105819945"/>
  </r>
  <r>
    <x v="2"/>
    <x v="1"/>
    <x v="0"/>
    <x v="16"/>
    <x v="16"/>
    <x v="2"/>
    <x v="37"/>
    <n v="70608.003744000001"/>
    <n v="507.84604347224899"/>
    <n v="35857995.3388642"/>
    <n v="0.50784604347224904"/>
    <n v="35857.995338864144"/>
  </r>
  <r>
    <x v="2"/>
    <x v="1"/>
    <x v="0"/>
    <x v="17"/>
    <x v="17"/>
    <x v="2"/>
    <x v="37"/>
    <n v="70608.003744000001"/>
    <n v="2.34439120563961E-2"/>
    <n v="1655.32783025202"/>
    <n v="2.3443912056396101E-5"/>
    <n v="1.6553278302520227"/>
  </r>
  <r>
    <x v="2"/>
    <x v="1"/>
    <x v="0"/>
    <x v="18"/>
    <x v="18"/>
    <x v="2"/>
    <x v="37"/>
    <n v="70608.003744000001"/>
    <n v="83.026240718387299"/>
    <n v="5862317.1154941404"/>
    <n v="8.3026240718387295E-2"/>
    <n v="5862.3171154941356"/>
  </r>
  <r>
    <x v="2"/>
    <x v="1"/>
    <x v="0"/>
    <x v="0"/>
    <x v="0"/>
    <x v="1"/>
    <x v="38"/>
    <n v="70608.003744000001"/>
    <n v="83.157535202047498"/>
    <n v="5871587.5568879796"/>
    <n v="8.3157535202047494E-2"/>
    <n v="5871.587556887981"/>
  </r>
  <r>
    <x v="2"/>
    <x v="1"/>
    <x v="0"/>
    <x v="1"/>
    <x v="1"/>
    <x v="1"/>
    <x v="38"/>
    <n v="70608.003744000001"/>
    <n v="12424.054822980401"/>
    <n v="877237709.45666504"/>
    <n v="12.4240548229804"/>
    <n v="877237.70945666137"/>
  </r>
  <r>
    <x v="2"/>
    <x v="1"/>
    <x v="0"/>
    <x v="2"/>
    <x v="2"/>
    <x v="1"/>
    <x v="38"/>
    <n v="70608.003744000001"/>
    <n v="45.967171704439401"/>
    <n v="3245650.2318081502"/>
    <n v="4.5967171704439404E-2"/>
    <n v="3245.6502318081484"/>
  </r>
  <r>
    <x v="2"/>
    <x v="1"/>
    <x v="0"/>
    <x v="3"/>
    <x v="3"/>
    <x v="1"/>
    <x v="38"/>
    <n v="70608.003744000001"/>
    <n v="3.2866474802460299"/>
    <n v="232063.61759042001"/>
    <n v="3.2866474802460298E-3"/>
    <n v="232.06361759041985"/>
  </r>
  <r>
    <x v="2"/>
    <x v="1"/>
    <x v="0"/>
    <x v="4"/>
    <x v="4"/>
    <x v="1"/>
    <x v="38"/>
    <n v="70608.003744000001"/>
    <n v="3205.6825121164302"/>
    <n v="226346842.817592"/>
    <n v="3.2056825121164301"/>
    <n v="226346.84281759223"/>
  </r>
  <r>
    <x v="2"/>
    <x v="1"/>
    <x v="0"/>
    <x v="5"/>
    <x v="5"/>
    <x v="1"/>
    <x v="38"/>
    <n v="70608.003744000001"/>
    <n v="1119.81380430287"/>
    <n v="79067817.286800101"/>
    <n v="1.11981380430287"/>
    <n v="79067.817286799938"/>
  </r>
  <r>
    <x v="2"/>
    <x v="1"/>
    <x v="0"/>
    <x v="6"/>
    <x v="6"/>
    <x v="1"/>
    <x v="38"/>
    <n v="70608.003744000001"/>
    <n v="1369.48400673232"/>
    <n v="96696531.874703601"/>
    <n v="1.36948400673232"/>
    <n v="96696.531874703767"/>
  </r>
  <r>
    <x v="2"/>
    <x v="1"/>
    <x v="0"/>
    <x v="7"/>
    <x v="7"/>
    <x v="1"/>
    <x v="38"/>
    <n v="70608.003744000001"/>
    <n v="3.6144197288181501"/>
    <n v="255206.96174477899"/>
    <n v="3.6144197288181502E-3"/>
    <n v="255.20696174477942"/>
  </r>
  <r>
    <x v="2"/>
    <x v="1"/>
    <x v="0"/>
    <x v="8"/>
    <x v="8"/>
    <x v="1"/>
    <x v="38"/>
    <n v="70608.003744000001"/>
    <n v="257.45529274865697"/>
    <n v="18178404.274309799"/>
    <n v="0.25745529274865697"/>
    <n v="18178.404274309789"/>
  </r>
  <r>
    <x v="2"/>
    <x v="1"/>
    <x v="0"/>
    <x v="9"/>
    <x v="9"/>
    <x v="1"/>
    <x v="38"/>
    <n v="70608.003744000001"/>
    <n v="13.7653136846445"/>
    <n v="971941.32018270995"/>
    <n v="1.37653136846445E-2"/>
    <n v="971.9413201827133"/>
  </r>
  <r>
    <x v="2"/>
    <x v="1"/>
    <x v="0"/>
    <x v="10"/>
    <x v="10"/>
    <x v="1"/>
    <x v="38"/>
    <n v="70608.003744000001"/>
    <n v="43.3832216020229"/>
    <n v="3063202.6733024199"/>
    <n v="4.3383221602022896E-2"/>
    <n v="3063.2026733024145"/>
  </r>
  <r>
    <x v="2"/>
    <x v="1"/>
    <x v="0"/>
    <x v="11"/>
    <x v="11"/>
    <x v="1"/>
    <x v="38"/>
    <n v="70608.003744000001"/>
    <n v="79.618768878187893"/>
    <n v="5621722.3310437603"/>
    <n v="7.961876887818789E-2"/>
    <n v="5621.7223310437612"/>
  </r>
  <r>
    <x v="2"/>
    <x v="1"/>
    <x v="0"/>
    <x v="12"/>
    <x v="12"/>
    <x v="1"/>
    <x v="38"/>
    <n v="70608.003744000001"/>
    <n v="5001.5569609177101"/>
    <n v="353149952.622307"/>
    <n v="5.0015569609177097"/>
    <n v="353149.95262230694"/>
  </r>
  <r>
    <x v="2"/>
    <x v="1"/>
    <x v="0"/>
    <x v="13"/>
    <x v="13"/>
    <x v="1"/>
    <x v="38"/>
    <n v="70608.003744000001"/>
    <n v="2318.7017203681398"/>
    <n v="163718899.75297299"/>
    <n v="2.3187017203681397"/>
    <n v="163718.89975297285"/>
  </r>
  <r>
    <x v="2"/>
    <x v="1"/>
    <x v="0"/>
    <x v="14"/>
    <x v="14"/>
    <x v="1"/>
    <x v="38"/>
    <n v="70608.003744000001"/>
    <n v="1445.8895787879201"/>
    <n v="102091376.792468"/>
    <n v="1.44588957878792"/>
    <n v="102091.37679246804"/>
  </r>
  <r>
    <x v="2"/>
    <x v="1"/>
    <x v="0"/>
    <x v="19"/>
    <x v="19"/>
    <x v="1"/>
    <x v="38"/>
    <n v="70608.003744000001"/>
    <n v="5.1622042179092803E-2"/>
    <n v="3644.9293474543101"/>
    <n v="5.16220421790928E-5"/>
    <n v="3.6449293474543105"/>
  </r>
  <r>
    <x v="2"/>
    <x v="1"/>
    <x v="0"/>
    <x v="15"/>
    <x v="15"/>
    <x v="1"/>
    <x v="38"/>
    <n v="70608.003744000001"/>
    <n v="83.451591522759799"/>
    <n v="5892350.2866817797"/>
    <n v="8.3451591522759799E-2"/>
    <n v="5892.3502866817826"/>
  </r>
  <r>
    <x v="2"/>
    <x v="1"/>
    <x v="0"/>
    <x v="16"/>
    <x v="16"/>
    <x v="1"/>
    <x v="38"/>
    <n v="70608.003744000001"/>
    <n v="1062.6014227718799"/>
    <n v="75028165.237456605"/>
    <n v="1.0626014227718799"/>
    <n v="75028.165237456618"/>
  </r>
  <r>
    <x v="2"/>
    <x v="1"/>
    <x v="0"/>
    <x v="18"/>
    <x v="18"/>
    <x v="1"/>
    <x v="38"/>
    <n v="70608.003744000001"/>
    <n v="7.7576653545604399"/>
    <n v="547753.26439950196"/>
    <n v="7.7576653545604396E-3"/>
    <n v="547.75326439950265"/>
  </r>
  <r>
    <x v="2"/>
    <x v="1"/>
    <x v="0"/>
    <x v="0"/>
    <x v="0"/>
    <x v="1"/>
    <x v="39"/>
    <n v="70608.003744000001"/>
    <n v="139.114511747536"/>
    <n v="9822597.9663147591"/>
    <n v="0.139114511747536"/>
    <n v="9822.5979663147536"/>
  </r>
  <r>
    <x v="2"/>
    <x v="1"/>
    <x v="0"/>
    <x v="1"/>
    <x v="1"/>
    <x v="1"/>
    <x v="39"/>
    <n v="70608.003744000001"/>
    <n v="26986.083208421798"/>
    <n v="1905433464.21614"/>
    <n v="26.9860832084218"/>
    <n v="1905433.464216142"/>
  </r>
  <r>
    <x v="2"/>
    <x v="1"/>
    <x v="0"/>
    <x v="2"/>
    <x v="2"/>
    <x v="1"/>
    <x v="39"/>
    <n v="70608.003744000001"/>
    <n v="7.8396390349001104"/>
    <n v="553541.26232783601"/>
    <n v="7.8396390349001095E-3"/>
    <n v="553.54126232783551"/>
  </r>
  <r>
    <x v="2"/>
    <x v="1"/>
    <x v="0"/>
    <x v="3"/>
    <x v="3"/>
    <x v="1"/>
    <x v="39"/>
    <n v="70608.003744000001"/>
    <n v="4.0730945468846498"/>
    <n v="287593.07501609699"/>
    <n v="4.0730945468846497E-3"/>
    <n v="287.59307501609732"/>
  </r>
  <r>
    <x v="2"/>
    <x v="1"/>
    <x v="0"/>
    <x v="4"/>
    <x v="4"/>
    <x v="1"/>
    <x v="39"/>
    <n v="70608.003744000001"/>
    <n v="4784.6979754778404"/>
    <n v="337837972.56644899"/>
    <n v="4.7846979754778403"/>
    <n v="337837.97256644856"/>
  </r>
  <r>
    <x v="2"/>
    <x v="1"/>
    <x v="0"/>
    <x v="5"/>
    <x v="5"/>
    <x v="1"/>
    <x v="39"/>
    <n v="70608.003744000001"/>
    <n v="749.12574783585796"/>
    <n v="52894273.607921101"/>
    <n v="0.74912574783585795"/>
    <n v="52894.273607921059"/>
  </r>
  <r>
    <x v="2"/>
    <x v="1"/>
    <x v="0"/>
    <x v="6"/>
    <x v="6"/>
    <x v="1"/>
    <x v="39"/>
    <n v="70608.003744000001"/>
    <n v="599.90335584561205"/>
    <n v="42357978.395585202"/>
    <n v="0.59990335584561205"/>
    <n v="42357.978395585138"/>
  </r>
  <r>
    <x v="2"/>
    <x v="1"/>
    <x v="0"/>
    <x v="20"/>
    <x v="20"/>
    <x v="1"/>
    <x v="39"/>
    <n v="70608.003744000001"/>
    <n v="7.3761437979188896E-2"/>
    <n v="5208.1478889973996"/>
    <n v="7.3761437979188901E-5"/>
    <n v="5.2081478889973942"/>
  </r>
  <r>
    <x v="2"/>
    <x v="1"/>
    <x v="0"/>
    <x v="7"/>
    <x v="7"/>
    <x v="1"/>
    <x v="39"/>
    <n v="70608.003744000001"/>
    <n v="1.31936655169578"/>
    <n v="93157.838421844004"/>
    <n v="1.31936655169578E-3"/>
    <n v="93.157838421844005"/>
  </r>
  <r>
    <x v="2"/>
    <x v="1"/>
    <x v="0"/>
    <x v="8"/>
    <x v="8"/>
    <x v="1"/>
    <x v="39"/>
    <n v="70608.003744000001"/>
    <n v="268.523482294769"/>
    <n v="18959907.043221001"/>
    <n v="0.26852348229476902"/>
    <n v="18959.90704322097"/>
  </r>
  <r>
    <x v="2"/>
    <x v="1"/>
    <x v="0"/>
    <x v="9"/>
    <x v="9"/>
    <x v="1"/>
    <x v="39"/>
    <n v="70608.003744000001"/>
    <n v="57.4434719370309"/>
    <n v="4055968.8815982402"/>
    <n v="5.74434719370309E-2"/>
    <n v="4055.9688815982367"/>
  </r>
  <r>
    <x v="2"/>
    <x v="1"/>
    <x v="0"/>
    <x v="10"/>
    <x v="10"/>
    <x v="1"/>
    <x v="39"/>
    <n v="70608.003744000001"/>
    <n v="98.133837506300395"/>
    <n v="6929034.3660579501"/>
    <n v="9.8133837506300392E-2"/>
    <n v="6929.0343660579456"/>
  </r>
  <r>
    <x v="2"/>
    <x v="1"/>
    <x v="0"/>
    <x v="11"/>
    <x v="11"/>
    <x v="1"/>
    <x v="39"/>
    <n v="70608.003744000001"/>
    <n v="500.46801496858097"/>
    <n v="35337047.474653803"/>
    <n v="0.50046801496858095"/>
    <n v="35337.047474653809"/>
  </r>
  <r>
    <x v="2"/>
    <x v="1"/>
    <x v="0"/>
    <x v="12"/>
    <x v="12"/>
    <x v="1"/>
    <x v="39"/>
    <n v="70608.003744000001"/>
    <n v="16989.260513950201"/>
    <n v="1199577769.97679"/>
    <n v="16.9892605139502"/>
    <n v="1199577.769976787"/>
  </r>
  <r>
    <x v="2"/>
    <x v="1"/>
    <x v="0"/>
    <x v="13"/>
    <x v="13"/>
    <x v="1"/>
    <x v="39"/>
    <n v="70608.003744000001"/>
    <n v="1490.6281577643899"/>
    <n v="105250278.54434"/>
    <n v="1.4906281577643898"/>
    <n v="105250.27854433986"/>
  </r>
  <r>
    <x v="2"/>
    <x v="1"/>
    <x v="0"/>
    <x v="14"/>
    <x v="14"/>
    <x v="1"/>
    <x v="39"/>
    <n v="70608.003744000001"/>
    <n v="1410.9527404529799"/>
    <n v="99624556.380511403"/>
    <n v="1.41095274045298"/>
    <n v="99624.556380511072"/>
  </r>
  <r>
    <x v="2"/>
    <x v="1"/>
    <x v="0"/>
    <x v="19"/>
    <x v="19"/>
    <x v="1"/>
    <x v="39"/>
    <n v="70608.003744000001"/>
    <n v="0.60082993690120401"/>
    <n v="42423.402434227501"/>
    <n v="6.0082993690120396E-4"/>
    <n v="42.423402434227491"/>
  </r>
  <r>
    <x v="2"/>
    <x v="1"/>
    <x v="0"/>
    <x v="15"/>
    <x v="15"/>
    <x v="1"/>
    <x v="39"/>
    <n v="70608.003744000001"/>
    <n v="71.6898671493976"/>
    <n v="5061878.4080915302"/>
    <n v="7.1689867149397596E-2"/>
    <n v="5061.8784080915284"/>
  </r>
  <r>
    <x v="2"/>
    <x v="1"/>
    <x v="0"/>
    <x v="16"/>
    <x v="16"/>
    <x v="1"/>
    <x v="39"/>
    <n v="70608.003744000001"/>
    <n v="2287.61707484109"/>
    <n v="161524074.98521799"/>
    <n v="2.2876170748410902"/>
    <n v="161524.07498521803"/>
  </r>
  <r>
    <x v="2"/>
    <x v="1"/>
    <x v="0"/>
    <x v="18"/>
    <x v="18"/>
    <x v="1"/>
    <x v="39"/>
    <n v="70608.003744000001"/>
    <n v="16.982707036393801"/>
    <n v="1199115.0420089499"/>
    <n v="1.6982707036393801E-2"/>
    <n v="1199.1150420089486"/>
  </r>
  <r>
    <x v="2"/>
    <x v="1"/>
    <x v="0"/>
    <x v="25"/>
    <x v="21"/>
    <x v="1"/>
    <x v="39"/>
    <n v="70608.003744000001"/>
    <n v="8.0523947186156608"/>
    <n v="568563.51644018001"/>
    <n v="8.0523947186156609E-3"/>
    <n v="568.56351644018048"/>
  </r>
  <r>
    <x v="2"/>
    <x v="1"/>
    <x v="0"/>
    <x v="0"/>
    <x v="0"/>
    <x v="1"/>
    <x v="40"/>
    <n v="70608.003744000001"/>
    <n v="53.838324550166199"/>
    <n v="3801416.6214088202"/>
    <n v="5.3838324550166197E-2"/>
    <n v="3801.4166214088223"/>
  </r>
  <r>
    <x v="2"/>
    <x v="1"/>
    <x v="0"/>
    <x v="1"/>
    <x v="1"/>
    <x v="1"/>
    <x v="40"/>
    <n v="70608.003744000001"/>
    <n v="13511.830605015701"/>
    <n v="954043385.94724"/>
    <n v="13.511830605015701"/>
    <n v="954043.3859472425"/>
  </r>
  <r>
    <x v="2"/>
    <x v="1"/>
    <x v="0"/>
    <x v="3"/>
    <x v="3"/>
    <x v="1"/>
    <x v="40"/>
    <n v="70608.003744000001"/>
    <n v="1.98489367557355"/>
    <n v="140149.380076339"/>
    <n v="1.98489367557355E-3"/>
    <n v="140.14938007633913"/>
  </r>
  <r>
    <x v="2"/>
    <x v="1"/>
    <x v="0"/>
    <x v="4"/>
    <x v="4"/>
    <x v="1"/>
    <x v="40"/>
    <n v="70608.003744000001"/>
    <n v="4405.2518634077896"/>
    <n v="311046040.06476003"/>
    <n v="4.4052518634077895"/>
    <n v="311046.04006476019"/>
  </r>
  <r>
    <x v="2"/>
    <x v="1"/>
    <x v="0"/>
    <x v="5"/>
    <x v="5"/>
    <x v="1"/>
    <x v="40"/>
    <n v="70608.003744000001"/>
    <n v="1667.3709256674299"/>
    <n v="117729732.562163"/>
    <n v="1.6673709256674298"/>
    <n v="117729.73256216264"/>
  </r>
  <r>
    <x v="2"/>
    <x v="1"/>
    <x v="0"/>
    <x v="6"/>
    <x v="6"/>
    <x v="1"/>
    <x v="40"/>
    <n v="70608.003744000001"/>
    <n v="1191.8557744959001"/>
    <n v="84154556.987914696"/>
    <n v="1.1918557744959"/>
    <n v="84154.556987914533"/>
  </r>
  <r>
    <x v="2"/>
    <x v="1"/>
    <x v="0"/>
    <x v="7"/>
    <x v="7"/>
    <x v="1"/>
    <x v="40"/>
    <n v="70608.003744000001"/>
    <n v="2.3311903354873098"/>
    <n v="164600.69593606499"/>
    <n v="2.3311903354873097E-3"/>
    <n v="164.6006959360646"/>
  </r>
  <r>
    <x v="2"/>
    <x v="1"/>
    <x v="0"/>
    <x v="8"/>
    <x v="8"/>
    <x v="1"/>
    <x v="40"/>
    <n v="70608.003744000001"/>
    <n v="588.95705351151901"/>
    <n v="41585081.839396603"/>
    <n v="0.58895705351151906"/>
    <n v="41585.081839396546"/>
  </r>
  <r>
    <x v="2"/>
    <x v="1"/>
    <x v="0"/>
    <x v="9"/>
    <x v="9"/>
    <x v="1"/>
    <x v="40"/>
    <n v="70608.003744000001"/>
    <n v="5.8839943361908098"/>
    <n v="415457.094119435"/>
    <n v="5.8839943361908096E-3"/>
    <n v="415.45709411943551"/>
  </r>
  <r>
    <x v="2"/>
    <x v="1"/>
    <x v="0"/>
    <x v="10"/>
    <x v="10"/>
    <x v="1"/>
    <x v="40"/>
    <n v="70608.003744000001"/>
    <n v="30.473584250480599"/>
    <n v="2151678.95085104"/>
    <n v="3.04735842504806E-2"/>
    <n v="2151.6789508510337"/>
  </r>
  <r>
    <x v="2"/>
    <x v="1"/>
    <x v="0"/>
    <x v="11"/>
    <x v="11"/>
    <x v="1"/>
    <x v="40"/>
    <n v="70608.003744000001"/>
    <n v="49.253664628671103"/>
    <n v="3477702.9365069298"/>
    <n v="4.9253664628671104E-2"/>
    <n v="3477.7029365069297"/>
  </r>
  <r>
    <x v="2"/>
    <x v="1"/>
    <x v="0"/>
    <x v="12"/>
    <x v="12"/>
    <x v="1"/>
    <x v="40"/>
    <n v="70608.003744000001"/>
    <n v="5051.46132504041"/>
    <n v="356673600.151124"/>
    <n v="5.0514613250404103"/>
    <n v="356673.60015112453"/>
  </r>
  <r>
    <x v="2"/>
    <x v="1"/>
    <x v="0"/>
    <x v="13"/>
    <x v="13"/>
    <x v="1"/>
    <x v="40"/>
    <n v="70608.003744000001"/>
    <n v="1352.9773573832999"/>
    <n v="95531030.315667406"/>
    <n v="1.3529773573832999"/>
    <n v="95531.030315667274"/>
  </r>
  <r>
    <x v="2"/>
    <x v="1"/>
    <x v="0"/>
    <x v="14"/>
    <x v="14"/>
    <x v="1"/>
    <x v="40"/>
    <n v="70608.003744000001"/>
    <n v="1071.5468209621199"/>
    <n v="75659781.946364805"/>
    <n v="1.07154682096212"/>
    <n v="75659.781946364659"/>
  </r>
  <r>
    <x v="2"/>
    <x v="1"/>
    <x v="0"/>
    <x v="19"/>
    <x v="19"/>
    <x v="1"/>
    <x v="40"/>
    <n v="70608.003744000001"/>
    <n v="0.66417446625941501"/>
    <n v="46896.033200313999"/>
    <n v="6.6417446625941499E-4"/>
    <n v="46.89603320031398"/>
  </r>
  <r>
    <x v="2"/>
    <x v="1"/>
    <x v="0"/>
    <x v="15"/>
    <x v="15"/>
    <x v="1"/>
    <x v="40"/>
    <n v="70608.003744000001"/>
    <n v="107.945014934024"/>
    <n v="7621782.0186077096"/>
    <n v="0.107945014934024"/>
    <n v="7621.7820186077024"/>
  </r>
  <r>
    <x v="2"/>
    <x v="1"/>
    <x v="0"/>
    <x v="16"/>
    <x v="16"/>
    <x v="1"/>
    <x v="40"/>
    <n v="70608.003744000001"/>
    <n v="1541.60670414781"/>
    <n v="108849771.938244"/>
    <n v="1.5416067041478099"/>
    <n v="108849.77193824406"/>
  </r>
  <r>
    <x v="2"/>
    <x v="1"/>
    <x v="0"/>
    <x v="17"/>
    <x v="17"/>
    <x v="1"/>
    <x v="40"/>
    <n v="70608.003744000001"/>
    <n v="7.0647701554665598E-2"/>
    <n v="4988.29317587682"/>
    <n v="7.0647701554665601E-5"/>
    <n v="4.9882931758768239"/>
  </r>
  <r>
    <x v="2"/>
    <x v="1"/>
    <x v="0"/>
    <x v="18"/>
    <x v="18"/>
    <x v="1"/>
    <x v="40"/>
    <n v="70608.003744000001"/>
    <n v="24.593533899949101"/>
    <n v="1736500.3336858"/>
    <n v="2.4593533899949102E-2"/>
    <n v="1736.5003336857972"/>
  </r>
  <r>
    <x v="2"/>
    <x v="1"/>
    <x v="0"/>
    <x v="0"/>
    <x v="0"/>
    <x v="1"/>
    <x v="41"/>
    <n v="70608.003744000001"/>
    <n v="66.126924520252899"/>
    <n v="4669090.1341052298"/>
    <n v="6.61269245202529E-2"/>
    <n v="4669.0901341052222"/>
  </r>
  <r>
    <x v="2"/>
    <x v="1"/>
    <x v="0"/>
    <x v="1"/>
    <x v="1"/>
    <x v="1"/>
    <x v="41"/>
    <n v="70608.003744000001"/>
    <n v="15987.5243910587"/>
    <n v="1128847182.0611701"/>
    <n v="15.987524391058699"/>
    <n v="1128847.1820611639"/>
  </r>
  <r>
    <x v="2"/>
    <x v="1"/>
    <x v="0"/>
    <x v="2"/>
    <x v="2"/>
    <x v="1"/>
    <x v="41"/>
    <n v="70608.003744000001"/>
    <n v="0.572379666399495"/>
    <n v="40414.585628125002"/>
    <n v="5.7237966639949497E-4"/>
    <n v="40.41458562812501"/>
  </r>
  <r>
    <x v="2"/>
    <x v="1"/>
    <x v="0"/>
    <x v="3"/>
    <x v="3"/>
    <x v="1"/>
    <x v="41"/>
    <n v="70608.003744000001"/>
    <n v="0.96229219002280797"/>
    <n v="67945.530555952399"/>
    <n v="9.6229219002280794E-4"/>
    <n v="67.945530555952388"/>
  </r>
  <r>
    <x v="2"/>
    <x v="1"/>
    <x v="0"/>
    <x v="4"/>
    <x v="4"/>
    <x v="1"/>
    <x v="41"/>
    <n v="70608.003744000001"/>
    <n v="3971.7056522379598"/>
    <n v="280434207.56328398"/>
    <n v="3.9717056522379597"/>
    <n v="280434.20756328385"/>
  </r>
  <r>
    <x v="2"/>
    <x v="1"/>
    <x v="0"/>
    <x v="5"/>
    <x v="5"/>
    <x v="1"/>
    <x v="41"/>
    <n v="70608.003744000001"/>
    <n v="542.33712676320602"/>
    <n v="38293341.877006598"/>
    <n v="0.542337126763206"/>
    <n v="38293.341877006649"/>
  </r>
  <r>
    <x v="2"/>
    <x v="1"/>
    <x v="0"/>
    <x v="6"/>
    <x v="6"/>
    <x v="1"/>
    <x v="41"/>
    <n v="70608.003744000001"/>
    <n v="1343.8590243108999"/>
    <n v="94887203.019951895"/>
    <n v="1.3438590243108999"/>
    <n v="94887.203019952212"/>
  </r>
  <r>
    <x v="2"/>
    <x v="1"/>
    <x v="0"/>
    <x v="20"/>
    <x v="20"/>
    <x v="1"/>
    <x v="41"/>
    <n v="70608.003744000001"/>
    <n v="0.25656152340587501"/>
    <n v="18115.2970052083"/>
    <n v="2.56561523405875E-4"/>
    <n v="18.115297005208365"/>
  </r>
  <r>
    <x v="2"/>
    <x v="1"/>
    <x v="0"/>
    <x v="7"/>
    <x v="7"/>
    <x v="1"/>
    <x v="41"/>
    <n v="70608.003744000001"/>
    <n v="0.38466442956011898"/>
    <n v="27160.3874825645"/>
    <n v="3.8466442956011898E-4"/>
    <n v="27.160387482564506"/>
  </r>
  <r>
    <x v="2"/>
    <x v="1"/>
    <x v="0"/>
    <x v="8"/>
    <x v="8"/>
    <x v="1"/>
    <x v="41"/>
    <n v="70608.003744000001"/>
    <n v="473.76685425605399"/>
    <n v="33451731.819094598"/>
    <n v="0.47376685425605397"/>
    <n v="33451.731819094559"/>
  </r>
  <r>
    <x v="2"/>
    <x v="1"/>
    <x v="0"/>
    <x v="9"/>
    <x v="9"/>
    <x v="1"/>
    <x v="41"/>
    <n v="70608.003744000001"/>
    <n v="16.865731000099899"/>
    <n v="1190855.5976003499"/>
    <n v="1.6865731000099898E-2"/>
    <n v="1190.8555976003504"/>
  </r>
  <r>
    <x v="2"/>
    <x v="1"/>
    <x v="0"/>
    <x v="10"/>
    <x v="10"/>
    <x v="1"/>
    <x v="41"/>
    <n v="70608.003744000001"/>
    <n v="70.677240231369098"/>
    <n v="4990378.8428721"/>
    <n v="7.0677240231369093E-2"/>
    <n v="4990.3788428720964"/>
  </r>
  <r>
    <x v="2"/>
    <x v="1"/>
    <x v="0"/>
    <x v="11"/>
    <x v="11"/>
    <x v="1"/>
    <x v="41"/>
    <n v="70608.003744000001"/>
    <n v="115.930308853726"/>
    <n v="8185607.6815869799"/>
    <n v="0.115930308853726"/>
    <n v="8185.6076815869619"/>
  </r>
  <r>
    <x v="2"/>
    <x v="1"/>
    <x v="0"/>
    <x v="12"/>
    <x v="12"/>
    <x v="1"/>
    <x v="41"/>
    <n v="70608.003744000001"/>
    <n v="5424.5126330359599"/>
    <n v="383014008.30277801"/>
    <n v="5.4245126330359597"/>
    <n v="383014.00830277835"/>
  </r>
  <r>
    <x v="2"/>
    <x v="1"/>
    <x v="0"/>
    <x v="13"/>
    <x v="13"/>
    <x v="1"/>
    <x v="41"/>
    <n v="70608.003744000001"/>
    <n v="819.60448074929798"/>
    <n v="57870636.2453456"/>
    <n v="0.81960448074929793"/>
    <n v="57870.636245345602"/>
  </r>
  <r>
    <x v="2"/>
    <x v="1"/>
    <x v="0"/>
    <x v="14"/>
    <x v="14"/>
    <x v="1"/>
    <x v="41"/>
    <n v="70608.003744000001"/>
    <n v="864.28416114352399"/>
    <n v="61025379.2859018"/>
    <n v="0.86428416114352402"/>
    <n v="61025.379285901843"/>
  </r>
  <r>
    <x v="2"/>
    <x v="1"/>
    <x v="0"/>
    <x v="19"/>
    <x v="19"/>
    <x v="1"/>
    <x v="41"/>
    <n v="70608.003744000001"/>
    <n v="1.45401435704437"/>
    <n v="102665.05116601801"/>
    <n v="1.45401435704437E-3"/>
    <n v="102.66505116601863"/>
  </r>
  <r>
    <x v="2"/>
    <x v="1"/>
    <x v="0"/>
    <x v="15"/>
    <x v="15"/>
    <x v="1"/>
    <x v="41"/>
    <n v="70608.003744000001"/>
    <n v="47.424885827642399"/>
    <n v="3348576.5160769499"/>
    <n v="4.7424885827642399E-2"/>
    <n v="3348.576516076947"/>
  </r>
  <r>
    <x v="2"/>
    <x v="1"/>
    <x v="0"/>
    <x v="16"/>
    <x v="16"/>
    <x v="1"/>
    <x v="41"/>
    <n v="70608.003744000001"/>
    <n v="463.631289765514"/>
    <n v="32736079.843598899"/>
    <n v="0.46363128976551399"/>
    <n v="32736.07984359896"/>
  </r>
  <r>
    <x v="2"/>
    <x v="1"/>
    <x v="0"/>
    <x v="18"/>
    <x v="18"/>
    <x v="1"/>
    <x v="41"/>
    <n v="70608.003744000001"/>
    <n v="3.23252104107614"/>
    <n v="228241.85777086299"/>
    <n v="3.2325210410761402E-3"/>
    <n v="228.24185777086288"/>
  </r>
  <r>
    <x v="2"/>
    <x v="1"/>
    <x v="0"/>
    <x v="0"/>
    <x v="0"/>
    <x v="1"/>
    <x v="42"/>
    <n v="70608.003744000001"/>
    <n v="66.498496246289804"/>
    <n v="4695326.0719283996"/>
    <n v="6.6498496246289798E-2"/>
    <n v="4695.3260719283999"/>
  </r>
  <r>
    <x v="2"/>
    <x v="1"/>
    <x v="0"/>
    <x v="1"/>
    <x v="1"/>
    <x v="1"/>
    <x v="42"/>
    <n v="70608.003744000001"/>
    <n v="8248.2406798282009"/>
    <n v="582391808.80272198"/>
    <n v="8.2482406798282017"/>
    <n v="582391.80880272284"/>
  </r>
  <r>
    <x v="2"/>
    <x v="1"/>
    <x v="0"/>
    <x v="2"/>
    <x v="2"/>
    <x v="1"/>
    <x v="42"/>
    <n v="70608.003744000001"/>
    <n v="1.5529838998591301"/>
    <n v="109653.093015625"/>
    <n v="1.5529838998591301E-3"/>
    <n v="109.65309301562519"/>
  </r>
  <r>
    <x v="2"/>
    <x v="1"/>
    <x v="0"/>
    <x v="3"/>
    <x v="3"/>
    <x v="1"/>
    <x v="42"/>
    <n v="70608.003744000001"/>
    <n v="7.4838482463810294E-2"/>
    <n v="5284.1958500000001"/>
    <n v="7.4838482463810294E-5"/>
    <n v="5.2841958499999961"/>
  </r>
  <r>
    <x v="2"/>
    <x v="1"/>
    <x v="0"/>
    <x v="4"/>
    <x v="4"/>
    <x v="1"/>
    <x v="42"/>
    <n v="70608.003744000001"/>
    <n v="3949.6184167923898"/>
    <n v="278874671.96024799"/>
    <n v="3.9496184167923896"/>
    <n v="278874.67196024838"/>
  </r>
  <r>
    <x v="2"/>
    <x v="1"/>
    <x v="0"/>
    <x v="5"/>
    <x v="5"/>
    <x v="1"/>
    <x v="42"/>
    <n v="70608.003744000001"/>
    <n v="2092.4901143707302"/>
    <n v="147746549.82977101"/>
    <n v="2.0924901143707304"/>
    <n v="147746.54982977151"/>
  </r>
  <r>
    <x v="2"/>
    <x v="1"/>
    <x v="0"/>
    <x v="6"/>
    <x v="6"/>
    <x v="1"/>
    <x v="42"/>
    <n v="70608.003744000001"/>
    <n v="980.21101375242097"/>
    <n v="69210742.928940997"/>
    <n v="0.98021101375242092"/>
    <n v="69210.742928940977"/>
  </r>
  <r>
    <x v="2"/>
    <x v="1"/>
    <x v="0"/>
    <x v="20"/>
    <x v="20"/>
    <x v="1"/>
    <x v="42"/>
    <n v="70608.003744000001"/>
    <n v="0.14498690959065999"/>
    <n v="10237.2362552083"/>
    <n v="1.4498690959065998E-4"/>
    <n v="10.237236255208309"/>
  </r>
  <r>
    <x v="2"/>
    <x v="1"/>
    <x v="0"/>
    <x v="7"/>
    <x v="7"/>
    <x v="1"/>
    <x v="42"/>
    <n v="70608.003744000001"/>
    <n v="1.7017785821221401"/>
    <n v="120159.188497939"/>
    <n v="1.7017785821221401E-3"/>
    <n v="120.15918849793908"/>
  </r>
  <r>
    <x v="2"/>
    <x v="1"/>
    <x v="0"/>
    <x v="8"/>
    <x v="8"/>
    <x v="1"/>
    <x v="42"/>
    <n v="70608.003744000001"/>
    <n v="293.97574837047"/>
    <n v="20757040.7415874"/>
    <n v="0.29397574837047002"/>
    <n v="20757.040741587349"/>
  </r>
  <r>
    <x v="2"/>
    <x v="1"/>
    <x v="0"/>
    <x v="9"/>
    <x v="9"/>
    <x v="1"/>
    <x v="42"/>
    <n v="70608.003744000001"/>
    <n v="2.83747853738332"/>
    <n v="200348.695191081"/>
    <n v="2.8374785373833202E-3"/>
    <n v="200.34869519108111"/>
  </r>
  <r>
    <x v="2"/>
    <x v="1"/>
    <x v="0"/>
    <x v="10"/>
    <x v="10"/>
    <x v="1"/>
    <x v="42"/>
    <n v="70608.003744000001"/>
    <n v="38.788268067140301"/>
    <n v="2738762.1769079198"/>
    <n v="3.8788268067140301E-2"/>
    <n v="2738.7621769079183"/>
  </r>
  <r>
    <x v="2"/>
    <x v="1"/>
    <x v="0"/>
    <x v="11"/>
    <x v="11"/>
    <x v="1"/>
    <x v="42"/>
    <n v="70608.003744000001"/>
    <n v="129.235041251925"/>
    <n v="9125028.2765719295"/>
    <n v="0.129235041251925"/>
    <n v="9125.0282765719148"/>
  </r>
  <r>
    <x v="2"/>
    <x v="1"/>
    <x v="0"/>
    <x v="12"/>
    <x v="12"/>
    <x v="1"/>
    <x v="42"/>
    <n v="70608.003744000001"/>
    <n v="9653.4033377735705"/>
    <n v="681607539.01585901"/>
    <n v="9.65340333777357"/>
    <n v="681607.53901585832"/>
  </r>
  <r>
    <x v="2"/>
    <x v="1"/>
    <x v="0"/>
    <x v="13"/>
    <x v="13"/>
    <x v="1"/>
    <x v="42"/>
    <n v="70608.003744000001"/>
    <n v="441.11613815520599"/>
    <n v="31146329.934401602"/>
    <n v="0.44111613815520601"/>
    <n v="31146.329934401609"/>
  </r>
  <r>
    <x v="2"/>
    <x v="1"/>
    <x v="0"/>
    <x v="14"/>
    <x v="14"/>
    <x v="1"/>
    <x v="42"/>
    <n v="70608.003744000001"/>
    <n v="936.60582920137597"/>
    <n v="66131867.894902997"/>
    <n v="0.93660582920137592"/>
    <n v="66131.867894902971"/>
  </r>
  <r>
    <x v="2"/>
    <x v="1"/>
    <x v="0"/>
    <x v="19"/>
    <x v="19"/>
    <x v="1"/>
    <x v="42"/>
    <n v="70608.003744000001"/>
    <n v="0.64903050816802899"/>
    <n v="45826.748550698401"/>
    <n v="6.4903050816802902E-4"/>
    <n v="45.826748550698419"/>
  </r>
  <r>
    <x v="2"/>
    <x v="1"/>
    <x v="0"/>
    <x v="15"/>
    <x v="15"/>
    <x v="1"/>
    <x v="42"/>
    <n v="70608.003744000001"/>
    <n v="67.805708999343196"/>
    <n v="4787625.7548901998"/>
    <n v="6.7805708999343198E-2"/>
    <n v="4787.6257548901995"/>
  </r>
  <r>
    <x v="2"/>
    <x v="1"/>
    <x v="0"/>
    <x v="16"/>
    <x v="16"/>
    <x v="1"/>
    <x v="42"/>
    <n v="70608.003744000001"/>
    <n v="404.53076094784598"/>
    <n v="28563109.483568698"/>
    <n v="0.40453076094784596"/>
    <n v="28563.109483568678"/>
  </r>
  <r>
    <x v="2"/>
    <x v="1"/>
    <x v="0"/>
    <x v="17"/>
    <x v="17"/>
    <x v="1"/>
    <x v="42"/>
    <n v="70608.003744000001"/>
    <n v="5.4482000313156198E-2"/>
    <n v="3846.8652820919401"/>
    <n v="5.4482000313156196E-5"/>
    <n v="3.846865282091942"/>
  </r>
  <r>
    <x v="2"/>
    <x v="1"/>
    <x v="0"/>
    <x v="18"/>
    <x v="18"/>
    <x v="1"/>
    <x v="42"/>
    <n v="70608.003744000001"/>
    <n v="11.875924914397"/>
    <n v="838535.35081920796"/>
    <n v="1.1875924914397E-2"/>
    <n v="838.53535081920631"/>
  </r>
  <r>
    <x v="2"/>
    <x v="1"/>
    <x v="0"/>
    <x v="0"/>
    <x v="0"/>
    <x v="1"/>
    <x v="43"/>
    <n v="70608.003744000001"/>
    <n v="142.45431886465201"/>
    <n v="10058415.0797443"/>
    <n v="0.14245431886465201"/>
    <n v="10058.41507974432"/>
  </r>
  <r>
    <x v="2"/>
    <x v="1"/>
    <x v="0"/>
    <x v="1"/>
    <x v="1"/>
    <x v="1"/>
    <x v="43"/>
    <n v="70608.003744000001"/>
    <n v="10524.383161580399"/>
    <n v="743105685.676162"/>
    <n v="10.524383161580399"/>
    <n v="743105.68567615934"/>
  </r>
  <r>
    <x v="2"/>
    <x v="1"/>
    <x v="0"/>
    <x v="2"/>
    <x v="2"/>
    <x v="1"/>
    <x v="43"/>
    <n v="70608.003744000001"/>
    <n v="1.25686347536706"/>
    <n v="88744.620974414094"/>
    <n v="1.2568634753670599E-3"/>
    <n v="88.744620974414218"/>
  </r>
  <r>
    <x v="2"/>
    <x v="1"/>
    <x v="0"/>
    <x v="3"/>
    <x v="3"/>
    <x v="1"/>
    <x v="43"/>
    <n v="70608.003744000001"/>
    <n v="14.285085813358799"/>
    <n v="1008641.392593"/>
    <n v="1.42850858133588E-2"/>
    <n v="1008.6413925929994"/>
  </r>
  <r>
    <x v="2"/>
    <x v="1"/>
    <x v="0"/>
    <x v="4"/>
    <x v="4"/>
    <x v="1"/>
    <x v="43"/>
    <n v="70608.003744000001"/>
    <n v="2744.9215327062798"/>
    <n v="193813429.858311"/>
    <n v="2.7449215327062797"/>
    <n v="193813.42985831122"/>
  </r>
  <r>
    <x v="2"/>
    <x v="1"/>
    <x v="0"/>
    <x v="5"/>
    <x v="5"/>
    <x v="1"/>
    <x v="43"/>
    <n v="70608.003744000001"/>
    <n v="853.29386738250503"/>
    <n v="60249376.582876101"/>
    <n v="0.85329386738250501"/>
    <n v="60249.376582876153"/>
  </r>
  <r>
    <x v="2"/>
    <x v="1"/>
    <x v="0"/>
    <x v="6"/>
    <x v="6"/>
    <x v="1"/>
    <x v="43"/>
    <n v="70608.003744000001"/>
    <n v="1231.4447928150801"/>
    <n v="86949858.541616395"/>
    <n v="1.23144479281508"/>
    <n v="86949.858541616471"/>
  </r>
  <r>
    <x v="2"/>
    <x v="1"/>
    <x v="0"/>
    <x v="20"/>
    <x v="20"/>
    <x v="1"/>
    <x v="43"/>
    <n v="70608.003744000001"/>
    <n v="0.48256494856941601"/>
    <n v="34072.947695312498"/>
    <n v="4.8256494856941599E-4"/>
    <n v="34.072947695312493"/>
  </r>
  <r>
    <x v="2"/>
    <x v="1"/>
    <x v="0"/>
    <x v="7"/>
    <x v="7"/>
    <x v="1"/>
    <x v="43"/>
    <n v="70608.003744000001"/>
    <n v="0.67213033969918601"/>
    <n v="47457.7815419361"/>
    <n v="6.7213033969918605E-4"/>
    <n v="47.457781541936122"/>
  </r>
  <r>
    <x v="2"/>
    <x v="1"/>
    <x v="0"/>
    <x v="8"/>
    <x v="8"/>
    <x v="1"/>
    <x v="43"/>
    <n v="70608.003744000001"/>
    <n v="433.56464898690399"/>
    <n v="30613134.3589333"/>
    <n v="0.433564648986904"/>
    <n v="30613.134358933363"/>
  </r>
  <r>
    <x v="2"/>
    <x v="1"/>
    <x v="0"/>
    <x v="9"/>
    <x v="9"/>
    <x v="1"/>
    <x v="43"/>
    <n v="70608.003744000001"/>
    <n v="4.6973715571051198"/>
    <n v="331672.02849103702"/>
    <n v="4.6973715571051195E-3"/>
    <n v="331.67202849103739"/>
  </r>
  <r>
    <x v="2"/>
    <x v="1"/>
    <x v="0"/>
    <x v="10"/>
    <x v="10"/>
    <x v="1"/>
    <x v="43"/>
    <n v="70608.003744000001"/>
    <n v="448.34904090705999"/>
    <n v="31657030.758984499"/>
    <n v="0.44834904090705996"/>
    <n v="31657.0307589845"/>
  </r>
  <r>
    <x v="2"/>
    <x v="1"/>
    <x v="0"/>
    <x v="11"/>
    <x v="11"/>
    <x v="1"/>
    <x v="43"/>
    <n v="70608.003744000001"/>
    <n v="313.41775878037203"/>
    <n v="22129802.285400599"/>
    <n v="0.31341775878037204"/>
    <n v="22129.802285400598"/>
  </r>
  <r>
    <x v="2"/>
    <x v="1"/>
    <x v="0"/>
    <x v="12"/>
    <x v="12"/>
    <x v="1"/>
    <x v="43"/>
    <n v="70608.003744000001"/>
    <n v="19165.689177978002"/>
    <n v="1353251053.2350099"/>
    <n v="19.165689177978003"/>
    <n v="1353251.0532350112"/>
  </r>
  <r>
    <x v="2"/>
    <x v="1"/>
    <x v="0"/>
    <x v="13"/>
    <x v="13"/>
    <x v="1"/>
    <x v="43"/>
    <n v="70608.003744000001"/>
    <n v="567.05268673466105"/>
    <n v="40038458.228006199"/>
    <n v="0.56705268673466103"/>
    <n v="40038.458228006202"/>
  </r>
  <r>
    <x v="2"/>
    <x v="1"/>
    <x v="0"/>
    <x v="14"/>
    <x v="14"/>
    <x v="1"/>
    <x v="43"/>
    <n v="70608.003744000001"/>
    <n v="463.95434101546101"/>
    <n v="32758889.847464699"/>
    <n v="0.46395434101546101"/>
    <n v="32758.889847464725"/>
  </r>
  <r>
    <x v="2"/>
    <x v="1"/>
    <x v="0"/>
    <x v="19"/>
    <x v="19"/>
    <x v="1"/>
    <x v="43"/>
    <n v="70608.003744000001"/>
    <n v="0.86570597270876803"/>
    <n v="61125.770562223901"/>
    <n v="8.6570597270876806E-4"/>
    <n v="61.125770562223856"/>
  </r>
  <r>
    <x v="2"/>
    <x v="1"/>
    <x v="0"/>
    <x v="15"/>
    <x v="15"/>
    <x v="1"/>
    <x v="43"/>
    <n v="70608.003744000001"/>
    <n v="138.569993315235"/>
    <n v="9784150.6068082005"/>
    <n v="0.13856999331523501"/>
    <n v="9784.150606808169"/>
  </r>
  <r>
    <x v="2"/>
    <x v="1"/>
    <x v="0"/>
    <x v="16"/>
    <x v="16"/>
    <x v="1"/>
    <x v="43"/>
    <n v="70608.003744000001"/>
    <n v="489.630661218868"/>
    <n v="34571843.560519002"/>
    <n v="0.489630661218868"/>
    <n v="34571.843560519032"/>
  </r>
  <r>
    <x v="2"/>
    <x v="1"/>
    <x v="0"/>
    <x v="17"/>
    <x v="17"/>
    <x v="1"/>
    <x v="43"/>
    <n v="70608.003744000001"/>
    <n v="0.16572823710661899"/>
    <n v="11701.739986110701"/>
    <n v="1.65728237106619E-4"/>
    <n v="11.701739986110674"/>
  </r>
  <r>
    <x v="2"/>
    <x v="1"/>
    <x v="0"/>
    <x v="18"/>
    <x v="18"/>
    <x v="1"/>
    <x v="43"/>
    <n v="70608.003744000001"/>
    <n v="10.3848734110527"/>
    <n v="733255.18068857398"/>
    <n v="1.03848734110527E-2"/>
    <n v="733.25518068857514"/>
  </r>
  <r>
    <x v="2"/>
    <x v="1"/>
    <x v="0"/>
    <x v="25"/>
    <x v="21"/>
    <x v="1"/>
    <x v="43"/>
    <n v="70608.003744000001"/>
    <n v="2.6453677382741501"/>
    <n v="186784.135168318"/>
    <n v="2.6453677382741502E-3"/>
    <n v="186.78413516831802"/>
  </r>
  <r>
    <x v="2"/>
    <x v="1"/>
    <x v="0"/>
    <x v="0"/>
    <x v="0"/>
    <x v="1"/>
    <x v="44"/>
    <n v="70608.003744000001"/>
    <n v="133.42475039626399"/>
    <n v="9420855.2755216993"/>
    <n v="0.13342475039626397"/>
    <n v="9420.8552755216715"/>
  </r>
  <r>
    <x v="2"/>
    <x v="1"/>
    <x v="0"/>
    <x v="1"/>
    <x v="1"/>
    <x v="1"/>
    <x v="44"/>
    <n v="70608.003744000001"/>
    <n v="7780.1643787666198"/>
    <n v="549341875.58488905"/>
    <n v="7.7801643787666199"/>
    <n v="549341.87558488897"/>
  </r>
  <r>
    <x v="2"/>
    <x v="1"/>
    <x v="0"/>
    <x v="2"/>
    <x v="2"/>
    <x v="1"/>
    <x v="44"/>
    <n v="70608.003744000001"/>
    <n v="44.978594140970998"/>
    <n v="3175848.7435055398"/>
    <n v="4.4978594140970996E-2"/>
    <n v="3175.8487435055367"/>
  </r>
  <r>
    <x v="2"/>
    <x v="1"/>
    <x v="0"/>
    <x v="3"/>
    <x v="3"/>
    <x v="1"/>
    <x v="44"/>
    <n v="70608.003744000001"/>
    <n v="17.532513158921098"/>
    <n v="1237935.75476683"/>
    <n v="1.7532513158921098E-2"/>
    <n v="1237.9357547668301"/>
  </r>
  <r>
    <x v="2"/>
    <x v="1"/>
    <x v="0"/>
    <x v="4"/>
    <x v="4"/>
    <x v="1"/>
    <x v="44"/>
    <n v="70608.003744000001"/>
    <n v="3836.3815003139898"/>
    <n v="270879239.33758199"/>
    <n v="3.8363815003139896"/>
    <n v="270879.23933758255"/>
  </r>
  <r>
    <x v="2"/>
    <x v="1"/>
    <x v="0"/>
    <x v="5"/>
    <x v="5"/>
    <x v="1"/>
    <x v="44"/>
    <n v="70608.003744000001"/>
    <n v="980.37713617946997"/>
    <n v="69222472.501892"/>
    <n v="0.98037713617946998"/>
    <n v="69222.472501892014"/>
  </r>
  <r>
    <x v="2"/>
    <x v="1"/>
    <x v="0"/>
    <x v="6"/>
    <x v="6"/>
    <x v="1"/>
    <x v="44"/>
    <n v="70608.003744000001"/>
    <n v="877.84643866341105"/>
    <n v="61982984.627803199"/>
    <n v="0.87784643866341106"/>
    <n v="61982.984627803198"/>
  </r>
  <r>
    <x v="2"/>
    <x v="1"/>
    <x v="0"/>
    <x v="20"/>
    <x v="20"/>
    <x v="1"/>
    <x v="44"/>
    <n v="70608.003744000001"/>
    <n v="1.2010505386616599"/>
    <n v="84803.7809305556"/>
    <n v="1.2010505386616599E-3"/>
    <n v="84.803780930555703"/>
  </r>
  <r>
    <x v="2"/>
    <x v="1"/>
    <x v="0"/>
    <x v="7"/>
    <x v="7"/>
    <x v="1"/>
    <x v="44"/>
    <n v="70608.003744000001"/>
    <n v="0.99065844013119797"/>
    <n v="69948.414849808803"/>
    <n v="9.9065844013119793E-4"/>
    <n v="69.948414849808827"/>
  </r>
  <r>
    <x v="2"/>
    <x v="1"/>
    <x v="0"/>
    <x v="8"/>
    <x v="8"/>
    <x v="1"/>
    <x v="44"/>
    <n v="70608.003744000001"/>
    <n v="309.59450228669198"/>
    <n v="21859849.776580598"/>
    <n v="0.309594502286692"/>
    <n v="21859.849776580566"/>
  </r>
  <r>
    <x v="2"/>
    <x v="1"/>
    <x v="0"/>
    <x v="9"/>
    <x v="9"/>
    <x v="1"/>
    <x v="44"/>
    <n v="70608.003744000001"/>
    <n v="152.92860828126501"/>
    <n v="10797983.7460883"/>
    <n v="0.152928608281265"/>
    <n v="10797.98374608827"/>
  </r>
  <r>
    <x v="2"/>
    <x v="1"/>
    <x v="0"/>
    <x v="10"/>
    <x v="10"/>
    <x v="1"/>
    <x v="44"/>
    <n v="70608.003744000001"/>
    <n v="196.963396927866"/>
    <n v="13907192.267713699"/>
    <n v="0.19696339692786599"/>
    <n v="13907.192267713721"/>
  </r>
  <r>
    <x v="2"/>
    <x v="1"/>
    <x v="0"/>
    <x v="11"/>
    <x v="11"/>
    <x v="1"/>
    <x v="44"/>
    <n v="70608.003744000001"/>
    <n v="124.13409838289201"/>
    <n v="8764860.8833773304"/>
    <n v="0.12413409838289201"/>
    <n v="8764.8608833773033"/>
  </r>
  <r>
    <x v="2"/>
    <x v="1"/>
    <x v="0"/>
    <x v="12"/>
    <x v="12"/>
    <x v="1"/>
    <x v="44"/>
    <n v="70608.003744000001"/>
    <n v="15462.6759516899"/>
    <n v="1091788681.4891801"/>
    <n v="15.462675951689899"/>
    <n v="1091788.6814891791"/>
  </r>
  <r>
    <x v="2"/>
    <x v="1"/>
    <x v="0"/>
    <x v="13"/>
    <x v="13"/>
    <x v="1"/>
    <x v="44"/>
    <n v="70608.003744000001"/>
    <n v="1114.4551650808901"/>
    <n v="78689454.468551502"/>
    <n v="1.11445516508089"/>
    <n v="78689.45446855163"/>
  </r>
  <r>
    <x v="2"/>
    <x v="1"/>
    <x v="0"/>
    <x v="14"/>
    <x v="14"/>
    <x v="1"/>
    <x v="44"/>
    <n v="70608.003744000001"/>
    <n v="932.056394828159"/>
    <n v="65810641.415645801"/>
    <n v="0.93205639482815905"/>
    <n v="65810.641415645805"/>
  </r>
  <r>
    <x v="2"/>
    <x v="1"/>
    <x v="0"/>
    <x v="19"/>
    <x v="19"/>
    <x v="1"/>
    <x v="44"/>
    <n v="70608.003744000001"/>
    <n v="0.28326288562398499"/>
    <n v="20000.6268886746"/>
    <n v="2.8326288562398501E-4"/>
    <n v="20.000626888674578"/>
  </r>
  <r>
    <x v="2"/>
    <x v="1"/>
    <x v="0"/>
    <x v="15"/>
    <x v="15"/>
    <x v="1"/>
    <x v="44"/>
    <n v="70608.003744000001"/>
    <n v="455.49645159245802"/>
    <n v="32161695.159419"/>
    <n v="0.455496451592458"/>
    <n v="32161.695159418989"/>
  </r>
  <r>
    <x v="2"/>
    <x v="1"/>
    <x v="0"/>
    <x v="16"/>
    <x v="16"/>
    <x v="1"/>
    <x v="44"/>
    <n v="70608.003744000001"/>
    <n v="1091.87939275965"/>
    <n v="77095424.251969799"/>
    <n v="1.09187939275965"/>
    <n v="77095.424251969816"/>
  </r>
  <r>
    <x v="2"/>
    <x v="1"/>
    <x v="0"/>
    <x v="17"/>
    <x v="17"/>
    <x v="1"/>
    <x v="44"/>
    <n v="70608.003744000001"/>
    <n v="0.114425418398387"/>
    <n v="8079.3503706821002"/>
    <n v="1.1442541839838701E-4"/>
    <n v="8.0793503706820768"/>
  </r>
  <r>
    <x v="2"/>
    <x v="1"/>
    <x v="0"/>
    <x v="18"/>
    <x v="18"/>
    <x v="1"/>
    <x v="44"/>
    <n v="70608.003744000001"/>
    <n v="31.4869251719742"/>
    <n v="2223228.9304297999"/>
    <n v="3.1486925171974198E-2"/>
    <n v="2223.2289304298019"/>
  </r>
  <r>
    <x v="2"/>
    <x v="1"/>
    <x v="0"/>
    <x v="0"/>
    <x v="0"/>
    <x v="1"/>
    <x v="45"/>
    <n v="70608.003744000001"/>
    <n v="171.159681429079"/>
    <n v="12085243.427166199"/>
    <n v="0.171159681429079"/>
    <n v="12085.243427166257"/>
  </r>
  <r>
    <x v="2"/>
    <x v="1"/>
    <x v="0"/>
    <x v="1"/>
    <x v="1"/>
    <x v="1"/>
    <x v="45"/>
    <n v="70608.003744000001"/>
    <n v="9367.3782994719295"/>
    <n v="661411882.04057801"/>
    <n v="9.3673782994719303"/>
    <n v="661411.88204057841"/>
  </r>
  <r>
    <x v="2"/>
    <x v="1"/>
    <x v="0"/>
    <x v="2"/>
    <x v="2"/>
    <x v="1"/>
    <x v="45"/>
    <n v="70608.003744000001"/>
    <n v="6.5659918194640099"/>
    <n v="463611.57497178798"/>
    <n v="6.5659918194640099E-3"/>
    <n v="463.61157497178817"/>
  </r>
  <r>
    <x v="2"/>
    <x v="1"/>
    <x v="0"/>
    <x v="3"/>
    <x v="3"/>
    <x v="1"/>
    <x v="45"/>
    <n v="70608.003744000001"/>
    <n v="4.5492388463216296"/>
    <n v="321212.67349342798"/>
    <n v="4.5492388463216297E-3"/>
    <n v="321.21267349342787"/>
  </r>
  <r>
    <x v="2"/>
    <x v="1"/>
    <x v="0"/>
    <x v="4"/>
    <x v="4"/>
    <x v="1"/>
    <x v="45"/>
    <n v="70608.003744000001"/>
    <n v="4864.9795387142703"/>
    <n v="343506493.48402101"/>
    <n v="4.8649795387142705"/>
    <n v="343506.49348402058"/>
  </r>
  <r>
    <x v="2"/>
    <x v="1"/>
    <x v="0"/>
    <x v="26"/>
    <x v="25"/>
    <x v="1"/>
    <x v="45"/>
    <n v="70608.003744000001"/>
    <n v="8.8464038164537699E-4"/>
    <n v="62.4626913793103"/>
    <n v="8.8464038164537697E-7"/>
    <n v="6.2462691379310369E-2"/>
  </r>
  <r>
    <x v="2"/>
    <x v="1"/>
    <x v="0"/>
    <x v="5"/>
    <x v="5"/>
    <x v="1"/>
    <x v="45"/>
    <n v="70608.003744000001"/>
    <n v="1382.10849563549"/>
    <n v="97587921.834445193"/>
    <n v="1.3821084956354901"/>
    <n v="97587.921834444889"/>
  </r>
  <r>
    <x v="2"/>
    <x v="1"/>
    <x v="0"/>
    <x v="6"/>
    <x v="6"/>
    <x v="1"/>
    <x v="45"/>
    <n v="70608.003744000001"/>
    <n v="300.12229855215497"/>
    <n v="21191036.379828401"/>
    <n v="0.300122298552155"/>
    <n v="21191.036379828445"/>
  </r>
  <r>
    <x v="2"/>
    <x v="1"/>
    <x v="0"/>
    <x v="20"/>
    <x v="20"/>
    <x v="1"/>
    <x v="45"/>
    <n v="70608.003744000001"/>
    <n v="0.25402019200519999"/>
    <n v="17935.8586681548"/>
    <n v="2.5402019200519997E-4"/>
    <n v="17.935858668154758"/>
  </r>
  <r>
    <x v="2"/>
    <x v="1"/>
    <x v="0"/>
    <x v="7"/>
    <x v="7"/>
    <x v="1"/>
    <x v="45"/>
    <n v="70608.003744000001"/>
    <n v="0.58127029782096895"/>
    <n v="41042.335364819002"/>
    <n v="5.81270297820969E-4"/>
    <n v="41.042335364818975"/>
  </r>
  <r>
    <x v="2"/>
    <x v="1"/>
    <x v="0"/>
    <x v="8"/>
    <x v="8"/>
    <x v="1"/>
    <x v="45"/>
    <n v="70608.003744000001"/>
    <n v="635.83456228710497"/>
    <n v="44895009.1545325"/>
    <n v="0.635834562287105"/>
    <n v="44895.009154532512"/>
  </r>
  <r>
    <x v="2"/>
    <x v="1"/>
    <x v="0"/>
    <x v="9"/>
    <x v="9"/>
    <x v="1"/>
    <x v="45"/>
    <n v="70608.003744000001"/>
    <n v="169.41934547430699"/>
    <n v="11962361.7795559"/>
    <n v="0.16941934547430698"/>
    <n v="11962.361779555897"/>
  </r>
  <r>
    <x v="2"/>
    <x v="1"/>
    <x v="0"/>
    <x v="10"/>
    <x v="10"/>
    <x v="1"/>
    <x v="45"/>
    <n v="70608.003744000001"/>
    <n v="179.608620800609"/>
    <n v="12681806.1699441"/>
    <n v="0.17960862080060899"/>
    <n v="12681.806169944077"/>
  </r>
  <r>
    <x v="2"/>
    <x v="1"/>
    <x v="0"/>
    <x v="11"/>
    <x v="11"/>
    <x v="1"/>
    <x v="45"/>
    <n v="70608.003744000001"/>
    <n v="1036.0866551736101"/>
    <n v="73156010.427606598"/>
    <n v="1.0360866551736101"/>
    <n v="73156.0104276067"/>
  </r>
  <r>
    <x v="2"/>
    <x v="1"/>
    <x v="0"/>
    <x v="12"/>
    <x v="12"/>
    <x v="1"/>
    <x v="45"/>
    <n v="70608.003744000001"/>
    <n v="6661.9574187076296"/>
    <n v="470387514.362477"/>
    <n v="6.6619574187076296"/>
    <n v="470387.51436247688"/>
  </r>
  <r>
    <x v="2"/>
    <x v="1"/>
    <x v="0"/>
    <x v="13"/>
    <x v="13"/>
    <x v="1"/>
    <x v="45"/>
    <n v="70608.003744000001"/>
    <n v="1240.58035492978"/>
    <n v="87594902.345614702"/>
    <n v="1.24058035492978"/>
    <n v="87594.902345614755"/>
  </r>
  <r>
    <x v="2"/>
    <x v="1"/>
    <x v="0"/>
    <x v="14"/>
    <x v="14"/>
    <x v="1"/>
    <x v="45"/>
    <n v="70608.003744000001"/>
    <n v="1022.9937651228601"/>
    <n v="72231547.597883895"/>
    <n v="1.02299376512286"/>
    <n v="72231.54759788356"/>
  </r>
  <r>
    <x v="2"/>
    <x v="1"/>
    <x v="0"/>
    <x v="19"/>
    <x v="19"/>
    <x v="1"/>
    <x v="45"/>
    <n v="70608.003744000001"/>
    <n v="0.31405002299294099"/>
    <n v="22174.445199288799"/>
    <n v="3.1405002299294101E-4"/>
    <n v="22.174445199288865"/>
  </r>
  <r>
    <x v="2"/>
    <x v="1"/>
    <x v="0"/>
    <x v="15"/>
    <x v="15"/>
    <x v="1"/>
    <x v="45"/>
    <n v="70608.003744000001"/>
    <n v="400.45137668436303"/>
    <n v="28275072.304219399"/>
    <n v="0.40045137668436304"/>
    <n v="28275.072304219459"/>
  </r>
  <r>
    <x v="2"/>
    <x v="1"/>
    <x v="0"/>
    <x v="16"/>
    <x v="16"/>
    <x v="1"/>
    <x v="45"/>
    <n v="70608.003744000001"/>
    <n v="882.94751938139302"/>
    <n v="62343161.754237004"/>
    <n v="0.88294751938139304"/>
    <n v="62343.161754236913"/>
  </r>
  <r>
    <x v="2"/>
    <x v="1"/>
    <x v="0"/>
    <x v="17"/>
    <x v="17"/>
    <x v="1"/>
    <x v="45"/>
    <n v="70608.003744000001"/>
    <n v="5.5812751635562201E-2"/>
    <n v="3940.82697644672"/>
    <n v="5.5812751635562202E-5"/>
    <n v="3.9408269764467181"/>
  </r>
  <r>
    <x v="2"/>
    <x v="1"/>
    <x v="0"/>
    <x v="18"/>
    <x v="18"/>
    <x v="1"/>
    <x v="45"/>
    <n v="70608.003744000001"/>
    <n v="42.854696203596198"/>
    <n v="3025884.5499915001"/>
    <n v="4.28546962035962E-2"/>
    <n v="3025.8845499915033"/>
  </r>
  <r>
    <x v="2"/>
    <x v="1"/>
    <x v="0"/>
    <x v="0"/>
    <x v="0"/>
    <x v="3"/>
    <x v="46"/>
    <n v="70608.003744000001"/>
    <n v="535.64617257172802"/>
    <n v="37820906.958403803"/>
    <n v="0.53564617257172797"/>
    <n v="37820.906958403837"/>
  </r>
  <r>
    <x v="2"/>
    <x v="1"/>
    <x v="0"/>
    <x v="1"/>
    <x v="1"/>
    <x v="3"/>
    <x v="46"/>
    <n v="70608.003744000001"/>
    <n v="4475.4621928020697"/>
    <n v="316003451.265499"/>
    <n v="4.4754621928020697"/>
    <n v="316003.451265499"/>
  </r>
  <r>
    <x v="2"/>
    <x v="1"/>
    <x v="0"/>
    <x v="2"/>
    <x v="2"/>
    <x v="3"/>
    <x v="46"/>
    <n v="70608.003744000001"/>
    <n v="48.994822093110102"/>
    <n v="3459426.5817869301"/>
    <n v="4.8994822093110103E-2"/>
    <n v="3459.4265817869323"/>
  </r>
  <r>
    <x v="2"/>
    <x v="1"/>
    <x v="0"/>
    <x v="3"/>
    <x v="3"/>
    <x v="3"/>
    <x v="46"/>
    <n v="70608.003744000001"/>
    <n v="50.643960661285298"/>
    <n v="3575868.9639830198"/>
    <n v="5.0643960661285299E-2"/>
    <n v="3575.8689639830213"/>
  </r>
  <r>
    <x v="2"/>
    <x v="1"/>
    <x v="0"/>
    <x v="4"/>
    <x v="4"/>
    <x v="3"/>
    <x v="46"/>
    <n v="70608.003744000001"/>
    <n v="4437.9447870181202"/>
    <n v="313354422.13744098"/>
    <n v="4.4379447870181199"/>
    <n v="313354.42213744071"/>
  </r>
  <r>
    <x v="2"/>
    <x v="1"/>
    <x v="0"/>
    <x v="5"/>
    <x v="5"/>
    <x v="3"/>
    <x v="46"/>
    <n v="70608.003744000001"/>
    <n v="369.00514619282802"/>
    <n v="26054716.743938401"/>
    <n v="0.36900514619282804"/>
    <n v="26054.716743938468"/>
  </r>
  <r>
    <x v="2"/>
    <x v="1"/>
    <x v="0"/>
    <x v="6"/>
    <x v="6"/>
    <x v="3"/>
    <x v="46"/>
    <n v="70608.003744000001"/>
    <n v="1016.71616178057"/>
    <n v="71788298.557587698"/>
    <n v="1.01671616178057"/>
    <n v="71788.298557587797"/>
  </r>
  <r>
    <x v="2"/>
    <x v="1"/>
    <x v="0"/>
    <x v="20"/>
    <x v="20"/>
    <x v="3"/>
    <x v="46"/>
    <n v="70608.003744000001"/>
    <n v="0.81459460705129805"/>
    <n v="57516.899064520301"/>
    <n v="8.1459460705129809E-4"/>
    <n v="57.516899064520267"/>
  </r>
  <r>
    <x v="2"/>
    <x v="1"/>
    <x v="0"/>
    <x v="7"/>
    <x v="7"/>
    <x v="3"/>
    <x v="46"/>
    <n v="70608.003744000001"/>
    <n v="9.8583287762935203"/>
    <n v="696076.915146115"/>
    <n v="9.8583287762935203E-3"/>
    <n v="696.07691514611588"/>
  </r>
  <r>
    <x v="2"/>
    <x v="1"/>
    <x v="0"/>
    <x v="8"/>
    <x v="8"/>
    <x v="3"/>
    <x v="46"/>
    <n v="70608.003744000001"/>
    <n v="616.46132552917004"/>
    <n v="43527103.580994897"/>
    <n v="0.61646132552916999"/>
    <n v="43527.103580994837"/>
  </r>
  <r>
    <x v="2"/>
    <x v="1"/>
    <x v="0"/>
    <x v="9"/>
    <x v="9"/>
    <x v="3"/>
    <x v="46"/>
    <n v="70608.003744000001"/>
    <n v="29.168356982797398"/>
    <n v="2059519.45904769"/>
    <n v="2.9168356982797398E-2"/>
    <n v="2059.5194590476872"/>
  </r>
  <r>
    <x v="2"/>
    <x v="1"/>
    <x v="0"/>
    <x v="10"/>
    <x v="10"/>
    <x v="3"/>
    <x v="46"/>
    <n v="70608.003744000001"/>
    <n v="158.48041173115701"/>
    <n v="11189985.504864199"/>
    <n v="0.15848041173115701"/>
    <n v="11189.985504864197"/>
  </r>
  <r>
    <x v="2"/>
    <x v="1"/>
    <x v="0"/>
    <x v="11"/>
    <x v="11"/>
    <x v="3"/>
    <x v="46"/>
    <n v="70608.003744000001"/>
    <n v="796.458946446803"/>
    <n v="56236376.272658199"/>
    <n v="0.79645894644680304"/>
    <n v="56236.376272658163"/>
  </r>
  <r>
    <x v="2"/>
    <x v="1"/>
    <x v="0"/>
    <x v="12"/>
    <x v="12"/>
    <x v="3"/>
    <x v="46"/>
    <n v="70608.003744000001"/>
    <n v="9853.0415224957505"/>
    <n v="695703592.71016705"/>
    <n v="9.8530415224957508"/>
    <n v="695703.5927101674"/>
  </r>
  <r>
    <x v="2"/>
    <x v="1"/>
    <x v="0"/>
    <x v="13"/>
    <x v="13"/>
    <x v="3"/>
    <x v="46"/>
    <n v="70608.003744000001"/>
    <n v="4774.08025197813"/>
    <n v="337088276.30582798"/>
    <n v="4.7740802519781305"/>
    <n v="337088.2763058283"/>
  </r>
  <r>
    <x v="2"/>
    <x v="1"/>
    <x v="0"/>
    <x v="14"/>
    <x v="14"/>
    <x v="3"/>
    <x v="46"/>
    <n v="70608.003744000001"/>
    <n v="1687.5534258984801"/>
    <n v="119154778.61404"/>
    <n v="1.6875534258984801"/>
    <n v="119154.77861403991"/>
  </r>
  <r>
    <x v="2"/>
    <x v="1"/>
    <x v="0"/>
    <x v="19"/>
    <x v="19"/>
    <x v="3"/>
    <x v="46"/>
    <n v="70608.003744000001"/>
    <n v="1.81078726734811"/>
    <n v="127856.074152503"/>
    <n v="1.8107872673481099E-3"/>
    <n v="127.85607415250287"/>
  </r>
  <r>
    <x v="2"/>
    <x v="1"/>
    <x v="0"/>
    <x v="15"/>
    <x v="15"/>
    <x v="3"/>
    <x v="46"/>
    <n v="70608.003744000001"/>
    <n v="540.44056085059901"/>
    <n v="38159429.143948503"/>
    <n v="0.54044056085059899"/>
    <n v="38159.429143948553"/>
  </r>
  <r>
    <x v="2"/>
    <x v="1"/>
    <x v="0"/>
    <x v="16"/>
    <x v="16"/>
    <x v="3"/>
    <x v="46"/>
    <n v="70608.003744000001"/>
    <n v="1196.2650137348801"/>
    <n v="84465884.568608299"/>
    <n v="1.19626501373488"/>
    <n v="84465.884568608628"/>
  </r>
  <r>
    <x v="2"/>
    <x v="1"/>
    <x v="0"/>
    <x v="22"/>
    <x v="22"/>
    <x v="3"/>
    <x v="46"/>
    <n v="70608.003744000001"/>
    <n v="0.32913668498693699"/>
    <n v="23239.6842858454"/>
    <n v="3.2913668498693696E-4"/>
    <n v="23.239684285845396"/>
  </r>
  <r>
    <x v="2"/>
    <x v="1"/>
    <x v="0"/>
    <x v="17"/>
    <x v="17"/>
    <x v="3"/>
    <x v="46"/>
    <n v="70608.003744000001"/>
    <n v="0.22586178401829199"/>
    <n v="15947.649691590101"/>
    <n v="2.2586178401829199E-4"/>
    <n v="15.947649691590081"/>
  </r>
  <r>
    <x v="2"/>
    <x v="1"/>
    <x v="0"/>
    <x v="18"/>
    <x v="18"/>
    <x v="3"/>
    <x v="46"/>
    <n v="70608.003744000001"/>
    <n v="101.478497052309"/>
    <n v="7165194.0998048997"/>
    <n v="0.10147849705230899"/>
    <n v="7165.1940998049267"/>
  </r>
  <r>
    <x v="2"/>
    <x v="1"/>
    <x v="0"/>
    <x v="0"/>
    <x v="0"/>
    <x v="3"/>
    <x v="47"/>
    <n v="70608.003744000001"/>
    <n v="272.52329229243702"/>
    <n v="19242325.642511599"/>
    <n v="0.27252329229243705"/>
    <n v="19242.325642511601"/>
  </r>
  <r>
    <x v="2"/>
    <x v="1"/>
    <x v="0"/>
    <x v="1"/>
    <x v="1"/>
    <x v="3"/>
    <x v="47"/>
    <n v="70608.003744000001"/>
    <n v="3454.0784005331702"/>
    <n v="243885580.63691601"/>
    <n v="3.4540784005331702"/>
    <n v="243885.58063691561"/>
  </r>
  <r>
    <x v="2"/>
    <x v="1"/>
    <x v="0"/>
    <x v="2"/>
    <x v="2"/>
    <x v="3"/>
    <x v="47"/>
    <n v="70608.003744000001"/>
    <n v="151.28515143221"/>
    <n v="10681942.5387371"/>
    <n v="0.15128515143221"/>
    <n v="10681.94253873709"/>
  </r>
  <r>
    <x v="2"/>
    <x v="1"/>
    <x v="0"/>
    <x v="3"/>
    <x v="3"/>
    <x v="3"/>
    <x v="47"/>
    <n v="70608.003744000001"/>
    <n v="21.7229478929832"/>
    <n v="1533813.9861584699"/>
    <n v="2.1722947892983201E-2"/>
    <n v="1533.8139861584748"/>
  </r>
  <r>
    <x v="2"/>
    <x v="1"/>
    <x v="0"/>
    <x v="4"/>
    <x v="4"/>
    <x v="3"/>
    <x v="47"/>
    <n v="70608.003744000001"/>
    <n v="4657.8646657558202"/>
    <n v="328882525.75873202"/>
    <n v="4.6578646657558203"/>
    <n v="328882.52575873228"/>
  </r>
  <r>
    <x v="2"/>
    <x v="1"/>
    <x v="0"/>
    <x v="26"/>
    <x v="25"/>
    <x v="3"/>
    <x v="47"/>
    <n v="70608.003744000001"/>
    <n v="0.20434034991667199"/>
    <n v="14428.0641919666"/>
    <n v="2.0434034991667198E-4"/>
    <n v="14.428064191966646"/>
  </r>
  <r>
    <x v="2"/>
    <x v="1"/>
    <x v="0"/>
    <x v="5"/>
    <x v="5"/>
    <x v="3"/>
    <x v="47"/>
    <n v="70608.003744000001"/>
    <n v="722.98346174114795"/>
    <n v="51048418.973469101"/>
    <n v="0.72298346174114791"/>
    <n v="51048.418973469052"/>
  </r>
  <r>
    <x v="2"/>
    <x v="1"/>
    <x v="0"/>
    <x v="6"/>
    <x v="6"/>
    <x v="3"/>
    <x v="47"/>
    <n v="70608.003744000001"/>
    <n v="1160.5812312277201"/>
    <n v="81946323.919743195"/>
    <n v="1.1605812312277202"/>
    <n v="81946.323919742994"/>
  </r>
  <r>
    <x v="2"/>
    <x v="1"/>
    <x v="0"/>
    <x v="7"/>
    <x v="7"/>
    <x v="3"/>
    <x v="47"/>
    <n v="70608.003744000001"/>
    <n v="17.6846921085661"/>
    <n v="1248680.80661312"/>
    <n v="1.7684692108566099E-2"/>
    <n v="1248.6808066131223"/>
  </r>
  <r>
    <x v="2"/>
    <x v="1"/>
    <x v="0"/>
    <x v="8"/>
    <x v="8"/>
    <x v="3"/>
    <x v="47"/>
    <n v="70608.003744000001"/>
    <n v="422.01327605458499"/>
    <n v="29797514.9756798"/>
    <n v="0.422013276054585"/>
    <n v="29797.514975679842"/>
  </r>
  <r>
    <x v="2"/>
    <x v="1"/>
    <x v="0"/>
    <x v="9"/>
    <x v="9"/>
    <x v="3"/>
    <x v="47"/>
    <n v="70608.003744000001"/>
    <n v="56.171345254094703"/>
    <n v="3966146.5560066402"/>
    <n v="5.6171345254094701E-2"/>
    <n v="3966.1465560066354"/>
  </r>
  <r>
    <x v="2"/>
    <x v="1"/>
    <x v="0"/>
    <x v="10"/>
    <x v="10"/>
    <x v="3"/>
    <x v="47"/>
    <n v="70608.003744000001"/>
    <n v="76.536923657535098"/>
    <n v="5404119.3921654802"/>
    <n v="7.6536923657535103E-2"/>
    <n v="5404.1193921654813"/>
  </r>
  <r>
    <x v="2"/>
    <x v="1"/>
    <x v="0"/>
    <x v="11"/>
    <x v="11"/>
    <x v="3"/>
    <x v="47"/>
    <n v="70608.003744000001"/>
    <n v="8321.6243342758698"/>
    <n v="587573282.15071201"/>
    <n v="8.3216243342758691"/>
    <n v="587573.2821507121"/>
  </r>
  <r>
    <x v="2"/>
    <x v="1"/>
    <x v="0"/>
    <x v="12"/>
    <x v="12"/>
    <x v="3"/>
    <x v="47"/>
    <n v="70608.003744000001"/>
    <n v="9438.3769139596097"/>
    <n v="666424952.47814298"/>
    <n v="9.4383769139596101"/>
    <n v="666424.95247814339"/>
  </r>
  <r>
    <x v="2"/>
    <x v="1"/>
    <x v="0"/>
    <x v="13"/>
    <x v="13"/>
    <x v="3"/>
    <x v="47"/>
    <n v="70608.003744000001"/>
    <n v="10217.1701851692"/>
    <n v="721413990.68751299"/>
    <n v="10.2171701851692"/>
    <n v="721413.99068751209"/>
  </r>
  <r>
    <x v="2"/>
    <x v="1"/>
    <x v="0"/>
    <x v="14"/>
    <x v="14"/>
    <x v="3"/>
    <x v="47"/>
    <n v="70608.003744000001"/>
    <n v="2596.62113797951"/>
    <n v="183342235.03220701"/>
    <n v="2.5966211379795099"/>
    <n v="183342.23503220678"/>
  </r>
  <r>
    <x v="2"/>
    <x v="1"/>
    <x v="0"/>
    <x v="19"/>
    <x v="19"/>
    <x v="3"/>
    <x v="47"/>
    <n v="70608.003744000001"/>
    <n v="1.02209666834407"/>
    <n v="72168.205385167996"/>
    <n v="1.0220966683440699E-3"/>
    <n v="72.168205385168008"/>
  </r>
  <r>
    <x v="2"/>
    <x v="1"/>
    <x v="0"/>
    <x v="15"/>
    <x v="15"/>
    <x v="3"/>
    <x v="47"/>
    <n v="70608.003744000001"/>
    <n v="187.21633051002499"/>
    <n v="13218971.365589799"/>
    <n v="0.18721633051002498"/>
    <n v="13218.971365589785"/>
  </r>
  <r>
    <x v="2"/>
    <x v="1"/>
    <x v="0"/>
    <x v="16"/>
    <x v="16"/>
    <x v="3"/>
    <x v="47"/>
    <n v="70608.003744000001"/>
    <n v="740.63649377851095"/>
    <n v="52294864.325656101"/>
    <n v="0.74063649377851093"/>
    <n v="52294.864325656134"/>
  </r>
  <r>
    <x v="2"/>
    <x v="1"/>
    <x v="0"/>
    <x v="17"/>
    <x v="17"/>
    <x v="3"/>
    <x v="47"/>
    <n v="70608.003744000001"/>
    <n v="0.38363201991335699"/>
    <n v="27087.491098360599"/>
    <n v="3.83632019913357E-4"/>
    <n v="27.087491098360594"/>
  </r>
  <r>
    <x v="2"/>
    <x v="1"/>
    <x v="0"/>
    <x v="18"/>
    <x v="18"/>
    <x v="3"/>
    <x v="47"/>
    <n v="70608.003744000001"/>
    <n v="112.687960929586"/>
    <n v="7956671.9672199199"/>
    <n v="0.112687960929586"/>
    <n v="7956.6719672199342"/>
  </r>
  <r>
    <x v="2"/>
    <x v="1"/>
    <x v="0"/>
    <x v="0"/>
    <x v="0"/>
    <x v="3"/>
    <x v="48"/>
    <n v="70608.003744000001"/>
    <n v="296.85483061496001"/>
    <n v="20960326.991485599"/>
    <n v="0.29685483061495999"/>
    <n v="20960.326991485581"/>
  </r>
  <r>
    <x v="2"/>
    <x v="1"/>
    <x v="0"/>
    <x v="1"/>
    <x v="1"/>
    <x v="3"/>
    <x v="48"/>
    <n v="70608.003744000001"/>
    <n v="7397.0806655105398"/>
    <n v="522293099.32503802"/>
    <n v="7.3970806655105399"/>
    <n v="522293.0993250382"/>
  </r>
  <r>
    <x v="2"/>
    <x v="1"/>
    <x v="0"/>
    <x v="2"/>
    <x v="2"/>
    <x v="3"/>
    <x v="48"/>
    <n v="70608.003744000001"/>
    <n v="100.700862750604"/>
    <n v="7110286.8941186797"/>
    <n v="0.100700862750604"/>
    <n v="7110.2868941186771"/>
  </r>
  <r>
    <x v="2"/>
    <x v="1"/>
    <x v="0"/>
    <x v="3"/>
    <x v="3"/>
    <x v="3"/>
    <x v="48"/>
    <n v="70608.003744000001"/>
    <n v="42.203082633291402"/>
    <n v="2979875.4165797802"/>
    <n v="4.2203082633291401E-2"/>
    <n v="2979.8754165797809"/>
  </r>
  <r>
    <x v="2"/>
    <x v="1"/>
    <x v="0"/>
    <x v="4"/>
    <x v="4"/>
    <x v="3"/>
    <x v="48"/>
    <n v="70608.003744000001"/>
    <n v="4376.0293779818303"/>
    <n v="308982698.704395"/>
    <n v="4.3760293779818307"/>
    <n v="308982.69870439509"/>
  </r>
  <r>
    <x v="2"/>
    <x v="1"/>
    <x v="0"/>
    <x v="5"/>
    <x v="5"/>
    <x v="3"/>
    <x v="48"/>
    <n v="70608.003744000001"/>
    <n v="1193.3824173539399"/>
    <n v="84262350.192551002"/>
    <n v="1.1933824173539398"/>
    <n v="84262.350192550759"/>
  </r>
  <r>
    <x v="2"/>
    <x v="1"/>
    <x v="0"/>
    <x v="6"/>
    <x v="6"/>
    <x v="3"/>
    <x v="48"/>
    <n v="70608.003744000001"/>
    <n v="878.72705423219099"/>
    <n v="62045163.1351806"/>
    <n v="0.878727054232191"/>
    <n v="62045.163135180635"/>
  </r>
  <r>
    <x v="2"/>
    <x v="1"/>
    <x v="0"/>
    <x v="20"/>
    <x v="20"/>
    <x v="3"/>
    <x v="48"/>
    <n v="70608.003744000001"/>
    <n v="0.254410992300593"/>
    <n v="17963.452296874999"/>
    <n v="2.5441099230059298E-4"/>
    <n v="17.963452296875026"/>
  </r>
  <r>
    <x v="2"/>
    <x v="1"/>
    <x v="0"/>
    <x v="7"/>
    <x v="7"/>
    <x v="3"/>
    <x v="48"/>
    <n v="70608.003744000001"/>
    <n v="9.7404654015677608"/>
    <n v="687754.81754219905"/>
    <n v="9.7404654015677602E-3"/>
    <n v="687.75481754219891"/>
  </r>
  <r>
    <x v="2"/>
    <x v="1"/>
    <x v="0"/>
    <x v="8"/>
    <x v="8"/>
    <x v="3"/>
    <x v="48"/>
    <n v="70608.003744000001"/>
    <n v="370.54452971350202"/>
    <n v="26163409.5413297"/>
    <n v="0.37054452971350199"/>
    <n v="26163.409541329667"/>
  </r>
  <r>
    <x v="2"/>
    <x v="1"/>
    <x v="0"/>
    <x v="9"/>
    <x v="9"/>
    <x v="3"/>
    <x v="48"/>
    <n v="70608.003744000001"/>
    <n v="12.662397805469499"/>
    <n v="894066.63165660598"/>
    <n v="1.2662397805469499E-2"/>
    <n v="894.0666316566078"/>
  </r>
  <r>
    <x v="2"/>
    <x v="1"/>
    <x v="0"/>
    <x v="10"/>
    <x v="10"/>
    <x v="3"/>
    <x v="48"/>
    <n v="70608.003744000001"/>
    <n v="114.975278578212"/>
    <n v="8118174.9003178002"/>
    <n v="0.11497527857821199"/>
    <n v="8118.1749003178356"/>
  </r>
  <r>
    <x v="2"/>
    <x v="1"/>
    <x v="0"/>
    <x v="11"/>
    <x v="11"/>
    <x v="3"/>
    <x v="48"/>
    <n v="70608.003744000001"/>
    <n v="4693.2187309660803"/>
    <n v="331378805.72746402"/>
    <n v="4.6932187309660804"/>
    <n v="331378.80572746397"/>
  </r>
  <r>
    <x v="2"/>
    <x v="1"/>
    <x v="0"/>
    <x v="12"/>
    <x v="12"/>
    <x v="3"/>
    <x v="48"/>
    <n v="70608.003744000001"/>
    <n v="8480.0399577018998"/>
    <n v="598758693.08268499"/>
    <n v="8.4800399577018997"/>
    <n v="598758.69308268535"/>
  </r>
  <r>
    <x v="2"/>
    <x v="1"/>
    <x v="0"/>
    <x v="13"/>
    <x v="13"/>
    <x v="3"/>
    <x v="48"/>
    <n v="70608.003744000001"/>
    <n v="8075.6747507467899"/>
    <n v="570207273.03605497"/>
    <n v="8.0756747507467903"/>
    <n v="570207.27303605562"/>
  </r>
  <r>
    <x v="2"/>
    <x v="1"/>
    <x v="0"/>
    <x v="14"/>
    <x v="14"/>
    <x v="3"/>
    <x v="48"/>
    <n v="70608.003744000001"/>
    <n v="2884.7382121792698"/>
    <n v="203685606.48601401"/>
    <n v="2.8847382121792697"/>
    <n v="203685.60648601374"/>
  </r>
  <r>
    <x v="2"/>
    <x v="1"/>
    <x v="0"/>
    <x v="19"/>
    <x v="19"/>
    <x v="3"/>
    <x v="48"/>
    <n v="70608.003744000001"/>
    <n v="0.51269127429506101"/>
    <n v="36200.107414941798"/>
    <n v="5.1269127429506096E-4"/>
    <n v="36.200107414941797"/>
  </r>
  <r>
    <x v="2"/>
    <x v="1"/>
    <x v="0"/>
    <x v="15"/>
    <x v="15"/>
    <x v="3"/>
    <x v="48"/>
    <n v="70608.003744000001"/>
    <n v="91.1460971323623"/>
    <n v="6435643.9675728297"/>
    <n v="9.1146097132362297E-2"/>
    <n v="6435.6439675728252"/>
  </r>
  <r>
    <x v="2"/>
    <x v="1"/>
    <x v="0"/>
    <x v="16"/>
    <x v="16"/>
    <x v="3"/>
    <x v="48"/>
    <n v="70608.003744000001"/>
    <n v="560.60707112320199"/>
    <n v="39583346.176779903"/>
    <n v="0.56060707112320196"/>
    <n v="39583.346176779916"/>
  </r>
  <r>
    <x v="2"/>
    <x v="1"/>
    <x v="0"/>
    <x v="17"/>
    <x v="17"/>
    <x v="3"/>
    <x v="48"/>
    <n v="70608.003744000001"/>
    <n v="4.4816813630536301E-2"/>
    <n v="3164.42574461906"/>
    <n v="4.4816813630536303E-5"/>
    <n v="3.1644257446190576"/>
  </r>
  <r>
    <x v="2"/>
    <x v="1"/>
    <x v="0"/>
    <x v="18"/>
    <x v="18"/>
    <x v="3"/>
    <x v="48"/>
    <n v="70608.003744000001"/>
    <n v="27.756030371715799"/>
    <n v="1959797.8964046901"/>
    <n v="2.7756030371715798E-2"/>
    <n v="1959.7978964046868"/>
  </r>
  <r>
    <x v="2"/>
    <x v="1"/>
    <x v="0"/>
    <x v="0"/>
    <x v="0"/>
    <x v="3"/>
    <x v="49"/>
    <n v="70608.003744000001"/>
    <n v="451.461622450753"/>
    <n v="31876803.928275101"/>
    <n v="0.451461622450753"/>
    <n v="31876.803928275083"/>
  </r>
  <r>
    <x v="2"/>
    <x v="1"/>
    <x v="0"/>
    <x v="1"/>
    <x v="1"/>
    <x v="3"/>
    <x v="49"/>
    <n v="70608.003744000001"/>
    <n v="10226.2099670151"/>
    <n v="722052271.63793004"/>
    <n v="10.2262099670151"/>
    <n v="722052.27163793228"/>
  </r>
  <r>
    <x v="2"/>
    <x v="1"/>
    <x v="0"/>
    <x v="2"/>
    <x v="2"/>
    <x v="3"/>
    <x v="49"/>
    <n v="70608.003744000001"/>
    <n v="374.12828527600999"/>
    <n v="26416451.367504802"/>
    <n v="0.37412828527601"/>
    <n v="26416.451367504815"/>
  </r>
  <r>
    <x v="2"/>
    <x v="1"/>
    <x v="0"/>
    <x v="3"/>
    <x v="3"/>
    <x v="3"/>
    <x v="49"/>
    <n v="70608.003744000001"/>
    <n v="40.531320066625398"/>
    <n v="2861835.5990135502"/>
    <n v="4.0531320066625395E-2"/>
    <n v="2861.8355990135483"/>
  </r>
  <r>
    <x v="2"/>
    <x v="1"/>
    <x v="0"/>
    <x v="4"/>
    <x v="4"/>
    <x v="3"/>
    <x v="49"/>
    <n v="70608.003744000001"/>
    <n v="4485.8018098399098"/>
    <n v="316733510.98401898"/>
    <n v="4.4858018098399102"/>
    <n v="316733.51098401839"/>
  </r>
  <r>
    <x v="2"/>
    <x v="1"/>
    <x v="0"/>
    <x v="26"/>
    <x v="25"/>
    <x v="3"/>
    <x v="49"/>
    <n v="70608.003744000001"/>
    <n v="3.1292549757530098E-3"/>
    <n v="220.950447043899"/>
    <n v="3.1292549757530098E-6"/>
    <n v="0.22095044704389916"/>
  </r>
  <r>
    <x v="2"/>
    <x v="1"/>
    <x v="0"/>
    <x v="5"/>
    <x v="5"/>
    <x v="3"/>
    <x v="49"/>
    <n v="70608.003744000001"/>
    <n v="586.59981450619398"/>
    <n v="41418641.898883"/>
    <n v="0.58659981450619403"/>
    <n v="41418.641898883056"/>
  </r>
  <r>
    <x v="2"/>
    <x v="1"/>
    <x v="0"/>
    <x v="6"/>
    <x v="6"/>
    <x v="3"/>
    <x v="49"/>
    <n v="70608.003744000001"/>
    <n v="897.03223808440396"/>
    <n v="63337655.625152297"/>
    <n v="0.89703223808440391"/>
    <n v="63337.655625152292"/>
  </r>
  <r>
    <x v="2"/>
    <x v="1"/>
    <x v="0"/>
    <x v="20"/>
    <x v="20"/>
    <x v="3"/>
    <x v="49"/>
    <n v="70608.003744000001"/>
    <n v="0.42563973337618"/>
    <n v="30053.571887820501"/>
    <n v="4.2563973337618E-4"/>
    <n v="30.053571887820478"/>
  </r>
  <r>
    <x v="2"/>
    <x v="1"/>
    <x v="0"/>
    <x v="7"/>
    <x v="7"/>
    <x v="3"/>
    <x v="49"/>
    <n v="70608.003744000001"/>
    <n v="4.5506299347303001"/>
    <n v="321310.89546899602"/>
    <n v="4.5506299347302997E-3"/>
    <n v="321.31089546899551"/>
  </r>
  <r>
    <x v="2"/>
    <x v="1"/>
    <x v="0"/>
    <x v="8"/>
    <x v="8"/>
    <x v="3"/>
    <x v="49"/>
    <n v="70608.003744000001"/>
    <n v="337.92218879110601"/>
    <n v="23860011.171343099"/>
    <n v="0.33792218879110603"/>
    <n v="23860.011171343089"/>
  </r>
  <r>
    <x v="2"/>
    <x v="1"/>
    <x v="0"/>
    <x v="9"/>
    <x v="9"/>
    <x v="3"/>
    <x v="49"/>
    <n v="70608.003744000001"/>
    <n v="93.750281502744002"/>
    <n v="6619520.2273468096"/>
    <n v="9.3750281502744004E-2"/>
    <n v="6619.520227346803"/>
  </r>
  <r>
    <x v="2"/>
    <x v="1"/>
    <x v="0"/>
    <x v="10"/>
    <x v="10"/>
    <x v="3"/>
    <x v="49"/>
    <n v="70608.003744000001"/>
    <n v="178.98191419710099"/>
    <n v="12637555.667737201"/>
    <n v="0.17898191419710099"/>
    <n v="12637.555667737193"/>
  </r>
  <r>
    <x v="2"/>
    <x v="1"/>
    <x v="0"/>
    <x v="11"/>
    <x v="11"/>
    <x v="3"/>
    <x v="49"/>
    <n v="70608.003744000001"/>
    <n v="1557.5442597747201"/>
    <n v="109975090.92561901"/>
    <n v="1.55754425977472"/>
    <n v="109975.09092561914"/>
  </r>
  <r>
    <x v="2"/>
    <x v="1"/>
    <x v="0"/>
    <x v="12"/>
    <x v="12"/>
    <x v="3"/>
    <x v="49"/>
    <n v="70608.003744000001"/>
    <n v="9193.9699905996604"/>
    <n v="649167867.51848495"/>
    <n v="9.1939699905996601"/>
    <n v="649167.86751848448"/>
  </r>
  <r>
    <x v="2"/>
    <x v="1"/>
    <x v="0"/>
    <x v="13"/>
    <x v="13"/>
    <x v="3"/>
    <x v="49"/>
    <n v="70608.003744000001"/>
    <n v="14230.9963626276"/>
    <n v="1004822244.4532599"/>
    <n v="14.2309963626276"/>
    <n v="1004822.24445326"/>
  </r>
  <r>
    <x v="2"/>
    <x v="1"/>
    <x v="0"/>
    <x v="14"/>
    <x v="14"/>
    <x v="3"/>
    <x v="49"/>
    <n v="70608.003744000001"/>
    <n v="2333.4128442075798"/>
    <n v="164757622.84010601"/>
    <n v="2.3334128442075799"/>
    <n v="164757.62284010649"/>
  </r>
  <r>
    <x v="2"/>
    <x v="1"/>
    <x v="0"/>
    <x v="19"/>
    <x v="19"/>
    <x v="3"/>
    <x v="49"/>
    <n v="70608.003744000001"/>
    <n v="0.87979658129921101"/>
    <n v="62120.680306333103"/>
    <n v="8.7979658129921099E-4"/>
    <n v="62.120680306333092"/>
  </r>
  <r>
    <x v="2"/>
    <x v="1"/>
    <x v="0"/>
    <x v="15"/>
    <x v="15"/>
    <x v="3"/>
    <x v="49"/>
    <n v="70608.003744000001"/>
    <n v="98.690961111846605"/>
    <n v="6968371.7516842298"/>
    <n v="9.8690961111846609E-2"/>
    <n v="6968.3717516842244"/>
  </r>
  <r>
    <x v="2"/>
    <x v="1"/>
    <x v="0"/>
    <x v="16"/>
    <x v="16"/>
    <x v="3"/>
    <x v="49"/>
    <n v="70608.003744000001"/>
    <n v="302.662014183937"/>
    <n v="21370360.630665999"/>
    <n v="0.30266201418393701"/>
    <n v="21370.360630666008"/>
  </r>
  <r>
    <x v="2"/>
    <x v="1"/>
    <x v="0"/>
    <x v="22"/>
    <x v="22"/>
    <x v="3"/>
    <x v="49"/>
    <n v="70608.003744000001"/>
    <n v="0.44986377831330199"/>
    <n v="31763.983343435601"/>
    <n v="4.4986377831330199E-4"/>
    <n v="31.763983343435612"/>
  </r>
  <r>
    <x v="2"/>
    <x v="1"/>
    <x v="0"/>
    <x v="17"/>
    <x v="17"/>
    <x v="3"/>
    <x v="49"/>
    <n v="70608.003744000001"/>
    <n v="0.31790796939785898"/>
    <n v="22446.847093491499"/>
    <n v="3.17907969397859E-4"/>
    <n v="22.446847093491467"/>
  </r>
  <r>
    <x v="2"/>
    <x v="1"/>
    <x v="0"/>
    <x v="18"/>
    <x v="18"/>
    <x v="3"/>
    <x v="49"/>
    <n v="70608.003744000001"/>
    <n v="118.74450934706201"/>
    <n v="8384312.7605568003"/>
    <n v="0.118744509347062"/>
    <n v="8384.312760556797"/>
  </r>
  <r>
    <x v="2"/>
    <x v="1"/>
    <x v="0"/>
    <x v="0"/>
    <x v="0"/>
    <x v="3"/>
    <x v="50"/>
    <n v="70608.003744000001"/>
    <n v="339.44457743636002"/>
    <n v="23967503.994507"/>
    <n v="0.33944457743636003"/>
    <n v="23967.503994507006"/>
  </r>
  <r>
    <x v="2"/>
    <x v="1"/>
    <x v="0"/>
    <x v="1"/>
    <x v="1"/>
    <x v="3"/>
    <x v="50"/>
    <n v="70608.003744000001"/>
    <n v="13278.1332001337"/>
    <n v="937542478.70836794"/>
    <n v="13.2781332001337"/>
    <n v="937542.47870837105"/>
  </r>
  <r>
    <x v="2"/>
    <x v="1"/>
    <x v="0"/>
    <x v="2"/>
    <x v="2"/>
    <x v="3"/>
    <x v="50"/>
    <n v="70608.003744000001"/>
    <n v="415.33650608925302"/>
    <n v="29326081.576969799"/>
    <n v="0.41533650608925304"/>
    <n v="29326.081576969857"/>
  </r>
  <r>
    <x v="2"/>
    <x v="1"/>
    <x v="0"/>
    <x v="3"/>
    <x v="3"/>
    <x v="3"/>
    <x v="50"/>
    <n v="70608.003744000001"/>
    <n v="19.117696945726301"/>
    <n v="1349862.4175205"/>
    <n v="1.9117696945726303E-2"/>
    <n v="1349.8624175205002"/>
  </r>
  <r>
    <x v="2"/>
    <x v="1"/>
    <x v="0"/>
    <x v="4"/>
    <x v="4"/>
    <x v="3"/>
    <x v="50"/>
    <n v="70608.003744000001"/>
    <n v="2844.6744405504801"/>
    <n v="200856783.54885"/>
    <n v="2.84467444055048"/>
    <n v="200856.7835488494"/>
  </r>
  <r>
    <x v="2"/>
    <x v="1"/>
    <x v="0"/>
    <x v="26"/>
    <x v="25"/>
    <x v="3"/>
    <x v="50"/>
    <n v="70608.003744000001"/>
    <n v="0.62582939279869898"/>
    <n v="44188.564109835803"/>
    <n v="6.25829392798699E-4"/>
    <n v="44.188564109835788"/>
  </r>
  <r>
    <x v="2"/>
    <x v="1"/>
    <x v="0"/>
    <x v="5"/>
    <x v="5"/>
    <x v="3"/>
    <x v="50"/>
    <n v="70608.003744000001"/>
    <n v="427.18390715941501"/>
    <n v="30162602.916088499"/>
    <n v="0.42718390715941501"/>
    <n v="30162.602916088523"/>
  </r>
  <r>
    <x v="2"/>
    <x v="1"/>
    <x v="0"/>
    <x v="6"/>
    <x v="6"/>
    <x v="3"/>
    <x v="50"/>
    <n v="70608.003744000001"/>
    <n v="3069.0174872104299"/>
    <n v="216697198.227355"/>
    <n v="3.0690174872104299"/>
    <n v="216697.19822735552"/>
  </r>
  <r>
    <x v="2"/>
    <x v="1"/>
    <x v="0"/>
    <x v="20"/>
    <x v="20"/>
    <x v="3"/>
    <x v="50"/>
    <n v="70608.003744000001"/>
    <n v="0.74993898997469399"/>
    <n v="52951.695011904798"/>
    <n v="7.4993898997469403E-4"/>
    <n v="52.951695011904775"/>
  </r>
  <r>
    <x v="2"/>
    <x v="1"/>
    <x v="0"/>
    <x v="7"/>
    <x v="7"/>
    <x v="3"/>
    <x v="50"/>
    <n v="70608.003744000001"/>
    <n v="6.81486051309881"/>
    <n v="481183.69662371901"/>
    <n v="6.8148605130988098E-3"/>
    <n v="481.18369662371856"/>
  </r>
  <r>
    <x v="2"/>
    <x v="1"/>
    <x v="0"/>
    <x v="8"/>
    <x v="8"/>
    <x v="3"/>
    <x v="50"/>
    <n v="70608.003744000001"/>
    <n v="283.67129780183097"/>
    <n v="20029464.057257"/>
    <n v="0.28367129780183098"/>
    <n v="20029.464057257021"/>
  </r>
  <r>
    <x v="2"/>
    <x v="1"/>
    <x v="0"/>
    <x v="9"/>
    <x v="9"/>
    <x v="3"/>
    <x v="50"/>
    <n v="70608.003744000001"/>
    <n v="24.694937672796801"/>
    <n v="1743660.2516586799"/>
    <n v="2.4694937672796801E-2"/>
    <n v="1743.6602516586831"/>
  </r>
  <r>
    <x v="2"/>
    <x v="1"/>
    <x v="0"/>
    <x v="10"/>
    <x v="10"/>
    <x v="3"/>
    <x v="50"/>
    <n v="70608.003744000001"/>
    <n v="129.64557698162699"/>
    <n v="9154015.38491177"/>
    <n v="0.12964557698162699"/>
    <n v="9154.0153849117578"/>
  </r>
  <r>
    <x v="2"/>
    <x v="1"/>
    <x v="0"/>
    <x v="11"/>
    <x v="11"/>
    <x v="3"/>
    <x v="50"/>
    <n v="70608.003744000001"/>
    <n v="4443.3987687590597"/>
    <n v="313739516.90062499"/>
    <n v="4.4433987687590601"/>
    <n v="313739.51690062473"/>
  </r>
  <r>
    <x v="2"/>
    <x v="1"/>
    <x v="0"/>
    <x v="12"/>
    <x v="12"/>
    <x v="3"/>
    <x v="50"/>
    <n v="70608.003744000001"/>
    <n v="8437.9021098489993"/>
    <n v="595783423.76372397"/>
    <n v="8.4379021098489986"/>
    <n v="595783.42376372358"/>
  </r>
  <r>
    <x v="2"/>
    <x v="1"/>
    <x v="0"/>
    <x v="13"/>
    <x v="13"/>
    <x v="3"/>
    <x v="50"/>
    <n v="70608.003744000001"/>
    <n v="12930.496133835401"/>
    <n v="912996519.42962694"/>
    <n v="12.930496133835401"/>
    <n v="912996.51942962757"/>
  </r>
  <r>
    <x v="2"/>
    <x v="1"/>
    <x v="0"/>
    <x v="14"/>
    <x v="14"/>
    <x v="3"/>
    <x v="50"/>
    <n v="70608.003744000001"/>
    <n v="1110.4312503456899"/>
    <n v="78405333.881862804"/>
    <n v="1.1104312503456899"/>
    <n v="78405.333881863073"/>
  </r>
  <r>
    <x v="2"/>
    <x v="1"/>
    <x v="0"/>
    <x v="19"/>
    <x v="19"/>
    <x v="3"/>
    <x v="50"/>
    <n v="70608.003744000001"/>
    <n v="0.20178977121404601"/>
    <n v="14247.972921382299"/>
    <n v="2.0178977121404601E-4"/>
    <n v="14.247972921382264"/>
  </r>
  <r>
    <x v="2"/>
    <x v="1"/>
    <x v="0"/>
    <x v="15"/>
    <x v="15"/>
    <x v="3"/>
    <x v="50"/>
    <n v="70608.003744000001"/>
    <n v="134.57578586853899"/>
    <n v="9502127.5924575794"/>
    <n v="0.13457578586853899"/>
    <n v="9502.1275924575439"/>
  </r>
  <r>
    <x v="2"/>
    <x v="1"/>
    <x v="0"/>
    <x v="16"/>
    <x v="16"/>
    <x v="3"/>
    <x v="50"/>
    <n v="70608.003744000001"/>
    <n v="257.85098997834598"/>
    <n v="18206343.6657851"/>
    <n v="0.25785098997834599"/>
    <n v="18206.34366578516"/>
  </r>
  <r>
    <x v="2"/>
    <x v="1"/>
    <x v="0"/>
    <x v="22"/>
    <x v="22"/>
    <x v="3"/>
    <x v="50"/>
    <n v="70608.003744000001"/>
    <n v="0.21053697878903699"/>
    <n v="14865.5957865868"/>
    <n v="2.1053697878903698E-4"/>
    <n v="14.865595786586772"/>
  </r>
  <r>
    <x v="2"/>
    <x v="1"/>
    <x v="0"/>
    <x v="17"/>
    <x v="17"/>
    <x v="3"/>
    <x v="50"/>
    <n v="70608.003744000001"/>
    <n v="0.25862788551657601"/>
    <n v="18261.198708857199"/>
    <n v="2.5862788551657602E-4"/>
    <n v="18.261198708857204"/>
  </r>
  <r>
    <x v="2"/>
    <x v="1"/>
    <x v="0"/>
    <x v="18"/>
    <x v="18"/>
    <x v="3"/>
    <x v="50"/>
    <n v="70608.003744000001"/>
    <n v="158.69430288773"/>
    <n v="11205087.9324483"/>
    <n v="0.15869430288773001"/>
    <n v="11205.08793244831"/>
  </r>
  <r>
    <x v="3"/>
    <x v="1"/>
    <x v="1"/>
    <x v="0"/>
    <x v="0"/>
    <x v="1"/>
    <x v="16"/>
    <n v="4524.0433759999996"/>
    <n v="10.9905890548778"/>
    <n v="49721.9016120581"/>
    <n v="1.09905890548778E-2"/>
    <n v="49.721901612058012"/>
  </r>
  <r>
    <x v="3"/>
    <x v="1"/>
    <x v="1"/>
    <x v="1"/>
    <x v="1"/>
    <x v="1"/>
    <x v="16"/>
    <n v="4524.0433759999996"/>
    <n v="3464.7213403462201"/>
    <n v="15674549.6294792"/>
    <n v="3.46472134034622"/>
    <n v="15674.549629479157"/>
  </r>
  <r>
    <x v="3"/>
    <x v="1"/>
    <x v="1"/>
    <x v="2"/>
    <x v="2"/>
    <x v="1"/>
    <x v="16"/>
    <n v="4524.0433759999996"/>
    <n v="130.30705079605801"/>
    <n v="589514.75"/>
    <n v="0.130307050796058"/>
    <n v="589.51475000000164"/>
  </r>
  <r>
    <x v="3"/>
    <x v="1"/>
    <x v="1"/>
    <x v="3"/>
    <x v="3"/>
    <x v="1"/>
    <x v="16"/>
    <n v="4524.0433759999996"/>
    <n v="101.293518418234"/>
    <n v="458256.271031746"/>
    <n v="0.101293518418234"/>
    <n v="458.25627103174548"/>
  </r>
  <r>
    <x v="3"/>
    <x v="1"/>
    <x v="1"/>
    <x v="4"/>
    <x v="4"/>
    <x v="1"/>
    <x v="16"/>
    <n v="4524.0433759999996"/>
    <n v="956.04083284031003"/>
    <n v="4325170.1969967298"/>
    <n v="0.95604083284031005"/>
    <n v="4325.170196996728"/>
  </r>
  <r>
    <x v="3"/>
    <x v="1"/>
    <x v="1"/>
    <x v="5"/>
    <x v="5"/>
    <x v="1"/>
    <x v="16"/>
    <n v="4524.0433759999996"/>
    <n v="203.19210439286601"/>
    <n v="919249.89393404406"/>
    <n v="0.203192104392866"/>
    <n v="919.24989393404587"/>
  </r>
  <r>
    <x v="3"/>
    <x v="1"/>
    <x v="1"/>
    <x v="6"/>
    <x v="6"/>
    <x v="1"/>
    <x v="16"/>
    <n v="4524.0433759999996"/>
    <n v="3.3651367596342401"/>
    <n v="15224.024666757399"/>
    <n v="3.36513675963424E-3"/>
    <n v="15.224024666757387"/>
  </r>
  <r>
    <x v="3"/>
    <x v="1"/>
    <x v="1"/>
    <x v="8"/>
    <x v="8"/>
    <x v="1"/>
    <x v="16"/>
    <n v="4524.0433759999996"/>
    <n v="82.521693436648903"/>
    <n v="373331.72056837397"/>
    <n v="8.2521693436648905E-2"/>
    <n v="373.33172056837412"/>
  </r>
  <r>
    <x v="3"/>
    <x v="1"/>
    <x v="1"/>
    <x v="9"/>
    <x v="9"/>
    <x v="1"/>
    <x v="16"/>
    <n v="4524.0433759999996"/>
    <n v="9.8902557966894094"/>
    <n v="44743.946223958301"/>
    <n v="9.8902557966894095E-3"/>
    <n v="44.743946223958325"/>
  </r>
  <r>
    <x v="3"/>
    <x v="1"/>
    <x v="1"/>
    <x v="10"/>
    <x v="10"/>
    <x v="1"/>
    <x v="16"/>
    <n v="4524.0433759999996"/>
    <n v="627.87240257902704"/>
    <n v="2840521.9838608499"/>
    <n v="0.62787240257902699"/>
    <n v="2840.5219838608523"/>
  </r>
  <r>
    <x v="3"/>
    <x v="1"/>
    <x v="1"/>
    <x v="12"/>
    <x v="12"/>
    <x v="1"/>
    <x v="16"/>
    <n v="4524.0433759999996"/>
    <n v="96.204821415409"/>
    <n v="435234.785063644"/>
    <n v="9.6204821415408995E-2"/>
    <n v="435.23478506364398"/>
  </r>
  <r>
    <x v="3"/>
    <x v="1"/>
    <x v="1"/>
    <x v="36"/>
    <x v="34"/>
    <x v="1"/>
    <x v="16"/>
    <n v="4524.0433759999996"/>
    <n v="11.248657646955399"/>
    <n v="50889.415116600503"/>
    <n v="1.1248657646955399E-2"/>
    <n v="50.889415116600318"/>
  </r>
  <r>
    <x v="3"/>
    <x v="1"/>
    <x v="1"/>
    <x v="13"/>
    <x v="13"/>
    <x v="1"/>
    <x v="16"/>
    <n v="4524.0433759999996"/>
    <n v="631.12323167005695"/>
    <n v="2855228.8756766398"/>
    <n v="0.63112323167005691"/>
    <n v="2855.2288756766343"/>
  </r>
  <r>
    <x v="3"/>
    <x v="1"/>
    <x v="1"/>
    <x v="14"/>
    <x v="14"/>
    <x v="1"/>
    <x v="16"/>
    <n v="4524.0433759999996"/>
    <n v="277.83504506308702"/>
    <n v="1256937.79523832"/>
    <n v="0.27783504506308704"/>
    <n v="1256.9377952383204"/>
  </r>
  <r>
    <x v="3"/>
    <x v="1"/>
    <x v="1"/>
    <x v="19"/>
    <x v="19"/>
    <x v="1"/>
    <x v="16"/>
    <n v="4524.0433759999996"/>
    <n v="1.3867444972805301"/>
    <n v="6273.6922571264304"/>
    <n v="1.38674449728053E-3"/>
    <n v="6.2736922571264309"/>
  </r>
  <r>
    <x v="3"/>
    <x v="1"/>
    <x v="1"/>
    <x v="15"/>
    <x v="15"/>
    <x v="1"/>
    <x v="16"/>
    <n v="4524.0433759999996"/>
    <n v="218.370732281529"/>
    <n v="987918.66489052004"/>
    <n v="0.21837073228152901"/>
    <n v="987.91866489052063"/>
  </r>
  <r>
    <x v="3"/>
    <x v="1"/>
    <x v="1"/>
    <x v="16"/>
    <x v="16"/>
    <x v="1"/>
    <x v="16"/>
    <n v="4524.0433759999996"/>
    <n v="372.40605658806999"/>
    <n v="1684781.1534895401"/>
    <n v="0.37240605658806997"/>
    <n v="1684.7811534895391"/>
  </r>
  <r>
    <x v="3"/>
    <x v="1"/>
    <x v="1"/>
    <x v="17"/>
    <x v="17"/>
    <x v="1"/>
    <x v="16"/>
    <n v="4524.0433759999996"/>
    <n v="1.6574624363816099"/>
    <n v="7498.4319562810497"/>
    <n v="1.6574624363816101E-3"/>
    <n v="7.4984319562810438"/>
  </r>
  <r>
    <x v="3"/>
    <x v="1"/>
    <x v="1"/>
    <x v="18"/>
    <x v="18"/>
    <x v="1"/>
    <x v="16"/>
    <n v="4524.0433759999996"/>
    <n v="122.613890333819"/>
    <n v="554710.55837030301"/>
    <n v="0.122613890333819"/>
    <n v="554.71055837030428"/>
  </r>
  <r>
    <x v="3"/>
    <x v="1"/>
    <x v="1"/>
    <x v="0"/>
    <x v="0"/>
    <x v="1"/>
    <x v="17"/>
    <n v="4524.0433759999996"/>
    <n v="36.3682312128104"/>
    <n v="164531.45551515199"/>
    <n v="3.6368231212810402E-2"/>
    <n v="164.53145551515132"/>
  </r>
  <r>
    <x v="3"/>
    <x v="1"/>
    <x v="1"/>
    <x v="1"/>
    <x v="1"/>
    <x v="1"/>
    <x v="17"/>
    <n v="4524.0433759999996"/>
    <n v="6401.8669446550402"/>
    <n v="28962323.745000001"/>
    <n v="6.4018669446550405"/>
    <n v="28962.323744999991"/>
  </r>
  <r>
    <x v="3"/>
    <x v="1"/>
    <x v="1"/>
    <x v="2"/>
    <x v="2"/>
    <x v="1"/>
    <x v="17"/>
    <n v="4524.0433759999996"/>
    <n v="20.360476686883999"/>
    <n v="92111.6796875"/>
    <n v="2.0360476686884E-2"/>
    <n v="92.111679687499972"/>
  </r>
  <r>
    <x v="3"/>
    <x v="1"/>
    <x v="1"/>
    <x v="3"/>
    <x v="3"/>
    <x v="1"/>
    <x v="17"/>
    <n v="4524.0433759999996"/>
    <n v="22.392411127958901"/>
    <n v="101304.239236111"/>
    <n v="2.2392411127958901E-2"/>
    <n v="101.30423923611114"/>
  </r>
  <r>
    <x v="3"/>
    <x v="1"/>
    <x v="1"/>
    <x v="4"/>
    <x v="4"/>
    <x v="1"/>
    <x v="17"/>
    <n v="4524.0433759999996"/>
    <n v="1669.65088178568"/>
    <n v="7553573.01197505"/>
    <n v="1.6696508817856799"/>
    <n v="7553.5730119750633"/>
  </r>
  <r>
    <x v="3"/>
    <x v="1"/>
    <x v="1"/>
    <x v="26"/>
    <x v="25"/>
    <x v="1"/>
    <x v="17"/>
    <n v="4524.0433759999996"/>
    <n v="1.35821612506863"/>
    <n v="6144.6286637930998"/>
    <n v="1.3582161250686299E-3"/>
    <n v="6.1446286637931218"/>
  </r>
  <r>
    <x v="3"/>
    <x v="1"/>
    <x v="1"/>
    <x v="5"/>
    <x v="5"/>
    <x v="1"/>
    <x v="17"/>
    <n v="4524.0433759999996"/>
    <n v="1280.1336997784599"/>
    <n v="5791380.3848770903"/>
    <n v="1.2801336997784598"/>
    <n v="5791.3803848771131"/>
  </r>
  <r>
    <x v="3"/>
    <x v="1"/>
    <x v="1"/>
    <x v="6"/>
    <x v="6"/>
    <x v="1"/>
    <x v="17"/>
    <n v="4524.0433759999996"/>
    <n v="33.687859407627997"/>
    <n v="152405.337204699"/>
    <n v="3.3687859407627994E-2"/>
    <n v="152.4053372046987"/>
  </r>
  <r>
    <x v="3"/>
    <x v="1"/>
    <x v="1"/>
    <x v="8"/>
    <x v="8"/>
    <x v="1"/>
    <x v="17"/>
    <n v="4524.0433759999996"/>
    <n v="173.71872945929599"/>
    <n v="785911.06729746598"/>
    <n v="0.17371872945929598"/>
    <n v="785.911067297464"/>
  </r>
  <r>
    <x v="3"/>
    <x v="1"/>
    <x v="1"/>
    <x v="9"/>
    <x v="9"/>
    <x v="1"/>
    <x v="17"/>
    <n v="4524.0433759999996"/>
    <n v="3.2391667456406399"/>
    <n v="14654.130859375"/>
    <n v="3.2391667456406399E-3"/>
    <n v="14.654130859375012"/>
  </r>
  <r>
    <x v="3"/>
    <x v="1"/>
    <x v="1"/>
    <x v="10"/>
    <x v="10"/>
    <x v="1"/>
    <x v="17"/>
    <n v="4524.0433759999996"/>
    <n v="128.260029036096"/>
    <n v="580253.93476632005"/>
    <n v="0.12826002903609601"/>
    <n v="580.2539347663178"/>
  </r>
  <r>
    <x v="3"/>
    <x v="1"/>
    <x v="1"/>
    <x v="12"/>
    <x v="12"/>
    <x v="1"/>
    <x v="17"/>
    <n v="4524.0433759999996"/>
    <n v="13.1088542451621"/>
    <n v="59305.025214775298"/>
    <n v="1.31088542451621E-2"/>
    <n v="59.305025214775078"/>
  </r>
  <r>
    <x v="3"/>
    <x v="1"/>
    <x v="1"/>
    <x v="13"/>
    <x v="13"/>
    <x v="1"/>
    <x v="17"/>
    <n v="4524.0433759999996"/>
    <n v="402.88208135997598"/>
    <n v="1822656.01148569"/>
    <n v="0.402882081359976"/>
    <n v="1822.6560114856923"/>
  </r>
  <r>
    <x v="3"/>
    <x v="1"/>
    <x v="1"/>
    <x v="14"/>
    <x v="14"/>
    <x v="1"/>
    <x v="17"/>
    <n v="4524.0433759999996"/>
    <n v="185.02115840788699"/>
    <n v="837043.746115049"/>
    <n v="0.18502115840788699"/>
    <n v="837.04374611504784"/>
  </r>
  <r>
    <x v="3"/>
    <x v="1"/>
    <x v="1"/>
    <x v="19"/>
    <x v="19"/>
    <x v="1"/>
    <x v="17"/>
    <n v="4524.0433759999996"/>
    <n v="25.554305936033"/>
    <n v="115608.78849818801"/>
    <n v="2.5554305936033E-2"/>
    <n v="115.60878849818756"/>
  </r>
  <r>
    <x v="3"/>
    <x v="1"/>
    <x v="1"/>
    <x v="15"/>
    <x v="15"/>
    <x v="1"/>
    <x v="17"/>
    <n v="4524.0433759999996"/>
    <n v="435.61617763516"/>
    <n v="1970746.48290878"/>
    <n v="0.43561617763515997"/>
    <n v="1970.7464829087846"/>
  </r>
  <r>
    <x v="3"/>
    <x v="1"/>
    <x v="1"/>
    <x v="16"/>
    <x v="16"/>
    <x v="1"/>
    <x v="17"/>
    <n v="4524.0433759999996"/>
    <n v="468.68605083300201"/>
    <n v="2120356.02369464"/>
    <n v="0.46868605083300202"/>
    <n v="2120.3560236946419"/>
  </r>
  <r>
    <x v="3"/>
    <x v="1"/>
    <x v="1"/>
    <x v="17"/>
    <x v="17"/>
    <x v="1"/>
    <x v="17"/>
    <n v="4524.0433759999996"/>
    <n v="6.2824287970885297"/>
    <n v="28421.980384660001"/>
    <n v="6.2824287970885294E-3"/>
    <n v="28.421980384660007"/>
  </r>
  <r>
    <x v="3"/>
    <x v="1"/>
    <x v="1"/>
    <x v="18"/>
    <x v="18"/>
    <x v="1"/>
    <x v="17"/>
    <n v="4524.0433759999996"/>
    <n v="449.187926959989"/>
    <n v="2032145.6655425101"/>
    <n v="0.44918792695998899"/>
    <n v="2032.14566554251"/>
  </r>
  <r>
    <x v="3"/>
    <x v="1"/>
    <x v="1"/>
    <x v="0"/>
    <x v="0"/>
    <x v="1"/>
    <x v="18"/>
    <n v="4524.0433759999996"/>
    <n v="230.21540509338999"/>
    <n v="1041504.47846591"/>
    <n v="0.23021540509339"/>
    <n v="1041.5044784659076"/>
  </r>
  <r>
    <x v="3"/>
    <x v="1"/>
    <x v="1"/>
    <x v="1"/>
    <x v="1"/>
    <x v="1"/>
    <x v="18"/>
    <n v="4524.0433759999996"/>
    <n v="280.200633371241"/>
    <n v="1267639.81935417"/>
    <n v="0.28020063337124101"/>
    <n v="1267.6398193541675"/>
  </r>
  <r>
    <x v="3"/>
    <x v="1"/>
    <x v="1"/>
    <x v="2"/>
    <x v="2"/>
    <x v="1"/>
    <x v="18"/>
    <n v="4524.0433759999996"/>
    <n v="293.530205569244"/>
    <n v="1327943.3821614599"/>
    <n v="0.29353020556924403"/>
    <n v="1327.9433821614566"/>
  </r>
  <r>
    <x v="3"/>
    <x v="1"/>
    <x v="1"/>
    <x v="3"/>
    <x v="3"/>
    <x v="1"/>
    <x v="18"/>
    <n v="4524.0433759999996"/>
    <n v="45.113880464998701"/>
    <n v="204097.152083333"/>
    <n v="4.5113880464998701E-2"/>
    <n v="204.09715208333316"/>
  </r>
  <r>
    <x v="3"/>
    <x v="1"/>
    <x v="1"/>
    <x v="4"/>
    <x v="4"/>
    <x v="1"/>
    <x v="18"/>
    <n v="4524.0433759999996"/>
    <n v="2795.4706732811701"/>
    <n v="12646830.58226"/>
    <n v="2.7954706732811703"/>
    <n v="12646.830582259938"/>
  </r>
  <r>
    <x v="3"/>
    <x v="1"/>
    <x v="1"/>
    <x v="26"/>
    <x v="25"/>
    <x v="1"/>
    <x v="18"/>
    <n v="4524.0433759999996"/>
    <n v="1.02121513163055"/>
    <n v="4620.0215517241404"/>
    <n v="1.02121513163055E-3"/>
    <n v="4.6200215517241574"/>
  </r>
  <r>
    <x v="3"/>
    <x v="1"/>
    <x v="1"/>
    <x v="5"/>
    <x v="5"/>
    <x v="1"/>
    <x v="18"/>
    <n v="4524.0433759999996"/>
    <n v="1926.16089364716"/>
    <n v="8714035.4320147"/>
    <n v="1.9261608936471601"/>
    <n v="8714.0354320146744"/>
  </r>
  <r>
    <x v="3"/>
    <x v="1"/>
    <x v="1"/>
    <x v="6"/>
    <x v="6"/>
    <x v="1"/>
    <x v="18"/>
    <n v="4524.0433759999996"/>
    <n v="96.623662115464299"/>
    <n v="437129.63855832798"/>
    <n v="9.6623662115464304E-2"/>
    <n v="437.12963855832839"/>
  </r>
  <r>
    <x v="3"/>
    <x v="1"/>
    <x v="1"/>
    <x v="8"/>
    <x v="8"/>
    <x v="1"/>
    <x v="18"/>
    <n v="4524.0433759999996"/>
    <n v="426.52182292105402"/>
    <n v="1929603.22770544"/>
    <n v="0.42652182292105401"/>
    <n v="1929.6032277054392"/>
  </r>
  <r>
    <x v="3"/>
    <x v="1"/>
    <x v="1"/>
    <x v="9"/>
    <x v="9"/>
    <x v="1"/>
    <x v="18"/>
    <n v="4524.0433759999996"/>
    <n v="914.95663341862598"/>
    <n v="4139303.4967447901"/>
    <n v="0.91495663341862599"/>
    <n v="4139.3034967447948"/>
  </r>
  <r>
    <x v="3"/>
    <x v="1"/>
    <x v="1"/>
    <x v="10"/>
    <x v="10"/>
    <x v="1"/>
    <x v="18"/>
    <n v="4524.0433759999996"/>
    <n v="1013.21431956027"/>
    <n v="4583825.5308750002"/>
    <n v="1.0132143195602701"/>
    <n v="4583.8255308749867"/>
  </r>
  <r>
    <x v="3"/>
    <x v="1"/>
    <x v="1"/>
    <x v="12"/>
    <x v="12"/>
    <x v="1"/>
    <x v="18"/>
    <n v="4524.0433759999996"/>
    <n v="408.37240112257302"/>
    <n v="1847494.45623979"/>
    <n v="0.408372401122573"/>
    <n v="1847.4944562397911"/>
  </r>
  <r>
    <x v="3"/>
    <x v="1"/>
    <x v="1"/>
    <x v="13"/>
    <x v="13"/>
    <x v="1"/>
    <x v="18"/>
    <n v="4524.0433759999996"/>
    <n v="618.40060490374901"/>
    <n v="2797671.1603291999"/>
    <n v="0.61840060490374904"/>
    <n v="2797.6711603291988"/>
  </r>
  <r>
    <x v="3"/>
    <x v="1"/>
    <x v="1"/>
    <x v="14"/>
    <x v="14"/>
    <x v="1"/>
    <x v="18"/>
    <n v="4524.0433759999996"/>
    <n v="357.82385109304801"/>
    <n v="1618810.6233123101"/>
    <n v="0.35782385109304798"/>
    <n v="1618.810623312314"/>
  </r>
  <r>
    <x v="3"/>
    <x v="1"/>
    <x v="1"/>
    <x v="19"/>
    <x v="19"/>
    <x v="1"/>
    <x v="18"/>
    <n v="4524.0433759999996"/>
    <n v="1.6142344700640701E-2"/>
    <n v="73.028667616042398"/>
    <n v="1.61423447006407E-5"/>
    <n v="7.302866761604225E-2"/>
  </r>
  <r>
    <x v="3"/>
    <x v="1"/>
    <x v="1"/>
    <x v="15"/>
    <x v="15"/>
    <x v="1"/>
    <x v="18"/>
    <n v="4524.0433759999996"/>
    <n v="1580.13309925712"/>
    <n v="7148590.6808925299"/>
    <n v="1.5801330992571199"/>
    <n v="7148.5906808925229"/>
  </r>
  <r>
    <x v="3"/>
    <x v="1"/>
    <x v="1"/>
    <x v="16"/>
    <x v="16"/>
    <x v="1"/>
    <x v="18"/>
    <n v="4524.0433759999996"/>
    <n v="1061.0175668971101"/>
    <n v="4800089.4953405"/>
    <n v="1.06101756689711"/>
    <n v="4800.0894953405068"/>
  </r>
  <r>
    <x v="3"/>
    <x v="1"/>
    <x v="1"/>
    <x v="17"/>
    <x v="17"/>
    <x v="1"/>
    <x v="18"/>
    <n v="4524.0433759999996"/>
    <n v="2.6592399917273402"/>
    <n v="12030.517069768401"/>
    <n v="2.6592399917273403E-3"/>
    <n v="12.030517069768369"/>
  </r>
  <r>
    <x v="3"/>
    <x v="1"/>
    <x v="1"/>
    <x v="18"/>
    <x v="18"/>
    <x v="1"/>
    <x v="18"/>
    <n v="4524.0433759999996"/>
    <n v="257.670060246464"/>
    <n v="1165710.5292515401"/>
    <n v="0.25767006024646399"/>
    <n v="1165.7105292515362"/>
  </r>
  <r>
    <x v="3"/>
    <x v="1"/>
    <x v="1"/>
    <x v="0"/>
    <x v="0"/>
    <x v="1"/>
    <x v="19"/>
    <n v="4524.0433759999996"/>
    <n v="178.569390119926"/>
    <n v="807855.666528409"/>
    <n v="0.17856939011992601"/>
    <n v="807.85566652841101"/>
  </r>
  <r>
    <x v="3"/>
    <x v="1"/>
    <x v="1"/>
    <x v="1"/>
    <x v="1"/>
    <x v="1"/>
    <x v="19"/>
    <n v="4524.0433759999996"/>
    <n v="1162.84333933536"/>
    <n v="5260753.7066458296"/>
    <n v="1.1628433393353601"/>
    <n v="5260.7537066458553"/>
  </r>
  <r>
    <x v="3"/>
    <x v="1"/>
    <x v="1"/>
    <x v="2"/>
    <x v="2"/>
    <x v="1"/>
    <x v="19"/>
    <n v="4524.0433759999996"/>
    <n v="36.019534211523897"/>
    <n v="162953.93515624999"/>
    <n v="3.6019534211523895E-2"/>
    <n v="162.95393515625005"/>
  </r>
  <r>
    <x v="3"/>
    <x v="1"/>
    <x v="1"/>
    <x v="3"/>
    <x v="3"/>
    <x v="1"/>
    <x v="19"/>
    <n v="4524.0433759999996"/>
    <n v="92.780312466154001"/>
    <n v="419742.158035714"/>
    <n v="9.2780312466154008E-2"/>
    <n v="419.74215803571423"/>
  </r>
  <r>
    <x v="3"/>
    <x v="1"/>
    <x v="1"/>
    <x v="4"/>
    <x v="4"/>
    <x v="1"/>
    <x v="19"/>
    <n v="4524.0433759999996"/>
    <n v="1009.61581553504"/>
    <n v="4567545.74257614"/>
    <n v="1.0096158155350401"/>
    <n v="4567.545742576136"/>
  </r>
  <r>
    <x v="3"/>
    <x v="1"/>
    <x v="1"/>
    <x v="26"/>
    <x v="25"/>
    <x v="1"/>
    <x v="19"/>
    <n v="4524.0433759999996"/>
    <n v="6.8625656845572696"/>
    <n v="31046.5448275862"/>
    <n v="6.8625656845572695E-3"/>
    <n v="31.046544827586217"/>
  </r>
  <r>
    <x v="3"/>
    <x v="1"/>
    <x v="1"/>
    <x v="5"/>
    <x v="5"/>
    <x v="1"/>
    <x v="19"/>
    <n v="4524.0433759999996"/>
    <n v="87.517201865476395"/>
    <n v="395931.61738556297"/>
    <n v="8.7517201865476388E-2"/>
    <n v="395.93161738556324"/>
  </r>
  <r>
    <x v="3"/>
    <x v="1"/>
    <x v="1"/>
    <x v="6"/>
    <x v="6"/>
    <x v="1"/>
    <x v="19"/>
    <n v="4524.0433759999996"/>
    <n v="11.2359323151009"/>
    <n v="50831.845163316597"/>
    <n v="1.1235932315100901E-2"/>
    <n v="50.831845163316572"/>
  </r>
  <r>
    <x v="3"/>
    <x v="1"/>
    <x v="1"/>
    <x v="8"/>
    <x v="8"/>
    <x v="1"/>
    <x v="19"/>
    <n v="4524.0433759999996"/>
    <n v="45.445024766017703"/>
    <n v="205595.26326485799"/>
    <n v="4.5445024766017701E-2"/>
    <n v="205.59526326485832"/>
  </r>
  <r>
    <x v="3"/>
    <x v="1"/>
    <x v="1"/>
    <x v="10"/>
    <x v="10"/>
    <x v="1"/>
    <x v="19"/>
    <n v="4524.0433759999996"/>
    <n v="79.016418688400293"/>
    <n v="357473.70556249999"/>
    <n v="7.9016418688400286E-2"/>
    <n v="357.4737055624999"/>
  </r>
  <r>
    <x v="3"/>
    <x v="1"/>
    <x v="1"/>
    <x v="12"/>
    <x v="12"/>
    <x v="1"/>
    <x v="19"/>
    <n v="4524.0433759999996"/>
    <n v="8.5890095786235907"/>
    <n v="38857.051890572598"/>
    <n v="8.5890095786235899E-3"/>
    <n v="38.857051890572599"/>
  </r>
  <r>
    <x v="3"/>
    <x v="1"/>
    <x v="1"/>
    <x v="13"/>
    <x v="13"/>
    <x v="1"/>
    <x v="19"/>
    <n v="4524.0433759999996"/>
    <n v="265.42085784874098"/>
    <n v="1200775.4738028301"/>
    <n v="0.26542085784874098"/>
    <n v="1200.7754738028341"/>
  </r>
  <r>
    <x v="3"/>
    <x v="1"/>
    <x v="1"/>
    <x v="14"/>
    <x v="14"/>
    <x v="1"/>
    <x v="19"/>
    <n v="4524.0433759999996"/>
    <n v="75.717586483259396"/>
    <n v="342549.64557629701"/>
    <n v="7.5717586483259394E-2"/>
    <n v="342.54964557629677"/>
  </r>
  <r>
    <x v="3"/>
    <x v="1"/>
    <x v="1"/>
    <x v="19"/>
    <x v="19"/>
    <x v="1"/>
    <x v="19"/>
    <n v="4524.0433759999996"/>
    <n v="1.8971614107110999"/>
    <n v="8582.8405133303604"/>
    <n v="1.8971614107111E-3"/>
    <n v="8.5828405133303658"/>
  </r>
  <r>
    <x v="3"/>
    <x v="1"/>
    <x v="1"/>
    <x v="15"/>
    <x v="15"/>
    <x v="1"/>
    <x v="19"/>
    <n v="4524.0433759999996"/>
    <n v="683.50438797481399"/>
    <n v="3092203.4988843901"/>
    <n v="0.68350438797481394"/>
    <n v="3092.2034988843907"/>
  </r>
  <r>
    <x v="3"/>
    <x v="1"/>
    <x v="1"/>
    <x v="16"/>
    <x v="16"/>
    <x v="1"/>
    <x v="19"/>
    <n v="4524.0433759999996"/>
    <n v="295.49187782903402"/>
    <n v="1336818.07255424"/>
    <n v="0.29549187782903402"/>
    <n v="1336.8180725542425"/>
  </r>
  <r>
    <x v="3"/>
    <x v="1"/>
    <x v="1"/>
    <x v="34"/>
    <x v="33"/>
    <x v="1"/>
    <x v="19"/>
    <n v="4524.0433759999996"/>
    <n v="0.34002348494073698"/>
    <n v="1538.28099473057"/>
    <n v="3.4002348494073699E-4"/>
    <n v="1.5382809947305769"/>
  </r>
  <r>
    <x v="3"/>
    <x v="1"/>
    <x v="1"/>
    <x v="22"/>
    <x v="22"/>
    <x v="1"/>
    <x v="19"/>
    <n v="4524.0433759999996"/>
    <n v="5.8917784230971302"/>
    <n v="26654.661147872299"/>
    <n v="5.8917784230971305E-3"/>
    <n v="26.654661147872297"/>
  </r>
  <r>
    <x v="3"/>
    <x v="1"/>
    <x v="1"/>
    <x v="17"/>
    <x v="17"/>
    <x v="1"/>
    <x v="19"/>
    <n v="4524.0433759999996"/>
    <n v="1.37338056907815"/>
    <n v="6213.2332662650997"/>
    <n v="1.3733805690781501E-3"/>
    <n v="6.2132332662651146"/>
  </r>
  <r>
    <x v="3"/>
    <x v="1"/>
    <x v="1"/>
    <x v="18"/>
    <x v="18"/>
    <x v="1"/>
    <x v="19"/>
    <n v="4524.0433759999996"/>
    <n v="118.90677223614"/>
    <n v="537939.39529645198"/>
    <n v="0.11890677223614"/>
    <n v="537.9393952964499"/>
  </r>
  <r>
    <x v="3"/>
    <x v="1"/>
    <x v="1"/>
    <x v="0"/>
    <x v="0"/>
    <x v="1"/>
    <x v="20"/>
    <n v="4524.0433759999996"/>
    <n v="45.295610339559403"/>
    <n v="204919.305918561"/>
    <n v="4.5295610339559401E-2"/>
    <n v="204.91930591856081"/>
  </r>
  <r>
    <x v="3"/>
    <x v="1"/>
    <x v="1"/>
    <x v="1"/>
    <x v="1"/>
    <x v="1"/>
    <x v="20"/>
    <n v="4524.0433759999996"/>
    <n v="226.06298963861499"/>
    <n v="1022718.77083333"/>
    <n v="0.22606298963861499"/>
    <n v="1022.7187708333327"/>
  </r>
  <r>
    <x v="3"/>
    <x v="1"/>
    <x v="1"/>
    <x v="2"/>
    <x v="2"/>
    <x v="1"/>
    <x v="20"/>
    <n v="4524.0433759999996"/>
    <n v="58.3050014215315"/>
    <n v="263774.35546875"/>
    <n v="5.8305001421531499E-2"/>
    <n v="263.77435546875012"/>
  </r>
  <r>
    <x v="3"/>
    <x v="1"/>
    <x v="1"/>
    <x v="3"/>
    <x v="3"/>
    <x v="1"/>
    <x v="20"/>
    <n v="4524.0433759999996"/>
    <n v="131.879478952309"/>
    <n v="596628.483184524"/>
    <n v="0.131879478952309"/>
    <n v="596.62848318452495"/>
  </r>
  <r>
    <x v="3"/>
    <x v="1"/>
    <x v="1"/>
    <x v="4"/>
    <x v="4"/>
    <x v="1"/>
    <x v="20"/>
    <n v="4524.0433759999996"/>
    <n v="2415.18227258763"/>
    <n v="10926389.3621327"/>
    <n v="2.41518227258763"/>
    <n v="10926.389362132693"/>
  </r>
  <r>
    <x v="3"/>
    <x v="1"/>
    <x v="1"/>
    <x v="26"/>
    <x v="25"/>
    <x v="1"/>
    <x v="20"/>
    <n v="4524.0433759999996"/>
    <n v="0.51401161625404101"/>
    <n v="2325.41084770115"/>
    <n v="5.1401161625404105E-4"/>
    <n v="2.3254108477011481"/>
  </r>
  <r>
    <x v="3"/>
    <x v="1"/>
    <x v="1"/>
    <x v="5"/>
    <x v="5"/>
    <x v="1"/>
    <x v="20"/>
    <n v="4524.0433759999996"/>
    <n v="187.778972098146"/>
    <n v="849520.21487270598"/>
    <n v="0.18777897209814601"/>
    <n v="849.52021487270622"/>
  </r>
  <r>
    <x v="3"/>
    <x v="1"/>
    <x v="1"/>
    <x v="6"/>
    <x v="6"/>
    <x v="1"/>
    <x v="20"/>
    <n v="4524.0433759999996"/>
    <n v="48.498029182747203"/>
    <n v="219407.187673262"/>
    <n v="4.8498029182747204E-2"/>
    <n v="219.40718767326217"/>
  </r>
  <r>
    <x v="3"/>
    <x v="1"/>
    <x v="1"/>
    <x v="8"/>
    <x v="8"/>
    <x v="1"/>
    <x v="20"/>
    <n v="4524.0433759999996"/>
    <n v="996.40375025447202"/>
    <n v="4507773.7861602996"/>
    <n v="0.99640375025447203"/>
    <n v="4507.7737861603018"/>
  </r>
  <r>
    <x v="3"/>
    <x v="1"/>
    <x v="1"/>
    <x v="9"/>
    <x v="9"/>
    <x v="1"/>
    <x v="20"/>
    <n v="4524.0433759999996"/>
    <n v="0.82058890889562797"/>
    <n v="3712.3798177083299"/>
    <n v="8.2058890889562795E-4"/>
    <n v="3.7123798177083329"/>
  </r>
  <r>
    <x v="3"/>
    <x v="1"/>
    <x v="1"/>
    <x v="10"/>
    <x v="10"/>
    <x v="1"/>
    <x v="20"/>
    <n v="4524.0433759999996"/>
    <n v="36.869491565579999"/>
    <n v="166799.17909374999"/>
    <n v="3.6869491565579997E-2"/>
    <n v="166.79917909375004"/>
  </r>
  <r>
    <x v="3"/>
    <x v="1"/>
    <x v="1"/>
    <x v="12"/>
    <x v="12"/>
    <x v="1"/>
    <x v="20"/>
    <n v="4524.0433759999996"/>
    <n v="416.94463115278597"/>
    <n v="1886275.59672552"/>
    <n v="0.41694463115278596"/>
    <n v="1886.2755967255243"/>
  </r>
  <r>
    <x v="3"/>
    <x v="1"/>
    <x v="1"/>
    <x v="13"/>
    <x v="13"/>
    <x v="1"/>
    <x v="20"/>
    <n v="4524.0433759999996"/>
    <n v="500.10178589790002"/>
    <n v="2262482.17181717"/>
    <n v="0.5001017858979"/>
    <n v="2262.4821718171647"/>
  </r>
  <r>
    <x v="3"/>
    <x v="1"/>
    <x v="1"/>
    <x v="14"/>
    <x v="14"/>
    <x v="1"/>
    <x v="20"/>
    <n v="4524.0433759999996"/>
    <n v="257.653113746614"/>
    <n v="1165633.8625511499"/>
    <n v="0.25765311374661398"/>
    <n v="1165.6338625511435"/>
  </r>
  <r>
    <x v="3"/>
    <x v="1"/>
    <x v="1"/>
    <x v="19"/>
    <x v="19"/>
    <x v="1"/>
    <x v="20"/>
    <n v="4524.0433759999996"/>
    <n v="7.30085524119872"/>
    <n v="33029.385793079899"/>
    <n v="7.30085524119872E-3"/>
    <n v="33.029385793079946"/>
  </r>
  <r>
    <x v="3"/>
    <x v="1"/>
    <x v="1"/>
    <x v="15"/>
    <x v="15"/>
    <x v="1"/>
    <x v="20"/>
    <n v="4524.0433759999996"/>
    <n v="428.52001781262601"/>
    <n v="1938643.1480686101"/>
    <n v="0.428520017812626"/>
    <n v="1938.6431480686124"/>
  </r>
  <r>
    <x v="3"/>
    <x v="1"/>
    <x v="1"/>
    <x v="16"/>
    <x v="16"/>
    <x v="1"/>
    <x v="20"/>
    <n v="4524.0433759999996"/>
    <n v="532.36352328088401"/>
    <n v="2408435.67112291"/>
    <n v="0.53236352328088399"/>
    <n v="2408.4356711229048"/>
  </r>
  <r>
    <x v="3"/>
    <x v="1"/>
    <x v="1"/>
    <x v="22"/>
    <x v="22"/>
    <x v="1"/>
    <x v="20"/>
    <n v="4524.0433759999996"/>
    <n v="1.95967575214211"/>
    <n v="8865.6581055863408"/>
    <n v="1.95967575214211E-3"/>
    <n v="8.8656581055863306"/>
  </r>
  <r>
    <x v="3"/>
    <x v="1"/>
    <x v="1"/>
    <x v="17"/>
    <x v="17"/>
    <x v="1"/>
    <x v="20"/>
    <n v="4524.0433759999996"/>
    <n v="3.00937305644903"/>
    <n v="13614.534241941101"/>
    <n v="3.00937305644903E-3"/>
    <n v="13.614534241941108"/>
  </r>
  <r>
    <x v="3"/>
    <x v="1"/>
    <x v="1"/>
    <x v="18"/>
    <x v="18"/>
    <x v="1"/>
    <x v="20"/>
    <n v="4524.0433759999996"/>
    <n v="78.209663205364905"/>
    <n v="353823.90876342199"/>
    <n v="7.8209663205364904E-2"/>
    <n v="353.82390876342197"/>
  </r>
  <r>
    <x v="3"/>
    <x v="1"/>
    <x v="1"/>
    <x v="21"/>
    <x v="21"/>
    <x v="1"/>
    <x v="20"/>
    <n v="4524.0433759999996"/>
    <n v="46.405277386939503"/>
    <n v="209939.487773826"/>
    <n v="4.6405277386939503E-2"/>
    <n v="209.93948777382624"/>
  </r>
  <r>
    <x v="3"/>
    <x v="1"/>
    <x v="1"/>
    <x v="0"/>
    <x v="0"/>
    <x v="1"/>
    <x v="21"/>
    <n v="4524.0433759999996"/>
    <n v="41.363364741041998"/>
    <n v="187129.65626578301"/>
    <n v="4.1363364741041998E-2"/>
    <n v="187.12965626578298"/>
  </r>
  <r>
    <x v="3"/>
    <x v="1"/>
    <x v="1"/>
    <x v="1"/>
    <x v="1"/>
    <x v="1"/>
    <x v="21"/>
    <n v="4524.0433759999996"/>
    <n v="3410.2605614522799"/>
    <n v="15428166.703472201"/>
    <n v="3.4102605614522798"/>
    <n v="15428.166703472227"/>
  </r>
  <r>
    <x v="3"/>
    <x v="1"/>
    <x v="1"/>
    <x v="2"/>
    <x v="2"/>
    <x v="1"/>
    <x v="21"/>
    <n v="4524.0433759999996"/>
    <n v="8.2058890889562797"/>
    <n v="37123.798177083299"/>
    <n v="8.205889088956279E-3"/>
    <n v="37.123798177083323"/>
  </r>
  <r>
    <x v="3"/>
    <x v="1"/>
    <x v="1"/>
    <x v="3"/>
    <x v="3"/>
    <x v="1"/>
    <x v="21"/>
    <n v="4524.0433759999996"/>
    <n v="7.9961144806671696"/>
    <n v="36174.768750000003"/>
    <n v="7.9961144806671696E-3"/>
    <n v="36.174768749999984"/>
  </r>
  <r>
    <x v="3"/>
    <x v="1"/>
    <x v="1"/>
    <x v="4"/>
    <x v="4"/>
    <x v="1"/>
    <x v="21"/>
    <n v="4524.0433759999996"/>
    <n v="1695.43019863776"/>
    <n v="7670199.7596175103"/>
    <n v="1.69543019863776"/>
    <n v="7670.1997596175215"/>
  </r>
  <r>
    <x v="3"/>
    <x v="1"/>
    <x v="1"/>
    <x v="5"/>
    <x v="5"/>
    <x v="1"/>
    <x v="21"/>
    <n v="4524.0433759999996"/>
    <n v="55.554315898796197"/>
    <n v="251330.13485015999"/>
    <n v="5.5554315898796197E-2"/>
    <n v="251.33013485016039"/>
  </r>
  <r>
    <x v="3"/>
    <x v="1"/>
    <x v="1"/>
    <x v="6"/>
    <x v="6"/>
    <x v="1"/>
    <x v="21"/>
    <n v="4524.0433759999996"/>
    <n v="89.105937006445799"/>
    <n v="403119.124076284"/>
    <n v="8.9105937006445798E-2"/>
    <n v="403.11912407628432"/>
  </r>
  <r>
    <x v="3"/>
    <x v="1"/>
    <x v="1"/>
    <x v="8"/>
    <x v="8"/>
    <x v="1"/>
    <x v="21"/>
    <n v="4524.0433759999996"/>
    <n v="384.49873594117099"/>
    <n v="1739488.95941503"/>
    <n v="0.38449873594117101"/>
    <n v="1739.4889594150277"/>
  </r>
  <r>
    <x v="3"/>
    <x v="1"/>
    <x v="1"/>
    <x v="9"/>
    <x v="9"/>
    <x v="1"/>
    <x v="21"/>
    <n v="4524.0433759999996"/>
    <n v="4.9235334533737696"/>
    <n v="22274.278906250001"/>
    <n v="4.9235334533737699E-3"/>
    <n v="22.274278906250007"/>
  </r>
  <r>
    <x v="3"/>
    <x v="1"/>
    <x v="1"/>
    <x v="10"/>
    <x v="10"/>
    <x v="1"/>
    <x v="21"/>
    <n v="4524.0433759999996"/>
    <n v="156.173329437284"/>
    <n v="706534.91654861101"/>
    <n v="0.15617332943728399"/>
    <n v="706.53491654861034"/>
  </r>
  <r>
    <x v="3"/>
    <x v="1"/>
    <x v="1"/>
    <x v="11"/>
    <x v="11"/>
    <x v="1"/>
    <x v="21"/>
    <n v="4524.0433759999996"/>
    <n v="2.1331732830432601"/>
    <n v="9650.5684610120406"/>
    <n v="2.1331732830432602E-3"/>
    <n v="9.6505684610120337"/>
  </r>
  <r>
    <x v="3"/>
    <x v="1"/>
    <x v="1"/>
    <x v="12"/>
    <x v="12"/>
    <x v="1"/>
    <x v="21"/>
    <n v="4524.0433759999996"/>
    <n v="930.91131915510402"/>
    <n v="4211483.18706707"/>
    <n v="0.93091131915510406"/>
    <n v="4211.4831870670705"/>
  </r>
  <r>
    <x v="3"/>
    <x v="1"/>
    <x v="1"/>
    <x v="13"/>
    <x v="13"/>
    <x v="1"/>
    <x v="21"/>
    <n v="4524.0433759999996"/>
    <n v="244.473413360172"/>
    <n v="1106008.3263202"/>
    <n v="0.244473413360172"/>
    <n v="1106.0083263201959"/>
  </r>
  <r>
    <x v="3"/>
    <x v="1"/>
    <x v="1"/>
    <x v="14"/>
    <x v="14"/>
    <x v="1"/>
    <x v="21"/>
    <n v="4524.0433759999996"/>
    <n v="111.16069676556199"/>
    <n v="502895.81387378299"/>
    <n v="0.11116069676556199"/>
    <n v="502.8958138737853"/>
  </r>
  <r>
    <x v="3"/>
    <x v="1"/>
    <x v="1"/>
    <x v="19"/>
    <x v="19"/>
    <x v="1"/>
    <x v="21"/>
    <n v="4524.0433759999996"/>
    <n v="2.81005719893286"/>
    <n v="12712.820657013301"/>
    <n v="2.8100571989328601E-3"/>
    <n v="12.712820657013319"/>
  </r>
  <r>
    <x v="3"/>
    <x v="1"/>
    <x v="1"/>
    <x v="15"/>
    <x v="15"/>
    <x v="1"/>
    <x v="21"/>
    <n v="4524.0433759999996"/>
    <n v="137.628873598024"/>
    <n v="622638.99394748395"/>
    <n v="0.137628873598024"/>
    <n v="622.63899394748171"/>
  </r>
  <r>
    <x v="3"/>
    <x v="1"/>
    <x v="1"/>
    <x v="16"/>
    <x v="16"/>
    <x v="1"/>
    <x v="21"/>
    <n v="4524.0433759999996"/>
    <n v="460.04240368782501"/>
    <n v="2081251.7890830201"/>
    <n v="0.46004240368782501"/>
    <n v="2081.2517890830227"/>
  </r>
  <r>
    <x v="3"/>
    <x v="1"/>
    <x v="1"/>
    <x v="17"/>
    <x v="17"/>
    <x v="1"/>
    <x v="21"/>
    <n v="4524.0433759999996"/>
    <n v="1.82849001827464"/>
    <n v="8272.1681552574792"/>
    <n v="1.8284900182746399E-3"/>
    <n v="8.2721681552575035"/>
  </r>
  <r>
    <x v="3"/>
    <x v="1"/>
    <x v="1"/>
    <x v="18"/>
    <x v="18"/>
    <x v="1"/>
    <x v="21"/>
    <n v="4524.0433759999996"/>
    <n v="56.983689877575699"/>
    <n v="257796.684730685"/>
    <n v="5.6983689877575697E-2"/>
    <n v="257.79668473068455"/>
  </r>
  <r>
    <x v="3"/>
    <x v="1"/>
    <x v="1"/>
    <x v="35"/>
    <x v="21"/>
    <x v="1"/>
    <x v="21"/>
    <n v="4524.0433759999996"/>
    <n v="0.88374930504377802"/>
    <n v="3998.1201895279"/>
    <n v="8.8374930504377797E-4"/>
    <n v="3.9981201895279068"/>
  </r>
  <r>
    <x v="3"/>
    <x v="1"/>
    <x v="1"/>
    <x v="0"/>
    <x v="0"/>
    <x v="1"/>
    <x v="22"/>
    <n v="4524.0433759999996"/>
    <n v="116.52399899296201"/>
    <n v="527159.62578914198"/>
    <n v="0.11652399899296201"/>
    <n v="527.15962578914036"/>
  </r>
  <r>
    <x v="3"/>
    <x v="1"/>
    <x v="1"/>
    <x v="1"/>
    <x v="1"/>
    <x v="1"/>
    <x v="22"/>
    <n v="4524.0433759999996"/>
    <n v="14940.9867007834"/>
    <n v="67593671.914583296"/>
    <n v="14.9409867007834"/>
    <n v="67593.671914583232"/>
  </r>
  <r>
    <x v="3"/>
    <x v="1"/>
    <x v="1"/>
    <x v="2"/>
    <x v="2"/>
    <x v="1"/>
    <x v="22"/>
    <n v="4524.0433759999996"/>
    <n v="25.154443470432199"/>
    <n v="113799.79335937501"/>
    <n v="2.5154443470432199E-2"/>
    <n v="113.79979335937523"/>
  </r>
  <r>
    <x v="3"/>
    <x v="1"/>
    <x v="1"/>
    <x v="3"/>
    <x v="3"/>
    <x v="1"/>
    <x v="22"/>
    <n v="4524.0433759999996"/>
    <n v="69.381923384719101"/>
    <n v="313886.83090277802"/>
    <n v="6.9381923384719102E-2"/>
    <n v="313.88683090277794"/>
  </r>
  <r>
    <x v="3"/>
    <x v="1"/>
    <x v="1"/>
    <x v="4"/>
    <x v="4"/>
    <x v="1"/>
    <x v="22"/>
    <n v="4524.0433759999996"/>
    <n v="2737.6686736669499"/>
    <n v="12385331.828785701"/>
    <n v="2.73766867366695"/>
    <n v="12385.331828785669"/>
  </r>
  <r>
    <x v="3"/>
    <x v="1"/>
    <x v="1"/>
    <x v="26"/>
    <x v="25"/>
    <x v="1"/>
    <x v="22"/>
    <n v="4524.0433759999996"/>
    <n v="13.762575923941"/>
    <n v="62262.490445402298"/>
    <n v="1.3762575923941001E-2"/>
    <n v="62.262490445402356"/>
  </r>
  <r>
    <x v="3"/>
    <x v="1"/>
    <x v="1"/>
    <x v="5"/>
    <x v="5"/>
    <x v="1"/>
    <x v="22"/>
    <n v="4524.0433759999996"/>
    <n v="52.796194892553501"/>
    <n v="238852.275781662"/>
    <n v="5.2796194892553501E-2"/>
    <n v="238.85227578166169"/>
  </r>
  <r>
    <x v="3"/>
    <x v="1"/>
    <x v="1"/>
    <x v="6"/>
    <x v="6"/>
    <x v="1"/>
    <x v="22"/>
    <n v="4524.0433759999996"/>
    <n v="10.1123390835908"/>
    <n v="45748.660646984899"/>
    <n v="1.0112339083590801E-2"/>
    <n v="45.748660646984867"/>
  </r>
  <r>
    <x v="3"/>
    <x v="1"/>
    <x v="1"/>
    <x v="8"/>
    <x v="8"/>
    <x v="1"/>
    <x v="22"/>
    <n v="4524.0433759999996"/>
    <n v="1830.3508685528"/>
    <n v="8280586.7226321399"/>
    <n v="1.8303508685528"/>
    <n v="8280.5867226321407"/>
  </r>
  <r>
    <x v="3"/>
    <x v="1"/>
    <x v="1"/>
    <x v="9"/>
    <x v="9"/>
    <x v="1"/>
    <x v="22"/>
    <n v="4524.0433759999996"/>
    <n v="7.0253927638783598"/>
    <n v="31783.181597222199"/>
    <n v="7.02539276387836E-3"/>
    <n v="31.783181597222224"/>
  </r>
  <r>
    <x v="3"/>
    <x v="1"/>
    <x v="1"/>
    <x v="10"/>
    <x v="10"/>
    <x v="1"/>
    <x v="22"/>
    <n v="4524.0433759999996"/>
    <n v="241.71382070802801"/>
    <n v="1093523.8094618099"/>
    <n v="0.24171382070802802"/>
    <n v="1093.5238094618057"/>
  </r>
  <r>
    <x v="3"/>
    <x v="1"/>
    <x v="1"/>
    <x v="11"/>
    <x v="11"/>
    <x v="1"/>
    <x v="22"/>
    <n v="4524.0433759999996"/>
    <n v="2.2275055034575799"/>
    <n v="10077.3315179208"/>
    <n v="2.2275055034575797E-3"/>
    <n v="10.077331517920808"/>
  </r>
  <r>
    <x v="3"/>
    <x v="1"/>
    <x v="1"/>
    <x v="12"/>
    <x v="12"/>
    <x v="1"/>
    <x v="22"/>
    <n v="4524.0433759999996"/>
    <n v="144.75898006822399"/>
    <n v="654895.90489416395"/>
    <n v="0.14475898006822399"/>
    <n v="654.89590489416469"/>
  </r>
  <r>
    <x v="3"/>
    <x v="1"/>
    <x v="1"/>
    <x v="36"/>
    <x v="34"/>
    <x v="1"/>
    <x v="22"/>
    <n v="4524.0433759999996"/>
    <n v="2.2441826499894302"/>
    <n v="10152.7796522188"/>
    <n v="2.2441826499894303E-3"/>
    <n v="10.152779652218808"/>
  </r>
  <r>
    <x v="3"/>
    <x v="1"/>
    <x v="1"/>
    <x v="13"/>
    <x v="13"/>
    <x v="1"/>
    <x v="22"/>
    <n v="4524.0433759999996"/>
    <n v="486.98001677060302"/>
    <n v="2203118.7191154198"/>
    <n v="0.48698001677060304"/>
    <n v="2203.1187191154154"/>
  </r>
  <r>
    <x v="3"/>
    <x v="1"/>
    <x v="1"/>
    <x v="14"/>
    <x v="14"/>
    <x v="1"/>
    <x v="22"/>
    <n v="4524.0433759999996"/>
    <n v="85.712483512257705"/>
    <n v="387766.99327413901"/>
    <n v="8.5712483512257701E-2"/>
    <n v="387.76699327413866"/>
  </r>
  <r>
    <x v="3"/>
    <x v="1"/>
    <x v="1"/>
    <x v="19"/>
    <x v="19"/>
    <x v="1"/>
    <x v="22"/>
    <n v="4524.0433759999996"/>
    <n v="1.4172049601780701"/>
    <n v="6411.49671252795"/>
    <n v="1.4172049601780701E-3"/>
    <n v="6.4114967125279412"/>
  </r>
  <r>
    <x v="3"/>
    <x v="1"/>
    <x v="1"/>
    <x v="15"/>
    <x v="15"/>
    <x v="1"/>
    <x v="22"/>
    <n v="4524.0433759999996"/>
    <n v="176.03715576107101"/>
    <n v="796399.72845075501"/>
    <n v="0.17603715576107101"/>
    <n v="796.39972845075351"/>
  </r>
  <r>
    <x v="3"/>
    <x v="1"/>
    <x v="1"/>
    <x v="16"/>
    <x v="16"/>
    <x v="1"/>
    <x v="22"/>
    <n v="4524.0433759999996"/>
    <n v="429.28069153857399"/>
    <n v="1942084.46899979"/>
    <n v="0.42928069153857401"/>
    <n v="1942.0844689997848"/>
  </r>
  <r>
    <x v="3"/>
    <x v="1"/>
    <x v="1"/>
    <x v="22"/>
    <x v="22"/>
    <x v="1"/>
    <x v="22"/>
    <n v="4524.0433759999996"/>
    <n v="2.2869173505676899"/>
    <n v="10346.1132912952"/>
    <n v="2.2869173505676898E-3"/>
    <n v="10.346113291295225"/>
  </r>
  <r>
    <x v="3"/>
    <x v="1"/>
    <x v="1"/>
    <x v="17"/>
    <x v="17"/>
    <x v="1"/>
    <x v="22"/>
    <n v="4524.0433759999996"/>
    <n v="3.10794482952875"/>
    <n v="14060.477219003"/>
    <n v="3.10794482952875E-3"/>
    <n v="14.060477219002989"/>
  </r>
  <r>
    <x v="3"/>
    <x v="1"/>
    <x v="1"/>
    <x v="18"/>
    <x v="18"/>
    <x v="1"/>
    <x v="22"/>
    <n v="4524.0433759999996"/>
    <n v="96.976426730287002"/>
    <n v="438725.56097730401"/>
    <n v="9.6976426730287002E-2"/>
    <n v="438.72556097730421"/>
  </r>
  <r>
    <x v="3"/>
    <x v="1"/>
    <x v="1"/>
    <x v="21"/>
    <x v="21"/>
    <x v="1"/>
    <x v="22"/>
    <n v="4524.0433759999996"/>
    <n v="54.498029955522703"/>
    <n v="246551.45142533199"/>
    <n v="5.4498029955522706E-2"/>
    <n v="246.55145142533206"/>
  </r>
  <r>
    <x v="3"/>
    <x v="1"/>
    <x v="1"/>
    <x v="0"/>
    <x v="0"/>
    <x v="1"/>
    <x v="23"/>
    <n v="4524.0433759999996"/>
    <n v="89.844288458887604"/>
    <n v="406459.45807386399"/>
    <n v="8.9844288458887603E-2"/>
    <n v="406.45945807386369"/>
  </r>
  <r>
    <x v="3"/>
    <x v="1"/>
    <x v="1"/>
    <x v="1"/>
    <x v="1"/>
    <x v="1"/>
    <x v="23"/>
    <n v="4524.0433759999996"/>
    <n v="5168.9016300227504"/>
    <n v="23384335.180500001"/>
    <n v="5.1689016300227504"/>
    <n v="23384.335180500024"/>
  </r>
  <r>
    <x v="3"/>
    <x v="1"/>
    <x v="1"/>
    <x v="2"/>
    <x v="2"/>
    <x v="1"/>
    <x v="23"/>
    <n v="4524.0433759999996"/>
    <n v="134.19405089082599"/>
    <n v="607099.70703125"/>
    <n v="0.13419405089082598"/>
    <n v="607.09970703124816"/>
  </r>
  <r>
    <x v="3"/>
    <x v="1"/>
    <x v="1"/>
    <x v="3"/>
    <x v="3"/>
    <x v="1"/>
    <x v="23"/>
    <n v="4524.0433759999996"/>
    <n v="1040.10128975775"/>
    <n v="4705463.3502976196"/>
    <n v="1.04010128975775"/>
    <n v="4705.4633502976048"/>
  </r>
  <r>
    <x v="3"/>
    <x v="1"/>
    <x v="1"/>
    <x v="4"/>
    <x v="4"/>
    <x v="1"/>
    <x v="23"/>
    <n v="4524.0433759999996"/>
    <n v="688.68296570212101"/>
    <n v="3115631.6091487198"/>
    <n v="0.68868296570212106"/>
    <n v="3115.6316091487156"/>
  </r>
  <r>
    <x v="3"/>
    <x v="1"/>
    <x v="1"/>
    <x v="26"/>
    <x v="25"/>
    <x v="1"/>
    <x v="23"/>
    <n v="4524.0433759999996"/>
    <n v="16.036481617038302"/>
    <n v="72549.738433908104"/>
    <n v="1.6036481617038301E-2"/>
    <n v="72.549738433907891"/>
  </r>
  <r>
    <x v="3"/>
    <x v="1"/>
    <x v="1"/>
    <x v="5"/>
    <x v="5"/>
    <x v="1"/>
    <x v="23"/>
    <n v="4524.0433759999996"/>
    <n v="35.580452331152898"/>
    <n v="160967.50968383599"/>
    <n v="3.5580452331152895E-2"/>
    <n v="160.967509683836"/>
  </r>
  <r>
    <x v="3"/>
    <x v="1"/>
    <x v="1"/>
    <x v="6"/>
    <x v="6"/>
    <x v="1"/>
    <x v="23"/>
    <n v="4524.0433759999996"/>
    <n v="5.02995236639351"/>
    <n v="22755.722684778098"/>
    <n v="5.02995236639351E-3"/>
    <n v="22.755722684778082"/>
  </r>
  <r>
    <x v="3"/>
    <x v="1"/>
    <x v="1"/>
    <x v="7"/>
    <x v="7"/>
    <x v="1"/>
    <x v="23"/>
    <n v="4524.0433759999996"/>
    <n v="0"/>
    <n v="0"/>
    <n v="0"/>
    <n v="0"/>
  </r>
  <r>
    <x v="3"/>
    <x v="1"/>
    <x v="1"/>
    <x v="8"/>
    <x v="8"/>
    <x v="1"/>
    <x v="23"/>
    <n v="4524.0433759999996"/>
    <n v="1120.5388344626599"/>
    <n v="5069366.2916015601"/>
    <n v="1.1205388344626599"/>
    <n v="5069.3662916015564"/>
  </r>
  <r>
    <x v="3"/>
    <x v="1"/>
    <x v="1"/>
    <x v="9"/>
    <x v="9"/>
    <x v="1"/>
    <x v="23"/>
    <n v="4524.0433759999996"/>
    <n v="0"/>
    <n v="0"/>
    <n v="0"/>
    <n v="0"/>
  </r>
  <r>
    <x v="3"/>
    <x v="1"/>
    <x v="1"/>
    <x v="10"/>
    <x v="10"/>
    <x v="1"/>
    <x v="23"/>
    <n v="4524.0433759999996"/>
    <n v="64.910557042898702"/>
    <n v="293658.175622396"/>
    <n v="6.4910557042898706E-2"/>
    <n v="293.65817562239602"/>
  </r>
  <r>
    <x v="3"/>
    <x v="1"/>
    <x v="1"/>
    <x v="12"/>
    <x v="12"/>
    <x v="1"/>
    <x v="23"/>
    <n v="4524.0433759999996"/>
    <n v="112.665477790072"/>
    <n v="509703.50850005"/>
    <n v="0.11266547779007201"/>
    <n v="509.70350850005036"/>
  </r>
  <r>
    <x v="3"/>
    <x v="1"/>
    <x v="1"/>
    <x v="23"/>
    <x v="23"/>
    <x v="1"/>
    <x v="23"/>
    <n v="4524.0433759999996"/>
    <n v="22.105920415661"/>
    <n v="100008.142826854"/>
    <n v="2.2105920415661E-2"/>
    <n v="100.00814282685431"/>
  </r>
  <r>
    <x v="3"/>
    <x v="1"/>
    <x v="1"/>
    <x v="13"/>
    <x v="13"/>
    <x v="1"/>
    <x v="23"/>
    <n v="4524.0433759999996"/>
    <n v="586.02855744923102"/>
    <n v="2651218.6134750298"/>
    <n v="0.58602855744923099"/>
    <n v="2651.2186134750286"/>
  </r>
  <r>
    <x v="3"/>
    <x v="1"/>
    <x v="1"/>
    <x v="14"/>
    <x v="14"/>
    <x v="1"/>
    <x v="23"/>
    <n v="4524.0433759999996"/>
    <n v="260.88194789974"/>
    <n v="1180241.2483138"/>
    <n v="0.26088194789974001"/>
    <n v="1180.2412483137957"/>
  </r>
  <r>
    <x v="3"/>
    <x v="1"/>
    <x v="1"/>
    <x v="19"/>
    <x v="19"/>
    <x v="1"/>
    <x v="23"/>
    <n v="4524.0433759999996"/>
    <n v="1.2775406139757799"/>
    <n v="5779.6491522281003"/>
    <n v="1.2775406139757799E-3"/>
    <n v="5.7796491522280995"/>
  </r>
  <r>
    <x v="3"/>
    <x v="1"/>
    <x v="1"/>
    <x v="15"/>
    <x v="15"/>
    <x v="1"/>
    <x v="23"/>
    <n v="4524.0433759999996"/>
    <n v="114.62541685102001"/>
    <n v="518570.35782609403"/>
    <n v="0.11462541685102001"/>
    <n v="518.5703578260958"/>
  </r>
  <r>
    <x v="3"/>
    <x v="1"/>
    <x v="1"/>
    <x v="16"/>
    <x v="16"/>
    <x v="1"/>
    <x v="23"/>
    <n v="4524.0433759999996"/>
    <n v="989.99216828798899"/>
    <n v="4478767.5112351496"/>
    <n v="0.98999216828798897"/>
    <n v="4478.7675112351535"/>
  </r>
  <r>
    <x v="3"/>
    <x v="1"/>
    <x v="1"/>
    <x v="22"/>
    <x v="22"/>
    <x v="1"/>
    <x v="23"/>
    <n v="4524.0433759999996"/>
    <n v="2.11897740268072"/>
    <n v="9586.3456824914101"/>
    <n v="2.1189774026807201E-3"/>
    <n v="9.5863456824913964"/>
  </r>
  <r>
    <x v="3"/>
    <x v="1"/>
    <x v="1"/>
    <x v="17"/>
    <x v="17"/>
    <x v="1"/>
    <x v="23"/>
    <n v="4524.0433759999996"/>
    <n v="1.8961534377520399"/>
    <n v="8578.2803999417592"/>
    <n v="1.8961534377520399E-3"/>
    <n v="8.5782803999417432"/>
  </r>
  <r>
    <x v="3"/>
    <x v="1"/>
    <x v="1"/>
    <x v="18"/>
    <x v="18"/>
    <x v="1"/>
    <x v="23"/>
    <n v="4524.0433759999996"/>
    <n v="65.063054802306098"/>
    <n v="294348.08210069803"/>
    <n v="6.5063054802306092E-2"/>
    <n v="294.34808210069787"/>
  </r>
  <r>
    <x v="3"/>
    <x v="1"/>
    <x v="1"/>
    <x v="35"/>
    <x v="21"/>
    <x v="1"/>
    <x v="23"/>
    <n v="4524.0433759999996"/>
    <n v="2.5440347247576498"/>
    <n v="11509.323444853801"/>
    <n v="2.5440347247576499E-3"/>
    <n v="11.509323444853829"/>
  </r>
  <r>
    <x v="3"/>
    <x v="1"/>
    <x v="1"/>
    <x v="25"/>
    <x v="21"/>
    <x v="1"/>
    <x v="23"/>
    <n v="4524.0433759999996"/>
    <n v="49.411233864248501"/>
    <n v="223538.56526353999"/>
    <n v="4.9411233864248498E-2"/>
    <n v="223.53856526354028"/>
  </r>
  <r>
    <x v="3"/>
    <x v="1"/>
    <x v="1"/>
    <x v="0"/>
    <x v="0"/>
    <x v="1"/>
    <x v="24"/>
    <n v="4524.0433759999996"/>
    <n v="32.528570628575402"/>
    <n v="147160.66448295501"/>
    <n v="3.25285706285754E-2"/>
    <n v="147.16066448295467"/>
  </r>
  <r>
    <x v="3"/>
    <x v="1"/>
    <x v="1"/>
    <x v="1"/>
    <x v="1"/>
    <x v="1"/>
    <x v="24"/>
    <n v="4524.0433759999996"/>
    <n v="52201.671878948699"/>
    <n v="236162627.88008299"/>
    <n v="52.201671878948702"/>
    <n v="236162.62788008334"/>
  </r>
  <r>
    <x v="3"/>
    <x v="1"/>
    <x v="1"/>
    <x v="2"/>
    <x v="2"/>
    <x v="1"/>
    <x v="24"/>
    <n v="4524.0433759999996"/>
    <n v="746.51996264531203"/>
    <n v="3377288.6920572901"/>
    <n v="0.74651996264531206"/>
    <n v="3377.288692057291"/>
  </r>
  <r>
    <x v="3"/>
    <x v="1"/>
    <x v="1"/>
    <x v="3"/>
    <x v="3"/>
    <x v="1"/>
    <x v="24"/>
    <n v="4524.0433759999996"/>
    <n v="19.8422100075815"/>
    <n v="89767.018750000003"/>
    <n v="1.98422100075815E-2"/>
    <n v="89.767018749999991"/>
  </r>
  <r>
    <x v="3"/>
    <x v="1"/>
    <x v="1"/>
    <x v="4"/>
    <x v="4"/>
    <x v="1"/>
    <x v="24"/>
    <n v="4524.0433759999996"/>
    <n v="908.65981629115697"/>
    <n v="4110816.4229293899"/>
    <n v="0.908659816291157"/>
    <n v="4110.8164229293852"/>
  </r>
  <r>
    <x v="3"/>
    <x v="1"/>
    <x v="1"/>
    <x v="5"/>
    <x v="5"/>
    <x v="1"/>
    <x v="24"/>
    <n v="4524.0433759999996"/>
    <n v="52.914575731732398"/>
    <n v="239387.83583299399"/>
    <n v="5.2914575731732395E-2"/>
    <n v="239.38783583299428"/>
  </r>
  <r>
    <x v="3"/>
    <x v="1"/>
    <x v="1"/>
    <x v="6"/>
    <x v="6"/>
    <x v="1"/>
    <x v="24"/>
    <n v="4524.0433759999996"/>
    <n v="0"/>
    <n v="0"/>
    <n v="0"/>
    <n v="0"/>
  </r>
  <r>
    <x v="3"/>
    <x v="1"/>
    <x v="1"/>
    <x v="8"/>
    <x v="8"/>
    <x v="1"/>
    <x v="24"/>
    <n v="4524.0433759999996"/>
    <n v="120.626501053864"/>
    <n v="545719.52306279005"/>
    <n v="0.12062650105386401"/>
    <n v="545.71952306279047"/>
  </r>
  <r>
    <x v="3"/>
    <x v="1"/>
    <x v="1"/>
    <x v="9"/>
    <x v="9"/>
    <x v="1"/>
    <x v="24"/>
    <n v="4524.0433759999996"/>
    <n v="0"/>
    <n v="0"/>
    <n v="0"/>
    <n v="0"/>
  </r>
  <r>
    <x v="3"/>
    <x v="1"/>
    <x v="1"/>
    <x v="10"/>
    <x v="10"/>
    <x v="1"/>
    <x v="24"/>
    <n v="4524.0433759999996"/>
    <n v="140.36389231109399"/>
    <n v="635012.33723958302"/>
    <n v="0.140363892311094"/>
    <n v="635.01233723958205"/>
  </r>
  <r>
    <x v="3"/>
    <x v="1"/>
    <x v="1"/>
    <x v="12"/>
    <x v="12"/>
    <x v="1"/>
    <x v="24"/>
    <n v="4524.0433759999996"/>
    <n v="2906.5731074412502"/>
    <n v="13149462.8135793"/>
    <n v="2.90657310744125"/>
    <n v="13149.462813579323"/>
  </r>
  <r>
    <x v="3"/>
    <x v="1"/>
    <x v="1"/>
    <x v="13"/>
    <x v="13"/>
    <x v="1"/>
    <x v="24"/>
    <n v="4524.0433759999996"/>
    <n v="222.61323884078001"/>
    <n v="1007111.94858754"/>
    <n v="0.22261323884078002"/>
    <n v="1007.1119485875366"/>
  </r>
  <r>
    <x v="3"/>
    <x v="1"/>
    <x v="1"/>
    <x v="14"/>
    <x v="14"/>
    <x v="1"/>
    <x v="24"/>
    <n v="4524.0433759999996"/>
    <n v="66.057199399599895"/>
    <n v="298845.63538087101"/>
    <n v="6.6057199399599892E-2"/>
    <n v="298.84563538087104"/>
  </r>
  <r>
    <x v="3"/>
    <x v="1"/>
    <x v="1"/>
    <x v="19"/>
    <x v="19"/>
    <x v="1"/>
    <x v="24"/>
    <n v="4524.0433759999996"/>
    <n v="3.5517833424649701"/>
    <n v="16068.4219034658"/>
    <n v="3.5517833424649702E-3"/>
    <n v="16.068421903465786"/>
  </r>
  <r>
    <x v="3"/>
    <x v="1"/>
    <x v="1"/>
    <x v="15"/>
    <x v="15"/>
    <x v="1"/>
    <x v="24"/>
    <n v="4524.0433759999996"/>
    <n v="307.46623680822"/>
    <n v="1390990.5919758701"/>
    <n v="0.30746623680821999"/>
    <n v="1390.9905919758748"/>
  </r>
  <r>
    <x v="3"/>
    <x v="1"/>
    <x v="1"/>
    <x v="16"/>
    <x v="16"/>
    <x v="1"/>
    <x v="24"/>
    <n v="4524.0433759999996"/>
    <n v="201.96443401320201"/>
    <n v="913695.85988501599"/>
    <n v="0.20196443401320202"/>
    <n v="913.69585988501558"/>
  </r>
  <r>
    <x v="3"/>
    <x v="1"/>
    <x v="1"/>
    <x v="17"/>
    <x v="17"/>
    <x v="1"/>
    <x v="24"/>
    <n v="4524.0433759999996"/>
    <n v="1.72152938025113"/>
    <n v="7788.2735893145"/>
    <n v="1.7215293802511299E-3"/>
    <n v="7.7882735893145085"/>
  </r>
  <r>
    <x v="3"/>
    <x v="1"/>
    <x v="1"/>
    <x v="18"/>
    <x v="18"/>
    <x v="1"/>
    <x v="24"/>
    <n v="4524.0433759999996"/>
    <n v="69.531447840084994"/>
    <n v="314563.286024626"/>
    <n v="6.9531447840084998E-2"/>
    <n v="314.563286024626"/>
  </r>
  <r>
    <x v="3"/>
    <x v="1"/>
    <x v="1"/>
    <x v="25"/>
    <x v="21"/>
    <x v="1"/>
    <x v="24"/>
    <n v="4524.0433759999996"/>
    <n v="19.2387602921516"/>
    <n v="87036.986062159995"/>
    <n v="1.9238760292151599E-2"/>
    <n v="87.036986062160253"/>
  </r>
  <r>
    <x v="3"/>
    <x v="1"/>
    <x v="1"/>
    <x v="0"/>
    <x v="0"/>
    <x v="1"/>
    <x v="25"/>
    <n v="4524.0433759999996"/>
    <n v="175.66996849656499"/>
    <n v="794738.55733901495"/>
    <n v="0.17566996849656499"/>
    <n v="794.73855733901348"/>
  </r>
  <r>
    <x v="3"/>
    <x v="1"/>
    <x v="1"/>
    <x v="1"/>
    <x v="1"/>
    <x v="1"/>
    <x v="25"/>
    <n v="4524.0433759999996"/>
    <n v="34903.089066843597"/>
    <n v="157903088.89479199"/>
    <n v="34.903089066843599"/>
    <n v="157903.08889479178"/>
  </r>
  <r>
    <x v="3"/>
    <x v="1"/>
    <x v="1"/>
    <x v="3"/>
    <x v="3"/>
    <x v="1"/>
    <x v="25"/>
    <n v="4524.0433759999996"/>
    <n v="5.5070241705476803"/>
    <n v="24914.0162202381"/>
    <n v="5.5070241705476803E-3"/>
    <n v="24.914016220238125"/>
  </r>
  <r>
    <x v="3"/>
    <x v="1"/>
    <x v="1"/>
    <x v="4"/>
    <x v="4"/>
    <x v="1"/>
    <x v="25"/>
    <n v="4524.0433759999996"/>
    <n v="1377.24340433417"/>
    <n v="6230708.90051769"/>
    <n v="1.3772434043341699"/>
    <n v="6230.7089005176904"/>
  </r>
  <r>
    <x v="3"/>
    <x v="1"/>
    <x v="1"/>
    <x v="5"/>
    <x v="5"/>
    <x v="1"/>
    <x v="25"/>
    <n v="4524.0433759999996"/>
    <n v="205.905210735754"/>
    <n v="931524.10471297195"/>
    <n v="0.20590521073575399"/>
    <n v="931.52410471297185"/>
  </r>
  <r>
    <x v="3"/>
    <x v="1"/>
    <x v="1"/>
    <x v="8"/>
    <x v="8"/>
    <x v="1"/>
    <x v="25"/>
    <n v="4524.0433759999996"/>
    <n v="450.20990074727001"/>
    <n v="2036769.1192852999"/>
    <n v="0.45020990074727002"/>
    <n v="2036.7691192853042"/>
  </r>
  <r>
    <x v="3"/>
    <x v="1"/>
    <x v="1"/>
    <x v="9"/>
    <x v="9"/>
    <x v="1"/>
    <x v="25"/>
    <n v="4524.0433759999996"/>
    <n v="6.9595811220621702"/>
    <n v="31485.446875000001"/>
    <n v="6.9595811220621705E-3"/>
    <n v="31.485446875000008"/>
  </r>
  <r>
    <x v="3"/>
    <x v="1"/>
    <x v="1"/>
    <x v="10"/>
    <x v="10"/>
    <x v="1"/>
    <x v="25"/>
    <n v="4524.0433759999996"/>
    <n v="249.644123546879"/>
    <n v="1129400.8434895801"/>
    <n v="0.24964412354687901"/>
    <n v="1129.4008434895836"/>
  </r>
  <r>
    <x v="3"/>
    <x v="1"/>
    <x v="1"/>
    <x v="12"/>
    <x v="12"/>
    <x v="1"/>
    <x v="25"/>
    <n v="4524.0433759999996"/>
    <n v="1432.2433143682399"/>
    <n v="6479530.8791879397"/>
    <n v="1.4322433143682398"/>
    <n v="6479.5308791879206"/>
  </r>
  <r>
    <x v="3"/>
    <x v="1"/>
    <x v="1"/>
    <x v="13"/>
    <x v="13"/>
    <x v="1"/>
    <x v="25"/>
    <n v="4524.0433759999996"/>
    <n v="353.40622973953401"/>
    <n v="1598825.1126902699"/>
    <n v="0.35340622973953401"/>
    <n v="1598.8251126902728"/>
  </r>
  <r>
    <x v="3"/>
    <x v="1"/>
    <x v="1"/>
    <x v="14"/>
    <x v="14"/>
    <x v="1"/>
    <x v="25"/>
    <n v="4524.0433759999996"/>
    <n v="113.048951045744"/>
    <n v="511438.35814224801"/>
    <n v="0.113048951045744"/>
    <n v="511.43835814224639"/>
  </r>
  <r>
    <x v="3"/>
    <x v="1"/>
    <x v="1"/>
    <x v="19"/>
    <x v="19"/>
    <x v="1"/>
    <x v="25"/>
    <n v="4524.0433759999996"/>
    <n v="20.0746474935953"/>
    <n v="90818.576018934706"/>
    <n v="2.0074647493595301E-2"/>
    <n v="90.81857601893482"/>
  </r>
  <r>
    <x v="3"/>
    <x v="1"/>
    <x v="1"/>
    <x v="15"/>
    <x v="15"/>
    <x v="1"/>
    <x v="25"/>
    <n v="4524.0433759999996"/>
    <n v="515.03916643766797"/>
    <n v="2330059.5293028899"/>
    <n v="0.51503916643766801"/>
    <n v="2330.0595293028932"/>
  </r>
  <r>
    <x v="3"/>
    <x v="1"/>
    <x v="1"/>
    <x v="16"/>
    <x v="16"/>
    <x v="1"/>
    <x v="25"/>
    <n v="4524.0433759999996"/>
    <n v="660.22424860405397"/>
    <n v="2986883.1385717499"/>
    <n v="0.66022424860405393"/>
    <n v="2986.8831385717472"/>
  </r>
  <r>
    <x v="3"/>
    <x v="1"/>
    <x v="1"/>
    <x v="22"/>
    <x v="22"/>
    <x v="1"/>
    <x v="25"/>
    <n v="4524.0433759999996"/>
    <n v="3.44621339704684"/>
    <n v="15590.818891192201"/>
    <n v="3.4462133970468399E-3"/>
    <n v="15.590818891192212"/>
  </r>
  <r>
    <x v="3"/>
    <x v="1"/>
    <x v="1"/>
    <x v="17"/>
    <x v="17"/>
    <x v="1"/>
    <x v="25"/>
    <n v="4524.0433759999996"/>
    <n v="12.124735425430501"/>
    <n v="54852.828987171299"/>
    <n v="1.2124735425430501E-2"/>
    <n v="54.852828987171392"/>
  </r>
  <r>
    <x v="3"/>
    <x v="1"/>
    <x v="1"/>
    <x v="18"/>
    <x v="18"/>
    <x v="1"/>
    <x v="25"/>
    <n v="4524.0433759999996"/>
    <n v="112.375957365389"/>
    <n v="508393.70554054697"/>
    <n v="0.112375957365389"/>
    <n v="508.39370554054648"/>
  </r>
  <r>
    <x v="3"/>
    <x v="1"/>
    <x v="1"/>
    <x v="0"/>
    <x v="0"/>
    <x v="1"/>
    <x v="26"/>
    <n v="4524.0433759999996"/>
    <n v="251.14826357777901"/>
    <n v="1136205.6382329499"/>
    <n v="0.25114826357777903"/>
    <n v="1136.2056382329531"/>
  </r>
  <r>
    <x v="3"/>
    <x v="1"/>
    <x v="1"/>
    <x v="1"/>
    <x v="1"/>
    <x v="1"/>
    <x v="26"/>
    <n v="4524.0433759999996"/>
    <n v="2339.2899450341201"/>
    <n v="10583049.180375"/>
    <n v="2.3392899450341202"/>
    <n v="10583.049180375016"/>
  </r>
  <r>
    <x v="3"/>
    <x v="1"/>
    <x v="1"/>
    <x v="2"/>
    <x v="2"/>
    <x v="1"/>
    <x v="26"/>
    <n v="4524.0433759999996"/>
    <n v="6.3919557113975198"/>
    <n v="28917.484895833299"/>
    <n v="6.3919557113975203E-3"/>
    <n v="28.917484895833319"/>
  </r>
  <r>
    <x v="3"/>
    <x v="1"/>
    <x v="1"/>
    <x v="3"/>
    <x v="3"/>
    <x v="1"/>
    <x v="26"/>
    <n v="4524.0433759999996"/>
    <n v="557.95109931766501"/>
    <n v="2524194.9750000001"/>
    <n v="0.55795109931766507"/>
    <n v="2524.1949750000003"/>
  </r>
  <r>
    <x v="3"/>
    <x v="1"/>
    <x v="1"/>
    <x v="4"/>
    <x v="4"/>
    <x v="1"/>
    <x v="26"/>
    <n v="4524.0433759999996"/>
    <n v="449.33576313728702"/>
    <n v="2032814.48282115"/>
    <n v="0.44933576313728701"/>
    <n v="2032.8144828211482"/>
  </r>
  <r>
    <x v="3"/>
    <x v="1"/>
    <x v="1"/>
    <x v="26"/>
    <x v="25"/>
    <x v="1"/>
    <x v="26"/>
    <n v="4524.0433759999996"/>
    <n v="1.7156414211393201"/>
    <n v="7761.63620689655"/>
    <n v="1.71564142113932E-3"/>
    <n v="7.7616362068965667"/>
  </r>
  <r>
    <x v="3"/>
    <x v="1"/>
    <x v="1"/>
    <x v="5"/>
    <x v="5"/>
    <x v="1"/>
    <x v="26"/>
    <n v="4524.0433759999996"/>
    <n v="154.17782620456299"/>
    <n v="697507.17336683394"/>
    <n v="0.154177826204563"/>
    <n v="697.50717336683238"/>
  </r>
  <r>
    <x v="3"/>
    <x v="1"/>
    <x v="1"/>
    <x v="8"/>
    <x v="8"/>
    <x v="1"/>
    <x v="26"/>
    <n v="4524.0433759999996"/>
    <n v="19.791068877586799"/>
    <n v="89535.654059606502"/>
    <n v="1.97910688775868E-2"/>
    <n v="89.535654059606316"/>
  </r>
  <r>
    <x v="3"/>
    <x v="1"/>
    <x v="1"/>
    <x v="9"/>
    <x v="9"/>
    <x v="1"/>
    <x v="26"/>
    <n v="4524.0433759999996"/>
    <n v="0"/>
    <n v="0"/>
    <n v="0"/>
    <n v="0"/>
  </r>
  <r>
    <x v="3"/>
    <x v="1"/>
    <x v="1"/>
    <x v="10"/>
    <x v="10"/>
    <x v="1"/>
    <x v="26"/>
    <n v="4524.0433759999996"/>
    <n v="1239.6057915561"/>
    <n v="5608030.3701406196"/>
    <n v="1.2396057915561001"/>
    <n v="5608.030370140611"/>
  </r>
  <r>
    <x v="3"/>
    <x v="1"/>
    <x v="1"/>
    <x v="11"/>
    <x v="11"/>
    <x v="1"/>
    <x v="26"/>
    <n v="4524.0433759999996"/>
    <n v="238.69976964605701"/>
    <n v="1079888.1117199699"/>
    <n v="0.23869976964605702"/>
    <n v="1079.8881117199701"/>
  </r>
  <r>
    <x v="3"/>
    <x v="1"/>
    <x v="1"/>
    <x v="12"/>
    <x v="12"/>
    <x v="1"/>
    <x v="26"/>
    <n v="4524.0433759999996"/>
    <n v="7440.8318396888999"/>
    <n v="33662645.996274501"/>
    <n v="7.4408318396888999"/>
    <n v="33662.645996274456"/>
  </r>
  <r>
    <x v="3"/>
    <x v="1"/>
    <x v="1"/>
    <x v="13"/>
    <x v="13"/>
    <x v="1"/>
    <x v="26"/>
    <n v="4524.0433759999996"/>
    <n v="222.283588975333"/>
    <n v="1005620.59829736"/>
    <n v="0.22228358897533301"/>
    <n v="1005.6205982973619"/>
  </r>
  <r>
    <x v="3"/>
    <x v="1"/>
    <x v="1"/>
    <x v="14"/>
    <x v="14"/>
    <x v="1"/>
    <x v="26"/>
    <n v="4524.0433759999996"/>
    <n v="61.204405910378803"/>
    <n v="276891.38714086398"/>
    <n v="6.1204405910378804E-2"/>
    <n v="276.89138714086448"/>
  </r>
  <r>
    <x v="3"/>
    <x v="1"/>
    <x v="1"/>
    <x v="15"/>
    <x v="15"/>
    <x v="1"/>
    <x v="26"/>
    <n v="4524.0433759999996"/>
    <n v="268.016737813421"/>
    <n v="1212519.34736194"/>
    <n v="0.268016737813421"/>
    <n v="1212.5193473619358"/>
  </r>
  <r>
    <x v="3"/>
    <x v="1"/>
    <x v="1"/>
    <x v="16"/>
    <x v="16"/>
    <x v="1"/>
    <x v="26"/>
    <n v="4524.0433759999996"/>
    <n v="45.636010249276801"/>
    <n v="206459.28987530901"/>
    <n v="4.5636010249276798E-2"/>
    <n v="206.4592898753088"/>
  </r>
  <r>
    <x v="3"/>
    <x v="1"/>
    <x v="1"/>
    <x v="18"/>
    <x v="18"/>
    <x v="1"/>
    <x v="26"/>
    <n v="4524.0433759999996"/>
    <n v="35.732664908702098"/>
    <n v="161656.12598704101"/>
    <n v="3.5732664908702097E-2"/>
    <n v="161.65612598704135"/>
  </r>
  <r>
    <x v="3"/>
    <x v="1"/>
    <x v="1"/>
    <x v="21"/>
    <x v="21"/>
    <x v="1"/>
    <x v="26"/>
    <n v="4524.0433759999996"/>
    <n v="106.338097086353"/>
    <n v="481078.16373996198"/>
    <n v="0.106338097086353"/>
    <n v="481.07816373996013"/>
  </r>
  <r>
    <x v="3"/>
    <x v="1"/>
    <x v="1"/>
    <x v="0"/>
    <x v="0"/>
    <x v="1"/>
    <x v="27"/>
    <n v="4524.0433759999996"/>
    <n v="11.0500289331909"/>
    <n v="49990.810199810599"/>
    <n v="1.1050028933190899E-2"/>
    <n v="49.990810199810632"/>
  </r>
  <r>
    <x v="3"/>
    <x v="1"/>
    <x v="1"/>
    <x v="1"/>
    <x v="1"/>
    <x v="1"/>
    <x v="27"/>
    <n v="4524.0433759999996"/>
    <n v="2771.9774687263098"/>
    <n v="12540546.3058125"/>
    <n v="2.7719774687263099"/>
    <n v="12540.546305812508"/>
  </r>
  <r>
    <x v="3"/>
    <x v="1"/>
    <x v="1"/>
    <x v="3"/>
    <x v="3"/>
    <x v="1"/>
    <x v="27"/>
    <n v="4524.0433759999996"/>
    <n v="16.330688833531902"/>
    <n v="73880.744642857098"/>
    <n v="1.6330688833531903E-2"/>
    <n v="73.880744642857167"/>
  </r>
  <r>
    <x v="3"/>
    <x v="1"/>
    <x v="1"/>
    <x v="4"/>
    <x v="4"/>
    <x v="1"/>
    <x v="27"/>
    <n v="4524.0433759999996"/>
    <n v="1287.5736579024499"/>
    <n v="5825039.0781456698"/>
    <n v="1.2875736579024499"/>
    <n v="5825.0390781456681"/>
  </r>
  <r>
    <x v="3"/>
    <x v="1"/>
    <x v="1"/>
    <x v="5"/>
    <x v="5"/>
    <x v="1"/>
    <x v="27"/>
    <n v="4524.0433759999996"/>
    <n v="66.551504593887898"/>
    <n v="301081.89352081198"/>
    <n v="6.6551504593887895E-2"/>
    <n v="301.08189352081206"/>
  </r>
  <r>
    <x v="3"/>
    <x v="1"/>
    <x v="1"/>
    <x v="6"/>
    <x v="6"/>
    <x v="1"/>
    <x v="27"/>
    <n v="4524.0433759999996"/>
    <n v="2.0711568567502701"/>
    <n v="9370.0034584380192"/>
    <n v="2.0711568567502699E-3"/>
    <n v="9.3700034584380383"/>
  </r>
  <r>
    <x v="3"/>
    <x v="1"/>
    <x v="1"/>
    <x v="8"/>
    <x v="8"/>
    <x v="1"/>
    <x v="27"/>
    <n v="4524.0433759999996"/>
    <n v="313.86879074471898"/>
    <n v="1419956.02370178"/>
    <n v="0.31386879074471896"/>
    <n v="1419.9560237017758"/>
  </r>
  <r>
    <x v="3"/>
    <x v="1"/>
    <x v="1"/>
    <x v="9"/>
    <x v="9"/>
    <x v="1"/>
    <x v="27"/>
    <n v="4524.0433759999996"/>
    <n v="0"/>
    <n v="0"/>
    <n v="0"/>
    <n v="0"/>
  </r>
  <r>
    <x v="3"/>
    <x v="1"/>
    <x v="1"/>
    <x v="10"/>
    <x v="10"/>
    <x v="1"/>
    <x v="27"/>
    <n v="4524.0433759999996"/>
    <n v="72.878845538760402"/>
    <n v="329707.05841015599"/>
    <n v="7.2878845538760395E-2"/>
    <n v="329.70705841015609"/>
  </r>
  <r>
    <x v="3"/>
    <x v="1"/>
    <x v="1"/>
    <x v="11"/>
    <x v="11"/>
    <x v="1"/>
    <x v="27"/>
    <n v="4524.0433759999996"/>
    <n v="3.5698976026919702"/>
    <n v="16150.3716024569"/>
    <n v="3.5698976026919704E-3"/>
    <n v="16.150371602456886"/>
  </r>
  <r>
    <x v="3"/>
    <x v="1"/>
    <x v="1"/>
    <x v="12"/>
    <x v="12"/>
    <x v="1"/>
    <x v="27"/>
    <n v="4524.0433759999996"/>
    <n v="1483.64593724426"/>
    <n v="6712078.5747191897"/>
    <n v="1.4836459372442601"/>
    <n v="6712.0785747192058"/>
  </r>
  <r>
    <x v="3"/>
    <x v="1"/>
    <x v="1"/>
    <x v="13"/>
    <x v="13"/>
    <x v="1"/>
    <x v="27"/>
    <n v="4524.0433759999996"/>
    <n v="425.71950474513397"/>
    <n v="1925973.50547622"/>
    <n v="0.42571950474513398"/>
    <n v="1925.9735054762239"/>
  </r>
  <r>
    <x v="3"/>
    <x v="1"/>
    <x v="1"/>
    <x v="14"/>
    <x v="14"/>
    <x v="1"/>
    <x v="27"/>
    <n v="4524.0433759999996"/>
    <n v="73.661349653181603"/>
    <n v="333247.14096569602"/>
    <n v="7.3661349653181607E-2"/>
    <n v="333.24714096569613"/>
  </r>
  <r>
    <x v="3"/>
    <x v="1"/>
    <x v="1"/>
    <x v="19"/>
    <x v="19"/>
    <x v="1"/>
    <x v="27"/>
    <n v="4524.0433759999996"/>
    <n v="3.0064598434229399"/>
    <n v="13601.3547398476"/>
    <n v="3.00645984342294E-3"/>
    <n v="13.601354739847547"/>
  </r>
  <r>
    <x v="3"/>
    <x v="1"/>
    <x v="1"/>
    <x v="15"/>
    <x v="15"/>
    <x v="1"/>
    <x v="27"/>
    <n v="4524.0433759999996"/>
    <n v="584.69070531507896"/>
    <n v="2645166.11238945"/>
    <n v="0.58469070531507894"/>
    <n v="2645.1661123894505"/>
  </r>
  <r>
    <x v="3"/>
    <x v="1"/>
    <x v="1"/>
    <x v="16"/>
    <x v="16"/>
    <x v="1"/>
    <x v="27"/>
    <n v="4524.0433759999996"/>
    <n v="213.287455805191"/>
    <n v="964921.701619367"/>
    <n v="0.21328745580519101"/>
    <n v="964.92170161936701"/>
  </r>
  <r>
    <x v="3"/>
    <x v="1"/>
    <x v="1"/>
    <x v="17"/>
    <x v="17"/>
    <x v="1"/>
    <x v="27"/>
    <n v="4524.0433759999996"/>
    <n v="23.561590632989098"/>
    <n v="106593.65803119801"/>
    <n v="2.3561590632989099E-2"/>
    <n v="106.59365803119798"/>
  </r>
  <r>
    <x v="3"/>
    <x v="1"/>
    <x v="1"/>
    <x v="18"/>
    <x v="18"/>
    <x v="1"/>
    <x v="27"/>
    <n v="4524.0433759999996"/>
    <n v="361.95202760940202"/>
    <n v="1637486.67293608"/>
    <n v="0.36195202760940204"/>
    <n v="1637.4866729360842"/>
  </r>
  <r>
    <x v="3"/>
    <x v="1"/>
    <x v="1"/>
    <x v="0"/>
    <x v="0"/>
    <x v="1"/>
    <x v="28"/>
    <n v="4524.0433759999996"/>
    <n v="32.735518327704703"/>
    <n v="148096.90485037901"/>
    <n v="3.2735518327704702E-2"/>
    <n v="148.09690485037905"/>
  </r>
  <r>
    <x v="3"/>
    <x v="1"/>
    <x v="1"/>
    <x v="1"/>
    <x v="1"/>
    <x v="1"/>
    <x v="28"/>
    <n v="4524.0433759999996"/>
    <n v="4830.9058709249402"/>
    <n v="21855227.7054375"/>
    <n v="4.8309058709249406"/>
    <n v="21855.227705437486"/>
  </r>
  <r>
    <x v="3"/>
    <x v="1"/>
    <x v="1"/>
    <x v="2"/>
    <x v="2"/>
    <x v="1"/>
    <x v="28"/>
    <n v="4524.0433759999996"/>
    <n v="39.795477160727799"/>
    <n v="180036.46484375"/>
    <n v="3.9795477160727802E-2"/>
    <n v="180.03646484374988"/>
  </r>
  <r>
    <x v="3"/>
    <x v="1"/>
    <x v="1"/>
    <x v="3"/>
    <x v="3"/>
    <x v="1"/>
    <x v="28"/>
    <n v="4524.0433759999996"/>
    <n v="10.6755884688978"/>
    <n v="48296.8252976191"/>
    <n v="1.0675588468897801E-2"/>
    <n v="48.296825297619073"/>
  </r>
  <r>
    <x v="3"/>
    <x v="1"/>
    <x v="1"/>
    <x v="4"/>
    <x v="4"/>
    <x v="1"/>
    <x v="28"/>
    <n v="4524.0433759999996"/>
    <n v="1001.52172406543"/>
    <n v="4530927.7216782998"/>
    <n v="1.0015217240654299"/>
    <n v="4530.9277216783075"/>
  </r>
  <r>
    <x v="3"/>
    <x v="1"/>
    <x v="1"/>
    <x v="5"/>
    <x v="5"/>
    <x v="1"/>
    <x v="28"/>
    <n v="4524.0433759999996"/>
    <n v="37.984913200424302"/>
    <n v="171845.394952314"/>
    <n v="3.7984913200424304E-2"/>
    <n v="171.84539495231451"/>
  </r>
  <r>
    <x v="3"/>
    <x v="1"/>
    <x v="1"/>
    <x v="8"/>
    <x v="8"/>
    <x v="1"/>
    <x v="28"/>
    <n v="4524.0433759999996"/>
    <n v="312.69870317062998"/>
    <n v="1414662.4967628799"/>
    <n v="0.31269870317062998"/>
    <n v="1414.6624967628786"/>
  </r>
  <r>
    <x v="3"/>
    <x v="1"/>
    <x v="1"/>
    <x v="9"/>
    <x v="9"/>
    <x v="1"/>
    <x v="28"/>
    <n v="4524.0433759999996"/>
    <n v="0"/>
    <n v="0"/>
    <n v="0"/>
    <n v="0"/>
  </r>
  <r>
    <x v="3"/>
    <x v="1"/>
    <x v="1"/>
    <x v="10"/>
    <x v="10"/>
    <x v="1"/>
    <x v="28"/>
    <n v="4524.0433759999996"/>
    <n v="66.899590519964605"/>
    <n v="302656.64934895799"/>
    <n v="6.6899590519964608E-2"/>
    <n v="302.65664934895824"/>
  </r>
  <r>
    <x v="3"/>
    <x v="1"/>
    <x v="1"/>
    <x v="11"/>
    <x v="11"/>
    <x v="1"/>
    <x v="28"/>
    <n v="4524.0433759999996"/>
    <n v="109.07396745169299"/>
    <n v="493455.35994387302"/>
    <n v="0.109073967451693"/>
    <n v="493.45535994387126"/>
  </r>
  <r>
    <x v="3"/>
    <x v="1"/>
    <x v="1"/>
    <x v="12"/>
    <x v="12"/>
    <x v="1"/>
    <x v="28"/>
    <n v="4524.0433759999996"/>
    <n v="2285.0020766417801"/>
    <n v="10337448.508977501"/>
    <n v="2.28500207664178"/>
    <n v="10337.448508977488"/>
  </r>
  <r>
    <x v="3"/>
    <x v="1"/>
    <x v="1"/>
    <x v="13"/>
    <x v="13"/>
    <x v="1"/>
    <x v="28"/>
    <n v="4524.0433759999996"/>
    <n v="448.59305487552803"/>
    <n v="2029454.4384292399"/>
    <n v="0.44859305487552803"/>
    <n v="2029.4544384292369"/>
  </r>
  <r>
    <x v="3"/>
    <x v="1"/>
    <x v="1"/>
    <x v="14"/>
    <x v="14"/>
    <x v="1"/>
    <x v="28"/>
    <n v="4524.0433759999996"/>
    <n v="157.350404235382"/>
    <n v="711860.05399200204"/>
    <n v="0.15735040423538199"/>
    <n v="711.86005399200224"/>
  </r>
  <r>
    <x v="3"/>
    <x v="1"/>
    <x v="1"/>
    <x v="19"/>
    <x v="19"/>
    <x v="1"/>
    <x v="28"/>
    <n v="4524.0433759999996"/>
    <n v="0.90740874609188404"/>
    <n v="4105.1565270814499"/>
    <n v="9.0740874609188408E-4"/>
    <n v="4.1051565270814541"/>
  </r>
  <r>
    <x v="3"/>
    <x v="1"/>
    <x v="1"/>
    <x v="15"/>
    <x v="15"/>
    <x v="1"/>
    <x v="28"/>
    <n v="4524.0433759999996"/>
    <n v="195.41273262109101"/>
    <n v="884055.67860050604"/>
    <n v="0.19541273262109102"/>
    <n v="884.05567860050587"/>
  </r>
  <r>
    <x v="3"/>
    <x v="1"/>
    <x v="1"/>
    <x v="16"/>
    <x v="16"/>
    <x v="1"/>
    <x v="28"/>
    <n v="4524.0433759999996"/>
    <n v="638.77481847554998"/>
    <n v="2889844.98627991"/>
    <n v="0.63877481847554995"/>
    <n v="2889.8449862799139"/>
  </r>
  <r>
    <x v="3"/>
    <x v="1"/>
    <x v="1"/>
    <x v="17"/>
    <x v="17"/>
    <x v="1"/>
    <x v="28"/>
    <n v="4524.0433759999996"/>
    <n v="5.9476457340061604"/>
    <n v="26907.407285725199"/>
    <n v="5.9476457340061602E-3"/>
    <n v="26.907407285725224"/>
  </r>
  <r>
    <x v="3"/>
    <x v="1"/>
    <x v="1"/>
    <x v="18"/>
    <x v="18"/>
    <x v="1"/>
    <x v="28"/>
    <n v="4524.0433759999996"/>
    <n v="216.897731216186"/>
    <n v="981254.74417801399"/>
    <n v="0.216897731216186"/>
    <n v="981.25474417801456"/>
  </r>
  <r>
    <x v="3"/>
    <x v="1"/>
    <x v="1"/>
    <x v="0"/>
    <x v="0"/>
    <x v="1"/>
    <x v="29"/>
    <n v="4524.0433759999996"/>
    <n v="284.44090736784102"/>
    <n v="1286823.0028409101"/>
    <n v="0.284440907367841"/>
    <n v="1286.8230028409105"/>
  </r>
  <r>
    <x v="3"/>
    <x v="1"/>
    <x v="1"/>
    <x v="1"/>
    <x v="1"/>
    <x v="1"/>
    <x v="29"/>
    <n v="4524.0433759999996"/>
    <n v="5884.07081859153"/>
    <n v="26619791.6107639"/>
    <n v="5.88407081859153"/>
    <n v="26619.791610763907"/>
  </r>
  <r>
    <x v="3"/>
    <x v="1"/>
    <x v="1"/>
    <x v="2"/>
    <x v="2"/>
    <x v="1"/>
    <x v="29"/>
    <n v="4524.0433759999996"/>
    <n v="19.4535099981046"/>
    <n v="88008.523046874994"/>
    <n v="1.94535099981046E-2"/>
    <n v="88.008523046874885"/>
  </r>
  <r>
    <x v="3"/>
    <x v="1"/>
    <x v="1"/>
    <x v="3"/>
    <x v="3"/>
    <x v="1"/>
    <x v="29"/>
    <n v="4524.0433759999996"/>
    <n v="22.084506660890298"/>
    <n v="99911.266071428603"/>
    <n v="2.2084506660890298E-2"/>
    <n v="99.911266071428628"/>
  </r>
  <r>
    <x v="3"/>
    <x v="1"/>
    <x v="1"/>
    <x v="4"/>
    <x v="4"/>
    <x v="1"/>
    <x v="29"/>
    <n v="4524.0433759999996"/>
    <n v="1192.3609456608499"/>
    <n v="5394292.63801808"/>
    <n v="1.1923609456608499"/>
    <n v="5394.2926380180634"/>
  </r>
  <r>
    <x v="3"/>
    <x v="1"/>
    <x v="1"/>
    <x v="5"/>
    <x v="5"/>
    <x v="1"/>
    <x v="29"/>
    <n v="4524.0433759999996"/>
    <n v="82.1100027426384"/>
    <n v="371469.21401117498"/>
    <n v="8.2110002742638397E-2"/>
    <n v="371.46921401117504"/>
  </r>
  <r>
    <x v="3"/>
    <x v="1"/>
    <x v="1"/>
    <x v="6"/>
    <x v="6"/>
    <x v="1"/>
    <x v="29"/>
    <n v="4524.0433759999996"/>
    <n v="0.87969330266867996"/>
    <n v="3979.7706588498099"/>
    <n v="8.7969330266867991E-4"/>
    <n v="3.9797706588498043"/>
  </r>
  <r>
    <x v="3"/>
    <x v="1"/>
    <x v="1"/>
    <x v="7"/>
    <x v="7"/>
    <x v="1"/>
    <x v="29"/>
    <n v="4524.0433759999996"/>
    <n v="0"/>
    <n v="0"/>
    <n v="0"/>
    <n v="0"/>
  </r>
  <r>
    <x v="3"/>
    <x v="1"/>
    <x v="1"/>
    <x v="8"/>
    <x v="8"/>
    <x v="1"/>
    <x v="29"/>
    <n v="4524.0433759999996"/>
    <n v="346.565705392577"/>
    <n v="1567878.2838300499"/>
    <n v="0.34656570539257703"/>
    <n v="1567.8782838300554"/>
  </r>
  <r>
    <x v="3"/>
    <x v="1"/>
    <x v="1"/>
    <x v="9"/>
    <x v="9"/>
    <x v="1"/>
    <x v="29"/>
    <n v="4524.0433759999996"/>
    <n v="1.09411854519417"/>
    <n v="4949.8397569444496"/>
    <n v="1.09411854519417E-3"/>
    <n v="4.9498397569444412"/>
  </r>
  <r>
    <x v="3"/>
    <x v="1"/>
    <x v="1"/>
    <x v="10"/>
    <x v="10"/>
    <x v="1"/>
    <x v="29"/>
    <n v="4524.0433759999996"/>
    <n v="98.034666940443103"/>
    <n v="443513.08559027797"/>
    <n v="9.8034666940443105E-2"/>
    <n v="443.5130855902778"/>
  </r>
  <r>
    <x v="3"/>
    <x v="1"/>
    <x v="1"/>
    <x v="11"/>
    <x v="11"/>
    <x v="1"/>
    <x v="29"/>
    <n v="4524.0433759999996"/>
    <n v="95.793991057665494"/>
    <n v="433376.17070503498"/>
    <n v="9.5793991057665492E-2"/>
    <n v="433.37617070503478"/>
  </r>
  <r>
    <x v="3"/>
    <x v="1"/>
    <x v="1"/>
    <x v="12"/>
    <x v="12"/>
    <x v="1"/>
    <x v="29"/>
    <n v="4524.0433759999996"/>
    <n v="2555.5269489276302"/>
    <n v="11561314.765485501"/>
    <n v="2.5555269489276302"/>
    <n v="11561.314765485535"/>
  </r>
  <r>
    <x v="3"/>
    <x v="1"/>
    <x v="1"/>
    <x v="23"/>
    <x v="23"/>
    <x v="1"/>
    <x v="29"/>
    <n v="4524.0433759999996"/>
    <n v="14.278457868811699"/>
    <n v="64596.362740892699"/>
    <n v="1.4278457868811699E-2"/>
    <n v="64.596362740892644"/>
  </r>
  <r>
    <x v="3"/>
    <x v="1"/>
    <x v="1"/>
    <x v="13"/>
    <x v="13"/>
    <x v="1"/>
    <x v="29"/>
    <n v="4524.0433759999996"/>
    <n v="413.63622546691897"/>
    <n v="1871308.22589726"/>
    <n v="0.41363622546691897"/>
    <n v="1871.3082258972572"/>
  </r>
  <r>
    <x v="3"/>
    <x v="1"/>
    <x v="1"/>
    <x v="14"/>
    <x v="14"/>
    <x v="1"/>
    <x v="29"/>
    <n v="4524.0433759999996"/>
    <n v="151.68392086929899"/>
    <n v="686224.637454462"/>
    <n v="0.15168392086929899"/>
    <n v="686.22463745446021"/>
  </r>
  <r>
    <x v="3"/>
    <x v="1"/>
    <x v="1"/>
    <x v="19"/>
    <x v="19"/>
    <x v="1"/>
    <x v="29"/>
    <n v="4524.0433759999996"/>
    <n v="4.1090553740076103"/>
    <n v="18589.544746396299"/>
    <n v="4.10905537400761E-3"/>
    <n v="18.589544746396328"/>
  </r>
  <r>
    <x v="3"/>
    <x v="1"/>
    <x v="1"/>
    <x v="15"/>
    <x v="15"/>
    <x v="1"/>
    <x v="29"/>
    <n v="4524.0433759999996"/>
    <n v="143.46823468452899"/>
    <n v="649056.51679095696"/>
    <n v="0.14346823468452899"/>
    <n v="649.05651679095672"/>
  </r>
  <r>
    <x v="3"/>
    <x v="1"/>
    <x v="1"/>
    <x v="16"/>
    <x v="16"/>
    <x v="1"/>
    <x v="29"/>
    <n v="4524.0433759999996"/>
    <n v="186.59844776949399"/>
    <n v="844179.47160346201"/>
    <n v="0.186598447769494"/>
    <n v="844.17947160346125"/>
  </r>
  <r>
    <x v="3"/>
    <x v="1"/>
    <x v="1"/>
    <x v="17"/>
    <x v="17"/>
    <x v="1"/>
    <x v="29"/>
    <n v="4524.0433759999996"/>
    <n v="2.8855134441722101"/>
    <n v="13054.1879834663"/>
    <n v="2.88551344417221E-3"/>
    <n v="13.054187983466232"/>
  </r>
  <r>
    <x v="3"/>
    <x v="1"/>
    <x v="1"/>
    <x v="18"/>
    <x v="18"/>
    <x v="1"/>
    <x v="29"/>
    <n v="4524.0433759999996"/>
    <n v="105.83272164727801"/>
    <n v="478791.82333241898"/>
    <n v="0.105832721647278"/>
    <n v="478.79182333241982"/>
  </r>
  <r>
    <x v="3"/>
    <x v="1"/>
    <x v="1"/>
    <x v="0"/>
    <x v="0"/>
    <x v="1"/>
    <x v="30"/>
    <n v="4524.0433759999996"/>
    <n v="87.035633055345002"/>
    <n v="393752.9792"/>
    <n v="8.7035633055345007E-2"/>
    <n v="393.7529792000002"/>
  </r>
  <r>
    <x v="3"/>
    <x v="1"/>
    <x v="1"/>
    <x v="1"/>
    <x v="1"/>
    <x v="1"/>
    <x v="30"/>
    <n v="4524.0433759999996"/>
    <n v="8249.8383007960601"/>
    <n v="37322626.317787498"/>
    <n v="8.2498383007960605"/>
    <n v="37322.626317787508"/>
  </r>
  <r>
    <x v="3"/>
    <x v="1"/>
    <x v="1"/>
    <x v="2"/>
    <x v="2"/>
    <x v="1"/>
    <x v="30"/>
    <n v="4524.0433759999996"/>
    <n v="50.901191717209997"/>
    <n v="230279.19921875"/>
    <n v="5.0901191717209998E-2"/>
    <n v="230.27919921874994"/>
  </r>
  <r>
    <x v="3"/>
    <x v="1"/>
    <x v="1"/>
    <x v="3"/>
    <x v="3"/>
    <x v="1"/>
    <x v="30"/>
    <n v="4524.0433759999996"/>
    <n v="0.85179067836384004"/>
    <n v="3853.5379761904801"/>
    <n v="8.5179067836383998E-4"/>
    <n v="3.8535379761904767"/>
  </r>
  <r>
    <x v="3"/>
    <x v="1"/>
    <x v="1"/>
    <x v="4"/>
    <x v="4"/>
    <x v="1"/>
    <x v="30"/>
    <n v="4524.0433759999996"/>
    <n v="909.54249995846806"/>
    <n v="4114809.7221275899"/>
    <n v="0.90954249995846803"/>
    <n v="4114.8097221275875"/>
  </r>
  <r>
    <x v="3"/>
    <x v="1"/>
    <x v="1"/>
    <x v="5"/>
    <x v="5"/>
    <x v="1"/>
    <x v="30"/>
    <n v="4524.0433759999996"/>
    <n v="60.401071529380403"/>
    <n v="273257.06755579502"/>
    <n v="6.0401071529380401E-2"/>
    <n v="273.25706755579557"/>
  </r>
  <r>
    <x v="3"/>
    <x v="1"/>
    <x v="1"/>
    <x v="6"/>
    <x v="6"/>
    <x v="1"/>
    <x v="30"/>
    <n v="4524.0433759999996"/>
    <n v="0.29392008373939499"/>
    <n v="1329.7072079145701"/>
    <n v="2.9392008373939501E-4"/>
    <n v="1.3297072079145751"/>
  </r>
  <r>
    <x v="3"/>
    <x v="1"/>
    <x v="1"/>
    <x v="20"/>
    <x v="20"/>
    <x v="1"/>
    <x v="30"/>
    <n v="4524.0433759999996"/>
    <n v="10.8836002653525"/>
    <n v="49237.879687499997"/>
    <n v="1.0883600265352501E-2"/>
    <n v="49.23787968749982"/>
  </r>
  <r>
    <x v="3"/>
    <x v="1"/>
    <x v="1"/>
    <x v="8"/>
    <x v="8"/>
    <x v="1"/>
    <x v="30"/>
    <n v="4524.0433759999996"/>
    <n v="238.431670733826"/>
    <n v="1078675.22061198"/>
    <n v="0.23843167073382598"/>
    <n v="1078.6752206119784"/>
  </r>
  <r>
    <x v="3"/>
    <x v="1"/>
    <x v="1"/>
    <x v="9"/>
    <x v="9"/>
    <x v="1"/>
    <x v="30"/>
    <n v="4524.0433759999996"/>
    <n v="3.1527889657568902"/>
    <n v="14263.3540364583"/>
    <n v="3.1527889657568904E-3"/>
    <n v="14.263354036458349"/>
  </r>
  <r>
    <x v="3"/>
    <x v="1"/>
    <x v="1"/>
    <x v="10"/>
    <x v="10"/>
    <x v="1"/>
    <x v="30"/>
    <n v="4524.0433759999996"/>
    <n v="223.46327759745401"/>
    <n v="1010957.5607940099"/>
    <n v="0.22346327759745402"/>
    <n v="1010.957560794011"/>
  </r>
  <r>
    <x v="3"/>
    <x v="1"/>
    <x v="1"/>
    <x v="11"/>
    <x v="11"/>
    <x v="1"/>
    <x v="30"/>
    <n v="4524.0433759999996"/>
    <n v="52.247235041180602"/>
    <n v="236368.75760236799"/>
    <n v="5.2247235041180604E-2"/>
    <n v="236.36875760236819"/>
  </r>
  <r>
    <x v="3"/>
    <x v="1"/>
    <x v="1"/>
    <x v="12"/>
    <x v="12"/>
    <x v="1"/>
    <x v="30"/>
    <n v="4524.0433759999996"/>
    <n v="1757.6689712293901"/>
    <n v="7951770.66649104"/>
    <n v="1.75766897122939"/>
    <n v="7951.7706664910556"/>
  </r>
  <r>
    <x v="3"/>
    <x v="1"/>
    <x v="1"/>
    <x v="13"/>
    <x v="13"/>
    <x v="1"/>
    <x v="30"/>
    <n v="4524.0433759999996"/>
    <n v="428.29972118663198"/>
    <n v="1937646.5165770301"/>
    <n v="0.42829972118663201"/>
    <n v="1937.6465165770292"/>
  </r>
  <r>
    <x v="3"/>
    <x v="1"/>
    <x v="1"/>
    <x v="14"/>
    <x v="14"/>
    <x v="1"/>
    <x v="30"/>
    <n v="4524.0433759999996"/>
    <n v="58.232524504852201"/>
    <n v="263446.46675393399"/>
    <n v="5.8232524504852202E-2"/>
    <n v="263.44646675393426"/>
  </r>
  <r>
    <x v="3"/>
    <x v="1"/>
    <x v="1"/>
    <x v="19"/>
    <x v="19"/>
    <x v="1"/>
    <x v="30"/>
    <n v="4524.0433759999996"/>
    <n v="10.219995210084999"/>
    <n v="46235.701632936798"/>
    <n v="1.0219995210084999E-2"/>
    <n v="46.235701632936767"/>
  </r>
  <r>
    <x v="3"/>
    <x v="1"/>
    <x v="1"/>
    <x v="15"/>
    <x v="15"/>
    <x v="1"/>
    <x v="30"/>
    <n v="4524.0433759999996"/>
    <n v="188.93418379666301"/>
    <n v="854746.44270525896"/>
    <n v="0.18893418379666302"/>
    <n v="854.74644270525982"/>
  </r>
  <r>
    <x v="3"/>
    <x v="1"/>
    <x v="1"/>
    <x v="16"/>
    <x v="16"/>
    <x v="1"/>
    <x v="30"/>
    <n v="4524.0433759999996"/>
    <n v="98.129371304514095"/>
    <n v="443941.53224123101"/>
    <n v="9.8129371304514101E-2"/>
    <n v="443.94153224123147"/>
  </r>
  <r>
    <x v="3"/>
    <x v="1"/>
    <x v="1"/>
    <x v="22"/>
    <x v="22"/>
    <x v="1"/>
    <x v="30"/>
    <n v="4524.0433759999996"/>
    <n v="7.3079154441555803"/>
    <n v="33061.326457500203"/>
    <n v="7.3079154441555803E-3"/>
    <n v="33.061326457500151"/>
  </r>
  <r>
    <x v="3"/>
    <x v="1"/>
    <x v="1"/>
    <x v="17"/>
    <x v="17"/>
    <x v="1"/>
    <x v="30"/>
    <n v="4524.0433759999996"/>
    <n v="8.3829517660850907"/>
    <n v="37924.837408684703"/>
    <n v="8.3829517660850908E-3"/>
    <n v="37.924837408684752"/>
  </r>
  <r>
    <x v="3"/>
    <x v="1"/>
    <x v="1"/>
    <x v="18"/>
    <x v="18"/>
    <x v="1"/>
    <x v="30"/>
    <n v="4524.0433759999996"/>
    <n v="34.247630794143198"/>
    <n v="154937.76723793699"/>
    <n v="3.4247630794143197E-2"/>
    <n v="154.93776723793712"/>
  </r>
  <r>
    <x v="3"/>
    <x v="1"/>
    <x v="1"/>
    <x v="28"/>
    <x v="27"/>
    <x v="1"/>
    <x v="30"/>
    <n v="4524.0433759999996"/>
    <n v="49.1062888022892"/>
    <n v="222158.98057593999"/>
    <n v="4.9106288802289198E-2"/>
    <n v="222.15898057593941"/>
  </r>
  <r>
    <x v="3"/>
    <x v="1"/>
    <x v="1"/>
    <x v="0"/>
    <x v="0"/>
    <x v="1"/>
    <x v="31"/>
    <n v="4524.0433759999996"/>
    <n v="86.200267937142499"/>
    <n v="389973.75117045501"/>
    <n v="8.62002679371425E-2"/>
    <n v="389.9737511704547"/>
  </r>
  <r>
    <x v="3"/>
    <x v="1"/>
    <x v="1"/>
    <x v="1"/>
    <x v="1"/>
    <x v="1"/>
    <x v="31"/>
    <n v="4524.0433759999996"/>
    <n v="1724.1028556987601"/>
    <n v="7799916.1038666703"/>
    <n v="1.7241028556987601"/>
    <n v="7799.9161038666589"/>
  </r>
  <r>
    <x v="3"/>
    <x v="1"/>
    <x v="1"/>
    <x v="2"/>
    <x v="2"/>
    <x v="1"/>
    <x v="31"/>
    <n v="4524.0433759999996"/>
    <n v="260.609165718979"/>
    <n v="1179007.1698958301"/>
    <n v="0.26060916571897902"/>
    <n v="1179.0071698958332"/>
  </r>
  <r>
    <x v="3"/>
    <x v="1"/>
    <x v="1"/>
    <x v="3"/>
    <x v="3"/>
    <x v="1"/>
    <x v="31"/>
    <n v="4524.0433759999996"/>
    <n v="741.26942759666395"/>
    <n v="3353535.0437500002"/>
    <n v="0.74126942759666392"/>
    <n v="3353.5350437499987"/>
  </r>
  <r>
    <x v="3"/>
    <x v="1"/>
    <x v="1"/>
    <x v="4"/>
    <x v="4"/>
    <x v="1"/>
    <x v="31"/>
    <n v="4524.0433759999996"/>
    <n v="1137.7214887975999"/>
    <n v="5147101.3651276398"/>
    <n v="1.1377214887975999"/>
    <n v="5147.1013651276398"/>
  </r>
  <r>
    <x v="3"/>
    <x v="1"/>
    <x v="1"/>
    <x v="5"/>
    <x v="5"/>
    <x v="1"/>
    <x v="31"/>
    <n v="4524.0433759999996"/>
    <n v="40.0800584215771"/>
    <n v="181323.92281182899"/>
    <n v="4.0080058421577101E-2"/>
    <n v="181.32392281182888"/>
  </r>
  <r>
    <x v="3"/>
    <x v="1"/>
    <x v="1"/>
    <x v="7"/>
    <x v="7"/>
    <x v="1"/>
    <x v="31"/>
    <n v="4524.0433759999996"/>
    <n v="0"/>
    <n v="0"/>
    <n v="0"/>
    <n v="0"/>
  </r>
  <r>
    <x v="3"/>
    <x v="1"/>
    <x v="1"/>
    <x v="8"/>
    <x v="8"/>
    <x v="1"/>
    <x v="31"/>
    <n v="4524.0433759999996"/>
    <n v="127.64986462545301"/>
    <n v="577493.52450607601"/>
    <n v="0.127649864625453"/>
    <n v="577.49352450607728"/>
  </r>
  <r>
    <x v="3"/>
    <x v="1"/>
    <x v="1"/>
    <x v="9"/>
    <x v="9"/>
    <x v="1"/>
    <x v="31"/>
    <n v="4524.0433759999996"/>
    <n v="1.5819473401566799"/>
    <n v="7156.7983854166696"/>
    <n v="1.5819473401566799E-3"/>
    <n v="7.1567983854166464"/>
  </r>
  <r>
    <x v="3"/>
    <x v="1"/>
    <x v="1"/>
    <x v="10"/>
    <x v="10"/>
    <x v="1"/>
    <x v="31"/>
    <n v="4524.0433759999996"/>
    <n v="151.114224001769"/>
    <n v="683647.30411458295"/>
    <n v="0.15111422400176899"/>
    <n v="683.64730411458322"/>
  </r>
  <r>
    <x v="3"/>
    <x v="1"/>
    <x v="1"/>
    <x v="12"/>
    <x v="12"/>
    <x v="1"/>
    <x v="31"/>
    <n v="4524.0433759999996"/>
    <n v="40.868280763010397"/>
    <n v="184889.874874406"/>
    <n v="4.0868280763010398E-2"/>
    <n v="184.88987487440539"/>
  </r>
  <r>
    <x v="3"/>
    <x v="1"/>
    <x v="1"/>
    <x v="23"/>
    <x v="23"/>
    <x v="1"/>
    <x v="31"/>
    <n v="4524.0433759999996"/>
    <n v="6.4313609511119996"/>
    <n v="29095.755909543299"/>
    <n v="6.4313609511119996E-3"/>
    <n v="29.0957559095433"/>
  </r>
  <r>
    <x v="3"/>
    <x v="1"/>
    <x v="1"/>
    <x v="13"/>
    <x v="13"/>
    <x v="1"/>
    <x v="31"/>
    <n v="4524.0433759999996"/>
    <n v="470.77896172607802"/>
    <n v="2129824.4433570202"/>
    <n v="0.47077896172607803"/>
    <n v="2129.8244433570208"/>
  </r>
  <r>
    <x v="3"/>
    <x v="1"/>
    <x v="1"/>
    <x v="14"/>
    <x v="14"/>
    <x v="1"/>
    <x v="31"/>
    <n v="4524.0433759999996"/>
    <n v="38.925318844302097"/>
    <n v="176099.83087625299"/>
    <n v="3.8925318844302101E-2"/>
    <n v="176.09983087625287"/>
  </r>
  <r>
    <x v="3"/>
    <x v="1"/>
    <x v="1"/>
    <x v="19"/>
    <x v="19"/>
    <x v="1"/>
    <x v="31"/>
    <n v="4524.0433759999996"/>
    <n v="4.3444626407547302"/>
    <n v="19654.537432185902"/>
    <n v="4.34446264075473E-3"/>
    <n v="19.654537432185901"/>
  </r>
  <r>
    <x v="3"/>
    <x v="1"/>
    <x v="1"/>
    <x v="15"/>
    <x v="15"/>
    <x v="1"/>
    <x v="31"/>
    <n v="4524.0433759999996"/>
    <n v="174.379240742028"/>
    <n v="788899.24899087998"/>
    <n v="0.17437924074202801"/>
    <n v="788.89924899088112"/>
  </r>
  <r>
    <x v="3"/>
    <x v="1"/>
    <x v="1"/>
    <x v="16"/>
    <x v="16"/>
    <x v="1"/>
    <x v="31"/>
    <n v="4524.0433759999996"/>
    <n v="50.340893484703798"/>
    <n v="227744.385711396"/>
    <n v="5.0340893484703796E-2"/>
    <n v="227.74438571139575"/>
  </r>
  <r>
    <x v="3"/>
    <x v="1"/>
    <x v="1"/>
    <x v="22"/>
    <x v="22"/>
    <x v="1"/>
    <x v="31"/>
    <n v="4524.0433759999996"/>
    <n v="6.2375562623594396"/>
    <n v="28218.975091154502"/>
    <n v="6.2375562623594397E-3"/>
    <n v="28.21897509115454"/>
  </r>
  <r>
    <x v="3"/>
    <x v="1"/>
    <x v="1"/>
    <x v="17"/>
    <x v="17"/>
    <x v="1"/>
    <x v="31"/>
    <n v="4524.0433759999996"/>
    <n v="8.0029815955339405"/>
    <n v="36205.835875525197"/>
    <n v="8.0029815955339409E-3"/>
    <n v="36.205835875525231"/>
  </r>
  <r>
    <x v="3"/>
    <x v="1"/>
    <x v="1"/>
    <x v="18"/>
    <x v="18"/>
    <x v="1"/>
    <x v="31"/>
    <n v="4524.0433759999996"/>
    <n v="227.42007147385399"/>
    <n v="1028858.2679207399"/>
    <n v="0.22742007147385399"/>
    <n v="1028.8582679207357"/>
  </r>
  <r>
    <x v="3"/>
    <x v="1"/>
    <x v="1"/>
    <x v="0"/>
    <x v="0"/>
    <x v="1"/>
    <x v="32"/>
    <n v="4524.0433759999996"/>
    <n v="895.85349562723502"/>
    <n v="4052880.0727588399"/>
    <n v="0.89585349562723504"/>
    <n v="4052.8800727588373"/>
  </r>
  <r>
    <x v="3"/>
    <x v="1"/>
    <x v="1"/>
    <x v="1"/>
    <x v="1"/>
    <x v="1"/>
    <x v="32"/>
    <n v="4524.0433759999996"/>
    <n v="19173.794067475399"/>
    <n v="86743076.043750003"/>
    <n v="19.173794067475399"/>
    <n v="86743.076043750174"/>
  </r>
  <r>
    <x v="3"/>
    <x v="1"/>
    <x v="1"/>
    <x v="2"/>
    <x v="2"/>
    <x v="1"/>
    <x v="32"/>
    <n v="4524.0433759999996"/>
    <n v="145.97844800353801"/>
    <n v="660412.83072916698"/>
    <n v="0.14597844800353801"/>
    <n v="660.41283072916656"/>
  </r>
  <r>
    <x v="3"/>
    <x v="1"/>
    <x v="1"/>
    <x v="3"/>
    <x v="3"/>
    <x v="1"/>
    <x v="32"/>
    <n v="4524.0433759999996"/>
    <n v="993.71818477201396"/>
    <n v="4495624.1714285696"/>
    <n v="0.9937181847720139"/>
    <n v="4495.6241714285734"/>
  </r>
  <r>
    <x v="3"/>
    <x v="1"/>
    <x v="1"/>
    <x v="4"/>
    <x v="4"/>
    <x v="1"/>
    <x v="32"/>
    <n v="4524.0433759999996"/>
    <n v="1166.9544217627599"/>
    <n v="5279352.4218697101"/>
    <n v="1.1669544217627599"/>
    <n v="5279.3524218697239"/>
  </r>
  <r>
    <x v="3"/>
    <x v="1"/>
    <x v="1"/>
    <x v="5"/>
    <x v="5"/>
    <x v="1"/>
    <x v="32"/>
    <n v="4524.0433759999996"/>
    <n v="7.2730970425289101"/>
    <n v="32903.806498258098"/>
    <n v="7.2730970425289101E-3"/>
    <n v="32.903806498258106"/>
  </r>
  <r>
    <x v="3"/>
    <x v="1"/>
    <x v="1"/>
    <x v="8"/>
    <x v="8"/>
    <x v="1"/>
    <x v="32"/>
    <n v="4524.0433759999996"/>
    <n v="104.32059278446999"/>
    <n v="471950.88676697598"/>
    <n v="0.10432059278446999"/>
    <n v="471.9508867669748"/>
  </r>
  <r>
    <x v="3"/>
    <x v="1"/>
    <x v="1"/>
    <x v="9"/>
    <x v="9"/>
    <x v="1"/>
    <x v="32"/>
    <n v="4524.0433759999996"/>
    <n v="0"/>
    <n v="0"/>
    <n v="0"/>
    <n v="0"/>
  </r>
  <r>
    <x v="3"/>
    <x v="1"/>
    <x v="1"/>
    <x v="10"/>
    <x v="10"/>
    <x v="1"/>
    <x v="32"/>
    <n v="4524.0433759999996"/>
    <n v="139.356151545784"/>
    <n v="630453.27430555597"/>
    <n v="0.13935615154578401"/>
    <n v="630.45327430555631"/>
  </r>
  <r>
    <x v="3"/>
    <x v="1"/>
    <x v="1"/>
    <x v="11"/>
    <x v="11"/>
    <x v="1"/>
    <x v="32"/>
    <n v="4524.0433759999996"/>
    <n v="27.111209460829802"/>
    <n v="122652.287576616"/>
    <n v="2.7111209460829802E-2"/>
    <n v="122.65228757661559"/>
  </r>
  <r>
    <x v="3"/>
    <x v="1"/>
    <x v="1"/>
    <x v="12"/>
    <x v="12"/>
    <x v="1"/>
    <x v="32"/>
    <n v="4524.0433759999996"/>
    <n v="153.31358304617399"/>
    <n v="693597.29983086896"/>
    <n v="0.15331358304617398"/>
    <n v="693.59729983086925"/>
  </r>
  <r>
    <x v="3"/>
    <x v="1"/>
    <x v="1"/>
    <x v="13"/>
    <x v="13"/>
    <x v="1"/>
    <x v="32"/>
    <n v="4524.0433759999996"/>
    <n v="195.77448058258599"/>
    <n v="885692.24206948699"/>
    <n v="0.19577448058258601"/>
    <n v="885.69224206948877"/>
  </r>
  <r>
    <x v="3"/>
    <x v="1"/>
    <x v="1"/>
    <x v="14"/>
    <x v="14"/>
    <x v="1"/>
    <x v="32"/>
    <n v="4524.0433759999996"/>
    <n v="4.4838468750616798"/>
    <n v="20285.1177541211"/>
    <n v="4.4838468750616799E-3"/>
    <n v="20.285117754121092"/>
  </r>
  <r>
    <x v="3"/>
    <x v="1"/>
    <x v="1"/>
    <x v="19"/>
    <x v="19"/>
    <x v="1"/>
    <x v="32"/>
    <n v="4524.0433759999996"/>
    <n v="0.60158893049358297"/>
    <n v="2721.6144160744202"/>
    <n v="6.0158893049358302E-4"/>
    <n v="2.7216144160744187"/>
  </r>
  <r>
    <x v="3"/>
    <x v="1"/>
    <x v="1"/>
    <x v="15"/>
    <x v="15"/>
    <x v="1"/>
    <x v="32"/>
    <n v="4524.0433759999996"/>
    <n v="276.28965497659601"/>
    <n v="1249946.3834541901"/>
    <n v="0.27628965497659602"/>
    <n v="1249.9463834541946"/>
  </r>
  <r>
    <x v="3"/>
    <x v="1"/>
    <x v="1"/>
    <x v="16"/>
    <x v="16"/>
    <x v="1"/>
    <x v="32"/>
    <n v="4524.0433759999996"/>
    <n v="188.31722639573701"/>
    <n v="851955.30066232698"/>
    <n v="0.188317226395737"/>
    <n v="851.95530066232629"/>
  </r>
  <r>
    <x v="3"/>
    <x v="1"/>
    <x v="1"/>
    <x v="17"/>
    <x v="17"/>
    <x v="1"/>
    <x v="32"/>
    <n v="4524.0433759999996"/>
    <n v="1.23817341183848"/>
    <n v="5601.5502221671804"/>
    <n v="1.23817341183848E-3"/>
    <n v="5.6015502221671944"/>
  </r>
  <r>
    <x v="3"/>
    <x v="1"/>
    <x v="1"/>
    <x v="18"/>
    <x v="18"/>
    <x v="1"/>
    <x v="32"/>
    <n v="4524.0433759999996"/>
    <n v="107.061072817702"/>
    <n v="484348.93730837997"/>
    <n v="0.107061072817702"/>
    <n v="484.34893730837831"/>
  </r>
  <r>
    <x v="3"/>
    <x v="1"/>
    <x v="1"/>
    <x v="35"/>
    <x v="21"/>
    <x v="1"/>
    <x v="32"/>
    <n v="4524.0433759999996"/>
    <n v="2.1017440033836099"/>
    <n v="9508.3810365553509"/>
    <n v="2.1017440033836098E-3"/>
    <n v="9.5083810365553401"/>
  </r>
  <r>
    <x v="3"/>
    <x v="1"/>
    <x v="1"/>
    <x v="25"/>
    <x v="21"/>
    <x v="1"/>
    <x v="32"/>
    <n v="4524.0433759999996"/>
    <n v="55.150495978674002"/>
    <n v="249503.23601543499"/>
    <n v="5.5150495978674004E-2"/>
    <n v="249.50323601543474"/>
  </r>
  <r>
    <x v="3"/>
    <x v="1"/>
    <x v="1"/>
    <x v="0"/>
    <x v="0"/>
    <x v="2"/>
    <x v="33"/>
    <n v="4524.0433759999996"/>
    <n v="15.312424615755701"/>
    <n v="69274.073153409103"/>
    <n v="1.5312424615755701E-2"/>
    <n v="69.274073153408921"/>
  </r>
  <r>
    <x v="3"/>
    <x v="1"/>
    <x v="1"/>
    <x v="1"/>
    <x v="1"/>
    <x v="2"/>
    <x v="33"/>
    <n v="4524.0433759999996"/>
    <n v="276.260819433915"/>
    <n v="1249815.93020833"/>
    <n v="0.27626081943391501"/>
    <n v="1249.8159302083352"/>
  </r>
  <r>
    <x v="3"/>
    <x v="1"/>
    <x v="1"/>
    <x v="3"/>
    <x v="3"/>
    <x v="2"/>
    <x v="33"/>
    <n v="4524.0433759999996"/>
    <n v="0"/>
    <n v="0"/>
    <n v="0"/>
    <n v="0"/>
  </r>
  <r>
    <x v="3"/>
    <x v="1"/>
    <x v="1"/>
    <x v="4"/>
    <x v="4"/>
    <x v="2"/>
    <x v="33"/>
    <n v="4524.0433759999996"/>
    <n v="1053.08428177108"/>
    <n v="4764198.9693161696"/>
    <n v="1.0530842817710799"/>
    <n v="4764.1989693161713"/>
  </r>
  <r>
    <x v="3"/>
    <x v="1"/>
    <x v="1"/>
    <x v="5"/>
    <x v="5"/>
    <x v="2"/>
    <x v="33"/>
    <n v="4524.0433759999996"/>
    <n v="30.084657388853799"/>
    <n v="136104.29497927299"/>
    <n v="3.0084657388853801E-2"/>
    <n v="136.10429497927348"/>
  </r>
  <r>
    <x v="3"/>
    <x v="1"/>
    <x v="1"/>
    <x v="6"/>
    <x v="6"/>
    <x v="2"/>
    <x v="33"/>
    <n v="4524.0433759999996"/>
    <n v="0"/>
    <n v="0"/>
    <n v="0"/>
    <n v="0"/>
  </r>
  <r>
    <x v="3"/>
    <x v="1"/>
    <x v="1"/>
    <x v="8"/>
    <x v="8"/>
    <x v="2"/>
    <x v="33"/>
    <n v="4524.0433759999996"/>
    <n v="386.82392065982498"/>
    <n v="1750008.19593943"/>
    <n v="0.38682392065982496"/>
    <n v="1750.0081959394306"/>
  </r>
  <r>
    <x v="3"/>
    <x v="1"/>
    <x v="1"/>
    <x v="9"/>
    <x v="9"/>
    <x v="2"/>
    <x v="33"/>
    <n v="4524.0433759999996"/>
    <n v="4.7075890036643901"/>
    <n v="21297.336848958301"/>
    <n v="4.7075890036643898E-3"/>
    <n v="21.29733684895832"/>
  </r>
  <r>
    <x v="3"/>
    <x v="1"/>
    <x v="1"/>
    <x v="10"/>
    <x v="10"/>
    <x v="2"/>
    <x v="33"/>
    <n v="4524.0433759999996"/>
    <n v="10.132936225886599"/>
    <n v="45841.8430121528"/>
    <n v="1.01329362258866E-2"/>
    <n v="45.841843012152708"/>
  </r>
  <r>
    <x v="3"/>
    <x v="1"/>
    <x v="1"/>
    <x v="11"/>
    <x v="11"/>
    <x v="2"/>
    <x v="33"/>
    <n v="4524.0433759999996"/>
    <n v="3.3945233621442998"/>
    <n v="15356.970931186201"/>
    <n v="3.3945233621442998E-3"/>
    <n v="15.356970931186167"/>
  </r>
  <r>
    <x v="3"/>
    <x v="1"/>
    <x v="1"/>
    <x v="12"/>
    <x v="12"/>
    <x v="2"/>
    <x v="33"/>
    <n v="4524.0433759999996"/>
    <n v="1000.36383369986"/>
    <n v="4525689.3754398404"/>
    <n v="1.0003638336998599"/>
    <n v="4525.6893754398161"/>
  </r>
  <r>
    <x v="3"/>
    <x v="1"/>
    <x v="1"/>
    <x v="13"/>
    <x v="13"/>
    <x v="2"/>
    <x v="33"/>
    <n v="4524.0433759999996"/>
    <n v="1500.03213851035"/>
    <n v="6786210.4600148499"/>
    <n v="1.5000321385103501"/>
    <n v="6786.2104600148632"/>
  </r>
  <r>
    <x v="3"/>
    <x v="1"/>
    <x v="1"/>
    <x v="14"/>
    <x v="14"/>
    <x v="2"/>
    <x v="33"/>
    <n v="4524.0433759999996"/>
    <n v="45.485339400024998"/>
    <n v="205777.64841779499"/>
    <n v="4.5485339400024999E-2"/>
    <n v="205.77764841779489"/>
  </r>
  <r>
    <x v="3"/>
    <x v="1"/>
    <x v="1"/>
    <x v="19"/>
    <x v="19"/>
    <x v="2"/>
    <x v="33"/>
    <n v="4524.0433759999996"/>
    <n v="1.92033897879918"/>
    <n v="8687.6968367110494"/>
    <n v="1.9203389787991801E-3"/>
    <n v="8.6876968367110337"/>
  </r>
  <r>
    <x v="3"/>
    <x v="1"/>
    <x v="1"/>
    <x v="15"/>
    <x v="15"/>
    <x v="2"/>
    <x v="33"/>
    <n v="4524.0433759999996"/>
    <n v="85.225412006899305"/>
    <n v="385563.46065668401"/>
    <n v="8.5225412006899301E-2"/>
    <n v="385.56346065668362"/>
  </r>
  <r>
    <x v="3"/>
    <x v="1"/>
    <x v="1"/>
    <x v="16"/>
    <x v="16"/>
    <x v="2"/>
    <x v="33"/>
    <n v="4524.0433759999996"/>
    <n v="68.130671432225896"/>
    <n v="308226.11279539397"/>
    <n v="6.8130671432225898E-2"/>
    <n v="308.22611279539399"/>
  </r>
  <r>
    <x v="3"/>
    <x v="1"/>
    <x v="1"/>
    <x v="17"/>
    <x v="17"/>
    <x v="2"/>
    <x v="33"/>
    <n v="4524.0433759999996"/>
    <n v="1.78019331607589"/>
    <n v="8053.6717795925997"/>
    <n v="1.7801933160758901E-3"/>
    <n v="8.0536717795926034"/>
  </r>
  <r>
    <x v="3"/>
    <x v="1"/>
    <x v="1"/>
    <x v="18"/>
    <x v="18"/>
    <x v="2"/>
    <x v="33"/>
    <n v="4524.0433759999996"/>
    <n v="177.90973196937699"/>
    <n v="804871.34444199502"/>
    <n v="0.17790973196937698"/>
    <n v="804.87134444199535"/>
  </r>
  <r>
    <x v="3"/>
    <x v="1"/>
    <x v="1"/>
    <x v="25"/>
    <x v="21"/>
    <x v="2"/>
    <x v="33"/>
    <n v="4524.0433759999996"/>
    <n v="32.271998615467098"/>
    <n v="145999.92156658499"/>
    <n v="3.2271998615467097E-2"/>
    <n v="145.99992156658507"/>
  </r>
  <r>
    <x v="3"/>
    <x v="1"/>
    <x v="1"/>
    <x v="0"/>
    <x v="0"/>
    <x v="2"/>
    <x v="34"/>
    <n v="4524.0433759999996"/>
    <n v="72.494514898798499"/>
    <n v="327968.32992424298"/>
    <n v="7.2494514898798504E-2"/>
    <n v="327.96832992424265"/>
  </r>
  <r>
    <x v="3"/>
    <x v="1"/>
    <x v="1"/>
    <x v="1"/>
    <x v="1"/>
    <x v="2"/>
    <x v="34"/>
    <n v="4524.0433759999996"/>
    <n v="3040.8927217589098"/>
    <n v="13757130.574999999"/>
    <n v="3.0408927217589099"/>
    <n v="13757.130575000007"/>
  </r>
  <r>
    <x v="3"/>
    <x v="1"/>
    <x v="1"/>
    <x v="2"/>
    <x v="2"/>
    <x v="2"/>
    <x v="34"/>
    <n v="4524.0433759999996"/>
    <n v="21.076178291635099"/>
    <n v="95349.544791666704"/>
    <n v="2.1076178291635099E-2"/>
    <n v="95.349544791666759"/>
  </r>
  <r>
    <x v="3"/>
    <x v="1"/>
    <x v="1"/>
    <x v="3"/>
    <x v="3"/>
    <x v="2"/>
    <x v="34"/>
    <n v="4524.0433759999996"/>
    <n v="23.149245008845099"/>
    <n v="104728.188541667"/>
    <n v="2.3149245008845101E-2"/>
    <n v="104.72818854166673"/>
  </r>
  <r>
    <x v="3"/>
    <x v="1"/>
    <x v="1"/>
    <x v="4"/>
    <x v="4"/>
    <x v="2"/>
    <x v="34"/>
    <n v="4524.0433759999996"/>
    <n v="995.15880184228502"/>
    <n v="4502141.58554269"/>
    <n v="0.995158801842285"/>
    <n v="4502.1415855426858"/>
  </r>
  <r>
    <x v="3"/>
    <x v="1"/>
    <x v="1"/>
    <x v="5"/>
    <x v="5"/>
    <x v="2"/>
    <x v="34"/>
    <n v="4524.0433759999996"/>
    <n v="19.771108141956599"/>
    <n v="89445.350825798596"/>
    <n v="1.9771108141956598E-2"/>
    <n v="89.445350825798414"/>
  </r>
  <r>
    <x v="3"/>
    <x v="1"/>
    <x v="1"/>
    <x v="6"/>
    <x v="6"/>
    <x v="2"/>
    <x v="34"/>
    <n v="4524.0433759999996"/>
    <n v="1.8007255763274299"/>
    <n v="8146.5606155778896"/>
    <n v="1.80072557632743E-3"/>
    <n v="8.1465606155778918"/>
  </r>
  <r>
    <x v="3"/>
    <x v="1"/>
    <x v="1"/>
    <x v="8"/>
    <x v="8"/>
    <x v="2"/>
    <x v="34"/>
    <n v="4524.0433759999996"/>
    <n v="118.25872157814599"/>
    <n v="535007.58600983804"/>
    <n v="0.118258721578146"/>
    <n v="535.00758600983966"/>
  </r>
  <r>
    <x v="3"/>
    <x v="1"/>
    <x v="1"/>
    <x v="9"/>
    <x v="9"/>
    <x v="2"/>
    <x v="34"/>
    <n v="4524.0433759999996"/>
    <n v="6.9966001705837799"/>
    <n v="31652.922656250001"/>
    <n v="6.9966001705837801E-3"/>
    <n v="31.652922656250016"/>
  </r>
  <r>
    <x v="3"/>
    <x v="1"/>
    <x v="1"/>
    <x v="10"/>
    <x v="10"/>
    <x v="2"/>
    <x v="34"/>
    <n v="4524.0433759999996"/>
    <n v="72.427768432524601"/>
    <n v="327666.36601562501"/>
    <n v="7.2427768432524603E-2"/>
    <n v="327.66636601562482"/>
  </r>
  <r>
    <x v="3"/>
    <x v="1"/>
    <x v="1"/>
    <x v="12"/>
    <x v="12"/>
    <x v="2"/>
    <x v="34"/>
    <n v="4524.0433759999996"/>
    <n v="671.28734638255401"/>
    <n v="3036933.0727946102"/>
    <n v="0.67128734638255405"/>
    <n v="3036.9330727946108"/>
  </r>
  <r>
    <x v="3"/>
    <x v="1"/>
    <x v="1"/>
    <x v="13"/>
    <x v="13"/>
    <x v="2"/>
    <x v="34"/>
    <n v="4524.0433759999996"/>
    <n v="459.268689806476"/>
    <n v="2077751.47392318"/>
    <n v="0.459268689806476"/>
    <n v="2077.7514739231865"/>
  </r>
  <r>
    <x v="3"/>
    <x v="1"/>
    <x v="1"/>
    <x v="14"/>
    <x v="14"/>
    <x v="2"/>
    <x v="34"/>
    <n v="4524.0433759999996"/>
    <n v="83.040928324878706"/>
    <n v="375680.76172505802"/>
    <n v="8.3040928324878707E-2"/>
    <n v="375.68076172505823"/>
  </r>
  <r>
    <x v="3"/>
    <x v="1"/>
    <x v="1"/>
    <x v="19"/>
    <x v="19"/>
    <x v="2"/>
    <x v="34"/>
    <n v="4524.0433759999996"/>
    <n v="0.57307449795153698"/>
    <n v="2592.6138864121699"/>
    <n v="5.7307449795153701E-4"/>
    <n v="2.5926138864121766"/>
  </r>
  <r>
    <x v="3"/>
    <x v="1"/>
    <x v="1"/>
    <x v="15"/>
    <x v="15"/>
    <x v="2"/>
    <x v="34"/>
    <n v="4524.0433759999996"/>
    <n v="398.283003552521"/>
    <n v="1801849.58399517"/>
    <n v="0.398283003552521"/>
    <n v="1801.849583995167"/>
  </r>
  <r>
    <x v="3"/>
    <x v="1"/>
    <x v="1"/>
    <x v="16"/>
    <x v="16"/>
    <x v="2"/>
    <x v="34"/>
    <n v="4524.0433759999996"/>
    <n v="416.43038590052498"/>
    <n v="1883949.1288984001"/>
    <n v="0.416430385900525"/>
    <n v="1883.9491288983938"/>
  </r>
  <r>
    <x v="3"/>
    <x v="1"/>
    <x v="1"/>
    <x v="22"/>
    <x v="22"/>
    <x v="2"/>
    <x v="34"/>
    <n v="4524.0433759999996"/>
    <n v="2.2869173505676899"/>
    <n v="10346.1132912952"/>
    <n v="2.2869173505676898E-3"/>
    <n v="10.346113291295225"/>
  </r>
  <r>
    <x v="3"/>
    <x v="1"/>
    <x v="1"/>
    <x v="17"/>
    <x v="17"/>
    <x v="2"/>
    <x v="34"/>
    <n v="4524.0433759999996"/>
    <n v="1.81899717785674"/>
    <n v="8229.2221334455007"/>
    <n v="1.8189971778567399E-3"/>
    <n v="8.2292221334454769"/>
  </r>
  <r>
    <x v="3"/>
    <x v="1"/>
    <x v="1"/>
    <x v="18"/>
    <x v="18"/>
    <x v="2"/>
    <x v="34"/>
    <n v="4524.0433759999996"/>
    <n v="166.214821882406"/>
    <n v="751963.06393011904"/>
    <n v="0.16621482188240599"/>
    <n v="751.96306393011866"/>
  </r>
  <r>
    <x v="3"/>
    <x v="1"/>
    <x v="1"/>
    <x v="25"/>
    <x v="21"/>
    <x v="2"/>
    <x v="34"/>
    <n v="4524.0433759999996"/>
    <n v="374.793795386797"/>
    <n v="1695583.3873855399"/>
    <n v="0.37479379538679702"/>
    <n v="1695.5833873855383"/>
  </r>
  <r>
    <x v="3"/>
    <x v="1"/>
    <x v="1"/>
    <x v="31"/>
    <x v="30"/>
    <x v="2"/>
    <x v="34"/>
    <n v="4524.0433759999996"/>
    <n v="50.017100605551903"/>
    <n v="226279.53268127301"/>
    <n v="5.0017100605551902E-2"/>
    <n v="226.27953268127266"/>
  </r>
  <r>
    <x v="3"/>
    <x v="1"/>
    <x v="1"/>
    <x v="0"/>
    <x v="0"/>
    <x v="2"/>
    <x v="35"/>
    <n v="4524.0433759999996"/>
    <n v="308.35162298688198"/>
    <n v="1394996.1174526501"/>
    <n v="0.30835162298688196"/>
    <n v="1394.9961174526525"/>
  </r>
  <r>
    <x v="3"/>
    <x v="1"/>
    <x v="1"/>
    <x v="1"/>
    <x v="1"/>
    <x v="2"/>
    <x v="35"/>
    <n v="4524.0433759999996"/>
    <n v="6618.1865207227702"/>
    <n v="29940962.8902083"/>
    <n v="6.6181865207227704"/>
    <n v="29940.962890208335"/>
  </r>
  <r>
    <x v="3"/>
    <x v="1"/>
    <x v="1"/>
    <x v="2"/>
    <x v="2"/>
    <x v="2"/>
    <x v="35"/>
    <n v="4524.0433759999996"/>
    <n v="26.392113659337902"/>
    <n v="119399.06697916699"/>
    <n v="2.6392113659337902E-2"/>
    <n v="119.39906697916675"/>
  </r>
  <r>
    <x v="3"/>
    <x v="1"/>
    <x v="1"/>
    <x v="3"/>
    <x v="3"/>
    <x v="2"/>
    <x v="35"/>
    <n v="4524.0433759999996"/>
    <n v="54.741653579551603"/>
    <n v="247653.61526785701"/>
    <n v="5.4741653579551602E-2"/>
    <n v="247.65361526785711"/>
  </r>
  <r>
    <x v="3"/>
    <x v="1"/>
    <x v="1"/>
    <x v="4"/>
    <x v="4"/>
    <x v="2"/>
    <x v="35"/>
    <n v="4524.0433759999996"/>
    <n v="833.58361063087602"/>
    <n v="3771168.4120167801"/>
    <n v="0.83358361063087605"/>
    <n v="3771.1684120167774"/>
  </r>
  <r>
    <x v="3"/>
    <x v="1"/>
    <x v="1"/>
    <x v="5"/>
    <x v="5"/>
    <x v="2"/>
    <x v="35"/>
    <n v="4524.0433759999996"/>
    <n v="77.945932852720901"/>
    <n v="352630.78120849299"/>
    <n v="7.7945932852720903E-2"/>
    <n v="352.63078120849275"/>
  </r>
  <r>
    <x v="3"/>
    <x v="1"/>
    <x v="1"/>
    <x v="6"/>
    <x v="6"/>
    <x v="2"/>
    <x v="35"/>
    <n v="4524.0433759999996"/>
    <n v="4.1878031171780101"/>
    <n v="18945.8029522613"/>
    <n v="4.1878031171780098E-3"/>
    <n v="18.945802952261324"/>
  </r>
  <r>
    <x v="3"/>
    <x v="1"/>
    <x v="1"/>
    <x v="7"/>
    <x v="7"/>
    <x v="2"/>
    <x v="35"/>
    <n v="4524.0433759999996"/>
    <n v="0"/>
    <n v="0"/>
    <n v="0"/>
    <n v="0"/>
  </r>
  <r>
    <x v="3"/>
    <x v="1"/>
    <x v="1"/>
    <x v="8"/>
    <x v="8"/>
    <x v="2"/>
    <x v="35"/>
    <n v="4524.0433759999996"/>
    <n v="154.65872934391899"/>
    <n v="699682.80002893496"/>
    <n v="0.154658729343919"/>
    <n v="699.68280002893357"/>
  </r>
  <r>
    <x v="3"/>
    <x v="1"/>
    <x v="1"/>
    <x v="9"/>
    <x v="9"/>
    <x v="2"/>
    <x v="35"/>
    <n v="4524.0433759999996"/>
    <n v="60.982712597927701"/>
    <n v="275888.43697916699"/>
    <n v="6.0982712597927702E-2"/>
    <n v="275.88843697916656"/>
  </r>
  <r>
    <x v="3"/>
    <x v="1"/>
    <x v="1"/>
    <x v="10"/>
    <x v="10"/>
    <x v="2"/>
    <x v="35"/>
    <n v="4524.0433759999996"/>
    <n v="152.75540181956001"/>
    <n v="691072.06374999997"/>
    <n v="0.15275540181956002"/>
    <n v="691.07206374999873"/>
  </r>
  <r>
    <x v="3"/>
    <x v="1"/>
    <x v="1"/>
    <x v="11"/>
    <x v="11"/>
    <x v="2"/>
    <x v="35"/>
    <n v="4524.0433759999996"/>
    <n v="4.3135987488263297"/>
    <n v="19514.907846349601"/>
    <n v="4.31359874882633E-3"/>
    <n v="19.514907846349644"/>
  </r>
  <r>
    <x v="3"/>
    <x v="1"/>
    <x v="1"/>
    <x v="12"/>
    <x v="12"/>
    <x v="2"/>
    <x v="35"/>
    <n v="4524.0433759999996"/>
    <n v="3115.5098424008702"/>
    <n v="14094701.665376499"/>
    <n v="3.1155098424008703"/>
    <n v="14094.70166537646"/>
  </r>
  <r>
    <x v="3"/>
    <x v="1"/>
    <x v="1"/>
    <x v="13"/>
    <x v="13"/>
    <x v="2"/>
    <x v="35"/>
    <n v="4524.0433759999996"/>
    <n v="231.43584345382999"/>
    <n v="1047025.79454627"/>
    <n v="0.23143584345382998"/>
    <n v="1047.0257945462724"/>
  </r>
  <r>
    <x v="3"/>
    <x v="1"/>
    <x v="1"/>
    <x v="14"/>
    <x v="14"/>
    <x v="2"/>
    <x v="35"/>
    <n v="4524.0433759999996"/>
    <n v="24.3596389257333"/>
    <n v="110204.063123716"/>
    <n v="2.4359638925733298E-2"/>
    <n v="110.20406312371547"/>
  </r>
  <r>
    <x v="3"/>
    <x v="1"/>
    <x v="1"/>
    <x v="19"/>
    <x v="19"/>
    <x v="2"/>
    <x v="35"/>
    <n v="4524.0433759999996"/>
    <n v="1.2934550076843201"/>
    <n v="5851.6465596682601"/>
    <n v="1.2934550076843202E-3"/>
    <n v="5.8516465596682776"/>
  </r>
  <r>
    <x v="3"/>
    <x v="1"/>
    <x v="1"/>
    <x v="15"/>
    <x v="15"/>
    <x v="2"/>
    <x v="35"/>
    <n v="4524.0433759999996"/>
    <n v="106.575101455085"/>
    <n v="482150.381784403"/>
    <n v="0.106575101455085"/>
    <n v="482.15038178440523"/>
  </r>
  <r>
    <x v="3"/>
    <x v="1"/>
    <x v="1"/>
    <x v="16"/>
    <x v="16"/>
    <x v="2"/>
    <x v="35"/>
    <n v="4524.0433759999996"/>
    <n v="63.503008385712903"/>
    <n v="287290.36444345699"/>
    <n v="6.3503008385712906E-2"/>
    <n v="287.29036444345689"/>
  </r>
  <r>
    <x v="3"/>
    <x v="1"/>
    <x v="1"/>
    <x v="22"/>
    <x v="22"/>
    <x v="2"/>
    <x v="35"/>
    <n v="4524.0433759999996"/>
    <n v="1.4068515872449401"/>
    <n v="6364.6576042905599"/>
    <n v="1.4068515872449402E-3"/>
    <n v="6.3646576042905574"/>
  </r>
  <r>
    <x v="3"/>
    <x v="1"/>
    <x v="1"/>
    <x v="17"/>
    <x v="17"/>
    <x v="2"/>
    <x v="35"/>
    <n v="4524.0433759999996"/>
    <n v="1.42202176603928"/>
    <n v="6433.2881511778396"/>
    <n v="1.4220217660392801E-3"/>
    <n v="6.4332881511778259"/>
  </r>
  <r>
    <x v="3"/>
    <x v="1"/>
    <x v="1"/>
    <x v="18"/>
    <x v="18"/>
    <x v="2"/>
    <x v="35"/>
    <n v="4524.0433759999996"/>
    <n v="159.07809988859199"/>
    <n v="719676.22406765004"/>
    <n v="0.15907809988859201"/>
    <n v="719.67622406765099"/>
  </r>
  <r>
    <x v="3"/>
    <x v="1"/>
    <x v="1"/>
    <x v="0"/>
    <x v="0"/>
    <x v="2"/>
    <x v="36"/>
    <n v="4524.0433759999996"/>
    <n v="51.629233004801598"/>
    <n v="233572.88958333299"/>
    <n v="5.16292330048016E-2"/>
    <n v="233.57288958333325"/>
  </r>
  <r>
    <x v="3"/>
    <x v="1"/>
    <x v="1"/>
    <x v="1"/>
    <x v="1"/>
    <x v="2"/>
    <x v="36"/>
    <n v="4524.0433759999996"/>
    <n v="5143.7227539802898"/>
    <n v="23270424.853124999"/>
    <n v="5.1437227539802901"/>
    <n v="23270.424853125009"/>
  </r>
  <r>
    <x v="3"/>
    <x v="1"/>
    <x v="1"/>
    <x v="2"/>
    <x v="2"/>
    <x v="2"/>
    <x v="36"/>
    <n v="4524.0433759999996"/>
    <n v="73.3902636940864"/>
    <n v="332020.736328125"/>
    <n v="7.3390263694086397E-2"/>
    <n v="332.02073632812483"/>
  </r>
  <r>
    <x v="3"/>
    <x v="1"/>
    <x v="1"/>
    <x v="3"/>
    <x v="3"/>
    <x v="2"/>
    <x v="36"/>
    <n v="4524.0433759999996"/>
    <n v="63.461226037041001"/>
    <n v="287101.33928571403"/>
    <n v="6.3461226037041005E-2"/>
    <n v="287.10133928571406"/>
  </r>
  <r>
    <x v="3"/>
    <x v="1"/>
    <x v="1"/>
    <x v="4"/>
    <x v="4"/>
    <x v="2"/>
    <x v="36"/>
    <n v="4524.0433759999996"/>
    <n v="1222.83471648718"/>
    <n v="5532157.2990666796"/>
    <n v="1.22283471648718"/>
    <n v="5532.1572990666646"/>
  </r>
  <r>
    <x v="3"/>
    <x v="1"/>
    <x v="1"/>
    <x v="26"/>
    <x v="25"/>
    <x v="2"/>
    <x v="36"/>
    <n v="4524.0433759999996"/>
    <n v="2.5734621317089799"/>
    <n v="11642.4543103448"/>
    <n v="2.57346213170898E-3"/>
    <n v="11.642454310344849"/>
  </r>
  <r>
    <x v="3"/>
    <x v="1"/>
    <x v="1"/>
    <x v="5"/>
    <x v="5"/>
    <x v="2"/>
    <x v="36"/>
    <n v="4524.0433759999996"/>
    <n v="111.790644469943"/>
    <n v="505745.72461301502"/>
    <n v="0.11179064446994301"/>
    <n v="505.74572461301665"/>
  </r>
  <r>
    <x v="3"/>
    <x v="1"/>
    <x v="1"/>
    <x v="6"/>
    <x v="6"/>
    <x v="2"/>
    <x v="36"/>
    <n v="4524.0433759999996"/>
    <n v="8.6414984957641394"/>
    <n v="39094.5140284757"/>
    <n v="8.641498495764139E-3"/>
    <n v="39.094514028475714"/>
  </r>
  <r>
    <x v="3"/>
    <x v="1"/>
    <x v="1"/>
    <x v="8"/>
    <x v="8"/>
    <x v="2"/>
    <x v="36"/>
    <n v="4524.0433759999996"/>
    <n v="210.103666498189"/>
    <n v="950518.10069444403"/>
    <n v="0.21010366649818901"/>
    <n v="950.51810069444502"/>
  </r>
  <r>
    <x v="3"/>
    <x v="1"/>
    <x v="1"/>
    <x v="9"/>
    <x v="9"/>
    <x v="2"/>
    <x v="36"/>
    <n v="4524.0433759999996"/>
    <n v="0"/>
    <n v="0"/>
    <n v="0"/>
    <n v="0"/>
  </r>
  <r>
    <x v="3"/>
    <x v="1"/>
    <x v="1"/>
    <x v="10"/>
    <x v="10"/>
    <x v="2"/>
    <x v="36"/>
    <n v="4524.0433759999996"/>
    <n v="110.341443960071"/>
    <n v="499189.47864583298"/>
    <n v="0.11034144396007101"/>
    <n v="499.18947864583441"/>
  </r>
  <r>
    <x v="3"/>
    <x v="1"/>
    <x v="1"/>
    <x v="11"/>
    <x v="11"/>
    <x v="2"/>
    <x v="36"/>
    <n v="4524.0433759999996"/>
    <n v="32.340607876812903"/>
    <n v="146310.312840909"/>
    <n v="3.23406078768129E-2"/>
    <n v="146.31031284090881"/>
  </r>
  <r>
    <x v="3"/>
    <x v="1"/>
    <x v="1"/>
    <x v="12"/>
    <x v="12"/>
    <x v="2"/>
    <x v="36"/>
    <n v="4524.0433759999996"/>
    <n v="2457.7891851632198"/>
    <n v="11119144.882742099"/>
    <n v="2.4577891851632199"/>
    <n v="11119.144882742101"/>
  </r>
  <r>
    <x v="3"/>
    <x v="1"/>
    <x v="1"/>
    <x v="13"/>
    <x v="13"/>
    <x v="2"/>
    <x v="36"/>
    <n v="4524.0433759999996"/>
    <n v="527.558330260155"/>
    <n v="2386696.76946708"/>
    <n v="0.52755833026015497"/>
    <n v="2386.6967694670743"/>
  </r>
  <r>
    <x v="3"/>
    <x v="1"/>
    <x v="1"/>
    <x v="14"/>
    <x v="14"/>
    <x v="2"/>
    <x v="36"/>
    <n v="4524.0433759999996"/>
    <n v="20.620478024840299"/>
    <n v="93287.937018232304"/>
    <n v="2.0620478024840298E-2"/>
    <n v="93.287937018232299"/>
  </r>
  <r>
    <x v="3"/>
    <x v="1"/>
    <x v="1"/>
    <x v="19"/>
    <x v="19"/>
    <x v="2"/>
    <x v="36"/>
    <n v="4524.0433759999996"/>
    <n v="2.8702196288443198"/>
    <n v="12984.998099538299"/>
    <n v="2.8702196288443197E-3"/>
    <n v="12.984998099538322"/>
  </r>
  <r>
    <x v="3"/>
    <x v="1"/>
    <x v="1"/>
    <x v="15"/>
    <x v="15"/>
    <x v="2"/>
    <x v="36"/>
    <n v="4524.0433759999996"/>
    <n v="396.74422752749598"/>
    <n v="1794888.094512"/>
    <n v="0.396744227527496"/>
    <n v="1794.888094512005"/>
  </r>
  <r>
    <x v="3"/>
    <x v="1"/>
    <x v="1"/>
    <x v="16"/>
    <x v="16"/>
    <x v="2"/>
    <x v="36"/>
    <n v="4524.0433759999996"/>
    <n v="203.528717141904"/>
    <n v="920772.74461160903"/>
    <n v="0.20352871714190399"/>
    <n v="920.77274461160835"/>
  </r>
  <r>
    <x v="3"/>
    <x v="1"/>
    <x v="1"/>
    <x v="22"/>
    <x v="22"/>
    <x v="2"/>
    <x v="36"/>
    <n v="4524.0433759999996"/>
    <n v="7.39547496045099"/>
    <n v="33457.449507202102"/>
    <n v="7.3954749604509895E-3"/>
    <n v="33.457449507202156"/>
  </r>
  <r>
    <x v="3"/>
    <x v="1"/>
    <x v="1"/>
    <x v="17"/>
    <x v="17"/>
    <x v="2"/>
    <x v="36"/>
    <n v="4524.0433759999996"/>
    <n v="3.4669051272984102"/>
    <n v="15684.429176374801"/>
    <n v="3.4669051272984103E-3"/>
    <n v="15.684429176374808"/>
  </r>
  <r>
    <x v="3"/>
    <x v="1"/>
    <x v="1"/>
    <x v="18"/>
    <x v="18"/>
    <x v="2"/>
    <x v="36"/>
    <n v="4524.0433759999996"/>
    <n v="278.36694502912798"/>
    <n v="1259344.1337563801"/>
    <n v="0.27836694502912795"/>
    <n v="1259.3441337563822"/>
  </r>
  <r>
    <x v="3"/>
    <x v="1"/>
    <x v="1"/>
    <x v="0"/>
    <x v="0"/>
    <x v="2"/>
    <x v="37"/>
    <n v="4524.0433759999996"/>
    <n v="606.52158669714595"/>
    <n v="2743929.9666982298"/>
    <n v="0.60652158669714595"/>
    <n v="2743.9299666982324"/>
  </r>
  <r>
    <x v="3"/>
    <x v="1"/>
    <x v="1"/>
    <x v="1"/>
    <x v="1"/>
    <x v="2"/>
    <x v="37"/>
    <n v="4524.0433759999996"/>
    <n v="2003.0431303175801"/>
    <n v="9061854.0055555608"/>
    <n v="2.0030431303175802"/>
    <n v="9061.8540055555532"/>
  </r>
  <r>
    <x v="3"/>
    <x v="1"/>
    <x v="1"/>
    <x v="2"/>
    <x v="2"/>
    <x v="2"/>
    <x v="37"/>
    <n v="4524.0433759999996"/>
    <n v="66.9263264994525"/>
    <n v="302777.60407986102"/>
    <n v="6.6926326499452501E-2"/>
    <n v="302.77760407986131"/>
  </r>
  <r>
    <x v="3"/>
    <x v="1"/>
    <x v="1"/>
    <x v="3"/>
    <x v="3"/>
    <x v="2"/>
    <x v="37"/>
    <n v="4524.0433759999996"/>
    <n v="235.28602115599799"/>
    <n v="1064444.1654761899"/>
    <n v="0.23528602115599798"/>
    <n v="1064.4441654761883"/>
  </r>
  <r>
    <x v="3"/>
    <x v="1"/>
    <x v="1"/>
    <x v="4"/>
    <x v="4"/>
    <x v="2"/>
    <x v="37"/>
    <n v="4524.0433759999996"/>
    <n v="2022.9612778882599"/>
    <n v="9151964.5691348892"/>
    <n v="2.02296127788826"/>
    <n v="9151.9645691348778"/>
  </r>
  <r>
    <x v="3"/>
    <x v="1"/>
    <x v="1"/>
    <x v="26"/>
    <x v="25"/>
    <x v="2"/>
    <x v="37"/>
    <n v="4524.0433759999996"/>
    <n v="19.995392277326101"/>
    <n v="90460.021982758597"/>
    <n v="1.99953922773261E-2"/>
    <n v="90.46002198275869"/>
  </r>
  <r>
    <x v="3"/>
    <x v="1"/>
    <x v="1"/>
    <x v="5"/>
    <x v="5"/>
    <x v="2"/>
    <x v="37"/>
    <n v="4524.0433759999996"/>
    <n v="24.8452106458153"/>
    <n v="112400.810647526"/>
    <n v="2.48452106458153E-2"/>
    <n v="112.40081064752538"/>
  </r>
  <r>
    <x v="3"/>
    <x v="1"/>
    <x v="1"/>
    <x v="6"/>
    <x v="6"/>
    <x v="2"/>
    <x v="37"/>
    <n v="4524.0433759999996"/>
    <n v="7.3120371887235001"/>
    <n v="33079.973408710197"/>
    <n v="7.3120371887234999E-3"/>
    <n v="33.07997340871021"/>
  </r>
  <r>
    <x v="3"/>
    <x v="1"/>
    <x v="1"/>
    <x v="7"/>
    <x v="7"/>
    <x v="2"/>
    <x v="37"/>
    <n v="4524.0433759999996"/>
    <n v="0"/>
    <n v="0"/>
    <n v="0"/>
    <n v="0"/>
  </r>
  <r>
    <x v="3"/>
    <x v="1"/>
    <x v="1"/>
    <x v="8"/>
    <x v="8"/>
    <x v="2"/>
    <x v="37"/>
    <n v="4524.0433759999996"/>
    <n v="253.843271914984"/>
    <n v="1148397.97284915"/>
    <n v="0.25384327191498401"/>
    <n v="1148.3979728491502"/>
  </r>
  <r>
    <x v="3"/>
    <x v="1"/>
    <x v="1"/>
    <x v="10"/>
    <x v="10"/>
    <x v="2"/>
    <x v="37"/>
    <n v="4524.0433759999996"/>
    <n v="148.74253695981801"/>
    <n v="672917.68906250002"/>
    <n v="0.14874253695981801"/>
    <n v="672.91768906249979"/>
  </r>
  <r>
    <x v="3"/>
    <x v="1"/>
    <x v="1"/>
    <x v="11"/>
    <x v="11"/>
    <x v="2"/>
    <x v="37"/>
    <n v="4524.0433759999996"/>
    <n v="84.491365640090507"/>
    <n v="382242.60305324499"/>
    <n v="8.4491365640090507E-2"/>
    <n v="382.24260305324543"/>
  </r>
  <r>
    <x v="3"/>
    <x v="1"/>
    <x v="1"/>
    <x v="12"/>
    <x v="12"/>
    <x v="2"/>
    <x v="37"/>
    <n v="4524.0433759999996"/>
    <n v="5813.6882982702"/>
    <n v="26301378.035918001"/>
    <n v="5.8136882982701996"/>
    <n v="26301.378035918005"/>
  </r>
  <r>
    <x v="3"/>
    <x v="1"/>
    <x v="1"/>
    <x v="13"/>
    <x v="13"/>
    <x v="2"/>
    <x v="37"/>
    <n v="4524.0433759999996"/>
    <n v="1156.8250024819499"/>
    <n v="5233526.4896696704"/>
    <n v="1.15682500248195"/>
    <n v="5233.526489669649"/>
  </r>
  <r>
    <x v="3"/>
    <x v="1"/>
    <x v="1"/>
    <x v="14"/>
    <x v="14"/>
    <x v="2"/>
    <x v="37"/>
    <n v="4524.0433759999996"/>
    <n v="211.28644297113701"/>
    <n v="955869.03276217205"/>
    <n v="0.211286442971137"/>
    <n v="955.86903276217402"/>
  </r>
  <r>
    <x v="3"/>
    <x v="1"/>
    <x v="1"/>
    <x v="19"/>
    <x v="19"/>
    <x v="2"/>
    <x v="37"/>
    <n v="4524.0433759999996"/>
    <n v="0.18258541029932801"/>
    <n v="826.02431601891794"/>
    <n v="1.8258541029932802E-4"/>
    <n v="0.82602431601891702"/>
  </r>
  <r>
    <x v="3"/>
    <x v="1"/>
    <x v="1"/>
    <x v="15"/>
    <x v="15"/>
    <x v="2"/>
    <x v="37"/>
    <n v="4524.0433759999996"/>
    <n v="156.921783327734"/>
    <n v="709920.95441393997"/>
    <n v="0.15692178332773402"/>
    <n v="709.92095441394224"/>
  </r>
  <r>
    <x v="3"/>
    <x v="1"/>
    <x v="1"/>
    <x v="16"/>
    <x v="16"/>
    <x v="2"/>
    <x v="37"/>
    <n v="4524.0433759999996"/>
    <n v="486.61648306405999"/>
    <n v="2201474.0768583799"/>
    <n v="0.48661648306405997"/>
    <n v="2201.4740768583765"/>
  </r>
  <r>
    <x v="3"/>
    <x v="1"/>
    <x v="1"/>
    <x v="17"/>
    <x v="17"/>
    <x v="2"/>
    <x v="37"/>
    <n v="4524.0433759999996"/>
    <n v="2.1871514361864102"/>
    <n v="9894.7679671879905"/>
    <n v="2.1871514361864104E-3"/>
    <n v="9.8947679671880149"/>
  </r>
  <r>
    <x v="3"/>
    <x v="1"/>
    <x v="1"/>
    <x v="18"/>
    <x v="18"/>
    <x v="2"/>
    <x v="37"/>
    <n v="4524.0433759999996"/>
    <n v="507.159353847668"/>
    <n v="2294410.9153509801"/>
    <n v="0.50715935384766797"/>
    <n v="2294.4109153509821"/>
  </r>
  <r>
    <x v="3"/>
    <x v="1"/>
    <x v="1"/>
    <x v="31"/>
    <x v="30"/>
    <x v="2"/>
    <x v="37"/>
    <n v="4524.0433759999996"/>
    <n v="34.562915475061203"/>
    <n v="156364.12881019799"/>
    <n v="3.4562915475061205E-2"/>
    <n v="156.36412881019854"/>
  </r>
  <r>
    <x v="3"/>
    <x v="1"/>
    <x v="1"/>
    <x v="0"/>
    <x v="0"/>
    <x v="1"/>
    <x v="38"/>
    <n v="4524.0433759999996"/>
    <n v="35.037250585843303"/>
    <n v="158510.04142613601"/>
    <n v="3.5037250585843303E-2"/>
    <n v="158.5100414261365"/>
  </r>
  <r>
    <x v="3"/>
    <x v="1"/>
    <x v="1"/>
    <x v="1"/>
    <x v="1"/>
    <x v="1"/>
    <x v="38"/>
    <n v="4524.0433759999996"/>
    <n v="1355.49244219105"/>
    <n v="6132306.6043125"/>
    <n v="1.3554924421910501"/>
    <n v="6132.3066043124827"/>
  </r>
  <r>
    <x v="3"/>
    <x v="1"/>
    <x v="1"/>
    <x v="2"/>
    <x v="2"/>
    <x v="1"/>
    <x v="38"/>
    <n v="4524.0433759999996"/>
    <n v="61.689159440548401"/>
    <n v="279084.43313802098"/>
    <n v="6.1689159440548404E-2"/>
    <n v="279.08443313802087"/>
  </r>
  <r>
    <x v="3"/>
    <x v="1"/>
    <x v="1"/>
    <x v="3"/>
    <x v="3"/>
    <x v="1"/>
    <x v="38"/>
    <n v="4524.0433759999996"/>
    <n v="130.445255243872"/>
    <n v="590139.99291666702"/>
    <n v="0.13044525524387199"/>
    <n v="590.13999291666823"/>
  </r>
  <r>
    <x v="3"/>
    <x v="1"/>
    <x v="1"/>
    <x v="4"/>
    <x v="4"/>
    <x v="1"/>
    <x v="38"/>
    <n v="4524.0433759999996"/>
    <n v="1440.97564375872"/>
    <n v="6519036.3161239699"/>
    <n v="1.44097564375872"/>
    <n v="6519.036316123972"/>
  </r>
  <r>
    <x v="3"/>
    <x v="1"/>
    <x v="1"/>
    <x v="26"/>
    <x v="25"/>
    <x v="1"/>
    <x v="38"/>
    <n v="4524.0433759999996"/>
    <n v="0.14011071605971101"/>
    <n v="633.86695689655198"/>
    <n v="1.4011071605971102E-4"/>
    <n v="0.63386695689655237"/>
  </r>
  <r>
    <x v="3"/>
    <x v="1"/>
    <x v="1"/>
    <x v="5"/>
    <x v="5"/>
    <x v="1"/>
    <x v="38"/>
    <n v="4524.0433759999996"/>
    <n v="46.908744058792003"/>
    <n v="212217.19283565701"/>
    <n v="4.6908744058792001E-2"/>
    <n v="212.2171928356573"/>
  </r>
  <r>
    <x v="3"/>
    <x v="1"/>
    <x v="1"/>
    <x v="6"/>
    <x v="6"/>
    <x v="1"/>
    <x v="38"/>
    <n v="4524.0433759999996"/>
    <n v="6.85153758748252"/>
    <n v="30996.653238065301"/>
    <n v="6.8515375874825197E-3"/>
    <n v="30.99665323806531"/>
  </r>
  <r>
    <x v="3"/>
    <x v="1"/>
    <x v="1"/>
    <x v="8"/>
    <x v="8"/>
    <x v="1"/>
    <x v="38"/>
    <n v="4524.0433759999996"/>
    <n v="324.51000764731299"/>
    <n v="1468097.35054254"/>
    <n v="0.32451000764731297"/>
    <n v="1468.0973505425354"/>
  </r>
  <r>
    <x v="3"/>
    <x v="1"/>
    <x v="1"/>
    <x v="9"/>
    <x v="9"/>
    <x v="1"/>
    <x v="38"/>
    <n v="4524.0433759999996"/>
    <n v="0.35785080237553701"/>
    <n v="1618.9325520833299"/>
    <n v="3.57850802375537E-4"/>
    <n v="1.6189325520833331"/>
  </r>
  <r>
    <x v="3"/>
    <x v="1"/>
    <x v="1"/>
    <x v="10"/>
    <x v="10"/>
    <x v="1"/>
    <x v="38"/>
    <n v="4524.0433759999996"/>
    <n v="166.99971470653301"/>
    <n v="755513.95311197895"/>
    <n v="0.16699971470653302"/>
    <n v="755.51395311198041"/>
  </r>
  <r>
    <x v="3"/>
    <x v="1"/>
    <x v="1"/>
    <x v="12"/>
    <x v="12"/>
    <x v="1"/>
    <x v="38"/>
    <n v="4524.0433759999996"/>
    <n v="14062.025963410901"/>
    <n v="63617215.412909299"/>
    <n v="14.062025963410901"/>
    <n v="63617.2154129091"/>
  </r>
  <r>
    <x v="3"/>
    <x v="1"/>
    <x v="1"/>
    <x v="13"/>
    <x v="13"/>
    <x v="1"/>
    <x v="38"/>
    <n v="4524.0433759999996"/>
    <n v="295.33360813132498"/>
    <n v="1336102.0535766999"/>
    <n v="0.29533360813132498"/>
    <n v="1336.1020535767004"/>
  </r>
  <r>
    <x v="3"/>
    <x v="1"/>
    <x v="1"/>
    <x v="14"/>
    <x v="14"/>
    <x v="1"/>
    <x v="38"/>
    <n v="4524.0433759999996"/>
    <n v="47.653011172321001"/>
    <n v="215584.28954059299"/>
    <n v="4.7653011172321E-2"/>
    <n v="215.58428954059281"/>
  </r>
  <r>
    <x v="3"/>
    <x v="1"/>
    <x v="1"/>
    <x v="19"/>
    <x v="19"/>
    <x v="1"/>
    <x v="38"/>
    <n v="4524.0433759999996"/>
    <n v="1.84535660836775"/>
    <n v="8348.4733404439394"/>
    <n v="1.8453566083677499E-3"/>
    <n v="8.3484733404439435"/>
  </r>
  <r>
    <x v="3"/>
    <x v="1"/>
    <x v="1"/>
    <x v="15"/>
    <x v="15"/>
    <x v="1"/>
    <x v="38"/>
    <n v="4524.0433759999996"/>
    <n v="448.717627033952"/>
    <n v="2030018.0082773899"/>
    <n v="0.44871762703395202"/>
    <n v="2030.0180082773891"/>
  </r>
  <r>
    <x v="3"/>
    <x v="1"/>
    <x v="1"/>
    <x v="16"/>
    <x v="16"/>
    <x v="1"/>
    <x v="38"/>
    <n v="4524.0433759999996"/>
    <n v="1362.9787407741101"/>
    <n v="6166174.9438279103"/>
    <n v="1.3629787407741101"/>
    <n v="6166.174943827933"/>
  </r>
  <r>
    <x v="3"/>
    <x v="1"/>
    <x v="1"/>
    <x v="22"/>
    <x v="22"/>
    <x v="1"/>
    <x v="38"/>
    <n v="4524.0433759999996"/>
    <n v="2.4637415578698199"/>
    <n v="11146.073675056899"/>
    <n v="2.46374155786982E-3"/>
    <n v="11.146073675056879"/>
  </r>
  <r>
    <x v="3"/>
    <x v="1"/>
    <x v="1"/>
    <x v="17"/>
    <x v="17"/>
    <x v="1"/>
    <x v="38"/>
    <n v="4524.0433759999996"/>
    <n v="0.50085667362504205"/>
    <n v="2265.89731663876"/>
    <n v="5.0085667362504208E-4"/>
    <n v="2.2658973166387653"/>
  </r>
  <r>
    <x v="3"/>
    <x v="1"/>
    <x v="1"/>
    <x v="18"/>
    <x v="18"/>
    <x v="1"/>
    <x v="38"/>
    <n v="4524.0433759999996"/>
    <n v="432.11061322018702"/>
    <n v="1954887.1574380901"/>
    <n v="0.43211061322018701"/>
    <n v="1954.8871574380848"/>
  </r>
  <r>
    <x v="3"/>
    <x v="1"/>
    <x v="1"/>
    <x v="35"/>
    <x v="21"/>
    <x v="1"/>
    <x v="38"/>
    <n v="4524.0433759999996"/>
    <n v="0.88374930504377802"/>
    <n v="3998.1201895279"/>
    <n v="8.8374930504377797E-4"/>
    <n v="3.9981201895279068"/>
  </r>
  <r>
    <x v="3"/>
    <x v="1"/>
    <x v="1"/>
    <x v="21"/>
    <x v="21"/>
    <x v="1"/>
    <x v="38"/>
    <n v="4524.0433759999996"/>
    <n v="53.047091020003499"/>
    <n v="239987.340745116"/>
    <n v="5.3047091020003496E-2"/>
    <n v="239.98734074511589"/>
  </r>
  <r>
    <x v="3"/>
    <x v="1"/>
    <x v="1"/>
    <x v="0"/>
    <x v="0"/>
    <x v="1"/>
    <x v="39"/>
    <n v="4524.0433759999996"/>
    <n v="427.43724889867201"/>
    <n v="1933744.6545357001"/>
    <n v="0.42743724889867202"/>
    <n v="1933.7446545357002"/>
  </r>
  <r>
    <x v="3"/>
    <x v="1"/>
    <x v="1"/>
    <x v="1"/>
    <x v="1"/>
    <x v="1"/>
    <x v="39"/>
    <n v="4524.0433759999996"/>
    <n v="10126.8109718537"/>
    <n v="45814132.097218797"/>
    <n v="10.1268109718537"/>
    <n v="45814.132097218855"/>
  </r>
  <r>
    <x v="3"/>
    <x v="1"/>
    <x v="1"/>
    <x v="2"/>
    <x v="2"/>
    <x v="1"/>
    <x v="39"/>
    <n v="4524.0433759999996"/>
    <n v="498.341916816717"/>
    <n v="2254520.4477578099"/>
    <n v="0.49834191681671702"/>
    <n v="2254.5204477578113"/>
  </r>
  <r>
    <x v="3"/>
    <x v="1"/>
    <x v="1"/>
    <x v="3"/>
    <x v="3"/>
    <x v="1"/>
    <x v="39"/>
    <n v="4524.0433759999996"/>
    <n v="3212.9513926495501"/>
    <n v="14535531.465326199"/>
    <n v="3.2129513926495501"/>
    <n v="14535.53146532617"/>
  </r>
  <r>
    <x v="3"/>
    <x v="1"/>
    <x v="1"/>
    <x v="4"/>
    <x v="4"/>
    <x v="1"/>
    <x v="39"/>
    <n v="4524.0433759999996"/>
    <n v="1425.3415392704301"/>
    <n v="6448306.94927401"/>
    <n v="1.4253415392704301"/>
    <n v="6448.3069492740324"/>
  </r>
  <r>
    <x v="3"/>
    <x v="1"/>
    <x v="1"/>
    <x v="26"/>
    <x v="25"/>
    <x v="1"/>
    <x v="39"/>
    <n v="4524.0433759999996"/>
    <n v="6.1191210687302302"/>
    <n v="27683.169137931"/>
    <n v="6.1191210687302298E-3"/>
    <n v="27.683169137931035"/>
  </r>
  <r>
    <x v="3"/>
    <x v="1"/>
    <x v="1"/>
    <x v="5"/>
    <x v="5"/>
    <x v="1"/>
    <x v="39"/>
    <n v="4524.0433759999996"/>
    <n v="605.73344198729706"/>
    <n v="2740364.3658443098"/>
    <n v="0.60573344198729706"/>
    <n v="2740.3643658443111"/>
  </r>
  <r>
    <x v="3"/>
    <x v="1"/>
    <x v="1"/>
    <x v="6"/>
    <x v="6"/>
    <x v="1"/>
    <x v="39"/>
    <n v="4524.0433759999996"/>
    <n v="778.70199811288001"/>
    <n v="3522881.6164405402"/>
    <n v="0.77870199811287999"/>
    <n v="3522.8816164405389"/>
  </r>
  <r>
    <x v="3"/>
    <x v="1"/>
    <x v="1"/>
    <x v="7"/>
    <x v="7"/>
    <x v="1"/>
    <x v="39"/>
    <n v="4524.0433759999996"/>
    <n v="0.52172179049785194"/>
    <n v="2360.2920104166701"/>
    <n v="5.2172179049785191E-4"/>
    <n v="2.3602920104166665"/>
  </r>
  <r>
    <x v="3"/>
    <x v="1"/>
    <x v="1"/>
    <x v="8"/>
    <x v="8"/>
    <x v="1"/>
    <x v="39"/>
    <n v="4524.0433759999996"/>
    <n v="401.26879909548501"/>
    <n v="1815357.4525434"/>
    <n v="0.40126879909548502"/>
    <n v="1815.3574525434037"/>
  </r>
  <r>
    <x v="3"/>
    <x v="1"/>
    <x v="1"/>
    <x v="9"/>
    <x v="9"/>
    <x v="1"/>
    <x v="39"/>
    <n v="4524.0433759999996"/>
    <n v="1.56405480003791"/>
    <n v="7075.8517578125002"/>
    <n v="1.5640548000379099E-3"/>
    <n v="7.0758517578125097"/>
  </r>
  <r>
    <x v="3"/>
    <x v="1"/>
    <x v="1"/>
    <x v="10"/>
    <x v="10"/>
    <x v="1"/>
    <x v="39"/>
    <n v="4524.0433759999996"/>
    <n v="993.74062184104196"/>
    <n v="4495725.6777020898"/>
    <n v="0.99374062184104195"/>
    <n v="4495.7256777020866"/>
  </r>
  <r>
    <x v="3"/>
    <x v="1"/>
    <x v="1"/>
    <x v="11"/>
    <x v="11"/>
    <x v="1"/>
    <x v="39"/>
    <n v="4524.0433759999996"/>
    <n v="0.55442444787275003"/>
    <n v="2508.24025089117"/>
    <n v="5.5442444787275004E-4"/>
    <n v="2.5082402508911721"/>
  </r>
  <r>
    <x v="3"/>
    <x v="1"/>
    <x v="1"/>
    <x v="12"/>
    <x v="12"/>
    <x v="1"/>
    <x v="39"/>
    <n v="4524.0433759999996"/>
    <n v="10961.8314978123"/>
    <n v="49591801.176505901"/>
    <n v="10.9618314978123"/>
    <n v="49591.801176505891"/>
  </r>
  <r>
    <x v="3"/>
    <x v="1"/>
    <x v="1"/>
    <x v="30"/>
    <x v="29"/>
    <x v="1"/>
    <x v="39"/>
    <n v="4524.0433759999996"/>
    <n v="9.8870557418909003E-2"/>
    <n v="447.29469037244297"/>
    <n v="9.8870557418908998E-5"/>
    <n v="0.44729469037244285"/>
  </r>
  <r>
    <x v="3"/>
    <x v="1"/>
    <x v="1"/>
    <x v="13"/>
    <x v="13"/>
    <x v="1"/>
    <x v="39"/>
    <n v="4524.0433759999996"/>
    <n v="407.38708420584999"/>
    <n v="1843036.83976943"/>
    <n v="0.40738708420585001"/>
    <n v="1843.0368397694299"/>
  </r>
  <r>
    <x v="3"/>
    <x v="1"/>
    <x v="1"/>
    <x v="14"/>
    <x v="14"/>
    <x v="1"/>
    <x v="39"/>
    <n v="4524.0433759999996"/>
    <n v="53.843061637336298"/>
    <n v="243588.34634395101"/>
    <n v="5.3843061637336299E-2"/>
    <n v="243.58834634395097"/>
  </r>
  <r>
    <x v="3"/>
    <x v="1"/>
    <x v="1"/>
    <x v="19"/>
    <x v="19"/>
    <x v="1"/>
    <x v="39"/>
    <n v="4524.0433759999996"/>
    <n v="5.2793464478943104"/>
    <n v="23883.9923272054"/>
    <n v="5.27934644789431E-3"/>
    <n v="23.88399232720538"/>
  </r>
  <r>
    <x v="3"/>
    <x v="1"/>
    <x v="1"/>
    <x v="15"/>
    <x v="15"/>
    <x v="1"/>
    <x v="39"/>
    <n v="4524.0433759999996"/>
    <n v="149.96414801914599"/>
    <n v="678444.31048350001"/>
    <n v="0.14996414801914598"/>
    <n v="678.44431048350089"/>
  </r>
  <r>
    <x v="3"/>
    <x v="1"/>
    <x v="1"/>
    <x v="16"/>
    <x v="16"/>
    <x v="1"/>
    <x v="39"/>
    <n v="4524.0433759999996"/>
    <n v="681.12153082372095"/>
    <n v="3081423.34977403"/>
    <n v="0.68112153082372096"/>
    <n v="3081.4233497740343"/>
  </r>
  <r>
    <x v="3"/>
    <x v="1"/>
    <x v="1"/>
    <x v="22"/>
    <x v="22"/>
    <x v="1"/>
    <x v="39"/>
    <n v="4524.0433759999996"/>
    <n v="22.2452701972204"/>
    <n v="100638.567283065"/>
    <n v="2.2245270197220401E-2"/>
    <n v="100.63856728306516"/>
  </r>
  <r>
    <x v="3"/>
    <x v="1"/>
    <x v="1"/>
    <x v="17"/>
    <x v="17"/>
    <x v="1"/>
    <x v="39"/>
    <n v="4524.0433759999996"/>
    <n v="0.50499665277002204"/>
    <n v="2284.6267618663901"/>
    <n v="5.0499665277002202E-4"/>
    <n v="2.2846267618663898"/>
  </r>
  <r>
    <x v="3"/>
    <x v="1"/>
    <x v="1"/>
    <x v="18"/>
    <x v="18"/>
    <x v="1"/>
    <x v="39"/>
    <n v="4524.0433759999996"/>
    <n v="427.86872935448997"/>
    <n v="1935696.6908337199"/>
    <n v="0.42786872935449"/>
    <n v="1935.696690833717"/>
  </r>
  <r>
    <x v="3"/>
    <x v="1"/>
    <x v="1"/>
    <x v="25"/>
    <x v="21"/>
    <x v="1"/>
    <x v="39"/>
    <n v="4524.0433759999996"/>
    <n v="71.373713011166899"/>
    <n v="322897.773568695"/>
    <n v="7.1373713011166892E-2"/>
    <n v="322.89777356869456"/>
  </r>
  <r>
    <x v="3"/>
    <x v="1"/>
    <x v="1"/>
    <x v="21"/>
    <x v="21"/>
    <x v="1"/>
    <x v="39"/>
    <n v="4524.0433759999996"/>
    <n v="48.418217260107497"/>
    <n v="219046.11507331801"/>
    <n v="4.8418217260107498E-2"/>
    <n v="219.04611507331816"/>
  </r>
  <r>
    <x v="3"/>
    <x v="1"/>
    <x v="1"/>
    <x v="0"/>
    <x v="0"/>
    <x v="1"/>
    <x v="40"/>
    <n v="4524.0433759999996"/>
    <n v="151.09313884916301"/>
    <n v="683551.91396960197"/>
    <n v="0.15109313884916301"/>
    <n v="683.55191396960413"/>
  </r>
  <r>
    <x v="3"/>
    <x v="1"/>
    <x v="1"/>
    <x v="1"/>
    <x v="1"/>
    <x v="1"/>
    <x v="40"/>
    <n v="4524.0433759999996"/>
    <n v="14315.641495688"/>
    <n v="64764583.081758097"/>
    <n v="14.315641495688"/>
    <n v="64764.583081758028"/>
  </r>
  <r>
    <x v="3"/>
    <x v="1"/>
    <x v="1"/>
    <x v="2"/>
    <x v="2"/>
    <x v="1"/>
    <x v="40"/>
    <n v="4524.0433759999996"/>
    <n v="10.503538033864"/>
    <n v="47518.461666666699"/>
    <n v="1.0503538033864E-2"/>
    <n v="47.518461666666489"/>
  </r>
  <r>
    <x v="3"/>
    <x v="1"/>
    <x v="1"/>
    <x v="3"/>
    <x v="3"/>
    <x v="1"/>
    <x v="40"/>
    <n v="4524.0433759999996"/>
    <n v="669.81934986371402"/>
    <n v="3030291.7928675599"/>
    <n v="0.66981934986371405"/>
    <n v="3030.291792867562"/>
  </r>
  <r>
    <x v="3"/>
    <x v="1"/>
    <x v="1"/>
    <x v="4"/>
    <x v="4"/>
    <x v="1"/>
    <x v="40"/>
    <n v="4524.0433759999996"/>
    <n v="1441.8982952997501"/>
    <n v="6523210.4317165297"/>
    <n v="1.4418982952997501"/>
    <n v="6523.2104317165258"/>
  </r>
  <r>
    <x v="3"/>
    <x v="1"/>
    <x v="1"/>
    <x v="5"/>
    <x v="5"/>
    <x v="1"/>
    <x v="40"/>
    <n v="4524.0433759999996"/>
    <n v="20.409378127713499"/>
    <n v="92332.911926961693"/>
    <n v="2.0409378127713498E-2"/>
    <n v="92.332911926961529"/>
  </r>
  <r>
    <x v="3"/>
    <x v="1"/>
    <x v="1"/>
    <x v="6"/>
    <x v="6"/>
    <x v="1"/>
    <x v="40"/>
    <n v="4524.0433759999996"/>
    <n v="21.509374329316501"/>
    <n v="97309.342456448896"/>
    <n v="2.1509374329316499E-2"/>
    <n v="97.309342456448746"/>
  </r>
  <r>
    <x v="3"/>
    <x v="1"/>
    <x v="1"/>
    <x v="8"/>
    <x v="8"/>
    <x v="1"/>
    <x v="40"/>
    <n v="4524.0433759999996"/>
    <n v="188.75629625461599"/>
    <n v="853941.67174898705"/>
    <n v="0.18875629625461599"/>
    <n v="853.94167174898894"/>
  </r>
  <r>
    <x v="3"/>
    <x v="1"/>
    <x v="1"/>
    <x v="9"/>
    <x v="9"/>
    <x v="1"/>
    <x v="40"/>
    <n v="4524.0433759999996"/>
    <n v="0.14838468615744299"/>
    <n v="671.29875651041698"/>
    <n v="1.4838468615744298E-4"/>
    <n v="0.6712987565104187"/>
  </r>
  <r>
    <x v="3"/>
    <x v="1"/>
    <x v="1"/>
    <x v="10"/>
    <x v="10"/>
    <x v="1"/>
    <x v="40"/>
    <n v="4524.0433759999996"/>
    <n v="267.62637315990702"/>
    <n v="1210753.3207369801"/>
    <n v="0.26762637315990701"/>
    <n v="1210.7533207369813"/>
  </r>
  <r>
    <x v="3"/>
    <x v="1"/>
    <x v="1"/>
    <x v="11"/>
    <x v="11"/>
    <x v="1"/>
    <x v="40"/>
    <n v="4524.0433759999996"/>
    <n v="5.2657165769386598"/>
    <n v="23822.330199792701"/>
    <n v="5.2657165769386602E-3"/>
    <n v="23.822330199792738"/>
  </r>
  <r>
    <x v="3"/>
    <x v="1"/>
    <x v="1"/>
    <x v="12"/>
    <x v="12"/>
    <x v="1"/>
    <x v="40"/>
    <n v="4524.0433759999996"/>
    <n v="15060.0199572167"/>
    <n v="68132183.529873997"/>
    <n v="15.060019957216701"/>
    <n v="68132.183529874019"/>
  </r>
  <r>
    <x v="3"/>
    <x v="1"/>
    <x v="1"/>
    <x v="13"/>
    <x v="13"/>
    <x v="1"/>
    <x v="40"/>
    <n v="4524.0433759999996"/>
    <n v="238.76339717454599"/>
    <n v="1080175.96541876"/>
    <n v="0.23876339717454598"/>
    <n v="1080.1759654187617"/>
  </r>
  <r>
    <x v="3"/>
    <x v="1"/>
    <x v="1"/>
    <x v="14"/>
    <x v="14"/>
    <x v="1"/>
    <x v="40"/>
    <n v="4524.0433759999996"/>
    <n v="3.7442823470339102"/>
    <n v="16939.295749972502"/>
    <n v="3.7442823470339101E-3"/>
    <n v="16.939295749972494"/>
  </r>
  <r>
    <x v="3"/>
    <x v="1"/>
    <x v="1"/>
    <x v="19"/>
    <x v="19"/>
    <x v="1"/>
    <x v="40"/>
    <n v="4524.0433759999996"/>
    <n v="3.0943599323676301"/>
    <n v="13999.018554987601"/>
    <n v="3.0943599323676302E-3"/>
    <n v="13.999018554987584"/>
  </r>
  <r>
    <x v="3"/>
    <x v="1"/>
    <x v="1"/>
    <x v="15"/>
    <x v="15"/>
    <x v="1"/>
    <x v="40"/>
    <n v="4524.0433759999996"/>
    <n v="185.129285879055"/>
    <n v="837532.91948475002"/>
    <n v="0.185129285879055"/>
    <n v="837.53291948474907"/>
  </r>
  <r>
    <x v="3"/>
    <x v="1"/>
    <x v="1"/>
    <x v="16"/>
    <x v="16"/>
    <x v="1"/>
    <x v="40"/>
    <n v="4524.0433759999996"/>
    <n v="693.82746072762598"/>
    <n v="3138905.5277917199"/>
    <n v="0.69382746072762602"/>
    <n v="3138.9055277917164"/>
  </r>
  <r>
    <x v="3"/>
    <x v="1"/>
    <x v="1"/>
    <x v="22"/>
    <x v="22"/>
    <x v="1"/>
    <x v="40"/>
    <n v="4524.0433759999996"/>
    <n v="4.1917483009813399"/>
    <n v="18963.6511349139"/>
    <n v="4.19174830098134E-3"/>
    <n v="18.963651134913885"/>
  </r>
  <r>
    <x v="3"/>
    <x v="1"/>
    <x v="1"/>
    <x v="17"/>
    <x v="17"/>
    <x v="1"/>
    <x v="40"/>
    <n v="4524.0433759999996"/>
    <n v="1.0050447024253999"/>
    <n v="4546.8658285915199"/>
    <n v="1.0050447024253998E-3"/>
    <n v="4.5468658285915211"/>
  </r>
  <r>
    <x v="3"/>
    <x v="1"/>
    <x v="1"/>
    <x v="18"/>
    <x v="18"/>
    <x v="1"/>
    <x v="40"/>
    <n v="4524.0433759999996"/>
    <n v="296.81092974840999"/>
    <n v="1342785.5206527"/>
    <n v="0.29681092974841"/>
    <n v="1342.7855206526956"/>
  </r>
  <r>
    <x v="3"/>
    <x v="1"/>
    <x v="1"/>
    <x v="0"/>
    <x v="0"/>
    <x v="1"/>
    <x v="41"/>
    <n v="4524.0433759999996"/>
    <n v="189.40136563943099"/>
    <n v="856859.99362642097"/>
    <n v="0.189401365639431"/>
    <n v="856.85999362642178"/>
  </r>
  <r>
    <x v="3"/>
    <x v="1"/>
    <x v="1"/>
    <x v="1"/>
    <x v="1"/>
    <x v="1"/>
    <x v="41"/>
    <n v="4524.0433759999996"/>
    <n v="13612.892796784199"/>
    <n v="61585317.485489599"/>
    <n v="13.6128927967842"/>
    <n v="61585.317485489672"/>
  </r>
  <r>
    <x v="3"/>
    <x v="1"/>
    <x v="1"/>
    <x v="2"/>
    <x v="2"/>
    <x v="1"/>
    <x v="41"/>
    <n v="4524.0433759999996"/>
    <n v="44.268797285664697"/>
    <n v="200273.959123698"/>
    <n v="4.4268797285664699E-2"/>
    <n v="200.27395912369815"/>
  </r>
  <r>
    <x v="3"/>
    <x v="1"/>
    <x v="1"/>
    <x v="3"/>
    <x v="3"/>
    <x v="1"/>
    <x v="41"/>
    <n v="4524.0433759999996"/>
    <n v="510.87034392035798"/>
    <n v="2311199.5954077402"/>
    <n v="0.51087034392035802"/>
    <n v="2311.1995954077374"/>
  </r>
  <r>
    <x v="3"/>
    <x v="1"/>
    <x v="1"/>
    <x v="4"/>
    <x v="4"/>
    <x v="1"/>
    <x v="41"/>
    <n v="4524.0433759999996"/>
    <n v="1121.90417605677"/>
    <n v="5075543.1561963698"/>
    <n v="1.1219041760567701"/>
    <n v="5075.5431561963678"/>
  </r>
  <r>
    <x v="3"/>
    <x v="1"/>
    <x v="1"/>
    <x v="26"/>
    <x v="25"/>
    <x v="1"/>
    <x v="41"/>
    <n v="4524.0433759999996"/>
    <n v="0.204923836413863"/>
    <n v="927.08432471264405"/>
    <n v="2.04923836413863E-4"/>
    <n v="0.92708432471264446"/>
  </r>
  <r>
    <x v="3"/>
    <x v="1"/>
    <x v="1"/>
    <x v="5"/>
    <x v="5"/>
    <x v="1"/>
    <x v="41"/>
    <n v="4524.0433759999996"/>
    <n v="41.5765132180683"/>
    <n v="188093.94922137799"/>
    <n v="4.1576513218068302E-2"/>
    <n v="188.09394922137832"/>
  </r>
  <r>
    <x v="3"/>
    <x v="1"/>
    <x v="1"/>
    <x v="6"/>
    <x v="6"/>
    <x v="1"/>
    <x v="41"/>
    <n v="4524.0433759999996"/>
    <n v="37.588931040087999"/>
    <n v="170053.954482831"/>
    <n v="3.7588931040088001E-2"/>
    <n v="170.0539544828309"/>
  </r>
  <r>
    <x v="3"/>
    <x v="1"/>
    <x v="1"/>
    <x v="8"/>
    <x v="8"/>
    <x v="1"/>
    <x v="41"/>
    <n v="4524.0433759999996"/>
    <n v="915.80601492081598"/>
    <n v="4143146.13550347"/>
    <n v="0.91580601492081604"/>
    <n v="4143.1461355034744"/>
  </r>
  <r>
    <x v="3"/>
    <x v="1"/>
    <x v="1"/>
    <x v="9"/>
    <x v="9"/>
    <x v="1"/>
    <x v="41"/>
    <n v="4524.0433759999996"/>
    <n v="0.51308401250947699"/>
    <n v="2321.2143281250001"/>
    <n v="5.1308401250947698E-4"/>
    <n v="2.3212143281250004"/>
  </r>
  <r>
    <x v="3"/>
    <x v="1"/>
    <x v="1"/>
    <x v="10"/>
    <x v="10"/>
    <x v="1"/>
    <x v="41"/>
    <n v="4524.0433759999996"/>
    <n v="364.47782904504697"/>
    <n v="1648913.5081901001"/>
    <n v="0.364477829045047"/>
    <n v="1648.9135081901052"/>
  </r>
  <r>
    <x v="3"/>
    <x v="1"/>
    <x v="1"/>
    <x v="11"/>
    <x v="11"/>
    <x v="1"/>
    <x v="41"/>
    <n v="4524.0433759999996"/>
    <n v="6.4867217484381303"/>
    <n v="29346.210557976701"/>
    <n v="6.48672174843813E-3"/>
    <n v="29.346210557976658"/>
  </r>
  <r>
    <x v="3"/>
    <x v="1"/>
    <x v="1"/>
    <x v="12"/>
    <x v="12"/>
    <x v="1"/>
    <x v="41"/>
    <n v="4524.0433759999996"/>
    <n v="43773.483612899901"/>
    <n v="198033138.58338401"/>
    <n v="43.773483612899902"/>
    <n v="198033.13858338434"/>
  </r>
  <r>
    <x v="3"/>
    <x v="1"/>
    <x v="1"/>
    <x v="13"/>
    <x v="13"/>
    <x v="1"/>
    <x v="41"/>
    <n v="4524.0433759999996"/>
    <n v="297.80055599188"/>
    <n v="1347262.63270418"/>
    <n v="0.29780055599187999"/>
    <n v="1347.2626327041817"/>
  </r>
  <r>
    <x v="3"/>
    <x v="1"/>
    <x v="1"/>
    <x v="14"/>
    <x v="14"/>
    <x v="1"/>
    <x v="41"/>
    <n v="4524.0433759999996"/>
    <n v="24.435506118440301"/>
    <n v="110547.28959433699"/>
    <n v="2.4435506118440302E-2"/>
    <n v="110.54728959433731"/>
  </r>
  <r>
    <x v="3"/>
    <x v="1"/>
    <x v="1"/>
    <x v="19"/>
    <x v="19"/>
    <x v="1"/>
    <x v="41"/>
    <n v="4524.0433759999996"/>
    <n v="19.476366751491099"/>
    <n v="88111.927990630094"/>
    <n v="1.94763667514911E-2"/>
    <n v="88.111927990629937"/>
  </r>
  <r>
    <x v="3"/>
    <x v="1"/>
    <x v="1"/>
    <x v="15"/>
    <x v="15"/>
    <x v="1"/>
    <x v="41"/>
    <n v="4524.0433759999996"/>
    <n v="105.22725650105301"/>
    <n v="476052.67274824198"/>
    <n v="0.10522725650105301"/>
    <n v="476.05267274824178"/>
  </r>
  <r>
    <x v="3"/>
    <x v="1"/>
    <x v="1"/>
    <x v="16"/>
    <x v="16"/>
    <x v="1"/>
    <x v="41"/>
    <n v="4524.0433759999996"/>
    <n v="381.50500784134198"/>
    <n v="1725945.20363545"/>
    <n v="0.381505007841342"/>
    <n v="1725.9452036354512"/>
  </r>
  <r>
    <x v="3"/>
    <x v="1"/>
    <x v="1"/>
    <x v="22"/>
    <x v="22"/>
    <x v="1"/>
    <x v="41"/>
    <n v="4524.0433759999996"/>
    <n v="5.3087729826448404"/>
    <n v="24017.119246822102"/>
    <n v="5.3087729826448403E-3"/>
    <n v="24.017119246822151"/>
  </r>
  <r>
    <x v="3"/>
    <x v="1"/>
    <x v="1"/>
    <x v="17"/>
    <x v="17"/>
    <x v="1"/>
    <x v="41"/>
    <n v="4524.0433759999996"/>
    <n v="1.0012043315360899"/>
    <n v="4529.4918241083697"/>
    <n v="1.0012043315360899E-3"/>
    <n v="4.529491824108355"/>
  </r>
  <r>
    <x v="3"/>
    <x v="1"/>
    <x v="1"/>
    <x v="18"/>
    <x v="18"/>
    <x v="1"/>
    <x v="41"/>
    <n v="4524.0433759999996"/>
    <n v="90.236979983379698"/>
    <n v="408236.01156405301"/>
    <n v="9.0236979983379692E-2"/>
    <n v="408.23601156405346"/>
  </r>
  <r>
    <x v="3"/>
    <x v="1"/>
    <x v="1"/>
    <x v="25"/>
    <x v="21"/>
    <x v="1"/>
    <x v="41"/>
    <n v="4524.0433759999996"/>
    <n v="82.365986384785302"/>
    <n v="372627.29511179402"/>
    <n v="8.2365986384785303E-2"/>
    <n v="372.62729511179413"/>
  </r>
  <r>
    <x v="3"/>
    <x v="1"/>
    <x v="1"/>
    <x v="21"/>
    <x v="21"/>
    <x v="1"/>
    <x v="41"/>
    <n v="4524.0433759999996"/>
    <n v="28.8454331307206"/>
    <n v="130497.990682887"/>
    <n v="2.8845433130720601E-2"/>
    <n v="130.49799068288746"/>
  </r>
  <r>
    <x v="3"/>
    <x v="1"/>
    <x v="1"/>
    <x v="0"/>
    <x v="0"/>
    <x v="1"/>
    <x v="42"/>
    <n v="4524.0433759999996"/>
    <n v="144.48022653324401"/>
    <n v="653634.81181070104"/>
    <n v="0.14448022653324399"/>
    <n v="653.63481181070188"/>
  </r>
  <r>
    <x v="3"/>
    <x v="1"/>
    <x v="1"/>
    <x v="1"/>
    <x v="1"/>
    <x v="1"/>
    <x v="42"/>
    <n v="4524.0433759999996"/>
    <n v="31853.349286075299"/>
    <n v="144105933.84108299"/>
    <n v="31.8533492860753"/>
    <n v="144105.93384108329"/>
  </r>
  <r>
    <x v="3"/>
    <x v="1"/>
    <x v="1"/>
    <x v="2"/>
    <x v="2"/>
    <x v="1"/>
    <x v="42"/>
    <n v="4524.0433759999996"/>
    <n v="88.829971016553003"/>
    <n v="401870.64196770801"/>
    <n v="8.8829971016553003E-2"/>
    <n v="401.87064196770854"/>
  </r>
  <r>
    <x v="3"/>
    <x v="1"/>
    <x v="1"/>
    <x v="3"/>
    <x v="3"/>
    <x v="1"/>
    <x v="42"/>
    <n v="4524.0433759999996"/>
    <n v="12.6716132576988"/>
    <n v="57326.928021726198"/>
    <n v="1.26716132576988E-2"/>
    <n v="57.326928021726033"/>
  </r>
  <r>
    <x v="3"/>
    <x v="1"/>
    <x v="1"/>
    <x v="4"/>
    <x v="4"/>
    <x v="1"/>
    <x v="42"/>
    <n v="4524.0433759999996"/>
    <n v="1046.73859125842"/>
    <n v="4735490.7901862497"/>
    <n v="1.0467385912584199"/>
    <n v="4735.4907901862261"/>
  </r>
  <r>
    <x v="3"/>
    <x v="1"/>
    <x v="1"/>
    <x v="26"/>
    <x v="25"/>
    <x v="1"/>
    <x v="42"/>
    <n v="4524.0433759999996"/>
    <n v="6.1681393950484997E-2"/>
    <n v="279.04930172413799"/>
    <n v="6.1681393950484994E-5"/>
    <n v="0.27904930172413811"/>
  </r>
  <r>
    <x v="3"/>
    <x v="1"/>
    <x v="1"/>
    <x v="5"/>
    <x v="5"/>
    <x v="1"/>
    <x v="42"/>
    <n v="4524.0433759999996"/>
    <n v="33.299828812335399"/>
    <n v="150649.86996037999"/>
    <n v="3.3299828812335397E-2"/>
    <n v="150.64986996037987"/>
  </r>
  <r>
    <x v="3"/>
    <x v="1"/>
    <x v="1"/>
    <x v="6"/>
    <x v="6"/>
    <x v="1"/>
    <x v="42"/>
    <n v="4524.0433759999996"/>
    <n v="62.969160942442898"/>
    <n v="284875.21545393602"/>
    <n v="6.2969160942442898E-2"/>
    <n v="284.87521545393668"/>
  </r>
  <r>
    <x v="3"/>
    <x v="1"/>
    <x v="1"/>
    <x v="7"/>
    <x v="7"/>
    <x v="1"/>
    <x v="42"/>
    <n v="4524.0433759999996"/>
    <n v="7.4531684356835999E-3"/>
    <n v="33.718457291666702"/>
    <n v="7.4531684356835996E-6"/>
    <n v="3.371845729166667E-2"/>
  </r>
  <r>
    <x v="3"/>
    <x v="1"/>
    <x v="1"/>
    <x v="8"/>
    <x v="8"/>
    <x v="1"/>
    <x v="42"/>
    <n v="4524.0433759999996"/>
    <n v="247.861450699183"/>
    <n v="1121335.95420139"/>
    <n v="0.247861450699183"/>
    <n v="1121.3359542013893"/>
  </r>
  <r>
    <x v="3"/>
    <x v="1"/>
    <x v="1"/>
    <x v="9"/>
    <x v="9"/>
    <x v="1"/>
    <x v="42"/>
    <n v="4524.0433759999996"/>
    <n v="0.19175867134192601"/>
    <n v="867.52454687500006"/>
    <n v="1.91758671341926E-4"/>
    <n v="0.86752454687500125"/>
  </r>
  <r>
    <x v="3"/>
    <x v="1"/>
    <x v="1"/>
    <x v="10"/>
    <x v="10"/>
    <x v="1"/>
    <x v="42"/>
    <n v="4524.0433759999996"/>
    <n v="172.61858928797099"/>
    <n v="780933.98544270801"/>
    <n v="0.172618589287971"/>
    <n v="780.93398544270963"/>
  </r>
  <r>
    <x v="3"/>
    <x v="1"/>
    <x v="1"/>
    <x v="11"/>
    <x v="11"/>
    <x v="1"/>
    <x v="42"/>
    <n v="4524.0433759999996"/>
    <n v="15.565629575139299"/>
    <n v="70419.583372678506"/>
    <n v="1.55656295751393E-2"/>
    <n v="70.419583372678645"/>
  </r>
  <r>
    <x v="3"/>
    <x v="1"/>
    <x v="1"/>
    <x v="12"/>
    <x v="12"/>
    <x v="1"/>
    <x v="42"/>
    <n v="4524.0433759999996"/>
    <n v="11774.388164932199"/>
    <n v="53267842.784014098"/>
    <n v="11.7743881649322"/>
    <n v="53267.842784014305"/>
  </r>
  <r>
    <x v="3"/>
    <x v="1"/>
    <x v="1"/>
    <x v="13"/>
    <x v="13"/>
    <x v="1"/>
    <x v="42"/>
    <n v="4524.0433759999996"/>
    <n v="144.22635009938099"/>
    <n v="652486.26381176"/>
    <n v="0.14422635009938101"/>
    <n v="652.48626381176155"/>
  </r>
  <r>
    <x v="3"/>
    <x v="1"/>
    <x v="1"/>
    <x v="14"/>
    <x v="14"/>
    <x v="1"/>
    <x v="42"/>
    <n v="4524.0433759999996"/>
    <n v="1.2552514997989599"/>
    <n v="5678.8122328795598"/>
    <n v="1.2552514997989598E-3"/>
    <n v="5.6788122328795492"/>
  </r>
  <r>
    <x v="3"/>
    <x v="1"/>
    <x v="1"/>
    <x v="19"/>
    <x v="19"/>
    <x v="1"/>
    <x v="42"/>
    <n v="4524.0433759999996"/>
    <n v="4.9725987334762696"/>
    <n v="22496.252361689301"/>
    <n v="4.9725987334762693E-3"/>
    <n v="22.496252361689304"/>
  </r>
  <r>
    <x v="3"/>
    <x v="1"/>
    <x v="1"/>
    <x v="15"/>
    <x v="15"/>
    <x v="1"/>
    <x v="42"/>
    <n v="4524.0433759999996"/>
    <n v="199.353605261833"/>
    <n v="901884.35736651602"/>
    <n v="0.19935360526183299"/>
    <n v="901.88435736651422"/>
  </r>
  <r>
    <x v="3"/>
    <x v="1"/>
    <x v="1"/>
    <x v="16"/>
    <x v="16"/>
    <x v="1"/>
    <x v="42"/>
    <n v="4524.0433759999996"/>
    <n v="390.19147865751199"/>
    <n v="1765243.17439216"/>
    <n v="0.39019147865751197"/>
    <n v="1765.2431743921622"/>
  </r>
  <r>
    <x v="3"/>
    <x v="1"/>
    <x v="1"/>
    <x v="17"/>
    <x v="17"/>
    <x v="1"/>
    <x v="42"/>
    <n v="4524.0433759999996"/>
    <n v="2.1638049567992601"/>
    <n v="9789.1474817636608"/>
    <n v="2.1638049567992601E-3"/>
    <n v="9.7891474817636581"/>
  </r>
  <r>
    <x v="3"/>
    <x v="1"/>
    <x v="1"/>
    <x v="18"/>
    <x v="18"/>
    <x v="1"/>
    <x v="42"/>
    <n v="4524.0433759999996"/>
    <n v="103.6211529975"/>
    <n v="468786.59083182202"/>
    <n v="0.10362115299750001"/>
    <n v="468.78659083182242"/>
  </r>
  <r>
    <x v="3"/>
    <x v="1"/>
    <x v="1"/>
    <x v="0"/>
    <x v="0"/>
    <x v="1"/>
    <x v="43"/>
    <n v="4524.0433759999996"/>
    <n v="723.99424554969698"/>
    <n v="3275381.3708412298"/>
    <n v="0.72399424554969694"/>
    <n v="3275.3813708412235"/>
  </r>
  <r>
    <x v="3"/>
    <x v="1"/>
    <x v="1"/>
    <x v="1"/>
    <x v="1"/>
    <x v="1"/>
    <x v="43"/>
    <n v="4524.0433759999996"/>
    <n v="27945.069325983499"/>
    <n v="126424705.776076"/>
    <n v="27.9450693259835"/>
    <n v="126424.70577607643"/>
  </r>
  <r>
    <x v="3"/>
    <x v="1"/>
    <x v="1"/>
    <x v="2"/>
    <x v="2"/>
    <x v="1"/>
    <x v="43"/>
    <n v="4524.0433759999996"/>
    <n v="220.89821538570899"/>
    <n v="999353.10808593803"/>
    <n v="0.220898215385709"/>
    <n v="999.35310808593806"/>
  </r>
  <r>
    <x v="3"/>
    <x v="1"/>
    <x v="1"/>
    <x v="3"/>
    <x v="3"/>
    <x v="1"/>
    <x v="43"/>
    <n v="4524.0433759999996"/>
    <n v="2300.5777980101602"/>
    <n v="10407913.7480605"/>
    <n v="2.3005777980101603"/>
    <n v="10407.913748060531"/>
  </r>
  <r>
    <x v="3"/>
    <x v="1"/>
    <x v="1"/>
    <x v="4"/>
    <x v="4"/>
    <x v="1"/>
    <x v="43"/>
    <n v="4524.0433759999996"/>
    <n v="882.60889879050501"/>
    <n v="3992960.94217184"/>
    <n v="0.88260889879050497"/>
    <n v="3992.9609421718383"/>
  </r>
  <r>
    <x v="3"/>
    <x v="1"/>
    <x v="1"/>
    <x v="26"/>
    <x v="25"/>
    <x v="1"/>
    <x v="43"/>
    <n v="4524.0433759999996"/>
    <n v="8.6894060866963593E-2"/>
    <n v="393.11250047892702"/>
    <n v="8.6894060866963595E-5"/>
    <n v="0.39311250047892743"/>
  </r>
  <r>
    <x v="3"/>
    <x v="1"/>
    <x v="1"/>
    <x v="5"/>
    <x v="5"/>
    <x v="1"/>
    <x v="43"/>
    <n v="4524.0433759999996"/>
    <n v="13.591261526231101"/>
    <n v="61487.456679229501"/>
    <n v="1.3591261526231101E-2"/>
    <n v="61.487456679229453"/>
  </r>
  <r>
    <x v="3"/>
    <x v="1"/>
    <x v="1"/>
    <x v="6"/>
    <x v="6"/>
    <x v="1"/>
    <x v="43"/>
    <n v="4524.0433759999996"/>
    <n v="109.0512133365"/>
    <n v="493352.41933975398"/>
    <n v="0.1090512133365"/>
    <n v="493.35241933975567"/>
  </r>
  <r>
    <x v="3"/>
    <x v="1"/>
    <x v="1"/>
    <x v="8"/>
    <x v="8"/>
    <x v="1"/>
    <x v="43"/>
    <n v="4524.0433759999996"/>
    <n v="734.45929374456"/>
    <n v="3322725.7028067098"/>
    <n v="0.73445929374455998"/>
    <n v="3322.7257028067147"/>
  </r>
  <r>
    <x v="3"/>
    <x v="1"/>
    <x v="1"/>
    <x v="9"/>
    <x v="9"/>
    <x v="1"/>
    <x v="43"/>
    <n v="4524.0433759999996"/>
    <n v="9.4462740080869398"/>
    <n v="42735.353354166698"/>
    <n v="9.4462740080869401E-3"/>
    <n v="42.735353354166691"/>
  </r>
  <r>
    <x v="3"/>
    <x v="1"/>
    <x v="1"/>
    <x v="10"/>
    <x v="10"/>
    <x v="1"/>
    <x v="43"/>
    <n v="4524.0433759999996"/>
    <n v="164.94330656115699"/>
    <n v="746210.67346354201"/>
    <n v="0.16494330656115699"/>
    <n v="746.21067346353959"/>
  </r>
  <r>
    <x v="3"/>
    <x v="1"/>
    <x v="1"/>
    <x v="11"/>
    <x v="11"/>
    <x v="1"/>
    <x v="43"/>
    <n v="4524.0433759999996"/>
    <n v="1.9043659662880901"/>
    <n v="8615.4342352654494"/>
    <n v="1.90436596628809E-3"/>
    <n v="8.6154342352654716"/>
  </r>
  <r>
    <x v="3"/>
    <x v="1"/>
    <x v="1"/>
    <x v="12"/>
    <x v="12"/>
    <x v="1"/>
    <x v="43"/>
    <n v="4524.0433759999996"/>
    <n v="20665.543151976701"/>
    <n v="93491813.608142301"/>
    <n v="20.665543151976699"/>
    <n v="93491.813608142344"/>
  </r>
  <r>
    <x v="3"/>
    <x v="1"/>
    <x v="1"/>
    <x v="13"/>
    <x v="13"/>
    <x v="1"/>
    <x v="43"/>
    <n v="4524.0433759999996"/>
    <n v="319.85777467762898"/>
    <n v="1447050.44679243"/>
    <n v="0.31985777467762899"/>
    <n v="1447.0504467924279"/>
  </r>
  <r>
    <x v="3"/>
    <x v="1"/>
    <x v="1"/>
    <x v="14"/>
    <x v="14"/>
    <x v="1"/>
    <x v="43"/>
    <n v="4524.0433759999996"/>
    <n v="15.3179315630732"/>
    <n v="69298.986821942497"/>
    <n v="1.5317931563073201E-2"/>
    <n v="69.298986821942634"/>
  </r>
  <r>
    <x v="3"/>
    <x v="1"/>
    <x v="1"/>
    <x v="19"/>
    <x v="19"/>
    <x v="1"/>
    <x v="43"/>
    <n v="4524.0433759999996"/>
    <n v="4.9271461191917298"/>
    <n v="22290.622763113399"/>
    <n v="4.9271461191917297E-3"/>
    <n v="22.290622763113451"/>
  </r>
  <r>
    <x v="3"/>
    <x v="1"/>
    <x v="1"/>
    <x v="15"/>
    <x v="15"/>
    <x v="1"/>
    <x v="43"/>
    <n v="4524.0433759999996"/>
    <n v="91.529066927865401"/>
    <n v="414081.46894647001"/>
    <n v="9.1529066927865402E-2"/>
    <n v="414.08146894647012"/>
  </r>
  <r>
    <x v="3"/>
    <x v="1"/>
    <x v="1"/>
    <x v="16"/>
    <x v="16"/>
    <x v="1"/>
    <x v="43"/>
    <n v="4524.0433759999996"/>
    <n v="121.165041331629"/>
    <n v="548155.90263912"/>
    <n v="0.121165041331629"/>
    <n v="548.15590263912236"/>
  </r>
  <r>
    <x v="3"/>
    <x v="1"/>
    <x v="1"/>
    <x v="22"/>
    <x v="22"/>
    <x v="1"/>
    <x v="43"/>
    <n v="4524.0433759999996"/>
    <n v="7.7133762459888002"/>
    <n v="34895.648712261398"/>
    <n v="7.7133762459888006E-3"/>
    <n v="34.895648712261377"/>
  </r>
  <r>
    <x v="3"/>
    <x v="1"/>
    <x v="1"/>
    <x v="17"/>
    <x v="17"/>
    <x v="1"/>
    <x v="43"/>
    <n v="4524.0433759999996"/>
    <n v="2.6039916198237099"/>
    <n v="11780.5710388229"/>
    <n v="2.6039916198237097E-3"/>
    <n v="11.780571038822963"/>
  </r>
  <r>
    <x v="3"/>
    <x v="1"/>
    <x v="1"/>
    <x v="18"/>
    <x v="18"/>
    <x v="1"/>
    <x v="43"/>
    <n v="4524.0433759999996"/>
    <n v="112.565754059599"/>
    <n v="509252.35401777201"/>
    <n v="0.112565754059599"/>
    <n v="509.25235401777388"/>
  </r>
  <r>
    <x v="3"/>
    <x v="1"/>
    <x v="1"/>
    <x v="25"/>
    <x v="21"/>
    <x v="1"/>
    <x v="43"/>
    <n v="4524.0433759999996"/>
    <n v="34.1379478835225"/>
    <n v="154441.55699268301"/>
    <n v="3.41379478835225E-2"/>
    <n v="154.44155699268316"/>
  </r>
  <r>
    <x v="3"/>
    <x v="1"/>
    <x v="1"/>
    <x v="0"/>
    <x v="0"/>
    <x v="1"/>
    <x v="44"/>
    <n v="4524.0433759999996"/>
    <n v="173.90754768591901"/>
    <n v="786765.28914488596"/>
    <n v="0.17390754768591901"/>
    <n v="786.76528914488597"/>
  </r>
  <r>
    <x v="3"/>
    <x v="1"/>
    <x v="1"/>
    <x v="1"/>
    <x v="1"/>
    <x v="1"/>
    <x v="44"/>
    <n v="4524.0433759999996"/>
    <n v="29330.134887541099"/>
    <n v="132690802.455167"/>
    <n v="29.330134887541099"/>
    <n v="132690.80245516679"/>
  </r>
  <r>
    <x v="3"/>
    <x v="1"/>
    <x v="1"/>
    <x v="2"/>
    <x v="2"/>
    <x v="1"/>
    <x v="44"/>
    <n v="4524.0433759999996"/>
    <n v="35.6076355983068"/>
    <n v="161090.48796354199"/>
    <n v="3.5607635598306799E-2"/>
    <n v="161.09048796354165"/>
  </r>
  <r>
    <x v="3"/>
    <x v="1"/>
    <x v="1"/>
    <x v="3"/>
    <x v="3"/>
    <x v="1"/>
    <x v="44"/>
    <n v="4524.0433759999996"/>
    <n v="382.50739252770899"/>
    <n v="1730480.03543601"/>
    <n v="0.38250739252770899"/>
    <n v="1730.4800354360136"/>
  </r>
  <r>
    <x v="3"/>
    <x v="1"/>
    <x v="1"/>
    <x v="4"/>
    <x v="4"/>
    <x v="1"/>
    <x v="44"/>
    <n v="4524.0433759999996"/>
    <n v="1000.191572855"/>
    <n v="4524910.0599056901"/>
    <n v="1.0001915728549999"/>
    <n v="4524.9100599056837"/>
  </r>
  <r>
    <x v="3"/>
    <x v="1"/>
    <x v="1"/>
    <x v="5"/>
    <x v="5"/>
    <x v="1"/>
    <x v="44"/>
    <n v="4524.0433759999996"/>
    <n v="35.4213718194367"/>
    <n v="160247.822548556"/>
    <n v="3.5421371819436699E-2"/>
    <n v="160.24782254855566"/>
  </r>
  <r>
    <x v="3"/>
    <x v="1"/>
    <x v="1"/>
    <x v="6"/>
    <x v="6"/>
    <x v="1"/>
    <x v="44"/>
    <n v="4524.0433759999996"/>
    <n v="1105.6767561271099"/>
    <n v="5002129.6045540199"/>
    <n v="1.1056767561271099"/>
    <n v="5002.1296045540184"/>
  </r>
  <r>
    <x v="3"/>
    <x v="1"/>
    <x v="1"/>
    <x v="8"/>
    <x v="8"/>
    <x v="1"/>
    <x v="44"/>
    <n v="4524.0433759999996"/>
    <n v="348.69338663198801"/>
    <n v="1577504.00604745"/>
    <n v="0.34869338663198801"/>
    <n v="1577.5040060474521"/>
  </r>
  <r>
    <x v="3"/>
    <x v="1"/>
    <x v="1"/>
    <x v="9"/>
    <x v="9"/>
    <x v="1"/>
    <x v="44"/>
    <n v="4524.0433759999996"/>
    <n v="0.18805676648976499"/>
    <n v="850.77696875000004"/>
    <n v="1.88056766489765E-4"/>
    <n v="0.85077696875000008"/>
  </r>
  <r>
    <x v="3"/>
    <x v="1"/>
    <x v="1"/>
    <x v="10"/>
    <x v="10"/>
    <x v="1"/>
    <x v="44"/>
    <n v="4524.0433759999996"/>
    <n v="229.74718704590001"/>
    <n v="1039386.23970964"/>
    <n v="0.2297471870459"/>
    <n v="1039.3862397096368"/>
  </r>
  <r>
    <x v="3"/>
    <x v="1"/>
    <x v="1"/>
    <x v="11"/>
    <x v="11"/>
    <x v="1"/>
    <x v="44"/>
    <n v="4524.0433759999996"/>
    <n v="19.8215151278145"/>
    <n v="89673.394216272805"/>
    <n v="1.98215151278145E-2"/>
    <n v="89.673394216272968"/>
  </r>
  <r>
    <x v="3"/>
    <x v="1"/>
    <x v="1"/>
    <x v="12"/>
    <x v="12"/>
    <x v="1"/>
    <x v="44"/>
    <n v="4524.0433759999996"/>
    <n v="18614.995820813499"/>
    <n v="84215048.537418902"/>
    <n v="18.614995820813501"/>
    <n v="84215.048537419003"/>
  </r>
  <r>
    <x v="3"/>
    <x v="1"/>
    <x v="1"/>
    <x v="13"/>
    <x v="13"/>
    <x v="1"/>
    <x v="44"/>
    <n v="4524.0433759999996"/>
    <n v="376.77979165273098"/>
    <n v="1704568.1206372001"/>
    <n v="0.37677979165273096"/>
    <n v="1704.5681206371974"/>
  </r>
  <r>
    <x v="3"/>
    <x v="1"/>
    <x v="1"/>
    <x v="14"/>
    <x v="14"/>
    <x v="1"/>
    <x v="44"/>
    <n v="4524.0433759999996"/>
    <n v="21.693354940051801"/>
    <n v="98141.6787197581"/>
    <n v="2.1693354940051802E-2"/>
    <n v="98.141678719758218"/>
  </r>
  <r>
    <x v="3"/>
    <x v="1"/>
    <x v="1"/>
    <x v="19"/>
    <x v="19"/>
    <x v="1"/>
    <x v="44"/>
    <n v="4524.0433759999996"/>
    <n v="2.32339960349305"/>
    <n v="10511.1605859838"/>
    <n v="2.3233996034930501E-3"/>
    <n v="10.51116058598376"/>
  </r>
  <r>
    <x v="3"/>
    <x v="1"/>
    <x v="1"/>
    <x v="15"/>
    <x v="15"/>
    <x v="1"/>
    <x v="44"/>
    <n v="4524.0433759999996"/>
    <n v="377.822225145365"/>
    <n v="1709284.1349744699"/>
    <n v="0.37782222514536501"/>
    <n v="1709.284134974469"/>
  </r>
  <r>
    <x v="3"/>
    <x v="1"/>
    <x v="1"/>
    <x v="16"/>
    <x v="16"/>
    <x v="1"/>
    <x v="44"/>
    <n v="4524.0433759999996"/>
    <n v="991.43665297700795"/>
    <n v="4485302.4226242397"/>
    <n v="0.991436652977008"/>
    <n v="4485.3024226242433"/>
  </r>
  <r>
    <x v="3"/>
    <x v="1"/>
    <x v="1"/>
    <x v="17"/>
    <x v="17"/>
    <x v="1"/>
    <x v="44"/>
    <n v="4524.0433759999996"/>
    <n v="1.4853759884215101"/>
    <n v="6719.9054012877796"/>
    <n v="1.4853759884215102E-3"/>
    <n v="6.719905401287785"/>
  </r>
  <r>
    <x v="3"/>
    <x v="1"/>
    <x v="1"/>
    <x v="18"/>
    <x v="18"/>
    <x v="1"/>
    <x v="44"/>
    <n v="4524.0433759999996"/>
    <n v="431.204222532681"/>
    <n v="1950786.6066522"/>
    <n v="0.43120422253268098"/>
    <n v="1950.7866066522051"/>
  </r>
  <r>
    <x v="3"/>
    <x v="1"/>
    <x v="1"/>
    <x v="21"/>
    <x v="21"/>
    <x v="1"/>
    <x v="44"/>
    <n v="4524.0433759999996"/>
    <n v="52.555630274784001"/>
    <n v="237763.95101614101"/>
    <n v="5.2555630274784E-2"/>
    <n v="237.76395101614159"/>
  </r>
  <r>
    <x v="3"/>
    <x v="1"/>
    <x v="1"/>
    <x v="0"/>
    <x v="0"/>
    <x v="1"/>
    <x v="45"/>
    <n v="4524.0433759999996"/>
    <n v="94.315000423587705"/>
    <n v="426685.15292376903"/>
    <n v="9.4315000423587703E-2"/>
    <n v="426.68515292376912"/>
  </r>
  <r>
    <x v="3"/>
    <x v="1"/>
    <x v="1"/>
    <x v="1"/>
    <x v="1"/>
    <x v="1"/>
    <x v="45"/>
    <n v="4524.0433759999996"/>
    <n v="33208.932054744801"/>
    <n v="150238649.08630201"/>
    <n v="33.2089320547448"/>
    <n v="150238.64908630226"/>
  </r>
  <r>
    <x v="3"/>
    <x v="1"/>
    <x v="1"/>
    <x v="2"/>
    <x v="2"/>
    <x v="1"/>
    <x v="45"/>
    <n v="4524.0433759999996"/>
    <n v="219.384753285317"/>
    <n v="992506.13989583298"/>
    <n v="0.21938475328531701"/>
    <n v="992.50613989583258"/>
  </r>
  <r>
    <x v="3"/>
    <x v="1"/>
    <x v="1"/>
    <x v="3"/>
    <x v="3"/>
    <x v="1"/>
    <x v="45"/>
    <n v="4524.0433759999996"/>
    <n v="161.484563973429"/>
    <n v="730563.17197023798"/>
    <n v="0.161484563973429"/>
    <n v="730.56317197023964"/>
  </r>
  <r>
    <x v="3"/>
    <x v="1"/>
    <x v="1"/>
    <x v="4"/>
    <x v="4"/>
    <x v="1"/>
    <x v="45"/>
    <n v="4524.0433759999996"/>
    <n v="1816.76471767724"/>
    <n v="8219122.3867582101"/>
    <n v="1.8167647176772399"/>
    <n v="8219.1223867582266"/>
  </r>
  <r>
    <x v="3"/>
    <x v="1"/>
    <x v="1"/>
    <x v="26"/>
    <x v="25"/>
    <x v="1"/>
    <x v="45"/>
    <n v="4524.0433759999996"/>
    <n v="7.9528489995904303"/>
    <n v="35979.0338369253"/>
    <n v="7.9528489995904297E-3"/>
    <n v="35.979033836925311"/>
  </r>
  <r>
    <x v="3"/>
    <x v="1"/>
    <x v="1"/>
    <x v="5"/>
    <x v="5"/>
    <x v="1"/>
    <x v="45"/>
    <n v="4524.0433759999996"/>
    <n v="38.146528198629497"/>
    <n v="172576.548214407"/>
    <n v="3.8146528198629494E-2"/>
    <n v="172.57654821440696"/>
  </r>
  <r>
    <x v="3"/>
    <x v="1"/>
    <x v="1"/>
    <x v="6"/>
    <x v="6"/>
    <x v="1"/>
    <x v="45"/>
    <n v="4524.0433759999996"/>
    <n v="569.29467831322404"/>
    <n v="2575513.8184149899"/>
    <n v="0.569294678313224"/>
    <n v="2575.5138184149919"/>
  </r>
  <r>
    <x v="3"/>
    <x v="1"/>
    <x v="1"/>
    <x v="8"/>
    <x v="8"/>
    <x v="1"/>
    <x v="45"/>
    <n v="4524.0433759999996"/>
    <n v="579.00438064225204"/>
    <n v="2619440.93291956"/>
    <n v="0.57900438064225201"/>
    <n v="2619.4409329195628"/>
  </r>
  <r>
    <x v="3"/>
    <x v="1"/>
    <x v="1"/>
    <x v="9"/>
    <x v="9"/>
    <x v="1"/>
    <x v="45"/>
    <n v="4524.0433759999996"/>
    <n v="3.1089213932587798"/>
    <n v="14064.895235677101"/>
    <n v="3.1089213932587799E-3"/>
    <n v="14.064895235677072"/>
  </r>
  <r>
    <x v="3"/>
    <x v="1"/>
    <x v="1"/>
    <x v="10"/>
    <x v="10"/>
    <x v="1"/>
    <x v="45"/>
    <n v="4524.0433759999996"/>
    <n v="429.34383983289098"/>
    <n v="1942370.1546223999"/>
    <n v="0.42934383983289098"/>
    <n v="1942.3701546223951"/>
  </r>
  <r>
    <x v="3"/>
    <x v="1"/>
    <x v="1"/>
    <x v="11"/>
    <x v="11"/>
    <x v="1"/>
    <x v="45"/>
    <n v="4524.0433759999996"/>
    <n v="364.80737643303598"/>
    <n v="1650404.39486781"/>
    <n v="0.36480737643303596"/>
    <n v="1650.4043948678147"/>
  </r>
  <r>
    <x v="3"/>
    <x v="1"/>
    <x v="1"/>
    <x v="12"/>
    <x v="12"/>
    <x v="1"/>
    <x v="45"/>
    <n v="4524.0433759999996"/>
    <n v="22238.290478361701"/>
    <n v="100606990.732196"/>
    <n v="22.238290478361701"/>
    <n v="100606.99073219612"/>
  </r>
  <r>
    <x v="3"/>
    <x v="1"/>
    <x v="1"/>
    <x v="13"/>
    <x v="13"/>
    <x v="1"/>
    <x v="45"/>
    <n v="4524.0433759999996"/>
    <n v="843.87820817296495"/>
    <n v="3817741.6178356502"/>
    <n v="0.84387820817296499"/>
    <n v="3817.7416178356511"/>
  </r>
  <r>
    <x v="3"/>
    <x v="1"/>
    <x v="1"/>
    <x v="14"/>
    <x v="14"/>
    <x v="1"/>
    <x v="45"/>
    <n v="4524.0433759999996"/>
    <n v="102.915474396574"/>
    <n v="465594.07023171801"/>
    <n v="0.102915474396574"/>
    <n v="465.59407023171815"/>
  </r>
  <r>
    <x v="3"/>
    <x v="1"/>
    <x v="1"/>
    <x v="19"/>
    <x v="19"/>
    <x v="1"/>
    <x v="45"/>
    <n v="4524.0433759999996"/>
    <n v="8.1889228812443005"/>
    <n v="37047.042317468098"/>
    <n v="8.188922881244301E-3"/>
    <n v="37.047042317468112"/>
  </r>
  <r>
    <x v="3"/>
    <x v="1"/>
    <x v="1"/>
    <x v="15"/>
    <x v="15"/>
    <x v="1"/>
    <x v="45"/>
    <n v="4524.0433759999996"/>
    <n v="512.28927406196499"/>
    <n v="2317618.89691588"/>
    <n v="0.51228927406196501"/>
    <n v="2317.6188969158811"/>
  </r>
  <r>
    <x v="3"/>
    <x v="1"/>
    <x v="1"/>
    <x v="16"/>
    <x v="16"/>
    <x v="1"/>
    <x v="45"/>
    <n v="4524.0433759999996"/>
    <n v="556.15688891913703"/>
    <n v="2516077.8893313901"/>
    <n v="0.55615688891913706"/>
    <n v="2516.0778893313895"/>
  </r>
  <r>
    <x v="3"/>
    <x v="1"/>
    <x v="1"/>
    <x v="22"/>
    <x v="22"/>
    <x v="1"/>
    <x v="45"/>
    <n v="4524.0433759999996"/>
    <n v="14.3965973148022"/>
    <n v="65130.830718970297"/>
    <n v="1.43965973148022E-2"/>
    <n v="65.130830718970273"/>
  </r>
  <r>
    <x v="3"/>
    <x v="1"/>
    <x v="1"/>
    <x v="17"/>
    <x v="17"/>
    <x v="1"/>
    <x v="45"/>
    <n v="4524.0433759999996"/>
    <n v="1.4576943226906101"/>
    <n v="6594.6723448012699"/>
    <n v="1.45769432269061E-3"/>
    <n v="6.5946723448012596"/>
  </r>
  <r>
    <x v="3"/>
    <x v="1"/>
    <x v="1"/>
    <x v="18"/>
    <x v="18"/>
    <x v="1"/>
    <x v="45"/>
    <n v="4524.0433759999996"/>
    <n v="613.73921690717395"/>
    <n v="2776582.83884033"/>
    <n v="0.61373921690717392"/>
    <n v="2776.582838840327"/>
  </r>
  <r>
    <x v="3"/>
    <x v="1"/>
    <x v="1"/>
    <x v="25"/>
    <x v="21"/>
    <x v="1"/>
    <x v="45"/>
    <n v="4524.0433759999996"/>
    <n v="17.5871378885141"/>
    <n v="79564.974667331102"/>
    <n v="1.7587137888514098E-2"/>
    <n v="79.56497466733083"/>
  </r>
  <r>
    <x v="3"/>
    <x v="1"/>
    <x v="1"/>
    <x v="21"/>
    <x v="21"/>
    <x v="1"/>
    <x v="45"/>
    <n v="4524.0433759999996"/>
    <n v="30.050722891217202"/>
    <n v="135950.773840023"/>
    <n v="3.0050722891217203E-2"/>
    <n v="135.95077384002275"/>
  </r>
  <r>
    <x v="3"/>
    <x v="1"/>
    <x v="1"/>
    <x v="0"/>
    <x v="0"/>
    <x v="3"/>
    <x v="46"/>
    <n v="4524.0433759999996"/>
    <n v="586.03830266965201"/>
    <n v="2651262.7012749198"/>
    <n v="0.58603830266965207"/>
    <n v="2651.2627012749222"/>
  </r>
  <r>
    <x v="3"/>
    <x v="1"/>
    <x v="1"/>
    <x v="1"/>
    <x v="1"/>
    <x v="3"/>
    <x v="46"/>
    <n v="4524.0433759999996"/>
    <n v="44237.695634178097"/>
    <n v="200133253.90330699"/>
    <n v="44.237695634178095"/>
    <n v="200133.25390330752"/>
  </r>
  <r>
    <x v="3"/>
    <x v="1"/>
    <x v="1"/>
    <x v="2"/>
    <x v="2"/>
    <x v="3"/>
    <x v="46"/>
    <n v="4524.0433759999996"/>
    <n v="80.147803833971594"/>
    <n v="362592.14103602601"/>
    <n v="8.014780383397159E-2"/>
    <n v="362.59214103602653"/>
  </r>
  <r>
    <x v="3"/>
    <x v="1"/>
    <x v="1"/>
    <x v="3"/>
    <x v="3"/>
    <x v="3"/>
    <x v="46"/>
    <n v="4524.0433759999996"/>
    <n v="236.029688548493"/>
    <n v="1067808.54901715"/>
    <n v="0.23602968854849299"/>
    <n v="1067.8085490171527"/>
  </r>
  <r>
    <x v="3"/>
    <x v="1"/>
    <x v="1"/>
    <x v="4"/>
    <x v="4"/>
    <x v="3"/>
    <x v="46"/>
    <n v="4524.0433759999996"/>
    <n v="1000.49585570802"/>
    <n v="4526286.6487312997"/>
    <n v="1.0004958557080201"/>
    <n v="4526.2866487313195"/>
  </r>
  <r>
    <x v="3"/>
    <x v="1"/>
    <x v="1"/>
    <x v="26"/>
    <x v="25"/>
    <x v="3"/>
    <x v="46"/>
    <n v="4524.0433759999996"/>
    <n v="4.9320801546500599E-2"/>
    <n v="223.12944553545699"/>
    <n v="4.9320801546500602E-5"/>
    <n v="0.22312944553545658"/>
  </r>
  <r>
    <x v="3"/>
    <x v="1"/>
    <x v="1"/>
    <x v="5"/>
    <x v="5"/>
    <x v="3"/>
    <x v="46"/>
    <n v="4524.0433759999996"/>
    <n v="33.369375042683203"/>
    <n v="150964.50012311101"/>
    <n v="3.3369375042683204E-2"/>
    <n v="150.96450012311067"/>
  </r>
  <r>
    <x v="3"/>
    <x v="1"/>
    <x v="1"/>
    <x v="6"/>
    <x v="6"/>
    <x v="3"/>
    <x v="46"/>
    <n v="4524.0433759999996"/>
    <n v="254.69981457322001"/>
    <n v="1152273.00898841"/>
    <n v="0.25469981457322"/>
    <n v="1152.2730089884042"/>
  </r>
  <r>
    <x v="3"/>
    <x v="1"/>
    <x v="1"/>
    <x v="8"/>
    <x v="8"/>
    <x v="3"/>
    <x v="46"/>
    <n v="4524.0433759999996"/>
    <n v="493.44318839481298"/>
    <n v="2232358.38788987"/>
    <n v="0.49344318839481299"/>
    <n v="2232.3583878898735"/>
  </r>
  <r>
    <x v="3"/>
    <x v="1"/>
    <x v="1"/>
    <x v="9"/>
    <x v="9"/>
    <x v="3"/>
    <x v="46"/>
    <n v="4524.0433759999996"/>
    <n v="170.96854933432101"/>
    <n v="773469.13312026497"/>
    <n v="0.17096854933432101"/>
    <n v="773.46913312026413"/>
  </r>
  <r>
    <x v="3"/>
    <x v="1"/>
    <x v="1"/>
    <x v="10"/>
    <x v="10"/>
    <x v="3"/>
    <x v="46"/>
    <n v="4524.0433759999996"/>
    <n v="334.95360867366799"/>
    <n v="1515344.6545873999"/>
    <n v="0.33495360867366797"/>
    <n v="1515.3446545874035"/>
  </r>
  <r>
    <x v="3"/>
    <x v="1"/>
    <x v="1"/>
    <x v="11"/>
    <x v="11"/>
    <x v="3"/>
    <x v="46"/>
    <n v="4524.0433759999996"/>
    <n v="4.7993498329488702"/>
    <n v="21712.466820859001"/>
    <n v="4.7993498329488701E-3"/>
    <n v="21.712466820859042"/>
  </r>
  <r>
    <x v="3"/>
    <x v="1"/>
    <x v="1"/>
    <x v="12"/>
    <x v="12"/>
    <x v="3"/>
    <x v="46"/>
    <n v="4524.0433759999996"/>
    <n v="2115.67459595639"/>
    <n v="9571403.6416079793"/>
    <n v="2.1156745959563898"/>
    <n v="9571.4036416079816"/>
  </r>
  <r>
    <x v="3"/>
    <x v="1"/>
    <x v="1"/>
    <x v="13"/>
    <x v="13"/>
    <x v="3"/>
    <x v="46"/>
    <n v="4524.0433759999996"/>
    <n v="1200.2309805592199"/>
    <n v="5429897.0172689296"/>
    <n v="1.20023098055922"/>
    <n v="5429.8970172689233"/>
  </r>
  <r>
    <x v="3"/>
    <x v="1"/>
    <x v="1"/>
    <x v="14"/>
    <x v="14"/>
    <x v="3"/>
    <x v="46"/>
    <n v="4524.0433759999996"/>
    <n v="60.593155832211004"/>
    <n v="274126.06527364999"/>
    <n v="6.0593155832211004E-2"/>
    <n v="274.12606527364994"/>
  </r>
  <r>
    <x v="3"/>
    <x v="1"/>
    <x v="1"/>
    <x v="19"/>
    <x v="19"/>
    <x v="3"/>
    <x v="46"/>
    <n v="4524.0433759999996"/>
    <n v="14.9519634641088"/>
    <n v="67643.3312679956"/>
    <n v="1.49519634641088E-2"/>
    <n v="67.643331267995421"/>
  </r>
  <r>
    <x v="3"/>
    <x v="1"/>
    <x v="1"/>
    <x v="15"/>
    <x v="15"/>
    <x v="3"/>
    <x v="46"/>
    <n v="4524.0433759999996"/>
    <n v="671.49322924458795"/>
    <n v="3037864.4957928299"/>
    <n v="0.67149322924458799"/>
    <n v="3037.8644957928277"/>
  </r>
  <r>
    <x v="3"/>
    <x v="1"/>
    <x v="1"/>
    <x v="16"/>
    <x v="16"/>
    <x v="3"/>
    <x v="46"/>
    <n v="4524.0433759999996"/>
    <n v="1159.5106585379599"/>
    <n v="5245676.5141600696"/>
    <n v="1.15951065853796"/>
    <n v="5245.6765141600554"/>
  </r>
  <r>
    <x v="3"/>
    <x v="1"/>
    <x v="1"/>
    <x v="22"/>
    <x v="22"/>
    <x v="3"/>
    <x v="46"/>
    <n v="4524.0433759999996"/>
    <n v="4.8051636510831504"/>
    <n v="21738.768786278699"/>
    <n v="4.8051636510831504E-3"/>
    <n v="21.738768786278701"/>
  </r>
  <r>
    <x v="3"/>
    <x v="1"/>
    <x v="1"/>
    <x v="17"/>
    <x v="17"/>
    <x v="3"/>
    <x v="46"/>
    <n v="4524.0433759999996"/>
    <n v="7.0569752287085299"/>
    <n v="31926.062038034899"/>
    <n v="7.0569752287085296E-3"/>
    <n v="31.926062038034907"/>
  </r>
  <r>
    <x v="3"/>
    <x v="1"/>
    <x v="1"/>
    <x v="18"/>
    <x v="18"/>
    <x v="3"/>
    <x v="46"/>
    <n v="4524.0433759999996"/>
    <n v="1071.98677495118"/>
    <n v="4849714.6683774795"/>
    <n v="1.07198677495118"/>
    <n v="4849.7146683774881"/>
  </r>
  <r>
    <x v="3"/>
    <x v="1"/>
    <x v="1"/>
    <x v="0"/>
    <x v="0"/>
    <x v="3"/>
    <x v="47"/>
    <n v="4524.0433759999996"/>
    <n v="372.65993056199198"/>
    <n v="1685929.6903595999"/>
    <n v="0.37265993056199198"/>
    <n v="1685.9296903595996"/>
  </r>
  <r>
    <x v="3"/>
    <x v="1"/>
    <x v="1"/>
    <x v="1"/>
    <x v="1"/>
    <x v="3"/>
    <x v="47"/>
    <n v="4524.0433759999996"/>
    <n v="7569.9939310715499"/>
    <n v="34246980.900224403"/>
    <n v="7.5699939310715498"/>
    <n v="34246.980900224444"/>
  </r>
  <r>
    <x v="3"/>
    <x v="1"/>
    <x v="1"/>
    <x v="2"/>
    <x v="2"/>
    <x v="3"/>
    <x v="47"/>
    <n v="4524.0433759999996"/>
    <n v="99.681322743397104"/>
    <n v="450962.627868184"/>
    <n v="9.9681322743397111E-2"/>
    <n v="450.9626278681838"/>
  </r>
  <r>
    <x v="3"/>
    <x v="1"/>
    <x v="1"/>
    <x v="3"/>
    <x v="3"/>
    <x v="3"/>
    <x v="47"/>
    <n v="4524.0433759999996"/>
    <n v="2.9722917414532599"/>
    <n v="13446.776764461099"/>
    <n v="2.9722917414532601E-3"/>
    <n v="13.446776764461125"/>
  </r>
  <r>
    <x v="3"/>
    <x v="1"/>
    <x v="1"/>
    <x v="4"/>
    <x v="4"/>
    <x v="3"/>
    <x v="47"/>
    <n v="4524.0433759999996"/>
    <n v="988.79897532425798"/>
    <n v="4473369.4545112997"/>
    <n v="0.98879897532425798"/>
    <n v="4473.3694545112967"/>
  </r>
  <r>
    <x v="3"/>
    <x v="1"/>
    <x v="1"/>
    <x v="26"/>
    <x v="25"/>
    <x v="3"/>
    <x v="47"/>
    <n v="4524.0433759999996"/>
    <n v="0.57409605659507701"/>
    <n v="2597.2354620266801"/>
    <n v="5.74096056595077E-4"/>
    <n v="2.5972354620266791"/>
  </r>
  <r>
    <x v="3"/>
    <x v="1"/>
    <x v="1"/>
    <x v="5"/>
    <x v="5"/>
    <x v="3"/>
    <x v="47"/>
    <n v="4524.0433759999996"/>
    <n v="28.3454194276161"/>
    <n v="128235.90700144799"/>
    <n v="2.8345419427616099E-2"/>
    <n v="128.23590700144831"/>
  </r>
  <r>
    <x v="3"/>
    <x v="1"/>
    <x v="1"/>
    <x v="6"/>
    <x v="6"/>
    <x v="3"/>
    <x v="47"/>
    <n v="4524.0433759999996"/>
    <n v="33.125565554464998"/>
    <n v="149861.49542293101"/>
    <n v="3.3125565554464997E-2"/>
    <n v="149.86149542293111"/>
  </r>
  <r>
    <x v="3"/>
    <x v="1"/>
    <x v="1"/>
    <x v="8"/>
    <x v="8"/>
    <x v="3"/>
    <x v="47"/>
    <n v="4524.0433759999996"/>
    <n v="266.46195459836798"/>
    <n v="1205485.44065676"/>
    <n v="0.26646195459836797"/>
    <n v="1205.4854406567592"/>
  </r>
  <r>
    <x v="3"/>
    <x v="1"/>
    <x v="1"/>
    <x v="9"/>
    <x v="9"/>
    <x v="3"/>
    <x v="47"/>
    <n v="4524.0433759999996"/>
    <n v="1.51450910378424"/>
    <n v="6851.7048788667998"/>
    <n v="1.5145091037842399E-3"/>
    <n v="6.8517048788667863"/>
  </r>
  <r>
    <x v="3"/>
    <x v="1"/>
    <x v="1"/>
    <x v="10"/>
    <x v="10"/>
    <x v="3"/>
    <x v="47"/>
    <n v="4524.0433759999996"/>
    <n v="7.8228124064189997"/>
    <n v="35390.742648950501"/>
    <n v="7.8228124064189993E-3"/>
    <n v="35.390742648950493"/>
  </r>
  <r>
    <x v="3"/>
    <x v="1"/>
    <x v="1"/>
    <x v="11"/>
    <x v="11"/>
    <x v="3"/>
    <x v="47"/>
    <n v="4524.0433759999996"/>
    <n v="0.76512415177895599"/>
    <n v="3461.4548506731999"/>
    <n v="7.65124151778956E-4"/>
    <n v="3.4614548506732041"/>
  </r>
  <r>
    <x v="3"/>
    <x v="1"/>
    <x v="1"/>
    <x v="12"/>
    <x v="12"/>
    <x v="3"/>
    <x v="47"/>
    <n v="4524.0433759999996"/>
    <n v="5667.50997714801"/>
    <n v="25640060.970530398"/>
    <n v="5.6675099771480095"/>
    <n v="25640.060970530361"/>
  </r>
  <r>
    <x v="3"/>
    <x v="1"/>
    <x v="1"/>
    <x v="30"/>
    <x v="29"/>
    <x v="3"/>
    <x v="47"/>
    <n v="4524.0433759999996"/>
    <n v="0.134223022055765"/>
    <n v="607.230773838088"/>
    <n v="1.34223022055765E-4"/>
    <n v="0.60723077383808555"/>
  </r>
  <r>
    <x v="3"/>
    <x v="1"/>
    <x v="1"/>
    <x v="13"/>
    <x v="13"/>
    <x v="3"/>
    <x v="47"/>
    <n v="4524.0433759999996"/>
    <n v="1299.0690965046099"/>
    <n v="5877044.9410079801"/>
    <n v="1.2990690965046099"/>
    <n v="5877.0449410079846"/>
  </r>
  <r>
    <x v="3"/>
    <x v="1"/>
    <x v="1"/>
    <x v="14"/>
    <x v="14"/>
    <x v="3"/>
    <x v="47"/>
    <n v="4524.0433759999996"/>
    <n v="69.455955677580604"/>
    <n v="314221.75620690797"/>
    <n v="6.9455955677580603E-2"/>
    <n v="314.22175620690808"/>
  </r>
  <r>
    <x v="3"/>
    <x v="1"/>
    <x v="1"/>
    <x v="19"/>
    <x v="19"/>
    <x v="3"/>
    <x v="47"/>
    <n v="4524.0433759999996"/>
    <n v="4.9405709618135099"/>
    <n v="22351.3573334504"/>
    <n v="4.9405709618135099E-3"/>
    <n v="22.351357333450355"/>
  </r>
  <r>
    <x v="3"/>
    <x v="1"/>
    <x v="1"/>
    <x v="15"/>
    <x v="15"/>
    <x v="3"/>
    <x v="47"/>
    <n v="4524.0433759999996"/>
    <n v="291.41989031843298"/>
    <n v="1318396.2244297499"/>
    <n v="0.29141989031843296"/>
    <n v="1318.3962244297531"/>
  </r>
  <r>
    <x v="3"/>
    <x v="1"/>
    <x v="1"/>
    <x v="16"/>
    <x v="16"/>
    <x v="3"/>
    <x v="47"/>
    <n v="4524.0433759999996"/>
    <n v="1801.4020856365801"/>
    <n v="8149621.17303677"/>
    <n v="1.80140208563658"/>
    <n v="8149.621173036754"/>
  </r>
  <r>
    <x v="3"/>
    <x v="1"/>
    <x v="1"/>
    <x v="34"/>
    <x v="33"/>
    <x v="3"/>
    <x v="47"/>
    <n v="4524.0433759999996"/>
    <n v="0.33993757092780302"/>
    <n v="1537.89231600946"/>
    <n v="3.3993757092780304E-4"/>
    <n v="1.5378923160094573"/>
  </r>
  <r>
    <x v="3"/>
    <x v="1"/>
    <x v="1"/>
    <x v="22"/>
    <x v="22"/>
    <x v="3"/>
    <x v="47"/>
    <n v="4524.0433759999996"/>
    <n v="0.79493830196766702"/>
    <n v="3596.3353593455099"/>
    <n v="7.9493830196766704E-4"/>
    <n v="3.5963353593455114"/>
  </r>
  <r>
    <x v="3"/>
    <x v="1"/>
    <x v="1"/>
    <x v="17"/>
    <x v="17"/>
    <x v="3"/>
    <x v="47"/>
    <n v="4524.0433759999996"/>
    <n v="3.6214073774173698"/>
    <n v="16383.4040576026"/>
    <n v="3.62140737741737E-3"/>
    <n v="16.383404057602583"/>
  </r>
  <r>
    <x v="3"/>
    <x v="1"/>
    <x v="1"/>
    <x v="18"/>
    <x v="18"/>
    <x v="3"/>
    <x v="47"/>
    <n v="4524.0433759999996"/>
    <n v="953.19745523507299"/>
    <n v="4312306.6333762901"/>
    <n v="0.95319745523507304"/>
    <n v="4312.3066333762881"/>
  </r>
  <r>
    <x v="3"/>
    <x v="1"/>
    <x v="1"/>
    <x v="0"/>
    <x v="0"/>
    <x v="3"/>
    <x v="48"/>
    <n v="4524.0433759999996"/>
    <n v="538.753346251577"/>
    <n v="2437343.5074072802"/>
    <n v="0.538753346251577"/>
    <n v="2437.3435074072813"/>
  </r>
  <r>
    <x v="3"/>
    <x v="1"/>
    <x v="1"/>
    <x v="1"/>
    <x v="1"/>
    <x v="3"/>
    <x v="48"/>
    <n v="4524.0433759999996"/>
    <n v="20430.495560212999"/>
    <n v="92428448.107579201"/>
    <n v="20.430495560213"/>
    <n v="92428.448107579025"/>
  </r>
  <r>
    <x v="3"/>
    <x v="1"/>
    <x v="1"/>
    <x v="2"/>
    <x v="2"/>
    <x v="3"/>
    <x v="48"/>
    <n v="4524.0433759999996"/>
    <n v="623.46270297766102"/>
    <n v="2820572.31158914"/>
    <n v="0.62346270297766104"/>
    <n v="2820.5723115891428"/>
  </r>
  <r>
    <x v="3"/>
    <x v="1"/>
    <x v="1"/>
    <x v="3"/>
    <x v="3"/>
    <x v="3"/>
    <x v="48"/>
    <n v="4524.0433759999996"/>
    <n v="467.55601166434599"/>
    <n v="2115243.6774790599"/>
    <n v="0.46755601166434596"/>
    <n v="2115.2436774790631"/>
  </r>
  <r>
    <x v="3"/>
    <x v="1"/>
    <x v="1"/>
    <x v="4"/>
    <x v="4"/>
    <x v="3"/>
    <x v="48"/>
    <n v="4524.0433759999996"/>
    <n v="1048.5749860343201"/>
    <n v="4743798.7198078604"/>
    <n v="1.0485749860343201"/>
    <n v="4743.7987198078581"/>
  </r>
  <r>
    <x v="3"/>
    <x v="1"/>
    <x v="1"/>
    <x v="26"/>
    <x v="25"/>
    <x v="3"/>
    <x v="48"/>
    <n v="4524.0433759999996"/>
    <n v="1.4279455756730299"/>
    <n v="6460.0877229120697"/>
    <n v="1.42794557567303E-3"/>
    <n v="6.4600877229120774"/>
  </r>
  <r>
    <x v="3"/>
    <x v="1"/>
    <x v="1"/>
    <x v="5"/>
    <x v="5"/>
    <x v="3"/>
    <x v="48"/>
    <n v="4524.0433759999996"/>
    <n v="14.490135741484099"/>
    <n v="65554.002618602099"/>
    <n v="1.4490135741484099E-2"/>
    <n v="65.554002618601984"/>
  </r>
  <r>
    <x v="3"/>
    <x v="1"/>
    <x v="1"/>
    <x v="6"/>
    <x v="6"/>
    <x v="3"/>
    <x v="48"/>
    <n v="4524.0433759999996"/>
    <n v="111.07322056340099"/>
    <n v="502500.067740842"/>
    <n v="0.11107322056340099"/>
    <n v="502.50006774084119"/>
  </r>
  <r>
    <x v="3"/>
    <x v="1"/>
    <x v="1"/>
    <x v="8"/>
    <x v="8"/>
    <x v="3"/>
    <x v="48"/>
    <n v="4524.0433759999996"/>
    <n v="325.88249890674803"/>
    <n v="1474306.5605333999"/>
    <n v="0.32588249890674803"/>
    <n v="1474.3065605334004"/>
  </r>
  <r>
    <x v="3"/>
    <x v="1"/>
    <x v="1"/>
    <x v="9"/>
    <x v="9"/>
    <x v="3"/>
    <x v="48"/>
    <n v="4524.0433759999996"/>
    <n v="29.5349029948365"/>
    <n v="133617.182254593"/>
    <n v="2.95349029948365E-2"/>
    <n v="133.61718225459262"/>
  </r>
  <r>
    <x v="3"/>
    <x v="1"/>
    <x v="1"/>
    <x v="10"/>
    <x v="10"/>
    <x v="3"/>
    <x v="48"/>
    <n v="4524.0433759999996"/>
    <n v="268.81193345671301"/>
    <n v="1216116.8469445901"/>
    <n v="0.268811933456713"/>
    <n v="1216.1168469445952"/>
  </r>
  <r>
    <x v="3"/>
    <x v="1"/>
    <x v="1"/>
    <x v="11"/>
    <x v="11"/>
    <x v="3"/>
    <x v="48"/>
    <n v="4524.0433759999996"/>
    <n v="4.8882575283579204"/>
    <n v="22114.689091349799"/>
    <n v="4.8882575283579208E-3"/>
    <n v="22.114689091349781"/>
  </r>
  <r>
    <x v="3"/>
    <x v="1"/>
    <x v="1"/>
    <x v="12"/>
    <x v="12"/>
    <x v="3"/>
    <x v="48"/>
    <n v="4524.0433759999996"/>
    <n v="23096.1429502594"/>
    <n v="104487952.52527"/>
    <n v="23.096142950259399"/>
    <n v="104487.95252527013"/>
  </r>
  <r>
    <x v="3"/>
    <x v="1"/>
    <x v="1"/>
    <x v="13"/>
    <x v="13"/>
    <x v="3"/>
    <x v="48"/>
    <n v="4524.0433759999996"/>
    <n v="1612.37735642853"/>
    <n v="7294465.0989628704"/>
    <n v="1.61237735642853"/>
    <n v="7294.4650989628817"/>
  </r>
  <r>
    <x v="3"/>
    <x v="1"/>
    <x v="1"/>
    <x v="14"/>
    <x v="14"/>
    <x v="3"/>
    <x v="48"/>
    <n v="4524.0433759999996"/>
    <n v="23.7569418332839"/>
    <n v="107477.435334885"/>
    <n v="2.37569418332839E-2"/>
    <n v="107.47743533488531"/>
  </r>
  <r>
    <x v="3"/>
    <x v="1"/>
    <x v="1"/>
    <x v="19"/>
    <x v="19"/>
    <x v="3"/>
    <x v="48"/>
    <n v="4524.0433759999996"/>
    <n v="1.69489191802776"/>
    <n v="7667.7645547894399"/>
    <n v="1.6948919180277599E-3"/>
    <n v="7.6677645547894215"/>
  </r>
  <r>
    <x v="3"/>
    <x v="1"/>
    <x v="1"/>
    <x v="15"/>
    <x v="15"/>
    <x v="3"/>
    <x v="48"/>
    <n v="4524.0433759999996"/>
    <n v="2088.3479967275098"/>
    <n v="9447776.9213779699"/>
    <n v="2.0883479967275096"/>
    <n v="9447.7769213779593"/>
  </r>
  <r>
    <x v="3"/>
    <x v="1"/>
    <x v="1"/>
    <x v="16"/>
    <x v="16"/>
    <x v="3"/>
    <x v="48"/>
    <n v="4524.0433759999996"/>
    <n v="5265.3550440130502"/>
    <n v="23820694.609155402"/>
    <n v="5.2653550440130505"/>
    <n v="23820.694609155427"/>
  </r>
  <r>
    <x v="3"/>
    <x v="1"/>
    <x v="1"/>
    <x v="22"/>
    <x v="22"/>
    <x v="3"/>
    <x v="48"/>
    <n v="4524.0433759999996"/>
    <n v="5.2552387678935499"/>
    <n v="23774.928137187198"/>
    <n v="5.2552387678935497E-3"/>
    <n v="23.774928137187214"/>
  </r>
  <r>
    <x v="3"/>
    <x v="1"/>
    <x v="1"/>
    <x v="17"/>
    <x v="17"/>
    <x v="3"/>
    <x v="48"/>
    <n v="4524.0433759999996"/>
    <n v="4.5494833996133703"/>
    <n v="20582.060238242801"/>
    <n v="4.5494833996133702E-3"/>
    <n v="20.582060238242825"/>
  </r>
  <r>
    <x v="3"/>
    <x v="1"/>
    <x v="1"/>
    <x v="18"/>
    <x v="18"/>
    <x v="3"/>
    <x v="48"/>
    <n v="4524.0433759999996"/>
    <n v="1373.92519207907"/>
    <n v="6215697.1643448602"/>
    <n v="1.37392519207907"/>
    <n v="6215.6971643448442"/>
  </r>
  <r>
    <x v="3"/>
    <x v="1"/>
    <x v="1"/>
    <x v="0"/>
    <x v="0"/>
    <x v="3"/>
    <x v="49"/>
    <n v="4524.0433759999996"/>
    <n v="924.69799927818497"/>
    <n v="4183373.8584349202"/>
    <n v="0.92469799927818497"/>
    <n v="4183.3738584349248"/>
  </r>
  <r>
    <x v="3"/>
    <x v="1"/>
    <x v="1"/>
    <x v="1"/>
    <x v="1"/>
    <x v="3"/>
    <x v="49"/>
    <n v="4524.0433759999996"/>
    <n v="7490.65397463914"/>
    <n v="33888043.495874196"/>
    <n v="7.4906539746391401"/>
    <n v="33888.04349587427"/>
  </r>
  <r>
    <x v="3"/>
    <x v="1"/>
    <x v="1"/>
    <x v="2"/>
    <x v="2"/>
    <x v="3"/>
    <x v="49"/>
    <n v="4524.0433759999996"/>
    <n v="535.48802407660401"/>
    <n v="2422571.0482510901"/>
    <n v="0.53548802407660401"/>
    <n v="2422.5710482510885"/>
  </r>
  <r>
    <x v="3"/>
    <x v="1"/>
    <x v="1"/>
    <x v="3"/>
    <x v="3"/>
    <x v="3"/>
    <x v="49"/>
    <n v="4524.0433759999996"/>
    <n v="98.922196485830995"/>
    <n v="447528.30775109399"/>
    <n v="9.892219648583099E-2"/>
    <n v="447.52830775109413"/>
  </r>
  <r>
    <x v="3"/>
    <x v="1"/>
    <x v="1"/>
    <x v="4"/>
    <x v="4"/>
    <x v="3"/>
    <x v="49"/>
    <n v="4524.0433759999996"/>
    <n v="650.20827223149297"/>
    <n v="2941570.4270092901"/>
    <n v="0.65020827223149302"/>
    <n v="2941.5704270092906"/>
  </r>
  <r>
    <x v="3"/>
    <x v="1"/>
    <x v="1"/>
    <x v="26"/>
    <x v="25"/>
    <x v="3"/>
    <x v="49"/>
    <n v="4524.0433759999996"/>
    <n v="11.967816118361201"/>
    <n v="54142.919235458001"/>
    <n v="1.19678161183612E-2"/>
    <n v="54.142919235458017"/>
  </r>
  <r>
    <x v="3"/>
    <x v="1"/>
    <x v="1"/>
    <x v="5"/>
    <x v="5"/>
    <x v="3"/>
    <x v="49"/>
    <n v="4524.0433759999996"/>
    <n v="9.3578358247627804"/>
    <n v="42335.255176713603"/>
    <n v="9.3578358247627808E-3"/>
    <n v="42.335255176713552"/>
  </r>
  <r>
    <x v="3"/>
    <x v="1"/>
    <x v="1"/>
    <x v="6"/>
    <x v="6"/>
    <x v="3"/>
    <x v="49"/>
    <n v="4524.0433759999996"/>
    <n v="68.186250862494305"/>
    <n v="308477.556548742"/>
    <n v="6.8186250862494302E-2"/>
    <n v="308.47755654874163"/>
  </r>
  <r>
    <x v="3"/>
    <x v="1"/>
    <x v="1"/>
    <x v="8"/>
    <x v="8"/>
    <x v="3"/>
    <x v="49"/>
    <n v="4524.0433759999996"/>
    <n v="446.61963261128801"/>
    <n v="2020526.59050665"/>
    <n v="0.44661963261128801"/>
    <n v="2020.526590506651"/>
  </r>
  <r>
    <x v="3"/>
    <x v="1"/>
    <x v="1"/>
    <x v="9"/>
    <x v="9"/>
    <x v="3"/>
    <x v="49"/>
    <n v="4524.0433759999996"/>
    <n v="0.75284405010108701"/>
    <n v="3405.8991380208299"/>
    <n v="7.5284405010108703E-4"/>
    <n v="3.4058991380208345"/>
  </r>
  <r>
    <x v="3"/>
    <x v="1"/>
    <x v="1"/>
    <x v="10"/>
    <x v="10"/>
    <x v="3"/>
    <x v="49"/>
    <n v="4524.0433759999996"/>
    <n v="276.75161537025599"/>
    <n v="1252036.3123131001"/>
    <n v="0.276751615370256"/>
    <n v="1252.0363123131062"/>
  </r>
  <r>
    <x v="3"/>
    <x v="1"/>
    <x v="1"/>
    <x v="11"/>
    <x v="11"/>
    <x v="3"/>
    <x v="49"/>
    <n v="4524.0433759999996"/>
    <n v="0.41591438815957299"/>
    <n v="1881.6147327364099"/>
    <n v="4.1591438815957298E-4"/>
    <n v="1.8816147327364088"/>
  </r>
  <r>
    <x v="3"/>
    <x v="1"/>
    <x v="1"/>
    <x v="12"/>
    <x v="12"/>
    <x v="3"/>
    <x v="49"/>
    <n v="4524.0433759999996"/>
    <n v="326.68095257710598"/>
    <n v="1477918.7995718301"/>
    <n v="0.326680952577106"/>
    <n v="1477.9187995718264"/>
  </r>
  <r>
    <x v="3"/>
    <x v="1"/>
    <x v="1"/>
    <x v="13"/>
    <x v="13"/>
    <x v="3"/>
    <x v="49"/>
    <n v="4524.0433759999996"/>
    <n v="3335.2139006233401"/>
    <n v="15088652.354658199"/>
    <n v="3.3352139006233403"/>
    <n v="15088.652354658145"/>
  </r>
  <r>
    <x v="3"/>
    <x v="1"/>
    <x v="1"/>
    <x v="14"/>
    <x v="14"/>
    <x v="3"/>
    <x v="49"/>
    <n v="4524.0433759999996"/>
    <n v="34.0784541438546"/>
    <n v="154172.40473382501"/>
    <n v="3.4078454143854603E-2"/>
    <n v="154.17240473382515"/>
  </r>
  <r>
    <x v="3"/>
    <x v="1"/>
    <x v="1"/>
    <x v="19"/>
    <x v="19"/>
    <x v="3"/>
    <x v="49"/>
    <n v="4524.0433759999996"/>
    <n v="2.14163393343006"/>
    <n v="9688.8448103511"/>
    <n v="2.1416339334300602E-3"/>
    <n v="9.6888448103510889"/>
  </r>
  <r>
    <x v="3"/>
    <x v="1"/>
    <x v="1"/>
    <x v="15"/>
    <x v="15"/>
    <x v="3"/>
    <x v="49"/>
    <n v="4524.0433759999996"/>
    <n v="230.67006479160401"/>
    <n v="1043561.37866195"/>
    <n v="0.23067006479160401"/>
    <n v="1043.5613786619469"/>
  </r>
  <r>
    <x v="3"/>
    <x v="1"/>
    <x v="1"/>
    <x v="16"/>
    <x v="16"/>
    <x v="3"/>
    <x v="49"/>
    <n v="4524.0433759999996"/>
    <n v="487.15658688566702"/>
    <n v="2203917.5299748699"/>
    <n v="0.48715658688566704"/>
    <n v="2203.9175299748704"/>
  </r>
  <r>
    <x v="3"/>
    <x v="1"/>
    <x v="1"/>
    <x v="22"/>
    <x v="22"/>
    <x v="3"/>
    <x v="49"/>
    <n v="4524.0433759999996"/>
    <n v="16.1490637839062"/>
    <n v="73059.065040182293"/>
    <n v="1.6149063783906202E-2"/>
    <n v="73.059065040182347"/>
  </r>
  <r>
    <x v="3"/>
    <x v="1"/>
    <x v="1"/>
    <x v="17"/>
    <x v="17"/>
    <x v="3"/>
    <x v="49"/>
    <n v="4524.0433759999996"/>
    <n v="2.4099931340921099"/>
    <n v="10902.913474494901"/>
    <n v="2.4099931340921098E-3"/>
    <n v="10.902913474494888"/>
  </r>
  <r>
    <x v="3"/>
    <x v="1"/>
    <x v="1"/>
    <x v="18"/>
    <x v="18"/>
    <x v="3"/>
    <x v="49"/>
    <n v="4524.0433759999996"/>
    <n v="674.01782104955601"/>
    <n v="3049285.8586252001"/>
    <n v="0.67401782104955599"/>
    <n v="3049.2858586251969"/>
  </r>
  <r>
    <x v="3"/>
    <x v="1"/>
    <x v="1"/>
    <x v="35"/>
    <x v="21"/>
    <x v="3"/>
    <x v="49"/>
    <n v="4524.0433759999996"/>
    <n v="0.747287608663182"/>
    <n v="3380.7615559395499"/>
    <n v="7.4728760866318205E-4"/>
    <n v="3.3807615559395487"/>
  </r>
  <r>
    <x v="3"/>
    <x v="1"/>
    <x v="1"/>
    <x v="0"/>
    <x v="0"/>
    <x v="3"/>
    <x v="50"/>
    <n v="4524.0433759999996"/>
    <n v="750.82311378797897"/>
    <n v="3396756.3344802"/>
    <n v="0.75082311378797895"/>
    <n v="3396.7563344802002"/>
  </r>
  <r>
    <x v="3"/>
    <x v="1"/>
    <x v="1"/>
    <x v="1"/>
    <x v="1"/>
    <x v="3"/>
    <x v="50"/>
    <n v="4524.0433759999996"/>
    <n v="2748.0034214769498"/>
    <n v="12432086.6761581"/>
    <n v="2.74800342147695"/>
    <n v="12432.086676158131"/>
  </r>
  <r>
    <x v="3"/>
    <x v="1"/>
    <x v="1"/>
    <x v="2"/>
    <x v="2"/>
    <x v="3"/>
    <x v="50"/>
    <n v="4524.0433759999996"/>
    <n v="5167.15666872971"/>
    <n v="23376440.899920899"/>
    <n v="5.1671566687297101"/>
    <n v="23376.440899920868"/>
  </r>
  <r>
    <x v="3"/>
    <x v="1"/>
    <x v="1"/>
    <x v="3"/>
    <x v="3"/>
    <x v="3"/>
    <x v="50"/>
    <n v="4524.0433759999996"/>
    <n v="32.3183628997715"/>
    <n v="146209.67559987601"/>
    <n v="3.2318362899771504E-2"/>
    <n v="146.20967559987542"/>
  </r>
  <r>
    <x v="3"/>
    <x v="1"/>
    <x v="1"/>
    <x v="4"/>
    <x v="4"/>
    <x v="3"/>
    <x v="50"/>
    <n v="4524.0433759999996"/>
    <n v="490.09020869785201"/>
    <n v="2217189.3623019699"/>
    <n v="0.49009020869785203"/>
    <n v="2217.1893623019751"/>
  </r>
  <r>
    <x v="3"/>
    <x v="1"/>
    <x v="1"/>
    <x v="26"/>
    <x v="25"/>
    <x v="3"/>
    <x v="50"/>
    <n v="4524.0433759999996"/>
    <n v="4.5803082072917896"/>
    <n v="20721.513005236899"/>
    <n v="4.5803082072917896E-3"/>
    <n v="20.721513005236854"/>
  </r>
  <r>
    <x v="3"/>
    <x v="1"/>
    <x v="1"/>
    <x v="5"/>
    <x v="5"/>
    <x v="3"/>
    <x v="50"/>
    <n v="4524.0433759999996"/>
    <n v="6.8700123616445898"/>
    <n v="31080.233917736299"/>
    <n v="6.8700123616445901E-3"/>
    <n v="31.080233917736322"/>
  </r>
  <r>
    <x v="3"/>
    <x v="1"/>
    <x v="1"/>
    <x v="6"/>
    <x v="6"/>
    <x v="3"/>
    <x v="50"/>
    <n v="4524.0433759999996"/>
    <n v="38.354464438437297"/>
    <n v="173517.26078273999"/>
    <n v="3.8354464438437298E-2"/>
    <n v="173.51726078273981"/>
  </r>
  <r>
    <x v="3"/>
    <x v="1"/>
    <x v="1"/>
    <x v="8"/>
    <x v="8"/>
    <x v="3"/>
    <x v="50"/>
    <n v="4524.0433759999996"/>
    <n v="196.784329214759"/>
    <n v="890260.84108463302"/>
    <n v="0.196784329214759"/>
    <n v="890.26084108463363"/>
  </r>
  <r>
    <x v="3"/>
    <x v="1"/>
    <x v="1"/>
    <x v="9"/>
    <x v="9"/>
    <x v="3"/>
    <x v="50"/>
    <n v="4524.0433759999996"/>
    <n v="0.23963664076320501"/>
    <n v="1084.12655729167"/>
    <n v="2.3963664076320502E-4"/>
    <n v="1.0841265572916692"/>
  </r>
  <r>
    <x v="3"/>
    <x v="1"/>
    <x v="1"/>
    <x v="10"/>
    <x v="10"/>
    <x v="3"/>
    <x v="50"/>
    <n v="4524.0433759999996"/>
    <n v="70.4018331512343"/>
    <n v="318500.94692609902"/>
    <n v="7.04018331512343E-2"/>
    <n v="318.50094692609872"/>
  </r>
  <r>
    <x v="3"/>
    <x v="1"/>
    <x v="1"/>
    <x v="11"/>
    <x v="11"/>
    <x v="3"/>
    <x v="50"/>
    <n v="4524.0433759999996"/>
    <n v="4.9771991031554101"/>
    <n v="22517.064633663402"/>
    <n v="4.9771991031554103E-3"/>
    <n v="22.517064633663374"/>
  </r>
  <r>
    <x v="3"/>
    <x v="1"/>
    <x v="1"/>
    <x v="12"/>
    <x v="12"/>
    <x v="3"/>
    <x v="50"/>
    <n v="4524.0433759999996"/>
    <n v="1514.0995936501799"/>
    <n v="6849852.2372573903"/>
    <n v="1.51409959365018"/>
    <n v="6849.852237257388"/>
  </r>
  <r>
    <x v="3"/>
    <x v="1"/>
    <x v="1"/>
    <x v="13"/>
    <x v="13"/>
    <x v="3"/>
    <x v="50"/>
    <n v="4524.0433759999996"/>
    <n v="2230.1518817660399"/>
    <n v="10089303.848177601"/>
    <n v="2.23015188176604"/>
    <n v="10089.303848177587"/>
  </r>
  <r>
    <x v="3"/>
    <x v="1"/>
    <x v="1"/>
    <x v="14"/>
    <x v="14"/>
    <x v="3"/>
    <x v="50"/>
    <n v="4524.0433759999996"/>
    <n v="18.5607243817966"/>
    <n v="83969.522193228404"/>
    <n v="1.8560724381796598E-2"/>
    <n v="83.969522193228585"/>
  </r>
  <r>
    <x v="3"/>
    <x v="1"/>
    <x v="1"/>
    <x v="19"/>
    <x v="19"/>
    <x v="3"/>
    <x v="50"/>
    <n v="4524.0433759999996"/>
    <n v="9.3483043896828794E-2"/>
    <n v="422.92134550976499"/>
    <n v="9.3483043896828798E-5"/>
    <n v="0.42292134550976551"/>
  </r>
  <r>
    <x v="3"/>
    <x v="1"/>
    <x v="1"/>
    <x v="15"/>
    <x v="15"/>
    <x v="3"/>
    <x v="50"/>
    <n v="4524.0433759999996"/>
    <n v="88.703374045231598"/>
    <n v="401297.91177817999"/>
    <n v="8.8703374045231598E-2"/>
    <n v="401.29791177818032"/>
  </r>
  <r>
    <x v="3"/>
    <x v="1"/>
    <x v="1"/>
    <x v="16"/>
    <x v="16"/>
    <x v="3"/>
    <x v="50"/>
    <n v="4524.0433759999996"/>
    <n v="283.297560623062"/>
    <n v="1281650.4525737199"/>
    <n v="0.28329756062306199"/>
    <n v="1281.6504525737219"/>
  </r>
  <r>
    <x v="3"/>
    <x v="1"/>
    <x v="1"/>
    <x v="34"/>
    <x v="33"/>
    <x v="3"/>
    <x v="50"/>
    <n v="4524.0433759999996"/>
    <n v="0.26703433679701599"/>
    <n v="1208.0749225510899"/>
    <n v="2.6703433679701598E-4"/>
    <n v="1.2080749225510932"/>
  </r>
  <r>
    <x v="3"/>
    <x v="1"/>
    <x v="1"/>
    <x v="22"/>
    <x v="22"/>
    <x v="3"/>
    <x v="50"/>
    <n v="4524.0433759999996"/>
    <n v="2.8065672440911702"/>
    <n v="12697.0319499292"/>
    <n v="2.8065672440911703E-3"/>
    <n v="12.697031949929233"/>
  </r>
  <r>
    <x v="3"/>
    <x v="1"/>
    <x v="1"/>
    <x v="17"/>
    <x v="17"/>
    <x v="3"/>
    <x v="50"/>
    <n v="4524.0433759999996"/>
    <n v="25.515791845101901"/>
    <n v="115434.549080228"/>
    <n v="2.5515791845101901E-2"/>
    <n v="115.43454908022807"/>
  </r>
  <r>
    <x v="3"/>
    <x v="1"/>
    <x v="1"/>
    <x v="18"/>
    <x v="18"/>
    <x v="3"/>
    <x v="50"/>
    <n v="4524.0433759999996"/>
    <n v="543.49473066589906"/>
    <n v="2458793.7361599598"/>
    <n v="0.54349473066589904"/>
    <n v="2458.7937361599643"/>
  </r>
  <r>
    <x v="4"/>
    <x v="1"/>
    <x v="2"/>
    <x v="0"/>
    <x v="0"/>
    <x v="1"/>
    <x v="16"/>
    <n v="3995.8381599999998"/>
    <n v="19.049941474834199"/>
    <n v="76120.483090909096"/>
    <n v="1.9049941474834201E-2"/>
    <n v="76.120483090909175"/>
  </r>
  <r>
    <x v="4"/>
    <x v="1"/>
    <x v="2"/>
    <x v="1"/>
    <x v="1"/>
    <x v="1"/>
    <x v="16"/>
    <n v="3995.8381599999998"/>
    <n v="72.022532188841197"/>
    <n v="287790.38250000001"/>
    <n v="7.2022532188841193E-2"/>
    <n v="287.79038249999996"/>
  </r>
  <r>
    <x v="4"/>
    <x v="1"/>
    <x v="2"/>
    <x v="2"/>
    <x v="2"/>
    <x v="1"/>
    <x v="16"/>
    <n v="3995.8381599999998"/>
    <n v="2.59857832618026"/>
    <n v="10383.4984375"/>
    <n v="2.5985783261802601E-3"/>
    <n v="10.383498437500011"/>
  </r>
  <r>
    <x v="4"/>
    <x v="1"/>
    <x v="2"/>
    <x v="3"/>
    <x v="3"/>
    <x v="1"/>
    <x v="16"/>
    <n v="3995.8381599999998"/>
    <n v="34.152743715512003"/>
    <n v="136468.83660714299"/>
    <n v="3.4152743715512003E-2"/>
    <n v="136.46883660714303"/>
  </r>
  <r>
    <x v="4"/>
    <x v="1"/>
    <x v="2"/>
    <x v="4"/>
    <x v="4"/>
    <x v="1"/>
    <x v="16"/>
    <n v="3995.8381599999998"/>
    <n v="622.52714648589995"/>
    <n v="2487517.7275642701"/>
    <n v="0.62252714648589991"/>
    <n v="2487.5177275642686"/>
  </r>
  <r>
    <x v="4"/>
    <x v="1"/>
    <x v="2"/>
    <x v="26"/>
    <x v="25"/>
    <x v="1"/>
    <x v="16"/>
    <n v="3995.8381599999998"/>
    <n v="11.1612648611317"/>
    <n v="44598.608045977002"/>
    <n v="1.11612648611317E-2"/>
    <n v="44.598608045977144"/>
  </r>
  <r>
    <x v="4"/>
    <x v="1"/>
    <x v="2"/>
    <x v="5"/>
    <x v="5"/>
    <x v="1"/>
    <x v="16"/>
    <n v="3995.8381599999998"/>
    <n v="12.325832678474301"/>
    <n v="49252.032570422503"/>
    <n v="1.2325832678474301E-2"/>
    <n v="49.252032570422621"/>
  </r>
  <r>
    <x v="4"/>
    <x v="1"/>
    <x v="2"/>
    <x v="6"/>
    <x v="6"/>
    <x v="1"/>
    <x v="16"/>
    <n v="3995.8381599999998"/>
    <n v="0"/>
    <n v="0"/>
    <n v="0"/>
    <n v="0"/>
  </r>
  <r>
    <x v="4"/>
    <x v="1"/>
    <x v="2"/>
    <x v="8"/>
    <x v="8"/>
    <x v="1"/>
    <x v="16"/>
    <n v="3995.8381599999998"/>
    <n v="136.71911935391"/>
    <n v="546307.47431594995"/>
    <n v="0.13671911935391001"/>
    <n v="546.30747431594818"/>
  </r>
  <r>
    <x v="4"/>
    <x v="1"/>
    <x v="2"/>
    <x v="9"/>
    <x v="9"/>
    <x v="1"/>
    <x v="16"/>
    <n v="3995.8381599999998"/>
    <n v="88.323721387696693"/>
    <n v="352927.29635416699"/>
    <n v="8.8323721387696688E-2"/>
    <n v="352.92729635416657"/>
  </r>
  <r>
    <x v="4"/>
    <x v="1"/>
    <x v="2"/>
    <x v="10"/>
    <x v="10"/>
    <x v="1"/>
    <x v="16"/>
    <n v="3995.8381599999998"/>
    <n v="468.17741863376199"/>
    <n v="1870761.1950270799"/>
    <n v="0.468177418633762"/>
    <n v="1870.7611950270812"/>
  </r>
  <r>
    <x v="4"/>
    <x v="1"/>
    <x v="2"/>
    <x v="12"/>
    <x v="12"/>
    <x v="1"/>
    <x v="16"/>
    <n v="3995.8381599999998"/>
    <n v="52.2254666631638"/>
    <n v="208684.51261647799"/>
    <n v="5.22254666631638E-2"/>
    <n v="208.68451261647778"/>
  </r>
  <r>
    <x v="4"/>
    <x v="1"/>
    <x v="2"/>
    <x v="13"/>
    <x v="13"/>
    <x v="1"/>
    <x v="16"/>
    <n v="3995.8381599999998"/>
    <n v="251.50885951316101"/>
    <n v="1004988.69842077"/>
    <n v="0.25150885951316099"/>
    <n v="1004.9886984207676"/>
  </r>
  <r>
    <x v="4"/>
    <x v="1"/>
    <x v="2"/>
    <x v="14"/>
    <x v="14"/>
    <x v="1"/>
    <x v="16"/>
    <n v="3995.8381599999998"/>
    <n v="125.094431315949"/>
    <n v="499857.10225576902"/>
    <n v="0.125094431315949"/>
    <n v="499.85710225576798"/>
  </r>
  <r>
    <x v="4"/>
    <x v="1"/>
    <x v="2"/>
    <x v="19"/>
    <x v="19"/>
    <x v="1"/>
    <x v="16"/>
    <n v="3995.8381599999998"/>
    <n v="7.38044761988062E-3"/>
    <n v="29.491074237400099"/>
    <n v="7.3804476198806201E-6"/>
    <n v="2.9491074237400154E-2"/>
  </r>
  <r>
    <x v="4"/>
    <x v="1"/>
    <x v="2"/>
    <x v="15"/>
    <x v="15"/>
    <x v="1"/>
    <x v="16"/>
    <n v="3995.8381599999998"/>
    <n v="88.130622276599297"/>
    <n v="352155.70355738199"/>
    <n v="8.8130622276599291E-2"/>
    <n v="352.15570355738151"/>
  </r>
  <r>
    <x v="4"/>
    <x v="1"/>
    <x v="2"/>
    <x v="16"/>
    <x v="16"/>
    <x v="1"/>
    <x v="16"/>
    <n v="3995.8381599999998"/>
    <n v="300.958300781454"/>
    <n v="1202580.6628312899"/>
    <n v="0.30095830078145402"/>
    <n v="1202.5806628312916"/>
  </r>
  <r>
    <x v="4"/>
    <x v="1"/>
    <x v="2"/>
    <x v="17"/>
    <x v="17"/>
    <x v="1"/>
    <x v="16"/>
    <n v="3995.8381599999998"/>
    <n v="2.9619984248283999"/>
    <n v="11835.666335789199"/>
    <n v="2.9619984248283999E-3"/>
    <n v="11.835666335789211"/>
  </r>
  <r>
    <x v="4"/>
    <x v="1"/>
    <x v="2"/>
    <x v="18"/>
    <x v="18"/>
    <x v="1"/>
    <x v="16"/>
    <n v="3995.8381599999998"/>
    <n v="40.393664684634501"/>
    <n v="161406.54676910699"/>
    <n v="4.0393664684634505E-2"/>
    <n v="161.40654676910691"/>
  </r>
  <r>
    <x v="4"/>
    <x v="1"/>
    <x v="2"/>
    <x v="0"/>
    <x v="0"/>
    <x v="1"/>
    <x v="17"/>
    <n v="3995.8381599999998"/>
    <n v="54.806480849265199"/>
    <n v="218997.82759280299"/>
    <n v="5.4806480849265198E-2"/>
    <n v="218.99782759280308"/>
  </r>
  <r>
    <x v="4"/>
    <x v="1"/>
    <x v="2"/>
    <x v="1"/>
    <x v="1"/>
    <x v="1"/>
    <x v="17"/>
    <n v="3995.8381599999998"/>
    <n v="818.76341201716798"/>
    <n v="3271646.0857500001"/>
    <n v="0.81876341201716796"/>
    <n v="3271.6460857500019"/>
  </r>
  <r>
    <x v="4"/>
    <x v="1"/>
    <x v="2"/>
    <x v="3"/>
    <x v="3"/>
    <x v="1"/>
    <x v="17"/>
    <n v="3995.8381599999998"/>
    <n v="201.563458001226"/>
    <n v="805414.95714285702"/>
    <n v="0.20156345800122599"/>
    <n v="805.41495714285611"/>
  </r>
  <r>
    <x v="4"/>
    <x v="1"/>
    <x v="2"/>
    <x v="4"/>
    <x v="4"/>
    <x v="1"/>
    <x v="17"/>
    <n v="3995.8381599999998"/>
    <n v="1401.1271431980499"/>
    <n v="5598677.3058025399"/>
    <n v="1.4011271431980499"/>
    <n v="5598.6773058025519"/>
  </r>
  <r>
    <x v="4"/>
    <x v="1"/>
    <x v="2"/>
    <x v="26"/>
    <x v="25"/>
    <x v="1"/>
    <x v="17"/>
    <n v="3995.8381599999998"/>
    <n v="0"/>
    <n v="0"/>
    <n v="0"/>
    <n v="0"/>
  </r>
  <r>
    <x v="4"/>
    <x v="1"/>
    <x v="2"/>
    <x v="5"/>
    <x v="5"/>
    <x v="1"/>
    <x v="17"/>
    <n v="3995.8381599999998"/>
    <n v="41.086108928247597"/>
    <n v="164173.44190140799"/>
    <n v="4.10861089282476E-2"/>
    <n v="164.17344190140847"/>
  </r>
  <r>
    <x v="4"/>
    <x v="1"/>
    <x v="2"/>
    <x v="8"/>
    <x v="8"/>
    <x v="1"/>
    <x v="17"/>
    <n v="3995.8381599999998"/>
    <n v="1215.2131011731501"/>
    <n v="4855794.8821996199"/>
    <n v="1.2152131011731502"/>
    <n v="4855.7948821996142"/>
  </r>
  <r>
    <x v="4"/>
    <x v="1"/>
    <x v="2"/>
    <x v="9"/>
    <x v="9"/>
    <x v="1"/>
    <x v="17"/>
    <n v="3995.8381599999998"/>
    <n v="162.271436874106"/>
    <n v="648410.39973958302"/>
    <n v="0.162271436874106"/>
    <n v="648.4103997395838"/>
  </r>
  <r>
    <x v="4"/>
    <x v="1"/>
    <x v="2"/>
    <x v="10"/>
    <x v="10"/>
    <x v="1"/>
    <x v="17"/>
    <n v="3995.8381599999998"/>
    <n v="1.369450777897"/>
    <n v="5472.1036765625004"/>
    <n v="1.369450777897E-3"/>
    <n v="5.4721036765625168"/>
  </r>
  <r>
    <x v="4"/>
    <x v="1"/>
    <x v="2"/>
    <x v="12"/>
    <x v="12"/>
    <x v="1"/>
    <x v="17"/>
    <n v="3995.8381599999998"/>
    <n v="69.076147614354994"/>
    <n v="276017.10658323299"/>
    <n v="6.9076147614354988E-2"/>
    <n v="276.01710658323259"/>
  </r>
  <r>
    <x v="4"/>
    <x v="1"/>
    <x v="2"/>
    <x v="13"/>
    <x v="13"/>
    <x v="1"/>
    <x v="17"/>
    <n v="3995.8381599999998"/>
    <n v="83.714436469332796"/>
    <n v="334509.33978705597"/>
    <n v="8.3714436469332798E-2"/>
    <n v="334.50933978705564"/>
  </r>
  <r>
    <x v="4"/>
    <x v="1"/>
    <x v="2"/>
    <x v="14"/>
    <x v="14"/>
    <x v="1"/>
    <x v="17"/>
    <n v="3995.8381599999998"/>
    <n v="29.381018701934501"/>
    <n v="117401.795708864"/>
    <n v="2.9381018701934502E-2"/>
    <n v="117.40179570886355"/>
  </r>
  <r>
    <x v="4"/>
    <x v="1"/>
    <x v="2"/>
    <x v="19"/>
    <x v="19"/>
    <x v="1"/>
    <x v="17"/>
    <n v="3995.8381599999998"/>
    <n v="2.2750702474212301"/>
    <n v="9090.8125113263795"/>
    <n v="2.2750702474212299E-3"/>
    <n v="9.0908125113263907"/>
  </r>
  <r>
    <x v="4"/>
    <x v="1"/>
    <x v="2"/>
    <x v="15"/>
    <x v="15"/>
    <x v="1"/>
    <x v="17"/>
    <n v="3995.8381599999998"/>
    <n v="516.22015341009705"/>
    <n v="2062732.1879571199"/>
    <n v="0.51622015341009708"/>
    <n v="2062.73218795712"/>
  </r>
  <r>
    <x v="4"/>
    <x v="1"/>
    <x v="2"/>
    <x v="16"/>
    <x v="16"/>
    <x v="1"/>
    <x v="17"/>
    <n v="3995.8381599999998"/>
    <n v="574.22585396963598"/>
    <n v="2294513.5797504601"/>
    <n v="0.57422585396963599"/>
    <n v="2294.513579750459"/>
  </r>
  <r>
    <x v="4"/>
    <x v="1"/>
    <x v="2"/>
    <x v="17"/>
    <x v="17"/>
    <x v="1"/>
    <x v="17"/>
    <n v="3995.8381599999998"/>
    <n v="3.18916960173418"/>
    <n v="12743.4055933214"/>
    <n v="3.1891696017341798E-3"/>
    <n v="12.743405593321437"/>
  </r>
  <r>
    <x v="4"/>
    <x v="1"/>
    <x v="2"/>
    <x v="18"/>
    <x v="18"/>
    <x v="1"/>
    <x v="17"/>
    <n v="3995.8381599999998"/>
    <n v="21.0160991784666"/>
    <n v="83976.931071661602"/>
    <n v="2.1016099178466599E-2"/>
    <n v="83.976931071661483"/>
  </r>
  <r>
    <x v="4"/>
    <x v="1"/>
    <x v="2"/>
    <x v="0"/>
    <x v="0"/>
    <x v="1"/>
    <x v="18"/>
    <n v="3995.8381599999998"/>
    <n v="224.88660749122101"/>
    <n v="898610.48788636399"/>
    <n v="0.22488660749122102"/>
    <n v="898.61048788636276"/>
  </r>
  <r>
    <x v="4"/>
    <x v="1"/>
    <x v="2"/>
    <x v="1"/>
    <x v="1"/>
    <x v="1"/>
    <x v="18"/>
    <n v="3995.8381599999998"/>
    <n v="179.61373390557901"/>
    <n v="717707.41200000001"/>
    <n v="0.179613733905579"/>
    <n v="717.70741199999838"/>
  </r>
  <r>
    <x v="4"/>
    <x v="1"/>
    <x v="2"/>
    <x v="4"/>
    <x v="4"/>
    <x v="1"/>
    <x v="18"/>
    <n v="3995.8381599999998"/>
    <n v="2099.46598450704"/>
    <n v="8389126.2965152096"/>
    <n v="2.0994659845070403"/>
    <n v="8389.1262965152"/>
  </r>
  <r>
    <x v="4"/>
    <x v="1"/>
    <x v="2"/>
    <x v="26"/>
    <x v="25"/>
    <x v="1"/>
    <x v="18"/>
    <n v="3995.8381599999998"/>
    <n v="0"/>
    <n v="0"/>
    <n v="0"/>
    <n v="0"/>
  </r>
  <r>
    <x v="4"/>
    <x v="1"/>
    <x v="2"/>
    <x v="5"/>
    <x v="5"/>
    <x v="1"/>
    <x v="18"/>
    <n v="3995.8381599999998"/>
    <n v="1285.6098153052601"/>
    <n v="5137088.7588673299"/>
    <n v="1.2856098153052602"/>
    <n v="5137.0887588673104"/>
  </r>
  <r>
    <x v="4"/>
    <x v="1"/>
    <x v="2"/>
    <x v="6"/>
    <x v="6"/>
    <x v="1"/>
    <x v="18"/>
    <n v="3995.8381599999998"/>
    <n v="11.1346094744107"/>
    <n v="44492.097434547701"/>
    <n v="1.11346094744107E-2"/>
    <n v="44.492097434547816"/>
  </r>
  <r>
    <x v="4"/>
    <x v="1"/>
    <x v="2"/>
    <x v="8"/>
    <x v="8"/>
    <x v="1"/>
    <x v="18"/>
    <n v="3995.8381599999998"/>
    <n v="92.489022015577802"/>
    <n v="369571.16355092602"/>
    <n v="9.2489022015577807E-2"/>
    <n v="369.57116355092592"/>
  </r>
  <r>
    <x v="4"/>
    <x v="1"/>
    <x v="2"/>
    <x v="9"/>
    <x v="9"/>
    <x v="1"/>
    <x v="18"/>
    <n v="3995.8381599999998"/>
    <n v="4.91773962804006"/>
    <n v="19650.491666666701"/>
    <n v="4.91773962804006E-3"/>
    <n v="19.650491666666678"/>
  </r>
  <r>
    <x v="4"/>
    <x v="1"/>
    <x v="2"/>
    <x v="10"/>
    <x v="10"/>
    <x v="1"/>
    <x v="18"/>
    <n v="3995.8381599999998"/>
    <n v="11.6181598712446"/>
    <n v="46424.286562499998"/>
    <n v="1.16181598712446E-2"/>
    <n v="46.424286562499859"/>
  </r>
  <r>
    <x v="4"/>
    <x v="1"/>
    <x v="2"/>
    <x v="13"/>
    <x v="13"/>
    <x v="1"/>
    <x v="18"/>
    <n v="3995.8381599999998"/>
    <n v="255.13767411501101"/>
    <n v="1019488.8542824"/>
    <n v="0.25513767411501098"/>
    <n v="1019.4888542824051"/>
  </r>
  <r>
    <x v="4"/>
    <x v="1"/>
    <x v="2"/>
    <x v="14"/>
    <x v="14"/>
    <x v="1"/>
    <x v="18"/>
    <n v="3995.8381599999998"/>
    <n v="108.27792569026801"/>
    <n v="432661.06735881598"/>
    <n v="0.10827792569026801"/>
    <n v="432.66106735881721"/>
  </r>
  <r>
    <x v="4"/>
    <x v="1"/>
    <x v="2"/>
    <x v="19"/>
    <x v="19"/>
    <x v="1"/>
    <x v="18"/>
    <n v="3995.8381599999998"/>
    <n v="0.77163602674732901"/>
    <n v="3083.3326813077601"/>
    <n v="7.7163602674732898E-4"/>
    <n v="3.0833326813077577"/>
  </r>
  <r>
    <x v="4"/>
    <x v="1"/>
    <x v="2"/>
    <x v="15"/>
    <x v="15"/>
    <x v="1"/>
    <x v="18"/>
    <n v="3995.8381599999998"/>
    <n v="1080.2190927453601"/>
    <n v="4316380.6719524898"/>
    <n v="1.0802190927453601"/>
    <n v="4316.3806719524891"/>
  </r>
  <r>
    <x v="4"/>
    <x v="1"/>
    <x v="2"/>
    <x v="16"/>
    <x v="16"/>
    <x v="1"/>
    <x v="18"/>
    <n v="3995.8381599999998"/>
    <n v="514.39800995055202"/>
    <n v="2055451.1975884701"/>
    <n v="0.51439800995055207"/>
    <n v="2055.4511975884757"/>
  </r>
  <r>
    <x v="4"/>
    <x v="1"/>
    <x v="2"/>
    <x v="17"/>
    <x v="17"/>
    <x v="1"/>
    <x v="18"/>
    <n v="3995.8381599999998"/>
    <n v="6.1448440309485299"/>
    <n v="24553.802266112401"/>
    <n v="6.1448440309485302E-3"/>
    <n v="24.553802266112356"/>
  </r>
  <r>
    <x v="4"/>
    <x v="1"/>
    <x v="2"/>
    <x v="18"/>
    <x v="18"/>
    <x v="1"/>
    <x v="18"/>
    <n v="3995.8381599999998"/>
    <n v="112.171093525519"/>
    <n v="448217.53595819802"/>
    <n v="0.112171093525519"/>
    <n v="448.21753595819774"/>
  </r>
  <r>
    <x v="4"/>
    <x v="1"/>
    <x v="2"/>
    <x v="0"/>
    <x v="0"/>
    <x v="1"/>
    <x v="19"/>
    <n v="3995.8381599999998"/>
    <n v="23.044487254519399"/>
    <n v="92082.041549242407"/>
    <n v="2.3044487254519401E-2"/>
    <n v="92.082041549242248"/>
  </r>
  <r>
    <x v="4"/>
    <x v="1"/>
    <x v="2"/>
    <x v="1"/>
    <x v="1"/>
    <x v="1"/>
    <x v="19"/>
    <n v="3995.8381599999998"/>
    <n v="23.175965665236099"/>
    <n v="92607.407999999996"/>
    <n v="2.3175965665236099E-2"/>
    <n v="92.607408000000177"/>
  </r>
  <r>
    <x v="4"/>
    <x v="1"/>
    <x v="2"/>
    <x v="2"/>
    <x v="2"/>
    <x v="1"/>
    <x v="19"/>
    <n v="3995.8381599999998"/>
    <n v="49.247250536480699"/>
    <n v="196784.04296875"/>
    <n v="4.92472505364807E-2"/>
    <n v="196.78404296875004"/>
  </r>
  <r>
    <x v="4"/>
    <x v="1"/>
    <x v="2"/>
    <x v="3"/>
    <x v="3"/>
    <x v="1"/>
    <x v="19"/>
    <n v="3995.8381599999998"/>
    <n v="53.727902105048003"/>
    <n v="214688.001488095"/>
    <n v="5.3727902105048006E-2"/>
    <n v="214.68800148809515"/>
  </r>
  <r>
    <x v="4"/>
    <x v="1"/>
    <x v="2"/>
    <x v="4"/>
    <x v="4"/>
    <x v="1"/>
    <x v="19"/>
    <n v="3995.8381599999998"/>
    <n v="813.35570947275801"/>
    <n v="3250037.78156512"/>
    <n v="0.81335570947275804"/>
    <n v="3250.03778156512"/>
  </r>
  <r>
    <x v="4"/>
    <x v="1"/>
    <x v="2"/>
    <x v="26"/>
    <x v="25"/>
    <x v="1"/>
    <x v="19"/>
    <n v="3995.8381599999998"/>
    <n v="6.9372502589906802"/>
    <n v="27720.129310344801"/>
    <n v="6.9372502589906803E-3"/>
    <n v="27.720129310344841"/>
  </r>
  <r>
    <x v="4"/>
    <x v="1"/>
    <x v="2"/>
    <x v="5"/>
    <x v="5"/>
    <x v="1"/>
    <x v="19"/>
    <n v="3995.8381599999998"/>
    <n v="2.73907392854984"/>
    <n v="10944.896126760599"/>
    <n v="2.7390739285498402E-3"/>
    <n v="10.944896126760565"/>
  </r>
  <r>
    <x v="4"/>
    <x v="1"/>
    <x v="2"/>
    <x v="6"/>
    <x v="6"/>
    <x v="1"/>
    <x v="19"/>
    <n v="3995.8381599999998"/>
    <n v="11.194653525136401"/>
    <n v="44732.023743718601"/>
    <n v="1.11946535251364E-2"/>
    <n v="44.732023743718543"/>
  </r>
  <r>
    <x v="4"/>
    <x v="1"/>
    <x v="2"/>
    <x v="8"/>
    <x v="8"/>
    <x v="1"/>
    <x v="19"/>
    <n v="3995.8381599999998"/>
    <n v="182.65047538149699"/>
    <n v="729841.73947152798"/>
    <n v="0.18265047538149698"/>
    <n v="729.84173947152613"/>
  </r>
  <r>
    <x v="4"/>
    <x v="1"/>
    <x v="2"/>
    <x v="9"/>
    <x v="9"/>
    <x v="1"/>
    <x v="19"/>
    <n v="3995.8381599999998"/>
    <n v="0.83825107296137302"/>
    <n v="3349.515625"/>
    <n v="8.3825107296137298E-4"/>
    <n v="3.3495156249999982"/>
  </r>
  <r>
    <x v="4"/>
    <x v="1"/>
    <x v="2"/>
    <x v="10"/>
    <x v="10"/>
    <x v="1"/>
    <x v="19"/>
    <n v="3995.8381599999998"/>
    <n v="113.815495350501"/>
    <n v="454788.29952083301"/>
    <n v="0.11381549535050099"/>
    <n v="454.78829952083441"/>
  </r>
  <r>
    <x v="4"/>
    <x v="1"/>
    <x v="2"/>
    <x v="11"/>
    <x v="11"/>
    <x v="1"/>
    <x v="19"/>
    <n v="3995.8381599999998"/>
    <n v="3.1959945698073202"/>
    <n v="12770.677061188901"/>
    <n v="3.1959945698073204E-3"/>
    <n v="12.770677061188874"/>
  </r>
  <r>
    <x v="4"/>
    <x v="1"/>
    <x v="2"/>
    <x v="13"/>
    <x v="13"/>
    <x v="1"/>
    <x v="19"/>
    <n v="3995.8381599999998"/>
    <n v="253.48323609180301"/>
    <n v="1012877.98769591"/>
    <n v="0.25348323609180301"/>
    <n v="1012.8779876959156"/>
  </r>
  <r>
    <x v="4"/>
    <x v="1"/>
    <x v="2"/>
    <x v="14"/>
    <x v="14"/>
    <x v="1"/>
    <x v="19"/>
    <n v="3995.8381599999998"/>
    <n v="38.627652292800697"/>
    <n v="154349.847062785"/>
    <n v="3.8627652292800699E-2"/>
    <n v="154.34984706278451"/>
  </r>
  <r>
    <x v="4"/>
    <x v="1"/>
    <x v="2"/>
    <x v="19"/>
    <x v="19"/>
    <x v="1"/>
    <x v="19"/>
    <n v="3995.8381599999998"/>
    <n v="0.53742835752057405"/>
    <n v="2147.4767392468302"/>
    <n v="5.3742835752057408E-4"/>
    <n v="2.1474767392468328"/>
  </r>
  <r>
    <x v="4"/>
    <x v="1"/>
    <x v="2"/>
    <x v="15"/>
    <x v="15"/>
    <x v="1"/>
    <x v="19"/>
    <n v="3995.8381599999998"/>
    <n v="157.81838010428299"/>
    <n v="630616.70557008102"/>
    <n v="0.15781838010428301"/>
    <n v="630.61670557007881"/>
  </r>
  <r>
    <x v="4"/>
    <x v="1"/>
    <x v="2"/>
    <x v="16"/>
    <x v="16"/>
    <x v="1"/>
    <x v="19"/>
    <n v="3995.8381599999998"/>
    <n v="457.650059491668"/>
    <n v="1828695.5716430801"/>
    <n v="0.45765005949166798"/>
    <n v="1828.6955716430771"/>
  </r>
  <r>
    <x v="4"/>
    <x v="1"/>
    <x v="2"/>
    <x v="22"/>
    <x v="22"/>
    <x v="1"/>
    <x v="19"/>
    <n v="3995.8381599999998"/>
    <n v="3.5415028415373802"/>
    <n v="14151.272197963501"/>
    <n v="3.5415028415373803E-3"/>
    <n v="14.151272197963497"/>
  </r>
  <r>
    <x v="4"/>
    <x v="1"/>
    <x v="2"/>
    <x v="17"/>
    <x v="17"/>
    <x v="1"/>
    <x v="19"/>
    <n v="3995.8381599999998"/>
    <n v="0.36624314043584399"/>
    <n v="1463.4483163917901"/>
    <n v="3.6624314043584398E-4"/>
    <n v="1.4634483163917844"/>
  </r>
  <r>
    <x v="4"/>
    <x v="1"/>
    <x v="2"/>
    <x v="18"/>
    <x v="18"/>
    <x v="1"/>
    <x v="19"/>
    <n v="3995.8381599999998"/>
    <n v="94.195600015299405"/>
    <n v="376390.37304522999"/>
    <n v="9.4195600015299405E-2"/>
    <n v="376.39037304522992"/>
  </r>
  <r>
    <x v="4"/>
    <x v="1"/>
    <x v="2"/>
    <x v="0"/>
    <x v="0"/>
    <x v="1"/>
    <x v="20"/>
    <n v="3995.8381599999998"/>
    <n v="12.954789309403001"/>
    <n v="51765.241477272699"/>
    <n v="1.2954789309403001E-2"/>
    <n v="51.765241477272554"/>
  </r>
  <r>
    <x v="4"/>
    <x v="1"/>
    <x v="2"/>
    <x v="1"/>
    <x v="1"/>
    <x v="1"/>
    <x v="20"/>
    <n v="3995.8381599999998"/>
    <n v="153.90289699570801"/>
    <n v="614971.06874999998"/>
    <n v="0.153902896995708"/>
    <n v="614.9710687499994"/>
  </r>
  <r>
    <x v="4"/>
    <x v="1"/>
    <x v="2"/>
    <x v="3"/>
    <x v="3"/>
    <x v="1"/>
    <x v="20"/>
    <n v="3995.8381599999998"/>
    <n v="50.901798487635403"/>
    <n v="203395.348809524"/>
    <n v="5.0901798487635402E-2"/>
    <n v="203.39534880952382"/>
  </r>
  <r>
    <x v="4"/>
    <x v="1"/>
    <x v="2"/>
    <x v="4"/>
    <x v="4"/>
    <x v="1"/>
    <x v="20"/>
    <n v="3995.8381599999998"/>
    <n v="6878.8351990396204"/>
    <n v="27486712.1846737"/>
    <n v="6.8788351990396208"/>
    <n v="27486.71218467371"/>
  </r>
  <r>
    <x v="4"/>
    <x v="1"/>
    <x v="2"/>
    <x v="26"/>
    <x v="25"/>
    <x v="1"/>
    <x v="20"/>
    <n v="3995.8381599999998"/>
    <n v="6.1047802279118004"/>
    <n v="24393.713793103499"/>
    <n v="6.1047802279118003E-3"/>
    <n v="24.393713793103469"/>
  </r>
  <r>
    <x v="4"/>
    <x v="1"/>
    <x v="2"/>
    <x v="5"/>
    <x v="5"/>
    <x v="1"/>
    <x v="20"/>
    <n v="3995.8381599999998"/>
    <n v="65.513307232124703"/>
    <n v="261780.573025928"/>
    <n v="6.5513307232124701E-2"/>
    <n v="261.78057302592782"/>
  </r>
  <r>
    <x v="4"/>
    <x v="1"/>
    <x v="2"/>
    <x v="6"/>
    <x v="6"/>
    <x v="1"/>
    <x v="20"/>
    <n v="3995.8381599999998"/>
    <n v="33.583960575409201"/>
    <n v="134196.07123115601"/>
    <n v="3.3583960575409202E-2"/>
    <n v="134.19607123115563"/>
  </r>
  <r>
    <x v="4"/>
    <x v="1"/>
    <x v="2"/>
    <x v="8"/>
    <x v="8"/>
    <x v="1"/>
    <x v="20"/>
    <n v="3995.8381599999998"/>
    <n v="881.83811074352298"/>
    <n v="3523682.3738512699"/>
    <n v="0.88183811074352303"/>
    <n v="3523.6823738512753"/>
  </r>
  <r>
    <x v="4"/>
    <x v="1"/>
    <x v="2"/>
    <x v="9"/>
    <x v="9"/>
    <x v="1"/>
    <x v="20"/>
    <n v="3995.8381599999998"/>
    <n v="3.6883047210300401"/>
    <n v="14737.86875"/>
    <n v="3.6883047210300402E-3"/>
    <n v="14.737868749999988"/>
  </r>
  <r>
    <x v="4"/>
    <x v="1"/>
    <x v="2"/>
    <x v="10"/>
    <x v="10"/>
    <x v="1"/>
    <x v="20"/>
    <n v="3995.8381599999998"/>
    <n v="41.507957796852601"/>
    <n v="165859.08170833299"/>
    <n v="4.1507957796852603E-2"/>
    <n v="165.85908170833315"/>
  </r>
  <r>
    <x v="4"/>
    <x v="1"/>
    <x v="2"/>
    <x v="12"/>
    <x v="12"/>
    <x v="1"/>
    <x v="20"/>
    <n v="3995.8381599999998"/>
    <n v="255.42848540073899"/>
    <n v="1020650.88911527"/>
    <n v="0.25542848540073898"/>
    <n v="1020.6508891152756"/>
  </r>
  <r>
    <x v="4"/>
    <x v="1"/>
    <x v="2"/>
    <x v="13"/>
    <x v="13"/>
    <x v="1"/>
    <x v="20"/>
    <n v="3995.8381599999998"/>
    <n v="37.8655972516041"/>
    <n v="151304.79844915101"/>
    <n v="3.78655972516041E-2"/>
    <n v="151.30479844915078"/>
  </r>
  <r>
    <x v="4"/>
    <x v="1"/>
    <x v="2"/>
    <x v="14"/>
    <x v="14"/>
    <x v="1"/>
    <x v="20"/>
    <n v="3995.8381599999998"/>
    <n v="30.439089167253002"/>
    <n v="121629.674050152"/>
    <n v="3.0439089167253002E-2"/>
    <n v="121.62967405015216"/>
  </r>
  <r>
    <x v="4"/>
    <x v="1"/>
    <x v="2"/>
    <x v="19"/>
    <x v="19"/>
    <x v="1"/>
    <x v="20"/>
    <n v="3995.8381599999998"/>
    <n v="23.983180628757001"/>
    <n v="95832.908354559899"/>
    <n v="2.3983180628757001E-2"/>
    <n v="95.832908354560018"/>
  </r>
  <r>
    <x v="4"/>
    <x v="1"/>
    <x v="2"/>
    <x v="15"/>
    <x v="15"/>
    <x v="1"/>
    <x v="20"/>
    <n v="3995.8381599999998"/>
    <n v="360.89697929492098"/>
    <n v="1442085.92169537"/>
    <n v="0.36089697929492098"/>
    <n v="1442.0859216953752"/>
  </r>
  <r>
    <x v="4"/>
    <x v="1"/>
    <x v="2"/>
    <x v="16"/>
    <x v="16"/>
    <x v="1"/>
    <x v="20"/>
    <n v="3995.8381599999998"/>
    <n v="435.65703549466798"/>
    <n v="1740815.0071020699"/>
    <n v="0.435657035494668"/>
    <n v="1740.8150071020689"/>
  </r>
  <r>
    <x v="4"/>
    <x v="1"/>
    <x v="2"/>
    <x v="22"/>
    <x v="22"/>
    <x v="1"/>
    <x v="20"/>
    <n v="3995.8381599999998"/>
    <n v="5.8912132850119798"/>
    <n v="23540.3348529498"/>
    <n v="5.8912132850119795E-3"/>
    <n v="23.540334852949822"/>
  </r>
  <r>
    <x v="4"/>
    <x v="1"/>
    <x v="2"/>
    <x v="17"/>
    <x v="17"/>
    <x v="1"/>
    <x v="20"/>
    <n v="3995.8381599999998"/>
    <n v="6.1527550596582197"/>
    <n v="24585.413456515402"/>
    <n v="6.1527550596582195E-3"/>
    <n v="24.58541345651539"/>
  </r>
  <r>
    <x v="4"/>
    <x v="1"/>
    <x v="2"/>
    <x v="18"/>
    <x v="18"/>
    <x v="1"/>
    <x v="20"/>
    <n v="3995.8381599999998"/>
    <n v="170.29852081819499"/>
    <n v="680485.32807689696"/>
    <n v="0.17029852081819499"/>
    <n v="680.48532807689799"/>
  </r>
  <r>
    <x v="4"/>
    <x v="1"/>
    <x v="2"/>
    <x v="0"/>
    <x v="0"/>
    <x v="1"/>
    <x v="21"/>
    <n v="3995.8381599999998"/>
    <n v="6.2589413447782496"/>
    <n v="25009.7166666667"/>
    <n v="6.2589413447782499E-3"/>
    <n v="25.009716666666645"/>
  </r>
  <r>
    <x v="4"/>
    <x v="1"/>
    <x v="2"/>
    <x v="1"/>
    <x v="1"/>
    <x v="1"/>
    <x v="21"/>
    <n v="3995.8381599999998"/>
    <n v="993.49517167381998"/>
    <n v="3969845.9187500002"/>
    <n v="0.99349517167381995"/>
    <n v="3969.8459187500007"/>
  </r>
  <r>
    <x v="4"/>
    <x v="1"/>
    <x v="2"/>
    <x v="3"/>
    <x v="3"/>
    <x v="1"/>
    <x v="21"/>
    <n v="3995.8381599999998"/>
    <n v="191.12124463519299"/>
    <n v="763689.5625"/>
    <n v="0.191121244635193"/>
    <n v="763.6895624999994"/>
  </r>
  <r>
    <x v="4"/>
    <x v="1"/>
    <x v="2"/>
    <x v="4"/>
    <x v="4"/>
    <x v="1"/>
    <x v="21"/>
    <n v="3995.8381599999998"/>
    <n v="798.40600689584596"/>
    <n v="3190301.1895276499"/>
    <n v="0.79840600689584595"/>
    <n v="3190.3011895276441"/>
  </r>
  <r>
    <x v="4"/>
    <x v="1"/>
    <x v="2"/>
    <x v="26"/>
    <x v="25"/>
    <x v="1"/>
    <x v="21"/>
    <n v="3995.8381599999998"/>
    <n v="27.132356568496899"/>
    <n v="108416.50574712599"/>
    <n v="2.7132356568496899E-2"/>
    <n v="108.41650574712655"/>
  </r>
  <r>
    <x v="4"/>
    <x v="1"/>
    <x v="2"/>
    <x v="5"/>
    <x v="5"/>
    <x v="1"/>
    <x v="21"/>
    <n v="3995.8381599999998"/>
    <n v="62.7689807618762"/>
    <n v="250814.688592611"/>
    <n v="6.2768980761876203E-2"/>
    <n v="250.81468859261079"/>
  </r>
  <r>
    <x v="4"/>
    <x v="1"/>
    <x v="2"/>
    <x v="8"/>
    <x v="8"/>
    <x v="1"/>
    <x v="21"/>
    <n v="3995.8381599999998"/>
    <n v="567.45918648664804"/>
    <n v="2267475.0716058998"/>
    <n v="0.56745918648664806"/>
    <n v="2267.4750716059043"/>
  </r>
  <r>
    <x v="4"/>
    <x v="1"/>
    <x v="2"/>
    <x v="9"/>
    <x v="9"/>
    <x v="1"/>
    <x v="21"/>
    <n v="3995.8381599999998"/>
    <n v="2.5287240701001399"/>
    <n v="10104.372135416699"/>
    <n v="2.5287240701001401E-3"/>
    <n v="10.104372135416654"/>
  </r>
  <r>
    <x v="4"/>
    <x v="1"/>
    <x v="2"/>
    <x v="10"/>
    <x v="10"/>
    <x v="1"/>
    <x v="21"/>
    <n v="3995.8381599999998"/>
    <n v="834.47279595851205"/>
    <n v="3334418.2415729198"/>
    <n v="0.83447279595851209"/>
    <n v="3334.418241572916"/>
  </r>
  <r>
    <x v="4"/>
    <x v="1"/>
    <x v="2"/>
    <x v="11"/>
    <x v="11"/>
    <x v="1"/>
    <x v="21"/>
    <n v="3995.8381599999998"/>
    <n v="91.3396354767644"/>
    <n v="364978.40095854498"/>
    <n v="9.1339635476764394E-2"/>
    <n v="364.97840095854497"/>
  </r>
  <r>
    <x v="4"/>
    <x v="1"/>
    <x v="2"/>
    <x v="12"/>
    <x v="12"/>
    <x v="1"/>
    <x v="21"/>
    <n v="3995.8381599999998"/>
    <n v="10510.4555237556"/>
    <n v="41998079.260805197"/>
    <n v="10.510455523755599"/>
    <n v="41998.079260805411"/>
  </r>
  <r>
    <x v="4"/>
    <x v="1"/>
    <x v="2"/>
    <x v="13"/>
    <x v="13"/>
    <x v="1"/>
    <x v="21"/>
    <n v="3995.8381599999998"/>
    <n v="15.928922015737999"/>
    <n v="63649.394438150099"/>
    <n v="1.5928922015737999E-2"/>
    <n v="63.649394438150011"/>
  </r>
  <r>
    <x v="4"/>
    <x v="1"/>
    <x v="2"/>
    <x v="15"/>
    <x v="15"/>
    <x v="1"/>
    <x v="21"/>
    <n v="3995.8381599999998"/>
    <n v="20.8546702025183"/>
    <n v="83331.887009437502"/>
    <n v="2.08546702025183E-2"/>
    <n v="83.331887009437551"/>
  </r>
  <r>
    <x v="4"/>
    <x v="1"/>
    <x v="2"/>
    <x v="16"/>
    <x v="16"/>
    <x v="1"/>
    <x v="21"/>
    <n v="3995.8381599999998"/>
    <n v="14.731868732540599"/>
    <n v="58866.163249596699"/>
    <n v="1.47318687325406E-2"/>
    <n v="58.866163249596561"/>
  </r>
  <r>
    <x v="4"/>
    <x v="1"/>
    <x v="2"/>
    <x v="17"/>
    <x v="17"/>
    <x v="1"/>
    <x v="21"/>
    <n v="3995.8381599999998"/>
    <n v="4.6056773500984798E-2"/>
    <n v="184.03541308171199"/>
    <n v="4.6056773500984794E-5"/>
    <n v="0.18403541308171184"/>
  </r>
  <r>
    <x v="4"/>
    <x v="1"/>
    <x v="2"/>
    <x v="18"/>
    <x v="18"/>
    <x v="1"/>
    <x v="21"/>
    <n v="3995.8381599999998"/>
    <n v="0.62196246363111896"/>
    <n v="2485.2613462648401"/>
    <n v="6.2196246363111895E-4"/>
    <n v="2.4852613462648372"/>
  </r>
  <r>
    <x v="4"/>
    <x v="1"/>
    <x v="2"/>
    <x v="35"/>
    <x v="21"/>
    <x v="1"/>
    <x v="21"/>
    <n v="3995.8381599999998"/>
    <n v="2.58419807538619"/>
    <n v="10326.037282626699"/>
    <n v="2.5841980753861901E-3"/>
    <n v="10.326037282626695"/>
  </r>
  <r>
    <x v="4"/>
    <x v="1"/>
    <x v="2"/>
    <x v="0"/>
    <x v="0"/>
    <x v="1"/>
    <x v="22"/>
    <n v="3995.8381599999998"/>
    <n v="18.898751463129098"/>
    <n v="75516.352272727294"/>
    <n v="1.8898751463129099E-2"/>
    <n v="75.51635227272709"/>
  </r>
  <r>
    <x v="4"/>
    <x v="1"/>
    <x v="2"/>
    <x v="1"/>
    <x v="1"/>
    <x v="1"/>
    <x v="22"/>
    <n v="3995.8381599999998"/>
    <n v="12938.1258941345"/>
    <n v="51698657.166666701"/>
    <n v="12.938125894134501"/>
    <n v="51698.657166666759"/>
  </r>
  <r>
    <x v="4"/>
    <x v="1"/>
    <x v="2"/>
    <x v="3"/>
    <x v="3"/>
    <x v="1"/>
    <x v="22"/>
    <n v="3995.8381599999998"/>
    <n v="155.930666257919"/>
    <n v="623073.70654761896"/>
    <n v="0.15593066625791899"/>
    <n v="623.07370654761701"/>
  </r>
  <r>
    <x v="4"/>
    <x v="1"/>
    <x v="2"/>
    <x v="4"/>
    <x v="4"/>
    <x v="1"/>
    <x v="22"/>
    <n v="3995.8381599999998"/>
    <n v="1267.05997753615"/>
    <n v="5062966.6092476901"/>
    <n v="1.26705997753615"/>
    <n v="5062.9666092476909"/>
  </r>
  <r>
    <x v="4"/>
    <x v="1"/>
    <x v="2"/>
    <x v="26"/>
    <x v="25"/>
    <x v="1"/>
    <x v="22"/>
    <n v="3995.8381599999998"/>
    <n v="20.2490627004095"/>
    <n v="80911.977442528703"/>
    <n v="2.0249062700409499E-2"/>
    <n v="80.911977442528922"/>
  </r>
  <r>
    <x v="4"/>
    <x v="1"/>
    <x v="2"/>
    <x v="5"/>
    <x v="5"/>
    <x v="1"/>
    <x v="22"/>
    <n v="3995.8381599999998"/>
    <n v="222.41033493648499"/>
    <n v="888715.70351758797"/>
    <n v="0.22241033493648499"/>
    <n v="888.71570351758783"/>
  </r>
  <r>
    <x v="4"/>
    <x v="1"/>
    <x v="2"/>
    <x v="8"/>
    <x v="8"/>
    <x v="1"/>
    <x v="22"/>
    <n v="3995.8381599999998"/>
    <n v="878.42503179144796"/>
    <n v="3510044.2627314799"/>
    <n v="0.87842503179144793"/>
    <n v="3510.0442627314806"/>
  </r>
  <r>
    <x v="4"/>
    <x v="1"/>
    <x v="2"/>
    <x v="9"/>
    <x v="9"/>
    <x v="1"/>
    <x v="22"/>
    <n v="3995.8381599999998"/>
    <n v="48.157524141630901"/>
    <n v="192429.67265625001"/>
    <n v="4.8157524141630902E-2"/>
    <n v="192.42967265624998"/>
  </r>
  <r>
    <x v="4"/>
    <x v="1"/>
    <x v="2"/>
    <x v="10"/>
    <x v="10"/>
    <x v="1"/>
    <x v="22"/>
    <n v="3995.8381599999998"/>
    <n v="265.44617310443499"/>
    <n v="1060679.94791667"/>
    <n v="0.26544617310443497"/>
    <n v="1060.6799479166668"/>
  </r>
  <r>
    <x v="4"/>
    <x v="1"/>
    <x v="2"/>
    <x v="12"/>
    <x v="12"/>
    <x v="1"/>
    <x v="22"/>
    <n v="3995.8381599999998"/>
    <n v="14.308635049868499"/>
    <n v="57174.989949777897"/>
    <n v="1.43086350498685E-2"/>
    <n v="57.174989949778052"/>
  </r>
  <r>
    <x v="4"/>
    <x v="1"/>
    <x v="2"/>
    <x v="13"/>
    <x v="13"/>
    <x v="1"/>
    <x v="22"/>
    <n v="3995.8381599999998"/>
    <n v="176.08127468513101"/>
    <n v="703592.27664828801"/>
    <n v="0.17608127468513102"/>
    <n v="703.59227664828848"/>
  </r>
  <r>
    <x v="4"/>
    <x v="1"/>
    <x v="2"/>
    <x v="14"/>
    <x v="14"/>
    <x v="1"/>
    <x v="22"/>
    <n v="3995.8381599999998"/>
    <n v="12.4714668893265"/>
    <n v="49833.963307547201"/>
    <n v="1.24714668893265E-2"/>
    <n v="49.833963307547322"/>
  </r>
  <r>
    <x v="4"/>
    <x v="1"/>
    <x v="2"/>
    <x v="19"/>
    <x v="19"/>
    <x v="1"/>
    <x v="22"/>
    <n v="3995.8381599999998"/>
    <n v="1.15796338898928"/>
    <n v="4627.0342976062902"/>
    <n v="1.1579633889892799E-3"/>
    <n v="4.6270342976062881"/>
  </r>
  <r>
    <x v="4"/>
    <x v="1"/>
    <x v="2"/>
    <x v="15"/>
    <x v="15"/>
    <x v="1"/>
    <x v="22"/>
    <n v="3995.8381599999998"/>
    <n v="82.254166642145805"/>
    <n v="328674.33788768499"/>
    <n v="8.2254166642145798E-2"/>
    <n v="328.67433788768523"/>
  </r>
  <r>
    <x v="4"/>
    <x v="1"/>
    <x v="2"/>
    <x v="16"/>
    <x v="16"/>
    <x v="1"/>
    <x v="22"/>
    <n v="3995.8381599999998"/>
    <n v="136.69902901399499"/>
    <n v="546227.19656906801"/>
    <n v="0.136699029013995"/>
    <n v="546.22719656906838"/>
  </r>
  <r>
    <x v="4"/>
    <x v="1"/>
    <x v="2"/>
    <x v="22"/>
    <x v="22"/>
    <x v="1"/>
    <x v="22"/>
    <n v="3995.8381599999998"/>
    <n v="19.0342886563425"/>
    <n v="76057.936961468295"/>
    <n v="1.9034288656342501E-2"/>
    <n v="76.057936961468485"/>
  </r>
  <r>
    <x v="4"/>
    <x v="1"/>
    <x v="2"/>
    <x v="18"/>
    <x v="18"/>
    <x v="1"/>
    <x v="22"/>
    <n v="3995.8381599999998"/>
    <n v="14.347944211030701"/>
    <n v="57332.0629959875"/>
    <n v="1.4347944211030701E-2"/>
    <n v="57.332062995987563"/>
  </r>
  <r>
    <x v="4"/>
    <x v="1"/>
    <x v="2"/>
    <x v="0"/>
    <x v="0"/>
    <x v="1"/>
    <x v="23"/>
    <n v="3995.8381599999998"/>
    <n v="269.27672649239202"/>
    <n v="1075986.2193181801"/>
    <n v="0.26927672649239204"/>
    <n v="1075.986219318183"/>
  </r>
  <r>
    <x v="4"/>
    <x v="1"/>
    <x v="2"/>
    <x v="1"/>
    <x v="1"/>
    <x v="1"/>
    <x v="23"/>
    <n v="3995.8381599999998"/>
    <n v="189.66827610872701"/>
    <n v="757883.73541666695"/>
    <n v="0.18966827610872702"/>
    <n v="757.88373541666772"/>
  </r>
  <r>
    <x v="4"/>
    <x v="1"/>
    <x v="2"/>
    <x v="3"/>
    <x v="3"/>
    <x v="1"/>
    <x v="23"/>
    <n v="3995.8381599999998"/>
    <n v="2.9698038013488701"/>
    <n v="11866.8553571429"/>
    <n v="2.9698038013488701E-3"/>
    <n v="11.866855357142875"/>
  </r>
  <r>
    <x v="4"/>
    <x v="1"/>
    <x v="2"/>
    <x v="4"/>
    <x v="4"/>
    <x v="1"/>
    <x v="23"/>
    <n v="3995.8381599999998"/>
    <n v="647.54701287656303"/>
    <n v="2587493.0644461801"/>
    <n v="0.64754701287656302"/>
    <n v="2587.493064446182"/>
  </r>
  <r>
    <x v="4"/>
    <x v="1"/>
    <x v="2"/>
    <x v="26"/>
    <x v="25"/>
    <x v="1"/>
    <x v="23"/>
    <n v="3995.8381599999998"/>
    <n v="3.5842459671451801"/>
    <n v="14322.066810344801"/>
    <n v="3.5842459671451801E-3"/>
    <n v="14.322066810344817"/>
  </r>
  <r>
    <x v="4"/>
    <x v="1"/>
    <x v="2"/>
    <x v="5"/>
    <x v="5"/>
    <x v="1"/>
    <x v="23"/>
    <n v="3995.8381599999998"/>
    <n v="2.9279755787946602"/>
    <n v="11699.716549295799"/>
    <n v="2.9279755787946604E-3"/>
    <n v="11.69971654929579"/>
  </r>
  <r>
    <x v="4"/>
    <x v="1"/>
    <x v="2"/>
    <x v="8"/>
    <x v="8"/>
    <x v="1"/>
    <x v="23"/>
    <n v="3995.8381599999998"/>
    <n v="305.89838472122898"/>
    <n v="1222320.43875145"/>
    <n v="0.30589838472122899"/>
    <n v="1222.3204387514477"/>
  </r>
  <r>
    <x v="4"/>
    <x v="1"/>
    <x v="2"/>
    <x v="9"/>
    <x v="9"/>
    <x v="1"/>
    <x v="23"/>
    <n v="3995.8381599999998"/>
    <n v="0"/>
    <n v="0"/>
    <n v="0"/>
    <n v="0"/>
  </r>
  <r>
    <x v="4"/>
    <x v="1"/>
    <x v="2"/>
    <x v="10"/>
    <x v="10"/>
    <x v="1"/>
    <x v="23"/>
    <n v="3995.8381599999998"/>
    <n v="30.9230820815451"/>
    <n v="123563.63140625"/>
    <n v="3.0923082081545102E-2"/>
    <n v="123.56363140625014"/>
  </r>
  <r>
    <x v="4"/>
    <x v="1"/>
    <x v="2"/>
    <x v="13"/>
    <x v="13"/>
    <x v="1"/>
    <x v="23"/>
    <n v="3995.8381599999998"/>
    <n v="206.66738884164201"/>
    <n v="825809.43876099202"/>
    <n v="0.20666738884164201"/>
    <n v="825.80943876099127"/>
  </r>
  <r>
    <x v="4"/>
    <x v="1"/>
    <x v="2"/>
    <x v="14"/>
    <x v="14"/>
    <x v="1"/>
    <x v="23"/>
    <n v="3995.8381599999998"/>
    <n v="146.469217950934"/>
    <n v="585267.29035369901"/>
    <n v="0.14646921795093398"/>
    <n v="585.26729035369897"/>
  </r>
  <r>
    <x v="4"/>
    <x v="1"/>
    <x v="2"/>
    <x v="18"/>
    <x v="18"/>
    <x v="1"/>
    <x v="23"/>
    <n v="3995.8381599999998"/>
    <n v="1.8674780453159301"/>
    <n v="7462.1400364356105"/>
    <n v="1.8674780453159302E-3"/>
    <n v="7.4621400364356028"/>
  </r>
  <r>
    <x v="4"/>
    <x v="1"/>
    <x v="2"/>
    <x v="0"/>
    <x v="0"/>
    <x v="1"/>
    <x v="24"/>
    <n v="3995.8381599999998"/>
    <n v="11.7659968786578"/>
    <n v="47015.019318181803"/>
    <n v="1.17659968786578E-2"/>
    <n v="47.015019318181722"/>
  </r>
  <r>
    <x v="4"/>
    <x v="1"/>
    <x v="2"/>
    <x v="1"/>
    <x v="1"/>
    <x v="1"/>
    <x v="24"/>
    <n v="3995.8381599999998"/>
    <n v="141.93937768240301"/>
    <n v="567166.78174999997"/>
    <n v="0.141939377682403"/>
    <n v="567.16678174999822"/>
  </r>
  <r>
    <x v="4"/>
    <x v="1"/>
    <x v="2"/>
    <x v="2"/>
    <x v="2"/>
    <x v="1"/>
    <x v="24"/>
    <n v="3995.8381599999998"/>
    <n v="59.222438304721003"/>
    <n v="236643.27890624999"/>
    <n v="5.9222438304721001E-2"/>
    <n v="236.64327890624986"/>
  </r>
  <r>
    <x v="4"/>
    <x v="1"/>
    <x v="2"/>
    <x v="3"/>
    <x v="3"/>
    <x v="1"/>
    <x v="24"/>
    <n v="3995.8381599999998"/>
    <n v="10.394313304721001"/>
    <n v="41533.993750000001"/>
    <n v="1.0394313304721001E-2"/>
    <n v="41.53399374999988"/>
  </r>
  <r>
    <x v="4"/>
    <x v="1"/>
    <x v="2"/>
    <x v="4"/>
    <x v="4"/>
    <x v="1"/>
    <x v="24"/>
    <n v="3995.8381599999998"/>
    <n v="484.73831960889999"/>
    <n v="1936935.87510752"/>
    <n v="0.48473831960889996"/>
    <n v="1936.9358751075185"/>
  </r>
  <r>
    <x v="4"/>
    <x v="1"/>
    <x v="2"/>
    <x v="5"/>
    <x v="5"/>
    <x v="1"/>
    <x v="24"/>
    <n v="3995.8381599999998"/>
    <n v="2.4557214531826199"/>
    <n v="9812.6654929577508"/>
    <n v="2.45572145318262E-3"/>
    <n v="9.8126654929577661"/>
  </r>
  <r>
    <x v="4"/>
    <x v="1"/>
    <x v="2"/>
    <x v="8"/>
    <x v="8"/>
    <x v="1"/>
    <x v="24"/>
    <n v="3995.8381599999998"/>
    <n v="405.82373380623102"/>
    <n v="1621605.96177662"/>
    <n v="0.40582373380623105"/>
    <n v="1621.60596177662"/>
  </r>
  <r>
    <x v="4"/>
    <x v="1"/>
    <x v="2"/>
    <x v="10"/>
    <x v="10"/>
    <x v="1"/>
    <x v="24"/>
    <n v="3995.8381599999998"/>
    <n v="44.818490701001402"/>
    <n v="179087.43541666699"/>
    <n v="4.4818490701001398E-2"/>
    <n v="179.08743541666652"/>
  </r>
  <r>
    <x v="4"/>
    <x v="1"/>
    <x v="2"/>
    <x v="11"/>
    <x v="11"/>
    <x v="1"/>
    <x v="24"/>
    <n v="3995.8381599999998"/>
    <n v="122.161009828039"/>
    <n v="488135.62473501498"/>
    <n v="0.122161009828039"/>
    <n v="488.13562473501327"/>
  </r>
  <r>
    <x v="4"/>
    <x v="1"/>
    <x v="2"/>
    <x v="12"/>
    <x v="12"/>
    <x v="1"/>
    <x v="24"/>
    <n v="3995.8381599999998"/>
    <n v="12280.2548630898"/>
    <n v="49069910.996459901"/>
    <n v="12.2802548630898"/>
    <n v="49069.910996459796"/>
  </r>
  <r>
    <x v="4"/>
    <x v="1"/>
    <x v="2"/>
    <x v="13"/>
    <x v="13"/>
    <x v="1"/>
    <x v="24"/>
    <n v="3995.8381599999998"/>
    <n v="65.219652058671997"/>
    <n v="260607.174477964"/>
    <n v="6.5219652058672001E-2"/>
    <n v="260.60717447796412"/>
  </r>
  <r>
    <x v="4"/>
    <x v="1"/>
    <x v="2"/>
    <x v="14"/>
    <x v="14"/>
    <x v="1"/>
    <x v="24"/>
    <n v="3995.8381599999998"/>
    <n v="33.344783788871297"/>
    <n v="133240.359500522"/>
    <n v="3.3344783788871298E-2"/>
    <n v="133.24035950052129"/>
  </r>
  <r>
    <x v="4"/>
    <x v="1"/>
    <x v="2"/>
    <x v="19"/>
    <x v="19"/>
    <x v="1"/>
    <x v="24"/>
    <n v="3995.8381599999998"/>
    <n v="1.3021615995874101"/>
    <n v="5203.2270101180302"/>
    <n v="1.3021615995874101E-3"/>
    <n v="5.2032270101180131"/>
  </r>
  <r>
    <x v="4"/>
    <x v="1"/>
    <x v="2"/>
    <x v="15"/>
    <x v="15"/>
    <x v="1"/>
    <x v="24"/>
    <n v="3995.8381599999998"/>
    <n v="171.74266131350899"/>
    <n v="686255.87977647397"/>
    <n v="0.17174266131350899"/>
    <n v="686.2558797764749"/>
  </r>
  <r>
    <x v="4"/>
    <x v="1"/>
    <x v="2"/>
    <x v="16"/>
    <x v="16"/>
    <x v="1"/>
    <x v="24"/>
    <n v="3995.8381599999998"/>
    <n v="215.85438460994101"/>
    <n v="862519.18702772004"/>
    <n v="0.215854384609941"/>
    <n v="862.51918702771889"/>
  </r>
  <r>
    <x v="4"/>
    <x v="1"/>
    <x v="2"/>
    <x v="17"/>
    <x v="17"/>
    <x v="1"/>
    <x v="24"/>
    <n v="3995.8381599999998"/>
    <n v="1.0613507325272999"/>
    <n v="4240.98575817655"/>
    <n v="1.0613507325272999E-3"/>
    <n v="4.2409857581765378"/>
  </r>
  <r>
    <x v="4"/>
    <x v="1"/>
    <x v="2"/>
    <x v="18"/>
    <x v="18"/>
    <x v="1"/>
    <x v="24"/>
    <n v="3995.8381599999998"/>
    <n v="58.763075218292997"/>
    <n v="234807.73835620499"/>
    <n v="5.8763075218293E-2"/>
    <n v="234.80773835620548"/>
  </r>
  <r>
    <x v="4"/>
    <x v="1"/>
    <x v="2"/>
    <x v="35"/>
    <x v="21"/>
    <x v="1"/>
    <x v="24"/>
    <n v="3995.8381599999998"/>
    <n v="1.8892745603298"/>
    <n v="7549.2353828830201"/>
    <n v="1.8892745603298E-3"/>
    <n v="7.5492353828830367"/>
  </r>
  <r>
    <x v="4"/>
    <x v="1"/>
    <x v="2"/>
    <x v="25"/>
    <x v="21"/>
    <x v="1"/>
    <x v="24"/>
    <n v="3995.8381599999998"/>
    <n v="378.03161392829099"/>
    <n v="1510553.1486210499"/>
    <n v="0.37803161392829099"/>
    <n v="1510.5531486210525"/>
  </r>
  <r>
    <x v="4"/>
    <x v="1"/>
    <x v="2"/>
    <x v="21"/>
    <x v="21"/>
    <x v="1"/>
    <x v="24"/>
    <n v="3995.8381599999998"/>
    <n v="114.315841329889"/>
    <n v="456787.601078476"/>
    <n v="0.11431584132988899"/>
    <n v="456.78760107847557"/>
  </r>
  <r>
    <x v="4"/>
    <x v="1"/>
    <x v="2"/>
    <x v="0"/>
    <x v="0"/>
    <x v="1"/>
    <x v="25"/>
    <n v="3995.8381599999998"/>
    <n v="349.48465340096197"/>
    <n v="1396484.11439394"/>
    <n v="0.34948465340096196"/>
    <n v="1396.4841143939375"/>
  </r>
  <r>
    <x v="4"/>
    <x v="1"/>
    <x v="2"/>
    <x v="1"/>
    <x v="1"/>
    <x v="1"/>
    <x v="25"/>
    <n v="3995.8381599999998"/>
    <n v="1392.72621602289"/>
    <n v="5565108.5604166696"/>
    <n v="1.3927262160228899"/>
    <n v="5565.1085604166665"/>
  </r>
  <r>
    <x v="4"/>
    <x v="1"/>
    <x v="2"/>
    <x v="2"/>
    <x v="2"/>
    <x v="1"/>
    <x v="25"/>
    <n v="3995.8381599999998"/>
    <n v="147.182917560801"/>
    <n v="588119.11848958302"/>
    <n v="0.14718291756080101"/>
    <n v="588.11911848958277"/>
  </r>
  <r>
    <x v="4"/>
    <x v="1"/>
    <x v="2"/>
    <x v="4"/>
    <x v="4"/>
    <x v="1"/>
    <x v="25"/>
    <n v="3995.8381599999998"/>
    <n v="1789.98125104936"/>
    <n v="7152475.3886275897"/>
    <n v="1.78998125104936"/>
    <n v="7152.4753886275721"/>
  </r>
  <r>
    <x v="4"/>
    <x v="1"/>
    <x v="2"/>
    <x v="26"/>
    <x v="25"/>
    <x v="1"/>
    <x v="25"/>
    <n v="3995.8381599999998"/>
    <n v="10.852942627398701"/>
    <n v="43366.602298850601"/>
    <n v="1.08529426273987E-2"/>
    <n v="43.366602298850381"/>
  </r>
  <r>
    <x v="4"/>
    <x v="1"/>
    <x v="2"/>
    <x v="5"/>
    <x v="5"/>
    <x v="1"/>
    <x v="25"/>
    <n v="3995.8381599999998"/>
    <n v="33.951274613410398"/>
    <n v="135663.79868090499"/>
    <n v="3.3951274613410395E-2"/>
    <n v="135.66379868090451"/>
  </r>
  <r>
    <x v="4"/>
    <x v="1"/>
    <x v="2"/>
    <x v="6"/>
    <x v="6"/>
    <x v="1"/>
    <x v="25"/>
    <n v="3995.8381599999998"/>
    <n v="1.01095606789311"/>
    <n v="4039.6168341708499"/>
    <n v="1.0109560678931099E-3"/>
    <n v="4.0396168341708387"/>
  </r>
  <r>
    <x v="4"/>
    <x v="1"/>
    <x v="2"/>
    <x v="8"/>
    <x v="8"/>
    <x v="1"/>
    <x v="25"/>
    <n v="3995.8381599999998"/>
    <n v="987.39767127642699"/>
    <n v="3945481.2939814799"/>
    <n v="0.98739767127642697"/>
    <n v="3945.4812939814824"/>
  </r>
  <r>
    <x v="4"/>
    <x v="1"/>
    <x v="2"/>
    <x v="9"/>
    <x v="9"/>
    <x v="1"/>
    <x v="25"/>
    <n v="3995.8381599999998"/>
    <n v="5.1971566523605102"/>
    <n v="20766.996875000001"/>
    <n v="5.1971566523605099E-3"/>
    <n v="20.766996874999979"/>
  </r>
  <r>
    <x v="4"/>
    <x v="1"/>
    <x v="2"/>
    <x v="10"/>
    <x v="10"/>
    <x v="1"/>
    <x v="25"/>
    <n v="3995.8381599999998"/>
    <n v="158.87652002861199"/>
    <n v="634844.86145833298"/>
    <n v="0.15887652002861199"/>
    <n v="634.84486145833205"/>
  </r>
  <r>
    <x v="4"/>
    <x v="1"/>
    <x v="2"/>
    <x v="12"/>
    <x v="12"/>
    <x v="1"/>
    <x v="25"/>
    <n v="3995.8381599999998"/>
    <n v="71.520270111249502"/>
    <n v="285783.42452403798"/>
    <n v="7.1520270111249507E-2"/>
    <n v="285.7834245240382"/>
  </r>
  <r>
    <x v="4"/>
    <x v="1"/>
    <x v="2"/>
    <x v="13"/>
    <x v="13"/>
    <x v="1"/>
    <x v="25"/>
    <n v="3995.8381599999998"/>
    <n v="52.381948046063997"/>
    <n v="209309.78689759999"/>
    <n v="5.2381948046063997E-2"/>
    <n v="209.30978689759993"/>
  </r>
  <r>
    <x v="4"/>
    <x v="1"/>
    <x v="2"/>
    <x v="14"/>
    <x v="14"/>
    <x v="1"/>
    <x v="25"/>
    <n v="3995.8381599999998"/>
    <n v="2.1882434091157599"/>
    <n v="8743.8665175132392"/>
    <n v="2.1882434091157598E-3"/>
    <n v="8.7438665175132453"/>
  </r>
  <r>
    <x v="4"/>
    <x v="1"/>
    <x v="2"/>
    <x v="19"/>
    <x v="19"/>
    <x v="1"/>
    <x v="25"/>
    <n v="3995.8381599999998"/>
    <n v="16.785282126151799"/>
    <n v="67071.270846043204"/>
    <n v="1.6785282126151799E-2"/>
    <n v="67.071270846043291"/>
  </r>
  <r>
    <x v="4"/>
    <x v="1"/>
    <x v="2"/>
    <x v="15"/>
    <x v="15"/>
    <x v="1"/>
    <x v="25"/>
    <n v="3995.8381599999998"/>
    <n v="417.57086759873602"/>
    <n v="1668545.6072553401"/>
    <n v="0.41757086759873602"/>
    <n v="1668.5456072553368"/>
  </r>
  <r>
    <x v="4"/>
    <x v="1"/>
    <x v="2"/>
    <x v="16"/>
    <x v="16"/>
    <x v="1"/>
    <x v="25"/>
    <n v="3995.8381599999998"/>
    <n v="461.27862018672801"/>
    <n v="1843194.71293427"/>
    <n v="0.46127862018672799"/>
    <n v="1843.1947129342739"/>
  </r>
  <r>
    <x v="4"/>
    <x v="1"/>
    <x v="2"/>
    <x v="22"/>
    <x v="22"/>
    <x v="1"/>
    <x v="25"/>
    <n v="3995.8381599999998"/>
    <n v="15.3449390670529"/>
    <n v="61315.893087004799"/>
    <n v="1.53449390670529E-2"/>
    <n v="61.315893087004774"/>
  </r>
  <r>
    <x v="4"/>
    <x v="1"/>
    <x v="2"/>
    <x v="17"/>
    <x v="17"/>
    <x v="1"/>
    <x v="25"/>
    <n v="3995.8381599999998"/>
    <n v="4.6455496224440802"/>
    <n v="18562.864455535699"/>
    <n v="4.6455496224440803E-3"/>
    <n v="18.562864455535649"/>
  </r>
  <r>
    <x v="4"/>
    <x v="1"/>
    <x v="2"/>
    <x v="18"/>
    <x v="18"/>
    <x v="1"/>
    <x v="25"/>
    <n v="3995.8381599999998"/>
    <n v="122.045536331756"/>
    <n v="487674.21133209899"/>
    <n v="0.12204553633175599"/>
    <n v="487.674211332097"/>
  </r>
  <r>
    <x v="4"/>
    <x v="1"/>
    <x v="2"/>
    <x v="0"/>
    <x v="0"/>
    <x v="1"/>
    <x v="26"/>
    <n v="3995.8381599999998"/>
    <n v="177.27028872415099"/>
    <n v="708343.38431818201"/>
    <n v="0.17727028872415099"/>
    <n v="708.34338431818014"/>
  </r>
  <r>
    <x v="4"/>
    <x v="1"/>
    <x v="2"/>
    <x v="3"/>
    <x v="3"/>
    <x v="1"/>
    <x v="26"/>
    <n v="3995.8381599999998"/>
    <n v="175.21842427958299"/>
    <n v="700144.46607142896"/>
    <n v="0.17521842427958298"/>
    <n v="700.14446607142816"/>
  </r>
  <r>
    <x v="4"/>
    <x v="1"/>
    <x v="2"/>
    <x v="4"/>
    <x v="4"/>
    <x v="1"/>
    <x v="26"/>
    <n v="3995.8381599999998"/>
    <n v="283.658596218865"/>
    <n v="1133453.8431833701"/>
    <n v="0.28365859621886502"/>
    <n v="1133.4538431833726"/>
  </r>
  <r>
    <x v="4"/>
    <x v="1"/>
    <x v="2"/>
    <x v="8"/>
    <x v="8"/>
    <x v="1"/>
    <x v="26"/>
    <n v="3995.8381599999998"/>
    <n v="63.145453326180302"/>
    <n v="252319.01203124999"/>
    <n v="6.3145453326180295E-2"/>
    <n v="252.31901203125014"/>
  </r>
  <r>
    <x v="4"/>
    <x v="1"/>
    <x v="2"/>
    <x v="10"/>
    <x v="10"/>
    <x v="1"/>
    <x v="26"/>
    <n v="3995.8381599999998"/>
    <n v="99.395620976394795"/>
    <n v="397168.81523437501"/>
    <n v="9.9395620976394788E-2"/>
    <n v="397.16881523437473"/>
  </r>
  <r>
    <x v="4"/>
    <x v="1"/>
    <x v="2"/>
    <x v="11"/>
    <x v="11"/>
    <x v="1"/>
    <x v="26"/>
    <n v="3995.8381599999998"/>
    <n v="48.7252931636448"/>
    <n v="194698.385780479"/>
    <n v="4.8725293163644802E-2"/>
    <n v="194.69838578047901"/>
  </r>
  <r>
    <x v="4"/>
    <x v="1"/>
    <x v="2"/>
    <x v="12"/>
    <x v="12"/>
    <x v="1"/>
    <x v="26"/>
    <n v="3995.8381599999998"/>
    <n v="3657.70349781389"/>
    <n v="14615591.2145302"/>
    <n v="3.6577034978138898"/>
    <n v="14615.591214530217"/>
  </r>
  <r>
    <x v="4"/>
    <x v="1"/>
    <x v="2"/>
    <x v="13"/>
    <x v="13"/>
    <x v="1"/>
    <x v="26"/>
    <n v="3995.8381599999998"/>
    <n v="16.796158881674199"/>
    <n v="67114.732600816496"/>
    <n v="1.6796158881674197E-2"/>
    <n v="67.11473260081668"/>
  </r>
  <r>
    <x v="4"/>
    <x v="1"/>
    <x v="2"/>
    <x v="18"/>
    <x v="18"/>
    <x v="1"/>
    <x v="26"/>
    <n v="3995.8381599999998"/>
    <n v="1.5714482264326799"/>
    <n v="6279.2527896440097"/>
    <n v="1.5714482264326799E-3"/>
    <n v="6.2792527896440227"/>
  </r>
  <r>
    <x v="4"/>
    <x v="1"/>
    <x v="2"/>
    <x v="35"/>
    <x v="21"/>
    <x v="1"/>
    <x v="26"/>
    <n v="3995.8381599999998"/>
    <n v="8.6471957501782306"/>
    <n v="34552.794755552"/>
    <n v="8.6471957501782302E-3"/>
    <n v="34.552794755552"/>
  </r>
  <r>
    <x v="4"/>
    <x v="1"/>
    <x v="2"/>
    <x v="0"/>
    <x v="0"/>
    <x v="1"/>
    <x v="27"/>
    <n v="3995.8381599999998"/>
    <n v="75.563304721029994"/>
    <n v="301938.7365"/>
    <n v="7.5563304721029997E-2"/>
    <n v="301.93873649999978"/>
  </r>
  <r>
    <x v="4"/>
    <x v="1"/>
    <x v="2"/>
    <x v="1"/>
    <x v="1"/>
    <x v="1"/>
    <x v="27"/>
    <n v="3995.8381599999998"/>
    <n v="2687.9291845493599"/>
    <n v="10740530.006999999"/>
    <n v="2.6879291845493598"/>
    <n v="10740.530007000014"/>
  </r>
  <r>
    <x v="4"/>
    <x v="1"/>
    <x v="2"/>
    <x v="2"/>
    <x v="2"/>
    <x v="1"/>
    <x v="27"/>
    <n v="3995.8381599999998"/>
    <n v="32.482229077253201"/>
    <n v="129793.73046875"/>
    <n v="3.2482229077253198E-2"/>
    <n v="129.79373046874991"/>
  </r>
  <r>
    <x v="4"/>
    <x v="1"/>
    <x v="2"/>
    <x v="3"/>
    <x v="3"/>
    <x v="1"/>
    <x v="27"/>
    <n v="3995.8381599999998"/>
    <n v="194.52214898835101"/>
    <n v="777279.025892857"/>
    <n v="0.19452214898835102"/>
    <n v="777.27902589285839"/>
  </r>
  <r>
    <x v="4"/>
    <x v="1"/>
    <x v="2"/>
    <x v="4"/>
    <x v="4"/>
    <x v="1"/>
    <x v="27"/>
    <n v="3995.8381599999998"/>
    <n v="414.91435301524899"/>
    <n v="1657930.60491004"/>
    <n v="0.41491435301524898"/>
    <n v="1657.9306049100428"/>
  </r>
  <r>
    <x v="4"/>
    <x v="1"/>
    <x v="2"/>
    <x v="8"/>
    <x v="8"/>
    <x v="1"/>
    <x v="27"/>
    <n v="3995.8381599999998"/>
    <n v="101.149661346567"/>
    <n v="404177.67667968699"/>
    <n v="0.101149661346567"/>
    <n v="404.1776766796894"/>
  </r>
  <r>
    <x v="4"/>
    <x v="1"/>
    <x v="2"/>
    <x v="9"/>
    <x v="9"/>
    <x v="1"/>
    <x v="27"/>
    <n v="3995.8381599999998"/>
    <n v="33.264596745350502"/>
    <n v="132919.945052083"/>
    <n v="3.3264596745350504E-2"/>
    <n v="132.91994505208334"/>
  </r>
  <r>
    <x v="4"/>
    <x v="1"/>
    <x v="2"/>
    <x v="10"/>
    <x v="10"/>
    <x v="1"/>
    <x v="27"/>
    <n v="3995.8381599999998"/>
    <n v="48.593414699570801"/>
    <n v="194171.42078125"/>
    <n v="4.8593414699570799E-2"/>
    <n v="194.17142078124994"/>
  </r>
  <r>
    <x v="4"/>
    <x v="1"/>
    <x v="2"/>
    <x v="12"/>
    <x v="12"/>
    <x v="1"/>
    <x v="27"/>
    <n v="3995.8381599999998"/>
    <n v="34.166652312075797"/>
    <n v="136524.413108045"/>
    <n v="3.4166652312075795E-2"/>
    <n v="136.52441310804468"/>
  </r>
  <r>
    <x v="4"/>
    <x v="1"/>
    <x v="2"/>
    <x v="13"/>
    <x v="13"/>
    <x v="1"/>
    <x v="27"/>
    <n v="3995.8381599999998"/>
    <n v="3.9258823696426699"/>
    <n v="15687.190584289399"/>
    <n v="3.9258823696426701E-3"/>
    <n v="15.687190584289405"/>
  </r>
  <r>
    <x v="4"/>
    <x v="1"/>
    <x v="2"/>
    <x v="14"/>
    <x v="14"/>
    <x v="1"/>
    <x v="27"/>
    <n v="3995.8381599999998"/>
    <n v="6.4044649717151296"/>
    <n v="25591.2055283626"/>
    <n v="6.4044649717151297E-3"/>
    <n v="25.591205528362636"/>
  </r>
  <r>
    <x v="4"/>
    <x v="1"/>
    <x v="2"/>
    <x v="18"/>
    <x v="18"/>
    <x v="1"/>
    <x v="27"/>
    <n v="3995.8381599999998"/>
    <n v="0.39286205660816897"/>
    <n v="1569.8131974109999"/>
    <n v="3.9286205660816895E-4"/>
    <n v="1.5698131974110017"/>
  </r>
  <r>
    <x v="4"/>
    <x v="1"/>
    <x v="2"/>
    <x v="0"/>
    <x v="0"/>
    <x v="1"/>
    <x v="28"/>
    <n v="3995.8381599999998"/>
    <n v="41.305761477435297"/>
    <n v="165051.13793939399"/>
    <n v="4.1305761477435296E-2"/>
    <n v="165.05113793939393"/>
  </r>
  <r>
    <x v="4"/>
    <x v="1"/>
    <x v="2"/>
    <x v="1"/>
    <x v="1"/>
    <x v="1"/>
    <x v="28"/>
    <n v="3995.8381599999998"/>
    <n v="179.49302575107299"/>
    <n v="717225.08175000001"/>
    <n v="0.17949302575107298"/>
    <n v="717.22508175000007"/>
  </r>
  <r>
    <x v="4"/>
    <x v="1"/>
    <x v="2"/>
    <x v="2"/>
    <x v="2"/>
    <x v="1"/>
    <x v="28"/>
    <n v="3995.8381599999998"/>
    <n v="40.236051502145898"/>
    <n v="160776.75"/>
    <n v="4.0236051502145896E-2"/>
    <n v="160.77674999999988"/>
  </r>
  <r>
    <x v="4"/>
    <x v="1"/>
    <x v="2"/>
    <x v="3"/>
    <x v="3"/>
    <x v="1"/>
    <x v="28"/>
    <n v="3995.8381599999998"/>
    <n v="2.8740036787247099"/>
    <n v="11484.0535714286"/>
    <n v="2.8740036787247097E-3"/>
    <n v="11.484053571428575"/>
  </r>
  <r>
    <x v="4"/>
    <x v="1"/>
    <x v="2"/>
    <x v="4"/>
    <x v="4"/>
    <x v="1"/>
    <x v="28"/>
    <n v="3995.8381599999998"/>
    <n v="525.85332695090904"/>
    <n v="2101224.7903934"/>
    <n v="0.52585332695090903"/>
    <n v="2101.2247903933985"/>
  </r>
  <r>
    <x v="4"/>
    <x v="1"/>
    <x v="2"/>
    <x v="26"/>
    <x v="25"/>
    <x v="1"/>
    <x v="28"/>
    <n v="3995.8381599999998"/>
    <n v="0"/>
    <n v="0"/>
    <n v="0"/>
    <n v="0"/>
  </r>
  <r>
    <x v="4"/>
    <x v="1"/>
    <x v="2"/>
    <x v="5"/>
    <x v="5"/>
    <x v="1"/>
    <x v="28"/>
    <n v="3995.8381599999998"/>
    <n v="1.4639877893973301"/>
    <n v="5849.8582746478896"/>
    <n v="1.4639877893973302E-3"/>
    <n v="5.8498582746478949"/>
  </r>
  <r>
    <x v="4"/>
    <x v="1"/>
    <x v="2"/>
    <x v="8"/>
    <x v="8"/>
    <x v="1"/>
    <x v="28"/>
    <n v="3995.8381599999998"/>
    <n v="290.94864253000299"/>
    <n v="1162583.68842159"/>
    <n v="0.29094864253000297"/>
    <n v="1162.5836884215848"/>
  </r>
  <r>
    <x v="4"/>
    <x v="1"/>
    <x v="2"/>
    <x v="9"/>
    <x v="9"/>
    <x v="1"/>
    <x v="28"/>
    <n v="3995.8381599999998"/>
    <n v="58.803312768240303"/>
    <n v="234968.52109374999"/>
    <n v="5.8803312768240301E-2"/>
    <n v="234.96852109374981"/>
  </r>
  <r>
    <x v="4"/>
    <x v="1"/>
    <x v="2"/>
    <x v="10"/>
    <x v="10"/>
    <x v="1"/>
    <x v="28"/>
    <n v="3995.8381599999998"/>
    <n v="76.951448497854102"/>
    <n v="307485.53437499999"/>
    <n v="7.6951448497854097E-2"/>
    <n v="307.48553437500004"/>
  </r>
  <r>
    <x v="4"/>
    <x v="1"/>
    <x v="2"/>
    <x v="12"/>
    <x v="12"/>
    <x v="1"/>
    <x v="28"/>
    <n v="3995.8381599999998"/>
    <n v="132.291171630581"/>
    <n v="528614.11183258402"/>
    <n v="0.13229117163058102"/>
    <n v="528.61411183258497"/>
  </r>
  <r>
    <x v="4"/>
    <x v="1"/>
    <x v="2"/>
    <x v="23"/>
    <x v="23"/>
    <x v="1"/>
    <x v="28"/>
    <n v="3995.8381599999998"/>
    <n v="51.502394800430601"/>
    <n v="205795.23447494599"/>
    <n v="5.1502394800430604E-2"/>
    <n v="205.79523447494617"/>
  </r>
  <r>
    <x v="4"/>
    <x v="1"/>
    <x v="2"/>
    <x v="13"/>
    <x v="13"/>
    <x v="1"/>
    <x v="28"/>
    <n v="3995.8381599999998"/>
    <n v="195.718582567472"/>
    <n v="782059.78084421705"/>
    <n v="0.19571858256747199"/>
    <n v="782.05978084421531"/>
  </r>
  <r>
    <x v="4"/>
    <x v="1"/>
    <x v="2"/>
    <x v="14"/>
    <x v="14"/>
    <x v="1"/>
    <x v="28"/>
    <n v="3995.8381599999998"/>
    <n v="7.5705100185949501"/>
    <n v="30250.532822964"/>
    <n v="7.5705100185949501E-3"/>
    <n v="30.250532822964011"/>
  </r>
  <r>
    <x v="4"/>
    <x v="1"/>
    <x v="2"/>
    <x v="19"/>
    <x v="19"/>
    <x v="1"/>
    <x v="28"/>
    <n v="3995.8381599999998"/>
    <n v="0.45934759267436898"/>
    <n v="1835.4786395123799"/>
    <n v="4.5934759267436898E-4"/>
    <n v="1.8354786395123799"/>
  </r>
  <r>
    <x v="4"/>
    <x v="1"/>
    <x v="2"/>
    <x v="15"/>
    <x v="15"/>
    <x v="1"/>
    <x v="28"/>
    <n v="3995.8381599999998"/>
    <n v="184.84281633491099"/>
    <n v="738601.97911291104"/>
    <n v="0.18484281633491098"/>
    <n v="738.60197911290857"/>
  </r>
  <r>
    <x v="4"/>
    <x v="1"/>
    <x v="2"/>
    <x v="16"/>
    <x v="16"/>
    <x v="1"/>
    <x v="28"/>
    <n v="3995.8381599999998"/>
    <n v="39.895902663759301"/>
    <n v="159417.57029149501"/>
    <n v="3.9895902663759301E-2"/>
    <n v="159.41757029149505"/>
  </r>
  <r>
    <x v="4"/>
    <x v="1"/>
    <x v="2"/>
    <x v="22"/>
    <x v="22"/>
    <x v="1"/>
    <x v="28"/>
    <n v="3995.8381599999998"/>
    <n v="7.1102900329932499"/>
    <n v="28411.5682425021"/>
    <n v="7.1102900329932496E-3"/>
    <n v="28.411568242502085"/>
  </r>
  <r>
    <x v="4"/>
    <x v="1"/>
    <x v="2"/>
    <x v="17"/>
    <x v="17"/>
    <x v="1"/>
    <x v="28"/>
    <n v="3995.8381599999998"/>
    <n v="0.875414890710277"/>
    <n v="3498.0162261323499"/>
    <n v="8.7541489071027705E-4"/>
    <n v="3.4980162261323544"/>
  </r>
  <r>
    <x v="4"/>
    <x v="1"/>
    <x v="2"/>
    <x v="18"/>
    <x v="18"/>
    <x v="1"/>
    <x v="28"/>
    <n v="3995.8381599999998"/>
    <n v="139.84303200000301"/>
    <n v="558790.12367571099"/>
    <n v="0.139843032000003"/>
    <n v="558.79012367571306"/>
  </r>
  <r>
    <x v="4"/>
    <x v="1"/>
    <x v="2"/>
    <x v="0"/>
    <x v="0"/>
    <x v="1"/>
    <x v="29"/>
    <n v="3995.8381599999998"/>
    <n v="71.347867082845596"/>
    <n v="285094.529924242"/>
    <n v="7.1347867082845601E-2"/>
    <n v="285.09452992424229"/>
  </r>
  <r>
    <x v="4"/>
    <x v="1"/>
    <x v="2"/>
    <x v="1"/>
    <x v="1"/>
    <x v="1"/>
    <x v="29"/>
    <n v="3995.8381599999998"/>
    <n v="20.788626609442101"/>
    <n v="83067.987500000003"/>
    <n v="2.0788626609442102E-2"/>
    <n v="83.067987500000157"/>
  </r>
  <r>
    <x v="4"/>
    <x v="1"/>
    <x v="2"/>
    <x v="2"/>
    <x v="2"/>
    <x v="1"/>
    <x v="29"/>
    <n v="3995.8381599999998"/>
    <n v="818.52423104434899"/>
    <n v="3270690.3572916701"/>
    <n v="0.81852423104434902"/>
    <n v="3270.6903572916663"/>
  </r>
  <r>
    <x v="4"/>
    <x v="1"/>
    <x v="2"/>
    <x v="3"/>
    <x v="3"/>
    <x v="1"/>
    <x v="29"/>
    <n v="3995.8381599999998"/>
    <n v="2.8899703658287299"/>
    <n v="11547.8538690476"/>
    <n v="2.8899703658287301E-3"/>
    <n v="11.5478538690476"/>
  </r>
  <r>
    <x v="4"/>
    <x v="1"/>
    <x v="2"/>
    <x v="4"/>
    <x v="4"/>
    <x v="1"/>
    <x v="29"/>
    <n v="3995.8381599999998"/>
    <n v="950.28447523152295"/>
    <n v="3797182.9689857"/>
    <n v="0.95028447523152293"/>
    <n v="3797.1829689856941"/>
  </r>
  <r>
    <x v="4"/>
    <x v="1"/>
    <x v="2"/>
    <x v="26"/>
    <x v="25"/>
    <x v="1"/>
    <x v="29"/>
    <n v="3995.8381599999998"/>
    <n v="0"/>
    <n v="0"/>
    <n v="0"/>
    <n v="0"/>
  </r>
  <r>
    <x v="4"/>
    <x v="1"/>
    <x v="2"/>
    <x v="5"/>
    <x v="5"/>
    <x v="1"/>
    <x v="29"/>
    <n v="3995.8381599999998"/>
    <n v="28.335247536722498"/>
    <n v="113223.06338028199"/>
    <n v="2.8335247536722497E-2"/>
    <n v="113.22306338028174"/>
  </r>
  <r>
    <x v="4"/>
    <x v="1"/>
    <x v="2"/>
    <x v="8"/>
    <x v="8"/>
    <x v="1"/>
    <x v="29"/>
    <n v="3995.8381599999998"/>
    <n v="459.26844897472603"/>
    <n v="1835162.3940972199"/>
    <n v="0.45926844897472602"/>
    <n v="1835.1623940972231"/>
  </r>
  <r>
    <x v="4"/>
    <x v="1"/>
    <x v="2"/>
    <x v="9"/>
    <x v="9"/>
    <x v="1"/>
    <x v="29"/>
    <n v="3995.8381599999998"/>
    <n v="4.91773962804006"/>
    <n v="19650.491666666701"/>
    <n v="4.91773962804006E-3"/>
    <n v="19.650491666666678"/>
  </r>
  <r>
    <x v="4"/>
    <x v="1"/>
    <x v="2"/>
    <x v="10"/>
    <x v="10"/>
    <x v="1"/>
    <x v="29"/>
    <n v="3995.8381599999998"/>
    <n v="76.881594241773996"/>
    <n v="307206.40807291702"/>
    <n v="7.6881594241774001E-2"/>
    <n v="307.20640807291682"/>
  </r>
  <r>
    <x v="4"/>
    <x v="1"/>
    <x v="2"/>
    <x v="11"/>
    <x v="11"/>
    <x v="1"/>
    <x v="29"/>
    <n v="3995.8381599999998"/>
    <n v="118.316198360817"/>
    <n v="472772.380356282"/>
    <n v="0.118316198360817"/>
    <n v="472.77238035628199"/>
  </r>
  <r>
    <x v="4"/>
    <x v="1"/>
    <x v="2"/>
    <x v="12"/>
    <x v="12"/>
    <x v="1"/>
    <x v="29"/>
    <n v="3995.8381599999998"/>
    <n v="8781.1664795990691"/>
    <n v="35088120.108494803"/>
    <n v="8.7811664795990687"/>
    <n v="35088.120108494819"/>
  </r>
  <r>
    <x v="4"/>
    <x v="1"/>
    <x v="2"/>
    <x v="13"/>
    <x v="13"/>
    <x v="1"/>
    <x v="29"/>
    <n v="3995.8381599999998"/>
    <n v="128.65661791513"/>
    <n v="514091.02340181801"/>
    <n v="0.12865661791513"/>
    <n v="514.09102340181607"/>
  </r>
  <r>
    <x v="4"/>
    <x v="1"/>
    <x v="2"/>
    <x v="14"/>
    <x v="14"/>
    <x v="1"/>
    <x v="29"/>
    <n v="3995.8381599999998"/>
    <n v="56.326429631235797"/>
    <n v="225071.29693704701"/>
    <n v="5.6326429631235797E-2"/>
    <n v="225.07129693704672"/>
  </r>
  <r>
    <x v="4"/>
    <x v="1"/>
    <x v="2"/>
    <x v="19"/>
    <x v="19"/>
    <x v="1"/>
    <x v="29"/>
    <n v="3995.8381599999998"/>
    <n v="3.26148435461289"/>
    <n v="13032.3636424052"/>
    <n v="3.2614843546128901E-3"/>
    <n v="13.032363642405157"/>
  </r>
  <r>
    <x v="4"/>
    <x v="1"/>
    <x v="2"/>
    <x v="15"/>
    <x v="15"/>
    <x v="1"/>
    <x v="29"/>
    <n v="3995.8381599999998"/>
    <n v="387.38793716168499"/>
    <n v="1547939.5020343401"/>
    <n v="0.38738793716168501"/>
    <n v="1547.9395020343429"/>
  </r>
  <r>
    <x v="4"/>
    <x v="1"/>
    <x v="2"/>
    <x v="16"/>
    <x v="16"/>
    <x v="1"/>
    <x v="29"/>
    <n v="3995.8381599999998"/>
    <n v="296.55365911595499"/>
    <n v="1184980.4275831601"/>
    <n v="0.29655365911595499"/>
    <n v="1184.9804275831648"/>
  </r>
  <r>
    <x v="4"/>
    <x v="1"/>
    <x v="2"/>
    <x v="22"/>
    <x v="22"/>
    <x v="1"/>
    <x v="29"/>
    <n v="3995.8381599999998"/>
    <n v="35.369875525985698"/>
    <n v="141332.29834118401"/>
    <n v="3.5369875525985701E-2"/>
    <n v="141.33229834118373"/>
  </r>
  <r>
    <x v="4"/>
    <x v="1"/>
    <x v="2"/>
    <x v="17"/>
    <x v="17"/>
    <x v="1"/>
    <x v="29"/>
    <n v="3995.8381599999998"/>
    <n v="0.81781885246644503"/>
    <n v="3267.87177865283"/>
    <n v="8.1781885246644509E-4"/>
    <n v="3.2678717786528311"/>
  </r>
  <r>
    <x v="4"/>
    <x v="1"/>
    <x v="2"/>
    <x v="18"/>
    <x v="18"/>
    <x v="1"/>
    <x v="29"/>
    <n v="3995.8381599999998"/>
    <n v="9.6231388245965199"/>
    <n v="38452.505334300302"/>
    <n v="9.6231388245965194E-3"/>
    <n v="38.452505334300319"/>
  </r>
  <r>
    <x v="4"/>
    <x v="1"/>
    <x v="2"/>
    <x v="31"/>
    <x v="30"/>
    <x v="1"/>
    <x v="29"/>
    <n v="3995.8381599999998"/>
    <n v="56.844513904577802"/>
    <n v="227141.47784656199"/>
    <n v="5.6844513904577801E-2"/>
    <n v="227.14147784656257"/>
  </r>
  <r>
    <x v="4"/>
    <x v="1"/>
    <x v="2"/>
    <x v="28"/>
    <x v="27"/>
    <x v="1"/>
    <x v="29"/>
    <n v="3995.8381599999998"/>
    <n v="89.823272739070703"/>
    <n v="358919.26086686598"/>
    <n v="8.9823272739070703E-2"/>
    <n v="358.91926086686641"/>
  </r>
  <r>
    <x v="4"/>
    <x v="1"/>
    <x v="2"/>
    <x v="0"/>
    <x v="0"/>
    <x v="1"/>
    <x v="30"/>
    <n v="3995.8381599999998"/>
    <n v="36.917085284172202"/>
    <n v="147514.69813447"/>
    <n v="3.6917085284172202E-2"/>
    <n v="147.51469813446971"/>
  </r>
  <r>
    <x v="4"/>
    <x v="1"/>
    <x v="2"/>
    <x v="24"/>
    <x v="24"/>
    <x v="1"/>
    <x v="30"/>
    <n v="3995.8381599999998"/>
    <n v="0"/>
    <n v="0"/>
    <n v="0"/>
    <n v="0"/>
  </r>
  <r>
    <x v="4"/>
    <x v="1"/>
    <x v="2"/>
    <x v="1"/>
    <x v="1"/>
    <x v="1"/>
    <x v="30"/>
    <n v="3995.8381599999998"/>
    <n v="213.65343347639501"/>
    <n v="853724.54249999998"/>
    <n v="0.21365343347639501"/>
    <n v="853.72454250000055"/>
  </r>
  <r>
    <x v="4"/>
    <x v="1"/>
    <x v="2"/>
    <x v="2"/>
    <x v="2"/>
    <x v="1"/>
    <x v="30"/>
    <n v="3995.8381599999998"/>
    <n v="17.351797210300401"/>
    <n v="69334.973437499997"/>
    <n v="1.7351797210300401E-2"/>
    <n v="69.334973437499883"/>
  </r>
  <r>
    <x v="4"/>
    <x v="1"/>
    <x v="2"/>
    <x v="3"/>
    <x v="3"/>
    <x v="1"/>
    <x v="30"/>
    <n v="3995.8381599999998"/>
    <n v="101.40442979767001"/>
    <n v="405195.69017857098"/>
    <n v="0.10140442979767"/>
    <n v="405.19569017857089"/>
  </r>
  <r>
    <x v="4"/>
    <x v="1"/>
    <x v="2"/>
    <x v="4"/>
    <x v="4"/>
    <x v="1"/>
    <x v="30"/>
    <n v="3995.8381599999998"/>
    <n v="396.20231194552599"/>
    <n v="1583160.31715216"/>
    <n v="0.39620231194552596"/>
    <n v="1583.1603171521565"/>
  </r>
  <r>
    <x v="4"/>
    <x v="1"/>
    <x v="2"/>
    <x v="5"/>
    <x v="5"/>
    <x v="1"/>
    <x v="30"/>
    <n v="3995.8381599999998"/>
    <n v="1.22786072659131"/>
    <n v="4906.3327464788699"/>
    <n v="1.22786072659131E-3"/>
    <n v="4.9063327464788831"/>
  </r>
  <r>
    <x v="4"/>
    <x v="1"/>
    <x v="2"/>
    <x v="20"/>
    <x v="20"/>
    <x v="1"/>
    <x v="30"/>
    <n v="3995.8381599999998"/>
    <n v="20.9003934191702"/>
    <n v="83514.589583333305"/>
    <n v="2.0900393419170202E-2"/>
    <n v="83.514589583333162"/>
  </r>
  <r>
    <x v="4"/>
    <x v="1"/>
    <x v="2"/>
    <x v="8"/>
    <x v="8"/>
    <x v="1"/>
    <x v="30"/>
    <n v="3995.8381599999998"/>
    <n v="69.907888625615996"/>
    <n v="279340.60905526602"/>
    <n v="6.9907888625615991E-2"/>
    <n v="279.34060905526633"/>
  </r>
  <r>
    <x v="4"/>
    <x v="1"/>
    <x v="2"/>
    <x v="9"/>
    <x v="9"/>
    <x v="1"/>
    <x v="30"/>
    <n v="3995.8381599999998"/>
    <n v="23.3872049356223"/>
    <n v="93451.485937499994"/>
    <n v="2.33872049356223E-2"/>
    <n v="93.451485937499925"/>
  </r>
  <r>
    <x v="4"/>
    <x v="1"/>
    <x v="2"/>
    <x v="10"/>
    <x v="10"/>
    <x v="1"/>
    <x v="30"/>
    <n v="3995.8381599999998"/>
    <n v="18.655976171316201"/>
    <n v="74546.261497395797"/>
    <n v="1.8655976171316202E-2"/>
    <n v="74.546261497395975"/>
  </r>
  <r>
    <x v="4"/>
    <x v="1"/>
    <x v="2"/>
    <x v="11"/>
    <x v="11"/>
    <x v="1"/>
    <x v="30"/>
    <n v="3995.8381599999998"/>
    <n v="2.6653685326793699"/>
    <n v="10650.3812933434"/>
    <n v="2.6653685326793698E-3"/>
    <n v="10.650381293343433"/>
  </r>
  <r>
    <x v="4"/>
    <x v="1"/>
    <x v="2"/>
    <x v="12"/>
    <x v="12"/>
    <x v="1"/>
    <x v="30"/>
    <n v="3995.8381599999998"/>
    <n v="2256.7133950299599"/>
    <n v="9017461.5000438597"/>
    <n v="2.2567133950299598"/>
    <n v="9017.461500043868"/>
  </r>
  <r>
    <x v="4"/>
    <x v="1"/>
    <x v="2"/>
    <x v="13"/>
    <x v="13"/>
    <x v="1"/>
    <x v="30"/>
    <n v="3995.8381599999998"/>
    <n v="172.248779643776"/>
    <n v="688278.24671403295"/>
    <n v="0.172248779643776"/>
    <n v="688.2782467140313"/>
  </r>
  <r>
    <x v="4"/>
    <x v="1"/>
    <x v="2"/>
    <x v="14"/>
    <x v="14"/>
    <x v="1"/>
    <x v="30"/>
    <n v="3995.8381599999998"/>
    <n v="14.9843752047001"/>
    <n v="59875.138246698501"/>
    <n v="1.49843752047001E-2"/>
    <n v="59.875138246698469"/>
  </r>
  <r>
    <x v="4"/>
    <x v="1"/>
    <x v="2"/>
    <x v="19"/>
    <x v="19"/>
    <x v="1"/>
    <x v="30"/>
    <n v="3995.8381599999998"/>
    <n v="0.30260025482182601"/>
    <n v="1209.1416454427799"/>
    <n v="3.02600254821826E-4"/>
    <n v="1.2091416454427764"/>
  </r>
  <r>
    <x v="4"/>
    <x v="1"/>
    <x v="2"/>
    <x v="15"/>
    <x v="15"/>
    <x v="1"/>
    <x v="30"/>
    <n v="3995.8381599999998"/>
    <n v="96.922412071128804"/>
    <n v="387286.27271306101"/>
    <n v="9.6922412071128811E-2"/>
    <n v="387.28627271306112"/>
  </r>
  <r>
    <x v="4"/>
    <x v="1"/>
    <x v="2"/>
    <x v="16"/>
    <x v="16"/>
    <x v="1"/>
    <x v="30"/>
    <n v="3995.8381599999998"/>
    <n v="74.659479040342802"/>
    <n v="298327.19535512198"/>
    <n v="7.4659479040342799E-2"/>
    <n v="298.32719535512194"/>
  </r>
  <r>
    <x v="4"/>
    <x v="1"/>
    <x v="2"/>
    <x v="22"/>
    <x v="22"/>
    <x v="1"/>
    <x v="30"/>
    <n v="3995.8381599999998"/>
    <n v="5.51901753241044"/>
    <n v="22053.100861714702"/>
    <n v="5.5190175324104397E-3"/>
    <n v="22.053100861714672"/>
  </r>
  <r>
    <x v="4"/>
    <x v="1"/>
    <x v="2"/>
    <x v="17"/>
    <x v="17"/>
    <x v="1"/>
    <x v="30"/>
    <n v="3995.8381599999998"/>
    <n v="1.84168350037289"/>
    <n v="7359.0692094323704"/>
    <n v="1.84168350037289E-3"/>
    <n v="7.3590692094323682"/>
  </r>
  <r>
    <x v="4"/>
    <x v="1"/>
    <x v="2"/>
    <x v="18"/>
    <x v="18"/>
    <x v="1"/>
    <x v="30"/>
    <n v="3995.8381599999998"/>
    <n v="3.3219030217292098"/>
    <n v="13273.786858044899"/>
    <n v="3.3219030217292098E-3"/>
    <n v="13.273786858044884"/>
  </r>
  <r>
    <x v="4"/>
    <x v="1"/>
    <x v="2"/>
    <x v="21"/>
    <x v="21"/>
    <x v="1"/>
    <x v="30"/>
    <n v="3995.8381599999998"/>
    <n v="52.730181974332403"/>
    <n v="210701.273316782"/>
    <n v="5.27301819743324E-2"/>
    <n v="210.70127331678154"/>
  </r>
  <r>
    <x v="4"/>
    <x v="1"/>
    <x v="2"/>
    <x v="0"/>
    <x v="0"/>
    <x v="1"/>
    <x v="31"/>
    <n v="3995.8381599999998"/>
    <n v="547.02476752503605"/>
    <n v="2185822.4405416702"/>
    <n v="0.54702476752503604"/>
    <n v="2185.8224405416677"/>
  </r>
  <r>
    <x v="4"/>
    <x v="1"/>
    <x v="2"/>
    <x v="1"/>
    <x v="1"/>
    <x v="1"/>
    <x v="31"/>
    <n v="3995.8381599999998"/>
    <n v="137.32564377682399"/>
    <n v="548731.04775000003"/>
    <n v="0.13732564377682399"/>
    <n v="548.73104774999979"/>
  </r>
  <r>
    <x v="4"/>
    <x v="1"/>
    <x v="2"/>
    <x v="2"/>
    <x v="2"/>
    <x v="1"/>
    <x v="31"/>
    <n v="3995.8381599999998"/>
    <n v="768.00563304721004"/>
    <n v="3068826.2156250002"/>
    <n v="0.76800563304721003"/>
    <n v="3068.8262156249989"/>
  </r>
  <r>
    <x v="4"/>
    <x v="1"/>
    <x v="2"/>
    <x v="3"/>
    <x v="3"/>
    <x v="1"/>
    <x v="31"/>
    <n v="3995.8381599999998"/>
    <n v="2986.4251226241599"/>
    <n v="11933271.466964301"/>
    <n v="2.9864251226241598"/>
    <n v="11933.271466964297"/>
  </r>
  <r>
    <x v="4"/>
    <x v="1"/>
    <x v="2"/>
    <x v="4"/>
    <x v="4"/>
    <x v="1"/>
    <x v="31"/>
    <n v="3995.8381599999998"/>
    <n v="417.27322273923198"/>
    <n v="1667356.2665676"/>
    <n v="0.41727322273923201"/>
    <n v="1667.3562665676029"/>
  </r>
  <r>
    <x v="4"/>
    <x v="1"/>
    <x v="2"/>
    <x v="5"/>
    <x v="5"/>
    <x v="1"/>
    <x v="31"/>
    <n v="3995.8381599999998"/>
    <n v="0"/>
    <n v="0"/>
    <n v="0"/>
    <n v="0"/>
  </r>
  <r>
    <x v="4"/>
    <x v="1"/>
    <x v="2"/>
    <x v="6"/>
    <x v="6"/>
    <x v="1"/>
    <x v="31"/>
    <n v="3995.8381599999998"/>
    <n v="0"/>
    <n v="0"/>
    <n v="0"/>
    <n v="0"/>
  </r>
  <r>
    <x v="4"/>
    <x v="1"/>
    <x v="2"/>
    <x v="8"/>
    <x v="8"/>
    <x v="1"/>
    <x v="31"/>
    <n v="3995.8381599999998"/>
    <n v="57.949926606461602"/>
    <n v="231558.528103299"/>
    <n v="5.7949926606461602E-2"/>
    <n v="231.55852810329856"/>
  </r>
  <r>
    <x v="4"/>
    <x v="1"/>
    <x v="2"/>
    <x v="9"/>
    <x v="9"/>
    <x v="1"/>
    <x v="31"/>
    <n v="3995.8381599999998"/>
    <n v="14.166443133047199"/>
    <n v="56606.814062500001"/>
    <n v="1.4166443133047199E-2"/>
    <n v="56.60681406249995"/>
  </r>
  <r>
    <x v="4"/>
    <x v="1"/>
    <x v="2"/>
    <x v="10"/>
    <x v="10"/>
    <x v="1"/>
    <x v="31"/>
    <n v="3995.8381599999998"/>
    <n v="931.56238823318995"/>
    <n v="3722372.5393229201"/>
    <n v="0.93156238823318993"/>
    <n v="3722.3725393229151"/>
  </r>
  <r>
    <x v="4"/>
    <x v="1"/>
    <x v="2"/>
    <x v="13"/>
    <x v="13"/>
    <x v="1"/>
    <x v="31"/>
    <n v="3995.8381599999998"/>
    <n v="27.227276484877301"/>
    <n v="108795.790371143"/>
    <n v="2.72272764848773E-2"/>
    <n v="108.79579037114337"/>
  </r>
  <r>
    <x v="4"/>
    <x v="1"/>
    <x v="2"/>
    <x v="19"/>
    <x v="19"/>
    <x v="1"/>
    <x v="31"/>
    <n v="3995.8381599999998"/>
    <n v="0.520091958890878"/>
    <n v="2078.2032960453198"/>
    <n v="5.2009195889087803E-4"/>
    <n v="2.0782032960453214"/>
  </r>
  <r>
    <x v="4"/>
    <x v="1"/>
    <x v="2"/>
    <x v="15"/>
    <x v="15"/>
    <x v="1"/>
    <x v="31"/>
    <n v="3995.8381599999998"/>
    <n v="38.132081965034601"/>
    <n v="152369.62823613299"/>
    <n v="3.8132081965034599E-2"/>
    <n v="152.36962823613302"/>
  </r>
  <r>
    <x v="4"/>
    <x v="1"/>
    <x v="2"/>
    <x v="16"/>
    <x v="16"/>
    <x v="1"/>
    <x v="31"/>
    <n v="3995.8381599999998"/>
    <n v="77.994825866117793"/>
    <n v="311654.70147838898"/>
    <n v="7.7994825866117792E-2"/>
    <n v="311.65470147838852"/>
  </r>
  <r>
    <x v="4"/>
    <x v="1"/>
    <x v="2"/>
    <x v="22"/>
    <x v="22"/>
    <x v="1"/>
    <x v="31"/>
    <n v="3995.8381599999998"/>
    <n v="10.467718841370299"/>
    <n v="41827.3103944986"/>
    <n v="1.0467718841370299E-2"/>
    <n v="41.827310394498426"/>
  </r>
  <r>
    <x v="4"/>
    <x v="1"/>
    <x v="2"/>
    <x v="18"/>
    <x v="18"/>
    <x v="1"/>
    <x v="31"/>
    <n v="3995.8381599999998"/>
    <n v="20.379674595818599"/>
    <n v="81433.881438354598"/>
    <n v="2.03796745958186E-2"/>
    <n v="81.433881438354533"/>
  </r>
  <r>
    <x v="4"/>
    <x v="1"/>
    <x v="2"/>
    <x v="25"/>
    <x v="21"/>
    <x v="1"/>
    <x v="31"/>
    <n v="3995.8381599999998"/>
    <n v="35.963556760908297"/>
    <n v="143704.55247456301"/>
    <n v="3.5963556760908295E-2"/>
    <n v="143.70455247456334"/>
  </r>
  <r>
    <x v="4"/>
    <x v="1"/>
    <x v="2"/>
    <x v="31"/>
    <x v="30"/>
    <x v="1"/>
    <x v="31"/>
    <n v="3995.8381599999998"/>
    <n v="33.494816994800203"/>
    <n v="133839.867910039"/>
    <n v="3.3494816994800204E-2"/>
    <n v="133.83986791003917"/>
  </r>
  <r>
    <x v="4"/>
    <x v="1"/>
    <x v="2"/>
    <x v="0"/>
    <x v="0"/>
    <x v="1"/>
    <x v="32"/>
    <n v="3995.8381599999998"/>
    <n v="67.121049551307095"/>
    <n v="268204.85113636398"/>
    <n v="6.7121049551307099E-2"/>
    <n v="268.20485113636374"/>
  </r>
  <r>
    <x v="4"/>
    <x v="1"/>
    <x v="2"/>
    <x v="1"/>
    <x v="1"/>
    <x v="1"/>
    <x v="32"/>
    <n v="3995.8381599999998"/>
    <n v="3929.05042918455"/>
    <n v="15699849.637499999"/>
    <n v="3.9290504291845498"/>
    <n v="15699.849637500001"/>
  </r>
  <r>
    <x v="4"/>
    <x v="1"/>
    <x v="2"/>
    <x v="4"/>
    <x v="4"/>
    <x v="1"/>
    <x v="32"/>
    <n v="3995.8381599999998"/>
    <n v="1382.0040514043501"/>
    <n v="5522264.5258761104"/>
    <n v="1.3820040514043501"/>
    <n v="5522.2645258761031"/>
  </r>
  <r>
    <x v="4"/>
    <x v="1"/>
    <x v="2"/>
    <x v="5"/>
    <x v="5"/>
    <x v="1"/>
    <x v="32"/>
    <n v="3995.8381599999998"/>
    <n v="2.8335247536722501"/>
    <n v="11322.3063380282"/>
    <n v="2.8335247536722501E-3"/>
    <n v="11.322306338028177"/>
  </r>
  <r>
    <x v="4"/>
    <x v="1"/>
    <x v="2"/>
    <x v="8"/>
    <x v="8"/>
    <x v="1"/>
    <x v="32"/>
    <n v="3995.8381599999998"/>
    <n v="26.6843258226037"/>
    <n v="106626.24739583299"/>
    <n v="2.6684325822603699E-2"/>
    <n v="106.62624739583325"/>
  </r>
  <r>
    <x v="4"/>
    <x v="1"/>
    <x v="2"/>
    <x v="9"/>
    <x v="9"/>
    <x v="1"/>
    <x v="32"/>
    <n v="3995.8381599999998"/>
    <n v="29.785854792560801"/>
    <n v="119019.45520833301"/>
    <n v="2.9785854792560802E-2"/>
    <n v="119.01945520833333"/>
  </r>
  <r>
    <x v="4"/>
    <x v="1"/>
    <x v="2"/>
    <x v="13"/>
    <x v="13"/>
    <x v="1"/>
    <x v="32"/>
    <n v="3995.8381599999998"/>
    <n v="3.2636865552482499"/>
    <n v="13041.1632797399"/>
    <n v="3.2636865552482497E-3"/>
    <n v="13.041163279739903"/>
  </r>
  <r>
    <x v="4"/>
    <x v="1"/>
    <x v="2"/>
    <x v="19"/>
    <x v="19"/>
    <x v="1"/>
    <x v="32"/>
    <n v="3995.8381599999998"/>
    <n v="4.3860555832624402E-2"/>
    <n v="175.25968271481099"/>
    <n v="4.3860555832624404E-5"/>
    <n v="0.17525968271481115"/>
  </r>
  <r>
    <x v="4"/>
    <x v="1"/>
    <x v="2"/>
    <x v="15"/>
    <x v="15"/>
    <x v="1"/>
    <x v="32"/>
    <n v="3995.8381599999998"/>
    <n v="105.92772204065599"/>
    <n v="423270.03393192502"/>
    <n v="0.10592772204065599"/>
    <n v="423.27003393192626"/>
  </r>
  <r>
    <x v="4"/>
    <x v="1"/>
    <x v="2"/>
    <x v="16"/>
    <x v="16"/>
    <x v="1"/>
    <x v="32"/>
    <n v="3995.8381599999998"/>
    <n v="19.372138426009499"/>
    <n v="77407.929963451199"/>
    <n v="1.9372138426009499E-2"/>
    <n v="77.407929963451082"/>
  </r>
  <r>
    <x v="4"/>
    <x v="1"/>
    <x v="2"/>
    <x v="17"/>
    <x v="17"/>
    <x v="1"/>
    <x v="32"/>
    <n v="3995.8381599999998"/>
    <n v="0.81062123432705102"/>
    <n v="3239.1112614303302"/>
    <n v="8.1062123432705101E-4"/>
    <n v="3.2391112614303323"/>
  </r>
  <r>
    <x v="4"/>
    <x v="1"/>
    <x v="2"/>
    <x v="18"/>
    <x v="18"/>
    <x v="1"/>
    <x v="32"/>
    <n v="3995.8381599999998"/>
    <n v="144.869702863009"/>
    <n v="578875.88692787394"/>
    <n v="0.14486970286300899"/>
    <n v="578.87588692787256"/>
  </r>
  <r>
    <x v="4"/>
    <x v="1"/>
    <x v="2"/>
    <x v="31"/>
    <x v="30"/>
    <x v="1"/>
    <x v="32"/>
    <n v="3995.8381599999998"/>
    <n v="31.320882970423401"/>
    <n v="125153.17937811201"/>
    <n v="3.1320882970423403E-2"/>
    <n v="125.15317937811197"/>
  </r>
  <r>
    <x v="4"/>
    <x v="1"/>
    <x v="2"/>
    <x v="0"/>
    <x v="0"/>
    <x v="2"/>
    <x v="33"/>
    <n v="3995.8381599999998"/>
    <n v="2.7687686955390798"/>
    <n v="11063.5516098485"/>
    <n v="2.7687686955390799E-3"/>
    <n v="11.063551609848476"/>
  </r>
  <r>
    <x v="4"/>
    <x v="1"/>
    <x v="2"/>
    <x v="1"/>
    <x v="1"/>
    <x v="2"/>
    <x v="33"/>
    <n v="3995.8381599999998"/>
    <n v="78.683834048640904"/>
    <n v="314407.86666666699"/>
    <n v="7.8683834048640905E-2"/>
    <n v="314.40786666666662"/>
  </r>
  <r>
    <x v="4"/>
    <x v="1"/>
    <x v="2"/>
    <x v="2"/>
    <x v="2"/>
    <x v="2"/>
    <x v="33"/>
    <n v="3995.8381599999998"/>
    <n v="1.29928916309013"/>
    <n v="5191.7492187500002"/>
    <n v="1.2992891630901301E-3"/>
    <n v="5.1917492187500054"/>
  </r>
  <r>
    <x v="4"/>
    <x v="1"/>
    <x v="2"/>
    <x v="3"/>
    <x v="3"/>
    <x v="2"/>
    <x v="33"/>
    <n v="3995.8381599999998"/>
    <n v="9.8354792560801094"/>
    <n v="39300.983333333301"/>
    <n v="9.8354792560801096E-3"/>
    <n v="39.300983333333313"/>
  </r>
  <r>
    <x v="4"/>
    <x v="1"/>
    <x v="2"/>
    <x v="4"/>
    <x v="4"/>
    <x v="2"/>
    <x v="33"/>
    <n v="3995.8381599999998"/>
    <n v="728.93908687756698"/>
    <n v="2912722.61966094"/>
    <n v="0.72893908687756703"/>
    <n v="2912.7226196609377"/>
  </r>
  <r>
    <x v="4"/>
    <x v="1"/>
    <x v="2"/>
    <x v="5"/>
    <x v="5"/>
    <x v="2"/>
    <x v="33"/>
    <n v="3995.8381599999998"/>
    <n v="14.7401033507824"/>
    <n v="58899.067451400202"/>
    <n v="1.4740103350782401E-2"/>
    <n v="58.899067451400178"/>
  </r>
  <r>
    <x v="4"/>
    <x v="1"/>
    <x v="2"/>
    <x v="8"/>
    <x v="8"/>
    <x v="2"/>
    <x v="33"/>
    <n v="3995.8381599999998"/>
    <n v="1077.5329463718001"/>
    <n v="4305647.26576968"/>
    <n v="1.0775329463718002"/>
    <n v="4305.6472657696722"/>
  </r>
  <r>
    <x v="4"/>
    <x v="1"/>
    <x v="2"/>
    <x v="9"/>
    <x v="9"/>
    <x v="2"/>
    <x v="33"/>
    <n v="3995.8381599999998"/>
    <n v="84.663358369098702"/>
    <n v="338301.078125"/>
    <n v="8.4663358369098704E-2"/>
    <n v="338.30107812499995"/>
  </r>
  <r>
    <x v="4"/>
    <x v="1"/>
    <x v="2"/>
    <x v="10"/>
    <x v="10"/>
    <x v="2"/>
    <x v="33"/>
    <n v="3995.8381599999998"/>
    <n v="22.548953862660898"/>
    <n v="90101.970312499994"/>
    <n v="2.2548953862660898E-2"/>
    <n v="90.101970312499816"/>
  </r>
  <r>
    <x v="4"/>
    <x v="1"/>
    <x v="2"/>
    <x v="11"/>
    <x v="11"/>
    <x v="2"/>
    <x v="33"/>
    <n v="3995.8381599999998"/>
    <n v="22.295997931685001"/>
    <n v="89091.199350708004"/>
    <n v="2.2295997931685001E-2"/>
    <n v="89.091199350707996"/>
  </r>
  <r>
    <x v="4"/>
    <x v="1"/>
    <x v="2"/>
    <x v="12"/>
    <x v="12"/>
    <x v="2"/>
    <x v="33"/>
    <n v="3995.8381599999998"/>
    <n v="6243.4615442163104"/>
    <n v="24947861.888872098"/>
    <n v="6.2434615442163102"/>
    <n v="24947.861888872059"/>
  </r>
  <r>
    <x v="4"/>
    <x v="1"/>
    <x v="2"/>
    <x v="13"/>
    <x v="13"/>
    <x v="2"/>
    <x v="33"/>
    <n v="3995.8381599999998"/>
    <n v="129.85498122041099"/>
    <n v="518879.48922660103"/>
    <n v="0.129854981220411"/>
    <n v="518.87948922660166"/>
  </r>
  <r>
    <x v="4"/>
    <x v="1"/>
    <x v="2"/>
    <x v="14"/>
    <x v="14"/>
    <x v="2"/>
    <x v="33"/>
    <n v="3995.8381599999998"/>
    <n v="6.5876094638588398"/>
    <n v="26323.0212788643"/>
    <n v="6.5876094638588397E-3"/>
    <n v="26.323021278864292"/>
  </r>
  <r>
    <x v="4"/>
    <x v="1"/>
    <x v="2"/>
    <x v="19"/>
    <x v="19"/>
    <x v="2"/>
    <x v="33"/>
    <n v="3995.8381599999998"/>
    <n v="8.6659218634581805"/>
    <n v="34627.621273584497"/>
    <n v="8.66592186345818E-3"/>
    <n v="34.627621273584502"/>
  </r>
  <r>
    <x v="4"/>
    <x v="1"/>
    <x v="2"/>
    <x v="15"/>
    <x v="15"/>
    <x v="2"/>
    <x v="33"/>
    <n v="3995.8381599999998"/>
    <n v="241.96550927499001"/>
    <n v="966855.01536484098"/>
    <n v="0.24196550927499"/>
    <n v="966.85501536483889"/>
  </r>
  <r>
    <x v="4"/>
    <x v="1"/>
    <x v="2"/>
    <x v="16"/>
    <x v="16"/>
    <x v="2"/>
    <x v="33"/>
    <n v="3995.8381599999998"/>
    <n v="147.35781314727799"/>
    <n v="588817.97294804396"/>
    <n v="0.147357813147278"/>
    <n v="588.81797294804312"/>
  </r>
  <r>
    <x v="4"/>
    <x v="1"/>
    <x v="2"/>
    <x v="22"/>
    <x v="22"/>
    <x v="2"/>
    <x v="33"/>
    <n v="3995.8381599999998"/>
    <n v="11.4434604564655"/>
    <n v="45726.215974396"/>
    <n v="1.14434604564655E-2"/>
    <n v="45.726215974395863"/>
  </r>
  <r>
    <x v="4"/>
    <x v="1"/>
    <x v="2"/>
    <x v="17"/>
    <x v="17"/>
    <x v="2"/>
    <x v="33"/>
    <n v="3995.8381599999998"/>
    <n v="1.07269564701356"/>
    <n v="4286.3182004026803"/>
    <n v="1.0726956470135599E-3"/>
    <n v="4.2863182004026728"/>
  </r>
  <r>
    <x v="4"/>
    <x v="1"/>
    <x v="2"/>
    <x v="18"/>
    <x v="18"/>
    <x v="2"/>
    <x v="33"/>
    <n v="3995.8381599999998"/>
    <n v="53.555339666456497"/>
    <n v="213998.46991098899"/>
    <n v="5.3555339666456495E-2"/>
    <n v="213.99846991098852"/>
  </r>
  <r>
    <x v="4"/>
    <x v="1"/>
    <x v="2"/>
    <x v="35"/>
    <x v="21"/>
    <x v="2"/>
    <x v="33"/>
    <n v="3995.8381599999998"/>
    <n v="1.39762312603095"/>
    <n v="5584.6758202929504"/>
    <n v="1.39762312603095E-3"/>
    <n v="5.5846758202929587"/>
  </r>
  <r>
    <x v="4"/>
    <x v="1"/>
    <x v="2"/>
    <x v="31"/>
    <x v="30"/>
    <x v="2"/>
    <x v="33"/>
    <n v="3995.8381599999998"/>
    <n v="72.104914264884599"/>
    <n v="288119.56794315402"/>
    <n v="7.2104914264884593E-2"/>
    <n v="288.11956794315421"/>
  </r>
  <r>
    <x v="4"/>
    <x v="1"/>
    <x v="2"/>
    <x v="0"/>
    <x v="0"/>
    <x v="2"/>
    <x v="34"/>
    <n v="3995.8381599999998"/>
    <n v="2.7840096241383798"/>
    <n v="11124.4518939394"/>
    <n v="2.7840096241383799E-3"/>
    <n v="11.124451893939394"/>
  </r>
  <r>
    <x v="4"/>
    <x v="1"/>
    <x v="2"/>
    <x v="1"/>
    <x v="1"/>
    <x v="2"/>
    <x v="34"/>
    <n v="3995.8381599999998"/>
    <n v="3911.9501072961398"/>
    <n v="15631519.518750001"/>
    <n v="3.9119501072961396"/>
    <n v="15631.519518750009"/>
  </r>
  <r>
    <x v="4"/>
    <x v="1"/>
    <x v="2"/>
    <x v="2"/>
    <x v="2"/>
    <x v="2"/>
    <x v="34"/>
    <n v="3995.8381599999998"/>
    <n v="1900.8600456008601"/>
    <n v="7595529.1070312504"/>
    <n v="1.90086004560086"/>
    <n v="7595.529107031256"/>
  </r>
  <r>
    <x v="4"/>
    <x v="1"/>
    <x v="2"/>
    <x v="3"/>
    <x v="3"/>
    <x v="2"/>
    <x v="34"/>
    <n v="3995.8381599999998"/>
    <n v="11807.620580421"/>
    <n v="47181340.894047603"/>
    <n v="11.807620580421"/>
    <n v="47181.340894047578"/>
  </r>
  <r>
    <x v="4"/>
    <x v="1"/>
    <x v="2"/>
    <x v="4"/>
    <x v="4"/>
    <x v="2"/>
    <x v="34"/>
    <n v="3995.8381599999998"/>
    <n v="511.69460278940602"/>
    <n v="2044648.82009195"/>
    <n v="0.51169460278940604"/>
    <n v="2044.6488200919509"/>
  </r>
  <r>
    <x v="4"/>
    <x v="1"/>
    <x v="2"/>
    <x v="5"/>
    <x v="5"/>
    <x v="2"/>
    <x v="34"/>
    <n v="3995.8381599999998"/>
    <n v="39.738009295302803"/>
    <n v="158786.65394460599"/>
    <n v="3.9738009295302801E-2"/>
    <n v="158.78665394460563"/>
  </r>
  <r>
    <x v="4"/>
    <x v="1"/>
    <x v="2"/>
    <x v="8"/>
    <x v="8"/>
    <x v="2"/>
    <x v="34"/>
    <n v="3995.8381599999998"/>
    <n v="112.55072971308201"/>
    <n v="449734.50072338001"/>
    <n v="0.11255072971308201"/>
    <n v="449.73450072337891"/>
  </r>
  <r>
    <x v="4"/>
    <x v="1"/>
    <x v="2"/>
    <x v="9"/>
    <x v="9"/>
    <x v="2"/>
    <x v="34"/>
    <n v="3995.8381599999998"/>
    <n v="26.572559012875502"/>
    <n v="106179.6453125"/>
    <n v="2.6572559012875502E-2"/>
    <n v="106.17964531249986"/>
  </r>
  <r>
    <x v="4"/>
    <x v="1"/>
    <x v="2"/>
    <x v="10"/>
    <x v="10"/>
    <x v="2"/>
    <x v="34"/>
    <n v="3995.8381599999998"/>
    <n v="440.01195904864102"/>
    <n v="1758216.57682292"/>
    <n v="0.44001195904864104"/>
    <n v="1758.216576822917"/>
  </r>
  <r>
    <x v="4"/>
    <x v="1"/>
    <x v="2"/>
    <x v="12"/>
    <x v="12"/>
    <x v="2"/>
    <x v="34"/>
    <n v="3995.8381599999998"/>
    <n v="2196.0008571967501"/>
    <n v="8774864.0245794803"/>
    <n v="2.1960008571967502"/>
    <n v="8774.864024579485"/>
  </r>
  <r>
    <x v="4"/>
    <x v="1"/>
    <x v="2"/>
    <x v="13"/>
    <x v="13"/>
    <x v="2"/>
    <x v="34"/>
    <n v="3995.8381599999998"/>
    <n v="8.48377163144729"/>
    <n v="33899.778425662502"/>
    <n v="8.4837716314472896E-3"/>
    <n v="33.899778425662532"/>
  </r>
  <r>
    <x v="4"/>
    <x v="1"/>
    <x v="2"/>
    <x v="19"/>
    <x v="19"/>
    <x v="2"/>
    <x v="34"/>
    <n v="3995.8381599999998"/>
    <n v="0.21837837726513301"/>
    <n v="872.60465319489697"/>
    <n v="2.1837837726513301E-4"/>
    <n v="0.87260465319489489"/>
  </r>
  <r>
    <x v="4"/>
    <x v="1"/>
    <x v="2"/>
    <x v="15"/>
    <x v="15"/>
    <x v="2"/>
    <x v="34"/>
    <n v="3995.8381599999998"/>
    <n v="74.740168689966197"/>
    <n v="298649.61813620402"/>
    <n v="7.4740168689966191E-2"/>
    <n v="298.64961813620408"/>
  </r>
  <r>
    <x v="4"/>
    <x v="1"/>
    <x v="2"/>
    <x v="16"/>
    <x v="16"/>
    <x v="2"/>
    <x v="34"/>
    <n v="3995.8381599999998"/>
    <n v="56.537266902182502"/>
    <n v="225913.76854984599"/>
    <n v="5.6537266902182505E-2"/>
    <n v="225.91376854984583"/>
  </r>
  <r>
    <x v="4"/>
    <x v="1"/>
    <x v="2"/>
    <x v="22"/>
    <x v="22"/>
    <x v="2"/>
    <x v="34"/>
    <n v="3995.8381599999998"/>
    <n v="18.148990087202201"/>
    <n v="72520.427155904297"/>
    <n v="1.8148990087202201E-2"/>
    <n v="72.520427155904272"/>
  </r>
  <r>
    <x v="4"/>
    <x v="1"/>
    <x v="2"/>
    <x v="17"/>
    <x v="17"/>
    <x v="2"/>
    <x v="34"/>
    <n v="3995.8381599999998"/>
    <n v="0.29553347586649198"/>
    <n v="1180.9039404247701"/>
    <n v="2.9553347586649199E-4"/>
    <n v="1.1809039404247677"/>
  </r>
  <r>
    <x v="4"/>
    <x v="1"/>
    <x v="2"/>
    <x v="18"/>
    <x v="18"/>
    <x v="2"/>
    <x v="34"/>
    <n v="3995.8381599999998"/>
    <n v="46.197693773627797"/>
    <n v="184598.50768465601"/>
    <n v="4.6197693773627799E-2"/>
    <n v="184.59850768465634"/>
  </r>
  <r>
    <x v="4"/>
    <x v="1"/>
    <x v="2"/>
    <x v="35"/>
    <x v="21"/>
    <x v="2"/>
    <x v="34"/>
    <n v="3995.8381599999998"/>
    <n v="36.193550494346397"/>
    <n v="144623.570211196"/>
    <n v="3.6193550494346395E-2"/>
    <n v="144.62357021119618"/>
  </r>
  <r>
    <x v="4"/>
    <x v="1"/>
    <x v="2"/>
    <x v="25"/>
    <x v="21"/>
    <x v="2"/>
    <x v="34"/>
    <n v="3995.8381599999998"/>
    <n v="60.940448954769202"/>
    <n v="243508.17142099899"/>
    <n v="6.0940448954769202E-2"/>
    <n v="243.50817142099888"/>
  </r>
  <r>
    <x v="4"/>
    <x v="1"/>
    <x v="2"/>
    <x v="31"/>
    <x v="30"/>
    <x v="2"/>
    <x v="34"/>
    <n v="3995.8381599999998"/>
    <n v="158.62238699604299"/>
    <n v="633829.38698907604"/>
    <n v="0.158622386996043"/>
    <n v="633.8293869890764"/>
  </r>
  <r>
    <x v="4"/>
    <x v="1"/>
    <x v="2"/>
    <x v="0"/>
    <x v="0"/>
    <x v="2"/>
    <x v="35"/>
    <n v="3995.8381599999998"/>
    <n v="132.21674903541901"/>
    <n v="528316.73118686897"/>
    <n v="0.13221674903541902"/>
    <n v="528.31673118687047"/>
  </r>
  <r>
    <x v="4"/>
    <x v="1"/>
    <x v="2"/>
    <x v="1"/>
    <x v="1"/>
    <x v="2"/>
    <x v="35"/>
    <n v="3995.8381599999998"/>
    <n v="1488.43586075346"/>
    <n v="5947548.8111111103"/>
    <n v="1.48843586075346"/>
    <n v="5947.5488111111217"/>
  </r>
  <r>
    <x v="4"/>
    <x v="1"/>
    <x v="2"/>
    <x v="2"/>
    <x v="2"/>
    <x v="2"/>
    <x v="35"/>
    <n v="3995.8381599999998"/>
    <n v="14.213012637100601"/>
    <n v="56792.898263888899"/>
    <n v="1.42130126371006E-2"/>
    <n v="56.792898263888809"/>
  </r>
  <r>
    <x v="4"/>
    <x v="1"/>
    <x v="2"/>
    <x v="3"/>
    <x v="3"/>
    <x v="2"/>
    <x v="35"/>
    <n v="3995.8381599999998"/>
    <n v="4.8006505892771996"/>
    <n v="19182.622817460298"/>
    <n v="4.8006505892771991E-3"/>
    <n v="19.182622817460317"/>
  </r>
  <r>
    <x v="4"/>
    <x v="1"/>
    <x v="2"/>
    <x v="4"/>
    <x v="4"/>
    <x v="2"/>
    <x v="35"/>
    <n v="3995.8381599999998"/>
    <n v="166.715911005891"/>
    <n v="666169.79907650396"/>
    <n v="0.166715911005891"/>
    <n v="666.16979907650318"/>
  </r>
  <r>
    <x v="4"/>
    <x v="1"/>
    <x v="2"/>
    <x v="26"/>
    <x v="25"/>
    <x v="2"/>
    <x v="35"/>
    <n v="3995.8381599999998"/>
    <n v="4.9742653708910902"/>
    <n v="19876.359386973199"/>
    <n v="4.9742653708910898E-3"/>
    <n v="19.876359386973167"/>
  </r>
  <r>
    <x v="4"/>
    <x v="1"/>
    <x v="2"/>
    <x v="5"/>
    <x v="5"/>
    <x v="2"/>
    <x v="35"/>
    <n v="3995.8381599999998"/>
    <n v="3.8882256342058099"/>
    <n v="15536.720363849799"/>
    <n v="3.8882256342058098E-3"/>
    <n v="15.536720363849776"/>
  </r>
  <r>
    <x v="4"/>
    <x v="1"/>
    <x v="2"/>
    <x v="6"/>
    <x v="6"/>
    <x v="2"/>
    <x v="35"/>
    <n v="3995.8381599999998"/>
    <n v="3.1114981200710301"/>
    <n v="12433.0429229481"/>
    <n v="3.1114981200710302E-3"/>
    <n v="12.433042922948085"/>
  </r>
  <r>
    <x v="4"/>
    <x v="1"/>
    <x v="2"/>
    <x v="8"/>
    <x v="8"/>
    <x v="2"/>
    <x v="35"/>
    <n v="3995.8381599999998"/>
    <n v="144.28267233614201"/>
    <n v="576530.20794753102"/>
    <n v="0.144282672336142"/>
    <n v="576.53020794753252"/>
  </r>
  <r>
    <x v="4"/>
    <x v="1"/>
    <x v="2"/>
    <x v="9"/>
    <x v="9"/>
    <x v="2"/>
    <x v="35"/>
    <n v="3995.8381599999998"/>
    <n v="18.692998927038602"/>
    <n v="74694.198437500003"/>
    <n v="1.8692998927038601E-2"/>
    <n v="74.694198437499892"/>
  </r>
  <r>
    <x v="4"/>
    <x v="1"/>
    <x v="2"/>
    <x v="10"/>
    <x v="10"/>
    <x v="2"/>
    <x v="35"/>
    <n v="3995.8381599999998"/>
    <n v="117.392405817835"/>
    <n v="469081.05486111098"/>
    <n v="0.117392405817835"/>
    <n v="469.08105486111106"/>
  </r>
  <r>
    <x v="4"/>
    <x v="1"/>
    <x v="2"/>
    <x v="11"/>
    <x v="11"/>
    <x v="2"/>
    <x v="35"/>
    <n v="3995.8381599999998"/>
    <n v="22.760296523527298"/>
    <n v="90946.461381625704"/>
    <n v="2.2760296523527297E-2"/>
    <n v="90.94646138162571"/>
  </r>
  <r>
    <x v="4"/>
    <x v="1"/>
    <x v="2"/>
    <x v="12"/>
    <x v="12"/>
    <x v="2"/>
    <x v="35"/>
    <n v="3995.8381599999998"/>
    <n v="2499.14865563589"/>
    <n v="9986193.5657025799"/>
    <n v="2.4991486556358899"/>
    <n v="9986.1935657025879"/>
  </r>
  <r>
    <x v="4"/>
    <x v="1"/>
    <x v="2"/>
    <x v="13"/>
    <x v="13"/>
    <x v="2"/>
    <x v="35"/>
    <n v="3995.8381599999998"/>
    <n v="182.03132633641599"/>
    <n v="727367.72009046504"/>
    <n v="0.182031326336416"/>
    <n v="727.36772009046399"/>
  </r>
  <r>
    <x v="4"/>
    <x v="1"/>
    <x v="2"/>
    <x v="19"/>
    <x v="19"/>
    <x v="2"/>
    <x v="35"/>
    <n v="3995.8381599999998"/>
    <n v="0.856356478905831"/>
    <n v="3421.8618969751601"/>
    <n v="8.5635647890583096E-4"/>
    <n v="3.4218618969751544"/>
  </r>
  <r>
    <x v="4"/>
    <x v="1"/>
    <x v="2"/>
    <x v="15"/>
    <x v="15"/>
    <x v="2"/>
    <x v="35"/>
    <n v="3995.8381599999998"/>
    <n v="73.791617227714895"/>
    <n v="294859.36000661697"/>
    <n v="7.3791617227714892E-2"/>
    <n v="294.85936000661655"/>
  </r>
  <r>
    <x v="4"/>
    <x v="1"/>
    <x v="2"/>
    <x v="16"/>
    <x v="16"/>
    <x v="2"/>
    <x v="35"/>
    <n v="3995.8381599999998"/>
    <n v="66.074365871955195"/>
    <n v="264022.47254896001"/>
    <n v="6.6074365871955199E-2"/>
    <n v="264.02247254896025"/>
  </r>
  <r>
    <x v="4"/>
    <x v="1"/>
    <x v="2"/>
    <x v="17"/>
    <x v="17"/>
    <x v="2"/>
    <x v="35"/>
    <n v="3995.8381599999998"/>
    <n v="9.6054164672897097E-2"/>
    <n v="383.81689662688598"/>
    <n v="9.6054164672897103E-5"/>
    <n v="0.38381689662688612"/>
  </r>
  <r>
    <x v="4"/>
    <x v="1"/>
    <x v="2"/>
    <x v="18"/>
    <x v="18"/>
    <x v="2"/>
    <x v="35"/>
    <n v="3995.8381599999998"/>
    <n v="45.442409549294901"/>
    <n v="181580.514159421"/>
    <n v="4.5442409549294897E-2"/>
    <n v="181.58051415942094"/>
  </r>
  <r>
    <x v="4"/>
    <x v="1"/>
    <x v="2"/>
    <x v="0"/>
    <x v="0"/>
    <x v="2"/>
    <x v="36"/>
    <n v="3995.8381599999998"/>
    <n v="52.931745025360897"/>
    <n v="211506.68664772701"/>
    <n v="5.2931745025360896E-2"/>
    <n v="211.50668664772724"/>
  </r>
  <r>
    <x v="4"/>
    <x v="1"/>
    <x v="2"/>
    <x v="1"/>
    <x v="1"/>
    <x v="2"/>
    <x v="36"/>
    <n v="3995.8381599999998"/>
    <n v="703.57206723891295"/>
    <n v="2811360.1145833302"/>
    <n v="0.70357206723891297"/>
    <n v="2811.3601145833341"/>
  </r>
  <r>
    <x v="4"/>
    <x v="1"/>
    <x v="2"/>
    <x v="2"/>
    <x v="2"/>
    <x v="2"/>
    <x v="36"/>
    <n v="3995.8381599999998"/>
    <n v="25.259298998569399"/>
    <n v="100932.070833333"/>
    <n v="2.52592989985694E-2"/>
    <n v="100.93207083333338"/>
  </r>
  <r>
    <x v="4"/>
    <x v="1"/>
    <x v="2"/>
    <x v="3"/>
    <x v="3"/>
    <x v="2"/>
    <x v="36"/>
    <n v="3995.8381599999998"/>
    <n v="94.810188023707298"/>
    <n v="378846.16726190498"/>
    <n v="9.4810188023707304E-2"/>
    <n v="378.84616726190461"/>
  </r>
  <r>
    <x v="4"/>
    <x v="1"/>
    <x v="2"/>
    <x v="4"/>
    <x v="4"/>
    <x v="2"/>
    <x v="36"/>
    <n v="3995.8381599999998"/>
    <n v="928.58924828085696"/>
    <n v="3710492.3532463601"/>
    <n v="0.92858924828085698"/>
    <n v="3710.4923532463627"/>
  </r>
  <r>
    <x v="4"/>
    <x v="1"/>
    <x v="2"/>
    <x v="5"/>
    <x v="5"/>
    <x v="2"/>
    <x v="36"/>
    <n v="3995.8381599999998"/>
    <n v="129.539306655383"/>
    <n v="517618.10475352098"/>
    <n v="0.12953930665538299"/>
    <n v="517.61810475352127"/>
  </r>
  <r>
    <x v="4"/>
    <x v="1"/>
    <x v="2"/>
    <x v="8"/>
    <x v="8"/>
    <x v="2"/>
    <x v="36"/>
    <n v="3995.8381599999998"/>
    <n v="108.716507212685"/>
    <n v="434413.56814236101"/>
    <n v="0.108716507212685"/>
    <n v="434.41356814236195"/>
  </r>
  <r>
    <x v="4"/>
    <x v="1"/>
    <x v="2"/>
    <x v="9"/>
    <x v="9"/>
    <x v="2"/>
    <x v="36"/>
    <n v="3995.8381599999998"/>
    <n v="430.41398426323298"/>
    <n v="1719864.6229166701"/>
    <n v="0.43041398426323296"/>
    <n v="1719.8646229166657"/>
  </r>
  <r>
    <x v="4"/>
    <x v="1"/>
    <x v="2"/>
    <x v="10"/>
    <x v="10"/>
    <x v="2"/>
    <x v="36"/>
    <n v="3995.8381599999998"/>
    <n v="361.95681330472098"/>
    <n v="1446320.846875"/>
    <n v="0.36195681330472096"/>
    <n v="1446.3208468749997"/>
  </r>
  <r>
    <x v="4"/>
    <x v="1"/>
    <x v="2"/>
    <x v="12"/>
    <x v="12"/>
    <x v="2"/>
    <x v="36"/>
    <n v="3995.8381599999998"/>
    <n v="1686.3212362833599"/>
    <n v="6738266.7459594402"/>
    <n v="1.6863212362833599"/>
    <n v="6738.2667459594259"/>
  </r>
  <r>
    <x v="4"/>
    <x v="1"/>
    <x v="2"/>
    <x v="13"/>
    <x v="13"/>
    <x v="2"/>
    <x v="36"/>
    <n v="3995.8381599999998"/>
    <n v="184.43834220772999"/>
    <n v="736985.76596078801"/>
    <n v="0.18443834220772998"/>
    <n v="736.98576596078601"/>
  </r>
  <r>
    <x v="4"/>
    <x v="1"/>
    <x v="2"/>
    <x v="19"/>
    <x v="19"/>
    <x v="2"/>
    <x v="36"/>
    <n v="3995.8381599999998"/>
    <n v="16.882029513714201"/>
    <n v="67457.857749145507"/>
    <n v="1.6882029513714199E-2"/>
    <n v="67.457857749145433"/>
  </r>
  <r>
    <x v="4"/>
    <x v="1"/>
    <x v="2"/>
    <x v="15"/>
    <x v="15"/>
    <x v="2"/>
    <x v="36"/>
    <n v="3995.8381599999998"/>
    <n v="1397.5103009137099"/>
    <n v="5584224.98938407"/>
    <n v="1.39751030091371"/>
    <n v="5584.2249893840853"/>
  </r>
  <r>
    <x v="4"/>
    <x v="1"/>
    <x v="2"/>
    <x v="16"/>
    <x v="16"/>
    <x v="2"/>
    <x v="36"/>
    <n v="3995.8381599999998"/>
    <n v="522.68795391244601"/>
    <n v="2088576.47201567"/>
    <n v="0.52268795391244605"/>
    <n v="2088.5764720156731"/>
  </r>
  <r>
    <x v="4"/>
    <x v="1"/>
    <x v="2"/>
    <x v="17"/>
    <x v="17"/>
    <x v="2"/>
    <x v="36"/>
    <n v="3995.8381599999998"/>
    <n v="1.3908324318312499"/>
    <n v="5557.5413052768899"/>
    <n v="1.3908324318312498E-3"/>
    <n v="5.5575413052769065"/>
  </r>
  <r>
    <x v="4"/>
    <x v="1"/>
    <x v="2"/>
    <x v="18"/>
    <x v="18"/>
    <x v="2"/>
    <x v="36"/>
    <n v="3995.8381599999998"/>
    <n v="175.832304631715"/>
    <n v="702597.43260815099"/>
    <n v="0.17583230463171501"/>
    <n v="702.59743260815151"/>
  </r>
  <r>
    <x v="4"/>
    <x v="1"/>
    <x v="2"/>
    <x v="0"/>
    <x v="0"/>
    <x v="2"/>
    <x v="37"/>
    <n v="3995.8381599999998"/>
    <n v="57.189044414098099"/>
    <n v="228518.16600378801"/>
    <n v="5.7189044414098097E-2"/>
    <n v="228.518166003788"/>
  </r>
  <r>
    <x v="4"/>
    <x v="1"/>
    <x v="2"/>
    <x v="1"/>
    <x v="1"/>
    <x v="2"/>
    <x v="37"/>
    <n v="3995.8381599999998"/>
    <n v="1952.1190987124501"/>
    <n v="7800351.9874999998"/>
    <n v="1.9521190987124502"/>
    <n v="7800.3519875000147"/>
  </r>
  <r>
    <x v="4"/>
    <x v="1"/>
    <x v="2"/>
    <x v="2"/>
    <x v="2"/>
    <x v="2"/>
    <x v="37"/>
    <n v="3995.8381599999998"/>
    <n v="133.32383315450599"/>
    <n v="532740.46015625005"/>
    <n v="0.13332383315450599"/>
    <n v="532.74046015624822"/>
  </r>
  <r>
    <x v="4"/>
    <x v="1"/>
    <x v="2"/>
    <x v="3"/>
    <x v="3"/>
    <x v="2"/>
    <x v="37"/>
    <n v="3995.8381599999998"/>
    <n v="600.58693541794401"/>
    <n v="2399848.1949404799"/>
    <n v="0.60058693541794406"/>
    <n v="2399.8481949404763"/>
  </r>
  <r>
    <x v="4"/>
    <x v="1"/>
    <x v="2"/>
    <x v="4"/>
    <x v="4"/>
    <x v="2"/>
    <x v="37"/>
    <n v="3995.8381599999998"/>
    <n v="1229.06911980158"/>
    <n v="4911161.2901807604"/>
    <n v="1.22906911980158"/>
    <n v="4911.1612901807648"/>
  </r>
  <r>
    <x v="4"/>
    <x v="1"/>
    <x v="2"/>
    <x v="26"/>
    <x v="25"/>
    <x v="2"/>
    <x v="37"/>
    <n v="3995.8381599999998"/>
    <n v="18.815364313551399"/>
    <n v="75183.150718390796"/>
    <n v="1.8815364313551398E-2"/>
    <n v="75.183150718390877"/>
  </r>
  <r>
    <x v="4"/>
    <x v="1"/>
    <x v="2"/>
    <x v="5"/>
    <x v="5"/>
    <x v="2"/>
    <x v="37"/>
    <n v="3995.8381599999998"/>
    <n v="13.8191287012953"/>
    <n v="55219.001802586899"/>
    <n v="1.38191287012953E-2"/>
    <n v="55.219001802586995"/>
  </r>
  <r>
    <x v="4"/>
    <x v="1"/>
    <x v="2"/>
    <x v="8"/>
    <x v="8"/>
    <x v="2"/>
    <x v="37"/>
    <n v="3995.8381599999998"/>
    <n v="372.92858845970397"/>
    <n v="1490162.2847222199"/>
    <n v="0.37292858845970395"/>
    <n v="1490.1622847222206"/>
  </r>
  <r>
    <x v="4"/>
    <x v="1"/>
    <x v="2"/>
    <x v="9"/>
    <x v="9"/>
    <x v="2"/>
    <x v="37"/>
    <n v="3995.8381599999998"/>
    <n v="12.3642033261803"/>
    <n v="49405.35546875"/>
    <n v="1.23642033261803E-2"/>
    <n v="49.405355468750166"/>
  </r>
  <r>
    <x v="4"/>
    <x v="1"/>
    <x v="2"/>
    <x v="10"/>
    <x v="10"/>
    <x v="2"/>
    <x v="37"/>
    <n v="3995.8381599999998"/>
    <n v="200.07656026466401"/>
    <n v="799473.554427083"/>
    <n v="0.200076560264664"/>
    <n v="799.47355442708408"/>
  </r>
  <r>
    <x v="4"/>
    <x v="1"/>
    <x v="2"/>
    <x v="11"/>
    <x v="11"/>
    <x v="2"/>
    <x v="37"/>
    <n v="3995.8381599999998"/>
    <n v="49.482572596686303"/>
    <n v="197724.35183680899"/>
    <n v="4.94825725966863E-2"/>
    <n v="197.7243518368094"/>
  </r>
  <r>
    <x v="4"/>
    <x v="1"/>
    <x v="2"/>
    <x v="12"/>
    <x v="12"/>
    <x v="2"/>
    <x v="37"/>
    <n v="3995.8381599999998"/>
    <n v="18436.785996275299"/>
    <n v="73670413.031670496"/>
    <n v="18.436785996275297"/>
    <n v="73670.413031670454"/>
  </r>
  <r>
    <x v="4"/>
    <x v="1"/>
    <x v="2"/>
    <x v="13"/>
    <x v="13"/>
    <x v="2"/>
    <x v="37"/>
    <n v="3995.8381599999998"/>
    <n v="75.011773749944396"/>
    <n v="299734.90799931402"/>
    <n v="7.5011773749944402E-2"/>
    <n v="299.73490799931415"/>
  </r>
  <r>
    <x v="4"/>
    <x v="1"/>
    <x v="2"/>
    <x v="14"/>
    <x v="14"/>
    <x v="2"/>
    <x v="37"/>
    <n v="3995.8381599999998"/>
    <n v="5.2595040846754504"/>
    <n v="21016.127124221999"/>
    <n v="5.2595040846754506E-3"/>
    <n v="21.016127124222034"/>
  </r>
  <r>
    <x v="4"/>
    <x v="1"/>
    <x v="2"/>
    <x v="19"/>
    <x v="19"/>
    <x v="2"/>
    <x v="37"/>
    <n v="3995.8381599999998"/>
    <n v="9.9266534428896396"/>
    <n v="39665.3006281938"/>
    <n v="9.9266534428896387E-3"/>
    <n v="39.665300628193798"/>
  </r>
  <r>
    <x v="4"/>
    <x v="1"/>
    <x v="2"/>
    <x v="15"/>
    <x v="15"/>
    <x v="2"/>
    <x v="37"/>
    <n v="3995.8381599999998"/>
    <n v="3071.8136789583"/>
    <n v="12274470.3187916"/>
    <n v="3.0718136789582999"/>
    <n v="12274.470318791564"/>
  </r>
  <r>
    <x v="4"/>
    <x v="1"/>
    <x v="2"/>
    <x v="16"/>
    <x v="16"/>
    <x v="2"/>
    <x v="37"/>
    <n v="3995.8381599999998"/>
    <n v="1442.35447489596"/>
    <n v="5763415.0510360403"/>
    <n v="1.44235447489596"/>
    <n v="5763.4150510360387"/>
  </r>
  <r>
    <x v="4"/>
    <x v="1"/>
    <x v="2"/>
    <x v="22"/>
    <x v="22"/>
    <x v="2"/>
    <x v="37"/>
    <n v="3995.8381599999998"/>
    <n v="36.1529184946274"/>
    <n v="144461.21131620201"/>
    <n v="3.6152918494627401E-2"/>
    <n v="144.46121131620191"/>
  </r>
  <r>
    <x v="4"/>
    <x v="1"/>
    <x v="2"/>
    <x v="17"/>
    <x v="17"/>
    <x v="2"/>
    <x v="37"/>
    <n v="3995.8381599999998"/>
    <n v="6.2932744470051705E-2"/>
    <n v="251.46906186696199"/>
    <n v="6.29327444700517E-5"/>
    <n v="0.25146906186696155"/>
  </r>
  <r>
    <x v="4"/>
    <x v="1"/>
    <x v="2"/>
    <x v="18"/>
    <x v="18"/>
    <x v="2"/>
    <x v="37"/>
    <n v="3995.8381599999998"/>
    <n v="48.224668694369697"/>
    <n v="192697.97142232"/>
    <n v="4.8224668694369699E-2"/>
    <n v="192.6979714223198"/>
  </r>
  <r>
    <x v="4"/>
    <x v="1"/>
    <x v="2"/>
    <x v="35"/>
    <x v="21"/>
    <x v="2"/>
    <x v="37"/>
    <n v="3995.8381599999998"/>
    <n v="2.7928021654590398"/>
    <n v="11159.5854660719"/>
    <n v="2.7928021654590397E-3"/>
    <n v="11.159585466071864"/>
  </r>
  <r>
    <x v="4"/>
    <x v="1"/>
    <x v="2"/>
    <x v="21"/>
    <x v="21"/>
    <x v="2"/>
    <x v="37"/>
    <n v="3995.8381599999998"/>
    <n v="43.217233396998999"/>
    <n v="172689.070377355"/>
    <n v="4.3217233396998997E-2"/>
    <n v="172.68907037735502"/>
  </r>
  <r>
    <x v="4"/>
    <x v="1"/>
    <x v="2"/>
    <x v="0"/>
    <x v="0"/>
    <x v="1"/>
    <x v="38"/>
    <n v="3995.8381599999998"/>
    <n v="126.052640135258"/>
    <n v="503685.94962121203"/>
    <n v="0.12605264013525799"/>
    <n v="503.68594962121142"/>
  </r>
  <r>
    <x v="4"/>
    <x v="1"/>
    <x v="2"/>
    <x v="1"/>
    <x v="1"/>
    <x v="1"/>
    <x v="38"/>
    <n v="3995.8381599999998"/>
    <n v="2664.48386087267"/>
    <n v="10646846.2879792"/>
    <n v="2.6644838608726702"/>
    <n v="10646.846287979146"/>
  </r>
  <r>
    <x v="4"/>
    <x v="1"/>
    <x v="2"/>
    <x v="2"/>
    <x v="2"/>
    <x v="1"/>
    <x v="38"/>
    <n v="3995.8381599999998"/>
    <n v="219.03500536480701"/>
    <n v="875228.43281250005"/>
    <n v="0.219035005364807"/>
    <n v="875.2284328125005"/>
  </r>
  <r>
    <x v="4"/>
    <x v="1"/>
    <x v="2"/>
    <x v="3"/>
    <x v="3"/>
    <x v="1"/>
    <x v="38"/>
    <n v="3995.8381599999998"/>
    <n v="392.34461220110398"/>
    <n v="1567745.57330357"/>
    <n v="0.392344612201104"/>
    <n v="1567.7455733035729"/>
  </r>
  <r>
    <x v="4"/>
    <x v="1"/>
    <x v="2"/>
    <x v="4"/>
    <x v="4"/>
    <x v="1"/>
    <x v="38"/>
    <n v="3995.8381599999998"/>
    <n v="346.17707453917598"/>
    <n v="1383267.5645608001"/>
    <n v="0.34617707453917596"/>
    <n v="1383.2675645608035"/>
  </r>
  <r>
    <x v="4"/>
    <x v="1"/>
    <x v="2"/>
    <x v="26"/>
    <x v="25"/>
    <x v="1"/>
    <x v="38"/>
    <n v="3995.8381599999998"/>
    <n v="7.0420798184598699"/>
    <n v="28139.0112643678"/>
    <n v="7.0420798184598699E-3"/>
    <n v="28.13901126436782"/>
  </r>
  <r>
    <x v="4"/>
    <x v="1"/>
    <x v="2"/>
    <x v="5"/>
    <x v="5"/>
    <x v="1"/>
    <x v="38"/>
    <n v="3995.8381599999998"/>
    <n v="4.4915923767419601"/>
    <n v="17947.676218150598"/>
    <n v="4.4915923767419605E-3"/>
    <n v="17.947676218150622"/>
  </r>
  <r>
    <x v="4"/>
    <x v="1"/>
    <x v="2"/>
    <x v="6"/>
    <x v="6"/>
    <x v="1"/>
    <x v="38"/>
    <n v="3995.8381599999998"/>
    <n v="0.101095606789311"/>
    <n v="403.961683417085"/>
    <n v="1.01095606789311E-4"/>
    <n v="0.40396168341708394"/>
  </r>
  <r>
    <x v="4"/>
    <x v="1"/>
    <x v="2"/>
    <x v="8"/>
    <x v="8"/>
    <x v="1"/>
    <x v="38"/>
    <n v="3995.8381599999998"/>
    <n v="138.01415837108601"/>
    <n v="551482.24063946796"/>
    <n v="0.13801415837108602"/>
    <n v="551.48224063946896"/>
  </r>
  <r>
    <x v="4"/>
    <x v="1"/>
    <x v="2"/>
    <x v="9"/>
    <x v="9"/>
    <x v="1"/>
    <x v="38"/>
    <n v="3995.8381599999998"/>
    <n v="3.13561784692418"/>
    <n v="12529.4214479167"/>
    <n v="3.1356178469241799E-3"/>
    <n v="12.529421447916675"/>
  </r>
  <r>
    <x v="4"/>
    <x v="1"/>
    <x v="2"/>
    <x v="10"/>
    <x v="10"/>
    <x v="1"/>
    <x v="38"/>
    <n v="3995.8381599999998"/>
    <n v="260.74498167024302"/>
    <n v="1041894.74778646"/>
    <n v="0.26074498167024301"/>
    <n v="1041.8947477864576"/>
  </r>
  <r>
    <x v="4"/>
    <x v="1"/>
    <x v="2"/>
    <x v="11"/>
    <x v="11"/>
    <x v="1"/>
    <x v="38"/>
    <n v="3995.8381599999998"/>
    <n v="13.0965367799723"/>
    <n v="52331.641429256699"/>
    <n v="1.3096536779972301E-2"/>
    <n v="52.331641429256841"/>
  </r>
  <r>
    <x v="4"/>
    <x v="1"/>
    <x v="2"/>
    <x v="12"/>
    <x v="12"/>
    <x v="1"/>
    <x v="38"/>
    <n v="3995.8381599999998"/>
    <n v="16585.337858329101"/>
    <n v="66272325.910804302"/>
    <n v="16.585337858329101"/>
    <n v="66272.325910804095"/>
  </r>
  <r>
    <x v="4"/>
    <x v="1"/>
    <x v="2"/>
    <x v="13"/>
    <x v="13"/>
    <x v="1"/>
    <x v="38"/>
    <n v="3995.8381599999998"/>
    <n v="191.47279515289401"/>
    <n v="765094.301473798"/>
    <n v="0.191472795152894"/>
    <n v="765.0943014737968"/>
  </r>
  <r>
    <x v="4"/>
    <x v="1"/>
    <x v="2"/>
    <x v="14"/>
    <x v="14"/>
    <x v="1"/>
    <x v="38"/>
    <n v="3995.8381599999998"/>
    <n v="19.109865554229799"/>
    <n v="76359.930014060999"/>
    <n v="1.9109865554229798E-2"/>
    <n v="76.359930014060964"/>
  </r>
  <r>
    <x v="4"/>
    <x v="1"/>
    <x v="2"/>
    <x v="19"/>
    <x v="19"/>
    <x v="1"/>
    <x v="38"/>
    <n v="3995.8381599999998"/>
    <n v="1.5045333106337299E-2"/>
    <n v="60.118716156214099"/>
    <n v="1.5045333106337299E-5"/>
    <n v="6.0118716156213912E-2"/>
  </r>
  <r>
    <x v="4"/>
    <x v="1"/>
    <x v="2"/>
    <x v="15"/>
    <x v="15"/>
    <x v="1"/>
    <x v="38"/>
    <n v="3995.8381599999998"/>
    <n v="9.0185508459770904"/>
    <n v="36036.669618255502"/>
    <n v="9.0185508459770906E-3"/>
    <n v="36.036669618255537"/>
  </r>
  <r>
    <x v="4"/>
    <x v="1"/>
    <x v="2"/>
    <x v="22"/>
    <x v="22"/>
    <x v="1"/>
    <x v="38"/>
    <n v="3995.8381599999998"/>
    <n v="11.8524191826825"/>
    <n v="47360.348858478603"/>
    <n v="1.1852419182682499E-2"/>
    <n v="47.360348858478737"/>
  </r>
  <r>
    <x v="4"/>
    <x v="1"/>
    <x v="2"/>
    <x v="18"/>
    <x v="18"/>
    <x v="1"/>
    <x v="38"/>
    <n v="3995.8381599999998"/>
    <n v="30.3450861515912"/>
    <n v="121254.053213016"/>
    <n v="3.0345086151591202E-2"/>
    <n v="121.25405321301567"/>
  </r>
  <r>
    <x v="4"/>
    <x v="1"/>
    <x v="2"/>
    <x v="35"/>
    <x v="21"/>
    <x v="1"/>
    <x v="38"/>
    <n v="3995.8381599999998"/>
    <n v="39.267988193172499"/>
    <n v="156908.525688708"/>
    <n v="3.9267988193172502E-2"/>
    <n v="156.90852568870812"/>
  </r>
  <r>
    <x v="4"/>
    <x v="1"/>
    <x v="2"/>
    <x v="25"/>
    <x v="21"/>
    <x v="1"/>
    <x v="38"/>
    <n v="3995.8381599999998"/>
    <n v="138.64761996131901"/>
    <n v="554013.45063461806"/>
    <n v="0.138647619961319"/>
    <n v="554.01345063461611"/>
  </r>
  <r>
    <x v="4"/>
    <x v="1"/>
    <x v="2"/>
    <x v="0"/>
    <x v="0"/>
    <x v="1"/>
    <x v="39"/>
    <n v="3995.8381599999998"/>
    <n v="91.465892833918602"/>
    <n v="365482.904924242"/>
    <n v="9.1465892833918608E-2"/>
    <n v="365.48290492424252"/>
  </r>
  <r>
    <x v="4"/>
    <x v="1"/>
    <x v="2"/>
    <x v="24"/>
    <x v="24"/>
    <x v="1"/>
    <x v="39"/>
    <n v="3995.8381599999998"/>
    <n v="1.2294349070100101E-2"/>
    <n v="49.126229166666697"/>
    <n v="1.22943490701001E-5"/>
    <n v="4.9126229166666494E-2"/>
  </r>
  <r>
    <x v="4"/>
    <x v="1"/>
    <x v="2"/>
    <x v="1"/>
    <x v="1"/>
    <x v="1"/>
    <x v="39"/>
    <n v="3995.8381599999998"/>
    <n v="888.21866058655201"/>
    <n v="3549178.0183958299"/>
    <n v="0.88821866058655197"/>
    <n v="3549.1780183958322"/>
  </r>
  <r>
    <x v="4"/>
    <x v="1"/>
    <x v="2"/>
    <x v="2"/>
    <x v="2"/>
    <x v="1"/>
    <x v="39"/>
    <n v="3995.8381599999998"/>
    <n v="6.8862325643776803"/>
    <n v="27516.270859374999"/>
    <n v="6.88623256437768E-3"/>
    <n v="27.516270859374988"/>
  </r>
  <r>
    <x v="4"/>
    <x v="1"/>
    <x v="2"/>
    <x v="3"/>
    <x v="3"/>
    <x v="1"/>
    <x v="39"/>
    <n v="3995.8381599999998"/>
    <n v="50.157750868587797"/>
    <n v="200422.25494047601"/>
    <n v="5.01577508685878E-2"/>
    <n v="200.42225494047628"/>
  </r>
  <r>
    <x v="4"/>
    <x v="1"/>
    <x v="2"/>
    <x v="4"/>
    <x v="4"/>
    <x v="1"/>
    <x v="39"/>
    <n v="3995.8381599999998"/>
    <n v="549.16427735058301"/>
    <n v="2194371.57554628"/>
    <n v="0.54916427735058304"/>
    <n v="2194.3715755462831"/>
  </r>
  <r>
    <x v="4"/>
    <x v="1"/>
    <x v="2"/>
    <x v="26"/>
    <x v="25"/>
    <x v="1"/>
    <x v="39"/>
    <n v="3995.8381599999998"/>
    <n v="19.284784914409801"/>
    <n v="77058.879468390805"/>
    <n v="1.9284784914409801E-2"/>
    <n v="77.058879468391012"/>
  </r>
  <r>
    <x v="4"/>
    <x v="1"/>
    <x v="2"/>
    <x v="5"/>
    <x v="5"/>
    <x v="1"/>
    <x v="39"/>
    <n v="3995.8381599999998"/>
    <n v="22.198910324153001"/>
    <n v="88703.252983668397"/>
    <n v="2.2198910324153002E-2"/>
    <n v="88.703252983668534"/>
  </r>
  <r>
    <x v="4"/>
    <x v="1"/>
    <x v="2"/>
    <x v="8"/>
    <x v="8"/>
    <x v="1"/>
    <x v="39"/>
    <n v="3995.8381599999998"/>
    <n v="120.658480368781"/>
    <n v="482131.760185185"/>
    <n v="0.120658480368781"/>
    <n v="482.13176018518601"/>
  </r>
  <r>
    <x v="4"/>
    <x v="1"/>
    <x v="2"/>
    <x v="9"/>
    <x v="9"/>
    <x v="1"/>
    <x v="39"/>
    <n v="3995.8381599999998"/>
    <n v="5.41188863555079"/>
    <n v="21625.031127604201"/>
    <n v="5.4118886355507901E-3"/>
    <n v="21.625031127604178"/>
  </r>
  <r>
    <x v="4"/>
    <x v="1"/>
    <x v="2"/>
    <x v="10"/>
    <x v="10"/>
    <x v="1"/>
    <x v="39"/>
    <n v="3995.8381599999998"/>
    <n v="128.89088206366199"/>
    <n v="515027.10502604197"/>
    <n v="0.128890882063662"/>
    <n v="515.0271050260402"/>
  </r>
  <r>
    <x v="4"/>
    <x v="1"/>
    <x v="2"/>
    <x v="12"/>
    <x v="12"/>
    <x v="1"/>
    <x v="39"/>
    <n v="3995.8381599999998"/>
    <n v="5064.4697298477904"/>
    <n v="20236801.406690702"/>
    <n v="5.0644697298477901"/>
    <n v="20236.801406690691"/>
  </r>
  <r>
    <x v="4"/>
    <x v="1"/>
    <x v="2"/>
    <x v="13"/>
    <x v="13"/>
    <x v="1"/>
    <x v="39"/>
    <n v="3995.8381599999998"/>
    <n v="93.439066422311299"/>
    <n v="373367.38724504597"/>
    <n v="9.3439066422311298E-2"/>
    <n v="373.36738724504613"/>
  </r>
  <r>
    <x v="4"/>
    <x v="1"/>
    <x v="2"/>
    <x v="14"/>
    <x v="14"/>
    <x v="1"/>
    <x v="39"/>
    <n v="3995.8381599999998"/>
    <n v="2.53614714824276"/>
    <n v="10134.0335543236"/>
    <n v="2.53614714824276E-3"/>
    <n v="10.134033554323597"/>
  </r>
  <r>
    <x v="4"/>
    <x v="1"/>
    <x v="2"/>
    <x v="19"/>
    <x v="19"/>
    <x v="1"/>
    <x v="39"/>
    <n v="3995.8381599999998"/>
    <n v="3.90932831930541"/>
    <n v="15621.043278249201"/>
    <n v="3.9093283193054103E-3"/>
    <n v="15.621043278249223"/>
  </r>
  <r>
    <x v="4"/>
    <x v="1"/>
    <x v="2"/>
    <x v="15"/>
    <x v="15"/>
    <x v="1"/>
    <x v="39"/>
    <n v="3995.8381599999998"/>
    <n v="99.124726773061894"/>
    <n v="396086.36583937402"/>
    <n v="9.9124726773061889E-2"/>
    <n v="396.08636583937431"/>
  </r>
  <r>
    <x v="4"/>
    <x v="1"/>
    <x v="2"/>
    <x v="16"/>
    <x v="16"/>
    <x v="1"/>
    <x v="39"/>
    <n v="3995.8381599999998"/>
    <n v="290.17650123878502"/>
    <n v="1159498.3367852201"/>
    <n v="0.29017650123878502"/>
    <n v="1159.4983367852244"/>
  </r>
  <r>
    <x v="4"/>
    <x v="1"/>
    <x v="2"/>
    <x v="22"/>
    <x v="22"/>
    <x v="1"/>
    <x v="39"/>
    <n v="3995.8381599999998"/>
    <n v="20.873732393466799"/>
    <n v="83408.056439442706"/>
    <n v="2.08737323934668E-2"/>
    <n v="83.408056439442774"/>
  </r>
  <r>
    <x v="4"/>
    <x v="1"/>
    <x v="2"/>
    <x v="17"/>
    <x v="17"/>
    <x v="1"/>
    <x v="39"/>
    <n v="3995.8381599999998"/>
    <n v="1.3172076461168301"/>
    <n v="5263.3485769974004"/>
    <n v="1.3172076461168301E-3"/>
    <n v="5.2633485769974051"/>
  </r>
  <r>
    <x v="4"/>
    <x v="1"/>
    <x v="2"/>
    <x v="18"/>
    <x v="18"/>
    <x v="1"/>
    <x v="39"/>
    <n v="3995.8381599999998"/>
    <n v="128.982269791627"/>
    <n v="515392.27559679898"/>
    <n v="0.128982269791627"/>
    <n v="515.39227559679841"/>
  </r>
  <r>
    <x v="4"/>
    <x v="1"/>
    <x v="2"/>
    <x v="25"/>
    <x v="21"/>
    <x v="1"/>
    <x v="39"/>
    <n v="3995.8381599999998"/>
    <n v="375.878346308316"/>
    <n v="1501949.0396964699"/>
    <n v="0.37587834630831601"/>
    <n v="1501.9490396964641"/>
  </r>
  <r>
    <x v="4"/>
    <x v="1"/>
    <x v="2"/>
    <x v="21"/>
    <x v="21"/>
    <x v="1"/>
    <x v="39"/>
    <n v="3995.8381599999998"/>
    <n v="77.113244288388799"/>
    <n v="308132.04416894598"/>
    <n v="7.7113244288388796E-2"/>
    <n v="308.13204416894598"/>
  </r>
  <r>
    <x v="4"/>
    <x v="1"/>
    <x v="2"/>
    <x v="28"/>
    <x v="27"/>
    <x v="1"/>
    <x v="39"/>
    <n v="3995.8381599999998"/>
    <n v="99.296410660672606"/>
    <n v="396772.38686894602"/>
    <n v="9.9296410660672602E-2"/>
    <n v="396.7723868689464"/>
  </r>
  <r>
    <x v="4"/>
    <x v="1"/>
    <x v="2"/>
    <x v="0"/>
    <x v="0"/>
    <x v="1"/>
    <x v="40"/>
    <n v="3995.8381599999998"/>
    <n v="37.475419430355103"/>
    <n v="149745.71102181799"/>
    <n v="3.7475419430355102E-2"/>
    <n v="149.74571102181838"/>
  </r>
  <r>
    <x v="4"/>
    <x v="1"/>
    <x v="2"/>
    <x v="1"/>
    <x v="1"/>
    <x v="1"/>
    <x v="40"/>
    <n v="3995.8381599999998"/>
    <n v="4730.6791845493599"/>
    <n v="18903028.40834"/>
    <n v="4.7306791845493601"/>
    <n v="18903.028408340015"/>
  </r>
  <r>
    <x v="4"/>
    <x v="1"/>
    <x v="2"/>
    <x v="2"/>
    <x v="2"/>
    <x v="1"/>
    <x v="40"/>
    <n v="3995.8381599999998"/>
    <n v="9.765625"/>
    <n v="39021.857031250001"/>
    <n v="9.765625E-3"/>
    <n v="39.021857031250001"/>
  </r>
  <r>
    <x v="4"/>
    <x v="1"/>
    <x v="2"/>
    <x v="3"/>
    <x v="3"/>
    <x v="1"/>
    <x v="40"/>
    <n v="3995.8381599999998"/>
    <n v="279.75551808706302"/>
    <n v="1117857.7746428601"/>
    <n v="0.279755518087063"/>
    <n v="1117.8577746428564"/>
  </r>
  <r>
    <x v="4"/>
    <x v="1"/>
    <x v="2"/>
    <x v="4"/>
    <x v="4"/>
    <x v="1"/>
    <x v="40"/>
    <n v="3995.8381599999998"/>
    <n v="664.47642552856996"/>
    <n v="2655140.25754746"/>
    <n v="0.66447642552857"/>
    <n v="2655.1402575474581"/>
  </r>
  <r>
    <x v="4"/>
    <x v="1"/>
    <x v="2"/>
    <x v="5"/>
    <x v="5"/>
    <x v="1"/>
    <x v="40"/>
    <n v="3995.8381599999998"/>
    <n v="10.2185540833588"/>
    <n v="40831.688346308998"/>
    <n v="1.02185540833588E-2"/>
    <n v="40.831688346308916"/>
  </r>
  <r>
    <x v="4"/>
    <x v="1"/>
    <x v="2"/>
    <x v="6"/>
    <x v="6"/>
    <x v="1"/>
    <x v="40"/>
    <n v="3995.8381599999998"/>
    <n v="0.67734056548838595"/>
    <n v="2706.5432788944699"/>
    <n v="6.7734056548838595E-4"/>
    <n v="2.7065432788944714"/>
  </r>
  <r>
    <x v="4"/>
    <x v="1"/>
    <x v="2"/>
    <x v="8"/>
    <x v="8"/>
    <x v="1"/>
    <x v="40"/>
    <n v="3995.8381599999998"/>
    <n v="42.564712982832603"/>
    <n v="170081.70440625001"/>
    <n v="4.2564712982832605E-2"/>
    <n v="170.08170440624994"/>
  </r>
  <r>
    <x v="4"/>
    <x v="1"/>
    <x v="2"/>
    <x v="9"/>
    <x v="9"/>
    <x v="1"/>
    <x v="40"/>
    <n v="3995.8381599999998"/>
    <n v="9.2677038626609392"/>
    <n v="37032.244749999998"/>
    <n v="9.2677038626609396E-3"/>
    <n v="37.032244749999983"/>
  </r>
  <r>
    <x v="4"/>
    <x v="1"/>
    <x v="2"/>
    <x v="10"/>
    <x v="10"/>
    <x v="1"/>
    <x v="40"/>
    <n v="3995.8381599999998"/>
    <n v="119.78607832618"/>
    <n v="478645.78281250002"/>
    <n v="0.11978607832618"/>
    <n v="478.64578281249896"/>
  </r>
  <r>
    <x v="4"/>
    <x v="1"/>
    <x v="2"/>
    <x v="12"/>
    <x v="12"/>
    <x v="1"/>
    <x v="40"/>
    <n v="3995.8381599999998"/>
    <n v="4834.1530545518099"/>
    <n v="19316493.246658701"/>
    <n v="4.8341530545518099"/>
    <n v="19316.493246658683"/>
  </r>
  <r>
    <x v="4"/>
    <x v="1"/>
    <x v="2"/>
    <x v="13"/>
    <x v="13"/>
    <x v="1"/>
    <x v="40"/>
    <n v="3995.8381599999998"/>
    <n v="0.93664065123536799"/>
    <n v="3742.6644564135399"/>
    <n v="9.3664065123536802E-4"/>
    <n v="3.7426644564135345"/>
  </r>
  <r>
    <x v="4"/>
    <x v="1"/>
    <x v="2"/>
    <x v="19"/>
    <x v="19"/>
    <x v="1"/>
    <x v="40"/>
    <n v="3995.8381599999998"/>
    <n v="2.7715844800023"/>
    <n v="11074.803028856901"/>
    <n v="2.7715844800022997E-3"/>
    <n v="11.074803028856946"/>
  </r>
  <r>
    <x v="4"/>
    <x v="1"/>
    <x v="2"/>
    <x v="15"/>
    <x v="15"/>
    <x v="1"/>
    <x v="40"/>
    <n v="3995.8381599999998"/>
    <n v="77.244146582353196"/>
    <n v="308655.10855040001"/>
    <n v="7.7244146582353193E-2"/>
    <n v="308.65510855040043"/>
  </r>
  <r>
    <x v="4"/>
    <x v="1"/>
    <x v="2"/>
    <x v="16"/>
    <x v="16"/>
    <x v="1"/>
    <x v="40"/>
    <n v="3995.8381599999998"/>
    <n v="611.70781365560299"/>
    <n v="2444285.4245752301"/>
    <n v="0.61170781365560301"/>
    <n v="2444.2854245752274"/>
  </r>
  <r>
    <x v="4"/>
    <x v="1"/>
    <x v="2"/>
    <x v="18"/>
    <x v="18"/>
    <x v="1"/>
    <x v="40"/>
    <n v="3995.8381599999998"/>
    <n v="20.7363233253927"/>
    <n v="82858.992041702397"/>
    <n v="2.07363233253927E-2"/>
    <n v="82.858992041702237"/>
  </r>
  <r>
    <x v="4"/>
    <x v="1"/>
    <x v="2"/>
    <x v="21"/>
    <x v="21"/>
    <x v="1"/>
    <x v="40"/>
    <n v="3995.8381599999998"/>
    <n v="34.588431521953801"/>
    <n v="138209.77456997"/>
    <n v="3.4588431521953802E-2"/>
    <n v="138.20977456996988"/>
  </r>
  <r>
    <x v="4"/>
    <x v="1"/>
    <x v="2"/>
    <x v="0"/>
    <x v="0"/>
    <x v="1"/>
    <x v="41"/>
    <n v="3995.8381599999998"/>
    <n v="44.995895109897297"/>
    <n v="179796.314723485"/>
    <n v="4.4995895109897301E-2"/>
    <n v="179.79631472348501"/>
  </r>
  <r>
    <x v="4"/>
    <x v="1"/>
    <x v="2"/>
    <x v="1"/>
    <x v="1"/>
    <x v="1"/>
    <x v="41"/>
    <n v="3995.8381599999998"/>
    <n v="8619.9928469241804"/>
    <n v="34444096.356666699"/>
    <n v="8.6199928469241804"/>
    <n v="34444.096356666676"/>
  </r>
  <r>
    <x v="4"/>
    <x v="1"/>
    <x v="2"/>
    <x v="3"/>
    <x v="3"/>
    <x v="1"/>
    <x v="41"/>
    <n v="3995.8381599999998"/>
    <n v="165.68136240547699"/>
    <n v="662035.91030059499"/>
    <n v="0.16568136240547698"/>
    <n v="662.03591030059431"/>
  </r>
  <r>
    <x v="4"/>
    <x v="1"/>
    <x v="2"/>
    <x v="4"/>
    <x v="4"/>
    <x v="1"/>
    <x v="41"/>
    <n v="3995.8381599999998"/>
    <n v="1082.74859999043"/>
    <n v="4326488.1735283304"/>
    <n v="1.08274859999043"/>
    <n v="4326.4881735283361"/>
  </r>
  <r>
    <x v="4"/>
    <x v="1"/>
    <x v="2"/>
    <x v="26"/>
    <x v="25"/>
    <x v="1"/>
    <x v="41"/>
    <n v="3995.8381599999998"/>
    <n v="9.3606630161314204"/>
    <n v="37403.694482758598"/>
    <n v="9.3606630161314208E-3"/>
    <n v="37.403694482758624"/>
  </r>
  <r>
    <x v="4"/>
    <x v="1"/>
    <x v="2"/>
    <x v="5"/>
    <x v="5"/>
    <x v="1"/>
    <x v="41"/>
    <n v="3995.8381599999998"/>
    <n v="55.019330112854497"/>
    <n v="219848.33880258101"/>
    <n v="5.5019330112854495E-2"/>
    <n v="219.84833880258108"/>
  </r>
  <r>
    <x v="4"/>
    <x v="1"/>
    <x v="2"/>
    <x v="8"/>
    <x v="8"/>
    <x v="1"/>
    <x v="41"/>
    <n v="3995.8381599999998"/>
    <n v="759.88158306509297"/>
    <n v="3036363.8266927102"/>
    <n v="0.75988158306509301"/>
    <n v="3036.3638266927082"/>
  </r>
  <r>
    <x v="4"/>
    <x v="1"/>
    <x v="2"/>
    <x v="9"/>
    <x v="9"/>
    <x v="1"/>
    <x v="41"/>
    <n v="3995.8381599999998"/>
    <n v="357.78539654864102"/>
    <n v="1429652.5406197901"/>
    <n v="0.357785396548641"/>
    <n v="1429.652540619792"/>
  </r>
  <r>
    <x v="4"/>
    <x v="1"/>
    <x v="2"/>
    <x v="10"/>
    <x v="10"/>
    <x v="1"/>
    <x v="41"/>
    <n v="3995.8381599999998"/>
    <n v="718.76774298104499"/>
    <n v="2872079.5755807301"/>
    <n v="0.71876774298104495"/>
    <n v="2872.0795755807312"/>
  </r>
  <r>
    <x v="4"/>
    <x v="1"/>
    <x v="2"/>
    <x v="12"/>
    <x v="12"/>
    <x v="1"/>
    <x v="41"/>
    <n v="3995.8381599999998"/>
    <n v="18662.252129705001"/>
    <n v="74571339.211416498"/>
    <n v="18.662252129704999"/>
    <n v="74571.339211416504"/>
  </r>
  <r>
    <x v="4"/>
    <x v="1"/>
    <x v="2"/>
    <x v="13"/>
    <x v="13"/>
    <x v="1"/>
    <x v="41"/>
    <n v="3995.8381599999998"/>
    <n v="5.6487621663333796"/>
    <n v="22571.539420999201"/>
    <n v="5.6487621663333792E-3"/>
    <n v="22.571539420999184"/>
  </r>
  <r>
    <x v="4"/>
    <x v="1"/>
    <x v="2"/>
    <x v="19"/>
    <x v="19"/>
    <x v="1"/>
    <x v="41"/>
    <n v="3995.8381599999998"/>
    <n v="2.3499387675105199"/>
    <n v="9389.9750008819101"/>
    <n v="2.3499387675105197E-3"/>
    <n v="9.3899750008819023"/>
  </r>
  <r>
    <x v="4"/>
    <x v="1"/>
    <x v="2"/>
    <x v="15"/>
    <x v="15"/>
    <x v="1"/>
    <x v="41"/>
    <n v="3995.8381599999998"/>
    <n v="48.131893059767997"/>
    <n v="192327.25500126"/>
    <n v="4.8131893059767998E-2"/>
    <n v="192.32725500126011"/>
  </r>
  <r>
    <x v="4"/>
    <x v="1"/>
    <x v="2"/>
    <x v="16"/>
    <x v="16"/>
    <x v="1"/>
    <x v="41"/>
    <n v="3995.8381599999998"/>
    <n v="210.71063690642401"/>
    <n v="841965.60366859206"/>
    <n v="0.21071063690642403"/>
    <n v="841.96560366859342"/>
  </r>
  <r>
    <x v="4"/>
    <x v="1"/>
    <x v="2"/>
    <x v="22"/>
    <x v="22"/>
    <x v="1"/>
    <x v="41"/>
    <n v="3995.8381599999998"/>
    <n v="8.9740267180168907"/>
    <n v="35858.758408711401"/>
    <n v="8.9740267180168903E-3"/>
    <n v="35.858758408711445"/>
  </r>
  <r>
    <x v="4"/>
    <x v="1"/>
    <x v="2"/>
    <x v="17"/>
    <x v="17"/>
    <x v="1"/>
    <x v="41"/>
    <n v="3995.8381599999998"/>
    <n v="0.33832581342930601"/>
    <n v="1351.89519581386"/>
    <n v="3.3832581342930601E-4"/>
    <n v="1.3518951958138614"/>
  </r>
  <r>
    <x v="4"/>
    <x v="1"/>
    <x v="2"/>
    <x v="18"/>
    <x v="18"/>
    <x v="1"/>
    <x v="41"/>
    <n v="3995.8381599999998"/>
    <n v="212.700443199593"/>
    <n v="849916.54758584604"/>
    <n v="0.212700443199593"/>
    <n v="849.91654758584616"/>
  </r>
  <r>
    <x v="4"/>
    <x v="1"/>
    <x v="2"/>
    <x v="35"/>
    <x v="21"/>
    <x v="1"/>
    <x v="41"/>
    <n v="3995.8381599999998"/>
    <n v="3.1270147401513602"/>
    <n v="12495.0448255793"/>
    <n v="3.1270147401513603E-3"/>
    <n v="12.495044825579289"/>
  </r>
  <r>
    <x v="4"/>
    <x v="1"/>
    <x v="2"/>
    <x v="25"/>
    <x v="21"/>
    <x v="1"/>
    <x v="41"/>
    <n v="3995.8381599999998"/>
    <n v="138.84103581281099"/>
    <n v="554786.30907475494"/>
    <n v="0.13884103581281099"/>
    <n v="554.78630907475667"/>
  </r>
  <r>
    <x v="4"/>
    <x v="1"/>
    <x v="2"/>
    <x v="21"/>
    <x v="21"/>
    <x v="1"/>
    <x v="41"/>
    <n v="3995.8381599999998"/>
    <n v="33.355562407403298"/>
    <n v="133283.42911576401"/>
    <n v="3.3355562407403297E-2"/>
    <n v="133.28342911576354"/>
  </r>
  <r>
    <x v="4"/>
    <x v="1"/>
    <x v="2"/>
    <x v="31"/>
    <x v="30"/>
    <x v="1"/>
    <x v="41"/>
    <n v="3995.8381599999998"/>
    <n v="28.3889771881726"/>
    <n v="113437.75837187"/>
    <n v="2.8388977188172598E-2"/>
    <n v="113.43775837186956"/>
  </r>
  <r>
    <x v="4"/>
    <x v="1"/>
    <x v="2"/>
    <x v="0"/>
    <x v="0"/>
    <x v="1"/>
    <x v="42"/>
    <n v="3995.8381599999998"/>
    <n v="611.10078114839405"/>
    <n v="2441859.82091856"/>
    <n v="0.61110078114839406"/>
    <n v="2441.8598209185616"/>
  </r>
  <r>
    <x v="4"/>
    <x v="1"/>
    <x v="2"/>
    <x v="1"/>
    <x v="1"/>
    <x v="1"/>
    <x v="42"/>
    <n v="3995.8381599999998"/>
    <n v="16551.3523783977"/>
    <n v="66136525.433208302"/>
    <n v="16.551352378397699"/>
    <n v="66136.525433208284"/>
  </r>
  <r>
    <x v="4"/>
    <x v="1"/>
    <x v="2"/>
    <x v="2"/>
    <x v="2"/>
    <x v="1"/>
    <x v="42"/>
    <n v="3995.8381599999998"/>
    <n v="151.56417650214601"/>
    <n v="605625.92015625001"/>
    <n v="0.15156417650214601"/>
    <n v="605.62592015625034"/>
  </r>
  <r>
    <x v="4"/>
    <x v="1"/>
    <x v="2"/>
    <x v="3"/>
    <x v="3"/>
    <x v="1"/>
    <x v="42"/>
    <n v="3995.8381599999998"/>
    <n v="20.572756999795601"/>
    <n v="82205.407476190507"/>
    <n v="2.0572756999795602E-2"/>
    <n v="82.205407476190373"/>
  </r>
  <r>
    <x v="4"/>
    <x v="1"/>
    <x v="2"/>
    <x v="4"/>
    <x v="4"/>
    <x v="1"/>
    <x v="42"/>
    <n v="3995.8381599999998"/>
    <n v="512.67197323070297"/>
    <n v="2048554.23419774"/>
    <n v="0.51267197323070302"/>
    <n v="2048.5542341977416"/>
  </r>
  <r>
    <x v="4"/>
    <x v="1"/>
    <x v="2"/>
    <x v="26"/>
    <x v="25"/>
    <x v="1"/>
    <x v="42"/>
    <n v="3995.8381599999998"/>
    <n v="0.289437496916778"/>
    <n v="1156.54539511494"/>
    <n v="2.8943749691677799E-4"/>
    <n v="1.1565453951149438"/>
  </r>
  <r>
    <x v="4"/>
    <x v="1"/>
    <x v="2"/>
    <x v="5"/>
    <x v="5"/>
    <x v="1"/>
    <x v="42"/>
    <n v="3995.8381599999998"/>
    <n v="4.6280904309980002"/>
    <n v="18493.100352112699"/>
    <n v="4.6280904309979999E-3"/>
    <n v="18.493100352112656"/>
  </r>
  <r>
    <x v="4"/>
    <x v="1"/>
    <x v="2"/>
    <x v="6"/>
    <x v="6"/>
    <x v="1"/>
    <x v="42"/>
    <n v="3995.8381599999998"/>
    <n v="4.1786184139582003E-2"/>
    <n v="166.970829145729"/>
    <n v="4.1786184139582003E-5"/>
    <n v="0.16697082914572853"/>
  </r>
  <r>
    <x v="4"/>
    <x v="1"/>
    <x v="2"/>
    <x v="8"/>
    <x v="8"/>
    <x v="1"/>
    <x v="42"/>
    <n v="3995.8381599999998"/>
    <n v="288.310247277857"/>
    <n v="1152041.0879919"/>
    <n v="0.28831024727785698"/>
    <n v="1152.041087991897"/>
  </r>
  <r>
    <x v="4"/>
    <x v="1"/>
    <x v="2"/>
    <x v="9"/>
    <x v="9"/>
    <x v="1"/>
    <x v="42"/>
    <n v="3995.8381599999998"/>
    <n v="1.8698587267525"/>
    <n v="7471.6528541666703"/>
    <n v="1.8698587267525E-3"/>
    <n v="7.4716528541666518"/>
  </r>
  <r>
    <x v="4"/>
    <x v="1"/>
    <x v="2"/>
    <x v="10"/>
    <x v="10"/>
    <x v="1"/>
    <x v="42"/>
    <n v="3995.8381599999998"/>
    <n v="112.359453236767"/>
    <n v="448970.19088020799"/>
    <n v="0.11235945323676699"/>
    <n v="448.97019088020903"/>
  </r>
  <r>
    <x v="4"/>
    <x v="1"/>
    <x v="2"/>
    <x v="12"/>
    <x v="12"/>
    <x v="1"/>
    <x v="42"/>
    <n v="3995.8381599999998"/>
    <n v="5855.9654874172102"/>
    <n v="23399490.3582647"/>
    <n v="5.85596548741721"/>
    <n v="23399.490358264688"/>
  </r>
  <r>
    <x v="4"/>
    <x v="1"/>
    <x v="2"/>
    <x v="30"/>
    <x v="29"/>
    <x v="1"/>
    <x v="42"/>
    <n v="3995.8381599999998"/>
    <n v="1.0210565475959199"/>
    <n v="4079.9767164016298"/>
    <n v="1.02105654759592E-3"/>
    <n v="4.0799767164016334"/>
  </r>
  <r>
    <x v="4"/>
    <x v="1"/>
    <x v="2"/>
    <x v="13"/>
    <x v="13"/>
    <x v="1"/>
    <x v="42"/>
    <n v="3995.8381599999998"/>
    <n v="52.299949861756801"/>
    <n v="208982.135423695"/>
    <n v="5.2299949861756803E-2"/>
    <n v="208.98213542369456"/>
  </r>
  <r>
    <x v="4"/>
    <x v="1"/>
    <x v="2"/>
    <x v="19"/>
    <x v="19"/>
    <x v="1"/>
    <x v="42"/>
    <n v="3995.8381599999998"/>
    <n v="0.50246374342737499"/>
    <n v="2007.7638000035499"/>
    <n v="5.0246374342737498E-4"/>
    <n v="2.0077638000035538"/>
  </r>
  <r>
    <x v="4"/>
    <x v="1"/>
    <x v="2"/>
    <x v="15"/>
    <x v="15"/>
    <x v="1"/>
    <x v="42"/>
    <n v="3995.8381599999998"/>
    <n v="74.567242993663399"/>
    <n v="297958.63504007302"/>
    <n v="7.4567242993663393E-2"/>
    <n v="297.95863504007281"/>
  </r>
  <r>
    <x v="4"/>
    <x v="1"/>
    <x v="2"/>
    <x v="16"/>
    <x v="16"/>
    <x v="1"/>
    <x v="42"/>
    <n v="3995.8381599999998"/>
    <n v="124.14127672494"/>
    <n v="496048.45076863602"/>
    <n v="0.12414127672494001"/>
    <n v="496.04845076863506"/>
  </r>
  <r>
    <x v="4"/>
    <x v="1"/>
    <x v="2"/>
    <x v="17"/>
    <x v="17"/>
    <x v="1"/>
    <x v="42"/>
    <n v="3995.8381599999998"/>
    <n v="4.5091646428323502"/>
    <n v="18017.892149552299"/>
    <n v="4.5091646428323503E-3"/>
    <n v="18.017892149552274"/>
  </r>
  <r>
    <x v="4"/>
    <x v="1"/>
    <x v="2"/>
    <x v="18"/>
    <x v="18"/>
    <x v="1"/>
    <x v="42"/>
    <n v="3995.8381599999998"/>
    <n v="59.347411953498202"/>
    <n v="237142.65338102801"/>
    <n v="5.93474119534982E-2"/>
    <n v="237.14265338102825"/>
  </r>
  <r>
    <x v="4"/>
    <x v="1"/>
    <x v="2"/>
    <x v="35"/>
    <x v="21"/>
    <x v="1"/>
    <x v="42"/>
    <n v="3995.8381599999998"/>
    <n v="0.15232030620266501"/>
    <n v="608.64729206749303"/>
    <n v="1.5232030620266501E-4"/>
    <n v="0.60864729206749346"/>
  </r>
  <r>
    <x v="4"/>
    <x v="1"/>
    <x v="2"/>
    <x v="31"/>
    <x v="30"/>
    <x v="1"/>
    <x v="42"/>
    <n v="3995.8381599999998"/>
    <n v="93.319082213530606"/>
    <n v="372887.949765003"/>
    <n v="9.3319082213530608E-2"/>
    <n v="372.88794976500287"/>
  </r>
  <r>
    <x v="4"/>
    <x v="1"/>
    <x v="2"/>
    <x v="0"/>
    <x v="0"/>
    <x v="1"/>
    <x v="43"/>
    <n v="3995.8381599999998"/>
    <n v="124.884016533359"/>
    <n v="499016.31883806799"/>
    <n v="0.124884016533359"/>
    <n v="499.01631883806675"/>
  </r>
  <r>
    <x v="4"/>
    <x v="1"/>
    <x v="2"/>
    <x v="1"/>
    <x v="1"/>
    <x v="1"/>
    <x v="43"/>
    <n v="3995.8381599999998"/>
    <n v="10197.673015021501"/>
    <n v="40748250.976625003"/>
    <n v="10.1976730150215"/>
    <n v="40748.250976625161"/>
  </r>
  <r>
    <x v="4"/>
    <x v="1"/>
    <x v="2"/>
    <x v="2"/>
    <x v="2"/>
    <x v="1"/>
    <x v="43"/>
    <n v="3995.8381599999998"/>
    <n v="36.589659334764001"/>
    <n v="146206.35703124999"/>
    <n v="3.6589659334763998E-2"/>
    <n v="146.20635703125018"/>
  </r>
  <r>
    <x v="4"/>
    <x v="1"/>
    <x v="2"/>
    <x v="3"/>
    <x v="3"/>
    <x v="1"/>
    <x v="43"/>
    <n v="3995.8381599999998"/>
    <n v="99.352071837318604"/>
    <n v="396994.79992261901"/>
    <n v="9.9352071837318603E-2"/>
    <n v="396.99479992261899"/>
  </r>
  <r>
    <x v="4"/>
    <x v="1"/>
    <x v="2"/>
    <x v="4"/>
    <x v="4"/>
    <x v="1"/>
    <x v="43"/>
    <n v="3995.8381599999998"/>
    <n v="520.02534155529804"/>
    <n v="2077937.1039537"/>
    <n v="0.520025341555298"/>
    <n v="2077.9371039536936"/>
  </r>
  <r>
    <x v="4"/>
    <x v="1"/>
    <x v="2"/>
    <x v="26"/>
    <x v="25"/>
    <x v="1"/>
    <x v="43"/>
    <n v="3995.8381599999998"/>
    <n v="17.3616249815007"/>
    <n v="69374.243620689696"/>
    <n v="1.7361624981500699E-2"/>
    <n v="69.374243620689782"/>
  </r>
  <r>
    <x v="4"/>
    <x v="1"/>
    <x v="2"/>
    <x v="5"/>
    <x v="5"/>
    <x v="1"/>
    <x v="43"/>
    <n v="3995.8381599999998"/>
    <n v="14.431959511434099"/>
    <n v="57667.774539363498"/>
    <n v="1.4431959511434099E-2"/>
    <n v="57.667774539363329"/>
  </r>
  <r>
    <x v="4"/>
    <x v="1"/>
    <x v="2"/>
    <x v="6"/>
    <x v="6"/>
    <x v="1"/>
    <x v="43"/>
    <n v="3995.8381599999998"/>
    <n v="0.20724599391808801"/>
    <n v="828.12145100502505"/>
    <n v="2.0724599391808802E-4"/>
    <n v="0.82812145100502399"/>
  </r>
  <r>
    <x v="4"/>
    <x v="1"/>
    <x v="2"/>
    <x v="8"/>
    <x v="8"/>
    <x v="1"/>
    <x v="43"/>
    <n v="3995.8381599999998"/>
    <n v="412.84113714035902"/>
    <n v="1649646.3698032401"/>
    <n v="0.41284113714035903"/>
    <n v="1649.6463698032398"/>
  </r>
  <r>
    <x v="4"/>
    <x v="1"/>
    <x v="2"/>
    <x v="9"/>
    <x v="9"/>
    <x v="1"/>
    <x v="43"/>
    <n v="3995.8381599999998"/>
    <n v="48.545494679899797"/>
    <n v="193979.94013802099"/>
    <n v="4.8545494679899798E-2"/>
    <n v="193.97994013802059"/>
  </r>
  <r>
    <x v="4"/>
    <x v="1"/>
    <x v="2"/>
    <x v="10"/>
    <x v="10"/>
    <x v="1"/>
    <x v="43"/>
    <n v="3995.8381599999998"/>
    <n v="551.63626609442099"/>
    <n v="2204249.2425000002"/>
    <n v="0.55163626609442096"/>
    <n v="2204.2492425000014"/>
  </r>
  <r>
    <x v="4"/>
    <x v="1"/>
    <x v="2"/>
    <x v="11"/>
    <x v="11"/>
    <x v="1"/>
    <x v="43"/>
    <n v="3995.8381599999998"/>
    <n v="3.7954748280525998"/>
    <n v="15166.103153251999"/>
    <n v="3.7954748280525996E-3"/>
    <n v="15.166103153252015"/>
  </r>
  <r>
    <x v="4"/>
    <x v="1"/>
    <x v="2"/>
    <x v="12"/>
    <x v="12"/>
    <x v="1"/>
    <x v="43"/>
    <n v="3995.8381599999998"/>
    <n v="6571.7927118288198"/>
    <n v="26259820.097535498"/>
    <n v="6.5717927118288202"/>
    <n v="26259.820097535481"/>
  </r>
  <r>
    <x v="4"/>
    <x v="1"/>
    <x v="2"/>
    <x v="13"/>
    <x v="13"/>
    <x v="1"/>
    <x v="43"/>
    <n v="3995.8381599999998"/>
    <n v="89.842960246724502"/>
    <n v="358997.92896122503"/>
    <n v="8.9842960246724501E-2"/>
    <n v="358.99792896122477"/>
  </r>
  <r>
    <x v="4"/>
    <x v="1"/>
    <x v="2"/>
    <x v="19"/>
    <x v="19"/>
    <x v="1"/>
    <x v="43"/>
    <n v="3995.8381599999998"/>
    <n v="2.99483921298377"/>
    <n v="11966.8928103049"/>
    <n v="2.99483921298377E-3"/>
    <n v="11.966892810304914"/>
  </r>
  <r>
    <x v="4"/>
    <x v="1"/>
    <x v="2"/>
    <x v="15"/>
    <x v="15"/>
    <x v="1"/>
    <x v="43"/>
    <n v="3995.8381599999998"/>
    <n v="16.0514002239366"/>
    <n v="64138.797536238599"/>
    <n v="1.6051400223936599E-2"/>
    <n v="64.1387975362384"/>
  </r>
  <r>
    <x v="4"/>
    <x v="1"/>
    <x v="2"/>
    <x v="16"/>
    <x v="16"/>
    <x v="1"/>
    <x v="43"/>
    <n v="3995.8381599999998"/>
    <n v="28.517952145142399"/>
    <n v="113953.121426614"/>
    <n v="2.8517952145142397E-2"/>
    <n v="113.95312142661385"/>
  </r>
  <r>
    <x v="4"/>
    <x v="1"/>
    <x v="2"/>
    <x v="22"/>
    <x v="22"/>
    <x v="1"/>
    <x v="43"/>
    <n v="3995.8381599999998"/>
    <n v="29.555856852566901"/>
    <n v="118100.420662984"/>
    <n v="2.9555856852566901E-2"/>
    <n v="118.10042066298431"/>
  </r>
  <r>
    <x v="4"/>
    <x v="1"/>
    <x v="2"/>
    <x v="17"/>
    <x v="17"/>
    <x v="1"/>
    <x v="43"/>
    <n v="3995.8381599999998"/>
    <n v="0.91959156844416401"/>
    <n v="3674.5390808034399"/>
    <n v="9.1959156844416401E-4"/>
    <n v="3.6745390808034424"/>
  </r>
  <r>
    <x v="4"/>
    <x v="1"/>
    <x v="2"/>
    <x v="18"/>
    <x v="18"/>
    <x v="1"/>
    <x v="43"/>
    <n v="3995.8381599999998"/>
    <n v="16.684514145327601"/>
    <n v="66668.618302959701"/>
    <n v="1.6684514145327602E-2"/>
    <n v="66.668618302959814"/>
  </r>
  <r>
    <x v="4"/>
    <x v="1"/>
    <x v="2"/>
    <x v="25"/>
    <x v="21"/>
    <x v="1"/>
    <x v="43"/>
    <n v="3995.8381599999998"/>
    <n v="26.9485190066864"/>
    <n v="107681.920602403"/>
    <n v="2.6948519006686399E-2"/>
    <n v="107.6819206024028"/>
  </r>
  <r>
    <x v="4"/>
    <x v="1"/>
    <x v="2"/>
    <x v="0"/>
    <x v="0"/>
    <x v="1"/>
    <x v="44"/>
    <n v="3995.8381599999998"/>
    <n v="47.677790512420302"/>
    <n v="190512.73471401501"/>
    <n v="4.7677790512420298E-2"/>
    <n v="190.51273471401498"/>
  </r>
  <r>
    <x v="4"/>
    <x v="1"/>
    <x v="2"/>
    <x v="1"/>
    <x v="1"/>
    <x v="1"/>
    <x v="44"/>
    <n v="3995.8381599999998"/>
    <n v="54.835032188841197"/>
    <n v="219111.91412500001"/>
    <n v="5.4835032188841198E-2"/>
    <n v="219.11191412499997"/>
  </r>
  <r>
    <x v="4"/>
    <x v="1"/>
    <x v="2"/>
    <x v="2"/>
    <x v="2"/>
    <x v="1"/>
    <x v="44"/>
    <n v="3995.8381599999998"/>
    <n v="813.190160050072"/>
    <n v="3249376.2728645802"/>
    <n v="0.81319016005007194"/>
    <n v="3249.3762728645847"/>
  </r>
  <r>
    <x v="4"/>
    <x v="1"/>
    <x v="2"/>
    <x v="3"/>
    <x v="3"/>
    <x v="1"/>
    <x v="44"/>
    <n v="3995.8381599999998"/>
    <n v="356.10629981606399"/>
    <n v="1422943.1418214301"/>
    <n v="0.35610629981606401"/>
    <n v="1422.9431418214294"/>
  </r>
  <r>
    <x v="4"/>
    <x v="1"/>
    <x v="2"/>
    <x v="4"/>
    <x v="4"/>
    <x v="1"/>
    <x v="44"/>
    <n v="3995.8381599999998"/>
    <n v="325.31039838091601"/>
    <n v="1299887.70369527"/>
    <n v="0.32531039838091602"/>
    <n v="1299.8877036952663"/>
  </r>
  <r>
    <x v="4"/>
    <x v="1"/>
    <x v="2"/>
    <x v="5"/>
    <x v="5"/>
    <x v="1"/>
    <x v="44"/>
    <n v="3995.8381599999998"/>
    <n v="1.3034213866892299"/>
    <n v="5208.2609154929596"/>
    <n v="1.3034213866892298E-3"/>
    <n v="5.2082609154929402"/>
  </r>
  <r>
    <x v="4"/>
    <x v="1"/>
    <x v="2"/>
    <x v="8"/>
    <x v="8"/>
    <x v="1"/>
    <x v="44"/>
    <n v="3995.8381599999998"/>
    <n v="367.30788216797799"/>
    <n v="1467702.85203559"/>
    <n v="0.36730788216797799"/>
    <n v="1467.70285203559"/>
  </r>
  <r>
    <x v="4"/>
    <x v="1"/>
    <x v="2"/>
    <x v="9"/>
    <x v="9"/>
    <x v="1"/>
    <x v="44"/>
    <n v="3995.8381599999998"/>
    <n v="1.9654193490701"/>
    <n v="7853.4976354166702"/>
    <n v="1.9654193490701E-3"/>
    <n v="7.8534976354166659"/>
  </r>
  <r>
    <x v="4"/>
    <x v="1"/>
    <x v="2"/>
    <x v="10"/>
    <x v="10"/>
    <x v="1"/>
    <x v="44"/>
    <n v="3995.8381599999998"/>
    <n v="918.54267256795401"/>
    <n v="3670347.8626354202"/>
    <n v="0.91854267256795397"/>
    <n v="3670.3478626354154"/>
  </r>
  <r>
    <x v="4"/>
    <x v="1"/>
    <x v="2"/>
    <x v="11"/>
    <x v="11"/>
    <x v="1"/>
    <x v="44"/>
    <n v="3995.8381599999998"/>
    <n v="53.834142470530402"/>
    <n v="215112.52079462199"/>
    <n v="5.3834142470530401E-2"/>
    <n v="215.11252079462204"/>
  </r>
  <r>
    <x v="4"/>
    <x v="1"/>
    <x v="2"/>
    <x v="12"/>
    <x v="12"/>
    <x v="1"/>
    <x v="44"/>
    <n v="3995.8381599999998"/>
    <n v="77908.310306343599"/>
    <n v="311308999.30320901"/>
    <n v="77.908310306343594"/>
    <n v="311308.99930320901"/>
  </r>
  <r>
    <x v="4"/>
    <x v="1"/>
    <x v="2"/>
    <x v="13"/>
    <x v="13"/>
    <x v="1"/>
    <x v="44"/>
    <n v="3995.8381599999998"/>
    <n v="22.307122215994202"/>
    <n v="89135.650190453598"/>
    <n v="2.23071222159942E-2"/>
    <n v="89.13565019045339"/>
  </r>
  <r>
    <x v="4"/>
    <x v="1"/>
    <x v="2"/>
    <x v="15"/>
    <x v="15"/>
    <x v="1"/>
    <x v="44"/>
    <n v="3995.8381599999998"/>
    <n v="6.8386022797845101"/>
    <n v="27325.947950625901"/>
    <n v="6.8386022797845098E-3"/>
    <n v="27.325947950625938"/>
  </r>
  <r>
    <x v="4"/>
    <x v="1"/>
    <x v="2"/>
    <x v="22"/>
    <x v="22"/>
    <x v="1"/>
    <x v="44"/>
    <n v="3995.8381599999998"/>
    <n v="15.150464033841301"/>
    <n v="60538.802328130398"/>
    <n v="1.51504640338413E-2"/>
    <n v="60.538802328130593"/>
  </r>
  <r>
    <x v="4"/>
    <x v="1"/>
    <x v="2"/>
    <x v="17"/>
    <x v="17"/>
    <x v="1"/>
    <x v="44"/>
    <n v="3995.8381599999998"/>
    <n v="4.6056773500984798E-2"/>
    <n v="184.03541308171199"/>
    <n v="4.6056773500984794E-5"/>
    <n v="0.18403541308171184"/>
  </r>
  <r>
    <x v="4"/>
    <x v="1"/>
    <x v="2"/>
    <x v="18"/>
    <x v="18"/>
    <x v="1"/>
    <x v="44"/>
    <n v="3995.8381599999998"/>
    <n v="123.197429382979"/>
    <n v="492276.98954241298"/>
    <n v="0.12319742938297899"/>
    <n v="492.27698954241271"/>
  </r>
  <r>
    <x v="4"/>
    <x v="1"/>
    <x v="2"/>
    <x v="35"/>
    <x v="21"/>
    <x v="1"/>
    <x v="44"/>
    <n v="3995.8381599999998"/>
    <n v="5.6222722642067504"/>
    <n v="22465.690059226999"/>
    <n v="5.6222722642067504E-3"/>
    <n v="22.465690059226933"/>
  </r>
  <r>
    <x v="4"/>
    <x v="1"/>
    <x v="2"/>
    <x v="25"/>
    <x v="21"/>
    <x v="1"/>
    <x v="44"/>
    <n v="3995.8381599999998"/>
    <n v="20.385859208715701"/>
    <n v="81458.594150573495"/>
    <n v="2.03858592087157E-2"/>
    <n v="81.458594150573589"/>
  </r>
  <r>
    <x v="4"/>
    <x v="1"/>
    <x v="2"/>
    <x v="0"/>
    <x v="0"/>
    <x v="1"/>
    <x v="45"/>
    <n v="3995.8381599999998"/>
    <n v="37.990503885420701"/>
    <n v="151803.90514299201"/>
    <n v="3.7990503885420704E-2"/>
    <n v="151.80390514299231"/>
  </r>
  <r>
    <x v="4"/>
    <x v="1"/>
    <x v="2"/>
    <x v="1"/>
    <x v="1"/>
    <x v="1"/>
    <x v="45"/>
    <n v="3995.8381599999998"/>
    <n v="923.54032546495"/>
    <n v="3690317.6747916699"/>
    <n v="0.92354032546495002"/>
    <n v="3690.3176747916668"/>
  </r>
  <r>
    <x v="4"/>
    <x v="1"/>
    <x v="2"/>
    <x v="2"/>
    <x v="2"/>
    <x v="1"/>
    <x v="45"/>
    <n v="3995.8381599999998"/>
    <n v="35.737437410586601"/>
    <n v="142801.01614583301"/>
    <n v="3.5737437410586603E-2"/>
    <n v="142.80101614583353"/>
  </r>
  <r>
    <x v="4"/>
    <x v="1"/>
    <x v="2"/>
    <x v="3"/>
    <x v="3"/>
    <x v="1"/>
    <x v="45"/>
    <n v="3995.8381599999998"/>
    <n v="3.1709840588596001"/>
    <n v="12670.739107142899"/>
    <n v="3.1709840588596003E-3"/>
    <n v="12.670739107142877"/>
  </r>
  <r>
    <x v="4"/>
    <x v="1"/>
    <x v="2"/>
    <x v="4"/>
    <x v="4"/>
    <x v="1"/>
    <x v="45"/>
    <n v="3995.8381599999998"/>
    <n v="280.896864841747"/>
    <n v="1122418.4115590099"/>
    <n v="0.28089686484174703"/>
    <n v="1122.4184115590151"/>
  </r>
  <r>
    <x v="4"/>
    <x v="1"/>
    <x v="2"/>
    <x v="26"/>
    <x v="25"/>
    <x v="1"/>
    <x v="45"/>
    <n v="3995.8381599999998"/>
    <n v="0.27710460756746103"/>
    <n v="1107.26516522989"/>
    <n v="2.7710460756746104E-4"/>
    <n v="1.1072651652298855"/>
  </r>
  <r>
    <x v="4"/>
    <x v="1"/>
    <x v="2"/>
    <x v="5"/>
    <x v="5"/>
    <x v="1"/>
    <x v="45"/>
    <n v="3995.8381599999998"/>
    <n v="9.1014523746095506"/>
    <n v="36367.9307098875"/>
    <n v="9.1014523746095512E-3"/>
    <n v="36.36793070988746"/>
  </r>
  <r>
    <x v="4"/>
    <x v="1"/>
    <x v="2"/>
    <x v="8"/>
    <x v="8"/>
    <x v="1"/>
    <x v="45"/>
    <n v="3995.8381599999998"/>
    <n v="322.660379162693"/>
    <n v="1289298.6557783601"/>
    <n v="0.32266037916269302"/>
    <n v="1289.2986557783577"/>
  </r>
  <r>
    <x v="4"/>
    <x v="1"/>
    <x v="2"/>
    <x v="9"/>
    <x v="9"/>
    <x v="1"/>
    <x v="45"/>
    <n v="3995.8381599999998"/>
    <n v="468.467509388412"/>
    <n v="1871920.3507343801"/>
    <n v="0.46846750938841197"/>
    <n v="1871.9203507343748"/>
  </r>
  <r>
    <x v="4"/>
    <x v="1"/>
    <x v="2"/>
    <x v="10"/>
    <x v="10"/>
    <x v="1"/>
    <x v="45"/>
    <n v="3995.8381599999998"/>
    <n v="197.05606223176"/>
    <n v="787404.13312500005"/>
    <n v="0.19705606223176"/>
    <n v="787.40413312500129"/>
  </r>
  <r>
    <x v="4"/>
    <x v="1"/>
    <x v="2"/>
    <x v="12"/>
    <x v="12"/>
    <x v="1"/>
    <x v="45"/>
    <n v="3995.8381599999998"/>
    <n v="7991.8801621326402"/>
    <n v="31934259.721996602"/>
    <n v="7.9918801621326399"/>
    <n v="31934.259721996586"/>
  </r>
  <r>
    <x v="4"/>
    <x v="1"/>
    <x v="2"/>
    <x v="13"/>
    <x v="13"/>
    <x v="1"/>
    <x v="45"/>
    <n v="3995.8381599999998"/>
    <n v="126.383463676567"/>
    <n v="505007.86695180001"/>
    <n v="0.126383463676567"/>
    <n v="505.00786695180028"/>
  </r>
  <r>
    <x v="4"/>
    <x v="1"/>
    <x v="2"/>
    <x v="14"/>
    <x v="14"/>
    <x v="1"/>
    <x v="45"/>
    <n v="3995.8381599999998"/>
    <n v="9.0219032924803209"/>
    <n v="36050.065451922499"/>
    <n v="9.0219032924803207E-3"/>
    <n v="36.050065451922507"/>
  </r>
  <r>
    <x v="4"/>
    <x v="1"/>
    <x v="2"/>
    <x v="19"/>
    <x v="19"/>
    <x v="1"/>
    <x v="45"/>
    <n v="3995.8381599999998"/>
    <n v="2.3452240377079199"/>
    <n v="9371.1357036226"/>
    <n v="2.34522403770792E-3"/>
    <n v="9.3711357036225849"/>
  </r>
  <r>
    <x v="4"/>
    <x v="1"/>
    <x v="2"/>
    <x v="15"/>
    <x v="15"/>
    <x v="1"/>
    <x v="45"/>
    <n v="3995.8381599999998"/>
    <n v="29.331959605059801"/>
    <n v="117205.763497476"/>
    <n v="2.9331959605059802E-2"/>
    <n v="117.20576349747648"/>
  </r>
  <r>
    <x v="4"/>
    <x v="1"/>
    <x v="2"/>
    <x v="16"/>
    <x v="16"/>
    <x v="1"/>
    <x v="45"/>
    <n v="3995.8381599999998"/>
    <n v="30.8256764648537"/>
    <n v="123174.414326076"/>
    <n v="3.08256764648537E-2"/>
    <n v="123.1744143260763"/>
  </r>
  <r>
    <x v="4"/>
    <x v="1"/>
    <x v="2"/>
    <x v="22"/>
    <x v="22"/>
    <x v="1"/>
    <x v="45"/>
    <n v="3995.8381599999998"/>
    <n v="4.78106609042357"/>
    <n v="19104.366329596502"/>
    <n v="4.7810660904235702E-3"/>
    <n v="19.104366329596512"/>
  </r>
  <r>
    <x v="4"/>
    <x v="1"/>
    <x v="2"/>
    <x v="17"/>
    <x v="17"/>
    <x v="1"/>
    <x v="45"/>
    <n v="3995.8381599999998"/>
    <n v="1.32486264425192"/>
    <n v="5293.9367106603204"/>
    <n v="1.32486264425192E-3"/>
    <n v="5.2939367106603266"/>
  </r>
  <r>
    <x v="4"/>
    <x v="1"/>
    <x v="2"/>
    <x v="18"/>
    <x v="18"/>
    <x v="1"/>
    <x v="45"/>
    <n v="3995.8381599999998"/>
    <n v="15.1612187923501"/>
    <n v="60581.776602581602"/>
    <n v="1.5161218792350099E-2"/>
    <n v="60.581776602581641"/>
  </r>
  <r>
    <x v="4"/>
    <x v="1"/>
    <x v="2"/>
    <x v="0"/>
    <x v="0"/>
    <x v="3"/>
    <x v="46"/>
    <n v="3995.8381599999998"/>
    <n v="189.47583123867699"/>
    <n v="757114.75686122605"/>
    <n v="0.18947583123867698"/>
    <n v="757.11475686122549"/>
  </r>
  <r>
    <x v="4"/>
    <x v="1"/>
    <x v="2"/>
    <x v="1"/>
    <x v="1"/>
    <x v="3"/>
    <x v="46"/>
    <n v="3995.8381599999998"/>
    <n v="1163.6948257362701"/>
    <n v="4649936.19127155"/>
    <n v="1.16369482573627"/>
    <n v="4649.9361912715376"/>
  </r>
  <r>
    <x v="4"/>
    <x v="1"/>
    <x v="2"/>
    <x v="2"/>
    <x v="2"/>
    <x v="3"/>
    <x v="46"/>
    <n v="3995.8381599999998"/>
    <n v="193.190073392165"/>
    <n v="771956.267393613"/>
    <n v="0.19319007339216501"/>
    <n v="771.95626739361353"/>
  </r>
  <r>
    <x v="4"/>
    <x v="1"/>
    <x v="2"/>
    <x v="3"/>
    <x v="3"/>
    <x v="3"/>
    <x v="46"/>
    <n v="3995.8381599999998"/>
    <n v="116.67162057861201"/>
    <n v="466200.91369706101"/>
    <n v="0.11667162057861201"/>
    <n v="466.20091369705915"/>
  </r>
  <r>
    <x v="4"/>
    <x v="1"/>
    <x v="2"/>
    <x v="4"/>
    <x v="4"/>
    <x v="3"/>
    <x v="46"/>
    <n v="3995.8381599999998"/>
    <n v="390.903348512668"/>
    <n v="1561986.5168587"/>
    <n v="0.390903348512668"/>
    <n v="1561.986516858698"/>
  </r>
  <r>
    <x v="4"/>
    <x v="1"/>
    <x v="2"/>
    <x v="26"/>
    <x v="25"/>
    <x v="3"/>
    <x v="46"/>
    <n v="3995.8381599999998"/>
    <n v="2.08583753807643E-2"/>
    <n v="83.346692302062607"/>
    <n v="2.08583753807643E-5"/>
    <n v="8.3346692302062514E-2"/>
  </r>
  <r>
    <x v="4"/>
    <x v="1"/>
    <x v="2"/>
    <x v="5"/>
    <x v="5"/>
    <x v="3"/>
    <x v="46"/>
    <n v="3995.8381599999998"/>
    <n v="2.47428780549438"/>
    <n v="9886.8536320171006"/>
    <n v="2.4742878054943799E-3"/>
    <n v="9.8868536320171003"/>
  </r>
  <r>
    <x v="4"/>
    <x v="1"/>
    <x v="2"/>
    <x v="8"/>
    <x v="8"/>
    <x v="3"/>
    <x v="46"/>
    <n v="3995.8381599999998"/>
    <n v="93.0124411405979"/>
    <n v="371662.66166435502"/>
    <n v="9.3012441140597896E-2"/>
    <n v="371.66266166435497"/>
  </r>
  <r>
    <x v="4"/>
    <x v="1"/>
    <x v="2"/>
    <x v="9"/>
    <x v="9"/>
    <x v="3"/>
    <x v="46"/>
    <n v="3995.8381599999998"/>
    <n v="7.4674072741903998"/>
    <n v="29838.5509424716"/>
    <n v="7.4674072741904001E-3"/>
    <n v="29.838550942471581"/>
  </r>
  <r>
    <x v="4"/>
    <x v="1"/>
    <x v="2"/>
    <x v="10"/>
    <x v="10"/>
    <x v="3"/>
    <x v="46"/>
    <n v="3995.8381599999998"/>
    <n v="85.286756427694201"/>
    <n v="340792.07587640599"/>
    <n v="8.5286756427694205E-2"/>
    <n v="340.79207587640576"/>
  </r>
  <r>
    <x v="4"/>
    <x v="1"/>
    <x v="2"/>
    <x v="12"/>
    <x v="12"/>
    <x v="3"/>
    <x v="46"/>
    <n v="3995.8381599999998"/>
    <n v="873.21236944798204"/>
    <n v="3489215.3076242702"/>
    <n v="0.87321236944798208"/>
    <n v="3489.2153076242648"/>
  </r>
  <r>
    <x v="4"/>
    <x v="1"/>
    <x v="2"/>
    <x v="13"/>
    <x v="13"/>
    <x v="3"/>
    <x v="46"/>
    <n v="3995.8381599999998"/>
    <n v="286.59053610204501"/>
    <n v="1145169.4004514101"/>
    <n v="0.28659053610204499"/>
    <n v="1145.169400451409"/>
  </r>
  <r>
    <x v="4"/>
    <x v="1"/>
    <x v="2"/>
    <x v="14"/>
    <x v="14"/>
    <x v="3"/>
    <x v="46"/>
    <n v="3995.8381599999998"/>
    <n v="1.84544294822703"/>
    <n v="7374.0913546284801"/>
    <n v="1.84544294822703E-3"/>
    <n v="7.3740913546284705"/>
  </r>
  <r>
    <x v="4"/>
    <x v="1"/>
    <x v="2"/>
    <x v="19"/>
    <x v="19"/>
    <x v="3"/>
    <x v="46"/>
    <n v="3995.8381599999998"/>
    <n v="8.2636042647171593"/>
    <n v="33020.025260095601"/>
    <n v="8.2636042647171587E-3"/>
    <n v="33.020025260095565"/>
  </r>
  <r>
    <x v="4"/>
    <x v="1"/>
    <x v="2"/>
    <x v="15"/>
    <x v="15"/>
    <x v="3"/>
    <x v="46"/>
    <n v="3995.8381599999998"/>
    <n v="298.91687241627199"/>
    <n v="1194423.4454687899"/>
    <n v="0.29891687241627196"/>
    <n v="1194.4234454687908"/>
  </r>
  <r>
    <x v="4"/>
    <x v="1"/>
    <x v="2"/>
    <x v="16"/>
    <x v="16"/>
    <x v="3"/>
    <x v="46"/>
    <n v="3995.8381599999998"/>
    <n v="822.68913996974004"/>
    <n v="3287332.6593086701"/>
    <n v="0.82268913996974002"/>
    <n v="3287.3326593086681"/>
  </r>
  <r>
    <x v="4"/>
    <x v="1"/>
    <x v="2"/>
    <x v="17"/>
    <x v="17"/>
    <x v="3"/>
    <x v="46"/>
    <n v="3995.8381599999998"/>
    <n v="6.5298542385394196"/>
    <n v="26092.240745593601"/>
    <n v="6.5298542385394199E-3"/>
    <n v="26.092240745593553"/>
  </r>
  <r>
    <x v="4"/>
    <x v="1"/>
    <x v="2"/>
    <x v="18"/>
    <x v="18"/>
    <x v="3"/>
    <x v="46"/>
    <n v="3995.8381599999998"/>
    <n v="429.87533824827602"/>
    <n v="1717712.28061537"/>
    <n v="0.42987533824827601"/>
    <n v="1717.7122806153686"/>
  </r>
  <r>
    <x v="4"/>
    <x v="1"/>
    <x v="2"/>
    <x v="35"/>
    <x v="21"/>
    <x v="3"/>
    <x v="46"/>
    <n v="3995.8381599999998"/>
    <n v="0.46822114925389502"/>
    <n v="1870.93593550777"/>
    <n v="4.68221149253895E-4"/>
    <n v="1.870935935507769"/>
  </r>
  <r>
    <x v="4"/>
    <x v="1"/>
    <x v="2"/>
    <x v="0"/>
    <x v="0"/>
    <x v="3"/>
    <x v="47"/>
    <n v="3995.8381599999998"/>
    <n v="52.376409157610198"/>
    <n v="209287.654395752"/>
    <n v="5.2376409157610195E-2"/>
    <n v="209.28765439575227"/>
  </r>
  <r>
    <x v="4"/>
    <x v="1"/>
    <x v="2"/>
    <x v="1"/>
    <x v="1"/>
    <x v="3"/>
    <x v="47"/>
    <n v="3995.8381599999998"/>
    <n v="2524.3771595052499"/>
    <n v="10087002.584183499"/>
    <n v="2.5243771595052498"/>
    <n v="10087.002584183483"/>
  </r>
  <r>
    <x v="4"/>
    <x v="1"/>
    <x v="2"/>
    <x v="2"/>
    <x v="2"/>
    <x v="3"/>
    <x v="47"/>
    <n v="3995.8381599999998"/>
    <n v="12.341991604200899"/>
    <n v="49316.601022465496"/>
    <n v="1.2341991604200899E-2"/>
    <n v="49.316601022465569"/>
  </r>
  <r>
    <x v="4"/>
    <x v="1"/>
    <x v="2"/>
    <x v="3"/>
    <x v="3"/>
    <x v="3"/>
    <x v="47"/>
    <n v="3995.8381599999998"/>
    <n v="1.5896038046043701E-2"/>
    <n v="63.517995417193397"/>
    <n v="1.58960380460437E-5"/>
    <n v="6.3517995417193246E-2"/>
  </r>
  <r>
    <x v="4"/>
    <x v="1"/>
    <x v="2"/>
    <x v="4"/>
    <x v="4"/>
    <x v="3"/>
    <x v="47"/>
    <n v="3995.8381599999998"/>
    <n v="356.75056100460802"/>
    <n v="1425517.5052636201"/>
    <n v="0.356750561004608"/>
    <n v="1425.5175052636205"/>
  </r>
  <r>
    <x v="4"/>
    <x v="1"/>
    <x v="2"/>
    <x v="5"/>
    <x v="5"/>
    <x v="3"/>
    <x v="47"/>
    <n v="3995.8381599999998"/>
    <n v="0.936374708308784"/>
    <n v="3741.6017915191101"/>
    <n v="9.3637470830878404E-4"/>
    <n v="3.7416017915191082"/>
  </r>
  <r>
    <x v="4"/>
    <x v="1"/>
    <x v="2"/>
    <x v="6"/>
    <x v="6"/>
    <x v="3"/>
    <x v="47"/>
    <n v="3995.8381599999998"/>
    <n v="0.38700131544598698"/>
    <n v="1546.39462422927"/>
    <n v="3.8700131544598698E-4"/>
    <n v="1.5463946242292721"/>
  </r>
  <r>
    <x v="4"/>
    <x v="1"/>
    <x v="2"/>
    <x v="8"/>
    <x v="8"/>
    <x v="3"/>
    <x v="47"/>
    <n v="3995.8381599999998"/>
    <n v="118.82096853573501"/>
    <n v="474789.36028325098"/>
    <n v="0.11882096853573501"/>
    <n v="474.78936028324927"/>
  </r>
  <r>
    <x v="4"/>
    <x v="1"/>
    <x v="2"/>
    <x v="9"/>
    <x v="9"/>
    <x v="3"/>
    <x v="47"/>
    <n v="3995.8381599999998"/>
    <n v="0.87381323969306801"/>
    <n v="3491.61628787879"/>
    <n v="8.73813239693068E-4"/>
    <n v="3.4916162878787875"/>
  </r>
  <r>
    <x v="4"/>
    <x v="1"/>
    <x v="2"/>
    <x v="10"/>
    <x v="10"/>
    <x v="3"/>
    <x v="47"/>
    <n v="3995.8381599999998"/>
    <n v="3.0278816159920101"/>
    <n v="12098.9249051433"/>
    <n v="3.0278816159920101E-3"/>
    <n v="12.09892490514334"/>
  </r>
  <r>
    <x v="4"/>
    <x v="1"/>
    <x v="2"/>
    <x v="12"/>
    <x v="12"/>
    <x v="3"/>
    <x v="47"/>
    <n v="3995.8381599999998"/>
    <n v="589.19223428081295"/>
    <n v="2354316.8133149301"/>
    <n v="0.58919223428081291"/>
    <n v="2354.3168133149325"/>
  </r>
  <r>
    <x v="4"/>
    <x v="1"/>
    <x v="2"/>
    <x v="13"/>
    <x v="13"/>
    <x v="3"/>
    <x v="47"/>
    <n v="3995.8381599999998"/>
    <n v="212.84269640003501"/>
    <n v="850484.96835255402"/>
    <n v="0.212842696400035"/>
    <n v="850.48496835255446"/>
  </r>
  <r>
    <x v="4"/>
    <x v="1"/>
    <x v="2"/>
    <x v="14"/>
    <x v="14"/>
    <x v="3"/>
    <x v="47"/>
    <n v="3995.8381599999998"/>
    <n v="10.778760989075799"/>
    <n v="43070.184477668598"/>
    <n v="1.0778760989075799E-2"/>
    <n v="43.07018447766842"/>
  </r>
  <r>
    <x v="4"/>
    <x v="1"/>
    <x v="2"/>
    <x v="19"/>
    <x v="19"/>
    <x v="3"/>
    <x v="47"/>
    <n v="3995.8381599999998"/>
    <n v="6.5754900958757503"/>
    <n v="26274.5942458024"/>
    <n v="6.5754900958757499E-3"/>
    <n v="26.27459424580238"/>
  </r>
  <r>
    <x v="4"/>
    <x v="1"/>
    <x v="2"/>
    <x v="15"/>
    <x v="15"/>
    <x v="3"/>
    <x v="47"/>
    <n v="3995.8381599999998"/>
    <n v="181.21910514393099"/>
    <n v="724122.21565517201"/>
    <n v="0.181219105143931"/>
    <n v="724.12221565517177"/>
  </r>
  <r>
    <x v="4"/>
    <x v="1"/>
    <x v="2"/>
    <x v="16"/>
    <x v="16"/>
    <x v="3"/>
    <x v="47"/>
    <n v="3995.8381599999998"/>
    <n v="121.936543952118"/>
    <n v="487238.69542239199"/>
    <n v="0.121936543952118"/>
    <n v="487.23869542239032"/>
  </r>
  <r>
    <x v="4"/>
    <x v="1"/>
    <x v="2"/>
    <x v="17"/>
    <x v="17"/>
    <x v="3"/>
    <x v="47"/>
    <n v="3995.8381599999998"/>
    <n v="0.97054989450619"/>
    <n v="3878.1603046518098"/>
    <n v="9.7054989450618995E-4"/>
    <n v="3.8781603046518081"/>
  </r>
  <r>
    <x v="4"/>
    <x v="1"/>
    <x v="2"/>
    <x v="18"/>
    <x v="18"/>
    <x v="3"/>
    <x v="47"/>
    <n v="3995.8381599999998"/>
    <n v="216.130919245277"/>
    <n v="863624.17467615602"/>
    <n v="0.216130919245277"/>
    <n v="863.62417467615614"/>
  </r>
  <r>
    <x v="4"/>
    <x v="1"/>
    <x v="2"/>
    <x v="0"/>
    <x v="0"/>
    <x v="3"/>
    <x v="48"/>
    <n v="3995.8381599999998"/>
    <n v="394.64449553707999"/>
    <n v="1576935.5349010101"/>
    <n v="0.39464449553707998"/>
    <n v="1576.9355349010139"/>
  </r>
  <r>
    <x v="4"/>
    <x v="1"/>
    <x v="2"/>
    <x v="1"/>
    <x v="1"/>
    <x v="3"/>
    <x v="48"/>
    <n v="3995.8381599999998"/>
    <n v="8114.2987737160202"/>
    <n v="32423424.681655701"/>
    <n v="8.1142987737160208"/>
    <n v="32423.424681655681"/>
  </r>
  <r>
    <x v="4"/>
    <x v="1"/>
    <x v="2"/>
    <x v="2"/>
    <x v="2"/>
    <x v="3"/>
    <x v="48"/>
    <n v="3995.8381599999998"/>
    <n v="355.31116266119102"/>
    <n v="1419765.90243556"/>
    <n v="0.355311162661191"/>
    <n v="1419.7659024355542"/>
  </r>
  <r>
    <x v="4"/>
    <x v="1"/>
    <x v="2"/>
    <x v="3"/>
    <x v="3"/>
    <x v="3"/>
    <x v="48"/>
    <n v="3995.8381599999998"/>
    <n v="70.1411228616805"/>
    <n v="280272.57531595201"/>
    <n v="7.0141122861680505E-2"/>
    <n v="280.27257531595137"/>
  </r>
  <r>
    <x v="4"/>
    <x v="1"/>
    <x v="2"/>
    <x v="4"/>
    <x v="4"/>
    <x v="3"/>
    <x v="48"/>
    <n v="3995.8381599999998"/>
    <n v="431.68892471240798"/>
    <n v="1724959.07861521"/>
    <n v="0.431688924712408"/>
    <n v="1724.9590786152069"/>
  </r>
  <r>
    <x v="4"/>
    <x v="1"/>
    <x v="2"/>
    <x v="26"/>
    <x v="25"/>
    <x v="3"/>
    <x v="48"/>
    <n v="3995.8381599999998"/>
    <n v="0.60466385290072999"/>
    <n v="2416.1388973933599"/>
    <n v="6.0466385290073004E-4"/>
    <n v="2.4161388973933637"/>
  </r>
  <r>
    <x v="4"/>
    <x v="1"/>
    <x v="2"/>
    <x v="5"/>
    <x v="5"/>
    <x v="3"/>
    <x v="48"/>
    <n v="3995.8381599999998"/>
    <n v="20.494434432178299"/>
    <n v="81892.443171716004"/>
    <n v="2.0494434432178299E-2"/>
    <n v="81.892443171715968"/>
  </r>
  <r>
    <x v="4"/>
    <x v="1"/>
    <x v="2"/>
    <x v="6"/>
    <x v="6"/>
    <x v="3"/>
    <x v="48"/>
    <n v="3995.8381599999998"/>
    <n v="4.0736980573261798E-2"/>
    <n v="162.778381497818"/>
    <n v="4.07369805732618E-5"/>
    <n v="0.16277838149781818"/>
  </r>
  <r>
    <x v="4"/>
    <x v="1"/>
    <x v="2"/>
    <x v="8"/>
    <x v="8"/>
    <x v="3"/>
    <x v="48"/>
    <n v="3995.8381599999998"/>
    <n v="148.59499782673399"/>
    <n v="593761.56270118"/>
    <n v="0.14859499782673399"/>
    <n v="593.76156270118076"/>
  </r>
  <r>
    <x v="4"/>
    <x v="1"/>
    <x v="2"/>
    <x v="9"/>
    <x v="9"/>
    <x v="3"/>
    <x v="48"/>
    <n v="3995.8381599999998"/>
    <n v="1.7821827448302801"/>
    <n v="7121.3138198863699"/>
    <n v="1.7821827448302801E-3"/>
    <n v="7.1213138198863755"/>
  </r>
  <r>
    <x v="4"/>
    <x v="1"/>
    <x v="2"/>
    <x v="10"/>
    <x v="10"/>
    <x v="3"/>
    <x v="48"/>
    <n v="3995.8381599999998"/>
    <n v="124.33207265789"/>
    <n v="496810.840438288"/>
    <n v="0.12433207265788999"/>
    <n v="496.81084043828946"/>
  </r>
  <r>
    <x v="4"/>
    <x v="1"/>
    <x v="2"/>
    <x v="11"/>
    <x v="11"/>
    <x v="3"/>
    <x v="48"/>
    <n v="3995.8381599999998"/>
    <n v="0.87086705124140296"/>
    <n v="3479.8437956370699"/>
    <n v="8.7086705124140293E-4"/>
    <n v="3.4798437956370729"/>
  </r>
  <r>
    <x v="4"/>
    <x v="1"/>
    <x v="2"/>
    <x v="12"/>
    <x v="12"/>
    <x v="3"/>
    <x v="48"/>
    <n v="3995.8381599999998"/>
    <n v="482.42598503479002"/>
    <n v="1927696.1603776"/>
    <n v="0.48242598503479001"/>
    <n v="1927.6961603776028"/>
  </r>
  <r>
    <x v="4"/>
    <x v="1"/>
    <x v="2"/>
    <x v="13"/>
    <x v="13"/>
    <x v="3"/>
    <x v="48"/>
    <n v="3995.8381599999998"/>
    <n v="234.606039859394"/>
    <n v="937447.76663664798"/>
    <n v="0.23460603985939399"/>
    <n v="937.44776663664743"/>
  </r>
  <r>
    <x v="4"/>
    <x v="1"/>
    <x v="2"/>
    <x v="14"/>
    <x v="14"/>
    <x v="3"/>
    <x v="48"/>
    <n v="3995.8381599999998"/>
    <n v="1.0588274560237501"/>
    <n v="4230.9031536354396"/>
    <n v="1.05882745602375E-3"/>
    <n v="4.2309031536354222"/>
  </r>
  <r>
    <x v="4"/>
    <x v="1"/>
    <x v="2"/>
    <x v="19"/>
    <x v="19"/>
    <x v="3"/>
    <x v="48"/>
    <n v="3995.8381599999998"/>
    <n v="10.574833000047001"/>
    <n v="42255.321237215001"/>
    <n v="1.0574833000047001E-2"/>
    <n v="42.255321237215085"/>
  </r>
  <r>
    <x v="4"/>
    <x v="1"/>
    <x v="2"/>
    <x v="15"/>
    <x v="15"/>
    <x v="3"/>
    <x v="48"/>
    <n v="3995.8381599999998"/>
    <n v="84.995751038105595"/>
    <n v="339629.26543592202"/>
    <n v="8.4995751038105596E-2"/>
    <n v="339.62926543592192"/>
  </r>
  <r>
    <x v="4"/>
    <x v="1"/>
    <x v="2"/>
    <x v="16"/>
    <x v="16"/>
    <x v="3"/>
    <x v="48"/>
    <n v="3995.8381599999998"/>
    <n v="27.590436901069399"/>
    <n v="110246.920620365"/>
    <n v="2.7590436901069399E-2"/>
    <n v="110.24692062036524"/>
  </r>
  <r>
    <x v="4"/>
    <x v="1"/>
    <x v="2"/>
    <x v="22"/>
    <x v="22"/>
    <x v="3"/>
    <x v="48"/>
    <n v="3995.8381599999998"/>
    <n v="4.1898359507927898"/>
    <n v="16741.9063763177"/>
    <n v="4.1898359507927894E-3"/>
    <n v="16.741906376317708"/>
  </r>
  <r>
    <x v="4"/>
    <x v="1"/>
    <x v="2"/>
    <x v="17"/>
    <x v="17"/>
    <x v="3"/>
    <x v="48"/>
    <n v="3995.8381599999998"/>
    <n v="2.89451052256122"/>
    <n v="11565.995600571699"/>
    <n v="2.8945105225612199E-3"/>
    <n v="11.565995600571663"/>
  </r>
  <r>
    <x v="4"/>
    <x v="1"/>
    <x v="2"/>
    <x v="18"/>
    <x v="18"/>
    <x v="3"/>
    <x v="48"/>
    <n v="3995.8381599999998"/>
    <n v="93.585819149304299"/>
    <n v="373953.78739164898"/>
    <n v="9.3585819149304306E-2"/>
    <n v="373.95378739164886"/>
  </r>
  <r>
    <x v="4"/>
    <x v="1"/>
    <x v="2"/>
    <x v="0"/>
    <x v="0"/>
    <x v="3"/>
    <x v="49"/>
    <n v="3995.8381599999998"/>
    <n v="100.350709016713"/>
    <n v="400985.192472036"/>
    <n v="0.100350709016713"/>
    <n v="400.98519247203785"/>
  </r>
  <r>
    <x v="4"/>
    <x v="1"/>
    <x v="2"/>
    <x v="1"/>
    <x v="1"/>
    <x v="3"/>
    <x v="49"/>
    <n v="3995.8381599999998"/>
    <n v="2344.1405504218501"/>
    <n v="9366806.2637790293"/>
    <n v="2.3441405504218502"/>
    <n v="9366.8062637790335"/>
  </r>
  <r>
    <x v="4"/>
    <x v="1"/>
    <x v="2"/>
    <x v="2"/>
    <x v="2"/>
    <x v="3"/>
    <x v="49"/>
    <n v="3995.8381599999998"/>
    <n v="953.93133057511398"/>
    <n v="3811755.2127316198"/>
    <n v="0.95393133057511392"/>
    <n v="3811.7552127316148"/>
  </r>
  <r>
    <x v="4"/>
    <x v="1"/>
    <x v="2"/>
    <x v="3"/>
    <x v="3"/>
    <x v="3"/>
    <x v="49"/>
    <n v="3995.8381599999998"/>
    <n v="50.772329950695003"/>
    <n v="202878.013489098"/>
    <n v="5.0772329950695E-2"/>
    <n v="202.87801348909798"/>
  </r>
  <r>
    <x v="4"/>
    <x v="1"/>
    <x v="2"/>
    <x v="4"/>
    <x v="4"/>
    <x v="3"/>
    <x v="49"/>
    <n v="3995.8381599999998"/>
    <n v="392.69608104522598"/>
    <n v="1569149.9859229701"/>
    <n v="0.39269608104522596"/>
    <n v="1569.1499859229666"/>
  </r>
  <r>
    <x v="4"/>
    <x v="1"/>
    <x v="2"/>
    <x v="26"/>
    <x v="25"/>
    <x v="3"/>
    <x v="49"/>
    <n v="3995.8381599999998"/>
    <n v="1.8918955458105799"/>
    <n v="7559.7084166839504"/>
    <n v="1.8918955458105799E-3"/>
    <n v="7.559708416683943"/>
  </r>
  <r>
    <x v="4"/>
    <x v="1"/>
    <x v="2"/>
    <x v="5"/>
    <x v="5"/>
    <x v="3"/>
    <x v="49"/>
    <n v="3995.8381599999998"/>
    <n v="5.8586272643011101"/>
    <n v="23410.126387910801"/>
    <n v="5.8586272643011104E-3"/>
    <n v="23.410126387910783"/>
  </r>
  <r>
    <x v="4"/>
    <x v="1"/>
    <x v="2"/>
    <x v="6"/>
    <x v="6"/>
    <x v="3"/>
    <x v="49"/>
    <n v="3995.8381599999998"/>
    <n v="4.41317289543669E-2"/>
    <n v="176.343246622636"/>
    <n v="4.4131728954366902E-5"/>
    <n v="0.17634324662263615"/>
  </r>
  <r>
    <x v="4"/>
    <x v="1"/>
    <x v="2"/>
    <x v="8"/>
    <x v="8"/>
    <x v="3"/>
    <x v="49"/>
    <n v="3995.8381599999998"/>
    <n v="194.961255013982"/>
    <n v="779033.62250635901"/>
    <n v="0.19496125501398201"/>
    <n v="779.03362250636064"/>
  </r>
  <r>
    <x v="4"/>
    <x v="1"/>
    <x v="2"/>
    <x v="9"/>
    <x v="9"/>
    <x v="3"/>
    <x v="49"/>
    <n v="3995.8381599999998"/>
    <n v="0.24728406652360499"/>
    <n v="988.10710937500005"/>
    <n v="2.47284066523605E-4"/>
    <n v="0.98810710937499935"/>
  </r>
  <r>
    <x v="4"/>
    <x v="1"/>
    <x v="2"/>
    <x v="10"/>
    <x v="10"/>
    <x v="3"/>
    <x v="49"/>
    <n v="3995.8381599999998"/>
    <n v="153.31500434928699"/>
    <n v="612621.94487944595"/>
    <n v="0.15331500434928699"/>
    <n v="612.62194487944691"/>
  </r>
  <r>
    <x v="4"/>
    <x v="1"/>
    <x v="2"/>
    <x v="13"/>
    <x v="13"/>
    <x v="3"/>
    <x v="49"/>
    <n v="3995.8381599999998"/>
    <n v="317.31442574264702"/>
    <n v="1267937.09110095"/>
    <n v="0.31731442574264701"/>
    <n v="1267.9370911009553"/>
  </r>
  <r>
    <x v="4"/>
    <x v="1"/>
    <x v="2"/>
    <x v="14"/>
    <x v="14"/>
    <x v="3"/>
    <x v="49"/>
    <n v="3995.8381599999998"/>
    <n v="1.19331386793993"/>
    <n v="4768.2890903715897"/>
    <n v="1.1933138679399301E-3"/>
    <n v="4.7682890903715727"/>
  </r>
  <r>
    <x v="4"/>
    <x v="1"/>
    <x v="2"/>
    <x v="19"/>
    <x v="19"/>
    <x v="3"/>
    <x v="49"/>
    <n v="3995.8381599999998"/>
    <n v="41.733875274150499"/>
    <n v="166761.811385131"/>
    <n v="4.1733875274150498E-2"/>
    <n v="166.76181138513101"/>
  </r>
  <r>
    <x v="4"/>
    <x v="1"/>
    <x v="2"/>
    <x v="15"/>
    <x v="15"/>
    <x v="3"/>
    <x v="49"/>
    <n v="3995.8381599999998"/>
    <n v="170.13329805062199"/>
    <n v="679825.12463732902"/>
    <n v="0.17013329805062199"/>
    <n v="679.82512463732894"/>
  </r>
  <r>
    <x v="4"/>
    <x v="1"/>
    <x v="2"/>
    <x v="16"/>
    <x v="16"/>
    <x v="3"/>
    <x v="49"/>
    <n v="3995.8381599999998"/>
    <n v="87.072823520539004"/>
    <n v="347928.91092231497"/>
    <n v="8.7072823520539008E-2"/>
    <n v="347.92891092231531"/>
  </r>
  <r>
    <x v="4"/>
    <x v="1"/>
    <x v="2"/>
    <x v="22"/>
    <x v="22"/>
    <x v="3"/>
    <x v="49"/>
    <n v="3995.8381599999998"/>
    <n v="3.3041040281507099"/>
    <n v="13202.6649602943"/>
    <n v="3.30410402815071E-3"/>
    <n v="13.202664960294321"/>
  </r>
  <r>
    <x v="4"/>
    <x v="1"/>
    <x v="2"/>
    <x v="17"/>
    <x v="17"/>
    <x v="3"/>
    <x v="49"/>
    <n v="3995.8381599999998"/>
    <n v="1.20667000206896"/>
    <n v="4821.6580407944102"/>
    <n v="1.20667000206896E-3"/>
    <n v="4.8216580407944294"/>
  </r>
  <r>
    <x v="4"/>
    <x v="1"/>
    <x v="2"/>
    <x v="18"/>
    <x v="18"/>
    <x v="3"/>
    <x v="49"/>
    <n v="3995.8381599999998"/>
    <n v="173.274341520181"/>
    <n v="692376.22599521198"/>
    <n v="0.17327434152018101"/>
    <n v="692.3762259952116"/>
  </r>
  <r>
    <x v="4"/>
    <x v="1"/>
    <x v="2"/>
    <x v="0"/>
    <x v="0"/>
    <x v="3"/>
    <x v="50"/>
    <n v="3995.8381599999998"/>
    <n v="178.13254168900301"/>
    <n v="711788.80761870695"/>
    <n v="0.178132541689003"/>
    <n v="711.78880761870903"/>
  </r>
  <r>
    <x v="4"/>
    <x v="1"/>
    <x v="2"/>
    <x v="1"/>
    <x v="1"/>
    <x v="3"/>
    <x v="50"/>
    <n v="3995.8381599999998"/>
    <n v="1568.76730863385"/>
    <n v="6268540.2759996401"/>
    <n v="1.5687673086338501"/>
    <n v="6268.540275999635"/>
  </r>
  <r>
    <x v="4"/>
    <x v="1"/>
    <x v="2"/>
    <x v="2"/>
    <x v="2"/>
    <x v="3"/>
    <x v="50"/>
    <n v="3995.8381599999998"/>
    <n v="89.427933688185206"/>
    <n v="357339.5500012"/>
    <n v="8.9427933688185204E-2"/>
    <n v="357.33955000119994"/>
  </r>
  <r>
    <x v="4"/>
    <x v="1"/>
    <x v="2"/>
    <x v="3"/>
    <x v="3"/>
    <x v="3"/>
    <x v="50"/>
    <n v="3995.8381599999998"/>
    <n v="17.992181652488998"/>
    <n v="71893.846028667496"/>
    <n v="1.7992181652489E-2"/>
    <n v="71.893846028667397"/>
  </r>
  <r>
    <x v="4"/>
    <x v="1"/>
    <x v="2"/>
    <x v="4"/>
    <x v="4"/>
    <x v="3"/>
    <x v="50"/>
    <n v="3995.8381599999998"/>
    <n v="252.65247845245401"/>
    <n v="1009558.41461889"/>
    <n v="0.25265247845245403"/>
    <n v="1009.5584146188935"/>
  </r>
  <r>
    <x v="4"/>
    <x v="1"/>
    <x v="2"/>
    <x v="26"/>
    <x v="25"/>
    <x v="3"/>
    <x v="50"/>
    <n v="3995.8381599999998"/>
    <n v="2.67611592842698"/>
    <n v="10693.326147392299"/>
    <n v="2.67611592842698E-3"/>
    <n v="10.693326147392355"/>
  </r>
  <r>
    <x v="4"/>
    <x v="1"/>
    <x v="2"/>
    <x v="5"/>
    <x v="5"/>
    <x v="3"/>
    <x v="50"/>
    <n v="3995.8381599999998"/>
    <n v="1.2962692477894"/>
    <n v="5179.6821259513899"/>
    <n v="1.2962692477894E-3"/>
    <n v="5.1796821259513797"/>
  </r>
  <r>
    <x v="4"/>
    <x v="1"/>
    <x v="2"/>
    <x v="6"/>
    <x v="6"/>
    <x v="3"/>
    <x v="50"/>
    <n v="3995.8381599999998"/>
    <n v="3.51922248841234"/>
    <n v="14062.243512728201"/>
    <n v="3.5192224884123399E-3"/>
    <n v="14.062243512728184"/>
  </r>
  <r>
    <x v="4"/>
    <x v="1"/>
    <x v="2"/>
    <x v="8"/>
    <x v="8"/>
    <x v="3"/>
    <x v="50"/>
    <n v="3995.8381599999998"/>
    <n v="223.616272248288"/>
    <n v="893534.43384665798"/>
    <n v="0.22361627224828801"/>
    <n v="893.5344338466582"/>
  </r>
  <r>
    <x v="4"/>
    <x v="1"/>
    <x v="2"/>
    <x v="10"/>
    <x v="10"/>
    <x v="3"/>
    <x v="50"/>
    <n v="3995.8381599999998"/>
    <n v="27.750748835681801"/>
    <n v="110887.501166193"/>
    <n v="2.77507488356818E-2"/>
    <n v="110.88750116619291"/>
  </r>
  <r>
    <x v="4"/>
    <x v="1"/>
    <x v="2"/>
    <x v="12"/>
    <x v="12"/>
    <x v="3"/>
    <x v="50"/>
    <n v="3995.8381599999998"/>
    <n v="36.949502051352802"/>
    <n v="147644.23028979401"/>
    <n v="3.6949502051352799E-2"/>
    <n v="147.6442302897938"/>
  </r>
  <r>
    <x v="4"/>
    <x v="1"/>
    <x v="2"/>
    <x v="13"/>
    <x v="13"/>
    <x v="3"/>
    <x v="50"/>
    <n v="3995.8381599999998"/>
    <n v="624.31167771714001"/>
    <n v="2494648.4255557698"/>
    <n v="0.62431167771714002"/>
    <n v="2494.6484255557698"/>
  </r>
  <r>
    <x v="4"/>
    <x v="1"/>
    <x v="2"/>
    <x v="19"/>
    <x v="19"/>
    <x v="3"/>
    <x v="50"/>
    <n v="3995.8381599999998"/>
    <n v="0.54128790044026598"/>
    <n v="2162.8988481254901"/>
    <n v="5.4128790044026597E-4"/>
    <n v="2.1628988481254954"/>
  </r>
  <r>
    <x v="4"/>
    <x v="1"/>
    <x v="2"/>
    <x v="15"/>
    <x v="15"/>
    <x v="3"/>
    <x v="50"/>
    <n v="3995.8381599999998"/>
    <n v="77.258554521611998"/>
    <n v="308712.68034389801"/>
    <n v="7.7258554521611997E-2"/>
    <n v="308.71268034389777"/>
  </r>
  <r>
    <x v="4"/>
    <x v="1"/>
    <x v="2"/>
    <x v="16"/>
    <x v="16"/>
    <x v="3"/>
    <x v="50"/>
    <n v="3995.8381599999998"/>
    <n v="10.592194640253799"/>
    <n v="42324.6955416735"/>
    <n v="1.0592194640253799E-2"/>
    <n v="42.324695541673599"/>
  </r>
  <r>
    <x v="4"/>
    <x v="1"/>
    <x v="2"/>
    <x v="34"/>
    <x v="33"/>
    <x v="3"/>
    <x v="50"/>
    <n v="3995.8381599999998"/>
    <n v="0.28628052257754999"/>
    <n v="1143.9306365801201"/>
    <n v="2.8628052257755E-4"/>
    <n v="1.1439306365801158"/>
  </r>
  <r>
    <x v="4"/>
    <x v="1"/>
    <x v="2"/>
    <x v="22"/>
    <x v="22"/>
    <x v="3"/>
    <x v="50"/>
    <n v="3995.8381599999998"/>
    <n v="0.27023143005880501"/>
    <n v="1079.8010602603399"/>
    <n v="2.7023143005880504E-4"/>
    <n v="1.0798010602603441"/>
  </r>
  <r>
    <x v="4"/>
    <x v="1"/>
    <x v="2"/>
    <x v="17"/>
    <x v="17"/>
    <x v="3"/>
    <x v="50"/>
    <n v="3995.8381599999998"/>
    <n v="6.1417725837102299"/>
    <n v="24541.529260031199"/>
    <n v="6.1417725837102297E-3"/>
    <n v="24.54152926003113"/>
  </r>
  <r>
    <x v="4"/>
    <x v="1"/>
    <x v="2"/>
    <x v="18"/>
    <x v="18"/>
    <x v="3"/>
    <x v="50"/>
    <n v="3995.8381599999998"/>
    <n v="131.20328457113899"/>
    <n v="524267.091206696"/>
    <n v="0.131203284571139"/>
    <n v="524.26709120669648"/>
  </r>
  <r>
    <x v="5"/>
    <x v="2"/>
    <x v="0"/>
    <x v="2"/>
    <x v="2"/>
    <x v="0"/>
    <x v="4"/>
    <n v="13596.139456000001"/>
    <n v="10.453784582072"/>
    <n v="142131.113020833"/>
    <n v="1.0453784582072001E-2"/>
    <n v="142.1311130208336"/>
  </r>
  <r>
    <x v="5"/>
    <x v="2"/>
    <x v="0"/>
    <x v="3"/>
    <x v="3"/>
    <x v="0"/>
    <x v="4"/>
    <n v="13596.139456000001"/>
    <n v="3796.5283158545999"/>
    <n v="51618128.4310119"/>
    <n v="3.7965283158545997"/>
    <n v="51618.128431011959"/>
  </r>
  <r>
    <x v="5"/>
    <x v="2"/>
    <x v="0"/>
    <x v="4"/>
    <x v="4"/>
    <x v="0"/>
    <x v="4"/>
    <n v="13596.139456000001"/>
    <n v="116.86249640462999"/>
    <n v="1588878.7982936499"/>
    <n v="0.11686249640462999"/>
    <n v="1588.8787982936481"/>
  </r>
  <r>
    <x v="5"/>
    <x v="2"/>
    <x v="0"/>
    <x v="5"/>
    <x v="5"/>
    <x v="0"/>
    <x v="4"/>
    <n v="13596.139456000001"/>
    <n v="301.49523492701798"/>
    <n v="4099171.25938721"/>
    <n v="0.30149523492701796"/>
    <n v="4099.171259387218"/>
  </r>
  <r>
    <x v="5"/>
    <x v="2"/>
    <x v="0"/>
    <x v="20"/>
    <x v="20"/>
    <x v="0"/>
    <x v="4"/>
    <n v="13596.139456000001"/>
    <n v="2.6688766607803598"/>
    <n v="36286.419270833299"/>
    <n v="2.6688766607803598E-3"/>
    <n v="36.286419270833377"/>
  </r>
  <r>
    <x v="5"/>
    <x v="2"/>
    <x v="0"/>
    <x v="7"/>
    <x v="7"/>
    <x v="0"/>
    <x v="4"/>
    <n v="13596.139456000001"/>
    <n v="21.559048800313899"/>
    <n v="293119.83402777801"/>
    <n v="2.1559048800313899E-2"/>
    <n v="293.1198340277773"/>
  </r>
  <r>
    <x v="5"/>
    <x v="2"/>
    <x v="0"/>
    <x v="8"/>
    <x v="8"/>
    <x v="0"/>
    <x v="4"/>
    <n v="13596.139456000001"/>
    <n v="24.002462410537401"/>
    <n v="326340.82622106501"/>
    <n v="2.4002462410537401E-2"/>
    <n v="326.34082622106445"/>
  </r>
  <r>
    <x v="5"/>
    <x v="2"/>
    <x v="0"/>
    <x v="9"/>
    <x v="9"/>
    <x v="0"/>
    <x v="4"/>
    <n v="13596.139456000001"/>
    <n v="74.009729054546497"/>
    <n v="1006246.59732639"/>
    <n v="7.4009729054546503E-2"/>
    <n v="1006.2465973263893"/>
  </r>
  <r>
    <x v="5"/>
    <x v="2"/>
    <x v="0"/>
    <x v="10"/>
    <x v="10"/>
    <x v="0"/>
    <x v="4"/>
    <n v="13596.139456000001"/>
    <n v="5633.8905290846797"/>
    <n v="76599161.313272893"/>
    <n v="5.6338905290846792"/>
    <n v="76599.161313272925"/>
  </r>
  <r>
    <x v="5"/>
    <x v="2"/>
    <x v="0"/>
    <x v="11"/>
    <x v="11"/>
    <x v="0"/>
    <x v="4"/>
    <n v="13596.139456000001"/>
    <n v="447.26374684081799"/>
    <n v="6081060.2756608399"/>
    <n v="0.44726374684081799"/>
    <n v="6081.0602756608414"/>
  </r>
  <r>
    <x v="5"/>
    <x v="2"/>
    <x v="0"/>
    <x v="12"/>
    <x v="12"/>
    <x v="0"/>
    <x v="4"/>
    <n v="13596.139456000001"/>
    <n v="1772.09724790256"/>
    <n v="24093681.312077001"/>
    <n v="1.7720972479025598"/>
    <n v="24093.681312077009"/>
  </r>
  <r>
    <x v="5"/>
    <x v="2"/>
    <x v="0"/>
    <x v="13"/>
    <x v="13"/>
    <x v="0"/>
    <x v="4"/>
    <n v="13596.139456000001"/>
    <n v="742.92721765555905"/>
    <n v="10100942.056903001"/>
    <n v="0.74292721765555902"/>
    <n v="10100.942056903046"/>
  </r>
  <r>
    <x v="5"/>
    <x v="2"/>
    <x v="0"/>
    <x v="14"/>
    <x v="14"/>
    <x v="0"/>
    <x v="4"/>
    <n v="13596.139456000001"/>
    <n v="9.5231294415057004"/>
    <n v="129477.795944251"/>
    <n v="9.5231294415057E-3"/>
    <n v="129.47779594425089"/>
  </r>
  <r>
    <x v="5"/>
    <x v="2"/>
    <x v="0"/>
    <x v="17"/>
    <x v="17"/>
    <x v="0"/>
    <x v="4"/>
    <n v="13596.139456000001"/>
    <n v="5.6311387133481903"/>
    <n v="76561.747242762402"/>
    <n v="5.6311387133481904E-3"/>
    <n v="76.561747242762408"/>
  </r>
  <r>
    <x v="5"/>
    <x v="2"/>
    <x v="0"/>
    <x v="18"/>
    <x v="18"/>
    <x v="0"/>
    <x v="4"/>
    <n v="13596.139456000001"/>
    <n v="134.75668742996299"/>
    <n v="1832170.71492638"/>
    <n v="0.134756687429963"/>
    <n v="1832.1707149263793"/>
  </r>
  <r>
    <x v="5"/>
    <x v="2"/>
    <x v="0"/>
    <x v="0"/>
    <x v="0"/>
    <x v="1"/>
    <x v="5"/>
    <n v="13596.139456000001"/>
    <n v="130.69509330290001"/>
    <n v="1776948.7147611501"/>
    <n v="0.1306950933029"/>
    <n v="1776.9487147611601"/>
  </r>
  <r>
    <x v="5"/>
    <x v="2"/>
    <x v="0"/>
    <x v="1"/>
    <x v="1"/>
    <x v="1"/>
    <x v="5"/>
    <n v="13596.139456000001"/>
    <n v="787.91547872652802"/>
    <n v="10712608.728306901"/>
    <n v="0.78791547872652801"/>
    <n v="10712.608728306877"/>
  </r>
  <r>
    <x v="5"/>
    <x v="2"/>
    <x v="0"/>
    <x v="2"/>
    <x v="2"/>
    <x v="1"/>
    <x v="5"/>
    <n v="13596.139456000001"/>
    <n v="1900.72102345798"/>
    <n v="25842468.101885699"/>
    <n v="1.9007210234579799"/>
    <n v="25842.468101885745"/>
  </r>
  <r>
    <x v="5"/>
    <x v="2"/>
    <x v="0"/>
    <x v="3"/>
    <x v="3"/>
    <x v="1"/>
    <x v="5"/>
    <n v="13596.139456000001"/>
    <n v="12841.475704812699"/>
    <n v="174594494.50346899"/>
    <n v="12.8414757048127"/>
    <n v="174594.49450346935"/>
  </r>
  <r>
    <x v="5"/>
    <x v="2"/>
    <x v="0"/>
    <x v="4"/>
    <x v="4"/>
    <x v="1"/>
    <x v="5"/>
    <n v="13596.139456000001"/>
    <n v="2394.57786806883"/>
    <n v="32557014.632514901"/>
    <n v="2.3945778680688301"/>
    <n v="32557.014632514987"/>
  </r>
  <r>
    <x v="5"/>
    <x v="2"/>
    <x v="0"/>
    <x v="26"/>
    <x v="25"/>
    <x v="1"/>
    <x v="5"/>
    <n v="13596.139456000001"/>
    <n v="103.43129861073101"/>
    <n v="1406266.3600266799"/>
    <n v="0.103431298610731"/>
    <n v="1406.2663600266778"/>
  </r>
  <r>
    <x v="5"/>
    <x v="2"/>
    <x v="0"/>
    <x v="5"/>
    <x v="5"/>
    <x v="1"/>
    <x v="5"/>
    <n v="13596.139456000001"/>
    <n v="144.86149880282699"/>
    <n v="1969557.1395284201"/>
    <n v="0.14486149880282698"/>
    <n v="1969.5571395284128"/>
  </r>
  <r>
    <x v="5"/>
    <x v="2"/>
    <x v="0"/>
    <x v="20"/>
    <x v="20"/>
    <x v="1"/>
    <x v="5"/>
    <n v="13596.139456000001"/>
    <n v="0.86225245963673103"/>
    <n v="11723.3046875"/>
    <n v="8.62252459636731E-4"/>
    <n v="11.723304687500006"/>
  </r>
  <r>
    <x v="5"/>
    <x v="2"/>
    <x v="0"/>
    <x v="7"/>
    <x v="7"/>
    <x v="1"/>
    <x v="5"/>
    <n v="13596.139456000001"/>
    <n v="1.1496699461823101"/>
    <n v="15631.072916666701"/>
    <n v="1.1496699461823101E-3"/>
    <n v="15.631072916666703"/>
  </r>
  <r>
    <x v="5"/>
    <x v="2"/>
    <x v="0"/>
    <x v="8"/>
    <x v="8"/>
    <x v="1"/>
    <x v="5"/>
    <n v="13596.139456000001"/>
    <n v="13.2366361438536"/>
    <n v="179967.15094016399"/>
    <n v="1.32366361438536E-2"/>
    <n v="179.96715094016363"/>
  </r>
  <r>
    <x v="5"/>
    <x v="2"/>
    <x v="0"/>
    <x v="9"/>
    <x v="9"/>
    <x v="1"/>
    <x v="5"/>
    <n v="13596.139456000001"/>
    <n v="49.486069900266401"/>
    <n v="672819.50749338605"/>
    <n v="4.9486069900266404E-2"/>
    <n v="672.81950749338603"/>
  </r>
  <r>
    <x v="5"/>
    <x v="2"/>
    <x v="0"/>
    <x v="10"/>
    <x v="10"/>
    <x v="1"/>
    <x v="5"/>
    <n v="13596.139456000001"/>
    <n v="2402.3173229723102"/>
    <n v="32662241.3406961"/>
    <n v="2.4023173229723103"/>
    <n v="32662.241340696124"/>
  </r>
  <r>
    <x v="5"/>
    <x v="2"/>
    <x v="0"/>
    <x v="11"/>
    <x v="11"/>
    <x v="1"/>
    <x v="5"/>
    <n v="13596.139456000001"/>
    <n v="539.59147689442602"/>
    <n v="7336360.9691256201"/>
    <n v="0.53959147689442599"/>
    <n v="7336.3609691256179"/>
  </r>
  <r>
    <x v="5"/>
    <x v="2"/>
    <x v="0"/>
    <x v="12"/>
    <x v="12"/>
    <x v="1"/>
    <x v="5"/>
    <n v="13596.139456000001"/>
    <n v="4716.5702968525802"/>
    <n v="64127147.510035001"/>
    <n v="4.7165702968525798"/>
    <n v="64127.147510035"/>
  </r>
  <r>
    <x v="5"/>
    <x v="2"/>
    <x v="0"/>
    <x v="13"/>
    <x v="13"/>
    <x v="1"/>
    <x v="5"/>
    <n v="13596.139456000001"/>
    <n v="822.88063669565304"/>
    <n v="11187999.8921562"/>
    <n v="0.82288063669565303"/>
    <n v="11187.999892156171"/>
  </r>
  <r>
    <x v="5"/>
    <x v="2"/>
    <x v="0"/>
    <x v="14"/>
    <x v="14"/>
    <x v="1"/>
    <x v="5"/>
    <n v="13596.139456000001"/>
    <n v="62.169830191547298"/>
    <n v="845269.68124011601"/>
    <n v="6.2169830191547301E-2"/>
    <n v="845.26968124011637"/>
  </r>
  <r>
    <x v="5"/>
    <x v="2"/>
    <x v="0"/>
    <x v="16"/>
    <x v="16"/>
    <x v="1"/>
    <x v="5"/>
    <n v="13596.139456000001"/>
    <n v="8.5455298383638905"/>
    <n v="116186.21540780499"/>
    <n v="8.5455298383638901E-3"/>
    <n v="116.1862154078046"/>
  </r>
  <r>
    <x v="5"/>
    <x v="2"/>
    <x v="0"/>
    <x v="22"/>
    <x v="22"/>
    <x v="1"/>
    <x v="5"/>
    <n v="13596.139456000001"/>
    <n v="47.751133666086098"/>
    <n v="649231.07250620297"/>
    <n v="4.7751133666086097E-2"/>
    <n v="649.23107250620319"/>
  </r>
  <r>
    <x v="5"/>
    <x v="2"/>
    <x v="0"/>
    <x v="17"/>
    <x v="17"/>
    <x v="1"/>
    <x v="5"/>
    <n v="13596.139456000001"/>
    <n v="14.9819510335254"/>
    <n v="203696.695574774"/>
    <n v="1.49819510335254E-2"/>
    <n v="203.69669557477468"/>
  </r>
  <r>
    <x v="5"/>
    <x v="2"/>
    <x v="0"/>
    <x v="18"/>
    <x v="18"/>
    <x v="1"/>
    <x v="5"/>
    <n v="13596.139456000001"/>
    <n v="278.32895085902197"/>
    <n v="3784199.23052144"/>
    <n v="0.27832895085902198"/>
    <n v="3784.1992305214339"/>
  </r>
  <r>
    <x v="5"/>
    <x v="2"/>
    <x v="0"/>
    <x v="0"/>
    <x v="0"/>
    <x v="1"/>
    <x v="6"/>
    <n v="13596.139456000001"/>
    <n v="85.120581649892301"/>
    <n v="1157311.29868777"/>
    <n v="8.5120581649892307E-2"/>
    <n v="1157.3112986877704"/>
  </r>
  <r>
    <x v="5"/>
    <x v="2"/>
    <x v="0"/>
    <x v="33"/>
    <x v="32"/>
    <x v="1"/>
    <x v="6"/>
    <n v="13596.139456000001"/>
    <n v="4.7891965186680103"/>
    <n v="65114.583749999998"/>
    <n v="4.7891965186680104E-3"/>
    <n v="65.11458374999998"/>
  </r>
  <r>
    <x v="5"/>
    <x v="2"/>
    <x v="0"/>
    <x v="1"/>
    <x v="1"/>
    <x v="1"/>
    <x v="6"/>
    <n v="13596.139456000001"/>
    <n v="114.966994618231"/>
    <n v="1563107.29166667"/>
    <n v="0.114966994618231"/>
    <n v="1563.1072916666701"/>
  </r>
  <r>
    <x v="5"/>
    <x v="2"/>
    <x v="0"/>
    <x v="2"/>
    <x v="2"/>
    <x v="1"/>
    <x v="6"/>
    <n v="13596.139456000001"/>
    <n v="97.786614359968894"/>
    <n v="1329520.4457682299"/>
    <n v="9.7786614359968896E-2"/>
    <n v="1329.5204457682294"/>
  </r>
  <r>
    <x v="5"/>
    <x v="2"/>
    <x v="0"/>
    <x v="3"/>
    <x v="3"/>
    <x v="1"/>
    <x v="6"/>
    <n v="13596.139456000001"/>
    <n v="2581.1334817889101"/>
    <n v="35093450.772952802"/>
    <n v="2.58113348178891"/>
    <n v="35093.450772952856"/>
  </r>
  <r>
    <x v="5"/>
    <x v="2"/>
    <x v="0"/>
    <x v="4"/>
    <x v="4"/>
    <x v="1"/>
    <x v="6"/>
    <n v="13596.139456000001"/>
    <n v="1031.8259554423601"/>
    <n v="14028849.5845148"/>
    <n v="1.0318259554423601"/>
    <n v="14028.849584514772"/>
  </r>
  <r>
    <x v="5"/>
    <x v="2"/>
    <x v="0"/>
    <x v="26"/>
    <x v="25"/>
    <x v="1"/>
    <x v="6"/>
    <n v="13596.139456000001"/>
    <n v="167.01023108841599"/>
    <n v="2270694.3924568999"/>
    <n v="0.16701023108841601"/>
    <n v="2270.6943924568909"/>
  </r>
  <r>
    <x v="5"/>
    <x v="2"/>
    <x v="0"/>
    <x v="5"/>
    <x v="5"/>
    <x v="1"/>
    <x v="6"/>
    <n v="13596.139456000001"/>
    <n v="142.921919112615"/>
    <n v="1943186.3435742699"/>
    <n v="0.14292191911261501"/>
    <n v="1943.1863435742655"/>
  </r>
  <r>
    <x v="5"/>
    <x v="2"/>
    <x v="0"/>
    <x v="20"/>
    <x v="20"/>
    <x v="1"/>
    <x v="6"/>
    <n v="13596.139456000001"/>
    <n v="13.338224357761501"/>
    <n v="181348.35846354201"/>
    <n v="1.33382243577615E-2"/>
    <n v="181.34835846354142"/>
  </r>
  <r>
    <x v="5"/>
    <x v="2"/>
    <x v="0"/>
    <x v="7"/>
    <x v="7"/>
    <x v="1"/>
    <x v="6"/>
    <n v="13596.139456000001"/>
    <n v="2.0324522262865798"/>
    <n v="27633.50390625"/>
    <n v="2.0324522262865799E-3"/>
    <n v="27.633503906250009"/>
  </r>
  <r>
    <x v="5"/>
    <x v="2"/>
    <x v="0"/>
    <x v="8"/>
    <x v="8"/>
    <x v="1"/>
    <x v="6"/>
    <n v="13596.139456000001"/>
    <n v="244.31862538672701"/>
    <n v="3321790.1024561599"/>
    <n v="0.244318625386727"/>
    <n v="3321.7901024561625"/>
  </r>
  <r>
    <x v="5"/>
    <x v="2"/>
    <x v="0"/>
    <x v="9"/>
    <x v="9"/>
    <x v="1"/>
    <x v="6"/>
    <n v="13596.139456000001"/>
    <n v="44.355850252720899"/>
    <n v="603068.32572544599"/>
    <n v="4.4355850252720902E-2"/>
    <n v="603.06832572544624"/>
  </r>
  <r>
    <x v="5"/>
    <x v="2"/>
    <x v="0"/>
    <x v="10"/>
    <x v="10"/>
    <x v="1"/>
    <x v="6"/>
    <n v="13596.139456000001"/>
    <n v="3473.53779697148"/>
    <n v="47226704.293311201"/>
    <n v="3.4735377969714802"/>
    <n v="47226.704293311261"/>
  </r>
  <r>
    <x v="5"/>
    <x v="2"/>
    <x v="0"/>
    <x v="11"/>
    <x v="11"/>
    <x v="1"/>
    <x v="6"/>
    <n v="13596.139456000001"/>
    <n v="315.116867891396"/>
    <n v="4284372.8807893498"/>
    <n v="0.31511686789139598"/>
    <n v="4284.3728807893485"/>
  </r>
  <r>
    <x v="5"/>
    <x v="2"/>
    <x v="0"/>
    <x v="12"/>
    <x v="12"/>
    <x v="1"/>
    <x v="6"/>
    <n v="13596.139456000001"/>
    <n v="8773.1120668472304"/>
    <n v="119280455.123971"/>
    <n v="8.7731120668472311"/>
    <n v="119280.45512397136"/>
  </r>
  <r>
    <x v="5"/>
    <x v="2"/>
    <x v="0"/>
    <x v="13"/>
    <x v="13"/>
    <x v="1"/>
    <x v="6"/>
    <n v="13596.139456000001"/>
    <n v="422.233853570554"/>
    <n v="5740750.3561895397"/>
    <n v="0.42223385357055399"/>
    <n v="5740.7503561895355"/>
  </r>
  <r>
    <x v="5"/>
    <x v="2"/>
    <x v="0"/>
    <x v="14"/>
    <x v="14"/>
    <x v="1"/>
    <x v="6"/>
    <n v="13596.139456000001"/>
    <n v="46.028148501756498"/>
    <n v="625805.12593135796"/>
    <n v="4.6028148501756495E-2"/>
    <n v="625.80512593135882"/>
  </r>
  <r>
    <x v="5"/>
    <x v="2"/>
    <x v="0"/>
    <x v="22"/>
    <x v="22"/>
    <x v="1"/>
    <x v="6"/>
    <n v="13596.139456000001"/>
    <n v="66.918031275477205"/>
    <n v="909826.88534235803"/>
    <n v="6.6918031275477199E-2"/>
    <n v="909.82688534235763"/>
  </r>
  <r>
    <x v="5"/>
    <x v="2"/>
    <x v="0"/>
    <x v="17"/>
    <x v="17"/>
    <x v="1"/>
    <x v="6"/>
    <n v="13596.139456000001"/>
    <n v="3.7219890845658901"/>
    <n v="50604.682647467598"/>
    <n v="3.7219890845658901E-3"/>
    <n v="50.604682647467619"/>
  </r>
  <r>
    <x v="5"/>
    <x v="2"/>
    <x v="0"/>
    <x v="18"/>
    <x v="18"/>
    <x v="1"/>
    <x v="6"/>
    <n v="13596.139456000001"/>
    <n v="362.347195062926"/>
    <n v="4926522.9955659797"/>
    <n v="0.36234719506292601"/>
    <n v="4926.522995565977"/>
  </r>
  <r>
    <x v="5"/>
    <x v="2"/>
    <x v="0"/>
    <x v="37"/>
    <x v="35"/>
    <x v="1"/>
    <x v="6"/>
    <n v="13596.139456000001"/>
    <n v="8.2721690562677406"/>
    <n v="112469.564092624"/>
    <n v="8.2721690562677398E-3"/>
    <n v="112.46956409262411"/>
  </r>
  <r>
    <x v="5"/>
    <x v="2"/>
    <x v="0"/>
    <x v="0"/>
    <x v="0"/>
    <x v="1"/>
    <x v="7"/>
    <n v="13596.139456000001"/>
    <n v="2.0139487257612898"/>
    <n v="27381.927732683998"/>
    <n v="2.0139487257612898E-3"/>
    <n v="27.381927732683998"/>
  </r>
  <r>
    <x v="5"/>
    <x v="2"/>
    <x v="0"/>
    <x v="1"/>
    <x v="1"/>
    <x v="1"/>
    <x v="7"/>
    <n v="13596.139456000001"/>
    <n v="183.83404926748099"/>
    <n v="2499433.3706018501"/>
    <n v="0.18383404926748098"/>
    <n v="2499.433370601846"/>
  </r>
  <r>
    <x v="5"/>
    <x v="2"/>
    <x v="0"/>
    <x v="2"/>
    <x v="2"/>
    <x v="1"/>
    <x v="7"/>
    <n v="13596.139456000001"/>
    <n v="1929.8078164792701"/>
    <n v="26237936.196130998"/>
    <n v="1.92980781647927"/>
    <n v="26237.936196131013"/>
  </r>
  <r>
    <x v="5"/>
    <x v="2"/>
    <x v="0"/>
    <x v="3"/>
    <x v="3"/>
    <x v="1"/>
    <x v="7"/>
    <n v="13596.139456000001"/>
    <n v="3404.5920515483099"/>
    <n v="46289308.323639899"/>
    <n v="3.4045920515483097"/>
    <n v="46289.308323639962"/>
  </r>
  <r>
    <x v="5"/>
    <x v="2"/>
    <x v="0"/>
    <x v="4"/>
    <x v="4"/>
    <x v="1"/>
    <x v="7"/>
    <n v="13596.139456000001"/>
    <n v="1438.60622783811"/>
    <n v="19559490.895957001"/>
    <n v="1.43860622783811"/>
    <n v="19559.490895957053"/>
  </r>
  <r>
    <x v="5"/>
    <x v="2"/>
    <x v="0"/>
    <x v="26"/>
    <x v="25"/>
    <x v="1"/>
    <x v="7"/>
    <n v="13596.139456000001"/>
    <n v="37.7460025077918"/>
    <n v="513199.91400246299"/>
    <n v="3.7746002507791802E-2"/>
    <n v="513.19991400246306"/>
  </r>
  <r>
    <x v="5"/>
    <x v="2"/>
    <x v="0"/>
    <x v="5"/>
    <x v="5"/>
    <x v="1"/>
    <x v="7"/>
    <n v="13596.139456000001"/>
    <n v="80.427016717083902"/>
    <n v="1093496.93531552"/>
    <n v="8.0427016717083896E-2"/>
    <n v="1093.4969353155161"/>
  </r>
  <r>
    <x v="5"/>
    <x v="2"/>
    <x v="0"/>
    <x v="6"/>
    <x v="6"/>
    <x v="1"/>
    <x v="7"/>
    <n v="13596.139456000001"/>
    <n v="0"/>
    <n v="0"/>
    <n v="0"/>
    <n v="0"/>
  </r>
  <r>
    <x v="5"/>
    <x v="2"/>
    <x v="0"/>
    <x v="20"/>
    <x v="20"/>
    <x v="1"/>
    <x v="7"/>
    <n v="13596.139456000001"/>
    <n v="6.6256573922244701"/>
    <n v="90083.361892361107"/>
    <n v="6.62565739222447E-3"/>
    <n v="90.083361892361182"/>
  </r>
  <r>
    <x v="5"/>
    <x v="2"/>
    <x v="0"/>
    <x v="7"/>
    <x v="7"/>
    <x v="1"/>
    <x v="7"/>
    <n v="13596.139456000001"/>
    <n v="2.0386111724268399"/>
    <n v="27717.241796875001"/>
    <n v="2.0386111724268398E-3"/>
    <n v="27.717241796874976"/>
  </r>
  <r>
    <x v="5"/>
    <x v="2"/>
    <x v="0"/>
    <x v="8"/>
    <x v="8"/>
    <x v="1"/>
    <x v="7"/>
    <n v="13596.139456000001"/>
    <n v="15.5483295569703"/>
    <n v="211397.256964414"/>
    <n v="1.5548329556970299E-2"/>
    <n v="211.39725696441491"/>
  </r>
  <r>
    <x v="5"/>
    <x v="2"/>
    <x v="0"/>
    <x v="9"/>
    <x v="9"/>
    <x v="1"/>
    <x v="7"/>
    <n v="13596.139456000001"/>
    <n v="1143.80819363358"/>
    <n v="15551375.7115575"/>
    <n v="1.14380819363358"/>
    <n v="15551.375711557606"/>
  </r>
  <r>
    <x v="5"/>
    <x v="2"/>
    <x v="0"/>
    <x v="10"/>
    <x v="10"/>
    <x v="1"/>
    <x v="7"/>
    <n v="13596.139456000001"/>
    <n v="1793.60519371297"/>
    <n v="24386106.342727501"/>
    <n v="1.79360519371297"/>
    <n v="24386.106342727435"/>
  </r>
  <r>
    <x v="5"/>
    <x v="2"/>
    <x v="0"/>
    <x v="11"/>
    <x v="11"/>
    <x v="1"/>
    <x v="7"/>
    <n v="13596.139456000001"/>
    <n v="196.20957575748599"/>
    <n v="2667692.7546013701"/>
    <n v="0.19620957575748599"/>
    <n v="2667.6927546013767"/>
  </r>
  <r>
    <x v="5"/>
    <x v="2"/>
    <x v="0"/>
    <x v="12"/>
    <x v="12"/>
    <x v="1"/>
    <x v="7"/>
    <n v="13596.139456000001"/>
    <n v="658.88942535828403"/>
    <n v="8958352.5132549293"/>
    <n v="0.65888942535828399"/>
    <n v="8958.352513254933"/>
  </r>
  <r>
    <x v="5"/>
    <x v="2"/>
    <x v="0"/>
    <x v="13"/>
    <x v="13"/>
    <x v="1"/>
    <x v="7"/>
    <n v="13596.139456000001"/>
    <n v="356.00549578468099"/>
    <n v="4840300.3677909402"/>
    <n v="0.35600549578468099"/>
    <n v="4840.3003677909428"/>
  </r>
  <r>
    <x v="5"/>
    <x v="2"/>
    <x v="0"/>
    <x v="14"/>
    <x v="14"/>
    <x v="1"/>
    <x v="7"/>
    <n v="13596.139456000001"/>
    <n v="25.1930379756744"/>
    <n v="342528.05763757299"/>
    <n v="2.51930379756744E-2"/>
    <n v="342.52805763757311"/>
  </r>
  <r>
    <x v="5"/>
    <x v="2"/>
    <x v="0"/>
    <x v="22"/>
    <x v="22"/>
    <x v="1"/>
    <x v="7"/>
    <n v="13596.139456000001"/>
    <n v="6.1756873277595901"/>
    <n v="83965.506144871397"/>
    <n v="6.1756873277595903E-3"/>
    <n v="83.96550614487137"/>
  </r>
  <r>
    <x v="5"/>
    <x v="2"/>
    <x v="0"/>
    <x v="17"/>
    <x v="17"/>
    <x v="1"/>
    <x v="7"/>
    <n v="13596.139456000001"/>
    <n v="2.9618565134784201E-2"/>
    <n v="402.69814205914599"/>
    <n v="2.9618565134784201E-5"/>
    <n v="0.40269814205914545"/>
  </r>
  <r>
    <x v="5"/>
    <x v="2"/>
    <x v="0"/>
    <x v="18"/>
    <x v="18"/>
    <x v="1"/>
    <x v="7"/>
    <n v="13596.139456000001"/>
    <n v="48.872709900892197"/>
    <n v="664480.17940516199"/>
    <n v="4.8872709900892194E-2"/>
    <n v="664.48017940516229"/>
  </r>
  <r>
    <x v="5"/>
    <x v="2"/>
    <x v="0"/>
    <x v="0"/>
    <x v="0"/>
    <x v="1"/>
    <x v="8"/>
    <n v="13596.139456000001"/>
    <n v="35.9298046293505"/>
    <n v="488506.63436748402"/>
    <n v="3.5929804629350498E-2"/>
    <n v="488.5066343674838"/>
  </r>
  <r>
    <x v="5"/>
    <x v="2"/>
    <x v="0"/>
    <x v="1"/>
    <x v="1"/>
    <x v="1"/>
    <x v="8"/>
    <n v="13596.139456000001"/>
    <n v="166.43284309112701"/>
    <n v="2262844.1447255299"/>
    <n v="0.16643284309112702"/>
    <n v="2262.8441447255291"/>
  </r>
  <r>
    <x v="5"/>
    <x v="2"/>
    <x v="0"/>
    <x v="2"/>
    <x v="2"/>
    <x v="1"/>
    <x v="8"/>
    <n v="13596.139456000001"/>
    <n v="1049.6965572614699"/>
    <n v="14271820.77901"/>
    <n v="1.04969655726147"/>
    <n v="14271.820779010037"/>
  </r>
  <r>
    <x v="5"/>
    <x v="2"/>
    <x v="0"/>
    <x v="3"/>
    <x v="3"/>
    <x v="1"/>
    <x v="8"/>
    <n v="13596.139456000001"/>
    <n v="3481.0463990016301"/>
    <n v="47328792.293632798"/>
    <n v="3.48104639900163"/>
    <n v="47328.792293632781"/>
  </r>
  <r>
    <x v="5"/>
    <x v="2"/>
    <x v="0"/>
    <x v="4"/>
    <x v="4"/>
    <x v="1"/>
    <x v="8"/>
    <n v="13596.139456000001"/>
    <n v="2440.5953749205401"/>
    <n v="33182675.073088199"/>
    <n v="2.44059537492054"/>
    <n v="33182.67507308827"/>
  </r>
  <r>
    <x v="5"/>
    <x v="2"/>
    <x v="0"/>
    <x v="26"/>
    <x v="25"/>
    <x v="1"/>
    <x v="8"/>
    <n v="13596.139456000001"/>
    <n v="37.219209337237103"/>
    <n v="506037.56059113302"/>
    <n v="3.7219209337237102E-2"/>
    <n v="506.037560591133"/>
  </r>
  <r>
    <x v="5"/>
    <x v="2"/>
    <x v="0"/>
    <x v="5"/>
    <x v="5"/>
    <x v="1"/>
    <x v="8"/>
    <n v="13596.139456000001"/>
    <n v="85.104013502262106"/>
    <n v="1157086.0358420601"/>
    <n v="8.5104013502262099E-2"/>
    <n v="1157.0860358420625"/>
  </r>
  <r>
    <x v="5"/>
    <x v="2"/>
    <x v="0"/>
    <x v="6"/>
    <x v="6"/>
    <x v="1"/>
    <x v="8"/>
    <n v="13596.139456000001"/>
    <n v="0"/>
    <n v="0"/>
    <n v="0"/>
    <n v="0"/>
  </r>
  <r>
    <x v="5"/>
    <x v="2"/>
    <x v="0"/>
    <x v="20"/>
    <x v="20"/>
    <x v="1"/>
    <x v="8"/>
    <n v="13596.139456000001"/>
    <n v="0"/>
    <n v="0"/>
    <n v="0"/>
    <n v="0"/>
  </r>
  <r>
    <x v="5"/>
    <x v="2"/>
    <x v="0"/>
    <x v="7"/>
    <x v="7"/>
    <x v="1"/>
    <x v="8"/>
    <n v="13596.139456000001"/>
    <n v="17.9036458333333"/>
    <n v="243420.46552083301"/>
    <n v="1.7903645833333301E-2"/>
    <n v="243.42046552083292"/>
  </r>
  <r>
    <x v="5"/>
    <x v="2"/>
    <x v="0"/>
    <x v="8"/>
    <x v="8"/>
    <x v="1"/>
    <x v="8"/>
    <n v="13596.139456000001"/>
    <n v="41.860615682442102"/>
    <n v="569142.76853250398"/>
    <n v="4.18606156824421E-2"/>
    <n v="569.1427685325034"/>
  </r>
  <r>
    <x v="5"/>
    <x v="2"/>
    <x v="0"/>
    <x v="9"/>
    <x v="9"/>
    <x v="1"/>
    <x v="8"/>
    <n v="13596.139456000001"/>
    <n v="0"/>
    <n v="0"/>
    <n v="0"/>
    <n v="0"/>
  </r>
  <r>
    <x v="5"/>
    <x v="2"/>
    <x v="0"/>
    <x v="10"/>
    <x v="10"/>
    <x v="1"/>
    <x v="8"/>
    <n v="13596.139456000001"/>
    <n v="1472.04316230124"/>
    <n v="20014104.1198989"/>
    <n v="1.47204316230124"/>
    <n v="20014.104119898901"/>
  </r>
  <r>
    <x v="5"/>
    <x v="2"/>
    <x v="0"/>
    <x v="11"/>
    <x v="11"/>
    <x v="1"/>
    <x v="8"/>
    <n v="13596.139456000001"/>
    <n v="281.914434283113"/>
    <n v="3832947.9631725498"/>
    <n v="0.28191443428311297"/>
    <n v="3832.9479631725517"/>
  </r>
  <r>
    <x v="5"/>
    <x v="2"/>
    <x v="0"/>
    <x v="12"/>
    <x v="12"/>
    <x v="1"/>
    <x v="8"/>
    <n v="13596.139456000001"/>
    <n v="5160.85479973969"/>
    <n v="70167701.569427699"/>
    <n v="5.1608547997396901"/>
    <n v="70167.70156942778"/>
  </r>
  <r>
    <x v="5"/>
    <x v="2"/>
    <x v="0"/>
    <x v="13"/>
    <x v="13"/>
    <x v="1"/>
    <x v="8"/>
    <n v="13596.139456000001"/>
    <n v="421.33248950106201"/>
    <n v="5728495.2846000902"/>
    <n v="0.421332489501062"/>
    <n v="5728.4952846000951"/>
  </r>
  <r>
    <x v="5"/>
    <x v="2"/>
    <x v="0"/>
    <x v="14"/>
    <x v="14"/>
    <x v="1"/>
    <x v="8"/>
    <n v="13596.139456000001"/>
    <n v="51.586223854359702"/>
    <n v="701373.49353230803"/>
    <n v="5.1586223854359702E-2"/>
    <n v="701.37349353230843"/>
  </r>
  <r>
    <x v="5"/>
    <x v="2"/>
    <x v="0"/>
    <x v="22"/>
    <x v="22"/>
    <x v="1"/>
    <x v="8"/>
    <n v="13596.139456000001"/>
    <n v="45.952136923269599"/>
    <n v="624771.66190998105"/>
    <n v="4.5952136923269597E-2"/>
    <n v="624.77166190998025"/>
  </r>
  <r>
    <x v="5"/>
    <x v="2"/>
    <x v="0"/>
    <x v="17"/>
    <x v="17"/>
    <x v="1"/>
    <x v="8"/>
    <n v="13596.139456000001"/>
    <n v="0.54718936393968098"/>
    <n v="7439.66290096384"/>
    <n v="5.4718936393968103E-4"/>
    <n v="7.4396629009638415"/>
  </r>
  <r>
    <x v="5"/>
    <x v="2"/>
    <x v="0"/>
    <x v="18"/>
    <x v="18"/>
    <x v="1"/>
    <x v="8"/>
    <n v="13596.139456000001"/>
    <n v="25.442271612724198"/>
    <n v="345916.67292402801"/>
    <n v="2.5442271612724197E-2"/>
    <n v="345.91667292402821"/>
  </r>
  <r>
    <x v="5"/>
    <x v="2"/>
    <x v="0"/>
    <x v="25"/>
    <x v="21"/>
    <x v="1"/>
    <x v="8"/>
    <n v="13596.139456000001"/>
    <n v="19.359032351062201"/>
    <n v="263208.10357825703"/>
    <n v="1.9359032351062202E-2"/>
    <n v="263.20810357825724"/>
  </r>
  <r>
    <x v="5"/>
    <x v="2"/>
    <x v="0"/>
    <x v="33"/>
    <x v="32"/>
    <x v="1"/>
    <x v="9"/>
    <n v="13596.139456000001"/>
    <n v="132.76717015640801"/>
    <n v="1805120.9606250001"/>
    <n v="0.13276717015640802"/>
    <n v="1805.1209606250047"/>
  </r>
  <r>
    <x v="5"/>
    <x v="2"/>
    <x v="0"/>
    <x v="2"/>
    <x v="2"/>
    <x v="1"/>
    <x v="9"/>
    <n v="13596.139456000001"/>
    <n v="85.055046197023202"/>
    <n v="1156420.26953125"/>
    <n v="8.5055046197023199E-2"/>
    <n v="1156.4202695312499"/>
  </r>
  <r>
    <x v="5"/>
    <x v="2"/>
    <x v="0"/>
    <x v="3"/>
    <x v="3"/>
    <x v="1"/>
    <x v="9"/>
    <n v="13596.139456000001"/>
    <n v="13832.774437321799"/>
    <n v="188072330.31321901"/>
    <n v="13.832774437321799"/>
    <n v="188072.33031321911"/>
  </r>
  <r>
    <x v="5"/>
    <x v="2"/>
    <x v="0"/>
    <x v="4"/>
    <x v="4"/>
    <x v="1"/>
    <x v="9"/>
    <n v="13596.139456000001"/>
    <n v="1807.49662023373"/>
    <n v="24574976.114946499"/>
    <n v="1.8074966202337299"/>
    <n v="24574.976114946465"/>
  </r>
  <r>
    <x v="5"/>
    <x v="2"/>
    <x v="0"/>
    <x v="26"/>
    <x v="25"/>
    <x v="1"/>
    <x v="9"/>
    <n v="13596.139456000001"/>
    <n v="106.503800306687"/>
    <n v="1448040.5215636999"/>
    <n v="0.10650380030668699"/>
    <n v="1448.040521563692"/>
  </r>
  <r>
    <x v="5"/>
    <x v="2"/>
    <x v="0"/>
    <x v="5"/>
    <x v="5"/>
    <x v="1"/>
    <x v="9"/>
    <n v="13596.139456000001"/>
    <n v="779.79206317770195"/>
    <n v="10602161.637646001"/>
    <n v="0.779792063177702"/>
    <n v="10602.161637645999"/>
  </r>
  <r>
    <x v="5"/>
    <x v="2"/>
    <x v="0"/>
    <x v="20"/>
    <x v="20"/>
    <x v="1"/>
    <x v="9"/>
    <n v="13596.139456000001"/>
    <n v="2.8844397756895401"/>
    <n v="39217.245442708299"/>
    <n v="2.8844397756895403E-3"/>
    <n v="39.217245442708354"/>
  </r>
  <r>
    <x v="5"/>
    <x v="2"/>
    <x v="0"/>
    <x v="7"/>
    <x v="7"/>
    <x v="1"/>
    <x v="9"/>
    <n v="13596.139456000001"/>
    <n v="1.0778155745459099"/>
    <n v="14654.130859375"/>
    <n v="1.07781557454591E-3"/>
    <n v="14.654130859374957"/>
  </r>
  <r>
    <x v="5"/>
    <x v="2"/>
    <x v="0"/>
    <x v="8"/>
    <x v="8"/>
    <x v="1"/>
    <x v="9"/>
    <n v="13596.139456000001"/>
    <n v="176.540853357299"/>
    <n v="2400274.0619270802"/>
    <n v="0.17654085335729899"/>
    <n v="2400.274061927083"/>
  </r>
  <r>
    <x v="5"/>
    <x v="2"/>
    <x v="0"/>
    <x v="9"/>
    <x v="9"/>
    <x v="1"/>
    <x v="9"/>
    <n v="13596.139456000001"/>
    <n v="0"/>
    <n v="0"/>
    <n v="0"/>
    <n v="0"/>
  </r>
  <r>
    <x v="5"/>
    <x v="2"/>
    <x v="0"/>
    <x v="10"/>
    <x v="10"/>
    <x v="1"/>
    <x v="9"/>
    <n v="13596.139456000001"/>
    <n v="4202.46250269351"/>
    <n v="57137266.2452318"/>
    <n v="4.2024625026935096"/>
    <n v="57137.266245231738"/>
  </r>
  <r>
    <x v="5"/>
    <x v="2"/>
    <x v="0"/>
    <x v="11"/>
    <x v="11"/>
    <x v="1"/>
    <x v="9"/>
    <n v="13596.139456000001"/>
    <n v="114.708297195803"/>
    <n v="1559590.00543443"/>
    <n v="0.114708297195803"/>
    <n v="1559.5900054344313"/>
  </r>
  <r>
    <x v="5"/>
    <x v="2"/>
    <x v="0"/>
    <x v="12"/>
    <x v="12"/>
    <x v="1"/>
    <x v="9"/>
    <n v="13596.139456000001"/>
    <n v="14161.2721579749"/>
    <n v="192538631.134197"/>
    <n v="14.161272157974899"/>
    <n v="192538.6311341968"/>
  </r>
  <r>
    <x v="5"/>
    <x v="2"/>
    <x v="0"/>
    <x v="13"/>
    <x v="13"/>
    <x v="1"/>
    <x v="9"/>
    <n v="13596.139456000001"/>
    <n v="437.39451654419503"/>
    <n v="5946876.8442245703"/>
    <n v="0.43739451654419503"/>
    <n v="5946.8768442245755"/>
  </r>
  <r>
    <x v="5"/>
    <x v="2"/>
    <x v="0"/>
    <x v="14"/>
    <x v="14"/>
    <x v="1"/>
    <x v="9"/>
    <n v="13596.139456000001"/>
    <n v="58.104284841981901"/>
    <n v="789993.95970273297"/>
    <n v="5.81042848419819E-2"/>
    <n v="789.99395970273292"/>
  </r>
  <r>
    <x v="5"/>
    <x v="2"/>
    <x v="0"/>
    <x v="22"/>
    <x v="22"/>
    <x v="1"/>
    <x v="9"/>
    <n v="13596.139456000001"/>
    <n v="60.305108319410898"/>
    <n v="819916.662619896"/>
    <n v="6.0305108319410897E-2"/>
    <n v="819.91666261989644"/>
  </r>
  <r>
    <x v="5"/>
    <x v="2"/>
    <x v="0"/>
    <x v="17"/>
    <x v="17"/>
    <x v="1"/>
    <x v="9"/>
    <n v="13596.139456000001"/>
    <n v="0.68024615263204502"/>
    <n v="9248.7215555927505"/>
    <n v="6.8024615263204504E-4"/>
    <n v="9.2487215555927467"/>
  </r>
  <r>
    <x v="5"/>
    <x v="2"/>
    <x v="0"/>
    <x v="18"/>
    <x v="18"/>
    <x v="1"/>
    <x v="9"/>
    <n v="13596.139456000001"/>
    <n v="34.028552726318502"/>
    <n v="462656.948352876"/>
    <n v="3.4028552726318502E-2"/>
    <n v="462.65694835287536"/>
  </r>
  <r>
    <x v="5"/>
    <x v="2"/>
    <x v="0"/>
    <x v="32"/>
    <x v="31"/>
    <x v="1"/>
    <x v="9"/>
    <n v="13596.139456000001"/>
    <n v="1.43775354000589E-2"/>
    <n v="195.47897633277699"/>
    <n v="1.4377535400058899E-5"/>
    <n v="0.19547897633277755"/>
  </r>
  <r>
    <x v="5"/>
    <x v="2"/>
    <x v="0"/>
    <x v="0"/>
    <x v="0"/>
    <x v="1"/>
    <x v="10"/>
    <n v="13596.139456000001"/>
    <n v="178.56580436045601"/>
    <n v="2427805.57815758"/>
    <n v="0.17856580436045602"/>
    <n v="2427.8055781575731"/>
  </r>
  <r>
    <x v="5"/>
    <x v="2"/>
    <x v="0"/>
    <x v="1"/>
    <x v="1"/>
    <x v="1"/>
    <x v="10"/>
    <n v="13596.139456000001"/>
    <n v="550.95626261352197"/>
    <n v="7490878.1806500005"/>
    <n v="0.55095626261352193"/>
    <n v="7490.8781806500037"/>
  </r>
  <r>
    <x v="5"/>
    <x v="2"/>
    <x v="0"/>
    <x v="2"/>
    <x v="2"/>
    <x v="1"/>
    <x v="10"/>
    <n v="13596.139456000001"/>
    <n v="99.934649475487703"/>
    <n v="1358725.4307552101"/>
    <n v="9.9934649475487705E-2"/>
    <n v="1358.7254307552082"/>
  </r>
  <r>
    <x v="5"/>
    <x v="2"/>
    <x v="0"/>
    <x v="3"/>
    <x v="3"/>
    <x v="1"/>
    <x v="10"/>
    <n v="13596.139456000001"/>
    <n v="3576.1720070860401"/>
    <n v="48622133.326985203"/>
    <n v="3.5761720070860403"/>
    <n v="48622.133326985226"/>
  </r>
  <r>
    <x v="5"/>
    <x v="2"/>
    <x v="0"/>
    <x v="4"/>
    <x v="4"/>
    <x v="1"/>
    <x v="10"/>
    <n v="13596.139456000001"/>
    <n v="17264.974923322701"/>
    <n v="234737006.761839"/>
    <n v="17.264974923322701"/>
    <n v="234737.00676183836"/>
  </r>
  <r>
    <x v="5"/>
    <x v="2"/>
    <x v="0"/>
    <x v="26"/>
    <x v="25"/>
    <x v="1"/>
    <x v="10"/>
    <n v="13596.139456000001"/>
    <n v="105.13420170905999"/>
    <n v="1429419.2680316099"/>
    <n v="0.10513420170905999"/>
    <n v="1429.4192680316132"/>
  </r>
  <r>
    <x v="5"/>
    <x v="2"/>
    <x v="0"/>
    <x v="5"/>
    <x v="5"/>
    <x v="1"/>
    <x v="10"/>
    <n v="13596.139456000001"/>
    <n v="187.66251086224801"/>
    <n v="2551485.6683462402"/>
    <n v="0.187662510862248"/>
    <n v="2551.485668346239"/>
  </r>
  <r>
    <x v="5"/>
    <x v="2"/>
    <x v="0"/>
    <x v="20"/>
    <x v="20"/>
    <x v="1"/>
    <x v="10"/>
    <n v="13596.139456000001"/>
    <n v="0"/>
    <n v="0"/>
    <n v="0"/>
    <n v="0"/>
  </r>
  <r>
    <x v="5"/>
    <x v="2"/>
    <x v="0"/>
    <x v="7"/>
    <x v="7"/>
    <x v="1"/>
    <x v="10"/>
    <n v="13596.139456000001"/>
    <n v="2.37735321014127"/>
    <n v="32322.825781250001"/>
    <n v="2.3773532101412699E-3"/>
    <n v="32.322825781249982"/>
  </r>
  <r>
    <x v="5"/>
    <x v="2"/>
    <x v="0"/>
    <x v="8"/>
    <x v="8"/>
    <x v="1"/>
    <x v="10"/>
    <n v="13596.139456000001"/>
    <n v="163.30546568029899"/>
    <n v="2220323.8853163701"/>
    <n v="0.16330546568029899"/>
    <n v="2220.3238853163671"/>
  </r>
  <r>
    <x v="5"/>
    <x v="2"/>
    <x v="0"/>
    <x v="9"/>
    <x v="9"/>
    <x v="1"/>
    <x v="10"/>
    <n v="13596.139456000001"/>
    <n v="79.045967746173901"/>
    <n v="1074720.00091146"/>
    <n v="7.9045967746173895E-2"/>
    <n v="1074.7200009114583"/>
  </r>
  <r>
    <x v="5"/>
    <x v="2"/>
    <x v="0"/>
    <x v="10"/>
    <x v="10"/>
    <x v="1"/>
    <x v="10"/>
    <n v="13596.139456000001"/>
    <n v="4317.8559558815796"/>
    <n v="58706171.727086097"/>
    <n v="4.3178559558815799"/>
    <n v="58706.171727086148"/>
  </r>
  <r>
    <x v="5"/>
    <x v="2"/>
    <x v="0"/>
    <x v="11"/>
    <x v="11"/>
    <x v="1"/>
    <x v="10"/>
    <n v="13596.139456000001"/>
    <n v="622.20928133846701"/>
    <n v="8459644.1598953307"/>
    <n v="0.62220928133846698"/>
    <n v="8459.6441598953352"/>
  </r>
  <r>
    <x v="5"/>
    <x v="2"/>
    <x v="0"/>
    <x v="12"/>
    <x v="12"/>
    <x v="1"/>
    <x v="10"/>
    <n v="13596.139456000001"/>
    <n v="44859.672867248497"/>
    <n v="609918368.25364995"/>
    <n v="44.859672867248499"/>
    <n v="609918.36825365003"/>
  </r>
  <r>
    <x v="5"/>
    <x v="2"/>
    <x v="0"/>
    <x v="13"/>
    <x v="13"/>
    <x v="1"/>
    <x v="10"/>
    <n v="13596.139456000001"/>
    <n v="991.12740764856005"/>
    <n v="13475506.453053599"/>
    <n v="0.99112740764856"/>
    <n v="13475.506453053584"/>
  </r>
  <r>
    <x v="5"/>
    <x v="2"/>
    <x v="0"/>
    <x v="14"/>
    <x v="14"/>
    <x v="1"/>
    <x v="10"/>
    <n v="13596.139456000001"/>
    <n v="123.192245109938"/>
    <n v="1674938.9444124501"/>
    <n v="0.123192245109938"/>
    <n v="1674.9389444124511"/>
  </r>
  <r>
    <x v="5"/>
    <x v="2"/>
    <x v="0"/>
    <x v="15"/>
    <x v="15"/>
    <x v="1"/>
    <x v="10"/>
    <n v="13596.139456000001"/>
    <n v="14.3826912359246"/>
    <n v="195549.07579621999"/>
    <n v="1.4382691235924601E-2"/>
    <n v="195.54907579621988"/>
  </r>
  <r>
    <x v="5"/>
    <x v="2"/>
    <x v="0"/>
    <x v="22"/>
    <x v="22"/>
    <x v="1"/>
    <x v="10"/>
    <n v="13596.139456000001"/>
    <n v="82.135702535025501"/>
    <n v="1116728.46598274"/>
    <n v="8.2135702535025501E-2"/>
    <n v="1116.7284659827394"/>
  </r>
  <r>
    <x v="5"/>
    <x v="2"/>
    <x v="0"/>
    <x v="18"/>
    <x v="18"/>
    <x v="1"/>
    <x v="10"/>
    <n v="13596.139456000001"/>
    <n v="28.5297704398074"/>
    <n v="387894.73754728801"/>
    <n v="2.8529770439807402E-2"/>
    <n v="387.89473754728789"/>
  </r>
  <r>
    <x v="5"/>
    <x v="2"/>
    <x v="0"/>
    <x v="0"/>
    <x v="0"/>
    <x v="1"/>
    <x v="11"/>
    <n v="13596.139456000001"/>
    <n v="0"/>
    <n v="0"/>
    <n v="0"/>
    <n v="0"/>
  </r>
  <r>
    <x v="5"/>
    <x v="2"/>
    <x v="0"/>
    <x v="33"/>
    <x v="32"/>
    <x v="1"/>
    <x v="11"/>
    <n v="13596.139456000001"/>
    <n v="11.3521695257316"/>
    <n v="154345.68"/>
    <n v="1.1352169525731601E-2"/>
    <n v="154.34568000000024"/>
  </r>
  <r>
    <x v="5"/>
    <x v="2"/>
    <x v="0"/>
    <x v="2"/>
    <x v="2"/>
    <x v="1"/>
    <x v="11"/>
    <n v="13596.139456000001"/>
    <n v="23.521015309662001"/>
    <n v="319795.00429687498"/>
    <n v="2.3521015309662E-2"/>
    <n v="319.79500429687562"/>
  </r>
  <r>
    <x v="5"/>
    <x v="2"/>
    <x v="0"/>
    <x v="3"/>
    <x v="3"/>
    <x v="1"/>
    <x v="11"/>
    <n v="13596.139456000001"/>
    <n v="1955.1731157189399"/>
    <n v="26582806.3419367"/>
    <n v="1.95517311571894"/>
    <n v="26582.806341936735"/>
  </r>
  <r>
    <x v="5"/>
    <x v="2"/>
    <x v="0"/>
    <x v="4"/>
    <x v="4"/>
    <x v="1"/>
    <x v="11"/>
    <n v="13596.139456000001"/>
    <n v="1662.4850437484899"/>
    <n v="22603378.498318799"/>
    <n v="1.6624850437484899"/>
    <n v="22603.378498318732"/>
  </r>
  <r>
    <x v="5"/>
    <x v="2"/>
    <x v="0"/>
    <x v="26"/>
    <x v="25"/>
    <x v="1"/>
    <x v="11"/>
    <n v="13596.139456000001"/>
    <n v="450.37536704864903"/>
    <n v="6123366.29794061"/>
    <n v="0.450375367048649"/>
    <n v="6123.366297940619"/>
  </r>
  <r>
    <x v="5"/>
    <x v="2"/>
    <x v="0"/>
    <x v="5"/>
    <x v="5"/>
    <x v="1"/>
    <x v="11"/>
    <n v="13596.139456000001"/>
    <n v="235.35357909960601"/>
    <n v="3199900.0829069698"/>
    <n v="0.235353579099606"/>
    <n v="3199.9000829069701"/>
  </r>
  <r>
    <x v="5"/>
    <x v="2"/>
    <x v="0"/>
    <x v="20"/>
    <x v="20"/>
    <x v="1"/>
    <x v="11"/>
    <n v="13596.139456000001"/>
    <n v="9.4601412714429909"/>
    <n v="128621.4"/>
    <n v="9.4601412714429914E-3"/>
    <n v="128.62140000000008"/>
  </r>
  <r>
    <x v="5"/>
    <x v="2"/>
    <x v="0"/>
    <x v="7"/>
    <x v="7"/>
    <x v="1"/>
    <x v="11"/>
    <n v="13596.139456000001"/>
    <n v="4.4180173646148697"/>
    <n v="60067.980208333298"/>
    <n v="4.4180173646148693E-3"/>
    <n v="60.067980208333367"/>
  </r>
  <r>
    <x v="5"/>
    <x v="2"/>
    <x v="0"/>
    <x v="8"/>
    <x v="8"/>
    <x v="1"/>
    <x v="11"/>
    <n v="13596.139456000001"/>
    <n v="26.833817117549899"/>
    <n v="364836.31966700801"/>
    <n v="2.68338171175499E-2"/>
    <n v="364.83631966700841"/>
  </r>
  <r>
    <x v="5"/>
    <x v="2"/>
    <x v="0"/>
    <x v="9"/>
    <x v="9"/>
    <x v="1"/>
    <x v="11"/>
    <n v="13596.139456000001"/>
    <n v="0"/>
    <n v="0"/>
    <n v="0"/>
    <n v="0"/>
  </r>
  <r>
    <x v="5"/>
    <x v="2"/>
    <x v="0"/>
    <x v="10"/>
    <x v="10"/>
    <x v="1"/>
    <x v="11"/>
    <n v="13596.139456000001"/>
    <n v="5432.0902143816902"/>
    <n v="73855456.092306405"/>
    <n v="5.4320902143816898"/>
    <n v="73855.456092306398"/>
  </r>
  <r>
    <x v="5"/>
    <x v="2"/>
    <x v="0"/>
    <x v="11"/>
    <x v="11"/>
    <x v="1"/>
    <x v="11"/>
    <n v="13596.139456000001"/>
    <n v="303.241661142373"/>
    <n v="4122915.9137607999"/>
    <n v="0.303241661142373"/>
    <n v="4122.9159137607994"/>
  </r>
  <r>
    <x v="5"/>
    <x v="2"/>
    <x v="0"/>
    <x v="12"/>
    <x v="12"/>
    <x v="1"/>
    <x v="11"/>
    <n v="13596.139456000001"/>
    <n v="14363.0539762929"/>
    <n v="195282084.875734"/>
    <n v="14.3630539762929"/>
    <n v="195282.08487573359"/>
  </r>
  <r>
    <x v="5"/>
    <x v="2"/>
    <x v="0"/>
    <x v="13"/>
    <x v="13"/>
    <x v="1"/>
    <x v="11"/>
    <n v="13596.139456000001"/>
    <n v="266.47591458564801"/>
    <n v="3623043.6963716098"/>
    <n v="0.26647591458564801"/>
    <n v="3623.0436963716152"/>
  </r>
  <r>
    <x v="5"/>
    <x v="2"/>
    <x v="0"/>
    <x v="14"/>
    <x v="14"/>
    <x v="1"/>
    <x v="11"/>
    <n v="13596.139456000001"/>
    <n v="21.195383832522399"/>
    <n v="288175.39441042201"/>
    <n v="2.11953838325224E-2"/>
    <n v="288.17539441042231"/>
  </r>
  <r>
    <x v="5"/>
    <x v="2"/>
    <x v="0"/>
    <x v="22"/>
    <x v="22"/>
    <x v="1"/>
    <x v="11"/>
    <n v="13596.139456000001"/>
    <n v="126.71165949896"/>
    <n v="1722789.39324904"/>
    <n v="0.12671165949896002"/>
    <n v="1722.7893932490476"/>
  </r>
  <r>
    <x v="5"/>
    <x v="2"/>
    <x v="0"/>
    <x v="18"/>
    <x v="18"/>
    <x v="1"/>
    <x v="11"/>
    <n v="13596.139456000001"/>
    <n v="7.10503969042015"/>
    <n v="96601.110471367399"/>
    <n v="7.1050396904201504E-3"/>
    <n v="96.601110471367434"/>
  </r>
  <r>
    <x v="5"/>
    <x v="2"/>
    <x v="0"/>
    <x v="25"/>
    <x v="21"/>
    <x v="1"/>
    <x v="11"/>
    <n v="13596.139456000001"/>
    <n v="339.58439117227698"/>
    <n v="4617036.7394591402"/>
    <n v="0.33958439117227696"/>
    <n v="4617.0367394591331"/>
  </r>
  <r>
    <x v="5"/>
    <x v="2"/>
    <x v="0"/>
    <x v="21"/>
    <x v="21"/>
    <x v="1"/>
    <x v="11"/>
    <n v="13596.139456000001"/>
    <n v="261.54817166318401"/>
    <n v="3556045.41639448"/>
    <n v="0.261548171663184"/>
    <n v="3556.0454163944773"/>
  </r>
  <r>
    <x v="5"/>
    <x v="2"/>
    <x v="0"/>
    <x v="33"/>
    <x v="32"/>
    <x v="1"/>
    <x v="12"/>
    <n v="13596.139456000001"/>
    <n v="2223.2514505549998"/>
    <n v="30227636.767499998"/>
    <n v="2.2232514505549998"/>
    <n v="30227.636767500069"/>
  </r>
  <r>
    <x v="5"/>
    <x v="2"/>
    <x v="0"/>
    <x v="2"/>
    <x v="2"/>
    <x v="1"/>
    <x v="12"/>
    <n v="13596.139456000001"/>
    <n v="0"/>
    <n v="0"/>
    <n v="0"/>
    <n v="0"/>
  </r>
  <r>
    <x v="5"/>
    <x v="2"/>
    <x v="0"/>
    <x v="3"/>
    <x v="3"/>
    <x v="1"/>
    <x v="12"/>
    <n v="13596.139456000001"/>
    <n v="1572.2622011907899"/>
    <n v="21376696.148787498"/>
    <n v="1.5722622011907899"/>
    <n v="21376.696148787509"/>
  </r>
  <r>
    <x v="5"/>
    <x v="2"/>
    <x v="0"/>
    <x v="4"/>
    <x v="4"/>
    <x v="1"/>
    <x v="12"/>
    <n v="13596.139456000001"/>
    <n v="3242.9683217666702"/>
    <n v="44091849.554130003"/>
    <n v="3.24296832176667"/>
    <n v="44091.849554129927"/>
  </r>
  <r>
    <x v="5"/>
    <x v="2"/>
    <x v="0"/>
    <x v="26"/>
    <x v="25"/>
    <x v="1"/>
    <x v="12"/>
    <n v="13596.139456000001"/>
    <n v="560.65835334098904"/>
    <n v="7622789.1591953998"/>
    <n v="0.56065835334098901"/>
    <n v="7622.7891591954103"/>
  </r>
  <r>
    <x v="5"/>
    <x v="2"/>
    <x v="0"/>
    <x v="5"/>
    <x v="5"/>
    <x v="1"/>
    <x v="12"/>
    <n v="13596.139456000001"/>
    <n v="173.70816848934501"/>
    <n v="2361760.4834274799"/>
    <n v="0.17370816848934501"/>
    <n v="2361.7604834274798"/>
  </r>
  <r>
    <x v="5"/>
    <x v="2"/>
    <x v="0"/>
    <x v="20"/>
    <x v="20"/>
    <x v="1"/>
    <x v="12"/>
    <n v="13596.139456000001"/>
    <n v="12.6440883168423"/>
    <n v="171910.78804976901"/>
    <n v="1.26440883168423E-2"/>
    <n v="171.91078804976823"/>
  </r>
  <r>
    <x v="5"/>
    <x v="2"/>
    <x v="0"/>
    <x v="7"/>
    <x v="7"/>
    <x v="1"/>
    <x v="12"/>
    <n v="13596.139456000001"/>
    <n v="1.1496699461823101"/>
    <n v="15631.072916666701"/>
    <n v="1.1496699461823101E-3"/>
    <n v="15.631072916666703"/>
  </r>
  <r>
    <x v="5"/>
    <x v="2"/>
    <x v="0"/>
    <x v="8"/>
    <x v="8"/>
    <x v="1"/>
    <x v="12"/>
    <n v="13596.139456000001"/>
    <n v="73.946131074865605"/>
    <n v="1005381.91032553"/>
    <n v="7.3946131074865598E-2"/>
    <n v="1005.3819103255279"/>
  </r>
  <r>
    <x v="5"/>
    <x v="2"/>
    <x v="0"/>
    <x v="9"/>
    <x v="9"/>
    <x v="1"/>
    <x v="12"/>
    <n v="13596.139456000001"/>
    <n v="18.3618714261689"/>
    <n v="249650.56458333301"/>
    <n v="1.8361871426168901E-2"/>
    <n v="249.65056458333399"/>
  </r>
  <r>
    <x v="5"/>
    <x v="2"/>
    <x v="0"/>
    <x v="10"/>
    <x v="10"/>
    <x v="1"/>
    <x v="12"/>
    <n v="13596.139456000001"/>
    <n v="6765.5220830975604"/>
    <n v="91984981.734441996"/>
    <n v="6.7655220830975606"/>
    <n v="91984.981734442059"/>
  </r>
  <r>
    <x v="5"/>
    <x v="2"/>
    <x v="0"/>
    <x v="11"/>
    <x v="11"/>
    <x v="1"/>
    <x v="12"/>
    <n v="13596.139456000001"/>
    <n v="227.614739001483"/>
    <n v="3094681.7337051998"/>
    <n v="0.22761473900148299"/>
    <n v="3094.6817337052053"/>
  </r>
  <r>
    <x v="5"/>
    <x v="2"/>
    <x v="0"/>
    <x v="12"/>
    <x v="12"/>
    <x v="1"/>
    <x v="12"/>
    <n v="13596.139456000001"/>
    <n v="7061.1785574805599"/>
    <n v="96004768.391222596"/>
    <n v="7.0611785574805603"/>
    <n v="96004.76839122262"/>
  </r>
  <r>
    <x v="5"/>
    <x v="2"/>
    <x v="0"/>
    <x v="13"/>
    <x v="13"/>
    <x v="1"/>
    <x v="12"/>
    <n v="13596.139456000001"/>
    <n v="707.09512293250896"/>
    <n v="9613763.9000478499"/>
    <n v="0.70709512293250898"/>
    <n v="9613.7639000478557"/>
  </r>
  <r>
    <x v="5"/>
    <x v="2"/>
    <x v="0"/>
    <x v="14"/>
    <x v="14"/>
    <x v="1"/>
    <x v="12"/>
    <n v="13596.139456000001"/>
    <n v="28.634787299385"/>
    <n v="389322.56141533703"/>
    <n v="2.8634787299385001E-2"/>
    <n v="389.32256141533611"/>
  </r>
  <r>
    <x v="5"/>
    <x v="2"/>
    <x v="0"/>
    <x v="22"/>
    <x v="22"/>
    <x v="1"/>
    <x v="12"/>
    <n v="13596.139456000001"/>
    <n v="71.370771458237698"/>
    <n v="970366.96182850399"/>
    <n v="7.1370771458237697E-2"/>
    <n v="970.36696182850426"/>
  </r>
  <r>
    <x v="5"/>
    <x v="2"/>
    <x v="0"/>
    <x v="35"/>
    <x v="21"/>
    <x v="1"/>
    <x v="12"/>
    <n v="13596.139456000001"/>
    <n v="3.2150063676993699"/>
    <n v="43711.674927168599"/>
    <n v="3.2150063676993699E-3"/>
    <n v="43.711674927168652"/>
  </r>
  <r>
    <x v="5"/>
    <x v="2"/>
    <x v="0"/>
    <x v="25"/>
    <x v="21"/>
    <x v="1"/>
    <x v="12"/>
    <n v="13596.139456000001"/>
    <n v="118.402736275162"/>
    <n v="1609820.1143691"/>
    <n v="0.118402736275162"/>
    <n v="1609.8201143690926"/>
  </r>
  <r>
    <x v="5"/>
    <x v="2"/>
    <x v="0"/>
    <x v="21"/>
    <x v="21"/>
    <x v="1"/>
    <x v="12"/>
    <n v="13596.139456000001"/>
    <n v="76.439095452197904"/>
    <n v="1039276.60165858"/>
    <n v="7.6439095452197903E-2"/>
    <n v="1039.2766016585781"/>
  </r>
  <r>
    <x v="5"/>
    <x v="2"/>
    <x v="0"/>
    <x v="37"/>
    <x v="35"/>
    <x v="1"/>
    <x v="12"/>
    <n v="13596.139456000001"/>
    <n v="7.8520979713791501"/>
    <n v="106758.219041046"/>
    <n v="7.8520979713791496E-3"/>
    <n v="106.75821904104562"/>
  </r>
  <r>
    <x v="5"/>
    <x v="2"/>
    <x v="0"/>
    <x v="0"/>
    <x v="0"/>
    <x v="1"/>
    <x v="13"/>
    <n v="13596.139456000001"/>
    <n v="3.3071973041464102"/>
    <n v="44965.1157556818"/>
    <n v="3.3071973041464103E-3"/>
    <n v="44.965115755681843"/>
  </r>
  <r>
    <x v="5"/>
    <x v="2"/>
    <x v="0"/>
    <x v="1"/>
    <x v="1"/>
    <x v="1"/>
    <x v="13"/>
    <n v="13596.139456000001"/>
    <n v="0"/>
    <n v="0"/>
    <n v="0"/>
    <n v="0"/>
  </r>
  <r>
    <x v="5"/>
    <x v="2"/>
    <x v="0"/>
    <x v="2"/>
    <x v="2"/>
    <x v="1"/>
    <x v="13"/>
    <n v="13596.139456000001"/>
    <n v="15.313603683148299"/>
    <n v="208205.89124999999"/>
    <n v="1.5313603683148299E-2"/>
    <n v="208.20589124999952"/>
  </r>
  <r>
    <x v="5"/>
    <x v="2"/>
    <x v="0"/>
    <x v="3"/>
    <x v="3"/>
    <x v="1"/>
    <x v="13"/>
    <n v="13596.139456000001"/>
    <n v="1684.0624329837101"/>
    <n v="22896747.691457201"/>
    <n v="1.6840624329837102"/>
    <n v="22896.747691457178"/>
  </r>
  <r>
    <x v="5"/>
    <x v="2"/>
    <x v="0"/>
    <x v="4"/>
    <x v="4"/>
    <x v="1"/>
    <x v="13"/>
    <n v="13596.139456000001"/>
    <n v="543.73655078462798"/>
    <n v="7392717.9717922304"/>
    <n v="0.54373655078462801"/>
    <n v="7392.717971792229"/>
  </r>
  <r>
    <x v="5"/>
    <x v="2"/>
    <x v="0"/>
    <x v="26"/>
    <x v="25"/>
    <x v="1"/>
    <x v="13"/>
    <n v="13596.139456000001"/>
    <n v="528.28636608789498"/>
    <n v="7182655.10603448"/>
    <n v="0.52828636608789492"/>
    <n v="7182.6551060344891"/>
  </r>
  <r>
    <x v="5"/>
    <x v="2"/>
    <x v="0"/>
    <x v="5"/>
    <x v="5"/>
    <x v="1"/>
    <x v="13"/>
    <n v="13596.139456000001"/>
    <n v="149.14058045735999"/>
    <n v="2027736.1304470601"/>
    <n v="0.14914058045735998"/>
    <n v="2027.7361304470546"/>
  </r>
  <r>
    <x v="5"/>
    <x v="2"/>
    <x v="0"/>
    <x v="20"/>
    <x v="20"/>
    <x v="1"/>
    <x v="13"/>
    <n v="13596.139456000001"/>
    <n v="2.1351013286242901"/>
    <n v="29029.135416666701"/>
    <n v="2.13510132862429E-3"/>
    <n v="29.029135416666733"/>
  </r>
  <r>
    <x v="5"/>
    <x v="2"/>
    <x v="0"/>
    <x v="7"/>
    <x v="7"/>
    <x v="1"/>
    <x v="13"/>
    <n v="13596.139456000001"/>
    <n v="11.9853091889506"/>
    <n v="162953.93515624999"/>
    <n v="1.19853091889506E-2"/>
    <n v="162.95393515625062"/>
  </r>
  <r>
    <x v="5"/>
    <x v="2"/>
    <x v="0"/>
    <x v="8"/>
    <x v="8"/>
    <x v="1"/>
    <x v="13"/>
    <n v="13596.139456000001"/>
    <n v="96.290054318437697"/>
    <n v="1309173.00673929"/>
    <n v="9.6290054318437693E-2"/>
    <n v="1309.1730067392939"/>
  </r>
  <r>
    <x v="5"/>
    <x v="2"/>
    <x v="0"/>
    <x v="9"/>
    <x v="9"/>
    <x v="1"/>
    <x v="13"/>
    <n v="13596.139456000001"/>
    <n v="5.6251708081062901"/>
    <n v="76480.606770833299"/>
    <n v="5.6251708081062899E-3"/>
    <n v="76.480606770833333"/>
  </r>
  <r>
    <x v="5"/>
    <x v="2"/>
    <x v="0"/>
    <x v="10"/>
    <x v="10"/>
    <x v="1"/>
    <x v="13"/>
    <n v="13596.139456000001"/>
    <n v="9843.06924264999"/>
    <n v="133827742.098134"/>
    <n v="9.8430692426499906"/>
    <n v="133827.74209813357"/>
  </r>
  <r>
    <x v="5"/>
    <x v="2"/>
    <x v="0"/>
    <x v="11"/>
    <x v="11"/>
    <x v="1"/>
    <x v="13"/>
    <n v="13596.139456000001"/>
    <n v="275.61910031529402"/>
    <n v="3747355.7246239898"/>
    <n v="0.27561910031529402"/>
    <n v="3747.3557246239911"/>
  </r>
  <r>
    <x v="5"/>
    <x v="2"/>
    <x v="0"/>
    <x v="12"/>
    <x v="12"/>
    <x v="1"/>
    <x v="13"/>
    <n v="13596.139456000001"/>
    <n v="7298.7281406375796"/>
    <n v="99234525.651539996"/>
    <n v="7.2987281406375795"/>
    <n v="99234.525651540112"/>
  </r>
  <r>
    <x v="5"/>
    <x v="2"/>
    <x v="0"/>
    <x v="23"/>
    <x v="23"/>
    <x v="1"/>
    <x v="13"/>
    <n v="13596.139456000001"/>
    <n v="4.0320842562343504"/>
    <n v="54820.779846104197"/>
    <n v="4.0320842562343506E-3"/>
    <n v="54.820779846104273"/>
  </r>
  <r>
    <x v="5"/>
    <x v="2"/>
    <x v="0"/>
    <x v="13"/>
    <x v="13"/>
    <x v="1"/>
    <x v="13"/>
    <n v="13596.139456000001"/>
    <n v="1062.2581259359299"/>
    <n v="14442609.618494101"/>
    <n v="1.0622581259359298"/>
    <n v="14442.609618494113"/>
  </r>
  <r>
    <x v="5"/>
    <x v="2"/>
    <x v="0"/>
    <x v="14"/>
    <x v="14"/>
    <x v="1"/>
    <x v="13"/>
    <n v="13596.139456000001"/>
    <n v="98.987858509032804"/>
    <n v="1345852.7287396099"/>
    <n v="9.89878585090328E-2"/>
    <n v="1345.8527287396062"/>
  </r>
  <r>
    <x v="5"/>
    <x v="2"/>
    <x v="0"/>
    <x v="22"/>
    <x v="22"/>
    <x v="1"/>
    <x v="13"/>
    <n v="13596.139456000001"/>
    <n v="173.23806767553199"/>
    <n v="2355368.9272045"/>
    <n v="0.17323806767553199"/>
    <n v="2355.368927204499"/>
  </r>
  <r>
    <x v="5"/>
    <x v="2"/>
    <x v="0"/>
    <x v="18"/>
    <x v="18"/>
    <x v="1"/>
    <x v="13"/>
    <n v="13596.139456000001"/>
    <n v="1.17809852220335"/>
    <n v="16017.591800784199"/>
    <n v="1.17809852220335E-3"/>
    <n v="16.01759180078426"/>
  </r>
  <r>
    <x v="5"/>
    <x v="2"/>
    <x v="0"/>
    <x v="25"/>
    <x v="21"/>
    <x v="1"/>
    <x v="13"/>
    <n v="13596.139456000001"/>
    <n v="2.1184996416206898"/>
    <n v="28803.416564960899"/>
    <n v="2.11849964162069E-3"/>
    <n v="28.803416564960923"/>
  </r>
  <r>
    <x v="5"/>
    <x v="2"/>
    <x v="0"/>
    <x v="37"/>
    <x v="35"/>
    <x v="1"/>
    <x v="13"/>
    <n v="13596.139456000001"/>
    <n v="5.1881501338250899"/>
    <n v="70538.812738150998"/>
    <n v="5.1881501338250898E-3"/>
    <n v="70.53881273815098"/>
  </r>
  <r>
    <x v="5"/>
    <x v="2"/>
    <x v="0"/>
    <x v="0"/>
    <x v="0"/>
    <x v="1"/>
    <x v="14"/>
    <n v="13596.139456000001"/>
    <n v="52.593879360265099"/>
    <n v="715073.71831420495"/>
    <n v="5.2593879360265099E-2"/>
    <n v="715.07371831420437"/>
  </r>
  <r>
    <x v="5"/>
    <x v="2"/>
    <x v="0"/>
    <x v="2"/>
    <x v="2"/>
    <x v="1"/>
    <x v="14"/>
    <n v="13596.139456000001"/>
    <n v="156.188821135007"/>
    <n v="2123564.9936197898"/>
    <n v="0.15618882113500701"/>
    <n v="2123.5649936197956"/>
  </r>
  <r>
    <x v="5"/>
    <x v="2"/>
    <x v="0"/>
    <x v="3"/>
    <x v="3"/>
    <x v="1"/>
    <x v="14"/>
    <n v="13596.139456000001"/>
    <n v="905.62574978525095"/>
    <n v="12313013.989024799"/>
    <n v="0.9056257497852509"/>
    <n v="12313.013989024834"/>
  </r>
  <r>
    <x v="5"/>
    <x v="2"/>
    <x v="0"/>
    <x v="4"/>
    <x v="4"/>
    <x v="1"/>
    <x v="14"/>
    <n v="13596.139456000001"/>
    <n v="2951.6787981379698"/>
    <n v="40131436.568802297"/>
    <n v="2.9516787981379697"/>
    <n v="40131.43656880231"/>
  </r>
  <r>
    <x v="5"/>
    <x v="2"/>
    <x v="0"/>
    <x v="26"/>
    <x v="25"/>
    <x v="1"/>
    <x v="14"/>
    <n v="13596.139456000001"/>
    <n v="857.11824886623299"/>
    <n v="11653499.241867799"/>
    <n v="0.857118248866233"/>
    <n v="11653.499241867818"/>
  </r>
  <r>
    <x v="5"/>
    <x v="2"/>
    <x v="0"/>
    <x v="5"/>
    <x v="5"/>
    <x v="1"/>
    <x v="14"/>
    <n v="13596.139456000001"/>
    <n v="390.21992066385701"/>
    <n v="5305484.4598550601"/>
    <n v="0.39021992066385702"/>
    <n v="5305.4844598550562"/>
  </r>
  <r>
    <x v="5"/>
    <x v="2"/>
    <x v="0"/>
    <x v="20"/>
    <x v="20"/>
    <x v="1"/>
    <x v="14"/>
    <n v="13596.139456000001"/>
    <n v="0"/>
    <n v="0"/>
    <n v="0"/>
    <n v="0"/>
  </r>
  <r>
    <x v="5"/>
    <x v="2"/>
    <x v="0"/>
    <x v="7"/>
    <x v="7"/>
    <x v="1"/>
    <x v="14"/>
    <n v="13596.139456000001"/>
    <n v="5.0571791085043198"/>
    <n v="68758.112413194496"/>
    <n v="5.0571791085043194E-3"/>
    <n v="68.758112413194482"/>
  </r>
  <r>
    <x v="5"/>
    <x v="2"/>
    <x v="0"/>
    <x v="8"/>
    <x v="8"/>
    <x v="1"/>
    <x v="14"/>
    <n v="13596.139456000001"/>
    <n v="131.91923253559801"/>
    <n v="1793592.2824824799"/>
    <n v="0.13191923253559801"/>
    <n v="1793.5922824824831"/>
  </r>
  <r>
    <x v="5"/>
    <x v="2"/>
    <x v="0"/>
    <x v="9"/>
    <x v="9"/>
    <x v="1"/>
    <x v="14"/>
    <n v="13596.139456000001"/>
    <n v="360.84731660465002"/>
    <n v="4906130.4388802098"/>
    <n v="0.36084731660465003"/>
    <n v="4906.1304388802064"/>
  </r>
  <r>
    <x v="5"/>
    <x v="2"/>
    <x v="0"/>
    <x v="10"/>
    <x v="10"/>
    <x v="1"/>
    <x v="14"/>
    <n v="13596.139456000001"/>
    <n v="5024.8394083535704"/>
    <n v="68318417.339979604"/>
    <n v="5.0248394083535706"/>
    <n v="68318.417339979685"/>
  </r>
  <r>
    <x v="5"/>
    <x v="2"/>
    <x v="0"/>
    <x v="11"/>
    <x v="11"/>
    <x v="1"/>
    <x v="14"/>
    <n v="13596.139456000001"/>
    <n v="176.11723394692501"/>
    <n v="2394514.47334737"/>
    <n v="0.17611723394692502"/>
    <n v="2394.5144733473699"/>
  </r>
  <r>
    <x v="5"/>
    <x v="2"/>
    <x v="0"/>
    <x v="12"/>
    <x v="12"/>
    <x v="1"/>
    <x v="14"/>
    <n v="13596.139456000001"/>
    <n v="1952.28604758711"/>
    <n v="26543553.360997401"/>
    <n v="1.95228604758711"/>
    <n v="26543.553360997401"/>
  </r>
  <r>
    <x v="5"/>
    <x v="2"/>
    <x v="0"/>
    <x v="13"/>
    <x v="13"/>
    <x v="1"/>
    <x v="14"/>
    <n v="13596.139456000001"/>
    <n v="837.50165419769996"/>
    <n v="11386789.2851026"/>
    <n v="0.83750165419769995"/>
    <n v="11386.789285102617"/>
  </r>
  <r>
    <x v="5"/>
    <x v="2"/>
    <x v="0"/>
    <x v="14"/>
    <x v="14"/>
    <x v="1"/>
    <x v="14"/>
    <n v="13596.139456000001"/>
    <n v="149.55515958093099"/>
    <n v="2033372.8060266699"/>
    <n v="0.14955515958093099"/>
    <n v="2033.3728060266724"/>
  </r>
  <r>
    <x v="5"/>
    <x v="2"/>
    <x v="0"/>
    <x v="22"/>
    <x v="22"/>
    <x v="1"/>
    <x v="14"/>
    <n v="13596.139456000001"/>
    <n v="182.593827624212"/>
    <n v="2482571.1441836101"/>
    <n v="0.182593827624212"/>
    <n v="2482.5711441836115"/>
  </r>
  <r>
    <x v="5"/>
    <x v="2"/>
    <x v="0"/>
    <x v="18"/>
    <x v="18"/>
    <x v="1"/>
    <x v="14"/>
    <n v="13596.139456000001"/>
    <n v="3.6646811967006201"/>
    <n v="49825.516612122599"/>
    <n v="3.6646811967006201E-3"/>
    <n v="49.825516612122598"/>
  </r>
  <r>
    <x v="5"/>
    <x v="2"/>
    <x v="0"/>
    <x v="25"/>
    <x v="21"/>
    <x v="1"/>
    <x v="14"/>
    <n v="13596.139456000001"/>
    <n v="5.7385911548030402"/>
    <n v="78022.6856216702"/>
    <n v="5.7385911548030405E-3"/>
    <n v="78.022685621670234"/>
  </r>
  <r>
    <x v="5"/>
    <x v="2"/>
    <x v="0"/>
    <x v="37"/>
    <x v="35"/>
    <x v="1"/>
    <x v="14"/>
    <n v="13596.139456000001"/>
    <n v="16.876854403659699"/>
    <n v="229460.06605076499"/>
    <n v="1.68768544036597E-2"/>
    <n v="229.46006605076499"/>
  </r>
  <r>
    <x v="5"/>
    <x v="2"/>
    <x v="0"/>
    <x v="0"/>
    <x v="0"/>
    <x v="1"/>
    <x v="15"/>
    <n v="13596.139456000001"/>
    <n v="51.830704560743698"/>
    <n v="704697.48731060605"/>
    <n v="5.18307045607437E-2"/>
    <n v="704.69748731060656"/>
  </r>
  <r>
    <x v="5"/>
    <x v="2"/>
    <x v="0"/>
    <x v="2"/>
    <x v="2"/>
    <x v="1"/>
    <x v="15"/>
    <n v="13596.139456000001"/>
    <n v="547.964517572212"/>
    <n v="7450201.9978515599"/>
    <n v="0.54796451757221198"/>
    <n v="7450.2019978515573"/>
  </r>
  <r>
    <x v="5"/>
    <x v="2"/>
    <x v="0"/>
    <x v="3"/>
    <x v="3"/>
    <x v="1"/>
    <x v="15"/>
    <n v="13596.139456000001"/>
    <n v="873.04377950239405"/>
    <n v="11870024.977307901"/>
    <n v="0.87304377950239409"/>
    <n v="11870.024977307865"/>
  </r>
  <r>
    <x v="5"/>
    <x v="2"/>
    <x v="0"/>
    <x v="4"/>
    <x v="4"/>
    <x v="1"/>
    <x v="15"/>
    <n v="13596.139456000001"/>
    <n v="3360.5637273024499"/>
    <n v="45690693.087179199"/>
    <n v="3.3605637273024498"/>
    <n v="45690.693087179265"/>
  </r>
  <r>
    <x v="5"/>
    <x v="2"/>
    <x v="0"/>
    <x v="26"/>
    <x v="25"/>
    <x v="1"/>
    <x v="15"/>
    <n v="13596.139456000001"/>
    <n v="561.46234021491705"/>
    <n v="7633720.2768541304"/>
    <n v="0.56146234021491703"/>
    <n v="7633.7202768541292"/>
  </r>
  <r>
    <x v="5"/>
    <x v="2"/>
    <x v="0"/>
    <x v="5"/>
    <x v="5"/>
    <x v="1"/>
    <x v="15"/>
    <n v="13596.139456000001"/>
    <n v="302.39625869428602"/>
    <n v="4111421.7041801601"/>
    <n v="0.30239625869428599"/>
    <n v="4111.4217041801649"/>
  </r>
  <r>
    <x v="5"/>
    <x v="2"/>
    <x v="0"/>
    <x v="20"/>
    <x v="20"/>
    <x v="1"/>
    <x v="15"/>
    <n v="13596.139456000001"/>
    <n v="0.17655645602085401"/>
    <n v="2400.4861979166699"/>
    <n v="1.7655645602085402E-4"/>
    <n v="2.4004861979166621"/>
  </r>
  <r>
    <x v="5"/>
    <x v="2"/>
    <x v="0"/>
    <x v="7"/>
    <x v="7"/>
    <x v="1"/>
    <x v="15"/>
    <n v="13596.139456000001"/>
    <n v="3.9540434220484402"/>
    <n v="53759.725781250003"/>
    <n v="3.9540434220484404E-3"/>
    <n v="53.759725781250062"/>
  </r>
  <r>
    <x v="5"/>
    <x v="2"/>
    <x v="0"/>
    <x v="8"/>
    <x v="8"/>
    <x v="1"/>
    <x v="15"/>
    <n v="13596.139456000001"/>
    <n v="66.938398997592202"/>
    <n v="910103.80773263401"/>
    <n v="6.6938398997592199E-2"/>
    <n v="910.10380773263421"/>
  </r>
  <r>
    <x v="5"/>
    <x v="2"/>
    <x v="0"/>
    <x v="9"/>
    <x v="9"/>
    <x v="1"/>
    <x v="15"/>
    <n v="13596.139456000001"/>
    <n v="25.703921791660701"/>
    <n v="349474.10524553602"/>
    <n v="2.57039217916607E-2"/>
    <n v="349.47410524553629"/>
  </r>
  <r>
    <x v="5"/>
    <x v="2"/>
    <x v="0"/>
    <x v="10"/>
    <x v="10"/>
    <x v="1"/>
    <x v="15"/>
    <n v="13596.139456000001"/>
    <n v="2500.2027940553799"/>
    <n v="33993105.856257796"/>
    <n v="2.5002027940553799"/>
    <n v="33993.105856257796"/>
  </r>
  <r>
    <x v="5"/>
    <x v="2"/>
    <x v="0"/>
    <x v="11"/>
    <x v="11"/>
    <x v="1"/>
    <x v="15"/>
    <n v="13596.139456000001"/>
    <n v="118.483010294141"/>
    <n v="1610911.53112583"/>
    <n v="0.118483010294141"/>
    <n v="1610.9115311258247"/>
  </r>
  <r>
    <x v="5"/>
    <x v="2"/>
    <x v="0"/>
    <x v="12"/>
    <x v="12"/>
    <x v="1"/>
    <x v="15"/>
    <n v="13596.139456000001"/>
    <n v="30313.988180614499"/>
    <n v="412153210.77117002"/>
    <n v="30.313988180614498"/>
    <n v="412153.21077117044"/>
  </r>
  <r>
    <x v="5"/>
    <x v="2"/>
    <x v="0"/>
    <x v="13"/>
    <x v="13"/>
    <x v="1"/>
    <x v="15"/>
    <n v="13596.139456000001"/>
    <n v="1241.7343025544801"/>
    <n v="16882792.744829599"/>
    <n v="1.24173430255448"/>
    <n v="16882.792744829607"/>
  </r>
  <r>
    <x v="5"/>
    <x v="2"/>
    <x v="0"/>
    <x v="14"/>
    <x v="14"/>
    <x v="1"/>
    <x v="15"/>
    <n v="13596.139456000001"/>
    <n v="344.00715353612998"/>
    <n v="4677169.2333388301"/>
    <n v="0.34400715353612998"/>
    <n v="4677.1692333388273"/>
  </r>
  <r>
    <x v="5"/>
    <x v="2"/>
    <x v="0"/>
    <x v="34"/>
    <x v="33"/>
    <x v="1"/>
    <x v="15"/>
    <n v="13596.139456000001"/>
    <n v="1.3620134288888801"/>
    <n v="18518.124520117901"/>
    <n v="1.3620134288888802E-3"/>
    <n v="18.518124520117954"/>
  </r>
  <r>
    <x v="5"/>
    <x v="2"/>
    <x v="0"/>
    <x v="22"/>
    <x v="22"/>
    <x v="1"/>
    <x v="15"/>
    <n v="13596.139456000001"/>
    <n v="298.30999359759301"/>
    <n v="4055864.2740713302"/>
    <n v="0.29830999359759303"/>
    <n v="4055.8642740713422"/>
  </r>
  <r>
    <x v="5"/>
    <x v="2"/>
    <x v="0"/>
    <x v="17"/>
    <x v="17"/>
    <x v="1"/>
    <x v="15"/>
    <n v="13596.139456000001"/>
    <n v="0.62734240098305005"/>
    <n v="8529.4347704274205"/>
    <n v="6.2734240098305007E-4"/>
    <n v="8.5294347704274198"/>
  </r>
  <r>
    <x v="5"/>
    <x v="2"/>
    <x v="0"/>
    <x v="18"/>
    <x v="18"/>
    <x v="1"/>
    <x v="15"/>
    <n v="13596.139456000001"/>
    <n v="2.8990602394725999"/>
    <n v="39416.027307214201"/>
    <n v="2.8990602394725999E-3"/>
    <n v="39.416027307214229"/>
  </r>
  <r>
    <x v="5"/>
    <x v="2"/>
    <x v="0"/>
    <x v="25"/>
    <x v="21"/>
    <x v="1"/>
    <x v="15"/>
    <n v="13596.139456000001"/>
    <n v="16.324572658404101"/>
    <n v="221951.16642326699"/>
    <n v="1.6324572658404101E-2"/>
    <n v="221.95116642326681"/>
  </r>
  <r>
    <x v="5"/>
    <x v="2"/>
    <x v="0"/>
    <x v="37"/>
    <x v="35"/>
    <x v="1"/>
    <x v="15"/>
    <n v="13596.139456000001"/>
    <n v="3.0049208832222898"/>
    <n v="40855.323382536902"/>
    <n v="3.0049208832222899E-3"/>
    <n v="40.855323382536945"/>
  </r>
  <r>
    <x v="5"/>
    <x v="2"/>
    <x v="0"/>
    <x v="0"/>
    <x v="0"/>
    <x v="1"/>
    <x v="16"/>
    <n v="13596.139456000001"/>
    <n v="62.698335153163001"/>
    <n v="852455.30840143096"/>
    <n v="6.2698335153163004E-2"/>
    <n v="852.45530840143135"/>
  </r>
  <r>
    <x v="5"/>
    <x v="2"/>
    <x v="0"/>
    <x v="2"/>
    <x v="2"/>
    <x v="1"/>
    <x v="16"/>
    <n v="13596.139456000001"/>
    <n v="88.991068998883506"/>
    <n v="1209934.98444734"/>
    <n v="8.899106899888351E-2"/>
    <n v="1209.9349844473386"/>
  </r>
  <r>
    <x v="5"/>
    <x v="2"/>
    <x v="0"/>
    <x v="3"/>
    <x v="3"/>
    <x v="1"/>
    <x v="16"/>
    <n v="13596.139456000001"/>
    <n v="9628.8512290466406"/>
    <n v="130915204.111195"/>
    <n v="9.6288512290466404"/>
    <n v="130915.20411119513"/>
  </r>
  <r>
    <x v="5"/>
    <x v="2"/>
    <x v="0"/>
    <x v="4"/>
    <x v="4"/>
    <x v="1"/>
    <x v="16"/>
    <n v="13596.139456000001"/>
    <n v="1308.5483134322201"/>
    <n v="17791205.354338001"/>
    <n v="1.30854831343222"/>
    <n v="17791.205354338061"/>
  </r>
  <r>
    <x v="5"/>
    <x v="2"/>
    <x v="0"/>
    <x v="26"/>
    <x v="25"/>
    <x v="1"/>
    <x v="16"/>
    <n v="13596.139456000001"/>
    <n v="1018.69100227168"/>
    <n v="13850264.9294581"/>
    <n v="1.01869100227168"/>
    <n v="13850.264929458175"/>
  </r>
  <r>
    <x v="5"/>
    <x v="2"/>
    <x v="0"/>
    <x v="5"/>
    <x v="5"/>
    <x v="1"/>
    <x v="16"/>
    <n v="13596.139456000001"/>
    <n v="130.84205366380201"/>
    <n v="1778946.80832249"/>
    <n v="0.130842053663802"/>
    <n v="1778.9468083224879"/>
  </r>
  <r>
    <x v="5"/>
    <x v="2"/>
    <x v="0"/>
    <x v="20"/>
    <x v="20"/>
    <x v="1"/>
    <x v="16"/>
    <n v="13596.139456000001"/>
    <n v="5.9842145571719598"/>
    <n v="81362.2156539352"/>
    <n v="5.9842145571719595E-3"/>
    <n v="81.362215653935252"/>
  </r>
  <r>
    <x v="5"/>
    <x v="2"/>
    <x v="0"/>
    <x v="7"/>
    <x v="7"/>
    <x v="1"/>
    <x v="16"/>
    <n v="13596.139456000001"/>
    <n v="0.358587530833053"/>
    <n v="4875.4060763888901"/>
    <n v="3.5858753083305302E-4"/>
    <n v="4.8754060763888889"/>
  </r>
  <r>
    <x v="5"/>
    <x v="2"/>
    <x v="0"/>
    <x v="8"/>
    <x v="8"/>
    <x v="1"/>
    <x v="16"/>
    <n v="13596.139456000001"/>
    <n v="34.157008551240601"/>
    <n v="464403.45166245202"/>
    <n v="3.4157008551240604E-2"/>
    <n v="464.4034516624518"/>
  </r>
  <r>
    <x v="5"/>
    <x v="2"/>
    <x v="0"/>
    <x v="9"/>
    <x v="9"/>
    <x v="1"/>
    <x v="16"/>
    <n v="13596.139456000001"/>
    <n v="32.796446853527002"/>
    <n v="445905.06508184498"/>
    <n v="3.2796446853526999E-2"/>
    <n v="445.90506508184552"/>
  </r>
  <r>
    <x v="5"/>
    <x v="2"/>
    <x v="0"/>
    <x v="10"/>
    <x v="10"/>
    <x v="1"/>
    <x v="16"/>
    <n v="13596.139456000001"/>
    <n v="3260.2946685409302"/>
    <n v="44327420.981135704"/>
    <n v="3.2602946685409302"/>
    <n v="44327.420981135787"/>
  </r>
  <r>
    <x v="5"/>
    <x v="2"/>
    <x v="0"/>
    <x v="11"/>
    <x v="11"/>
    <x v="1"/>
    <x v="16"/>
    <n v="13596.139456000001"/>
    <n v="237.897529327923"/>
    <n v="3234487.98498028"/>
    <n v="0.23789752932792299"/>
    <n v="3234.487984980291"/>
  </r>
  <r>
    <x v="5"/>
    <x v="2"/>
    <x v="0"/>
    <x v="12"/>
    <x v="12"/>
    <x v="1"/>
    <x v="16"/>
    <n v="13596.139456000001"/>
    <n v="738.30073977667098"/>
    <n v="10038039.818471599"/>
    <n v="0.73830073977667099"/>
    <n v="10038.039818471585"/>
  </r>
  <r>
    <x v="5"/>
    <x v="2"/>
    <x v="0"/>
    <x v="13"/>
    <x v="13"/>
    <x v="1"/>
    <x v="16"/>
    <n v="13596.139456000001"/>
    <n v="801.95636052065197"/>
    <n v="10903510.515264999"/>
    <n v="0.801956360520652"/>
    <n v="10903.510515264998"/>
  </r>
  <r>
    <x v="5"/>
    <x v="2"/>
    <x v="0"/>
    <x v="14"/>
    <x v="14"/>
    <x v="1"/>
    <x v="16"/>
    <n v="13596.139456000001"/>
    <n v="75.412669686902007"/>
    <n v="1025321.1738123799"/>
    <n v="7.5412669686902009E-2"/>
    <n v="1025.3211738123837"/>
  </r>
  <r>
    <x v="5"/>
    <x v="2"/>
    <x v="0"/>
    <x v="22"/>
    <x v="22"/>
    <x v="1"/>
    <x v="16"/>
    <n v="13596.139456000001"/>
    <n v="46.135507133938802"/>
    <n v="627264.78886631504"/>
    <n v="4.6135507133938804E-2"/>
    <n v="627.26478886631492"/>
  </r>
  <r>
    <x v="5"/>
    <x v="2"/>
    <x v="0"/>
    <x v="18"/>
    <x v="18"/>
    <x v="1"/>
    <x v="16"/>
    <n v="13596.139456000001"/>
    <n v="5.1615538712488904"/>
    <n v="70177.206243156601"/>
    <n v="5.16155387124889E-3"/>
    <n v="70.177206243156576"/>
  </r>
  <r>
    <x v="5"/>
    <x v="2"/>
    <x v="0"/>
    <x v="25"/>
    <x v="21"/>
    <x v="1"/>
    <x v="16"/>
    <n v="13596.139456000001"/>
    <n v="9.3251397072013198"/>
    <n v="126785.899905792"/>
    <n v="9.3251397072013197E-3"/>
    <n v="126.78589990579216"/>
  </r>
  <r>
    <x v="5"/>
    <x v="2"/>
    <x v="0"/>
    <x v="0"/>
    <x v="0"/>
    <x v="1"/>
    <x v="17"/>
    <n v="13596.139456000001"/>
    <n v="249.26253152186001"/>
    <n v="3389008.1397267999"/>
    <n v="0.24926253152186001"/>
    <n v="3389.008139726805"/>
  </r>
  <r>
    <x v="5"/>
    <x v="2"/>
    <x v="0"/>
    <x v="2"/>
    <x v="2"/>
    <x v="1"/>
    <x v="17"/>
    <n v="13596.139456000001"/>
    <n v="828.66362036978603"/>
    <n v="11266626.144661499"/>
    <n v="0.82866362036978602"/>
    <n v="11266.626144661454"/>
  </r>
  <r>
    <x v="5"/>
    <x v="2"/>
    <x v="0"/>
    <x v="3"/>
    <x v="3"/>
    <x v="1"/>
    <x v="17"/>
    <n v="13596.139456000001"/>
    <n v="4044.2237904264798"/>
    <n v="54985830.645911403"/>
    <n v="4.0442237904264795"/>
    <n v="54985.830645911337"/>
  </r>
  <r>
    <x v="5"/>
    <x v="2"/>
    <x v="0"/>
    <x v="4"/>
    <x v="4"/>
    <x v="1"/>
    <x v="17"/>
    <n v="13596.139456000001"/>
    <n v="966.56158825451303"/>
    <n v="13141506.146721199"/>
    <n v="0.96656158825451299"/>
    <n v="13141.506146721211"/>
  </r>
  <r>
    <x v="5"/>
    <x v="2"/>
    <x v="0"/>
    <x v="26"/>
    <x v="25"/>
    <x v="1"/>
    <x v="17"/>
    <n v="13596.139456000001"/>
    <n v="244.76171106288001"/>
    <n v="3327814.3571000998"/>
    <n v="0.24476171106288"/>
    <n v="3327.8143571000946"/>
  </r>
  <r>
    <x v="5"/>
    <x v="2"/>
    <x v="0"/>
    <x v="5"/>
    <x v="5"/>
    <x v="1"/>
    <x v="17"/>
    <n v="13596.139456000001"/>
    <n v="326.70982913376798"/>
    <n v="4441992.3985486403"/>
    <n v="0.326709829133768"/>
    <n v="4441.9923985486421"/>
  </r>
  <r>
    <x v="5"/>
    <x v="2"/>
    <x v="0"/>
    <x v="6"/>
    <x v="6"/>
    <x v="1"/>
    <x v="17"/>
    <n v="13596.139456000001"/>
    <n v="0"/>
    <n v="0"/>
    <n v="0"/>
    <n v="0"/>
  </r>
  <r>
    <x v="5"/>
    <x v="2"/>
    <x v="0"/>
    <x v="20"/>
    <x v="20"/>
    <x v="1"/>
    <x v="17"/>
    <n v="13596.139456000001"/>
    <n v="1.23315788275031"/>
    <n v="16766.186545138899"/>
    <n v="1.23315788275031E-3"/>
    <n v="16.766186545138915"/>
  </r>
  <r>
    <x v="5"/>
    <x v="2"/>
    <x v="0"/>
    <x v="7"/>
    <x v="7"/>
    <x v="1"/>
    <x v="17"/>
    <n v="13596.139456000001"/>
    <n v="7.1382185765640802"/>
    <n v="97052.215234375006"/>
    <n v="7.1382185765640803E-3"/>
    <n v="97.052215234375055"/>
  </r>
  <r>
    <x v="5"/>
    <x v="2"/>
    <x v="0"/>
    <x v="8"/>
    <x v="8"/>
    <x v="1"/>
    <x v="17"/>
    <n v="13596.139456000001"/>
    <n v="75.457872020399293"/>
    <n v="1025935.75104235"/>
    <n v="7.5457872020399289E-2"/>
    <n v="1025.9357510423492"/>
  </r>
  <r>
    <x v="5"/>
    <x v="2"/>
    <x v="0"/>
    <x v="9"/>
    <x v="9"/>
    <x v="1"/>
    <x v="17"/>
    <n v="13596.139456000001"/>
    <n v="1.11271626934073"/>
    <n v="15128.645572916699"/>
    <n v="1.11271626934073E-3"/>
    <n v="15.128645572916623"/>
  </r>
  <r>
    <x v="5"/>
    <x v="2"/>
    <x v="0"/>
    <x v="10"/>
    <x v="10"/>
    <x v="1"/>
    <x v="17"/>
    <n v="13596.139456000001"/>
    <n v="2159.8398553561901"/>
    <n v="29365483.876049701"/>
    <n v="2.1598398553561902"/>
    <n v="29365.483876049631"/>
  </r>
  <r>
    <x v="5"/>
    <x v="2"/>
    <x v="0"/>
    <x v="11"/>
    <x v="11"/>
    <x v="1"/>
    <x v="17"/>
    <n v="13596.139456000001"/>
    <n v="244.65066550255901"/>
    <n v="3326304.5661760001"/>
    <n v="0.24465066550255901"/>
    <n v="3326.3045661760007"/>
  </r>
  <r>
    <x v="5"/>
    <x v="2"/>
    <x v="0"/>
    <x v="12"/>
    <x v="12"/>
    <x v="1"/>
    <x v="17"/>
    <n v="13596.139456000001"/>
    <n v="13258.0650106142"/>
    <n v="180258500.80102399"/>
    <n v="13.2580650106142"/>
    <n v="180258.50080102478"/>
  </r>
  <r>
    <x v="5"/>
    <x v="2"/>
    <x v="0"/>
    <x v="13"/>
    <x v="13"/>
    <x v="1"/>
    <x v="17"/>
    <n v="13596.139456000001"/>
    <n v="1986.9207985435701"/>
    <n v="27014452.265025198"/>
    <n v="1.9869207985435702"/>
    <n v="27014.452265025262"/>
  </r>
  <r>
    <x v="5"/>
    <x v="2"/>
    <x v="0"/>
    <x v="14"/>
    <x v="14"/>
    <x v="1"/>
    <x v="17"/>
    <n v="13596.139456000001"/>
    <n v="83.010372344423303"/>
    <n v="1128620.59868926"/>
    <n v="8.3010372344423308E-2"/>
    <n v="1128.6205986892651"/>
  </r>
  <r>
    <x v="5"/>
    <x v="2"/>
    <x v="0"/>
    <x v="34"/>
    <x v="33"/>
    <x v="1"/>
    <x v="17"/>
    <n v="13596.139456000001"/>
    <n v="0.59859712611017202"/>
    <n v="8138.61000455472"/>
    <n v="5.9859712611017198E-4"/>
    <n v="8.1386100045547174"/>
  </r>
  <r>
    <x v="5"/>
    <x v="2"/>
    <x v="0"/>
    <x v="22"/>
    <x v="22"/>
    <x v="1"/>
    <x v="17"/>
    <n v="13596.139456000001"/>
    <n v="129.774216557936"/>
    <n v="1764428.3461148399"/>
    <n v="0.129774216557936"/>
    <n v="1764.4283461148423"/>
  </r>
  <r>
    <x v="5"/>
    <x v="2"/>
    <x v="0"/>
    <x v="18"/>
    <x v="18"/>
    <x v="1"/>
    <x v="17"/>
    <n v="13596.139456000001"/>
    <n v="0.93267578366397597"/>
    <n v="12680.790021929501"/>
    <n v="9.3267578366397594E-4"/>
    <n v="12.680790021929504"/>
  </r>
  <r>
    <x v="5"/>
    <x v="2"/>
    <x v="0"/>
    <x v="25"/>
    <x v="21"/>
    <x v="1"/>
    <x v="17"/>
    <n v="13596.139456000001"/>
    <n v="35.768476410962599"/>
    <n v="486313.19341209403"/>
    <n v="3.5768476410962598E-2"/>
    <n v="486.31319341209388"/>
  </r>
  <r>
    <x v="5"/>
    <x v="2"/>
    <x v="0"/>
    <x v="37"/>
    <x v="35"/>
    <x v="1"/>
    <x v="17"/>
    <n v="13596.139456000001"/>
    <n v="8.8901267493111895"/>
    <n v="120871.403065151"/>
    <n v="8.8901267493111894E-3"/>
    <n v="120.87140306515089"/>
  </r>
  <r>
    <x v="5"/>
    <x v="2"/>
    <x v="0"/>
    <x v="0"/>
    <x v="0"/>
    <x v="1"/>
    <x v="18"/>
    <n v="13596.139456000001"/>
    <n v="193.57838712474799"/>
    <n v="2631918.7470156201"/>
    <n v="0.19357838712474798"/>
    <n v="2631.9187470156285"/>
  </r>
  <r>
    <x v="5"/>
    <x v="2"/>
    <x v="0"/>
    <x v="2"/>
    <x v="2"/>
    <x v="1"/>
    <x v="18"/>
    <n v="13596.139456000001"/>
    <n v="9224.8890322144107"/>
    <n v="125422877.74811199"/>
    <n v="9.2248890322144099"/>
    <n v="125422.87774811201"/>
  </r>
  <r>
    <x v="5"/>
    <x v="2"/>
    <x v="0"/>
    <x v="3"/>
    <x v="3"/>
    <x v="1"/>
    <x v="18"/>
    <n v="13596.139456000001"/>
    <n v="1871.15958098749"/>
    <n v="25440546.607536402"/>
    <n v="1.8711595809874899"/>
    <n v="25440.546607536442"/>
  </r>
  <r>
    <x v="5"/>
    <x v="2"/>
    <x v="0"/>
    <x v="4"/>
    <x v="4"/>
    <x v="1"/>
    <x v="18"/>
    <n v="13596.139456000001"/>
    <n v="886.82520261955096"/>
    <n v="12057399.127910901"/>
    <n v="0.886825202619551"/>
    <n v="12057.399127910872"/>
  </r>
  <r>
    <x v="5"/>
    <x v="2"/>
    <x v="0"/>
    <x v="26"/>
    <x v="25"/>
    <x v="1"/>
    <x v="18"/>
    <n v="13596.139456000001"/>
    <n v="224.372456152306"/>
    <n v="3050599.2039319901"/>
    <n v="0.224372456152306"/>
    <n v="3050.5992039319976"/>
  </r>
  <r>
    <x v="5"/>
    <x v="2"/>
    <x v="0"/>
    <x v="5"/>
    <x v="5"/>
    <x v="1"/>
    <x v="18"/>
    <n v="13596.139456000001"/>
    <n v="245.88831389983901"/>
    <n v="3343131.8063829201"/>
    <n v="0.24588831389983901"/>
    <n v="3343.1318063829144"/>
  </r>
  <r>
    <x v="5"/>
    <x v="2"/>
    <x v="0"/>
    <x v="20"/>
    <x v="20"/>
    <x v="1"/>
    <x v="18"/>
    <n v="13596.139456000001"/>
    <n v="0.235408608027806"/>
    <n v="3200.6482638888901"/>
    <n v="2.3540860802780599E-4"/>
    <n v="3.2006482638888918"/>
  </r>
  <r>
    <x v="5"/>
    <x v="2"/>
    <x v="0"/>
    <x v="7"/>
    <x v="7"/>
    <x v="1"/>
    <x v="18"/>
    <n v="13596.139456000001"/>
    <n v="11.4704212916246"/>
    <n v="155953.44750000001"/>
    <n v="1.1470421291624599E-2"/>
    <n v="155.9534474999997"/>
  </r>
  <r>
    <x v="5"/>
    <x v="2"/>
    <x v="0"/>
    <x v="8"/>
    <x v="8"/>
    <x v="1"/>
    <x v="18"/>
    <n v="13596.139456000001"/>
    <n v="348.59480024643898"/>
    <n v="4739543.5177870505"/>
    <n v="0.34859480024643896"/>
    <n v="4739.5435177870477"/>
  </r>
  <r>
    <x v="5"/>
    <x v="2"/>
    <x v="0"/>
    <x v="9"/>
    <x v="9"/>
    <x v="1"/>
    <x v="18"/>
    <n v="13596.139456000001"/>
    <n v="1446.2899247524599"/>
    <n v="19663959.510742199"/>
    <n v="1.4462899247524599"/>
    <n v="19663.959510742192"/>
  </r>
  <r>
    <x v="5"/>
    <x v="2"/>
    <x v="0"/>
    <x v="10"/>
    <x v="10"/>
    <x v="1"/>
    <x v="18"/>
    <n v="13596.139456000001"/>
    <n v="5163.1709431377603"/>
    <n v="70199192.178068101"/>
    <n v="5.1631709431377599"/>
    <n v="70199.192178068028"/>
  </r>
  <r>
    <x v="5"/>
    <x v="2"/>
    <x v="0"/>
    <x v="11"/>
    <x v="11"/>
    <x v="1"/>
    <x v="18"/>
    <n v="13596.139456000001"/>
    <n v="1002.45579865779"/>
    <n v="13629528.8370272"/>
    <n v="1.00245579865779"/>
    <n v="13629.528837027172"/>
  </r>
  <r>
    <x v="5"/>
    <x v="2"/>
    <x v="0"/>
    <x v="12"/>
    <x v="12"/>
    <x v="1"/>
    <x v="18"/>
    <n v="13596.139456000001"/>
    <n v="72191.106845177201"/>
    <n v="981520356.15002501"/>
    <n v="72.191106845177202"/>
    <n v="981520.3561500255"/>
  </r>
  <r>
    <x v="5"/>
    <x v="2"/>
    <x v="0"/>
    <x v="13"/>
    <x v="13"/>
    <x v="1"/>
    <x v="18"/>
    <n v="13596.139456000001"/>
    <n v="819.18001610953604"/>
    <n v="11137685.738593601"/>
    <n v="0.81918001610953606"/>
    <n v="11137.68573859358"/>
  </r>
  <r>
    <x v="5"/>
    <x v="2"/>
    <x v="0"/>
    <x v="14"/>
    <x v="14"/>
    <x v="1"/>
    <x v="18"/>
    <n v="13596.139456000001"/>
    <n v="60.094270502681702"/>
    <n v="817050.08226104802"/>
    <n v="6.00942705026817E-2"/>
    <n v="817.05008226104769"/>
  </r>
  <r>
    <x v="5"/>
    <x v="2"/>
    <x v="0"/>
    <x v="34"/>
    <x v="33"/>
    <x v="1"/>
    <x v="18"/>
    <n v="13596.139456000001"/>
    <n v="2.6981544844390499"/>
    <n v="36684.484644265198"/>
    <n v="2.69815448443905E-3"/>
    <n v="36.684484644265105"/>
  </r>
  <r>
    <x v="5"/>
    <x v="2"/>
    <x v="0"/>
    <x v="22"/>
    <x v="22"/>
    <x v="1"/>
    <x v="18"/>
    <n v="13596.139456000001"/>
    <n v="93.483992611209501"/>
    <n v="1271021.4004456799"/>
    <n v="9.3483992611209502E-2"/>
    <n v="1271.021400445678"/>
  </r>
  <r>
    <x v="5"/>
    <x v="2"/>
    <x v="0"/>
    <x v="17"/>
    <x v="17"/>
    <x v="1"/>
    <x v="18"/>
    <n v="13596.139456000001"/>
    <n v="17.9554074687846"/>
    <n v="244124.223934899"/>
    <n v="1.7955407468784601E-2"/>
    <n v="244.12422393489942"/>
  </r>
  <r>
    <x v="5"/>
    <x v="2"/>
    <x v="0"/>
    <x v="18"/>
    <x v="18"/>
    <x v="1"/>
    <x v="18"/>
    <n v="13596.139456000001"/>
    <n v="29.717085725646399"/>
    <n v="404037.64175179502"/>
    <n v="2.9717085725646398E-2"/>
    <n v="404.03764175179538"/>
  </r>
  <r>
    <x v="5"/>
    <x v="2"/>
    <x v="0"/>
    <x v="0"/>
    <x v="0"/>
    <x v="1"/>
    <x v="19"/>
    <n v="13596.139456000001"/>
    <n v="18.167127622932998"/>
    <n v="247002.80067634699"/>
    <n v="1.8167127622932999E-2"/>
    <n v="247.00280067634685"/>
  </r>
  <r>
    <x v="5"/>
    <x v="2"/>
    <x v="0"/>
    <x v="1"/>
    <x v="1"/>
    <x v="1"/>
    <x v="19"/>
    <n v="13596.139456000001"/>
    <n v="72.653884964682206"/>
    <n v="987812.35199999996"/>
    <n v="7.2653884964682211E-2"/>
    <n v="987.81235200000106"/>
  </r>
  <r>
    <x v="5"/>
    <x v="2"/>
    <x v="0"/>
    <x v="2"/>
    <x v="2"/>
    <x v="1"/>
    <x v="19"/>
    <n v="13596.139456000001"/>
    <n v="1000.92409740325"/>
    <n v="13608703.6131655"/>
    <n v="1.0009240974032501"/>
    <n v="13608.703613165517"/>
  </r>
  <r>
    <x v="5"/>
    <x v="2"/>
    <x v="0"/>
    <x v="3"/>
    <x v="3"/>
    <x v="1"/>
    <x v="19"/>
    <n v="13596.139456000001"/>
    <n v="1790.4821572892799"/>
    <n v="24343645.103984799"/>
    <n v="1.79048215728928"/>
    <n v="24343.645103984778"/>
  </r>
  <r>
    <x v="5"/>
    <x v="2"/>
    <x v="0"/>
    <x v="4"/>
    <x v="4"/>
    <x v="1"/>
    <x v="19"/>
    <n v="13596.139456000001"/>
    <n v="684.19799109231201"/>
    <n v="9302451.3024061192"/>
    <n v="0.68419799109231205"/>
    <n v="9302.4513024061216"/>
  </r>
  <r>
    <x v="5"/>
    <x v="2"/>
    <x v="0"/>
    <x v="26"/>
    <x v="25"/>
    <x v="1"/>
    <x v="19"/>
    <n v="13596.139456000001"/>
    <n v="36.680701021840299"/>
    <n v="498715.926436782"/>
    <n v="3.6680701021840297E-2"/>
    <n v="498.71592643678241"/>
  </r>
  <r>
    <x v="5"/>
    <x v="2"/>
    <x v="0"/>
    <x v="5"/>
    <x v="5"/>
    <x v="1"/>
    <x v="19"/>
    <n v="13596.139456000001"/>
    <n v="641.24460082000098"/>
    <n v="8718451.0181557909"/>
    <n v="0.64124460082000101"/>
    <n v="8718.4510181557853"/>
  </r>
  <r>
    <x v="5"/>
    <x v="2"/>
    <x v="0"/>
    <x v="20"/>
    <x v="20"/>
    <x v="1"/>
    <x v="19"/>
    <n v="13596.139456000001"/>
    <n v="1.40423971997982"/>
    <n v="19092.239062500001"/>
    <n v="1.40423971997982E-3"/>
    <n v="19.092239062500024"/>
  </r>
  <r>
    <x v="5"/>
    <x v="2"/>
    <x v="0"/>
    <x v="7"/>
    <x v="7"/>
    <x v="1"/>
    <x v="19"/>
    <n v="13596.139456000001"/>
    <n v="3.5845066536327002"/>
    <n v="48735.452343750003"/>
    <n v="3.5845066536327004E-3"/>
    <n v="48.735452343750083"/>
  </r>
  <r>
    <x v="5"/>
    <x v="2"/>
    <x v="0"/>
    <x v="8"/>
    <x v="8"/>
    <x v="1"/>
    <x v="19"/>
    <n v="13596.139456000001"/>
    <n v="311.32337886034401"/>
    <n v="4232796.0748983603"/>
    <n v="0.311323378860344"/>
    <n v="4232.7960748983596"/>
  </r>
  <r>
    <x v="5"/>
    <x v="2"/>
    <x v="0"/>
    <x v="9"/>
    <x v="9"/>
    <x v="1"/>
    <x v="19"/>
    <n v="13596.139456000001"/>
    <n v="27.7193635952741"/>
    <n v="376876.33307291701"/>
    <n v="2.7719363595274101E-2"/>
    <n v="376.87633307291622"/>
  </r>
  <r>
    <x v="5"/>
    <x v="2"/>
    <x v="0"/>
    <x v="10"/>
    <x v="10"/>
    <x v="1"/>
    <x v="19"/>
    <n v="13596.139456000001"/>
    <n v="2751.4768003174399"/>
    <n v="37409462.287064597"/>
    <n v="2.7514768003174401"/>
    <n v="37409.462287064584"/>
  </r>
  <r>
    <x v="5"/>
    <x v="2"/>
    <x v="0"/>
    <x v="11"/>
    <x v="11"/>
    <x v="1"/>
    <x v="19"/>
    <n v="13596.139456000001"/>
    <n v="314.97366556216099"/>
    <n v="4282425.8819506401"/>
    <n v="0.314973665562161"/>
    <n v="4282.4258819506458"/>
  </r>
  <r>
    <x v="5"/>
    <x v="2"/>
    <x v="0"/>
    <x v="12"/>
    <x v="12"/>
    <x v="1"/>
    <x v="19"/>
    <n v="13596.139456000001"/>
    <n v="106768.195173349"/>
    <n v="1451635271.0422699"/>
    <n v="106.768195173349"/>
    <n v="1451635.2710422792"/>
  </r>
  <r>
    <x v="5"/>
    <x v="2"/>
    <x v="0"/>
    <x v="13"/>
    <x v="13"/>
    <x v="1"/>
    <x v="19"/>
    <n v="13596.139456000001"/>
    <n v="719.59560336997197"/>
    <n v="9783722.1753426008"/>
    <n v="0.71959560336997197"/>
    <n v="9783.7221753426038"/>
  </r>
  <r>
    <x v="5"/>
    <x v="2"/>
    <x v="0"/>
    <x v="14"/>
    <x v="14"/>
    <x v="1"/>
    <x v="19"/>
    <n v="13596.139456000001"/>
    <n v="131.57062704482101"/>
    <n v="1788852.5936147601"/>
    <n v="0.131570627044821"/>
    <n v="1788.8525936147516"/>
  </r>
  <r>
    <x v="5"/>
    <x v="2"/>
    <x v="0"/>
    <x v="34"/>
    <x v="33"/>
    <x v="1"/>
    <x v="19"/>
    <n v="13596.139456000001"/>
    <n v="0.39948559361947"/>
    <n v="5431.46184151325"/>
    <n v="3.9948559361947003E-4"/>
    <n v="5.4314618415132587"/>
  </r>
  <r>
    <x v="5"/>
    <x v="2"/>
    <x v="0"/>
    <x v="22"/>
    <x v="22"/>
    <x v="1"/>
    <x v="19"/>
    <n v="13596.139456000001"/>
    <n v="88.667157265998497"/>
    <n v="1205531.0353556001"/>
    <n v="8.8667157265998497E-2"/>
    <n v="1205.5310353555992"/>
  </r>
  <r>
    <x v="5"/>
    <x v="2"/>
    <x v="0"/>
    <x v="17"/>
    <x v="17"/>
    <x v="1"/>
    <x v="19"/>
    <n v="13596.139456000001"/>
    <n v="5.7720526282476099"/>
    <n v="78477.632481025794"/>
    <n v="5.7720526282476099E-3"/>
    <n v="78.477632481025836"/>
  </r>
  <r>
    <x v="5"/>
    <x v="2"/>
    <x v="0"/>
    <x v="18"/>
    <x v="18"/>
    <x v="1"/>
    <x v="19"/>
    <n v="13596.139456000001"/>
    <n v="96.402776580988402"/>
    <n v="1310705.59434073"/>
    <n v="9.6402776580988406E-2"/>
    <n v="1310.7055943407292"/>
  </r>
  <r>
    <x v="5"/>
    <x v="2"/>
    <x v="0"/>
    <x v="25"/>
    <x v="21"/>
    <x v="1"/>
    <x v="19"/>
    <n v="13596.139456000001"/>
    <n v="16.6303976629207"/>
    <n v="226109.20583380701"/>
    <n v="1.6630397662920699E-2"/>
    <n v="226.10920583380633"/>
  </r>
  <r>
    <x v="5"/>
    <x v="2"/>
    <x v="0"/>
    <x v="3"/>
    <x v="3"/>
    <x v="1"/>
    <x v="20"/>
    <n v="13596.139456000001"/>
    <n v="4126.9924953299897"/>
    <n v="56111165.500372"/>
    <n v="4.1269924953299899"/>
    <n v="56111.165500371972"/>
  </r>
  <r>
    <x v="5"/>
    <x v="2"/>
    <x v="0"/>
    <x v="4"/>
    <x v="4"/>
    <x v="1"/>
    <x v="20"/>
    <n v="13596.139456000001"/>
    <n v="210.74897956121899"/>
    <n v="2865372.5163240298"/>
    <n v="0.21074897956121899"/>
    <n v="2865.3725163240274"/>
  </r>
  <r>
    <x v="5"/>
    <x v="2"/>
    <x v="0"/>
    <x v="26"/>
    <x v="25"/>
    <x v="1"/>
    <x v="20"/>
    <n v="13596.139456000001"/>
    <n v="90.062198616572104"/>
    <n v="1224498.21210489"/>
    <n v="9.0062198616572109E-2"/>
    <n v="1224.4982121048847"/>
  </r>
  <r>
    <x v="5"/>
    <x v="2"/>
    <x v="0"/>
    <x v="5"/>
    <x v="5"/>
    <x v="1"/>
    <x v="20"/>
    <n v="13596.139456000001"/>
    <n v="108.90419818990701"/>
    <n v="1480676.66593384"/>
    <n v="0.108904198189907"/>
    <n v="1480.6766659338384"/>
  </r>
  <r>
    <x v="5"/>
    <x v="2"/>
    <x v="0"/>
    <x v="20"/>
    <x v="20"/>
    <x v="1"/>
    <x v="20"/>
    <n v="13596.139456000001"/>
    <n v="6.1917938530104299"/>
    <n v="84184.492708333302"/>
    <n v="6.1917938530104298E-3"/>
    <n v="84.18449270833338"/>
  </r>
  <r>
    <x v="5"/>
    <x v="2"/>
    <x v="0"/>
    <x v="7"/>
    <x v="7"/>
    <x v="1"/>
    <x v="20"/>
    <n v="13596.139456000001"/>
    <n v="35.118310891775998"/>
    <n v="477473.45234374999"/>
    <n v="3.5118310891776E-2"/>
    <n v="477.47345234375024"/>
  </r>
  <r>
    <x v="5"/>
    <x v="2"/>
    <x v="0"/>
    <x v="8"/>
    <x v="8"/>
    <x v="1"/>
    <x v="20"/>
    <n v="13596.139456000001"/>
    <n v="65.330861506451598"/>
    <n v="888247.50382233795"/>
    <n v="6.5330861506451593E-2"/>
    <n v="888.2475038223381"/>
  </r>
  <r>
    <x v="5"/>
    <x v="2"/>
    <x v="0"/>
    <x v="9"/>
    <x v="9"/>
    <x v="1"/>
    <x v="20"/>
    <n v="13596.139456000001"/>
    <n v="5.4404024238984201"/>
    <n v="73968.470052083401"/>
    <n v="5.4404024238984203E-3"/>
    <n v="73.968470052083347"/>
  </r>
  <r>
    <x v="5"/>
    <x v="2"/>
    <x v="0"/>
    <x v="10"/>
    <x v="10"/>
    <x v="1"/>
    <x v="20"/>
    <n v="13596.139456000001"/>
    <n v="2868.8526326784799"/>
    <n v="39005320.472609401"/>
    <n v="2.8688526326784798"/>
    <n v="39005.320472609354"/>
  </r>
  <r>
    <x v="5"/>
    <x v="2"/>
    <x v="0"/>
    <x v="11"/>
    <x v="11"/>
    <x v="1"/>
    <x v="20"/>
    <n v="13596.139456000001"/>
    <n v="885.20140231958203"/>
    <n v="12035321.712583801"/>
    <n v="0.885201402319582"/>
    <n v="12035.3217125838"/>
  </r>
  <r>
    <x v="5"/>
    <x v="2"/>
    <x v="0"/>
    <x v="12"/>
    <x v="12"/>
    <x v="1"/>
    <x v="20"/>
    <n v="13596.139456000001"/>
    <n v="19482.2838668267"/>
    <n v="264883848.374755"/>
    <n v="19.482283866826698"/>
    <n v="264883.84837475471"/>
  </r>
  <r>
    <x v="5"/>
    <x v="2"/>
    <x v="0"/>
    <x v="13"/>
    <x v="13"/>
    <x v="1"/>
    <x v="20"/>
    <n v="13596.139456000001"/>
    <n v="350.75640176610801"/>
    <n v="4768932.9534967598"/>
    <n v="0.35075640176610801"/>
    <n v="4768.9329534967692"/>
  </r>
  <r>
    <x v="5"/>
    <x v="2"/>
    <x v="0"/>
    <x v="14"/>
    <x v="14"/>
    <x v="1"/>
    <x v="20"/>
    <n v="13596.139456000001"/>
    <n v="28.2896627250515"/>
    <n v="384630.19957300602"/>
    <n v="2.8289662725051498E-2"/>
    <n v="384.6301995730052"/>
  </r>
  <r>
    <x v="5"/>
    <x v="2"/>
    <x v="0"/>
    <x v="22"/>
    <x v="22"/>
    <x v="1"/>
    <x v="20"/>
    <n v="13596.139456000001"/>
    <n v="67.534737913652194"/>
    <n v="918211.71479842602"/>
    <n v="6.7534737913652193E-2"/>
    <n v="918.21171479842576"/>
  </r>
  <r>
    <x v="5"/>
    <x v="2"/>
    <x v="0"/>
    <x v="18"/>
    <x v="18"/>
    <x v="1"/>
    <x v="20"/>
    <n v="13596.139456000001"/>
    <n v="33.663897938779598"/>
    <n v="457699.051008198"/>
    <n v="3.3663897938779601E-2"/>
    <n v="457.69905100819841"/>
  </r>
  <r>
    <x v="5"/>
    <x v="2"/>
    <x v="0"/>
    <x v="25"/>
    <x v="21"/>
    <x v="1"/>
    <x v="20"/>
    <n v="13596.139456000001"/>
    <n v="21.584666292249899"/>
    <n v="293468.13302065199"/>
    <n v="2.15846662922499E-2"/>
    <n v="293.46813302065209"/>
  </r>
  <r>
    <x v="5"/>
    <x v="2"/>
    <x v="0"/>
    <x v="0"/>
    <x v="0"/>
    <x v="1"/>
    <x v="21"/>
    <n v="13596.139456000001"/>
    <n v="1.42551607937345"/>
    <n v="19381.515411931799"/>
    <n v="1.42551607937345E-3"/>
    <n v="19.381515411931794"/>
  </r>
  <r>
    <x v="5"/>
    <x v="2"/>
    <x v="0"/>
    <x v="2"/>
    <x v="2"/>
    <x v="1"/>
    <x v="21"/>
    <n v="13596.139456000001"/>
    <n v="1.306723072759"/>
    <n v="17766.389127604201"/>
    <n v="1.3067230727590001E-3"/>
    <n v="17.766389127604199"/>
  </r>
  <r>
    <x v="5"/>
    <x v="2"/>
    <x v="0"/>
    <x v="3"/>
    <x v="3"/>
    <x v="1"/>
    <x v="21"/>
    <n v="13596.139456000001"/>
    <n v="1829.1112760379101"/>
    <n v="24868851.989553601"/>
    <n v="1.82911127603791"/>
    <n v="24868.851989553536"/>
  </r>
  <r>
    <x v="5"/>
    <x v="2"/>
    <x v="0"/>
    <x v="4"/>
    <x v="4"/>
    <x v="1"/>
    <x v="21"/>
    <n v="13596.139456000001"/>
    <n v="1660.0992895462"/>
    <n v="22570941.451476701"/>
    <n v="1.6600992895461999"/>
    <n v="22570.941451476658"/>
  </r>
  <r>
    <x v="5"/>
    <x v="2"/>
    <x v="0"/>
    <x v="26"/>
    <x v="25"/>
    <x v="1"/>
    <x v="21"/>
    <n v="13596.139456000001"/>
    <n v="32.907858042787403"/>
    <n v="447419.82714798802"/>
    <n v="3.2907858042787404E-2"/>
    <n v="447.41982714798877"/>
  </r>
  <r>
    <x v="5"/>
    <x v="2"/>
    <x v="0"/>
    <x v="5"/>
    <x v="5"/>
    <x v="1"/>
    <x v="21"/>
    <n v="13596.139456000001"/>
    <n v="255.74849498712899"/>
    <n v="3477192.2035071198"/>
    <n v="0.25574849498712898"/>
    <n v="3477.1922035071229"/>
  </r>
  <r>
    <x v="5"/>
    <x v="2"/>
    <x v="0"/>
    <x v="6"/>
    <x v="6"/>
    <x v="1"/>
    <x v="21"/>
    <n v="13596.139456000001"/>
    <n v="0"/>
    <n v="0"/>
    <n v="0"/>
    <n v="0"/>
  </r>
  <r>
    <x v="5"/>
    <x v="2"/>
    <x v="0"/>
    <x v="20"/>
    <x v="20"/>
    <x v="1"/>
    <x v="21"/>
    <n v="13596.139456000001"/>
    <n v="16.682532111924001"/>
    <n v="226818.03307291699"/>
    <n v="1.6682532111924001E-2"/>
    <n v="226.81803307291693"/>
  </r>
  <r>
    <x v="5"/>
    <x v="2"/>
    <x v="0"/>
    <x v="7"/>
    <x v="7"/>
    <x v="1"/>
    <x v="21"/>
    <n v="13596.139456000001"/>
    <n v="6.4634718105308897"/>
    <n v="87878.264105902796"/>
    <n v="6.4634718105308899E-3"/>
    <n v="87.878264105902801"/>
  </r>
  <r>
    <x v="5"/>
    <x v="2"/>
    <x v="0"/>
    <x v="8"/>
    <x v="8"/>
    <x v="1"/>
    <x v="21"/>
    <n v="13596.139456000001"/>
    <n v="182.917301539959"/>
    <n v="2486969.1406524898"/>
    <n v="0.182917301539959"/>
    <n v="2486.9691406524862"/>
  </r>
  <r>
    <x v="5"/>
    <x v="2"/>
    <x v="0"/>
    <x v="9"/>
    <x v="9"/>
    <x v="1"/>
    <x v="21"/>
    <n v="13596.139456000001"/>
    <n v="2.74688997855701"/>
    <n v="37347.099218750001"/>
    <n v="2.7468899785570099E-3"/>
    <n v="37.34709921874996"/>
  </r>
  <r>
    <x v="5"/>
    <x v="2"/>
    <x v="0"/>
    <x v="10"/>
    <x v="10"/>
    <x v="1"/>
    <x v="21"/>
    <n v="13596.139456000001"/>
    <n v="3451.5278237645798"/>
    <n v="46927453.628167398"/>
    <n v="3.4515278237645797"/>
    <n v="46927.453628167415"/>
  </r>
  <r>
    <x v="5"/>
    <x v="2"/>
    <x v="0"/>
    <x v="11"/>
    <x v="11"/>
    <x v="1"/>
    <x v="21"/>
    <n v="13596.139456000001"/>
    <n v="1163.5775177117"/>
    <n v="15820162.198674601"/>
    <n v="1.1635775177117"/>
    <n v="15820.162198674585"/>
  </r>
  <r>
    <x v="5"/>
    <x v="2"/>
    <x v="0"/>
    <x v="12"/>
    <x v="12"/>
    <x v="1"/>
    <x v="21"/>
    <n v="13596.139456000001"/>
    <n v="39788.913952709299"/>
    <n v="540975622.90382004"/>
    <n v="39.788913952709301"/>
    <n v="540975.62290381989"/>
  </r>
  <r>
    <x v="5"/>
    <x v="2"/>
    <x v="0"/>
    <x v="13"/>
    <x v="13"/>
    <x v="1"/>
    <x v="21"/>
    <n v="13596.139456000001"/>
    <n v="318.47270189602801"/>
    <n v="4329999.2679075198"/>
    <n v="0.318472701896028"/>
    <n v="4329.9992679075121"/>
  </r>
  <r>
    <x v="5"/>
    <x v="2"/>
    <x v="0"/>
    <x v="14"/>
    <x v="14"/>
    <x v="1"/>
    <x v="21"/>
    <n v="13596.139456000001"/>
    <n v="17.0043856953959"/>
    <n v="231193.999278214"/>
    <n v="1.7004385695395901E-2"/>
    <n v="231.19399927821422"/>
  </r>
  <r>
    <x v="5"/>
    <x v="2"/>
    <x v="0"/>
    <x v="22"/>
    <x v="22"/>
    <x v="1"/>
    <x v="21"/>
    <n v="13596.139456000001"/>
    <n v="29.912869132821299"/>
    <n v="406699.54025891598"/>
    <n v="2.9912869132821301E-2"/>
    <n v="406.69954025891622"/>
  </r>
  <r>
    <x v="5"/>
    <x v="2"/>
    <x v="0"/>
    <x v="17"/>
    <x v="17"/>
    <x v="1"/>
    <x v="21"/>
    <n v="13596.139456000001"/>
    <n v="0.18987844638559101"/>
    <n v="2581.6138367471099"/>
    <n v="1.8987844638559102E-4"/>
    <n v="2.5816138367471146"/>
  </r>
  <r>
    <x v="5"/>
    <x v="2"/>
    <x v="0"/>
    <x v="18"/>
    <x v="18"/>
    <x v="1"/>
    <x v="21"/>
    <n v="13596.139456000001"/>
    <n v="1.02998179679922"/>
    <n v="14003.776146423599"/>
    <n v="1.02998179679922E-3"/>
    <n v="14.00377614642365"/>
  </r>
  <r>
    <x v="5"/>
    <x v="2"/>
    <x v="0"/>
    <x v="25"/>
    <x v="21"/>
    <x v="1"/>
    <x v="21"/>
    <n v="13596.139456000001"/>
    <n v="2.8034075888955101"/>
    <n v="38115.5205306321"/>
    <n v="2.80340758889551E-3"/>
    <n v="38.115520530632075"/>
  </r>
  <r>
    <x v="5"/>
    <x v="2"/>
    <x v="0"/>
    <x v="0"/>
    <x v="0"/>
    <x v="1"/>
    <x v="22"/>
    <n v="13596.139456000001"/>
    <n v="2.8510321587469001"/>
    <n v="38763.030823863599"/>
    <n v="2.8510321587469E-3"/>
    <n v="38.763030823863588"/>
  </r>
  <r>
    <x v="5"/>
    <x v="2"/>
    <x v="0"/>
    <x v="33"/>
    <x v="32"/>
    <x v="1"/>
    <x v="22"/>
    <n v="13596.139456000001"/>
    <n v="1.1956567440296"/>
    <n v="16256.315833333299"/>
    <n v="1.1956567440295999E-3"/>
    <n v="16.256315833333336"/>
  </r>
  <r>
    <x v="5"/>
    <x v="2"/>
    <x v="0"/>
    <x v="2"/>
    <x v="2"/>
    <x v="1"/>
    <x v="22"/>
    <n v="13596.139456000001"/>
    <n v="582.03170165605002"/>
    <n v="7913384.1835286403"/>
    <n v="0.58203170165605"/>
    <n v="7913.3841835286421"/>
  </r>
  <r>
    <x v="5"/>
    <x v="2"/>
    <x v="0"/>
    <x v="3"/>
    <x v="3"/>
    <x v="1"/>
    <x v="22"/>
    <n v="13596.139456000001"/>
    <n v="4268.9806441254996"/>
    <n v="58041656.172495"/>
    <n v="4.2689806441254996"/>
    <n v="58041.656172495001"/>
  </r>
  <r>
    <x v="5"/>
    <x v="2"/>
    <x v="0"/>
    <x v="4"/>
    <x v="4"/>
    <x v="1"/>
    <x v="22"/>
    <n v="13596.139456000001"/>
    <n v="837.40257023241895"/>
    <n v="11385442.1256928"/>
    <n v="0.83740257023241893"/>
    <n v="11385.442125692804"/>
  </r>
  <r>
    <x v="5"/>
    <x v="2"/>
    <x v="0"/>
    <x v="26"/>
    <x v="25"/>
    <x v="1"/>
    <x v="22"/>
    <n v="13596.139456000001"/>
    <n v="81.803533905588196"/>
    <n v="1112212.2549739999"/>
    <n v="8.1803533905588199E-2"/>
    <n v="1112.2122549740016"/>
  </r>
  <r>
    <x v="5"/>
    <x v="2"/>
    <x v="0"/>
    <x v="5"/>
    <x v="5"/>
    <x v="1"/>
    <x v="22"/>
    <n v="13596.139456000001"/>
    <n v="212.54899775437701"/>
    <n v="2889845.8147015502"/>
    <n v="0.21254899775437702"/>
    <n v="2889.8458147015408"/>
  </r>
  <r>
    <x v="5"/>
    <x v="2"/>
    <x v="0"/>
    <x v="20"/>
    <x v="20"/>
    <x v="1"/>
    <x v="22"/>
    <n v="13596.139456000001"/>
    <n v="2.1624744225810102"/>
    <n v="29401.303819444402"/>
    <n v="2.1624744225810103E-3"/>
    <n v="29.401303819444493"/>
  </r>
  <r>
    <x v="5"/>
    <x v="2"/>
    <x v="0"/>
    <x v="7"/>
    <x v="7"/>
    <x v="1"/>
    <x v="22"/>
    <n v="13596.139456000001"/>
    <n v="24.066717489899201"/>
    <n v="327214.44724082301"/>
    <n v="2.4066717489899202E-2"/>
    <n v="327.21444724082386"/>
  </r>
  <r>
    <x v="5"/>
    <x v="2"/>
    <x v="0"/>
    <x v="8"/>
    <x v="8"/>
    <x v="1"/>
    <x v="22"/>
    <n v="13596.139456000001"/>
    <n v="567.60566266925298"/>
    <n v="7717245.7456664601"/>
    <n v="0.56760566266925294"/>
    <n v="7717.245745666457"/>
  </r>
  <r>
    <x v="5"/>
    <x v="2"/>
    <x v="0"/>
    <x v="9"/>
    <x v="9"/>
    <x v="1"/>
    <x v="22"/>
    <n v="13596.139456000001"/>
    <n v="10.1006716700303"/>
    <n v="137330.140625"/>
    <n v="1.0100671670030301E-2"/>
    <n v="137.33014062500038"/>
  </r>
  <r>
    <x v="5"/>
    <x v="2"/>
    <x v="0"/>
    <x v="10"/>
    <x v="10"/>
    <x v="1"/>
    <x v="22"/>
    <n v="13596.139456000001"/>
    <n v="3842.7950246062201"/>
    <n v="52247177.055369101"/>
    <n v="3.8427950246062199"/>
    <n v="52247.177055369124"/>
  </r>
  <r>
    <x v="5"/>
    <x v="2"/>
    <x v="0"/>
    <x v="11"/>
    <x v="11"/>
    <x v="1"/>
    <x v="22"/>
    <n v="13596.139456000001"/>
    <n v="1111.4034708112599"/>
    <n v="15110796.5810323"/>
    <n v="1.1114034708112599"/>
    <n v="15110.796581032317"/>
  </r>
  <r>
    <x v="5"/>
    <x v="2"/>
    <x v="0"/>
    <x v="12"/>
    <x v="12"/>
    <x v="1"/>
    <x v="22"/>
    <n v="13596.139456000001"/>
    <n v="115622.666198794"/>
    <n v="1572021893.9133401"/>
    <n v="115.62266619879401"/>
    <n v="1572021.8939133408"/>
  </r>
  <r>
    <x v="5"/>
    <x v="2"/>
    <x v="0"/>
    <x v="13"/>
    <x v="13"/>
    <x v="1"/>
    <x v="22"/>
    <n v="13596.139456000001"/>
    <n v="395.49516618624"/>
    <n v="5377207.4336420204"/>
    <n v="0.39549516618623998"/>
    <n v="5377.2074336420146"/>
  </r>
  <r>
    <x v="5"/>
    <x v="2"/>
    <x v="0"/>
    <x v="14"/>
    <x v="14"/>
    <x v="1"/>
    <x v="22"/>
    <n v="13596.139456000001"/>
    <n v="18.419258713475902"/>
    <n v="250430.81014456099"/>
    <n v="1.8419258713475901E-2"/>
    <n v="250.43081014456152"/>
  </r>
  <r>
    <x v="5"/>
    <x v="2"/>
    <x v="0"/>
    <x v="34"/>
    <x v="33"/>
    <x v="1"/>
    <x v="22"/>
    <n v="13596.139456000001"/>
    <n v="0.59859712611017202"/>
    <n v="8138.61000455472"/>
    <n v="5.9859712611017198E-4"/>
    <n v="8.1386100045547174"/>
  </r>
  <r>
    <x v="5"/>
    <x v="2"/>
    <x v="0"/>
    <x v="22"/>
    <x v="22"/>
    <x v="1"/>
    <x v="22"/>
    <n v="13596.139456000001"/>
    <n v="71.560663495586894"/>
    <n v="972948.76044988795"/>
    <n v="7.1560663495586888E-2"/>
    <n v="972.9487604498878"/>
  </r>
  <r>
    <x v="5"/>
    <x v="2"/>
    <x v="0"/>
    <x v="17"/>
    <x v="17"/>
    <x v="1"/>
    <x v="22"/>
    <n v="13596.139456000001"/>
    <n v="1.6059293275834801"/>
    <n v="21834.4390943053"/>
    <n v="1.60592932758348E-3"/>
    <n v="21.834439094305303"/>
  </r>
  <r>
    <x v="5"/>
    <x v="2"/>
    <x v="0"/>
    <x v="18"/>
    <x v="18"/>
    <x v="1"/>
    <x v="22"/>
    <n v="13596.139456000001"/>
    <n v="24.835729407072002"/>
    <n v="337670.04051003"/>
    <n v="2.4835729407072002E-2"/>
    <n v="337.67004051003113"/>
  </r>
  <r>
    <x v="5"/>
    <x v="2"/>
    <x v="0"/>
    <x v="25"/>
    <x v="21"/>
    <x v="1"/>
    <x v="22"/>
    <n v="13596.139456000001"/>
    <n v="12.882749255868401"/>
    <n v="175155.65545946601"/>
    <n v="1.28827492558684E-2"/>
    <n v="175.155655459467"/>
  </r>
  <r>
    <x v="5"/>
    <x v="2"/>
    <x v="0"/>
    <x v="2"/>
    <x v="2"/>
    <x v="1"/>
    <x v="23"/>
    <n v="13596.139456000001"/>
    <n v="32.8547515436548"/>
    <n v="446697.78377976199"/>
    <n v="3.2854751543654796E-2"/>
    <n v="446.69778377976189"/>
  </r>
  <r>
    <x v="5"/>
    <x v="2"/>
    <x v="0"/>
    <x v="3"/>
    <x v="3"/>
    <x v="1"/>
    <x v="23"/>
    <n v="13596.139456000001"/>
    <n v="496.98902223183302"/>
    <n v="6757132.0543650798"/>
    <n v="0.496989022231833"/>
    <n v="6757.1320543650863"/>
  </r>
  <r>
    <x v="5"/>
    <x v="2"/>
    <x v="0"/>
    <x v="4"/>
    <x v="4"/>
    <x v="1"/>
    <x v="23"/>
    <n v="13596.139456000001"/>
    <n v="601.63137409788601"/>
    <n v="8179864.0633397596"/>
    <n v="0.60163137409788603"/>
    <n v="8179.8640633397654"/>
  </r>
  <r>
    <x v="5"/>
    <x v="2"/>
    <x v="0"/>
    <x v="26"/>
    <x v="25"/>
    <x v="1"/>
    <x v="23"/>
    <n v="13596.139456000001"/>
    <n v="183.601885876832"/>
    <n v="2496276.8447660101"/>
    <n v="0.18360188587683199"/>
    <n v="2496.2768447660046"/>
  </r>
  <r>
    <x v="5"/>
    <x v="2"/>
    <x v="0"/>
    <x v="5"/>
    <x v="5"/>
    <x v="1"/>
    <x v="23"/>
    <n v="13596.139456000001"/>
    <n v="358.98170720541498"/>
    <n v="4880765.3533177897"/>
    <n v="0.358981707205415"/>
    <n v="4880.7653533177827"/>
  </r>
  <r>
    <x v="5"/>
    <x v="2"/>
    <x v="0"/>
    <x v="20"/>
    <x v="20"/>
    <x v="1"/>
    <x v="23"/>
    <n v="13596.139456000001"/>
    <n v="52.230405056720798"/>
    <n v="710131.87099454401"/>
    <n v="5.2230405056720795E-2"/>
    <n v="710.13187099454353"/>
  </r>
  <r>
    <x v="5"/>
    <x v="2"/>
    <x v="0"/>
    <x v="7"/>
    <x v="7"/>
    <x v="1"/>
    <x v="23"/>
    <n v="13596.139456000001"/>
    <n v="15.114053828203801"/>
    <n v="205492.78359375001"/>
    <n v="1.5114053828203801E-2"/>
    <n v="205.49278359374955"/>
  </r>
  <r>
    <x v="5"/>
    <x v="2"/>
    <x v="0"/>
    <x v="8"/>
    <x v="8"/>
    <x v="1"/>
    <x v="23"/>
    <n v="13596.139456000001"/>
    <n v="121.567168963462"/>
    <n v="1652844.18249835"/>
    <n v="0.12156716896346199"/>
    <n v="1652.8441824983443"/>
  </r>
  <r>
    <x v="5"/>
    <x v="2"/>
    <x v="0"/>
    <x v="9"/>
    <x v="9"/>
    <x v="1"/>
    <x v="23"/>
    <n v="13596.139456000001"/>
    <n v="1.80105182130244"/>
    <n v="24487.351729910701"/>
    <n v="1.80105182130244E-3"/>
    <n v="24.487351729910767"/>
  </r>
  <r>
    <x v="5"/>
    <x v="2"/>
    <x v="0"/>
    <x v="10"/>
    <x v="10"/>
    <x v="1"/>
    <x v="23"/>
    <n v="13596.139456000001"/>
    <n v="2732.1921912790499"/>
    <n v="37147266.053224199"/>
    <n v="2.7321921912790499"/>
    <n v="37147.266053224193"/>
  </r>
  <r>
    <x v="5"/>
    <x v="2"/>
    <x v="0"/>
    <x v="11"/>
    <x v="11"/>
    <x v="1"/>
    <x v="23"/>
    <n v="13596.139456000001"/>
    <n v="2104.0137104339701"/>
    <n v="28606463.824396301"/>
    <n v="2.10401371043397"/>
    <n v="28606.463824396262"/>
  </r>
  <r>
    <x v="5"/>
    <x v="2"/>
    <x v="0"/>
    <x v="12"/>
    <x v="12"/>
    <x v="1"/>
    <x v="23"/>
    <n v="13596.139456000001"/>
    <n v="2277.6489334019002"/>
    <n v="30967232.530341901"/>
    <n v="2.2776489334019003"/>
    <n v="30967.232530341895"/>
  </r>
  <r>
    <x v="5"/>
    <x v="2"/>
    <x v="0"/>
    <x v="13"/>
    <x v="13"/>
    <x v="1"/>
    <x v="23"/>
    <n v="13596.139456000001"/>
    <n v="836.93921288832496"/>
    <n v="11379142.254624501"/>
    <n v="0.83693921288832496"/>
    <n v="11379.142254624539"/>
  </r>
  <r>
    <x v="5"/>
    <x v="2"/>
    <x v="0"/>
    <x v="14"/>
    <x v="14"/>
    <x v="1"/>
    <x v="23"/>
    <n v="13596.139456000001"/>
    <n v="16.684196456491001"/>
    <n v="226840.66173375299"/>
    <n v="1.6684196456491003E-2"/>
    <n v="226.84066173375274"/>
  </r>
  <r>
    <x v="5"/>
    <x v="2"/>
    <x v="0"/>
    <x v="34"/>
    <x v="33"/>
    <x v="1"/>
    <x v="23"/>
    <n v="13596.139456000001"/>
    <n v="0.59859712611017202"/>
    <n v="8138.61000455472"/>
    <n v="5.9859712611017198E-4"/>
    <n v="8.1386100045547174"/>
  </r>
  <r>
    <x v="5"/>
    <x v="2"/>
    <x v="0"/>
    <x v="22"/>
    <x v="22"/>
    <x v="1"/>
    <x v="23"/>
    <n v="13596.139456000001"/>
    <n v="49.672873964480203"/>
    <n v="675359.32160138397"/>
    <n v="4.9672873964480203E-2"/>
    <n v="675.35932160138452"/>
  </r>
  <r>
    <x v="5"/>
    <x v="2"/>
    <x v="0"/>
    <x v="18"/>
    <x v="18"/>
    <x v="1"/>
    <x v="23"/>
    <n v="13596.139456000001"/>
    <n v="0.75549943147074705"/>
    <n v="10271.875629205"/>
    <n v="7.5549943147074701E-4"/>
    <n v="10.271875629204992"/>
  </r>
  <r>
    <x v="5"/>
    <x v="2"/>
    <x v="0"/>
    <x v="25"/>
    <x v="21"/>
    <x v="1"/>
    <x v="23"/>
    <n v="13596.139456000001"/>
    <n v="15.6745884314387"/>
    <n v="213113.89022924501"/>
    <n v="1.56745884314387E-2"/>
    <n v="213.11389022924487"/>
  </r>
  <r>
    <x v="5"/>
    <x v="2"/>
    <x v="0"/>
    <x v="0"/>
    <x v="0"/>
    <x v="1"/>
    <x v="24"/>
    <n v="13596.139456000001"/>
    <n v="13.034237854495199"/>
    <n v="177215.315572391"/>
    <n v="1.3034237854495199E-2"/>
    <n v="177.21531557239098"/>
  </r>
  <r>
    <x v="5"/>
    <x v="2"/>
    <x v="0"/>
    <x v="1"/>
    <x v="1"/>
    <x v="1"/>
    <x v="24"/>
    <n v="13596.139456000001"/>
    <n v="1730.64196693856"/>
    <n v="23530049.530902799"/>
    <n v="1.73064196693856"/>
    <n v="23530.049530902805"/>
  </r>
  <r>
    <x v="5"/>
    <x v="2"/>
    <x v="0"/>
    <x v="2"/>
    <x v="2"/>
    <x v="1"/>
    <x v="24"/>
    <n v="13596.139456000001"/>
    <n v="3562.2349919530402"/>
    <n v="48432643.725636601"/>
    <n v="3.5622349919530403"/>
    <n v="48432.643725636575"/>
  </r>
  <r>
    <x v="5"/>
    <x v="2"/>
    <x v="0"/>
    <x v="3"/>
    <x v="3"/>
    <x v="1"/>
    <x v="24"/>
    <n v="13596.139456000001"/>
    <n v="2864.9050323613601"/>
    <n v="38951648.348181203"/>
    <n v="2.8649050323613601"/>
    <n v="38951.648348181247"/>
  </r>
  <r>
    <x v="5"/>
    <x v="2"/>
    <x v="0"/>
    <x v="4"/>
    <x v="4"/>
    <x v="1"/>
    <x v="24"/>
    <n v="13596.139456000001"/>
    <n v="983.85839216546901"/>
    <n v="13376675.9048377"/>
    <n v="0.983858392165469"/>
    <n v="13376.675904837655"/>
  </r>
  <r>
    <x v="5"/>
    <x v="2"/>
    <x v="0"/>
    <x v="26"/>
    <x v="25"/>
    <x v="1"/>
    <x v="24"/>
    <n v="13596.139456000001"/>
    <n v="253.17104015964901"/>
    <n v="3442148.76823116"/>
    <n v="0.25317104015964903"/>
    <n v="3442.1487682311649"/>
  </r>
  <r>
    <x v="5"/>
    <x v="2"/>
    <x v="0"/>
    <x v="5"/>
    <x v="5"/>
    <x v="1"/>
    <x v="24"/>
    <n v="13596.139456000001"/>
    <n v="78.768159564016301"/>
    <n v="1070942.88212483"/>
    <n v="7.8768159564016296E-2"/>
    <n v="1070.9428821248257"/>
  </r>
  <r>
    <x v="5"/>
    <x v="2"/>
    <x v="0"/>
    <x v="6"/>
    <x v="6"/>
    <x v="1"/>
    <x v="24"/>
    <n v="13596.139456000001"/>
    <n v="37.3557908013739"/>
    <n v="507894.54122464202"/>
    <n v="3.7355790801373898E-2"/>
    <n v="507.89454122464156"/>
  </r>
  <r>
    <x v="5"/>
    <x v="2"/>
    <x v="0"/>
    <x v="20"/>
    <x v="20"/>
    <x v="1"/>
    <x v="24"/>
    <n v="13596.139456000001"/>
    <n v="10.8080380396952"/>
    <n v="146947.592433449"/>
    <n v="1.0808038039695199E-2"/>
    <n v="146.94759243344879"/>
  </r>
  <r>
    <x v="5"/>
    <x v="2"/>
    <x v="0"/>
    <x v="7"/>
    <x v="7"/>
    <x v="1"/>
    <x v="24"/>
    <n v="13596.139456000001"/>
    <n v="7.8403384365539903"/>
    <n v="106598.334765625"/>
    <n v="7.8403384365539897E-3"/>
    <n v="106.59833476562505"/>
  </r>
  <r>
    <x v="5"/>
    <x v="2"/>
    <x v="0"/>
    <x v="8"/>
    <x v="8"/>
    <x v="1"/>
    <x v="24"/>
    <n v="13596.139456000001"/>
    <n v="295.70050874050901"/>
    <n v="4020385.3540460998"/>
    <n v="0.29570050874050902"/>
    <n v="4020.3853540461078"/>
  </r>
  <r>
    <x v="5"/>
    <x v="2"/>
    <x v="0"/>
    <x v="9"/>
    <x v="9"/>
    <x v="1"/>
    <x v="24"/>
    <n v="13596.139456000001"/>
    <n v="12.346634029179301"/>
    <n v="167866.55807291699"/>
    <n v="1.23466340291793E-2"/>
    <n v="167.86655807291694"/>
  </r>
  <r>
    <x v="5"/>
    <x v="2"/>
    <x v="0"/>
    <x v="10"/>
    <x v="10"/>
    <x v="1"/>
    <x v="24"/>
    <n v="13596.139456000001"/>
    <n v="1817.2039019578999"/>
    <n v="24706957.671006899"/>
    <n v="1.8172039019578998"/>
    <n v="24706.95767100696"/>
  </r>
  <r>
    <x v="5"/>
    <x v="2"/>
    <x v="0"/>
    <x v="11"/>
    <x v="11"/>
    <x v="1"/>
    <x v="24"/>
    <n v="13596.139456000001"/>
    <n v="1998.0215177847599"/>
    <n v="27165379.1918904"/>
    <n v="1.99802151778476"/>
    <n v="27165.379191890384"/>
  </r>
  <r>
    <x v="5"/>
    <x v="2"/>
    <x v="0"/>
    <x v="12"/>
    <x v="12"/>
    <x v="1"/>
    <x v="24"/>
    <n v="13596.139456000001"/>
    <n v="24027.059291372501"/>
    <n v="326675248.843081"/>
    <n v="24.027059291372503"/>
    <n v="326675.24884308112"/>
  </r>
  <r>
    <x v="5"/>
    <x v="2"/>
    <x v="0"/>
    <x v="13"/>
    <x v="13"/>
    <x v="1"/>
    <x v="24"/>
    <n v="13596.139456000001"/>
    <n v="501.67043276279298"/>
    <n v="6820781.1647947999"/>
    <n v="0.50167043276279299"/>
    <n v="6820.7811647948056"/>
  </r>
  <r>
    <x v="5"/>
    <x v="2"/>
    <x v="0"/>
    <x v="14"/>
    <x v="14"/>
    <x v="1"/>
    <x v="24"/>
    <n v="13596.139456000001"/>
    <n v="28.972180236238099"/>
    <n v="393909.80283626"/>
    <n v="2.8972180236238099E-2"/>
    <n v="393.90980283626021"/>
  </r>
  <r>
    <x v="5"/>
    <x v="2"/>
    <x v="0"/>
    <x v="22"/>
    <x v="22"/>
    <x v="1"/>
    <x v="24"/>
    <n v="13596.139456000001"/>
    <n v="26.552142713662398"/>
    <n v="361006.63519056898"/>
    <n v="2.6552142713662397E-2"/>
    <n v="361.00663519056826"/>
  </r>
  <r>
    <x v="5"/>
    <x v="2"/>
    <x v="0"/>
    <x v="0"/>
    <x v="0"/>
    <x v="1"/>
    <x v="25"/>
    <n v="13596.139456000001"/>
    <n v="15.769461681104"/>
    <n v="214403.80016233801"/>
    <n v="1.5769461681103998E-2"/>
    <n v="214.40380016233817"/>
  </r>
  <r>
    <x v="5"/>
    <x v="2"/>
    <x v="0"/>
    <x v="1"/>
    <x v="1"/>
    <x v="1"/>
    <x v="25"/>
    <n v="13596.139456000001"/>
    <n v="179.20773569266299"/>
    <n v="2436533.36607143"/>
    <n v="0.17920773569266299"/>
    <n v="2436.533366071435"/>
  </r>
  <r>
    <x v="5"/>
    <x v="2"/>
    <x v="0"/>
    <x v="2"/>
    <x v="2"/>
    <x v="1"/>
    <x v="25"/>
    <n v="13596.139456000001"/>
    <n v="511.91987185262599"/>
    <n v="6960133.9680059496"/>
    <n v="0.511919871852626"/>
    <n v="6960.1339680059527"/>
  </r>
  <r>
    <x v="5"/>
    <x v="2"/>
    <x v="0"/>
    <x v="3"/>
    <x v="3"/>
    <x v="1"/>
    <x v="25"/>
    <n v="13596.139456000001"/>
    <n v="627.31589782103595"/>
    <n v="8529074.4297406506"/>
    <n v="0.62731589782103592"/>
    <n v="8529.0744297406509"/>
  </r>
  <r>
    <x v="5"/>
    <x v="2"/>
    <x v="0"/>
    <x v="4"/>
    <x v="4"/>
    <x v="1"/>
    <x v="25"/>
    <n v="13596.139456000001"/>
    <n v="1973.05696134598"/>
    <n v="26825957.6010915"/>
    <n v="1.9730569613459801"/>
    <n v="26825.957601091548"/>
  </r>
  <r>
    <x v="5"/>
    <x v="2"/>
    <x v="0"/>
    <x v="26"/>
    <x v="25"/>
    <x v="1"/>
    <x v="25"/>
    <n v="13596.139456000001"/>
    <n v="297.04231945266002"/>
    <n v="4038628.79961207"/>
    <n v="0.29704231945266002"/>
    <n v="4038.6287996120673"/>
  </r>
  <r>
    <x v="5"/>
    <x v="2"/>
    <x v="0"/>
    <x v="5"/>
    <x v="5"/>
    <x v="1"/>
    <x v="25"/>
    <n v="13596.139456000001"/>
    <n v="372.01543842687801"/>
    <n v="5057973.7806368098"/>
    <n v="0.37201543842687801"/>
    <n v="5057.9737806368148"/>
  </r>
  <r>
    <x v="5"/>
    <x v="2"/>
    <x v="0"/>
    <x v="6"/>
    <x v="6"/>
    <x v="1"/>
    <x v="25"/>
    <n v="13596.139456000001"/>
    <n v="0.60036092359350901"/>
    <n v="8162.5908411103101"/>
    <n v="6.0036092359350905E-4"/>
    <n v="8.1625908411103101"/>
  </r>
  <r>
    <x v="5"/>
    <x v="2"/>
    <x v="0"/>
    <x v="20"/>
    <x v="20"/>
    <x v="1"/>
    <x v="25"/>
    <n v="13596.139456000001"/>
    <n v="9.9639430657164496"/>
    <n v="135471.159453125"/>
    <n v="9.9639430657164491E-3"/>
    <n v="135.47115945312501"/>
  </r>
  <r>
    <x v="5"/>
    <x v="2"/>
    <x v="0"/>
    <x v="7"/>
    <x v="7"/>
    <x v="1"/>
    <x v="25"/>
    <n v="13596.139456000001"/>
    <n v="7.45643079381097"/>
    <n v="101378.672916667"/>
    <n v="7.4564307938109701E-3"/>
    <n v="101.37867291666673"/>
  </r>
  <r>
    <x v="5"/>
    <x v="2"/>
    <x v="0"/>
    <x v="8"/>
    <x v="8"/>
    <x v="1"/>
    <x v="25"/>
    <n v="13596.139456000001"/>
    <n v="259.66996776794701"/>
    <n v="3530509.0943080401"/>
    <n v="0.25966996776794704"/>
    <n v="3530.5090943080331"/>
  </r>
  <r>
    <x v="5"/>
    <x v="2"/>
    <x v="0"/>
    <x v="9"/>
    <x v="9"/>
    <x v="1"/>
    <x v="25"/>
    <n v="13596.139456000001"/>
    <n v="0.35311291204170903"/>
    <n v="4800.9723958333298"/>
    <n v="3.5311291204170902E-4"/>
    <n v="4.8009723958333375"/>
  </r>
  <r>
    <x v="5"/>
    <x v="2"/>
    <x v="0"/>
    <x v="10"/>
    <x v="10"/>
    <x v="1"/>
    <x v="25"/>
    <n v="13596.139456000001"/>
    <n v="3580.2916468641902"/>
    <n v="48678144.523917399"/>
    <n v="3.5802916468641901"/>
    <n v="48678.144523917435"/>
  </r>
  <r>
    <x v="5"/>
    <x v="2"/>
    <x v="0"/>
    <x v="11"/>
    <x v="11"/>
    <x v="1"/>
    <x v="25"/>
    <n v="13596.139456000001"/>
    <n v="125.335199347997"/>
    <n v="1704074.84908093"/>
    <n v="0.125335199347997"/>
    <n v="1704.0748490809276"/>
  </r>
  <r>
    <x v="5"/>
    <x v="2"/>
    <x v="0"/>
    <x v="12"/>
    <x v="12"/>
    <x v="1"/>
    <x v="25"/>
    <n v="13596.139456000001"/>
    <n v="9615.8857808815192"/>
    <n v="130738924.069833"/>
    <n v="9.6158857808815199"/>
    <n v="130738.92406983262"/>
  </r>
  <r>
    <x v="5"/>
    <x v="2"/>
    <x v="0"/>
    <x v="13"/>
    <x v="13"/>
    <x v="1"/>
    <x v="25"/>
    <n v="13596.139456000001"/>
    <n v="373.77460039653602"/>
    <n v="5081891.5921019698"/>
    <n v="0.37377460039653604"/>
    <n v="5081.891592101977"/>
  </r>
  <r>
    <x v="5"/>
    <x v="2"/>
    <x v="0"/>
    <x v="14"/>
    <x v="14"/>
    <x v="1"/>
    <x v="25"/>
    <n v="13596.139456000001"/>
    <n v="5.4202108599157501"/>
    <n v="73693.942732340205"/>
    <n v="5.4202108599157505E-3"/>
    <n v="73.693942732340233"/>
  </r>
  <r>
    <x v="5"/>
    <x v="2"/>
    <x v="0"/>
    <x v="22"/>
    <x v="22"/>
    <x v="1"/>
    <x v="25"/>
    <n v="13596.139456000001"/>
    <n v="74.568787259980994"/>
    <n v="1013847.6306515"/>
    <n v="7.4568787259980993E-2"/>
    <n v="1013.8476306514978"/>
  </r>
  <r>
    <x v="5"/>
    <x v="2"/>
    <x v="0"/>
    <x v="18"/>
    <x v="18"/>
    <x v="1"/>
    <x v="25"/>
    <n v="13596.139456000001"/>
    <n v="1.90228241175957"/>
    <n v="25863.696954979201"/>
    <n v="1.9022824117595699E-3"/>
    <n v="25.86369695497913"/>
  </r>
  <r>
    <x v="5"/>
    <x v="2"/>
    <x v="0"/>
    <x v="25"/>
    <x v="21"/>
    <x v="1"/>
    <x v="25"/>
    <n v="13596.139456000001"/>
    <n v="22.745673022239799"/>
    <n v="309253.34243094898"/>
    <n v="2.2745673022239798E-2"/>
    <n v="309.25334243094932"/>
  </r>
  <r>
    <x v="5"/>
    <x v="2"/>
    <x v="0"/>
    <x v="0"/>
    <x v="0"/>
    <x v="1"/>
    <x v="26"/>
    <n v="13596.139456000001"/>
    <n v="0.47517202645781798"/>
    <n v="6460.5051373106098"/>
    <n v="4.7517202645781798E-4"/>
    <n v="6.4605051373106157"/>
  </r>
  <r>
    <x v="5"/>
    <x v="2"/>
    <x v="0"/>
    <x v="2"/>
    <x v="2"/>
    <x v="1"/>
    <x v="26"/>
    <n v="13596.139456000001"/>
    <n v="67.949599783467903"/>
    <n v="923852.23463541595"/>
    <n v="6.7949599783467901E-2"/>
    <n v="923.85223463541706"/>
  </r>
  <r>
    <x v="5"/>
    <x v="2"/>
    <x v="0"/>
    <x v="3"/>
    <x v="3"/>
    <x v="1"/>
    <x v="26"/>
    <n v="13596.139456000001"/>
    <n v="5445.6639236010997"/>
    <n v="74040006.135788694"/>
    <n v="5.4456639236010993"/>
    <n v="74040.006135788673"/>
  </r>
  <r>
    <x v="5"/>
    <x v="2"/>
    <x v="0"/>
    <x v="4"/>
    <x v="4"/>
    <x v="1"/>
    <x v="26"/>
    <n v="13596.139456000001"/>
    <n v="190.15296366968599"/>
    <n v="2585346.2120247502"/>
    <n v="0.19015296366968598"/>
    <n v="2585.3462120247523"/>
  </r>
  <r>
    <x v="5"/>
    <x v="2"/>
    <x v="0"/>
    <x v="26"/>
    <x v="25"/>
    <x v="1"/>
    <x v="26"/>
    <n v="13596.139456000001"/>
    <n v="76.879505346973403"/>
    <n v="1045264.47600575"/>
    <n v="7.6879505346973409E-2"/>
    <n v="1045.2644760057483"/>
  </r>
  <r>
    <x v="5"/>
    <x v="2"/>
    <x v="0"/>
    <x v="5"/>
    <x v="5"/>
    <x v="1"/>
    <x v="26"/>
    <n v="13596.139456000001"/>
    <n v="1455.06658610463"/>
    <n v="19783288.2224444"/>
    <n v="1.4550665861046299"/>
    <n v="19783.288222444382"/>
  </r>
  <r>
    <x v="5"/>
    <x v="2"/>
    <x v="0"/>
    <x v="6"/>
    <x v="6"/>
    <x v="1"/>
    <x v="26"/>
    <n v="13596.139456000001"/>
    <n v="0"/>
    <n v="0"/>
    <n v="0"/>
    <n v="0"/>
  </r>
  <r>
    <x v="5"/>
    <x v="2"/>
    <x v="0"/>
    <x v="20"/>
    <x v="20"/>
    <x v="1"/>
    <x v="26"/>
    <n v="13596.139456000001"/>
    <n v="19.007534279872999"/>
    <n v="258429.086783854"/>
    <n v="1.9007534279872999E-2"/>
    <n v="258.42908678385385"/>
  </r>
  <r>
    <x v="5"/>
    <x v="2"/>
    <x v="0"/>
    <x v="7"/>
    <x v="7"/>
    <x v="1"/>
    <x v="26"/>
    <n v="13596.139456000001"/>
    <n v="25.780322052114901"/>
    <n v="350512.85384114599"/>
    <n v="2.5780322052114901E-2"/>
    <n v="350.5128538411463"/>
  </r>
  <r>
    <x v="5"/>
    <x v="2"/>
    <x v="0"/>
    <x v="8"/>
    <x v="8"/>
    <x v="1"/>
    <x v="26"/>
    <n v="13596.139456000001"/>
    <n v="230.259415404512"/>
    <n v="3130639.12289677"/>
    <n v="0.230259415404512"/>
    <n v="3130.63912289678"/>
  </r>
  <r>
    <x v="5"/>
    <x v="2"/>
    <x v="0"/>
    <x v="9"/>
    <x v="9"/>
    <x v="1"/>
    <x v="26"/>
    <n v="13596.139456000001"/>
    <n v="66.195326624516497"/>
    <n v="900000.89212239604"/>
    <n v="6.6195326624516493E-2"/>
    <n v="900.00089212239607"/>
  </r>
  <r>
    <x v="5"/>
    <x v="2"/>
    <x v="0"/>
    <x v="10"/>
    <x v="10"/>
    <x v="1"/>
    <x v="26"/>
    <n v="13596.139456000001"/>
    <n v="5190.9029819810603"/>
    <n v="70576240.845580697"/>
    <n v="5.1909029819810604"/>
    <n v="70576.24084558076"/>
  </r>
  <r>
    <x v="5"/>
    <x v="2"/>
    <x v="0"/>
    <x v="11"/>
    <x v="11"/>
    <x v="1"/>
    <x v="26"/>
    <n v="13596.139456000001"/>
    <n v="1639.96510633049"/>
    <n v="22297194.2886432"/>
    <n v="1.6399651063304901"/>
    <n v="22297.194288643212"/>
  </r>
  <r>
    <x v="5"/>
    <x v="2"/>
    <x v="0"/>
    <x v="12"/>
    <x v="12"/>
    <x v="1"/>
    <x v="26"/>
    <n v="13596.139456000001"/>
    <n v="26691.451137882501"/>
    <n v="362900691.95366102"/>
    <n v="26.691451137882503"/>
    <n v="362900.6919536604"/>
  </r>
  <r>
    <x v="5"/>
    <x v="2"/>
    <x v="0"/>
    <x v="13"/>
    <x v="13"/>
    <x v="1"/>
    <x v="26"/>
    <n v="13596.139456000001"/>
    <n v="359.14923878744401"/>
    <n v="4883043.1360703297"/>
    <n v="0.35914923878744398"/>
    <n v="4883.0431360703333"/>
  </r>
  <r>
    <x v="5"/>
    <x v="2"/>
    <x v="0"/>
    <x v="14"/>
    <x v="14"/>
    <x v="1"/>
    <x v="26"/>
    <n v="13596.139456000001"/>
    <n v="11.326394467215801"/>
    <n v="153995.23870993301"/>
    <n v="1.1326394467215801E-2"/>
    <n v="153.99523870993286"/>
  </r>
  <r>
    <x v="5"/>
    <x v="2"/>
    <x v="0"/>
    <x v="22"/>
    <x v="22"/>
    <x v="1"/>
    <x v="26"/>
    <n v="13596.139456000001"/>
    <n v="26.7826801097643"/>
    <n v="364141.05377779203"/>
    <n v="2.6782680109764301E-2"/>
    <n v="364.14105377779288"/>
  </r>
  <r>
    <x v="5"/>
    <x v="2"/>
    <x v="0"/>
    <x v="17"/>
    <x v="17"/>
    <x v="1"/>
    <x v="26"/>
    <n v="13596.139456000001"/>
    <n v="2.0158050558619101"/>
    <n v="27407.166655608398"/>
    <n v="2.01580505586191E-3"/>
    <n v="27.4071666556084"/>
  </r>
  <r>
    <x v="5"/>
    <x v="2"/>
    <x v="0"/>
    <x v="18"/>
    <x v="18"/>
    <x v="1"/>
    <x v="26"/>
    <n v="13596.139456000001"/>
    <n v="8.1315463836905497"/>
    <n v="110557.638625589"/>
    <n v="8.1315463836905497E-3"/>
    <n v="110.55763862558921"/>
  </r>
  <r>
    <x v="5"/>
    <x v="2"/>
    <x v="0"/>
    <x v="25"/>
    <x v="21"/>
    <x v="1"/>
    <x v="26"/>
    <n v="13596.139456000001"/>
    <n v="35.358491172757098"/>
    <n v="480738.97693855001"/>
    <n v="3.5358491172757099E-2"/>
    <n v="480.73897693855054"/>
  </r>
  <r>
    <x v="5"/>
    <x v="2"/>
    <x v="0"/>
    <x v="0"/>
    <x v="0"/>
    <x v="1"/>
    <x v="27"/>
    <n v="13596.139456000001"/>
    <n v="6.8994082394963803"/>
    <n v="93805.316588068206"/>
    <n v="6.8994082394963803E-3"/>
    <n v="93.805316588068237"/>
  </r>
  <r>
    <x v="5"/>
    <x v="2"/>
    <x v="0"/>
    <x v="1"/>
    <x v="1"/>
    <x v="1"/>
    <x v="27"/>
    <n v="13596.139456000001"/>
    <n v="231.44679064707401"/>
    <n v="3146782.8422812498"/>
    <n v="0.23144679064707402"/>
    <n v="3146.7828422812549"/>
  </r>
  <r>
    <x v="5"/>
    <x v="2"/>
    <x v="0"/>
    <x v="2"/>
    <x v="2"/>
    <x v="1"/>
    <x v="27"/>
    <n v="13596.139456000001"/>
    <n v="288.747271449994"/>
    <n v="3925848.1701736101"/>
    <n v="0.28874727144999401"/>
    <n v="3925.8481701736064"/>
  </r>
  <r>
    <x v="5"/>
    <x v="2"/>
    <x v="0"/>
    <x v="3"/>
    <x v="3"/>
    <x v="1"/>
    <x v="27"/>
    <n v="13596.139456000001"/>
    <n v="7146.1967385286998"/>
    <n v="97160687.437048599"/>
    <n v="7.1461967385287002"/>
    <n v="97160.687437048575"/>
  </r>
  <r>
    <x v="5"/>
    <x v="2"/>
    <x v="0"/>
    <x v="4"/>
    <x v="4"/>
    <x v="1"/>
    <x v="27"/>
    <n v="13596.139456000001"/>
    <n v="198.06196265100101"/>
    <n v="2692878.0651320699"/>
    <n v="0.19806196265100101"/>
    <n v="2692.8780651320735"/>
  </r>
  <r>
    <x v="5"/>
    <x v="2"/>
    <x v="0"/>
    <x v="26"/>
    <x v="25"/>
    <x v="1"/>
    <x v="27"/>
    <n v="13596.139456000001"/>
    <n v="65.722874102071899"/>
    <n v="893577.36174090102"/>
    <n v="6.5722874102071893E-2"/>
    <n v="893.5773617409003"/>
  </r>
  <r>
    <x v="5"/>
    <x v="2"/>
    <x v="0"/>
    <x v="5"/>
    <x v="5"/>
    <x v="1"/>
    <x v="27"/>
    <n v="13596.139456000001"/>
    <n v="170.16416534605199"/>
    <n v="2313575.7224587598"/>
    <n v="0.170164165346052"/>
    <n v="2313.5757224587655"/>
  </r>
  <r>
    <x v="5"/>
    <x v="2"/>
    <x v="0"/>
    <x v="20"/>
    <x v="20"/>
    <x v="1"/>
    <x v="27"/>
    <n v="13596.139456000001"/>
    <n v="31.250492715691198"/>
    <n v="424886.05703124998"/>
    <n v="3.1250492715691199E-2"/>
    <n v="424.88605703124972"/>
  </r>
  <r>
    <x v="5"/>
    <x v="2"/>
    <x v="0"/>
    <x v="7"/>
    <x v="7"/>
    <x v="1"/>
    <x v="27"/>
    <n v="13596.139456000001"/>
    <n v="14.4516249544512"/>
    <n v="196486.308246528"/>
    <n v="1.44516249544512E-2"/>
    <n v="196.48630824652818"/>
  </r>
  <r>
    <x v="5"/>
    <x v="2"/>
    <x v="0"/>
    <x v="8"/>
    <x v="8"/>
    <x v="1"/>
    <x v="27"/>
    <n v="13596.139456000001"/>
    <n v="51.614976274097103"/>
    <n v="701764.41544075496"/>
    <n v="5.1614976274097106E-2"/>
    <n v="701.76441544075556"/>
  </r>
  <r>
    <x v="5"/>
    <x v="2"/>
    <x v="0"/>
    <x v="9"/>
    <x v="9"/>
    <x v="1"/>
    <x v="27"/>
    <n v="13596.139456000001"/>
    <n v="4.2960702310376702"/>
    <n v="58409.969973958301"/>
    <n v="4.2960702310376698E-3"/>
    <n v="58.409969973958304"/>
  </r>
  <r>
    <x v="5"/>
    <x v="2"/>
    <x v="0"/>
    <x v="10"/>
    <x v="10"/>
    <x v="1"/>
    <x v="27"/>
    <n v="13596.139456000001"/>
    <n v="4859.8889893755204"/>
    <n v="66075728.440228403"/>
    <n v="4.8598889893755208"/>
    <n v="66075.728440228486"/>
  </r>
  <r>
    <x v="5"/>
    <x v="2"/>
    <x v="0"/>
    <x v="11"/>
    <x v="11"/>
    <x v="1"/>
    <x v="27"/>
    <n v="13596.139456000001"/>
    <n v="1546.15944803209"/>
    <n v="21021799.476656299"/>
    <n v="1.5461594480320899"/>
    <n v="21021.799476656281"/>
  </r>
  <r>
    <x v="5"/>
    <x v="2"/>
    <x v="0"/>
    <x v="12"/>
    <x v="12"/>
    <x v="1"/>
    <x v="27"/>
    <n v="13596.139456000001"/>
    <n v="22092.434682839699"/>
    <n v="300371822.87045997"/>
    <n v="22.092434682839698"/>
    <n v="300371.8228704597"/>
  </r>
  <r>
    <x v="5"/>
    <x v="2"/>
    <x v="0"/>
    <x v="13"/>
    <x v="13"/>
    <x v="1"/>
    <x v="27"/>
    <n v="13596.139456000001"/>
    <n v="368.90656073094101"/>
    <n v="5015705.0459312098"/>
    <n v="0.36890656073094102"/>
    <n v="5015.7050459312077"/>
  </r>
  <r>
    <x v="5"/>
    <x v="2"/>
    <x v="0"/>
    <x v="14"/>
    <x v="14"/>
    <x v="1"/>
    <x v="27"/>
    <n v="13596.139456000001"/>
    <n v="51.0418688682647"/>
    <n v="693972.36722779099"/>
    <n v="5.10418688682647E-2"/>
    <n v="693.97236722779178"/>
  </r>
  <r>
    <x v="5"/>
    <x v="2"/>
    <x v="0"/>
    <x v="34"/>
    <x v="33"/>
    <x v="1"/>
    <x v="27"/>
    <n v="13596.139456000001"/>
    <n v="0.43257995441555402"/>
    <n v="5881.4173861039999"/>
    <n v="4.3257995441555401E-4"/>
    <n v="5.8814173861039958"/>
  </r>
  <r>
    <x v="5"/>
    <x v="2"/>
    <x v="0"/>
    <x v="22"/>
    <x v="22"/>
    <x v="1"/>
    <x v="27"/>
    <n v="13596.139456000001"/>
    <n v="38.857352964658197"/>
    <n v="528309.989798508"/>
    <n v="3.8857352964658198E-2"/>
    <n v="528.3099897985079"/>
  </r>
  <r>
    <x v="5"/>
    <x v="2"/>
    <x v="0"/>
    <x v="18"/>
    <x v="18"/>
    <x v="1"/>
    <x v="27"/>
    <n v="13596.139456000001"/>
    <n v="4.1746125505289298"/>
    <n v="56758.614411759198"/>
    <n v="4.17461255052893E-3"/>
    <n v="56.758614411759183"/>
  </r>
  <r>
    <x v="5"/>
    <x v="2"/>
    <x v="0"/>
    <x v="25"/>
    <x v="21"/>
    <x v="1"/>
    <x v="27"/>
    <n v="13596.139456000001"/>
    <n v="8.1833239140045002"/>
    <n v="111261.61314842501"/>
    <n v="8.1833239140044998E-3"/>
    <n v="111.26161314842494"/>
  </r>
  <r>
    <x v="5"/>
    <x v="2"/>
    <x v="0"/>
    <x v="0"/>
    <x v="0"/>
    <x v="1"/>
    <x v="28"/>
    <n v="13596.139456000001"/>
    <n v="40.742458941553501"/>
    <n v="553940.15354971599"/>
    <n v="4.0742458941553504E-2"/>
    <n v="553.94015354971566"/>
  </r>
  <r>
    <x v="5"/>
    <x v="2"/>
    <x v="0"/>
    <x v="1"/>
    <x v="1"/>
    <x v="1"/>
    <x v="28"/>
    <n v="13596.139456000001"/>
    <n v="1501.8964626955101"/>
    <n v="20419993.755281199"/>
    <n v="1.50189646269551"/>
    <n v="20419.993755281259"/>
  </r>
  <r>
    <x v="5"/>
    <x v="2"/>
    <x v="0"/>
    <x v="2"/>
    <x v="2"/>
    <x v="1"/>
    <x v="28"/>
    <n v="13596.139456000001"/>
    <n v="27.441184527939001"/>
    <n v="373094.17167968798"/>
    <n v="2.7441184527939002E-2"/>
    <n v="373.0941716796882"/>
  </r>
  <r>
    <x v="5"/>
    <x v="2"/>
    <x v="0"/>
    <x v="3"/>
    <x v="3"/>
    <x v="1"/>
    <x v="28"/>
    <n v="13596.139456000001"/>
    <n v="4110.2870871324103"/>
    <n v="55884036.440848202"/>
    <n v="4.1102870871324102"/>
    <n v="55884.036440848278"/>
  </r>
  <r>
    <x v="5"/>
    <x v="2"/>
    <x v="0"/>
    <x v="4"/>
    <x v="4"/>
    <x v="1"/>
    <x v="28"/>
    <n v="13596.139456000001"/>
    <n v="1069.24807702056"/>
    <n v="14537645.9682313"/>
    <n v="1.0692480770205599"/>
    <n v="14537.645968231362"/>
  </r>
  <r>
    <x v="5"/>
    <x v="2"/>
    <x v="0"/>
    <x v="26"/>
    <x v="25"/>
    <x v="1"/>
    <x v="28"/>
    <n v="13596.139456000001"/>
    <n v="26.010668997510201"/>
    <n v="353644.683034004"/>
    <n v="2.60106689975102E-2"/>
    <n v="353.6446830340044"/>
  </r>
  <r>
    <x v="5"/>
    <x v="2"/>
    <x v="0"/>
    <x v="5"/>
    <x v="5"/>
    <x v="1"/>
    <x v="28"/>
    <n v="13596.139456000001"/>
    <n v="394.319610947623"/>
    <n v="5361224.4206795404"/>
    <n v="0.39431961094762302"/>
    <n v="5361.2244206795476"/>
  </r>
  <r>
    <x v="5"/>
    <x v="2"/>
    <x v="0"/>
    <x v="20"/>
    <x v="20"/>
    <x v="1"/>
    <x v="28"/>
    <n v="13596.139456000001"/>
    <n v="4.9470024053285098"/>
    <n v="67260.134592013899"/>
    <n v="4.9470024053285102E-3"/>
    <n v="67.26013459201387"/>
  </r>
  <r>
    <x v="5"/>
    <x v="2"/>
    <x v="0"/>
    <x v="7"/>
    <x v="7"/>
    <x v="1"/>
    <x v="28"/>
    <n v="13596.139456000001"/>
    <n v="99.547046465060504"/>
    <n v="1353455.5261718701"/>
    <n v="9.9547046465060504E-2"/>
    <n v="1353.4555261718745"/>
  </r>
  <r>
    <x v="5"/>
    <x v="2"/>
    <x v="0"/>
    <x v="8"/>
    <x v="8"/>
    <x v="1"/>
    <x v="28"/>
    <n v="13596.139456000001"/>
    <n v="180.50998049466301"/>
    <n v="2454238.8680052799"/>
    <n v="0.18050998049466302"/>
    <n v="2454.2388680052786"/>
  </r>
  <r>
    <x v="5"/>
    <x v="2"/>
    <x v="0"/>
    <x v="9"/>
    <x v="9"/>
    <x v="1"/>
    <x v="28"/>
    <n v="13596.139456000001"/>
    <n v="55.3689258009586"/>
    <n v="752803.63671875"/>
    <n v="5.5368925800958597E-2"/>
    <n v="752.80363671874966"/>
  </r>
  <r>
    <x v="5"/>
    <x v="2"/>
    <x v="0"/>
    <x v="10"/>
    <x v="10"/>
    <x v="1"/>
    <x v="28"/>
    <n v="13596.139456000001"/>
    <n v="3288.5117704577801"/>
    <n v="44711064.633841403"/>
    <n v="3.28851177045778"/>
    <n v="44711.064633841437"/>
  </r>
  <r>
    <x v="5"/>
    <x v="2"/>
    <x v="0"/>
    <x v="11"/>
    <x v="11"/>
    <x v="1"/>
    <x v="28"/>
    <n v="13596.139456000001"/>
    <n v="1012.10106941832"/>
    <n v="13760667.283378299"/>
    <n v="1.0121010694183199"/>
    <n v="13760.667283378214"/>
  </r>
  <r>
    <x v="5"/>
    <x v="2"/>
    <x v="0"/>
    <x v="12"/>
    <x v="12"/>
    <x v="1"/>
    <x v="28"/>
    <n v="13596.139456000001"/>
    <n v="4776.1998735735797"/>
    <n v="64937879.5508359"/>
    <n v="4.7761998735735798"/>
    <n v="64937.879550835962"/>
  </r>
  <r>
    <x v="5"/>
    <x v="2"/>
    <x v="0"/>
    <x v="13"/>
    <x v="13"/>
    <x v="1"/>
    <x v="28"/>
    <n v="13596.139456000001"/>
    <n v="348.46271000762499"/>
    <n v="4737747.6004793597"/>
    <n v="0.34846271000762497"/>
    <n v="4737.7476004793562"/>
  </r>
  <r>
    <x v="5"/>
    <x v="2"/>
    <x v="0"/>
    <x v="14"/>
    <x v="14"/>
    <x v="1"/>
    <x v="28"/>
    <n v="13596.139456000001"/>
    <n v="12.1180841461819"/>
    <n v="164759.16199103199"/>
    <n v="1.2118084146181899E-2"/>
    <n v="164.75916199103182"/>
  </r>
  <r>
    <x v="5"/>
    <x v="2"/>
    <x v="0"/>
    <x v="19"/>
    <x v="19"/>
    <x v="1"/>
    <x v="28"/>
    <n v="13596.139456000001"/>
    <n v="5.2645915185356801E-2"/>
    <n v="715.78120464885899"/>
    <n v="5.26459151853568E-5"/>
    <n v="0.71578120464885919"/>
  </r>
  <r>
    <x v="5"/>
    <x v="2"/>
    <x v="0"/>
    <x v="22"/>
    <x v="22"/>
    <x v="1"/>
    <x v="28"/>
    <n v="13596.139456000001"/>
    <n v="18.385497362835402"/>
    <n v="249971.78611302999"/>
    <n v="1.8385497362835401E-2"/>
    <n v="249.97178611303036"/>
  </r>
  <r>
    <x v="5"/>
    <x v="2"/>
    <x v="0"/>
    <x v="18"/>
    <x v="18"/>
    <x v="1"/>
    <x v="28"/>
    <n v="13596.139456000001"/>
    <n v="1.3854849868623"/>
    <n v="18837.247095574199"/>
    <n v="1.3854849868623E-3"/>
    <n v="18.83724709557416"/>
  </r>
  <r>
    <x v="5"/>
    <x v="2"/>
    <x v="0"/>
    <x v="1"/>
    <x v="1"/>
    <x v="1"/>
    <x v="29"/>
    <n v="13596.139456000001"/>
    <n v="229.983260805584"/>
    <n v="3126884.4864583299"/>
    <n v="0.22998326080558398"/>
    <n v="3126.8844864583389"/>
  </r>
  <r>
    <x v="5"/>
    <x v="2"/>
    <x v="0"/>
    <x v="2"/>
    <x v="2"/>
    <x v="1"/>
    <x v="29"/>
    <n v="13596.139456000001"/>
    <n v="31.631320885364101"/>
    <n v="430063.84993489599"/>
    <n v="3.1631320885364099E-2"/>
    <n v="430.0638499348957"/>
  </r>
  <r>
    <x v="5"/>
    <x v="2"/>
    <x v="0"/>
    <x v="3"/>
    <x v="3"/>
    <x v="1"/>
    <x v="29"/>
    <n v="13596.139456000001"/>
    <n v="3237.4776072449699"/>
    <n v="44017197.0337798"/>
    <n v="3.23747760724497"/>
    <n v="44017.197033779812"/>
  </r>
  <r>
    <x v="5"/>
    <x v="2"/>
    <x v="0"/>
    <x v="4"/>
    <x v="4"/>
    <x v="1"/>
    <x v="29"/>
    <n v="13596.139456000001"/>
    <n v="592.17927901829796"/>
    <n v="8051352.0604863204"/>
    <n v="0.59217927901829792"/>
    <n v="8051.3520604863133"/>
  </r>
  <r>
    <x v="5"/>
    <x v="2"/>
    <x v="0"/>
    <x v="26"/>
    <x v="25"/>
    <x v="1"/>
    <x v="29"/>
    <n v="13596.139456000001"/>
    <n v="184.23149400640199"/>
    <n v="2504837.0846982799"/>
    <n v="0.18423149400640199"/>
    <n v="2504.8370846982698"/>
  </r>
  <r>
    <x v="5"/>
    <x v="2"/>
    <x v="0"/>
    <x v="5"/>
    <x v="5"/>
    <x v="1"/>
    <x v="29"/>
    <n v="13596.139456000001"/>
    <n v="165.17183493569399"/>
    <n v="2245699.3019891102"/>
    <n v="0.16517183493569398"/>
    <n v="2245.6993019891083"/>
  </r>
  <r>
    <x v="5"/>
    <x v="2"/>
    <x v="0"/>
    <x v="6"/>
    <x v="6"/>
    <x v="1"/>
    <x v="29"/>
    <n v="13596.139456000001"/>
    <n v="1.05063161628864"/>
    <n v="14284.533971943099"/>
    <n v="1.0506316162886399E-3"/>
    <n v="14.284533971943031"/>
  </r>
  <r>
    <x v="5"/>
    <x v="2"/>
    <x v="0"/>
    <x v="20"/>
    <x v="20"/>
    <x v="1"/>
    <x v="29"/>
    <n v="13596.139456000001"/>
    <n v="4.6807990665994001"/>
    <n v="63640.796875"/>
    <n v="4.6807990665993999E-3"/>
    <n v="63.640796875000078"/>
  </r>
  <r>
    <x v="5"/>
    <x v="2"/>
    <x v="0"/>
    <x v="7"/>
    <x v="7"/>
    <x v="1"/>
    <x v="29"/>
    <n v="13596.139456000001"/>
    <n v="20.200248416302301"/>
    <n v="274645.39451388898"/>
    <n v="2.0200248416302302E-2"/>
    <n v="274.64539451388924"/>
  </r>
  <r>
    <x v="5"/>
    <x v="2"/>
    <x v="0"/>
    <x v="8"/>
    <x v="8"/>
    <x v="1"/>
    <x v="29"/>
    <n v="13596.139456000001"/>
    <n v="28.4995728094128"/>
    <n v="387484.16635320202"/>
    <n v="2.8499572809412801E-2"/>
    <n v="387.48416635320217"/>
  </r>
  <r>
    <x v="5"/>
    <x v="2"/>
    <x v="0"/>
    <x v="9"/>
    <x v="9"/>
    <x v="1"/>
    <x v="29"/>
    <n v="13596.139456000001"/>
    <n v="13.418290657584899"/>
    <n v="182436.95104166699"/>
    <n v="1.3418290657584899E-2"/>
    <n v="182.43695104166625"/>
  </r>
  <r>
    <x v="5"/>
    <x v="2"/>
    <x v="0"/>
    <x v="10"/>
    <x v="10"/>
    <x v="1"/>
    <x v="29"/>
    <n v="13596.139456000001"/>
    <n v="3176.3613679802302"/>
    <n v="43186252.121710099"/>
    <n v="3.1763613679802303"/>
    <n v="43186.252121710146"/>
  </r>
  <r>
    <x v="5"/>
    <x v="2"/>
    <x v="0"/>
    <x v="11"/>
    <x v="11"/>
    <x v="1"/>
    <x v="29"/>
    <n v="13596.139456000001"/>
    <n v="1076.2088082283201"/>
    <n v="14632285.040447799"/>
    <n v="1.0762088082283201"/>
    <n v="14632.285040447801"/>
  </r>
  <r>
    <x v="5"/>
    <x v="2"/>
    <x v="0"/>
    <x v="12"/>
    <x v="12"/>
    <x v="1"/>
    <x v="29"/>
    <n v="13596.139456000001"/>
    <n v="38827.824681507896"/>
    <n v="527908519.142901"/>
    <n v="38.827824681507899"/>
    <n v="527908.51914290024"/>
  </r>
  <r>
    <x v="5"/>
    <x v="2"/>
    <x v="0"/>
    <x v="13"/>
    <x v="13"/>
    <x v="1"/>
    <x v="29"/>
    <n v="13596.139456000001"/>
    <n v="330.55222894052503"/>
    <n v="4494234.2021670099"/>
    <n v="0.33055222894052505"/>
    <n v="4494.2342021670183"/>
  </r>
  <r>
    <x v="5"/>
    <x v="2"/>
    <x v="0"/>
    <x v="14"/>
    <x v="14"/>
    <x v="1"/>
    <x v="29"/>
    <n v="13596.139456000001"/>
    <n v="2.2246289967050101"/>
    <n v="30246.366077062699"/>
    <n v="2.22462899670501E-3"/>
    <n v="30.246366077062682"/>
  </r>
  <r>
    <x v="5"/>
    <x v="2"/>
    <x v="0"/>
    <x v="34"/>
    <x v="33"/>
    <x v="1"/>
    <x v="29"/>
    <n v="13596.139456000001"/>
    <n v="0.86515990883110805"/>
    <n v="11762.834772208"/>
    <n v="8.6515990883110803E-4"/>
    <n v="11.762834772207992"/>
  </r>
  <r>
    <x v="5"/>
    <x v="2"/>
    <x v="0"/>
    <x v="22"/>
    <x v="22"/>
    <x v="1"/>
    <x v="29"/>
    <n v="13596.139456000001"/>
    <n v="59.853581054486398"/>
    <n v="813777.63495779701"/>
    <n v="5.9853581054486397E-2"/>
    <n v="813.77763495779664"/>
  </r>
  <r>
    <x v="5"/>
    <x v="2"/>
    <x v="0"/>
    <x v="25"/>
    <x v="21"/>
    <x v="1"/>
    <x v="29"/>
    <n v="13596.139456000001"/>
    <n v="18.667165677808399"/>
    <n v="253801.38780374001"/>
    <n v="1.8667165677808399E-2"/>
    <n v="253.80138780373977"/>
  </r>
  <r>
    <x v="5"/>
    <x v="2"/>
    <x v="0"/>
    <x v="29"/>
    <x v="28"/>
    <x v="1"/>
    <x v="29"/>
    <n v="13596.139456000001"/>
    <n v="0.867590940615241"/>
    <n v="11795.887419367"/>
    <n v="8.6759094061524098E-4"/>
    <n v="11.795887419367032"/>
  </r>
  <r>
    <x v="5"/>
    <x v="2"/>
    <x v="0"/>
    <x v="0"/>
    <x v="0"/>
    <x v="1"/>
    <x v="30"/>
    <n v="13596.139456000001"/>
    <n v="139.15000332060501"/>
    <n v="1891902.85044981"/>
    <n v="0.13915000332060501"/>
    <n v="1891.902850449809"/>
  </r>
  <r>
    <x v="5"/>
    <x v="2"/>
    <x v="0"/>
    <x v="1"/>
    <x v="1"/>
    <x v="1"/>
    <x v="30"/>
    <n v="13596.139456000001"/>
    <n v="14220.6863726665"/>
    <n v="193346435.08281299"/>
    <n v="14.220686372666499"/>
    <n v="193346.43508281253"/>
  </r>
  <r>
    <x v="5"/>
    <x v="2"/>
    <x v="0"/>
    <x v="2"/>
    <x v="2"/>
    <x v="1"/>
    <x v="30"/>
    <n v="13596.139456000001"/>
    <n v="1738.2896672263901"/>
    <n v="23634028.730533902"/>
    <n v="1.7382896672263901"/>
    <n v="23634.028730533835"/>
  </r>
  <r>
    <x v="5"/>
    <x v="2"/>
    <x v="0"/>
    <x v="3"/>
    <x v="3"/>
    <x v="1"/>
    <x v="30"/>
    <n v="13596.139456000001"/>
    <n v="3055.3030192115998"/>
    <n v="41540325.929538697"/>
    <n v="3.0553030192115997"/>
    <n v="41540.325929538762"/>
  </r>
  <r>
    <x v="5"/>
    <x v="2"/>
    <x v="0"/>
    <x v="4"/>
    <x v="4"/>
    <x v="1"/>
    <x v="30"/>
    <n v="13596.139456000001"/>
    <n v="377.81279892245402"/>
    <n v="5136795.5024113702"/>
    <n v="0.37781279892245401"/>
    <n v="5136.7955024113717"/>
  </r>
  <r>
    <x v="5"/>
    <x v="2"/>
    <x v="0"/>
    <x v="26"/>
    <x v="25"/>
    <x v="1"/>
    <x v="30"/>
    <n v="13596.139456000001"/>
    <n v="144.70210341347999"/>
    <n v="1967389.97758621"/>
    <n v="0.14470210341348"/>
    <n v="1967.3899775862078"/>
  </r>
  <r>
    <x v="5"/>
    <x v="2"/>
    <x v="0"/>
    <x v="5"/>
    <x v="5"/>
    <x v="1"/>
    <x v="30"/>
    <n v="13596.139456000001"/>
    <n v="468.169041156844"/>
    <n v="6365291.5725502502"/>
    <n v="0.46816904115684399"/>
    <n v="6365.2915725502544"/>
  </r>
  <r>
    <x v="5"/>
    <x v="2"/>
    <x v="0"/>
    <x v="20"/>
    <x v="20"/>
    <x v="1"/>
    <x v="30"/>
    <n v="13596.139456000001"/>
    <n v="2.1351013286242901"/>
    <n v="29029.135416666701"/>
    <n v="2.13510132862429E-3"/>
    <n v="29.029135416666733"/>
  </r>
  <r>
    <x v="5"/>
    <x v="2"/>
    <x v="0"/>
    <x v="7"/>
    <x v="7"/>
    <x v="1"/>
    <x v="30"/>
    <n v="13596.139456000001"/>
    <n v="3.9417255297679099"/>
    <n v="53592.25"/>
    <n v="3.9417255297679102E-3"/>
    <n v="53.592249999999993"/>
  </r>
  <r>
    <x v="5"/>
    <x v="2"/>
    <x v="0"/>
    <x v="8"/>
    <x v="8"/>
    <x v="1"/>
    <x v="30"/>
    <n v="13596.139456000001"/>
    <n v="35.360026716869697"/>
    <n v="480759.85441044602"/>
    <n v="3.5360026716869698E-2"/>
    <n v="480.75985441044628"/>
  </r>
  <r>
    <x v="5"/>
    <x v="2"/>
    <x v="0"/>
    <x v="9"/>
    <x v="9"/>
    <x v="1"/>
    <x v="30"/>
    <n v="13596.139456000001"/>
    <n v="0.17655645602085401"/>
    <n v="2400.4861979166699"/>
    <n v="1.7655645602085402E-4"/>
    <n v="2.4004861979166621"/>
  </r>
  <r>
    <x v="5"/>
    <x v="2"/>
    <x v="0"/>
    <x v="10"/>
    <x v="10"/>
    <x v="1"/>
    <x v="30"/>
    <n v="13596.139456000001"/>
    <n v="2061.3067144502302"/>
    <n v="28025813.5512546"/>
    <n v="2.0613067144502302"/>
    <n v="28025.813551254501"/>
  </r>
  <r>
    <x v="5"/>
    <x v="2"/>
    <x v="0"/>
    <x v="11"/>
    <x v="11"/>
    <x v="1"/>
    <x v="30"/>
    <n v="13596.139456000001"/>
    <n v="305.461817322608"/>
    <n v="4153101.46680137"/>
    <n v="0.30546181732260802"/>
    <n v="4153.1014668013759"/>
  </r>
  <r>
    <x v="5"/>
    <x v="2"/>
    <x v="0"/>
    <x v="12"/>
    <x v="12"/>
    <x v="1"/>
    <x v="30"/>
    <n v="13596.139456000001"/>
    <n v="34778.265188372097"/>
    <n v="472850143.53885698"/>
    <n v="34.778265188372096"/>
    <n v="472850.14353885717"/>
  </r>
  <r>
    <x v="5"/>
    <x v="2"/>
    <x v="0"/>
    <x v="13"/>
    <x v="13"/>
    <x v="1"/>
    <x v="30"/>
    <n v="13596.139456000001"/>
    <n v="200.67631518551201"/>
    <n v="2728423.1667784401"/>
    <n v="0.20067631518551202"/>
    <n v="2728.423166778432"/>
  </r>
  <r>
    <x v="5"/>
    <x v="2"/>
    <x v="0"/>
    <x v="14"/>
    <x v="14"/>
    <x v="1"/>
    <x v="30"/>
    <n v="13596.139456000001"/>
    <n v="10.0017290561113"/>
    <n v="135984.903048017"/>
    <n v="1.0001729056111301E-2"/>
    <n v="135.98490304801649"/>
  </r>
  <r>
    <x v="5"/>
    <x v="2"/>
    <x v="0"/>
    <x v="34"/>
    <x v="33"/>
    <x v="1"/>
    <x v="30"/>
    <n v="13596.139456000001"/>
    <n v="4.9666518342844501"/>
    <n v="67527.2909683295"/>
    <n v="4.9666518342844504E-3"/>
    <n v="67.527290968329595"/>
  </r>
  <r>
    <x v="5"/>
    <x v="2"/>
    <x v="0"/>
    <x v="22"/>
    <x v="22"/>
    <x v="1"/>
    <x v="30"/>
    <n v="13596.139456000001"/>
    <n v="68.973463350587295"/>
    <n v="937772.82647789002"/>
    <n v="6.8973463350587294E-2"/>
    <n v="937.77282647788991"/>
  </r>
  <r>
    <x v="5"/>
    <x v="2"/>
    <x v="0"/>
    <x v="17"/>
    <x v="17"/>
    <x v="1"/>
    <x v="30"/>
    <n v="13596.139456000001"/>
    <n v="4.59928918158365E-4"/>
    <n v="6.2532577111283398"/>
    <n v="4.5992891815836499E-7"/>
    <n v="6.2532577111283419E-3"/>
  </r>
  <r>
    <x v="5"/>
    <x v="2"/>
    <x v="0"/>
    <x v="25"/>
    <x v="21"/>
    <x v="1"/>
    <x v="30"/>
    <n v="13596.139456000001"/>
    <n v="1.9502393813274801"/>
    <n v="26515.726601111601"/>
    <n v="1.9502393813274801E-3"/>
    <n v="26.515726601111584"/>
  </r>
  <r>
    <x v="5"/>
    <x v="2"/>
    <x v="0"/>
    <x v="37"/>
    <x v="35"/>
    <x v="1"/>
    <x v="30"/>
    <n v="13596.139456000001"/>
    <n v="3.3608185706468401"/>
    <n v="45694.157972829104"/>
    <n v="3.3608185706468399E-3"/>
    <n v="45.694157972829025"/>
  </r>
  <r>
    <x v="5"/>
    <x v="2"/>
    <x v="0"/>
    <x v="0"/>
    <x v="0"/>
    <x v="1"/>
    <x v="31"/>
    <n v="13596.139456000001"/>
    <n v="21.2788901605931"/>
    <n v="289310.75809233001"/>
    <n v="2.12788901605931E-2"/>
    <n v="289.31075809233005"/>
  </r>
  <r>
    <x v="5"/>
    <x v="2"/>
    <x v="0"/>
    <x v="1"/>
    <x v="1"/>
    <x v="1"/>
    <x v="31"/>
    <n v="13596.139456000001"/>
    <n v="988.24626718592299"/>
    <n v="13436334.0655313"/>
    <n v="0.98824626718592301"/>
    <n v="13436.334065531246"/>
  </r>
  <r>
    <x v="5"/>
    <x v="2"/>
    <x v="0"/>
    <x v="2"/>
    <x v="2"/>
    <x v="1"/>
    <x v="31"/>
    <n v="13596.139456000001"/>
    <n v="2299.9352571581699"/>
    <n v="31270240.496093798"/>
    <n v="2.2999352571581699"/>
    <n v="31270.240496093702"/>
  </r>
  <r>
    <x v="5"/>
    <x v="2"/>
    <x v="0"/>
    <x v="3"/>
    <x v="3"/>
    <x v="1"/>
    <x v="31"/>
    <n v="13596.139456000001"/>
    <n v="3234.6272860756699"/>
    <n v="43978443.669667698"/>
    <n v="3.23462728607567"/>
    <n v="43978.44366966762"/>
  </r>
  <r>
    <x v="5"/>
    <x v="2"/>
    <x v="0"/>
    <x v="4"/>
    <x v="4"/>
    <x v="1"/>
    <x v="31"/>
    <n v="13596.139456000001"/>
    <n v="302.66783986284798"/>
    <n v="4115114.15962156"/>
    <n v="0.30266783986284801"/>
    <n v="4115.1141596215575"/>
  </r>
  <r>
    <x v="5"/>
    <x v="2"/>
    <x v="0"/>
    <x v="26"/>
    <x v="25"/>
    <x v="1"/>
    <x v="31"/>
    <n v="13596.139456000001"/>
    <n v="45.455193484656903"/>
    <n v="618015.14961685799"/>
    <n v="4.5455193484656903E-2"/>
    <n v="618.01514961685791"/>
  </r>
  <r>
    <x v="5"/>
    <x v="2"/>
    <x v="0"/>
    <x v="5"/>
    <x v="5"/>
    <x v="1"/>
    <x v="31"/>
    <n v="13596.139456000001"/>
    <n v="698.41799049363999"/>
    <n v="9495788.3973308206"/>
    <n v="0.69841799049363995"/>
    <n v="9495.7883973308108"/>
  </r>
  <r>
    <x v="5"/>
    <x v="2"/>
    <x v="0"/>
    <x v="20"/>
    <x v="20"/>
    <x v="1"/>
    <x v="31"/>
    <n v="13596.139456000001"/>
    <n v="6.6441342306452498"/>
    <n v="90334.575564236104"/>
    <n v="6.6441342306452498E-3"/>
    <n v="90.33457556423609"/>
  </r>
  <r>
    <x v="5"/>
    <x v="2"/>
    <x v="0"/>
    <x v="7"/>
    <x v="7"/>
    <x v="1"/>
    <x v="31"/>
    <n v="13596.139456000001"/>
    <n v="7.2162318943407397"/>
    <n v="98112.895182291701"/>
    <n v="7.2162318943407395E-3"/>
    <n v="98.112895182291751"/>
  </r>
  <r>
    <x v="5"/>
    <x v="2"/>
    <x v="0"/>
    <x v="8"/>
    <x v="8"/>
    <x v="1"/>
    <x v="31"/>
    <n v="13596.139456000001"/>
    <n v="113.316013068961"/>
    <n v="1540660.3162835201"/>
    <n v="0.113316013068961"/>
    <n v="1540.6603162835124"/>
  </r>
  <r>
    <x v="5"/>
    <x v="2"/>
    <x v="0"/>
    <x v="9"/>
    <x v="9"/>
    <x v="1"/>
    <x v="31"/>
    <n v="13596.139456000001"/>
    <n v="837.58998630907297"/>
    <n v="11387990.2608073"/>
    <n v="0.837589986309073"/>
    <n v="11387.990260807288"/>
  </r>
  <r>
    <x v="5"/>
    <x v="2"/>
    <x v="0"/>
    <x v="10"/>
    <x v="10"/>
    <x v="1"/>
    <x v="31"/>
    <n v="13596.139456000001"/>
    <n v="3775.8042187631399"/>
    <n v="51336360.7168568"/>
    <n v="3.77580421876314"/>
    <n v="51336.360716856783"/>
  </r>
  <r>
    <x v="5"/>
    <x v="2"/>
    <x v="0"/>
    <x v="11"/>
    <x v="11"/>
    <x v="1"/>
    <x v="31"/>
    <n v="13596.139456000001"/>
    <n v="3108.6088597302"/>
    <n v="42265079.5710489"/>
    <n v="3.1086088597302002"/>
    <n v="42265.079571048947"/>
  </r>
  <r>
    <x v="5"/>
    <x v="2"/>
    <x v="0"/>
    <x v="12"/>
    <x v="12"/>
    <x v="1"/>
    <x v="31"/>
    <n v="13596.139456000001"/>
    <n v="55593.2370962735"/>
    <n v="755853404.37140703"/>
    <n v="55.593237096273498"/>
    <n v="755853.404371407"/>
  </r>
  <r>
    <x v="5"/>
    <x v="2"/>
    <x v="0"/>
    <x v="13"/>
    <x v="13"/>
    <x v="1"/>
    <x v="31"/>
    <n v="13596.139456000001"/>
    <n v="386.15980835008901"/>
    <n v="5250282.6066300403"/>
    <n v="0.38615980835008901"/>
    <n v="5250.282606630044"/>
  </r>
  <r>
    <x v="5"/>
    <x v="2"/>
    <x v="0"/>
    <x v="14"/>
    <x v="14"/>
    <x v="1"/>
    <x v="31"/>
    <n v="13596.139456000001"/>
    <n v="7.3617792121252998"/>
    <n v="100091.776812337"/>
    <n v="7.3617792121252997E-3"/>
    <n v="100.09177681233739"/>
  </r>
  <r>
    <x v="5"/>
    <x v="2"/>
    <x v="0"/>
    <x v="34"/>
    <x v="33"/>
    <x v="1"/>
    <x v="31"/>
    <n v="13596.139456000001"/>
    <n v="0.13406081470175699"/>
    <n v="1822.70953227007"/>
    <n v="1.3406081470175699E-4"/>
    <n v="1.822709532270063"/>
  </r>
  <r>
    <x v="5"/>
    <x v="2"/>
    <x v="0"/>
    <x v="22"/>
    <x v="22"/>
    <x v="1"/>
    <x v="31"/>
    <n v="13596.139456000001"/>
    <n v="71.889421156226106"/>
    <n v="977418.59545116697"/>
    <n v="7.188942115622611E-2"/>
    <n v="977.41859545116699"/>
  </r>
  <r>
    <x v="5"/>
    <x v="2"/>
    <x v="0"/>
    <x v="17"/>
    <x v="17"/>
    <x v="1"/>
    <x v="31"/>
    <n v="13596.139456000001"/>
    <n v="0.71854395556292605"/>
    <n v="9769.4238250994094"/>
    <n v="7.1854395556292608E-4"/>
    <n v="9.7694238250994108"/>
  </r>
  <r>
    <x v="5"/>
    <x v="2"/>
    <x v="0"/>
    <x v="18"/>
    <x v="18"/>
    <x v="1"/>
    <x v="31"/>
    <n v="13596.139456000001"/>
    <n v="0.59010508652188698"/>
    <n v="8023.1510500465201"/>
    <n v="5.9010508652188693E-4"/>
    <n v="8.023151050046522"/>
  </r>
  <r>
    <x v="5"/>
    <x v="2"/>
    <x v="0"/>
    <x v="25"/>
    <x v="21"/>
    <x v="1"/>
    <x v="31"/>
    <n v="13596.139456000001"/>
    <n v="16.187645142681301"/>
    <n v="220089.480824136"/>
    <n v="1.6187645142681301E-2"/>
    <n v="220.08948082413599"/>
  </r>
  <r>
    <x v="5"/>
    <x v="2"/>
    <x v="0"/>
    <x v="33"/>
    <x v="32"/>
    <x v="1"/>
    <x v="32"/>
    <n v="13596.139456000001"/>
    <n v="1.1080628433680899"/>
    <n v="15065.376944444401"/>
    <n v="1.1080628433680899E-3"/>
    <n v="15.065376944444436"/>
  </r>
  <r>
    <x v="5"/>
    <x v="2"/>
    <x v="0"/>
    <x v="2"/>
    <x v="2"/>
    <x v="1"/>
    <x v="32"/>
    <n v="13596.139456000001"/>
    <n v="12.794184115371699"/>
    <n v="173951.511458333"/>
    <n v="1.27941841153717E-2"/>
    <n v="173.95151145833364"/>
  </r>
  <r>
    <x v="5"/>
    <x v="2"/>
    <x v="0"/>
    <x v="3"/>
    <x v="3"/>
    <x v="1"/>
    <x v="32"/>
    <n v="13596.139456000001"/>
    <n v="1953.74441401182"/>
    <n v="26563381.514285699"/>
    <n v="1.9537444140118201"/>
    <n v="26563.381514285709"/>
  </r>
  <r>
    <x v="5"/>
    <x v="2"/>
    <x v="0"/>
    <x v="4"/>
    <x v="4"/>
    <x v="1"/>
    <x v="32"/>
    <n v="13596.139456000001"/>
    <n v="279.100032008798"/>
    <n v="3794682.95736568"/>
    <n v="0.27910003200879802"/>
    <n v="3794.6829573656819"/>
  </r>
  <r>
    <x v="5"/>
    <x v="2"/>
    <x v="0"/>
    <x v="26"/>
    <x v="25"/>
    <x v="1"/>
    <x v="32"/>
    <n v="13596.139456000001"/>
    <n v="100.695607328988"/>
    <n v="1369071.51985153"/>
    <n v="0.10069560732898801"/>
    <n v="1369.0715198515368"/>
  </r>
  <r>
    <x v="5"/>
    <x v="2"/>
    <x v="0"/>
    <x v="5"/>
    <x v="5"/>
    <x v="1"/>
    <x v="32"/>
    <n v="13596.139456000001"/>
    <n v="156.211507102448"/>
    <n v="2123873.4351968202"/>
    <n v="0.15621150710244799"/>
    <n v="2123.8734351968174"/>
  </r>
  <r>
    <x v="5"/>
    <x v="2"/>
    <x v="0"/>
    <x v="20"/>
    <x v="20"/>
    <x v="1"/>
    <x v="32"/>
    <n v="13596.139456000001"/>
    <n v="20.957525060615001"/>
    <n v="284941.43337673601"/>
    <n v="2.0957525060615E-2"/>
    <n v="284.94143337673643"/>
  </r>
  <r>
    <x v="5"/>
    <x v="2"/>
    <x v="0"/>
    <x v="7"/>
    <x v="7"/>
    <x v="1"/>
    <x v="32"/>
    <n v="13596.139456000001"/>
    <n v="10.195108844181"/>
    <n v="138614.12161458301"/>
    <n v="1.0195108844181001E-2"/>
    <n v="138.61412161458387"/>
  </r>
  <r>
    <x v="5"/>
    <x v="2"/>
    <x v="0"/>
    <x v="8"/>
    <x v="8"/>
    <x v="1"/>
    <x v="32"/>
    <n v="13596.139456000001"/>
    <n v="81.551100079632604"/>
    <n v="1108780.1294728999"/>
    <n v="8.1551100079632607E-2"/>
    <n v="1108.7801294728977"/>
  </r>
  <r>
    <x v="5"/>
    <x v="2"/>
    <x v="0"/>
    <x v="9"/>
    <x v="9"/>
    <x v="1"/>
    <x v="32"/>
    <n v="13596.139456000001"/>
    <n v="3901.30641923142"/>
    <n v="53042706.1364583"/>
    <n v="3.9013064192314202"/>
    <n v="53042.706136458393"/>
  </r>
  <r>
    <x v="5"/>
    <x v="2"/>
    <x v="0"/>
    <x v="10"/>
    <x v="10"/>
    <x v="1"/>
    <x v="32"/>
    <n v="13596.139456000001"/>
    <n v="4406.68148208004"/>
    <n v="59913855.968533002"/>
    <n v="4.4066814820800397"/>
    <n v="59913.855968532989"/>
  </r>
  <r>
    <x v="5"/>
    <x v="2"/>
    <x v="0"/>
    <x v="11"/>
    <x v="11"/>
    <x v="1"/>
    <x v="32"/>
    <n v="13596.139456000001"/>
    <n v="53.640673950057803"/>
    <n v="729306.083538812"/>
    <n v="5.3640673950057803E-2"/>
    <n v="729.30608353881235"/>
  </r>
  <r>
    <x v="5"/>
    <x v="2"/>
    <x v="0"/>
    <x v="12"/>
    <x v="12"/>
    <x v="1"/>
    <x v="32"/>
    <n v="13596.139456000001"/>
    <n v="6885.2352488329298"/>
    <n v="93612618.630499303"/>
    <n v="6.88523524883293"/>
    <n v="93612.61863049939"/>
  </r>
  <r>
    <x v="5"/>
    <x v="2"/>
    <x v="0"/>
    <x v="13"/>
    <x v="13"/>
    <x v="1"/>
    <x v="32"/>
    <n v="13596.139456000001"/>
    <n v="395.62170754915502"/>
    <n v="5378927.90765916"/>
    <n v="0.39562170754915504"/>
    <n v="5378.9279076591602"/>
  </r>
  <r>
    <x v="5"/>
    <x v="2"/>
    <x v="0"/>
    <x v="14"/>
    <x v="14"/>
    <x v="1"/>
    <x v="32"/>
    <n v="13596.139456000001"/>
    <n v="7.8149398165808899"/>
    <n v="106253.01158648101"/>
    <n v="7.8149398165808896E-3"/>
    <n v="106.25301158648084"/>
  </r>
  <r>
    <x v="5"/>
    <x v="2"/>
    <x v="0"/>
    <x v="34"/>
    <x v="33"/>
    <x v="1"/>
    <x v="32"/>
    <n v="13596.139456000001"/>
    <n v="0.81786459047734295"/>
    <n v="11119.8010282543"/>
    <n v="8.1786459047734298E-4"/>
    <n v="11.119801028254285"/>
  </r>
  <r>
    <x v="5"/>
    <x v="2"/>
    <x v="0"/>
    <x v="22"/>
    <x v="22"/>
    <x v="1"/>
    <x v="32"/>
    <n v="13596.139456000001"/>
    <n v="62.148978351966797"/>
    <n v="844986.17672126601"/>
    <n v="6.2148978351966797E-2"/>
    <n v="844.98617672126568"/>
  </r>
  <r>
    <x v="5"/>
    <x v="2"/>
    <x v="0"/>
    <x v="0"/>
    <x v="0"/>
    <x v="2"/>
    <x v="33"/>
    <n v="13596.139456000001"/>
    <n v="18.564059051985499"/>
    <n v="252399.53574021501"/>
    <n v="1.85640590519855E-2"/>
    <n v="252.39953574021402"/>
  </r>
  <r>
    <x v="5"/>
    <x v="2"/>
    <x v="0"/>
    <x v="1"/>
    <x v="1"/>
    <x v="2"/>
    <x v="33"/>
    <n v="13596.139456000001"/>
    <n v="1285.40855693136"/>
    <n v="17476593.9979745"/>
    <n v="1.28540855693136"/>
    <n v="17476.593997974487"/>
  </r>
  <r>
    <x v="5"/>
    <x v="2"/>
    <x v="0"/>
    <x v="2"/>
    <x v="2"/>
    <x v="2"/>
    <x v="33"/>
    <n v="13596.139456000001"/>
    <n v="3519.4805491643301"/>
    <n v="47851348.359117702"/>
    <n v="3.5194805491643302"/>
    <n v="47851.348359117699"/>
  </r>
  <r>
    <x v="5"/>
    <x v="2"/>
    <x v="0"/>
    <x v="3"/>
    <x v="3"/>
    <x v="2"/>
    <x v="33"/>
    <n v="13596.139456000001"/>
    <n v="649.80625376236696"/>
    <n v="8834856.4455340598"/>
    <n v="0.649806253762367"/>
    <n v="8834.8564455340675"/>
  </r>
  <r>
    <x v="5"/>
    <x v="2"/>
    <x v="0"/>
    <x v="4"/>
    <x v="4"/>
    <x v="2"/>
    <x v="33"/>
    <n v="13596.139456000001"/>
    <n v="117.988755106431"/>
    <n v="1604191.56866687"/>
    <n v="0.117988755106431"/>
    <n v="1604.1915686668681"/>
  </r>
  <r>
    <x v="5"/>
    <x v="2"/>
    <x v="0"/>
    <x v="26"/>
    <x v="25"/>
    <x v="2"/>
    <x v="33"/>
    <n v="13596.139456000001"/>
    <n v="100.828332225019"/>
    <n v="1370876.0660472501"/>
    <n v="0.100828332225019"/>
    <n v="1370.8760660472572"/>
  </r>
  <r>
    <x v="5"/>
    <x v="2"/>
    <x v="0"/>
    <x v="5"/>
    <x v="5"/>
    <x v="2"/>
    <x v="33"/>
    <n v="13596.139456000001"/>
    <n v="972.26947267579703"/>
    <n v="13219111.3393117"/>
    <n v="0.972269472675797"/>
    <n v="13219.111339311718"/>
  </r>
  <r>
    <x v="5"/>
    <x v="2"/>
    <x v="0"/>
    <x v="6"/>
    <x v="6"/>
    <x v="2"/>
    <x v="33"/>
    <n v="13596.139456000001"/>
    <n v="8.3315536512260095"/>
    <n v="113276.965327215"/>
    <n v="8.3315536512260091E-3"/>
    <n v="113.27696532721481"/>
  </r>
  <r>
    <x v="5"/>
    <x v="2"/>
    <x v="0"/>
    <x v="20"/>
    <x v="20"/>
    <x v="2"/>
    <x v="33"/>
    <n v="13596.139456000001"/>
    <n v="1582.9420701491999"/>
    <n v="21521901.136517901"/>
    <n v="1.5829420701491999"/>
    <n v="21521.901136517856"/>
  </r>
  <r>
    <x v="5"/>
    <x v="2"/>
    <x v="0"/>
    <x v="7"/>
    <x v="7"/>
    <x v="2"/>
    <x v="33"/>
    <n v="13596.139456000001"/>
    <n v="12.275600850361601"/>
    <n v="166900.78106770801"/>
    <n v="1.22756008503616E-2"/>
    <n v="166.90078106770852"/>
  </r>
  <r>
    <x v="5"/>
    <x v="2"/>
    <x v="0"/>
    <x v="8"/>
    <x v="8"/>
    <x v="2"/>
    <x v="33"/>
    <n v="13596.139456000001"/>
    <n v="257.80279507954299"/>
    <n v="3505122.7540480602"/>
    <n v="0.25780279507954301"/>
    <n v="3505.1227540480577"/>
  </r>
  <r>
    <x v="5"/>
    <x v="2"/>
    <x v="0"/>
    <x v="9"/>
    <x v="9"/>
    <x v="2"/>
    <x v="33"/>
    <n v="13596.139456000001"/>
    <n v="31.767387973240702"/>
    <n v="431913.83703703701"/>
    <n v="3.1767387973240704E-2"/>
    <n v="431.91383703703787"/>
  </r>
  <r>
    <x v="5"/>
    <x v="2"/>
    <x v="0"/>
    <x v="10"/>
    <x v="10"/>
    <x v="2"/>
    <x v="33"/>
    <n v="13596.139456000001"/>
    <n v="1531.7735228049901"/>
    <n v="20826206.431065001"/>
    <n v="1.53177352280499"/>
    <n v="20826.206431065042"/>
  </r>
  <r>
    <x v="5"/>
    <x v="2"/>
    <x v="0"/>
    <x v="11"/>
    <x v="11"/>
    <x v="2"/>
    <x v="33"/>
    <n v="13596.139456000001"/>
    <n v="1437.7026759547"/>
    <n v="19547206.078544501"/>
    <n v="1.4377026759547"/>
    <n v="19547.206078544481"/>
  </r>
  <r>
    <x v="5"/>
    <x v="2"/>
    <x v="0"/>
    <x v="12"/>
    <x v="12"/>
    <x v="2"/>
    <x v="33"/>
    <n v="13596.139456000001"/>
    <n v="45024.567513711598"/>
    <n v="612160298.86250997"/>
    <n v="45.024567513711595"/>
    <n v="612160.29886251013"/>
  </r>
  <r>
    <x v="5"/>
    <x v="2"/>
    <x v="0"/>
    <x v="13"/>
    <x v="13"/>
    <x v="2"/>
    <x v="33"/>
    <n v="13596.139456000001"/>
    <n v="473.10972508619398"/>
    <n v="6432465.8002617098"/>
    <n v="0.47310972508619398"/>
    <n v="6432.4658002617152"/>
  </r>
  <r>
    <x v="5"/>
    <x v="2"/>
    <x v="0"/>
    <x v="14"/>
    <x v="14"/>
    <x v="2"/>
    <x v="33"/>
    <n v="13596.139456000001"/>
    <n v="13.3331933835233"/>
    <n v="181279.956636199"/>
    <n v="1.33331933835233E-2"/>
    <n v="181.2799566361993"/>
  </r>
  <r>
    <x v="5"/>
    <x v="2"/>
    <x v="0"/>
    <x v="34"/>
    <x v="33"/>
    <x v="2"/>
    <x v="33"/>
    <n v="13596.139456000001"/>
    <n v="0.557899061683785"/>
    <n v="7585.2734450242797"/>
    <n v="5.5789906168378497E-4"/>
    <n v="7.5852734450242867"/>
  </r>
  <r>
    <x v="5"/>
    <x v="2"/>
    <x v="0"/>
    <x v="22"/>
    <x v="22"/>
    <x v="2"/>
    <x v="33"/>
    <n v="13596.139456000001"/>
    <n v="105.42467260600399"/>
    <n v="1433368.55085437"/>
    <n v="0.10542467260600399"/>
    <n v="1433.3685508543733"/>
  </r>
  <r>
    <x v="5"/>
    <x v="2"/>
    <x v="0"/>
    <x v="18"/>
    <x v="18"/>
    <x v="2"/>
    <x v="33"/>
    <n v="13596.139456000001"/>
    <n v="1.5205883676988601"/>
    <n v="20674.1315024051"/>
    <n v="1.5205883676988601E-3"/>
    <n v="20.67413150240511"/>
  </r>
  <r>
    <x v="5"/>
    <x v="2"/>
    <x v="0"/>
    <x v="25"/>
    <x v="21"/>
    <x v="2"/>
    <x v="33"/>
    <n v="13596.139456000001"/>
    <n v="39.257796211231799"/>
    <n v="533754.47202313598"/>
    <n v="3.92577962112318E-2"/>
    <n v="533.75447202313603"/>
  </r>
  <r>
    <x v="5"/>
    <x v="2"/>
    <x v="0"/>
    <x v="21"/>
    <x v="21"/>
    <x v="2"/>
    <x v="33"/>
    <n v="13596.139456000001"/>
    <n v="20.3999392261648"/>
    <n v="277360.41861286201"/>
    <n v="2.0399939226164801E-2"/>
    <n v="277.36041861286139"/>
  </r>
  <r>
    <x v="5"/>
    <x v="2"/>
    <x v="0"/>
    <x v="37"/>
    <x v="35"/>
    <x v="2"/>
    <x v="33"/>
    <n v="13596.139456000001"/>
    <n v="9.8873368765184804"/>
    <n v="134429.611021597"/>
    <n v="9.8873368765184811E-3"/>
    <n v="134.42961102159674"/>
  </r>
  <r>
    <x v="5"/>
    <x v="2"/>
    <x v="0"/>
    <x v="0"/>
    <x v="0"/>
    <x v="2"/>
    <x v="34"/>
    <n v="13596.139456000001"/>
    <n v="5.2675786625080301"/>
    <n v="71618.7340909091"/>
    <n v="5.2675786625080304E-3"/>
    <n v="71.618734090909143"/>
  </r>
  <r>
    <x v="5"/>
    <x v="2"/>
    <x v="0"/>
    <x v="1"/>
    <x v="1"/>
    <x v="2"/>
    <x v="34"/>
    <n v="13596.139456000001"/>
    <n v="1520.1182386268099"/>
    <n v="20667739.561979201"/>
    <n v="1.5201182386268099"/>
    <n v="20667.739561979197"/>
  </r>
  <r>
    <x v="5"/>
    <x v="2"/>
    <x v="0"/>
    <x v="3"/>
    <x v="3"/>
    <x v="2"/>
    <x v="34"/>
    <n v="13596.139456000001"/>
    <n v="2189.1111803102899"/>
    <n v="29763460.892187499"/>
    <n v="2.1891111803102898"/>
    <n v="29763.460892187464"/>
  </r>
  <r>
    <x v="5"/>
    <x v="2"/>
    <x v="0"/>
    <x v="4"/>
    <x v="4"/>
    <x v="2"/>
    <x v="34"/>
    <n v="13596.139456000001"/>
    <n v="596.80947750986502"/>
    <n v="8114304.8848866299"/>
    <n v="0.59680947750986502"/>
    <n v="8114.304884886621"/>
  </r>
  <r>
    <x v="5"/>
    <x v="2"/>
    <x v="0"/>
    <x v="26"/>
    <x v="25"/>
    <x v="2"/>
    <x v="34"/>
    <n v="13596.139456000001"/>
    <n v="198.31806571644799"/>
    <n v="2696360.078125"/>
    <n v="0.198318065716448"/>
    <n v="2696.3600781249997"/>
  </r>
  <r>
    <x v="5"/>
    <x v="2"/>
    <x v="0"/>
    <x v="5"/>
    <x v="5"/>
    <x v="2"/>
    <x v="34"/>
    <n v="13596.139456000001"/>
    <n v="137.45818667737399"/>
    <n v="1868900.6754344599"/>
    <n v="0.137458186677374"/>
    <n v="1868.9006754344582"/>
  </r>
  <r>
    <x v="5"/>
    <x v="2"/>
    <x v="0"/>
    <x v="20"/>
    <x v="20"/>
    <x v="2"/>
    <x v="34"/>
    <n v="13596.139456000001"/>
    <n v="13.547628526530399"/>
    <n v="184195.44674479199"/>
    <n v="1.35476285265304E-2"/>
    <n v="184.19544674479113"/>
  </r>
  <r>
    <x v="5"/>
    <x v="2"/>
    <x v="0"/>
    <x v="7"/>
    <x v="7"/>
    <x v="2"/>
    <x v="34"/>
    <n v="13596.139456000001"/>
    <n v="10.090406759796499"/>
    <n v="137190.57747395799"/>
    <n v="1.00904067597965E-2"/>
    <n v="137.19057747395831"/>
  </r>
  <r>
    <x v="5"/>
    <x v="2"/>
    <x v="0"/>
    <x v="8"/>
    <x v="8"/>
    <x v="2"/>
    <x v="34"/>
    <n v="13596.139456000001"/>
    <n v="189.83696877219"/>
    <n v="2581049.9013310201"/>
    <n v="0.18983696877219"/>
    <n v="2581.0499013310123"/>
  </r>
  <r>
    <x v="5"/>
    <x v="2"/>
    <x v="0"/>
    <x v="9"/>
    <x v="9"/>
    <x v="2"/>
    <x v="34"/>
    <n v="13596.139456000001"/>
    <n v="27.541780648229899"/>
    <n v="374461.89055989601"/>
    <n v="2.7541780648229899E-2"/>
    <n v="374.46189055989578"/>
  </r>
  <r>
    <x v="5"/>
    <x v="2"/>
    <x v="0"/>
    <x v="10"/>
    <x v="10"/>
    <x v="2"/>
    <x v="34"/>
    <n v="13596.139456000001"/>
    <n v="3102.4849458932499"/>
    <n v="42181817.984505199"/>
    <n v="3.10248494589325"/>
    <n v="42181.817984505244"/>
  </r>
  <r>
    <x v="5"/>
    <x v="2"/>
    <x v="0"/>
    <x v="11"/>
    <x v="11"/>
    <x v="2"/>
    <x v="34"/>
    <n v="13596.139456000001"/>
    <n v="1415.2748443425401"/>
    <n v="19242274.152249899"/>
    <n v="1.41527484434254"/>
    <n v="19242.274152249869"/>
  </r>
  <r>
    <x v="5"/>
    <x v="2"/>
    <x v="0"/>
    <x v="12"/>
    <x v="12"/>
    <x v="2"/>
    <x v="34"/>
    <n v="13596.139456000001"/>
    <n v="10640.662923666299"/>
    <n v="144671937.014456"/>
    <n v="10.6406629236663"/>
    <n v="144671.9370144557"/>
  </r>
  <r>
    <x v="5"/>
    <x v="2"/>
    <x v="0"/>
    <x v="13"/>
    <x v="13"/>
    <x v="2"/>
    <x v="34"/>
    <n v="13596.139456000001"/>
    <n v="529.46912479737796"/>
    <n v="7198736.0583914202"/>
    <n v="0.52946912479737795"/>
    <n v="7198.7360583914187"/>
  </r>
  <r>
    <x v="5"/>
    <x v="2"/>
    <x v="0"/>
    <x v="34"/>
    <x v="33"/>
    <x v="2"/>
    <x v="34"/>
    <n v="13596.139456000001"/>
    <n v="0.28409980789994499"/>
    <n v="3862.6606076304602"/>
    <n v="2.8409980789994497E-4"/>
    <n v="3.8626606076304624"/>
  </r>
  <r>
    <x v="5"/>
    <x v="2"/>
    <x v="0"/>
    <x v="22"/>
    <x v="22"/>
    <x v="2"/>
    <x v="34"/>
    <n v="13596.139456000001"/>
    <n v="37.668410861320801"/>
    <n v="512144.96715642302"/>
    <n v="3.7668410861320799E-2"/>
    <n v="512.14496715642269"/>
  </r>
  <r>
    <x v="5"/>
    <x v="2"/>
    <x v="0"/>
    <x v="18"/>
    <x v="18"/>
    <x v="2"/>
    <x v="34"/>
    <n v="13596.139456000001"/>
    <n v="0.34257069714208899"/>
    <n v="4657.6389718829796"/>
    <n v="3.4257069714208901E-4"/>
    <n v="4.6576389718829834"/>
  </r>
  <r>
    <x v="5"/>
    <x v="2"/>
    <x v="0"/>
    <x v="25"/>
    <x v="21"/>
    <x v="2"/>
    <x v="34"/>
    <n v="13596.139456000001"/>
    <n v="12.9912649834177"/>
    <n v="176631.05042439699"/>
    <n v="1.29912649834177E-2"/>
    <n v="176.63105042439659"/>
  </r>
  <r>
    <x v="5"/>
    <x v="2"/>
    <x v="0"/>
    <x v="21"/>
    <x v="21"/>
    <x v="2"/>
    <x v="34"/>
    <n v="13596.139456000001"/>
    <n v="4.7901193090051004"/>
    <n v="65127.1301361117"/>
    <n v="4.7901193090051008E-3"/>
    <n v="65.127130136111717"/>
  </r>
  <r>
    <x v="5"/>
    <x v="2"/>
    <x v="0"/>
    <x v="0"/>
    <x v="0"/>
    <x v="2"/>
    <x v="35"/>
    <n v="13596.139456000001"/>
    <n v="2.35159761719108"/>
    <n v="31972.649147727301"/>
    <n v="2.3515976171910799E-3"/>
    <n v="31.972649147727228"/>
  </r>
  <r>
    <x v="5"/>
    <x v="2"/>
    <x v="0"/>
    <x v="1"/>
    <x v="1"/>
    <x v="2"/>
    <x v="35"/>
    <n v="13596.139456000001"/>
    <n v="1689.98197317524"/>
    <n v="22977230.585416701"/>
    <n v="1.6899819731752399"/>
    <n v="22977.230585416615"/>
  </r>
  <r>
    <x v="5"/>
    <x v="2"/>
    <x v="0"/>
    <x v="2"/>
    <x v="2"/>
    <x v="2"/>
    <x v="35"/>
    <n v="13596.139456000001"/>
    <n v="74.483215147262896"/>
    <n v="1012684.18027344"/>
    <n v="7.4483215147262902E-2"/>
    <n v="1012.6841802734381"/>
  </r>
  <r>
    <x v="5"/>
    <x v="2"/>
    <x v="0"/>
    <x v="3"/>
    <x v="3"/>
    <x v="2"/>
    <x v="35"/>
    <n v="13596.139456000001"/>
    <n v="4320.7498907578902"/>
    <n v="58745518.069241099"/>
    <n v="4.3207498907578898"/>
    <n v="58745.518069241036"/>
  </r>
  <r>
    <x v="5"/>
    <x v="2"/>
    <x v="0"/>
    <x v="4"/>
    <x v="4"/>
    <x v="2"/>
    <x v="35"/>
    <n v="13596.139456000001"/>
    <n v="1389.25119137039"/>
    <n v="18888452.937286001"/>
    <n v="1.38925119137039"/>
    <n v="18888.452937285969"/>
  </r>
  <r>
    <x v="5"/>
    <x v="2"/>
    <x v="0"/>
    <x v="26"/>
    <x v="25"/>
    <x v="2"/>
    <x v="35"/>
    <n v="13596.139456000001"/>
    <n v="70.336014431608604"/>
    <n v="956298.26099137997"/>
    <n v="7.0336014431608598E-2"/>
    <n v="956.29826099137915"/>
  </r>
  <r>
    <x v="5"/>
    <x v="2"/>
    <x v="0"/>
    <x v="5"/>
    <x v="5"/>
    <x v="2"/>
    <x v="35"/>
    <n v="13596.139456000001"/>
    <n v="1122.4315993755399"/>
    <n v="15260736.554930899"/>
    <n v="1.1224315993755398"/>
    <n v="15260.736554930963"/>
  </r>
  <r>
    <x v="5"/>
    <x v="2"/>
    <x v="0"/>
    <x v="6"/>
    <x v="6"/>
    <x v="2"/>
    <x v="35"/>
    <n v="13596.139456000001"/>
    <n v="0"/>
    <n v="0"/>
    <n v="0"/>
    <n v="0"/>
  </r>
  <r>
    <x v="5"/>
    <x v="2"/>
    <x v="0"/>
    <x v="20"/>
    <x v="20"/>
    <x v="2"/>
    <x v="35"/>
    <n v="13596.139456000001"/>
    <n v="12.0715344349142"/>
    <n v="164126.265625"/>
    <n v="1.20715344349142E-2"/>
    <n v="164.12626562499963"/>
  </r>
  <r>
    <x v="5"/>
    <x v="2"/>
    <x v="0"/>
    <x v="7"/>
    <x v="7"/>
    <x v="2"/>
    <x v="35"/>
    <n v="13596.139456000001"/>
    <n v="5.0170775258577196"/>
    <n v="68212.885703124994"/>
    <n v="5.0170775258577193E-3"/>
    <n v="68.212885703124996"/>
  </r>
  <r>
    <x v="5"/>
    <x v="2"/>
    <x v="0"/>
    <x v="8"/>
    <x v="8"/>
    <x v="2"/>
    <x v="35"/>
    <n v="13596.139456000001"/>
    <n v="301.314350129172"/>
    <n v="4096711.9244502299"/>
    <n v="0.30131435012917201"/>
    <n v="4096.7119244502346"/>
  </r>
  <r>
    <x v="5"/>
    <x v="2"/>
    <x v="0"/>
    <x v="9"/>
    <x v="9"/>
    <x v="2"/>
    <x v="35"/>
    <n v="13596.139456000001"/>
    <n v="16.267008545661"/>
    <n v="221168.51671875"/>
    <n v="1.6267008545660998E-2"/>
    <n v="221.16851671875068"/>
  </r>
  <r>
    <x v="5"/>
    <x v="2"/>
    <x v="0"/>
    <x v="10"/>
    <x v="10"/>
    <x v="2"/>
    <x v="35"/>
    <n v="13596.139456000001"/>
    <n v="1954.2533189328999"/>
    <n v="26570300.6565625"/>
    <n v="1.9542533189328999"/>
    <n v="26570.300656562555"/>
  </r>
  <r>
    <x v="5"/>
    <x v="2"/>
    <x v="0"/>
    <x v="11"/>
    <x v="11"/>
    <x v="2"/>
    <x v="35"/>
    <n v="13596.139456000001"/>
    <n v="793.52679309163102"/>
    <n v="10788900.9409463"/>
    <n v="0.79352679309163099"/>
    <n v="10788.900940946272"/>
  </r>
  <r>
    <x v="5"/>
    <x v="2"/>
    <x v="0"/>
    <x v="12"/>
    <x v="12"/>
    <x v="2"/>
    <x v="35"/>
    <n v="13596.139456000001"/>
    <n v="2800.2337669205899"/>
    <n v="38072368.804452598"/>
    <n v="2.8002337669205901"/>
    <n v="38072.368804452548"/>
  </r>
  <r>
    <x v="5"/>
    <x v="2"/>
    <x v="0"/>
    <x v="13"/>
    <x v="13"/>
    <x v="2"/>
    <x v="35"/>
    <n v="13596.139456000001"/>
    <n v="745.33923188321205"/>
    <n v="10133736.138712101"/>
    <n v="0.74533923188321205"/>
    <n v="10133.736138712073"/>
  </r>
  <r>
    <x v="5"/>
    <x v="2"/>
    <x v="0"/>
    <x v="14"/>
    <x v="14"/>
    <x v="2"/>
    <x v="35"/>
    <n v="13596.139456000001"/>
    <n v="2.3794512017333398"/>
    <n v="32351.350367513201"/>
    <n v="2.37945120173334E-3"/>
    <n v="32.351350367513284"/>
  </r>
  <r>
    <x v="5"/>
    <x v="2"/>
    <x v="0"/>
    <x v="22"/>
    <x v="22"/>
    <x v="2"/>
    <x v="35"/>
    <n v="13596.139456000001"/>
    <n v="66.629019370969004"/>
    <n v="905897.43918421899"/>
    <n v="6.6629019370969003E-2"/>
    <n v="905.89743918422005"/>
  </r>
  <r>
    <x v="5"/>
    <x v="2"/>
    <x v="0"/>
    <x v="25"/>
    <x v="21"/>
    <x v="2"/>
    <x v="35"/>
    <n v="13596.139456000001"/>
    <n v="24.4787677154767"/>
    <n v="332816.73957065202"/>
    <n v="2.4478767715476701E-2"/>
    <n v="332.81673957065175"/>
  </r>
  <r>
    <x v="5"/>
    <x v="2"/>
    <x v="0"/>
    <x v="0"/>
    <x v="0"/>
    <x v="2"/>
    <x v="36"/>
    <n v="13596.139456000001"/>
    <n v="7.8255942927636601"/>
    <n v="106397.87133049199"/>
    <n v="7.8255942927636605E-3"/>
    <n v="106.39787133049242"/>
  </r>
  <r>
    <x v="5"/>
    <x v="2"/>
    <x v="0"/>
    <x v="1"/>
    <x v="1"/>
    <x v="2"/>
    <x v="36"/>
    <n v="13596.139456000001"/>
    <n v="2189.3903858686499"/>
    <n v="29767257.009895802"/>
    <n v="2.1893903858686499"/>
    <n v="29767.257009895817"/>
  </r>
  <r>
    <x v="5"/>
    <x v="2"/>
    <x v="0"/>
    <x v="2"/>
    <x v="2"/>
    <x v="2"/>
    <x v="36"/>
    <n v="13596.139456000001"/>
    <n v="57.330550146632199"/>
    <n v="779474.15488281206"/>
    <n v="5.73305501466322E-2"/>
    <n v="779.47415488281274"/>
  </r>
  <r>
    <x v="5"/>
    <x v="2"/>
    <x v="0"/>
    <x v="3"/>
    <x v="3"/>
    <x v="2"/>
    <x v="36"/>
    <n v="13596.139456000001"/>
    <n v="531.25661646785397"/>
    <n v="7223039.0444196397"/>
    <n v="0.53125661646785394"/>
    <n v="7223.0390444196491"/>
  </r>
  <r>
    <x v="5"/>
    <x v="2"/>
    <x v="0"/>
    <x v="4"/>
    <x v="4"/>
    <x v="2"/>
    <x v="36"/>
    <n v="13596.139456000001"/>
    <n v="641.10414445871504"/>
    <n v="8716541.3538802601"/>
    <n v="0.641104144458715"/>
    <n v="8716.5413538802586"/>
  </r>
  <r>
    <x v="5"/>
    <x v="2"/>
    <x v="0"/>
    <x v="26"/>
    <x v="25"/>
    <x v="2"/>
    <x v="36"/>
    <n v="13596.139456000001"/>
    <n v="59.171756476391003"/>
    <n v="804507.45290948299"/>
    <n v="5.9171756476391002E-2"/>
    <n v="804.50745290948328"/>
  </r>
  <r>
    <x v="5"/>
    <x v="2"/>
    <x v="0"/>
    <x v="5"/>
    <x v="5"/>
    <x v="2"/>
    <x v="36"/>
    <n v="13596.139456000001"/>
    <n v="287.34788460817902"/>
    <n v="3906821.9115193998"/>
    <n v="0.28734788460817901"/>
    <n v="3906.8219115193979"/>
  </r>
  <r>
    <x v="5"/>
    <x v="2"/>
    <x v="0"/>
    <x v="20"/>
    <x v="20"/>
    <x v="2"/>
    <x v="36"/>
    <n v="13596.139456000001"/>
    <n v="4.8327197380592004"/>
    <n v="65706.331510416698"/>
    <n v="4.8327197380592006E-3"/>
    <n v="65.706331510416689"/>
  </r>
  <r>
    <x v="5"/>
    <x v="2"/>
    <x v="0"/>
    <x v="7"/>
    <x v="7"/>
    <x v="2"/>
    <x v="36"/>
    <n v="13596.139456000001"/>
    <n v="61.844715503770097"/>
    <n v="840849.37660590303"/>
    <n v="6.1844715503770097E-2"/>
    <n v="840.84937660590356"/>
  </r>
  <r>
    <x v="5"/>
    <x v="2"/>
    <x v="0"/>
    <x v="8"/>
    <x v="8"/>
    <x v="2"/>
    <x v="36"/>
    <n v="13596.139456000001"/>
    <n v="865.81077176017402"/>
    <n v="11771683.995358299"/>
    <n v="0.86581077176017407"/>
    <n v="11771.683995358313"/>
  </r>
  <r>
    <x v="5"/>
    <x v="2"/>
    <x v="0"/>
    <x v="9"/>
    <x v="9"/>
    <x v="2"/>
    <x v="36"/>
    <n v="13596.139456000001"/>
    <n v="1273.6946975908199"/>
    <n v="17317330.732812501"/>
    <n v="1.2736946975908199"/>
    <n v="17317.330732812534"/>
  </r>
  <r>
    <x v="5"/>
    <x v="2"/>
    <x v="0"/>
    <x v="10"/>
    <x v="10"/>
    <x v="2"/>
    <x v="36"/>
    <n v="13596.139456000001"/>
    <n v="2411.6284297391799"/>
    <n v="32788836.446788199"/>
    <n v="2.4116284297391797"/>
    <n v="32788.836446788184"/>
  </r>
  <r>
    <x v="5"/>
    <x v="2"/>
    <x v="0"/>
    <x v="11"/>
    <x v="11"/>
    <x v="2"/>
    <x v="36"/>
    <n v="13596.139456000001"/>
    <n v="4099.5466007614496"/>
    <n v="55738007.290323399"/>
    <n v="4.0995466007614496"/>
    <n v="55738.007290323425"/>
  </r>
  <r>
    <x v="5"/>
    <x v="2"/>
    <x v="0"/>
    <x v="12"/>
    <x v="12"/>
    <x v="2"/>
    <x v="36"/>
    <n v="13596.139456000001"/>
    <n v="22351.737466573399"/>
    <n v="303897339.67943102"/>
    <n v="22.3517374665734"/>
    <n v="303897.3396794321"/>
  </r>
  <r>
    <x v="5"/>
    <x v="2"/>
    <x v="0"/>
    <x v="13"/>
    <x v="13"/>
    <x v="2"/>
    <x v="36"/>
    <n v="13596.139456000001"/>
    <n v="899.16746459964497"/>
    <n v="12225206.2429947"/>
    <n v="0.89916746459964503"/>
    <n v="12225.206242994718"/>
  </r>
  <r>
    <x v="5"/>
    <x v="2"/>
    <x v="0"/>
    <x v="14"/>
    <x v="14"/>
    <x v="2"/>
    <x v="36"/>
    <n v="13596.139456000001"/>
    <n v="9.0736733267910097"/>
    <n v="123366.92792923799"/>
    <n v="9.07367332679101E-3"/>
    <n v="123.36692792923805"/>
  </r>
  <r>
    <x v="5"/>
    <x v="2"/>
    <x v="0"/>
    <x v="34"/>
    <x v="33"/>
    <x v="2"/>
    <x v="36"/>
    <n v="13596.139456000001"/>
    <n v="0.59859712611017202"/>
    <n v="8138.61000455472"/>
    <n v="5.9859712611017198E-4"/>
    <n v="8.1386100045547174"/>
  </r>
  <r>
    <x v="5"/>
    <x v="2"/>
    <x v="0"/>
    <x v="22"/>
    <x v="22"/>
    <x v="2"/>
    <x v="36"/>
    <n v="13596.139456000001"/>
    <n v="185.166284875927"/>
    <n v="2517546.6317225299"/>
    <n v="0.18516628487592701"/>
    <n v="2517.5466317225273"/>
  </r>
  <r>
    <x v="5"/>
    <x v="2"/>
    <x v="0"/>
    <x v="17"/>
    <x v="17"/>
    <x v="2"/>
    <x v="36"/>
    <n v="13596.139456000001"/>
    <n v="0.25228058616460203"/>
    <n v="3430.0420315353599"/>
    <n v="2.5228058616460201E-4"/>
    <n v="3.4300420315353533"/>
  </r>
  <r>
    <x v="5"/>
    <x v="2"/>
    <x v="0"/>
    <x v="18"/>
    <x v="18"/>
    <x v="2"/>
    <x v="36"/>
    <n v="13596.139456000001"/>
    <n v="0.51636319833656796"/>
    <n v="7020.5460545301703"/>
    <n v="5.1636319833656792E-4"/>
    <n v="7.0205460545301648"/>
  </r>
  <r>
    <x v="5"/>
    <x v="2"/>
    <x v="0"/>
    <x v="25"/>
    <x v="21"/>
    <x v="2"/>
    <x v="36"/>
    <n v="13596.139456000001"/>
    <n v="13.207428885158301"/>
    <n v="179570.04497781399"/>
    <n v="1.3207428885158301E-2"/>
    <n v="179.57004497781489"/>
  </r>
  <r>
    <x v="5"/>
    <x v="2"/>
    <x v="0"/>
    <x v="1"/>
    <x v="1"/>
    <x v="2"/>
    <x v="37"/>
    <n v="13596.139456000001"/>
    <n v="52.268922910359898"/>
    <n v="710655.56510416698"/>
    <n v="5.2268922910359901E-2"/>
    <n v="710.65556510416661"/>
  </r>
  <r>
    <x v="5"/>
    <x v="2"/>
    <x v="0"/>
    <x v="2"/>
    <x v="2"/>
    <x v="2"/>
    <x v="37"/>
    <n v="13596.139456000001"/>
    <n v="26.515289624852802"/>
    <n v="360505.57545572898"/>
    <n v="2.6515289624852802E-2"/>
    <n v="360.50557545572866"/>
  </r>
  <r>
    <x v="5"/>
    <x v="2"/>
    <x v="0"/>
    <x v="3"/>
    <x v="3"/>
    <x v="2"/>
    <x v="37"/>
    <n v="13596.139456000001"/>
    <n v="1154.5431389949999"/>
    <n v="15697329.525744"/>
    <n v="1.1545431389949998"/>
    <n v="15697.32952574401"/>
  </r>
  <r>
    <x v="5"/>
    <x v="2"/>
    <x v="0"/>
    <x v="4"/>
    <x v="4"/>
    <x v="2"/>
    <x v="37"/>
    <n v="13596.139456000001"/>
    <n v="413.07948280044701"/>
    <n v="5616286.2545672301"/>
    <n v="0.41307948280044698"/>
    <n v="5616.2862545672306"/>
  </r>
  <r>
    <x v="5"/>
    <x v="2"/>
    <x v="0"/>
    <x v="26"/>
    <x v="25"/>
    <x v="2"/>
    <x v="37"/>
    <n v="13596.139456000001"/>
    <n v="40.0153102056439"/>
    <n v="544053.73793103499"/>
    <n v="4.0015310205643903E-2"/>
    <n v="544.05373793103456"/>
  </r>
  <r>
    <x v="5"/>
    <x v="2"/>
    <x v="0"/>
    <x v="5"/>
    <x v="5"/>
    <x v="2"/>
    <x v="37"/>
    <n v="13596.139456000001"/>
    <n v="5105.8265985948501"/>
    <n v="69419530.472649693"/>
    <n v="5.1058265985948506"/>
    <n v="69419.530472649727"/>
  </r>
  <r>
    <x v="5"/>
    <x v="2"/>
    <x v="0"/>
    <x v="6"/>
    <x v="6"/>
    <x v="2"/>
    <x v="37"/>
    <n v="13596.139456000001"/>
    <n v="0"/>
    <n v="0"/>
    <n v="0"/>
    <n v="0"/>
  </r>
  <r>
    <x v="5"/>
    <x v="2"/>
    <x v="0"/>
    <x v="20"/>
    <x v="20"/>
    <x v="2"/>
    <x v="37"/>
    <n v="13596.139456000001"/>
    <n v="663.86664551273998"/>
    <n v="9026023.4925781302"/>
    <n v="0.66386664551273999"/>
    <n v="9026.0234925781297"/>
  </r>
  <r>
    <x v="5"/>
    <x v="2"/>
    <x v="0"/>
    <x v="7"/>
    <x v="7"/>
    <x v="2"/>
    <x v="37"/>
    <n v="13596.139456000001"/>
    <n v="84.480211223932102"/>
    <n v="1148604.73307292"/>
    <n v="8.4480211223932108E-2"/>
    <n v="1148.6047330729175"/>
  </r>
  <r>
    <x v="5"/>
    <x v="2"/>
    <x v="0"/>
    <x v="8"/>
    <x v="8"/>
    <x v="2"/>
    <x v="37"/>
    <n v="13596.139456000001"/>
    <n v="429.90641631891901"/>
    <n v="5845067.5893012099"/>
    <n v="0.42990641631891902"/>
    <n v="5845.0675893012176"/>
  </r>
  <r>
    <x v="5"/>
    <x v="2"/>
    <x v="0"/>
    <x v="9"/>
    <x v="9"/>
    <x v="2"/>
    <x v="37"/>
    <n v="13596.139456000001"/>
    <n v="497.37801344916801"/>
    <n v="6762420.8332031304"/>
    <n v="0.49737801344916799"/>
    <n v="6762.4208332031321"/>
  </r>
  <r>
    <x v="5"/>
    <x v="2"/>
    <x v="0"/>
    <x v="10"/>
    <x v="10"/>
    <x v="2"/>
    <x v="37"/>
    <n v="13596.139456000001"/>
    <n v="3658.5187094002299"/>
    <n v="49741730.5753906"/>
    <n v="3.6585187094002301"/>
    <n v="49741.730575390669"/>
  </r>
  <r>
    <x v="5"/>
    <x v="2"/>
    <x v="0"/>
    <x v="11"/>
    <x v="11"/>
    <x v="2"/>
    <x v="37"/>
    <n v="13596.139456000001"/>
    <n v="420.11214952928299"/>
    <n v="5711903.3721600603"/>
    <n v="0.420112149529283"/>
    <n v="5711.9033721600563"/>
  </r>
  <r>
    <x v="5"/>
    <x v="2"/>
    <x v="0"/>
    <x v="12"/>
    <x v="12"/>
    <x v="2"/>
    <x v="37"/>
    <n v="13596.139456000001"/>
    <n v="7525.0468271744103"/>
    <n v="102311586.075194"/>
    <n v="7.5250468271744104"/>
    <n v="102311.58607519363"/>
  </r>
  <r>
    <x v="5"/>
    <x v="2"/>
    <x v="0"/>
    <x v="13"/>
    <x v="13"/>
    <x v="2"/>
    <x v="37"/>
    <n v="13596.139456000001"/>
    <n v="620.56391064382603"/>
    <n v="8437273.4704741798"/>
    <n v="0.62056391064382599"/>
    <n v="8437.2734704741815"/>
  </r>
  <r>
    <x v="5"/>
    <x v="2"/>
    <x v="0"/>
    <x v="22"/>
    <x v="22"/>
    <x v="2"/>
    <x v="37"/>
    <n v="13596.139456000001"/>
    <n v="146.25770077912199"/>
    <n v="1988540.09630687"/>
    <n v="0.14625770077912198"/>
    <n v="1988.5400963068623"/>
  </r>
  <r>
    <x v="5"/>
    <x v="2"/>
    <x v="0"/>
    <x v="18"/>
    <x v="18"/>
    <x v="2"/>
    <x v="37"/>
    <n v="13596.139456000001"/>
    <n v="3.91995421243166"/>
    <n v="53296.244133355503"/>
    <n v="3.9199542124316597E-3"/>
    <n v="53.296244133355501"/>
  </r>
  <r>
    <x v="5"/>
    <x v="2"/>
    <x v="0"/>
    <x v="25"/>
    <x v="21"/>
    <x v="2"/>
    <x v="37"/>
    <n v="13596.139456000001"/>
    <n v="57.579357001313703"/>
    <n v="782856.96757667197"/>
    <n v="5.7579357001313704E-2"/>
    <n v="782.85696757667108"/>
  </r>
  <r>
    <x v="5"/>
    <x v="2"/>
    <x v="0"/>
    <x v="37"/>
    <x v="35"/>
    <x v="2"/>
    <x v="37"/>
    <n v="13596.139456000001"/>
    <n v="10.3450127360565"/>
    <n v="140652.23583352001"/>
    <n v="1.0345012736056499E-2"/>
    <n v="140.65223583352028"/>
  </r>
  <r>
    <x v="5"/>
    <x v="2"/>
    <x v="0"/>
    <x v="0"/>
    <x v="0"/>
    <x v="1"/>
    <x v="38"/>
    <n v="13596.139456000001"/>
    <n v="31.901176043673399"/>
    <n v="433732.83830018999"/>
    <n v="3.1901176043673402E-2"/>
    <n v="433.73283830018994"/>
  </r>
  <r>
    <x v="5"/>
    <x v="2"/>
    <x v="0"/>
    <x v="24"/>
    <x v="24"/>
    <x v="1"/>
    <x v="38"/>
    <n v="13596.139456000001"/>
    <n v="8.6225245963673092E-3"/>
    <n v="117.233046875"/>
    <n v="8.622524596367309E-6"/>
    <n v="0.11723304687500005"/>
  </r>
  <r>
    <x v="5"/>
    <x v="2"/>
    <x v="0"/>
    <x v="1"/>
    <x v="1"/>
    <x v="1"/>
    <x v="38"/>
    <n v="13596.139456000001"/>
    <n v="335.56648508451099"/>
    <n v="4562408.7279687496"/>
    <n v="0.33556648508451098"/>
    <n v="4562.4087279687556"/>
  </r>
  <r>
    <x v="5"/>
    <x v="2"/>
    <x v="0"/>
    <x v="2"/>
    <x v="2"/>
    <x v="1"/>
    <x v="38"/>
    <n v="13596.139456000001"/>
    <n v="617.48156914837705"/>
    <n v="8395365.5256510396"/>
    <n v="0.61748156914837704"/>
    <n v="8395.365525651041"/>
  </r>
  <r>
    <x v="5"/>
    <x v="2"/>
    <x v="0"/>
    <x v="3"/>
    <x v="3"/>
    <x v="1"/>
    <x v="38"/>
    <n v="13596.139456000001"/>
    <n v="1404.7879013802799"/>
    <n v="19099692.2132679"/>
    <n v="1.40478790138028"/>
    <n v="19099.692213267863"/>
  </r>
  <r>
    <x v="5"/>
    <x v="2"/>
    <x v="0"/>
    <x v="4"/>
    <x v="4"/>
    <x v="1"/>
    <x v="38"/>
    <n v="13596.139456000001"/>
    <n v="973.73936294281998"/>
    <n v="13239096.1723672"/>
    <n v="0.97373936294281993"/>
    <n v="13239.096172367179"/>
  </r>
  <r>
    <x v="5"/>
    <x v="2"/>
    <x v="0"/>
    <x v="26"/>
    <x v="25"/>
    <x v="1"/>
    <x v="38"/>
    <n v="13596.139456000001"/>
    <n v="287.41303888975898"/>
    <n v="3907707.7582179098"/>
    <n v="0.287413038889759"/>
    <n v="3907.7077582179149"/>
  </r>
  <r>
    <x v="5"/>
    <x v="2"/>
    <x v="0"/>
    <x v="5"/>
    <x v="5"/>
    <x v="1"/>
    <x v="38"/>
    <n v="13596.139456000001"/>
    <n v="321.892335973044"/>
    <n v="4376493.0897071101"/>
    <n v="0.32189233597304401"/>
    <n v="4376.4930897071117"/>
  </r>
  <r>
    <x v="5"/>
    <x v="2"/>
    <x v="0"/>
    <x v="20"/>
    <x v="20"/>
    <x v="1"/>
    <x v="38"/>
    <n v="13596.139456000001"/>
    <n v="2.7199315869737402"/>
    <n v="36980.569167274298"/>
    <n v="2.7199315869737401E-3"/>
    <n v="36.980569167274368"/>
  </r>
  <r>
    <x v="5"/>
    <x v="2"/>
    <x v="0"/>
    <x v="7"/>
    <x v="7"/>
    <x v="1"/>
    <x v="38"/>
    <n v="13596.139456000001"/>
    <n v="43.2660471204819"/>
    <n v="588251.21035993902"/>
    <n v="4.3266047120481897E-2"/>
    <n v="588.25121035993914"/>
  </r>
  <r>
    <x v="5"/>
    <x v="2"/>
    <x v="0"/>
    <x v="8"/>
    <x v="8"/>
    <x v="1"/>
    <x v="38"/>
    <n v="13596.139456000001"/>
    <n v="618.28210288477896"/>
    <n v="8406249.6939703897"/>
    <n v="0.61828210288477892"/>
    <n v="8406.2496939703942"/>
  </r>
  <r>
    <x v="5"/>
    <x v="2"/>
    <x v="0"/>
    <x v="9"/>
    <x v="9"/>
    <x v="1"/>
    <x v="38"/>
    <n v="13596.139456000001"/>
    <n v="4.14303000003504"/>
    <n v="56329.213650867998"/>
    <n v="4.1430300000350403E-3"/>
    <n v="56.329213650868098"/>
  </r>
  <r>
    <x v="5"/>
    <x v="2"/>
    <x v="0"/>
    <x v="10"/>
    <x v="10"/>
    <x v="1"/>
    <x v="38"/>
    <n v="13596.139456000001"/>
    <n v="1801.6101462916699"/>
    <n v="24494942.7943261"/>
    <n v="1.80161014629167"/>
    <n v="24494.942794326107"/>
  </r>
  <r>
    <x v="5"/>
    <x v="2"/>
    <x v="0"/>
    <x v="11"/>
    <x v="11"/>
    <x v="1"/>
    <x v="38"/>
    <n v="13596.139456000001"/>
    <n v="500.626095101754"/>
    <n v="6806582.2043161597"/>
    <n v="0.50062609510175404"/>
    <n v="6806.582204316167"/>
  </r>
  <r>
    <x v="5"/>
    <x v="2"/>
    <x v="0"/>
    <x v="12"/>
    <x v="12"/>
    <x v="1"/>
    <x v="38"/>
    <n v="13596.139456000001"/>
    <n v="23521.973985285102"/>
    <n v="319808038.58433998"/>
    <n v="23.521973985285101"/>
    <n v="319808.03858434036"/>
  </r>
  <r>
    <x v="5"/>
    <x v="2"/>
    <x v="0"/>
    <x v="13"/>
    <x v="13"/>
    <x v="1"/>
    <x v="38"/>
    <n v="13596.139456000001"/>
    <n v="924.119234374494"/>
    <n v="12564453.984527601"/>
    <n v="0.92411923437449395"/>
    <n v="12564.453984527569"/>
  </r>
  <r>
    <x v="5"/>
    <x v="2"/>
    <x v="0"/>
    <x v="14"/>
    <x v="14"/>
    <x v="1"/>
    <x v="38"/>
    <n v="13596.139456000001"/>
    <n v="15.397289992804"/>
    <n v="209343.701986637"/>
    <n v="1.5397289992804E-2"/>
    <n v="209.34370198663643"/>
  </r>
  <r>
    <x v="5"/>
    <x v="2"/>
    <x v="0"/>
    <x v="22"/>
    <x v="22"/>
    <x v="1"/>
    <x v="38"/>
    <n v="13596.139456000001"/>
    <n v="197.146758091762"/>
    <n v="2680434.8163139001"/>
    <n v="0.19714675809176199"/>
    <n v="2680.4348163138925"/>
  </r>
  <r>
    <x v="5"/>
    <x v="2"/>
    <x v="0"/>
    <x v="29"/>
    <x v="28"/>
    <x v="1"/>
    <x v="38"/>
    <n v="13596.139456000001"/>
    <n v="8.4387689168425606"/>
    <n v="114734.679030349"/>
    <n v="8.4387689168425612E-3"/>
    <n v="114.73467903034954"/>
  </r>
  <r>
    <x v="5"/>
    <x v="2"/>
    <x v="0"/>
    <x v="37"/>
    <x v="35"/>
    <x v="1"/>
    <x v="38"/>
    <n v="13596.139456000001"/>
    <n v="34.224954910018504"/>
    <n v="465327.25983192399"/>
    <n v="3.4224954910018507E-2"/>
    <n v="465.32725983192358"/>
  </r>
  <r>
    <x v="5"/>
    <x v="2"/>
    <x v="0"/>
    <x v="0"/>
    <x v="0"/>
    <x v="1"/>
    <x v="39"/>
    <n v="13596.139456000001"/>
    <n v="7.3769990520747299"/>
    <n v="100298.707878788"/>
    <n v="7.3769990520747303E-3"/>
    <n v="100.29870787878785"/>
  </r>
  <r>
    <x v="5"/>
    <x v="2"/>
    <x v="0"/>
    <x v="2"/>
    <x v="2"/>
    <x v="1"/>
    <x v="39"/>
    <n v="13596.139456000001"/>
    <n v="6.9739800128237501"/>
    <n v="94819.204817708305"/>
    <n v="6.9739800128237502E-3"/>
    <n v="94.819204817708382"/>
  </r>
  <r>
    <x v="5"/>
    <x v="2"/>
    <x v="0"/>
    <x v="3"/>
    <x v="3"/>
    <x v="1"/>
    <x v="39"/>
    <n v="13596.139456000001"/>
    <n v="448.65581841233802"/>
    <n v="6099987.0748799602"/>
    <n v="0.44865581841233804"/>
    <n v="6099.9870748799613"/>
  </r>
  <r>
    <x v="5"/>
    <x v="2"/>
    <x v="0"/>
    <x v="4"/>
    <x v="4"/>
    <x v="1"/>
    <x v="39"/>
    <n v="13596.139456000001"/>
    <n v="4220.0537038392704"/>
    <n v="57376438.669208102"/>
    <n v="4.2200537038392705"/>
    <n v="57376.438669208044"/>
  </r>
  <r>
    <x v="5"/>
    <x v="2"/>
    <x v="0"/>
    <x v="26"/>
    <x v="25"/>
    <x v="1"/>
    <x v="39"/>
    <n v="13596.139456000001"/>
    <n v="642.53452438082604"/>
    <n v="8735988.9987763409"/>
    <n v="0.64253452438082603"/>
    <n v="8735.9889987763436"/>
  </r>
  <r>
    <x v="5"/>
    <x v="2"/>
    <x v="0"/>
    <x v="5"/>
    <x v="5"/>
    <x v="1"/>
    <x v="39"/>
    <n v="13596.139456000001"/>
    <n v="2507.3539989287201"/>
    <n v="34090334.634994097"/>
    <n v="2.5073539989287199"/>
    <n v="34090.334634994149"/>
  </r>
  <r>
    <x v="5"/>
    <x v="2"/>
    <x v="0"/>
    <x v="20"/>
    <x v="20"/>
    <x v="1"/>
    <x v="39"/>
    <n v="13596.139456000001"/>
    <n v="4.5159582947920196"/>
    <n v="61399.598753472201"/>
    <n v="4.5159582947920194E-3"/>
    <n v="61.399598753472254"/>
  </r>
  <r>
    <x v="5"/>
    <x v="2"/>
    <x v="0"/>
    <x v="7"/>
    <x v="7"/>
    <x v="1"/>
    <x v="39"/>
    <n v="13596.139456000001"/>
    <n v="53.732281670012704"/>
    <n v="730551.59487456596"/>
    <n v="5.3732281670012705E-2"/>
    <n v="730.55159487456535"/>
  </r>
  <r>
    <x v="5"/>
    <x v="2"/>
    <x v="0"/>
    <x v="8"/>
    <x v="8"/>
    <x v="1"/>
    <x v="39"/>
    <n v="13596.139456000001"/>
    <n v="421.90677788099299"/>
    <n v="5736303.3895015903"/>
    <n v="0.42190677788099301"/>
    <n v="5736.3033895015978"/>
  </r>
  <r>
    <x v="5"/>
    <x v="2"/>
    <x v="0"/>
    <x v="9"/>
    <x v="9"/>
    <x v="1"/>
    <x v="39"/>
    <n v="13596.139456000001"/>
    <n v="233.99779534364001"/>
    <n v="3181466.65788867"/>
    <n v="0.23399779534364001"/>
    <n v="3181.4666578886772"/>
  </r>
  <r>
    <x v="5"/>
    <x v="2"/>
    <x v="0"/>
    <x v="10"/>
    <x v="10"/>
    <x v="1"/>
    <x v="39"/>
    <n v="13596.139456000001"/>
    <n v="3091.1233463366498"/>
    <n v="42027344.092490397"/>
    <n v="3.0911233463366496"/>
    <n v="42027.344092490479"/>
  </r>
  <r>
    <x v="5"/>
    <x v="2"/>
    <x v="0"/>
    <x v="11"/>
    <x v="11"/>
    <x v="1"/>
    <x v="39"/>
    <n v="13596.139456000001"/>
    <n v="40.175633457442999"/>
    <n v="546233.51522053406"/>
    <n v="4.0175633457442995E-2"/>
    <n v="546.2335152205344"/>
  </r>
  <r>
    <x v="5"/>
    <x v="2"/>
    <x v="0"/>
    <x v="12"/>
    <x v="12"/>
    <x v="1"/>
    <x v="39"/>
    <n v="13596.139456000001"/>
    <n v="24100.666851645699"/>
    <n v="327676027.497572"/>
    <n v="24.100666851645698"/>
    <n v="327676.02749757137"/>
  </r>
  <r>
    <x v="5"/>
    <x v="2"/>
    <x v="0"/>
    <x v="13"/>
    <x v="13"/>
    <x v="1"/>
    <x v="39"/>
    <n v="13596.139456000001"/>
    <n v="490.55001582079598"/>
    <n v="6669586.4252425497"/>
    <n v="0.49055001582079599"/>
    <n v="6669.586425242549"/>
  </r>
  <r>
    <x v="5"/>
    <x v="2"/>
    <x v="0"/>
    <x v="14"/>
    <x v="14"/>
    <x v="1"/>
    <x v="39"/>
    <n v="13596.139456000001"/>
    <n v="14.6042692599306"/>
    <n v="198561.68151099101"/>
    <n v="1.4604269259930601E-2"/>
    <n v="198.56168151099038"/>
  </r>
  <r>
    <x v="5"/>
    <x v="2"/>
    <x v="0"/>
    <x v="22"/>
    <x v="22"/>
    <x v="1"/>
    <x v="39"/>
    <n v="13596.139456000001"/>
    <n v="62.811846753356001"/>
    <n v="853998.62794752803"/>
    <n v="6.2811846753356007E-2"/>
    <n v="853.99862794752914"/>
  </r>
  <r>
    <x v="5"/>
    <x v="2"/>
    <x v="0"/>
    <x v="17"/>
    <x v="17"/>
    <x v="1"/>
    <x v="39"/>
    <n v="13596.139456000001"/>
    <n v="5.7586410108759504E-3"/>
    <n v="78.295286260910203"/>
    <n v="5.7586410108759504E-6"/>
    <n v="7.8295286260910243E-2"/>
  </r>
  <r>
    <x v="5"/>
    <x v="2"/>
    <x v="0"/>
    <x v="25"/>
    <x v="21"/>
    <x v="1"/>
    <x v="39"/>
    <n v="13596.139456000001"/>
    <n v="18.1980921534986"/>
    <n v="247423.798752106"/>
    <n v="1.8198092153498598E-2"/>
    <n v="247.42379875210631"/>
  </r>
  <r>
    <x v="5"/>
    <x v="2"/>
    <x v="0"/>
    <x v="21"/>
    <x v="21"/>
    <x v="1"/>
    <x v="39"/>
    <n v="13596.139456000001"/>
    <n v="30.137811758431798"/>
    <n v="409757.89156631602"/>
    <n v="3.0137811758431797E-2"/>
    <n v="409.75789156631532"/>
  </r>
  <r>
    <x v="5"/>
    <x v="2"/>
    <x v="0"/>
    <x v="0"/>
    <x v="0"/>
    <x v="1"/>
    <x v="40"/>
    <n v="13596.139456000001"/>
    <n v="7.88853264335732"/>
    <n v="107253.58992229401"/>
    <n v="7.8885326433573207E-3"/>
    <n v="107.25358992229445"/>
  </r>
  <r>
    <x v="5"/>
    <x v="2"/>
    <x v="0"/>
    <x v="1"/>
    <x v="1"/>
    <x v="1"/>
    <x v="40"/>
    <n v="13596.139456000001"/>
    <n v="4816.4586524254"/>
    <n v="65485243.522433601"/>
    <n v="4.8164586524253998"/>
    <n v="65485.243522433571"/>
  </r>
  <r>
    <x v="5"/>
    <x v="2"/>
    <x v="0"/>
    <x v="2"/>
    <x v="2"/>
    <x v="1"/>
    <x v="40"/>
    <n v="13596.139456000001"/>
    <n v="832.14089097262297"/>
    <n v="11313903.600703901"/>
    <n v="0.832140890972623"/>
    <n v="11313.903600703874"/>
  </r>
  <r>
    <x v="5"/>
    <x v="2"/>
    <x v="0"/>
    <x v="3"/>
    <x v="3"/>
    <x v="1"/>
    <x v="40"/>
    <n v="13596.139456000001"/>
    <n v="1793.69269347812"/>
    <n v="24387296.001736801"/>
    <n v="1.7936926934781199"/>
    <n v="24387.29600173678"/>
  </r>
  <r>
    <x v="5"/>
    <x v="2"/>
    <x v="0"/>
    <x v="4"/>
    <x v="4"/>
    <x v="1"/>
    <x v="40"/>
    <n v="13596.139456000001"/>
    <n v="3171.8373523963301"/>
    <n v="43124742.974930301"/>
    <n v="3.1718373523963299"/>
    <n v="43124.742974930319"/>
  </r>
  <r>
    <x v="5"/>
    <x v="2"/>
    <x v="0"/>
    <x v="26"/>
    <x v="25"/>
    <x v="1"/>
    <x v="40"/>
    <n v="13596.139456000001"/>
    <n v="1329.5290277470599"/>
    <n v="18076462.0720491"/>
    <n v="1.3295290277470599"/>
    <n v="18076.462072049122"/>
  </r>
  <r>
    <x v="5"/>
    <x v="2"/>
    <x v="0"/>
    <x v="5"/>
    <x v="5"/>
    <x v="1"/>
    <x v="40"/>
    <n v="13596.139456000001"/>
    <n v="7743.9231539151497"/>
    <n v="105287459.137178"/>
    <n v="7.7439231539151496"/>
    <n v="105287.45913717774"/>
  </r>
  <r>
    <x v="5"/>
    <x v="2"/>
    <x v="0"/>
    <x v="6"/>
    <x v="6"/>
    <x v="1"/>
    <x v="40"/>
    <n v="13596.139456000001"/>
    <n v="1.6810105860618301"/>
    <n v="22855.2543551089"/>
    <n v="1.6810105860618301E-3"/>
    <n v="22.855254355108933"/>
  </r>
  <r>
    <x v="5"/>
    <x v="2"/>
    <x v="0"/>
    <x v="20"/>
    <x v="20"/>
    <x v="1"/>
    <x v="40"/>
    <n v="13596.139456000001"/>
    <n v="62.349844893100403"/>
    <n v="847717.18622656201"/>
    <n v="6.2349844893100401E-2"/>
    <n v="847.71718622656249"/>
  </r>
  <r>
    <x v="5"/>
    <x v="2"/>
    <x v="0"/>
    <x v="7"/>
    <x v="7"/>
    <x v="1"/>
    <x v="40"/>
    <n v="13596.139456000001"/>
    <n v="54.478461262035403"/>
    <n v="740696.75666692702"/>
    <n v="5.4478461262035399E-2"/>
    <n v="740.69675666692706"/>
  </r>
  <r>
    <x v="5"/>
    <x v="2"/>
    <x v="0"/>
    <x v="8"/>
    <x v="8"/>
    <x v="1"/>
    <x v="40"/>
    <n v="13596.139456000001"/>
    <n v="509.15091146980399"/>
    <n v="6922486.7964929603"/>
    <n v="0.50915091146980396"/>
    <n v="6922.4867964929654"/>
  </r>
  <r>
    <x v="5"/>
    <x v="2"/>
    <x v="0"/>
    <x v="9"/>
    <x v="9"/>
    <x v="1"/>
    <x v="40"/>
    <n v="13596.139456000001"/>
    <n v="1.1532216051231901"/>
    <n v="15679.361766927101"/>
    <n v="1.1532216051231901E-3"/>
    <n v="15.679361766927057"/>
  </r>
  <r>
    <x v="5"/>
    <x v="2"/>
    <x v="0"/>
    <x v="10"/>
    <x v="10"/>
    <x v="1"/>
    <x v="40"/>
    <n v="13596.139456000001"/>
    <n v="1755.8218655691901"/>
    <n v="23872398.9441728"/>
    <n v="1.7558218655691902"/>
    <n v="23872.398944172797"/>
  </r>
  <r>
    <x v="5"/>
    <x v="2"/>
    <x v="0"/>
    <x v="11"/>
    <x v="11"/>
    <x v="1"/>
    <x v="40"/>
    <n v="13596.139456000001"/>
    <n v="316.808230705992"/>
    <n v="4307368.8854872901"/>
    <n v="0.31680823070599201"/>
    <n v="4307.3688854872889"/>
  </r>
  <r>
    <x v="5"/>
    <x v="2"/>
    <x v="0"/>
    <x v="12"/>
    <x v="12"/>
    <x v="1"/>
    <x v="40"/>
    <n v="13596.139456000001"/>
    <n v="35325.084771451999"/>
    <n v="480284778.84768301"/>
    <n v="35.325084771451998"/>
    <n v="480284.77884768328"/>
  </r>
  <r>
    <x v="5"/>
    <x v="2"/>
    <x v="0"/>
    <x v="13"/>
    <x v="13"/>
    <x v="1"/>
    <x v="40"/>
    <n v="13596.139456000001"/>
    <n v="990.47301962593201"/>
    <n v="13466609.302239601"/>
    <n v="0.99047301962593204"/>
    <n v="13466.609302239598"/>
  </r>
  <r>
    <x v="5"/>
    <x v="2"/>
    <x v="0"/>
    <x v="14"/>
    <x v="14"/>
    <x v="1"/>
    <x v="40"/>
    <n v="13596.139456000001"/>
    <n v="9.39151781355182"/>
    <n v="127688.385896559"/>
    <n v="9.3915178135518199E-3"/>
    <n v="127.68838589655876"/>
  </r>
  <r>
    <x v="5"/>
    <x v="2"/>
    <x v="0"/>
    <x v="22"/>
    <x v="22"/>
    <x v="1"/>
    <x v="40"/>
    <n v="13596.139456000001"/>
    <n v="271.06182336661402"/>
    <n v="3685394.3516901201"/>
    <n v="0.271061823366614"/>
    <n v="3685.3943516901236"/>
  </r>
  <r>
    <x v="5"/>
    <x v="2"/>
    <x v="0"/>
    <x v="17"/>
    <x v="17"/>
    <x v="1"/>
    <x v="40"/>
    <n v="13596.139456000001"/>
    <n v="1.3761970294103001E-2"/>
    <n v="187.109667307953"/>
    <n v="1.3761970294103001E-5"/>
    <n v="0.18710966730795375"/>
  </r>
  <r>
    <x v="5"/>
    <x v="2"/>
    <x v="0"/>
    <x v="25"/>
    <x v="21"/>
    <x v="1"/>
    <x v="40"/>
    <n v="13596.139456000001"/>
    <n v="121.48208424949"/>
    <n v="1651687.3588616"/>
    <n v="0.12148208424949"/>
    <n v="1651.6873588616072"/>
  </r>
  <r>
    <x v="5"/>
    <x v="2"/>
    <x v="0"/>
    <x v="21"/>
    <x v="21"/>
    <x v="1"/>
    <x v="40"/>
    <n v="13596.139456000001"/>
    <n v="843.49913439146701"/>
    <n v="11468331.8622017"/>
    <n v="0.84349913439146706"/>
    <n v="11468.331862201672"/>
  </r>
  <r>
    <x v="5"/>
    <x v="2"/>
    <x v="0"/>
    <x v="0"/>
    <x v="0"/>
    <x v="1"/>
    <x v="41"/>
    <n v="13596.139456000001"/>
    <n v="6.7574281485813401"/>
    <n v="91874.935472011799"/>
    <n v="6.7574281485813402E-3"/>
    <n v="91.874935472011799"/>
  </r>
  <r>
    <x v="5"/>
    <x v="2"/>
    <x v="0"/>
    <x v="1"/>
    <x v="1"/>
    <x v="1"/>
    <x v="41"/>
    <n v="13596.139456000001"/>
    <n v="2131.6253106663698"/>
    <n v="28981874.9917593"/>
    <n v="2.1316253106663696"/>
    <n v="28981.874991759287"/>
  </r>
  <r>
    <x v="5"/>
    <x v="2"/>
    <x v="0"/>
    <x v="2"/>
    <x v="2"/>
    <x v="1"/>
    <x v="41"/>
    <n v="13596.139456000001"/>
    <n v="2535.0390110385802"/>
    <n v="34466743.9204809"/>
    <n v="2.5350390110385801"/>
    <n v="34466.743920480862"/>
  </r>
  <r>
    <x v="5"/>
    <x v="2"/>
    <x v="0"/>
    <x v="3"/>
    <x v="3"/>
    <x v="1"/>
    <x v="41"/>
    <n v="13596.139456000001"/>
    <n v="3147.9897392713301"/>
    <n v="42800507.501190104"/>
    <n v="3.1479897392713303"/>
    <n v="42800.507501190092"/>
  </r>
  <r>
    <x v="5"/>
    <x v="2"/>
    <x v="0"/>
    <x v="4"/>
    <x v="4"/>
    <x v="1"/>
    <x v="41"/>
    <n v="13596.139456000001"/>
    <n v="2528.7018381451999"/>
    <n v="34380582.834065698"/>
    <n v="2.5287018381451998"/>
    <n v="34380.582834065681"/>
  </r>
  <r>
    <x v="5"/>
    <x v="2"/>
    <x v="0"/>
    <x v="26"/>
    <x v="25"/>
    <x v="1"/>
    <x v="41"/>
    <n v="13596.139456000001"/>
    <n v="603.92025344560204"/>
    <n v="8210983.9861492701"/>
    <n v="0.60392025344560207"/>
    <n v="8210.983986149271"/>
  </r>
  <r>
    <x v="5"/>
    <x v="2"/>
    <x v="0"/>
    <x v="5"/>
    <x v="5"/>
    <x v="1"/>
    <x v="41"/>
    <n v="13596.139456000001"/>
    <n v="766.02144114294003"/>
    <n v="10414934.3400655"/>
    <n v="0.76602144114294002"/>
    <n v="10414.934340065509"/>
  </r>
  <r>
    <x v="5"/>
    <x v="2"/>
    <x v="0"/>
    <x v="6"/>
    <x v="6"/>
    <x v="1"/>
    <x v="41"/>
    <n v="13596.139456000001"/>
    <n v="0.53899593597166995"/>
    <n v="7328.26391168807"/>
    <n v="5.3899593597166997E-4"/>
    <n v="7.3282639116880723"/>
  </r>
  <r>
    <x v="5"/>
    <x v="2"/>
    <x v="0"/>
    <x v="20"/>
    <x v="20"/>
    <x v="1"/>
    <x v="41"/>
    <n v="13596.139456000001"/>
    <n v="9.9137134383058694"/>
    <n v="134788.230434028"/>
    <n v="9.9137134383058701E-3"/>
    <n v="134.78823043402787"/>
  </r>
  <r>
    <x v="5"/>
    <x v="2"/>
    <x v="0"/>
    <x v="7"/>
    <x v="7"/>
    <x v="1"/>
    <x v="41"/>
    <n v="13596.139456000001"/>
    <n v="2.7909209688411001"/>
    <n v="37945.750703038197"/>
    <n v="2.7909209688410999E-3"/>
    <n v="37.945750703038229"/>
  </r>
  <r>
    <x v="5"/>
    <x v="2"/>
    <x v="0"/>
    <x v="8"/>
    <x v="8"/>
    <x v="1"/>
    <x v="41"/>
    <n v="13596.139456000001"/>
    <n v="309.34212075750298"/>
    <n v="4205858.6134337997"/>
    <n v="0.309342120757503"/>
    <n v="4205.8586134338038"/>
  </r>
  <r>
    <x v="5"/>
    <x v="2"/>
    <x v="0"/>
    <x v="9"/>
    <x v="9"/>
    <x v="1"/>
    <x v="41"/>
    <n v="13596.139456000001"/>
    <n v="19.237098732341099"/>
    <n v="261550.27709374999"/>
    <n v="1.9237098732341099E-2"/>
    <n v="261.55027709375042"/>
  </r>
  <r>
    <x v="5"/>
    <x v="2"/>
    <x v="0"/>
    <x v="10"/>
    <x v="10"/>
    <x v="1"/>
    <x v="41"/>
    <n v="13596.139456000001"/>
    <n v="2162.5755533890701"/>
    <n v="29402678.808014099"/>
    <n v="2.16257555338907"/>
    <n v="29402.67880801417"/>
  </r>
  <r>
    <x v="5"/>
    <x v="2"/>
    <x v="0"/>
    <x v="11"/>
    <x v="11"/>
    <x v="1"/>
    <x v="41"/>
    <n v="13596.139456000001"/>
    <n v="256.494736248778"/>
    <n v="3487338.2037683302"/>
    <n v="0.256494736248778"/>
    <n v="3487.3382037683241"/>
  </r>
  <r>
    <x v="5"/>
    <x v="2"/>
    <x v="0"/>
    <x v="12"/>
    <x v="12"/>
    <x v="1"/>
    <x v="41"/>
    <n v="13596.139456000001"/>
    <n v="30582.450017602601"/>
    <n v="415803255.345474"/>
    <n v="30.5824500176026"/>
    <n v="415803.25534547464"/>
  </r>
  <r>
    <x v="5"/>
    <x v="2"/>
    <x v="0"/>
    <x v="13"/>
    <x v="13"/>
    <x v="1"/>
    <x v="41"/>
    <n v="13596.139456000001"/>
    <n v="702.445193289332"/>
    <n v="9550542.8081586398"/>
    <n v="0.70244519328933197"/>
    <n v="9550.5428081586342"/>
  </r>
  <r>
    <x v="5"/>
    <x v="2"/>
    <x v="0"/>
    <x v="14"/>
    <x v="14"/>
    <x v="1"/>
    <x v="41"/>
    <n v="13596.139456000001"/>
    <n v="5.9103127890633598"/>
    <n v="80357.436908685704"/>
    <n v="5.9103127890633598E-3"/>
    <n v="80.357436908685756"/>
  </r>
  <r>
    <x v="5"/>
    <x v="2"/>
    <x v="0"/>
    <x v="22"/>
    <x v="22"/>
    <x v="1"/>
    <x v="41"/>
    <n v="13596.139456000001"/>
    <n v="226.45387980837901"/>
    <n v="3078898.5302269799"/>
    <n v="0.22645387980837903"/>
    <n v="3078.8985302269839"/>
  </r>
  <r>
    <x v="5"/>
    <x v="2"/>
    <x v="0"/>
    <x v="0"/>
    <x v="0"/>
    <x v="1"/>
    <x v="42"/>
    <n v="13596.139456000001"/>
    <n v="51.951345251200202"/>
    <n v="706337.734962121"/>
    <n v="5.1951345251200202E-2"/>
    <n v="706.33773496212132"/>
  </r>
  <r>
    <x v="5"/>
    <x v="2"/>
    <x v="0"/>
    <x v="1"/>
    <x v="1"/>
    <x v="1"/>
    <x v="42"/>
    <n v="13596.139456000001"/>
    <n v="1298.9430919946201"/>
    <n v="17660611.424166702"/>
    <n v="1.2989430919946201"/>
    <n v="17660.611424166695"/>
  </r>
  <r>
    <x v="5"/>
    <x v="2"/>
    <x v="0"/>
    <x v="2"/>
    <x v="2"/>
    <x v="1"/>
    <x v="42"/>
    <n v="13596.139456000001"/>
    <n v="2029.38141680068"/>
    <n v="27591752.752237"/>
    <n v="2.0293814168006801"/>
    <n v="27591.752752236909"/>
  </r>
  <r>
    <x v="5"/>
    <x v="2"/>
    <x v="0"/>
    <x v="3"/>
    <x v="3"/>
    <x v="1"/>
    <x v="42"/>
    <n v="13596.139456000001"/>
    <n v="1786.5776409185601"/>
    <n v="24290558.754900299"/>
    <n v="1.7865776409185601"/>
    <n v="24290.558754900238"/>
  </r>
  <r>
    <x v="5"/>
    <x v="2"/>
    <x v="0"/>
    <x v="4"/>
    <x v="4"/>
    <x v="1"/>
    <x v="42"/>
    <n v="13596.139456000001"/>
    <n v="1236.74291106124"/>
    <n v="16814929.090008002"/>
    <n v="1.23674291106124"/>
    <n v="16814.929090008027"/>
  </r>
  <r>
    <x v="5"/>
    <x v="2"/>
    <x v="0"/>
    <x v="26"/>
    <x v="25"/>
    <x v="1"/>
    <x v="42"/>
    <n v="13596.139456000001"/>
    <n v="536.96221724688905"/>
    <n v="7300613.1882916698"/>
    <n v="0.53696221724688908"/>
    <n v="7300.6131882916725"/>
  </r>
  <r>
    <x v="5"/>
    <x v="2"/>
    <x v="0"/>
    <x v="5"/>
    <x v="5"/>
    <x v="1"/>
    <x v="42"/>
    <n v="13596.139456000001"/>
    <n v="873.15789910666695"/>
    <n v="11871576.5633622"/>
    <n v="0.87315789910666697"/>
    <n v="11871.576563362223"/>
  </r>
  <r>
    <x v="5"/>
    <x v="2"/>
    <x v="0"/>
    <x v="6"/>
    <x v="6"/>
    <x v="1"/>
    <x v="42"/>
    <n v="13596.139456000001"/>
    <n v="304.08042970116702"/>
    <n v="4134319.9280574801"/>
    <n v="0.304080429701167"/>
    <n v="4134.3199280574709"/>
  </r>
  <r>
    <x v="5"/>
    <x v="2"/>
    <x v="0"/>
    <x v="20"/>
    <x v="20"/>
    <x v="1"/>
    <x v="42"/>
    <n v="13596.139456000001"/>
    <n v="0.32796388196897103"/>
    <n v="4459.0426757812502"/>
    <n v="3.2796388196897102E-4"/>
    <n v="4.4590426757812542"/>
  </r>
  <r>
    <x v="5"/>
    <x v="2"/>
    <x v="0"/>
    <x v="7"/>
    <x v="7"/>
    <x v="1"/>
    <x v="42"/>
    <n v="13596.139456000001"/>
    <n v="34.9821365926148"/>
    <n v="475622.00758203102"/>
    <n v="3.4982136592614801E-2"/>
    <n v="475.62200758203153"/>
  </r>
  <r>
    <x v="5"/>
    <x v="2"/>
    <x v="0"/>
    <x v="8"/>
    <x v="8"/>
    <x v="1"/>
    <x v="42"/>
    <n v="13596.139456000001"/>
    <n v="335.30069234219098"/>
    <n v="4558794.9727777801"/>
    <n v="0.33530069234219101"/>
    <n v="4558.7949727777805"/>
  </r>
  <r>
    <x v="5"/>
    <x v="2"/>
    <x v="0"/>
    <x v="9"/>
    <x v="9"/>
    <x v="1"/>
    <x v="42"/>
    <n v="13596.139456000001"/>
    <n v="0.32773805394382799"/>
    <n v="4455.97228645833"/>
    <n v="3.2773805394382797E-4"/>
    <n v="4.4559722864583362"/>
  </r>
  <r>
    <x v="5"/>
    <x v="2"/>
    <x v="0"/>
    <x v="10"/>
    <x v="10"/>
    <x v="1"/>
    <x v="42"/>
    <n v="13596.139456000001"/>
    <n v="2556.80886687873"/>
    <n v="34762729.916420601"/>
    <n v="2.5568088668787299"/>
    <n v="34762.729916420554"/>
  </r>
  <r>
    <x v="5"/>
    <x v="2"/>
    <x v="0"/>
    <x v="11"/>
    <x v="11"/>
    <x v="1"/>
    <x v="42"/>
    <n v="13596.139456000001"/>
    <n v="685.94503163857496"/>
    <n v="9326204.3093084004"/>
    <n v="0.68594503163857501"/>
    <n v="9326.2043093083994"/>
  </r>
  <r>
    <x v="5"/>
    <x v="2"/>
    <x v="0"/>
    <x v="12"/>
    <x v="12"/>
    <x v="1"/>
    <x v="42"/>
    <n v="13596.139456000001"/>
    <n v="94002.580870310107"/>
    <n v="1278072198.73665"/>
    <n v="94.002580870310112"/>
    <n v="1278072.1987366541"/>
  </r>
  <r>
    <x v="5"/>
    <x v="2"/>
    <x v="0"/>
    <x v="13"/>
    <x v="13"/>
    <x v="1"/>
    <x v="42"/>
    <n v="13596.139456000001"/>
    <n v="429.15234778086602"/>
    <n v="5834815.1682984699"/>
    <n v="0.42915234778086603"/>
    <n v="5834.8151682984671"/>
  </r>
  <r>
    <x v="5"/>
    <x v="2"/>
    <x v="0"/>
    <x v="14"/>
    <x v="14"/>
    <x v="1"/>
    <x v="42"/>
    <n v="13596.139456000001"/>
    <n v="14.9859845871717"/>
    <n v="203751.536332652"/>
    <n v="1.4985984587171699E-2"/>
    <n v="203.75153633265302"/>
  </r>
  <r>
    <x v="5"/>
    <x v="2"/>
    <x v="0"/>
    <x v="34"/>
    <x v="33"/>
    <x v="1"/>
    <x v="42"/>
    <n v="13596.139456000001"/>
    <n v="0.43257995441555402"/>
    <n v="5881.4173861039999"/>
    <n v="4.3257995441555401E-4"/>
    <n v="5.8814173861039958"/>
  </r>
  <r>
    <x v="5"/>
    <x v="2"/>
    <x v="0"/>
    <x v="22"/>
    <x v="22"/>
    <x v="1"/>
    <x v="42"/>
    <n v="13596.139456000001"/>
    <n v="118.848344323497"/>
    <n v="1615878.66353697"/>
    <n v="0.118848344323497"/>
    <n v="1615.8786635369713"/>
  </r>
  <r>
    <x v="5"/>
    <x v="2"/>
    <x v="0"/>
    <x v="17"/>
    <x v="17"/>
    <x v="1"/>
    <x v="42"/>
    <n v="13596.139456000001"/>
    <n v="0.74634759538623996"/>
    <n v="10147.4459895216"/>
    <n v="7.4634759538623995E-4"/>
    <n v="10.147445989521581"/>
  </r>
  <r>
    <x v="5"/>
    <x v="2"/>
    <x v="0"/>
    <x v="18"/>
    <x v="18"/>
    <x v="1"/>
    <x v="42"/>
    <n v="13596.139456000001"/>
    <n v="1.32276463468721"/>
    <n v="17984.492440672198"/>
    <n v="1.3227646346872101E-3"/>
    <n v="17.984492440672202"/>
  </r>
  <r>
    <x v="5"/>
    <x v="2"/>
    <x v="0"/>
    <x v="25"/>
    <x v="21"/>
    <x v="1"/>
    <x v="42"/>
    <n v="13596.139456000001"/>
    <n v="69.789774111235005"/>
    <n v="948871.50141908997"/>
    <n v="6.9789774111235006E-2"/>
    <n v="948.87150141908967"/>
  </r>
  <r>
    <x v="5"/>
    <x v="2"/>
    <x v="0"/>
    <x v="21"/>
    <x v="21"/>
    <x v="1"/>
    <x v="42"/>
    <n v="13596.139456000001"/>
    <n v="47.853404462763699"/>
    <n v="650621.56052010797"/>
    <n v="4.7853404462763698E-2"/>
    <n v="650.62156052010801"/>
  </r>
  <r>
    <x v="5"/>
    <x v="2"/>
    <x v="0"/>
    <x v="0"/>
    <x v="0"/>
    <x v="1"/>
    <x v="43"/>
    <n v="13596.139456000001"/>
    <n v="2.0807532948047598"/>
    <n v="28290.211969697"/>
    <n v="2.0807532948047599E-3"/>
    <n v="28.290211969696998"/>
  </r>
  <r>
    <x v="5"/>
    <x v="2"/>
    <x v="0"/>
    <x v="1"/>
    <x v="1"/>
    <x v="1"/>
    <x v="43"/>
    <n v="13596.139456000001"/>
    <n v="249.622908257652"/>
    <n v="3393907.8720833301"/>
    <n v="0.24962290825765199"/>
    <n v="3393.9078720833304"/>
  </r>
  <r>
    <x v="5"/>
    <x v="2"/>
    <x v="0"/>
    <x v="2"/>
    <x v="2"/>
    <x v="1"/>
    <x v="43"/>
    <n v="13596.139456000001"/>
    <n v="3848.83548288766"/>
    <n v="52329303.968541697"/>
    <n v="3.8488354828876599"/>
    <n v="52329.303968541732"/>
  </r>
  <r>
    <x v="5"/>
    <x v="2"/>
    <x v="0"/>
    <x v="3"/>
    <x v="3"/>
    <x v="1"/>
    <x v="43"/>
    <n v="13596.139456000001"/>
    <n v="1919.7352225648399"/>
    <n v="26100987.804586802"/>
    <n v="1.9197352225648399"/>
    <n v="26100.987804586763"/>
  </r>
  <r>
    <x v="5"/>
    <x v="2"/>
    <x v="0"/>
    <x v="4"/>
    <x v="4"/>
    <x v="1"/>
    <x v="43"/>
    <n v="13596.139456000001"/>
    <n v="298.899140345067"/>
    <n v="4063874.3954100502"/>
    <n v="0.29889914034506698"/>
    <n v="4063.8743954100469"/>
  </r>
  <r>
    <x v="5"/>
    <x v="2"/>
    <x v="0"/>
    <x v="26"/>
    <x v="25"/>
    <x v="1"/>
    <x v="43"/>
    <n v="13596.139456000001"/>
    <n v="317.15705809904102"/>
    <n v="4312111.5913692499"/>
    <n v="0.31715705809904104"/>
    <n v="4312.1115913692565"/>
  </r>
  <r>
    <x v="5"/>
    <x v="2"/>
    <x v="0"/>
    <x v="5"/>
    <x v="5"/>
    <x v="1"/>
    <x v="43"/>
    <n v="13596.139456000001"/>
    <n v="172.60525063979199"/>
    <n v="2346765.0585364499"/>
    <n v="0.17260525063979199"/>
    <n v="2346.7650585364454"/>
  </r>
  <r>
    <x v="5"/>
    <x v="2"/>
    <x v="0"/>
    <x v="6"/>
    <x v="6"/>
    <x v="1"/>
    <x v="43"/>
    <n v="13596.139456000001"/>
    <n v="0.39219178637891799"/>
    <n v="5332.2942211055297"/>
    <n v="3.92191786378918E-4"/>
    <n v="5.3322942211055304"/>
  </r>
  <r>
    <x v="5"/>
    <x v="2"/>
    <x v="0"/>
    <x v="20"/>
    <x v="20"/>
    <x v="1"/>
    <x v="43"/>
    <n v="13596.139456000001"/>
    <n v="24.194598719201998"/>
    <n v="328953.13826822903"/>
    <n v="2.4194598719201998E-2"/>
    <n v="328.95313826822934"/>
  </r>
  <r>
    <x v="5"/>
    <x v="2"/>
    <x v="0"/>
    <x v="7"/>
    <x v="7"/>
    <x v="1"/>
    <x v="43"/>
    <n v="13596.139456000001"/>
    <n v="474.08609040610298"/>
    <n v="6445740.5993112"/>
    <n v="0.474086090406103"/>
    <n v="6445.7405993112006"/>
  </r>
  <r>
    <x v="5"/>
    <x v="2"/>
    <x v="0"/>
    <x v="8"/>
    <x v="8"/>
    <x v="1"/>
    <x v="43"/>
    <n v="13596.139456000001"/>
    <n v="180.45363754293601"/>
    <n v="2453472.8213762301"/>
    <n v="0.180453637542936"/>
    <n v="2453.4728213762351"/>
  </r>
  <r>
    <x v="5"/>
    <x v="2"/>
    <x v="0"/>
    <x v="9"/>
    <x v="9"/>
    <x v="1"/>
    <x v="43"/>
    <n v="13596.139456000001"/>
    <n v="0.46198254998108002"/>
    <n v="6281.1791757812498"/>
    <n v="4.6198254998107999E-4"/>
    <n v="6.2811791757812543"/>
  </r>
  <r>
    <x v="5"/>
    <x v="2"/>
    <x v="0"/>
    <x v="10"/>
    <x v="10"/>
    <x v="1"/>
    <x v="43"/>
    <n v="13596.139456000001"/>
    <n v="6617.3534548567304"/>
    <n v="89970460.4018756"/>
    <n v="6.6173534548567305"/>
    <n v="89970.46040187552"/>
  </r>
  <r>
    <x v="5"/>
    <x v="2"/>
    <x v="0"/>
    <x v="11"/>
    <x v="11"/>
    <x v="1"/>
    <x v="43"/>
    <n v="13596.139456000001"/>
    <n v="166.77847778072601"/>
    <n v="2267543.4421661501"/>
    <n v="0.16677847778072602"/>
    <n v="2267.5434421661485"/>
  </r>
  <r>
    <x v="5"/>
    <x v="2"/>
    <x v="0"/>
    <x v="12"/>
    <x v="12"/>
    <x v="1"/>
    <x v="43"/>
    <n v="13596.139456000001"/>
    <n v="66043.127091162896"/>
    <n v="897931566.04178202"/>
    <n v="66.043127091162901"/>
    <n v="897931.5660417825"/>
  </r>
  <r>
    <x v="5"/>
    <x v="2"/>
    <x v="0"/>
    <x v="13"/>
    <x v="13"/>
    <x v="1"/>
    <x v="43"/>
    <n v="13596.139456000001"/>
    <n v="283.30904862164499"/>
    <n v="3851909.3342065699"/>
    <n v="0.28330904862164497"/>
    <n v="3851.9093342065698"/>
  </r>
  <r>
    <x v="5"/>
    <x v="2"/>
    <x v="0"/>
    <x v="14"/>
    <x v="14"/>
    <x v="1"/>
    <x v="43"/>
    <n v="13596.139456000001"/>
    <n v="1.2008994934250601"/>
    <n v="16327.596985246901"/>
    <n v="1.20089949342506E-3"/>
    <n v="16.327596985246871"/>
  </r>
  <r>
    <x v="5"/>
    <x v="2"/>
    <x v="0"/>
    <x v="22"/>
    <x v="22"/>
    <x v="1"/>
    <x v="43"/>
    <n v="13596.139456000001"/>
    <n v="83.4381334959117"/>
    <n v="1134436.4989587599"/>
    <n v="8.3438133495911698E-2"/>
    <n v="1134.4364989587602"/>
  </r>
  <r>
    <x v="5"/>
    <x v="2"/>
    <x v="0"/>
    <x v="17"/>
    <x v="17"/>
    <x v="1"/>
    <x v="43"/>
    <n v="13596.139456000001"/>
    <n v="0.25228058616460203"/>
    <n v="3430.0420315353599"/>
    <n v="2.5228058616460201E-4"/>
    <n v="3.4300420315353533"/>
  </r>
  <r>
    <x v="5"/>
    <x v="2"/>
    <x v="0"/>
    <x v="18"/>
    <x v="18"/>
    <x v="1"/>
    <x v="43"/>
    <n v="13596.139456000001"/>
    <n v="5.2225675283260298"/>
    <n v="71006.756433497896"/>
    <n v="5.2225675283260296E-3"/>
    <n v="71.006756433497927"/>
  </r>
  <r>
    <x v="5"/>
    <x v="2"/>
    <x v="0"/>
    <x v="25"/>
    <x v="21"/>
    <x v="1"/>
    <x v="43"/>
    <n v="13596.139456000001"/>
    <n v="41.282078392411499"/>
    <n v="561276.89485675097"/>
    <n v="4.1282078392411499E-2"/>
    <n v="561.27689485675103"/>
  </r>
  <r>
    <x v="5"/>
    <x v="2"/>
    <x v="0"/>
    <x v="21"/>
    <x v="21"/>
    <x v="1"/>
    <x v="43"/>
    <n v="13596.139456000001"/>
    <n v="19.6901109585061"/>
    <n v="267709.49449596199"/>
    <n v="1.9690110958506101E-2"/>
    <n v="267.70949449596282"/>
  </r>
  <r>
    <x v="5"/>
    <x v="2"/>
    <x v="0"/>
    <x v="0"/>
    <x v="0"/>
    <x v="1"/>
    <x v="44"/>
    <n v="13596.139456000001"/>
    <n v="3.08333848279295"/>
    <n v="41921.500002104403"/>
    <n v="3.0833384827929499E-3"/>
    <n v="41.921500002104402"/>
  </r>
  <r>
    <x v="5"/>
    <x v="2"/>
    <x v="0"/>
    <x v="1"/>
    <x v="1"/>
    <x v="1"/>
    <x v="44"/>
    <n v="13596.139456000001"/>
    <n v="2397.9587263379699"/>
    <n v="32602981.2530232"/>
    <n v="2.3979587263379698"/>
    <n v="32602.981253023179"/>
  </r>
  <r>
    <x v="5"/>
    <x v="2"/>
    <x v="0"/>
    <x v="2"/>
    <x v="2"/>
    <x v="1"/>
    <x v="44"/>
    <n v="13596.139456000001"/>
    <n v="816.602569829858"/>
    <n v="11102642.4195347"/>
    <n v="0.81660256982985802"/>
    <n v="11102.642419534728"/>
  </r>
  <r>
    <x v="5"/>
    <x v="2"/>
    <x v="0"/>
    <x v="3"/>
    <x v="3"/>
    <x v="1"/>
    <x v="44"/>
    <n v="13596.139456000001"/>
    <n v="819.64546723254"/>
    <n v="11144014.0769719"/>
    <n v="0.81964546723253995"/>
    <n v="11144.014076971893"/>
  </r>
  <r>
    <x v="5"/>
    <x v="2"/>
    <x v="0"/>
    <x v="4"/>
    <x v="4"/>
    <x v="1"/>
    <x v="44"/>
    <n v="13596.139456000001"/>
    <n v="593.21733117331496"/>
    <n v="8065465.5623485297"/>
    <n v="0.59321733117331499"/>
    <n v="8065.4655623485269"/>
  </r>
  <r>
    <x v="5"/>
    <x v="2"/>
    <x v="0"/>
    <x v="26"/>
    <x v="25"/>
    <x v="1"/>
    <x v="44"/>
    <n v="13596.139456000001"/>
    <n v="73.429533989172"/>
    <n v="998358.18430587498"/>
    <n v="7.3429533989171999E-2"/>
    <n v="998.3581843058746"/>
  </r>
  <r>
    <x v="5"/>
    <x v="2"/>
    <x v="0"/>
    <x v="5"/>
    <x v="5"/>
    <x v="1"/>
    <x v="44"/>
    <n v="13596.139456000001"/>
    <n v="3819.0071807636"/>
    <n v="51923754.2131273"/>
    <n v="3.8190071807636001"/>
    <n v="51923.754213127308"/>
  </r>
  <r>
    <x v="5"/>
    <x v="2"/>
    <x v="0"/>
    <x v="20"/>
    <x v="20"/>
    <x v="1"/>
    <x v="44"/>
    <n v="13596.139456000001"/>
    <n v="31.9620494498227"/>
    <n v="434560.481619358"/>
    <n v="3.1962049449822699E-2"/>
    <n v="434.56048161935752"/>
  </r>
  <r>
    <x v="5"/>
    <x v="2"/>
    <x v="0"/>
    <x v="7"/>
    <x v="7"/>
    <x v="1"/>
    <x v="44"/>
    <n v="13596.139456000001"/>
    <n v="9.6926674926771508"/>
    <n v="131782.85893107601"/>
    <n v="9.6926674926771511E-3"/>
    <n v="131.78285893107642"/>
  </r>
  <r>
    <x v="5"/>
    <x v="2"/>
    <x v="0"/>
    <x v="8"/>
    <x v="8"/>
    <x v="1"/>
    <x v="44"/>
    <n v="13596.139456000001"/>
    <n v="153.54777581405199"/>
    <n v="2087656.9731264799"/>
    <n v="0.15354777581405199"/>
    <n v="2087.6569731264749"/>
  </r>
  <r>
    <x v="5"/>
    <x v="2"/>
    <x v="0"/>
    <x v="9"/>
    <x v="9"/>
    <x v="1"/>
    <x v="44"/>
    <n v="13596.139456000001"/>
    <n v="7.8575834857467202"/>
    <n v="106832.800859375"/>
    <n v="7.8575834857467202E-3"/>
    <n v="106.832800859375"/>
  </r>
  <r>
    <x v="5"/>
    <x v="2"/>
    <x v="0"/>
    <x v="10"/>
    <x v="10"/>
    <x v="1"/>
    <x v="44"/>
    <n v="13596.139456000001"/>
    <n v="4870.9713735650703"/>
    <n v="66226406.0811745"/>
    <n v="4.8709713735650704"/>
    <n v="66226.406081174573"/>
  </r>
  <r>
    <x v="5"/>
    <x v="2"/>
    <x v="0"/>
    <x v="11"/>
    <x v="11"/>
    <x v="1"/>
    <x v="44"/>
    <n v="13596.139456000001"/>
    <n v="797.28175188395301"/>
    <n v="10839953.8843382"/>
    <n v="0.797281751883953"/>
    <n v="10839.953884338216"/>
  </r>
  <r>
    <x v="5"/>
    <x v="2"/>
    <x v="0"/>
    <x v="12"/>
    <x v="12"/>
    <x v="1"/>
    <x v="44"/>
    <n v="13596.139456000001"/>
    <n v="40829.725141466399"/>
    <n v="555126636.973526"/>
    <n v="40.829725141466398"/>
    <n v="555126.63697352645"/>
  </r>
  <r>
    <x v="5"/>
    <x v="2"/>
    <x v="0"/>
    <x v="13"/>
    <x v="13"/>
    <x v="1"/>
    <x v="44"/>
    <n v="13596.139456000001"/>
    <n v="129.327345663258"/>
    <n v="1758352.62711198"/>
    <n v="0.12932734566325801"/>
    <n v="1758.3526271119729"/>
  </r>
  <r>
    <x v="5"/>
    <x v="2"/>
    <x v="0"/>
    <x v="14"/>
    <x v="14"/>
    <x v="1"/>
    <x v="44"/>
    <n v="13596.139456000001"/>
    <n v="4.8722267851375696"/>
    <n v="66243.474831989006"/>
    <n v="4.8722267851375699E-3"/>
    <n v="66.243474831988948"/>
  </r>
  <r>
    <x v="5"/>
    <x v="2"/>
    <x v="0"/>
    <x v="22"/>
    <x v="22"/>
    <x v="1"/>
    <x v="44"/>
    <n v="13596.139456000001"/>
    <n v="98.578816086811997"/>
    <n v="1340291.33092367"/>
    <n v="9.8578816086812002E-2"/>
    <n v="1340.2913309236721"/>
  </r>
  <r>
    <x v="5"/>
    <x v="2"/>
    <x v="0"/>
    <x v="25"/>
    <x v="21"/>
    <x v="1"/>
    <x v="44"/>
    <n v="13596.139456000001"/>
    <n v="9.5055203931192302"/>
    <n v="129238.380866701"/>
    <n v="9.5055203931192298E-3"/>
    <n v="129.23838086670099"/>
  </r>
  <r>
    <x v="5"/>
    <x v="2"/>
    <x v="0"/>
    <x v="21"/>
    <x v="21"/>
    <x v="1"/>
    <x v="44"/>
    <n v="13596.139456000001"/>
    <n v="12.361947495033"/>
    <n v="168074.76209021799"/>
    <n v="1.2361947495033001E-2"/>
    <n v="168.07476209021854"/>
  </r>
  <r>
    <x v="5"/>
    <x v="2"/>
    <x v="0"/>
    <x v="0"/>
    <x v="0"/>
    <x v="1"/>
    <x v="45"/>
    <n v="13596.139456000001"/>
    <n v="1.2225881357883801"/>
    <n v="16622.478791429901"/>
    <n v="1.22258813578838E-3"/>
    <n v="16.622478791429881"/>
  </r>
  <r>
    <x v="5"/>
    <x v="2"/>
    <x v="0"/>
    <x v="24"/>
    <x v="24"/>
    <x v="1"/>
    <x v="45"/>
    <n v="13596.139456000001"/>
    <n v="1.76556456020854E-3"/>
    <n v="24.004861979166702"/>
    <n v="1.76556456020854E-6"/>
    <n v="2.4004861979166618E-2"/>
  </r>
  <r>
    <x v="5"/>
    <x v="2"/>
    <x v="0"/>
    <x v="1"/>
    <x v="1"/>
    <x v="1"/>
    <x v="45"/>
    <n v="13596.139456000001"/>
    <n v="4.5658320719811698"/>
    <n v="62077.689583333296"/>
    <n v="4.5658320719811699E-3"/>
    <n v="62.077689583333417"/>
  </r>
  <r>
    <x v="5"/>
    <x v="2"/>
    <x v="0"/>
    <x v="2"/>
    <x v="2"/>
    <x v="1"/>
    <x v="45"/>
    <n v="13596.139456000001"/>
    <n v="247.089939008367"/>
    <n v="3359469.2689322899"/>
    <n v="0.24708993900836701"/>
    <n v="3359.4692689322924"/>
  </r>
  <r>
    <x v="5"/>
    <x v="2"/>
    <x v="0"/>
    <x v="3"/>
    <x v="3"/>
    <x v="1"/>
    <x v="45"/>
    <n v="13596.139456000001"/>
    <n v="1132.54656257133"/>
    <n v="15398261.0051332"/>
    <n v="1.13254656257133"/>
    <n v="15398.261005133234"/>
  </r>
  <r>
    <x v="5"/>
    <x v="2"/>
    <x v="0"/>
    <x v="4"/>
    <x v="4"/>
    <x v="1"/>
    <x v="45"/>
    <n v="13596.139456000001"/>
    <n v="526.49089700739296"/>
    <n v="7158243.6580270398"/>
    <n v="0.52649089700739293"/>
    <n v="7158.2436580270478"/>
  </r>
  <r>
    <x v="5"/>
    <x v="2"/>
    <x v="0"/>
    <x v="26"/>
    <x v="25"/>
    <x v="1"/>
    <x v="45"/>
    <n v="13596.139456000001"/>
    <n v="61.062657714328402"/>
    <n v="830216.40983800299"/>
    <n v="6.1062657714328401E-2"/>
    <n v="830.21640983800319"/>
  </r>
  <r>
    <x v="5"/>
    <x v="2"/>
    <x v="0"/>
    <x v="5"/>
    <x v="5"/>
    <x v="1"/>
    <x v="45"/>
    <n v="13596.139456000001"/>
    <n v="460.60803832457799"/>
    <n v="6262491.1236155499"/>
    <n v="0.46060803832457797"/>
    <n v="6262.4911236155549"/>
  </r>
  <r>
    <x v="5"/>
    <x v="2"/>
    <x v="0"/>
    <x v="20"/>
    <x v="20"/>
    <x v="1"/>
    <x v="45"/>
    <n v="13596.139456000001"/>
    <n v="10.3147976975067"/>
    <n v="140241.42795572901"/>
    <n v="1.0314797697506701E-2"/>
    <n v="140.24142795572882"/>
  </r>
  <r>
    <x v="5"/>
    <x v="2"/>
    <x v="0"/>
    <x v="7"/>
    <x v="7"/>
    <x v="1"/>
    <x v="45"/>
    <n v="13596.139456000001"/>
    <n v="15.5069535323116"/>
    <n v="210834.70276302099"/>
    <n v="1.55069535323116E-2"/>
    <n v="210.83470276302032"/>
  </r>
  <r>
    <x v="5"/>
    <x v="2"/>
    <x v="0"/>
    <x v="8"/>
    <x v="8"/>
    <x v="1"/>
    <x v="45"/>
    <n v="13596.139456000001"/>
    <n v="602.05267341512001"/>
    <n v="8185592.1076095896"/>
    <n v="0.60205267341512003"/>
    <n v="8185.5921076095965"/>
  </r>
  <r>
    <x v="5"/>
    <x v="2"/>
    <x v="0"/>
    <x v="9"/>
    <x v="9"/>
    <x v="1"/>
    <x v="45"/>
    <n v="13596.139456000001"/>
    <n v="0.59795155093760499"/>
    <n v="8129.8326744791702"/>
    <n v="5.9795155093760499E-4"/>
    <n v="8.1298326744791662"/>
  </r>
  <r>
    <x v="5"/>
    <x v="2"/>
    <x v="0"/>
    <x v="10"/>
    <x v="10"/>
    <x v="1"/>
    <x v="45"/>
    <n v="13596.139456000001"/>
    <n v="2426.2103745723198"/>
    <n v="32987094.602279302"/>
    <n v="2.4262103745723196"/>
    <n v="32987.094602279256"/>
  </r>
  <r>
    <x v="5"/>
    <x v="2"/>
    <x v="0"/>
    <x v="11"/>
    <x v="11"/>
    <x v="1"/>
    <x v="45"/>
    <n v="13596.139456000001"/>
    <n v="466.05128936784399"/>
    <n v="6336498.3238938097"/>
    <n v="0.46605128936784401"/>
    <n v="6336.4983238938175"/>
  </r>
  <r>
    <x v="5"/>
    <x v="2"/>
    <x v="0"/>
    <x v="12"/>
    <x v="12"/>
    <x v="1"/>
    <x v="45"/>
    <n v="13596.139456000001"/>
    <n v="40972.541306685998"/>
    <n v="557068385.47242403"/>
    <n v="40.972541306685997"/>
    <n v="557068.38547242328"/>
  </r>
  <r>
    <x v="5"/>
    <x v="2"/>
    <x v="0"/>
    <x v="13"/>
    <x v="13"/>
    <x v="1"/>
    <x v="45"/>
    <n v="13596.139456000001"/>
    <n v="317.78442119242601"/>
    <n v="4320641.3074764702"/>
    <n v="0.317784421192426"/>
    <n v="4320.641307476466"/>
  </r>
  <r>
    <x v="5"/>
    <x v="2"/>
    <x v="0"/>
    <x v="14"/>
    <x v="14"/>
    <x v="1"/>
    <x v="45"/>
    <n v="13596.139456000001"/>
    <n v="7.2827500356918202"/>
    <n v="99017.285108454904"/>
    <n v="7.2827500356918203E-3"/>
    <n v="99.017285108454971"/>
  </r>
  <r>
    <x v="5"/>
    <x v="2"/>
    <x v="0"/>
    <x v="22"/>
    <x v="22"/>
    <x v="1"/>
    <x v="45"/>
    <n v="13596.139456000001"/>
    <n v="101.315555254342"/>
    <n v="1377500.4183001099"/>
    <n v="0.10131555525434201"/>
    <n v="1377.5004183001076"/>
  </r>
  <r>
    <x v="5"/>
    <x v="2"/>
    <x v="0"/>
    <x v="25"/>
    <x v="21"/>
    <x v="1"/>
    <x v="45"/>
    <n v="13596.139456000001"/>
    <n v="57.167118036302398"/>
    <n v="777252.10911918001"/>
    <n v="5.7167118036302395E-2"/>
    <n v="777.25210911918032"/>
  </r>
  <r>
    <x v="5"/>
    <x v="2"/>
    <x v="0"/>
    <x v="21"/>
    <x v="21"/>
    <x v="1"/>
    <x v="45"/>
    <n v="13596.139456000001"/>
    <n v="20.587754651899001"/>
    <n v="279913.98333313101"/>
    <n v="2.0587754651899E-2"/>
    <n v="279.91398333313157"/>
  </r>
  <r>
    <x v="5"/>
    <x v="2"/>
    <x v="0"/>
    <x v="0"/>
    <x v="0"/>
    <x v="3"/>
    <x v="46"/>
    <n v="13596.139456000001"/>
    <n v="10.4741496005502"/>
    <n v="142407.998652087"/>
    <n v="1.04741496005502E-2"/>
    <n v="142.40799865208723"/>
  </r>
  <r>
    <x v="5"/>
    <x v="2"/>
    <x v="0"/>
    <x v="33"/>
    <x v="32"/>
    <x v="3"/>
    <x v="46"/>
    <n v="13596.139456000001"/>
    <n v="4.1364467709384503"/>
    <n v="56239.707150000002"/>
    <n v="4.1364467709384505E-3"/>
    <n v="56.239707150000065"/>
  </r>
  <r>
    <x v="5"/>
    <x v="2"/>
    <x v="0"/>
    <x v="1"/>
    <x v="1"/>
    <x v="3"/>
    <x v="46"/>
    <n v="13596.139456000001"/>
    <n v="3374.7973920924201"/>
    <n v="45884215.978633702"/>
    <n v="3.3747973920924199"/>
    <n v="45884.215978633656"/>
  </r>
  <r>
    <x v="5"/>
    <x v="2"/>
    <x v="0"/>
    <x v="2"/>
    <x v="2"/>
    <x v="3"/>
    <x v="46"/>
    <n v="13596.139456000001"/>
    <n v="2996.4836360778399"/>
    <n v="40740609.393736199"/>
    <n v="2.9964836360778397"/>
    <n v="40740.609393736268"/>
  </r>
  <r>
    <x v="5"/>
    <x v="2"/>
    <x v="0"/>
    <x v="3"/>
    <x v="3"/>
    <x v="3"/>
    <x v="46"/>
    <n v="13596.139456000001"/>
    <n v="2896.8884330398801"/>
    <n v="39386499.124083497"/>
    <n v="2.8968884330398801"/>
    <n v="39386.49912408353"/>
  </r>
  <r>
    <x v="5"/>
    <x v="2"/>
    <x v="0"/>
    <x v="4"/>
    <x v="4"/>
    <x v="3"/>
    <x v="46"/>
    <n v="13596.139456000001"/>
    <n v="1494.93893584894"/>
    <n v="20325398.2500064"/>
    <n v="1.49493893584894"/>
    <n v="20325.398250006427"/>
  </r>
  <r>
    <x v="5"/>
    <x v="2"/>
    <x v="0"/>
    <x v="26"/>
    <x v="25"/>
    <x v="3"/>
    <x v="46"/>
    <n v="13596.139456000001"/>
    <n v="64.036651995420499"/>
    <n v="870651.25082507799"/>
    <n v="6.4036651995420496E-2"/>
    <n v="870.6512508250778"/>
  </r>
  <r>
    <x v="5"/>
    <x v="2"/>
    <x v="0"/>
    <x v="5"/>
    <x v="5"/>
    <x v="3"/>
    <x v="46"/>
    <n v="13596.139456000001"/>
    <n v="1283.71853527546"/>
    <n v="17453616.227857199"/>
    <n v="1.2837185352754601"/>
    <n v="17453.616227857212"/>
  </r>
  <r>
    <x v="5"/>
    <x v="2"/>
    <x v="0"/>
    <x v="6"/>
    <x v="6"/>
    <x v="3"/>
    <x v="46"/>
    <n v="13596.139456000001"/>
    <n v="0.68622454892272799"/>
    <n v="9330.0046652841102"/>
    <n v="6.8622454892272795E-4"/>
    <n v="9.330004665284104"/>
  </r>
  <r>
    <x v="5"/>
    <x v="2"/>
    <x v="0"/>
    <x v="20"/>
    <x v="20"/>
    <x v="3"/>
    <x v="46"/>
    <n v="13596.139456000001"/>
    <n v="43.659934308954199"/>
    <n v="593606.55550433998"/>
    <n v="4.36599343089542E-2"/>
    <n v="593.60655550434035"/>
  </r>
  <r>
    <x v="5"/>
    <x v="2"/>
    <x v="0"/>
    <x v="7"/>
    <x v="7"/>
    <x v="3"/>
    <x v="46"/>
    <n v="13596.139456000001"/>
    <n v="994.39214267382101"/>
    <n v="13519894.245743901"/>
    <n v="0.99439214267382103"/>
    <n v="13519.894245743921"/>
  </r>
  <r>
    <x v="5"/>
    <x v="2"/>
    <x v="0"/>
    <x v="8"/>
    <x v="8"/>
    <x v="3"/>
    <x v="46"/>
    <n v="13596.139456000001"/>
    <n v="712.32893465592394"/>
    <n v="9684923.5341258496"/>
    <n v="0.71232893465592395"/>
    <n v="9684.9235341258536"/>
  </r>
  <r>
    <x v="5"/>
    <x v="2"/>
    <x v="0"/>
    <x v="9"/>
    <x v="9"/>
    <x v="3"/>
    <x v="46"/>
    <n v="13596.139456000001"/>
    <n v="2410.5058442549498"/>
    <n v="32773573.617993299"/>
    <n v="2.4105058442549496"/>
    <n v="32773.573617993316"/>
  </r>
  <r>
    <x v="5"/>
    <x v="2"/>
    <x v="0"/>
    <x v="10"/>
    <x v="10"/>
    <x v="3"/>
    <x v="46"/>
    <n v="13596.139456000001"/>
    <n v="3355.3878723388498"/>
    <n v="45620321.441290103"/>
    <n v="3.3553878723388499"/>
    <n v="45620.321441290129"/>
  </r>
  <r>
    <x v="5"/>
    <x v="2"/>
    <x v="0"/>
    <x v="11"/>
    <x v="11"/>
    <x v="3"/>
    <x v="46"/>
    <n v="13596.139456000001"/>
    <n v="184.07844846059601"/>
    <n v="2502756.2561143702"/>
    <n v="0.18407844846059601"/>
    <n v="2502.7562561143723"/>
  </r>
  <r>
    <x v="5"/>
    <x v="2"/>
    <x v="0"/>
    <x v="12"/>
    <x v="12"/>
    <x v="3"/>
    <x v="46"/>
    <n v="13596.139456000001"/>
    <n v="65874.979469714701"/>
    <n v="895645407.53137803"/>
    <n v="65.874979469714702"/>
    <n v="895645.40753137809"/>
  </r>
  <r>
    <x v="5"/>
    <x v="2"/>
    <x v="0"/>
    <x v="13"/>
    <x v="13"/>
    <x v="3"/>
    <x v="46"/>
    <n v="13596.139456000001"/>
    <n v="1934.5816984026401"/>
    <n v="26302842.560507599"/>
    <n v="1.93458169840264"/>
    <n v="26302.842560507626"/>
  </r>
  <r>
    <x v="5"/>
    <x v="2"/>
    <x v="0"/>
    <x v="14"/>
    <x v="14"/>
    <x v="3"/>
    <x v="46"/>
    <n v="13596.139456000001"/>
    <n v="13.2109987744367"/>
    <n v="179618.58169028701"/>
    <n v="1.32109987744367E-2"/>
    <n v="179.61858169028648"/>
  </r>
  <r>
    <x v="5"/>
    <x v="2"/>
    <x v="0"/>
    <x v="34"/>
    <x v="33"/>
    <x v="3"/>
    <x v="46"/>
    <n v="13596.139456000001"/>
    <n v="0.38014831535249999"/>
    <n v="5168.5495094960597"/>
    <n v="3.8014831535249999E-4"/>
    <n v="5.1685495094960556"/>
  </r>
  <r>
    <x v="5"/>
    <x v="2"/>
    <x v="0"/>
    <x v="22"/>
    <x v="22"/>
    <x v="3"/>
    <x v="46"/>
    <n v="13596.139456000001"/>
    <n v="245.851820332545"/>
    <n v="3342635.6347527402"/>
    <n v="0.24585182033254499"/>
    <n v="3342.635634752738"/>
  </r>
  <r>
    <x v="5"/>
    <x v="2"/>
    <x v="0"/>
    <x v="17"/>
    <x v="17"/>
    <x v="3"/>
    <x v="46"/>
    <n v="13596.139456000001"/>
    <n v="0.16234741255777099"/>
    <n v="2207.2980614562198"/>
    <n v="1.6234741255777098E-4"/>
    <n v="2.2072980614562199"/>
  </r>
  <r>
    <x v="5"/>
    <x v="2"/>
    <x v="0"/>
    <x v="18"/>
    <x v="18"/>
    <x v="3"/>
    <x v="46"/>
    <n v="13596.139456000001"/>
    <n v="3.4872400327330801"/>
    <n v="47413.001801584898"/>
    <n v="3.4872400327330801E-3"/>
    <n v="47.413001801584961"/>
  </r>
  <r>
    <x v="5"/>
    <x v="2"/>
    <x v="0"/>
    <x v="35"/>
    <x v="21"/>
    <x v="3"/>
    <x v="46"/>
    <n v="13596.139456000001"/>
    <n v="0.442026820406277"/>
    <n v="6009.858293536"/>
    <n v="4.4202682040627702E-4"/>
    <n v="6.0098582935360092"/>
  </r>
  <r>
    <x v="5"/>
    <x v="2"/>
    <x v="0"/>
    <x v="29"/>
    <x v="28"/>
    <x v="3"/>
    <x v="46"/>
    <n v="13596.139456000001"/>
    <n v="1.3231611198386799"/>
    <n v="17989.883108083799"/>
    <n v="1.32316111983868E-3"/>
    <n v="17.989883108083824"/>
  </r>
  <r>
    <x v="5"/>
    <x v="2"/>
    <x v="0"/>
    <x v="0"/>
    <x v="0"/>
    <x v="3"/>
    <x v="47"/>
    <n v="13596.139456000001"/>
    <n v="10.984139933613299"/>
    <n v="149341.898341625"/>
    <n v="1.09841399336133E-2"/>
    <n v="149.34189834162501"/>
  </r>
  <r>
    <x v="5"/>
    <x v="2"/>
    <x v="0"/>
    <x v="1"/>
    <x v="1"/>
    <x v="3"/>
    <x v="47"/>
    <n v="13596.139456000001"/>
    <n v="2769.5598532897202"/>
    <n v="37655321.997065902"/>
    <n v="2.7695598532897203"/>
    <n v="37655.321997065941"/>
  </r>
  <r>
    <x v="5"/>
    <x v="2"/>
    <x v="0"/>
    <x v="2"/>
    <x v="2"/>
    <x v="3"/>
    <x v="47"/>
    <n v="13596.139456000001"/>
    <n v="4246.0733582703997"/>
    <n v="57730205.519450501"/>
    <n v="4.2460733582704"/>
    <n v="57730.20551945061"/>
  </r>
  <r>
    <x v="5"/>
    <x v="2"/>
    <x v="0"/>
    <x v="3"/>
    <x v="3"/>
    <x v="3"/>
    <x v="47"/>
    <n v="13596.139456000001"/>
    <n v="5588.2604920714102"/>
    <n v="75978768.9666581"/>
    <n v="5.5882604920714103"/>
    <n v="75978.768966658085"/>
  </r>
  <r>
    <x v="5"/>
    <x v="2"/>
    <x v="0"/>
    <x v="4"/>
    <x v="4"/>
    <x v="3"/>
    <x v="47"/>
    <n v="13596.139456000001"/>
    <n v="1153.85750647635"/>
    <n v="15688007.5704048"/>
    <n v="1.1538575064763499"/>
    <n v="15688.007570404878"/>
  </r>
  <r>
    <x v="5"/>
    <x v="2"/>
    <x v="0"/>
    <x v="26"/>
    <x v="25"/>
    <x v="3"/>
    <x v="47"/>
    <n v="13596.139456000001"/>
    <n v="198.19121919752399"/>
    <n v="2694635.4551641899"/>
    <n v="0.198191219197524"/>
    <n v="2694.6354551642007"/>
  </r>
  <r>
    <x v="5"/>
    <x v="2"/>
    <x v="0"/>
    <x v="5"/>
    <x v="5"/>
    <x v="3"/>
    <x v="47"/>
    <n v="13596.139456000001"/>
    <n v="217.65326653560399"/>
    <n v="2959244.1648720098"/>
    <n v="0.21765326653560399"/>
    <n v="2959.2441648720101"/>
  </r>
  <r>
    <x v="5"/>
    <x v="2"/>
    <x v="0"/>
    <x v="6"/>
    <x v="6"/>
    <x v="3"/>
    <x v="47"/>
    <n v="13596.139456000001"/>
    <n v="0.32057238920334702"/>
    <n v="4358.5469093518104"/>
    <n v="3.2057238920334699E-4"/>
    <n v="4.3585469093518148"/>
  </r>
  <r>
    <x v="5"/>
    <x v="2"/>
    <x v="0"/>
    <x v="20"/>
    <x v="20"/>
    <x v="3"/>
    <x v="47"/>
    <n v="13596.139456000001"/>
    <n v="20.757434000498499"/>
    <n v="282220.967419494"/>
    <n v="2.0757434000498499E-2"/>
    <n v="282.2209674194936"/>
  </r>
  <r>
    <x v="5"/>
    <x v="2"/>
    <x v="0"/>
    <x v="7"/>
    <x v="7"/>
    <x v="3"/>
    <x v="47"/>
    <n v="13596.139456000001"/>
    <n v="33.099966562592599"/>
    <n v="450031.76137394598"/>
    <n v="3.3099966562592599E-2"/>
    <n v="450.03176137394598"/>
  </r>
  <r>
    <x v="5"/>
    <x v="2"/>
    <x v="0"/>
    <x v="8"/>
    <x v="8"/>
    <x v="3"/>
    <x v="47"/>
    <n v="13596.139456000001"/>
    <n v="828.27617616355894"/>
    <n v="11261358.3992022"/>
    <n v="0.82827617616355897"/>
    <n v="11261.358399202172"/>
  </r>
  <r>
    <x v="5"/>
    <x v="2"/>
    <x v="0"/>
    <x v="9"/>
    <x v="9"/>
    <x v="3"/>
    <x v="47"/>
    <n v="13596.139456000001"/>
    <n v="59.169838493030298"/>
    <n v="804481.37574023602"/>
    <n v="5.91698384930303E-2"/>
    <n v="804.4813757402369"/>
  </r>
  <r>
    <x v="5"/>
    <x v="2"/>
    <x v="0"/>
    <x v="10"/>
    <x v="10"/>
    <x v="3"/>
    <x v="47"/>
    <n v="13596.139456000001"/>
    <n v="2236.09063207898"/>
    <n v="30402200.070000999"/>
    <n v="2.2360906320789802"/>
    <n v="30402.200070001003"/>
  </r>
  <r>
    <x v="5"/>
    <x v="2"/>
    <x v="0"/>
    <x v="11"/>
    <x v="11"/>
    <x v="3"/>
    <x v="47"/>
    <n v="13596.139456000001"/>
    <n v="1707.48537142487"/>
    <n v="23215209.228972498"/>
    <n v="1.7074853714248699"/>
    <n v="23215.20922897249"/>
  </r>
  <r>
    <x v="5"/>
    <x v="2"/>
    <x v="0"/>
    <x v="12"/>
    <x v="12"/>
    <x v="3"/>
    <x v="47"/>
    <n v="13596.139456000001"/>
    <n v="107613.511184528"/>
    <n v="1463128305.41466"/>
    <n v="107.61351118452801"/>
    <n v="1463128.3054146587"/>
  </r>
  <r>
    <x v="5"/>
    <x v="2"/>
    <x v="0"/>
    <x v="13"/>
    <x v="13"/>
    <x v="3"/>
    <x v="47"/>
    <n v="13596.139456000001"/>
    <n v="1410.93407113279"/>
    <n v="19183256.394343302"/>
    <n v="1.41093407113279"/>
    <n v="19183.25639434324"/>
  </r>
  <r>
    <x v="5"/>
    <x v="2"/>
    <x v="0"/>
    <x v="14"/>
    <x v="14"/>
    <x v="3"/>
    <x v="47"/>
    <n v="13596.139456000001"/>
    <n v="11.3495248649737"/>
    <n v="154309.722823522"/>
    <n v="1.13495248649737E-2"/>
    <n v="154.30972282352201"/>
  </r>
  <r>
    <x v="5"/>
    <x v="2"/>
    <x v="0"/>
    <x v="34"/>
    <x v="33"/>
    <x v="3"/>
    <x v="47"/>
    <n v="13596.139456000001"/>
    <n v="3.17462205640869"/>
    <n v="43162.6041990261"/>
    <n v="3.17462205640869E-3"/>
    <n v="43.162604199026049"/>
  </r>
  <r>
    <x v="5"/>
    <x v="2"/>
    <x v="0"/>
    <x v="22"/>
    <x v="22"/>
    <x v="3"/>
    <x v="47"/>
    <n v="13596.139456000001"/>
    <n v="516.91535995075606"/>
    <n v="7028053.3208389198"/>
    <n v="0.5169153599507561"/>
    <n v="7028.0533208389179"/>
  </r>
  <r>
    <x v="5"/>
    <x v="2"/>
    <x v="0"/>
    <x v="18"/>
    <x v="18"/>
    <x v="3"/>
    <x v="47"/>
    <n v="13596.139456000001"/>
    <n v="0.90081624716188302"/>
    <n v="12247.623320643501"/>
    <n v="9.00816247161883E-4"/>
    <n v="12.247623320643527"/>
  </r>
  <r>
    <x v="5"/>
    <x v="2"/>
    <x v="0"/>
    <x v="25"/>
    <x v="21"/>
    <x v="3"/>
    <x v="47"/>
    <n v="13596.139456000001"/>
    <n v="12.028395042361"/>
    <n v="163539.73642779901"/>
    <n v="1.2028395042360999E-2"/>
    <n v="163.53973642779917"/>
  </r>
  <r>
    <x v="5"/>
    <x v="2"/>
    <x v="0"/>
    <x v="29"/>
    <x v="28"/>
    <x v="3"/>
    <x v="47"/>
    <n v="13596.139456000001"/>
    <n v="0.26956036287868701"/>
    <n v="3664.98028550859"/>
    <n v="2.6956036287868702E-4"/>
    <n v="3.6649802855085944"/>
  </r>
  <r>
    <x v="5"/>
    <x v="2"/>
    <x v="0"/>
    <x v="0"/>
    <x v="0"/>
    <x v="3"/>
    <x v="48"/>
    <n v="13596.139456000001"/>
    <n v="2.6062442473631098"/>
    <n v="35434.860243546602"/>
    <n v="2.6062442473631098E-3"/>
    <n v="35.434860243546602"/>
  </r>
  <r>
    <x v="5"/>
    <x v="2"/>
    <x v="0"/>
    <x v="33"/>
    <x v="32"/>
    <x v="3"/>
    <x v="48"/>
    <n v="13596.139456000001"/>
    <n v="1.6239909182643799"/>
    <n v="22080.007000000001"/>
    <n v="1.62399091826438E-3"/>
    <n v="22.080007000000009"/>
  </r>
  <r>
    <x v="5"/>
    <x v="2"/>
    <x v="0"/>
    <x v="1"/>
    <x v="1"/>
    <x v="3"/>
    <x v="48"/>
    <n v="13596.139456000001"/>
    <n v="7450.6676096291403"/>
    <n v="101300315.86082"/>
    <n v="7.4506676096291402"/>
    <n v="101300.31586081996"/>
  </r>
  <r>
    <x v="5"/>
    <x v="2"/>
    <x v="0"/>
    <x v="2"/>
    <x v="2"/>
    <x v="3"/>
    <x v="48"/>
    <n v="13596.139456000001"/>
    <n v="9243.2173700236908"/>
    <n v="125672072.384964"/>
    <n v="9.2432173700236913"/>
    <n v="125672.07238496367"/>
  </r>
  <r>
    <x v="5"/>
    <x v="2"/>
    <x v="0"/>
    <x v="3"/>
    <x v="3"/>
    <x v="3"/>
    <x v="48"/>
    <n v="13596.139456000001"/>
    <n v="6522.0445937100003"/>
    <n v="88674627.834332004"/>
    <n v="6.5220445937100004"/>
    <n v="88674.62783433203"/>
  </r>
  <r>
    <x v="5"/>
    <x v="2"/>
    <x v="0"/>
    <x v="4"/>
    <x v="4"/>
    <x v="3"/>
    <x v="48"/>
    <n v="13596.139456000001"/>
    <n v="1068.4179510246599"/>
    <n v="14526359.459425"/>
    <n v="1.0684179510246599"/>
    <n v="14526.359459425055"/>
  </r>
  <r>
    <x v="5"/>
    <x v="2"/>
    <x v="0"/>
    <x v="26"/>
    <x v="25"/>
    <x v="3"/>
    <x v="48"/>
    <n v="13596.139456000001"/>
    <n v="69.470873478343606"/>
    <n v="944535.68394169095"/>
    <n v="6.9470873478343603E-2"/>
    <n v="944.53568394169145"/>
  </r>
  <r>
    <x v="5"/>
    <x v="2"/>
    <x v="0"/>
    <x v="5"/>
    <x v="5"/>
    <x v="3"/>
    <x v="48"/>
    <n v="13596.139456000001"/>
    <n v="508.86362436770202"/>
    <n v="6918580.8009888697"/>
    <n v="0.50886362436770205"/>
    <n v="6918.5808009888769"/>
  </r>
  <r>
    <x v="5"/>
    <x v="2"/>
    <x v="0"/>
    <x v="6"/>
    <x v="6"/>
    <x v="3"/>
    <x v="48"/>
    <n v="13596.139456000001"/>
    <n v="5.53524860028209"/>
    <n v="75258.011893064104"/>
    <n v="5.5352486002820901E-3"/>
    <n v="75.258011893064108"/>
  </r>
  <r>
    <x v="5"/>
    <x v="2"/>
    <x v="0"/>
    <x v="20"/>
    <x v="20"/>
    <x v="3"/>
    <x v="48"/>
    <n v="13596.139456000001"/>
    <n v="70.380752072471694"/>
    <n v="956906.52019548602"/>
    <n v="7.03807520724717E-2"/>
    <n v="956.90652019548634"/>
  </r>
  <r>
    <x v="5"/>
    <x v="2"/>
    <x v="0"/>
    <x v="7"/>
    <x v="7"/>
    <x v="3"/>
    <x v="48"/>
    <n v="13596.139456000001"/>
    <n v="54.543646179329201"/>
    <n v="741583.01989288197"/>
    <n v="5.4543646179329199E-2"/>
    <n v="741.58301989288145"/>
  </r>
  <r>
    <x v="5"/>
    <x v="2"/>
    <x v="0"/>
    <x v="8"/>
    <x v="8"/>
    <x v="3"/>
    <x v="48"/>
    <n v="13596.139456000001"/>
    <n v="740.345204274195"/>
    <n v="10065836.6428928"/>
    <n v="0.74034520427419503"/>
    <n v="10065.836642892764"/>
  </r>
  <r>
    <x v="5"/>
    <x v="2"/>
    <x v="0"/>
    <x v="9"/>
    <x v="9"/>
    <x v="3"/>
    <x v="48"/>
    <n v="13596.139456000001"/>
    <n v="778.37583057989798"/>
    <n v="10582906.341744101"/>
    <n v="0.77837583057989801"/>
    <n v="10582.906341744123"/>
  </r>
  <r>
    <x v="5"/>
    <x v="2"/>
    <x v="0"/>
    <x v="10"/>
    <x v="10"/>
    <x v="3"/>
    <x v="48"/>
    <n v="13596.139456000001"/>
    <n v="2551.6250134450302"/>
    <n v="34692249.522216402"/>
    <n v="2.55162501344503"/>
    <n v="34692.249522216502"/>
  </r>
  <r>
    <x v="5"/>
    <x v="2"/>
    <x v="0"/>
    <x v="11"/>
    <x v="11"/>
    <x v="3"/>
    <x v="48"/>
    <n v="13596.139456000001"/>
    <n v="340.912747961501"/>
    <n v="4635097.26361275"/>
    <n v="0.34091274796150101"/>
    <n v="4635.0972636127481"/>
  </r>
  <r>
    <x v="5"/>
    <x v="2"/>
    <x v="0"/>
    <x v="12"/>
    <x v="12"/>
    <x v="3"/>
    <x v="48"/>
    <n v="13596.139456000001"/>
    <n v="108776.29947823301"/>
    <n v="1478937737.21368"/>
    <n v="108.776299478233"/>
    <n v="1478937.7372136761"/>
  </r>
  <r>
    <x v="5"/>
    <x v="2"/>
    <x v="0"/>
    <x v="13"/>
    <x v="13"/>
    <x v="3"/>
    <x v="48"/>
    <n v="13596.139456000001"/>
    <n v="1974.1705268435401"/>
    <n v="26841097.7928898"/>
    <n v="1.9741705268435401"/>
    <n v="26841.097792889763"/>
  </r>
  <r>
    <x v="5"/>
    <x v="2"/>
    <x v="0"/>
    <x v="14"/>
    <x v="14"/>
    <x v="3"/>
    <x v="48"/>
    <n v="13596.139456000001"/>
    <n v="7.7428293191644997"/>
    <n v="105272.587207366"/>
    <n v="7.7428293191645001E-3"/>
    <n v="105.27258720736609"/>
  </r>
  <r>
    <x v="5"/>
    <x v="2"/>
    <x v="0"/>
    <x v="34"/>
    <x v="33"/>
    <x v="3"/>
    <x v="48"/>
    <n v="13596.139456000001"/>
    <n v="0.18939987193329699"/>
    <n v="2575.10707175364"/>
    <n v="1.89399871933297E-4"/>
    <n v="2.5751070717536466"/>
  </r>
  <r>
    <x v="5"/>
    <x v="2"/>
    <x v="0"/>
    <x v="22"/>
    <x v="22"/>
    <x v="3"/>
    <x v="48"/>
    <n v="13596.139456000001"/>
    <n v="440.655378943904"/>
    <n v="5991211.9841578398"/>
    <n v="0.440655378943904"/>
    <n v="5991.2119841578451"/>
  </r>
  <r>
    <x v="5"/>
    <x v="2"/>
    <x v="0"/>
    <x v="18"/>
    <x v="18"/>
    <x v="3"/>
    <x v="48"/>
    <n v="13596.139456000001"/>
    <n v="7.1574889376477797"/>
    <n v="97314.2177510365"/>
    <n v="7.1574889376477798E-3"/>
    <n v="97.314217751036509"/>
  </r>
  <r>
    <x v="5"/>
    <x v="2"/>
    <x v="0"/>
    <x v="35"/>
    <x v="21"/>
    <x v="3"/>
    <x v="48"/>
    <n v="13596.139456000001"/>
    <n v="1.5839215938214899"/>
    <n v="21535.218876966701"/>
    <n v="1.5839215938214899E-3"/>
    <n v="21.535218876966766"/>
  </r>
  <r>
    <x v="5"/>
    <x v="2"/>
    <x v="0"/>
    <x v="25"/>
    <x v="21"/>
    <x v="3"/>
    <x v="48"/>
    <n v="13596.139456000001"/>
    <n v="36.847436593401603"/>
    <n v="500982.886520006"/>
    <n v="3.6847436593401603E-2"/>
    <n v="500.98288652000582"/>
  </r>
  <r>
    <x v="5"/>
    <x v="2"/>
    <x v="0"/>
    <x v="21"/>
    <x v="21"/>
    <x v="3"/>
    <x v="48"/>
    <n v="13596.139456000001"/>
    <n v="12.046799937250499"/>
    <n v="163789.97194538999"/>
    <n v="1.20467999372505E-2"/>
    <n v="163.78997194538985"/>
  </r>
  <r>
    <x v="5"/>
    <x v="2"/>
    <x v="0"/>
    <x v="29"/>
    <x v="28"/>
    <x v="3"/>
    <x v="48"/>
    <n v="13596.139456000001"/>
    <n v="2.4695439269520101"/>
    <n v="33576.263623557403"/>
    <n v="2.4695439269520102E-3"/>
    <n v="33.576263623557409"/>
  </r>
  <r>
    <x v="5"/>
    <x v="2"/>
    <x v="0"/>
    <x v="0"/>
    <x v="0"/>
    <x v="3"/>
    <x v="49"/>
    <n v="13596.139456000001"/>
    <n v="0.44471323827324699"/>
    <n v="6046.3832054924296"/>
    <n v="4.4471323827324701E-4"/>
    <n v="6.0463832054924236"/>
  </r>
  <r>
    <x v="5"/>
    <x v="2"/>
    <x v="0"/>
    <x v="33"/>
    <x v="32"/>
    <x v="3"/>
    <x v="49"/>
    <n v="13596.139456000001"/>
    <n v="350.18688645338898"/>
    <n v="4761189.7438827204"/>
    <n v="0.35018688645338897"/>
    <n v="4761.1897438827136"/>
  </r>
  <r>
    <x v="5"/>
    <x v="2"/>
    <x v="0"/>
    <x v="2"/>
    <x v="2"/>
    <x v="3"/>
    <x v="49"/>
    <n v="13596.139456000001"/>
    <n v="3.81779920796868"/>
    <n v="51907.3304465486"/>
    <n v="3.8177992079686798E-3"/>
    <n v="51.907330446548521"/>
  </r>
  <r>
    <x v="5"/>
    <x v="2"/>
    <x v="0"/>
    <x v="3"/>
    <x v="3"/>
    <x v="3"/>
    <x v="49"/>
    <n v="13596.139456000001"/>
    <n v="847.83323493593002"/>
    <n v="11527258.897620499"/>
    <n v="0.84783323493592999"/>
    <n v="11527.258897620515"/>
  </r>
  <r>
    <x v="5"/>
    <x v="2"/>
    <x v="0"/>
    <x v="4"/>
    <x v="4"/>
    <x v="3"/>
    <x v="49"/>
    <n v="13596.139456000001"/>
    <n v="1741.7841803103699"/>
    <n v="23681540.6177544"/>
    <n v="1.74178418031037"/>
    <n v="23681.540617754439"/>
  </r>
  <r>
    <x v="5"/>
    <x v="2"/>
    <x v="0"/>
    <x v="26"/>
    <x v="25"/>
    <x v="3"/>
    <x v="49"/>
    <n v="13596.139456000001"/>
    <n v="106.653647186566"/>
    <n v="1450077.86063957"/>
    <n v="0.106653647186566"/>
    <n v="1450.0778606395736"/>
  </r>
  <r>
    <x v="5"/>
    <x v="2"/>
    <x v="0"/>
    <x v="5"/>
    <x v="5"/>
    <x v="3"/>
    <x v="49"/>
    <n v="13596.139456000001"/>
    <n v="7807.9478134318197"/>
    <n v="106157947.33658899"/>
    <n v="7.8079478134318201"/>
    <n v="106157.94733658931"/>
  </r>
  <r>
    <x v="5"/>
    <x v="2"/>
    <x v="0"/>
    <x v="20"/>
    <x v="20"/>
    <x v="3"/>
    <x v="49"/>
    <n v="13596.139456000001"/>
    <n v="40.293106710393602"/>
    <n v="547830.69794999994"/>
    <n v="4.02931067103936E-2"/>
    <n v="547.83069795000085"/>
  </r>
  <r>
    <x v="5"/>
    <x v="2"/>
    <x v="0"/>
    <x v="7"/>
    <x v="7"/>
    <x v="3"/>
    <x v="49"/>
    <n v="13596.139456000001"/>
    <n v="170.504910952041"/>
    <n v="2318208.54723681"/>
    <n v="0.17050491095204101"/>
    <n v="2318.2085472368112"/>
  </r>
  <r>
    <x v="5"/>
    <x v="2"/>
    <x v="0"/>
    <x v="8"/>
    <x v="8"/>
    <x v="3"/>
    <x v="49"/>
    <n v="13596.139456000001"/>
    <n v="614.63739354531901"/>
    <n v="8356695.7175145"/>
    <n v="0.61463739354531899"/>
    <n v="8356.6957175145126"/>
  </r>
  <r>
    <x v="5"/>
    <x v="2"/>
    <x v="0"/>
    <x v="9"/>
    <x v="9"/>
    <x v="3"/>
    <x v="49"/>
    <n v="13596.139456000001"/>
    <n v="15.4102661220483"/>
    <n v="209520.12724944"/>
    <n v="1.5410266122048301E-2"/>
    <n v="209.52012724944103"/>
  </r>
  <r>
    <x v="5"/>
    <x v="2"/>
    <x v="0"/>
    <x v="10"/>
    <x v="10"/>
    <x v="3"/>
    <x v="49"/>
    <n v="13596.139456000001"/>
    <n v="5217.3226104707601"/>
    <n v="70935445.798902407"/>
    <n v="5.2173226104707604"/>
    <n v="70935.445798902423"/>
  </r>
  <r>
    <x v="5"/>
    <x v="2"/>
    <x v="0"/>
    <x v="11"/>
    <x v="11"/>
    <x v="3"/>
    <x v="49"/>
    <n v="13596.139456000001"/>
    <n v="6119.8093239260497"/>
    <n v="83205781.012227699"/>
    <n v="6.1198093239260496"/>
    <n v="83205.781012227657"/>
  </r>
  <r>
    <x v="5"/>
    <x v="2"/>
    <x v="0"/>
    <x v="12"/>
    <x v="12"/>
    <x v="3"/>
    <x v="49"/>
    <n v="13596.139456000001"/>
    <n v="48091.681126633899"/>
    <n v="653861203.27119803"/>
    <n v="48.091681126633901"/>
    <n v="653861.20327119774"/>
  </r>
  <r>
    <x v="5"/>
    <x v="2"/>
    <x v="0"/>
    <x v="13"/>
    <x v="13"/>
    <x v="3"/>
    <x v="49"/>
    <n v="13596.139456000001"/>
    <n v="1766.12750491822"/>
    <n v="24012515.853945501"/>
    <n v="1.7661275049182199"/>
    <n v="24012.515853945446"/>
  </r>
  <r>
    <x v="5"/>
    <x v="2"/>
    <x v="0"/>
    <x v="14"/>
    <x v="14"/>
    <x v="3"/>
    <x v="49"/>
    <n v="13596.139456000001"/>
    <n v="9.0302840930493105"/>
    <n v="122777.00185639699"/>
    <n v="9.0302840930493108E-3"/>
    <n v="122.77700185639692"/>
  </r>
  <r>
    <x v="5"/>
    <x v="2"/>
    <x v="0"/>
    <x v="22"/>
    <x v="22"/>
    <x v="3"/>
    <x v="49"/>
    <n v="13596.139456000001"/>
    <n v="169.87329386954801"/>
    <n v="2309620.9933004398"/>
    <n v="0.169873293869548"/>
    <n v="2309.6209933004448"/>
  </r>
  <r>
    <x v="5"/>
    <x v="2"/>
    <x v="0"/>
    <x v="18"/>
    <x v="18"/>
    <x v="3"/>
    <x v="49"/>
    <n v="13596.139456000001"/>
    <n v="0.47808129598819099"/>
    <n v="6500.0599715606604"/>
    <n v="4.7808129598819098E-4"/>
    <n v="6.500059971560658"/>
  </r>
  <r>
    <x v="5"/>
    <x v="2"/>
    <x v="0"/>
    <x v="25"/>
    <x v="21"/>
    <x v="3"/>
    <x v="49"/>
    <n v="13596.139456000001"/>
    <n v="1.5019532127448501"/>
    <n v="20420.765336866301"/>
    <n v="1.50195321274485E-3"/>
    <n v="20.420765336866218"/>
  </r>
  <r>
    <x v="5"/>
    <x v="2"/>
    <x v="0"/>
    <x v="29"/>
    <x v="28"/>
    <x v="3"/>
    <x v="49"/>
    <n v="13596.139456000001"/>
    <n v="8.5381058070238005"/>
    <n v="116085.277242379"/>
    <n v="8.5381058070238009E-3"/>
    <n v="116.08527724237902"/>
  </r>
  <r>
    <x v="5"/>
    <x v="2"/>
    <x v="0"/>
    <x v="0"/>
    <x v="0"/>
    <x v="3"/>
    <x v="50"/>
    <n v="13596.139456000001"/>
    <n v="2.7544634123607001"/>
    <n v="37450.068680905599"/>
    <n v="2.7544634123607002E-3"/>
    <n v="37.450068680905716"/>
  </r>
  <r>
    <x v="5"/>
    <x v="2"/>
    <x v="0"/>
    <x v="33"/>
    <x v="32"/>
    <x v="3"/>
    <x v="50"/>
    <n v="13596.139456000001"/>
    <n v="0.18193577589249799"/>
    <n v="2473.6241810699598"/>
    <n v="1.81935775892498E-4"/>
    <n v="2.4736241810699657"/>
  </r>
  <r>
    <x v="5"/>
    <x v="2"/>
    <x v="0"/>
    <x v="2"/>
    <x v="2"/>
    <x v="3"/>
    <x v="50"/>
    <n v="13596.139456000001"/>
    <n v="0.18448456180509401"/>
    <n v="2508.2778297811101"/>
    <n v="1.8448456180509401E-4"/>
    <n v="2.5082778297811092"/>
  </r>
  <r>
    <x v="5"/>
    <x v="2"/>
    <x v="0"/>
    <x v="3"/>
    <x v="3"/>
    <x v="3"/>
    <x v="50"/>
    <n v="13596.139456000001"/>
    <n v="577.46730901076398"/>
    <n v="7851326.0645913901"/>
    <n v="0.57746730901076393"/>
    <n v="7851.3260645913924"/>
  </r>
  <r>
    <x v="5"/>
    <x v="2"/>
    <x v="0"/>
    <x v="4"/>
    <x v="4"/>
    <x v="3"/>
    <x v="50"/>
    <n v="13596.139456000001"/>
    <n v="998.40901352504602"/>
    <n v="13574508.182013899"/>
    <n v="0.99840901352504607"/>
    <n v="13574.508182013917"/>
  </r>
  <r>
    <x v="5"/>
    <x v="2"/>
    <x v="0"/>
    <x v="26"/>
    <x v="25"/>
    <x v="3"/>
    <x v="50"/>
    <n v="13596.139456000001"/>
    <n v="509.67206119993301"/>
    <n v="6929572.4209012501"/>
    <n v="0.50967206119993302"/>
    <n v="6929.5724209012569"/>
  </r>
  <r>
    <x v="5"/>
    <x v="2"/>
    <x v="0"/>
    <x v="5"/>
    <x v="5"/>
    <x v="3"/>
    <x v="50"/>
    <n v="13596.139456000001"/>
    <n v="5716.02341753173"/>
    <n v="77715851.518523097"/>
    <n v="5.7160234175317299"/>
    <n v="77715.851518523123"/>
  </r>
  <r>
    <x v="5"/>
    <x v="2"/>
    <x v="0"/>
    <x v="6"/>
    <x v="6"/>
    <x v="3"/>
    <x v="50"/>
    <n v="13596.139456000001"/>
    <n v="5.9270017305739303E-2"/>
    <n v="805.84342084836499"/>
    <n v="5.92700173057393E-5"/>
    <n v="0.80584342084836491"/>
  </r>
  <r>
    <x v="5"/>
    <x v="2"/>
    <x v="0"/>
    <x v="20"/>
    <x v="20"/>
    <x v="3"/>
    <x v="50"/>
    <n v="13596.139456000001"/>
    <n v="91.790176803908807"/>
    <n v="1247992.04451684"/>
    <n v="9.1790176803908802E-2"/>
    <n v="1247.9920445168405"/>
  </r>
  <r>
    <x v="5"/>
    <x v="2"/>
    <x v="0"/>
    <x v="7"/>
    <x v="7"/>
    <x v="3"/>
    <x v="50"/>
    <n v="13596.139456000001"/>
    <n v="115.85882918050601"/>
    <n v="1575232.7987470501"/>
    <n v="0.11585882918050601"/>
    <n v="1575.2327987470419"/>
  </r>
  <r>
    <x v="5"/>
    <x v="2"/>
    <x v="0"/>
    <x v="8"/>
    <x v="8"/>
    <x v="3"/>
    <x v="50"/>
    <n v="13596.139456000001"/>
    <n v="771.06957029343005"/>
    <n v="10483569.4079875"/>
    <n v="0.77106957029343004"/>
    <n v="10483.56940798747"/>
  </r>
  <r>
    <x v="5"/>
    <x v="2"/>
    <x v="0"/>
    <x v="9"/>
    <x v="9"/>
    <x v="3"/>
    <x v="50"/>
    <n v="13596.139456000001"/>
    <n v="60.063977011334202"/>
    <n v="816638.20772807696"/>
    <n v="6.0063977011334202E-2"/>
    <n v="816.63820772807799"/>
  </r>
  <r>
    <x v="5"/>
    <x v="2"/>
    <x v="0"/>
    <x v="10"/>
    <x v="10"/>
    <x v="3"/>
    <x v="50"/>
    <n v="13596.139456000001"/>
    <n v="4440.2832024114005"/>
    <n v="60370709.644119702"/>
    <n v="4.4402832024114005"/>
    <n v="60370.709644119677"/>
  </r>
  <r>
    <x v="5"/>
    <x v="2"/>
    <x v="0"/>
    <x v="11"/>
    <x v="11"/>
    <x v="3"/>
    <x v="50"/>
    <n v="13596.139456000001"/>
    <n v="4089.4228249472899"/>
    <n v="55600363.022532903"/>
    <n v="4.0894228249472899"/>
    <n v="55600.363022532831"/>
  </r>
  <r>
    <x v="5"/>
    <x v="2"/>
    <x v="0"/>
    <x v="12"/>
    <x v="12"/>
    <x v="3"/>
    <x v="50"/>
    <n v="13596.139456000001"/>
    <n v="28397.017338968999"/>
    <n v="386089807.875072"/>
    <n v="28.397017338969"/>
    <n v="386089.80787507258"/>
  </r>
  <r>
    <x v="5"/>
    <x v="2"/>
    <x v="0"/>
    <x v="13"/>
    <x v="13"/>
    <x v="3"/>
    <x v="50"/>
    <n v="13596.139456000001"/>
    <n v="872.61358936121405"/>
    <n v="11864176.0521558"/>
    <n v="0.87261358936121403"/>
    <n v="11864.176052155784"/>
  </r>
  <r>
    <x v="5"/>
    <x v="2"/>
    <x v="0"/>
    <x v="14"/>
    <x v="14"/>
    <x v="3"/>
    <x v="50"/>
    <n v="13596.139456000001"/>
    <n v="0.66030745051595396"/>
    <n v="8977.6321810507307"/>
    <n v="6.6030745051595392E-4"/>
    <n v="8.9776321810507298"/>
  </r>
  <r>
    <x v="5"/>
    <x v="2"/>
    <x v="0"/>
    <x v="34"/>
    <x v="33"/>
    <x v="3"/>
    <x v="50"/>
    <n v="13596.139456000001"/>
    <n v="3.0625533727804601"/>
    <n v="41638.902747766297"/>
    <n v="3.0625533727804601E-3"/>
    <n v="41.638902747766295"/>
  </r>
  <r>
    <x v="5"/>
    <x v="2"/>
    <x v="0"/>
    <x v="22"/>
    <x v="22"/>
    <x v="3"/>
    <x v="50"/>
    <n v="13596.139456000001"/>
    <n v="405.541066159379"/>
    <n v="5513792.8906378401"/>
    <n v="0.40554106615937902"/>
    <n v="5513.7928906378402"/>
  </r>
  <r>
    <x v="5"/>
    <x v="2"/>
    <x v="0"/>
    <x v="18"/>
    <x v="18"/>
    <x v="3"/>
    <x v="50"/>
    <n v="13596.139456000001"/>
    <n v="0.362357871611865"/>
    <n v="4926.6681554142497"/>
    <n v="3.6235787161186499E-4"/>
    <n v="4.9266681554142604"/>
  </r>
  <r>
    <x v="5"/>
    <x v="2"/>
    <x v="0"/>
    <x v="25"/>
    <x v="21"/>
    <x v="3"/>
    <x v="50"/>
    <n v="13596.139456000001"/>
    <n v="32.521224720906901"/>
    <n v="442163.10658536502"/>
    <n v="3.2521224720906898E-2"/>
    <n v="442.16310658536491"/>
  </r>
  <r>
    <x v="5"/>
    <x v="2"/>
    <x v="0"/>
    <x v="21"/>
    <x v="21"/>
    <x v="3"/>
    <x v="50"/>
    <n v="13596.139456000001"/>
    <n v="6.3774055304284403"/>
    <n v="86708.094959170703"/>
    <n v="6.3774055304284399E-3"/>
    <n v="86.708094959170722"/>
  </r>
  <r>
    <x v="6"/>
    <x v="2"/>
    <x v="1"/>
    <x v="33"/>
    <x v="32"/>
    <x v="0"/>
    <x v="4"/>
    <n v="29936.202111999999"/>
    <n v="16.899633363886299"/>
    <n v="505910.84"/>
    <n v="1.68996333638863E-2"/>
    <n v="505.9108399999987"/>
  </r>
  <r>
    <x v="6"/>
    <x v="2"/>
    <x v="1"/>
    <x v="3"/>
    <x v="3"/>
    <x v="0"/>
    <x v="4"/>
    <n v="29936.202111999999"/>
    <n v="212.92724525648899"/>
    <n v="6374233.0491496604"/>
    <n v="0.21292724525648898"/>
    <n v="6374.2330491496477"/>
  </r>
  <r>
    <x v="6"/>
    <x v="2"/>
    <x v="1"/>
    <x v="4"/>
    <x v="4"/>
    <x v="0"/>
    <x v="4"/>
    <n v="29936.202111999999"/>
    <n v="17079.1302644891"/>
    <n v="511284295.49492198"/>
    <n v="17.079130264489102"/>
    <n v="511284.29549492174"/>
  </r>
  <r>
    <x v="6"/>
    <x v="2"/>
    <x v="1"/>
    <x v="26"/>
    <x v="25"/>
    <x v="0"/>
    <x v="4"/>
    <n v="29936.202111999999"/>
    <n v="84.914413946620996"/>
    <n v="2542015.0581280799"/>
    <n v="8.4914413946620998E-2"/>
    <n v="2542.0150581280777"/>
  </r>
  <r>
    <x v="6"/>
    <x v="2"/>
    <x v="1"/>
    <x v="5"/>
    <x v="5"/>
    <x v="0"/>
    <x v="4"/>
    <n v="29936.202111999999"/>
    <n v="2023.0705019878101"/>
    <n v="60563047.434332401"/>
    <n v="2.0230705019878101"/>
    <n v="60563.04743433238"/>
  </r>
  <r>
    <x v="6"/>
    <x v="2"/>
    <x v="1"/>
    <x v="20"/>
    <x v="20"/>
    <x v="0"/>
    <x v="4"/>
    <n v="29936.202111999999"/>
    <n v="0"/>
    <n v="0"/>
    <n v="0"/>
    <n v="0"/>
  </r>
  <r>
    <x v="6"/>
    <x v="2"/>
    <x v="1"/>
    <x v="8"/>
    <x v="8"/>
    <x v="0"/>
    <x v="4"/>
    <n v="29936.202111999999"/>
    <n v="142.786736598163"/>
    <n v="4274492.60571553"/>
    <n v="0.14278673659816302"/>
    <n v="4274.4926057155153"/>
  </r>
  <r>
    <x v="6"/>
    <x v="2"/>
    <x v="1"/>
    <x v="9"/>
    <x v="9"/>
    <x v="0"/>
    <x v="4"/>
    <n v="29936.202111999999"/>
    <n v="124.400855931819"/>
    <n v="3724089.16608073"/>
    <n v="0.124400855931819"/>
    <n v="3724.0891660807274"/>
  </r>
  <r>
    <x v="6"/>
    <x v="2"/>
    <x v="1"/>
    <x v="10"/>
    <x v="10"/>
    <x v="0"/>
    <x v="4"/>
    <n v="29936.202111999999"/>
    <n v="3304.36825184699"/>
    <n v="98920235.839767605"/>
    <n v="3.3043682518469901"/>
    <n v="98920.235839767614"/>
  </r>
  <r>
    <x v="6"/>
    <x v="2"/>
    <x v="1"/>
    <x v="11"/>
    <x v="11"/>
    <x v="0"/>
    <x v="4"/>
    <n v="29936.202111999999"/>
    <n v="1087.57483194776"/>
    <n v="32557859.981112499"/>
    <n v="1.0875748319477601"/>
    <n v="32557.859981112579"/>
  </r>
  <r>
    <x v="6"/>
    <x v="2"/>
    <x v="1"/>
    <x v="12"/>
    <x v="12"/>
    <x v="0"/>
    <x v="4"/>
    <n v="29936.202111999999"/>
    <n v="6096.5428759451397"/>
    <n v="182507339.718768"/>
    <n v="6.0965428759451399"/>
    <n v="182507.33971876744"/>
  </r>
  <r>
    <x v="6"/>
    <x v="2"/>
    <x v="1"/>
    <x v="23"/>
    <x v="23"/>
    <x v="0"/>
    <x v="4"/>
    <n v="29936.202111999999"/>
    <n v="7.1848879599175604"/>
    <n v="215088.25812016701"/>
    <n v="7.1848879599175604E-3"/>
    <n v="215.08825812016744"/>
  </r>
  <r>
    <x v="6"/>
    <x v="2"/>
    <x v="1"/>
    <x v="13"/>
    <x v="13"/>
    <x v="0"/>
    <x v="4"/>
    <n v="29936.202111999999"/>
    <n v="109.454985861759"/>
    <n v="3276666.5789237102"/>
    <n v="0.109454985861759"/>
    <n v="3276.66657892372"/>
  </r>
  <r>
    <x v="6"/>
    <x v="2"/>
    <x v="1"/>
    <x v="14"/>
    <x v="14"/>
    <x v="0"/>
    <x v="4"/>
    <n v="29936.202111999999"/>
    <n v="41.144854103361801"/>
    <n v="1231720.6683069901"/>
    <n v="4.11448541033618E-2"/>
    <n v="1231.7206683069912"/>
  </r>
  <r>
    <x v="6"/>
    <x v="2"/>
    <x v="1"/>
    <x v="34"/>
    <x v="33"/>
    <x v="0"/>
    <x v="4"/>
    <n v="29936.202111999999"/>
    <n v="2.6533460250431902"/>
    <n v="79431.102878764694"/>
    <n v="2.6533460250431902E-3"/>
    <n v="79.431102878764747"/>
  </r>
  <r>
    <x v="6"/>
    <x v="2"/>
    <x v="1"/>
    <x v="22"/>
    <x v="22"/>
    <x v="0"/>
    <x v="4"/>
    <n v="29936.202111999999"/>
    <n v="347.424455669932"/>
    <n v="10400568.723586701"/>
    <n v="0.34742445566993202"/>
    <n v="10400.568723586668"/>
  </r>
  <r>
    <x v="6"/>
    <x v="2"/>
    <x v="1"/>
    <x v="17"/>
    <x v="17"/>
    <x v="0"/>
    <x v="4"/>
    <n v="29936.202111999999"/>
    <n v="10.581028658752199"/>
    <n v="316755.81248127"/>
    <n v="1.05810286587522E-2"/>
    <n v="316.75581248127014"/>
  </r>
  <r>
    <x v="6"/>
    <x v="2"/>
    <x v="1"/>
    <x v="18"/>
    <x v="18"/>
    <x v="0"/>
    <x v="4"/>
    <n v="29936.202111999999"/>
    <n v="414.67316495183502"/>
    <n v="12413739.6764208"/>
    <n v="0.41467316495183504"/>
    <n v="12413.739676420848"/>
  </r>
  <r>
    <x v="6"/>
    <x v="2"/>
    <x v="1"/>
    <x v="21"/>
    <x v="21"/>
    <x v="0"/>
    <x v="4"/>
    <n v="29936.202111999999"/>
    <n v="120.68062927015001"/>
    <n v="3612719.7088345601"/>
    <n v="0.12068062927015001"/>
    <n v="3612.7197088345538"/>
  </r>
  <r>
    <x v="6"/>
    <x v="2"/>
    <x v="1"/>
    <x v="0"/>
    <x v="0"/>
    <x v="1"/>
    <x v="5"/>
    <n v="29936.202111999999"/>
    <n v="148.27597487716599"/>
    <n v="4438819.55227667"/>
    <n v="0.14827597487716598"/>
    <n v="4438.8195522766755"/>
  </r>
  <r>
    <x v="6"/>
    <x v="2"/>
    <x v="1"/>
    <x v="1"/>
    <x v="1"/>
    <x v="1"/>
    <x v="5"/>
    <n v="29936.202111999999"/>
    <n v="4686.58002819788"/>
    <n v="140298406.93819401"/>
    <n v="4.6865800281978798"/>
    <n v="140298.40693819438"/>
  </r>
  <r>
    <x v="6"/>
    <x v="2"/>
    <x v="1"/>
    <x v="2"/>
    <x v="2"/>
    <x v="1"/>
    <x v="5"/>
    <n v="29936.202111999999"/>
    <n v="2534.30607484234"/>
    <n v="75867498.870149702"/>
    <n v="2.5343060748423398"/>
    <n v="75867.498870149677"/>
  </r>
  <r>
    <x v="6"/>
    <x v="2"/>
    <x v="1"/>
    <x v="3"/>
    <x v="3"/>
    <x v="1"/>
    <x v="5"/>
    <n v="29936.202111999999"/>
    <n v="12.629454595818199"/>
    <n v="378077.905344742"/>
    <n v="1.2629454595818199E-2"/>
    <n v="378.07790534474083"/>
  </r>
  <r>
    <x v="6"/>
    <x v="2"/>
    <x v="1"/>
    <x v="4"/>
    <x v="4"/>
    <x v="1"/>
    <x v="5"/>
    <n v="29936.202111999999"/>
    <n v="2694.1508572653102"/>
    <n v="80652644.583312497"/>
    <n v="2.6941508572653103"/>
    <n v="80652.644583312387"/>
  </r>
  <r>
    <x v="6"/>
    <x v="2"/>
    <x v="1"/>
    <x v="26"/>
    <x v="25"/>
    <x v="1"/>
    <x v="5"/>
    <n v="29936.202111999999"/>
    <n v="29.7276927363732"/>
    <n v="889934.218079502"/>
    <n v="2.9727692736373199E-2"/>
    <n v="889.93421807950233"/>
  </r>
  <r>
    <x v="6"/>
    <x v="2"/>
    <x v="1"/>
    <x v="5"/>
    <x v="5"/>
    <x v="1"/>
    <x v="5"/>
    <n v="29936.202111999999"/>
    <n v="691.78930811635303"/>
    <n v="20709544.546691801"/>
    <n v="0.69178930811635297"/>
    <n v="20709.544546691784"/>
  </r>
  <r>
    <x v="6"/>
    <x v="2"/>
    <x v="1"/>
    <x v="6"/>
    <x v="6"/>
    <x v="1"/>
    <x v="5"/>
    <n v="29936.202111999999"/>
    <n v="0"/>
    <n v="0"/>
    <n v="0"/>
    <n v="0"/>
  </r>
  <r>
    <x v="6"/>
    <x v="2"/>
    <x v="1"/>
    <x v="20"/>
    <x v="20"/>
    <x v="1"/>
    <x v="5"/>
    <n v="29936.202111999999"/>
    <n v="90.952887895916106"/>
    <n v="2722784.0347222202"/>
    <n v="9.0952887895916101E-2"/>
    <n v="2722.7840347222227"/>
  </r>
  <r>
    <x v="6"/>
    <x v="2"/>
    <x v="1"/>
    <x v="8"/>
    <x v="8"/>
    <x v="1"/>
    <x v="5"/>
    <n v="29936.202111999999"/>
    <n v="178.18519174516399"/>
    <n v="5334187.91344871"/>
    <n v="0.17818519174516398"/>
    <n v="5334.1879134487026"/>
  </r>
  <r>
    <x v="6"/>
    <x v="2"/>
    <x v="1"/>
    <x v="9"/>
    <x v="9"/>
    <x v="1"/>
    <x v="5"/>
    <n v="29936.202111999999"/>
    <n v="83.418443157080702"/>
    <n v="2497231.3742187498"/>
    <n v="8.3418443157080704E-2"/>
    <n v="2497.2313742187512"/>
  </r>
  <r>
    <x v="6"/>
    <x v="2"/>
    <x v="1"/>
    <x v="10"/>
    <x v="10"/>
    <x v="1"/>
    <x v="5"/>
    <n v="29936.202111999999"/>
    <n v="2457.6762341496301"/>
    <n v="73573492.471362397"/>
    <n v="2.4576762341496301"/>
    <n v="73573.492471362362"/>
  </r>
  <r>
    <x v="6"/>
    <x v="2"/>
    <x v="1"/>
    <x v="11"/>
    <x v="11"/>
    <x v="1"/>
    <x v="5"/>
    <n v="29936.202111999999"/>
    <n v="181.968436809347"/>
    <n v="5447443.9023293201"/>
    <n v="0.18196843680934699"/>
    <n v="5447.4439023293116"/>
  </r>
  <r>
    <x v="6"/>
    <x v="2"/>
    <x v="1"/>
    <x v="12"/>
    <x v="12"/>
    <x v="1"/>
    <x v="5"/>
    <n v="29936.202111999999"/>
    <n v="1205.9643163261301"/>
    <n v="36101991.513398796"/>
    <n v="1.20596431632613"/>
    <n v="36101.991513398927"/>
  </r>
  <r>
    <x v="6"/>
    <x v="2"/>
    <x v="1"/>
    <x v="30"/>
    <x v="29"/>
    <x v="1"/>
    <x v="5"/>
    <n v="29936.202111999999"/>
    <n v="2.84595323610466"/>
    <n v="85197.031277329603"/>
    <n v="2.8459532361046602E-3"/>
    <n v="85.197031277329557"/>
  </r>
  <r>
    <x v="6"/>
    <x v="2"/>
    <x v="1"/>
    <x v="13"/>
    <x v="13"/>
    <x v="1"/>
    <x v="5"/>
    <n v="29936.202111999999"/>
    <n v="245.31257015623899"/>
    <n v="7343726.68081134"/>
    <n v="0.245312570156239"/>
    <n v="7343.72668081135"/>
  </r>
  <r>
    <x v="6"/>
    <x v="2"/>
    <x v="1"/>
    <x v="14"/>
    <x v="14"/>
    <x v="1"/>
    <x v="5"/>
    <n v="29936.202111999999"/>
    <n v="15.8556625938294"/>
    <n v="474658.32002855698"/>
    <n v="1.5855662593829402E-2"/>
    <n v="474.65832002855512"/>
  </r>
  <r>
    <x v="6"/>
    <x v="2"/>
    <x v="1"/>
    <x v="16"/>
    <x v="16"/>
    <x v="1"/>
    <x v="5"/>
    <n v="29936.202111999999"/>
    <n v="63.0141928567378"/>
    <n v="1886405.61328385"/>
    <n v="6.3014192856737802E-2"/>
    <n v="1886.4056132838496"/>
  </r>
  <r>
    <x v="6"/>
    <x v="2"/>
    <x v="1"/>
    <x v="22"/>
    <x v="22"/>
    <x v="1"/>
    <x v="5"/>
    <n v="29936.202111999999"/>
    <n v="143.728327439895"/>
    <n v="4302680.2594604297"/>
    <n v="0.143728327439895"/>
    <n v="4302.6802594604123"/>
  </r>
  <r>
    <x v="6"/>
    <x v="2"/>
    <x v="1"/>
    <x v="17"/>
    <x v="17"/>
    <x v="1"/>
    <x v="5"/>
    <n v="29936.202111999999"/>
    <n v="28.269654939931801"/>
    <n v="846286.10391829698"/>
    <n v="2.8269654939931801E-2"/>
    <n v="846.28610391829761"/>
  </r>
  <r>
    <x v="6"/>
    <x v="2"/>
    <x v="1"/>
    <x v="18"/>
    <x v="18"/>
    <x v="1"/>
    <x v="5"/>
    <n v="29936.202111999999"/>
    <n v="561.32714354838197"/>
    <n v="16804002.820216"/>
    <n v="0.56132714354838198"/>
    <n v="16804.002820215999"/>
  </r>
  <r>
    <x v="6"/>
    <x v="2"/>
    <x v="1"/>
    <x v="0"/>
    <x v="0"/>
    <x v="1"/>
    <x v="6"/>
    <n v="29936.202111999999"/>
    <n v="296.66497796635701"/>
    <n v="8881022.7399528995"/>
    <n v="0.29666497796635699"/>
    <n v="8881.0227399528885"/>
  </r>
  <r>
    <x v="6"/>
    <x v="2"/>
    <x v="1"/>
    <x v="33"/>
    <x v="32"/>
    <x v="1"/>
    <x v="6"/>
    <n v="29936.202111999999"/>
    <n v="17.9147517992328"/>
    <n v="536299.63064814801"/>
    <n v="1.7914751799232801E-2"/>
    <n v="536.29963064814876"/>
  </r>
  <r>
    <x v="6"/>
    <x v="2"/>
    <x v="1"/>
    <x v="1"/>
    <x v="1"/>
    <x v="1"/>
    <x v="6"/>
    <n v="29936.202111999999"/>
    <n v="1849.7596459865899"/>
    <n v="55374778.620876104"/>
    <n v="1.8497596459865899"/>
    <n v="55374.778620876124"/>
  </r>
  <r>
    <x v="6"/>
    <x v="2"/>
    <x v="1"/>
    <x v="2"/>
    <x v="2"/>
    <x v="1"/>
    <x v="6"/>
    <n v="29936.202111999999"/>
    <n v="0"/>
    <n v="0"/>
    <n v="0"/>
    <n v="0"/>
  </r>
  <r>
    <x v="6"/>
    <x v="2"/>
    <x v="1"/>
    <x v="3"/>
    <x v="3"/>
    <x v="1"/>
    <x v="6"/>
    <n v="29936.202111999999"/>
    <n v="31.966995475244801"/>
    <n v="956970.43746031704"/>
    <n v="3.19669954752448E-2"/>
    <n v="956.97043746031784"/>
  </r>
  <r>
    <x v="6"/>
    <x v="2"/>
    <x v="1"/>
    <x v="4"/>
    <x v="4"/>
    <x v="1"/>
    <x v="6"/>
    <n v="29936.202111999999"/>
    <n v="3222.7473842845502"/>
    <n v="96476817.051861495"/>
    <n v="3.22274738428455"/>
    <n v="96476.817051861624"/>
  </r>
  <r>
    <x v="6"/>
    <x v="2"/>
    <x v="1"/>
    <x v="26"/>
    <x v="25"/>
    <x v="1"/>
    <x v="6"/>
    <n v="29936.202111999999"/>
    <n v="63.857537273455897"/>
    <n v="1911652.14219275"/>
    <n v="6.3857537273455903E-2"/>
    <n v="1911.6521421927494"/>
  </r>
  <r>
    <x v="6"/>
    <x v="2"/>
    <x v="1"/>
    <x v="5"/>
    <x v="5"/>
    <x v="1"/>
    <x v="6"/>
    <n v="29936.202111999999"/>
    <n v="439.78675193883402"/>
    <n v="13165545.092220901"/>
    <n v="0.43978675193883404"/>
    <n v="13165.545092220944"/>
  </r>
  <r>
    <x v="6"/>
    <x v="2"/>
    <x v="1"/>
    <x v="8"/>
    <x v="8"/>
    <x v="1"/>
    <x v="6"/>
    <n v="29936.202111999999"/>
    <n v="498.41506475880698"/>
    <n v="14920654.114285201"/>
    <n v="0.49841506475880698"/>
    <n v="14920.654114285213"/>
  </r>
  <r>
    <x v="6"/>
    <x v="2"/>
    <x v="1"/>
    <x v="9"/>
    <x v="9"/>
    <x v="1"/>
    <x v="6"/>
    <n v="29936.202111999999"/>
    <n v="58.017275777510399"/>
    <n v="1736816.8936631901"/>
    <n v="5.8017275777510396E-2"/>
    <n v="1736.816893663193"/>
  </r>
  <r>
    <x v="6"/>
    <x v="2"/>
    <x v="1"/>
    <x v="10"/>
    <x v="10"/>
    <x v="1"/>
    <x v="6"/>
    <n v="29936.202111999999"/>
    <n v="1281.22435019159"/>
    <n v="38354991.098151401"/>
    <n v="1.2812243501915901"/>
    <n v="38354.991098151302"/>
  </r>
  <r>
    <x v="6"/>
    <x v="2"/>
    <x v="1"/>
    <x v="11"/>
    <x v="11"/>
    <x v="1"/>
    <x v="6"/>
    <n v="29936.202111999999"/>
    <n v="160.479133087402"/>
    <n v="4804135.7628629999"/>
    <n v="0.160479133087402"/>
    <n v="4804.135762863013"/>
  </r>
  <r>
    <x v="6"/>
    <x v="2"/>
    <x v="1"/>
    <x v="12"/>
    <x v="12"/>
    <x v="1"/>
    <x v="6"/>
    <n v="29936.202111999999"/>
    <n v="1515.4144392811399"/>
    <n v="45365752.9377634"/>
    <n v="1.5154144392811399"/>
    <n v="45365.752937763355"/>
  </r>
  <r>
    <x v="6"/>
    <x v="2"/>
    <x v="1"/>
    <x v="13"/>
    <x v="13"/>
    <x v="1"/>
    <x v="6"/>
    <n v="29936.202111999999"/>
    <n v="96.270430210477898"/>
    <n v="2881971.05619006"/>
    <n v="9.6270430210477903E-2"/>
    <n v="2881.971056190057"/>
  </r>
  <r>
    <x v="6"/>
    <x v="2"/>
    <x v="1"/>
    <x v="14"/>
    <x v="14"/>
    <x v="1"/>
    <x v="6"/>
    <n v="29936.202111999999"/>
    <n v="14.482255278682"/>
    <n v="433543.72106020298"/>
    <n v="1.4482255278682001E-2"/>
    <n v="433.54372106020321"/>
  </r>
  <r>
    <x v="6"/>
    <x v="2"/>
    <x v="1"/>
    <x v="15"/>
    <x v="15"/>
    <x v="1"/>
    <x v="6"/>
    <n v="29936.202111999999"/>
    <n v="8.4635622514089501"/>
    <n v="253366.91014567201"/>
    <n v="8.4635622514089501E-3"/>
    <n v="253.36691014567208"/>
  </r>
  <r>
    <x v="6"/>
    <x v="2"/>
    <x v="1"/>
    <x v="16"/>
    <x v="16"/>
    <x v="1"/>
    <x v="6"/>
    <n v="29936.202111999999"/>
    <n v="136.234283624272"/>
    <n v="4078337.0491597499"/>
    <n v="0.13623428362427201"/>
    <n v="4078.3370491597384"/>
  </r>
  <r>
    <x v="6"/>
    <x v="2"/>
    <x v="1"/>
    <x v="34"/>
    <x v="33"/>
    <x v="1"/>
    <x v="6"/>
    <n v="29936.202111999999"/>
    <n v="0.35833776303919002"/>
    <n v="10727.2716987032"/>
    <n v="3.5833776303919001E-4"/>
    <n v="10.727271698703156"/>
  </r>
  <r>
    <x v="6"/>
    <x v="2"/>
    <x v="1"/>
    <x v="22"/>
    <x v="22"/>
    <x v="1"/>
    <x v="6"/>
    <n v="29936.202111999999"/>
    <n v="71.329081169838901"/>
    <n v="2135321.7903635502"/>
    <n v="7.1329081169838895E-2"/>
    <n v="2135.3217903635505"/>
  </r>
  <r>
    <x v="6"/>
    <x v="2"/>
    <x v="1"/>
    <x v="17"/>
    <x v="17"/>
    <x v="1"/>
    <x v="6"/>
    <n v="29936.202111999999"/>
    <n v="6.8435420783402003"/>
    <n v="204869.65881916901"/>
    <n v="6.8435420783402E-3"/>
    <n v="204.86965881916876"/>
  </r>
  <r>
    <x v="6"/>
    <x v="2"/>
    <x v="1"/>
    <x v="18"/>
    <x v="18"/>
    <x v="1"/>
    <x v="6"/>
    <n v="29936.202111999999"/>
    <n v="268.02810726144401"/>
    <n v="8023743.5906753903"/>
    <n v="0.26802810726144399"/>
    <n v="8023.7435906754017"/>
  </r>
  <r>
    <x v="6"/>
    <x v="2"/>
    <x v="1"/>
    <x v="25"/>
    <x v="21"/>
    <x v="1"/>
    <x v="6"/>
    <n v="29936.202111999999"/>
    <n v="280.97357670508501"/>
    <n v="8411281.7803749591"/>
    <n v="0.28097357670508499"/>
    <n v="8411.2817803749585"/>
  </r>
  <r>
    <x v="6"/>
    <x v="2"/>
    <x v="1"/>
    <x v="29"/>
    <x v="28"/>
    <x v="1"/>
    <x v="6"/>
    <n v="29936.202111999999"/>
    <n v="5.6729393223084799"/>
    <n v="169826.258121739"/>
    <n v="5.6729393223084795E-3"/>
    <n v="169.82625812173896"/>
  </r>
  <r>
    <x v="6"/>
    <x v="2"/>
    <x v="1"/>
    <x v="0"/>
    <x v="0"/>
    <x v="1"/>
    <x v="7"/>
    <n v="29936.202111999999"/>
    <n v="8.5395986966363893"/>
    <n v="255643.15253787901"/>
    <n v="8.5395986966363899E-3"/>
    <n v="255.64315253787873"/>
  </r>
  <r>
    <x v="6"/>
    <x v="2"/>
    <x v="1"/>
    <x v="33"/>
    <x v="32"/>
    <x v="1"/>
    <x v="7"/>
    <n v="29936.202111999999"/>
    <n v="59.315306262093898"/>
    <n v="1775674.99659722"/>
    <n v="5.93153062620939E-2"/>
    <n v="1775.6749965972222"/>
  </r>
  <r>
    <x v="6"/>
    <x v="2"/>
    <x v="1"/>
    <x v="1"/>
    <x v="1"/>
    <x v="1"/>
    <x v="7"/>
    <n v="29936.202111999999"/>
    <n v="318.79559081882098"/>
    <n v="9543529.2391666695"/>
    <n v="0.31879559081882097"/>
    <n v="9543.5292391666753"/>
  </r>
  <r>
    <x v="6"/>
    <x v="2"/>
    <x v="1"/>
    <x v="2"/>
    <x v="2"/>
    <x v="1"/>
    <x v="7"/>
    <n v="29936.202111999999"/>
    <n v="231.188230109513"/>
    <n v="6920897.5824739598"/>
    <n v="0.231188230109513"/>
    <n v="6920.8975824739446"/>
  </r>
  <r>
    <x v="6"/>
    <x v="2"/>
    <x v="1"/>
    <x v="3"/>
    <x v="3"/>
    <x v="1"/>
    <x v="7"/>
    <n v="29936.202111999999"/>
    <n v="20.945520164986299"/>
    <n v="627029.32499999995"/>
    <n v="2.0945520164986298E-2"/>
    <n v="627.02932500000134"/>
  </r>
  <r>
    <x v="6"/>
    <x v="2"/>
    <x v="1"/>
    <x v="4"/>
    <x v="4"/>
    <x v="1"/>
    <x v="7"/>
    <n v="29936.202111999999"/>
    <n v="1554.77518198861"/>
    <n v="46544064.086732499"/>
    <n v="1.55477518198861"/>
    <n v="46544.064086732607"/>
  </r>
  <r>
    <x v="6"/>
    <x v="2"/>
    <x v="1"/>
    <x v="26"/>
    <x v="25"/>
    <x v="1"/>
    <x v="7"/>
    <n v="29936.202111999999"/>
    <n v="38.630584813574004"/>
    <n v="1156452.9946839099"/>
    <n v="3.8630584813574002E-2"/>
    <n v="1156.4529946839091"/>
  </r>
  <r>
    <x v="6"/>
    <x v="2"/>
    <x v="1"/>
    <x v="5"/>
    <x v="5"/>
    <x v="1"/>
    <x v="7"/>
    <n v="29936.202111999999"/>
    <n v="122.671961314171"/>
    <n v="3672332.6273764698"/>
    <n v="0.122671961314171"/>
    <n v="3672.3326273764683"/>
  </r>
  <r>
    <x v="6"/>
    <x v="2"/>
    <x v="1"/>
    <x v="6"/>
    <x v="6"/>
    <x v="1"/>
    <x v="7"/>
    <n v="29936.202111999999"/>
    <n v="0"/>
    <n v="0"/>
    <n v="0"/>
    <n v="0"/>
  </r>
  <r>
    <x v="6"/>
    <x v="2"/>
    <x v="1"/>
    <x v="20"/>
    <x v="20"/>
    <x v="1"/>
    <x v="7"/>
    <n v="29936.202111999999"/>
    <n v="3.0722706972769598"/>
    <n v="91972.116536458299"/>
    <n v="3.0722706972769599E-3"/>
    <n v="91.97211653645823"/>
  </r>
  <r>
    <x v="6"/>
    <x v="2"/>
    <x v="1"/>
    <x v="8"/>
    <x v="8"/>
    <x v="1"/>
    <x v="7"/>
    <n v="29936.202111999999"/>
    <n v="128.95018810190999"/>
    <n v="3860278.8933991999"/>
    <n v="0.12895018810190997"/>
    <n v="3860.2788933991947"/>
  </r>
  <r>
    <x v="6"/>
    <x v="2"/>
    <x v="1"/>
    <x v="9"/>
    <x v="9"/>
    <x v="1"/>
    <x v="7"/>
    <n v="29936.202111999999"/>
    <n v="3.02471810074855"/>
    <n v="90548.572395833296"/>
    <n v="3.0247181007485502E-3"/>
    <n v="90.548572395833375"/>
  </r>
  <r>
    <x v="6"/>
    <x v="2"/>
    <x v="1"/>
    <x v="10"/>
    <x v="10"/>
    <x v="1"/>
    <x v="7"/>
    <n v="29936.202111999999"/>
    <n v="981.19761083820299"/>
    <n v="29373329.989863999"/>
    <n v="0.981197610838203"/>
    <n v="29373.329989863967"/>
  </r>
  <r>
    <x v="6"/>
    <x v="2"/>
    <x v="1"/>
    <x v="11"/>
    <x v="11"/>
    <x v="1"/>
    <x v="7"/>
    <n v="29936.202111999999"/>
    <n v="6.5517336945993003"/>
    <n v="196134.02406552501"/>
    <n v="6.5517336945993005E-3"/>
    <n v="196.13402406552513"/>
  </r>
  <r>
    <x v="6"/>
    <x v="2"/>
    <x v="1"/>
    <x v="12"/>
    <x v="12"/>
    <x v="1"/>
    <x v="7"/>
    <n v="29936.202111999999"/>
    <n v="1371.91314673531"/>
    <n v="41069869.2407782"/>
    <n v="1.3719131467353101"/>
    <n v="41069.869240778156"/>
  </r>
  <r>
    <x v="6"/>
    <x v="2"/>
    <x v="1"/>
    <x v="13"/>
    <x v="13"/>
    <x v="1"/>
    <x v="7"/>
    <n v="29936.202111999999"/>
    <n v="297.27760524513701"/>
    <n v="8899362.4739897605"/>
    <n v="0.29727760524513702"/>
    <n v="8899.3624739897732"/>
  </r>
  <r>
    <x v="6"/>
    <x v="2"/>
    <x v="1"/>
    <x v="14"/>
    <x v="14"/>
    <x v="1"/>
    <x v="7"/>
    <n v="29936.202111999999"/>
    <n v="35.036591688004698"/>
    <n v="1048862.4900877301"/>
    <n v="3.5036591688004701E-2"/>
    <n v="1048.862490087728"/>
  </r>
  <r>
    <x v="6"/>
    <x v="2"/>
    <x v="1"/>
    <x v="16"/>
    <x v="16"/>
    <x v="1"/>
    <x v="7"/>
    <n v="29936.202111999999"/>
    <n v="35.580657271977202"/>
    <n v="1065149.7473717099"/>
    <n v="3.5580657271977199E-2"/>
    <n v="1065.149747371712"/>
  </r>
  <r>
    <x v="6"/>
    <x v="2"/>
    <x v="1"/>
    <x v="22"/>
    <x v="22"/>
    <x v="1"/>
    <x v="7"/>
    <n v="29936.202111999999"/>
    <n v="19.083210755030098"/>
    <n v="571278.85410847305"/>
    <n v="1.9083210755030097E-2"/>
    <n v="571.27885410847307"/>
  </r>
  <r>
    <x v="6"/>
    <x v="2"/>
    <x v="1"/>
    <x v="17"/>
    <x v="17"/>
    <x v="1"/>
    <x v="7"/>
    <n v="29936.202111999999"/>
    <n v="3.69557623262769"/>
    <n v="110631.517020246"/>
    <n v="3.69557623262769E-3"/>
    <n v="110.63151702024605"/>
  </r>
  <r>
    <x v="6"/>
    <x v="2"/>
    <x v="1"/>
    <x v="18"/>
    <x v="18"/>
    <x v="1"/>
    <x v="7"/>
    <n v="29936.202111999999"/>
    <n v="178.36903034379"/>
    <n v="5339691.3428931497"/>
    <n v="0.17836903034379001"/>
    <n v="5339.6913428931584"/>
  </r>
  <r>
    <x v="6"/>
    <x v="2"/>
    <x v="1"/>
    <x v="37"/>
    <x v="35"/>
    <x v="1"/>
    <x v="7"/>
    <n v="29936.202111999999"/>
    <n v="7.2926490423106403"/>
    <n v="218314.215662495"/>
    <n v="7.2926490423106402E-3"/>
    <n v="218.31421566249455"/>
  </r>
  <r>
    <x v="6"/>
    <x v="2"/>
    <x v="1"/>
    <x v="0"/>
    <x v="0"/>
    <x v="1"/>
    <x v="8"/>
    <n v="29936.202111999999"/>
    <n v="118.24753345398101"/>
    <n v="3539882.0607238598"/>
    <n v="0.11824753345398101"/>
    <n v="3539.8820607238567"/>
  </r>
  <r>
    <x v="6"/>
    <x v="2"/>
    <x v="1"/>
    <x v="24"/>
    <x v="24"/>
    <x v="1"/>
    <x v="8"/>
    <n v="29936.202111999999"/>
    <n v="3.5207569508096599"/>
    <n v="105398.09166666699"/>
    <n v="3.5207569508096601E-3"/>
    <n v="105.39809166666682"/>
  </r>
  <r>
    <x v="6"/>
    <x v="2"/>
    <x v="1"/>
    <x v="33"/>
    <x v="32"/>
    <x v="1"/>
    <x v="8"/>
    <n v="29936.202111999999"/>
    <n v="5.25766371320909"/>
    <n v="157394.48355555601"/>
    <n v="5.25766371320909E-3"/>
    <n v="157.39448355555572"/>
  </r>
  <r>
    <x v="6"/>
    <x v="2"/>
    <x v="1"/>
    <x v="1"/>
    <x v="1"/>
    <x v="1"/>
    <x v="8"/>
    <n v="29936.202111999999"/>
    <n v="1312.2465763212499"/>
    <n v="39283678.729533002"/>
    <n v="1.3122465763212499"/>
    <n v="39283.67872953297"/>
  </r>
  <r>
    <x v="6"/>
    <x v="2"/>
    <x v="1"/>
    <x v="2"/>
    <x v="2"/>
    <x v="1"/>
    <x v="8"/>
    <n v="29936.202111999999"/>
    <n v="96.799930300947196"/>
    <n v="2897822.2779166698"/>
    <n v="9.679993030094719E-2"/>
    <n v="2897.8222779166681"/>
  </r>
  <r>
    <x v="6"/>
    <x v="2"/>
    <x v="1"/>
    <x v="3"/>
    <x v="3"/>
    <x v="1"/>
    <x v="8"/>
    <n v="29936.202111999999"/>
    <n v="336.41730583070802"/>
    <n v="10071056.4613226"/>
    <n v="0.336417305830708"/>
    <n v="10071.056461322591"/>
  </r>
  <r>
    <x v="6"/>
    <x v="2"/>
    <x v="1"/>
    <x v="4"/>
    <x v="4"/>
    <x v="1"/>
    <x v="8"/>
    <n v="29936.202111999999"/>
    <n v="338.65531828763397"/>
    <n v="10138054.0545623"/>
    <n v="0.33865531828763396"/>
    <n v="10138.054054562299"/>
  </r>
  <r>
    <x v="6"/>
    <x v="2"/>
    <x v="1"/>
    <x v="26"/>
    <x v="25"/>
    <x v="1"/>
    <x v="8"/>
    <n v="29936.202111999999"/>
    <n v="15.892612893891"/>
    <n v="475764.47167929797"/>
    <n v="1.5892612893891E-2"/>
    <n v="475.76447167929814"/>
  </r>
  <r>
    <x v="6"/>
    <x v="2"/>
    <x v="1"/>
    <x v="5"/>
    <x v="5"/>
    <x v="1"/>
    <x v="8"/>
    <n v="29936.202111999999"/>
    <n v="416.98019870490299"/>
    <n v="12482803.5051319"/>
    <n v="0.41698019870490299"/>
    <n v="12482.803505131897"/>
  </r>
  <r>
    <x v="6"/>
    <x v="2"/>
    <x v="1"/>
    <x v="6"/>
    <x v="6"/>
    <x v="1"/>
    <x v="8"/>
    <n v="29936.202111999999"/>
    <n v="0"/>
    <n v="0"/>
    <n v="0"/>
    <n v="0"/>
  </r>
  <r>
    <x v="6"/>
    <x v="2"/>
    <x v="1"/>
    <x v="20"/>
    <x v="20"/>
    <x v="1"/>
    <x v="8"/>
    <n v="29936.202111999999"/>
    <n v="16.195481973724402"/>
    <n v="484831.22166666703"/>
    <n v="1.6195481973724401E-2"/>
    <n v="484.83122166666629"/>
  </r>
  <r>
    <x v="6"/>
    <x v="2"/>
    <x v="1"/>
    <x v="8"/>
    <x v="8"/>
    <x v="1"/>
    <x v="8"/>
    <n v="29936.202111999999"/>
    <n v="212.37606385062"/>
    <n v="6357732.7711831601"/>
    <n v="0.21237606385061999"/>
    <n v="6357.7327711831767"/>
  </r>
  <r>
    <x v="6"/>
    <x v="2"/>
    <x v="1"/>
    <x v="9"/>
    <x v="9"/>
    <x v="1"/>
    <x v="8"/>
    <n v="29936.202111999999"/>
    <n v="1292.25277204035"/>
    <n v="38685140.163592003"/>
    <n v="1.2922527720403501"/>
    <n v="38685.140163592179"/>
  </r>
  <r>
    <x v="6"/>
    <x v="2"/>
    <x v="1"/>
    <x v="10"/>
    <x v="10"/>
    <x v="1"/>
    <x v="8"/>
    <n v="29936.202111999999"/>
    <n v="517.76267292825003"/>
    <n v="15499848.0228294"/>
    <n v="0.51776267292825007"/>
    <n v="15499.848022829445"/>
  </r>
  <r>
    <x v="6"/>
    <x v="2"/>
    <x v="1"/>
    <x v="11"/>
    <x v="11"/>
    <x v="1"/>
    <x v="8"/>
    <n v="29936.202111999999"/>
    <n v="3.76795752220522"/>
    <n v="112798.337934166"/>
    <n v="3.7679575222052198E-3"/>
    <n v="112.79833793416618"/>
  </r>
  <r>
    <x v="6"/>
    <x v="2"/>
    <x v="1"/>
    <x v="12"/>
    <x v="12"/>
    <x v="1"/>
    <x v="8"/>
    <n v="29936.202111999999"/>
    <n v="1811.3334782806701"/>
    <n v="54224445.098041996"/>
    <n v="1.81133347828067"/>
    <n v="54224.445098042095"/>
  </r>
  <r>
    <x v="6"/>
    <x v="2"/>
    <x v="1"/>
    <x v="13"/>
    <x v="13"/>
    <x v="1"/>
    <x v="8"/>
    <n v="29936.202111999999"/>
    <n v="325.707573447166"/>
    <n v="9750447.7481234297"/>
    <n v="0.325707573447166"/>
    <n v="9750.4477481234462"/>
  </r>
  <r>
    <x v="6"/>
    <x v="2"/>
    <x v="1"/>
    <x v="14"/>
    <x v="14"/>
    <x v="1"/>
    <x v="8"/>
    <n v="29936.202111999999"/>
    <n v="18.370218026167301"/>
    <n v="549934.55967284902"/>
    <n v="1.8370218026167302E-2"/>
    <n v="549.93455967285001"/>
  </r>
  <r>
    <x v="6"/>
    <x v="2"/>
    <x v="1"/>
    <x v="19"/>
    <x v="19"/>
    <x v="1"/>
    <x v="8"/>
    <n v="29936.202111999999"/>
    <n v="2.0951251712530098E-3"/>
    <n v="62.720090576568701"/>
    <n v="2.09512517125301E-6"/>
    <n v="6.2720090576568716E-2"/>
  </r>
  <r>
    <x v="6"/>
    <x v="2"/>
    <x v="1"/>
    <x v="16"/>
    <x v="16"/>
    <x v="1"/>
    <x v="8"/>
    <n v="29936.202111999999"/>
    <n v="140.66634838615099"/>
    <n v="4211016.2356448304"/>
    <n v="0.140666348386151"/>
    <n v="4211.0162356448209"/>
  </r>
  <r>
    <x v="6"/>
    <x v="2"/>
    <x v="1"/>
    <x v="22"/>
    <x v="22"/>
    <x v="1"/>
    <x v="8"/>
    <n v="29936.202111999999"/>
    <n v="39.955662707115003"/>
    <n v="1196120.7943191"/>
    <n v="3.9955662707115001E-2"/>
    <n v="1196.1207943190957"/>
  </r>
  <r>
    <x v="6"/>
    <x v="2"/>
    <x v="1"/>
    <x v="17"/>
    <x v="17"/>
    <x v="1"/>
    <x v="8"/>
    <n v="29936.202111999999"/>
    <n v="3.4924264278291099"/>
    <n v="104549.983404782"/>
    <n v="3.4924264278291101E-3"/>
    <n v="104.54998340478242"/>
  </r>
  <r>
    <x v="6"/>
    <x v="2"/>
    <x v="1"/>
    <x v="18"/>
    <x v="18"/>
    <x v="1"/>
    <x v="8"/>
    <n v="29936.202111999999"/>
    <n v="171.79009701836199"/>
    <n v="5142743.0651817797"/>
    <n v="0.17179009701836198"/>
    <n v="5142.7430651817731"/>
  </r>
  <r>
    <x v="6"/>
    <x v="2"/>
    <x v="1"/>
    <x v="35"/>
    <x v="21"/>
    <x v="1"/>
    <x v="8"/>
    <n v="29936.202111999999"/>
    <n v="4.0470921320613397E-3"/>
    <n v="121.154568031273"/>
    <n v="4.04709213206134E-6"/>
    <n v="0.12115456803127327"/>
  </r>
  <r>
    <x v="6"/>
    <x v="2"/>
    <x v="1"/>
    <x v="25"/>
    <x v="21"/>
    <x v="1"/>
    <x v="8"/>
    <n v="29936.202111999999"/>
    <n v="42.758331049857397"/>
    <n v="1280022.04028034"/>
    <n v="4.27583310498574E-2"/>
    <n v="1280.0220402803361"/>
  </r>
  <r>
    <x v="6"/>
    <x v="2"/>
    <x v="1"/>
    <x v="21"/>
    <x v="21"/>
    <x v="1"/>
    <x v="8"/>
    <n v="29936.202111999999"/>
    <n v="48.074777036289603"/>
    <n v="1439176.2418477"/>
    <n v="4.8074777036289602E-2"/>
    <n v="1439.1762418477019"/>
  </r>
  <r>
    <x v="6"/>
    <x v="2"/>
    <x v="1"/>
    <x v="29"/>
    <x v="28"/>
    <x v="1"/>
    <x v="8"/>
    <n v="29936.202111999999"/>
    <n v="5.3335712421297803"/>
    <n v="159666.86668314799"/>
    <n v="5.3335712421297803E-3"/>
    <n v="159.66686668314799"/>
  </r>
  <r>
    <x v="6"/>
    <x v="2"/>
    <x v="1"/>
    <x v="0"/>
    <x v="0"/>
    <x v="1"/>
    <x v="9"/>
    <n v="29936.202111999999"/>
    <n v="59.937475663085799"/>
    <n v="1794300.3855332199"/>
    <n v="5.9937475663085799E-2"/>
    <n v="1794.3003855332176"/>
  </r>
  <r>
    <x v="6"/>
    <x v="2"/>
    <x v="1"/>
    <x v="1"/>
    <x v="1"/>
    <x v="1"/>
    <x v="9"/>
    <n v="29936.202111999999"/>
    <n v="1025.86457305107"/>
    <n v="30710489.198397402"/>
    <n v="1.02586457305107"/>
    <n v="30710.489198397419"/>
  </r>
  <r>
    <x v="6"/>
    <x v="2"/>
    <x v="1"/>
    <x v="2"/>
    <x v="2"/>
    <x v="1"/>
    <x v="9"/>
    <n v="29936.202111999999"/>
    <n v="3.5207569508096599"/>
    <n v="105398.09166666699"/>
    <n v="3.5207569508096601E-3"/>
    <n v="105.39809166666682"/>
  </r>
  <r>
    <x v="6"/>
    <x v="2"/>
    <x v="1"/>
    <x v="3"/>
    <x v="3"/>
    <x v="1"/>
    <x v="9"/>
    <n v="29936.202111999999"/>
    <n v="96.381206319868397"/>
    <n v="2885287.2721899501"/>
    <n v="9.6381206319868393E-2"/>
    <n v="2885.2872721899516"/>
  </r>
  <r>
    <x v="6"/>
    <x v="2"/>
    <x v="1"/>
    <x v="4"/>
    <x v="4"/>
    <x v="1"/>
    <x v="9"/>
    <n v="29936.202111999999"/>
    <n v="1872.92486358263"/>
    <n v="56068257.256799698"/>
    <n v="1.8729248635826301"/>
    <n v="56068.257256799639"/>
  </r>
  <r>
    <x v="6"/>
    <x v="2"/>
    <x v="1"/>
    <x v="26"/>
    <x v="25"/>
    <x v="1"/>
    <x v="9"/>
    <n v="29936.202111999999"/>
    <n v="29.9142935406724"/>
    <n v="895520.337471265"/>
    <n v="2.9914293540672401E-2"/>
    <n v="895.52033747126507"/>
  </r>
  <r>
    <x v="6"/>
    <x v="2"/>
    <x v="1"/>
    <x v="5"/>
    <x v="5"/>
    <x v="1"/>
    <x v="9"/>
    <n v="29936.202111999999"/>
    <n v="992.71117275588097"/>
    <n v="29718002.3064606"/>
    <n v="0.99271117275588094"/>
    <n v="29718.002306460599"/>
  </r>
  <r>
    <x v="6"/>
    <x v="2"/>
    <x v="1"/>
    <x v="20"/>
    <x v="20"/>
    <x v="1"/>
    <x v="9"/>
    <n v="29936.202111999999"/>
    <n v="0"/>
    <n v="0"/>
    <n v="0"/>
    <n v="0"/>
  </r>
  <r>
    <x v="6"/>
    <x v="2"/>
    <x v="1"/>
    <x v="7"/>
    <x v="7"/>
    <x v="1"/>
    <x v="9"/>
    <n v="29936.202111999999"/>
    <n v="0"/>
    <n v="0"/>
    <n v="0"/>
    <n v="0"/>
  </r>
  <r>
    <x v="6"/>
    <x v="2"/>
    <x v="1"/>
    <x v="8"/>
    <x v="8"/>
    <x v="1"/>
    <x v="9"/>
    <n v="29936.202111999999"/>
    <n v="280.21896598872303"/>
    <n v="8388691.6014540605"/>
    <n v="0.28021896598872303"/>
    <n v="8388.6916014540657"/>
  </r>
  <r>
    <x v="6"/>
    <x v="2"/>
    <x v="1"/>
    <x v="9"/>
    <x v="9"/>
    <x v="1"/>
    <x v="9"/>
    <n v="29936.202111999999"/>
    <n v="0"/>
    <n v="0"/>
    <n v="0"/>
    <n v="0"/>
  </r>
  <r>
    <x v="6"/>
    <x v="2"/>
    <x v="1"/>
    <x v="10"/>
    <x v="10"/>
    <x v="1"/>
    <x v="9"/>
    <n v="29936.202111999999"/>
    <n v="3379.9043868907002"/>
    <n v="101181500.84519599"/>
    <n v="3.3799043868907002"/>
    <n v="101181.50084519543"/>
  </r>
  <r>
    <x v="6"/>
    <x v="2"/>
    <x v="1"/>
    <x v="11"/>
    <x v="11"/>
    <x v="1"/>
    <x v="9"/>
    <n v="29936.202111999999"/>
    <n v="10.9328518502123"/>
    <n v="327288.06264850899"/>
    <n v="1.09328518502123E-2"/>
    <n v="327.28806264850857"/>
  </r>
  <r>
    <x v="6"/>
    <x v="2"/>
    <x v="1"/>
    <x v="12"/>
    <x v="12"/>
    <x v="1"/>
    <x v="9"/>
    <n v="29936.202111999999"/>
    <n v="4705.7230798465398"/>
    <n v="140871477.20138901"/>
    <n v="4.7057230798465399"/>
    <n v="140871.47720138912"/>
  </r>
  <r>
    <x v="6"/>
    <x v="2"/>
    <x v="1"/>
    <x v="13"/>
    <x v="13"/>
    <x v="1"/>
    <x v="9"/>
    <n v="29936.202111999999"/>
    <n v="94.494276018512195"/>
    <n v="2828799.7453172999"/>
    <n v="9.4494276018512194E-2"/>
    <n v="2828.7997453172957"/>
  </r>
  <r>
    <x v="6"/>
    <x v="2"/>
    <x v="1"/>
    <x v="14"/>
    <x v="14"/>
    <x v="1"/>
    <x v="9"/>
    <n v="29936.202111999999"/>
    <n v="11.9376186919161"/>
    <n v="357366.96589718899"/>
    <n v="1.19376186919161E-2"/>
    <n v="357.3669658971894"/>
  </r>
  <r>
    <x v="6"/>
    <x v="2"/>
    <x v="1"/>
    <x v="16"/>
    <x v="16"/>
    <x v="1"/>
    <x v="9"/>
    <n v="29936.202111999999"/>
    <n v="48.881053145568202"/>
    <n v="1463313.0864131399"/>
    <n v="4.8881053145568204E-2"/>
    <n v="1463.3130864131431"/>
  </r>
  <r>
    <x v="6"/>
    <x v="2"/>
    <x v="1"/>
    <x v="34"/>
    <x v="33"/>
    <x v="1"/>
    <x v="9"/>
    <n v="29936.202111999999"/>
    <n v="2.0400798009721699"/>
    <n v="61072.241246511599"/>
    <n v="2.0400798009721699E-3"/>
    <n v="61.072241246511609"/>
  </r>
  <r>
    <x v="6"/>
    <x v="2"/>
    <x v="1"/>
    <x v="22"/>
    <x v="22"/>
    <x v="1"/>
    <x v="9"/>
    <n v="29936.202111999999"/>
    <n v="28.8533275610842"/>
    <n v="863759.04547235603"/>
    <n v="2.8853327561084198E-2"/>
    <n v="863.75904547235655"/>
  </r>
  <r>
    <x v="6"/>
    <x v="2"/>
    <x v="1"/>
    <x v="17"/>
    <x v="17"/>
    <x v="1"/>
    <x v="9"/>
    <n v="29936.202111999999"/>
    <n v="0.82114655814341397"/>
    <n v="24582.0093281544"/>
    <n v="8.21146558143414E-4"/>
    <n v="24.582009328154399"/>
  </r>
  <r>
    <x v="6"/>
    <x v="2"/>
    <x v="1"/>
    <x v="18"/>
    <x v="18"/>
    <x v="1"/>
    <x v="9"/>
    <n v="29936.202111999999"/>
    <n v="209.313427327059"/>
    <n v="6266049.0652182801"/>
    <n v="0.20931342732705902"/>
    <n v="6266.0490652182625"/>
  </r>
  <r>
    <x v="6"/>
    <x v="2"/>
    <x v="1"/>
    <x v="29"/>
    <x v="28"/>
    <x v="1"/>
    <x v="9"/>
    <n v="29936.202111999999"/>
    <n v="25.548988700725701"/>
    <n v="764839.68950212805"/>
    <n v="2.5548988700725701E-2"/>
    <n v="764.83968950212886"/>
  </r>
  <r>
    <x v="6"/>
    <x v="2"/>
    <x v="1"/>
    <x v="37"/>
    <x v="35"/>
    <x v="1"/>
    <x v="9"/>
    <n v="29936.202111999999"/>
    <n v="105.337153444752"/>
    <n v="3153394.31542486"/>
    <n v="0.105337153444752"/>
    <n v="3153.3943154248527"/>
  </r>
  <r>
    <x v="6"/>
    <x v="2"/>
    <x v="1"/>
    <x v="0"/>
    <x v="0"/>
    <x v="1"/>
    <x v="10"/>
    <n v="29936.202111999999"/>
    <n v="135.796169081644"/>
    <n v="4065221.5636634198"/>
    <n v="0.13579616908164399"/>
    <n v="4065.2215636634196"/>
  </r>
  <r>
    <x v="6"/>
    <x v="2"/>
    <x v="1"/>
    <x v="24"/>
    <x v="24"/>
    <x v="1"/>
    <x v="10"/>
    <n v="29936.202111999999"/>
    <n v="48.284666753960998"/>
    <n v="1445459.5428571401"/>
    <n v="4.8284666753960995E-2"/>
    <n v="1445.4595428571433"/>
  </r>
  <r>
    <x v="6"/>
    <x v="2"/>
    <x v="1"/>
    <x v="33"/>
    <x v="32"/>
    <x v="1"/>
    <x v="10"/>
    <n v="29936.202111999999"/>
    <n v="178.31284190272501"/>
    <n v="5338009.2743650796"/>
    <n v="0.17831284190272501"/>
    <n v="5338.0092743650785"/>
  </r>
  <r>
    <x v="6"/>
    <x v="2"/>
    <x v="1"/>
    <x v="1"/>
    <x v="1"/>
    <x v="1"/>
    <x v="10"/>
    <n v="29936.202111999999"/>
    <n v="2062.9830597884202"/>
    <n v="61757877.8314583"/>
    <n v="2.06298305978842"/>
    <n v="61757.877831458318"/>
  </r>
  <r>
    <x v="6"/>
    <x v="2"/>
    <x v="1"/>
    <x v="2"/>
    <x v="2"/>
    <x v="1"/>
    <x v="10"/>
    <n v="29936.202111999999"/>
    <n v="40.723271103741098"/>
    <n v="1219100.0744233599"/>
    <n v="4.0723271103741097E-2"/>
    <n v="1219.1000744233627"/>
  </r>
  <r>
    <x v="6"/>
    <x v="2"/>
    <x v="1"/>
    <x v="3"/>
    <x v="3"/>
    <x v="1"/>
    <x v="10"/>
    <n v="29936.202111999999"/>
    <n v="2365.5968748996902"/>
    <n v="70816986.1625126"/>
    <n v="2.3655968748996901"/>
    <n v="70816.986162512694"/>
  </r>
  <r>
    <x v="6"/>
    <x v="2"/>
    <x v="1"/>
    <x v="4"/>
    <x v="4"/>
    <x v="1"/>
    <x v="10"/>
    <n v="29936.202111999999"/>
    <n v="2200.35836341923"/>
    <n v="65870372.6861476"/>
    <n v="2.2003583634192299"/>
    <n v="65870.372686147617"/>
  </r>
  <r>
    <x v="6"/>
    <x v="2"/>
    <x v="1"/>
    <x v="26"/>
    <x v="25"/>
    <x v="1"/>
    <x v="10"/>
    <n v="29936.202111999999"/>
    <n v="44.8306386858293"/>
    <n v="1342059.06050903"/>
    <n v="4.4830638685829302E-2"/>
    <n v="1342.059060509032"/>
  </r>
  <r>
    <x v="6"/>
    <x v="2"/>
    <x v="1"/>
    <x v="5"/>
    <x v="5"/>
    <x v="1"/>
    <x v="10"/>
    <n v="29936.202111999999"/>
    <n v="712.87615988975995"/>
    <n v="21340804.803286299"/>
    <n v="0.71287615988975994"/>
    <n v="21340.804803286279"/>
  </r>
  <r>
    <x v="6"/>
    <x v="2"/>
    <x v="1"/>
    <x v="20"/>
    <x v="20"/>
    <x v="1"/>
    <x v="10"/>
    <n v="29936.202111999999"/>
    <n v="12.640199440225199"/>
    <n v="378399.56517857203"/>
    <n v="1.26401994402252E-2"/>
    <n v="378.39956517857081"/>
  </r>
  <r>
    <x v="6"/>
    <x v="2"/>
    <x v="1"/>
    <x v="7"/>
    <x v="7"/>
    <x v="1"/>
    <x v="10"/>
    <n v="29936.202111999999"/>
    <n v="6.7900312622757601"/>
    <n v="203267.748214286"/>
    <n v="6.7900312622757603E-3"/>
    <n v="203.26774821428563"/>
  </r>
  <r>
    <x v="6"/>
    <x v="2"/>
    <x v="1"/>
    <x v="8"/>
    <x v="8"/>
    <x v="1"/>
    <x v="10"/>
    <n v="29936.202111999999"/>
    <n v="761.26073596757396"/>
    <n v="22789255.251855198"/>
    <n v="0.76126073596757393"/>
    <n v="22789.25525185516"/>
  </r>
  <r>
    <x v="6"/>
    <x v="2"/>
    <x v="1"/>
    <x v="9"/>
    <x v="9"/>
    <x v="1"/>
    <x v="10"/>
    <n v="29936.202111999999"/>
    <n v="798.18498478998902"/>
    <n v="23894627.0274368"/>
    <n v="0.798184984789989"/>
    <n v="23894.627027436756"/>
  </r>
  <r>
    <x v="6"/>
    <x v="2"/>
    <x v="1"/>
    <x v="10"/>
    <x v="10"/>
    <x v="1"/>
    <x v="10"/>
    <n v="29936.202111999999"/>
    <n v="2550.6880735509098"/>
    <n v="76357913.694488093"/>
    <n v="2.5506880735509099"/>
    <n v="76357.913694487957"/>
  </r>
  <r>
    <x v="6"/>
    <x v="2"/>
    <x v="1"/>
    <x v="11"/>
    <x v="11"/>
    <x v="1"/>
    <x v="10"/>
    <n v="29936.202111999999"/>
    <n v="48.744963319423299"/>
    <n v="1459239.0738722801"/>
    <n v="4.8744963319423296E-2"/>
    <n v="1459.2390738722822"/>
  </r>
  <r>
    <x v="6"/>
    <x v="2"/>
    <x v="1"/>
    <x v="12"/>
    <x v="12"/>
    <x v="1"/>
    <x v="10"/>
    <n v="29936.202111999999"/>
    <n v="10205.1292514897"/>
    <n v="305502811.85167998"/>
    <n v="10.2051292514897"/>
    <n v="305502.81185167894"/>
  </r>
  <r>
    <x v="6"/>
    <x v="2"/>
    <x v="1"/>
    <x v="13"/>
    <x v="13"/>
    <x v="1"/>
    <x v="10"/>
    <n v="29936.202111999999"/>
    <n v="732.89777750784197"/>
    <n v="21940175.9949104"/>
    <n v="0.73289777750784202"/>
    <n v="21940.175994910365"/>
  </r>
  <r>
    <x v="6"/>
    <x v="2"/>
    <x v="1"/>
    <x v="14"/>
    <x v="14"/>
    <x v="1"/>
    <x v="10"/>
    <n v="29936.202111999999"/>
    <n v="201.306963393291"/>
    <n v="6026365.9426945401"/>
    <n v="0.20130696339329099"/>
    <n v="6026.3659426945442"/>
  </r>
  <r>
    <x v="6"/>
    <x v="2"/>
    <x v="1"/>
    <x v="19"/>
    <x v="19"/>
    <x v="1"/>
    <x v="10"/>
    <n v="29936.202111999999"/>
    <n v="2.26971893552409E-3"/>
    <n v="67.946764791282803"/>
    <n v="2.26971893552409E-6"/>
    <n v="6.7946764791282657E-2"/>
  </r>
  <r>
    <x v="6"/>
    <x v="2"/>
    <x v="1"/>
    <x v="15"/>
    <x v="15"/>
    <x v="1"/>
    <x v="10"/>
    <n v="29936.202111999999"/>
    <n v="220.83263950384301"/>
    <n v="6610890.5291134696"/>
    <n v="0.22083263950384302"/>
    <n v="6610.8905291134797"/>
  </r>
  <r>
    <x v="6"/>
    <x v="2"/>
    <x v="1"/>
    <x v="16"/>
    <x v="16"/>
    <x v="1"/>
    <x v="10"/>
    <n v="29936.202111999999"/>
    <n v="183.20010934779401"/>
    <n v="5484315.5003760699"/>
    <n v="0.18320010934779402"/>
    <n v="5484.3155003760621"/>
  </r>
  <r>
    <x v="6"/>
    <x v="2"/>
    <x v="1"/>
    <x v="34"/>
    <x v="33"/>
    <x v="1"/>
    <x v="10"/>
    <n v="29936.202111999999"/>
    <n v="1.5178718173350101"/>
    <n v="45439.317503849503"/>
    <n v="1.5178718173350101E-3"/>
    <n v="45.439317503849608"/>
  </r>
  <r>
    <x v="6"/>
    <x v="2"/>
    <x v="1"/>
    <x v="22"/>
    <x v="22"/>
    <x v="1"/>
    <x v="10"/>
    <n v="29936.202111999999"/>
    <n v="43.162523073629004"/>
    <n v="1292122.01439602"/>
    <n v="4.3162523073629007E-2"/>
    <n v="1292.1220143960213"/>
  </r>
  <r>
    <x v="6"/>
    <x v="2"/>
    <x v="1"/>
    <x v="18"/>
    <x v="18"/>
    <x v="1"/>
    <x v="10"/>
    <n v="29936.202111999999"/>
    <n v="256.66960086078399"/>
    <n v="7683713.0473748101"/>
    <n v="0.256669600860784"/>
    <n v="7683.7130473747984"/>
  </r>
  <r>
    <x v="6"/>
    <x v="2"/>
    <x v="1"/>
    <x v="35"/>
    <x v="21"/>
    <x v="1"/>
    <x v="10"/>
    <n v="29936.202111999999"/>
    <n v="105.174588512206"/>
    <n v="3148527.7387478398"/>
    <n v="0.105174588512206"/>
    <n v="3148.5277387478322"/>
  </r>
  <r>
    <x v="6"/>
    <x v="2"/>
    <x v="1"/>
    <x v="25"/>
    <x v="21"/>
    <x v="1"/>
    <x v="10"/>
    <n v="29936.202111999999"/>
    <n v="5.18727055000861"/>
    <n v="155287.179594683"/>
    <n v="5.1872705500086097E-3"/>
    <n v="155.28717959468315"/>
  </r>
  <r>
    <x v="6"/>
    <x v="2"/>
    <x v="1"/>
    <x v="21"/>
    <x v="21"/>
    <x v="1"/>
    <x v="10"/>
    <n v="29936.202111999999"/>
    <n v="107.934046748981"/>
    <n v="3231135.43824356"/>
    <n v="0.10793404674898101"/>
    <n v="3231.135438243552"/>
  </r>
  <r>
    <x v="6"/>
    <x v="2"/>
    <x v="1"/>
    <x v="29"/>
    <x v="28"/>
    <x v="1"/>
    <x v="10"/>
    <n v="29936.202111999999"/>
    <n v="35.293330578246199"/>
    <n v="1056548.27739601"/>
    <n v="3.5293330578246199E-2"/>
    <n v="1056.548277396008"/>
  </r>
  <r>
    <x v="6"/>
    <x v="2"/>
    <x v="1"/>
    <x v="37"/>
    <x v="35"/>
    <x v="1"/>
    <x v="10"/>
    <n v="29936.202111999999"/>
    <n v="1087.6073485387701"/>
    <n v="32558833.404353"/>
    <n v="1.0876073485387701"/>
    <n v="32558.833404353049"/>
  </r>
  <r>
    <x v="6"/>
    <x v="2"/>
    <x v="1"/>
    <x v="0"/>
    <x v="0"/>
    <x v="1"/>
    <x v="11"/>
    <n v="29936.202111999999"/>
    <n v="60.291199691692398"/>
    <n v="1804889.5395454499"/>
    <n v="6.0291199691692401E-2"/>
    <n v="1804.8895395454558"/>
  </r>
  <r>
    <x v="6"/>
    <x v="2"/>
    <x v="1"/>
    <x v="24"/>
    <x v="24"/>
    <x v="1"/>
    <x v="11"/>
    <n v="29936.202111999999"/>
    <n v="100.82167631864"/>
    <n v="3018218.0795454602"/>
    <n v="0.10082167631864"/>
    <n v="3018.218079545451"/>
  </r>
  <r>
    <x v="6"/>
    <x v="2"/>
    <x v="1"/>
    <x v="33"/>
    <x v="32"/>
    <x v="1"/>
    <x v="11"/>
    <n v="29936.202111999999"/>
    <n v="72.268644858298899"/>
    <n v="2163448.7588383802"/>
    <n v="7.2268644858298897E-2"/>
    <n v="2163.4487588383854"/>
  </r>
  <r>
    <x v="6"/>
    <x v="2"/>
    <x v="1"/>
    <x v="1"/>
    <x v="1"/>
    <x v="1"/>
    <x v="11"/>
    <n v="29936.202111999999"/>
    <n v="1119.23371620073"/>
    <n v="33505606.73875"/>
    <n v="1.11923371620073"/>
    <n v="33505.606738749899"/>
  </r>
  <r>
    <x v="6"/>
    <x v="2"/>
    <x v="1"/>
    <x v="2"/>
    <x v="2"/>
    <x v="1"/>
    <x v="11"/>
    <n v="29936.202111999999"/>
    <n v="529.16854910528298"/>
    <n v="15841296.6373295"/>
    <n v="0.52916854910528299"/>
    <n v="15841.296637329548"/>
  </r>
  <r>
    <x v="6"/>
    <x v="2"/>
    <x v="1"/>
    <x v="3"/>
    <x v="3"/>
    <x v="1"/>
    <x v="11"/>
    <n v="29936.202111999999"/>
    <n v="447.78258650816798"/>
    <n v="13404910.011942601"/>
    <n v="0.44778258650816799"/>
    <n v="13404.91001194264"/>
  </r>
  <r>
    <x v="6"/>
    <x v="2"/>
    <x v="1"/>
    <x v="4"/>
    <x v="4"/>
    <x v="1"/>
    <x v="11"/>
    <n v="29936.202111999999"/>
    <n v="1647.0919128948599"/>
    <n v="49307676.401461303"/>
    <n v="1.6470919128948598"/>
    <n v="49307.67640146122"/>
  </r>
  <r>
    <x v="6"/>
    <x v="2"/>
    <x v="1"/>
    <x v="26"/>
    <x v="25"/>
    <x v="1"/>
    <x v="11"/>
    <n v="29936.202111999999"/>
    <n v="138.69505800881501"/>
    <n v="4152003.28848746"/>
    <n v="0.13869505800881501"/>
    <n v="4152.0032884874508"/>
  </r>
  <r>
    <x v="6"/>
    <x v="2"/>
    <x v="1"/>
    <x v="5"/>
    <x v="5"/>
    <x v="1"/>
    <x v="11"/>
    <n v="29936.202111999999"/>
    <n v="6024.5145326505999"/>
    <n v="180351084.67611"/>
    <n v="6.0245145326506"/>
    <n v="180351.08467610957"/>
  </r>
  <r>
    <x v="6"/>
    <x v="2"/>
    <x v="1"/>
    <x v="20"/>
    <x v="20"/>
    <x v="1"/>
    <x v="11"/>
    <n v="29936.202111999999"/>
    <n v="36.261084145765601"/>
    <n v="1085519.14378788"/>
    <n v="3.62610841457656E-2"/>
    <n v="1085.5191437878777"/>
  </r>
  <r>
    <x v="6"/>
    <x v="2"/>
    <x v="1"/>
    <x v="7"/>
    <x v="7"/>
    <x v="1"/>
    <x v="11"/>
    <n v="29936.202111999999"/>
    <n v="0"/>
    <n v="0"/>
    <n v="0"/>
    <n v="0"/>
  </r>
  <r>
    <x v="6"/>
    <x v="2"/>
    <x v="1"/>
    <x v="8"/>
    <x v="8"/>
    <x v="1"/>
    <x v="11"/>
    <n v="29936.202111999999"/>
    <n v="213.12357378130699"/>
    <n v="6380110.3795489501"/>
    <n v="0.21312357378130697"/>
    <n v="6380.1103795489498"/>
  </r>
  <r>
    <x v="6"/>
    <x v="2"/>
    <x v="1"/>
    <x v="9"/>
    <x v="9"/>
    <x v="1"/>
    <x v="11"/>
    <n v="29936.202111999999"/>
    <n v="12.9677710776706"/>
    <n v="388205.81592329597"/>
    <n v="1.29677710776706E-2"/>
    <n v="388.20581592329512"/>
  </r>
  <r>
    <x v="6"/>
    <x v="2"/>
    <x v="1"/>
    <x v="10"/>
    <x v="10"/>
    <x v="1"/>
    <x v="11"/>
    <n v="29936.202111999999"/>
    <n v="3941.9080433075901"/>
    <n v="118005755.89137401"/>
    <n v="3.9419080433075901"/>
    <n v="118005.75589137446"/>
  </r>
  <r>
    <x v="6"/>
    <x v="2"/>
    <x v="1"/>
    <x v="11"/>
    <x v="11"/>
    <x v="1"/>
    <x v="11"/>
    <n v="29936.202111999999"/>
    <n v="12.3723013838589"/>
    <n v="370379.714817776"/>
    <n v="1.23723013838589E-2"/>
    <n v="370.37971481777731"/>
  </r>
  <r>
    <x v="6"/>
    <x v="2"/>
    <x v="1"/>
    <x v="12"/>
    <x v="12"/>
    <x v="1"/>
    <x v="11"/>
    <n v="29936.202111999999"/>
    <n v="3071.1692756163102"/>
    <n v="91939144.155014396"/>
    <n v="3.07116927561631"/>
    <n v="91939.144155014481"/>
  </r>
  <r>
    <x v="6"/>
    <x v="2"/>
    <x v="1"/>
    <x v="13"/>
    <x v="13"/>
    <x v="1"/>
    <x v="11"/>
    <n v="29936.202111999999"/>
    <n v="254.06342410422499"/>
    <n v="7605694.0132508399"/>
    <n v="0.254063424104225"/>
    <n v="7605.6940132508516"/>
  </r>
  <r>
    <x v="6"/>
    <x v="2"/>
    <x v="1"/>
    <x v="14"/>
    <x v="14"/>
    <x v="1"/>
    <x v="11"/>
    <n v="29936.202111999999"/>
    <n v="61.568782449404999"/>
    <n v="1843135.5151951499"/>
    <n v="6.1568782449405002E-2"/>
    <n v="1843.1355151951466"/>
  </r>
  <r>
    <x v="6"/>
    <x v="2"/>
    <x v="1"/>
    <x v="15"/>
    <x v="15"/>
    <x v="1"/>
    <x v="11"/>
    <n v="29936.202111999999"/>
    <n v="6.19949212553355"/>
    <n v="185589.249261725"/>
    <n v="6.1994921255335497E-3"/>
    <n v="185.5892492617248"/>
  </r>
  <r>
    <x v="6"/>
    <x v="2"/>
    <x v="1"/>
    <x v="16"/>
    <x v="16"/>
    <x v="1"/>
    <x v="11"/>
    <n v="29936.202111999999"/>
    <n v="207.592826949722"/>
    <n v="6214540.8245683201"/>
    <n v="0.207592826949722"/>
    <n v="6214.5408245683184"/>
  </r>
  <r>
    <x v="6"/>
    <x v="2"/>
    <x v="1"/>
    <x v="34"/>
    <x v="33"/>
    <x v="1"/>
    <x v="11"/>
    <n v="29936.202111999999"/>
    <n v="2.6375355331889199"/>
    <n v="78957.796799125004"/>
    <n v="2.63753553318892E-3"/>
    <n v="78.957796799125191"/>
  </r>
  <r>
    <x v="6"/>
    <x v="2"/>
    <x v="1"/>
    <x v="22"/>
    <x v="22"/>
    <x v="1"/>
    <x v="11"/>
    <n v="29936.202111999999"/>
    <n v="105.755325080924"/>
    <n v="3165912.7860428002"/>
    <n v="0.105755325080924"/>
    <n v="3165.9127860428034"/>
  </r>
  <r>
    <x v="6"/>
    <x v="2"/>
    <x v="1"/>
    <x v="17"/>
    <x v="17"/>
    <x v="1"/>
    <x v="11"/>
    <n v="29936.202111999999"/>
    <n v="0.15445131828642"/>
    <n v="4623.6858806870996"/>
    <n v="1.5445131828642001E-4"/>
    <n v="4.6236858806871108"/>
  </r>
  <r>
    <x v="6"/>
    <x v="2"/>
    <x v="1"/>
    <x v="18"/>
    <x v="18"/>
    <x v="1"/>
    <x v="11"/>
    <n v="29936.202111999999"/>
    <n v="98.515975453697706"/>
    <n v="2949194.15244273"/>
    <n v="9.851597545369771E-2"/>
    <n v="2949.1941524427252"/>
  </r>
  <r>
    <x v="6"/>
    <x v="2"/>
    <x v="1"/>
    <x v="35"/>
    <x v="21"/>
    <x v="1"/>
    <x v="11"/>
    <n v="29936.202111999999"/>
    <n v="66.458072033816507"/>
    <n v="1989502.2763781899"/>
    <n v="6.6458072033816512E-2"/>
    <n v="1989.502276378186"/>
  </r>
  <r>
    <x v="6"/>
    <x v="2"/>
    <x v="1"/>
    <x v="25"/>
    <x v="21"/>
    <x v="1"/>
    <x v="11"/>
    <n v="29936.202111999999"/>
    <n v="37.061862986098198"/>
    <n v="1109491.42099909"/>
    <n v="3.7061862986098197E-2"/>
    <n v="1109.4914209990875"/>
  </r>
  <r>
    <x v="6"/>
    <x v="2"/>
    <x v="1"/>
    <x v="21"/>
    <x v="21"/>
    <x v="1"/>
    <x v="11"/>
    <n v="29936.202111999999"/>
    <n v="141.42493991480799"/>
    <n v="4233725.5849671401"/>
    <n v="0.14142493991480801"/>
    <n v="4233.7255849671483"/>
  </r>
  <r>
    <x v="6"/>
    <x v="2"/>
    <x v="1"/>
    <x v="29"/>
    <x v="28"/>
    <x v="1"/>
    <x v="11"/>
    <n v="29936.202111999999"/>
    <n v="2.4455021321214301"/>
    <n v="73209.046092514094"/>
    <n v="2.4455021321214301E-3"/>
    <n v="73.209046092514058"/>
  </r>
  <r>
    <x v="6"/>
    <x v="2"/>
    <x v="1"/>
    <x v="0"/>
    <x v="0"/>
    <x v="1"/>
    <x v="12"/>
    <n v="29936.202111999999"/>
    <n v="63.863345194718597"/>
    <n v="1911826.0092975199"/>
    <n v="6.3863345194718604E-2"/>
    <n v="1911.8260092975202"/>
  </r>
  <r>
    <x v="6"/>
    <x v="2"/>
    <x v="1"/>
    <x v="33"/>
    <x v="32"/>
    <x v="1"/>
    <x v="12"/>
    <n v="29936.202111999999"/>
    <n v="1179.43660462708"/>
    <n v="35307852.574407399"/>
    <n v="1.1794366046270799"/>
    <n v="35307.852574407298"/>
  </r>
  <r>
    <x v="6"/>
    <x v="2"/>
    <x v="1"/>
    <x v="1"/>
    <x v="1"/>
    <x v="1"/>
    <x v="12"/>
    <n v="29936.202111999999"/>
    <n v="0"/>
    <n v="0"/>
    <n v="0"/>
    <n v="0"/>
  </r>
  <r>
    <x v="6"/>
    <x v="2"/>
    <x v="1"/>
    <x v="3"/>
    <x v="3"/>
    <x v="1"/>
    <x v="12"/>
    <n v="29936.202111999999"/>
    <n v="464.42542475823001"/>
    <n v="13903133.3815138"/>
    <n v="0.46442542475823001"/>
    <n v="13903.133381513822"/>
  </r>
  <r>
    <x v="6"/>
    <x v="2"/>
    <x v="1"/>
    <x v="4"/>
    <x v="4"/>
    <x v="1"/>
    <x v="12"/>
    <n v="29936.202111999999"/>
    <n v="3525.1741976641301"/>
    <n v="105530327.261281"/>
    <n v="3.5251741976641302"/>
    <n v="105530.32726128084"/>
  </r>
  <r>
    <x v="6"/>
    <x v="2"/>
    <x v="1"/>
    <x v="26"/>
    <x v="25"/>
    <x v="1"/>
    <x v="12"/>
    <n v="29936.202111999999"/>
    <n v="5.9495510990303799"/>
    <n v="178106.964176245"/>
    <n v="5.9495510990303802E-3"/>
    <n v="178.10696417624519"/>
  </r>
  <r>
    <x v="6"/>
    <x v="2"/>
    <x v="1"/>
    <x v="5"/>
    <x v="5"/>
    <x v="1"/>
    <x v="12"/>
    <n v="29936.202111999999"/>
    <n v="3091.03856751997"/>
    <n v="92533955.293264806"/>
    <n v="3.0910385675199699"/>
    <n v="92533.955293264778"/>
  </r>
  <r>
    <x v="6"/>
    <x v="2"/>
    <x v="1"/>
    <x v="20"/>
    <x v="20"/>
    <x v="1"/>
    <x v="12"/>
    <n v="29936.202111999999"/>
    <n v="40.308191548273797"/>
    <n v="1206674.1689583301"/>
    <n v="4.0308191548273795E-2"/>
    <n v="1206.6741689583346"/>
  </r>
  <r>
    <x v="6"/>
    <x v="2"/>
    <x v="1"/>
    <x v="7"/>
    <x v="7"/>
    <x v="1"/>
    <x v="12"/>
    <n v="29936.202111999999"/>
    <n v="0"/>
    <n v="0"/>
    <n v="0"/>
    <n v="0"/>
  </r>
  <r>
    <x v="6"/>
    <x v="2"/>
    <x v="1"/>
    <x v="8"/>
    <x v="8"/>
    <x v="1"/>
    <x v="12"/>
    <n v="29936.202111999999"/>
    <n v="170.35791972441999"/>
    <n v="5099869.1162500996"/>
    <n v="0.17035791972441999"/>
    <n v="5099.8691162501082"/>
  </r>
  <r>
    <x v="6"/>
    <x v="2"/>
    <x v="1"/>
    <x v="9"/>
    <x v="9"/>
    <x v="1"/>
    <x v="12"/>
    <n v="29936.202111999999"/>
    <n v="13.7637727238008"/>
    <n v="412035.08208333299"/>
    <n v="1.3763772723800799E-2"/>
    <n v="412.03508208333346"/>
  </r>
  <r>
    <x v="6"/>
    <x v="2"/>
    <x v="1"/>
    <x v="10"/>
    <x v="10"/>
    <x v="1"/>
    <x v="12"/>
    <n v="29936.202111999999"/>
    <n v="4438.9117476791598"/>
    <n v="132884159.235854"/>
    <n v="4.4389117476791595"/>
    <n v="132884.15923585446"/>
  </r>
  <r>
    <x v="6"/>
    <x v="2"/>
    <x v="1"/>
    <x v="11"/>
    <x v="11"/>
    <x v="1"/>
    <x v="12"/>
    <n v="29936.202111999999"/>
    <n v="6.7719349157705899"/>
    <n v="202726.012327818"/>
    <n v="6.7719349157705899E-3"/>
    <n v="202.72601232781807"/>
  </r>
  <r>
    <x v="6"/>
    <x v="2"/>
    <x v="1"/>
    <x v="12"/>
    <x v="12"/>
    <x v="1"/>
    <x v="12"/>
    <n v="29936.202111999999"/>
    <n v="1830.0287428179499"/>
    <n v="54784110.3157674"/>
    <n v="1.83002874281795"/>
    <n v="54784.110315767415"/>
  </r>
  <r>
    <x v="6"/>
    <x v="2"/>
    <x v="1"/>
    <x v="36"/>
    <x v="34"/>
    <x v="1"/>
    <x v="12"/>
    <n v="29936.202111999999"/>
    <n v="2.07955416052868"/>
    <n v="62253.953652436998"/>
    <n v="2.0795541605286801E-3"/>
    <n v="62.253953652437062"/>
  </r>
  <r>
    <x v="6"/>
    <x v="2"/>
    <x v="1"/>
    <x v="23"/>
    <x v="23"/>
    <x v="1"/>
    <x v="12"/>
    <n v="29936.202111999999"/>
    <n v="3.0239646132340798"/>
    <n v="90526.015841311499"/>
    <n v="3.0239646132340799E-3"/>
    <n v="90.52601584131132"/>
  </r>
  <r>
    <x v="6"/>
    <x v="2"/>
    <x v="1"/>
    <x v="13"/>
    <x v="13"/>
    <x v="1"/>
    <x v="12"/>
    <n v="29936.202111999999"/>
    <n v="89.791757196244305"/>
    <n v="2688024.1914184"/>
    <n v="8.9791757196244298E-2"/>
    <n v="2688.0241914183998"/>
  </r>
  <r>
    <x v="6"/>
    <x v="2"/>
    <x v="1"/>
    <x v="14"/>
    <x v="14"/>
    <x v="1"/>
    <x v="12"/>
    <n v="29936.202111999999"/>
    <n v="23.7254205108833"/>
    <n v="710248.983605991"/>
    <n v="2.3725420510883301E-2"/>
    <n v="710.24898360599275"/>
  </r>
  <r>
    <x v="6"/>
    <x v="2"/>
    <x v="1"/>
    <x v="16"/>
    <x v="16"/>
    <x v="1"/>
    <x v="12"/>
    <n v="29936.202111999999"/>
    <n v="58.947181281467302"/>
    <n v="1764654.73277471"/>
    <n v="5.8947181281467302E-2"/>
    <n v="1764.6547327747082"/>
  </r>
  <r>
    <x v="6"/>
    <x v="2"/>
    <x v="1"/>
    <x v="34"/>
    <x v="33"/>
    <x v="1"/>
    <x v="12"/>
    <n v="29936.202111999999"/>
    <n v="1.1949962059513199"/>
    <n v="35773.647944431999"/>
    <n v="1.1949962059513201E-3"/>
    <n v="35.773647944431893"/>
  </r>
  <r>
    <x v="6"/>
    <x v="2"/>
    <x v="1"/>
    <x v="22"/>
    <x v="22"/>
    <x v="1"/>
    <x v="12"/>
    <n v="29936.202111999999"/>
    <n v="319.33451707044799"/>
    <n v="9559662.6443588492"/>
    <n v="0.31933451707044797"/>
    <n v="9559.6626443588448"/>
  </r>
  <r>
    <x v="6"/>
    <x v="2"/>
    <x v="1"/>
    <x v="18"/>
    <x v="18"/>
    <x v="1"/>
    <x v="12"/>
    <n v="29936.202111999999"/>
    <n v="9.2645088404686309"/>
    <n v="277344.20911668002"/>
    <n v="9.2645088404686316E-3"/>
    <n v="277.34420911667974"/>
  </r>
  <r>
    <x v="6"/>
    <x v="2"/>
    <x v="1"/>
    <x v="35"/>
    <x v="21"/>
    <x v="1"/>
    <x v="12"/>
    <n v="29936.202111999999"/>
    <n v="11.9226589998246"/>
    <n v="356919.12953120598"/>
    <n v="1.1922658999824601E-2"/>
    <n v="356.91912953120499"/>
  </r>
  <r>
    <x v="6"/>
    <x v="2"/>
    <x v="1"/>
    <x v="25"/>
    <x v="21"/>
    <x v="1"/>
    <x v="12"/>
    <n v="29936.202111999999"/>
    <n v="61.843852365399101"/>
    <n v="1851370.0637952799"/>
    <n v="6.1843852365399105E-2"/>
    <n v="1851.3700637952768"/>
  </r>
  <r>
    <x v="6"/>
    <x v="2"/>
    <x v="1"/>
    <x v="21"/>
    <x v="21"/>
    <x v="1"/>
    <x v="12"/>
    <n v="29936.202111999999"/>
    <n v="110.69406136792701"/>
    <n v="3313759.7937083901"/>
    <n v="0.110694061367927"/>
    <n v="3313.7597937083938"/>
  </r>
  <r>
    <x v="6"/>
    <x v="2"/>
    <x v="1"/>
    <x v="32"/>
    <x v="31"/>
    <x v="1"/>
    <x v="12"/>
    <n v="29936.202111999999"/>
    <n v="2.0037943283289801"/>
    <n v="59985.992003735599"/>
    <n v="2.00379432832898E-3"/>
    <n v="59.985992003735632"/>
  </r>
  <r>
    <x v="6"/>
    <x v="2"/>
    <x v="1"/>
    <x v="29"/>
    <x v="28"/>
    <x v="1"/>
    <x v="12"/>
    <n v="29936.202111999999"/>
    <n v="49.074708139084798"/>
    <n v="1469110.38143905"/>
    <n v="4.9074708139084801E-2"/>
    <n v="1469.110381439054"/>
  </r>
  <r>
    <x v="6"/>
    <x v="2"/>
    <x v="1"/>
    <x v="0"/>
    <x v="0"/>
    <x v="1"/>
    <x v="13"/>
    <n v="29936.202111999999"/>
    <n v="31.689839077737702"/>
    <n v="948673.42752791103"/>
    <n v="3.1689839077737703E-2"/>
    <n v="948.67342752791149"/>
  </r>
  <r>
    <x v="6"/>
    <x v="2"/>
    <x v="1"/>
    <x v="24"/>
    <x v="24"/>
    <x v="1"/>
    <x v="13"/>
    <n v="29936.202111999999"/>
    <n v="541.68519871125704"/>
    <n v="16215997.589699101"/>
    <n v="0.54168519871125709"/>
    <n v="16215.997589699073"/>
  </r>
  <r>
    <x v="6"/>
    <x v="2"/>
    <x v="1"/>
    <x v="33"/>
    <x v="32"/>
    <x v="1"/>
    <x v="13"/>
    <n v="29936.202111999999"/>
    <n v="528.19887738535294"/>
    <n v="15812268.348739401"/>
    <n v="0.52819887738535298"/>
    <n v="15812.268348739433"/>
  </r>
  <r>
    <x v="6"/>
    <x v="2"/>
    <x v="1"/>
    <x v="1"/>
    <x v="1"/>
    <x v="1"/>
    <x v="13"/>
    <n v="29936.202111999999"/>
    <n v="356.76072018669498"/>
    <n v="10680061.0251316"/>
    <n v="0.35676072018669497"/>
    <n v="10680.061025131579"/>
  </r>
  <r>
    <x v="6"/>
    <x v="2"/>
    <x v="1"/>
    <x v="2"/>
    <x v="2"/>
    <x v="1"/>
    <x v="13"/>
    <n v="29936.202111999999"/>
    <n v="186.35376748004001"/>
    <n v="5578724.0476151304"/>
    <n v="0.18635376748004001"/>
    <n v="5578.7240476151301"/>
  </r>
  <r>
    <x v="6"/>
    <x v="2"/>
    <x v="1"/>
    <x v="3"/>
    <x v="3"/>
    <x v="1"/>
    <x v="13"/>
    <n v="29936.202111999999"/>
    <n v="526.92021524748304"/>
    <n v="15773990.060547199"/>
    <n v="0.526920215247483"/>
    <n v="15773.990060547194"/>
  </r>
  <r>
    <x v="6"/>
    <x v="2"/>
    <x v="1"/>
    <x v="4"/>
    <x v="4"/>
    <x v="1"/>
    <x v="13"/>
    <n v="29936.202111999999"/>
    <n v="5063.6067412362399"/>
    <n v="151585154.821334"/>
    <n v="5.0636067412362396"/>
    <n v="151585.15482133374"/>
  </r>
  <r>
    <x v="6"/>
    <x v="2"/>
    <x v="1"/>
    <x v="26"/>
    <x v="25"/>
    <x v="1"/>
    <x v="13"/>
    <n v="29936.202111999999"/>
    <n v="107.921048110855"/>
    <n v="3230746.3083854299"/>
    <n v="0.107921048110855"/>
    <n v="3230.7463083854309"/>
  </r>
  <r>
    <x v="6"/>
    <x v="2"/>
    <x v="1"/>
    <x v="5"/>
    <x v="5"/>
    <x v="1"/>
    <x v="13"/>
    <n v="29936.202111999999"/>
    <n v="1241.3077876477701"/>
    <n v="37160040.814223297"/>
    <n v="1.2413077876477701"/>
    <n v="37160.040814223219"/>
  </r>
  <r>
    <x v="6"/>
    <x v="2"/>
    <x v="1"/>
    <x v="20"/>
    <x v="20"/>
    <x v="1"/>
    <x v="13"/>
    <n v="29936.202111999999"/>
    <n v="30.0190855805876"/>
    <n v="898657.41315789497"/>
    <n v="3.00190855805876E-2"/>
    <n v="898.65741315789523"/>
  </r>
  <r>
    <x v="6"/>
    <x v="2"/>
    <x v="1"/>
    <x v="7"/>
    <x v="7"/>
    <x v="1"/>
    <x v="13"/>
    <n v="29936.202111999999"/>
    <n v="0"/>
    <n v="0"/>
    <n v="0"/>
    <n v="0"/>
  </r>
  <r>
    <x v="6"/>
    <x v="2"/>
    <x v="1"/>
    <x v="8"/>
    <x v="8"/>
    <x v="1"/>
    <x v="13"/>
    <n v="29936.202111999999"/>
    <n v="88.039715446325701"/>
    <n v="2635574.7154841698"/>
    <n v="8.8039715446325703E-2"/>
    <n v="2635.5747154841742"/>
  </r>
  <r>
    <x v="6"/>
    <x v="2"/>
    <x v="1"/>
    <x v="9"/>
    <x v="9"/>
    <x v="1"/>
    <x v="13"/>
    <n v="29936.202111999999"/>
    <n v="1457.97107208037"/>
    <n v="43646116.687247202"/>
    <n v="1.45797107208037"/>
    <n v="43646.116687247275"/>
  </r>
  <r>
    <x v="6"/>
    <x v="2"/>
    <x v="1"/>
    <x v="10"/>
    <x v="10"/>
    <x v="1"/>
    <x v="13"/>
    <n v="29936.202111999999"/>
    <n v="5167.5334852113001"/>
    <n v="154696326.83381301"/>
    <n v="5.1675334852113002"/>
    <n v="154696.32683381325"/>
  </r>
  <r>
    <x v="6"/>
    <x v="2"/>
    <x v="1"/>
    <x v="11"/>
    <x v="11"/>
    <x v="1"/>
    <x v="13"/>
    <n v="29936.202111999999"/>
    <n v="32.354627760872198"/>
    <n v="968574.67590799602"/>
    <n v="3.2354627760872195E-2"/>
    <n v="968.57467590799604"/>
  </r>
  <r>
    <x v="6"/>
    <x v="2"/>
    <x v="1"/>
    <x v="12"/>
    <x v="12"/>
    <x v="1"/>
    <x v="13"/>
    <n v="29936.202111999999"/>
    <n v="1724.89147075134"/>
    <n v="51636699.689677201"/>
    <n v="1.7248914707513399"/>
    <n v="51636.699689677043"/>
  </r>
  <r>
    <x v="6"/>
    <x v="2"/>
    <x v="1"/>
    <x v="13"/>
    <x v="13"/>
    <x v="1"/>
    <x v="13"/>
    <n v="29936.202111999999"/>
    <n v="334.31847601215401"/>
    <n v="10008225.467675701"/>
    <n v="0.33431847601215403"/>
    <n v="10008.225467675666"/>
  </r>
  <r>
    <x v="6"/>
    <x v="2"/>
    <x v="1"/>
    <x v="14"/>
    <x v="14"/>
    <x v="1"/>
    <x v="13"/>
    <n v="29936.202111999999"/>
    <n v="55.772257671972604"/>
    <n v="1669609.5779107099"/>
    <n v="5.5772257671972601E-2"/>
    <n v="1669.6095779107143"/>
  </r>
  <r>
    <x v="6"/>
    <x v="2"/>
    <x v="1"/>
    <x v="16"/>
    <x v="16"/>
    <x v="1"/>
    <x v="13"/>
    <n v="29936.202111999999"/>
    <n v="110.603022681499"/>
    <n v="3311034.44119148"/>
    <n v="0.11060302268149901"/>
    <n v="3311.0344411914743"/>
  </r>
  <r>
    <x v="6"/>
    <x v="2"/>
    <x v="1"/>
    <x v="34"/>
    <x v="33"/>
    <x v="1"/>
    <x v="13"/>
    <n v="29936.202111999999"/>
    <n v="3.7810480284380601"/>
    <n v="113190.21797450101"/>
    <n v="3.78104802843806E-3"/>
    <n v="113.19021797450088"/>
  </r>
  <r>
    <x v="6"/>
    <x v="2"/>
    <x v="1"/>
    <x v="22"/>
    <x v="22"/>
    <x v="1"/>
    <x v="13"/>
    <n v="29936.202111999999"/>
    <n v="94.455740163255797"/>
    <n v="2827646.1281657801"/>
    <n v="9.4455740163255794E-2"/>
    <n v="2827.6461281657812"/>
  </r>
  <r>
    <x v="6"/>
    <x v="2"/>
    <x v="1"/>
    <x v="18"/>
    <x v="18"/>
    <x v="1"/>
    <x v="13"/>
    <n v="29936.202111999999"/>
    <n v="2.62996638323221"/>
    <n v="78731.205196205105"/>
    <n v="2.6299663832322099E-3"/>
    <n v="78.731205196205082"/>
  </r>
  <r>
    <x v="6"/>
    <x v="2"/>
    <x v="1"/>
    <x v="35"/>
    <x v="21"/>
    <x v="1"/>
    <x v="13"/>
    <n v="29936.202111999999"/>
    <n v="119.151061095749"/>
    <n v="3566930.2468215898"/>
    <n v="0.11915106109574899"/>
    <n v="3566.9302468216019"/>
  </r>
  <r>
    <x v="6"/>
    <x v="2"/>
    <x v="1"/>
    <x v="25"/>
    <x v="21"/>
    <x v="1"/>
    <x v="13"/>
    <n v="29936.202111999999"/>
    <n v="166.88666511983701"/>
    <n v="4995952.9368251003"/>
    <n v="0.16688666511983702"/>
    <n v="4995.9529368251015"/>
  </r>
  <r>
    <x v="6"/>
    <x v="2"/>
    <x v="1"/>
    <x v="21"/>
    <x v="21"/>
    <x v="1"/>
    <x v="13"/>
    <n v="29936.202111999999"/>
    <n v="110.845543055764"/>
    <n v="3318294.5801317599"/>
    <n v="0.110845543055764"/>
    <n v="3318.2945801317492"/>
  </r>
  <r>
    <x v="6"/>
    <x v="2"/>
    <x v="1"/>
    <x v="29"/>
    <x v="28"/>
    <x v="1"/>
    <x v="13"/>
    <n v="29936.202111999999"/>
    <n v="1.1205768169846699"/>
    <n v="33545.814075274597"/>
    <n v="1.1205768169846699E-3"/>
    <n v="33.545814075274713"/>
  </r>
  <r>
    <x v="6"/>
    <x v="2"/>
    <x v="1"/>
    <x v="0"/>
    <x v="0"/>
    <x v="1"/>
    <x v="14"/>
    <n v="29936.202111999999"/>
    <n v="23.842625780419699"/>
    <n v="713757.66424342606"/>
    <n v="2.38426257804197E-2"/>
    <n v="713.75766424342589"/>
  </r>
  <r>
    <x v="6"/>
    <x v="2"/>
    <x v="1"/>
    <x v="33"/>
    <x v="32"/>
    <x v="1"/>
    <x v="14"/>
    <n v="29936.202111999999"/>
    <n v="4367.9361031713497"/>
    <n v="130759417.996839"/>
    <n v="4.3679361031713499"/>
    <n v="130759.41799683921"/>
  </r>
  <r>
    <x v="6"/>
    <x v="2"/>
    <x v="1"/>
    <x v="1"/>
    <x v="1"/>
    <x v="1"/>
    <x v="14"/>
    <n v="29936.202111999999"/>
    <n v="67.617672271485603"/>
    <n v="2024216.3034621701"/>
    <n v="6.7617672271485602E-2"/>
    <n v="2024.216303462171"/>
  </r>
  <r>
    <x v="6"/>
    <x v="2"/>
    <x v="1"/>
    <x v="2"/>
    <x v="2"/>
    <x v="1"/>
    <x v="14"/>
    <n v="29936.202111999999"/>
    <n v="35.051318251805"/>
    <n v="1049303.3474780701"/>
    <n v="3.5051318251804998E-2"/>
    <n v="1049.3033474780689"/>
  </r>
  <r>
    <x v="6"/>
    <x v="2"/>
    <x v="1"/>
    <x v="3"/>
    <x v="3"/>
    <x v="1"/>
    <x v="14"/>
    <n v="29936.202111999999"/>
    <n v="200.98174714110499"/>
    <n v="6016630.2032389902"/>
    <n v="0.20098174714110498"/>
    <n v="6016.6302032389967"/>
  </r>
  <r>
    <x v="6"/>
    <x v="2"/>
    <x v="1"/>
    <x v="4"/>
    <x v="4"/>
    <x v="1"/>
    <x v="14"/>
    <n v="29936.202111999999"/>
    <n v="4541.8983846486999"/>
    <n v="135967188.01501"/>
    <n v="4.5418983846487002"/>
    <n v="135967.1880150098"/>
  </r>
  <r>
    <x v="6"/>
    <x v="2"/>
    <x v="1"/>
    <x v="26"/>
    <x v="25"/>
    <x v="1"/>
    <x v="14"/>
    <n v="29936.202111999999"/>
    <n v="57.015644801753403"/>
    <n v="1706831.86633129"/>
    <n v="5.7015644801753404E-2"/>
    <n v="1706.8318663312921"/>
  </r>
  <r>
    <x v="6"/>
    <x v="2"/>
    <x v="1"/>
    <x v="5"/>
    <x v="5"/>
    <x v="1"/>
    <x v="14"/>
    <n v="29936.202111999999"/>
    <n v="1296.8847214601601"/>
    <n v="38823803.137596101"/>
    <n v="1.2968847214601602"/>
    <n v="38823.80313759618"/>
  </r>
  <r>
    <x v="6"/>
    <x v="2"/>
    <x v="1"/>
    <x v="20"/>
    <x v="20"/>
    <x v="1"/>
    <x v="14"/>
    <n v="29936.202111999999"/>
    <n v="11.6740888368952"/>
    <n v="349477.88289473701"/>
    <n v="1.16740888368952E-2"/>
    <n v="349.47788289473772"/>
  </r>
  <r>
    <x v="6"/>
    <x v="2"/>
    <x v="1"/>
    <x v="7"/>
    <x v="7"/>
    <x v="1"/>
    <x v="14"/>
    <n v="29936.202111999999"/>
    <n v="0.49156331156431399"/>
    <n v="14715.5386458333"/>
    <n v="4.9156331156431394E-4"/>
    <n v="14.715538645833329"/>
  </r>
  <r>
    <x v="6"/>
    <x v="2"/>
    <x v="1"/>
    <x v="8"/>
    <x v="8"/>
    <x v="1"/>
    <x v="14"/>
    <n v="29936.202111999999"/>
    <n v="280.02585665078698"/>
    <n v="8382910.6412838995"/>
    <n v="0.280025856650787"/>
    <n v="8382.9106412838992"/>
  </r>
  <r>
    <x v="6"/>
    <x v="2"/>
    <x v="1"/>
    <x v="9"/>
    <x v="9"/>
    <x v="1"/>
    <x v="14"/>
    <n v="29936.202111999999"/>
    <n v="469.20556025434797"/>
    <n v="14046232.4838483"/>
    <n v="0.46920556025434795"/>
    <n v="14046.232483848355"/>
  </r>
  <r>
    <x v="6"/>
    <x v="2"/>
    <x v="1"/>
    <x v="10"/>
    <x v="10"/>
    <x v="1"/>
    <x v="14"/>
    <n v="29936.202111999999"/>
    <n v="2089.8100597754501"/>
    <n v="62560976.325128697"/>
    <n v="2.0898100597754503"/>
    <n v="62560.976325128679"/>
  </r>
  <r>
    <x v="6"/>
    <x v="2"/>
    <x v="1"/>
    <x v="11"/>
    <x v="11"/>
    <x v="1"/>
    <x v="14"/>
    <n v="29936.202111999999"/>
    <n v="30.3675227746924"/>
    <n v="909088.29942395398"/>
    <n v="3.0367522774692401E-2"/>
    <n v="909.08829942395471"/>
  </r>
  <r>
    <x v="6"/>
    <x v="2"/>
    <x v="1"/>
    <x v="12"/>
    <x v="12"/>
    <x v="1"/>
    <x v="14"/>
    <n v="29936.202111999999"/>
    <n v="2142.3210126405502"/>
    <n v="64132954.823192097"/>
    <n v="2.1423210126405503"/>
    <n v="64132.95482319202"/>
  </r>
  <r>
    <x v="6"/>
    <x v="2"/>
    <x v="1"/>
    <x v="13"/>
    <x v="13"/>
    <x v="1"/>
    <x v="14"/>
    <n v="29936.202111999999"/>
    <n v="477.63346769715099"/>
    <n v="14298532.024437301"/>
    <n v="0.47763346769715098"/>
    <n v="14298.532024437334"/>
  </r>
  <r>
    <x v="6"/>
    <x v="2"/>
    <x v="1"/>
    <x v="14"/>
    <x v="14"/>
    <x v="1"/>
    <x v="14"/>
    <n v="29936.202111999999"/>
    <n v="168.212712013404"/>
    <n v="5035649.7446409203"/>
    <n v="0.16821271201340401"/>
    <n v="5035.649744640913"/>
  </r>
  <r>
    <x v="6"/>
    <x v="2"/>
    <x v="1"/>
    <x v="16"/>
    <x v="16"/>
    <x v="1"/>
    <x v="14"/>
    <n v="29936.202111999999"/>
    <n v="82.914277254458597"/>
    <n v="2482138.5618598801"/>
    <n v="8.2914277254458602E-2"/>
    <n v="2482.138561859877"/>
  </r>
  <r>
    <x v="6"/>
    <x v="2"/>
    <x v="1"/>
    <x v="34"/>
    <x v="33"/>
    <x v="1"/>
    <x v="14"/>
    <n v="29936.202111999999"/>
    <n v="9.2464310862411399"/>
    <n v="276803.029812394"/>
    <n v="9.2464310862411404E-3"/>
    <n v="276.80302981239447"/>
  </r>
  <r>
    <x v="6"/>
    <x v="2"/>
    <x v="1"/>
    <x v="22"/>
    <x v="22"/>
    <x v="1"/>
    <x v="14"/>
    <n v="29936.202111999999"/>
    <n v="196.22384115023499"/>
    <n v="5874196.5678664204"/>
    <n v="0.196223841150235"/>
    <n v="5874.1965678664174"/>
  </r>
  <r>
    <x v="6"/>
    <x v="2"/>
    <x v="1"/>
    <x v="17"/>
    <x v="17"/>
    <x v="1"/>
    <x v="14"/>
    <n v="29936.202111999999"/>
    <n v="0.10491190292828199"/>
    <n v="3140.6639300155798"/>
    <n v="1.04911902928282E-4"/>
    <n v="3.1406639300155743"/>
  </r>
  <r>
    <x v="6"/>
    <x v="2"/>
    <x v="1"/>
    <x v="18"/>
    <x v="18"/>
    <x v="1"/>
    <x v="14"/>
    <n v="29936.202111999999"/>
    <n v="8.5852789550705708"/>
    <n v="257010.64598689301"/>
    <n v="8.5852789550705712E-3"/>
    <n v="257.01064598689277"/>
  </r>
  <r>
    <x v="6"/>
    <x v="2"/>
    <x v="1"/>
    <x v="35"/>
    <x v="21"/>
    <x v="1"/>
    <x v="14"/>
    <n v="29936.202111999999"/>
    <n v="36.700458582553303"/>
    <n v="1098672.3457303999"/>
    <n v="3.6700458582553303E-2"/>
    <n v="1098.6723457304006"/>
  </r>
  <r>
    <x v="6"/>
    <x v="2"/>
    <x v="1"/>
    <x v="25"/>
    <x v="21"/>
    <x v="1"/>
    <x v="14"/>
    <n v="29936.202111999999"/>
    <n v="2.0874516790252899"/>
    <n v="62490.375362334897"/>
    <n v="2.0874516790252901E-3"/>
    <n v="62.490375362334838"/>
  </r>
  <r>
    <x v="6"/>
    <x v="2"/>
    <x v="1"/>
    <x v="21"/>
    <x v="21"/>
    <x v="1"/>
    <x v="14"/>
    <n v="29936.202111999999"/>
    <n v="73.440832824704998"/>
    <n v="2198539.6147139701"/>
    <n v="7.3440832824704996E-2"/>
    <n v="2198.5396147139727"/>
  </r>
  <r>
    <x v="6"/>
    <x v="2"/>
    <x v="1"/>
    <x v="29"/>
    <x v="28"/>
    <x v="1"/>
    <x v="14"/>
    <n v="29936.202111999999"/>
    <n v="2.9698217054616198"/>
    <n v="88905.182811303603"/>
    <n v="2.9698217054616198E-3"/>
    <n v="88.905182811303575"/>
  </r>
  <r>
    <x v="6"/>
    <x v="2"/>
    <x v="1"/>
    <x v="37"/>
    <x v="35"/>
    <x v="1"/>
    <x v="14"/>
    <n v="29936.202111999999"/>
    <n v="9.4196749173481908"/>
    <n v="281989.29215507198"/>
    <n v="9.4196749173481916E-3"/>
    <n v="281.98929215507235"/>
  </r>
  <r>
    <x v="6"/>
    <x v="2"/>
    <x v="1"/>
    <x v="0"/>
    <x v="0"/>
    <x v="1"/>
    <x v="15"/>
    <n v="29936.202111999999"/>
    <n v="117.310067606975"/>
    <n v="3511817.89365478"/>
    <n v="0.117310067606975"/>
    <n v="3511.8178936547879"/>
  </r>
  <r>
    <x v="6"/>
    <x v="2"/>
    <x v="1"/>
    <x v="33"/>
    <x v="32"/>
    <x v="1"/>
    <x v="15"/>
    <n v="29936.202111999999"/>
    <n v="12.8146689366685"/>
    <n v="383622.51928647701"/>
    <n v="1.2814668936668501E-2"/>
    <n v="383.62251928647635"/>
  </r>
  <r>
    <x v="6"/>
    <x v="2"/>
    <x v="1"/>
    <x v="1"/>
    <x v="1"/>
    <x v="1"/>
    <x v="15"/>
    <n v="29936.202111999999"/>
    <n v="465.60551616119898"/>
    <n v="13938460.836263699"/>
    <n v="0.465605516161199"/>
    <n v="13938.460836263735"/>
  </r>
  <r>
    <x v="6"/>
    <x v="2"/>
    <x v="1"/>
    <x v="2"/>
    <x v="2"/>
    <x v="1"/>
    <x v="15"/>
    <n v="29936.202111999999"/>
    <n v="217.94432888811701"/>
    <n v="6524425.4787588697"/>
    <n v="0.21794432888811702"/>
    <n v="6524.4254787588707"/>
  </r>
  <r>
    <x v="6"/>
    <x v="2"/>
    <x v="1"/>
    <x v="3"/>
    <x v="3"/>
    <x v="1"/>
    <x v="15"/>
    <n v="29936.202111999999"/>
    <n v="427.432928204213"/>
    <n v="12795718.5280453"/>
    <n v="0.42743292820421303"/>
    <n v="12795.718528045307"/>
  </r>
  <r>
    <x v="6"/>
    <x v="2"/>
    <x v="1"/>
    <x v="4"/>
    <x v="4"/>
    <x v="1"/>
    <x v="15"/>
    <n v="29936.202111999999"/>
    <n v="622.82898268322697"/>
    <n v="18645134.306816399"/>
    <n v="0.62282898268322695"/>
    <n v="18645.134306816428"/>
  </r>
  <r>
    <x v="6"/>
    <x v="2"/>
    <x v="1"/>
    <x v="26"/>
    <x v="25"/>
    <x v="1"/>
    <x v="15"/>
    <n v="29936.202111999999"/>
    <n v="34.031554920467201"/>
    <n v="1018775.5062847401"/>
    <n v="3.4031554920467201E-2"/>
    <n v="1018.7755062847342"/>
  </r>
  <r>
    <x v="6"/>
    <x v="2"/>
    <x v="1"/>
    <x v="5"/>
    <x v="5"/>
    <x v="1"/>
    <x v="15"/>
    <n v="29936.202111999999"/>
    <n v="180.94283852471901"/>
    <n v="5416741.38479497"/>
    <n v="0.18094283852471901"/>
    <n v="5416.7413847949683"/>
  </r>
  <r>
    <x v="6"/>
    <x v="2"/>
    <x v="1"/>
    <x v="20"/>
    <x v="20"/>
    <x v="1"/>
    <x v="15"/>
    <n v="29936.202111999999"/>
    <n v="1.2289082789107899"/>
    <n v="36788.846614583301"/>
    <n v="1.22890827891079E-3"/>
    <n v="36.788846614583477"/>
  </r>
  <r>
    <x v="6"/>
    <x v="2"/>
    <x v="1"/>
    <x v="8"/>
    <x v="8"/>
    <x v="1"/>
    <x v="15"/>
    <n v="29936.202111999999"/>
    <n v="108.29878811761201"/>
    <n v="3242054.4095735"/>
    <n v="0.10829878811761201"/>
    <n v="3242.0544095734972"/>
  </r>
  <r>
    <x v="6"/>
    <x v="2"/>
    <x v="1"/>
    <x v="9"/>
    <x v="9"/>
    <x v="1"/>
    <x v="15"/>
    <n v="29936.202111999999"/>
    <n v="769.36204554562403"/>
    <n v="23031777.692755599"/>
    <n v="0.76936204554562404"/>
    <n v="23031.77769275555"/>
  </r>
  <r>
    <x v="6"/>
    <x v="2"/>
    <x v="1"/>
    <x v="10"/>
    <x v="10"/>
    <x v="1"/>
    <x v="15"/>
    <n v="29936.202111999999"/>
    <n v="959.76997975633606"/>
    <n v="28731868.095015801"/>
    <n v="0.95976997975633604"/>
    <n v="28731.868095015823"/>
  </r>
  <r>
    <x v="6"/>
    <x v="2"/>
    <x v="1"/>
    <x v="11"/>
    <x v="11"/>
    <x v="1"/>
    <x v="15"/>
    <n v="29936.202111999999"/>
    <n v="31.531157594241499"/>
    <n v="943923.10656653706"/>
    <n v="3.15311575942415E-2"/>
    <n v="943.92310656653717"/>
  </r>
  <r>
    <x v="6"/>
    <x v="2"/>
    <x v="1"/>
    <x v="12"/>
    <x v="12"/>
    <x v="1"/>
    <x v="15"/>
    <n v="29936.202111999999"/>
    <n v="3973.88509712113"/>
    <n v="118963027.43728299"/>
    <n v="3.9738850971211299"/>
    <n v="118963.02743728289"/>
  </r>
  <r>
    <x v="6"/>
    <x v="2"/>
    <x v="1"/>
    <x v="30"/>
    <x v="29"/>
    <x v="1"/>
    <x v="15"/>
    <n v="29936.202111999999"/>
    <n v="0.28538426416787899"/>
    <n v="8543.3210117140206"/>
    <n v="2.85384264167879E-4"/>
    <n v="8.5433210117140241"/>
  </r>
  <r>
    <x v="6"/>
    <x v="2"/>
    <x v="1"/>
    <x v="36"/>
    <x v="34"/>
    <x v="1"/>
    <x v="15"/>
    <n v="29936.202111999999"/>
    <n v="1.7177177119637499"/>
    <n v="51421.944596709"/>
    <n v="1.7177177119637498E-3"/>
    <n v="51.421944596709011"/>
  </r>
  <r>
    <x v="6"/>
    <x v="2"/>
    <x v="1"/>
    <x v="13"/>
    <x v="13"/>
    <x v="1"/>
    <x v="15"/>
    <n v="29936.202111999999"/>
    <n v="695.64855820046796"/>
    <n v="20825075.837210599"/>
    <n v="0.695648558200468"/>
    <n v="20825.075837210603"/>
  </r>
  <r>
    <x v="6"/>
    <x v="2"/>
    <x v="1"/>
    <x v="14"/>
    <x v="14"/>
    <x v="1"/>
    <x v="15"/>
    <n v="29936.202111999999"/>
    <n v="348.27439710399102"/>
    <n v="10426012.742140001"/>
    <n v="0.348274397103991"/>
    <n v="10426.012742140021"/>
  </r>
  <r>
    <x v="6"/>
    <x v="2"/>
    <x v="1"/>
    <x v="16"/>
    <x v="16"/>
    <x v="1"/>
    <x v="15"/>
    <n v="29936.202111999999"/>
    <n v="96.846981101254599"/>
    <n v="2899230.8001842001"/>
    <n v="9.6846981101254601E-2"/>
    <n v="2899.2308001842021"/>
  </r>
  <r>
    <x v="6"/>
    <x v="2"/>
    <x v="1"/>
    <x v="34"/>
    <x v="33"/>
    <x v="1"/>
    <x v="15"/>
    <n v="29936.202111999999"/>
    <n v="4.4697032758570696"/>
    <n v="133805.940646726"/>
    <n v="4.46970327585707E-3"/>
    <n v="133.80594064672573"/>
  </r>
  <r>
    <x v="6"/>
    <x v="2"/>
    <x v="1"/>
    <x v="22"/>
    <x v="22"/>
    <x v="1"/>
    <x v="15"/>
    <n v="29936.202111999999"/>
    <n v="46.082717046294"/>
    <n v="1379541.5313679599"/>
    <n v="4.6082717046293999E-2"/>
    <n v="1379.5415313679648"/>
  </r>
  <r>
    <x v="6"/>
    <x v="2"/>
    <x v="1"/>
    <x v="17"/>
    <x v="17"/>
    <x v="1"/>
    <x v="15"/>
    <n v="29936.202111999999"/>
    <n v="0.94753016302120996"/>
    <n v="28365.4544674192"/>
    <n v="9.4753016302120995E-4"/>
    <n v="28.365454467419248"/>
  </r>
  <r>
    <x v="6"/>
    <x v="2"/>
    <x v="1"/>
    <x v="18"/>
    <x v="18"/>
    <x v="1"/>
    <x v="15"/>
    <n v="29936.202111999999"/>
    <n v="3.2091382084353302"/>
    <n v="96069.410013061701"/>
    <n v="3.20913820843533E-3"/>
    <n v="96.069410013061614"/>
  </r>
  <r>
    <x v="6"/>
    <x v="2"/>
    <x v="1"/>
    <x v="25"/>
    <x v="21"/>
    <x v="1"/>
    <x v="15"/>
    <n v="29936.202111999999"/>
    <n v="3.7974544945190698"/>
    <n v="113681.365259046"/>
    <n v="3.7974544945190698E-3"/>
    <n v="113.68136525904566"/>
  </r>
  <r>
    <x v="6"/>
    <x v="2"/>
    <x v="1"/>
    <x v="21"/>
    <x v="21"/>
    <x v="1"/>
    <x v="15"/>
    <n v="29936.202111999999"/>
    <n v="152.11631892068399"/>
    <n v="4553784.8677430497"/>
    <n v="0.152116318920684"/>
    <n v="4553.7848677430457"/>
  </r>
  <r>
    <x v="6"/>
    <x v="2"/>
    <x v="1"/>
    <x v="0"/>
    <x v="0"/>
    <x v="1"/>
    <x v="16"/>
    <n v="29936.202111999999"/>
    <n v="147.77372826046999"/>
    <n v="4423784.1960492004"/>
    <n v="0.14777372826047"/>
    <n v="4423.784196049196"/>
  </r>
  <r>
    <x v="6"/>
    <x v="2"/>
    <x v="1"/>
    <x v="33"/>
    <x v="32"/>
    <x v="1"/>
    <x v="16"/>
    <n v="29936.202111999999"/>
    <n v="28.166055606477201"/>
    <n v="843184.73333333398"/>
    <n v="2.8166055606477201E-2"/>
    <n v="843.18473333333213"/>
  </r>
  <r>
    <x v="6"/>
    <x v="2"/>
    <x v="1"/>
    <x v="1"/>
    <x v="1"/>
    <x v="1"/>
    <x v="16"/>
    <n v="29936.202111999999"/>
    <n v="17.0092496298385"/>
    <n v="509192.33469230798"/>
    <n v="1.7009249629838501E-2"/>
    <n v="509.19233469230653"/>
  </r>
  <r>
    <x v="6"/>
    <x v="2"/>
    <x v="1"/>
    <x v="2"/>
    <x v="2"/>
    <x v="1"/>
    <x v="16"/>
    <n v="29936.202111999999"/>
    <n v="101.56029665797099"/>
    <n v="3040329.5673076902"/>
    <n v="0.10156029665797099"/>
    <n v="3040.3295673076977"/>
  </r>
  <r>
    <x v="6"/>
    <x v="2"/>
    <x v="1"/>
    <x v="3"/>
    <x v="3"/>
    <x v="1"/>
    <x v="16"/>
    <n v="29936.202111999999"/>
    <n v="13.273015648730899"/>
    <n v="397343.679096148"/>
    <n v="1.32730156487309E-2"/>
    <n v="397.34367909614701"/>
  </r>
  <r>
    <x v="6"/>
    <x v="2"/>
    <x v="1"/>
    <x v="4"/>
    <x v="4"/>
    <x v="1"/>
    <x v="16"/>
    <n v="29936.202111999999"/>
    <n v="2002.71983518922"/>
    <n v="59953825.759935901"/>
    <n v="2.0027198351892199"/>
    <n v="59953.825759935818"/>
  </r>
  <r>
    <x v="6"/>
    <x v="2"/>
    <x v="1"/>
    <x v="26"/>
    <x v="25"/>
    <x v="1"/>
    <x v="16"/>
    <n v="29936.202111999999"/>
    <n v="9.0065298784660204"/>
    <n v="269621.29876952601"/>
    <n v="9.0065298784660196E-3"/>
    <n v="269.62129876952554"/>
  </r>
  <r>
    <x v="6"/>
    <x v="2"/>
    <x v="1"/>
    <x v="5"/>
    <x v="5"/>
    <x v="1"/>
    <x v="16"/>
    <n v="29936.202111999999"/>
    <n v="1763.72112221311"/>
    <n v="52799111.983775102"/>
    <n v="1.7637211222131099"/>
    <n v="52799.11198377511"/>
  </r>
  <r>
    <x v="6"/>
    <x v="2"/>
    <x v="1"/>
    <x v="7"/>
    <x v="7"/>
    <x v="1"/>
    <x v="16"/>
    <n v="29936.202111999999"/>
    <n v="0"/>
    <n v="0"/>
    <n v="0"/>
    <n v="0"/>
  </r>
  <r>
    <x v="6"/>
    <x v="2"/>
    <x v="1"/>
    <x v="8"/>
    <x v="8"/>
    <x v="1"/>
    <x v="16"/>
    <n v="29936.202111999999"/>
    <n v="115.79270127677501"/>
    <n v="3466393.7085159901"/>
    <n v="0.115792701276775"/>
    <n v="3466.3937085159769"/>
  </r>
  <r>
    <x v="6"/>
    <x v="2"/>
    <x v="1"/>
    <x v="9"/>
    <x v="9"/>
    <x v="1"/>
    <x v="16"/>
    <n v="29936.202111999999"/>
    <n v="1127.50907294935"/>
    <n v="33753339.490925498"/>
    <n v="1.12750907294935"/>
    <n v="33753.339490925493"/>
  </r>
  <r>
    <x v="6"/>
    <x v="2"/>
    <x v="1"/>
    <x v="10"/>
    <x v="10"/>
    <x v="1"/>
    <x v="16"/>
    <n v="29936.202111999999"/>
    <n v="890.46321894208904"/>
    <n v="26657086.895552501"/>
    <n v="0.89046321894208902"/>
    <n v="26657.086895552482"/>
  </r>
  <r>
    <x v="6"/>
    <x v="2"/>
    <x v="1"/>
    <x v="11"/>
    <x v="11"/>
    <x v="1"/>
    <x v="16"/>
    <n v="29936.202111999999"/>
    <n v="7.2874119834951996"/>
    <n v="218157.43801132301"/>
    <n v="7.2874119834951999E-3"/>
    <n v="218.15743801132311"/>
  </r>
  <r>
    <x v="6"/>
    <x v="2"/>
    <x v="1"/>
    <x v="12"/>
    <x v="12"/>
    <x v="1"/>
    <x v="16"/>
    <n v="29936.202111999999"/>
    <n v="2893.1022416359901"/>
    <n v="86608493.436295196"/>
    <n v="2.8931022416359902"/>
    <n v="86608.493436295263"/>
  </r>
  <r>
    <x v="6"/>
    <x v="2"/>
    <x v="1"/>
    <x v="13"/>
    <x v="13"/>
    <x v="1"/>
    <x v="16"/>
    <n v="29936.202111999999"/>
    <n v="325.65876559210398"/>
    <n v="9748986.62630965"/>
    <n v="0.32565876559210399"/>
    <n v="9748.9866263096555"/>
  </r>
  <r>
    <x v="6"/>
    <x v="2"/>
    <x v="1"/>
    <x v="14"/>
    <x v="14"/>
    <x v="1"/>
    <x v="16"/>
    <n v="29936.202111999999"/>
    <n v="58.5117947131723"/>
    <n v="1751620.9124693801"/>
    <n v="5.8511794713172298E-2"/>
    <n v="1751.6209124693789"/>
  </r>
  <r>
    <x v="6"/>
    <x v="2"/>
    <x v="1"/>
    <x v="34"/>
    <x v="33"/>
    <x v="1"/>
    <x v="16"/>
    <n v="29936.202111999999"/>
    <n v="0.69734363853114401"/>
    <n v="20875.8201045858"/>
    <n v="6.9734363853114398E-4"/>
    <n v="20.875820104585795"/>
  </r>
  <r>
    <x v="6"/>
    <x v="2"/>
    <x v="1"/>
    <x v="22"/>
    <x v="22"/>
    <x v="1"/>
    <x v="16"/>
    <n v="29936.202111999999"/>
    <n v="73.760760541188006"/>
    <n v="2208117.03549584"/>
    <n v="7.3760760541188006E-2"/>
    <n v="2208.1170354958385"/>
  </r>
  <r>
    <x v="6"/>
    <x v="2"/>
    <x v="1"/>
    <x v="17"/>
    <x v="17"/>
    <x v="1"/>
    <x v="16"/>
    <n v="29936.202111999999"/>
    <n v="0.131004622525658"/>
    <n v="3921.7808575343602"/>
    <n v="1.31004622525658E-4"/>
    <n v="3.9217808575343658"/>
  </r>
  <r>
    <x v="6"/>
    <x v="2"/>
    <x v="1"/>
    <x v="18"/>
    <x v="18"/>
    <x v="1"/>
    <x v="16"/>
    <n v="29936.202111999999"/>
    <n v="4.7701625480714398"/>
    <n v="142800.55014616001"/>
    <n v="4.7701625480714395E-3"/>
    <n v="142.80055014615951"/>
  </r>
  <r>
    <x v="6"/>
    <x v="2"/>
    <x v="1"/>
    <x v="21"/>
    <x v="21"/>
    <x v="1"/>
    <x v="16"/>
    <n v="29936.202111999999"/>
    <n v="123.51968079287001"/>
    <n v="3697710.12902507"/>
    <n v="0.12351968079287"/>
    <n v="3697.7101290250807"/>
  </r>
  <r>
    <x v="6"/>
    <x v="2"/>
    <x v="1"/>
    <x v="0"/>
    <x v="0"/>
    <x v="1"/>
    <x v="17"/>
    <n v="29936.202111999999"/>
    <n v="327.86656961994203"/>
    <n v="9815079.8939107191"/>
    <n v="0.32786656961994204"/>
    <n v="9815.0798939107044"/>
  </r>
  <r>
    <x v="6"/>
    <x v="2"/>
    <x v="1"/>
    <x v="33"/>
    <x v="32"/>
    <x v="1"/>
    <x v="17"/>
    <n v="29936.202111999999"/>
    <n v="54.423968926861903"/>
    <n v="1629246.93353175"/>
    <n v="5.4423968926861903E-2"/>
    <n v="1629.2469335317455"/>
  </r>
  <r>
    <x v="6"/>
    <x v="2"/>
    <x v="1"/>
    <x v="1"/>
    <x v="1"/>
    <x v="1"/>
    <x v="17"/>
    <n v="29936.202111999999"/>
    <n v="53.1654136208086"/>
    <n v="1591570.5675206"/>
    <n v="5.3165413620808601E-2"/>
    <n v="1591.5705675206038"/>
  </r>
  <r>
    <x v="6"/>
    <x v="2"/>
    <x v="1"/>
    <x v="2"/>
    <x v="2"/>
    <x v="1"/>
    <x v="17"/>
    <n v="29936.202111999999"/>
    <n v="59.528719501024902"/>
    <n v="1782063.7784512399"/>
    <n v="5.9528719501024903E-2"/>
    <n v="1782.0637784512373"/>
  </r>
  <r>
    <x v="6"/>
    <x v="2"/>
    <x v="1"/>
    <x v="3"/>
    <x v="3"/>
    <x v="1"/>
    <x v="17"/>
    <n v="29936.202111999999"/>
    <n v="124.656990642404"/>
    <n v="3731756.86654469"/>
    <n v="0.124656990642404"/>
    <n v="3731.7568665446988"/>
  </r>
  <r>
    <x v="6"/>
    <x v="2"/>
    <x v="1"/>
    <x v="4"/>
    <x v="4"/>
    <x v="1"/>
    <x v="17"/>
    <n v="29936.202111999999"/>
    <n v="377.75377732511498"/>
    <n v="11308513.4265761"/>
    <n v="0.377753777325115"/>
    <n v="11308.513426576084"/>
  </r>
  <r>
    <x v="6"/>
    <x v="2"/>
    <x v="1"/>
    <x v="26"/>
    <x v="25"/>
    <x v="1"/>
    <x v="17"/>
    <n v="29936.202111999999"/>
    <n v="19.2944156053866"/>
    <n v="577601.52519578103"/>
    <n v="1.9294415605386601E-2"/>
    <n v="577.60152519578014"/>
  </r>
  <r>
    <x v="6"/>
    <x v="2"/>
    <x v="1"/>
    <x v="5"/>
    <x v="5"/>
    <x v="1"/>
    <x v="17"/>
    <n v="29936.202111999999"/>
    <n v="135.76962833362799"/>
    <n v="4064427.0344666098"/>
    <n v="0.13576962833362799"/>
    <n v="4064.4270344666093"/>
  </r>
  <r>
    <x v="6"/>
    <x v="2"/>
    <x v="1"/>
    <x v="6"/>
    <x v="6"/>
    <x v="1"/>
    <x v="17"/>
    <n v="29936.202111999999"/>
    <n v="0.383647433072213"/>
    <n v="11484.947096199799"/>
    <n v="3.83647433072213E-4"/>
    <n v="11.484947096199761"/>
  </r>
  <r>
    <x v="6"/>
    <x v="2"/>
    <x v="1"/>
    <x v="20"/>
    <x v="20"/>
    <x v="1"/>
    <x v="17"/>
    <n v="29936.202111999999"/>
    <n v="0"/>
    <n v="0"/>
    <n v="0"/>
    <n v="0"/>
  </r>
  <r>
    <x v="6"/>
    <x v="2"/>
    <x v="1"/>
    <x v="7"/>
    <x v="7"/>
    <x v="1"/>
    <x v="17"/>
    <n v="29936.202111999999"/>
    <n v="0"/>
    <n v="0"/>
    <n v="0"/>
    <n v="0"/>
  </r>
  <r>
    <x v="6"/>
    <x v="2"/>
    <x v="1"/>
    <x v="8"/>
    <x v="8"/>
    <x v="1"/>
    <x v="17"/>
    <n v="29936.202111999999"/>
    <n v="268.81968933751602"/>
    <n v="8047440.5516929301"/>
    <n v="0.26881968933751604"/>
    <n v="8047.440551692931"/>
  </r>
  <r>
    <x v="6"/>
    <x v="2"/>
    <x v="1"/>
    <x v="9"/>
    <x v="9"/>
    <x v="1"/>
    <x v="17"/>
    <n v="29936.202111999999"/>
    <n v="557.74203781045105"/>
    <n v="16696678.370252401"/>
    <n v="0.55774203781045106"/>
    <n v="16696.678370252408"/>
  </r>
  <r>
    <x v="6"/>
    <x v="2"/>
    <x v="1"/>
    <x v="10"/>
    <x v="10"/>
    <x v="1"/>
    <x v="17"/>
    <n v="29936.202111999999"/>
    <n v="1529.7745408082201"/>
    <n v="45795639.839426897"/>
    <n v="1.5297745408082202"/>
    <n v="45795.639839426869"/>
  </r>
  <r>
    <x v="6"/>
    <x v="2"/>
    <x v="1"/>
    <x v="11"/>
    <x v="11"/>
    <x v="1"/>
    <x v="17"/>
    <n v="29936.202111999999"/>
    <n v="44.968233890787097"/>
    <n v="1346178.13837429"/>
    <n v="4.49682338907871E-2"/>
    <n v="1346.1781383742907"/>
  </r>
  <r>
    <x v="6"/>
    <x v="2"/>
    <x v="1"/>
    <x v="12"/>
    <x v="12"/>
    <x v="1"/>
    <x v="17"/>
    <n v="29936.202111999999"/>
    <n v="15196.340031464701"/>
    <n v="454920706.54460299"/>
    <n v="15.1963400314647"/>
    <n v="454920.70654460369"/>
  </r>
  <r>
    <x v="6"/>
    <x v="2"/>
    <x v="1"/>
    <x v="23"/>
    <x v="23"/>
    <x v="1"/>
    <x v="17"/>
    <n v="29936.202111999999"/>
    <n v="3.9011167795550499"/>
    <n v="116784.620375275"/>
    <n v="3.9011167795550499E-3"/>
    <n v="116.78462037527451"/>
  </r>
  <r>
    <x v="6"/>
    <x v="2"/>
    <x v="1"/>
    <x v="13"/>
    <x v="13"/>
    <x v="1"/>
    <x v="17"/>
    <n v="29936.202111999999"/>
    <n v="335.80888356623399"/>
    <n v="10052842.609443801"/>
    <n v="0.33580888356623401"/>
    <n v="10052.842609443856"/>
  </r>
  <r>
    <x v="6"/>
    <x v="2"/>
    <x v="1"/>
    <x v="14"/>
    <x v="14"/>
    <x v="1"/>
    <x v="17"/>
    <n v="29936.202111999999"/>
    <n v="65.210532950311105"/>
    <n v="1952155.69423175"/>
    <n v="6.5210532950311109E-2"/>
    <n v="1952.1556942317491"/>
  </r>
  <r>
    <x v="6"/>
    <x v="2"/>
    <x v="1"/>
    <x v="16"/>
    <x v="16"/>
    <x v="1"/>
    <x v="17"/>
    <n v="29936.202111999999"/>
    <n v="74.973666356273498"/>
    <n v="2244426.8291190602"/>
    <n v="7.4973666356273491E-2"/>
    <n v="2244.4268291190579"/>
  </r>
  <r>
    <x v="6"/>
    <x v="2"/>
    <x v="1"/>
    <x v="34"/>
    <x v="33"/>
    <x v="1"/>
    <x v="17"/>
    <n v="29936.202111999999"/>
    <n v="4.8939721689356599"/>
    <n v="146506.93997976099"/>
    <n v="4.8939721689356596E-3"/>
    <n v="146.50693997976092"/>
  </r>
  <r>
    <x v="6"/>
    <x v="2"/>
    <x v="1"/>
    <x v="22"/>
    <x v="22"/>
    <x v="1"/>
    <x v="17"/>
    <n v="29936.202111999999"/>
    <n v="53.661611600239802"/>
    <n v="1606424.8505204199"/>
    <n v="5.36616116002398E-2"/>
    <n v="1606.4248505204223"/>
  </r>
  <r>
    <x v="6"/>
    <x v="2"/>
    <x v="1"/>
    <x v="17"/>
    <x v="17"/>
    <x v="1"/>
    <x v="17"/>
    <n v="29936.202111999999"/>
    <n v="0.18834642370486601"/>
    <n v="5638.3766071012496"/>
    <n v="1.8834642370486602E-4"/>
    <n v="5.6383766071012573"/>
  </r>
  <r>
    <x v="6"/>
    <x v="2"/>
    <x v="1"/>
    <x v="18"/>
    <x v="18"/>
    <x v="1"/>
    <x v="17"/>
    <n v="29936.202111999999"/>
    <n v="4.1780682407232304"/>
    <n v="125075.495292019"/>
    <n v="4.1780682407232305E-3"/>
    <n v="125.07549529201889"/>
  </r>
  <r>
    <x v="6"/>
    <x v="2"/>
    <x v="1"/>
    <x v="35"/>
    <x v="21"/>
    <x v="1"/>
    <x v="17"/>
    <n v="29936.202111999999"/>
    <n v="6.22490139103268"/>
    <n v="186349.90616922401"/>
    <n v="6.2249013910326799E-3"/>
    <n v="186.34990616922425"/>
  </r>
  <r>
    <x v="6"/>
    <x v="2"/>
    <x v="1"/>
    <x v="25"/>
    <x v="21"/>
    <x v="1"/>
    <x v="17"/>
    <n v="29936.202111999999"/>
    <n v="3.7974544945190698"/>
    <n v="113681.365259046"/>
    <n v="3.7974544945190698E-3"/>
    <n v="113.68136525904566"/>
  </r>
  <r>
    <x v="6"/>
    <x v="2"/>
    <x v="1"/>
    <x v="0"/>
    <x v="0"/>
    <x v="1"/>
    <x v="18"/>
    <n v="29936.202111999999"/>
    <n v="114.392094477515"/>
    <n v="3424464.8602938801"/>
    <n v="0.114392094477515"/>
    <n v="3424.4648602938878"/>
  </r>
  <r>
    <x v="6"/>
    <x v="2"/>
    <x v="1"/>
    <x v="24"/>
    <x v="24"/>
    <x v="1"/>
    <x v="18"/>
    <n v="29936.202111999999"/>
    <n v="5.7349053015836597"/>
    <n v="171681.284201389"/>
    <n v="5.7349053015836602E-3"/>
    <n v="171.68128420138876"/>
  </r>
  <r>
    <x v="6"/>
    <x v="2"/>
    <x v="1"/>
    <x v="33"/>
    <x v="32"/>
    <x v="1"/>
    <x v="18"/>
    <n v="29936.202111999999"/>
    <n v="69.021991498503894"/>
    <n v="2066256.28767196"/>
    <n v="6.9021991498503896E-2"/>
    <n v="2066.2562876719585"/>
  </r>
  <r>
    <x v="6"/>
    <x v="2"/>
    <x v="1"/>
    <x v="1"/>
    <x v="1"/>
    <x v="1"/>
    <x v="18"/>
    <n v="29936.202111999999"/>
    <n v="326.67530914462498"/>
    <n v="9779418.0795535706"/>
    <n v="0.32667530914462495"/>
    <n v="9779.418079553574"/>
  </r>
  <r>
    <x v="6"/>
    <x v="2"/>
    <x v="1"/>
    <x v="2"/>
    <x v="2"/>
    <x v="1"/>
    <x v="18"/>
    <n v="29936.202111999999"/>
    <n v="795.72792303528695"/>
    <n v="23821071.930146299"/>
    <n v="0.79572792303528694"/>
    <n v="23821.071930146329"/>
  </r>
  <r>
    <x v="6"/>
    <x v="2"/>
    <x v="1"/>
    <x v="3"/>
    <x v="3"/>
    <x v="1"/>
    <x v="18"/>
    <n v="29936.202111999999"/>
    <n v="298.19351363768197"/>
    <n v="8926781.2927450798"/>
    <n v="0.29819351363768198"/>
    <n v="8926.7812927450759"/>
  </r>
  <r>
    <x v="6"/>
    <x v="2"/>
    <x v="1"/>
    <x v="4"/>
    <x v="4"/>
    <x v="1"/>
    <x v="18"/>
    <n v="29936.202111999999"/>
    <n v="797.57937949586005"/>
    <n v="23876497.5049516"/>
    <n v="0.79757937949586011"/>
    <n v="23876.497504951618"/>
  </r>
  <r>
    <x v="6"/>
    <x v="2"/>
    <x v="1"/>
    <x v="26"/>
    <x v="25"/>
    <x v="1"/>
    <x v="18"/>
    <n v="29936.202111999999"/>
    <n v="24.562401982032402"/>
    <n v="735305.03009031201"/>
    <n v="2.4562401982032401E-2"/>
    <n v="735.30503009031133"/>
  </r>
  <r>
    <x v="6"/>
    <x v="2"/>
    <x v="1"/>
    <x v="5"/>
    <x v="5"/>
    <x v="1"/>
    <x v="18"/>
    <n v="29936.202111999999"/>
    <n v="275.06333070618501"/>
    <n v="8234351.4616202498"/>
    <n v="0.27506333070618499"/>
    <n v="8234.3514616202501"/>
  </r>
  <r>
    <x v="6"/>
    <x v="2"/>
    <x v="1"/>
    <x v="20"/>
    <x v="20"/>
    <x v="1"/>
    <x v="18"/>
    <n v="29936.202111999999"/>
    <n v="16.792327000403699"/>
    <n v="502698.49501488102"/>
    <n v="1.6792327000403697E-2"/>
    <n v="502.69849501487977"/>
  </r>
  <r>
    <x v="6"/>
    <x v="2"/>
    <x v="1"/>
    <x v="8"/>
    <x v="8"/>
    <x v="1"/>
    <x v="18"/>
    <n v="29936.202111999999"/>
    <n v="232.32387636860199"/>
    <n v="6954894.5184137803"/>
    <n v="0.23232387636860199"/>
    <n v="6954.8945184137701"/>
  </r>
  <r>
    <x v="6"/>
    <x v="2"/>
    <x v="1"/>
    <x v="9"/>
    <x v="9"/>
    <x v="1"/>
    <x v="18"/>
    <n v="29936.202111999999"/>
    <n v="2801.0352154976099"/>
    <n v="83852356.333965793"/>
    <n v="2.8010352154976097"/>
    <n v="83852.356333965916"/>
  </r>
  <r>
    <x v="6"/>
    <x v="2"/>
    <x v="1"/>
    <x v="10"/>
    <x v="10"/>
    <x v="1"/>
    <x v="18"/>
    <n v="29936.202111999999"/>
    <n v="1363.0233644989901"/>
    <n v="40803742.923020102"/>
    <n v="1.36302336449899"/>
    <n v="40803.742923020007"/>
  </r>
  <r>
    <x v="6"/>
    <x v="2"/>
    <x v="1"/>
    <x v="11"/>
    <x v="11"/>
    <x v="1"/>
    <x v="18"/>
    <n v="29936.202111999999"/>
    <n v="29.735340389886801"/>
    <n v="890163.15978076705"/>
    <n v="2.9735340389886802E-2"/>
    <n v="890.16315978076818"/>
  </r>
  <r>
    <x v="6"/>
    <x v="2"/>
    <x v="1"/>
    <x v="12"/>
    <x v="12"/>
    <x v="1"/>
    <x v="18"/>
    <n v="29936.202111999999"/>
    <n v="11942.081084539301"/>
    <n v="357500552.98465902"/>
    <n v="11.9420810845393"/>
    <n v="357500.55298466061"/>
  </r>
  <r>
    <x v="6"/>
    <x v="2"/>
    <x v="1"/>
    <x v="30"/>
    <x v="29"/>
    <x v="1"/>
    <x v="18"/>
    <n v="29936.202111999999"/>
    <n v="0.68395733061403996"/>
    <n v="20475.084885245898"/>
    <n v="6.8395733061403995E-4"/>
    <n v="20.475084885245906"/>
  </r>
  <r>
    <x v="6"/>
    <x v="2"/>
    <x v="1"/>
    <x v="36"/>
    <x v="34"/>
    <x v="1"/>
    <x v="18"/>
    <n v="29936.202111999999"/>
    <n v="12.3777643388956"/>
    <n v="370543.25494388398"/>
    <n v="1.23777643388956E-2"/>
    <n v="370.54325494388473"/>
  </r>
  <r>
    <x v="6"/>
    <x v="2"/>
    <x v="1"/>
    <x v="13"/>
    <x v="13"/>
    <x v="1"/>
    <x v="18"/>
    <n v="29936.202111999999"/>
    <n v="122.463392262985"/>
    <n v="3666088.8621058501"/>
    <n v="0.122463392262985"/>
    <n v="3666.0888621058557"/>
  </r>
  <r>
    <x v="6"/>
    <x v="2"/>
    <x v="1"/>
    <x v="14"/>
    <x v="14"/>
    <x v="1"/>
    <x v="18"/>
    <n v="29936.202111999999"/>
    <n v="19.992195111577299"/>
    <n v="598490.39352271496"/>
    <n v="1.99921951115773E-2"/>
    <n v="598.49039352271643"/>
  </r>
  <r>
    <x v="6"/>
    <x v="2"/>
    <x v="1"/>
    <x v="19"/>
    <x v="19"/>
    <x v="1"/>
    <x v="18"/>
    <n v="29936.202111999999"/>
    <n v="4.80251256887712E-3"/>
    <n v="143.768986907326"/>
    <n v="4.8025125688771196E-6"/>
    <n v="0.14376898690732576"/>
  </r>
  <r>
    <x v="6"/>
    <x v="2"/>
    <x v="1"/>
    <x v="16"/>
    <x v="16"/>
    <x v="1"/>
    <x v="18"/>
    <n v="29936.202111999999"/>
    <n v="47.184230992415998"/>
    <n v="1412516.6754882601"/>
    <n v="4.7184230992415997E-2"/>
    <n v="1412.5166754882596"/>
  </r>
  <r>
    <x v="6"/>
    <x v="2"/>
    <x v="1"/>
    <x v="34"/>
    <x v="33"/>
    <x v="1"/>
    <x v="18"/>
    <n v="29936.202111999999"/>
    <n v="8.0133018359481305"/>
    <n v="239887.823345404"/>
    <n v="8.0133018359481306E-3"/>
    <n v="239.88782334540389"/>
  </r>
  <r>
    <x v="6"/>
    <x v="2"/>
    <x v="1"/>
    <x v="22"/>
    <x v="22"/>
    <x v="1"/>
    <x v="18"/>
    <n v="29936.202111999999"/>
    <n v="60.332252158932597"/>
    <n v="1806118.49450195"/>
    <n v="6.0332252158932599E-2"/>
    <n v="1806.1184945019545"/>
  </r>
  <r>
    <x v="6"/>
    <x v="2"/>
    <x v="1"/>
    <x v="17"/>
    <x v="17"/>
    <x v="1"/>
    <x v="18"/>
    <n v="29936.202111999999"/>
    <n v="4.1508168865808202"/>
    <n v="124259.693246586"/>
    <n v="4.1508168865808199E-3"/>
    <n v="124.259693246586"/>
  </r>
  <r>
    <x v="6"/>
    <x v="2"/>
    <x v="1"/>
    <x v="18"/>
    <x v="18"/>
    <x v="1"/>
    <x v="18"/>
    <n v="29936.202111999999"/>
    <n v="28.456139046356899"/>
    <n v="851868.72981891397"/>
    <n v="2.8456139046356899E-2"/>
    <n v="851.86872981891509"/>
  </r>
  <r>
    <x v="6"/>
    <x v="2"/>
    <x v="1"/>
    <x v="35"/>
    <x v="21"/>
    <x v="1"/>
    <x v="18"/>
    <n v="29936.202111999999"/>
    <n v="132.73202302684999"/>
    <n v="3973492.6680664299"/>
    <n v="0.13273202302685"/>
    <n v="3973.4926680664194"/>
  </r>
  <r>
    <x v="6"/>
    <x v="2"/>
    <x v="1"/>
    <x v="25"/>
    <x v="21"/>
    <x v="1"/>
    <x v="18"/>
    <n v="29936.202111999999"/>
    <n v="32.631497272602203"/>
    <n v="976863.09756979602"/>
    <n v="3.26314972726022E-2"/>
    <n v="976.8630975697962"/>
  </r>
  <r>
    <x v="6"/>
    <x v="2"/>
    <x v="1"/>
    <x v="21"/>
    <x v="21"/>
    <x v="1"/>
    <x v="18"/>
    <n v="29936.202111999999"/>
    <n v="42.818765504686297"/>
    <n v="1281831.2183346199"/>
    <n v="4.2818765504686294E-2"/>
    <n v="1281.8312183346225"/>
  </r>
  <r>
    <x v="6"/>
    <x v="2"/>
    <x v="1"/>
    <x v="0"/>
    <x v="0"/>
    <x v="1"/>
    <x v="19"/>
    <n v="29936.202111999999"/>
    <n v="111.941960927446"/>
    <n v="3351117.1671376298"/>
    <n v="0.111941960927446"/>
    <n v="3351.1171671376305"/>
  </r>
  <r>
    <x v="6"/>
    <x v="2"/>
    <x v="1"/>
    <x v="24"/>
    <x v="24"/>
    <x v="1"/>
    <x v="19"/>
    <n v="29936.202111999999"/>
    <n v="11.342692877807099"/>
    <n v="339557.146484375"/>
    <n v="1.1342692877807099E-2"/>
    <n v="339.55714648437623"/>
  </r>
  <r>
    <x v="6"/>
    <x v="2"/>
    <x v="1"/>
    <x v="33"/>
    <x v="32"/>
    <x v="1"/>
    <x v="19"/>
    <n v="29936.202111999999"/>
    <n v="30.247181007485501"/>
    <n v="905485.72395833395"/>
    <n v="3.02471810074855E-2"/>
    <n v="905.48572395833366"/>
  </r>
  <r>
    <x v="6"/>
    <x v="2"/>
    <x v="1"/>
    <x v="1"/>
    <x v="1"/>
    <x v="1"/>
    <x v="19"/>
    <n v="29936.202111999999"/>
    <n v="3.4560108272227299"/>
    <n v="103459.838625"/>
    <n v="3.4560108272227298E-3"/>
    <n v="103.45983862499995"/>
  </r>
  <r>
    <x v="6"/>
    <x v="2"/>
    <x v="1"/>
    <x v="2"/>
    <x v="2"/>
    <x v="1"/>
    <x v="19"/>
    <n v="29936.202111999999"/>
    <n v="86.480768213253697"/>
    <n v="2588905.7560329898"/>
    <n v="8.6480768213253692E-2"/>
    <n v="2588.9057560329875"/>
  </r>
  <r>
    <x v="6"/>
    <x v="2"/>
    <x v="1"/>
    <x v="3"/>
    <x v="3"/>
    <x v="1"/>
    <x v="19"/>
    <n v="29936.202111999999"/>
    <n v="130.75539433711899"/>
    <n v="3914319.9121102602"/>
    <n v="0.130755394337119"/>
    <n v="3914.3199121102543"/>
  </r>
  <r>
    <x v="6"/>
    <x v="2"/>
    <x v="1"/>
    <x v="4"/>
    <x v="4"/>
    <x v="1"/>
    <x v="19"/>
    <n v="29936.202111999999"/>
    <n v="3366.9300153729801"/>
    <n v="100793097.43716501"/>
    <n v="3.3669300153729802"/>
    <n v="100793.0974371648"/>
  </r>
  <r>
    <x v="6"/>
    <x v="2"/>
    <x v="1"/>
    <x v="26"/>
    <x v="25"/>
    <x v="1"/>
    <x v="19"/>
    <n v="29936.202111999999"/>
    <n v="9.5736839253543398"/>
    <n v="286599.736945813"/>
    <n v="9.5736839253543395E-3"/>
    <n v="286.59973694581299"/>
  </r>
  <r>
    <x v="6"/>
    <x v="2"/>
    <x v="1"/>
    <x v="5"/>
    <x v="5"/>
    <x v="1"/>
    <x v="19"/>
    <n v="29936.202111999999"/>
    <n v="1066.32494534784"/>
    <n v="31921719.081000201"/>
    <n v="1.0663249453478401"/>
    <n v="31921.719081000294"/>
  </r>
  <r>
    <x v="6"/>
    <x v="2"/>
    <x v="1"/>
    <x v="8"/>
    <x v="8"/>
    <x v="1"/>
    <x v="19"/>
    <n v="29936.202111999999"/>
    <n v="711.83970528575901"/>
    <n v="21309777.288780998"/>
    <n v="0.71183970528575902"/>
    <n v="21309.777288780995"/>
  </r>
  <r>
    <x v="6"/>
    <x v="2"/>
    <x v="1"/>
    <x v="9"/>
    <x v="9"/>
    <x v="1"/>
    <x v="19"/>
    <n v="29936.202111999999"/>
    <n v="132.51177045312599"/>
    <n v="3966899.1425037198"/>
    <n v="0.13251177045312598"/>
    <n v="3966.8991425037293"/>
  </r>
  <r>
    <x v="6"/>
    <x v="2"/>
    <x v="1"/>
    <x v="10"/>
    <x v="10"/>
    <x v="1"/>
    <x v="19"/>
    <n v="29936.202111999999"/>
    <n v="1025.1875730152101"/>
    <n v="30690222.388494201"/>
    <n v="1.02518757301521"/>
    <n v="30690.222388494083"/>
  </r>
  <r>
    <x v="6"/>
    <x v="2"/>
    <x v="1"/>
    <x v="11"/>
    <x v="11"/>
    <x v="1"/>
    <x v="19"/>
    <n v="29936.202111999999"/>
    <n v="2.9154596971186599"/>
    <n v="87277.790742334604"/>
    <n v="2.9154596971186601E-3"/>
    <n v="87.277790742334517"/>
  </r>
  <r>
    <x v="6"/>
    <x v="2"/>
    <x v="1"/>
    <x v="12"/>
    <x v="12"/>
    <x v="1"/>
    <x v="19"/>
    <n v="29936.202111999999"/>
    <n v="3015.3870027150801"/>
    <n v="90269234.759176701"/>
    <n v="3.0153870027150802"/>
    <n v="90269.234759176528"/>
  </r>
  <r>
    <x v="6"/>
    <x v="2"/>
    <x v="1"/>
    <x v="30"/>
    <x v="29"/>
    <x v="1"/>
    <x v="19"/>
    <n v="29936.202111999999"/>
    <n v="0.54108520540788996"/>
    <n v="16198.036068903601"/>
    <n v="5.4108520540788998E-4"/>
    <n v="16.19803606890363"/>
  </r>
  <r>
    <x v="6"/>
    <x v="2"/>
    <x v="1"/>
    <x v="36"/>
    <x v="34"/>
    <x v="1"/>
    <x v="19"/>
    <n v="29936.202111999999"/>
    <n v="4.1350612592912004"/>
    <n v="123788.02960364299"/>
    <n v="4.1350612592912003E-3"/>
    <n v="123.7880296036426"/>
  </r>
  <r>
    <x v="6"/>
    <x v="2"/>
    <x v="1"/>
    <x v="13"/>
    <x v="13"/>
    <x v="1"/>
    <x v="19"/>
    <n v="29936.202111999999"/>
    <n v="359.598024175342"/>
    <n v="10764999.1307889"/>
    <n v="0.35959802417534198"/>
    <n v="10764.999130788899"/>
  </r>
  <r>
    <x v="6"/>
    <x v="2"/>
    <x v="1"/>
    <x v="14"/>
    <x v="14"/>
    <x v="1"/>
    <x v="19"/>
    <n v="29936.202111999999"/>
    <n v="224.524095960891"/>
    <n v="6721398.7156993104"/>
    <n v="0.22452409596089101"/>
    <n v="6721.3987156993162"/>
  </r>
  <r>
    <x v="6"/>
    <x v="2"/>
    <x v="1"/>
    <x v="16"/>
    <x v="16"/>
    <x v="1"/>
    <x v="19"/>
    <n v="29936.202111999999"/>
    <n v="15.110142966055999"/>
    <n v="452340.29377306701"/>
    <n v="1.5110142966055999E-2"/>
    <n v="452.34029377306751"/>
  </r>
  <r>
    <x v="6"/>
    <x v="2"/>
    <x v="1"/>
    <x v="34"/>
    <x v="33"/>
    <x v="1"/>
    <x v="19"/>
    <n v="29936.202111999999"/>
    <n v="2.54647597143122"/>
    <n v="76231.819354116495"/>
    <n v="2.5464759714312201E-3"/>
    <n v="76.231819354116539"/>
  </r>
  <r>
    <x v="6"/>
    <x v="2"/>
    <x v="1"/>
    <x v="22"/>
    <x v="22"/>
    <x v="1"/>
    <x v="19"/>
    <n v="29936.202111999999"/>
    <n v="110.15221762641301"/>
    <n v="3297539.04994932"/>
    <n v="0.110152217626413"/>
    <n v="3297.5390499493083"/>
  </r>
  <r>
    <x v="6"/>
    <x v="2"/>
    <x v="1"/>
    <x v="17"/>
    <x v="17"/>
    <x v="1"/>
    <x v="19"/>
    <n v="29936.202111999999"/>
    <n v="5.0281267408894603"/>
    <n v="150523.01836001899"/>
    <n v="5.02812674088946E-3"/>
    <n v="150.52301836001871"/>
  </r>
  <r>
    <x v="6"/>
    <x v="2"/>
    <x v="1"/>
    <x v="18"/>
    <x v="18"/>
    <x v="1"/>
    <x v="19"/>
    <n v="29936.202111999999"/>
    <n v="118.550331749612"/>
    <n v="3548946.6917010401"/>
    <n v="0.11855033174961199"/>
    <n v="3548.946691701035"/>
  </r>
  <r>
    <x v="6"/>
    <x v="2"/>
    <x v="1"/>
    <x v="35"/>
    <x v="21"/>
    <x v="1"/>
    <x v="19"/>
    <n v="29936.202111999999"/>
    <n v="2.6795961352372402"/>
    <n v="80216.931482996006"/>
    <n v="2.67959613523724E-3"/>
    <n v="80.216931482996102"/>
  </r>
  <r>
    <x v="6"/>
    <x v="2"/>
    <x v="1"/>
    <x v="25"/>
    <x v="21"/>
    <x v="1"/>
    <x v="19"/>
    <n v="29936.202111999999"/>
    <n v="3.2111595441758598"/>
    <n v="96129.921128326198"/>
    <n v="3.2111595441758596E-3"/>
    <n v="96.12992112832633"/>
  </r>
  <r>
    <x v="6"/>
    <x v="2"/>
    <x v="1"/>
    <x v="37"/>
    <x v="35"/>
    <x v="1"/>
    <x v="19"/>
    <n v="29936.202111999999"/>
    <n v="16.036950579886"/>
    <n v="480085.39381962299"/>
    <n v="1.6036950579885998E-2"/>
    <n v="480.08539381962282"/>
  </r>
  <r>
    <x v="6"/>
    <x v="2"/>
    <x v="1"/>
    <x v="0"/>
    <x v="0"/>
    <x v="1"/>
    <x v="20"/>
    <n v="29936.202111999999"/>
    <n v="101.041481445247"/>
    <n v="3024798.2102407999"/>
    <n v="0.10104148144524699"/>
    <n v="3024.7982102408118"/>
  </r>
  <r>
    <x v="6"/>
    <x v="2"/>
    <x v="1"/>
    <x v="33"/>
    <x v="32"/>
    <x v="1"/>
    <x v="20"/>
    <n v="29936.202111999999"/>
    <n v="222.10946706822099"/>
    <n v="6649113.8971428601"/>
    <n v="0.22210946706822099"/>
    <n v="6649.1138971428718"/>
  </r>
  <r>
    <x v="6"/>
    <x v="2"/>
    <x v="1"/>
    <x v="1"/>
    <x v="1"/>
    <x v="1"/>
    <x v="20"/>
    <n v="29936.202111999999"/>
    <n v="12.0988724029942"/>
    <n v="362194.28958333301"/>
    <n v="1.2098872402994201E-2"/>
    <n v="362.1942895833335"/>
  </r>
  <r>
    <x v="6"/>
    <x v="2"/>
    <x v="1"/>
    <x v="2"/>
    <x v="2"/>
    <x v="1"/>
    <x v="20"/>
    <n v="29936.202111999999"/>
    <n v="55.807700645636899"/>
    <n v="1670670.6059337801"/>
    <n v="5.58077006456369E-2"/>
    <n v="1670.6706059337791"/>
  </r>
  <r>
    <x v="6"/>
    <x v="2"/>
    <x v="1"/>
    <x v="3"/>
    <x v="3"/>
    <x v="1"/>
    <x v="20"/>
    <n v="29936.202111999999"/>
    <n v="398.28684789394703"/>
    <n v="11923195.5771046"/>
    <n v="0.39828684789394703"/>
    <n v="11923.1955771046"/>
  </r>
  <r>
    <x v="6"/>
    <x v="2"/>
    <x v="1"/>
    <x v="4"/>
    <x v="4"/>
    <x v="1"/>
    <x v="20"/>
    <n v="29936.202111999999"/>
    <n v="3187.99322974193"/>
    <n v="95436409.657242194"/>
    <n v="3.18799322974193"/>
    <n v="95436.409657242068"/>
  </r>
  <r>
    <x v="6"/>
    <x v="2"/>
    <x v="1"/>
    <x v="26"/>
    <x v="25"/>
    <x v="1"/>
    <x v="20"/>
    <n v="29936.202111999999"/>
    <n v="9.5736839253543398"/>
    <n v="286599.736945813"/>
    <n v="9.5736839253543395E-3"/>
    <n v="286.59973694581299"/>
  </r>
  <r>
    <x v="6"/>
    <x v="2"/>
    <x v="1"/>
    <x v="5"/>
    <x v="5"/>
    <x v="1"/>
    <x v="20"/>
    <n v="29936.202111999999"/>
    <n v="124.553036891416"/>
    <n v="3728644.8860448101"/>
    <n v="0.124553036891416"/>
    <n v="3728.6448860448213"/>
  </r>
  <r>
    <x v="6"/>
    <x v="2"/>
    <x v="1"/>
    <x v="20"/>
    <x v="20"/>
    <x v="1"/>
    <x v="20"/>
    <n v="29936.202111999999"/>
    <n v="0.75444791803064004"/>
    <n v="22585.305357142901"/>
    <n v="7.5444791803064E-4"/>
    <n v="22.585305357142847"/>
  </r>
  <r>
    <x v="6"/>
    <x v="2"/>
    <x v="1"/>
    <x v="8"/>
    <x v="8"/>
    <x v="1"/>
    <x v="20"/>
    <n v="29936.202111999999"/>
    <n v="643.27242783745896"/>
    <n v="19257133.412819099"/>
    <n v="0.64327242783745897"/>
    <n v="19257.133412819105"/>
  </r>
  <r>
    <x v="6"/>
    <x v="2"/>
    <x v="1"/>
    <x v="9"/>
    <x v="9"/>
    <x v="1"/>
    <x v="20"/>
    <n v="29936.202111999999"/>
    <n v="107.539597646532"/>
    <n v="3219327.1301897299"/>
    <n v="0.107539597646532"/>
    <n v="3219.3271301897412"/>
  </r>
  <r>
    <x v="6"/>
    <x v="2"/>
    <x v="1"/>
    <x v="10"/>
    <x v="10"/>
    <x v="1"/>
    <x v="20"/>
    <n v="29936.202111999999"/>
    <n v="3045.2506068545999"/>
    <n v="91163237.648490101"/>
    <n v="3.0452506068546001"/>
    <n v="91163.237648489958"/>
  </r>
  <r>
    <x v="6"/>
    <x v="2"/>
    <x v="1"/>
    <x v="11"/>
    <x v="11"/>
    <x v="1"/>
    <x v="20"/>
    <n v="29936.202111999999"/>
    <n v="250.54568929001201"/>
    <n v="7500386.3928761398"/>
    <n v="0.25054568929001203"/>
    <n v="7500.3863928761539"/>
  </r>
  <r>
    <x v="6"/>
    <x v="2"/>
    <x v="1"/>
    <x v="12"/>
    <x v="12"/>
    <x v="1"/>
    <x v="20"/>
    <n v="29936.202111999999"/>
    <n v="12263.3150931705"/>
    <n v="367117079.19229198"/>
    <n v="12.263315093170501"/>
    <n v="367117.07919229224"/>
  </r>
  <r>
    <x v="6"/>
    <x v="2"/>
    <x v="1"/>
    <x v="13"/>
    <x v="13"/>
    <x v="1"/>
    <x v="20"/>
    <n v="29936.202111999999"/>
    <n v="151.39316269203101"/>
    <n v="4532136.3167235302"/>
    <n v="0.15139316269203101"/>
    <n v="4532.1363167235386"/>
  </r>
  <r>
    <x v="6"/>
    <x v="2"/>
    <x v="1"/>
    <x v="14"/>
    <x v="14"/>
    <x v="1"/>
    <x v="20"/>
    <n v="29936.202111999999"/>
    <n v="26.302966683599301"/>
    <n v="787410.92678543006"/>
    <n v="2.6302966683599303E-2"/>
    <n v="787.410926785431"/>
  </r>
  <r>
    <x v="6"/>
    <x v="2"/>
    <x v="1"/>
    <x v="34"/>
    <x v="33"/>
    <x v="1"/>
    <x v="20"/>
    <n v="29936.202111999999"/>
    <n v="6.0670634927484004"/>
    <n v="181624.838945253"/>
    <n v="6.0670634927484004E-3"/>
    <n v="181.62483894525275"/>
  </r>
  <r>
    <x v="6"/>
    <x v="2"/>
    <x v="1"/>
    <x v="22"/>
    <x v="22"/>
    <x v="1"/>
    <x v="20"/>
    <n v="29936.202111999999"/>
    <n v="43.839010479108303"/>
    <n v="1312373.47809267"/>
    <n v="4.3839010479108306E-2"/>
    <n v="1312.3734780926723"/>
  </r>
  <r>
    <x v="6"/>
    <x v="2"/>
    <x v="1"/>
    <x v="17"/>
    <x v="17"/>
    <x v="1"/>
    <x v="20"/>
    <n v="29936.202111999999"/>
    <n v="0.145990698287047"/>
    <n v="4370.4070503930498"/>
    <n v="1.45990698287047E-4"/>
    <n v="4.3704070503930508"/>
  </r>
  <r>
    <x v="6"/>
    <x v="2"/>
    <x v="1"/>
    <x v="18"/>
    <x v="18"/>
    <x v="1"/>
    <x v="20"/>
    <n v="29936.202111999999"/>
    <n v="35.3463277499227"/>
    <n v="1058134.8114386799"/>
    <n v="3.5346327749922697E-2"/>
    <n v="1058.1348114386801"/>
  </r>
  <r>
    <x v="6"/>
    <x v="2"/>
    <x v="1"/>
    <x v="35"/>
    <x v="21"/>
    <x v="1"/>
    <x v="20"/>
    <n v="29936.202111999999"/>
    <n v="4.8719199074230204"/>
    <n v="145846.779022092"/>
    <n v="4.8719199074230201E-3"/>
    <n v="145.84677902209185"/>
  </r>
  <r>
    <x v="6"/>
    <x v="2"/>
    <x v="1"/>
    <x v="25"/>
    <x v="21"/>
    <x v="1"/>
    <x v="20"/>
    <n v="29936.202111999999"/>
    <n v="29.674297476705899"/>
    <n v="888335.76679427805"/>
    <n v="2.9674297476705899E-2"/>
    <n v="888.33576679427938"/>
  </r>
  <r>
    <x v="6"/>
    <x v="2"/>
    <x v="1"/>
    <x v="21"/>
    <x v="21"/>
    <x v="1"/>
    <x v="20"/>
    <n v="29936.202111999999"/>
    <n v="41.058520131685498"/>
    <n v="1229136.15708176"/>
    <n v="4.1058520131685497E-2"/>
    <n v="1229.1361570817578"/>
  </r>
  <r>
    <x v="6"/>
    <x v="2"/>
    <x v="1"/>
    <x v="0"/>
    <x v="0"/>
    <x v="1"/>
    <x v="21"/>
    <n v="29936.202111999999"/>
    <n v="546.16193099810698"/>
    <n v="16350013.9522395"/>
    <n v="0.54616193099810695"/>
    <n v="16350.013952239527"/>
  </r>
  <r>
    <x v="6"/>
    <x v="2"/>
    <x v="1"/>
    <x v="24"/>
    <x v="24"/>
    <x v="1"/>
    <x v="21"/>
    <n v="29936.202111999999"/>
    <n v="0"/>
    <n v="0"/>
    <n v="0"/>
    <n v="0"/>
  </r>
  <r>
    <x v="6"/>
    <x v="2"/>
    <x v="1"/>
    <x v="33"/>
    <x v="32"/>
    <x v="1"/>
    <x v="21"/>
    <n v="29936.202111999999"/>
    <n v="132.054683480411"/>
    <n v="3953215.6945057702"/>
    <n v="0.13205468348041099"/>
    <n v="3953.2156945057709"/>
  </r>
  <r>
    <x v="6"/>
    <x v="2"/>
    <x v="1"/>
    <x v="2"/>
    <x v="2"/>
    <x v="1"/>
    <x v="21"/>
    <n v="29936.202111999999"/>
    <n v="867.74377746701896"/>
    <n v="25976953.103682999"/>
    <n v="0.86774377746701892"/>
    <n v="25976.95310368303"/>
  </r>
  <r>
    <x v="6"/>
    <x v="2"/>
    <x v="1"/>
    <x v="3"/>
    <x v="3"/>
    <x v="1"/>
    <x v="21"/>
    <n v="29936.202111999999"/>
    <n v="1726.6319187296999"/>
    <n v="51688802.092122801"/>
    <n v="1.7266319187296999"/>
    <n v="51688.802092122656"/>
  </r>
  <r>
    <x v="6"/>
    <x v="2"/>
    <x v="1"/>
    <x v="4"/>
    <x v="4"/>
    <x v="1"/>
    <x v="21"/>
    <n v="29936.202111999999"/>
    <n v="1908.4019536114799"/>
    <n v="57130306.594249003"/>
    <n v="1.90840195361148"/>
    <n v="57130.306594248912"/>
  </r>
  <r>
    <x v="6"/>
    <x v="2"/>
    <x v="1"/>
    <x v="26"/>
    <x v="25"/>
    <x v="1"/>
    <x v="21"/>
    <n v="29936.202111999999"/>
    <n v="65.532662120338799"/>
    <n v="1961799.0181718699"/>
    <n v="6.55326621203388E-2"/>
    <n v="1961.7990181718687"/>
  </r>
  <r>
    <x v="6"/>
    <x v="2"/>
    <x v="1"/>
    <x v="5"/>
    <x v="5"/>
    <x v="1"/>
    <x v="21"/>
    <n v="29936.202111999999"/>
    <n v="620.33300203790805"/>
    <n v="18570414.125750501"/>
    <n v="0.62033300203790809"/>
    <n v="18570.414125750525"/>
  </r>
  <r>
    <x v="6"/>
    <x v="2"/>
    <x v="1"/>
    <x v="6"/>
    <x v="6"/>
    <x v="1"/>
    <x v="21"/>
    <n v="29936.202111999999"/>
    <n v="0"/>
    <n v="0"/>
    <n v="0"/>
    <n v="0"/>
  </r>
  <r>
    <x v="6"/>
    <x v="2"/>
    <x v="1"/>
    <x v="20"/>
    <x v="20"/>
    <x v="1"/>
    <x v="21"/>
    <n v="29936.202111999999"/>
    <n v="0"/>
    <n v="0"/>
    <n v="0"/>
    <n v="0"/>
  </r>
  <r>
    <x v="6"/>
    <x v="2"/>
    <x v="1"/>
    <x v="8"/>
    <x v="8"/>
    <x v="1"/>
    <x v="21"/>
    <n v="29936.202111999999"/>
    <n v="386.91602537919101"/>
    <n v="11582796.3361232"/>
    <n v="0.38691602537919101"/>
    <n v="11582.796336123183"/>
  </r>
  <r>
    <x v="6"/>
    <x v="2"/>
    <x v="1"/>
    <x v="9"/>
    <x v="9"/>
    <x v="1"/>
    <x v="21"/>
    <n v="29936.202111999999"/>
    <n v="65.962607887214801"/>
    <n v="1974669.9615462699"/>
    <n v="6.5962607887214808E-2"/>
    <n v="1974.6699615462678"/>
  </r>
  <r>
    <x v="6"/>
    <x v="2"/>
    <x v="1"/>
    <x v="10"/>
    <x v="10"/>
    <x v="1"/>
    <x v="21"/>
    <n v="29936.202111999999"/>
    <n v="2663.42473770167"/>
    <n v="79732821.257937804"/>
    <n v="2.66342473770167"/>
    <n v="79732.821257937772"/>
  </r>
  <r>
    <x v="6"/>
    <x v="2"/>
    <x v="1"/>
    <x v="11"/>
    <x v="11"/>
    <x v="1"/>
    <x v="21"/>
    <n v="29936.202111999999"/>
    <n v="107.064444954245"/>
    <n v="3205102.8631593799"/>
    <n v="0.10706444495424501"/>
    <n v="3205.1028631593772"/>
  </r>
  <r>
    <x v="6"/>
    <x v="2"/>
    <x v="1"/>
    <x v="12"/>
    <x v="12"/>
    <x v="1"/>
    <x v="21"/>
    <n v="29936.202111999999"/>
    <n v="6808.58743236602"/>
    <n v="203823249.472532"/>
    <n v="6.8085874323660196"/>
    <n v="203823.24947253228"/>
  </r>
  <r>
    <x v="6"/>
    <x v="2"/>
    <x v="1"/>
    <x v="13"/>
    <x v="13"/>
    <x v="1"/>
    <x v="21"/>
    <n v="29936.202111999999"/>
    <n v="332.45313891744797"/>
    <n v="9952384.3594015408"/>
    <n v="0.33245313891744799"/>
    <n v="9952.3843594015361"/>
  </r>
  <r>
    <x v="6"/>
    <x v="2"/>
    <x v="1"/>
    <x v="14"/>
    <x v="14"/>
    <x v="1"/>
    <x v="21"/>
    <n v="29936.202111999999"/>
    <n v="18.486398609113898"/>
    <n v="553412.565085429"/>
    <n v="1.8486398609113899E-2"/>
    <n v="553.41256508542938"/>
  </r>
  <r>
    <x v="6"/>
    <x v="2"/>
    <x v="1"/>
    <x v="16"/>
    <x v="16"/>
    <x v="1"/>
    <x v="21"/>
    <n v="29936.202111999999"/>
    <n v="51.473706537181101"/>
    <n v="1540927.28235083"/>
    <n v="5.1473706537181099E-2"/>
    <n v="1540.927282350829"/>
  </r>
  <r>
    <x v="6"/>
    <x v="2"/>
    <x v="1"/>
    <x v="34"/>
    <x v="33"/>
    <x v="1"/>
    <x v="21"/>
    <n v="29936.202111999999"/>
    <n v="0.75323594242826997"/>
    <n v="22549.023410555499"/>
    <n v="7.5323594242826997E-4"/>
    <n v="22.549023410555485"/>
  </r>
  <r>
    <x v="6"/>
    <x v="2"/>
    <x v="1"/>
    <x v="22"/>
    <x v="22"/>
    <x v="1"/>
    <x v="21"/>
    <n v="29936.202111999999"/>
    <n v="74.650264993318402"/>
    <n v="2234745.4205543399"/>
    <n v="7.4650264993318408E-2"/>
    <n v="2234.7454205543381"/>
  </r>
  <r>
    <x v="6"/>
    <x v="2"/>
    <x v="1"/>
    <x v="18"/>
    <x v="18"/>
    <x v="1"/>
    <x v="21"/>
    <n v="29936.202111999999"/>
    <n v="20.618610657661399"/>
    <n v="617242.89591638895"/>
    <n v="2.06186106576614E-2"/>
    <n v="617.24289591638887"/>
  </r>
  <r>
    <x v="6"/>
    <x v="2"/>
    <x v="1"/>
    <x v="35"/>
    <x v="21"/>
    <x v="1"/>
    <x v="21"/>
    <n v="29936.202111999999"/>
    <n v="5.5567561398575096"/>
    <n v="166348.17488987101"/>
    <n v="5.5567561398575096E-3"/>
    <n v="166.34817488987133"/>
  </r>
  <r>
    <x v="6"/>
    <x v="2"/>
    <x v="1"/>
    <x v="25"/>
    <x v="21"/>
    <x v="1"/>
    <x v="21"/>
    <n v="29936.202111999999"/>
    <n v="50.103623297323402"/>
    <n v="1499912.1935721801"/>
    <n v="5.0103623297323402E-2"/>
    <n v="1499.9121935721853"/>
  </r>
  <r>
    <x v="6"/>
    <x v="2"/>
    <x v="1"/>
    <x v="29"/>
    <x v="28"/>
    <x v="1"/>
    <x v="21"/>
    <n v="29936.202111999999"/>
    <n v="1.33251630431932"/>
    <n v="39890.477403638397"/>
    <n v="1.3325163043193199E-3"/>
    <n v="39.890477403638457"/>
  </r>
  <r>
    <x v="6"/>
    <x v="2"/>
    <x v="1"/>
    <x v="37"/>
    <x v="35"/>
    <x v="1"/>
    <x v="21"/>
    <n v="29936.202111999999"/>
    <n v="33.164472786465403"/>
    <n v="992818.36027355003"/>
    <n v="3.31644727864654E-2"/>
    <n v="992.818360273552"/>
  </r>
  <r>
    <x v="6"/>
    <x v="2"/>
    <x v="1"/>
    <x v="0"/>
    <x v="0"/>
    <x v="1"/>
    <x v="22"/>
    <n v="29936.202111999999"/>
    <n v="66.409047695926105"/>
    <n v="1988034.6738906901"/>
    <n v="6.6409047695926107E-2"/>
    <n v="1988.0346738906917"/>
  </r>
  <r>
    <x v="6"/>
    <x v="2"/>
    <x v="1"/>
    <x v="24"/>
    <x v="24"/>
    <x v="1"/>
    <x v="22"/>
    <n v="29936.202111999999"/>
    <n v="15.700970489975701"/>
    <n v="470027.42594246002"/>
    <n v="1.57009704899757E-2"/>
    <n v="470.02742594246024"/>
  </r>
  <r>
    <x v="6"/>
    <x v="2"/>
    <x v="1"/>
    <x v="33"/>
    <x v="32"/>
    <x v="1"/>
    <x v="22"/>
    <n v="29936.202111999999"/>
    <n v="1719.29876258796"/>
    <n v="51469275.247744702"/>
    <n v="1.7192987625879601"/>
    <n v="51469.275247744677"/>
  </r>
  <r>
    <x v="6"/>
    <x v="2"/>
    <x v="1"/>
    <x v="1"/>
    <x v="1"/>
    <x v="1"/>
    <x v="22"/>
    <n v="29936.202111999999"/>
    <n v="12.8000401008249"/>
    <n v="383184.58750000002"/>
    <n v="1.2800040100824899E-2"/>
    <n v="383.18458749999905"/>
  </r>
  <r>
    <x v="6"/>
    <x v="2"/>
    <x v="1"/>
    <x v="2"/>
    <x v="2"/>
    <x v="1"/>
    <x v="22"/>
    <n v="29936.202111999999"/>
    <n v="538.02206517202501"/>
    <n v="16106337.2837054"/>
    <n v="0.538022065172025"/>
    <n v="16106.337283705376"/>
  </r>
  <r>
    <x v="6"/>
    <x v="2"/>
    <x v="1"/>
    <x v="3"/>
    <x v="3"/>
    <x v="1"/>
    <x v="22"/>
    <n v="29936.202111999999"/>
    <n v="591.77264823016003"/>
    <n v="17715425.6017715"/>
    <n v="0.59177264823016007"/>
    <n v="17715.425601771549"/>
  </r>
  <r>
    <x v="6"/>
    <x v="2"/>
    <x v="1"/>
    <x v="4"/>
    <x v="4"/>
    <x v="1"/>
    <x v="22"/>
    <n v="29936.202111999999"/>
    <n v="3917.2308746598801"/>
    <n v="117267015.183185"/>
    <n v="3.9172308746598801"/>
    <n v="117267.0151831847"/>
  </r>
  <r>
    <x v="6"/>
    <x v="2"/>
    <x v="1"/>
    <x v="26"/>
    <x v="25"/>
    <x v="1"/>
    <x v="22"/>
    <n v="29936.202111999999"/>
    <n v="16.210807079819599"/>
    <n v="485289.99714012101"/>
    <n v="1.62108070798196E-2"/>
    <n v="485.28999714012002"/>
  </r>
  <r>
    <x v="6"/>
    <x v="2"/>
    <x v="1"/>
    <x v="5"/>
    <x v="5"/>
    <x v="1"/>
    <x v="22"/>
    <n v="29936.202111999999"/>
    <n v="1024.30918110943"/>
    <n v="30663926.670869201"/>
    <n v="1.02430918110943"/>
    <n v="30663.92667086911"/>
  </r>
  <r>
    <x v="6"/>
    <x v="2"/>
    <x v="1"/>
    <x v="20"/>
    <x v="20"/>
    <x v="1"/>
    <x v="22"/>
    <n v="29936.202111999999"/>
    <n v="159.07360302956701"/>
    <n v="4762059.5309771802"/>
    <n v="0.15907360302956702"/>
    <n v="4762.0595309771734"/>
  </r>
  <r>
    <x v="6"/>
    <x v="2"/>
    <x v="1"/>
    <x v="7"/>
    <x v="7"/>
    <x v="1"/>
    <x v="22"/>
    <n v="29936.202111999999"/>
    <n v="4.9156331156431401"/>
    <n v="147155.386458333"/>
    <n v="4.91563311564314E-3"/>
    <n v="147.15538645833331"/>
  </r>
  <r>
    <x v="6"/>
    <x v="2"/>
    <x v="1"/>
    <x v="8"/>
    <x v="8"/>
    <x v="1"/>
    <x v="22"/>
    <n v="29936.202111999999"/>
    <n v="699.95142387070803"/>
    <n v="20953887.2935757"/>
    <n v="0.69995142387070808"/>
    <n v="20953.887293575699"/>
  </r>
  <r>
    <x v="6"/>
    <x v="2"/>
    <x v="1"/>
    <x v="9"/>
    <x v="9"/>
    <x v="1"/>
    <x v="22"/>
    <n v="29936.202111999999"/>
    <n v="124.09247445731999"/>
    <n v="3714857.3959325398"/>
    <n v="0.12409247445732"/>
    <n v="3714.8573959325286"/>
  </r>
  <r>
    <x v="6"/>
    <x v="2"/>
    <x v="1"/>
    <x v="10"/>
    <x v="10"/>
    <x v="1"/>
    <x v="22"/>
    <n v="29936.202111999999"/>
    <n v="995.23684421852499"/>
    <n v="29793611.317834798"/>
    <n v="0.99523684421852499"/>
    <n v="29793.611317834821"/>
  </r>
  <r>
    <x v="6"/>
    <x v="2"/>
    <x v="1"/>
    <x v="11"/>
    <x v="11"/>
    <x v="1"/>
    <x v="22"/>
    <n v="29936.202111999999"/>
    <n v="72.411608032385402"/>
    <n v="2167728.5333124101"/>
    <n v="7.2411608032385402E-2"/>
    <n v="2167.7285333124119"/>
  </r>
  <r>
    <x v="6"/>
    <x v="2"/>
    <x v="1"/>
    <x v="12"/>
    <x v="12"/>
    <x v="1"/>
    <x v="22"/>
    <n v="29936.202111999999"/>
    <n v="8683.9860146642495"/>
    <n v="259965560.47277001"/>
    <n v="8.6839860146642494"/>
    <n v="259965.56047277036"/>
  </r>
  <r>
    <x v="6"/>
    <x v="2"/>
    <x v="1"/>
    <x v="13"/>
    <x v="13"/>
    <x v="1"/>
    <x v="22"/>
    <n v="29936.202111999999"/>
    <n v="123.013401651287"/>
    <n v="3682554.05431756"/>
    <n v="0.12301340165128699"/>
    <n v="3682.5540543175616"/>
  </r>
  <r>
    <x v="6"/>
    <x v="2"/>
    <x v="1"/>
    <x v="14"/>
    <x v="14"/>
    <x v="1"/>
    <x v="22"/>
    <n v="29936.202111999999"/>
    <n v="14.5474633194241"/>
    <n v="435495.80214718799"/>
    <n v="1.45474633194241E-2"/>
    <n v="435.49580214718628"/>
  </r>
  <r>
    <x v="6"/>
    <x v="2"/>
    <x v="1"/>
    <x v="34"/>
    <x v="33"/>
    <x v="1"/>
    <x v="22"/>
    <n v="29936.202111999999"/>
    <n v="6.5816820693379103"/>
    <n v="197030.564664626"/>
    <n v="6.5816820693379106E-3"/>
    <n v="197.03056466462607"/>
  </r>
  <r>
    <x v="6"/>
    <x v="2"/>
    <x v="1"/>
    <x v="22"/>
    <x v="22"/>
    <x v="1"/>
    <x v="22"/>
    <n v="29936.202111999999"/>
    <n v="100.90533755762"/>
    <n v="3020722.5793045"/>
    <n v="0.10090533755762"/>
    <n v="3020.7225793044968"/>
  </r>
  <r>
    <x v="6"/>
    <x v="2"/>
    <x v="1"/>
    <x v="17"/>
    <x v="17"/>
    <x v="1"/>
    <x v="22"/>
    <n v="29936.202111999999"/>
    <n v="6.1137397182697201E-2"/>
    <n v="1830.2214786628399"/>
    <n v="6.1137397182697194E-5"/>
    <n v="1.8302214786628426"/>
  </r>
  <r>
    <x v="6"/>
    <x v="2"/>
    <x v="1"/>
    <x v="18"/>
    <x v="18"/>
    <x v="1"/>
    <x v="22"/>
    <n v="29936.202111999999"/>
    <n v="31.564470675043999"/>
    <n v="944920.37368641503"/>
    <n v="3.1564470675043997E-2"/>
    <n v="944.92037368641411"/>
  </r>
  <r>
    <x v="6"/>
    <x v="2"/>
    <x v="1"/>
    <x v="35"/>
    <x v="21"/>
    <x v="1"/>
    <x v="22"/>
    <n v="29936.202111999999"/>
    <n v="27.242248158961701"/>
    <n v="815529.44687193795"/>
    <n v="2.7242248158961702E-2"/>
    <n v="815.52944687193735"/>
  </r>
  <r>
    <x v="6"/>
    <x v="2"/>
    <x v="1"/>
    <x v="25"/>
    <x v="21"/>
    <x v="1"/>
    <x v="22"/>
    <n v="29936.202111999999"/>
    <n v="204.49687360192999"/>
    <n v="6121859.7394195003"/>
    <n v="0.20449687360193"/>
    <n v="6121.859739419494"/>
  </r>
  <r>
    <x v="6"/>
    <x v="2"/>
    <x v="1"/>
    <x v="32"/>
    <x v="31"/>
    <x v="1"/>
    <x v="22"/>
    <n v="29936.202111999999"/>
    <n v="1.2529282699847"/>
    <n v="37507.913922100597"/>
    <n v="1.2529282699846999E-3"/>
    <n v="37.507913922100478"/>
  </r>
  <r>
    <x v="6"/>
    <x v="2"/>
    <x v="1"/>
    <x v="29"/>
    <x v="28"/>
    <x v="1"/>
    <x v="22"/>
    <n v="29936.202111999999"/>
    <n v="23.0105442930702"/>
    <n v="688848.30466447701"/>
    <n v="2.3010544293070201E-2"/>
    <n v="688.84830466447772"/>
  </r>
  <r>
    <x v="6"/>
    <x v="2"/>
    <x v="1"/>
    <x v="37"/>
    <x v="35"/>
    <x v="1"/>
    <x v="22"/>
    <n v="29936.202111999999"/>
    <n v="18.760903414931899"/>
    <n v="561630.196433114"/>
    <n v="1.87609034149319E-2"/>
    <n v="561.63019643311236"/>
  </r>
  <r>
    <x v="6"/>
    <x v="2"/>
    <x v="1"/>
    <x v="0"/>
    <x v="0"/>
    <x v="1"/>
    <x v="23"/>
    <n v="29936.202111999999"/>
    <n v="71.001802677157897"/>
    <n v="2125524.3152597402"/>
    <n v="7.1001802677157902E-2"/>
    <n v="2125.5243152597413"/>
  </r>
  <r>
    <x v="6"/>
    <x v="2"/>
    <x v="1"/>
    <x v="24"/>
    <x v="24"/>
    <x v="1"/>
    <x v="23"/>
    <n v="29936.202111999999"/>
    <n v="11.3392296634941"/>
    <n v="339453.47100074397"/>
    <n v="1.1339229663494101E-2"/>
    <n v="339.45347100074514"/>
  </r>
  <r>
    <x v="6"/>
    <x v="2"/>
    <x v="1"/>
    <x v="33"/>
    <x v="32"/>
    <x v="1"/>
    <x v="23"/>
    <n v="29936.202111999999"/>
    <n v="153.30381694382601"/>
    <n v="4589334.0485714301"/>
    <n v="0.153303816943826"/>
    <n v="4589.3340485714252"/>
  </r>
  <r>
    <x v="6"/>
    <x v="2"/>
    <x v="1"/>
    <x v="1"/>
    <x v="1"/>
    <x v="1"/>
    <x v="23"/>
    <n v="29936.202111999999"/>
    <n v="12.0711666884902"/>
    <n v="361364.88571428601"/>
    <n v="1.20711666884902E-2"/>
    <n v="361.36488571428436"/>
  </r>
  <r>
    <x v="6"/>
    <x v="2"/>
    <x v="1"/>
    <x v="2"/>
    <x v="2"/>
    <x v="1"/>
    <x v="23"/>
    <n v="29936.202111999999"/>
    <n v="91.005280112446002"/>
    <n v="2724352.4587053601"/>
    <n v="9.1005280112446005E-2"/>
    <n v="2724.3524587053575"/>
  </r>
  <r>
    <x v="6"/>
    <x v="2"/>
    <x v="1"/>
    <x v="3"/>
    <x v="3"/>
    <x v="1"/>
    <x v="23"/>
    <n v="29936.202111999999"/>
    <n v="131.56642077469499"/>
    <n v="3938598.9634637199"/>
    <n v="0.13156642077469499"/>
    <n v="3938.5989634637049"/>
  </r>
  <r>
    <x v="6"/>
    <x v="2"/>
    <x v="1"/>
    <x v="4"/>
    <x v="4"/>
    <x v="1"/>
    <x v="23"/>
    <n v="29936.202111999999"/>
    <n v="3784.4603982962999"/>
    <n v="113292371.368258"/>
    <n v="3.7844603982963001"/>
    <n v="113292.37136825806"/>
  </r>
  <r>
    <x v="6"/>
    <x v="2"/>
    <x v="1"/>
    <x v="26"/>
    <x v="25"/>
    <x v="1"/>
    <x v="23"/>
    <n v="29936.202111999999"/>
    <n v="25.574677172524702"/>
    <n v="765608.70478585095"/>
    <n v="2.55746771725247E-2"/>
    <n v="765.60870478585207"/>
  </r>
  <r>
    <x v="6"/>
    <x v="2"/>
    <x v="1"/>
    <x v="5"/>
    <x v="5"/>
    <x v="1"/>
    <x v="23"/>
    <n v="29936.202111999999"/>
    <n v="287.87747422076097"/>
    <n v="8617958.2517647799"/>
    <n v="0.28787747422076099"/>
    <n v="8617.9582517647705"/>
  </r>
  <r>
    <x v="6"/>
    <x v="2"/>
    <x v="1"/>
    <x v="20"/>
    <x v="20"/>
    <x v="1"/>
    <x v="23"/>
    <n v="29936.202111999999"/>
    <n v="9.0533750163676796"/>
    <n v="271023.66428571398"/>
    <n v="9.0533750163676804E-3"/>
    <n v="271.02366428571418"/>
  </r>
  <r>
    <x v="6"/>
    <x v="2"/>
    <x v="1"/>
    <x v="7"/>
    <x v="7"/>
    <x v="1"/>
    <x v="23"/>
    <n v="29936.202111999999"/>
    <n v="0"/>
    <n v="0"/>
    <n v="0"/>
    <n v="0"/>
  </r>
  <r>
    <x v="6"/>
    <x v="2"/>
    <x v="1"/>
    <x v="8"/>
    <x v="8"/>
    <x v="1"/>
    <x v="23"/>
    <n v="29936.202111999999"/>
    <n v="598.34382542032199"/>
    <n v="17912141.690250002"/>
    <n v="0.59834382542032194"/>
    <n v="17912.141690249999"/>
  </r>
  <r>
    <x v="6"/>
    <x v="2"/>
    <x v="1"/>
    <x v="9"/>
    <x v="9"/>
    <x v="1"/>
    <x v="23"/>
    <n v="29936.202111999999"/>
    <n v="546.36281724321896"/>
    <n v="16356027.7234747"/>
    <n v="0.546362817243219"/>
    <n v="16356.027723474723"/>
  </r>
  <r>
    <x v="6"/>
    <x v="2"/>
    <x v="1"/>
    <x v="10"/>
    <x v="10"/>
    <x v="1"/>
    <x v="23"/>
    <n v="29936.202111999999"/>
    <n v="1493.88939100168"/>
    <n v="44721374.741999"/>
    <n v="1.4938893910016799"/>
    <n v="44721.374741998887"/>
  </r>
  <r>
    <x v="6"/>
    <x v="2"/>
    <x v="1"/>
    <x v="11"/>
    <x v="11"/>
    <x v="1"/>
    <x v="23"/>
    <n v="29936.202111999999"/>
    <n v="10.1682297126258"/>
    <n v="304398.17979841097"/>
    <n v="1.0168229712625799E-2"/>
    <n v="304.39817979840961"/>
  </r>
  <r>
    <x v="6"/>
    <x v="2"/>
    <x v="1"/>
    <x v="12"/>
    <x v="12"/>
    <x v="1"/>
    <x v="23"/>
    <n v="29936.202111999999"/>
    <n v="6239.5031541291"/>
    <n v="186787027.50047001"/>
    <n v="6.2395031541290997"/>
    <n v="186787.0275004702"/>
  </r>
  <r>
    <x v="6"/>
    <x v="2"/>
    <x v="1"/>
    <x v="30"/>
    <x v="29"/>
    <x v="1"/>
    <x v="23"/>
    <n v="29936.202111999999"/>
    <n v="0.34424055773338103"/>
    <n v="10305.2549114541"/>
    <n v="3.4424055773338102E-4"/>
    <n v="10.305254911454098"/>
  </r>
  <r>
    <x v="6"/>
    <x v="2"/>
    <x v="1"/>
    <x v="23"/>
    <x v="23"/>
    <x v="1"/>
    <x v="23"/>
    <n v="29936.202111999999"/>
    <n v="2.5199705110283999"/>
    <n v="75438.346534426193"/>
    <n v="2.5199705110284E-3"/>
    <n v="75.438346534426103"/>
  </r>
  <r>
    <x v="6"/>
    <x v="2"/>
    <x v="1"/>
    <x v="13"/>
    <x v="13"/>
    <x v="1"/>
    <x v="23"/>
    <n v="29936.202111999999"/>
    <n v="256.607974249417"/>
    <n v="7681868.18068144"/>
    <n v="0.256607974249417"/>
    <n v="7681.8681806814384"/>
  </r>
  <r>
    <x v="6"/>
    <x v="2"/>
    <x v="1"/>
    <x v="14"/>
    <x v="14"/>
    <x v="1"/>
    <x v="23"/>
    <n v="29936.202111999999"/>
    <n v="3.5828134620802898"/>
    <n v="107255.82793042999"/>
    <n v="3.5828134620802896E-3"/>
    <n v="107.25582793043"/>
  </r>
  <r>
    <x v="6"/>
    <x v="2"/>
    <x v="1"/>
    <x v="34"/>
    <x v="33"/>
    <x v="1"/>
    <x v="23"/>
    <n v="29936.202111999999"/>
    <n v="3.6847682846747798"/>
    <n v="110307.968105912"/>
    <n v="3.68476828467478E-3"/>
    <n v="110.30796810591177"/>
  </r>
  <r>
    <x v="6"/>
    <x v="2"/>
    <x v="1"/>
    <x v="22"/>
    <x v="22"/>
    <x v="1"/>
    <x v="23"/>
    <n v="29936.202111999999"/>
    <n v="79.117211918486902"/>
    <n v="2368468.8465297599"/>
    <n v="7.9117211918486904E-2"/>
    <n v="2368.468846529759"/>
  </r>
  <r>
    <x v="6"/>
    <x v="2"/>
    <x v="1"/>
    <x v="18"/>
    <x v="18"/>
    <x v="1"/>
    <x v="23"/>
    <n v="29936.202111999999"/>
    <n v="15.9426149558006"/>
    <n v="477261.34351064003"/>
    <n v="1.5942614955800599E-2"/>
    <n v="477.26134351064064"/>
  </r>
  <r>
    <x v="6"/>
    <x v="2"/>
    <x v="1"/>
    <x v="35"/>
    <x v="21"/>
    <x v="1"/>
    <x v="23"/>
    <n v="29936.202111999999"/>
    <n v="6.2269251526530196"/>
    <n v="186410.489906117"/>
    <n v="6.2269251526530199E-3"/>
    <n v="186.41048990611725"/>
  </r>
  <r>
    <x v="6"/>
    <x v="2"/>
    <x v="1"/>
    <x v="25"/>
    <x v="21"/>
    <x v="1"/>
    <x v="23"/>
    <n v="29936.202111999999"/>
    <n v="20.766387568586701"/>
    <n v="621666.77538933605"/>
    <n v="2.0766387568586703E-2"/>
    <n v="621.66677538933573"/>
  </r>
  <r>
    <x v="6"/>
    <x v="2"/>
    <x v="1"/>
    <x v="29"/>
    <x v="28"/>
    <x v="1"/>
    <x v="23"/>
    <n v="29936.202111999999"/>
    <n v="4.82353411544495"/>
    <n v="144398.29217408699"/>
    <n v="4.8235341154449505E-3"/>
    <n v="144.39829217408717"/>
  </r>
  <r>
    <x v="6"/>
    <x v="2"/>
    <x v="1"/>
    <x v="0"/>
    <x v="0"/>
    <x v="1"/>
    <x v="24"/>
    <n v="29936.202111999999"/>
    <n v="201.48584065763299"/>
    <n v="6031720.8486331403"/>
    <n v="0.201485840657633"/>
    <n v="6031.7208486331283"/>
  </r>
  <r>
    <x v="6"/>
    <x v="2"/>
    <x v="1"/>
    <x v="24"/>
    <x v="24"/>
    <x v="1"/>
    <x v="24"/>
    <n v="29936.202111999999"/>
    <n v="0"/>
    <n v="0"/>
    <n v="0"/>
    <n v="0"/>
  </r>
  <r>
    <x v="6"/>
    <x v="2"/>
    <x v="1"/>
    <x v="1"/>
    <x v="1"/>
    <x v="1"/>
    <x v="24"/>
    <n v="29936.202111999999"/>
    <n v="4030.4105365232299"/>
    <n v="120655184.415694"/>
    <n v="4.0304105365232301"/>
    <n v="120655.18441569377"/>
  </r>
  <r>
    <x v="6"/>
    <x v="2"/>
    <x v="1"/>
    <x v="2"/>
    <x v="2"/>
    <x v="1"/>
    <x v="24"/>
    <n v="29936.202111999999"/>
    <n v="1610.7346550703501"/>
    <n v="48219278.182988502"/>
    <n v="1.6107346550703501"/>
    <n v="48219.278182988601"/>
  </r>
  <r>
    <x v="6"/>
    <x v="2"/>
    <x v="1"/>
    <x v="3"/>
    <x v="3"/>
    <x v="1"/>
    <x v="24"/>
    <n v="29936.202111999999"/>
    <n v="460.964481103509"/>
    <n v="13799525.872767899"/>
    <n v="0.46096448110350902"/>
    <n v="13799.52587276785"/>
  </r>
  <r>
    <x v="6"/>
    <x v="2"/>
    <x v="1"/>
    <x v="4"/>
    <x v="4"/>
    <x v="1"/>
    <x v="24"/>
    <n v="29936.202111999999"/>
    <n v="1300.0797353834901"/>
    <n v="38919449.720155701"/>
    <n v="1.3000797353834901"/>
    <n v="38919.449720155637"/>
  </r>
  <r>
    <x v="6"/>
    <x v="2"/>
    <x v="1"/>
    <x v="26"/>
    <x v="25"/>
    <x v="1"/>
    <x v="24"/>
    <n v="29936.202111999999"/>
    <n v="34.516492546929697"/>
    <n v="1033292.69708223"/>
    <n v="3.4516492546929699E-2"/>
    <n v="1033.2926970822291"/>
  </r>
  <r>
    <x v="6"/>
    <x v="2"/>
    <x v="1"/>
    <x v="5"/>
    <x v="5"/>
    <x v="1"/>
    <x v="24"/>
    <n v="29936.202111999999"/>
    <n v="124.490439326176"/>
    <n v="3726770.95268007"/>
    <n v="0.124490439326176"/>
    <n v="3726.7709526800777"/>
  </r>
  <r>
    <x v="6"/>
    <x v="2"/>
    <x v="1"/>
    <x v="20"/>
    <x v="20"/>
    <x v="1"/>
    <x v="24"/>
    <n v="29936.202111999999"/>
    <n v="1.6124848795653299"/>
    <n v="48271.673257211602"/>
    <n v="1.6124848795653298E-3"/>
    <n v="48.271673257211688"/>
  </r>
  <r>
    <x v="6"/>
    <x v="2"/>
    <x v="1"/>
    <x v="7"/>
    <x v="7"/>
    <x v="1"/>
    <x v="24"/>
    <n v="29936.202111999999"/>
    <n v="0.70223330223473501"/>
    <n v="21022.198065476201"/>
    <n v="7.0223330223473498E-4"/>
    <n v="21.022198065476207"/>
  </r>
  <r>
    <x v="6"/>
    <x v="2"/>
    <x v="1"/>
    <x v="8"/>
    <x v="8"/>
    <x v="1"/>
    <x v="24"/>
    <n v="29936.202111999999"/>
    <n v="723.92589988729003"/>
    <n v="21671592.053137399"/>
    <n v="0.72392589988729006"/>
    <n v="21671.592053137392"/>
  </r>
  <r>
    <x v="6"/>
    <x v="2"/>
    <x v="1"/>
    <x v="9"/>
    <x v="9"/>
    <x v="1"/>
    <x v="24"/>
    <n v="29936.202111999999"/>
    <n v="88.592352140142793"/>
    <n v="2652118.5592447901"/>
    <n v="8.8592352140142799E-2"/>
    <n v="2652.1185592447905"/>
  </r>
  <r>
    <x v="6"/>
    <x v="2"/>
    <x v="1"/>
    <x v="10"/>
    <x v="10"/>
    <x v="1"/>
    <x v="24"/>
    <n v="29936.202111999999"/>
    <n v="586.86617423808502"/>
    <n v="17568544.404687501"/>
    <n v="0.58686617423808507"/>
    <n v="17568.54440468752"/>
  </r>
  <r>
    <x v="6"/>
    <x v="2"/>
    <x v="1"/>
    <x v="11"/>
    <x v="11"/>
    <x v="1"/>
    <x v="24"/>
    <n v="29936.202111999999"/>
    <n v="65.149322032881898"/>
    <n v="1950323.2718361299"/>
    <n v="6.5149322032881901E-2"/>
    <n v="1950.3232718361273"/>
  </r>
  <r>
    <x v="6"/>
    <x v="2"/>
    <x v="1"/>
    <x v="12"/>
    <x v="12"/>
    <x v="1"/>
    <x v="24"/>
    <n v="29936.202111999999"/>
    <n v="9848.3499551369805"/>
    <n v="294822194.72668701"/>
    <n v="9.84834995513698"/>
    <n v="294822.19472668675"/>
  </r>
  <r>
    <x v="6"/>
    <x v="2"/>
    <x v="1"/>
    <x v="13"/>
    <x v="13"/>
    <x v="1"/>
    <x v="24"/>
    <n v="29936.202111999999"/>
    <n v="112.001876078748"/>
    <n v="3352910.7992165899"/>
    <n v="0.11200187607874799"/>
    <n v="3352.9107992165777"/>
  </r>
  <r>
    <x v="6"/>
    <x v="2"/>
    <x v="1"/>
    <x v="34"/>
    <x v="33"/>
    <x v="1"/>
    <x v="24"/>
    <n v="29936.202111999999"/>
    <n v="2.68738946593496"/>
    <n v="80450.234205888599"/>
    <n v="2.68738946593496E-3"/>
    <n v="80.450234205888705"/>
  </r>
  <r>
    <x v="6"/>
    <x v="2"/>
    <x v="1"/>
    <x v="22"/>
    <x v="22"/>
    <x v="1"/>
    <x v="24"/>
    <n v="29936.202111999999"/>
    <n v="13.7067730012038"/>
    <n v="410328.72686734202"/>
    <n v="1.3706773001203799E-2"/>
    <n v="410.32872686734174"/>
  </r>
  <r>
    <x v="6"/>
    <x v="2"/>
    <x v="1"/>
    <x v="18"/>
    <x v="18"/>
    <x v="1"/>
    <x v="24"/>
    <n v="29936.202111999999"/>
    <n v="2.5821538839536902"/>
    <n v="77299.880554323507"/>
    <n v="2.58215388395369E-3"/>
    <n v="77.299880554323451"/>
  </r>
  <r>
    <x v="6"/>
    <x v="2"/>
    <x v="1"/>
    <x v="21"/>
    <x v="21"/>
    <x v="1"/>
    <x v="24"/>
    <n v="29936.202111999999"/>
    <n v="120.907654945682"/>
    <n v="3619515.99534189"/>
    <n v="0.12090765494568199"/>
    <n v="3619.5159953418924"/>
  </r>
  <r>
    <x v="6"/>
    <x v="2"/>
    <x v="1"/>
    <x v="0"/>
    <x v="0"/>
    <x v="1"/>
    <x v="25"/>
    <n v="29936.202111999999"/>
    <n v="75.761712240125803"/>
    <n v="2268017.9299715902"/>
    <n v="7.5761712240125803E-2"/>
    <n v="2268.0179299715901"/>
  </r>
  <r>
    <x v="6"/>
    <x v="2"/>
    <x v="1"/>
    <x v="1"/>
    <x v="1"/>
    <x v="1"/>
    <x v="25"/>
    <n v="29936.202111999999"/>
    <n v="1417.4286164396999"/>
    <n v="42432429.5410714"/>
    <n v="1.4174286164396999"/>
    <n v="42432.429541071382"/>
  </r>
  <r>
    <x v="6"/>
    <x v="2"/>
    <x v="1"/>
    <x v="2"/>
    <x v="2"/>
    <x v="1"/>
    <x v="25"/>
    <n v="29936.202111999999"/>
    <n v="442.10647996595497"/>
    <n v="13234988.939285699"/>
    <n v="0.44210647996595498"/>
    <n v="13234.988939285708"/>
  </r>
  <r>
    <x v="6"/>
    <x v="2"/>
    <x v="1"/>
    <x v="3"/>
    <x v="3"/>
    <x v="1"/>
    <x v="25"/>
    <n v="29936.202111999999"/>
    <n v="22.251190018285001"/>
    <n v="666116.12161989801"/>
    <n v="2.2251190018285003E-2"/>
    <n v="666.11612161989683"/>
  </r>
  <r>
    <x v="6"/>
    <x v="2"/>
    <x v="1"/>
    <x v="4"/>
    <x v="4"/>
    <x v="1"/>
    <x v="25"/>
    <n v="29936.202111999999"/>
    <n v="1803.50089191589"/>
    <n v="53989967.209566496"/>
    <n v="1.8035008919158899"/>
    <n v="53989.967209566348"/>
  </r>
  <r>
    <x v="6"/>
    <x v="2"/>
    <x v="1"/>
    <x v="26"/>
    <x v="25"/>
    <x v="1"/>
    <x v="25"/>
    <n v="29936.202111999999"/>
    <n v="20.064326564512299"/>
    <n v="600649.73527641001"/>
    <n v="2.0064326564512298E-2"/>
    <n v="600.64973527641075"/>
  </r>
  <r>
    <x v="6"/>
    <x v="2"/>
    <x v="1"/>
    <x v="5"/>
    <x v="5"/>
    <x v="1"/>
    <x v="25"/>
    <n v="29936.202111999999"/>
    <n v="205.53313486763"/>
    <n v="6152881.4661103096"/>
    <n v="0.20553313486763"/>
    <n v="6152.8814661103261"/>
  </r>
  <r>
    <x v="6"/>
    <x v="2"/>
    <x v="1"/>
    <x v="6"/>
    <x v="6"/>
    <x v="1"/>
    <x v="25"/>
    <n v="29936.202111999999"/>
    <n v="1.6080452387971"/>
    <n v="48138.767273869402"/>
    <n v="1.6080452387970999E-3"/>
    <n v="48.138767273869284"/>
  </r>
  <r>
    <x v="6"/>
    <x v="2"/>
    <x v="1"/>
    <x v="20"/>
    <x v="20"/>
    <x v="1"/>
    <x v="25"/>
    <n v="29936.202111999999"/>
    <n v="8.3810674378119003"/>
    <n v="250897.328732639"/>
    <n v="8.3810674378119003E-3"/>
    <n v="250.89732873263904"/>
  </r>
  <r>
    <x v="6"/>
    <x v="2"/>
    <x v="1"/>
    <x v="8"/>
    <x v="8"/>
    <x v="1"/>
    <x v="25"/>
    <n v="29936.202111999999"/>
    <n v="559.08984864230797"/>
    <n v="16737026.707723601"/>
    <n v="0.55908984864230793"/>
    <n v="16737.026707723617"/>
  </r>
  <r>
    <x v="6"/>
    <x v="2"/>
    <x v="1"/>
    <x v="9"/>
    <x v="9"/>
    <x v="1"/>
    <x v="25"/>
    <n v="29936.202111999999"/>
    <n v="694.073836112771"/>
    <n v="20777934.638523102"/>
    <n v="0.69407383611277096"/>
    <n v="20777.934638523075"/>
  </r>
  <r>
    <x v="6"/>
    <x v="2"/>
    <x v="1"/>
    <x v="10"/>
    <x v="10"/>
    <x v="1"/>
    <x v="25"/>
    <n v="29936.202111999999"/>
    <n v="1246.78619039776"/>
    <n v="37324043.386197902"/>
    <n v="1.24678619039776"/>
    <n v="37324.043386197853"/>
  </r>
  <r>
    <x v="6"/>
    <x v="2"/>
    <x v="1"/>
    <x v="11"/>
    <x v="11"/>
    <x v="1"/>
    <x v="25"/>
    <n v="29936.202111999999"/>
    <n v="26.640515541229"/>
    <n v="797515.85761010705"/>
    <n v="2.6640515541228999E-2"/>
    <n v="797.51585761010836"/>
  </r>
  <r>
    <x v="6"/>
    <x v="2"/>
    <x v="1"/>
    <x v="12"/>
    <x v="12"/>
    <x v="1"/>
    <x v="25"/>
    <n v="29936.202111999999"/>
    <n v="7921.9023818900796"/>
    <n v="237151670.81579599"/>
    <n v="7.9219023818900798"/>
    <n v="237151.67081579563"/>
  </r>
  <r>
    <x v="6"/>
    <x v="2"/>
    <x v="1"/>
    <x v="36"/>
    <x v="34"/>
    <x v="1"/>
    <x v="25"/>
    <n v="29936.202111999999"/>
    <n v="198.47584884281599"/>
    <n v="5941613.1253092997"/>
    <n v="0.19847584884281599"/>
    <n v="5941.6131253093008"/>
  </r>
  <r>
    <x v="6"/>
    <x v="2"/>
    <x v="1"/>
    <x v="23"/>
    <x v="23"/>
    <x v="1"/>
    <x v="25"/>
    <n v="29936.202111999999"/>
    <n v="213.93684043682799"/>
    <n v="6404456.4945195904"/>
    <n v="0.21393684043682798"/>
    <n v="6404.4564945195762"/>
  </r>
  <r>
    <x v="6"/>
    <x v="2"/>
    <x v="1"/>
    <x v="13"/>
    <x v="13"/>
    <x v="1"/>
    <x v="25"/>
    <n v="29936.202111999999"/>
    <n v="87.962459462419005"/>
    <n v="2633261.9647355801"/>
    <n v="8.7962459462418999E-2"/>
    <n v="2633.2619647355818"/>
  </r>
  <r>
    <x v="6"/>
    <x v="2"/>
    <x v="1"/>
    <x v="34"/>
    <x v="33"/>
    <x v="1"/>
    <x v="25"/>
    <n v="29936.202111999999"/>
    <n v="3.1730981718735198"/>
    <n v="94990.508194423295"/>
    <n v="3.1730981718735198E-3"/>
    <n v="94.990508194423398"/>
  </r>
  <r>
    <x v="6"/>
    <x v="2"/>
    <x v="1"/>
    <x v="22"/>
    <x v="22"/>
    <x v="1"/>
    <x v="25"/>
    <n v="29936.202111999999"/>
    <n v="37.868700506959399"/>
    <n v="1133645.0720951301"/>
    <n v="3.7868700506959396E-2"/>
    <n v="1133.6450720951334"/>
  </r>
  <r>
    <x v="6"/>
    <x v="2"/>
    <x v="1"/>
    <x v="17"/>
    <x v="17"/>
    <x v="1"/>
    <x v="25"/>
    <n v="29936.202111999999"/>
    <n v="2.7942776800719799E-2"/>
    <n v="836.500613876854"/>
    <n v="2.7942776800719798E-5"/>
    <n v="0.83650061387685259"/>
  </r>
  <r>
    <x v="6"/>
    <x v="2"/>
    <x v="1"/>
    <x v="18"/>
    <x v="18"/>
    <x v="1"/>
    <x v="25"/>
    <n v="29936.202111999999"/>
    <n v="2.66362817226045"/>
    <n v="79738.911316006095"/>
    <n v="2.6636281722604502E-3"/>
    <n v="79.738911316005982"/>
  </r>
  <r>
    <x v="6"/>
    <x v="2"/>
    <x v="1"/>
    <x v="0"/>
    <x v="0"/>
    <x v="1"/>
    <x v="26"/>
    <n v="29936.202111999999"/>
    <n v="48.365101157658202"/>
    <n v="1447867.4434229799"/>
    <n v="4.83651011576582E-2"/>
    <n v="1447.8674434229811"/>
  </r>
  <r>
    <x v="6"/>
    <x v="2"/>
    <x v="1"/>
    <x v="24"/>
    <x v="24"/>
    <x v="1"/>
    <x v="26"/>
    <n v="29936.202111999999"/>
    <n v="0"/>
    <n v="0"/>
    <n v="0"/>
    <n v="0"/>
  </r>
  <r>
    <x v="6"/>
    <x v="2"/>
    <x v="1"/>
    <x v="33"/>
    <x v="32"/>
    <x v="1"/>
    <x v="26"/>
    <n v="29936.202111999999"/>
    <n v="211.71693515729999"/>
    <n v="6338000.9614021201"/>
    <n v="0.21171693515729997"/>
    <n v="6338.0009614021301"/>
  </r>
  <r>
    <x v="6"/>
    <x v="2"/>
    <x v="1"/>
    <x v="1"/>
    <x v="1"/>
    <x v="1"/>
    <x v="26"/>
    <n v="29936.202111999999"/>
    <n v="3506.6226461225001"/>
    <n v="104974964.26483899"/>
    <n v="3.5066226461225001"/>
    <n v="104974.96426483941"/>
  </r>
  <r>
    <x v="6"/>
    <x v="2"/>
    <x v="1"/>
    <x v="2"/>
    <x v="2"/>
    <x v="1"/>
    <x v="26"/>
    <n v="29936.202111999999"/>
    <n v="608.29960801955099"/>
    <n v="18210180.0103237"/>
    <n v="0.60829960801955096"/>
    <n v="18210.180010323653"/>
  </r>
  <r>
    <x v="6"/>
    <x v="2"/>
    <x v="1"/>
    <x v="3"/>
    <x v="3"/>
    <x v="1"/>
    <x v="26"/>
    <n v="29936.202111999999"/>
    <n v="701.82933667948498"/>
    <n v="21010104.870967999"/>
    <n v="0.70182933667948499"/>
    <n v="21010.104870967956"/>
  </r>
  <r>
    <x v="6"/>
    <x v="2"/>
    <x v="1"/>
    <x v="4"/>
    <x v="4"/>
    <x v="1"/>
    <x v="26"/>
    <n v="29936.202111999999"/>
    <n v="1108.4093849640401"/>
    <n v="33181567.371121202"/>
    <n v="1.1084093849640402"/>
    <n v="33181.56737112112"/>
  </r>
  <r>
    <x v="6"/>
    <x v="2"/>
    <x v="1"/>
    <x v="26"/>
    <x v="25"/>
    <x v="1"/>
    <x v="26"/>
    <n v="29936.202111999999"/>
    <n v="23.280933072102599"/>
    <n v="696942.71780240897"/>
    <n v="2.3280933072102598E-2"/>
    <n v="696.94271780240842"/>
  </r>
  <r>
    <x v="6"/>
    <x v="2"/>
    <x v="1"/>
    <x v="5"/>
    <x v="5"/>
    <x v="1"/>
    <x v="26"/>
    <n v="29936.202111999999"/>
    <n v="150.129220423449"/>
    <n v="4494298.68551338"/>
    <n v="0.15012922042344901"/>
    <n v="4494.2986855133677"/>
  </r>
  <r>
    <x v="6"/>
    <x v="2"/>
    <x v="1"/>
    <x v="20"/>
    <x v="20"/>
    <x v="1"/>
    <x v="26"/>
    <n v="29936.202111999999"/>
    <n v="1.5737201039711599"/>
    <n v="47111.2031001984"/>
    <n v="1.5737201039711598E-3"/>
    <n v="47.111203100198296"/>
  </r>
  <r>
    <x v="6"/>
    <x v="2"/>
    <x v="1"/>
    <x v="8"/>
    <x v="8"/>
    <x v="1"/>
    <x v="26"/>
    <n v="29936.202111999999"/>
    <n v="1707.22697207689"/>
    <n v="51107891.6871517"/>
    <n v="1.70722697207689"/>
    <n v="51107.891687151561"/>
  </r>
  <r>
    <x v="6"/>
    <x v="2"/>
    <x v="1"/>
    <x v="9"/>
    <x v="9"/>
    <x v="1"/>
    <x v="26"/>
    <n v="29936.202111999999"/>
    <n v="1237.4392857682799"/>
    <n v="37044232.560088001"/>
    <n v="1.2374392857682799"/>
    <n v="37044.232560088152"/>
  </r>
  <r>
    <x v="6"/>
    <x v="2"/>
    <x v="1"/>
    <x v="10"/>
    <x v="10"/>
    <x v="1"/>
    <x v="26"/>
    <n v="29936.202111999999"/>
    <n v="1676.7785242975999"/>
    <n v="50196380.800434001"/>
    <n v="1.6767785242975999"/>
    <n v="50196.380800434054"/>
  </r>
  <r>
    <x v="6"/>
    <x v="2"/>
    <x v="1"/>
    <x v="11"/>
    <x v="11"/>
    <x v="1"/>
    <x v="26"/>
    <n v="29936.202111999999"/>
    <n v="386.71541851641899"/>
    <n v="11576790.9285342"/>
    <n v="0.386715418516419"/>
    <n v="11576.790928534187"/>
  </r>
  <r>
    <x v="6"/>
    <x v="2"/>
    <x v="1"/>
    <x v="12"/>
    <x v="12"/>
    <x v="1"/>
    <x v="26"/>
    <n v="29936.202111999999"/>
    <n v="16404.970337170402"/>
    <n v="491102507.65489799"/>
    <n v="16.404970337170401"/>
    <n v="491102.50765489787"/>
  </r>
  <r>
    <x v="6"/>
    <x v="2"/>
    <x v="1"/>
    <x v="30"/>
    <x v="29"/>
    <x v="1"/>
    <x v="26"/>
    <n v="29936.202111999999"/>
    <n v="20.989175840867802"/>
    <n v="628336.21013652498"/>
    <n v="2.0989175840867801E-2"/>
    <n v="628.33621013652601"/>
  </r>
  <r>
    <x v="6"/>
    <x v="2"/>
    <x v="1"/>
    <x v="36"/>
    <x v="34"/>
    <x v="1"/>
    <x v="26"/>
    <n v="29936.202111999999"/>
    <n v="1.39326596983736"/>
    <n v="41709.091668822803"/>
    <n v="1.39326596983736E-3"/>
    <n v="41.709091668822907"/>
  </r>
  <r>
    <x v="6"/>
    <x v="2"/>
    <x v="1"/>
    <x v="13"/>
    <x v="13"/>
    <x v="1"/>
    <x v="26"/>
    <n v="29936.202111999999"/>
    <n v="167.06958897331799"/>
    <n v="5001428.9822740201"/>
    <n v="0.167069588973318"/>
    <n v="5001.4289822740138"/>
  </r>
  <r>
    <x v="6"/>
    <x v="2"/>
    <x v="1"/>
    <x v="34"/>
    <x v="33"/>
    <x v="1"/>
    <x v="26"/>
    <n v="29936.202111999999"/>
    <n v="0.78943147198168395"/>
    <n v="23632.5800988173"/>
    <n v="7.8943147198168393E-4"/>
    <n v="23.632580098817353"/>
  </r>
  <r>
    <x v="6"/>
    <x v="2"/>
    <x v="1"/>
    <x v="22"/>
    <x v="22"/>
    <x v="1"/>
    <x v="26"/>
    <n v="29936.202111999999"/>
    <n v="10.867364300357901"/>
    <n v="325327.61412024603"/>
    <n v="1.0867364300357901E-2"/>
    <n v="325.32761412024757"/>
  </r>
  <r>
    <x v="6"/>
    <x v="2"/>
    <x v="1"/>
    <x v="17"/>
    <x v="17"/>
    <x v="1"/>
    <x v="26"/>
    <n v="29936.202111999999"/>
    <n v="0.61362804360162204"/>
    <n v="18369.693134849302"/>
    <n v="6.1362804360162206E-4"/>
    <n v="18.369693134849307"/>
  </r>
  <r>
    <x v="6"/>
    <x v="2"/>
    <x v="1"/>
    <x v="18"/>
    <x v="18"/>
    <x v="1"/>
    <x v="26"/>
    <n v="29936.202111999999"/>
    <n v="40.495371188118"/>
    <n v="1212277.6164879601"/>
    <n v="4.0495371188118003E-2"/>
    <n v="1212.277616487962"/>
  </r>
  <r>
    <x v="6"/>
    <x v="2"/>
    <x v="1"/>
    <x v="35"/>
    <x v="21"/>
    <x v="1"/>
    <x v="26"/>
    <n v="29936.202111999999"/>
    <n v="108.37443972427"/>
    <n v="3244319.1313604899"/>
    <n v="0.10837443972427001"/>
    <n v="3244.3191313605084"/>
  </r>
  <r>
    <x v="6"/>
    <x v="2"/>
    <x v="1"/>
    <x v="32"/>
    <x v="31"/>
    <x v="1"/>
    <x v="26"/>
    <n v="29936.202111999999"/>
    <n v="0.27959910723234699"/>
    <n v="8370.1353844423102"/>
    <n v="2.7959910723234698E-4"/>
    <n v="8.3701353844422997"/>
  </r>
  <r>
    <x v="6"/>
    <x v="2"/>
    <x v="1"/>
    <x v="29"/>
    <x v="28"/>
    <x v="1"/>
    <x v="26"/>
    <n v="29936.202111999999"/>
    <n v="1.90970415136244"/>
    <n v="57169.289449311298"/>
    <n v="1.9097041513624401E-3"/>
    <n v="57.169289449311442"/>
  </r>
  <r>
    <x v="6"/>
    <x v="2"/>
    <x v="1"/>
    <x v="0"/>
    <x v="0"/>
    <x v="1"/>
    <x v="27"/>
    <n v="29936.202111999999"/>
    <n v="5.6885088858335902"/>
    <n v="170292.351722222"/>
    <n v="5.6885088858335897E-3"/>
    <n v="170.29235172222226"/>
  </r>
  <r>
    <x v="6"/>
    <x v="2"/>
    <x v="1"/>
    <x v="24"/>
    <x v="24"/>
    <x v="1"/>
    <x v="27"/>
    <n v="29936.202111999999"/>
    <n v="215.19419176832801"/>
    <n v="6442096.8181051603"/>
    <n v="0.21519419176832802"/>
    <n v="6442.0968181051539"/>
  </r>
  <r>
    <x v="6"/>
    <x v="2"/>
    <x v="1"/>
    <x v="33"/>
    <x v="32"/>
    <x v="1"/>
    <x v="27"/>
    <n v="29936.202111999999"/>
    <n v="5.1741961042488098"/>
    <n v="154895.78034391499"/>
    <n v="5.1741961042488099E-3"/>
    <n v="154.89578034391539"/>
  </r>
  <r>
    <x v="6"/>
    <x v="2"/>
    <x v="1"/>
    <x v="1"/>
    <x v="1"/>
    <x v="1"/>
    <x v="27"/>
    <n v="29936.202111999999"/>
    <n v="3015.0742530198399"/>
    <n v="90259872.221089303"/>
    <n v="3.01507425301984"/>
    <n v="90259.872221089347"/>
  </r>
  <r>
    <x v="6"/>
    <x v="2"/>
    <x v="1"/>
    <x v="2"/>
    <x v="2"/>
    <x v="1"/>
    <x v="27"/>
    <n v="29936.202111999999"/>
    <n v="383.556845988281"/>
    <n v="11482235.262946401"/>
    <n v="0.38355684598828099"/>
    <n v="11482.235262946435"/>
  </r>
  <r>
    <x v="6"/>
    <x v="2"/>
    <x v="1"/>
    <x v="3"/>
    <x v="3"/>
    <x v="1"/>
    <x v="27"/>
    <n v="29936.202111999999"/>
    <n v="158.10149272625301"/>
    <n v="4732958.24046202"/>
    <n v="0.15810149272625301"/>
    <n v="4732.9582404620078"/>
  </r>
  <r>
    <x v="6"/>
    <x v="2"/>
    <x v="1"/>
    <x v="4"/>
    <x v="4"/>
    <x v="1"/>
    <x v="27"/>
    <n v="29936.202111999999"/>
    <n v="2013.2042817747599"/>
    <n v="60267690.271953002"/>
    <n v="2.01320428177476"/>
    <n v="60267.690271953012"/>
  </r>
  <r>
    <x v="6"/>
    <x v="2"/>
    <x v="1"/>
    <x v="26"/>
    <x v="25"/>
    <x v="1"/>
    <x v="27"/>
    <n v="29936.202111999999"/>
    <n v="87.835027396429595"/>
    <n v="2629447.13265257"/>
    <n v="8.7835027396429594E-2"/>
    <n v="2629.4471326525736"/>
  </r>
  <r>
    <x v="6"/>
    <x v="2"/>
    <x v="1"/>
    <x v="5"/>
    <x v="5"/>
    <x v="1"/>
    <x v="27"/>
    <n v="29936.202111999999"/>
    <n v="562.55609027434605"/>
    <n v="16840792.817789301"/>
    <n v="0.56255609027434605"/>
    <n v="16840.792817789341"/>
  </r>
  <r>
    <x v="6"/>
    <x v="2"/>
    <x v="1"/>
    <x v="20"/>
    <x v="20"/>
    <x v="1"/>
    <x v="27"/>
    <n v="29936.202111999999"/>
    <n v="7.8037762519459397"/>
    <n v="233615.423115079"/>
    <n v="7.8037762519459399E-3"/>
    <n v="233.61542311507949"/>
  </r>
  <r>
    <x v="6"/>
    <x v="2"/>
    <x v="1"/>
    <x v="8"/>
    <x v="8"/>
    <x v="1"/>
    <x v="27"/>
    <n v="29936.202111999999"/>
    <n v="390.21290315019297"/>
    <n v="11681492.335414501"/>
    <n v="0.39021290315019297"/>
    <n v="11681.492335414458"/>
  </r>
  <r>
    <x v="6"/>
    <x v="2"/>
    <x v="1"/>
    <x v="9"/>
    <x v="9"/>
    <x v="1"/>
    <x v="27"/>
    <n v="29936.202111999999"/>
    <n v="18.1715743006453"/>
    <n v="543987.92095734098"/>
    <n v="1.81715743006453E-2"/>
    <n v="543.98792095734268"/>
  </r>
  <r>
    <x v="6"/>
    <x v="2"/>
    <x v="1"/>
    <x v="10"/>
    <x v="10"/>
    <x v="1"/>
    <x v="27"/>
    <n v="29936.202111999999"/>
    <n v="1389.87444686607"/>
    <n v="41607562.351686798"/>
    <n v="1.38987444686607"/>
    <n v="41607.562351686873"/>
  </r>
  <r>
    <x v="6"/>
    <x v="2"/>
    <x v="1"/>
    <x v="11"/>
    <x v="11"/>
    <x v="1"/>
    <x v="27"/>
    <n v="29936.202111999999"/>
    <n v="331.89651207129498"/>
    <n v="9935721.0656341407"/>
    <n v="0.331896512071295"/>
    <n v="9935.721065634134"/>
  </r>
  <r>
    <x v="6"/>
    <x v="2"/>
    <x v="1"/>
    <x v="12"/>
    <x v="12"/>
    <x v="1"/>
    <x v="27"/>
    <n v="29936.202111999999"/>
    <n v="25757.682106825399"/>
    <n v="771087177.48657095"/>
    <n v="25.757682106825399"/>
    <n v="771087.17748657113"/>
  </r>
  <r>
    <x v="6"/>
    <x v="2"/>
    <x v="1"/>
    <x v="13"/>
    <x v="13"/>
    <x v="1"/>
    <x v="27"/>
    <n v="29936.202111999999"/>
    <n v="192.78284618840399"/>
    <n v="5771186.2472226797"/>
    <n v="0.19278284618840399"/>
    <n v="5771.1862472226703"/>
  </r>
  <r>
    <x v="6"/>
    <x v="2"/>
    <x v="1"/>
    <x v="14"/>
    <x v="14"/>
    <x v="1"/>
    <x v="27"/>
    <n v="29936.202111999999"/>
    <n v="10.592150370590399"/>
    <n v="317088.75429468998"/>
    <n v="1.05921503705904E-2"/>
    <n v="317.08875429468992"/>
  </r>
  <r>
    <x v="6"/>
    <x v="2"/>
    <x v="1"/>
    <x v="34"/>
    <x v="33"/>
    <x v="1"/>
    <x v="27"/>
    <n v="29936.202111999999"/>
    <n v="3.9867991642330698"/>
    <n v="119349.625560434"/>
    <n v="3.9867991642330699E-3"/>
    <n v="119.34962556043386"/>
  </r>
  <r>
    <x v="6"/>
    <x v="2"/>
    <x v="1"/>
    <x v="22"/>
    <x v="22"/>
    <x v="1"/>
    <x v="27"/>
    <n v="29936.202111999999"/>
    <n v="18.269268373675899"/>
    <n v="546912.51047273201"/>
    <n v="1.8269268373675901E-2"/>
    <n v="546.91251047273124"/>
  </r>
  <r>
    <x v="6"/>
    <x v="2"/>
    <x v="1"/>
    <x v="17"/>
    <x v="17"/>
    <x v="1"/>
    <x v="27"/>
    <n v="29936.202111999999"/>
    <n v="5.3124595348934597E-3"/>
    <n v="159.03486234839201"/>
    <n v="5.31245953489346E-6"/>
    <n v="0.15903486234839212"/>
  </r>
  <r>
    <x v="6"/>
    <x v="2"/>
    <x v="1"/>
    <x v="18"/>
    <x v="18"/>
    <x v="1"/>
    <x v="27"/>
    <n v="29936.202111999999"/>
    <n v="15.694578328488801"/>
    <n v="469836.06890425598"/>
    <n v="1.5694578328488799E-2"/>
    <n v="469.8360689042558"/>
  </r>
  <r>
    <x v="6"/>
    <x v="2"/>
    <x v="1"/>
    <x v="25"/>
    <x v="21"/>
    <x v="1"/>
    <x v="27"/>
    <n v="29936.202111999999"/>
    <n v="3.49251903971316"/>
    <n v="104552.755852861"/>
    <n v="3.4925190397131602E-3"/>
    <n v="104.55275585286131"/>
  </r>
  <r>
    <x v="6"/>
    <x v="2"/>
    <x v="1"/>
    <x v="21"/>
    <x v="21"/>
    <x v="1"/>
    <x v="27"/>
    <n v="29936.202111999999"/>
    <n v="42.311449875313201"/>
    <n v="1266644.1151191299"/>
    <n v="4.2311449875313198E-2"/>
    <n v="1266.6441151191329"/>
  </r>
  <r>
    <x v="6"/>
    <x v="2"/>
    <x v="1"/>
    <x v="0"/>
    <x v="0"/>
    <x v="1"/>
    <x v="28"/>
    <n v="29936.202111999999"/>
    <n v="21.209416126905101"/>
    <n v="634929.36785254302"/>
    <n v="2.1209416126905099E-2"/>
    <n v="634.92936785254324"/>
  </r>
  <r>
    <x v="6"/>
    <x v="2"/>
    <x v="1"/>
    <x v="33"/>
    <x v="32"/>
    <x v="1"/>
    <x v="28"/>
    <n v="29936.202111999999"/>
    <n v="0.87389033166989205"/>
    <n v="26160.9575925926"/>
    <n v="8.7389033166989207E-4"/>
    <n v="26.160957592592602"/>
  </r>
  <r>
    <x v="6"/>
    <x v="2"/>
    <x v="1"/>
    <x v="1"/>
    <x v="1"/>
    <x v="1"/>
    <x v="28"/>
    <n v="29936.202111999999"/>
    <n v="6435.6796706208297"/>
    <n v="192659807.34779501"/>
    <n v="6.4356796706208295"/>
    <n v="192659.80734779473"/>
  </r>
  <r>
    <x v="6"/>
    <x v="2"/>
    <x v="1"/>
    <x v="2"/>
    <x v="2"/>
    <x v="1"/>
    <x v="28"/>
    <n v="29936.202111999999"/>
    <n v="4320.6568926873297"/>
    <n v="129344057.996094"/>
    <n v="4.3206568926873299"/>
    <n v="129344.0579960938"/>
  </r>
  <r>
    <x v="6"/>
    <x v="2"/>
    <x v="1"/>
    <x v="3"/>
    <x v="3"/>
    <x v="1"/>
    <x v="28"/>
    <n v="29936.202111999999"/>
    <n v="38.998939234454902"/>
    <n v="1167480.12707625"/>
    <n v="3.8998939234454903E-2"/>
    <n v="1167.4801270762484"/>
  </r>
  <r>
    <x v="6"/>
    <x v="2"/>
    <x v="1"/>
    <x v="4"/>
    <x v="4"/>
    <x v="1"/>
    <x v="28"/>
    <n v="29936.202111999999"/>
    <n v="2272.6713833968502"/>
    <n v="68035149.867526799"/>
    <n v="2.2726713833968502"/>
    <n v="68035.14986752675"/>
  </r>
  <r>
    <x v="6"/>
    <x v="2"/>
    <x v="1"/>
    <x v="26"/>
    <x v="25"/>
    <x v="1"/>
    <x v="28"/>
    <n v="29936.202111999999"/>
    <n v="25.9680934191502"/>
    <n v="777386.09305897704"/>
    <n v="2.5968093419150202E-2"/>
    <n v="777.38609305897751"/>
  </r>
  <r>
    <x v="6"/>
    <x v="2"/>
    <x v="1"/>
    <x v="5"/>
    <x v="5"/>
    <x v="1"/>
    <x v="28"/>
    <n v="29936.202111999999"/>
    <n v="293.14884249907197"/>
    <n v="8775762.9979510698"/>
    <n v="0.29314884249907197"/>
    <n v="8775.762997951073"/>
  </r>
  <r>
    <x v="6"/>
    <x v="2"/>
    <x v="1"/>
    <x v="20"/>
    <x v="20"/>
    <x v="1"/>
    <x v="28"/>
    <n v="29936.202111999999"/>
    <n v="0.75444791803064004"/>
    <n v="22585.305357142901"/>
    <n v="7.5444791803064E-4"/>
    <n v="22.585305357142847"/>
  </r>
  <r>
    <x v="6"/>
    <x v="2"/>
    <x v="1"/>
    <x v="8"/>
    <x v="8"/>
    <x v="1"/>
    <x v="28"/>
    <n v="29936.202111999999"/>
    <n v="788.54748712618903"/>
    <n v="23606116.949519299"/>
    <n v="0.78854748712618905"/>
    <n v="23606.116949519313"/>
  </r>
  <r>
    <x v="6"/>
    <x v="2"/>
    <x v="1"/>
    <x v="9"/>
    <x v="9"/>
    <x v="1"/>
    <x v="28"/>
    <n v="29936.202111999999"/>
    <n v="4.9156331156431401"/>
    <n v="147155.386458333"/>
    <n v="4.91563311564314E-3"/>
    <n v="147.15538645833331"/>
  </r>
  <r>
    <x v="6"/>
    <x v="2"/>
    <x v="1"/>
    <x v="10"/>
    <x v="10"/>
    <x v="1"/>
    <x v="28"/>
    <n v="29936.202111999999"/>
    <n v="1776.18047984436"/>
    <n v="53172097.832010001"/>
    <n v="1.7761804798443599"/>
    <n v="53172.097832009895"/>
  </r>
  <r>
    <x v="6"/>
    <x v="2"/>
    <x v="1"/>
    <x v="11"/>
    <x v="11"/>
    <x v="1"/>
    <x v="28"/>
    <n v="29936.202111999999"/>
    <n v="161.407490730825"/>
    <n v="4831927.2649087496"/>
    <n v="0.161407490730825"/>
    <n v="4831.9272649087434"/>
  </r>
  <r>
    <x v="6"/>
    <x v="2"/>
    <x v="1"/>
    <x v="12"/>
    <x v="12"/>
    <x v="1"/>
    <x v="28"/>
    <n v="29936.202111999999"/>
    <n v="19702.8792095756"/>
    <n v="589829374.20617795"/>
    <n v="19.702879209575599"/>
    <n v="589829.37420617789"/>
  </r>
  <r>
    <x v="6"/>
    <x v="2"/>
    <x v="1"/>
    <x v="13"/>
    <x v="13"/>
    <x v="1"/>
    <x v="28"/>
    <n v="29936.202111999999"/>
    <n v="201.61059225717301"/>
    <n v="6035455.4377307501"/>
    <n v="0.20161059225717301"/>
    <n v="6035.4554377307531"/>
  </r>
  <r>
    <x v="6"/>
    <x v="2"/>
    <x v="1"/>
    <x v="16"/>
    <x v="16"/>
    <x v="1"/>
    <x v="28"/>
    <n v="29936.202111999999"/>
    <n v="26.743785969869201"/>
    <n v="800607.38203407498"/>
    <n v="2.6743785969869201E-2"/>
    <n v="800.60738203407436"/>
  </r>
  <r>
    <x v="6"/>
    <x v="2"/>
    <x v="1"/>
    <x v="34"/>
    <x v="33"/>
    <x v="1"/>
    <x v="28"/>
    <n v="29936.202111999999"/>
    <n v="7.6561869353810099"/>
    <n v="229197.15950482001"/>
    <n v="7.6561869353810102E-3"/>
    <n v="229.19715950481981"/>
  </r>
  <r>
    <x v="6"/>
    <x v="2"/>
    <x v="1"/>
    <x v="22"/>
    <x v="22"/>
    <x v="1"/>
    <x v="28"/>
    <n v="29936.202111999999"/>
    <n v="53.200272934880097"/>
    <n v="1592614.12299213"/>
    <n v="5.3200272934880097E-2"/>
    <n v="1592.6141229921338"/>
  </r>
  <r>
    <x v="6"/>
    <x v="2"/>
    <x v="1"/>
    <x v="18"/>
    <x v="18"/>
    <x v="1"/>
    <x v="28"/>
    <n v="29936.202111999999"/>
    <n v="14.483386576874"/>
    <n v="433577.58783152699"/>
    <n v="1.4483386576874001E-2"/>
    <n v="433.57758783152792"/>
  </r>
  <r>
    <x v="6"/>
    <x v="2"/>
    <x v="1"/>
    <x v="0"/>
    <x v="0"/>
    <x v="1"/>
    <x v="29"/>
    <n v="29936.202111999999"/>
    <n v="57.524506395507103"/>
    <n v="1722065.2498489399"/>
    <n v="5.7524506395507102E-2"/>
    <n v="1722.0652498489371"/>
  </r>
  <r>
    <x v="6"/>
    <x v="2"/>
    <x v="1"/>
    <x v="33"/>
    <x v="32"/>
    <x v="1"/>
    <x v="29"/>
    <n v="29936.202111999999"/>
    <n v="18.954900098024201"/>
    <n v="567437.72034722206"/>
    <n v="1.89549000980242E-2"/>
    <n v="567.4377203472211"/>
  </r>
  <r>
    <x v="6"/>
    <x v="2"/>
    <x v="1"/>
    <x v="1"/>
    <x v="1"/>
    <x v="1"/>
    <x v="29"/>
    <n v="29936.202111999999"/>
    <n v="2221.2935835042899"/>
    <n v="66497093.665872999"/>
    <n v="2.22129358350429"/>
    <n v="66497.093665873166"/>
  </r>
  <r>
    <x v="6"/>
    <x v="2"/>
    <x v="1"/>
    <x v="2"/>
    <x v="2"/>
    <x v="1"/>
    <x v="29"/>
    <n v="29936.202111999999"/>
    <n v="2595.9047249211899"/>
    <n v="77711528.508736402"/>
    <n v="2.5959047249211897"/>
    <n v="77711.52850873649"/>
  </r>
  <r>
    <x v="6"/>
    <x v="2"/>
    <x v="1"/>
    <x v="3"/>
    <x v="3"/>
    <x v="1"/>
    <x v="29"/>
    <n v="29936.202111999999"/>
    <n v="900.26055631158704"/>
    <n v="26950381.9672052"/>
    <n v="0.90026055631158708"/>
    <n v="26950.381967205227"/>
  </r>
  <r>
    <x v="6"/>
    <x v="2"/>
    <x v="1"/>
    <x v="4"/>
    <x v="4"/>
    <x v="1"/>
    <x v="29"/>
    <n v="29936.202111999999"/>
    <n v="1984.6132440900001"/>
    <n v="59411783.1892303"/>
    <n v="1.9846132440900002"/>
    <n v="59411.783189230235"/>
  </r>
  <r>
    <x v="6"/>
    <x v="2"/>
    <x v="1"/>
    <x v="26"/>
    <x v="25"/>
    <x v="1"/>
    <x v="29"/>
    <n v="29936.202111999999"/>
    <n v="47.507877888425803"/>
    <n v="1422205.4343801299"/>
    <n v="4.7507877888425802E-2"/>
    <n v="1422.2054343801306"/>
  </r>
  <r>
    <x v="6"/>
    <x v="2"/>
    <x v="1"/>
    <x v="5"/>
    <x v="5"/>
    <x v="1"/>
    <x v="29"/>
    <n v="29936.202111999999"/>
    <n v="6.3692085542285204"/>
    <n v="190669.91457286401"/>
    <n v="6.3692085542285202E-3"/>
    <n v="190.66991457286429"/>
  </r>
  <r>
    <x v="6"/>
    <x v="2"/>
    <x v="1"/>
    <x v="6"/>
    <x v="6"/>
    <x v="1"/>
    <x v="29"/>
    <n v="29936.202111999999"/>
    <n v="0.32160904775942001"/>
    <n v="9627.7534547738705"/>
    <n v="3.2160904775942E-4"/>
    <n v="9.6277534547738579"/>
  </r>
  <r>
    <x v="6"/>
    <x v="2"/>
    <x v="1"/>
    <x v="8"/>
    <x v="8"/>
    <x v="1"/>
    <x v="29"/>
    <n v="29936.202111999999"/>
    <n v="259.774496946"/>
    <n v="7776661.8441185802"/>
    <n v="0.25977449694600002"/>
    <n v="7776.6618441185828"/>
  </r>
  <r>
    <x v="6"/>
    <x v="2"/>
    <x v="1"/>
    <x v="9"/>
    <x v="9"/>
    <x v="1"/>
    <x v="29"/>
    <n v="29936.202111999999"/>
    <n v="58.598784980808901"/>
    <n v="1754225.07070313"/>
    <n v="5.85987849808089E-2"/>
    <n v="1754.2250707031253"/>
  </r>
  <r>
    <x v="6"/>
    <x v="2"/>
    <x v="1"/>
    <x v="10"/>
    <x v="10"/>
    <x v="1"/>
    <x v="29"/>
    <n v="29936.202111999999"/>
    <n v="1741.18902689745"/>
    <n v="52124586.624398597"/>
    <n v="1.7411890268974501"/>
    <n v="52124.586624398667"/>
  </r>
  <r>
    <x v="6"/>
    <x v="2"/>
    <x v="1"/>
    <x v="11"/>
    <x v="11"/>
    <x v="1"/>
    <x v="29"/>
    <n v="29936.202111999999"/>
    <n v="14.3157718992602"/>
    <n v="428559.840965543"/>
    <n v="1.4315771899260201E-2"/>
    <n v="428.55984096554346"/>
  </r>
  <r>
    <x v="6"/>
    <x v="2"/>
    <x v="1"/>
    <x v="12"/>
    <x v="12"/>
    <x v="1"/>
    <x v="29"/>
    <n v="29936.202111999999"/>
    <n v="26080.781482752998"/>
    <n v="780759545.70660102"/>
    <n v="26.080781482752997"/>
    <n v="780759.54570660077"/>
  </r>
  <r>
    <x v="6"/>
    <x v="2"/>
    <x v="1"/>
    <x v="36"/>
    <x v="34"/>
    <x v="1"/>
    <x v="29"/>
    <n v="29936.202111999999"/>
    <n v="6.9824412861525298"/>
    <n v="209027.773577435"/>
    <n v="6.9824412861525294E-3"/>
    <n v="209.02777357743534"/>
  </r>
  <r>
    <x v="6"/>
    <x v="2"/>
    <x v="1"/>
    <x v="23"/>
    <x v="23"/>
    <x v="1"/>
    <x v="29"/>
    <n v="29936.202111999999"/>
    <n v="5.3477800207469501"/>
    <n v="160092.22355159599"/>
    <n v="5.3477800207469501E-3"/>
    <n v="160.09222355159625"/>
  </r>
  <r>
    <x v="6"/>
    <x v="2"/>
    <x v="1"/>
    <x v="13"/>
    <x v="13"/>
    <x v="1"/>
    <x v="29"/>
    <n v="29936.202111999999"/>
    <n v="66.268373072304399"/>
    <n v="1983823.40992592"/>
    <n v="6.6268373072304404E-2"/>
    <n v="1983.823409925923"/>
  </r>
  <r>
    <x v="6"/>
    <x v="2"/>
    <x v="1"/>
    <x v="19"/>
    <x v="19"/>
    <x v="1"/>
    <x v="29"/>
    <n v="29936.202111999999"/>
    <n v="2.40125628443856E-3"/>
    <n v="71.884493453662898"/>
    <n v="2.4012562844385598E-6"/>
    <n v="7.1884493453662879E-2"/>
  </r>
  <r>
    <x v="6"/>
    <x v="2"/>
    <x v="1"/>
    <x v="15"/>
    <x v="15"/>
    <x v="1"/>
    <x v="29"/>
    <n v="29936.202111999999"/>
    <n v="2.5549713895594799"/>
    <n v="76486.139908230005"/>
    <n v="2.5549713895594798E-3"/>
    <n v="76.486139908230072"/>
  </r>
  <r>
    <x v="6"/>
    <x v="2"/>
    <x v="1"/>
    <x v="34"/>
    <x v="33"/>
    <x v="1"/>
    <x v="29"/>
    <n v="29936.202111999999"/>
    <n v="6.5205710922788001"/>
    <n v="195201.13410412299"/>
    <n v="6.5205710922788002E-3"/>
    <n v="195.20113410412276"/>
  </r>
  <r>
    <x v="6"/>
    <x v="2"/>
    <x v="1"/>
    <x v="22"/>
    <x v="22"/>
    <x v="1"/>
    <x v="29"/>
    <n v="29936.202111999999"/>
    <n v="46.707227531852801"/>
    <n v="1398237.0034847099"/>
    <n v="4.6707227531852802E-2"/>
    <n v="1398.2370034847163"/>
  </r>
  <r>
    <x v="6"/>
    <x v="2"/>
    <x v="1"/>
    <x v="18"/>
    <x v="18"/>
    <x v="1"/>
    <x v="29"/>
    <n v="29936.202111999999"/>
    <n v="5.7996642643082801"/>
    <n v="173619.92159807601"/>
    <n v="5.7996642643082805E-3"/>
    <n v="173.61992159807647"/>
  </r>
  <r>
    <x v="6"/>
    <x v="2"/>
    <x v="1"/>
    <x v="35"/>
    <x v="21"/>
    <x v="1"/>
    <x v="29"/>
    <n v="29936.202111999999"/>
    <n v="2.4310264332095302"/>
    <n v="72775.698644174903"/>
    <n v="2.4310264332095301E-3"/>
    <n v="72.775698644174952"/>
  </r>
  <r>
    <x v="6"/>
    <x v="2"/>
    <x v="1"/>
    <x v="21"/>
    <x v="21"/>
    <x v="1"/>
    <x v="29"/>
    <n v="29936.202111999999"/>
    <n v="243.21737670559901"/>
    <n v="7281004.5462092403"/>
    <n v="0.24321737670559901"/>
    <n v="7281.0045462092521"/>
  </r>
  <r>
    <x v="6"/>
    <x v="2"/>
    <x v="1"/>
    <x v="0"/>
    <x v="0"/>
    <x v="1"/>
    <x v="30"/>
    <n v="29936.202111999999"/>
    <n v="62.056925563742702"/>
    <n v="1857748.6661255399"/>
    <n v="6.2056925563742704E-2"/>
    <n v="1857.7486661255411"/>
  </r>
  <r>
    <x v="6"/>
    <x v="2"/>
    <x v="1"/>
    <x v="33"/>
    <x v="32"/>
    <x v="1"/>
    <x v="30"/>
    <n v="29936.202111999999"/>
    <n v="1.31083549750484"/>
    <n v="39241.436388888898"/>
    <n v="1.3108354975048401E-3"/>
    <n v="39.241436388888964"/>
  </r>
  <r>
    <x v="6"/>
    <x v="2"/>
    <x v="1"/>
    <x v="1"/>
    <x v="1"/>
    <x v="1"/>
    <x v="30"/>
    <n v="29936.202111999999"/>
    <n v="4745.9114463985597"/>
    <n v="142074564.26504201"/>
    <n v="4.7459114463985594"/>
    <n v="142074.56426504152"/>
  </r>
  <r>
    <x v="6"/>
    <x v="2"/>
    <x v="1"/>
    <x v="2"/>
    <x v="2"/>
    <x v="1"/>
    <x v="30"/>
    <n v="29936.202111999999"/>
    <n v="1411.8981295829501"/>
    <n v="42266867.768749997"/>
    <n v="1.41189812958295"/>
    <n v="42266.867768749958"/>
  </r>
  <r>
    <x v="6"/>
    <x v="2"/>
    <x v="1"/>
    <x v="3"/>
    <x v="3"/>
    <x v="1"/>
    <x v="30"/>
    <n v="29936.202111999999"/>
    <n v="28.591028791405002"/>
    <n v="855906.81648951303"/>
    <n v="2.8591028791405002E-2"/>
    <n v="855.90681648951124"/>
  </r>
  <r>
    <x v="6"/>
    <x v="2"/>
    <x v="1"/>
    <x v="4"/>
    <x v="4"/>
    <x v="1"/>
    <x v="30"/>
    <n v="29936.202111999999"/>
    <n v="516.73445828000899"/>
    <n v="15469067.1813052"/>
    <n v="0.51673445828000897"/>
    <n v="15469.067181305179"/>
  </r>
  <r>
    <x v="6"/>
    <x v="2"/>
    <x v="1"/>
    <x v="26"/>
    <x v="25"/>
    <x v="1"/>
    <x v="30"/>
    <n v="29936.202111999999"/>
    <n v="6.6599540350291004"/>
    <n v="199373.73004926101"/>
    <n v="6.6599540350291003E-3"/>
    <n v="199.37373004926107"/>
  </r>
  <r>
    <x v="6"/>
    <x v="2"/>
    <x v="1"/>
    <x v="5"/>
    <x v="5"/>
    <x v="1"/>
    <x v="30"/>
    <n v="29936.202111999999"/>
    <n v="87.965197317041401"/>
    <n v="2633343.92570491"/>
    <n v="8.7965197317041402E-2"/>
    <n v="2633.3439257049113"/>
  </r>
  <r>
    <x v="6"/>
    <x v="2"/>
    <x v="1"/>
    <x v="6"/>
    <x v="6"/>
    <x v="1"/>
    <x v="30"/>
    <n v="29936.202111999999"/>
    <n v="0"/>
    <n v="0"/>
    <n v="0"/>
    <n v="0"/>
  </r>
  <r>
    <x v="6"/>
    <x v="2"/>
    <x v="1"/>
    <x v="20"/>
    <x v="20"/>
    <x v="1"/>
    <x v="30"/>
    <n v="29936.202111999999"/>
    <n v="0.81927218594052398"/>
    <n v="24525.897743055601"/>
    <n v="8.1927218594052395E-4"/>
    <n v="24.52589774305557"/>
  </r>
  <r>
    <x v="6"/>
    <x v="2"/>
    <x v="1"/>
    <x v="7"/>
    <x v="7"/>
    <x v="1"/>
    <x v="30"/>
    <n v="29936.202111999999"/>
    <n v="0"/>
    <n v="0"/>
    <n v="0"/>
    <n v="0"/>
  </r>
  <r>
    <x v="6"/>
    <x v="2"/>
    <x v="1"/>
    <x v="8"/>
    <x v="8"/>
    <x v="1"/>
    <x v="30"/>
    <n v="29936.202111999999"/>
    <n v="730.89096209961201"/>
    <n v="21880099.563248102"/>
    <n v="0.73089096209961202"/>
    <n v="21880.099563248117"/>
  </r>
  <r>
    <x v="6"/>
    <x v="2"/>
    <x v="1"/>
    <x v="9"/>
    <x v="9"/>
    <x v="1"/>
    <x v="30"/>
    <n v="29936.202111999999"/>
    <n v="9.8303338274327796"/>
    <n v="294282.86028645799"/>
    <n v="9.8303338274327804E-3"/>
    <n v="294.28286028645823"/>
  </r>
  <r>
    <x v="6"/>
    <x v="2"/>
    <x v="1"/>
    <x v="10"/>
    <x v="10"/>
    <x v="1"/>
    <x v="30"/>
    <n v="29936.202111999999"/>
    <n v="480.20814489895503"/>
    <n v="14375608.0815237"/>
    <n v="0.48020814489895502"/>
    <n v="14375.608081523698"/>
  </r>
  <r>
    <x v="6"/>
    <x v="2"/>
    <x v="1"/>
    <x v="11"/>
    <x v="11"/>
    <x v="1"/>
    <x v="30"/>
    <n v="29936.202111999999"/>
    <n v="53.850461549764603"/>
    <n v="1612078.30077824"/>
    <n v="5.3850461549764604E-2"/>
    <n v="1612.0783007782379"/>
  </r>
  <r>
    <x v="6"/>
    <x v="2"/>
    <x v="1"/>
    <x v="12"/>
    <x v="12"/>
    <x v="1"/>
    <x v="30"/>
    <n v="29936.202111999999"/>
    <n v="12018.774893964201"/>
    <n v="359796474.36434299"/>
    <n v="12.018774893964201"/>
    <n v="359796.47436434368"/>
  </r>
  <r>
    <x v="6"/>
    <x v="2"/>
    <x v="1"/>
    <x v="23"/>
    <x v="23"/>
    <x v="1"/>
    <x v="30"/>
    <n v="29936.202111999999"/>
    <n v="2.90994859187848"/>
    <n v="87112.809182003795"/>
    <n v="2.9099485918784801E-3"/>
    <n v="87.112809182003986"/>
  </r>
  <r>
    <x v="6"/>
    <x v="2"/>
    <x v="1"/>
    <x v="13"/>
    <x v="13"/>
    <x v="1"/>
    <x v="30"/>
    <n v="29936.202111999999"/>
    <n v="143.87701871805999"/>
    <n v="4307131.5116158603"/>
    <n v="0.14387701871806"/>
    <n v="4307.1315116158512"/>
  </r>
  <r>
    <x v="6"/>
    <x v="2"/>
    <x v="1"/>
    <x v="34"/>
    <x v="33"/>
    <x v="1"/>
    <x v="30"/>
    <n v="29936.202111999999"/>
    <n v="2.4771480039724398"/>
    <n v="74156.403308256398"/>
    <n v="2.4771480039724398E-3"/>
    <n v="74.15640330825633"/>
  </r>
  <r>
    <x v="6"/>
    <x v="2"/>
    <x v="1"/>
    <x v="22"/>
    <x v="22"/>
    <x v="1"/>
    <x v="30"/>
    <n v="29936.202111999999"/>
    <n v="31.892012117223299"/>
    <n v="954725.72049955104"/>
    <n v="3.1892012117223298E-2"/>
    <n v="954.72572049954965"/>
  </r>
  <r>
    <x v="6"/>
    <x v="2"/>
    <x v="1"/>
    <x v="18"/>
    <x v="18"/>
    <x v="1"/>
    <x v="30"/>
    <n v="29936.202111999999"/>
    <n v="1.2121679673062999"/>
    <n v="36287.705262973599"/>
    <n v="1.2121679673062998E-3"/>
    <n v="36.287705262973596"/>
  </r>
  <r>
    <x v="6"/>
    <x v="2"/>
    <x v="1"/>
    <x v="29"/>
    <x v="28"/>
    <x v="1"/>
    <x v="30"/>
    <n v="29936.202111999999"/>
    <n v="8.1502494447639897"/>
    <n v="243987.514641671"/>
    <n v="8.1502494447639896E-3"/>
    <n v="243.98751464167057"/>
  </r>
  <r>
    <x v="6"/>
    <x v="2"/>
    <x v="1"/>
    <x v="0"/>
    <x v="0"/>
    <x v="1"/>
    <x v="31"/>
    <n v="29936.202111999999"/>
    <n v="33.901245392145697"/>
    <n v="1014874.53390778"/>
    <n v="3.3901245392145694E-2"/>
    <n v="1014.8745339077822"/>
  </r>
  <r>
    <x v="6"/>
    <x v="2"/>
    <x v="1"/>
    <x v="24"/>
    <x v="24"/>
    <x v="1"/>
    <x v="31"/>
    <n v="29936.202111999999"/>
    <n v="0"/>
    <n v="0"/>
    <n v="0"/>
    <n v="0"/>
  </r>
  <r>
    <x v="6"/>
    <x v="2"/>
    <x v="1"/>
    <x v="1"/>
    <x v="1"/>
    <x v="1"/>
    <x v="31"/>
    <n v="29936.202111999999"/>
    <n v="5139.7158902587798"/>
    <n v="153863573.68904501"/>
    <n v="5.1397158902587794"/>
    <n v="153863.57368904483"/>
  </r>
  <r>
    <x v="6"/>
    <x v="2"/>
    <x v="1"/>
    <x v="2"/>
    <x v="2"/>
    <x v="1"/>
    <x v="31"/>
    <n v="29936.202111999999"/>
    <n v="1651.61884951608"/>
    <n v="49443195.6911024"/>
    <n v="1.65161884951608"/>
    <n v="49443.195691102279"/>
  </r>
  <r>
    <x v="6"/>
    <x v="2"/>
    <x v="1"/>
    <x v="3"/>
    <x v="3"/>
    <x v="1"/>
    <x v="31"/>
    <n v="29936.202111999999"/>
    <n v="4022.33587816715"/>
    <n v="120413459.811161"/>
    <n v="4.0223358781671497"/>
    <n v="120413.45981116079"/>
  </r>
  <r>
    <x v="6"/>
    <x v="2"/>
    <x v="1"/>
    <x v="4"/>
    <x v="4"/>
    <x v="1"/>
    <x v="31"/>
    <n v="29936.202111999999"/>
    <n v="2330.9468127155101"/>
    <n v="69779694.897773698"/>
    <n v="2.33094681271551"/>
    <n v="69779.694897773719"/>
  </r>
  <r>
    <x v="6"/>
    <x v="2"/>
    <x v="1"/>
    <x v="26"/>
    <x v="25"/>
    <x v="1"/>
    <x v="31"/>
    <n v="29936.202111999999"/>
    <n v="20.041495683948401"/>
    <n v="599966.26542145596"/>
    <n v="2.0041495683948401E-2"/>
    <n v="599.96626542145498"/>
  </r>
  <r>
    <x v="6"/>
    <x v="2"/>
    <x v="1"/>
    <x v="5"/>
    <x v="5"/>
    <x v="1"/>
    <x v="31"/>
    <n v="29936.202111999999"/>
    <n v="1157.14928244111"/>
    <n v="34640654.792912997"/>
    <n v="1.15714928244111"/>
    <n v="34640.654792912843"/>
  </r>
  <r>
    <x v="6"/>
    <x v="2"/>
    <x v="1"/>
    <x v="20"/>
    <x v="20"/>
    <x v="1"/>
    <x v="31"/>
    <n v="29936.202111999999"/>
    <n v="70.163656376849602"/>
    <n v="2100433.3982142899"/>
    <n v="7.0163656376849598E-2"/>
    <n v="2100.4333982142871"/>
  </r>
  <r>
    <x v="6"/>
    <x v="2"/>
    <x v="1"/>
    <x v="7"/>
    <x v="7"/>
    <x v="1"/>
    <x v="31"/>
    <n v="29936.202111999999"/>
    <n v="0"/>
    <n v="0"/>
    <n v="0"/>
    <n v="0"/>
  </r>
  <r>
    <x v="6"/>
    <x v="2"/>
    <x v="1"/>
    <x v="8"/>
    <x v="8"/>
    <x v="1"/>
    <x v="31"/>
    <n v="29936.202111999999"/>
    <n v="788.93506989468199"/>
    <n v="23617719.705612101"/>
    <n v="0.78893506989468198"/>
    <n v="23617.719705612046"/>
  </r>
  <r>
    <x v="6"/>
    <x v="2"/>
    <x v="1"/>
    <x v="9"/>
    <x v="9"/>
    <x v="1"/>
    <x v="31"/>
    <n v="29936.202111999999"/>
    <n v="7.5277847113104297"/>
    <n v="225353.284573413"/>
    <n v="7.5277847113104299E-3"/>
    <n v="225.35328457341259"/>
  </r>
  <r>
    <x v="6"/>
    <x v="2"/>
    <x v="1"/>
    <x v="10"/>
    <x v="10"/>
    <x v="1"/>
    <x v="31"/>
    <n v="29936.202111999999"/>
    <n v="2925.62705437873"/>
    <n v="87582162.804216906"/>
    <n v="2.9256270543787299"/>
    <n v="87582.162804216874"/>
  </r>
  <r>
    <x v="6"/>
    <x v="2"/>
    <x v="1"/>
    <x v="11"/>
    <x v="11"/>
    <x v="1"/>
    <x v="31"/>
    <n v="29936.202111999999"/>
    <n v="104.651666475724"/>
    <n v="3132873.4389748699"/>
    <n v="0.10465166647572401"/>
    <n v="3132.8734389748884"/>
  </r>
  <r>
    <x v="6"/>
    <x v="2"/>
    <x v="1"/>
    <x v="12"/>
    <x v="12"/>
    <x v="1"/>
    <x v="31"/>
    <n v="29936.202111999999"/>
    <n v="16101.5493355817"/>
    <n v="482019235.22631198"/>
    <n v="16.101549335581701"/>
    <n v="482019.23522631312"/>
  </r>
  <r>
    <x v="6"/>
    <x v="2"/>
    <x v="1"/>
    <x v="13"/>
    <x v="13"/>
    <x v="1"/>
    <x v="31"/>
    <n v="29936.202111999999"/>
    <n v="191.61046240414399"/>
    <n v="5736089.5293042203"/>
    <n v="0.19161046240414398"/>
    <n v="5736.0895293042313"/>
  </r>
  <r>
    <x v="6"/>
    <x v="2"/>
    <x v="1"/>
    <x v="15"/>
    <x v="15"/>
    <x v="1"/>
    <x v="31"/>
    <n v="29936.202111999999"/>
    <n v="4.1115324652934699"/>
    <n v="123083.66687107499"/>
    <n v="4.1115324652934698E-3"/>
    <n v="123.08366687107493"/>
  </r>
  <r>
    <x v="6"/>
    <x v="2"/>
    <x v="1"/>
    <x v="16"/>
    <x v="16"/>
    <x v="1"/>
    <x v="31"/>
    <n v="29936.202111999999"/>
    <n v="9.5978735688082306"/>
    <n v="287323.88300126599"/>
    <n v="9.5978735688082312E-3"/>
    <n v="287.32388300126593"/>
  </r>
  <r>
    <x v="6"/>
    <x v="2"/>
    <x v="1"/>
    <x v="34"/>
    <x v="33"/>
    <x v="1"/>
    <x v="31"/>
    <n v="29936.202111999999"/>
    <n v="0.45944690285303003"/>
    <n v="13754.095343540699"/>
    <n v="4.5944690285303004E-4"/>
    <n v="13.754095343540737"/>
  </r>
  <r>
    <x v="6"/>
    <x v="2"/>
    <x v="1"/>
    <x v="22"/>
    <x v="22"/>
    <x v="1"/>
    <x v="31"/>
    <n v="29936.202111999999"/>
    <n v="28.457888933284799"/>
    <n v="851921.11478766298"/>
    <n v="2.8457888933284801E-2"/>
    <n v="851.92111478766185"/>
  </r>
  <r>
    <x v="6"/>
    <x v="2"/>
    <x v="1"/>
    <x v="17"/>
    <x v="17"/>
    <x v="1"/>
    <x v="31"/>
    <n v="29936.202111999999"/>
    <n v="5.6262805949525099"/>
    <n v="168429.47302932199"/>
    <n v="5.62628059495251E-3"/>
    <n v="168.42947302932194"/>
  </r>
  <r>
    <x v="6"/>
    <x v="2"/>
    <x v="1"/>
    <x v="18"/>
    <x v="18"/>
    <x v="1"/>
    <x v="31"/>
    <n v="29936.202111999999"/>
    <n v="2.8214619862741901"/>
    <n v="84463.856272428995"/>
    <n v="2.8214619862741903E-3"/>
    <n v="84.463856272429126"/>
  </r>
  <r>
    <x v="6"/>
    <x v="2"/>
    <x v="1"/>
    <x v="28"/>
    <x v="27"/>
    <x v="1"/>
    <x v="31"/>
    <n v="29936.202111999999"/>
    <n v="53.5173281876353"/>
    <n v="1602105.5531192899"/>
    <n v="5.3517328187635299E-2"/>
    <n v="1602.1055531192849"/>
  </r>
  <r>
    <x v="6"/>
    <x v="2"/>
    <x v="1"/>
    <x v="37"/>
    <x v="35"/>
    <x v="1"/>
    <x v="31"/>
    <n v="29936.202111999999"/>
    <n v="7.3346703586056501"/>
    <n v="219572.17428011401"/>
    <n v="7.3346703586056501E-3"/>
    <n v="219.57217428011424"/>
  </r>
  <r>
    <x v="6"/>
    <x v="2"/>
    <x v="1"/>
    <x v="0"/>
    <x v="0"/>
    <x v="1"/>
    <x v="32"/>
    <n v="29936.202111999999"/>
    <n v="44.005906934891399"/>
    <n v="1317369.7241247699"/>
    <n v="4.4005906934891398E-2"/>
    <n v="1317.3697241247712"/>
  </r>
  <r>
    <x v="6"/>
    <x v="2"/>
    <x v="1"/>
    <x v="24"/>
    <x v="24"/>
    <x v="1"/>
    <x v="32"/>
    <n v="29936.202111999999"/>
    <n v="379.98062917189901"/>
    <n v="11375176.9135349"/>
    <n v="0.37998062917189901"/>
    <n v="11375.176913534891"/>
  </r>
  <r>
    <x v="6"/>
    <x v="2"/>
    <x v="1"/>
    <x v="33"/>
    <x v="32"/>
    <x v="1"/>
    <x v="32"/>
    <n v="29936.202111999999"/>
    <n v="7392.5823056136396"/>
    <n v="221305838.03044501"/>
    <n v="7.3925823056136393"/>
    <n v="221305.83803044484"/>
  </r>
  <r>
    <x v="6"/>
    <x v="2"/>
    <x v="1"/>
    <x v="1"/>
    <x v="1"/>
    <x v="1"/>
    <x v="32"/>
    <n v="29936.202111999999"/>
    <n v="8018.2372110111901"/>
    <n v="240035569.73078999"/>
    <n v="8.0182372110111899"/>
    <n v="240035.56973079016"/>
  </r>
  <r>
    <x v="6"/>
    <x v="2"/>
    <x v="1"/>
    <x v="2"/>
    <x v="2"/>
    <x v="1"/>
    <x v="32"/>
    <n v="29936.202111999999"/>
    <n v="778.06524749239702"/>
    <n v="23292318.505255699"/>
    <n v="0.77806524749239703"/>
    <n v="23292.318505255698"/>
  </r>
  <r>
    <x v="6"/>
    <x v="2"/>
    <x v="1"/>
    <x v="3"/>
    <x v="3"/>
    <x v="1"/>
    <x v="32"/>
    <n v="29936.202111999999"/>
    <n v="122.684511194244"/>
    <n v="3672708.3231228101"/>
    <n v="0.12268451119424399"/>
    <n v="3672.7083231228144"/>
  </r>
  <r>
    <x v="6"/>
    <x v="2"/>
    <x v="1"/>
    <x v="4"/>
    <x v="4"/>
    <x v="1"/>
    <x v="32"/>
    <n v="29936.202111999999"/>
    <n v="6869.2297284634697"/>
    <n v="205638649.505041"/>
    <n v="6.8692297284634698"/>
    <n v="205638.64950504131"/>
  </r>
  <r>
    <x v="6"/>
    <x v="2"/>
    <x v="1"/>
    <x v="26"/>
    <x v="25"/>
    <x v="1"/>
    <x v="32"/>
    <n v="29936.202111999999"/>
    <n v="16.0202364815589"/>
    <n v="479585.03719398403"/>
    <n v="1.6020236481558901E-2"/>
    <n v="479.585037193983"/>
  </r>
  <r>
    <x v="6"/>
    <x v="2"/>
    <x v="1"/>
    <x v="5"/>
    <x v="5"/>
    <x v="1"/>
    <x v="32"/>
    <n v="29936.202111999999"/>
    <n v="113.34925076859599"/>
    <n v="3393246.08025245"/>
    <n v="0.11334925076859599"/>
    <n v="3393.2460802524606"/>
  </r>
  <r>
    <x v="6"/>
    <x v="2"/>
    <x v="1"/>
    <x v="20"/>
    <x v="20"/>
    <x v="1"/>
    <x v="32"/>
    <n v="29936.202111999999"/>
    <n v="7.9982490556755899"/>
    <n v="239437.20027281699"/>
    <n v="7.9982490556755898E-3"/>
    <n v="239.43720027281759"/>
  </r>
  <r>
    <x v="6"/>
    <x v="2"/>
    <x v="1"/>
    <x v="8"/>
    <x v="8"/>
    <x v="1"/>
    <x v="32"/>
    <n v="29936.202111999999"/>
    <n v="433.17905705800899"/>
    <n v="12967735.8027741"/>
    <n v="0.43317905705800902"/>
    <n v="12967.735802774137"/>
  </r>
  <r>
    <x v="6"/>
    <x v="2"/>
    <x v="1"/>
    <x v="9"/>
    <x v="9"/>
    <x v="1"/>
    <x v="32"/>
    <n v="29936.202111999999"/>
    <n v="1392.14403586924"/>
    <n v="41675505.226797"/>
    <n v="1.3921440358692401"/>
    <n v="41675.505226796944"/>
  </r>
  <r>
    <x v="6"/>
    <x v="2"/>
    <x v="1"/>
    <x v="10"/>
    <x v="10"/>
    <x v="1"/>
    <x v="32"/>
    <n v="29936.202111999999"/>
    <n v="509.51843900677801"/>
    <n v="15253046.9698976"/>
    <n v="0.50951843900677796"/>
    <n v="15253.046969897649"/>
  </r>
  <r>
    <x v="6"/>
    <x v="2"/>
    <x v="1"/>
    <x v="11"/>
    <x v="11"/>
    <x v="1"/>
    <x v="32"/>
    <n v="29936.202111999999"/>
    <n v="723.50524097399102"/>
    <n v="21658999.122888699"/>
    <n v="0.72350524097399105"/>
    <n v="21658.999122888657"/>
  </r>
  <r>
    <x v="6"/>
    <x v="2"/>
    <x v="1"/>
    <x v="12"/>
    <x v="12"/>
    <x v="1"/>
    <x v="32"/>
    <n v="29936.202111999999"/>
    <n v="39780.088245879597"/>
    <n v="1190864761.7618501"/>
    <n v="39.780088245879597"/>
    <n v="1190864.7617618472"/>
  </r>
  <r>
    <x v="6"/>
    <x v="2"/>
    <x v="1"/>
    <x v="23"/>
    <x v="23"/>
    <x v="1"/>
    <x v="32"/>
    <n v="29936.202111999999"/>
    <n v="10.732883694858099"/>
    <n v="321301.775533862"/>
    <n v="1.0732883694858098E-2"/>
    <n v="321.30177553386136"/>
  </r>
  <r>
    <x v="6"/>
    <x v="2"/>
    <x v="1"/>
    <x v="13"/>
    <x v="13"/>
    <x v="1"/>
    <x v="32"/>
    <n v="29936.202111999999"/>
    <n v="128.475658742908"/>
    <n v="3846073.28660003"/>
    <n v="0.12847565874290801"/>
    <n v="3846.073286600034"/>
  </r>
  <r>
    <x v="6"/>
    <x v="2"/>
    <x v="1"/>
    <x v="34"/>
    <x v="33"/>
    <x v="1"/>
    <x v="32"/>
    <n v="29936.202111999999"/>
    <n v="5.1024763195612"/>
    <n v="152748.76237407801"/>
    <n v="5.1024763195612003E-3"/>
    <n v="152.74876237407798"/>
  </r>
  <r>
    <x v="6"/>
    <x v="2"/>
    <x v="1"/>
    <x v="22"/>
    <x v="22"/>
    <x v="1"/>
    <x v="32"/>
    <n v="29936.202111999999"/>
    <n v="50.399994558890398"/>
    <n v="1508784.4235586401"/>
    <n v="5.0399994558890396E-2"/>
    <n v="1508.7844235586431"/>
  </r>
  <r>
    <x v="6"/>
    <x v="2"/>
    <x v="1"/>
    <x v="18"/>
    <x v="18"/>
    <x v="1"/>
    <x v="32"/>
    <n v="29936.202111999999"/>
    <n v="2.9880081386790098"/>
    <n v="89449.615551795694"/>
    <n v="2.98800813867901E-3"/>
    <n v="89.449615551795759"/>
  </r>
  <r>
    <x v="6"/>
    <x v="2"/>
    <x v="1"/>
    <x v="35"/>
    <x v="21"/>
    <x v="1"/>
    <x v="32"/>
    <n v="29936.202111999999"/>
    <n v="33.5509230857243"/>
    <n v="1004387.21453841"/>
    <n v="3.3550923085724299E-2"/>
    <n v="1004.3872145384092"/>
  </r>
  <r>
    <x v="6"/>
    <x v="2"/>
    <x v="1"/>
    <x v="25"/>
    <x v="21"/>
    <x v="1"/>
    <x v="32"/>
    <n v="29936.202111999999"/>
    <n v="12.1054169793599"/>
    <n v="362390.20934415498"/>
    <n v="1.21054169793599E-2"/>
    <n v="362.39020934415447"/>
  </r>
  <r>
    <x v="6"/>
    <x v="2"/>
    <x v="1"/>
    <x v="31"/>
    <x v="30"/>
    <x v="1"/>
    <x v="32"/>
    <n v="29936.202111999999"/>
    <n v="4.76061799513037"/>
    <n v="142514.82248024701"/>
    <n v="4.7606179951303696E-3"/>
    <n v="142.51482248024698"/>
  </r>
  <r>
    <x v="6"/>
    <x v="2"/>
    <x v="1"/>
    <x v="32"/>
    <x v="31"/>
    <x v="1"/>
    <x v="32"/>
    <n v="29936.202111999999"/>
    <n v="3.4651539723208198"/>
    <n v="103733.54966459599"/>
    <n v="3.4651539723208197E-3"/>
    <n v="103.73354966459571"/>
  </r>
  <r>
    <x v="6"/>
    <x v="2"/>
    <x v="1"/>
    <x v="29"/>
    <x v="28"/>
    <x v="1"/>
    <x v="32"/>
    <n v="29936.202111999999"/>
    <n v="50.733264620446"/>
    <n v="1518761.26347925"/>
    <n v="5.0733264620446E-2"/>
    <n v="1518.7612634792504"/>
  </r>
  <r>
    <x v="6"/>
    <x v="2"/>
    <x v="1"/>
    <x v="37"/>
    <x v="35"/>
    <x v="1"/>
    <x v="32"/>
    <n v="29936.202111999999"/>
    <n v="25.9385050936163"/>
    <n v="776500.33096564002"/>
    <n v="2.5938505093616299E-2"/>
    <n v="776.50033096563902"/>
  </r>
  <r>
    <x v="6"/>
    <x v="2"/>
    <x v="1"/>
    <x v="0"/>
    <x v="0"/>
    <x v="2"/>
    <x v="33"/>
    <n v="29936.202111999999"/>
    <n v="59.532313494060197"/>
    <n v="1782171.36895313"/>
    <n v="5.9532313494060199E-2"/>
    <n v="1782.1713689531309"/>
  </r>
  <r>
    <x v="6"/>
    <x v="2"/>
    <x v="1"/>
    <x v="24"/>
    <x v="24"/>
    <x v="2"/>
    <x v="33"/>
    <n v="29936.202111999999"/>
    <n v="12.674725022914799"/>
    <n v="379433.13"/>
    <n v="1.26747250229148E-2"/>
    <n v="379.43313000000126"/>
  </r>
  <r>
    <x v="6"/>
    <x v="2"/>
    <x v="1"/>
    <x v="33"/>
    <x v="32"/>
    <x v="2"/>
    <x v="33"/>
    <n v="29936.202111999999"/>
    <n v="79.904644603029098"/>
    <n v="2392041.5905238101"/>
    <n v="7.9904644603029096E-2"/>
    <n v="2392.0415905238087"/>
  </r>
  <r>
    <x v="6"/>
    <x v="2"/>
    <x v="1"/>
    <x v="1"/>
    <x v="1"/>
    <x v="2"/>
    <x v="33"/>
    <n v="29936.202111999999"/>
    <n v="15358.6773274846"/>
    <n v="459780468.64857101"/>
    <n v="15.3586773274846"/>
    <n v="459780.468648571"/>
  </r>
  <r>
    <x v="6"/>
    <x v="2"/>
    <x v="1"/>
    <x v="2"/>
    <x v="2"/>
    <x v="2"/>
    <x v="33"/>
    <n v="29936.202111999999"/>
    <n v="269.58079896539499"/>
    <n v="8070225.28334249"/>
    <n v="0.269580798965395"/>
    <n v="8070.2252833425046"/>
  </r>
  <r>
    <x v="6"/>
    <x v="2"/>
    <x v="1"/>
    <x v="3"/>
    <x v="3"/>
    <x v="2"/>
    <x v="33"/>
    <n v="29936.202111999999"/>
    <n v="179.38719909542499"/>
    <n v="5370171.4484262196"/>
    <n v="0.179387199095425"/>
    <n v="5370.1714484262266"/>
  </r>
  <r>
    <x v="6"/>
    <x v="2"/>
    <x v="1"/>
    <x v="4"/>
    <x v="4"/>
    <x v="2"/>
    <x v="33"/>
    <n v="29936.202111999999"/>
    <n v="168.55782052183099"/>
    <n v="5045980.98269975"/>
    <n v="0.16855782052183099"/>
    <n v="5045.9809826997534"/>
  </r>
  <r>
    <x v="6"/>
    <x v="2"/>
    <x v="1"/>
    <x v="26"/>
    <x v="25"/>
    <x v="2"/>
    <x v="33"/>
    <n v="29936.202111999999"/>
    <n v="19.4238076800934"/>
    <n v="581475.03249589505"/>
    <n v="1.94238076800934E-2"/>
    <n v="581.47503249589386"/>
  </r>
  <r>
    <x v="6"/>
    <x v="2"/>
    <x v="1"/>
    <x v="5"/>
    <x v="5"/>
    <x v="2"/>
    <x v="33"/>
    <n v="29936.202111999999"/>
    <n v="84.250218345448204"/>
    <n v="2522131.5643694699"/>
    <n v="8.42502183454482E-2"/>
    <n v="2522.1315643694675"/>
  </r>
  <r>
    <x v="6"/>
    <x v="2"/>
    <x v="1"/>
    <x v="6"/>
    <x v="6"/>
    <x v="2"/>
    <x v="33"/>
    <n v="29936.202111999999"/>
    <n v="1.40303893347439"/>
    <n v="42001.6570834944"/>
    <n v="1.4030389334743899E-3"/>
    <n v="42.001657083494258"/>
  </r>
  <r>
    <x v="6"/>
    <x v="2"/>
    <x v="1"/>
    <x v="20"/>
    <x v="20"/>
    <x v="2"/>
    <x v="33"/>
    <n v="29936.202111999999"/>
    <n v="2453.6430116128699"/>
    <n v="73452753.106339306"/>
    <n v="2.4536430116128698"/>
    <n v="73452.753106339238"/>
  </r>
  <r>
    <x v="6"/>
    <x v="2"/>
    <x v="1"/>
    <x v="8"/>
    <x v="8"/>
    <x v="2"/>
    <x v="33"/>
    <n v="29936.202111999999"/>
    <n v="544.79177253492003"/>
    <n v="16308996.611560101"/>
    <n v="0.54479177253492006"/>
    <n v="16308.996611560096"/>
  </r>
  <r>
    <x v="6"/>
    <x v="2"/>
    <x v="1"/>
    <x v="9"/>
    <x v="9"/>
    <x v="2"/>
    <x v="33"/>
    <n v="29936.202111999999"/>
    <n v="5364.6586879586102"/>
    <n v="160597506.74462599"/>
    <n v="5.3646586879586105"/>
    <n v="160597.50674462569"/>
  </r>
  <r>
    <x v="6"/>
    <x v="2"/>
    <x v="1"/>
    <x v="10"/>
    <x v="10"/>
    <x v="2"/>
    <x v="33"/>
    <n v="29936.202111999999"/>
    <n v="432.725325034918"/>
    <n v="12954152.7892262"/>
    <n v="0.43272532503491801"/>
    <n v="12954.152789226198"/>
  </r>
  <r>
    <x v="6"/>
    <x v="2"/>
    <x v="1"/>
    <x v="11"/>
    <x v="11"/>
    <x v="2"/>
    <x v="33"/>
    <n v="29936.202111999999"/>
    <n v="99.658937020011606"/>
    <n v="2983410.0808981499"/>
    <n v="9.9658937020011606E-2"/>
    <n v="2983.4100808981461"/>
  </r>
  <r>
    <x v="6"/>
    <x v="2"/>
    <x v="1"/>
    <x v="12"/>
    <x v="12"/>
    <x v="2"/>
    <x v="33"/>
    <n v="29936.202111999999"/>
    <n v="58190.491142129002"/>
    <n v="1742002303.8273201"/>
    <n v="58.190491142129005"/>
    <n v="1742002.3038273195"/>
  </r>
  <r>
    <x v="6"/>
    <x v="2"/>
    <x v="1"/>
    <x v="36"/>
    <x v="34"/>
    <x v="2"/>
    <x v="33"/>
    <n v="29936.202111999999"/>
    <n v="0.69842479880956898"/>
    <n v="20908.185937196198"/>
    <n v="6.9842479880956895E-4"/>
    <n v="20.908185937196194"/>
  </r>
  <r>
    <x v="6"/>
    <x v="2"/>
    <x v="1"/>
    <x v="13"/>
    <x v="13"/>
    <x v="2"/>
    <x v="33"/>
    <n v="29936.202111999999"/>
    <n v="679.39546849446799"/>
    <n v="20338520.0588273"/>
    <n v="0.67939546849446797"/>
    <n v="20338.520058827322"/>
  </r>
  <r>
    <x v="6"/>
    <x v="2"/>
    <x v="1"/>
    <x v="34"/>
    <x v="33"/>
    <x v="2"/>
    <x v="33"/>
    <n v="29936.202111999999"/>
    <n v="2.51983972324672"/>
    <n v="75434.431244959997"/>
    <n v="2.5198397232467202E-3"/>
    <n v="75.434431244959953"/>
  </r>
  <r>
    <x v="6"/>
    <x v="2"/>
    <x v="1"/>
    <x v="22"/>
    <x v="22"/>
    <x v="2"/>
    <x v="33"/>
    <n v="29936.202111999999"/>
    <n v="85.369419261572602"/>
    <n v="2555636.1891985"/>
    <n v="8.5369419261572599E-2"/>
    <n v="2555.636189198503"/>
  </r>
  <r>
    <x v="6"/>
    <x v="2"/>
    <x v="1"/>
    <x v="17"/>
    <x v="17"/>
    <x v="2"/>
    <x v="33"/>
    <n v="29936.202111999999"/>
    <n v="0.16193202563949399"/>
    <n v="4847.6298479494499"/>
    <n v="1.6193202563949399E-4"/>
    <n v="4.8476298479494577"/>
  </r>
  <r>
    <x v="6"/>
    <x v="2"/>
    <x v="1"/>
    <x v="18"/>
    <x v="18"/>
    <x v="2"/>
    <x v="33"/>
    <n v="29936.202111999999"/>
    <n v="6.9392785996702004"/>
    <n v="207735.64667120299"/>
    <n v="6.9392785996702008E-3"/>
    <n v="207.73564667120345"/>
  </r>
  <r>
    <x v="6"/>
    <x v="2"/>
    <x v="1"/>
    <x v="25"/>
    <x v="21"/>
    <x v="2"/>
    <x v="33"/>
    <n v="29936.202111999999"/>
    <n v="16.366174858788899"/>
    <n v="489941.11837303801"/>
    <n v="1.6366174858788898E-2"/>
    <n v="489.94111837303751"/>
  </r>
  <r>
    <x v="6"/>
    <x v="2"/>
    <x v="1"/>
    <x v="31"/>
    <x v="30"/>
    <x v="2"/>
    <x v="33"/>
    <n v="29936.202111999999"/>
    <n v="31.306308703938299"/>
    <n v="937191.984741761"/>
    <n v="3.1306308703938301E-2"/>
    <n v="937.19198474176176"/>
  </r>
  <r>
    <x v="6"/>
    <x v="2"/>
    <x v="1"/>
    <x v="28"/>
    <x v="27"/>
    <x v="2"/>
    <x v="33"/>
    <n v="29936.202111999999"/>
    <n v="130.25962963904601"/>
    <n v="3899478.5999087598"/>
    <n v="0.130259629639046"/>
    <n v="3899.4785999087467"/>
  </r>
  <r>
    <x v="6"/>
    <x v="2"/>
    <x v="1"/>
    <x v="29"/>
    <x v="28"/>
    <x v="2"/>
    <x v="33"/>
    <n v="29936.202111999999"/>
    <n v="6.4632679400081701"/>
    <n v="193485.69535609399"/>
    <n v="6.4632679400081702E-3"/>
    <n v="193.48569535609448"/>
  </r>
  <r>
    <x v="6"/>
    <x v="2"/>
    <x v="1"/>
    <x v="0"/>
    <x v="0"/>
    <x v="2"/>
    <x v="34"/>
    <n v="29936.202111999999"/>
    <n v="20.143410668158602"/>
    <n v="603017.21298701304"/>
    <n v="2.0143410668158602E-2"/>
    <n v="603.01721298701284"/>
  </r>
  <r>
    <x v="6"/>
    <x v="2"/>
    <x v="1"/>
    <x v="33"/>
    <x v="32"/>
    <x v="2"/>
    <x v="34"/>
    <n v="29936.202111999999"/>
    <n v="6.4379555671948001"/>
    <n v="192727.939047619"/>
    <n v="6.4379555671948002E-3"/>
    <n v="192.72793904761912"/>
  </r>
  <r>
    <x v="6"/>
    <x v="2"/>
    <x v="1"/>
    <x v="1"/>
    <x v="1"/>
    <x v="2"/>
    <x v="34"/>
    <n v="29936.202111999999"/>
    <n v="9981.6581776357507"/>
    <n v="298812936.61860102"/>
    <n v="9.9816581776357509"/>
    <n v="298812.93661860144"/>
  </r>
  <r>
    <x v="6"/>
    <x v="2"/>
    <x v="1"/>
    <x v="2"/>
    <x v="2"/>
    <x v="2"/>
    <x v="34"/>
    <n v="29936.202111999999"/>
    <n v="259.03284614752499"/>
    <n v="7754459.6359189004"/>
    <n v="0.25903284614752498"/>
    <n v="7754.4596359189081"/>
  </r>
  <r>
    <x v="6"/>
    <x v="2"/>
    <x v="1"/>
    <x v="3"/>
    <x v="3"/>
    <x v="2"/>
    <x v="34"/>
    <n v="29936.202111999999"/>
    <n v="287.56821613747098"/>
    <n v="8608700.2392786294"/>
    <n v="0.28756821613747097"/>
    <n v="8608.7002392786308"/>
  </r>
  <r>
    <x v="6"/>
    <x v="2"/>
    <x v="1"/>
    <x v="4"/>
    <x v="4"/>
    <x v="2"/>
    <x v="34"/>
    <n v="29936.202111999999"/>
    <n v="858.16450429924305"/>
    <n v="25690186.046046399"/>
    <n v="0.85816450429924307"/>
    <n v="25690.186046046434"/>
  </r>
  <r>
    <x v="6"/>
    <x v="2"/>
    <x v="1"/>
    <x v="26"/>
    <x v="25"/>
    <x v="2"/>
    <x v="34"/>
    <n v="29936.202111999999"/>
    <n v="25.391074758548498"/>
    <n v="760112.34581280802"/>
    <n v="2.5391074758548498E-2"/>
    <n v="760.11234581280939"/>
  </r>
  <r>
    <x v="6"/>
    <x v="2"/>
    <x v="1"/>
    <x v="5"/>
    <x v="5"/>
    <x v="2"/>
    <x v="34"/>
    <n v="29936.202111999999"/>
    <n v="562.231589636747"/>
    <n v="16831078.5011167"/>
    <n v="0.56223158963674702"/>
    <n v="16831.078501116703"/>
  </r>
  <r>
    <x v="6"/>
    <x v="2"/>
    <x v="1"/>
    <x v="7"/>
    <x v="7"/>
    <x v="2"/>
    <x v="34"/>
    <n v="29936.202111999999"/>
    <n v="0"/>
    <n v="0"/>
    <n v="0"/>
    <n v="0"/>
  </r>
  <r>
    <x v="6"/>
    <x v="2"/>
    <x v="1"/>
    <x v="8"/>
    <x v="8"/>
    <x v="2"/>
    <x v="34"/>
    <n v="29936.202111999999"/>
    <n v="448.54616911364798"/>
    <n v="13427768.7751495"/>
    <n v="0.44854616911364797"/>
    <n v="13427.768775149498"/>
  </r>
  <r>
    <x v="6"/>
    <x v="2"/>
    <x v="1"/>
    <x v="9"/>
    <x v="9"/>
    <x v="2"/>
    <x v="34"/>
    <n v="29936.202111999999"/>
    <n v="61.037198658441"/>
    <n v="1827221.91538938"/>
    <n v="6.1037198658440997E-2"/>
    <n v="1827.2219153893848"/>
  </r>
  <r>
    <x v="6"/>
    <x v="2"/>
    <x v="1"/>
    <x v="10"/>
    <x v="10"/>
    <x v="2"/>
    <x v="34"/>
    <n v="29936.202111999999"/>
    <n v="1180.1278397078599"/>
    <n v="35328545.527492598"/>
    <n v="1.1801278397078598"/>
    <n v="35328.545527492432"/>
  </r>
  <r>
    <x v="6"/>
    <x v="2"/>
    <x v="1"/>
    <x v="11"/>
    <x v="11"/>
    <x v="2"/>
    <x v="34"/>
    <n v="29936.202111999999"/>
    <n v="40.5327096424556"/>
    <n v="1213395.38800356"/>
    <n v="4.0532709642455603E-2"/>
    <n v="1213.3953880035622"/>
  </r>
  <r>
    <x v="6"/>
    <x v="2"/>
    <x v="1"/>
    <x v="12"/>
    <x v="12"/>
    <x v="2"/>
    <x v="34"/>
    <n v="29936.202111999999"/>
    <n v="12010.8173178282"/>
    <n v="359558254.756814"/>
    <n v="12.010817317828199"/>
    <n v="359558.25475681468"/>
  </r>
  <r>
    <x v="6"/>
    <x v="2"/>
    <x v="1"/>
    <x v="13"/>
    <x v="13"/>
    <x v="2"/>
    <x v="34"/>
    <n v="29936.202111999999"/>
    <n v="57.921489487676197"/>
    <n v="1733949.4159311601"/>
    <n v="5.7921489487676198E-2"/>
    <n v="1733.949415931158"/>
  </r>
  <r>
    <x v="6"/>
    <x v="2"/>
    <x v="1"/>
    <x v="34"/>
    <x v="33"/>
    <x v="2"/>
    <x v="34"/>
    <n v="29936.202111999999"/>
    <n v="1.025293811526"/>
    <n v="30693.4027660252"/>
    <n v="1.0252938115259999E-3"/>
    <n v="30.693402766025166"/>
  </r>
  <r>
    <x v="6"/>
    <x v="2"/>
    <x v="1"/>
    <x v="22"/>
    <x v="22"/>
    <x v="2"/>
    <x v="34"/>
    <n v="29936.202111999999"/>
    <n v="79.611699093604798"/>
    <n v="2383271.9145458802"/>
    <n v="7.9611699093604799E-2"/>
    <n v="2383.2719145458805"/>
  </r>
  <r>
    <x v="6"/>
    <x v="2"/>
    <x v="1"/>
    <x v="18"/>
    <x v="18"/>
    <x v="2"/>
    <x v="34"/>
    <n v="29936.202111999999"/>
    <n v="3.9427069187400701"/>
    <n v="118029.67118778299"/>
    <n v="3.9427069187400699E-3"/>
    <n v="118.02967118778349"/>
  </r>
  <r>
    <x v="6"/>
    <x v="2"/>
    <x v="1"/>
    <x v="32"/>
    <x v="31"/>
    <x v="2"/>
    <x v="34"/>
    <n v="29936.202111999999"/>
    <n v="1.2393686193981301E-2"/>
    <n v="371.01989481573003"/>
    <n v="1.23936861939813E-5"/>
    <n v="0.37101989481572822"/>
  </r>
  <r>
    <x v="6"/>
    <x v="2"/>
    <x v="1"/>
    <x v="29"/>
    <x v="28"/>
    <x v="2"/>
    <x v="34"/>
    <n v="29936.202111999999"/>
    <n v="2.21676818036627"/>
    <n v="66361.620282895296"/>
    <n v="2.2167681803662701E-3"/>
    <n v="66.361620282895132"/>
  </r>
  <r>
    <x v="6"/>
    <x v="2"/>
    <x v="1"/>
    <x v="0"/>
    <x v="0"/>
    <x v="2"/>
    <x v="35"/>
    <n v="29936.202111999999"/>
    <n v="107.224182779329"/>
    <n v="3209884.8069760101"/>
    <n v="0.10722418277932901"/>
    <n v="3209.8848069760229"/>
  </r>
  <r>
    <x v="6"/>
    <x v="2"/>
    <x v="1"/>
    <x v="33"/>
    <x v="32"/>
    <x v="2"/>
    <x v="35"/>
    <n v="29936.202111999999"/>
    <n v="392.72334083215702"/>
    <n v="11756645.3052513"/>
    <n v="0.39272334083215704"/>
    <n v="11756.645305251315"/>
  </r>
  <r>
    <x v="6"/>
    <x v="2"/>
    <x v="1"/>
    <x v="1"/>
    <x v="1"/>
    <x v="2"/>
    <x v="35"/>
    <n v="29936.202111999999"/>
    <n v="7065.8047092099096"/>
    <n v="211523357.85882899"/>
    <n v="7.0658047092099094"/>
    <n v="211523.35785882923"/>
  </r>
  <r>
    <x v="6"/>
    <x v="2"/>
    <x v="1"/>
    <x v="2"/>
    <x v="2"/>
    <x v="2"/>
    <x v="35"/>
    <n v="29936.202111999999"/>
    <n v="710.04604732374696"/>
    <n v="21256081.981510401"/>
    <n v="0.71004604732374699"/>
    <n v="21256.081981510404"/>
  </r>
  <r>
    <x v="6"/>
    <x v="2"/>
    <x v="1"/>
    <x v="3"/>
    <x v="3"/>
    <x v="2"/>
    <x v="35"/>
    <n v="29936.202111999999"/>
    <n v="74.824610039937198"/>
    <n v="2239964.64910714"/>
    <n v="7.4824610039937192E-2"/>
    <n v="2239.9646491071439"/>
  </r>
  <r>
    <x v="6"/>
    <x v="2"/>
    <x v="1"/>
    <x v="4"/>
    <x v="4"/>
    <x v="2"/>
    <x v="35"/>
    <n v="29936.202111999999"/>
    <n v="1964.64093048679"/>
    <n v="58813887.972560398"/>
    <n v="1.96464093048679"/>
    <n v="58813.887972560289"/>
  </r>
  <r>
    <x v="6"/>
    <x v="2"/>
    <x v="1"/>
    <x v="26"/>
    <x v="25"/>
    <x v="2"/>
    <x v="35"/>
    <n v="29936.202111999999"/>
    <n v="22.1867655707468"/>
    <n v="664187.49833743903"/>
    <n v="2.2186765570746801E-2"/>
    <n v="664.18749833743925"/>
  </r>
  <r>
    <x v="6"/>
    <x v="2"/>
    <x v="1"/>
    <x v="5"/>
    <x v="5"/>
    <x v="2"/>
    <x v="35"/>
    <n v="29936.202111999999"/>
    <n v="748.83782320669104"/>
    <n v="22417360.424625602"/>
    <n v="0.74883782320669101"/>
    <n v="22417.360424625625"/>
  </r>
  <r>
    <x v="6"/>
    <x v="2"/>
    <x v="1"/>
    <x v="6"/>
    <x v="6"/>
    <x v="2"/>
    <x v="35"/>
    <n v="29936.202111999999"/>
    <n v="0"/>
    <n v="0"/>
    <n v="0"/>
    <n v="0"/>
  </r>
  <r>
    <x v="6"/>
    <x v="2"/>
    <x v="1"/>
    <x v="20"/>
    <x v="20"/>
    <x v="2"/>
    <x v="35"/>
    <n v="29936.202111999999"/>
    <n v="3.2770887437620901"/>
    <n v="98103.590972222199"/>
    <n v="3.2770887437620902E-3"/>
    <n v="98.103590972222108"/>
  </r>
  <r>
    <x v="6"/>
    <x v="2"/>
    <x v="1"/>
    <x v="8"/>
    <x v="8"/>
    <x v="2"/>
    <x v="35"/>
    <n v="29936.202111999999"/>
    <n v="705.22057124737796"/>
    <n v="21111625.554401599"/>
    <n v="0.70522057124737791"/>
    <n v="21111.625554401602"/>
  </r>
  <r>
    <x v="6"/>
    <x v="2"/>
    <x v="1"/>
    <x v="9"/>
    <x v="9"/>
    <x v="2"/>
    <x v="35"/>
    <n v="29936.202111999999"/>
    <n v="170.95926575139501"/>
    <n v="5117871.13245288"/>
    <n v="0.170959265751395"/>
    <n v="5117.8711324528804"/>
  </r>
  <r>
    <x v="6"/>
    <x v="2"/>
    <x v="1"/>
    <x v="10"/>
    <x v="10"/>
    <x v="2"/>
    <x v="35"/>
    <n v="29936.202111999999"/>
    <n v="480.32589152158602"/>
    <n v="14379132.968216799"/>
    <n v="0.480325891521586"/>
    <n v="14379.132968216785"/>
  </r>
  <r>
    <x v="6"/>
    <x v="2"/>
    <x v="1"/>
    <x v="11"/>
    <x v="11"/>
    <x v="2"/>
    <x v="35"/>
    <n v="29936.202111999999"/>
    <n v="1034.1432010225601"/>
    <n v="30958319.878562"/>
    <n v="1.0341432010225602"/>
    <n v="30958.319878562004"/>
  </r>
  <r>
    <x v="6"/>
    <x v="2"/>
    <x v="1"/>
    <x v="12"/>
    <x v="12"/>
    <x v="2"/>
    <x v="35"/>
    <n v="29936.202111999999"/>
    <n v="12167.4474834702"/>
    <n v="364247167.05230999"/>
    <n v="12.1674474834702"/>
    <n v="364247.16705230967"/>
  </r>
  <r>
    <x v="6"/>
    <x v="2"/>
    <x v="1"/>
    <x v="30"/>
    <x v="29"/>
    <x v="2"/>
    <x v="35"/>
    <n v="29936.202111999999"/>
    <n v="0.35040461136936202"/>
    <n v="10489.783266930001"/>
    <n v="3.50404611369362E-4"/>
    <n v="10.489783266930033"/>
  </r>
  <r>
    <x v="6"/>
    <x v="2"/>
    <x v="1"/>
    <x v="36"/>
    <x v="34"/>
    <x v="2"/>
    <x v="35"/>
    <n v="29936.202111999999"/>
    <n v="0.43258803271540103"/>
    <n v="12950.0427786007"/>
    <n v="4.3258803271540105E-4"/>
    <n v="12.950042778600714"/>
  </r>
  <r>
    <x v="6"/>
    <x v="2"/>
    <x v="1"/>
    <x v="13"/>
    <x v="13"/>
    <x v="2"/>
    <x v="35"/>
    <n v="29936.202111999999"/>
    <n v="170.11396472122701"/>
    <n v="5092566.0299682803"/>
    <n v="0.170113964721227"/>
    <n v="5092.5660299682895"/>
  </r>
  <r>
    <x v="6"/>
    <x v="2"/>
    <x v="1"/>
    <x v="34"/>
    <x v="33"/>
    <x v="2"/>
    <x v="35"/>
    <n v="29936.202111999999"/>
    <n v="1.6037570802714001"/>
    <n v="48010.396093555501"/>
    <n v="1.6037570802714001E-3"/>
    <n v="48.010396093555642"/>
  </r>
  <r>
    <x v="6"/>
    <x v="2"/>
    <x v="1"/>
    <x v="22"/>
    <x v="22"/>
    <x v="2"/>
    <x v="35"/>
    <n v="29936.202111999999"/>
    <n v="182.15107825031299"/>
    <n v="5452911.4934200896"/>
    <n v="0.18215107825031299"/>
    <n v="5452.911493420097"/>
  </r>
  <r>
    <x v="6"/>
    <x v="2"/>
    <x v="1"/>
    <x v="18"/>
    <x v="18"/>
    <x v="2"/>
    <x v="35"/>
    <n v="29936.202111999999"/>
    <n v="3.5898010405075098"/>
    <n v="107465.009490501"/>
    <n v="3.5898010405075098E-3"/>
    <n v="107.46500949050071"/>
  </r>
  <r>
    <x v="6"/>
    <x v="2"/>
    <x v="1"/>
    <x v="35"/>
    <x v="21"/>
    <x v="2"/>
    <x v="35"/>
    <n v="29936.202111999999"/>
    <n v="4.6929977703752996"/>
    <n v="140490.52976512001"/>
    <n v="4.6929977703753E-3"/>
    <n v="140.49052976512033"/>
  </r>
  <r>
    <x v="6"/>
    <x v="2"/>
    <x v="1"/>
    <x v="25"/>
    <x v="21"/>
    <x v="2"/>
    <x v="35"/>
    <n v="29936.202111999999"/>
    <n v="2.9309194602447799"/>
    <n v="87740.597335881495"/>
    <n v="2.9309194602447799E-3"/>
    <n v="87.740597335881674"/>
  </r>
  <r>
    <x v="6"/>
    <x v="2"/>
    <x v="1"/>
    <x v="31"/>
    <x v="30"/>
    <x v="2"/>
    <x v="35"/>
    <n v="29936.202111999999"/>
    <n v="24.032196923451501"/>
    <n v="719432.70429582801"/>
    <n v="2.4032196923451501E-2"/>
    <n v="719.43270429582867"/>
  </r>
  <r>
    <x v="6"/>
    <x v="2"/>
    <x v="1"/>
    <x v="29"/>
    <x v="28"/>
    <x v="2"/>
    <x v="35"/>
    <n v="29936.202111999999"/>
    <n v="2.76469357208037"/>
    <n v="82764.425551545195"/>
    <n v="2.76469357208037E-3"/>
    <n v="82.764425551545187"/>
  </r>
  <r>
    <x v="6"/>
    <x v="2"/>
    <x v="1"/>
    <x v="0"/>
    <x v="0"/>
    <x v="2"/>
    <x v="36"/>
    <n v="29936.202111999999"/>
    <n v="27.302528546728301"/>
    <n v="817334.01274350705"/>
    <n v="2.7302528546728301E-2"/>
    <n v="817.33401274350808"/>
  </r>
  <r>
    <x v="6"/>
    <x v="2"/>
    <x v="1"/>
    <x v="24"/>
    <x v="24"/>
    <x v="2"/>
    <x v="36"/>
    <n v="29936.202111999999"/>
    <n v="557.00030200649599"/>
    <n v="16674473.6173115"/>
    <n v="0.55700030200649597"/>
    <n v="16674.473617311502"/>
  </r>
  <r>
    <x v="6"/>
    <x v="2"/>
    <x v="1"/>
    <x v="33"/>
    <x v="32"/>
    <x v="2"/>
    <x v="36"/>
    <n v="29936.202111999999"/>
    <n v="629.38541204431203"/>
    <n v="18841408.9013029"/>
    <n v="0.62938541204431209"/>
    <n v="18841.408901302926"/>
  </r>
  <r>
    <x v="6"/>
    <x v="2"/>
    <x v="1"/>
    <x v="1"/>
    <x v="1"/>
    <x v="2"/>
    <x v="36"/>
    <n v="29936.202111999999"/>
    <n v="15098.205675630699"/>
    <n v="451982936.63422602"/>
    <n v="15.0982056756307"/>
    <n v="451982.93663422612"/>
  </r>
  <r>
    <x v="6"/>
    <x v="2"/>
    <x v="1"/>
    <x v="2"/>
    <x v="2"/>
    <x v="2"/>
    <x v="36"/>
    <n v="29936.202111999999"/>
    <n v="1445.8433574739599"/>
    <n v="43283058.971633203"/>
    <n v="1.44584335747396"/>
    <n v="43283.058971633131"/>
  </r>
  <r>
    <x v="6"/>
    <x v="2"/>
    <x v="1"/>
    <x v="3"/>
    <x v="3"/>
    <x v="2"/>
    <x v="36"/>
    <n v="29936.202111999999"/>
    <n v="176.45414366097799"/>
    <n v="5282366.9081349196"/>
    <n v="0.176454143660978"/>
    <n v="5282.3669081349208"/>
  </r>
  <r>
    <x v="6"/>
    <x v="2"/>
    <x v="1"/>
    <x v="4"/>
    <x v="4"/>
    <x v="2"/>
    <x v="36"/>
    <n v="29936.202111999999"/>
    <n v="2908.88955498626"/>
    <n v="87081105.639554501"/>
    <n v="2.9088895549862599"/>
    <n v="87081.105639554415"/>
  </r>
  <r>
    <x v="6"/>
    <x v="2"/>
    <x v="1"/>
    <x v="26"/>
    <x v="25"/>
    <x v="2"/>
    <x v="36"/>
    <n v="29936.202111999999"/>
    <n v="111.716667392552"/>
    <n v="3344372.7343425001"/>
    <n v="0.111716667392552"/>
    <n v="3344.3727343425167"/>
  </r>
  <r>
    <x v="6"/>
    <x v="2"/>
    <x v="1"/>
    <x v="5"/>
    <x v="5"/>
    <x v="2"/>
    <x v="36"/>
    <n v="29936.202111999999"/>
    <n v="2044.26485952292"/>
    <n v="61197526.005137302"/>
    <n v="2.04426485952292"/>
    <n v="61197.526005137421"/>
  </r>
  <r>
    <x v="6"/>
    <x v="2"/>
    <x v="1"/>
    <x v="20"/>
    <x v="20"/>
    <x v="2"/>
    <x v="36"/>
    <n v="29936.202111999999"/>
    <n v="89.694275894243901"/>
    <n v="2685105.9714595699"/>
    <n v="8.9694275894243905E-2"/>
    <n v="2685.1059714595749"/>
  </r>
  <r>
    <x v="6"/>
    <x v="2"/>
    <x v="1"/>
    <x v="7"/>
    <x v="7"/>
    <x v="2"/>
    <x v="36"/>
    <n v="29936.202111999999"/>
    <n v="0"/>
    <n v="0"/>
    <n v="0"/>
    <n v="0"/>
  </r>
  <r>
    <x v="6"/>
    <x v="2"/>
    <x v="1"/>
    <x v="8"/>
    <x v="8"/>
    <x v="2"/>
    <x v="36"/>
    <n v="29936.202111999999"/>
    <n v="851.98328113103105"/>
    <n v="25505143.6999835"/>
    <n v="0.85198328113103106"/>
    <n v="25505.143699983462"/>
  </r>
  <r>
    <x v="6"/>
    <x v="2"/>
    <x v="1"/>
    <x v="9"/>
    <x v="9"/>
    <x v="2"/>
    <x v="36"/>
    <n v="29936.202111999999"/>
    <n v="101.786310668979"/>
    <n v="3047095.5684213801"/>
    <n v="0.101786310668979"/>
    <n v="3047.0955684213773"/>
  </r>
  <r>
    <x v="6"/>
    <x v="2"/>
    <x v="1"/>
    <x v="10"/>
    <x v="10"/>
    <x v="2"/>
    <x v="36"/>
    <n v="29936.202111999999"/>
    <n v="1036.27071236592"/>
    <n v="31022009.488132399"/>
    <n v="1.0362707123659201"/>
    <n v="31022.0094881324"/>
  </r>
  <r>
    <x v="6"/>
    <x v="2"/>
    <x v="1"/>
    <x v="11"/>
    <x v="11"/>
    <x v="2"/>
    <x v="36"/>
    <n v="29936.202111999999"/>
    <n v="149.333011255683"/>
    <n v="4470463.2069437001"/>
    <n v="0.14933301125568302"/>
    <n v="4470.4632069436975"/>
  </r>
  <r>
    <x v="6"/>
    <x v="2"/>
    <x v="1"/>
    <x v="12"/>
    <x v="12"/>
    <x v="2"/>
    <x v="36"/>
    <n v="29936.202111999999"/>
    <n v="20721.865037591098"/>
    <n v="620333939.90291297"/>
    <n v="20.721865037591098"/>
    <n v="620333.93990291352"/>
  </r>
  <r>
    <x v="6"/>
    <x v="2"/>
    <x v="1"/>
    <x v="13"/>
    <x v="13"/>
    <x v="2"/>
    <x v="36"/>
    <n v="29936.202111999999"/>
    <n v="151.23630998727401"/>
    <n v="4527440.7424521102"/>
    <n v="0.15123630998727403"/>
    <n v="4527.4407424521196"/>
  </r>
  <r>
    <x v="6"/>
    <x v="2"/>
    <x v="1"/>
    <x v="34"/>
    <x v="33"/>
    <x v="2"/>
    <x v="36"/>
    <n v="29936.202111999999"/>
    <n v="0.32998456912865398"/>
    <n v="9878.4847552766205"/>
    <n v="3.29984569128654E-4"/>
    <n v="9.878484755276622"/>
  </r>
  <r>
    <x v="6"/>
    <x v="2"/>
    <x v="1"/>
    <x v="22"/>
    <x v="22"/>
    <x v="2"/>
    <x v="36"/>
    <n v="29936.202111999999"/>
    <n v="160.54772080524401"/>
    <n v="4806189.0186467301"/>
    <n v="0.16054772080524402"/>
    <n v="4806.1890186467317"/>
  </r>
  <r>
    <x v="6"/>
    <x v="2"/>
    <x v="1"/>
    <x v="18"/>
    <x v="18"/>
    <x v="2"/>
    <x v="36"/>
    <n v="29936.202111999999"/>
    <n v="7.3482122152928504"/>
    <n v="219977.56603887401"/>
    <n v="7.3482122152928502E-3"/>
    <n v="219.97756603887402"/>
  </r>
  <r>
    <x v="6"/>
    <x v="2"/>
    <x v="1"/>
    <x v="35"/>
    <x v="21"/>
    <x v="2"/>
    <x v="36"/>
    <n v="29936.202111999999"/>
    <n v="3.2940757299175698"/>
    <n v="98612.116823046395"/>
    <n v="3.29407572991757E-3"/>
    <n v="98.612116823046293"/>
  </r>
  <r>
    <x v="6"/>
    <x v="2"/>
    <x v="1"/>
    <x v="25"/>
    <x v="21"/>
    <x v="2"/>
    <x v="36"/>
    <n v="29936.202111999999"/>
    <n v="71.055102952981997"/>
    <n v="2127119.92308944"/>
    <n v="7.1055102952981994E-2"/>
    <n v="2127.1199230894367"/>
  </r>
  <r>
    <x v="6"/>
    <x v="2"/>
    <x v="1"/>
    <x v="21"/>
    <x v="21"/>
    <x v="2"/>
    <x v="36"/>
    <n v="29936.202111999999"/>
    <n v="671.75851869041401"/>
    <n v="20109898.785974"/>
    <n v="0.67175851869041403"/>
    <n v="20109.898785973965"/>
  </r>
  <r>
    <x v="6"/>
    <x v="2"/>
    <x v="1"/>
    <x v="31"/>
    <x v="30"/>
    <x v="2"/>
    <x v="36"/>
    <n v="29936.202111999999"/>
    <n v="30.6549906624683"/>
    <n v="917693.99621312495"/>
    <n v="3.0654990662468299E-2"/>
    <n v="917.6939962131238"/>
  </r>
  <r>
    <x v="6"/>
    <x v="2"/>
    <x v="1"/>
    <x v="32"/>
    <x v="31"/>
    <x v="2"/>
    <x v="36"/>
    <n v="29936.202111999999"/>
    <n v="2.3297040869224399"/>
    <n v="69742.492407262704"/>
    <n v="2.3297040869224399E-3"/>
    <n v="69.742492407262574"/>
  </r>
  <r>
    <x v="6"/>
    <x v="2"/>
    <x v="1"/>
    <x v="29"/>
    <x v="28"/>
    <x v="2"/>
    <x v="36"/>
    <n v="29936.202111999999"/>
    <n v="81.568013226439405"/>
    <n v="2441836.52982098"/>
    <n v="8.1568013226439404E-2"/>
    <n v="2441.8365298209792"/>
  </r>
  <r>
    <x v="6"/>
    <x v="2"/>
    <x v="1"/>
    <x v="0"/>
    <x v="0"/>
    <x v="2"/>
    <x v="37"/>
    <n v="29936.202111999999"/>
    <n v="5.1554425431065303"/>
    <n v="154334.36994723999"/>
    <n v="5.1554425431065299E-3"/>
    <n v="154.33436994724033"/>
  </r>
  <r>
    <x v="6"/>
    <x v="2"/>
    <x v="1"/>
    <x v="24"/>
    <x v="24"/>
    <x v="2"/>
    <x v="37"/>
    <n v="29936.202111999999"/>
    <n v="82.234823065339796"/>
    <n v="2461798.2839285699"/>
    <n v="8.2234823065339802E-2"/>
    <n v="2461.7982839285714"/>
  </r>
  <r>
    <x v="6"/>
    <x v="2"/>
    <x v="1"/>
    <x v="33"/>
    <x v="32"/>
    <x v="2"/>
    <x v="37"/>
    <n v="29936.202111999999"/>
    <n v="990.48021704003202"/>
    <n v="29651215.965248"/>
    <n v="0.99048021704003197"/>
    <n v="29651.215965248022"/>
  </r>
  <r>
    <x v="6"/>
    <x v="2"/>
    <x v="1"/>
    <x v="1"/>
    <x v="1"/>
    <x v="2"/>
    <x v="37"/>
    <n v="29936.202111999999"/>
    <n v="2180.3544831085501"/>
    <n v="65271532.482142903"/>
    <n v="2.18035448310855"/>
    <n v="65271.532482142837"/>
  </r>
  <r>
    <x v="6"/>
    <x v="2"/>
    <x v="1"/>
    <x v="2"/>
    <x v="2"/>
    <x v="2"/>
    <x v="37"/>
    <n v="29936.202111999999"/>
    <n v="894.27199910455101"/>
    <n v="26771107.308296099"/>
    <n v="0.89427199910455102"/>
    <n v="26771.107308296123"/>
  </r>
  <r>
    <x v="6"/>
    <x v="2"/>
    <x v="1"/>
    <x v="3"/>
    <x v="3"/>
    <x v="2"/>
    <x v="37"/>
    <n v="29936.202111999999"/>
    <n v="123.530038304277"/>
    <n v="3698020.1935799299"/>
    <n v="0.123530038304277"/>
    <n v="3698.0201935799378"/>
  </r>
  <r>
    <x v="6"/>
    <x v="2"/>
    <x v="1"/>
    <x v="4"/>
    <x v="4"/>
    <x v="2"/>
    <x v="37"/>
    <n v="29936.202111999999"/>
    <n v="5107.9065730483899"/>
    <n v="152911323.53999001"/>
    <n v="5.1079065730483899"/>
    <n v="152911.32353998988"/>
  </r>
  <r>
    <x v="6"/>
    <x v="2"/>
    <x v="1"/>
    <x v="26"/>
    <x v="25"/>
    <x v="2"/>
    <x v="37"/>
    <n v="29936.202111999999"/>
    <n v="191.27772978001599"/>
    <n v="5726128.7782190796"/>
    <n v="0.19127772978001598"/>
    <n v="5726.1287782190793"/>
  </r>
  <r>
    <x v="6"/>
    <x v="2"/>
    <x v="1"/>
    <x v="5"/>
    <x v="5"/>
    <x v="2"/>
    <x v="37"/>
    <n v="29936.202111999999"/>
    <n v="160.385332599511"/>
    <n v="4801327.7324992996"/>
    <n v="0.16038533259951102"/>
    <n v="4801.3277324993041"/>
  </r>
  <r>
    <x v="6"/>
    <x v="2"/>
    <x v="1"/>
    <x v="20"/>
    <x v="20"/>
    <x v="2"/>
    <x v="37"/>
    <n v="29936.202111999999"/>
    <n v="0.75444791803064004"/>
    <n v="22585.305357142901"/>
    <n v="7.5444791803064E-4"/>
    <n v="22.585305357142847"/>
  </r>
  <r>
    <x v="6"/>
    <x v="2"/>
    <x v="1"/>
    <x v="7"/>
    <x v="7"/>
    <x v="2"/>
    <x v="37"/>
    <n v="29936.202111999999"/>
    <n v="0.81927218594052398"/>
    <n v="24525.897743055601"/>
    <n v="8.1927218594052395E-4"/>
    <n v="24.52589774305557"/>
  </r>
  <r>
    <x v="6"/>
    <x v="2"/>
    <x v="1"/>
    <x v="8"/>
    <x v="8"/>
    <x v="2"/>
    <x v="37"/>
    <n v="29936.202111999999"/>
    <n v="1329.3978328871101"/>
    <n v="39797122.212563403"/>
    <n v="1.3293978328871101"/>
    <n v="39797.122212563329"/>
  </r>
  <r>
    <x v="6"/>
    <x v="2"/>
    <x v="1"/>
    <x v="9"/>
    <x v="9"/>
    <x v="2"/>
    <x v="37"/>
    <n v="29936.202111999999"/>
    <n v="578.17204110641501"/>
    <n v="17308275.078069199"/>
    <n v="0.57817204110641496"/>
    <n v="17308.275078069211"/>
  </r>
  <r>
    <x v="6"/>
    <x v="2"/>
    <x v="1"/>
    <x v="10"/>
    <x v="10"/>
    <x v="2"/>
    <x v="37"/>
    <n v="29936.202111999999"/>
    <n v="2325.42071624756"/>
    <n v="69614264.557018802"/>
    <n v="2.3254207162475602"/>
    <n v="69614.26455701876"/>
  </r>
  <r>
    <x v="6"/>
    <x v="2"/>
    <x v="1"/>
    <x v="11"/>
    <x v="11"/>
    <x v="2"/>
    <x v="37"/>
    <n v="29936.202111999999"/>
    <n v="422.81171253692497"/>
    <n v="12657376.8818262"/>
    <n v="0.42281171253692496"/>
    <n v="12657.376881826229"/>
  </r>
  <r>
    <x v="6"/>
    <x v="2"/>
    <x v="1"/>
    <x v="12"/>
    <x v="12"/>
    <x v="2"/>
    <x v="37"/>
    <n v="29936.202111999999"/>
    <n v="31927.444160943101"/>
    <n v="955786421.32158601"/>
    <n v="31.9274441609431"/>
    <n v="955786.42132158682"/>
  </r>
  <r>
    <x v="6"/>
    <x v="2"/>
    <x v="1"/>
    <x v="13"/>
    <x v="13"/>
    <x v="2"/>
    <x v="37"/>
    <n v="29936.202111999999"/>
    <n v="313.485790069058"/>
    <n v="9384573.9707473293"/>
    <n v="0.31348579006905802"/>
    <n v="9384.573970747324"/>
  </r>
  <r>
    <x v="6"/>
    <x v="2"/>
    <x v="1"/>
    <x v="22"/>
    <x v="22"/>
    <x v="2"/>
    <x v="37"/>
    <n v="29936.202111999999"/>
    <n v="93.533019572574403"/>
    <n v="2800023.3780702399"/>
    <n v="9.35330195725744E-2"/>
    <n v="2800.0233780702388"/>
  </r>
  <r>
    <x v="6"/>
    <x v="2"/>
    <x v="1"/>
    <x v="35"/>
    <x v="21"/>
    <x v="2"/>
    <x v="37"/>
    <n v="29936.202111999999"/>
    <n v="32.631158461349997"/>
    <n v="976852.95484767098"/>
    <n v="3.263115846135E-2"/>
    <n v="976.85295484767255"/>
  </r>
  <r>
    <x v="6"/>
    <x v="2"/>
    <x v="1"/>
    <x v="25"/>
    <x v="21"/>
    <x v="2"/>
    <x v="37"/>
    <n v="29936.202111999999"/>
    <n v="93.696762999961294"/>
    <n v="2804925.23440701"/>
    <n v="9.3696762999961297E-2"/>
    <n v="2804.9252344070046"/>
  </r>
  <r>
    <x v="6"/>
    <x v="2"/>
    <x v="1"/>
    <x v="31"/>
    <x v="30"/>
    <x v="2"/>
    <x v="37"/>
    <n v="29936.202111999999"/>
    <n v="204.436483953948"/>
    <n v="6120051.9027120303"/>
    <n v="0.20443648395394801"/>
    <n v="6120.0519027120326"/>
  </r>
  <r>
    <x v="6"/>
    <x v="2"/>
    <x v="1"/>
    <x v="28"/>
    <x v="27"/>
    <x v="2"/>
    <x v="37"/>
    <n v="29936.202111999999"/>
    <n v="92.296231297669706"/>
    <n v="2762998.6343029402"/>
    <n v="9.2296231297669701E-2"/>
    <n v="2762.99863430294"/>
  </r>
  <r>
    <x v="6"/>
    <x v="2"/>
    <x v="1"/>
    <x v="29"/>
    <x v="28"/>
    <x v="2"/>
    <x v="37"/>
    <n v="29936.202111999999"/>
    <n v="25.279539327954001"/>
    <n v="756773.39861988404"/>
    <n v="2.5279539327954001E-2"/>
    <n v="756.77339861988355"/>
  </r>
  <r>
    <x v="6"/>
    <x v="2"/>
    <x v="1"/>
    <x v="37"/>
    <x v="35"/>
    <x v="2"/>
    <x v="37"/>
    <n v="29936.202111999999"/>
    <n v="14.4151745261793"/>
    <n v="431535.57809545699"/>
    <n v="1.4415174526179299E-2"/>
    <n v="431.53557809545731"/>
  </r>
  <r>
    <x v="6"/>
    <x v="2"/>
    <x v="1"/>
    <x v="0"/>
    <x v="0"/>
    <x v="1"/>
    <x v="38"/>
    <n v="29936.202111999999"/>
    <n v="26.028294945948598"/>
    <n v="779188.29813266604"/>
    <n v="2.6028294945948598E-2"/>
    <n v="779.1882981326653"/>
  </r>
  <r>
    <x v="6"/>
    <x v="2"/>
    <x v="1"/>
    <x v="33"/>
    <x v="32"/>
    <x v="1"/>
    <x v="38"/>
    <n v="29936.202111999999"/>
    <n v="1.00823936691618"/>
    <n v="30182.857465277801"/>
    <n v="1.0082393669161799E-3"/>
    <n v="30.182857465277689"/>
  </r>
  <r>
    <x v="6"/>
    <x v="2"/>
    <x v="1"/>
    <x v="1"/>
    <x v="1"/>
    <x v="1"/>
    <x v="38"/>
    <n v="29936.202111999999"/>
    <n v="2619.7231056793098"/>
    <n v="78424560.369092301"/>
    <n v="2.6197231056793098"/>
    <n v="78424.560369092156"/>
  </r>
  <r>
    <x v="6"/>
    <x v="2"/>
    <x v="1"/>
    <x v="2"/>
    <x v="2"/>
    <x v="1"/>
    <x v="38"/>
    <n v="29936.202111999999"/>
    <n v="1477.45390206004"/>
    <n v="44229358.623232499"/>
    <n v="1.4774539020600401"/>
    <n v="44229.358623232416"/>
  </r>
  <r>
    <x v="6"/>
    <x v="2"/>
    <x v="1"/>
    <x v="3"/>
    <x v="3"/>
    <x v="1"/>
    <x v="38"/>
    <n v="29936.202111999999"/>
    <n v="367.831130134322"/>
    <n v="11011467.054786401"/>
    <n v="0.367831130134322"/>
    <n v="11011.467054786437"/>
  </r>
  <r>
    <x v="6"/>
    <x v="2"/>
    <x v="1"/>
    <x v="4"/>
    <x v="4"/>
    <x v="1"/>
    <x v="38"/>
    <n v="29936.202111999999"/>
    <n v="1384.2025289436799"/>
    <n v="41437766.670399398"/>
    <n v="1.3842025289436799"/>
    <n v="41437.766670399527"/>
  </r>
  <r>
    <x v="6"/>
    <x v="2"/>
    <x v="1"/>
    <x v="26"/>
    <x v="25"/>
    <x v="1"/>
    <x v="38"/>
    <n v="29936.202111999999"/>
    <n v="8.3288889545791207"/>
    <n v="249335.30311268501"/>
    <n v="8.3288889545791202E-3"/>
    <n v="249.33530311268493"/>
  </r>
  <r>
    <x v="6"/>
    <x v="2"/>
    <x v="1"/>
    <x v="5"/>
    <x v="5"/>
    <x v="1"/>
    <x v="38"/>
    <n v="29936.202111999999"/>
    <n v="1248.7693282975199"/>
    <n v="37383411.003181003"/>
    <n v="1.2487693282975199"/>
    <n v="37383.411003181034"/>
  </r>
  <r>
    <x v="6"/>
    <x v="2"/>
    <x v="1"/>
    <x v="20"/>
    <x v="20"/>
    <x v="1"/>
    <x v="38"/>
    <n v="29936.202111999999"/>
    <n v="5.3600167922204403"/>
    <n v="160458.546015625"/>
    <n v="5.3600167922204399E-3"/>
    <n v="160.45854601562499"/>
  </r>
  <r>
    <x v="6"/>
    <x v="2"/>
    <x v="1"/>
    <x v="7"/>
    <x v="7"/>
    <x v="1"/>
    <x v="38"/>
    <n v="29936.202111999999"/>
    <n v="0.163854437188105"/>
    <n v="4905.1795486111096"/>
    <n v="1.6385443718810501E-4"/>
    <n v="4.9051795486111205"/>
  </r>
  <r>
    <x v="6"/>
    <x v="2"/>
    <x v="1"/>
    <x v="8"/>
    <x v="8"/>
    <x v="1"/>
    <x v="38"/>
    <n v="29936.202111999999"/>
    <n v="1292.8221417780901"/>
    <n v="38702184.931137599"/>
    <n v="1.2928221417780901"/>
    <n v="38702.184931137621"/>
  </r>
  <r>
    <x v="6"/>
    <x v="2"/>
    <x v="1"/>
    <x v="9"/>
    <x v="9"/>
    <x v="1"/>
    <x v="38"/>
    <n v="29936.202111999999"/>
    <n v="54.805672864392399"/>
    <n v="1640673.6997525999"/>
    <n v="5.4805672864392398E-2"/>
    <n v="1640.6736997526048"/>
  </r>
  <r>
    <x v="6"/>
    <x v="2"/>
    <x v="1"/>
    <x v="10"/>
    <x v="10"/>
    <x v="1"/>
    <x v="38"/>
    <n v="29936.202111999999"/>
    <n v="589.62407298810501"/>
    <n v="17651105.419072501"/>
    <n v="0.58962407298810504"/>
    <n v="17651.105419072552"/>
  </r>
  <r>
    <x v="6"/>
    <x v="2"/>
    <x v="1"/>
    <x v="11"/>
    <x v="11"/>
    <x v="1"/>
    <x v="38"/>
    <n v="29936.202111999999"/>
    <n v="17.9340030003968"/>
    <n v="536875.93849709199"/>
    <n v="1.7934003000396801E-2"/>
    <n v="536.87593849709299"/>
  </r>
  <r>
    <x v="6"/>
    <x v="2"/>
    <x v="1"/>
    <x v="12"/>
    <x v="12"/>
    <x v="1"/>
    <x v="38"/>
    <n v="29936.202111999999"/>
    <n v="24766.508706304099"/>
    <n v="741415210.24052703"/>
    <n v="24.766508706304098"/>
    <n v="741415.21024052706"/>
  </r>
  <r>
    <x v="6"/>
    <x v="2"/>
    <x v="1"/>
    <x v="13"/>
    <x v="13"/>
    <x v="1"/>
    <x v="38"/>
    <n v="29936.202111999999"/>
    <n v="88.376151013230697"/>
    <n v="2645646.3186127101"/>
    <n v="8.8376151013230694E-2"/>
    <n v="2645.6463186127075"/>
  </r>
  <r>
    <x v="6"/>
    <x v="2"/>
    <x v="1"/>
    <x v="34"/>
    <x v="33"/>
    <x v="1"/>
    <x v="38"/>
    <n v="29936.202111999999"/>
    <n v="0.42964402783982197"/>
    <n v="12861.9104536267"/>
    <n v="4.29644027839822E-4"/>
    <n v="12.861910453626665"/>
  </r>
  <r>
    <x v="6"/>
    <x v="2"/>
    <x v="1"/>
    <x v="22"/>
    <x v="22"/>
    <x v="1"/>
    <x v="38"/>
    <n v="29936.202111999999"/>
    <n v="141.05407116965401"/>
    <n v="4222623.1832552003"/>
    <n v="0.14105407116965402"/>
    <n v="4222.6231832551948"/>
  </r>
  <r>
    <x v="6"/>
    <x v="2"/>
    <x v="1"/>
    <x v="17"/>
    <x v="17"/>
    <x v="1"/>
    <x v="38"/>
    <n v="29936.202111999999"/>
    <n v="8.8138935816459802E-4"/>
    <n v="26.385449965381401"/>
    <n v="8.8138935816459807E-7"/>
    <n v="2.6385449965381363E-2"/>
  </r>
  <r>
    <x v="6"/>
    <x v="2"/>
    <x v="1"/>
    <x v="18"/>
    <x v="18"/>
    <x v="1"/>
    <x v="38"/>
    <n v="29936.202111999999"/>
    <n v="2.9364415303059701"/>
    <n v="87905.907141310105"/>
    <n v="2.9364415303059703E-3"/>
    <n v="87.905907141310095"/>
  </r>
  <r>
    <x v="6"/>
    <x v="2"/>
    <x v="1"/>
    <x v="35"/>
    <x v="21"/>
    <x v="1"/>
    <x v="38"/>
    <n v="29936.202111999999"/>
    <n v="1.7939346245212"/>
    <n v="53703.589495381602"/>
    <n v="1.7939346245212E-3"/>
    <n v="53.703589495381472"/>
  </r>
  <r>
    <x v="6"/>
    <x v="2"/>
    <x v="1"/>
    <x v="25"/>
    <x v="21"/>
    <x v="1"/>
    <x v="38"/>
    <n v="29936.202111999999"/>
    <n v="47.8306004627498"/>
    <n v="1431866.5225912"/>
    <n v="4.7830600462749798E-2"/>
    <n v="1431.8665225911986"/>
  </r>
  <r>
    <x v="6"/>
    <x v="2"/>
    <x v="1"/>
    <x v="21"/>
    <x v="21"/>
    <x v="1"/>
    <x v="38"/>
    <n v="29936.202111999999"/>
    <n v="21.236820626684501"/>
    <n v="635749.75449671794"/>
    <n v="2.1236820626684503E-2"/>
    <n v="635.74975449671774"/>
  </r>
  <r>
    <x v="6"/>
    <x v="2"/>
    <x v="1"/>
    <x v="28"/>
    <x v="27"/>
    <x v="1"/>
    <x v="38"/>
    <n v="29936.202111999999"/>
    <n v="57.657658063344698"/>
    <n v="1726051.30508887"/>
    <n v="5.7657658063344698E-2"/>
    <n v="1726.0513050888733"/>
  </r>
  <r>
    <x v="6"/>
    <x v="2"/>
    <x v="1"/>
    <x v="0"/>
    <x v="0"/>
    <x v="1"/>
    <x v="39"/>
    <n v="29936.202111999999"/>
    <n v="3.3228030112383999"/>
    <n v="99472.102522794899"/>
    <n v="3.3228030112384E-3"/>
    <n v="99.472102522794941"/>
  </r>
  <r>
    <x v="6"/>
    <x v="2"/>
    <x v="1"/>
    <x v="33"/>
    <x v="32"/>
    <x v="1"/>
    <x v="39"/>
    <n v="29936.202111999999"/>
    <n v="0.56461404547306304"/>
    <n v="16902.4001805556"/>
    <n v="5.6461404547306299E-4"/>
    <n v="16.902400180555571"/>
  </r>
  <r>
    <x v="6"/>
    <x v="2"/>
    <x v="1"/>
    <x v="1"/>
    <x v="1"/>
    <x v="1"/>
    <x v="39"/>
    <n v="29936.202111999999"/>
    <n v="1090.68489549234"/>
    <n v="32650963.4719643"/>
    <n v="1.09068489549234"/>
    <n v="32650.963471964289"/>
  </r>
  <r>
    <x v="6"/>
    <x v="2"/>
    <x v="1"/>
    <x v="2"/>
    <x v="2"/>
    <x v="1"/>
    <x v="39"/>
    <n v="29936.202111999999"/>
    <n v="15.8666870708598"/>
    <n v="474988.35100111598"/>
    <n v="1.5866687070859802E-2"/>
    <n v="474.98835100111626"/>
  </r>
  <r>
    <x v="6"/>
    <x v="2"/>
    <x v="1"/>
    <x v="3"/>
    <x v="3"/>
    <x v="1"/>
    <x v="39"/>
    <n v="29936.202111999999"/>
    <n v="377.66904167764301"/>
    <n v="11305976.7631073"/>
    <n v="0.37766904167764304"/>
    <n v="11305.976763107274"/>
  </r>
  <r>
    <x v="6"/>
    <x v="2"/>
    <x v="1"/>
    <x v="4"/>
    <x v="4"/>
    <x v="1"/>
    <x v="39"/>
    <n v="29936.202111999999"/>
    <n v="1897.8752068941899"/>
    <n v="56815175.776938297"/>
    <n v="1.89787520689419"/>
    <n v="56815.175776938282"/>
  </r>
  <r>
    <x v="6"/>
    <x v="2"/>
    <x v="1"/>
    <x v="26"/>
    <x v="25"/>
    <x v="1"/>
    <x v="39"/>
    <n v="29936.202111999999"/>
    <n v="284.18691205289298"/>
    <n v="8507476.8368005604"/>
    <n v="0.28418691205289298"/>
    <n v="8507.4768368005734"/>
  </r>
  <r>
    <x v="6"/>
    <x v="2"/>
    <x v="1"/>
    <x v="5"/>
    <x v="5"/>
    <x v="1"/>
    <x v="39"/>
    <n v="29936.202111999999"/>
    <n v="266.28094151919902"/>
    <n v="7971440.0838923799"/>
    <n v="0.26628094151919901"/>
    <n v="7971.4400838923939"/>
  </r>
  <r>
    <x v="6"/>
    <x v="2"/>
    <x v="1"/>
    <x v="20"/>
    <x v="20"/>
    <x v="1"/>
    <x v="39"/>
    <n v="29936.202111999999"/>
    <n v="0.36967947983501398"/>
    <n v="11066.799625"/>
    <n v="3.6967947983501399E-4"/>
    <n v="11.066799625000007"/>
  </r>
  <r>
    <x v="6"/>
    <x v="2"/>
    <x v="1"/>
    <x v="8"/>
    <x v="8"/>
    <x v="1"/>
    <x v="39"/>
    <n v="29936.202111999999"/>
    <n v="1203.1642543009"/>
    <n v="36018168.290685497"/>
    <n v="1.2031642543009"/>
    <n v="36018.168290685506"/>
  </r>
  <r>
    <x v="6"/>
    <x v="2"/>
    <x v="1"/>
    <x v="9"/>
    <x v="9"/>
    <x v="1"/>
    <x v="39"/>
    <n v="29936.202111999999"/>
    <n v="3481.45720553315"/>
    <n v="104221606.549119"/>
    <n v="3.4814572055331499"/>
    <n v="104221.6065491191"/>
  </r>
  <r>
    <x v="6"/>
    <x v="2"/>
    <x v="1"/>
    <x v="10"/>
    <x v="10"/>
    <x v="1"/>
    <x v="39"/>
    <n v="29936.202111999999"/>
    <n v="4697.17413398188"/>
    <n v="140615554.23014"/>
    <n v="4.6971741339818802"/>
    <n v="140615.55423014011"/>
  </r>
  <r>
    <x v="6"/>
    <x v="2"/>
    <x v="1"/>
    <x v="11"/>
    <x v="11"/>
    <x v="1"/>
    <x v="39"/>
    <n v="29936.202111999999"/>
    <n v="9.1467103106018008"/>
    <n v="273817.76851809002"/>
    <n v="9.1467103106018001E-3"/>
    <n v="273.81776851808979"/>
  </r>
  <r>
    <x v="6"/>
    <x v="2"/>
    <x v="1"/>
    <x v="12"/>
    <x v="12"/>
    <x v="1"/>
    <x v="39"/>
    <n v="29936.202111999999"/>
    <n v="10744.4480331267"/>
    <n v="321647967.90156001"/>
    <n v="10.7444480331267"/>
    <n v="321647.96790156176"/>
  </r>
  <r>
    <x v="6"/>
    <x v="2"/>
    <x v="1"/>
    <x v="13"/>
    <x v="13"/>
    <x v="1"/>
    <x v="39"/>
    <n v="29936.202111999999"/>
    <n v="289.24437517772401"/>
    <n v="8658878.0750795007"/>
    <n v="0.289244375177724"/>
    <n v="8658.8780750795013"/>
  </r>
  <r>
    <x v="6"/>
    <x v="2"/>
    <x v="1"/>
    <x v="34"/>
    <x v="33"/>
    <x v="1"/>
    <x v="39"/>
    <n v="29936.202111999999"/>
    <n v="0.65996913825730796"/>
    <n v="19756.969510553201"/>
    <n v="6.59969138257308E-4"/>
    <n v="19.756969510553244"/>
  </r>
  <r>
    <x v="6"/>
    <x v="2"/>
    <x v="1"/>
    <x v="22"/>
    <x v="22"/>
    <x v="1"/>
    <x v="39"/>
    <n v="29936.202111999999"/>
    <n v="77.534207779969705"/>
    <n v="2321079.7146949801"/>
    <n v="7.7534207779969708E-2"/>
    <n v="2321.0797146949758"/>
  </r>
  <r>
    <x v="6"/>
    <x v="2"/>
    <x v="1"/>
    <x v="18"/>
    <x v="18"/>
    <x v="1"/>
    <x v="39"/>
    <n v="29936.202111999999"/>
    <n v="1.41580198370328"/>
    <n v="42383.734334711902"/>
    <n v="1.41580198370328E-3"/>
    <n v="42.383734334711917"/>
  </r>
  <r>
    <x v="6"/>
    <x v="2"/>
    <x v="1"/>
    <x v="25"/>
    <x v="21"/>
    <x v="1"/>
    <x v="39"/>
    <n v="29936.202111999999"/>
    <n v="4.1190066330144504"/>
    <n v="123307.415066589"/>
    <n v="4.1190066330144505E-3"/>
    <n v="123.3074150665892"/>
  </r>
  <r>
    <x v="6"/>
    <x v="2"/>
    <x v="1"/>
    <x v="21"/>
    <x v="21"/>
    <x v="1"/>
    <x v="39"/>
    <n v="29936.202111999999"/>
    <n v="108.219341734316"/>
    <n v="3239676.08658608"/>
    <n v="0.10821934173431601"/>
    <n v="3239.6760865860806"/>
  </r>
  <r>
    <x v="6"/>
    <x v="2"/>
    <x v="1"/>
    <x v="31"/>
    <x v="30"/>
    <x v="1"/>
    <x v="39"/>
    <n v="29936.202111999999"/>
    <n v="412.59980001961998"/>
    <n v="12351671.004758099"/>
    <n v="0.41259980001961999"/>
    <n v="12351.671004758125"/>
  </r>
  <r>
    <x v="6"/>
    <x v="2"/>
    <x v="1"/>
    <x v="28"/>
    <x v="27"/>
    <x v="1"/>
    <x v="39"/>
    <n v="29936.202111999999"/>
    <n v="133.418067304489"/>
    <n v="3994030.2282196102"/>
    <n v="0.13341806730448899"/>
    <n v="3994.0302282196012"/>
  </r>
  <r>
    <x v="6"/>
    <x v="2"/>
    <x v="1"/>
    <x v="32"/>
    <x v="31"/>
    <x v="1"/>
    <x v="39"/>
    <n v="29936.202111999999"/>
    <n v="0.58559431807768503"/>
    <n v="17530.469861612401"/>
    <n v="5.85594318077685E-4"/>
    <n v="17.530469861612392"/>
  </r>
  <r>
    <x v="6"/>
    <x v="2"/>
    <x v="1"/>
    <x v="29"/>
    <x v="28"/>
    <x v="1"/>
    <x v="39"/>
    <n v="29936.202111999999"/>
    <n v="8.3617578469373193"/>
    <n v="250319.27291751801"/>
    <n v="8.3617578469373198E-3"/>
    <n v="250.31927291751757"/>
  </r>
  <r>
    <x v="6"/>
    <x v="2"/>
    <x v="1"/>
    <x v="0"/>
    <x v="0"/>
    <x v="1"/>
    <x v="40"/>
    <n v="29936.202111999999"/>
    <n v="64.962861311345193"/>
    <n v="1944741.3459902499"/>
    <n v="6.4962861311345196E-2"/>
    <n v="1944.741345990255"/>
  </r>
  <r>
    <x v="6"/>
    <x v="2"/>
    <x v="1"/>
    <x v="24"/>
    <x v="24"/>
    <x v="1"/>
    <x v="40"/>
    <n v="29936.202111999999"/>
    <n v="337.48279155448"/>
    <n v="10102953.0572969"/>
    <n v="0.33748279155448002"/>
    <n v="10102.95305729688"/>
  </r>
  <r>
    <x v="6"/>
    <x v="2"/>
    <x v="1"/>
    <x v="33"/>
    <x v="32"/>
    <x v="1"/>
    <x v="40"/>
    <n v="29936.202111999999"/>
    <n v="515.636408044463"/>
    <n v="15436195.7275247"/>
    <n v="0.51563640804446298"/>
    <n v="15436.195727524746"/>
  </r>
  <r>
    <x v="6"/>
    <x v="2"/>
    <x v="1"/>
    <x v="1"/>
    <x v="1"/>
    <x v="1"/>
    <x v="40"/>
    <n v="29936.202111999999"/>
    <n v="1942.9628344022201"/>
    <n v="58164928.106769301"/>
    <n v="1.9429628344022201"/>
    <n v="58164.928106769243"/>
  </r>
  <r>
    <x v="6"/>
    <x v="2"/>
    <x v="1"/>
    <x v="2"/>
    <x v="2"/>
    <x v="1"/>
    <x v="40"/>
    <n v="29936.202111999999"/>
    <n v="5539.5508343687698"/>
    <n v="165833113.387362"/>
    <n v="5.5395508343687698"/>
    <n v="165833.11338736172"/>
  </r>
  <r>
    <x v="6"/>
    <x v="2"/>
    <x v="1"/>
    <x v="3"/>
    <x v="3"/>
    <x v="1"/>
    <x v="40"/>
    <n v="29936.202111999999"/>
    <n v="663.02331056301796"/>
    <n v="19848399.8299818"/>
    <n v="0.663023310563018"/>
    <n v="19848.399829981852"/>
  </r>
  <r>
    <x v="6"/>
    <x v="2"/>
    <x v="1"/>
    <x v="4"/>
    <x v="4"/>
    <x v="1"/>
    <x v="40"/>
    <n v="29936.202111999999"/>
    <n v="3009.1540618260901"/>
    <n v="90082644.180971399"/>
    <n v="3.0091540618260901"/>
    <n v="90082.644180971576"/>
  </r>
  <r>
    <x v="6"/>
    <x v="2"/>
    <x v="1"/>
    <x v="26"/>
    <x v="25"/>
    <x v="1"/>
    <x v="40"/>
    <n v="29936.202111999999"/>
    <n v="78.556004753757605"/>
    <n v="2351668.4354197201"/>
    <n v="7.8556004753757611E-2"/>
    <n v="2351.6684354197205"/>
  </r>
  <r>
    <x v="6"/>
    <x v="2"/>
    <x v="1"/>
    <x v="5"/>
    <x v="5"/>
    <x v="1"/>
    <x v="40"/>
    <n v="29936.202111999999"/>
    <n v="1639.6012018838701"/>
    <n v="49083432.9626735"/>
    <n v="1.6396012018838702"/>
    <n v="49083.432962673651"/>
  </r>
  <r>
    <x v="6"/>
    <x v="2"/>
    <x v="1"/>
    <x v="6"/>
    <x v="6"/>
    <x v="1"/>
    <x v="40"/>
    <n v="29936.202111999999"/>
    <n v="83.806774382832202"/>
    <n v="2508856.5362792499"/>
    <n v="8.3806774382832197E-2"/>
    <n v="2508.8565362792488"/>
  </r>
  <r>
    <x v="6"/>
    <x v="2"/>
    <x v="1"/>
    <x v="20"/>
    <x v="20"/>
    <x v="1"/>
    <x v="40"/>
    <n v="29936.202111999999"/>
    <n v="10.3972421514787"/>
    <n v="311253.94245407201"/>
    <n v="1.03972421514787E-2"/>
    <n v="311.2539424540721"/>
  </r>
  <r>
    <x v="6"/>
    <x v="2"/>
    <x v="1"/>
    <x v="8"/>
    <x v="8"/>
    <x v="1"/>
    <x v="40"/>
    <n v="29936.202111999999"/>
    <n v="803.338155891052"/>
    <n v="24048893.399035901"/>
    <n v="0.80333815589105195"/>
    <n v="24048.893399035893"/>
  </r>
  <r>
    <x v="6"/>
    <x v="2"/>
    <x v="1"/>
    <x v="9"/>
    <x v="9"/>
    <x v="1"/>
    <x v="40"/>
    <n v="29936.202111999999"/>
    <n v="139.26515683433101"/>
    <n v="4169069.8821518999"/>
    <n v="0.13926515683433102"/>
    <n v="4169.0698821519118"/>
  </r>
  <r>
    <x v="6"/>
    <x v="2"/>
    <x v="1"/>
    <x v="10"/>
    <x v="10"/>
    <x v="1"/>
    <x v="40"/>
    <n v="29936.202111999999"/>
    <n v="529.26959654939299"/>
    <n v="15844321.6140393"/>
    <n v="0.52926959654939298"/>
    <n v="15844.321614039325"/>
  </r>
  <r>
    <x v="6"/>
    <x v="2"/>
    <x v="1"/>
    <x v="11"/>
    <x v="11"/>
    <x v="1"/>
    <x v="40"/>
    <n v="29936.202111999999"/>
    <n v="45.769509555284699"/>
    <n v="1370165.2886141201"/>
    <n v="4.57695095552847E-2"/>
    <n v="1370.165288614118"/>
  </r>
  <r>
    <x v="6"/>
    <x v="2"/>
    <x v="1"/>
    <x v="12"/>
    <x v="12"/>
    <x v="1"/>
    <x v="40"/>
    <n v="29936.202111999999"/>
    <n v="13314.2455425273"/>
    <n v="398577945.52989203"/>
    <n v="13.314245542527301"/>
    <n v="398577.94552989234"/>
  </r>
  <r>
    <x v="6"/>
    <x v="2"/>
    <x v="1"/>
    <x v="36"/>
    <x v="34"/>
    <x v="1"/>
    <x v="40"/>
    <n v="29936.202111999999"/>
    <n v="2.0226914991215601"/>
    <n v="60551.701527927398"/>
    <n v="2.0226914991215601E-3"/>
    <n v="60.551701527927293"/>
  </r>
  <r>
    <x v="6"/>
    <x v="2"/>
    <x v="1"/>
    <x v="13"/>
    <x v="13"/>
    <x v="1"/>
    <x v="40"/>
    <n v="29936.202111999999"/>
    <n v="1123.26926194628"/>
    <n v="33626415.651821002"/>
    <n v="1.1232692619462801"/>
    <n v="33626.415651820913"/>
  </r>
  <r>
    <x v="6"/>
    <x v="2"/>
    <x v="1"/>
    <x v="34"/>
    <x v="33"/>
    <x v="1"/>
    <x v="40"/>
    <n v="29936.202111999999"/>
    <n v="0.46656024021306403"/>
    <n v="13967.0416484416"/>
    <n v="4.6656024021306404E-4"/>
    <n v="13.967041648441555"/>
  </r>
  <r>
    <x v="6"/>
    <x v="2"/>
    <x v="1"/>
    <x v="22"/>
    <x v="22"/>
    <x v="1"/>
    <x v="40"/>
    <n v="29936.202111999999"/>
    <n v="115.316159582718"/>
    <n v="3452127.8600478899"/>
    <n v="0.115316159582718"/>
    <n v="3452.1278600478913"/>
  </r>
  <r>
    <x v="6"/>
    <x v="2"/>
    <x v="1"/>
    <x v="17"/>
    <x v="17"/>
    <x v="1"/>
    <x v="40"/>
    <n v="29936.202111999999"/>
    <n v="1.9917002940796199E-3"/>
    <n v="59.623942550097297"/>
    <n v="1.9917002940796198E-6"/>
    <n v="5.9623942550097335E-2"/>
  </r>
  <r>
    <x v="6"/>
    <x v="2"/>
    <x v="1"/>
    <x v="35"/>
    <x v="21"/>
    <x v="1"/>
    <x v="40"/>
    <n v="29936.202111999999"/>
    <n v="41.554458110699599"/>
    <n v="1243982.65665654"/>
    <n v="4.1554458110699598E-2"/>
    <n v="1243.9826566565407"/>
  </r>
  <r>
    <x v="6"/>
    <x v="2"/>
    <x v="1"/>
    <x v="25"/>
    <x v="21"/>
    <x v="1"/>
    <x v="40"/>
    <n v="29936.202111999999"/>
    <n v="25.719771237591299"/>
    <n v="769952.270042939"/>
    <n v="2.57197712375913E-2"/>
    <n v="769.95227004293747"/>
  </r>
  <r>
    <x v="6"/>
    <x v="2"/>
    <x v="1"/>
    <x v="21"/>
    <x v="21"/>
    <x v="1"/>
    <x v="40"/>
    <n v="29936.202111999999"/>
    <n v="31.2377356741924"/>
    <n v="935139.16866385704"/>
    <n v="3.1237735674192399E-2"/>
    <n v="935.13916866385625"/>
  </r>
  <r>
    <x v="6"/>
    <x v="2"/>
    <x v="1"/>
    <x v="31"/>
    <x v="30"/>
    <x v="1"/>
    <x v="40"/>
    <n v="29936.202111999999"/>
    <n v="31.681713680068501"/>
    <n v="948430.18398104503"/>
    <n v="3.1681713680068502E-2"/>
    <n v="948.43018398104596"/>
  </r>
  <r>
    <x v="6"/>
    <x v="2"/>
    <x v="1"/>
    <x v="29"/>
    <x v="28"/>
    <x v="1"/>
    <x v="40"/>
    <n v="29936.202111999999"/>
    <n v="20.056926587929102"/>
    <n v="600428.20808179094"/>
    <n v="2.00569265879291E-2"/>
    <n v="600.42820808179204"/>
  </r>
  <r>
    <x v="6"/>
    <x v="2"/>
    <x v="1"/>
    <x v="0"/>
    <x v="0"/>
    <x v="1"/>
    <x v="41"/>
    <n v="29936.202111999999"/>
    <n v="25.570851964489901"/>
    <n v="765494.19258500205"/>
    <n v="2.55708519644899E-2"/>
    <n v="765.49419258500188"/>
  </r>
  <r>
    <x v="6"/>
    <x v="2"/>
    <x v="1"/>
    <x v="1"/>
    <x v="1"/>
    <x v="1"/>
    <x v="41"/>
    <n v="29936.202111999999"/>
    <n v="5178.0242975422098"/>
    <n v="155010381.91207001"/>
    <n v="5.1780242975422102"/>
    <n v="155010.38191207041"/>
  </r>
  <r>
    <x v="6"/>
    <x v="2"/>
    <x v="1"/>
    <x v="2"/>
    <x v="2"/>
    <x v="1"/>
    <x v="41"/>
    <n v="29936.202111999999"/>
    <n v="4013.8537776677799"/>
    <n v="120159537.936277"/>
    <n v="4.0138537776677801"/>
    <n v="120159.53793627737"/>
  </r>
  <r>
    <x v="6"/>
    <x v="2"/>
    <x v="1"/>
    <x v="3"/>
    <x v="3"/>
    <x v="1"/>
    <x v="41"/>
    <n v="29936.202111999999"/>
    <n v="385.78318485343698"/>
    <n v="11548883.3931835"/>
    <n v="0.38578318485343699"/>
    <n v="11548.883393183547"/>
  </r>
  <r>
    <x v="6"/>
    <x v="2"/>
    <x v="1"/>
    <x v="4"/>
    <x v="4"/>
    <x v="1"/>
    <x v="41"/>
    <n v="29936.202111999999"/>
    <n v="2466.7233765828501"/>
    <n v="73844329.555779397"/>
    <n v="2.4667233765828502"/>
    <n v="73844.329555779288"/>
  </r>
  <r>
    <x v="6"/>
    <x v="2"/>
    <x v="1"/>
    <x v="26"/>
    <x v="25"/>
    <x v="1"/>
    <x v="41"/>
    <n v="29936.202111999999"/>
    <n v="12.385882293167001"/>
    <n v="370786.27566369099"/>
    <n v="1.2385882293167E-2"/>
    <n v="370.78627566368937"/>
  </r>
  <r>
    <x v="6"/>
    <x v="2"/>
    <x v="1"/>
    <x v="5"/>
    <x v="5"/>
    <x v="1"/>
    <x v="41"/>
    <n v="29936.202111999999"/>
    <n v="683.14396855518498"/>
    <n v="20450735.914261799"/>
    <n v="0.683143968555185"/>
    <n v="20450.73591426179"/>
  </r>
  <r>
    <x v="6"/>
    <x v="2"/>
    <x v="1"/>
    <x v="20"/>
    <x v="20"/>
    <x v="1"/>
    <x v="41"/>
    <n v="29936.202111999999"/>
    <n v="0.136000426071265"/>
    <n v="4071.3362421874999"/>
    <n v="1.3600042607126499E-4"/>
    <n v="4.0713362421875026"/>
  </r>
  <r>
    <x v="6"/>
    <x v="2"/>
    <x v="1"/>
    <x v="7"/>
    <x v="7"/>
    <x v="1"/>
    <x v="41"/>
    <n v="29936.202111999999"/>
    <n v="3.2770887437620903E-2"/>
    <n v="981.03590972222196"/>
    <n v="3.2770887437620906E-5"/>
    <n v="0.98103590972222121"/>
  </r>
  <r>
    <x v="6"/>
    <x v="2"/>
    <x v="1"/>
    <x v="8"/>
    <x v="8"/>
    <x v="1"/>
    <x v="41"/>
    <n v="29936.202111999999"/>
    <n v="995.976223700947"/>
    <n v="29815745.531458098"/>
    <n v="0.99597622370094696"/>
    <n v="29815.745531458073"/>
  </r>
  <r>
    <x v="6"/>
    <x v="2"/>
    <x v="1"/>
    <x v="9"/>
    <x v="9"/>
    <x v="1"/>
    <x v="41"/>
    <n v="29936.202111999999"/>
    <n v="501.62674546711798"/>
    <n v="15016799.637088399"/>
    <n v="0.50162674546711794"/>
    <n v="15016.799637088421"/>
  </r>
  <r>
    <x v="6"/>
    <x v="2"/>
    <x v="1"/>
    <x v="10"/>
    <x v="10"/>
    <x v="1"/>
    <x v="41"/>
    <n v="29936.202111999999"/>
    <n v="904.35833950602398"/>
    <n v="27073054.033125099"/>
    <n v="0.90435833950602396"/>
    <n v="27073.054033125045"/>
  </r>
  <r>
    <x v="6"/>
    <x v="2"/>
    <x v="1"/>
    <x v="11"/>
    <x v="11"/>
    <x v="1"/>
    <x v="41"/>
    <n v="29936.202111999999"/>
    <n v="52.5309307485091"/>
    <n v="1572576.56001885"/>
    <n v="5.2530930748509098E-2"/>
    <n v="1572.5765600188438"/>
  </r>
  <r>
    <x v="6"/>
    <x v="2"/>
    <x v="1"/>
    <x v="12"/>
    <x v="12"/>
    <x v="1"/>
    <x v="41"/>
    <n v="29936.202111999999"/>
    <n v="12274.6559913533"/>
    <n v="367456582.612423"/>
    <n v="12.274655991353301"/>
    <n v="367456.5826124241"/>
  </r>
  <r>
    <x v="6"/>
    <x v="2"/>
    <x v="1"/>
    <x v="13"/>
    <x v="13"/>
    <x v="1"/>
    <x v="41"/>
    <n v="29936.202111999999"/>
    <n v="1162.4962166063899"/>
    <n v="34800721.694764301"/>
    <n v="1.1624962166063899"/>
    <n v="34800.721694764215"/>
  </r>
  <r>
    <x v="6"/>
    <x v="2"/>
    <x v="1"/>
    <x v="34"/>
    <x v="33"/>
    <x v="1"/>
    <x v="41"/>
    <n v="29936.202111999999"/>
    <n v="1.13818295806008"/>
    <n v="34072.875072920702"/>
    <n v="1.13818295806008E-3"/>
    <n v="34.072875072920574"/>
  </r>
  <r>
    <x v="6"/>
    <x v="2"/>
    <x v="1"/>
    <x v="22"/>
    <x v="22"/>
    <x v="1"/>
    <x v="41"/>
    <n v="29936.202111999999"/>
    <n v="269.68716123906302"/>
    <n v="8073409.3658641102"/>
    <n v="0.269687161239063"/>
    <n v="8073.4093658641223"/>
  </r>
  <r>
    <x v="6"/>
    <x v="2"/>
    <x v="1"/>
    <x v="35"/>
    <x v="21"/>
    <x v="1"/>
    <x v="41"/>
    <n v="29936.202111999999"/>
    <n v="8.0203800475517202"/>
    <n v="240099.718118561"/>
    <n v="8.0203800475517201E-3"/>
    <n v="240.09971811856045"/>
  </r>
  <r>
    <x v="6"/>
    <x v="2"/>
    <x v="1"/>
    <x v="25"/>
    <x v="21"/>
    <x v="1"/>
    <x v="41"/>
    <n v="29936.202111999999"/>
    <n v="47.9316999890343"/>
    <n v="1434893.0584434799"/>
    <n v="4.79316999890343E-2"/>
    <n v="1434.893058443479"/>
  </r>
  <r>
    <x v="6"/>
    <x v="2"/>
    <x v="1"/>
    <x v="28"/>
    <x v="27"/>
    <x v="1"/>
    <x v="41"/>
    <n v="29936.202111999999"/>
    <n v="64.540213821497005"/>
    <n v="1932088.8853120301"/>
    <n v="6.4540213821497008E-2"/>
    <n v="1932.0888853120302"/>
  </r>
  <r>
    <x v="6"/>
    <x v="2"/>
    <x v="1"/>
    <x v="0"/>
    <x v="0"/>
    <x v="1"/>
    <x v="42"/>
    <n v="29936.202111999999"/>
    <n v="37.219373952065297"/>
    <n v="1114206.70111113"/>
    <n v="3.7219373952065295E-2"/>
    <n v="1114.2067011111349"/>
  </r>
  <r>
    <x v="6"/>
    <x v="2"/>
    <x v="1"/>
    <x v="33"/>
    <x v="32"/>
    <x v="1"/>
    <x v="42"/>
    <n v="29936.202111999999"/>
    <n v="2818.7146333002402"/>
    <n v="84381610.958527803"/>
    <n v="2.8187146333002402"/>
    <n v="84381.610958527948"/>
  </r>
  <r>
    <x v="6"/>
    <x v="2"/>
    <x v="1"/>
    <x v="1"/>
    <x v="1"/>
    <x v="1"/>
    <x v="42"/>
    <n v="29936.202111999999"/>
    <n v="2422.4626772767901"/>
    <n v="72519332.315734595"/>
    <n v="2.4224626772767901"/>
    <n v="72519.332315734617"/>
  </r>
  <r>
    <x v="6"/>
    <x v="2"/>
    <x v="1"/>
    <x v="2"/>
    <x v="2"/>
    <x v="1"/>
    <x v="42"/>
    <n v="29936.202111999999"/>
    <n v="1153.00609417738"/>
    <n v="34516623.471661702"/>
    <n v="1.1530060941773799"/>
    <n v="34516.623471661747"/>
  </r>
  <r>
    <x v="6"/>
    <x v="2"/>
    <x v="1"/>
    <x v="3"/>
    <x v="3"/>
    <x v="1"/>
    <x v="42"/>
    <n v="29936.202111999999"/>
    <n v="6.4181936798073203"/>
    <n v="192136.343192673"/>
    <n v="6.4181936798073207E-3"/>
    <n v="192.13634319267297"/>
  </r>
  <r>
    <x v="6"/>
    <x v="2"/>
    <x v="1"/>
    <x v="4"/>
    <x v="4"/>
    <x v="1"/>
    <x v="42"/>
    <n v="29936.202111999999"/>
    <n v="2640.6132193608"/>
    <n v="79049931.034403905"/>
    <n v="2.6406132193607998"/>
    <n v="79049.931034403897"/>
  </r>
  <r>
    <x v="6"/>
    <x v="2"/>
    <x v="1"/>
    <x v="26"/>
    <x v="25"/>
    <x v="1"/>
    <x v="42"/>
    <n v="29936.202111999999"/>
    <n v="4.91171610083396"/>
    <n v="147038.12591132999"/>
    <n v="4.9117161008339601E-3"/>
    <n v="147.03812591132998"/>
  </r>
  <r>
    <x v="6"/>
    <x v="2"/>
    <x v="1"/>
    <x v="5"/>
    <x v="5"/>
    <x v="1"/>
    <x v="42"/>
    <n v="29936.202111999999"/>
    <n v="835.59530483170397"/>
    <n v="25014549.929280099"/>
    <n v="0.83559530483170397"/>
    <n v="25014.54992928014"/>
  </r>
  <r>
    <x v="6"/>
    <x v="2"/>
    <x v="1"/>
    <x v="6"/>
    <x v="6"/>
    <x v="1"/>
    <x v="42"/>
    <n v="29936.202111999999"/>
    <n v="0.48620815857792399"/>
    <n v="14555.2257036921"/>
    <n v="4.8620815857792398E-4"/>
    <n v="14.555225703692079"/>
  </r>
  <r>
    <x v="6"/>
    <x v="2"/>
    <x v="1"/>
    <x v="20"/>
    <x v="20"/>
    <x v="1"/>
    <x v="42"/>
    <n v="29936.202111999999"/>
    <n v="8.1927218594052397E-3"/>
    <n v="245.258977430556"/>
    <n v="8.1927218594052402E-6"/>
    <n v="0.24525897743055572"/>
  </r>
  <r>
    <x v="6"/>
    <x v="2"/>
    <x v="1"/>
    <x v="8"/>
    <x v="8"/>
    <x v="1"/>
    <x v="42"/>
    <n v="29936.202111999999"/>
    <n v="524.06235246509698"/>
    <n v="15688436.502685299"/>
    <n v="0.52406235246509703"/>
    <n v="15688.436502685325"/>
  </r>
  <r>
    <x v="6"/>
    <x v="2"/>
    <x v="1"/>
    <x v="9"/>
    <x v="9"/>
    <x v="1"/>
    <x v="42"/>
    <n v="29936.202111999999"/>
    <n v="2213.3585381098201"/>
    <n v="66259548.543176502"/>
    <n v="2.2133585381098202"/>
    <n v="66259.548543176425"/>
  </r>
  <r>
    <x v="6"/>
    <x v="2"/>
    <x v="1"/>
    <x v="10"/>
    <x v="10"/>
    <x v="1"/>
    <x v="42"/>
    <n v="29936.202111999999"/>
    <n v="699.12887870057398"/>
    <n v="20929263.415116299"/>
    <n v="0.69912887870057394"/>
    <n v="20929.263415116311"/>
  </r>
  <r>
    <x v="6"/>
    <x v="2"/>
    <x v="1"/>
    <x v="11"/>
    <x v="11"/>
    <x v="1"/>
    <x v="42"/>
    <n v="29936.202111999999"/>
    <n v="8.0339387320973596"/>
    <n v="240505.61363949199"/>
    <n v="8.0339387320973593E-3"/>
    <n v="240.50561363949157"/>
  </r>
  <r>
    <x v="6"/>
    <x v="2"/>
    <x v="1"/>
    <x v="12"/>
    <x v="12"/>
    <x v="1"/>
    <x v="42"/>
    <n v="29936.202111999999"/>
    <n v="20992.899602970501"/>
    <n v="628447685.43144906"/>
    <n v="20.9928996029705"/>
    <n v="628447.68543144944"/>
  </r>
  <r>
    <x v="6"/>
    <x v="2"/>
    <x v="1"/>
    <x v="13"/>
    <x v="13"/>
    <x v="1"/>
    <x v="42"/>
    <n v="29936.202111999999"/>
    <n v="83.204809795847495"/>
    <n v="2490836.0027390099"/>
    <n v="8.320480979584749E-2"/>
    <n v="2490.8360027390077"/>
  </r>
  <r>
    <x v="6"/>
    <x v="2"/>
    <x v="1"/>
    <x v="34"/>
    <x v="33"/>
    <x v="1"/>
    <x v="42"/>
    <n v="29936.202111999999"/>
    <n v="0.430630145841573"/>
    <n v="12891.4310814334"/>
    <n v="4.3063014584157302E-4"/>
    <n v="12.891431081433366"/>
  </r>
  <r>
    <x v="6"/>
    <x v="2"/>
    <x v="1"/>
    <x v="22"/>
    <x v="22"/>
    <x v="1"/>
    <x v="42"/>
    <n v="29936.202111999999"/>
    <n v="81.2204788304673"/>
    <n v="2431432.6699022902"/>
    <n v="8.1220478830467305E-2"/>
    <n v="2431.4326699022868"/>
  </r>
  <r>
    <x v="6"/>
    <x v="2"/>
    <x v="1"/>
    <x v="17"/>
    <x v="17"/>
    <x v="1"/>
    <x v="42"/>
    <n v="29936.202111999999"/>
    <n v="1.7012853808840999E-3"/>
    <n v="50.930023012337401"/>
    <n v="1.7012853808841E-6"/>
    <n v="5.0930023012337317E-2"/>
  </r>
  <r>
    <x v="6"/>
    <x v="2"/>
    <x v="1"/>
    <x v="18"/>
    <x v="18"/>
    <x v="1"/>
    <x v="42"/>
    <n v="29936.202111999999"/>
    <n v="0.45482884666966999"/>
    <n v="13615.848280271101"/>
    <n v="4.5482884666966998E-4"/>
    <n v="13.615848280271099"/>
  </r>
  <r>
    <x v="6"/>
    <x v="2"/>
    <x v="1"/>
    <x v="25"/>
    <x v="21"/>
    <x v="1"/>
    <x v="42"/>
    <n v="29936.202111999999"/>
    <n v="26.4797592165441"/>
    <n v="792703.42378356005"/>
    <n v="2.6479759216544101E-2"/>
    <n v="792.70342378355895"/>
  </r>
  <r>
    <x v="6"/>
    <x v="2"/>
    <x v="1"/>
    <x v="29"/>
    <x v="28"/>
    <x v="1"/>
    <x v="42"/>
    <n v="29936.202111999999"/>
    <n v="1.5514207487046801"/>
    <n v="46443.645093973697"/>
    <n v="1.55142074870468E-3"/>
    <n v="46.443645093973664"/>
  </r>
  <r>
    <x v="6"/>
    <x v="2"/>
    <x v="1"/>
    <x v="0"/>
    <x v="0"/>
    <x v="1"/>
    <x v="43"/>
    <n v="29936.202111999999"/>
    <n v="0.92338496531539105"/>
    <n v="27642.638948863601"/>
    <n v="9.2338496531539107E-4"/>
    <n v="27.642638948863656"/>
  </r>
  <r>
    <x v="6"/>
    <x v="2"/>
    <x v="1"/>
    <x v="24"/>
    <x v="24"/>
    <x v="1"/>
    <x v="43"/>
    <n v="29936.202111999999"/>
    <n v="34.948511753446098"/>
    <n v="1046225.71136477"/>
    <n v="3.4948511753446099E-2"/>
    <n v="1046.2257113647699"/>
  </r>
  <r>
    <x v="6"/>
    <x v="2"/>
    <x v="1"/>
    <x v="33"/>
    <x v="32"/>
    <x v="1"/>
    <x v="43"/>
    <n v="29936.202111999999"/>
    <n v="4375.3280264244904"/>
    <n v="130980704.105342"/>
    <n v="4.3753280264244907"/>
    <n v="130980.70410534163"/>
  </r>
  <r>
    <x v="6"/>
    <x v="2"/>
    <x v="1"/>
    <x v="1"/>
    <x v="1"/>
    <x v="1"/>
    <x v="43"/>
    <n v="29936.202111999999"/>
    <n v="2258.0699073998298"/>
    <n v="67598037.130946398"/>
    <n v="2.2580699073998298"/>
    <n v="67598.037130946424"/>
  </r>
  <r>
    <x v="6"/>
    <x v="2"/>
    <x v="1"/>
    <x v="2"/>
    <x v="2"/>
    <x v="1"/>
    <x v="43"/>
    <n v="29936.202111999999"/>
    <n v="2431.1715481613701"/>
    <n v="72780042.8347027"/>
    <n v="2.43117154816137"/>
    <n v="72780.042834702719"/>
  </r>
  <r>
    <x v="6"/>
    <x v="2"/>
    <x v="1"/>
    <x v="3"/>
    <x v="3"/>
    <x v="1"/>
    <x v="43"/>
    <n v="29936.202111999999"/>
    <n v="227.627836480605"/>
    <n v="6814312.9192006802"/>
    <n v="0.227627836480605"/>
    <n v="6814.3129192006782"/>
  </r>
  <r>
    <x v="6"/>
    <x v="2"/>
    <x v="1"/>
    <x v="4"/>
    <x v="4"/>
    <x v="1"/>
    <x v="43"/>
    <n v="29936.202111999999"/>
    <n v="2685.6121430879798"/>
    <n v="80397027.909923106"/>
    <n v="2.68561214308798"/>
    <n v="80397.027909923228"/>
  </r>
  <r>
    <x v="6"/>
    <x v="2"/>
    <x v="1"/>
    <x v="26"/>
    <x v="25"/>
    <x v="1"/>
    <x v="43"/>
    <n v="29936.202111999999"/>
    <n v="9.2446419431237405"/>
    <n v="276749.46966242499"/>
    <n v="9.2446419431237402E-3"/>
    <n v="276.7494696624247"/>
  </r>
  <r>
    <x v="6"/>
    <x v="2"/>
    <x v="1"/>
    <x v="5"/>
    <x v="5"/>
    <x v="1"/>
    <x v="43"/>
    <n v="29936.202111999999"/>
    <n v="992.69469756665103"/>
    <n v="29717509.101865999"/>
    <n v="0.99269469756665107"/>
    <n v="29717.50910186598"/>
  </r>
  <r>
    <x v="6"/>
    <x v="2"/>
    <x v="1"/>
    <x v="6"/>
    <x v="6"/>
    <x v="1"/>
    <x v="43"/>
    <n v="29936.202111999999"/>
    <n v="0.16074669208291001"/>
    <n v="4812.1454630294302"/>
    <n v="1.6074669208291002E-4"/>
    <n v="4.8121454630294247"/>
  </r>
  <r>
    <x v="6"/>
    <x v="2"/>
    <x v="1"/>
    <x v="20"/>
    <x v="20"/>
    <x v="1"/>
    <x v="43"/>
    <n v="29936.202111999999"/>
    <n v="0.24019344868685699"/>
    <n v="7190.4796258680599"/>
    <n v="2.4019344868685699E-4"/>
    <n v="7.1904796258680514"/>
  </r>
  <r>
    <x v="6"/>
    <x v="2"/>
    <x v="1"/>
    <x v="7"/>
    <x v="7"/>
    <x v="1"/>
    <x v="43"/>
    <n v="29936.202111999999"/>
    <n v="8.0000250630155798E-3"/>
    <n v="239.4903671875"/>
    <n v="8.0000250630155799E-6"/>
    <n v="0.23949036718749994"/>
  </r>
  <r>
    <x v="6"/>
    <x v="2"/>
    <x v="1"/>
    <x v="8"/>
    <x v="8"/>
    <x v="1"/>
    <x v="43"/>
    <n v="29936.202111999999"/>
    <n v="695.93048873939699"/>
    <n v="20833515.7668055"/>
    <n v="0.695930488739397"/>
    <n v="20833.515766805529"/>
  </r>
  <r>
    <x v="6"/>
    <x v="2"/>
    <x v="1"/>
    <x v="9"/>
    <x v="9"/>
    <x v="1"/>
    <x v="43"/>
    <n v="29936.202111999999"/>
    <n v="13.9834896958612"/>
    <n v="418612.57376636902"/>
    <n v="1.39834896958612E-2"/>
    <n v="418.6125737663703"/>
  </r>
  <r>
    <x v="6"/>
    <x v="2"/>
    <x v="1"/>
    <x v="10"/>
    <x v="10"/>
    <x v="1"/>
    <x v="43"/>
    <n v="29936.202111999999"/>
    <n v="780.74584834841005"/>
    <n v="23372565.5142629"/>
    <n v="0.7807458483484101"/>
    <n v="23372.565514262904"/>
  </r>
  <r>
    <x v="6"/>
    <x v="2"/>
    <x v="1"/>
    <x v="11"/>
    <x v="11"/>
    <x v="1"/>
    <x v="43"/>
    <n v="29936.202111999999"/>
    <n v="62.871633982480603"/>
    <n v="1882137.9420112299"/>
    <n v="6.2871633982480607E-2"/>
    <n v="1882.1379420112269"/>
  </r>
  <r>
    <x v="6"/>
    <x v="2"/>
    <x v="1"/>
    <x v="12"/>
    <x v="12"/>
    <x v="1"/>
    <x v="43"/>
    <n v="29936.202111999999"/>
    <n v="68139.746270895499"/>
    <n v="2039845216.22593"/>
    <n v="68.1397462708955"/>
    <n v="2039845.2162259258"/>
  </r>
  <r>
    <x v="6"/>
    <x v="2"/>
    <x v="1"/>
    <x v="23"/>
    <x v="23"/>
    <x v="1"/>
    <x v="43"/>
    <n v="29936.202111999999"/>
    <n v="3.6006893492630598"/>
    <n v="107790.964102065"/>
    <n v="3.6006893492630597E-3"/>
    <n v="107.79096410206471"/>
  </r>
  <r>
    <x v="6"/>
    <x v="2"/>
    <x v="1"/>
    <x v="13"/>
    <x v="13"/>
    <x v="1"/>
    <x v="43"/>
    <n v="29936.202111999999"/>
    <n v="208.837470442197"/>
    <n v="6251800.7237164304"/>
    <n v="0.208837470442197"/>
    <n v="6251.8007237164347"/>
  </r>
  <r>
    <x v="6"/>
    <x v="2"/>
    <x v="1"/>
    <x v="34"/>
    <x v="33"/>
    <x v="1"/>
    <x v="43"/>
    <n v="29936.202111999999"/>
    <n v="2.0127817788509401"/>
    <n v="60255.042139032703"/>
    <n v="2.0127817788509403E-3"/>
    <n v="60.255042139032632"/>
  </r>
  <r>
    <x v="6"/>
    <x v="2"/>
    <x v="1"/>
    <x v="22"/>
    <x v="22"/>
    <x v="1"/>
    <x v="43"/>
    <n v="29936.202111999999"/>
    <n v="125.328099100865"/>
    <n v="3751847.3049962702"/>
    <n v="0.12532809910086501"/>
    <n v="3751.8473049962604"/>
  </r>
  <r>
    <x v="6"/>
    <x v="2"/>
    <x v="1"/>
    <x v="18"/>
    <x v="18"/>
    <x v="1"/>
    <x v="43"/>
    <n v="29936.202111999999"/>
    <n v="5.0539087322272103"/>
    <n v="151294.83326355601"/>
    <n v="5.0539087322272105E-3"/>
    <n v="151.29483326355546"/>
  </r>
  <r>
    <x v="6"/>
    <x v="2"/>
    <x v="1"/>
    <x v="35"/>
    <x v="21"/>
    <x v="1"/>
    <x v="43"/>
    <n v="29936.202111999999"/>
    <n v="141.27097631402401"/>
    <n v="4229116.4994962001"/>
    <n v="0.14127097631402402"/>
    <n v="4229.1164994961873"/>
  </r>
  <r>
    <x v="6"/>
    <x v="2"/>
    <x v="1"/>
    <x v="25"/>
    <x v="21"/>
    <x v="1"/>
    <x v="43"/>
    <n v="29936.202111999999"/>
    <n v="144.04888808082401"/>
    <n v="4312276.6275964202"/>
    <n v="0.144048888080824"/>
    <n v="4312.276627596415"/>
  </r>
  <r>
    <x v="6"/>
    <x v="2"/>
    <x v="1"/>
    <x v="21"/>
    <x v="21"/>
    <x v="1"/>
    <x v="43"/>
    <n v="29936.202111999999"/>
    <n v="203.38591425791"/>
    <n v="6088601.8359586997"/>
    <n v="0.20338591425791"/>
    <n v="6088.601835958696"/>
  </r>
  <r>
    <x v="6"/>
    <x v="2"/>
    <x v="1"/>
    <x v="31"/>
    <x v="30"/>
    <x v="1"/>
    <x v="43"/>
    <n v="29936.202111999999"/>
    <n v="61.722428761682103"/>
    <n v="1847735.1022532401"/>
    <n v="6.1722428761682102E-2"/>
    <n v="1847.7351022532373"/>
  </r>
  <r>
    <x v="6"/>
    <x v="2"/>
    <x v="1"/>
    <x v="32"/>
    <x v="31"/>
    <x v="1"/>
    <x v="43"/>
    <n v="29936.202111999999"/>
    <n v="1.6177788834992399"/>
    <n v="48430.155628959103"/>
    <n v="1.61777888349924E-3"/>
    <n v="48.43015562895895"/>
  </r>
  <r>
    <x v="6"/>
    <x v="2"/>
    <x v="1"/>
    <x v="29"/>
    <x v="28"/>
    <x v="1"/>
    <x v="43"/>
    <n v="29936.202111999999"/>
    <n v="309.22045675840297"/>
    <n v="9256886.0906844903"/>
    <n v="0.30922045675840298"/>
    <n v="9256.8860906845075"/>
  </r>
  <r>
    <x v="6"/>
    <x v="2"/>
    <x v="1"/>
    <x v="0"/>
    <x v="0"/>
    <x v="1"/>
    <x v="44"/>
    <n v="29936.202111999999"/>
    <n v="36.2170625747396"/>
    <n v="1084201.30514035"/>
    <n v="3.6217062574739597E-2"/>
    <n v="1084.2013051403558"/>
  </r>
  <r>
    <x v="6"/>
    <x v="2"/>
    <x v="1"/>
    <x v="24"/>
    <x v="24"/>
    <x v="1"/>
    <x v="44"/>
    <n v="29936.202111999999"/>
    <n v="1.4915593404119001"/>
    <n v="44651.621876612102"/>
    <n v="1.4915593404119E-3"/>
    <n v="44.651621876612047"/>
  </r>
  <r>
    <x v="6"/>
    <x v="2"/>
    <x v="1"/>
    <x v="33"/>
    <x v="32"/>
    <x v="1"/>
    <x v="44"/>
    <n v="29936.202111999999"/>
    <n v="736.08062819473002"/>
    <n v="22035458.456365399"/>
    <n v="0.73608062819473008"/>
    <n v="22035.458456365366"/>
  </r>
  <r>
    <x v="6"/>
    <x v="2"/>
    <x v="1"/>
    <x v="1"/>
    <x v="1"/>
    <x v="1"/>
    <x v="44"/>
    <n v="29936.202111999999"/>
    <n v="7449.8341614074097"/>
    <n v="223019741.15677401"/>
    <n v="7.4498341614074102"/>
    <n v="223019.74115677425"/>
  </r>
  <r>
    <x v="6"/>
    <x v="2"/>
    <x v="1"/>
    <x v="2"/>
    <x v="2"/>
    <x v="1"/>
    <x v="44"/>
    <n v="29936.202111999999"/>
    <n v="901.63423462366995"/>
    <n v="26991504.6787926"/>
    <n v="0.90163423462366998"/>
    <n v="26991.504678792611"/>
  </r>
  <r>
    <x v="6"/>
    <x v="2"/>
    <x v="1"/>
    <x v="3"/>
    <x v="3"/>
    <x v="1"/>
    <x v="44"/>
    <n v="29936.202111999999"/>
    <n v="63.428474310400901"/>
    <n v="1898807.6266119599"/>
    <n v="6.3428474310400898E-2"/>
    <n v="1898.807626611961"/>
  </r>
  <r>
    <x v="6"/>
    <x v="2"/>
    <x v="1"/>
    <x v="4"/>
    <x v="4"/>
    <x v="1"/>
    <x v="44"/>
    <n v="29936.202111999999"/>
    <n v="2506.62464950699"/>
    <n v="75038822.126562297"/>
    <n v="2.5066246495069899"/>
    <n v="75038.822126562416"/>
  </r>
  <r>
    <x v="6"/>
    <x v="2"/>
    <x v="1"/>
    <x v="26"/>
    <x v="25"/>
    <x v="1"/>
    <x v="44"/>
    <n v="29936.202111999999"/>
    <n v="17.026410402045499"/>
    <n v="509706.06303749298"/>
    <n v="1.70264104020455E-2"/>
    <n v="509.70606303749327"/>
  </r>
  <r>
    <x v="6"/>
    <x v="2"/>
    <x v="1"/>
    <x v="5"/>
    <x v="5"/>
    <x v="1"/>
    <x v="44"/>
    <n v="29936.202111999999"/>
    <n v="373.93056313280601"/>
    <n v="11194060.913797701"/>
    <n v="0.37393056313280604"/>
    <n v="11194.060913797657"/>
  </r>
  <r>
    <x v="6"/>
    <x v="2"/>
    <x v="1"/>
    <x v="20"/>
    <x v="20"/>
    <x v="1"/>
    <x v="44"/>
    <n v="29936.202111999999"/>
    <n v="8.87557359353859"/>
    <n v="265700.96495610097"/>
    <n v="8.8755735935385893E-3"/>
    <n v="265.70096495610136"/>
  </r>
  <r>
    <x v="6"/>
    <x v="2"/>
    <x v="1"/>
    <x v="7"/>
    <x v="7"/>
    <x v="1"/>
    <x v="44"/>
    <n v="29936.202111999999"/>
    <n v="8.1927218594052397E-3"/>
    <n v="245.258977430556"/>
    <n v="8.1927218594052402E-6"/>
    <n v="0.24525897743055572"/>
  </r>
  <r>
    <x v="6"/>
    <x v="2"/>
    <x v="1"/>
    <x v="8"/>
    <x v="8"/>
    <x v="1"/>
    <x v="44"/>
    <n v="29936.202111999999"/>
    <n v="699.65737576211404"/>
    <n v="20945084.6099662"/>
    <n v="0.69965737576211406"/>
    <n v="20945.084609966176"/>
  </r>
  <r>
    <x v="6"/>
    <x v="2"/>
    <x v="1"/>
    <x v="9"/>
    <x v="9"/>
    <x v="1"/>
    <x v="44"/>
    <n v="29936.202111999999"/>
    <n v="2.1476426479149802"/>
    <n v="64292.264372333797"/>
    <n v="2.1476426479149803E-3"/>
    <n v="64.292264372333705"/>
  </r>
  <r>
    <x v="6"/>
    <x v="2"/>
    <x v="1"/>
    <x v="10"/>
    <x v="10"/>
    <x v="1"/>
    <x v="44"/>
    <n v="29936.202111999999"/>
    <n v="814.01633464280496"/>
    <n v="24368557.5163364"/>
    <n v="0.81401633464280498"/>
    <n v="24368.557516336437"/>
  </r>
  <r>
    <x v="6"/>
    <x v="2"/>
    <x v="1"/>
    <x v="11"/>
    <x v="11"/>
    <x v="1"/>
    <x v="44"/>
    <n v="29936.202111999999"/>
    <n v="10.235768419730499"/>
    <n v="306420.03218467801"/>
    <n v="1.02357684197305E-2"/>
    <n v="306.42003218467909"/>
  </r>
  <r>
    <x v="6"/>
    <x v="2"/>
    <x v="1"/>
    <x v="12"/>
    <x v="12"/>
    <x v="1"/>
    <x v="44"/>
    <n v="29936.202111999999"/>
    <n v="35659.294924842499"/>
    <n v="1067503860.0415"/>
    <n v="35.659294924842499"/>
    <n v="1067503.8600415008"/>
  </r>
  <r>
    <x v="6"/>
    <x v="2"/>
    <x v="1"/>
    <x v="23"/>
    <x v="23"/>
    <x v="1"/>
    <x v="44"/>
    <n v="29936.202111999999"/>
    <n v="3.24655152693698"/>
    <n v="97189.422677407594"/>
    <n v="3.24655152693698E-3"/>
    <n v="97.189422677407649"/>
  </r>
  <r>
    <x v="6"/>
    <x v="2"/>
    <x v="1"/>
    <x v="13"/>
    <x v="13"/>
    <x v="1"/>
    <x v="44"/>
    <n v="29936.202111999999"/>
    <n v="104.745859715341"/>
    <n v="3135693.2268336602"/>
    <n v="0.10474585971534099"/>
    <n v="3135.6932268336468"/>
  </r>
  <r>
    <x v="6"/>
    <x v="2"/>
    <x v="1"/>
    <x v="22"/>
    <x v="22"/>
    <x v="1"/>
    <x v="44"/>
    <n v="29936.202111999999"/>
    <n v="90.466522292830405"/>
    <n v="2708224.0957279201"/>
    <n v="9.0466522292830406E-2"/>
    <n v="2708.2240957279246"/>
  </r>
  <r>
    <x v="6"/>
    <x v="2"/>
    <x v="1"/>
    <x v="18"/>
    <x v="18"/>
    <x v="1"/>
    <x v="44"/>
    <n v="29936.202111999999"/>
    <n v="1.33853675198966"/>
    <n v="40070.706741902497"/>
    <n v="1.33853675198966E-3"/>
    <n v="40.070706741902477"/>
  </r>
  <r>
    <x v="6"/>
    <x v="2"/>
    <x v="1"/>
    <x v="35"/>
    <x v="21"/>
    <x v="1"/>
    <x v="44"/>
    <n v="29936.202111999999"/>
    <n v="5.3530561510878103"/>
    <n v="160250.17085585001"/>
    <n v="5.3530561510878099E-3"/>
    <n v="160.25017085584949"/>
  </r>
  <r>
    <x v="6"/>
    <x v="2"/>
    <x v="1"/>
    <x v="25"/>
    <x v="21"/>
    <x v="1"/>
    <x v="44"/>
    <n v="29936.202111999999"/>
    <n v="7.6115256727276099"/>
    <n v="227860.17091945"/>
    <n v="7.6115256727276098E-3"/>
    <n v="227.8601709194505"/>
  </r>
  <r>
    <x v="6"/>
    <x v="2"/>
    <x v="1"/>
    <x v="32"/>
    <x v="31"/>
    <x v="1"/>
    <x v="44"/>
    <n v="29936.202111999999"/>
    <n v="1.4543296245905899"/>
    <n v="43537.105579212897"/>
    <n v="1.4543296245905898E-3"/>
    <n v="43.537105579212984"/>
  </r>
  <r>
    <x v="6"/>
    <x v="2"/>
    <x v="1"/>
    <x v="0"/>
    <x v="0"/>
    <x v="1"/>
    <x v="45"/>
    <n v="29936.202111999999"/>
    <n v="6.57304998733985"/>
    <n v="196772.15291328501"/>
    <n v="6.5730499873398497E-3"/>
    <n v="196.77215291328477"/>
  </r>
  <r>
    <x v="6"/>
    <x v="2"/>
    <x v="1"/>
    <x v="24"/>
    <x v="24"/>
    <x v="1"/>
    <x v="45"/>
    <n v="29936.202111999999"/>
    <n v="99.388231894045603"/>
    <n v="2975306.1975344699"/>
    <n v="9.9388231894045609E-2"/>
    <n v="2975.306197534474"/>
  </r>
  <r>
    <x v="6"/>
    <x v="2"/>
    <x v="1"/>
    <x v="33"/>
    <x v="32"/>
    <x v="1"/>
    <x v="45"/>
    <n v="29936.202111999999"/>
    <n v="2224.3130763546401"/>
    <n v="66587485.814117"/>
    <n v="2.2243130763546399"/>
    <n v="66587.485814116983"/>
  </r>
  <r>
    <x v="6"/>
    <x v="2"/>
    <x v="1"/>
    <x v="1"/>
    <x v="1"/>
    <x v="1"/>
    <x v="45"/>
    <n v="29936.202111999999"/>
    <n v="1571.2043256377899"/>
    <n v="47035890.251541696"/>
    <n v="1.5712043256377899"/>
    <n v="47035.890251541539"/>
  </r>
  <r>
    <x v="6"/>
    <x v="2"/>
    <x v="1"/>
    <x v="2"/>
    <x v="2"/>
    <x v="1"/>
    <x v="45"/>
    <n v="29936.202111999999"/>
    <n v="1213.8268503772899"/>
    <n v="36337365.921866998"/>
    <n v="1.21382685037729"/>
    <n v="36337.365921866935"/>
  </r>
  <r>
    <x v="6"/>
    <x v="2"/>
    <x v="1"/>
    <x v="3"/>
    <x v="3"/>
    <x v="1"/>
    <x v="45"/>
    <n v="29936.202111999999"/>
    <n v="2065.3914419430798"/>
    <n v="61829975.646403097"/>
    <n v="2.0653914419430799"/>
    <n v="61829.975646403152"/>
  </r>
  <r>
    <x v="6"/>
    <x v="2"/>
    <x v="1"/>
    <x v="4"/>
    <x v="4"/>
    <x v="1"/>
    <x v="45"/>
    <n v="29936.202111999999"/>
    <n v="2716.1862707887999"/>
    <n v="81312301.176173002"/>
    <n v="2.7161862707887998"/>
    <n v="81312.301176173074"/>
  </r>
  <r>
    <x v="6"/>
    <x v="2"/>
    <x v="1"/>
    <x v="26"/>
    <x v="25"/>
    <x v="1"/>
    <x v="45"/>
    <n v="29936.202111999999"/>
    <n v="12.4171380626188"/>
    <n v="371721.954695163"/>
    <n v="1.24171380626188E-2"/>
    <n v="371.72195469516453"/>
  </r>
  <r>
    <x v="6"/>
    <x v="2"/>
    <x v="1"/>
    <x v="5"/>
    <x v="5"/>
    <x v="1"/>
    <x v="45"/>
    <n v="29936.202111999999"/>
    <n v="536.27475436228497"/>
    <n v="16054029.434152501"/>
    <n v="0.536274754362285"/>
    <n v="16054.029434152517"/>
  </r>
  <r>
    <x v="6"/>
    <x v="2"/>
    <x v="1"/>
    <x v="6"/>
    <x v="6"/>
    <x v="1"/>
    <x v="45"/>
    <n v="29936.202111999999"/>
    <n v="5.46735381191015E-2"/>
    <n v="1636.7180873115601"/>
    <n v="5.4673538119101501E-5"/>
    <n v="1.6367180873115588"/>
  </r>
  <r>
    <x v="6"/>
    <x v="2"/>
    <x v="1"/>
    <x v="20"/>
    <x v="20"/>
    <x v="1"/>
    <x v="45"/>
    <n v="29936.202111999999"/>
    <n v="20.6027001321577"/>
    <n v="616766.59520920098"/>
    <n v="2.06027001321577E-2"/>
    <n v="616.76659520920202"/>
  </r>
  <r>
    <x v="6"/>
    <x v="2"/>
    <x v="1"/>
    <x v="7"/>
    <x v="7"/>
    <x v="1"/>
    <x v="45"/>
    <n v="29936.202111999999"/>
    <n v="7.5444791803063998E-3"/>
    <n v="225.853053571429"/>
    <n v="7.5444791803063996E-6"/>
    <n v="0.22585305357142846"/>
  </r>
  <r>
    <x v="6"/>
    <x v="2"/>
    <x v="1"/>
    <x v="8"/>
    <x v="8"/>
    <x v="1"/>
    <x v="45"/>
    <n v="29936.202111999999"/>
    <n v="600.11416088354497"/>
    <n v="17965138.810483102"/>
    <n v="0.60011416088354497"/>
    <n v="17965.138810483088"/>
  </r>
  <r>
    <x v="6"/>
    <x v="2"/>
    <x v="1"/>
    <x v="9"/>
    <x v="9"/>
    <x v="1"/>
    <x v="45"/>
    <n v="29936.202111999999"/>
    <n v="1047.15859462806"/>
    <n v="31347951.332103401"/>
    <n v="1.0471585946280599"/>
    <n v="31347.951332103479"/>
  </r>
  <r>
    <x v="6"/>
    <x v="2"/>
    <x v="1"/>
    <x v="10"/>
    <x v="10"/>
    <x v="1"/>
    <x v="45"/>
    <n v="29936.202111999999"/>
    <n v="834.72409804117501"/>
    <n v="24988469.3067175"/>
    <n v="0.83472409804117498"/>
    <n v="24988.469306717518"/>
  </r>
  <r>
    <x v="6"/>
    <x v="2"/>
    <x v="1"/>
    <x v="11"/>
    <x v="11"/>
    <x v="1"/>
    <x v="45"/>
    <n v="29936.202111999999"/>
    <n v="9.32041995956207"/>
    <n v="279017.97567816899"/>
    <n v="9.3204199595620704E-3"/>
    <n v="279.01797567816902"/>
  </r>
  <r>
    <x v="6"/>
    <x v="2"/>
    <x v="1"/>
    <x v="12"/>
    <x v="12"/>
    <x v="1"/>
    <x v="45"/>
    <n v="29936.202111999999"/>
    <n v="51050.490480538698"/>
    <n v="1528257800.9421401"/>
    <n v="51.050490480538699"/>
    <n v="1528257.8009421385"/>
  </r>
  <r>
    <x v="6"/>
    <x v="2"/>
    <x v="1"/>
    <x v="13"/>
    <x v="13"/>
    <x v="1"/>
    <x v="45"/>
    <n v="29936.202111999999"/>
    <n v="158.278935643008"/>
    <n v="4738270.2074813396"/>
    <n v="0.15827893564300799"/>
    <n v="4738.2702074813278"/>
  </r>
  <r>
    <x v="6"/>
    <x v="2"/>
    <x v="1"/>
    <x v="22"/>
    <x v="22"/>
    <x v="1"/>
    <x v="45"/>
    <n v="29936.202111999999"/>
    <n v="79.573921187798703"/>
    <n v="2382140.9875222999"/>
    <n v="7.9573921187798699E-2"/>
    <n v="2382.1409875223007"/>
  </r>
  <r>
    <x v="6"/>
    <x v="2"/>
    <x v="1"/>
    <x v="35"/>
    <x v="21"/>
    <x v="1"/>
    <x v="45"/>
    <n v="29936.202111999999"/>
    <n v="22.440391536803599"/>
    <n v="671780.09651816695"/>
    <n v="2.2440391536803599E-2"/>
    <n v="671.78009651816683"/>
  </r>
  <r>
    <x v="6"/>
    <x v="2"/>
    <x v="1"/>
    <x v="25"/>
    <x v="21"/>
    <x v="1"/>
    <x v="45"/>
    <n v="29936.202111999999"/>
    <n v="20.9735498229639"/>
    <n v="627868.42650634795"/>
    <n v="2.0973549822963899E-2"/>
    <n v="627.86842650634912"/>
  </r>
  <r>
    <x v="6"/>
    <x v="2"/>
    <x v="1"/>
    <x v="21"/>
    <x v="21"/>
    <x v="1"/>
    <x v="45"/>
    <n v="29936.202111999999"/>
    <n v="24.7797448450793"/>
    <n v="741811.44996608503"/>
    <n v="2.4779744845079301E-2"/>
    <n v="741.81144996608407"/>
  </r>
  <r>
    <x v="6"/>
    <x v="2"/>
    <x v="1"/>
    <x v="28"/>
    <x v="27"/>
    <x v="1"/>
    <x v="45"/>
    <n v="29936.202111999999"/>
    <n v="36.689269184075002"/>
    <n v="1098337.3776360401"/>
    <n v="3.6689269184075002E-2"/>
    <n v="1098.3373776360424"/>
  </r>
  <r>
    <x v="6"/>
    <x v="2"/>
    <x v="1"/>
    <x v="29"/>
    <x v="28"/>
    <x v="1"/>
    <x v="45"/>
    <n v="29936.202111999999"/>
    <n v="115.08577526060201"/>
    <n v="3445231.0284175999"/>
    <n v="0.115085775260602"/>
    <n v="3445.231028417591"/>
  </r>
  <r>
    <x v="6"/>
    <x v="2"/>
    <x v="1"/>
    <x v="0"/>
    <x v="0"/>
    <x v="3"/>
    <x v="46"/>
    <n v="29936.202111999999"/>
    <n v="5.9603933165824401"/>
    <n v="178431.53899222601"/>
    <n v="5.9603933165824404E-3"/>
    <n v="178.43153899222594"/>
  </r>
  <r>
    <x v="6"/>
    <x v="2"/>
    <x v="1"/>
    <x v="24"/>
    <x v="24"/>
    <x v="3"/>
    <x v="46"/>
    <n v="29936.202111999999"/>
    <n v="3.1604908648789198"/>
    <n v="94613.093304145004"/>
    <n v="3.16049086487892E-3"/>
    <n v="94.613093304145025"/>
  </r>
  <r>
    <x v="6"/>
    <x v="2"/>
    <x v="1"/>
    <x v="33"/>
    <x v="32"/>
    <x v="3"/>
    <x v="46"/>
    <n v="29936.202111999999"/>
    <n v="1882.46613173473"/>
    <n v="56353886.588605702"/>
    <n v="1.88246613173473"/>
    <n v="56353.886588605696"/>
  </r>
  <r>
    <x v="6"/>
    <x v="2"/>
    <x v="1"/>
    <x v="1"/>
    <x v="1"/>
    <x v="3"/>
    <x v="46"/>
    <n v="29936.202111999999"/>
    <n v="5286.8704243992097"/>
    <n v="158268821.56477001"/>
    <n v="5.2868704243992095"/>
    <n v="158268.82156476995"/>
  </r>
  <r>
    <x v="6"/>
    <x v="2"/>
    <x v="1"/>
    <x v="2"/>
    <x v="2"/>
    <x v="3"/>
    <x v="46"/>
    <n v="29936.202111999999"/>
    <n v="2171.1052256337798"/>
    <n v="64994644.840992197"/>
    <n v="2.1711052256337799"/>
    <n v="64994.644840992194"/>
  </r>
  <r>
    <x v="6"/>
    <x v="2"/>
    <x v="1"/>
    <x v="3"/>
    <x v="3"/>
    <x v="3"/>
    <x v="46"/>
    <n v="29936.202111999999"/>
    <n v="123.287556984392"/>
    <n v="3690761.22377948"/>
    <n v="0.12328755698439199"/>
    <n v="3690.7612237794756"/>
  </r>
  <r>
    <x v="6"/>
    <x v="2"/>
    <x v="1"/>
    <x v="4"/>
    <x v="4"/>
    <x v="3"/>
    <x v="46"/>
    <n v="29936.202111999999"/>
    <n v="4987.2246467307004"/>
    <n v="149298565.002478"/>
    <n v="4.9872246467307004"/>
    <n v="149298.56500247805"/>
  </r>
  <r>
    <x v="6"/>
    <x v="2"/>
    <x v="1"/>
    <x v="26"/>
    <x v="25"/>
    <x v="3"/>
    <x v="46"/>
    <n v="29936.202111999999"/>
    <n v="148.259519350728"/>
    <n v="4438326.93631138"/>
    <n v="0.14825951935072801"/>
    <n v="4438.3269363113686"/>
  </r>
  <r>
    <x v="6"/>
    <x v="2"/>
    <x v="1"/>
    <x v="5"/>
    <x v="5"/>
    <x v="3"/>
    <x v="46"/>
    <n v="29936.202111999999"/>
    <n v="2016.2571133946899"/>
    <n v="60359080.456341103"/>
    <n v="2.01625711339469"/>
    <n v="60359.080456341144"/>
  </r>
  <r>
    <x v="6"/>
    <x v="2"/>
    <x v="1"/>
    <x v="6"/>
    <x v="6"/>
    <x v="3"/>
    <x v="46"/>
    <n v="29936.202111999999"/>
    <n v="2.4684566651399401E-2"/>
    <n v="738.96217632342803"/>
    <n v="2.46845666513994E-5"/>
    <n v="0.73896217632342742"/>
  </r>
  <r>
    <x v="6"/>
    <x v="2"/>
    <x v="1"/>
    <x v="20"/>
    <x v="20"/>
    <x v="3"/>
    <x v="46"/>
    <n v="29936.202111999999"/>
    <n v="4.2945925419669102"/>
    <n v="128563.790325009"/>
    <n v="4.2945925419669104E-3"/>
    <n v="128.56379032500928"/>
  </r>
  <r>
    <x v="6"/>
    <x v="2"/>
    <x v="1"/>
    <x v="7"/>
    <x v="7"/>
    <x v="3"/>
    <x v="46"/>
    <n v="29936.202111999999"/>
    <n v="28.2655508676776"/>
    <n v="846163.24358181504"/>
    <n v="2.82655508676776E-2"/>
    <n v="846.16324358181362"/>
  </r>
  <r>
    <x v="6"/>
    <x v="2"/>
    <x v="1"/>
    <x v="8"/>
    <x v="8"/>
    <x v="3"/>
    <x v="46"/>
    <n v="29936.202111999999"/>
    <n v="981.54262212656795"/>
    <n v="29383658.317523401"/>
    <n v="0.98154262212656795"/>
    <n v="29383.658317523379"/>
  </r>
  <r>
    <x v="6"/>
    <x v="2"/>
    <x v="1"/>
    <x v="9"/>
    <x v="9"/>
    <x v="3"/>
    <x v="46"/>
    <n v="29936.202111999999"/>
    <n v="1130.9817682584901"/>
    <n v="33857298.799573198"/>
    <n v="1.1309817682584902"/>
    <n v="33857.298799573306"/>
  </r>
  <r>
    <x v="6"/>
    <x v="2"/>
    <x v="1"/>
    <x v="10"/>
    <x v="10"/>
    <x v="3"/>
    <x v="46"/>
    <n v="29936.202111999999"/>
    <n v="1081.8927754341901"/>
    <n v="32387760.788910501"/>
    <n v="1.08189277543419"/>
    <n v="32387.760788910542"/>
  </r>
  <r>
    <x v="6"/>
    <x v="2"/>
    <x v="1"/>
    <x v="11"/>
    <x v="11"/>
    <x v="3"/>
    <x v="46"/>
    <n v="29936.202111999999"/>
    <n v="2.50248672206251"/>
    <n v="74914.948294259593"/>
    <n v="2.50248672206251E-3"/>
    <n v="74.914948294259659"/>
  </r>
  <r>
    <x v="6"/>
    <x v="2"/>
    <x v="1"/>
    <x v="12"/>
    <x v="12"/>
    <x v="3"/>
    <x v="46"/>
    <n v="29936.202111999999"/>
    <n v="19734.884424109499"/>
    <n v="590787488.77710295"/>
    <n v="19.734884424109499"/>
    <n v="590787.48877710267"/>
  </r>
  <r>
    <x v="6"/>
    <x v="2"/>
    <x v="1"/>
    <x v="23"/>
    <x v="23"/>
    <x v="3"/>
    <x v="46"/>
    <n v="29936.202111999999"/>
    <n v="9.0504878672099096"/>
    <n v="270937.23400499998"/>
    <n v="9.0504878672099092E-3"/>
    <n v="270.93723400499965"/>
  </r>
  <r>
    <x v="6"/>
    <x v="2"/>
    <x v="1"/>
    <x v="13"/>
    <x v="13"/>
    <x v="3"/>
    <x v="46"/>
    <n v="29936.202111999999"/>
    <n v="782.89894524136503"/>
    <n v="23437021.058017101"/>
    <n v="0.78289894524136505"/>
    <n v="23437.021058017122"/>
  </r>
  <r>
    <x v="6"/>
    <x v="2"/>
    <x v="1"/>
    <x v="34"/>
    <x v="33"/>
    <x v="3"/>
    <x v="46"/>
    <n v="29936.202111999999"/>
    <n v="21.425521647485098"/>
    <n v="641398.746394146"/>
    <n v="2.14255216474851E-2"/>
    <n v="641.39874639414518"/>
  </r>
  <r>
    <x v="6"/>
    <x v="2"/>
    <x v="1"/>
    <x v="22"/>
    <x v="22"/>
    <x v="3"/>
    <x v="46"/>
    <n v="29936.202111999999"/>
    <n v="425.37582356461201"/>
    <n v="12734136.6277887"/>
    <n v="0.42537582356461201"/>
    <n v="12734.136627788677"/>
  </r>
  <r>
    <x v="6"/>
    <x v="2"/>
    <x v="1"/>
    <x v="18"/>
    <x v="18"/>
    <x v="3"/>
    <x v="46"/>
    <n v="29936.202111999999"/>
    <n v="2.0564155860888"/>
    <n v="61561.2726114213"/>
    <n v="2.0564155860888001E-3"/>
    <n v="61.561272611421252"/>
  </r>
  <r>
    <x v="6"/>
    <x v="2"/>
    <x v="1"/>
    <x v="35"/>
    <x v="21"/>
    <x v="3"/>
    <x v="46"/>
    <n v="29936.202111999999"/>
    <n v="130.94483060181801"/>
    <n v="3919990.91441761"/>
    <n v="0.13094483060181802"/>
    <n v="3919.9909144176268"/>
  </r>
  <r>
    <x v="6"/>
    <x v="2"/>
    <x v="1"/>
    <x v="25"/>
    <x v="21"/>
    <x v="3"/>
    <x v="46"/>
    <n v="29936.202111999999"/>
    <n v="23.322999635187799"/>
    <n v="698202.03093708504"/>
    <n v="2.3322999635187799E-2"/>
    <n v="698.20203093708415"/>
  </r>
  <r>
    <x v="6"/>
    <x v="2"/>
    <x v="1"/>
    <x v="31"/>
    <x v="30"/>
    <x v="3"/>
    <x v="46"/>
    <n v="29936.202111999999"/>
    <n v="24.920298302562902"/>
    <n v="746019.08667685301"/>
    <n v="2.4920298302562902E-2"/>
    <n v="746.01908667685359"/>
  </r>
  <r>
    <x v="6"/>
    <x v="2"/>
    <x v="1"/>
    <x v="29"/>
    <x v="28"/>
    <x v="3"/>
    <x v="46"/>
    <n v="29936.202111999999"/>
    <n v="1.69705983575551"/>
    <n v="50803.526239334402"/>
    <n v="1.69705983575551E-3"/>
    <n v="50.803526239334474"/>
  </r>
  <r>
    <x v="6"/>
    <x v="2"/>
    <x v="1"/>
    <x v="0"/>
    <x v="0"/>
    <x v="3"/>
    <x v="47"/>
    <n v="29936.202111999999"/>
    <n v="4.3322030408382401"/>
    <n v="129689.705820754"/>
    <n v="4.3322030408382405E-3"/>
    <n v="129.68970582075454"/>
  </r>
  <r>
    <x v="6"/>
    <x v="2"/>
    <x v="1"/>
    <x v="24"/>
    <x v="24"/>
    <x v="3"/>
    <x v="47"/>
    <n v="29936.202111999999"/>
    <n v="1.70140393167106E-2"/>
    <n v="509.33571972656301"/>
    <n v="1.70140393167106E-5"/>
    <n v="0.50933571972656289"/>
  </r>
  <r>
    <x v="6"/>
    <x v="2"/>
    <x v="1"/>
    <x v="33"/>
    <x v="32"/>
    <x v="3"/>
    <x v="47"/>
    <n v="29936.202111999999"/>
    <n v="141.84825460292299"/>
    <n v="4246398.0190275302"/>
    <n v="0.141848254602923"/>
    <n v="4246.398019027537"/>
  </r>
  <r>
    <x v="6"/>
    <x v="2"/>
    <x v="1"/>
    <x v="1"/>
    <x v="1"/>
    <x v="3"/>
    <x v="47"/>
    <n v="29936.202111999999"/>
    <n v="2986.01177126331"/>
    <n v="89389851.893349603"/>
    <n v="2.9860117712633101"/>
    <n v="89389.851893349565"/>
  </r>
  <r>
    <x v="6"/>
    <x v="2"/>
    <x v="1"/>
    <x v="2"/>
    <x v="2"/>
    <x v="3"/>
    <x v="47"/>
    <n v="29936.202111999999"/>
    <n v="1632.0947733478499"/>
    <n v="48858719.000880197"/>
    <n v="1.6320947733478499"/>
    <n v="48858.719000880061"/>
  </r>
  <r>
    <x v="6"/>
    <x v="2"/>
    <x v="1"/>
    <x v="3"/>
    <x v="3"/>
    <x v="3"/>
    <x v="47"/>
    <n v="29936.202111999999"/>
    <n v="161.80857367637299"/>
    <n v="4843934.1650303304"/>
    <n v="0.161808573676373"/>
    <n v="4843.934165030345"/>
  </r>
  <r>
    <x v="6"/>
    <x v="2"/>
    <x v="1"/>
    <x v="4"/>
    <x v="4"/>
    <x v="3"/>
    <x v="47"/>
    <n v="29936.202111999999"/>
    <n v="1526.2493724301"/>
    <n v="45690109.686380699"/>
    <n v="1.5262493724301001"/>
    <n v="45690.109686380638"/>
  </r>
  <r>
    <x v="6"/>
    <x v="2"/>
    <x v="1"/>
    <x v="26"/>
    <x v="25"/>
    <x v="3"/>
    <x v="47"/>
    <n v="29936.202111999999"/>
    <n v="5.7857817757966199"/>
    <n v="173204.33261617401"/>
    <n v="5.7857817757966199E-3"/>
    <n v="173.20433261617387"/>
  </r>
  <r>
    <x v="6"/>
    <x v="2"/>
    <x v="1"/>
    <x v="5"/>
    <x v="5"/>
    <x v="3"/>
    <x v="47"/>
    <n v="29936.202111999999"/>
    <n v="342.96333809950102"/>
    <n v="10267019.8063528"/>
    <n v="0.34296333809950103"/>
    <n v="10267.019806352851"/>
  </r>
  <r>
    <x v="6"/>
    <x v="2"/>
    <x v="1"/>
    <x v="6"/>
    <x v="6"/>
    <x v="3"/>
    <x v="47"/>
    <n v="29936.202111999999"/>
    <n v="0.172478824275243"/>
    <n v="5163.3609435438102"/>
    <n v="1.72478824275243E-4"/>
    <n v="5.1633609435438066"/>
  </r>
  <r>
    <x v="6"/>
    <x v="2"/>
    <x v="1"/>
    <x v="20"/>
    <x v="20"/>
    <x v="3"/>
    <x v="47"/>
    <n v="29936.202111999999"/>
    <n v="0.57758689108806904"/>
    <n v="17290.757908854201"/>
    <n v="5.7758689108806905E-4"/>
    <n v="17.290757908854165"/>
  </r>
  <r>
    <x v="6"/>
    <x v="2"/>
    <x v="1"/>
    <x v="7"/>
    <x v="7"/>
    <x v="3"/>
    <x v="47"/>
    <n v="29936.202111999999"/>
    <n v="11.3861056012259"/>
    <n v="340856.75854687497"/>
    <n v="1.1386105601225899E-2"/>
    <n v="340.85675854687378"/>
  </r>
  <r>
    <x v="6"/>
    <x v="2"/>
    <x v="1"/>
    <x v="8"/>
    <x v="8"/>
    <x v="3"/>
    <x v="47"/>
    <n v="29936.202111999999"/>
    <n v="1194.2566391267201"/>
    <n v="35751508.122495301"/>
    <n v="1.19425663912672"/>
    <n v="35751.508122495332"/>
  </r>
  <r>
    <x v="6"/>
    <x v="2"/>
    <x v="1"/>
    <x v="9"/>
    <x v="9"/>
    <x v="3"/>
    <x v="47"/>
    <n v="29936.202111999999"/>
    <n v="18.1423605945551"/>
    <n v="543113.37354738696"/>
    <n v="1.8142360594555099E-2"/>
    <n v="543.11337354738589"/>
  </r>
  <r>
    <x v="6"/>
    <x v="2"/>
    <x v="1"/>
    <x v="10"/>
    <x v="10"/>
    <x v="3"/>
    <x v="47"/>
    <n v="29936.202111999999"/>
    <n v="1211.84763280067"/>
    <n v="36278115.6644696"/>
    <n v="1.21184763280067"/>
    <n v="36278.115664469617"/>
  </r>
  <r>
    <x v="6"/>
    <x v="2"/>
    <x v="1"/>
    <x v="11"/>
    <x v="11"/>
    <x v="3"/>
    <x v="47"/>
    <n v="29936.202111999999"/>
    <n v="5.8023928021356896"/>
    <n v="173701.603657948"/>
    <n v="5.8023928021356894E-3"/>
    <n v="173.70160365794803"/>
  </r>
  <r>
    <x v="6"/>
    <x v="2"/>
    <x v="1"/>
    <x v="12"/>
    <x v="12"/>
    <x v="3"/>
    <x v="47"/>
    <n v="29936.202111999999"/>
    <n v="14237.3047295371"/>
    <n v="426210831.91355503"/>
    <n v="14.237304729537099"/>
    <n v="426210.83191355609"/>
  </r>
  <r>
    <x v="6"/>
    <x v="2"/>
    <x v="1"/>
    <x v="13"/>
    <x v="13"/>
    <x v="3"/>
    <x v="47"/>
    <n v="29936.202111999999"/>
    <n v="368.73581658472602"/>
    <n v="11038549.931213699"/>
    <n v="0.36873581658472604"/>
    <n v="11038.54993121372"/>
  </r>
  <r>
    <x v="6"/>
    <x v="2"/>
    <x v="1"/>
    <x v="34"/>
    <x v="33"/>
    <x v="3"/>
    <x v="47"/>
    <n v="29936.202111999999"/>
    <n v="6.0426166484631603"/>
    <n v="180892.99327372899"/>
    <n v="6.0426166484631606E-3"/>
    <n v="180.89299327372922"/>
  </r>
  <r>
    <x v="6"/>
    <x v="2"/>
    <x v="1"/>
    <x v="22"/>
    <x v="22"/>
    <x v="3"/>
    <x v="47"/>
    <n v="29936.202111999999"/>
    <n v="323.495564337639"/>
    <n v="9684228.5963470507"/>
    <n v="0.32349556433763899"/>
    <n v="9684.2285963470604"/>
  </r>
  <r>
    <x v="6"/>
    <x v="2"/>
    <x v="1"/>
    <x v="18"/>
    <x v="18"/>
    <x v="3"/>
    <x v="47"/>
    <n v="29936.202111999999"/>
    <n v="3.5597782776278"/>
    <n v="106566.24199297299"/>
    <n v="3.5597782776278001E-3"/>
    <n v="106.56624199297306"/>
  </r>
  <r>
    <x v="6"/>
    <x v="2"/>
    <x v="1"/>
    <x v="35"/>
    <x v="21"/>
    <x v="3"/>
    <x v="47"/>
    <n v="29936.202111999999"/>
    <n v="80.4605992793647"/>
    <n v="2408684.7620796999"/>
    <n v="8.0460599279364706E-2"/>
    <n v="2408.6847620797034"/>
  </r>
  <r>
    <x v="6"/>
    <x v="2"/>
    <x v="1"/>
    <x v="25"/>
    <x v="21"/>
    <x v="3"/>
    <x v="47"/>
    <n v="29936.202111999999"/>
    <n v="28.222681031386401"/>
    <n v="844879.88349809195"/>
    <n v="2.82226810313864E-2"/>
    <n v="844.87988349809189"/>
  </r>
  <r>
    <x v="6"/>
    <x v="2"/>
    <x v="1"/>
    <x v="21"/>
    <x v="21"/>
    <x v="3"/>
    <x v="47"/>
    <n v="29936.202111999999"/>
    <n v="43.665695167774899"/>
    <n v="1307185.07590349"/>
    <n v="4.3665695167774903E-2"/>
    <n v="1307.1850759034912"/>
  </r>
  <r>
    <x v="6"/>
    <x v="2"/>
    <x v="1"/>
    <x v="31"/>
    <x v="30"/>
    <x v="3"/>
    <x v="47"/>
    <n v="29936.202111999999"/>
    <n v="669.01793749412104"/>
    <n v="20027856.193377402"/>
    <n v="0.66901793749412108"/>
    <n v="20027.856193377393"/>
  </r>
  <r>
    <x v="6"/>
    <x v="2"/>
    <x v="1"/>
    <x v="28"/>
    <x v="27"/>
    <x v="3"/>
    <x v="47"/>
    <n v="29936.202111999999"/>
    <n v="604.197397899527"/>
    <n v="18087375.419064701"/>
    <n v="0.60419739789952698"/>
    <n v="18087.375419064723"/>
  </r>
  <r>
    <x v="6"/>
    <x v="2"/>
    <x v="1"/>
    <x v="29"/>
    <x v="28"/>
    <x v="3"/>
    <x v="47"/>
    <n v="29936.202111999999"/>
    <n v="3.0724141789585602"/>
    <n v="91976.411833078004"/>
    <n v="3.0724141789585601E-3"/>
    <n v="91.976411833077989"/>
  </r>
  <r>
    <x v="6"/>
    <x v="2"/>
    <x v="1"/>
    <x v="0"/>
    <x v="0"/>
    <x v="3"/>
    <x v="48"/>
    <n v="29936.202111999999"/>
    <n v="7.7131735545907203"/>
    <n v="230903.12245516101"/>
    <n v="7.71317355459072E-3"/>
    <n v="230.90312245516125"/>
  </r>
  <r>
    <x v="6"/>
    <x v="2"/>
    <x v="1"/>
    <x v="24"/>
    <x v="24"/>
    <x v="3"/>
    <x v="48"/>
    <n v="29936.202111999999"/>
    <n v="0.55006179653059695"/>
    <n v="16466.7611150298"/>
    <n v="5.5006179653059692E-4"/>
    <n v="16.466761115029769"/>
  </r>
  <r>
    <x v="6"/>
    <x v="2"/>
    <x v="1"/>
    <x v="33"/>
    <x v="32"/>
    <x v="3"/>
    <x v="48"/>
    <n v="29936.202111999999"/>
    <n v="1159.02572322934"/>
    <n v="34696828.303600498"/>
    <n v="1.1590257232293399"/>
    <n v="34696.828303600494"/>
  </r>
  <r>
    <x v="6"/>
    <x v="2"/>
    <x v="1"/>
    <x v="1"/>
    <x v="1"/>
    <x v="3"/>
    <x v="48"/>
    <n v="29936.202111999999"/>
    <n v="6290.5818285654505"/>
    <n v="188316129.02201"/>
    <n v="6.2905818285654505"/>
    <n v="188316.12902200985"/>
  </r>
  <r>
    <x v="6"/>
    <x v="2"/>
    <x v="1"/>
    <x v="2"/>
    <x v="2"/>
    <x v="3"/>
    <x v="48"/>
    <n v="29936.202111999999"/>
    <n v="600.86211435513405"/>
    <n v="17987529.696779002"/>
    <n v="0.60086211435513404"/>
    <n v="17987.529696778947"/>
  </r>
  <r>
    <x v="6"/>
    <x v="2"/>
    <x v="1"/>
    <x v="3"/>
    <x v="3"/>
    <x v="3"/>
    <x v="48"/>
    <n v="29936.202111999999"/>
    <n v="832.31766465848"/>
    <n v="24916429.830604099"/>
    <n v="0.83231766465848001"/>
    <n v="24916.429830604095"/>
  </r>
  <r>
    <x v="6"/>
    <x v="2"/>
    <x v="1"/>
    <x v="4"/>
    <x v="4"/>
    <x v="3"/>
    <x v="48"/>
    <n v="29936.202111999999"/>
    <n v="1432.49200349526"/>
    <n v="42883370.140458003"/>
    <n v="1.43249200349526"/>
    <n v="42883.370140457911"/>
  </r>
  <r>
    <x v="6"/>
    <x v="2"/>
    <x v="1"/>
    <x v="26"/>
    <x v="25"/>
    <x v="3"/>
    <x v="48"/>
    <n v="29936.202111999999"/>
    <n v="26.725527164628801"/>
    <n v="800060.78275007498"/>
    <n v="2.6725527164628803E-2"/>
    <n v="800.06078275007405"/>
  </r>
  <r>
    <x v="6"/>
    <x v="2"/>
    <x v="1"/>
    <x v="5"/>
    <x v="5"/>
    <x v="3"/>
    <x v="48"/>
    <n v="29936.202111999999"/>
    <n v="278.34647529692103"/>
    <n v="8332636.3416514397"/>
    <n v="0.27834647529692103"/>
    <n v="8332.6363416514432"/>
  </r>
  <r>
    <x v="6"/>
    <x v="2"/>
    <x v="1"/>
    <x v="20"/>
    <x v="20"/>
    <x v="3"/>
    <x v="48"/>
    <n v="29936.202111999999"/>
    <n v="6.1052163296287798"/>
    <n v="182766.98998124999"/>
    <n v="6.1052163296287801E-3"/>
    <n v="182.76698998124996"/>
  </r>
  <r>
    <x v="6"/>
    <x v="2"/>
    <x v="1"/>
    <x v="7"/>
    <x v="7"/>
    <x v="3"/>
    <x v="48"/>
    <n v="29936.202111999999"/>
    <n v="9.6709993289249702E-2"/>
    <n v="2895.1299053571402"/>
    <n v="9.6709993289249705E-5"/>
    <n v="2.8951299053571429"/>
  </r>
  <r>
    <x v="6"/>
    <x v="2"/>
    <x v="1"/>
    <x v="8"/>
    <x v="8"/>
    <x v="3"/>
    <x v="48"/>
    <n v="29936.202111999999"/>
    <n v="1366.4737006180301"/>
    <n v="40907032.882433899"/>
    <n v="1.3664737006180301"/>
    <n v="40907.032882433923"/>
  </r>
  <r>
    <x v="6"/>
    <x v="2"/>
    <x v="1"/>
    <x v="9"/>
    <x v="9"/>
    <x v="3"/>
    <x v="48"/>
    <n v="29936.202111999999"/>
    <n v="586.301081645115"/>
    <n v="17551627.6786124"/>
    <n v="0.58630108164511496"/>
    <n v="17551.627678612374"/>
  </r>
  <r>
    <x v="6"/>
    <x v="2"/>
    <x v="1"/>
    <x v="10"/>
    <x v="10"/>
    <x v="3"/>
    <x v="48"/>
    <n v="29936.202111999999"/>
    <n v="803.91104062684303"/>
    <n v="24066043.3922734"/>
    <n v="0.80391104062684304"/>
    <n v="24066.043392273416"/>
  </r>
  <r>
    <x v="6"/>
    <x v="2"/>
    <x v="1"/>
    <x v="11"/>
    <x v="11"/>
    <x v="3"/>
    <x v="48"/>
    <n v="29936.202111999999"/>
    <n v="11.769854389564999"/>
    <n v="352344.739834829"/>
    <n v="1.1769854389565E-2"/>
    <n v="352.3447398348282"/>
  </r>
  <r>
    <x v="6"/>
    <x v="2"/>
    <x v="1"/>
    <x v="12"/>
    <x v="12"/>
    <x v="3"/>
    <x v="48"/>
    <n v="29936.202111999999"/>
    <n v="33406.660828881701"/>
    <n v="1000068550.46044"/>
    <n v="33.406660828881698"/>
    <n v="1000068.5504604359"/>
  </r>
  <r>
    <x v="6"/>
    <x v="2"/>
    <x v="1"/>
    <x v="13"/>
    <x v="13"/>
    <x v="3"/>
    <x v="48"/>
    <n v="29936.202111999999"/>
    <n v="494.92856964266298"/>
    <n v="14816281.6918258"/>
    <n v="0.49492856964266296"/>
    <n v="14816.281691825825"/>
  </r>
  <r>
    <x v="6"/>
    <x v="2"/>
    <x v="1"/>
    <x v="16"/>
    <x v="16"/>
    <x v="3"/>
    <x v="48"/>
    <n v="29936.202111999999"/>
    <n v="10.9725116396905"/>
    <n v="328475.32612204802"/>
    <n v="1.0972511639690501E-2"/>
    <n v="328.47532612204736"/>
  </r>
  <r>
    <x v="6"/>
    <x v="2"/>
    <x v="1"/>
    <x v="34"/>
    <x v="33"/>
    <x v="3"/>
    <x v="48"/>
    <n v="29936.202111999999"/>
    <n v="3.8635690729618402"/>
    <n v="115660.584641858"/>
    <n v="3.86356907296184E-3"/>
    <n v="115.66058464185811"/>
  </r>
  <r>
    <x v="6"/>
    <x v="2"/>
    <x v="1"/>
    <x v="22"/>
    <x v="22"/>
    <x v="3"/>
    <x v="48"/>
    <n v="29936.202111999999"/>
    <n v="309.786550613614"/>
    <n v="9273832.7907484695"/>
    <n v="0.30978655061361399"/>
    <n v="9273.8327907484654"/>
  </r>
  <r>
    <x v="6"/>
    <x v="2"/>
    <x v="1"/>
    <x v="17"/>
    <x v="17"/>
    <x v="3"/>
    <x v="48"/>
    <n v="29936.202111999999"/>
    <n v="0.22748658595614399"/>
    <n v="6810.0844149519799"/>
    <n v="2.2748658595614398E-4"/>
    <n v="6.8100844149519864"/>
  </r>
  <r>
    <x v="6"/>
    <x v="2"/>
    <x v="1"/>
    <x v="18"/>
    <x v="18"/>
    <x v="3"/>
    <x v="48"/>
    <n v="29936.202111999999"/>
    <n v="4.1794826024705003"/>
    <n v="125117.835911145"/>
    <n v="4.1794826024705006E-3"/>
    <n v="125.11783591114465"/>
  </r>
  <r>
    <x v="6"/>
    <x v="2"/>
    <x v="1"/>
    <x v="35"/>
    <x v="21"/>
    <x v="3"/>
    <x v="48"/>
    <n v="29936.202111999999"/>
    <n v="70.186477408975605"/>
    <n v="2101116.5732444199"/>
    <n v="7.0186477408975601E-2"/>
    <n v="2101.1165732444156"/>
  </r>
  <r>
    <x v="6"/>
    <x v="2"/>
    <x v="1"/>
    <x v="25"/>
    <x v="21"/>
    <x v="3"/>
    <x v="48"/>
    <n v="29936.202111999999"/>
    <n v="93.053046258747699"/>
    <n v="2785654.7999391598"/>
    <n v="9.3053046258747704E-2"/>
    <n v="2785.6547999391564"/>
  </r>
  <r>
    <x v="6"/>
    <x v="2"/>
    <x v="1"/>
    <x v="31"/>
    <x v="30"/>
    <x v="3"/>
    <x v="48"/>
    <n v="29936.202111999999"/>
    <n v="6133.0557733824198"/>
    <n v="183600397.196145"/>
    <n v="6.13305577338242"/>
    <n v="183600.39719614459"/>
  </r>
  <r>
    <x v="6"/>
    <x v="2"/>
    <x v="1"/>
    <x v="28"/>
    <x v="27"/>
    <x v="3"/>
    <x v="48"/>
    <n v="29936.202111999999"/>
    <n v="6258.8535038485097"/>
    <n v="187366303.48060799"/>
    <n v="6.2588535038485098"/>
    <n v="187366.30348060836"/>
  </r>
  <r>
    <x v="6"/>
    <x v="2"/>
    <x v="1"/>
    <x v="32"/>
    <x v="31"/>
    <x v="3"/>
    <x v="48"/>
    <n v="29936.202111999999"/>
    <n v="4.7972179018264498"/>
    <n v="143610.48468438099"/>
    <n v="4.7972179018264498E-3"/>
    <n v="143.61048468438116"/>
  </r>
  <r>
    <x v="6"/>
    <x v="2"/>
    <x v="1"/>
    <x v="29"/>
    <x v="28"/>
    <x v="3"/>
    <x v="48"/>
    <n v="29936.202111999999"/>
    <n v="57.929538922580797"/>
    <n v="1734190.3854413501"/>
    <n v="5.7929538922580799E-2"/>
    <n v="1734.1903854413495"/>
  </r>
  <r>
    <x v="6"/>
    <x v="2"/>
    <x v="1"/>
    <x v="0"/>
    <x v="0"/>
    <x v="3"/>
    <x v="49"/>
    <n v="29936.202111999999"/>
    <n v="2.8236618857334999"/>
    <n v="84529.712907269102"/>
    <n v="2.8236618857334999E-3"/>
    <n v="84.529712907269101"/>
  </r>
  <r>
    <x v="6"/>
    <x v="2"/>
    <x v="1"/>
    <x v="24"/>
    <x v="24"/>
    <x v="3"/>
    <x v="49"/>
    <n v="29936.202111999999"/>
    <n v="110.556965044162"/>
    <n v="3309655.6504513598"/>
    <n v="0.110556965044162"/>
    <n v="3309.6556504513524"/>
  </r>
  <r>
    <x v="6"/>
    <x v="2"/>
    <x v="1"/>
    <x v="33"/>
    <x v="32"/>
    <x v="3"/>
    <x v="49"/>
    <n v="29936.202111999999"/>
    <n v="1154.15893864851"/>
    <n v="34551135.256753303"/>
    <n v="1.15415893864851"/>
    <n v="34551.135256753201"/>
  </r>
  <r>
    <x v="6"/>
    <x v="2"/>
    <x v="1"/>
    <x v="1"/>
    <x v="1"/>
    <x v="3"/>
    <x v="49"/>
    <n v="29936.202111999999"/>
    <n v="2466.6500797541498"/>
    <n v="73842135.327101007"/>
    <n v="2.46665007975415"/>
    <n v="73842.135327101147"/>
  </r>
  <r>
    <x v="6"/>
    <x v="2"/>
    <x v="1"/>
    <x v="2"/>
    <x v="2"/>
    <x v="3"/>
    <x v="49"/>
    <n v="29936.202111999999"/>
    <n v="435.24674102154199"/>
    <n v="13029634.4078102"/>
    <n v="0.43524674102154198"/>
    <n v="13029.634407810201"/>
  </r>
  <r>
    <x v="6"/>
    <x v="2"/>
    <x v="1"/>
    <x v="3"/>
    <x v="3"/>
    <x v="3"/>
    <x v="49"/>
    <n v="29936.202111999999"/>
    <n v="312.74982087396899"/>
    <n v="9362541.8481749203"/>
    <n v="0.31274982087396896"/>
    <n v="9362.5418481749311"/>
  </r>
  <r>
    <x v="6"/>
    <x v="2"/>
    <x v="1"/>
    <x v="4"/>
    <x v="4"/>
    <x v="3"/>
    <x v="49"/>
    <n v="29936.202111999999"/>
    <n v="4268.7564150755998"/>
    <n v="127790354.80859999"/>
    <n v="4.2687564150755994"/>
    <n v="127790.3548085997"/>
  </r>
  <r>
    <x v="6"/>
    <x v="2"/>
    <x v="1"/>
    <x v="26"/>
    <x v="25"/>
    <x v="3"/>
    <x v="49"/>
    <n v="29936.202111999999"/>
    <n v="62.827914251619099"/>
    <n v="1880829.1393118801"/>
    <n v="6.2827914251619099E-2"/>
    <n v="1880.8291393118745"/>
  </r>
  <r>
    <x v="6"/>
    <x v="2"/>
    <x v="1"/>
    <x v="5"/>
    <x v="5"/>
    <x v="3"/>
    <x v="49"/>
    <n v="29936.202111999999"/>
    <n v="479.47766446345997"/>
    <n v="14353740.2715679"/>
    <n v="0.47947766446345996"/>
    <n v="14353.740271567856"/>
  </r>
  <r>
    <x v="6"/>
    <x v="2"/>
    <x v="1"/>
    <x v="20"/>
    <x v="20"/>
    <x v="3"/>
    <x v="49"/>
    <n v="29936.202111999999"/>
    <n v="2.8549913362755301"/>
    <n v="85467.597670753195"/>
    <n v="2.8549913362755303E-3"/>
    <n v="85.467597670753236"/>
  </r>
  <r>
    <x v="6"/>
    <x v="2"/>
    <x v="1"/>
    <x v="7"/>
    <x v="7"/>
    <x v="3"/>
    <x v="49"/>
    <n v="29936.202111999999"/>
    <n v="64.725214215338497"/>
    <n v="1937627.0944928699"/>
    <n v="6.47252142153385E-2"/>
    <n v="1937.6270944928688"/>
  </r>
  <r>
    <x v="6"/>
    <x v="2"/>
    <x v="1"/>
    <x v="8"/>
    <x v="8"/>
    <x v="3"/>
    <x v="49"/>
    <n v="29936.202111999999"/>
    <n v="691.70488280741904"/>
    <n v="20707017.173580199"/>
    <n v="0.69170488280741904"/>
    <n v="20707.01717358017"/>
  </r>
  <r>
    <x v="6"/>
    <x v="2"/>
    <x v="1"/>
    <x v="9"/>
    <x v="9"/>
    <x v="3"/>
    <x v="49"/>
    <n v="29936.202111999999"/>
    <n v="373.55256661128402"/>
    <n v="11182745.133531701"/>
    <n v="0.373552566611284"/>
    <n v="11182.74513353174"/>
  </r>
  <r>
    <x v="6"/>
    <x v="2"/>
    <x v="1"/>
    <x v="10"/>
    <x v="10"/>
    <x v="3"/>
    <x v="49"/>
    <n v="29936.202111999999"/>
    <n v="2083.4538008968698"/>
    <n v="62370694.074663296"/>
    <n v="2.0834538008968697"/>
    <n v="62370.694074663297"/>
  </r>
  <r>
    <x v="6"/>
    <x v="2"/>
    <x v="1"/>
    <x v="11"/>
    <x v="11"/>
    <x v="3"/>
    <x v="49"/>
    <n v="29936.202111999999"/>
    <n v="20.683184592648502"/>
    <n v="619175.99428532796"/>
    <n v="2.06831845926485E-2"/>
    <n v="619.17599428532992"/>
  </r>
  <r>
    <x v="6"/>
    <x v="2"/>
    <x v="1"/>
    <x v="12"/>
    <x v="12"/>
    <x v="3"/>
    <x v="49"/>
    <n v="29936.202111999999"/>
    <n v="33227.3526715767"/>
    <n v="994700745.22302401"/>
    <n v="33.227352671576703"/>
    <n v="994700.74522302335"/>
  </r>
  <r>
    <x v="6"/>
    <x v="2"/>
    <x v="1"/>
    <x v="13"/>
    <x v="13"/>
    <x v="3"/>
    <x v="49"/>
    <n v="29936.202111999999"/>
    <n v="469.774227525372"/>
    <n v="14063256.2222082"/>
    <n v="0.46977422752537201"/>
    <n v="14063.256222208211"/>
  </r>
  <r>
    <x v="6"/>
    <x v="2"/>
    <x v="1"/>
    <x v="34"/>
    <x v="33"/>
    <x v="3"/>
    <x v="49"/>
    <n v="29936.202111999999"/>
    <n v="2.5417453433919701"/>
    <n v="76090.202317016796"/>
    <n v="2.54174534339197E-3"/>
    <n v="76.09020231701686"/>
  </r>
  <r>
    <x v="6"/>
    <x v="2"/>
    <x v="1"/>
    <x v="22"/>
    <x v="22"/>
    <x v="3"/>
    <x v="49"/>
    <n v="29936.202111999999"/>
    <n v="216.18192572788499"/>
    <n v="6471665.8215513304"/>
    <n v="0.216181925727885"/>
    <n v="6471.665821551338"/>
  </r>
  <r>
    <x v="6"/>
    <x v="2"/>
    <x v="1"/>
    <x v="18"/>
    <x v="18"/>
    <x v="3"/>
    <x v="49"/>
    <n v="29936.202111999999"/>
    <n v="12.871063119667101"/>
    <n v="385310.74694666301"/>
    <n v="1.2871063119667101E-2"/>
    <n v="385.31074694666358"/>
  </r>
  <r>
    <x v="6"/>
    <x v="2"/>
    <x v="1"/>
    <x v="35"/>
    <x v="21"/>
    <x v="3"/>
    <x v="49"/>
    <n v="29936.202111999999"/>
    <n v="34.439503088942601"/>
    <n v="1030987.92510743"/>
    <n v="3.44395030889426E-2"/>
    <n v="1030.987925107434"/>
  </r>
  <r>
    <x v="6"/>
    <x v="2"/>
    <x v="1"/>
    <x v="25"/>
    <x v="21"/>
    <x v="3"/>
    <x v="49"/>
    <n v="29936.202111999999"/>
    <n v="18.5757965922725"/>
    <n v="556088.80117767095"/>
    <n v="1.85757965922725E-2"/>
    <n v="556.08880117767046"/>
  </r>
  <r>
    <x v="6"/>
    <x v="2"/>
    <x v="1"/>
    <x v="21"/>
    <x v="21"/>
    <x v="3"/>
    <x v="49"/>
    <n v="29936.202111999999"/>
    <n v="68.403165762059004"/>
    <n v="2047730.9953536401"/>
    <n v="6.8403165762059001E-2"/>
    <n v="2047.7309953536367"/>
  </r>
  <r>
    <x v="6"/>
    <x v="2"/>
    <x v="1"/>
    <x v="31"/>
    <x v="30"/>
    <x v="3"/>
    <x v="49"/>
    <n v="29936.202111999999"/>
    <n v="24.574336996041701"/>
    <n v="735662.31908190402"/>
    <n v="2.4574336996041703E-2"/>
    <n v="735.66231908190332"/>
  </r>
  <r>
    <x v="6"/>
    <x v="2"/>
    <x v="1"/>
    <x v="28"/>
    <x v="27"/>
    <x v="3"/>
    <x v="49"/>
    <n v="29936.202111999999"/>
    <n v="87.0976244024869"/>
    <n v="2607372.0875879098"/>
    <n v="8.7097624402486903E-2"/>
    <n v="2607.3720875879112"/>
  </r>
  <r>
    <x v="6"/>
    <x v="2"/>
    <x v="1"/>
    <x v="32"/>
    <x v="31"/>
    <x v="3"/>
    <x v="49"/>
    <n v="29936.202111999999"/>
    <n v="13.937787303993501"/>
    <n v="417244.41772641701"/>
    <n v="1.3937787303993501E-2"/>
    <n v="417.244417726417"/>
  </r>
  <r>
    <x v="6"/>
    <x v="2"/>
    <x v="1"/>
    <x v="29"/>
    <x v="28"/>
    <x v="3"/>
    <x v="49"/>
    <n v="29936.202111999999"/>
    <n v="128.80668240247601"/>
    <n v="3855982.8777767201"/>
    <n v="0.128806682402476"/>
    <n v="3855.9828777767152"/>
  </r>
  <r>
    <x v="6"/>
    <x v="2"/>
    <x v="1"/>
    <x v="0"/>
    <x v="0"/>
    <x v="3"/>
    <x v="50"/>
    <n v="29936.202111999999"/>
    <n v="20.616692839948701"/>
    <n v="617185.483737726"/>
    <n v="2.06166928399487E-2"/>
    <n v="617.18548373772751"/>
  </r>
  <r>
    <x v="6"/>
    <x v="2"/>
    <x v="1"/>
    <x v="24"/>
    <x v="24"/>
    <x v="3"/>
    <x v="50"/>
    <n v="29936.202111999999"/>
    <n v="0.248967812950111"/>
    <n v="7453.1507678571397"/>
    <n v="2.4896781295011099E-4"/>
    <n v="7.4531507678571334"/>
  </r>
  <r>
    <x v="6"/>
    <x v="2"/>
    <x v="1"/>
    <x v="33"/>
    <x v="32"/>
    <x v="3"/>
    <x v="50"/>
    <n v="29936.202111999999"/>
    <n v="2207.2922999040602"/>
    <n v="66077948.410189196"/>
    <n v="2.2072922999040601"/>
    <n v="66077.948410189259"/>
  </r>
  <r>
    <x v="6"/>
    <x v="2"/>
    <x v="1"/>
    <x v="1"/>
    <x v="1"/>
    <x v="3"/>
    <x v="50"/>
    <n v="29936.202111999999"/>
    <n v="4956.6316563770797"/>
    <n v="148382727.06004199"/>
    <n v="4.9566316563770796"/>
    <n v="148382.72706004159"/>
  </r>
  <r>
    <x v="6"/>
    <x v="2"/>
    <x v="1"/>
    <x v="2"/>
    <x v="2"/>
    <x v="3"/>
    <x v="50"/>
    <n v="29936.202111999999"/>
    <n v="1228.4321130304099"/>
    <n v="36774592.016549699"/>
    <n v="1.2284321130304099"/>
    <n v="36774.592016549577"/>
  </r>
  <r>
    <x v="6"/>
    <x v="2"/>
    <x v="1"/>
    <x v="3"/>
    <x v="3"/>
    <x v="3"/>
    <x v="50"/>
    <n v="29936.202111999999"/>
    <n v="24.721601590328302"/>
    <n v="740070.861740408"/>
    <n v="2.4721601590328303E-2"/>
    <n v="740.07086174040865"/>
  </r>
  <r>
    <x v="6"/>
    <x v="2"/>
    <x v="1"/>
    <x v="4"/>
    <x v="4"/>
    <x v="3"/>
    <x v="50"/>
    <n v="29936.202111999999"/>
    <n v="942.99081316201796"/>
    <n v="28229563.572577398"/>
    <n v="0.94299081316201794"/>
    <n v="28229.563572577397"/>
  </r>
  <r>
    <x v="6"/>
    <x v="2"/>
    <x v="1"/>
    <x v="26"/>
    <x v="25"/>
    <x v="3"/>
    <x v="50"/>
    <n v="29936.202111999999"/>
    <n v="0.98754033855493994"/>
    <n v="29563.207168733599"/>
    <n v="9.8754033855494002E-4"/>
    <n v="29.563207168733591"/>
  </r>
  <r>
    <x v="6"/>
    <x v="2"/>
    <x v="1"/>
    <x v="5"/>
    <x v="5"/>
    <x v="3"/>
    <x v="50"/>
    <n v="29936.202111999999"/>
    <n v="1015.0292753031"/>
    <n v="30386121.535070602"/>
    <n v="1.0150292753031001"/>
    <n v="30386.121535070492"/>
  </r>
  <r>
    <x v="6"/>
    <x v="2"/>
    <x v="1"/>
    <x v="6"/>
    <x v="6"/>
    <x v="3"/>
    <x v="50"/>
    <n v="29936.202111999999"/>
    <n v="7.0196736414917194E-2"/>
    <n v="2101.42368891975"/>
    <n v="7.0196736414917195E-5"/>
    <n v="2.1014236889197515"/>
  </r>
  <r>
    <x v="6"/>
    <x v="2"/>
    <x v="1"/>
    <x v="20"/>
    <x v="20"/>
    <x v="3"/>
    <x v="50"/>
    <n v="29936.202111999999"/>
    <n v="0.362135000654707"/>
    <n v="10840.9465714286"/>
    <n v="3.62135000654707E-4"/>
    <n v="10.84094657142856"/>
  </r>
  <r>
    <x v="6"/>
    <x v="2"/>
    <x v="1"/>
    <x v="7"/>
    <x v="7"/>
    <x v="3"/>
    <x v="50"/>
    <n v="29936.202111999999"/>
    <n v="4.1782881482966703"/>
    <n v="125082.078489583"/>
    <n v="4.1782881482966706E-3"/>
    <n v="125.08207848958335"/>
  </r>
  <r>
    <x v="6"/>
    <x v="2"/>
    <x v="1"/>
    <x v="8"/>
    <x v="8"/>
    <x v="3"/>
    <x v="50"/>
    <n v="29936.202111999999"/>
    <n v="1450.67789493039"/>
    <n v="43427786.662046798"/>
    <n v="1.45067789493039"/>
    <n v="43427.786662046856"/>
  </r>
  <r>
    <x v="6"/>
    <x v="2"/>
    <x v="1"/>
    <x v="9"/>
    <x v="9"/>
    <x v="3"/>
    <x v="50"/>
    <n v="29936.202111999999"/>
    <n v="1.6629333958422099"/>
    <n v="49781.910236727002"/>
    <n v="1.6629333958422098E-3"/>
    <n v="49.781910236726894"/>
  </r>
  <r>
    <x v="6"/>
    <x v="2"/>
    <x v="1"/>
    <x v="10"/>
    <x v="10"/>
    <x v="3"/>
    <x v="50"/>
    <n v="29936.202111999999"/>
    <n v="1540.4597343097"/>
    <n v="46115513.951692902"/>
    <n v="1.5404597343097"/>
    <n v="46115.513951692999"/>
  </r>
  <r>
    <x v="6"/>
    <x v="2"/>
    <x v="1"/>
    <x v="11"/>
    <x v="11"/>
    <x v="3"/>
    <x v="50"/>
    <n v="29936.202111999999"/>
    <n v="364.66188672666999"/>
    <n v="10916591.9435928"/>
    <n v="0.36466188672666999"/>
    <n v="10916.591943592843"/>
  </r>
  <r>
    <x v="6"/>
    <x v="2"/>
    <x v="1"/>
    <x v="12"/>
    <x v="12"/>
    <x v="3"/>
    <x v="50"/>
    <n v="29936.202111999999"/>
    <n v="43051.830791674998"/>
    <n v="1288808307.8712101"/>
    <n v="43.051830791674995"/>
    <n v="1288808.3078712076"/>
  </r>
  <r>
    <x v="6"/>
    <x v="2"/>
    <x v="1"/>
    <x v="23"/>
    <x v="23"/>
    <x v="3"/>
    <x v="50"/>
    <n v="29936.202111999999"/>
    <n v="10.019866856226599"/>
    <n v="299956.759343329"/>
    <n v="1.0019866856226599E-2"/>
    <n v="299.95675934332951"/>
  </r>
  <r>
    <x v="6"/>
    <x v="2"/>
    <x v="1"/>
    <x v="13"/>
    <x v="13"/>
    <x v="3"/>
    <x v="50"/>
    <n v="29936.202111999999"/>
    <n v="260.72837304488598"/>
    <n v="7805217.2718046401"/>
    <n v="0.260728373044886"/>
    <n v="7805.2172718046395"/>
  </r>
  <r>
    <x v="6"/>
    <x v="2"/>
    <x v="1"/>
    <x v="34"/>
    <x v="33"/>
    <x v="3"/>
    <x v="50"/>
    <n v="29936.202111999999"/>
    <n v="5.9042737853021698"/>
    <n v="176751.53336138901"/>
    <n v="5.9042737853021695E-3"/>
    <n v="176.75153336138902"/>
  </r>
  <r>
    <x v="6"/>
    <x v="2"/>
    <x v="1"/>
    <x v="22"/>
    <x v="22"/>
    <x v="3"/>
    <x v="50"/>
    <n v="29936.202111999999"/>
    <n v="126.38770988429999"/>
    <n v="3783568.0275692302"/>
    <n v="0.12638770988429998"/>
    <n v="3783.5680275692243"/>
  </r>
  <r>
    <x v="6"/>
    <x v="2"/>
    <x v="1"/>
    <x v="17"/>
    <x v="17"/>
    <x v="3"/>
    <x v="50"/>
    <n v="29936.202111999999"/>
    <n v="2.70478163383145E-2"/>
    <n v="809.70889659203704"/>
    <n v="2.7047816338314499E-5"/>
    <n v="0.8097088965920386"/>
  </r>
  <r>
    <x v="6"/>
    <x v="2"/>
    <x v="1"/>
    <x v="18"/>
    <x v="18"/>
    <x v="3"/>
    <x v="50"/>
    <n v="29936.202111999999"/>
    <n v="11.1890595821395"/>
    <n v="334957.949094137"/>
    <n v="1.1189059582139499E-2"/>
    <n v="334.95794909413831"/>
  </r>
  <r>
    <x v="6"/>
    <x v="2"/>
    <x v="1"/>
    <x v="21"/>
    <x v="21"/>
    <x v="3"/>
    <x v="50"/>
    <n v="29936.202111999999"/>
    <n v="19.5564738829733"/>
    <n v="585446.55475873803"/>
    <n v="1.95564738829733E-2"/>
    <n v="585.4465547587381"/>
  </r>
  <r>
    <x v="6"/>
    <x v="2"/>
    <x v="1"/>
    <x v="31"/>
    <x v="30"/>
    <x v="3"/>
    <x v="50"/>
    <n v="29936.202111999999"/>
    <n v="21.8547218600586"/>
    <n v="654247.37070425902"/>
    <n v="2.1854721860058601E-2"/>
    <n v="654.24737070425886"/>
  </r>
  <r>
    <x v="6"/>
    <x v="2"/>
    <x v="1"/>
    <x v="28"/>
    <x v="27"/>
    <x v="3"/>
    <x v="50"/>
    <n v="29936.202111999999"/>
    <n v="503.86448546429199"/>
    <n v="15083789.073917899"/>
    <n v="0.50386448546429197"/>
    <n v="15083.789073917929"/>
  </r>
  <r>
    <x v="6"/>
    <x v="2"/>
    <x v="1"/>
    <x v="32"/>
    <x v="31"/>
    <x v="3"/>
    <x v="50"/>
    <n v="29936.202111999999"/>
    <n v="3.18674823382965"/>
    <n v="95399.139207983404"/>
    <n v="3.1867482338296502E-3"/>
    <n v="95.399139207983438"/>
  </r>
  <r>
    <x v="6"/>
    <x v="2"/>
    <x v="1"/>
    <x v="29"/>
    <x v="28"/>
    <x v="3"/>
    <x v="50"/>
    <n v="29936.202111999999"/>
    <n v="3.6717951351720202"/>
    <n v="109919.60128036801"/>
    <n v="3.6717951351720201E-3"/>
    <n v="109.91960128036796"/>
  </r>
  <r>
    <x v="7"/>
    <x v="2"/>
    <x v="2"/>
    <x v="0"/>
    <x v="0"/>
    <x v="1"/>
    <x v="9"/>
    <n v="16274.894480000001"/>
    <n v="0.73176443039456696"/>
    <n v="11909.3888888889"/>
    <n v="7.3176443039456697E-4"/>
    <n v="11.909388888888882"/>
  </r>
  <r>
    <x v="7"/>
    <x v="2"/>
    <x v="2"/>
    <x v="24"/>
    <x v="24"/>
    <x v="1"/>
    <x v="9"/>
    <n v="16274.894480000001"/>
    <n v="7.7498426706474604"/>
    <n v="126127.871701389"/>
    <n v="7.7498426706474602E-3"/>
    <n v="126.12787170138881"/>
  </r>
  <r>
    <x v="7"/>
    <x v="2"/>
    <x v="2"/>
    <x v="33"/>
    <x v="32"/>
    <x v="1"/>
    <x v="9"/>
    <n v="16274.894480000001"/>
    <n v="12.329011044764499"/>
    <n v="200653.353796296"/>
    <n v="1.2329011044764498E-2"/>
    <n v="200.65335379629678"/>
  </r>
  <r>
    <x v="7"/>
    <x v="2"/>
    <x v="2"/>
    <x v="3"/>
    <x v="3"/>
    <x v="1"/>
    <x v="9"/>
    <n v="16274.894480000001"/>
    <n v="71.148410189506095"/>
    <n v="1157932.8682539701"/>
    <n v="7.1148410189506101E-2"/>
    <n v="1157.9328682539685"/>
  </r>
  <r>
    <x v="7"/>
    <x v="2"/>
    <x v="2"/>
    <x v="4"/>
    <x v="4"/>
    <x v="1"/>
    <x v="9"/>
    <n v="16274.894480000001"/>
    <n v="845.26935826993895"/>
    <n v="13756669.613020601"/>
    <n v="0.84526935826993899"/>
    <n v="13756.669613020573"/>
  </r>
  <r>
    <x v="7"/>
    <x v="2"/>
    <x v="2"/>
    <x v="26"/>
    <x v="25"/>
    <x v="1"/>
    <x v="9"/>
    <n v="16274.894480000001"/>
    <n v="27.787492581422701"/>
    <n v="452238.50962643698"/>
    <n v="2.7787492581422702E-2"/>
    <n v="452.23850962643729"/>
  </r>
  <r>
    <x v="7"/>
    <x v="2"/>
    <x v="2"/>
    <x v="5"/>
    <x v="5"/>
    <x v="1"/>
    <x v="9"/>
    <n v="16274.894480000001"/>
    <n v="531.45816675580204"/>
    <n v="8649425.5844849292"/>
    <n v="0.53145816675580204"/>
    <n v="8649.4255844849231"/>
  </r>
  <r>
    <x v="7"/>
    <x v="2"/>
    <x v="2"/>
    <x v="20"/>
    <x v="20"/>
    <x v="1"/>
    <x v="9"/>
    <n v="16274.894480000001"/>
    <n v="0"/>
    <n v="0"/>
    <n v="0"/>
    <n v="0"/>
  </r>
  <r>
    <x v="7"/>
    <x v="2"/>
    <x v="2"/>
    <x v="7"/>
    <x v="7"/>
    <x v="1"/>
    <x v="9"/>
    <n v="16274.894480000001"/>
    <n v="0.68602915349490701"/>
    <n v="11165.052083333299"/>
    <n v="6.86029153494907E-4"/>
    <n v="11.165052083333336"/>
  </r>
  <r>
    <x v="7"/>
    <x v="2"/>
    <x v="2"/>
    <x v="8"/>
    <x v="8"/>
    <x v="1"/>
    <x v="9"/>
    <n v="16274.894480000001"/>
    <n v="1006.33343384931"/>
    <n v="16377970.4475936"/>
    <n v="1.00633343384931"/>
    <n v="16377.970447593581"/>
  </r>
  <r>
    <x v="7"/>
    <x v="2"/>
    <x v="2"/>
    <x v="9"/>
    <x v="9"/>
    <x v="1"/>
    <x v="9"/>
    <n v="16274.894480000001"/>
    <n v="58.159836560414497"/>
    <n v="946545.20299479202"/>
    <n v="5.8159836560414499E-2"/>
    <n v="946.54520299479213"/>
  </r>
  <r>
    <x v="7"/>
    <x v="2"/>
    <x v="2"/>
    <x v="10"/>
    <x v="10"/>
    <x v="1"/>
    <x v="9"/>
    <n v="16274.894480000001"/>
    <n v="140.75500252458701"/>
    <n v="2290772.8136197901"/>
    <n v="0.140755002524587"/>
    <n v="2290.772813619787"/>
  </r>
  <r>
    <x v="7"/>
    <x v="2"/>
    <x v="2"/>
    <x v="11"/>
    <x v="11"/>
    <x v="1"/>
    <x v="9"/>
    <n v="16274.894480000001"/>
    <n v="2.9988217997909601"/>
    <n v="48805.508355921498"/>
    <n v="2.9988217997909601E-3"/>
    <n v="48.80550835592156"/>
  </r>
  <r>
    <x v="7"/>
    <x v="2"/>
    <x v="2"/>
    <x v="12"/>
    <x v="12"/>
    <x v="1"/>
    <x v="9"/>
    <n v="16274.894480000001"/>
    <n v="3100.1880182773398"/>
    <n v="50455232.865624003"/>
    <n v="3.1001880182773398"/>
    <n v="50455.232865624021"/>
  </r>
  <r>
    <x v="7"/>
    <x v="2"/>
    <x v="2"/>
    <x v="30"/>
    <x v="29"/>
    <x v="1"/>
    <x v="9"/>
    <n v="16274.894480000001"/>
    <n v="8.63322947715153E-2"/>
    <n v="1405.04898762267"/>
    <n v="8.6332294771515302E-5"/>
    <n v="1.4050489876226673"/>
  </r>
  <r>
    <x v="7"/>
    <x v="2"/>
    <x v="2"/>
    <x v="23"/>
    <x v="23"/>
    <x v="1"/>
    <x v="9"/>
    <n v="16274.894480000001"/>
    <n v="0.850059827844168"/>
    <n v="13834.633999850799"/>
    <n v="8.5005982784416801E-4"/>
    <n v="13.834633999850801"/>
  </r>
  <r>
    <x v="7"/>
    <x v="2"/>
    <x v="2"/>
    <x v="13"/>
    <x v="13"/>
    <x v="1"/>
    <x v="9"/>
    <n v="16274.894480000001"/>
    <n v="54.088059990453303"/>
    <n v="880277.46897253697"/>
    <n v="5.4088059990453304E-2"/>
    <n v="880.27746897253735"/>
  </r>
  <r>
    <x v="7"/>
    <x v="2"/>
    <x v="2"/>
    <x v="16"/>
    <x v="16"/>
    <x v="1"/>
    <x v="9"/>
    <n v="16274.894480000001"/>
    <n v="22.5543932405307"/>
    <n v="367070.37005006202"/>
    <n v="2.2554393240530702E-2"/>
    <n v="367.07037005006248"/>
  </r>
  <r>
    <x v="7"/>
    <x v="2"/>
    <x v="2"/>
    <x v="34"/>
    <x v="33"/>
    <x v="1"/>
    <x v="9"/>
    <n v="16274.894480000001"/>
    <n v="36.951790099251703"/>
    <n v="601386.48471243004"/>
    <n v="3.6951790099251702E-2"/>
    <n v="601.38648471243016"/>
  </r>
  <r>
    <x v="7"/>
    <x v="2"/>
    <x v="2"/>
    <x v="22"/>
    <x v="22"/>
    <x v="1"/>
    <x v="9"/>
    <n v="16274.894480000001"/>
    <n v="191.740709821221"/>
    <n v="3120559.8198606698"/>
    <n v="0.19174070982122099"/>
    <n v="3120.5598198606713"/>
  </r>
  <r>
    <x v="7"/>
    <x v="2"/>
    <x v="2"/>
    <x v="35"/>
    <x v="21"/>
    <x v="1"/>
    <x v="9"/>
    <n v="16274.894480000001"/>
    <n v="7.7185637469755397"/>
    <n v="125618.81051918"/>
    <n v="7.7185637469755399E-3"/>
    <n v="125.61881051918034"/>
  </r>
  <r>
    <x v="7"/>
    <x v="2"/>
    <x v="2"/>
    <x v="21"/>
    <x v="21"/>
    <x v="1"/>
    <x v="9"/>
    <n v="16274.894480000001"/>
    <n v="27.665394506512499"/>
    <n v="450251.37634106301"/>
    <n v="2.7665394506512498E-2"/>
    <n v="450.25137634106261"/>
  </r>
  <r>
    <x v="7"/>
    <x v="2"/>
    <x v="2"/>
    <x v="32"/>
    <x v="31"/>
    <x v="1"/>
    <x v="9"/>
    <n v="16274.894480000001"/>
    <n v="276.63146241964603"/>
    <n v="4502147.8607278196"/>
    <n v="0.27663146241964603"/>
    <n v="4502.147860727825"/>
  </r>
  <r>
    <x v="7"/>
    <x v="2"/>
    <x v="2"/>
    <x v="29"/>
    <x v="28"/>
    <x v="1"/>
    <x v="9"/>
    <n v="16274.894480000001"/>
    <n v="197.601520984134"/>
    <n v="3215943.9031042899"/>
    <n v="0.197601520984134"/>
    <n v="3215.9439031042866"/>
  </r>
  <r>
    <x v="7"/>
    <x v="2"/>
    <x v="2"/>
    <x v="37"/>
    <x v="35"/>
    <x v="1"/>
    <x v="9"/>
    <n v="16274.894480000001"/>
    <n v="209.92152125170301"/>
    <n v="3416450.60745255"/>
    <n v="0.20992152125170302"/>
    <n v="3416.4506074525443"/>
  </r>
  <r>
    <x v="7"/>
    <x v="2"/>
    <x v="2"/>
    <x v="0"/>
    <x v="0"/>
    <x v="1"/>
    <x v="10"/>
    <n v="16274.894480000001"/>
    <n v="3.91052060572608"/>
    <n v="63643.310220057698"/>
    <n v="3.9105206057260802E-3"/>
    <n v="63.643310220057643"/>
  </r>
  <r>
    <x v="7"/>
    <x v="2"/>
    <x v="2"/>
    <x v="24"/>
    <x v="24"/>
    <x v="1"/>
    <x v="10"/>
    <n v="16274.894480000001"/>
    <n v="120.568881270936"/>
    <n v="1962245.8202561301"/>
    <n v="0.120568881270936"/>
    <n v="1962.2458202561318"/>
  </r>
  <r>
    <x v="7"/>
    <x v="2"/>
    <x v="2"/>
    <x v="33"/>
    <x v="32"/>
    <x v="1"/>
    <x v="10"/>
    <n v="16274.894480000001"/>
    <n v="724.91797374788302"/>
    <n v="11797963.5294022"/>
    <n v="0.72491797374788303"/>
    <n v="11797.963529402206"/>
  </r>
  <r>
    <x v="7"/>
    <x v="2"/>
    <x v="2"/>
    <x v="2"/>
    <x v="2"/>
    <x v="1"/>
    <x v="10"/>
    <n v="16274.894480000001"/>
    <n v="0"/>
    <n v="0"/>
    <n v="0"/>
    <n v="0"/>
  </r>
  <r>
    <x v="7"/>
    <x v="2"/>
    <x v="2"/>
    <x v="3"/>
    <x v="3"/>
    <x v="1"/>
    <x v="10"/>
    <n v="16274.894480000001"/>
    <n v="1054.9174369304001"/>
    <n v="17168669.971154299"/>
    <n v="1.0549174369304"/>
    <n v="17168.669971154315"/>
  </r>
  <r>
    <x v="7"/>
    <x v="2"/>
    <x v="2"/>
    <x v="4"/>
    <x v="4"/>
    <x v="1"/>
    <x v="10"/>
    <n v="16274.894480000001"/>
    <n v="6083.1600518189598"/>
    <n v="99002787.948304906"/>
    <n v="6.0831600518189601"/>
    <n v="99002.787948304918"/>
  </r>
  <r>
    <x v="7"/>
    <x v="2"/>
    <x v="2"/>
    <x v="26"/>
    <x v="25"/>
    <x v="1"/>
    <x v="10"/>
    <n v="16274.894480000001"/>
    <n v="56.647692667118697"/>
    <n v="921935.22069282702"/>
    <n v="5.66476926671187E-2"/>
    <n v="921.93522069282665"/>
  </r>
  <r>
    <x v="7"/>
    <x v="2"/>
    <x v="2"/>
    <x v="5"/>
    <x v="5"/>
    <x v="1"/>
    <x v="10"/>
    <n v="16274.894480000001"/>
    <n v="3150.8850781330698"/>
    <n v="51280322.165222198"/>
    <n v="3.1508850781330699"/>
    <n v="51280.322165222271"/>
  </r>
  <r>
    <x v="7"/>
    <x v="2"/>
    <x v="2"/>
    <x v="20"/>
    <x v="20"/>
    <x v="1"/>
    <x v="10"/>
    <n v="16274.894480000001"/>
    <n v="6.9302828426330096"/>
    <n v="112789.621980407"/>
    <n v="6.9302828426330097E-3"/>
    <n v="112.78962198040668"/>
  </r>
  <r>
    <x v="7"/>
    <x v="2"/>
    <x v="2"/>
    <x v="7"/>
    <x v="7"/>
    <x v="1"/>
    <x v="10"/>
    <n v="16274.894480000001"/>
    <n v="0.24011020372321701"/>
    <n v="3907.7682291666702"/>
    <n v="2.4011020372321701E-4"/>
    <n v="3.9077682291666602"/>
  </r>
  <r>
    <x v="7"/>
    <x v="2"/>
    <x v="2"/>
    <x v="8"/>
    <x v="8"/>
    <x v="1"/>
    <x v="10"/>
    <n v="16274.894480000001"/>
    <n v="1233.24068056801"/>
    <n v="20070861.944687799"/>
    <n v="1.2332406805680101"/>
    <n v="20070.861944687753"/>
  </r>
  <r>
    <x v="7"/>
    <x v="2"/>
    <x v="2"/>
    <x v="9"/>
    <x v="9"/>
    <x v="1"/>
    <x v="10"/>
    <n v="16274.894480000001"/>
    <n v="30.904126968446299"/>
    <n v="502961.40540798602"/>
    <n v="3.0904126968446299E-2"/>
    <n v="502.96140540798586"/>
  </r>
  <r>
    <x v="7"/>
    <x v="2"/>
    <x v="2"/>
    <x v="10"/>
    <x v="10"/>
    <x v="1"/>
    <x v="10"/>
    <n v="16274.894480000001"/>
    <n v="721.18031818748898"/>
    <n v="11737133.5795542"/>
    <n v="0.72118031818748896"/>
    <n v="11737.133579554209"/>
  </r>
  <r>
    <x v="7"/>
    <x v="2"/>
    <x v="2"/>
    <x v="12"/>
    <x v="12"/>
    <x v="1"/>
    <x v="10"/>
    <n v="16274.894480000001"/>
    <n v="276.79934923339903"/>
    <n v="4504880.2009062404"/>
    <n v="0.27679934923339905"/>
    <n v="4504.8802009062383"/>
  </r>
  <r>
    <x v="7"/>
    <x v="2"/>
    <x v="2"/>
    <x v="36"/>
    <x v="34"/>
    <x v="1"/>
    <x v="10"/>
    <n v="16274.894480000001"/>
    <n v="0.26644758441233302"/>
    <n v="4336.40632076161"/>
    <n v="2.6644758441233304E-4"/>
    <n v="4.336406320761613"/>
  </r>
  <r>
    <x v="7"/>
    <x v="2"/>
    <x v="2"/>
    <x v="13"/>
    <x v="13"/>
    <x v="1"/>
    <x v="10"/>
    <n v="16274.894480000001"/>
    <n v="59.617687137188"/>
    <n v="970271.56729938695"/>
    <n v="5.9617687137188E-2"/>
    <n v="970.27156729938804"/>
  </r>
  <r>
    <x v="7"/>
    <x v="2"/>
    <x v="2"/>
    <x v="14"/>
    <x v="14"/>
    <x v="1"/>
    <x v="10"/>
    <n v="16274.894480000001"/>
    <n v="7.1082697726586197"/>
    <n v="115686.340485393"/>
    <n v="7.1082697726586198E-3"/>
    <n v="115.68634048539263"/>
  </r>
  <r>
    <x v="7"/>
    <x v="2"/>
    <x v="2"/>
    <x v="34"/>
    <x v="33"/>
    <x v="1"/>
    <x v="10"/>
    <n v="16274.894480000001"/>
    <n v="18.195955573745799"/>
    <n v="296137.25692548201"/>
    <n v="1.8195955573745801E-2"/>
    <n v="296.13725692548076"/>
  </r>
  <r>
    <x v="7"/>
    <x v="2"/>
    <x v="2"/>
    <x v="22"/>
    <x v="22"/>
    <x v="1"/>
    <x v="10"/>
    <n v="16274.894480000001"/>
    <n v="374.03603739259199"/>
    <n v="6087397.0402817698"/>
    <n v="0.374036037392592"/>
    <n v="6087.3970402817695"/>
  </r>
  <r>
    <x v="7"/>
    <x v="2"/>
    <x v="2"/>
    <x v="17"/>
    <x v="17"/>
    <x v="1"/>
    <x v="10"/>
    <n v="16274.894480000001"/>
    <n v="3.6333239932246998E-2"/>
    <n v="591.31964601384198"/>
    <n v="3.6333239932246996E-5"/>
    <n v="0.59131964601384224"/>
  </r>
  <r>
    <x v="7"/>
    <x v="2"/>
    <x v="2"/>
    <x v="18"/>
    <x v="18"/>
    <x v="1"/>
    <x v="10"/>
    <n v="16274.894480000001"/>
    <n v="16.362692078975801"/>
    <n v="266301.08699406398"/>
    <n v="1.63626920789758E-2"/>
    <n v="266.30108699406298"/>
  </r>
  <r>
    <x v="7"/>
    <x v="2"/>
    <x v="2"/>
    <x v="35"/>
    <x v="21"/>
    <x v="1"/>
    <x v="10"/>
    <n v="16274.894480000001"/>
    <n v="49.3222567255428"/>
    <n v="802714.52372367994"/>
    <n v="4.9322256725542801E-2"/>
    <n v="802.71452372367946"/>
  </r>
  <r>
    <x v="7"/>
    <x v="2"/>
    <x v="2"/>
    <x v="25"/>
    <x v="21"/>
    <x v="1"/>
    <x v="10"/>
    <n v="16274.894480000001"/>
    <n v="7.30375799682656"/>
    <n v="118867.89070580799"/>
    <n v="7.3037579968265598E-3"/>
    <n v="118.86789070580843"/>
  </r>
  <r>
    <x v="7"/>
    <x v="2"/>
    <x v="2"/>
    <x v="21"/>
    <x v="21"/>
    <x v="1"/>
    <x v="10"/>
    <n v="16274.894480000001"/>
    <n v="10.9796467712005"/>
    <n v="178692.59262896201"/>
    <n v="1.09796467712005E-2"/>
    <n v="178.69259262896085"/>
  </r>
  <r>
    <x v="7"/>
    <x v="2"/>
    <x v="2"/>
    <x v="31"/>
    <x v="30"/>
    <x v="1"/>
    <x v="10"/>
    <n v="16274.894480000001"/>
    <n v="2.41273811582455"/>
    <n v="39267.058242918603"/>
    <n v="2.4127381158245498E-3"/>
    <n v="39.267058242918566"/>
  </r>
  <r>
    <x v="7"/>
    <x v="2"/>
    <x v="2"/>
    <x v="28"/>
    <x v="27"/>
    <x v="1"/>
    <x v="10"/>
    <n v="16274.894480000001"/>
    <n v="63.824828100263701"/>
    <n v="1038742.34253593"/>
    <n v="6.38248281002637E-2"/>
    <n v="1038.7423425359307"/>
  </r>
  <r>
    <x v="7"/>
    <x v="2"/>
    <x v="2"/>
    <x v="32"/>
    <x v="31"/>
    <x v="1"/>
    <x v="10"/>
    <n v="16274.894480000001"/>
    <n v="148.149035757185"/>
    <n v="2411109.9242619299"/>
    <n v="0.14814903575718499"/>
    <n v="2411.109924261933"/>
  </r>
  <r>
    <x v="7"/>
    <x v="2"/>
    <x v="2"/>
    <x v="29"/>
    <x v="28"/>
    <x v="1"/>
    <x v="10"/>
    <n v="16274.894480000001"/>
    <n v="292.152517254489"/>
    <n v="4754751.3903831895"/>
    <n v="0.29215251725448899"/>
    <n v="4754.7513903831878"/>
  </r>
  <r>
    <x v="7"/>
    <x v="2"/>
    <x v="2"/>
    <x v="37"/>
    <x v="35"/>
    <x v="1"/>
    <x v="10"/>
    <n v="16274.894480000001"/>
    <n v="55.078393545493697"/>
    <n v="896395.04308082396"/>
    <n v="5.5078393545493695E-2"/>
    <n v="896.39504308082303"/>
  </r>
  <r>
    <x v="7"/>
    <x v="2"/>
    <x v="2"/>
    <x v="0"/>
    <x v="0"/>
    <x v="1"/>
    <x v="11"/>
    <n v="16274.894480000001"/>
    <n v="2.3824520228629802"/>
    <n v="38774.155275757599"/>
    <n v="2.3824520228629804E-3"/>
    <n v="38.774155275757558"/>
  </r>
  <r>
    <x v="7"/>
    <x v="2"/>
    <x v="2"/>
    <x v="24"/>
    <x v="24"/>
    <x v="1"/>
    <x v="11"/>
    <n v="16274.894480000001"/>
    <n v="445.27785552774799"/>
    <n v="7246850.1129947901"/>
    <n v="0.44527785552774801"/>
    <n v="7246.8501129947836"/>
  </r>
  <r>
    <x v="7"/>
    <x v="2"/>
    <x v="2"/>
    <x v="33"/>
    <x v="32"/>
    <x v="1"/>
    <x v="11"/>
    <n v="16274.894480000001"/>
    <n v="1903.00563092729"/>
    <n v="30971215.838187501"/>
    <n v="1.90300563092729"/>
    <n v="30971.215838187472"/>
  </r>
  <r>
    <x v="7"/>
    <x v="2"/>
    <x v="2"/>
    <x v="1"/>
    <x v="1"/>
    <x v="1"/>
    <x v="11"/>
    <n v="16274.894480000001"/>
    <n v="1.8374604847207601"/>
    <n v="29904.4755"/>
    <n v="1.83746048472076E-3"/>
    <n v="29.904475500000022"/>
  </r>
  <r>
    <x v="7"/>
    <x v="2"/>
    <x v="2"/>
    <x v="2"/>
    <x v="2"/>
    <x v="1"/>
    <x v="11"/>
    <n v="16274.894480000001"/>
    <n v="6.3649784861257501"/>
    <n v="103589.353229167"/>
    <n v="6.3649784861257502E-3"/>
    <n v="103.58935322916673"/>
  </r>
  <r>
    <x v="7"/>
    <x v="2"/>
    <x v="2"/>
    <x v="3"/>
    <x v="3"/>
    <x v="1"/>
    <x v="11"/>
    <n v="16274.894480000001"/>
    <n v="1549.4032509467299"/>
    <n v="25216374.416126899"/>
    <n v="1.5494032509467299"/>
    <n v="25216.37441612699"/>
  </r>
  <r>
    <x v="7"/>
    <x v="2"/>
    <x v="2"/>
    <x v="4"/>
    <x v="4"/>
    <x v="1"/>
    <x v="11"/>
    <n v="16274.894480000001"/>
    <n v="5972.3860943681802"/>
    <n v="97199953.479661405"/>
    <n v="5.9723860943681801"/>
    <n v="97199.953479661461"/>
  </r>
  <r>
    <x v="7"/>
    <x v="2"/>
    <x v="2"/>
    <x v="26"/>
    <x v="25"/>
    <x v="1"/>
    <x v="11"/>
    <n v="16274.894480000001"/>
    <n v="53.983154206052198"/>
    <n v="878570.138401067"/>
    <n v="5.3983154206052202E-2"/>
    <n v="878.57013840106777"/>
  </r>
  <r>
    <x v="7"/>
    <x v="2"/>
    <x v="2"/>
    <x v="5"/>
    <x v="5"/>
    <x v="1"/>
    <x v="11"/>
    <n v="16274.894480000001"/>
    <n v="1804.7869222126999"/>
    <n v="29372716.717895601"/>
    <n v="1.8047869222127"/>
    <n v="29372.716717895662"/>
  </r>
  <r>
    <x v="7"/>
    <x v="2"/>
    <x v="2"/>
    <x v="20"/>
    <x v="20"/>
    <x v="1"/>
    <x v="11"/>
    <n v="16274.894480000001"/>
    <n v="171.53175674686801"/>
    <n v="2791661.2410243098"/>
    <n v="0.17153175674686802"/>
    <n v="2791.6612410243051"/>
  </r>
  <r>
    <x v="7"/>
    <x v="2"/>
    <x v="2"/>
    <x v="7"/>
    <x v="7"/>
    <x v="1"/>
    <x v="11"/>
    <n v="16274.894480000001"/>
    <n v="20.0046101159115"/>
    <n v="325572.91875000001"/>
    <n v="2.0004610115911502E-2"/>
    <n v="325.57291875000027"/>
  </r>
  <r>
    <x v="7"/>
    <x v="2"/>
    <x v="2"/>
    <x v="8"/>
    <x v="8"/>
    <x v="1"/>
    <x v="11"/>
    <n v="16274.894480000001"/>
    <n v="844.00974381994104"/>
    <n v="13736169.5207614"/>
    <n v="0.84400974381994098"/>
    <n v="13736.169520761372"/>
  </r>
  <r>
    <x v="7"/>
    <x v="2"/>
    <x v="2"/>
    <x v="9"/>
    <x v="9"/>
    <x v="1"/>
    <x v="11"/>
    <n v="16274.894480000001"/>
    <n v="320.69393220934302"/>
    <n v="5219259.9070833297"/>
    <n v="0.320693932209343"/>
    <n v="5219.2599070833312"/>
  </r>
  <r>
    <x v="7"/>
    <x v="2"/>
    <x v="2"/>
    <x v="10"/>
    <x v="10"/>
    <x v="1"/>
    <x v="11"/>
    <n v="16274.894480000001"/>
    <n v="1125.62142949593"/>
    <n v="18319369.989473101"/>
    <n v="1.1256214294959299"/>
    <n v="18319.36998947302"/>
  </r>
  <r>
    <x v="7"/>
    <x v="2"/>
    <x v="2"/>
    <x v="11"/>
    <x v="11"/>
    <x v="1"/>
    <x v="11"/>
    <n v="16274.894480000001"/>
    <n v="1.0128007732497499"/>
    <n v="16483.225713902099"/>
    <n v="1.0128007732497499E-3"/>
    <n v="16.483225713902087"/>
  </r>
  <r>
    <x v="7"/>
    <x v="2"/>
    <x v="2"/>
    <x v="12"/>
    <x v="12"/>
    <x v="1"/>
    <x v="11"/>
    <n v="16274.894480000001"/>
    <n v="782.59876004780995"/>
    <n v="12736712.2399569"/>
    <n v="0.78259876004780993"/>
    <n v="12736.712239956947"/>
  </r>
  <r>
    <x v="7"/>
    <x v="2"/>
    <x v="2"/>
    <x v="30"/>
    <x v="29"/>
    <x v="1"/>
    <x v="11"/>
    <n v="16274.894480000001"/>
    <n v="3.0750460277908598"/>
    <n v="50046.049623439401"/>
    <n v="3.0750460277908596E-3"/>
    <n v="50.046049623439387"/>
  </r>
  <r>
    <x v="7"/>
    <x v="2"/>
    <x v="2"/>
    <x v="36"/>
    <x v="34"/>
    <x v="1"/>
    <x v="11"/>
    <n v="16274.894480000001"/>
    <n v="11.852226386144499"/>
    <n v="192893.73378757399"/>
    <n v="1.1852226386144499E-2"/>
    <n v="192.89373378757347"/>
  </r>
  <r>
    <x v="7"/>
    <x v="2"/>
    <x v="2"/>
    <x v="13"/>
    <x v="13"/>
    <x v="1"/>
    <x v="11"/>
    <n v="16274.894480000001"/>
    <n v="131.438468926366"/>
    <n v="2139147.21238937"/>
    <n v="0.13143846892636599"/>
    <n v="2139.1472123893654"/>
  </r>
  <r>
    <x v="7"/>
    <x v="2"/>
    <x v="2"/>
    <x v="14"/>
    <x v="14"/>
    <x v="1"/>
    <x v="11"/>
    <n v="16274.894480000001"/>
    <n v="53.912235790085802"/>
    <n v="877415.94866452599"/>
    <n v="5.3912235790085805E-2"/>
    <n v="877.4159486645259"/>
  </r>
  <r>
    <x v="7"/>
    <x v="2"/>
    <x v="2"/>
    <x v="16"/>
    <x v="16"/>
    <x v="1"/>
    <x v="11"/>
    <n v="16274.894480000001"/>
    <n v="13.825718646018"/>
    <n v="225012.112074112"/>
    <n v="1.3825718646018E-2"/>
    <n v="225.01211207411143"/>
  </r>
  <r>
    <x v="7"/>
    <x v="2"/>
    <x v="2"/>
    <x v="34"/>
    <x v="33"/>
    <x v="1"/>
    <x v="11"/>
    <n v="16274.894480000001"/>
    <n v="32.6081819443136"/>
    <n v="530694.72032834403"/>
    <n v="3.26081819443136E-2"/>
    <n v="530.69472032834506"/>
  </r>
  <r>
    <x v="7"/>
    <x v="2"/>
    <x v="2"/>
    <x v="22"/>
    <x v="22"/>
    <x v="1"/>
    <x v="11"/>
    <n v="16274.894480000001"/>
    <n v="284.37781723950798"/>
    <n v="4628218.9680257197"/>
    <n v="0.284377817239508"/>
    <n v="4628.2189680257179"/>
  </r>
  <r>
    <x v="7"/>
    <x v="2"/>
    <x v="2"/>
    <x v="18"/>
    <x v="18"/>
    <x v="1"/>
    <x v="11"/>
    <n v="16274.894480000001"/>
    <n v="6.4065039806603004"/>
    <n v="104265.176270946"/>
    <n v="6.4065039806603004E-3"/>
    <n v="104.26517627094636"/>
  </r>
  <r>
    <x v="7"/>
    <x v="2"/>
    <x v="2"/>
    <x v="35"/>
    <x v="21"/>
    <x v="1"/>
    <x v="11"/>
    <n v="16274.894480000001"/>
    <n v="211.36714525322401"/>
    <n v="3439977.9855350498"/>
    <n v="0.211367145253224"/>
    <n v="3439.9779855350539"/>
  </r>
  <r>
    <x v="7"/>
    <x v="2"/>
    <x v="2"/>
    <x v="25"/>
    <x v="21"/>
    <x v="1"/>
    <x v="11"/>
    <n v="16274.894480000001"/>
    <n v="30.920386382154199"/>
    <n v="503226.02565038903"/>
    <n v="3.0920386382154198E-2"/>
    <n v="503.22602565038858"/>
  </r>
  <r>
    <x v="7"/>
    <x v="2"/>
    <x v="2"/>
    <x v="21"/>
    <x v="21"/>
    <x v="1"/>
    <x v="11"/>
    <n v="16274.894480000001"/>
    <n v="60.716793765772898"/>
    <n v="988159.41170187597"/>
    <n v="6.0716793765772901E-2"/>
    <n v="988.15941170187591"/>
  </r>
  <r>
    <x v="7"/>
    <x v="2"/>
    <x v="2"/>
    <x v="31"/>
    <x v="30"/>
    <x v="1"/>
    <x v="11"/>
    <n v="16274.894480000001"/>
    <n v="13.817886322120501"/>
    <n v="224884.64182914601"/>
    <n v="1.38178863221205E-2"/>
    <n v="224.88464182914643"/>
  </r>
  <r>
    <x v="7"/>
    <x v="2"/>
    <x v="2"/>
    <x v="28"/>
    <x v="27"/>
    <x v="1"/>
    <x v="11"/>
    <n v="16274.894480000001"/>
    <n v="17.340600653600799"/>
    <n v="282216.44585717103"/>
    <n v="1.73406006536008E-2"/>
    <n v="282.21644585717206"/>
  </r>
  <r>
    <x v="7"/>
    <x v="2"/>
    <x v="2"/>
    <x v="32"/>
    <x v="31"/>
    <x v="1"/>
    <x v="11"/>
    <n v="16274.894480000001"/>
    <n v="961.20836310671098"/>
    <n v="15643564.6828552"/>
    <n v="0.96120836310671098"/>
    <n v="15643.564682855247"/>
  </r>
  <r>
    <x v="7"/>
    <x v="2"/>
    <x v="2"/>
    <x v="29"/>
    <x v="28"/>
    <x v="1"/>
    <x v="11"/>
    <n v="16274.894480000001"/>
    <n v="474.55448726500902"/>
    <n v="7723324.20524853"/>
    <n v="0.47455448726500904"/>
    <n v="7723.3242052485266"/>
  </r>
  <r>
    <x v="7"/>
    <x v="2"/>
    <x v="2"/>
    <x v="37"/>
    <x v="35"/>
    <x v="1"/>
    <x v="11"/>
    <n v="16274.894480000001"/>
    <n v="73.357788075484805"/>
    <n v="1193890.2602147199"/>
    <n v="7.3357788075484806E-2"/>
    <n v="1193.8902602147175"/>
  </r>
  <r>
    <x v="7"/>
    <x v="2"/>
    <x v="2"/>
    <x v="0"/>
    <x v="0"/>
    <x v="1"/>
    <x v="12"/>
    <n v="16274.894480000001"/>
    <n v="0"/>
    <n v="0"/>
    <n v="0"/>
    <n v="0"/>
  </r>
  <r>
    <x v="7"/>
    <x v="2"/>
    <x v="2"/>
    <x v="24"/>
    <x v="24"/>
    <x v="1"/>
    <x v="12"/>
    <n v="16274.894480000001"/>
    <n v="1006.92615033368"/>
    <n v="16387616.8458333"/>
    <n v="1.0069261503336799"/>
    <n v="16387.616845833258"/>
  </r>
  <r>
    <x v="7"/>
    <x v="2"/>
    <x v="2"/>
    <x v="33"/>
    <x v="32"/>
    <x v="1"/>
    <x v="12"/>
    <n v="16274.894480000001"/>
    <n v="10814.729442297899"/>
    <n v="176008580.50314799"/>
    <n v="10.814729442297899"/>
    <n v="176008.58050314756"/>
  </r>
  <r>
    <x v="7"/>
    <x v="2"/>
    <x v="2"/>
    <x v="1"/>
    <x v="1"/>
    <x v="1"/>
    <x v="12"/>
    <n v="16274.894480000001"/>
    <n v="23.5384225110252"/>
    <n v="383085.34259259299"/>
    <n v="2.3538422511025201E-2"/>
    <n v="383.08534259259181"/>
  </r>
  <r>
    <x v="7"/>
    <x v="2"/>
    <x v="2"/>
    <x v="3"/>
    <x v="3"/>
    <x v="1"/>
    <x v="12"/>
    <n v="16274.894480000001"/>
    <n v="1019.66625618167"/>
    <n v="16594960.7241733"/>
    <n v="1.0196662561816701"/>
    <n v="16594.960724173328"/>
  </r>
  <r>
    <x v="7"/>
    <x v="2"/>
    <x v="2"/>
    <x v="4"/>
    <x v="4"/>
    <x v="1"/>
    <x v="12"/>
    <n v="16274.894480000001"/>
    <n v="5694.9885063182301"/>
    <n v="92685337.005142003"/>
    <n v="5.6949885063182304"/>
    <n v="92685.337005142021"/>
  </r>
  <r>
    <x v="7"/>
    <x v="2"/>
    <x v="2"/>
    <x v="26"/>
    <x v="25"/>
    <x v="1"/>
    <x v="12"/>
    <n v="16274.894480000001"/>
    <n v="113.646380474439"/>
    <n v="1849582.85025543"/>
    <n v="0.11364638047443899"/>
    <n v="1849.582850255427"/>
  </r>
  <r>
    <x v="7"/>
    <x v="2"/>
    <x v="2"/>
    <x v="5"/>
    <x v="5"/>
    <x v="1"/>
    <x v="12"/>
    <n v="16274.894480000001"/>
    <n v="2963.6729092914102"/>
    <n v="48233463.8719524"/>
    <n v="2.96367290929141"/>
    <n v="48233.463871952314"/>
  </r>
  <r>
    <x v="7"/>
    <x v="2"/>
    <x v="2"/>
    <x v="20"/>
    <x v="20"/>
    <x v="1"/>
    <x v="12"/>
    <n v="16274.894480000001"/>
    <n v="18.879522304179801"/>
    <n v="307262.23333333299"/>
    <n v="1.8879522304179802E-2"/>
    <n v="307.26223333333274"/>
  </r>
  <r>
    <x v="7"/>
    <x v="2"/>
    <x v="2"/>
    <x v="7"/>
    <x v="7"/>
    <x v="1"/>
    <x v="12"/>
    <n v="16274.894480000001"/>
    <n v="0"/>
    <n v="0"/>
    <n v="0"/>
    <n v="0"/>
  </r>
  <r>
    <x v="7"/>
    <x v="2"/>
    <x v="2"/>
    <x v="8"/>
    <x v="8"/>
    <x v="1"/>
    <x v="12"/>
    <n v="16274.894480000001"/>
    <n v="224.81338919154999"/>
    <n v="3658814.1867836602"/>
    <n v="0.22481338919155"/>
    <n v="3658.8141867836489"/>
  </r>
  <r>
    <x v="7"/>
    <x v="2"/>
    <x v="2"/>
    <x v="9"/>
    <x v="9"/>
    <x v="1"/>
    <x v="12"/>
    <n v="16274.894480000001"/>
    <n v="56.858096241657897"/>
    <n v="925359.51666666695"/>
    <n v="5.6858096241657899E-2"/>
    <n v="925.35951666666688"/>
  </r>
  <r>
    <x v="7"/>
    <x v="2"/>
    <x v="2"/>
    <x v="10"/>
    <x v="10"/>
    <x v="1"/>
    <x v="12"/>
    <n v="16274.894480000001"/>
    <n v="418.895073822835"/>
    <n v="6817473.1246584496"/>
    <n v="0.41889507382283503"/>
    <n v="6817.4731246584506"/>
  </r>
  <r>
    <x v="7"/>
    <x v="2"/>
    <x v="2"/>
    <x v="12"/>
    <x v="12"/>
    <x v="1"/>
    <x v="12"/>
    <n v="16274.894480000001"/>
    <n v="3437.16251046972"/>
    <n v="55939457.1685066"/>
    <n v="3.4371625104697201"/>
    <n v="55939.457168506589"/>
  </r>
  <r>
    <x v="7"/>
    <x v="2"/>
    <x v="2"/>
    <x v="30"/>
    <x v="29"/>
    <x v="1"/>
    <x v="12"/>
    <n v="16274.894480000001"/>
    <n v="5.2454233346139599E-2"/>
    <n v="853.68711273771999"/>
    <n v="5.2454233346139601E-5"/>
    <n v="0.85368711273771936"/>
  </r>
  <r>
    <x v="7"/>
    <x v="2"/>
    <x v="2"/>
    <x v="36"/>
    <x v="34"/>
    <x v="1"/>
    <x v="12"/>
    <n v="16274.894480000001"/>
    <n v="2.5539713343369201"/>
    <n v="41565.613971278101"/>
    <n v="2.5539713343369201E-3"/>
    <n v="41.565613971278175"/>
  </r>
  <r>
    <x v="7"/>
    <x v="2"/>
    <x v="2"/>
    <x v="23"/>
    <x v="23"/>
    <x v="1"/>
    <x v="12"/>
    <n v="16274.894480000001"/>
    <n v="3.1052075988497698"/>
    <n v="50536.926009774099"/>
    <n v="3.1052075988497697E-3"/>
    <n v="50.536926009774177"/>
  </r>
  <r>
    <x v="7"/>
    <x v="2"/>
    <x v="2"/>
    <x v="13"/>
    <x v="13"/>
    <x v="1"/>
    <x v="12"/>
    <n v="16274.894480000001"/>
    <n v="66.875133378783005"/>
    <n v="1088385.73907562"/>
    <n v="6.6875133378783008E-2"/>
    <n v="1088.3857390756193"/>
  </r>
  <r>
    <x v="7"/>
    <x v="2"/>
    <x v="2"/>
    <x v="14"/>
    <x v="14"/>
    <x v="1"/>
    <x v="12"/>
    <n v="16274.894480000001"/>
    <n v="18.703197218464101"/>
    <n v="304392.56116913201"/>
    <n v="1.8703197218464102E-2"/>
    <n v="304.39256116913276"/>
  </r>
  <r>
    <x v="7"/>
    <x v="2"/>
    <x v="2"/>
    <x v="16"/>
    <x v="16"/>
    <x v="1"/>
    <x v="12"/>
    <n v="16274.894480000001"/>
    <n v="48.493795179870403"/>
    <n v="789231.39948712301"/>
    <n v="4.8493795179870403E-2"/>
    <n v="789.23139948712344"/>
  </r>
  <r>
    <x v="7"/>
    <x v="2"/>
    <x v="2"/>
    <x v="34"/>
    <x v="33"/>
    <x v="1"/>
    <x v="12"/>
    <n v="16274.894480000001"/>
    <n v="15.9206765349882"/>
    <n v="259107.33065714501"/>
    <n v="1.5920676534988201E-2"/>
    <n v="259.10733065714504"/>
  </r>
  <r>
    <x v="7"/>
    <x v="2"/>
    <x v="2"/>
    <x v="22"/>
    <x v="22"/>
    <x v="1"/>
    <x v="12"/>
    <n v="16274.894480000001"/>
    <n v="417.31289446506901"/>
    <n v="6791723.3225623798"/>
    <n v="0.41731289446506903"/>
    <n v="6791.723322562375"/>
  </r>
  <r>
    <x v="7"/>
    <x v="2"/>
    <x v="2"/>
    <x v="18"/>
    <x v="18"/>
    <x v="1"/>
    <x v="12"/>
    <n v="16274.894480000001"/>
    <n v="4.1654549002080996"/>
    <n v="67792.338962085705"/>
    <n v="4.1654549002080998E-3"/>
    <n v="67.792338962085751"/>
  </r>
  <r>
    <x v="7"/>
    <x v="2"/>
    <x v="2"/>
    <x v="35"/>
    <x v="21"/>
    <x v="1"/>
    <x v="12"/>
    <n v="16274.894480000001"/>
    <n v="531.54188636836204"/>
    <n v="8650788.1123452503"/>
    <n v="0.53154188636836208"/>
    <n v="8650.7881123452444"/>
  </r>
  <r>
    <x v="7"/>
    <x v="2"/>
    <x v="2"/>
    <x v="25"/>
    <x v="21"/>
    <x v="1"/>
    <x v="12"/>
    <n v="16274.894480000001"/>
    <n v="571.050298549324"/>
    <n v="9293783.3516627494"/>
    <n v="0.57105029854932399"/>
    <n v="9293.7833516627452"/>
  </r>
  <r>
    <x v="7"/>
    <x v="2"/>
    <x v="2"/>
    <x v="21"/>
    <x v="21"/>
    <x v="1"/>
    <x v="12"/>
    <n v="16274.894480000001"/>
    <n v="466.94050917851001"/>
    <n v="7599407.5153177101"/>
    <n v="0.46694050917850999"/>
    <n v="7599.4075153177218"/>
  </r>
  <r>
    <x v="7"/>
    <x v="2"/>
    <x v="2"/>
    <x v="31"/>
    <x v="30"/>
    <x v="1"/>
    <x v="12"/>
    <n v="16274.894480000001"/>
    <n v="38.862113574173001"/>
    <n v="632476.79768944101"/>
    <n v="3.8862113574173004E-2"/>
    <n v="632.47679768944136"/>
  </r>
  <r>
    <x v="7"/>
    <x v="2"/>
    <x v="2"/>
    <x v="28"/>
    <x v="27"/>
    <x v="1"/>
    <x v="12"/>
    <n v="16274.894480000001"/>
    <n v="86.0730434107912"/>
    <n v="1400829.6990830901"/>
    <n v="8.6073043410791195E-2"/>
    <n v="1400.8296990830861"/>
  </r>
  <r>
    <x v="7"/>
    <x v="2"/>
    <x v="2"/>
    <x v="32"/>
    <x v="31"/>
    <x v="1"/>
    <x v="12"/>
    <n v="16274.894480000001"/>
    <n v="307.03767573372397"/>
    <n v="4997005.7739508096"/>
    <n v="0.30703767573372398"/>
    <n v="4997.0057739508147"/>
  </r>
  <r>
    <x v="7"/>
    <x v="2"/>
    <x v="2"/>
    <x v="29"/>
    <x v="28"/>
    <x v="1"/>
    <x v="12"/>
    <n v="16274.894480000001"/>
    <n v="1075.75346056944"/>
    <n v="17507774.057262398"/>
    <n v="1.0757534605694401"/>
    <n v="17507.774057262479"/>
  </r>
  <r>
    <x v="7"/>
    <x v="2"/>
    <x v="2"/>
    <x v="37"/>
    <x v="35"/>
    <x v="1"/>
    <x v="12"/>
    <n v="16274.894480000001"/>
    <n v="314.41539280042798"/>
    <n v="5117077.3407147201"/>
    <n v="0.31441539280042796"/>
    <n v="5117.0773407147171"/>
  </r>
  <r>
    <x v="7"/>
    <x v="2"/>
    <x v="2"/>
    <x v="0"/>
    <x v="0"/>
    <x v="1"/>
    <x v="13"/>
    <n v="16274.894480000001"/>
    <n v="88.003690088450398"/>
    <n v="1432250.77004015"/>
    <n v="8.8003690088450395E-2"/>
    <n v="1432.250770040152"/>
  </r>
  <r>
    <x v="7"/>
    <x v="2"/>
    <x v="2"/>
    <x v="24"/>
    <x v="24"/>
    <x v="1"/>
    <x v="13"/>
    <n v="16274.894480000001"/>
    <n v="1943.2269713733799"/>
    <n v="31625813.909791701"/>
    <n v="1.9432269713733799"/>
    <n v="31625.813909791741"/>
  </r>
  <r>
    <x v="7"/>
    <x v="2"/>
    <x v="2"/>
    <x v="33"/>
    <x v="32"/>
    <x v="1"/>
    <x v="13"/>
    <n v="16274.894480000001"/>
    <n v="5476.8561204776997"/>
    <n v="89135255.442916706"/>
    <n v="5.4768561204776995"/>
    <n v="89135.255442916736"/>
  </r>
  <r>
    <x v="7"/>
    <x v="2"/>
    <x v="2"/>
    <x v="1"/>
    <x v="1"/>
    <x v="1"/>
    <x v="13"/>
    <n v="16274.894480000001"/>
    <n v="429.516761064278"/>
    <n v="6990339.9637125004"/>
    <n v="0.429516761064278"/>
    <n v="6990.3399637124976"/>
  </r>
  <r>
    <x v="7"/>
    <x v="2"/>
    <x v="2"/>
    <x v="2"/>
    <x v="2"/>
    <x v="1"/>
    <x v="13"/>
    <n v="16274.894480000001"/>
    <n v="614.49003336845794"/>
    <n v="10000760.452083301"/>
    <n v="0.61449003336845798"/>
    <n v="10000.760452083334"/>
  </r>
  <r>
    <x v="7"/>
    <x v="2"/>
    <x v="2"/>
    <x v="3"/>
    <x v="3"/>
    <x v="1"/>
    <x v="13"/>
    <n v="16274.894480000001"/>
    <n v="1323.6480535995399"/>
    <n v="21542232.400989901"/>
    <n v="1.3236480535995399"/>
    <n v="21542.232400989895"/>
  </r>
  <r>
    <x v="7"/>
    <x v="2"/>
    <x v="2"/>
    <x v="4"/>
    <x v="4"/>
    <x v="1"/>
    <x v="13"/>
    <n v="16274.894480000001"/>
    <n v="5218.5991031962303"/>
    <n v="84932149.737941295"/>
    <n v="5.2185991031962304"/>
    <n v="84932.14973794129"/>
  </r>
  <r>
    <x v="7"/>
    <x v="2"/>
    <x v="2"/>
    <x v="26"/>
    <x v="25"/>
    <x v="1"/>
    <x v="13"/>
    <n v="16274.894480000001"/>
    <n v="36.277600135653998"/>
    <n v="590414.11419540201"/>
    <n v="3.6277600135653995E-2"/>
    <n v="590.41411419540248"/>
  </r>
  <r>
    <x v="7"/>
    <x v="2"/>
    <x v="2"/>
    <x v="5"/>
    <x v="5"/>
    <x v="1"/>
    <x v="13"/>
    <n v="16274.894480000001"/>
    <n v="3267.3781625475499"/>
    <n v="53176234.821717702"/>
    <n v="3.26737816254755"/>
    <n v="53176.23482171767"/>
  </r>
  <r>
    <x v="7"/>
    <x v="2"/>
    <x v="2"/>
    <x v="20"/>
    <x v="20"/>
    <x v="1"/>
    <x v="13"/>
    <n v="16274.894480000001"/>
    <n v="13.617678696873901"/>
    <n v="221626.28385416701"/>
    <n v="1.36176786968739E-2"/>
    <n v="221.62628385416664"/>
  </r>
  <r>
    <x v="7"/>
    <x v="2"/>
    <x v="2"/>
    <x v="7"/>
    <x v="7"/>
    <x v="1"/>
    <x v="13"/>
    <n v="16274.894480000001"/>
    <n v="4.3442796145065001"/>
    <n v="70702.692317708294"/>
    <n v="4.3442796145064999E-3"/>
    <n v="70.702692317708369"/>
  </r>
  <r>
    <x v="7"/>
    <x v="2"/>
    <x v="2"/>
    <x v="8"/>
    <x v="8"/>
    <x v="1"/>
    <x v="13"/>
    <n v="16274.894480000001"/>
    <n v="172.28570924915201"/>
    <n v="2803931.7384419199"/>
    <n v="0.17228570924915201"/>
    <n v="2803.9317384419091"/>
  </r>
  <r>
    <x v="7"/>
    <x v="2"/>
    <x v="2"/>
    <x v="9"/>
    <x v="9"/>
    <x v="1"/>
    <x v="13"/>
    <n v="16274.894480000001"/>
    <n v="1595.7182176413801"/>
    <n v="25970145.6119271"/>
    <n v="1.59571821764138"/>
    <n v="25970.145611927135"/>
  </r>
  <r>
    <x v="7"/>
    <x v="2"/>
    <x v="2"/>
    <x v="10"/>
    <x v="10"/>
    <x v="1"/>
    <x v="13"/>
    <n v="16274.894480000001"/>
    <n v="660.099483831665"/>
    <n v="10743049.4456628"/>
    <n v="0.66009948383166495"/>
    <n v="10743.049445662813"/>
  </r>
  <r>
    <x v="7"/>
    <x v="2"/>
    <x v="2"/>
    <x v="12"/>
    <x v="12"/>
    <x v="1"/>
    <x v="13"/>
    <n v="16274.894480000001"/>
    <n v="500.05217880747801"/>
    <n v="8138296.4445857899"/>
    <n v="0.50005217880747799"/>
    <n v="8138.296444585797"/>
  </r>
  <r>
    <x v="7"/>
    <x v="2"/>
    <x v="2"/>
    <x v="30"/>
    <x v="29"/>
    <x v="1"/>
    <x v="13"/>
    <n v="16274.894480000001"/>
    <n v="0.78164562436858098"/>
    <n v="12721.2000573524"/>
    <n v="7.8164562436858101E-4"/>
    <n v="12.721200057352373"/>
  </r>
  <r>
    <x v="7"/>
    <x v="2"/>
    <x v="2"/>
    <x v="36"/>
    <x v="34"/>
    <x v="1"/>
    <x v="13"/>
    <n v="16274.894480000001"/>
    <n v="17.024355316890301"/>
    <n v="277069.586372416"/>
    <n v="1.70243553168903E-2"/>
    <n v="277.06958637241661"/>
  </r>
  <r>
    <x v="7"/>
    <x v="2"/>
    <x v="2"/>
    <x v="23"/>
    <x v="23"/>
    <x v="1"/>
    <x v="13"/>
    <n v="16274.894480000001"/>
    <n v="24.864241188137299"/>
    <n v="404662.901662205"/>
    <n v="2.48642411881373E-2"/>
    <n v="404.66290166220438"/>
  </r>
  <r>
    <x v="7"/>
    <x v="2"/>
    <x v="2"/>
    <x v="13"/>
    <x v="13"/>
    <x v="1"/>
    <x v="13"/>
    <n v="16274.894480000001"/>
    <n v="355.91141375172998"/>
    <n v="5792420.7030370301"/>
    <n v="0.35591141375172997"/>
    <n v="5792.4207030370262"/>
  </r>
  <r>
    <x v="7"/>
    <x v="2"/>
    <x v="2"/>
    <x v="14"/>
    <x v="14"/>
    <x v="1"/>
    <x v="13"/>
    <n v="16274.894480000001"/>
    <n v="124.722010273866"/>
    <n v="2029837.5565406401"/>
    <n v="0.12472201027386601"/>
    <n v="2029.8375565406452"/>
  </r>
  <r>
    <x v="7"/>
    <x v="2"/>
    <x v="2"/>
    <x v="16"/>
    <x v="16"/>
    <x v="1"/>
    <x v="13"/>
    <n v="16274.894480000001"/>
    <n v="32.672878618302697"/>
    <n v="531747.65187072498"/>
    <n v="3.2672878618302696E-2"/>
    <n v="531.74765187072455"/>
  </r>
  <r>
    <x v="7"/>
    <x v="2"/>
    <x v="2"/>
    <x v="34"/>
    <x v="33"/>
    <x v="1"/>
    <x v="13"/>
    <n v="16274.894480000001"/>
    <n v="37.818925641542798"/>
    <n v="615499.02416307596"/>
    <n v="3.7818925641542794E-2"/>
    <n v="615.49902416307532"/>
  </r>
  <r>
    <x v="7"/>
    <x v="2"/>
    <x v="2"/>
    <x v="22"/>
    <x v="22"/>
    <x v="1"/>
    <x v="13"/>
    <n v="16274.894480000001"/>
    <n v="233.41212560237301"/>
    <n v="3798757.7145311302"/>
    <n v="0.23341212560237301"/>
    <n v="3798.7577145311275"/>
  </r>
  <r>
    <x v="7"/>
    <x v="2"/>
    <x v="2"/>
    <x v="35"/>
    <x v="21"/>
    <x v="1"/>
    <x v="13"/>
    <n v="16274.894480000001"/>
    <n v="763.94497837865799"/>
    <n v="12433123.9116385"/>
    <n v="0.76394497837865805"/>
    <n v="12433.123911638542"/>
  </r>
  <r>
    <x v="7"/>
    <x v="2"/>
    <x v="2"/>
    <x v="25"/>
    <x v="21"/>
    <x v="1"/>
    <x v="13"/>
    <n v="16274.894480000001"/>
    <n v="214.43578403191"/>
    <n v="3489919.7578554102"/>
    <n v="0.21443578403190999"/>
    <n v="3489.9197578554044"/>
  </r>
  <r>
    <x v="7"/>
    <x v="2"/>
    <x v="2"/>
    <x v="21"/>
    <x v="21"/>
    <x v="1"/>
    <x v="13"/>
    <n v="16274.894480000001"/>
    <n v="158.20076235698301"/>
    <n v="2574700.7140154499"/>
    <n v="0.15820076235698299"/>
    <n v="2574.7007140154547"/>
  </r>
  <r>
    <x v="7"/>
    <x v="2"/>
    <x v="2"/>
    <x v="32"/>
    <x v="31"/>
    <x v="1"/>
    <x v="13"/>
    <n v="16274.894480000001"/>
    <n v="642.50560322290005"/>
    <n v="10456710.895261399"/>
    <n v="0.64250560322290007"/>
    <n v="10456.710895261447"/>
  </r>
  <r>
    <x v="7"/>
    <x v="2"/>
    <x v="2"/>
    <x v="29"/>
    <x v="28"/>
    <x v="1"/>
    <x v="13"/>
    <n v="16274.894480000001"/>
    <n v="1548.32633325911"/>
    <n v="25198847.6943973"/>
    <n v="1.54832633325911"/>
    <n v="25198.847694397329"/>
  </r>
  <r>
    <x v="7"/>
    <x v="2"/>
    <x v="2"/>
    <x v="37"/>
    <x v="35"/>
    <x v="1"/>
    <x v="13"/>
    <n v="16274.894480000001"/>
    <n v="477.89525931328899"/>
    <n v="7777694.9178160196"/>
    <n v="0.47789525931328897"/>
    <n v="7777.6949178160157"/>
  </r>
  <r>
    <x v="7"/>
    <x v="2"/>
    <x v="2"/>
    <x v="0"/>
    <x v="0"/>
    <x v="1"/>
    <x v="14"/>
    <n v="16274.894480000001"/>
    <n v="60.686089025130102"/>
    <n v="987659.69528787897"/>
    <n v="6.0686089025130105E-2"/>
    <n v="987.65969528787855"/>
  </r>
  <r>
    <x v="7"/>
    <x v="2"/>
    <x v="2"/>
    <x v="24"/>
    <x v="24"/>
    <x v="1"/>
    <x v="14"/>
    <n v="16274.894480000001"/>
    <n v="978.98864210133502"/>
    <n v="15932936.847317699"/>
    <n v="0.97898864210133507"/>
    <n v="15932.936847317715"/>
  </r>
  <r>
    <x v="7"/>
    <x v="2"/>
    <x v="2"/>
    <x v="33"/>
    <x v="32"/>
    <x v="1"/>
    <x v="14"/>
    <n v="16274.894480000001"/>
    <n v="2393.4898577449999"/>
    <n v="38953794.873750001"/>
    <n v="2.3934898577449997"/>
    <n v="38953.794873750085"/>
  </r>
  <r>
    <x v="7"/>
    <x v="2"/>
    <x v="2"/>
    <x v="1"/>
    <x v="1"/>
    <x v="1"/>
    <x v="14"/>
    <n v="16274.894480000001"/>
    <n v="689.35145547945206"/>
    <n v="11219122.197562501"/>
    <n v="0.68935145547945209"/>
    <n v="11219.122197562501"/>
  </r>
  <r>
    <x v="7"/>
    <x v="2"/>
    <x v="2"/>
    <x v="2"/>
    <x v="2"/>
    <x v="1"/>
    <x v="14"/>
    <n v="16274.894480000001"/>
    <n v="7.6440798428169998"/>
    <n v="124406.592838542"/>
    <n v="7.644079842817E-3"/>
    <n v="124.40659283854167"/>
  </r>
  <r>
    <x v="7"/>
    <x v="2"/>
    <x v="2"/>
    <x v="3"/>
    <x v="3"/>
    <x v="1"/>
    <x v="14"/>
    <n v="16274.894480000001"/>
    <n v="1420.07841668943"/>
    <n v="23111626.384946"/>
    <n v="1.42007841668943"/>
    <n v="23111.626384945946"/>
  </r>
  <r>
    <x v="7"/>
    <x v="2"/>
    <x v="2"/>
    <x v="4"/>
    <x v="4"/>
    <x v="1"/>
    <x v="14"/>
    <n v="16274.894480000001"/>
    <n v="6314.9456215269302"/>
    <n v="102775073.637289"/>
    <n v="6.3149456215269302"/>
    <n v="102775.07363728881"/>
  </r>
  <r>
    <x v="7"/>
    <x v="2"/>
    <x v="2"/>
    <x v="26"/>
    <x v="25"/>
    <x v="1"/>
    <x v="14"/>
    <n v="16274.894480000001"/>
    <n v="23.9095826823153"/>
    <n v="389125.93521551701"/>
    <n v="2.39095826823153E-2"/>
    <n v="389.1259352155169"/>
  </r>
  <r>
    <x v="7"/>
    <x v="2"/>
    <x v="2"/>
    <x v="5"/>
    <x v="5"/>
    <x v="1"/>
    <x v="14"/>
    <n v="16274.894480000001"/>
    <n v="3285.0893717021499"/>
    <n v="53464482.881821997"/>
    <n v="3.2850893717021501"/>
    <n v="53464.48288182199"/>
  </r>
  <r>
    <x v="7"/>
    <x v="2"/>
    <x v="2"/>
    <x v="20"/>
    <x v="20"/>
    <x v="1"/>
    <x v="14"/>
    <n v="16274.894480000001"/>
    <n v="21.698416095890401"/>
    <n v="353139.43234375003"/>
    <n v="2.1698416095890401E-2"/>
    <n v="353.13943234374989"/>
  </r>
  <r>
    <x v="7"/>
    <x v="2"/>
    <x v="2"/>
    <x v="7"/>
    <x v="7"/>
    <x v="1"/>
    <x v="14"/>
    <n v="16274.894480000001"/>
    <n v="0"/>
    <n v="0"/>
    <n v="0"/>
    <n v="0"/>
  </r>
  <r>
    <x v="7"/>
    <x v="2"/>
    <x v="2"/>
    <x v="8"/>
    <x v="8"/>
    <x v="1"/>
    <x v="14"/>
    <n v="16274.894480000001"/>
    <n v="228.37665855998901"/>
    <n v="3716806.0197588201"/>
    <n v="0.22837665855998901"/>
    <n v="3716.8060197588102"/>
  </r>
  <r>
    <x v="7"/>
    <x v="2"/>
    <x v="2"/>
    <x v="9"/>
    <x v="9"/>
    <x v="1"/>
    <x v="14"/>
    <n v="16274.894480000001"/>
    <n v="174.08881607832799"/>
    <n v="2833277.1118229199"/>
    <n v="0.17408881607832799"/>
    <n v="2833.2771118229157"/>
  </r>
  <r>
    <x v="7"/>
    <x v="2"/>
    <x v="2"/>
    <x v="10"/>
    <x v="10"/>
    <x v="1"/>
    <x v="14"/>
    <n v="16274.894480000001"/>
    <n v="426.68838909378297"/>
    <n v="6944308.5083424998"/>
    <n v="0.42668838909378298"/>
    <n v="6944.3085083425012"/>
  </r>
  <r>
    <x v="7"/>
    <x v="2"/>
    <x v="2"/>
    <x v="12"/>
    <x v="12"/>
    <x v="1"/>
    <x v="14"/>
    <n v="16274.894480000001"/>
    <n v="613.90764414429896"/>
    <n v="9991282.1289138496"/>
    <n v="0.61390764414429899"/>
    <n v="9991.2821289138574"/>
  </r>
  <r>
    <x v="7"/>
    <x v="2"/>
    <x v="2"/>
    <x v="30"/>
    <x v="29"/>
    <x v="1"/>
    <x v="14"/>
    <n v="16274.894480000001"/>
    <n v="0.30717192772618401"/>
    <n v="4999.1907109618296"/>
    <n v="3.0717192772618403E-4"/>
    <n v="4.9991907109618321"/>
  </r>
  <r>
    <x v="7"/>
    <x v="2"/>
    <x v="2"/>
    <x v="36"/>
    <x v="34"/>
    <x v="1"/>
    <x v="14"/>
    <n v="16274.894480000001"/>
    <n v="4.5486941899024096"/>
    <n v="74029.517962450904"/>
    <n v="4.5486941899024096E-3"/>
    <n v="74.029517962450797"/>
  </r>
  <r>
    <x v="7"/>
    <x v="2"/>
    <x v="2"/>
    <x v="13"/>
    <x v="13"/>
    <x v="1"/>
    <x v="14"/>
    <n v="16274.894480000001"/>
    <n v="63.009018365161097"/>
    <n v="1025465.12518138"/>
    <n v="6.3009018365161096E-2"/>
    <n v="1025.4651251813791"/>
  </r>
  <r>
    <x v="7"/>
    <x v="2"/>
    <x v="2"/>
    <x v="14"/>
    <x v="14"/>
    <x v="1"/>
    <x v="14"/>
    <n v="16274.894480000001"/>
    <n v="28.7767328895454"/>
    <n v="468338.29125649598"/>
    <n v="2.8776732889545398E-2"/>
    <n v="468.33829125649686"/>
  </r>
  <r>
    <x v="7"/>
    <x v="2"/>
    <x v="2"/>
    <x v="16"/>
    <x v="16"/>
    <x v="1"/>
    <x v="14"/>
    <n v="16274.894480000001"/>
    <n v="100.529032319251"/>
    <n v="1636099.39317233"/>
    <n v="0.100529032319251"/>
    <n v="1636.0993931723199"/>
  </r>
  <r>
    <x v="7"/>
    <x v="2"/>
    <x v="2"/>
    <x v="34"/>
    <x v="33"/>
    <x v="1"/>
    <x v="14"/>
    <n v="16274.894480000001"/>
    <n v="19.0311996743735"/>
    <n v="309730.76652823901"/>
    <n v="1.90311996743735E-2"/>
    <n v="309.73076652823909"/>
  </r>
  <r>
    <x v="7"/>
    <x v="2"/>
    <x v="2"/>
    <x v="22"/>
    <x v="22"/>
    <x v="1"/>
    <x v="14"/>
    <n v="16274.894480000001"/>
    <n v="217.33598067578399"/>
    <n v="3537120.1522057098"/>
    <n v="0.217335980675784"/>
    <n v="3537.120152205704"/>
  </r>
  <r>
    <x v="7"/>
    <x v="2"/>
    <x v="2"/>
    <x v="17"/>
    <x v="17"/>
    <x v="1"/>
    <x v="14"/>
    <n v="16274.894480000001"/>
    <n v="0.147489631603855"/>
    <n v="2400.3781912468098"/>
    <n v="1.4748963160385502E-4"/>
    <n v="2.4003781912468138"/>
  </r>
  <r>
    <x v="7"/>
    <x v="2"/>
    <x v="2"/>
    <x v="18"/>
    <x v="18"/>
    <x v="1"/>
    <x v="14"/>
    <n v="16274.894480000001"/>
    <n v="1.58005123420438"/>
    <n v="25715.167109670001"/>
    <n v="1.5800512342043799E-3"/>
    <n v="25.715167109670052"/>
  </r>
  <r>
    <x v="7"/>
    <x v="2"/>
    <x v="2"/>
    <x v="35"/>
    <x v="21"/>
    <x v="1"/>
    <x v="14"/>
    <n v="16274.894480000001"/>
    <n v="1190.9757181469499"/>
    <n v="19383004.141083799"/>
    <n v="1.19097571814695"/>
    <n v="19383.004141083835"/>
  </r>
  <r>
    <x v="7"/>
    <x v="2"/>
    <x v="2"/>
    <x v="25"/>
    <x v="21"/>
    <x v="1"/>
    <x v="14"/>
    <n v="16274.894480000001"/>
    <n v="63.087509335457"/>
    <n v="1026742.55744058"/>
    <n v="6.3087509335456995E-2"/>
    <n v="1026.7425574405777"/>
  </r>
  <r>
    <x v="7"/>
    <x v="2"/>
    <x v="2"/>
    <x v="21"/>
    <x v="21"/>
    <x v="1"/>
    <x v="14"/>
    <n v="16274.894480000001"/>
    <n v="45.7749819098659"/>
    <n v="744983.00040697702"/>
    <n v="4.5774981909865897E-2"/>
    <n v="744.98300040697643"/>
  </r>
  <r>
    <x v="7"/>
    <x v="2"/>
    <x v="2"/>
    <x v="31"/>
    <x v="30"/>
    <x v="1"/>
    <x v="14"/>
    <n v="16274.894480000001"/>
    <n v="24.2511905509404"/>
    <n v="394685.56723092898"/>
    <n v="2.42511905509404E-2"/>
    <n v="394.68556723092809"/>
  </r>
  <r>
    <x v="7"/>
    <x v="2"/>
    <x v="2"/>
    <x v="28"/>
    <x v="27"/>
    <x v="1"/>
    <x v="14"/>
    <n v="16274.894480000001"/>
    <n v="43.003219339751197"/>
    <n v="699872.85705474601"/>
    <n v="4.3003219339751195E-2"/>
    <n v="699.87285705474596"/>
  </r>
  <r>
    <x v="7"/>
    <x v="2"/>
    <x v="2"/>
    <x v="32"/>
    <x v="31"/>
    <x v="1"/>
    <x v="14"/>
    <n v="16274.894480000001"/>
    <n v="1030.3000648269301"/>
    <n v="16768024.8377955"/>
    <n v="1.03030006482693"/>
    <n v="16768.024837795445"/>
  </r>
  <r>
    <x v="7"/>
    <x v="2"/>
    <x v="2"/>
    <x v="29"/>
    <x v="28"/>
    <x v="1"/>
    <x v="14"/>
    <n v="16274.894480000001"/>
    <n v="384.07742457411302"/>
    <n v="6250819.5570938503"/>
    <n v="0.38407742457411304"/>
    <n v="6250.8195570938487"/>
  </r>
  <r>
    <x v="7"/>
    <x v="2"/>
    <x v="2"/>
    <x v="37"/>
    <x v="35"/>
    <x v="1"/>
    <x v="14"/>
    <n v="16274.894480000001"/>
    <n v="94.119458326504699"/>
    <n v="1531784.25277862"/>
    <n v="9.4119458326504701E-2"/>
    <n v="1531.7842527786215"/>
  </r>
  <r>
    <x v="7"/>
    <x v="2"/>
    <x v="2"/>
    <x v="0"/>
    <x v="0"/>
    <x v="1"/>
    <x v="15"/>
    <n v="16274.894480000001"/>
    <n v="70.369253320880006"/>
    <n v="1145252.17243371"/>
    <n v="7.036925332088001E-2"/>
    <n v="1145.2521724337118"/>
  </r>
  <r>
    <x v="7"/>
    <x v="2"/>
    <x v="2"/>
    <x v="24"/>
    <x v="24"/>
    <x v="1"/>
    <x v="15"/>
    <n v="16274.894480000001"/>
    <n v="48.817148533544099"/>
    <n v="794493.94119791698"/>
    <n v="4.8817148533544102E-2"/>
    <n v="794.49394119791702"/>
  </r>
  <r>
    <x v="7"/>
    <x v="2"/>
    <x v="2"/>
    <x v="33"/>
    <x v="32"/>
    <x v="1"/>
    <x v="15"/>
    <n v="16274.894480000001"/>
    <n v="2516.87906129259"/>
    <n v="40961941.141458303"/>
    <n v="2.51687906129259"/>
    <n v="40961.941141458359"/>
  </r>
  <r>
    <x v="7"/>
    <x v="2"/>
    <x v="2"/>
    <x v="1"/>
    <x v="1"/>
    <x v="1"/>
    <x v="15"/>
    <n v="16274.894480000001"/>
    <n v="3469.9464348437"/>
    <n v="56473012.078333303"/>
    <n v="3.4699464348436999"/>
    <n v="56473.012078333413"/>
  </r>
  <r>
    <x v="7"/>
    <x v="2"/>
    <x v="2"/>
    <x v="2"/>
    <x v="2"/>
    <x v="1"/>
    <x v="15"/>
    <n v="16274.894480000001"/>
    <n v="26.274916578854899"/>
    <n v="427621.49479166698"/>
    <n v="2.62749165788549E-2"/>
    <n v="427.62149479166612"/>
  </r>
  <r>
    <x v="7"/>
    <x v="2"/>
    <x v="2"/>
    <x v="3"/>
    <x v="3"/>
    <x v="1"/>
    <x v="15"/>
    <n v="16274.894480000001"/>
    <n v="2073.13647185936"/>
    <n v="33740077.322150603"/>
    <n v="2.0731364718593599"/>
    <n v="33740.077322150573"/>
  </r>
  <r>
    <x v="7"/>
    <x v="2"/>
    <x v="2"/>
    <x v="4"/>
    <x v="4"/>
    <x v="1"/>
    <x v="15"/>
    <n v="16274.894480000001"/>
    <n v="4898.5610964981497"/>
    <n v="79723564.949340507"/>
    <n v="4.8985610964981499"/>
    <n v="79723.564949340493"/>
  </r>
  <r>
    <x v="7"/>
    <x v="2"/>
    <x v="2"/>
    <x v="26"/>
    <x v="25"/>
    <x v="1"/>
    <x v="15"/>
    <n v="16274.894480000001"/>
    <n v="8.5917344936593896"/>
    <n v="139829.572284483"/>
    <n v="8.5917344936593896E-3"/>
    <n v="139.82957228448279"/>
  </r>
  <r>
    <x v="7"/>
    <x v="2"/>
    <x v="2"/>
    <x v="5"/>
    <x v="5"/>
    <x v="1"/>
    <x v="15"/>
    <n v="16274.894480000001"/>
    <n v="2717.5467712397499"/>
    <n v="44227786.946391597"/>
    <n v="2.7175467712397499"/>
    <n v="44227.786946391629"/>
  </r>
  <r>
    <x v="7"/>
    <x v="2"/>
    <x v="2"/>
    <x v="20"/>
    <x v="20"/>
    <x v="1"/>
    <x v="15"/>
    <n v="16274.894480000001"/>
    <n v="12.754311007200601"/>
    <n v="207575.06580729201"/>
    <n v="1.27543110072006E-2"/>
    <n v="207.5750658072923"/>
  </r>
  <r>
    <x v="7"/>
    <x v="2"/>
    <x v="2"/>
    <x v="8"/>
    <x v="8"/>
    <x v="1"/>
    <x v="15"/>
    <n v="16274.894480000001"/>
    <n v="141.52367384311901"/>
    <n v="2303282.8582187002"/>
    <n v="0.14152367384311901"/>
    <n v="2303.282858218698"/>
  </r>
  <r>
    <x v="7"/>
    <x v="2"/>
    <x v="2"/>
    <x v="9"/>
    <x v="9"/>
    <x v="1"/>
    <x v="15"/>
    <n v="16274.894480000001"/>
    <n v="3846.3178071215302"/>
    <n v="62598416.447447903"/>
    <n v="3.84631780712153"/>
    <n v="62598.416447447897"/>
  </r>
  <r>
    <x v="7"/>
    <x v="2"/>
    <x v="2"/>
    <x v="10"/>
    <x v="10"/>
    <x v="1"/>
    <x v="15"/>
    <n v="16274.894480000001"/>
    <n v="375.53335542347202"/>
    <n v="6111765.7332373401"/>
    <n v="0.37553335542347199"/>
    <n v="6111.7657332373428"/>
  </r>
  <r>
    <x v="7"/>
    <x v="2"/>
    <x v="2"/>
    <x v="11"/>
    <x v="11"/>
    <x v="1"/>
    <x v="15"/>
    <n v="16274.894480000001"/>
    <n v="1.57643324490475"/>
    <n v="25656.284715588801"/>
    <n v="1.57643324490475E-3"/>
    <n v="25.656284715588807"/>
  </r>
  <r>
    <x v="7"/>
    <x v="2"/>
    <x v="2"/>
    <x v="12"/>
    <x v="12"/>
    <x v="1"/>
    <x v="15"/>
    <n v="16274.894480000001"/>
    <n v="966.14306444205602"/>
    <n v="15723876.4263783"/>
    <n v="0.966143064442056"/>
    <n v="15723.876426378301"/>
  </r>
  <r>
    <x v="7"/>
    <x v="2"/>
    <x v="2"/>
    <x v="30"/>
    <x v="29"/>
    <x v="1"/>
    <x v="15"/>
    <n v="16274.894480000001"/>
    <n v="0.54158094841246196"/>
    <n v="8814.1727877911399"/>
    <n v="5.4158094841246201E-4"/>
    <n v="8.8141727877911435"/>
  </r>
  <r>
    <x v="7"/>
    <x v="2"/>
    <x v="2"/>
    <x v="36"/>
    <x v="34"/>
    <x v="1"/>
    <x v="15"/>
    <n v="16274.894480000001"/>
    <n v="16.151492141593199"/>
    <n v="262863.83029897901"/>
    <n v="1.6151492141593199E-2"/>
    <n v="262.86383029897854"/>
  </r>
  <r>
    <x v="7"/>
    <x v="2"/>
    <x v="2"/>
    <x v="23"/>
    <x v="23"/>
    <x v="1"/>
    <x v="15"/>
    <n v="16274.894480000001"/>
    <n v="3.1672354831286502"/>
    <n v="51546.4232812306"/>
    <n v="3.1672354831286504E-3"/>
    <n v="51.546423281230609"/>
  </r>
  <r>
    <x v="7"/>
    <x v="2"/>
    <x v="2"/>
    <x v="13"/>
    <x v="13"/>
    <x v="1"/>
    <x v="15"/>
    <n v="16274.894480000001"/>
    <n v="139.022310762941"/>
    <n v="2262573.4380326299"/>
    <n v="0.139022310762941"/>
    <n v="2262.573438032633"/>
  </r>
  <r>
    <x v="7"/>
    <x v="2"/>
    <x v="2"/>
    <x v="14"/>
    <x v="14"/>
    <x v="1"/>
    <x v="15"/>
    <n v="16274.894480000001"/>
    <n v="37.5697474664941"/>
    <n v="611443.675657438"/>
    <n v="3.7569747466494101E-2"/>
    <n v="611.4436756574388"/>
  </r>
  <r>
    <x v="7"/>
    <x v="2"/>
    <x v="2"/>
    <x v="16"/>
    <x v="16"/>
    <x v="1"/>
    <x v="15"/>
    <n v="16274.894480000001"/>
    <n v="18.133710213084299"/>
    <n v="295124.22024884599"/>
    <n v="1.8133710213084301E-2"/>
    <n v="295.12422024884535"/>
  </r>
  <r>
    <x v="7"/>
    <x v="2"/>
    <x v="2"/>
    <x v="34"/>
    <x v="33"/>
    <x v="1"/>
    <x v="15"/>
    <n v="16274.894480000001"/>
    <n v="15.257479503785801"/>
    <n v="248313.868954876"/>
    <n v="1.52574795037858E-2"/>
    <n v="248.31386895487668"/>
  </r>
  <r>
    <x v="7"/>
    <x v="2"/>
    <x v="2"/>
    <x v="22"/>
    <x v="22"/>
    <x v="1"/>
    <x v="15"/>
    <n v="16274.894480000001"/>
    <n v="105.288707371623"/>
    <n v="1713562.60240876"/>
    <n v="0.10528870737162301"/>
    <n v="1713.5626024087626"/>
  </r>
  <r>
    <x v="7"/>
    <x v="2"/>
    <x v="2"/>
    <x v="17"/>
    <x v="17"/>
    <x v="1"/>
    <x v="15"/>
    <n v="16274.894480000001"/>
    <n v="0.27861929438762401"/>
    <n v="4534.4996162506404"/>
    <n v="2.78619294387624E-4"/>
    <n v="4.5344996162506375"/>
  </r>
  <r>
    <x v="7"/>
    <x v="2"/>
    <x v="2"/>
    <x v="18"/>
    <x v="18"/>
    <x v="1"/>
    <x v="15"/>
    <n v="16274.894480000001"/>
    <n v="1.5962319680230801"/>
    <n v="25978.506845178399"/>
    <n v="1.5962319680230801E-3"/>
    <n v="25.978506845178366"/>
  </r>
  <r>
    <x v="7"/>
    <x v="2"/>
    <x v="2"/>
    <x v="35"/>
    <x v="21"/>
    <x v="1"/>
    <x v="15"/>
    <n v="16274.894480000001"/>
    <n v="356.38435513353198"/>
    <n v="5800117.7741210703"/>
    <n v="0.356384355133532"/>
    <n v="5800.1177741210804"/>
  </r>
  <r>
    <x v="7"/>
    <x v="2"/>
    <x v="2"/>
    <x v="25"/>
    <x v="21"/>
    <x v="1"/>
    <x v="15"/>
    <n v="16274.894480000001"/>
    <n v="424.11774715547199"/>
    <n v="6902471.5820506299"/>
    <n v="0.42411774715547201"/>
    <n v="6902.4715820506271"/>
  </r>
  <r>
    <x v="7"/>
    <x v="2"/>
    <x v="2"/>
    <x v="21"/>
    <x v="21"/>
    <x v="1"/>
    <x v="15"/>
    <n v="16274.894480000001"/>
    <n v="301.67578769225599"/>
    <n v="4909741.6118623503"/>
    <n v="0.301675787692256"/>
    <n v="4909.7416118623496"/>
  </r>
  <r>
    <x v="7"/>
    <x v="2"/>
    <x v="2"/>
    <x v="28"/>
    <x v="27"/>
    <x v="1"/>
    <x v="15"/>
    <n v="16274.894480000001"/>
    <n v="44.720501735698598"/>
    <n v="727821.44684115204"/>
    <n v="4.4720501735698595E-2"/>
    <n v="727.82144684115156"/>
  </r>
  <r>
    <x v="7"/>
    <x v="2"/>
    <x v="2"/>
    <x v="32"/>
    <x v="31"/>
    <x v="1"/>
    <x v="15"/>
    <n v="16274.894480000001"/>
    <n v="910.09174372340601"/>
    <n v="14811647.096217601"/>
    <n v="0.91009174372340607"/>
    <n v="14811.647096217637"/>
  </r>
  <r>
    <x v="7"/>
    <x v="2"/>
    <x v="2"/>
    <x v="29"/>
    <x v="28"/>
    <x v="1"/>
    <x v="15"/>
    <n v="16274.894480000001"/>
    <n v="1196.75556070121"/>
    <n v="19477070.4687654"/>
    <n v="1.1967555607012099"/>
    <n v="19477.070468765429"/>
  </r>
  <r>
    <x v="7"/>
    <x v="2"/>
    <x v="2"/>
    <x v="37"/>
    <x v="35"/>
    <x v="1"/>
    <x v="15"/>
    <n v="16274.894480000001"/>
    <n v="248.203538441419"/>
    <n v="4039486.39769672"/>
    <n v="0.24820353844141899"/>
    <n v="4039.4863976967181"/>
  </r>
  <r>
    <x v="7"/>
    <x v="2"/>
    <x v="2"/>
    <x v="0"/>
    <x v="0"/>
    <x v="1"/>
    <x v="16"/>
    <n v="16274.894480000001"/>
    <n v="1087.2221207730599"/>
    <n v="17694425.291903399"/>
    <n v="1.0872221207730599"/>
    <n v="17694.425291903368"/>
  </r>
  <r>
    <x v="7"/>
    <x v="2"/>
    <x v="2"/>
    <x v="24"/>
    <x v="24"/>
    <x v="1"/>
    <x v="16"/>
    <n v="16274.894480000001"/>
    <n v="3619.6801869292199"/>
    <n v="58909913.093619801"/>
    <n v="3.6196801869292199"/>
    <n v="58909.913093619733"/>
  </r>
  <r>
    <x v="7"/>
    <x v="2"/>
    <x v="2"/>
    <x v="33"/>
    <x v="32"/>
    <x v="1"/>
    <x v="16"/>
    <n v="16274.894480000001"/>
    <n v="217.60112984428099"/>
    <n v="3541435.4269444402"/>
    <n v="0.21760112984428098"/>
    <n v="3541.435426944452"/>
  </r>
  <r>
    <x v="7"/>
    <x v="2"/>
    <x v="2"/>
    <x v="1"/>
    <x v="1"/>
    <x v="1"/>
    <x v="16"/>
    <n v="16274.894480000001"/>
    <n v="857.58281743940995"/>
    <n v="13957069.8616875"/>
    <n v="0.85758281743941001"/>
    <n v="13957.069861687502"/>
  </r>
  <r>
    <x v="7"/>
    <x v="2"/>
    <x v="2"/>
    <x v="2"/>
    <x v="2"/>
    <x v="1"/>
    <x v="16"/>
    <n v="16274.894480000001"/>
    <n v="117.292119445908"/>
    <n v="1908916.8673177101"/>
    <n v="0.11729211944590801"/>
    <n v="1908.9168673177089"/>
  </r>
  <r>
    <x v="7"/>
    <x v="2"/>
    <x v="2"/>
    <x v="3"/>
    <x v="3"/>
    <x v="1"/>
    <x v="16"/>
    <n v="16274.894480000001"/>
    <n v="1117.303740199"/>
    <n v="18184000.473848101"/>
    <n v="1.117303740199"/>
    <n v="18184.00047384806"/>
  </r>
  <r>
    <x v="7"/>
    <x v="2"/>
    <x v="2"/>
    <x v="4"/>
    <x v="4"/>
    <x v="1"/>
    <x v="16"/>
    <n v="16274.894480000001"/>
    <n v="3411.26990602572"/>
    <n v="55518057.763368197"/>
    <n v="3.4112699060257201"/>
    <n v="55518.057763368117"/>
  </r>
  <r>
    <x v="7"/>
    <x v="2"/>
    <x v="2"/>
    <x v="26"/>
    <x v="25"/>
    <x v="1"/>
    <x v="16"/>
    <n v="16274.894480000001"/>
    <n v="6.9445075275850003"/>
    <n v="113021.127227012"/>
    <n v="6.9445075275849999E-3"/>
    <n v="113.02112722701158"/>
  </r>
  <r>
    <x v="7"/>
    <x v="2"/>
    <x v="2"/>
    <x v="5"/>
    <x v="5"/>
    <x v="1"/>
    <x v="16"/>
    <n v="16274.894480000001"/>
    <n v="691.12655643380003"/>
    <n v="11248011.7782859"/>
    <n v="0.69112655643380005"/>
    <n v="11248.011778285862"/>
  </r>
  <r>
    <x v="7"/>
    <x v="2"/>
    <x v="2"/>
    <x v="20"/>
    <x v="20"/>
    <x v="1"/>
    <x v="16"/>
    <n v="16274.894480000001"/>
    <n v="154.040986125746"/>
    <n v="2507000.7947916701"/>
    <n v="0.15404098612574602"/>
    <n v="2507.0007947916606"/>
  </r>
  <r>
    <x v="7"/>
    <x v="2"/>
    <x v="2"/>
    <x v="8"/>
    <x v="8"/>
    <x v="1"/>
    <x v="16"/>
    <n v="16274.894480000001"/>
    <n v="106.22657114330499"/>
    <n v="1728826.2363294901"/>
    <n v="0.106226571143305"/>
    <n v="1728.8262363295019"/>
  </r>
  <r>
    <x v="7"/>
    <x v="2"/>
    <x v="2"/>
    <x v="9"/>
    <x v="9"/>
    <x v="1"/>
    <x v="16"/>
    <n v="16274.894480000001"/>
    <n v="2693.8907045793799"/>
    <n v="43842786.957682297"/>
    <n v="2.6938907045793798"/>
    <n v="43842.786957682263"/>
  </r>
  <r>
    <x v="7"/>
    <x v="2"/>
    <x v="2"/>
    <x v="10"/>
    <x v="10"/>
    <x v="1"/>
    <x v="16"/>
    <n v="16274.894480000001"/>
    <n v="448.36796065485601"/>
    <n v="7297141.24787057"/>
    <n v="0.44836796065485601"/>
    <n v="7297.1412478705734"/>
  </r>
  <r>
    <x v="7"/>
    <x v="2"/>
    <x v="2"/>
    <x v="12"/>
    <x v="12"/>
    <x v="1"/>
    <x v="16"/>
    <n v="16274.894480000001"/>
    <n v="153.27367592513801"/>
    <n v="2494512.9022433399"/>
    <n v="0.15327367592513802"/>
    <n v="2494.512902243338"/>
  </r>
  <r>
    <x v="7"/>
    <x v="2"/>
    <x v="2"/>
    <x v="30"/>
    <x v="29"/>
    <x v="1"/>
    <x v="16"/>
    <n v="16274.894480000001"/>
    <n v="5.0353315857185397"/>
    <n v="81949.490229380302"/>
    <n v="5.0353315857185393E-3"/>
    <n v="81.949490229380302"/>
  </r>
  <r>
    <x v="7"/>
    <x v="2"/>
    <x v="2"/>
    <x v="36"/>
    <x v="34"/>
    <x v="1"/>
    <x v="16"/>
    <n v="16274.894480000001"/>
    <n v="3.0770909076915101"/>
    <n v="50079.329828046801"/>
    <n v="3.0770909076915103E-3"/>
    <n v="50.079329828046752"/>
  </r>
  <r>
    <x v="7"/>
    <x v="2"/>
    <x v="2"/>
    <x v="23"/>
    <x v="23"/>
    <x v="1"/>
    <x v="16"/>
    <n v="16274.894480000001"/>
    <n v="5.1208606297348602"/>
    <n v="83341.466395721203"/>
    <n v="5.1208606297348603E-3"/>
    <n v="83.341466395721199"/>
  </r>
  <r>
    <x v="7"/>
    <x v="2"/>
    <x v="2"/>
    <x v="13"/>
    <x v="13"/>
    <x v="1"/>
    <x v="16"/>
    <n v="16274.894480000001"/>
    <n v="327.91523681674897"/>
    <n v="5336785.8775768103"/>
    <n v="0.32791523681674895"/>
    <n v="5336.7858775768009"/>
  </r>
  <r>
    <x v="7"/>
    <x v="2"/>
    <x v="2"/>
    <x v="14"/>
    <x v="14"/>
    <x v="1"/>
    <x v="16"/>
    <n v="16274.894480000001"/>
    <n v="63.124944046303099"/>
    <n v="1027351.80340949"/>
    <n v="6.3124944046303103E-2"/>
    <n v="1027.3518034094873"/>
  </r>
  <r>
    <x v="7"/>
    <x v="2"/>
    <x v="2"/>
    <x v="16"/>
    <x v="16"/>
    <x v="1"/>
    <x v="16"/>
    <n v="16274.894480000001"/>
    <n v="4.3014770931951301"/>
    <n v="70006.085799887805"/>
    <n v="4.3014770931951302E-3"/>
    <n v="70.00608579988787"/>
  </r>
  <r>
    <x v="7"/>
    <x v="2"/>
    <x v="2"/>
    <x v="34"/>
    <x v="33"/>
    <x v="1"/>
    <x v="16"/>
    <n v="16274.894480000001"/>
    <n v="14.701003832759801"/>
    <n v="239257.28612824099"/>
    <n v="1.4701003832759801E-2"/>
    <n v="239.25728612824133"/>
  </r>
  <r>
    <x v="7"/>
    <x v="2"/>
    <x v="2"/>
    <x v="22"/>
    <x v="22"/>
    <x v="1"/>
    <x v="16"/>
    <n v="16274.894480000001"/>
    <n v="90.514959322440504"/>
    <n v="1473121.4118342099"/>
    <n v="9.0514959322440497E-2"/>
    <n v="1473.1214118342114"/>
  </r>
  <r>
    <x v="7"/>
    <x v="2"/>
    <x v="2"/>
    <x v="18"/>
    <x v="18"/>
    <x v="1"/>
    <x v="16"/>
    <n v="16274.894480000001"/>
    <n v="0.37355782827307199"/>
    <n v="6079.6142373222101"/>
    <n v="3.7355782827307198E-4"/>
    <n v="6.0796142373222075"/>
  </r>
  <r>
    <x v="7"/>
    <x v="2"/>
    <x v="2"/>
    <x v="35"/>
    <x v="21"/>
    <x v="1"/>
    <x v="16"/>
    <n v="16274.894480000001"/>
    <n v="1045.84129948181"/>
    <n v="17020956.791892599"/>
    <n v="1.04584129948181"/>
    <n v="17020.956791892539"/>
  </r>
  <r>
    <x v="7"/>
    <x v="2"/>
    <x v="2"/>
    <x v="25"/>
    <x v="21"/>
    <x v="1"/>
    <x v="16"/>
    <n v="16274.894480000001"/>
    <n v="138.62980262744301"/>
    <n v="2256185.40954486"/>
    <n v="0.13862980262744301"/>
    <n v="2256.1854095448621"/>
  </r>
  <r>
    <x v="7"/>
    <x v="2"/>
    <x v="2"/>
    <x v="21"/>
    <x v="21"/>
    <x v="1"/>
    <x v="16"/>
    <n v="16274.894480000001"/>
    <n v="38.166471021789299"/>
    <n v="621155.28855359904"/>
    <n v="3.81664710217893E-2"/>
    <n v="621.15528855359867"/>
  </r>
  <r>
    <x v="7"/>
    <x v="2"/>
    <x v="2"/>
    <x v="32"/>
    <x v="31"/>
    <x v="1"/>
    <x v="16"/>
    <n v="16274.894480000001"/>
    <n v="474.90610086310699"/>
    <n v="7729046.6794552999"/>
    <n v="0.47490610086310697"/>
    <n v="7729.0466794553031"/>
  </r>
  <r>
    <x v="7"/>
    <x v="2"/>
    <x v="2"/>
    <x v="29"/>
    <x v="28"/>
    <x v="1"/>
    <x v="16"/>
    <n v="16274.894480000001"/>
    <n v="724.18827020454103"/>
    <n v="11786087.6812326"/>
    <n v="0.72418827020454102"/>
    <n v="11786.087681232633"/>
  </r>
  <r>
    <x v="7"/>
    <x v="2"/>
    <x v="2"/>
    <x v="37"/>
    <x v="35"/>
    <x v="1"/>
    <x v="16"/>
    <n v="16274.894480000001"/>
    <n v="234.61065523983001"/>
    <n v="3818263.6579118902"/>
    <n v="0.23461065523983002"/>
    <n v="3818.263657911893"/>
  </r>
  <r>
    <x v="7"/>
    <x v="2"/>
    <x v="2"/>
    <x v="0"/>
    <x v="0"/>
    <x v="1"/>
    <x v="17"/>
    <n v="16274.894480000001"/>
    <n v="148.05899651147899"/>
    <n v="2409644.54503902"/>
    <n v="0.148058996511479"/>
    <n v="2409.6445450390088"/>
  </r>
  <r>
    <x v="7"/>
    <x v="2"/>
    <x v="2"/>
    <x v="24"/>
    <x v="24"/>
    <x v="1"/>
    <x v="17"/>
    <n v="16274.894480000001"/>
    <n v="1853.2796309712"/>
    <n v="30161930.4359896"/>
    <n v="1.8532796309712001"/>
    <n v="30161.930435989623"/>
  </r>
  <r>
    <x v="7"/>
    <x v="2"/>
    <x v="2"/>
    <x v="33"/>
    <x v="32"/>
    <x v="1"/>
    <x v="17"/>
    <n v="16274.894480000001"/>
    <n v="1172.23722339305"/>
    <n v="19078037.116250001"/>
    <n v="1.17223722339305"/>
    <n v="19078.037116250078"/>
  </r>
  <r>
    <x v="7"/>
    <x v="2"/>
    <x v="2"/>
    <x v="1"/>
    <x v="1"/>
    <x v="1"/>
    <x v="17"/>
    <n v="16274.894480000001"/>
    <n v="911.66787407797699"/>
    <n v="14837298.451424999"/>
    <n v="0.911667874077977"/>
    <n v="14837.298451425004"/>
  </r>
  <r>
    <x v="7"/>
    <x v="2"/>
    <x v="2"/>
    <x v="2"/>
    <x v="2"/>
    <x v="1"/>
    <x v="17"/>
    <n v="16274.894480000001"/>
    <n v="59.825172330523401"/>
    <n v="973648.366927083"/>
    <n v="5.9825172330523403E-2"/>
    <n v="973.64836692708411"/>
  </r>
  <r>
    <x v="7"/>
    <x v="2"/>
    <x v="2"/>
    <x v="3"/>
    <x v="3"/>
    <x v="1"/>
    <x v="17"/>
    <n v="16274.894480000001"/>
    <n v="3524.69389887341"/>
    <n v="57364021.278464504"/>
    <n v="3.52469389887341"/>
    <n v="57364.021278464541"/>
  </r>
  <r>
    <x v="7"/>
    <x v="2"/>
    <x v="2"/>
    <x v="4"/>
    <x v="4"/>
    <x v="1"/>
    <x v="17"/>
    <n v="16274.894480000001"/>
    <n v="4785.3287200536997"/>
    <n v="77880719.970987499"/>
    <n v="4.7853287200537"/>
    <n v="77880.719970987426"/>
  </r>
  <r>
    <x v="7"/>
    <x v="2"/>
    <x v="2"/>
    <x v="26"/>
    <x v="25"/>
    <x v="1"/>
    <x v="17"/>
    <n v="16274.894480000001"/>
    <n v="33.203243280888501"/>
    <n v="540379.28079023003"/>
    <n v="3.32032432808885E-2"/>
    <n v="540.37928079022936"/>
  </r>
  <r>
    <x v="7"/>
    <x v="2"/>
    <x v="2"/>
    <x v="5"/>
    <x v="5"/>
    <x v="1"/>
    <x v="17"/>
    <n v="16274.894480000001"/>
    <n v="2853.66890947498"/>
    <n v="46443160.3825619"/>
    <n v="2.8536689094749801"/>
    <n v="46443.160382561975"/>
  </r>
  <r>
    <x v="7"/>
    <x v="2"/>
    <x v="2"/>
    <x v="20"/>
    <x v="20"/>
    <x v="1"/>
    <x v="17"/>
    <n v="16274.894480000001"/>
    <n v="126.649557099579"/>
    <n v="2061208.1777343799"/>
    <n v="0.12664955709957901"/>
    <n v="2061.2081777343833"/>
  </r>
  <r>
    <x v="7"/>
    <x v="2"/>
    <x v="2"/>
    <x v="7"/>
    <x v="7"/>
    <x v="1"/>
    <x v="17"/>
    <n v="16274.894480000001"/>
    <n v="4.7061599929750599"/>
    <n v="76592.257291666698"/>
    <n v="4.7061599929750595E-3"/>
    <n v="76.592257291666641"/>
  </r>
  <r>
    <x v="7"/>
    <x v="2"/>
    <x v="2"/>
    <x v="8"/>
    <x v="8"/>
    <x v="1"/>
    <x v="17"/>
    <n v="16274.894480000001"/>
    <n v="394.93672792887099"/>
    <n v="6427553.5733188502"/>
    <n v="0.39493672792887097"/>
    <n v="6427.5535733188444"/>
  </r>
  <r>
    <x v="7"/>
    <x v="2"/>
    <x v="2"/>
    <x v="9"/>
    <x v="9"/>
    <x v="1"/>
    <x v="17"/>
    <n v="16274.894480000001"/>
    <n v="375.65275673955"/>
    <n v="6113708.9770572903"/>
    <n v="0.37565275673955001"/>
    <n v="6113.7089770572857"/>
  </r>
  <r>
    <x v="7"/>
    <x v="2"/>
    <x v="2"/>
    <x v="10"/>
    <x v="10"/>
    <x v="1"/>
    <x v="17"/>
    <n v="16274.894480000001"/>
    <n v="801.161216851071"/>
    <n v="13038814.2657196"/>
    <n v="0.801161216851071"/>
    <n v="13038.814265719579"/>
  </r>
  <r>
    <x v="7"/>
    <x v="2"/>
    <x v="2"/>
    <x v="12"/>
    <x v="12"/>
    <x v="1"/>
    <x v="17"/>
    <n v="16274.894480000001"/>
    <n v="288.22467542889598"/>
    <n v="4690826.17913754"/>
    <n v="0.28822467542889596"/>
    <n v="4690.8261791375307"/>
  </r>
  <r>
    <x v="7"/>
    <x v="2"/>
    <x v="2"/>
    <x v="30"/>
    <x v="29"/>
    <x v="1"/>
    <x v="17"/>
    <n v="16274.894480000001"/>
    <n v="0.15672761886662001"/>
    <n v="2550.7254591558999"/>
    <n v="1.5672761886662001E-4"/>
    <n v="2.5507254591558981"/>
  </r>
  <r>
    <x v="7"/>
    <x v="2"/>
    <x v="2"/>
    <x v="36"/>
    <x v="34"/>
    <x v="1"/>
    <x v="17"/>
    <n v="16274.894480000001"/>
    <n v="10.2955604020274"/>
    <n v="167559.159155462"/>
    <n v="1.02955604020274E-2"/>
    <n v="167.55915915546231"/>
  </r>
  <r>
    <x v="7"/>
    <x v="2"/>
    <x v="2"/>
    <x v="13"/>
    <x v="13"/>
    <x v="1"/>
    <x v="17"/>
    <n v="16274.894480000001"/>
    <n v="700.82076770836295"/>
    <n v="11405784.043846199"/>
    <n v="0.70082076770836299"/>
    <n v="11405.784043846199"/>
  </r>
  <r>
    <x v="7"/>
    <x v="2"/>
    <x v="2"/>
    <x v="14"/>
    <x v="14"/>
    <x v="1"/>
    <x v="17"/>
    <n v="16274.894480000001"/>
    <n v="180.89934946472701"/>
    <n v="2944117.8240390802"/>
    <n v="0.18089934946472702"/>
    <n v="2944.1178240390768"/>
  </r>
  <r>
    <x v="7"/>
    <x v="2"/>
    <x v="2"/>
    <x v="34"/>
    <x v="33"/>
    <x v="1"/>
    <x v="17"/>
    <n v="16274.894480000001"/>
    <n v="15.330811808865301"/>
    <n v="249507.344482021"/>
    <n v="1.5330811808865301E-2"/>
    <n v="249.50734448202073"/>
  </r>
  <r>
    <x v="7"/>
    <x v="2"/>
    <x v="2"/>
    <x v="22"/>
    <x v="22"/>
    <x v="1"/>
    <x v="17"/>
    <n v="16274.894480000001"/>
    <n v="181.386508612939"/>
    <n v="2952046.2877711901"/>
    <n v="0.18138650861293901"/>
    <n v="2952.0462877711939"/>
  </r>
  <r>
    <x v="7"/>
    <x v="2"/>
    <x v="2"/>
    <x v="17"/>
    <x v="17"/>
    <x v="1"/>
    <x v="17"/>
    <n v="16274.894480000001"/>
    <n v="0.47047597669194402"/>
    <n v="7656.9468760363197"/>
    <n v="4.7047597669194399E-4"/>
    <n v="7.6569468760363284"/>
  </r>
  <r>
    <x v="7"/>
    <x v="2"/>
    <x v="2"/>
    <x v="18"/>
    <x v="18"/>
    <x v="1"/>
    <x v="17"/>
    <n v="16274.894480000001"/>
    <n v="3.3285947981680399"/>
    <n v="54172.529106861803"/>
    <n v="3.3285947981680397E-3"/>
    <n v="54.172529106861745"/>
  </r>
  <r>
    <x v="7"/>
    <x v="2"/>
    <x v="2"/>
    <x v="35"/>
    <x v="21"/>
    <x v="1"/>
    <x v="17"/>
    <n v="16274.894480000001"/>
    <n v="1021.24470333748"/>
    <n v="16620649.7850763"/>
    <n v="1.0212447033374801"/>
    <n v="16620.649785076392"/>
  </r>
  <r>
    <x v="7"/>
    <x v="2"/>
    <x v="2"/>
    <x v="25"/>
    <x v="21"/>
    <x v="1"/>
    <x v="17"/>
    <n v="16274.894480000001"/>
    <n v="182.45382774937201"/>
    <n v="2969416.7940931199"/>
    <n v="0.18245382774937202"/>
    <n v="2969.4167940931256"/>
  </r>
  <r>
    <x v="7"/>
    <x v="2"/>
    <x v="2"/>
    <x v="21"/>
    <x v="21"/>
    <x v="1"/>
    <x v="17"/>
    <n v="16274.894480000001"/>
    <n v="35.518666275787098"/>
    <n v="578062.54570877005"/>
    <n v="3.5518666275787099E-2"/>
    <n v="578.06254570876968"/>
  </r>
  <r>
    <x v="7"/>
    <x v="2"/>
    <x v="2"/>
    <x v="28"/>
    <x v="27"/>
    <x v="1"/>
    <x v="17"/>
    <n v="16274.894480000001"/>
    <n v="23.5319186074463"/>
    <n v="382979.49224813702"/>
    <n v="2.35319186074463E-2"/>
    <n v="382.97949224813709"/>
  </r>
  <r>
    <x v="7"/>
    <x v="2"/>
    <x v="2"/>
    <x v="32"/>
    <x v="31"/>
    <x v="1"/>
    <x v="17"/>
    <n v="16274.894480000001"/>
    <n v="293.73966075762303"/>
    <n v="4780581.9834213099"/>
    <n v="0.29373966075762303"/>
    <n v="4780.5819834213116"/>
  </r>
  <r>
    <x v="7"/>
    <x v="2"/>
    <x v="2"/>
    <x v="29"/>
    <x v="28"/>
    <x v="1"/>
    <x v="17"/>
    <n v="16274.894480000001"/>
    <n v="822.32425255288001"/>
    <n v="13383240.438642999"/>
    <n v="0.82232425255288"/>
    <n v="13383.240438642993"/>
  </r>
  <r>
    <x v="7"/>
    <x v="2"/>
    <x v="2"/>
    <x v="37"/>
    <x v="35"/>
    <x v="1"/>
    <x v="17"/>
    <n v="16274.894480000001"/>
    <n v="226.218478283439"/>
    <n v="3681681.8634891501"/>
    <n v="0.226218478283439"/>
    <n v="3681.6818634891415"/>
  </r>
  <r>
    <x v="7"/>
    <x v="2"/>
    <x v="2"/>
    <x v="0"/>
    <x v="0"/>
    <x v="1"/>
    <x v="18"/>
    <n v="16274.894480000001"/>
    <n v="109.937531432608"/>
    <n v="1789221.72345739"/>
    <n v="0.109937531432608"/>
    <n v="1789.2217234573784"/>
  </r>
  <r>
    <x v="7"/>
    <x v="2"/>
    <x v="2"/>
    <x v="24"/>
    <x v="24"/>
    <x v="1"/>
    <x v="18"/>
    <n v="16274.894480000001"/>
    <n v="2518.9426369862999"/>
    <n v="40995525.618124999"/>
    <n v="2.5189426369862997"/>
    <n v="40995.525618124979"/>
  </r>
  <r>
    <x v="7"/>
    <x v="2"/>
    <x v="2"/>
    <x v="33"/>
    <x v="32"/>
    <x v="1"/>
    <x v="18"/>
    <n v="16274.894480000001"/>
    <n v="445.30518235569599"/>
    <n v="7247294.8542361101"/>
    <n v="0.44530518235569599"/>
    <n v="7247.294854236111"/>
  </r>
  <r>
    <x v="7"/>
    <x v="2"/>
    <x v="2"/>
    <x v="1"/>
    <x v="1"/>
    <x v="1"/>
    <x v="18"/>
    <n v="16274.894480000001"/>
    <n v="4167.9901541095896"/>
    <n v="67833599.951812506"/>
    <n v="4.1679901541095896"/>
    <n v="67833.599951812517"/>
  </r>
  <r>
    <x v="7"/>
    <x v="2"/>
    <x v="2"/>
    <x v="2"/>
    <x v="2"/>
    <x v="1"/>
    <x v="18"/>
    <n v="16274.894480000001"/>
    <n v="109.557140740253"/>
    <n v="1783030.9050781301"/>
    <n v="0.10955714074025301"/>
    <n v="1783.0309050781268"/>
  </r>
  <r>
    <x v="7"/>
    <x v="2"/>
    <x v="2"/>
    <x v="3"/>
    <x v="3"/>
    <x v="1"/>
    <x v="18"/>
    <n v="16274.894480000001"/>
    <n v="3667.09318079181"/>
    <n v="59681554.5657143"/>
    <n v="3.6670931807918099"/>
    <n v="59681.554565714272"/>
  </r>
  <r>
    <x v="7"/>
    <x v="2"/>
    <x v="2"/>
    <x v="4"/>
    <x v="4"/>
    <x v="1"/>
    <x v="18"/>
    <n v="16274.894480000001"/>
    <n v="4943.6915381007402"/>
    <n v="80458058.124258503"/>
    <n v="4.9436915381007402"/>
    <n v="80458.058124258445"/>
  </r>
  <r>
    <x v="7"/>
    <x v="2"/>
    <x v="2"/>
    <x v="26"/>
    <x v="25"/>
    <x v="1"/>
    <x v="18"/>
    <n v="16274.894480000001"/>
    <n v="13.5739147681165"/>
    <n v="220914.03053160899"/>
    <n v="1.35739147681165E-2"/>
    <n v="220.91403053160971"/>
  </r>
  <r>
    <x v="7"/>
    <x v="2"/>
    <x v="2"/>
    <x v="5"/>
    <x v="5"/>
    <x v="1"/>
    <x v="18"/>
    <n v="16274.894480000001"/>
    <n v="2045.91085000716"/>
    <n v="33296983.199353602"/>
    <n v="2.0459108500071599"/>
    <n v="33296.983199353635"/>
  </r>
  <r>
    <x v="7"/>
    <x v="2"/>
    <x v="2"/>
    <x v="20"/>
    <x v="20"/>
    <x v="1"/>
    <x v="18"/>
    <n v="16274.894480000001"/>
    <n v="87.436130685809601"/>
    <n v="1423013.8006510399"/>
    <n v="8.7436130685809604E-2"/>
    <n v="1423.0138006510415"/>
  </r>
  <r>
    <x v="7"/>
    <x v="2"/>
    <x v="2"/>
    <x v="7"/>
    <x v="7"/>
    <x v="1"/>
    <x v="18"/>
    <n v="16274.894480000001"/>
    <n v="5.4384961143308796"/>
    <n v="88510.950390625003"/>
    <n v="5.43849611433088E-3"/>
    <n v="88.510950390625098"/>
  </r>
  <r>
    <x v="7"/>
    <x v="2"/>
    <x v="2"/>
    <x v="8"/>
    <x v="8"/>
    <x v="1"/>
    <x v="18"/>
    <n v="16274.894480000001"/>
    <n v="163.20451221391701"/>
    <n v="2656136.2149413698"/>
    <n v="0.16320451221391702"/>
    <n v="2656.1362149413708"/>
  </r>
  <r>
    <x v="7"/>
    <x v="2"/>
    <x v="2"/>
    <x v="9"/>
    <x v="9"/>
    <x v="1"/>
    <x v="18"/>
    <n v="16274.894480000001"/>
    <n v="1119.2898363408899"/>
    <n v="18216323.978984401"/>
    <n v="1.1192898363408899"/>
    <n v="18216.323978984452"/>
  </r>
  <r>
    <x v="7"/>
    <x v="2"/>
    <x v="2"/>
    <x v="10"/>
    <x v="10"/>
    <x v="1"/>
    <x v="18"/>
    <n v="16274.894480000001"/>
    <n v="285.58296562170699"/>
    <n v="4647832.6307787504"/>
    <n v="0.28558296562170699"/>
    <n v="4647.8326307787493"/>
  </r>
  <r>
    <x v="7"/>
    <x v="2"/>
    <x v="2"/>
    <x v="11"/>
    <x v="11"/>
    <x v="1"/>
    <x v="18"/>
    <n v="16274.894480000001"/>
    <n v="3.6821456491306102E-2"/>
    <n v="599.26531899591703"/>
    <n v="3.6821456491306105E-5"/>
    <n v="0.59926531899591795"/>
  </r>
  <r>
    <x v="7"/>
    <x v="2"/>
    <x v="2"/>
    <x v="12"/>
    <x v="12"/>
    <x v="1"/>
    <x v="18"/>
    <n v="16274.894480000001"/>
    <n v="181.276774710571"/>
    <n v="2950260.38008927"/>
    <n v="0.18127677471057099"/>
    <n v="2950.2603800892757"/>
  </r>
  <r>
    <x v="7"/>
    <x v="2"/>
    <x v="2"/>
    <x v="30"/>
    <x v="29"/>
    <x v="1"/>
    <x v="18"/>
    <n v="16274.894480000001"/>
    <n v="2.5650736620518502"/>
    <n v="41746.303183320997"/>
    <n v="2.5650736620518502E-3"/>
    <n v="41.746303183321047"/>
  </r>
  <r>
    <x v="7"/>
    <x v="2"/>
    <x v="2"/>
    <x v="36"/>
    <x v="34"/>
    <x v="1"/>
    <x v="18"/>
    <n v="16274.894480000001"/>
    <n v="15.820416729357399"/>
    <n v="257475.61289991901"/>
    <n v="1.5820416729357398E-2"/>
    <n v="257.47561289991836"/>
  </r>
  <r>
    <x v="7"/>
    <x v="2"/>
    <x v="2"/>
    <x v="23"/>
    <x v="23"/>
    <x v="1"/>
    <x v="18"/>
    <n v="16274.894480000001"/>
    <n v="1.01819970569011"/>
    <n v="16571.092769673702"/>
    <n v="1.0181997056901099E-3"/>
    <n v="16.571092769673594"/>
  </r>
  <r>
    <x v="7"/>
    <x v="2"/>
    <x v="2"/>
    <x v="13"/>
    <x v="13"/>
    <x v="1"/>
    <x v="18"/>
    <n v="16274.894480000001"/>
    <n v="57.044013936981102"/>
    <n v="928385.307540018"/>
    <n v="5.7044013936981101E-2"/>
    <n v="928.38530754001681"/>
  </r>
  <r>
    <x v="7"/>
    <x v="2"/>
    <x v="2"/>
    <x v="14"/>
    <x v="14"/>
    <x v="1"/>
    <x v="18"/>
    <n v="16274.894480000001"/>
    <n v="28.674909578804201"/>
    <n v="466681.12761857902"/>
    <n v="2.8674909578804201E-2"/>
    <n v="466.68112761857964"/>
  </r>
  <r>
    <x v="7"/>
    <x v="2"/>
    <x v="2"/>
    <x v="34"/>
    <x v="33"/>
    <x v="1"/>
    <x v="18"/>
    <n v="16274.894480000001"/>
    <n v="18.800819389093899"/>
    <n v="305981.351695041"/>
    <n v="1.8800819389093899E-2"/>
    <n v="305.98135169504127"/>
  </r>
  <r>
    <x v="7"/>
    <x v="2"/>
    <x v="2"/>
    <x v="22"/>
    <x v="22"/>
    <x v="1"/>
    <x v="18"/>
    <n v="16274.894480000001"/>
    <n v="86.560366175572"/>
    <n v="1408760.8256576001"/>
    <n v="8.6560366175572001E-2"/>
    <n v="1408.7608256575954"/>
  </r>
  <r>
    <x v="7"/>
    <x v="2"/>
    <x v="2"/>
    <x v="17"/>
    <x v="17"/>
    <x v="1"/>
    <x v="18"/>
    <n v="16274.894480000001"/>
    <n v="2.3368755580160199E-2"/>
    <n v="380.32403119601798"/>
    <n v="2.33687555801602E-5"/>
    <n v="0.38032403119601849"/>
  </r>
  <r>
    <x v="7"/>
    <x v="2"/>
    <x v="2"/>
    <x v="18"/>
    <x v="18"/>
    <x v="1"/>
    <x v="18"/>
    <n v="16274.894480000001"/>
    <n v="7.4245350405172397E-2"/>
    <n v="1208.3352434748101"/>
    <n v="7.4245350405172399E-5"/>
    <n v="1.208335243474806"/>
  </r>
  <r>
    <x v="7"/>
    <x v="2"/>
    <x v="2"/>
    <x v="35"/>
    <x v="21"/>
    <x v="1"/>
    <x v="18"/>
    <n v="16274.894480000001"/>
    <n v="2251.2477903956901"/>
    <n v="36638820.237023003"/>
    <n v="2.25124779039569"/>
    <n v="36638.820237023014"/>
  </r>
  <r>
    <x v="7"/>
    <x v="2"/>
    <x v="2"/>
    <x v="25"/>
    <x v="21"/>
    <x v="1"/>
    <x v="18"/>
    <n v="16274.894480000001"/>
    <n v="184.56989504920799"/>
    <n v="3003855.5661105402"/>
    <n v="0.18456989504920798"/>
    <n v="3003.8555661105343"/>
  </r>
  <r>
    <x v="7"/>
    <x v="2"/>
    <x v="2"/>
    <x v="21"/>
    <x v="21"/>
    <x v="1"/>
    <x v="18"/>
    <n v="16274.894480000001"/>
    <n v="259.27456572920499"/>
    <n v="4219666.19859064"/>
    <n v="0.25927456572920499"/>
    <n v="4219.6661985906358"/>
  </r>
  <r>
    <x v="7"/>
    <x v="2"/>
    <x v="2"/>
    <x v="31"/>
    <x v="30"/>
    <x v="1"/>
    <x v="18"/>
    <n v="16274.894480000001"/>
    <n v="5.2991423489915199"/>
    <n v="86242.9825643363"/>
    <n v="5.2991423489915203E-3"/>
    <n v="86.24298256433633"/>
  </r>
  <r>
    <x v="7"/>
    <x v="2"/>
    <x v="2"/>
    <x v="28"/>
    <x v="27"/>
    <x v="1"/>
    <x v="18"/>
    <n v="16274.894480000001"/>
    <n v="10.4857693707861"/>
    <n v="170654.79005116"/>
    <n v="1.04857693707861E-2"/>
    <n v="170.65479005115978"/>
  </r>
  <r>
    <x v="7"/>
    <x v="2"/>
    <x v="2"/>
    <x v="32"/>
    <x v="31"/>
    <x v="1"/>
    <x v="18"/>
    <n v="16274.894480000001"/>
    <n v="690.72561926614696"/>
    <n v="11241486.5681892"/>
    <n v="0.69072561926614695"/>
    <n v="11241.486568189197"/>
  </r>
  <r>
    <x v="7"/>
    <x v="2"/>
    <x v="2"/>
    <x v="29"/>
    <x v="28"/>
    <x v="1"/>
    <x v="18"/>
    <n v="16274.894480000001"/>
    <n v="399.24244548057402"/>
    <n v="6497628.6721334904"/>
    <n v="0.39924244548057403"/>
    <n v="6497.6286721334955"/>
  </r>
  <r>
    <x v="7"/>
    <x v="2"/>
    <x v="2"/>
    <x v="37"/>
    <x v="35"/>
    <x v="1"/>
    <x v="18"/>
    <n v="16274.894480000001"/>
    <n v="124.24684110624599"/>
    <n v="2022104.2284774799"/>
    <n v="0.12424684110624599"/>
    <n v="2022.1042284774801"/>
  </r>
  <r>
    <x v="7"/>
    <x v="2"/>
    <x v="2"/>
    <x v="0"/>
    <x v="0"/>
    <x v="1"/>
    <x v="19"/>
    <n v="16274.894480000001"/>
    <n v="137.592477561442"/>
    <n v="2239303.0535542299"/>
    <n v="0.13759247756144199"/>
    <n v="2239.3030535542362"/>
  </r>
  <r>
    <x v="7"/>
    <x v="2"/>
    <x v="2"/>
    <x v="24"/>
    <x v="24"/>
    <x v="1"/>
    <x v="19"/>
    <n v="16274.894480000001"/>
    <n v="385.43336004273499"/>
    <n v="6272887.2637673598"/>
    <n v="0.38543336004273498"/>
    <n v="6272.8872637673603"/>
  </r>
  <r>
    <x v="7"/>
    <x v="2"/>
    <x v="2"/>
    <x v="33"/>
    <x v="32"/>
    <x v="1"/>
    <x v="19"/>
    <n v="16274.894480000001"/>
    <n v="98.686299906334199"/>
    <n v="1606109.11759722"/>
    <n v="9.8686299906334193E-2"/>
    <n v="1606.1091175972231"/>
  </r>
  <r>
    <x v="7"/>
    <x v="2"/>
    <x v="2"/>
    <x v="1"/>
    <x v="1"/>
    <x v="1"/>
    <x v="19"/>
    <n v="16274.894480000001"/>
    <n v="372.04228134878798"/>
    <n v="6054948.8710500002"/>
    <n v="0.37204228134878797"/>
    <n v="6054.9488710499963"/>
  </r>
  <r>
    <x v="7"/>
    <x v="2"/>
    <x v="2"/>
    <x v="2"/>
    <x v="2"/>
    <x v="1"/>
    <x v="19"/>
    <n v="16274.894480000001"/>
    <n v="43.291869731296103"/>
    <n v="704570.61171874998"/>
    <n v="4.3291869731296104E-2"/>
    <n v="704.57061171875011"/>
  </r>
  <r>
    <x v="7"/>
    <x v="2"/>
    <x v="2"/>
    <x v="3"/>
    <x v="3"/>
    <x v="1"/>
    <x v="19"/>
    <n v="16274.894480000001"/>
    <n v="1743.2776983290701"/>
    <n v="28371660.589642901"/>
    <n v="1.7432776983290701"/>
    <n v="28371.660589642888"/>
  </r>
  <r>
    <x v="7"/>
    <x v="2"/>
    <x v="2"/>
    <x v="4"/>
    <x v="4"/>
    <x v="1"/>
    <x v="19"/>
    <n v="16274.894480000001"/>
    <n v="2289.8375053967602"/>
    <n v="37266863.776678599"/>
    <n v="2.2898375053967603"/>
    <n v="37266.863776678707"/>
  </r>
  <r>
    <x v="7"/>
    <x v="2"/>
    <x v="2"/>
    <x v="26"/>
    <x v="25"/>
    <x v="1"/>
    <x v="19"/>
    <n v="16274.894480000001"/>
    <n v="13.975880539709101"/>
    <n v="227455.98104885101"/>
    <n v="1.39758805397091E-2"/>
    <n v="227.45598104885107"/>
  </r>
  <r>
    <x v="7"/>
    <x v="2"/>
    <x v="2"/>
    <x v="5"/>
    <x v="5"/>
    <x v="1"/>
    <x v="19"/>
    <n v="16274.894480000001"/>
    <n v="1821.34511981521"/>
    <n v="29642199.636655498"/>
    <n v="1.82134511981521"/>
    <n v="29642.199636655499"/>
  </r>
  <r>
    <x v="7"/>
    <x v="2"/>
    <x v="2"/>
    <x v="20"/>
    <x v="20"/>
    <x v="1"/>
    <x v="19"/>
    <n v="16274.894480000001"/>
    <n v="43.680848261327696"/>
    <n v="710901.19625000004"/>
    <n v="4.3680848261327697E-2"/>
    <n v="710.90119624999977"/>
  </r>
  <r>
    <x v="7"/>
    <x v="2"/>
    <x v="2"/>
    <x v="7"/>
    <x v="7"/>
    <x v="1"/>
    <x v="19"/>
    <n v="16274.894480000001"/>
    <n v="1.0702054794520599"/>
    <n v="17417.481250000001"/>
    <n v="1.0702054794520599E-3"/>
    <n v="17.417481250000083"/>
  </r>
  <r>
    <x v="7"/>
    <x v="2"/>
    <x v="2"/>
    <x v="8"/>
    <x v="8"/>
    <x v="1"/>
    <x v="19"/>
    <n v="16274.894480000001"/>
    <n v="542.91824354278901"/>
    <n v="8835937.1249258295"/>
    <n v="0.54291824354278906"/>
    <n v="8835.9371249258329"/>
  </r>
  <r>
    <x v="7"/>
    <x v="2"/>
    <x v="2"/>
    <x v="9"/>
    <x v="9"/>
    <x v="1"/>
    <x v="19"/>
    <n v="16274.894480000001"/>
    <n v="244.39948666725201"/>
    <n v="3977575.8564756899"/>
    <n v="0.244399486667252"/>
    <n v="3977.5758564756934"/>
  </r>
  <r>
    <x v="7"/>
    <x v="2"/>
    <x v="2"/>
    <x v="10"/>
    <x v="10"/>
    <x v="1"/>
    <x v="19"/>
    <n v="16274.894480000001"/>
    <n v="384.18475954220798"/>
    <n v="6252566.4223736096"/>
    <n v="0.38418475954220799"/>
    <n v="6252.5664223736085"/>
  </r>
  <r>
    <x v="7"/>
    <x v="2"/>
    <x v="2"/>
    <x v="12"/>
    <x v="12"/>
    <x v="1"/>
    <x v="19"/>
    <n v="16274.894480000001"/>
    <n v="2463.10416156573"/>
    <n v="40086760.3227311"/>
    <n v="2.4631041615657301"/>
    <n v="40086.760322731134"/>
  </r>
  <r>
    <x v="7"/>
    <x v="2"/>
    <x v="2"/>
    <x v="30"/>
    <x v="29"/>
    <x v="1"/>
    <x v="19"/>
    <n v="16274.894480000001"/>
    <n v="2.00302610967853"/>
    <n v="32599.0385757031"/>
    <n v="2.0030261096785299E-3"/>
    <n v="32.599038575702984"/>
  </r>
  <r>
    <x v="7"/>
    <x v="2"/>
    <x v="2"/>
    <x v="36"/>
    <x v="34"/>
    <x v="1"/>
    <x v="19"/>
    <n v="16274.894480000001"/>
    <n v="10.9048689754213"/>
    <n v="177475.59189320699"/>
    <n v="1.0904868975421299E-2"/>
    <n v="177.47559189320737"/>
  </r>
  <r>
    <x v="7"/>
    <x v="2"/>
    <x v="2"/>
    <x v="13"/>
    <x v="13"/>
    <x v="1"/>
    <x v="19"/>
    <n v="16274.894480000001"/>
    <n v="104.13151133611299"/>
    <n v="1694729.35903817"/>
    <n v="0.10413151133611299"/>
    <n v="1694.7293590381628"/>
  </r>
  <r>
    <x v="7"/>
    <x v="2"/>
    <x v="2"/>
    <x v="14"/>
    <x v="14"/>
    <x v="1"/>
    <x v="19"/>
    <n v="16274.894480000001"/>
    <n v="67.060681968452002"/>
    <n v="1091405.5227933901"/>
    <n v="6.7060681968451996E-2"/>
    <n v="1091.405522793395"/>
  </r>
  <r>
    <x v="7"/>
    <x v="2"/>
    <x v="2"/>
    <x v="34"/>
    <x v="33"/>
    <x v="1"/>
    <x v="19"/>
    <n v="16274.894480000001"/>
    <n v="14.5932096592212"/>
    <n v="237502.94732834201"/>
    <n v="1.45932096592212E-2"/>
    <n v="237.5029473283418"/>
  </r>
  <r>
    <x v="7"/>
    <x v="2"/>
    <x v="2"/>
    <x v="22"/>
    <x v="22"/>
    <x v="1"/>
    <x v="19"/>
    <n v="16274.894480000001"/>
    <n v="86.093673050485606"/>
    <n v="1401165.4442922701"/>
    <n v="8.6093673050485611E-2"/>
    <n v="1401.1654442922732"/>
  </r>
  <r>
    <x v="7"/>
    <x v="2"/>
    <x v="2"/>
    <x v="17"/>
    <x v="17"/>
    <x v="1"/>
    <x v="19"/>
    <n v="16274.894480000001"/>
    <n v="0.15114276309036501"/>
    <n v="2459.8325207113298"/>
    <n v="1.5114276309036501E-4"/>
    <n v="2.4598325207113292"/>
  </r>
  <r>
    <x v="7"/>
    <x v="2"/>
    <x v="2"/>
    <x v="18"/>
    <x v="18"/>
    <x v="1"/>
    <x v="19"/>
    <n v="16274.894480000001"/>
    <n v="6.3030790754200403"/>
    <n v="102581.946851557"/>
    <n v="6.3030790754200405E-3"/>
    <n v="102.58194685155712"/>
  </r>
  <r>
    <x v="7"/>
    <x v="2"/>
    <x v="2"/>
    <x v="35"/>
    <x v="21"/>
    <x v="1"/>
    <x v="19"/>
    <n v="16274.894480000001"/>
    <n v="930.68131752604404"/>
    <n v="15146740.237243701"/>
    <n v="0.93068131752604399"/>
    <n v="15146.740237243741"/>
  </r>
  <r>
    <x v="7"/>
    <x v="2"/>
    <x v="2"/>
    <x v="25"/>
    <x v="21"/>
    <x v="1"/>
    <x v="19"/>
    <n v="16274.894480000001"/>
    <n v="105.410421042403"/>
    <n v="1715543.47955749"/>
    <n v="0.105410421042403"/>
    <n v="1715.5434795574806"/>
  </r>
  <r>
    <x v="7"/>
    <x v="2"/>
    <x v="2"/>
    <x v="21"/>
    <x v="21"/>
    <x v="1"/>
    <x v="19"/>
    <n v="16274.894480000001"/>
    <n v="16.982323261415399"/>
    <n v="276385.51910478499"/>
    <n v="1.69823232614154E-2"/>
    <n v="276.38551910478509"/>
  </r>
  <r>
    <x v="7"/>
    <x v="2"/>
    <x v="2"/>
    <x v="32"/>
    <x v="31"/>
    <x v="1"/>
    <x v="19"/>
    <n v="16274.894480000001"/>
    <n v="187.03807394755299"/>
    <n v="3044024.9172388702"/>
    <n v="0.18703807394755298"/>
    <n v="3044.0249172388621"/>
  </r>
  <r>
    <x v="7"/>
    <x v="2"/>
    <x v="2"/>
    <x v="29"/>
    <x v="28"/>
    <x v="1"/>
    <x v="19"/>
    <n v="16274.894480000001"/>
    <n v="310.68197295459498"/>
    <n v="5056316.3266742397"/>
    <n v="0.31068197295459499"/>
    <n v="5056.3163266742476"/>
  </r>
  <r>
    <x v="7"/>
    <x v="2"/>
    <x v="2"/>
    <x v="37"/>
    <x v="35"/>
    <x v="1"/>
    <x v="19"/>
    <n v="16274.894480000001"/>
    <n v="89.427839992627"/>
    <n v="1455428.6594543301"/>
    <n v="8.9427839992627003E-2"/>
    <n v="1455.4286594543285"/>
  </r>
  <r>
    <x v="7"/>
    <x v="2"/>
    <x v="2"/>
    <x v="0"/>
    <x v="0"/>
    <x v="1"/>
    <x v="20"/>
    <n v="16274.894480000001"/>
    <n v="198.25930704569399"/>
    <n v="3226649.3018465899"/>
    <n v="0.198259307045694"/>
    <n v="3226.6493018465903"/>
  </r>
  <r>
    <x v="7"/>
    <x v="2"/>
    <x v="2"/>
    <x v="24"/>
    <x v="24"/>
    <x v="1"/>
    <x v="20"/>
    <n v="16274.894480000001"/>
    <n v="2900.0311457235698"/>
    <n v="47197700.8853646"/>
    <n v="2.9000311457235699"/>
    <n v="47197.700885364604"/>
  </r>
  <r>
    <x v="7"/>
    <x v="2"/>
    <x v="2"/>
    <x v="33"/>
    <x v="32"/>
    <x v="1"/>
    <x v="20"/>
    <n v="16274.894480000001"/>
    <n v="2555.2538856691299"/>
    <n v="41586487.358874999"/>
    <n v="2.55525388566913"/>
    <n v="41586.487358875078"/>
  </r>
  <r>
    <x v="7"/>
    <x v="2"/>
    <x v="2"/>
    <x v="1"/>
    <x v="1"/>
    <x v="1"/>
    <x v="20"/>
    <n v="16274.894480000001"/>
    <n v="458.48700386371598"/>
    <n v="7461827.6083333399"/>
    <n v="0.45848700386371599"/>
    <n v="7461.8276083333303"/>
  </r>
  <r>
    <x v="7"/>
    <x v="2"/>
    <x v="2"/>
    <x v="2"/>
    <x v="2"/>
    <x v="1"/>
    <x v="20"/>
    <n v="16274.894480000001"/>
    <n v="72.909463360554994"/>
    <n v="1186593.8227864599"/>
    <n v="7.2909463360554996E-2"/>
    <n v="1186.5938227864588"/>
  </r>
  <r>
    <x v="7"/>
    <x v="2"/>
    <x v="2"/>
    <x v="3"/>
    <x v="3"/>
    <x v="1"/>
    <x v="20"/>
    <n v="16274.894480000001"/>
    <n v="3706.9110968939699"/>
    <n v="60329586.948690496"/>
    <n v="3.70691109689397"/>
    <n v="60329.586948690419"/>
  </r>
  <r>
    <x v="7"/>
    <x v="2"/>
    <x v="2"/>
    <x v="4"/>
    <x v="4"/>
    <x v="1"/>
    <x v="20"/>
    <n v="16274.894480000001"/>
    <n v="4298.45375202372"/>
    <n v="69956881.241346195"/>
    <n v="4.29845375202372"/>
    <n v="69956.881241346127"/>
  </r>
  <r>
    <x v="7"/>
    <x v="2"/>
    <x v="2"/>
    <x v="26"/>
    <x v="25"/>
    <x v="1"/>
    <x v="20"/>
    <n v="16274.894480000001"/>
    <n v="25.022558531061101"/>
    <n v="407239.49971264403"/>
    <n v="2.5022558531061102E-2"/>
    <n v="407.23949971264324"/>
  </r>
  <r>
    <x v="7"/>
    <x v="2"/>
    <x v="2"/>
    <x v="5"/>
    <x v="5"/>
    <x v="1"/>
    <x v="20"/>
    <n v="16274.894480000001"/>
    <n v="465.89639451207597"/>
    <n v="7582414.65929648"/>
    <n v="0.46589639451207598"/>
    <n v="7582.414659296488"/>
  </r>
  <r>
    <x v="7"/>
    <x v="2"/>
    <x v="2"/>
    <x v="20"/>
    <x v="20"/>
    <x v="1"/>
    <x v="20"/>
    <n v="16274.894480000001"/>
    <n v="128.52756190727101"/>
    <n v="2091772.5078125"/>
    <n v="0.12852756190727102"/>
    <n v="2091.7725078125036"/>
  </r>
  <r>
    <x v="7"/>
    <x v="2"/>
    <x v="2"/>
    <x v="7"/>
    <x v="7"/>
    <x v="1"/>
    <x v="20"/>
    <n v="16274.894480000001"/>
    <n v="2.8195798208640701"/>
    <n v="45888.364062499997"/>
    <n v="2.8195798208640703E-3"/>
    <n v="45.888364062500052"/>
  </r>
  <r>
    <x v="7"/>
    <x v="2"/>
    <x v="2"/>
    <x v="8"/>
    <x v="8"/>
    <x v="1"/>
    <x v="20"/>
    <n v="16274.894480000001"/>
    <n v="1101.4153772367599"/>
    <n v="17925419.043177702"/>
    <n v="1.1014153772367599"/>
    <n v="17925.419043177662"/>
  </r>
  <r>
    <x v="7"/>
    <x v="2"/>
    <x v="2"/>
    <x v="9"/>
    <x v="9"/>
    <x v="1"/>
    <x v="20"/>
    <n v="16274.894480000001"/>
    <n v="1134.75499154812"/>
    <n v="18468017.748098999"/>
    <n v="1.1347549915481199"/>
    <n v="18468.017748098944"/>
  </r>
  <r>
    <x v="7"/>
    <x v="2"/>
    <x v="2"/>
    <x v="10"/>
    <x v="10"/>
    <x v="1"/>
    <x v="20"/>
    <n v="16274.894480000001"/>
    <n v="1494.7311451747501"/>
    <n v="24326591.6636886"/>
    <n v="1.49473114517475"/>
    <n v="24326.591663688618"/>
  </r>
  <r>
    <x v="7"/>
    <x v="2"/>
    <x v="2"/>
    <x v="11"/>
    <x v="11"/>
    <x v="1"/>
    <x v="20"/>
    <n v="16274.894480000001"/>
    <n v="1.32739591684752"/>
    <n v="21603.228479876299"/>
    <n v="1.3273959168475201E-3"/>
    <n v="21.603228479876243"/>
  </r>
  <r>
    <x v="7"/>
    <x v="2"/>
    <x v="2"/>
    <x v="12"/>
    <x v="12"/>
    <x v="1"/>
    <x v="20"/>
    <n v="16274.894480000001"/>
    <n v="925.64935362933602"/>
    <n v="15064845.5557977"/>
    <n v="0.92564935362933598"/>
    <n v="15064.845555797649"/>
  </r>
  <r>
    <x v="7"/>
    <x v="2"/>
    <x v="2"/>
    <x v="30"/>
    <x v="29"/>
    <x v="1"/>
    <x v="20"/>
    <n v="16274.894480000001"/>
    <n v="0.930914902911534"/>
    <n v="15150.5418147447"/>
    <n v="9.3091490291153398E-4"/>
    <n v="15.150541814744662"/>
  </r>
  <r>
    <x v="7"/>
    <x v="2"/>
    <x v="2"/>
    <x v="36"/>
    <x v="34"/>
    <x v="1"/>
    <x v="20"/>
    <n v="16274.894480000001"/>
    <n v="6.3031777152507296"/>
    <n v="102583.552204393"/>
    <n v="6.3031777152507294E-3"/>
    <n v="102.58355220439311"/>
  </r>
  <r>
    <x v="7"/>
    <x v="2"/>
    <x v="2"/>
    <x v="13"/>
    <x v="13"/>
    <x v="1"/>
    <x v="20"/>
    <n v="16274.894480000001"/>
    <n v="140.26670265196199"/>
    <n v="2282825.7847182201"/>
    <n v="0.14026670265196201"/>
    <n v="2282.8257847182181"/>
  </r>
  <r>
    <x v="7"/>
    <x v="2"/>
    <x v="2"/>
    <x v="14"/>
    <x v="14"/>
    <x v="1"/>
    <x v="20"/>
    <n v="16274.894480000001"/>
    <n v="18.576451135387298"/>
    <n v="302329.78204130399"/>
    <n v="1.8576451135387299E-2"/>
    <n v="302.3297820413045"/>
  </r>
  <r>
    <x v="7"/>
    <x v="2"/>
    <x v="2"/>
    <x v="16"/>
    <x v="16"/>
    <x v="1"/>
    <x v="20"/>
    <n v="16274.894480000001"/>
    <n v="22.959704748533799"/>
    <n v="373666.772074343"/>
    <n v="2.2959704748533798E-2"/>
    <n v="373.66677207434253"/>
  </r>
  <r>
    <x v="7"/>
    <x v="2"/>
    <x v="2"/>
    <x v="34"/>
    <x v="33"/>
    <x v="1"/>
    <x v="20"/>
    <n v="16274.894480000001"/>
    <n v="23.781897843541"/>
    <n v="387047.87793776899"/>
    <n v="2.3781897843541001E-2"/>
    <n v="387.04787793776933"/>
  </r>
  <r>
    <x v="7"/>
    <x v="2"/>
    <x v="2"/>
    <x v="22"/>
    <x v="22"/>
    <x v="1"/>
    <x v="20"/>
    <n v="16274.894480000001"/>
    <n v="175.36669188286001"/>
    <n v="2854074.40570021"/>
    <n v="0.17536669188286"/>
    <n v="2854.0744057002194"/>
  </r>
  <r>
    <x v="7"/>
    <x v="2"/>
    <x v="2"/>
    <x v="17"/>
    <x v="17"/>
    <x v="1"/>
    <x v="20"/>
    <n v="16274.894480000001"/>
    <n v="1.0496071986291201E-2"/>
    <n v="170.82246403137401"/>
    <n v="1.0496071986291201E-5"/>
    <n v="0.17082246403137333"/>
  </r>
  <r>
    <x v="7"/>
    <x v="2"/>
    <x v="2"/>
    <x v="35"/>
    <x v="21"/>
    <x v="1"/>
    <x v="20"/>
    <n v="16274.894480000001"/>
    <n v="468.32747752934699"/>
    <n v="7621980.2788747"/>
    <n v="0.468327477529347"/>
    <n v="7621.9802788746938"/>
  </r>
  <r>
    <x v="7"/>
    <x v="2"/>
    <x v="2"/>
    <x v="25"/>
    <x v="21"/>
    <x v="1"/>
    <x v="20"/>
    <n v="16274.894480000001"/>
    <n v="92.055843037657397"/>
    <n v="1498199.13170532"/>
    <n v="9.2055843037657403E-2"/>
    <n v="1498.1991317053171"/>
  </r>
  <r>
    <x v="7"/>
    <x v="2"/>
    <x v="2"/>
    <x v="21"/>
    <x v="21"/>
    <x v="1"/>
    <x v="20"/>
    <n v="16274.894480000001"/>
    <n v="29.136266332254301"/>
    <n v="474189.66009861499"/>
    <n v="2.9136266332254301E-2"/>
    <n v="474.18966009861538"/>
  </r>
  <r>
    <x v="7"/>
    <x v="2"/>
    <x v="2"/>
    <x v="28"/>
    <x v="27"/>
    <x v="1"/>
    <x v="20"/>
    <n v="16274.894480000001"/>
    <n v="93.817403808131004"/>
    <n v="1526868.3473648799"/>
    <n v="9.3817403808131E-2"/>
    <n v="1526.8683473648823"/>
  </r>
  <r>
    <x v="7"/>
    <x v="2"/>
    <x v="2"/>
    <x v="32"/>
    <x v="31"/>
    <x v="1"/>
    <x v="20"/>
    <n v="16274.894480000001"/>
    <n v="158.20370373011701"/>
    <n v="2574748.5845528399"/>
    <n v="0.15820370373011702"/>
    <n v="2574.7485845528372"/>
  </r>
  <r>
    <x v="7"/>
    <x v="2"/>
    <x v="2"/>
    <x v="29"/>
    <x v="28"/>
    <x v="1"/>
    <x v="20"/>
    <n v="16274.894480000001"/>
    <n v="663.74850781174496"/>
    <n v="10802436.925893599"/>
    <n v="0.66374850781174499"/>
    <n v="10802.436925893606"/>
  </r>
  <r>
    <x v="7"/>
    <x v="2"/>
    <x v="2"/>
    <x v="37"/>
    <x v="35"/>
    <x v="1"/>
    <x v="20"/>
    <n v="16274.894480000001"/>
    <n v="172.992313039989"/>
    <n v="2815431.6405769498"/>
    <n v="0.17299231303998899"/>
    <n v="2815.4316405769491"/>
  </r>
  <r>
    <x v="7"/>
    <x v="2"/>
    <x v="2"/>
    <x v="0"/>
    <x v="0"/>
    <x v="1"/>
    <x v="21"/>
    <n v="16274.894480000001"/>
    <n v="171.641750087812"/>
    <n v="2793451.37104167"/>
    <n v="0.17164175008781199"/>
    <n v="2793.4513710416709"/>
  </r>
  <r>
    <x v="7"/>
    <x v="2"/>
    <x v="2"/>
    <x v="24"/>
    <x v="24"/>
    <x v="1"/>
    <x v="21"/>
    <n v="16274.894480000001"/>
    <n v="4465.7513665700699"/>
    <n v="72679632.264843807"/>
    <n v="4.4657513665700694"/>
    <n v="72679.632264843676"/>
  </r>
  <r>
    <x v="7"/>
    <x v="2"/>
    <x v="2"/>
    <x v="33"/>
    <x v="32"/>
    <x v="1"/>
    <x v="21"/>
    <n v="16274.894480000001"/>
    <n v="3471.9068317527199"/>
    <n v="56504917.3311667"/>
    <n v="3.4719068317527197"/>
    <n v="56504.917331166631"/>
  </r>
  <r>
    <x v="7"/>
    <x v="2"/>
    <x v="2"/>
    <x v="1"/>
    <x v="1"/>
    <x v="1"/>
    <x v="21"/>
    <n v="16274.894480000001"/>
    <n v="1023.44298823323"/>
    <n v="16656426.639791699"/>
    <n v="1.0234429882332301"/>
    <n v="16656.426639791702"/>
  </r>
  <r>
    <x v="7"/>
    <x v="2"/>
    <x v="2"/>
    <x v="2"/>
    <x v="2"/>
    <x v="1"/>
    <x v="21"/>
    <n v="16274.894480000001"/>
    <n v="236.73459727344601"/>
    <n v="3852830.5903906198"/>
    <n v="0.23673459727344601"/>
    <n v="3852.8305903906298"/>
  </r>
  <r>
    <x v="7"/>
    <x v="2"/>
    <x v="2"/>
    <x v="3"/>
    <x v="3"/>
    <x v="1"/>
    <x v="21"/>
    <n v="16274.894480000001"/>
    <n v="3297.4065745897901"/>
    <n v="53664944.059107102"/>
    <n v="3.29740657458979"/>
    <n v="53664.944059107082"/>
  </r>
  <r>
    <x v="7"/>
    <x v="2"/>
    <x v="2"/>
    <x v="4"/>
    <x v="4"/>
    <x v="1"/>
    <x v="21"/>
    <n v="16274.894480000001"/>
    <n v="5436.9673734973903"/>
    <n v="88486070.294872701"/>
    <n v="5.4369673734973905"/>
    <n v="88486.070294872785"/>
  </r>
  <r>
    <x v="7"/>
    <x v="2"/>
    <x v="2"/>
    <x v="26"/>
    <x v="25"/>
    <x v="1"/>
    <x v="21"/>
    <n v="16274.894480000001"/>
    <n v="12.6880382253552"/>
    <n v="206496.483275862"/>
    <n v="1.26880382253552E-2"/>
    <n v="206.49648327586235"/>
  </r>
  <r>
    <x v="7"/>
    <x v="2"/>
    <x v="2"/>
    <x v="5"/>
    <x v="5"/>
    <x v="1"/>
    <x v="21"/>
    <n v="16274.894480000001"/>
    <n v="1653.6694823785199"/>
    <n v="26913296.330506701"/>
    <n v="1.6536694823785199"/>
    <n v="26913.29633050663"/>
  </r>
  <r>
    <x v="7"/>
    <x v="2"/>
    <x v="2"/>
    <x v="20"/>
    <x v="20"/>
    <x v="1"/>
    <x v="21"/>
    <n v="16274.894480000001"/>
    <n v="36.996523204250103"/>
    <n v="602114.51127604197"/>
    <n v="3.6996523204250106E-2"/>
    <n v="602.11451127604198"/>
  </r>
  <r>
    <x v="7"/>
    <x v="2"/>
    <x v="2"/>
    <x v="7"/>
    <x v="7"/>
    <x v="1"/>
    <x v="21"/>
    <n v="16274.894480000001"/>
    <n v="1.4749626800140501"/>
    <n v="24004.861979166701"/>
    <n v="1.4749626800140501E-3"/>
    <n v="24.00486197916667"/>
  </r>
  <r>
    <x v="7"/>
    <x v="2"/>
    <x v="2"/>
    <x v="8"/>
    <x v="8"/>
    <x v="1"/>
    <x v="21"/>
    <n v="16274.894480000001"/>
    <n v="529.22939641020798"/>
    <n v="8613152.5822902191"/>
    <n v="0.52922939641020794"/>
    <n v="8613.1525822902258"/>
  </r>
  <r>
    <x v="7"/>
    <x v="2"/>
    <x v="2"/>
    <x v="9"/>
    <x v="9"/>
    <x v="1"/>
    <x v="21"/>
    <n v="16274.894480000001"/>
    <n v="397.55115033368497"/>
    <n v="6470103.02208333"/>
    <n v="0.39755115033368499"/>
    <n v="6470.10302208334"/>
  </r>
  <r>
    <x v="7"/>
    <x v="2"/>
    <x v="2"/>
    <x v="10"/>
    <x v="10"/>
    <x v="1"/>
    <x v="21"/>
    <n v="16274.894480000001"/>
    <n v="295.35518473393"/>
    <n v="4806874.4656656301"/>
    <n v="0.29535518473393002"/>
    <n v="4806.8744656656181"/>
  </r>
  <r>
    <x v="7"/>
    <x v="2"/>
    <x v="2"/>
    <x v="11"/>
    <x v="11"/>
    <x v="1"/>
    <x v="21"/>
    <n v="16274.894480000001"/>
    <n v="1.60959546544581"/>
    <n v="26195.996355617099"/>
    <n v="1.6095954654458101E-3"/>
    <n v="26.195996355617048"/>
  </r>
  <r>
    <x v="7"/>
    <x v="2"/>
    <x v="2"/>
    <x v="12"/>
    <x v="12"/>
    <x v="1"/>
    <x v="21"/>
    <n v="16274.894480000001"/>
    <n v="2323.6835300929401"/>
    <n v="37817704.257176504"/>
    <n v="2.3236835300929402"/>
    <n v="37817.704257176505"/>
  </r>
  <r>
    <x v="7"/>
    <x v="2"/>
    <x v="2"/>
    <x v="30"/>
    <x v="29"/>
    <x v="1"/>
    <x v="21"/>
    <n v="16274.894480000001"/>
    <n v="3.9067488192341102"/>
    <n v="63581.924792899801"/>
    <n v="3.9067488192341101E-3"/>
    <n v="63.581924792899741"/>
  </r>
  <r>
    <x v="7"/>
    <x v="2"/>
    <x v="2"/>
    <x v="36"/>
    <x v="34"/>
    <x v="1"/>
    <x v="21"/>
    <n v="16274.894480000001"/>
    <n v="7.31617667692616"/>
    <n v="119070.00341401"/>
    <n v="7.3161766769261598E-3"/>
    <n v="119.0700034140103"/>
  </r>
  <r>
    <x v="7"/>
    <x v="2"/>
    <x v="2"/>
    <x v="23"/>
    <x v="23"/>
    <x v="1"/>
    <x v="21"/>
    <n v="16274.894480000001"/>
    <n v="2.85625485560498"/>
    <n v="46485.246382958598"/>
    <n v="2.85625485560498E-3"/>
    <n v="46.485246382958685"/>
  </r>
  <r>
    <x v="7"/>
    <x v="2"/>
    <x v="2"/>
    <x v="13"/>
    <x v="13"/>
    <x v="1"/>
    <x v="21"/>
    <n v="16274.894480000001"/>
    <n v="112.186060471717"/>
    <n v="1825816.2963040899"/>
    <n v="0.112186060471717"/>
    <n v="1825.8162963040934"/>
  </r>
  <r>
    <x v="7"/>
    <x v="2"/>
    <x v="2"/>
    <x v="14"/>
    <x v="14"/>
    <x v="1"/>
    <x v="21"/>
    <n v="16274.894480000001"/>
    <n v="11.984337733313801"/>
    <n v="195043.83202236399"/>
    <n v="1.1984337733313801E-2"/>
    <n v="195.04383202236451"/>
  </r>
  <r>
    <x v="7"/>
    <x v="2"/>
    <x v="2"/>
    <x v="16"/>
    <x v="16"/>
    <x v="1"/>
    <x v="21"/>
    <n v="16274.894480000001"/>
    <n v="12.734056561028201"/>
    <n v="207245.42683308499"/>
    <n v="1.27340565610282E-2"/>
    <n v="207.24542683308565"/>
  </r>
  <r>
    <x v="7"/>
    <x v="2"/>
    <x v="2"/>
    <x v="34"/>
    <x v="33"/>
    <x v="1"/>
    <x v="21"/>
    <n v="16274.894480000001"/>
    <n v="9.6574548401259701"/>
    <n v="157174.05846841499"/>
    <n v="9.6574548401259699E-3"/>
    <n v="157.17405846841544"/>
  </r>
  <r>
    <x v="7"/>
    <x v="2"/>
    <x v="2"/>
    <x v="22"/>
    <x v="22"/>
    <x v="1"/>
    <x v="21"/>
    <n v="16274.894480000001"/>
    <n v="110.17892579739301"/>
    <n v="1793150.3912723199"/>
    <n v="0.11017892579739301"/>
    <n v="1793.1503912723213"/>
  </r>
  <r>
    <x v="7"/>
    <x v="2"/>
    <x v="2"/>
    <x v="17"/>
    <x v="17"/>
    <x v="1"/>
    <x v="21"/>
    <n v="16274.894480000001"/>
    <n v="6.6380121501894998E-2"/>
    <n v="1080.3294730129201"/>
    <n v="6.6380121501894996E-5"/>
    <n v="1.0803294730129203"/>
  </r>
  <r>
    <x v="7"/>
    <x v="2"/>
    <x v="2"/>
    <x v="18"/>
    <x v="18"/>
    <x v="1"/>
    <x v="21"/>
    <n v="16274.894480000001"/>
    <n v="1.0457440573707699"/>
    <n v="17019.374186796402"/>
    <n v="1.04574405737077E-3"/>
    <n v="17.019374186796348"/>
  </r>
  <r>
    <x v="7"/>
    <x v="2"/>
    <x v="2"/>
    <x v="35"/>
    <x v="21"/>
    <x v="1"/>
    <x v="21"/>
    <n v="16274.894480000001"/>
    <n v="1594.12698180849"/>
    <n v="25944248.416653998"/>
    <n v="1.59412698180849"/>
    <n v="25944.248416654056"/>
  </r>
  <r>
    <x v="7"/>
    <x v="2"/>
    <x v="2"/>
    <x v="25"/>
    <x v="21"/>
    <x v="1"/>
    <x v="21"/>
    <n v="16274.894480000001"/>
    <n v="142.90168079129299"/>
    <n v="2325709.7758929399"/>
    <n v="0.14290168079129298"/>
    <n v="2325.7097758929362"/>
  </r>
  <r>
    <x v="7"/>
    <x v="2"/>
    <x v="2"/>
    <x v="21"/>
    <x v="21"/>
    <x v="1"/>
    <x v="21"/>
    <n v="16274.894480000001"/>
    <n v="71.319856009482294"/>
    <n v="1160723.13088312"/>
    <n v="7.1319856009482291E-2"/>
    <n v="1160.7231308831183"/>
  </r>
  <r>
    <x v="7"/>
    <x v="2"/>
    <x v="2"/>
    <x v="28"/>
    <x v="27"/>
    <x v="1"/>
    <x v="21"/>
    <n v="16274.894480000001"/>
    <n v="50.118647953171497"/>
    <n v="815675.70691813505"/>
    <n v="5.0118647953171495E-2"/>
    <n v="815.6757069181341"/>
  </r>
  <r>
    <x v="7"/>
    <x v="2"/>
    <x v="2"/>
    <x v="32"/>
    <x v="31"/>
    <x v="1"/>
    <x v="21"/>
    <n v="16274.894480000001"/>
    <n v="320.722028875001"/>
    <n v="5219717.17735215"/>
    <n v="0.32072202887500101"/>
    <n v="5219.717177352155"/>
  </r>
  <r>
    <x v="7"/>
    <x v="2"/>
    <x v="2"/>
    <x v="29"/>
    <x v="28"/>
    <x v="1"/>
    <x v="21"/>
    <n v="16274.894480000001"/>
    <n v="1456.0540402158099"/>
    <n v="23697125.86169"/>
    <n v="1.45605404021581"/>
    <n v="23697.125861689987"/>
  </r>
  <r>
    <x v="7"/>
    <x v="2"/>
    <x v="2"/>
    <x v="37"/>
    <x v="35"/>
    <x v="1"/>
    <x v="21"/>
    <n v="16274.894480000001"/>
    <n v="367.14260335892601"/>
    <n v="5975207.1287790202"/>
    <n v="0.36714260335892601"/>
    <n v="5975.207128779015"/>
  </r>
  <r>
    <x v="7"/>
    <x v="2"/>
    <x v="2"/>
    <x v="0"/>
    <x v="0"/>
    <x v="1"/>
    <x v="22"/>
    <n v="16274.894480000001"/>
    <n v="92.048439811710395"/>
    <n v="1498078.6449842199"/>
    <n v="9.2048439811710389E-2"/>
    <n v="1498.0786449842178"/>
  </r>
  <r>
    <x v="7"/>
    <x v="2"/>
    <x v="2"/>
    <x v="24"/>
    <x v="24"/>
    <x v="1"/>
    <x v="22"/>
    <n v="16274.894480000001"/>
    <n v="1668.3847286774301"/>
    <n v="27152785.411268599"/>
    <n v="1.66838472867743"/>
    <n v="27152.785411268604"/>
  </r>
  <r>
    <x v="7"/>
    <x v="2"/>
    <x v="2"/>
    <x v="33"/>
    <x v="32"/>
    <x v="1"/>
    <x v="22"/>
    <n v="16274.894480000001"/>
    <n v="1717.13386340955"/>
    <n v="27946172.4350251"/>
    <n v="1.7171338634095501"/>
    <n v="27946.172435025161"/>
  </r>
  <r>
    <x v="7"/>
    <x v="2"/>
    <x v="2"/>
    <x v="1"/>
    <x v="1"/>
    <x v="1"/>
    <x v="22"/>
    <n v="16274.894480000001"/>
    <n v="1380.1616833508999"/>
    <n v="22461985.761875"/>
    <n v="1.3801616833508998"/>
    <n v="22461.985761875068"/>
  </r>
  <r>
    <x v="7"/>
    <x v="2"/>
    <x v="2"/>
    <x v="2"/>
    <x v="2"/>
    <x v="1"/>
    <x v="22"/>
    <n v="16274.894480000001"/>
    <n v="240.673433658237"/>
    <n v="3916934.73692708"/>
    <n v="0.24067343365823701"/>
    <n v="3916.9347369270881"/>
  </r>
  <r>
    <x v="7"/>
    <x v="2"/>
    <x v="2"/>
    <x v="3"/>
    <x v="3"/>
    <x v="1"/>
    <x v="22"/>
    <n v="16274.894480000001"/>
    <n v="3205.0451349313898"/>
    <n v="52161771.374645703"/>
    <n v="3.2050451349313898"/>
    <n v="52161.77137464573"/>
  </r>
  <r>
    <x v="7"/>
    <x v="2"/>
    <x v="2"/>
    <x v="4"/>
    <x v="4"/>
    <x v="1"/>
    <x v="22"/>
    <n v="16274.894480000001"/>
    <n v="4354.1048440583399"/>
    <n v="70862596.891906306"/>
    <n v="4.3541048440583401"/>
    <n v="70862.596891906345"/>
  </r>
  <r>
    <x v="7"/>
    <x v="2"/>
    <x v="2"/>
    <x v="26"/>
    <x v="25"/>
    <x v="1"/>
    <x v="22"/>
    <n v="16274.894480000001"/>
    <n v="11.032565391623001"/>
    <n v="179553.83759236499"/>
    <n v="1.1032565391623001E-2"/>
    <n v="179.55383759236423"/>
  </r>
  <r>
    <x v="7"/>
    <x v="2"/>
    <x v="2"/>
    <x v="5"/>
    <x v="5"/>
    <x v="1"/>
    <x v="22"/>
    <n v="16274.894480000001"/>
    <n v="1159.44680458173"/>
    <n v="18869874.3997408"/>
    <n v="1.1594468045817301"/>
    <n v="18869.874399740838"/>
  </r>
  <r>
    <x v="7"/>
    <x v="2"/>
    <x v="2"/>
    <x v="20"/>
    <x v="20"/>
    <x v="1"/>
    <x v="22"/>
    <n v="16274.894480000001"/>
    <n v="72.516417657684798"/>
    <n v="1180197.0454464301"/>
    <n v="7.2516417657684795E-2"/>
    <n v="1180.1970454464288"/>
  </r>
  <r>
    <x v="7"/>
    <x v="2"/>
    <x v="2"/>
    <x v="7"/>
    <x v="7"/>
    <x v="1"/>
    <x v="22"/>
    <n v="16274.894480000001"/>
    <n v="11.7291384414672"/>
    <n v="190890.49047619"/>
    <n v="1.17291384414672E-2"/>
    <n v="190.89049047619034"/>
  </r>
  <r>
    <x v="7"/>
    <x v="2"/>
    <x v="2"/>
    <x v="8"/>
    <x v="8"/>
    <x v="1"/>
    <x v="22"/>
    <n v="16274.894480000001"/>
    <n v="193.41475152735501"/>
    <n v="3147804.67198312"/>
    <n v="0.19341475152735502"/>
    <n v="3147.8046719831218"/>
  </r>
  <r>
    <x v="7"/>
    <x v="2"/>
    <x v="2"/>
    <x v="9"/>
    <x v="9"/>
    <x v="1"/>
    <x v="22"/>
    <n v="16274.894480000001"/>
    <n v="347.59909723790298"/>
    <n v="5657138.6288901297"/>
    <n v="0.347599097237903"/>
    <n v="5657.1386288901313"/>
  </r>
  <r>
    <x v="7"/>
    <x v="2"/>
    <x v="2"/>
    <x v="10"/>
    <x v="10"/>
    <x v="1"/>
    <x v="22"/>
    <n v="16274.894480000001"/>
    <n v="299.45524875025097"/>
    <n v="4873602.5748924902"/>
    <n v="0.29945524875025098"/>
    <n v="4873.6025748924867"/>
  </r>
  <r>
    <x v="7"/>
    <x v="2"/>
    <x v="2"/>
    <x v="12"/>
    <x v="12"/>
    <x v="1"/>
    <x v="22"/>
    <n v="16274.894480000001"/>
    <n v="1263.52256855065"/>
    <n v="20563696.476260498"/>
    <n v="1.2635225685506499"/>
    <n v="20563.696476260397"/>
  </r>
  <r>
    <x v="7"/>
    <x v="2"/>
    <x v="2"/>
    <x v="36"/>
    <x v="34"/>
    <x v="1"/>
    <x v="22"/>
    <n v="16274.894480000001"/>
    <n v="3.8297691851306901"/>
    <n v="62329.089370757603"/>
    <n v="3.8297691851306901E-3"/>
    <n v="62.329089370757572"/>
  </r>
  <r>
    <x v="7"/>
    <x v="2"/>
    <x v="2"/>
    <x v="13"/>
    <x v="13"/>
    <x v="1"/>
    <x v="22"/>
    <n v="16274.894480000001"/>
    <n v="30.4201708308387"/>
    <n v="495085.07033547398"/>
    <n v="3.04201708308387E-2"/>
    <n v="495.0850703354738"/>
  </r>
  <r>
    <x v="7"/>
    <x v="2"/>
    <x v="2"/>
    <x v="14"/>
    <x v="14"/>
    <x v="1"/>
    <x v="22"/>
    <n v="16274.894480000001"/>
    <n v="1.40993808076802"/>
    <n v="22946.593487833201"/>
    <n v="1.40993808076802E-3"/>
    <n v="22.946593487833244"/>
  </r>
  <r>
    <x v="7"/>
    <x v="2"/>
    <x v="2"/>
    <x v="34"/>
    <x v="33"/>
    <x v="1"/>
    <x v="22"/>
    <n v="16274.894480000001"/>
    <n v="9.1184120235180508"/>
    <n v="148401.19350791999"/>
    <n v="9.1184120235180514E-3"/>
    <n v="148.40119350791957"/>
  </r>
  <r>
    <x v="7"/>
    <x v="2"/>
    <x v="2"/>
    <x v="22"/>
    <x v="22"/>
    <x v="1"/>
    <x v="22"/>
    <n v="16274.894480000001"/>
    <n v="65.129739336334097"/>
    <n v="1059979.6352087399"/>
    <n v="6.5129739336334092E-2"/>
    <n v="1059.9796352087426"/>
  </r>
  <r>
    <x v="7"/>
    <x v="2"/>
    <x v="2"/>
    <x v="17"/>
    <x v="17"/>
    <x v="1"/>
    <x v="22"/>
    <n v="16274.894480000001"/>
    <n v="1.64234551540677E-2"/>
    <n v="267.28999962946398"/>
    <n v="1.64234551540677E-5"/>
    <n v="0.26728999962946398"/>
  </r>
  <r>
    <x v="7"/>
    <x v="2"/>
    <x v="2"/>
    <x v="18"/>
    <x v="18"/>
    <x v="1"/>
    <x v="22"/>
    <n v="16274.894480000001"/>
    <n v="1.2747547391216301"/>
    <n v="20746.4988670844"/>
    <n v="1.2747547391216301E-3"/>
    <n v="20.746498867084458"/>
  </r>
  <r>
    <x v="7"/>
    <x v="2"/>
    <x v="2"/>
    <x v="35"/>
    <x v="21"/>
    <x v="1"/>
    <x v="22"/>
    <n v="16274.894480000001"/>
    <n v="346.95869703352002"/>
    <n v="5646716.1831388203"/>
    <n v="0.34695869703352"/>
    <n v="5646.7161831388275"/>
  </r>
  <r>
    <x v="7"/>
    <x v="2"/>
    <x v="2"/>
    <x v="25"/>
    <x v="21"/>
    <x v="1"/>
    <x v="22"/>
    <n v="16274.894480000001"/>
    <n v="200.51152276636401"/>
    <n v="3263303.8750466802"/>
    <n v="0.200511522766364"/>
    <n v="3263.3038750466917"/>
  </r>
  <r>
    <x v="7"/>
    <x v="2"/>
    <x v="2"/>
    <x v="21"/>
    <x v="21"/>
    <x v="1"/>
    <x v="22"/>
    <n v="16274.894480000001"/>
    <n v="21.080904173659199"/>
    <n v="343089.49096929497"/>
    <n v="2.1080904173659199E-2"/>
    <n v="343.08949096929507"/>
  </r>
  <r>
    <x v="7"/>
    <x v="2"/>
    <x v="2"/>
    <x v="31"/>
    <x v="30"/>
    <x v="1"/>
    <x v="22"/>
    <n v="16274.894480000001"/>
    <n v="13.3521817583427"/>
    <n v="217305.34919480799"/>
    <n v="1.3352181758342701E-2"/>
    <n v="217.30534919480831"/>
  </r>
  <r>
    <x v="7"/>
    <x v="2"/>
    <x v="2"/>
    <x v="28"/>
    <x v="27"/>
    <x v="1"/>
    <x v="22"/>
    <n v="16274.894480000001"/>
    <n v="213.28786353798901"/>
    <n v="3471237.4729454201"/>
    <n v="0.21328786353798901"/>
    <n v="3471.2374729454109"/>
  </r>
  <r>
    <x v="7"/>
    <x v="2"/>
    <x v="2"/>
    <x v="32"/>
    <x v="31"/>
    <x v="1"/>
    <x v="22"/>
    <n v="16274.894480000001"/>
    <n v="607.54948590611002"/>
    <n v="9887803.7745001893"/>
    <n v="0.60754948590611002"/>
    <n v="9887.8037745001875"/>
  </r>
  <r>
    <x v="7"/>
    <x v="2"/>
    <x v="2"/>
    <x v="29"/>
    <x v="28"/>
    <x v="1"/>
    <x v="22"/>
    <n v="16274.894480000001"/>
    <n v="490.06370998578501"/>
    <n v="7975735.1684959801"/>
    <n v="0.49006370998578502"/>
    <n v="7975.735168495974"/>
  </r>
  <r>
    <x v="7"/>
    <x v="2"/>
    <x v="2"/>
    <x v="37"/>
    <x v="35"/>
    <x v="1"/>
    <x v="22"/>
    <n v="16274.894480000001"/>
    <n v="219.44247975281999"/>
    <n v="3571403.2024066802"/>
    <n v="0.21944247975282"/>
    <n v="3571.4032024066819"/>
  </r>
  <r>
    <x v="7"/>
    <x v="2"/>
    <x v="2"/>
    <x v="0"/>
    <x v="0"/>
    <x v="1"/>
    <x v="23"/>
    <n v="16274.894480000001"/>
    <n v="91.829700455556605"/>
    <n v="1494518.6850441899"/>
    <n v="9.1829700455556607E-2"/>
    <n v="1494.5186850441917"/>
  </r>
  <r>
    <x v="7"/>
    <x v="2"/>
    <x v="2"/>
    <x v="24"/>
    <x v="24"/>
    <x v="1"/>
    <x v="23"/>
    <n v="16274.894480000001"/>
    <n v="1360.80491343227"/>
    <n v="22146956.373975702"/>
    <n v="1.3608049134322699"/>
    <n v="22146.956373975729"/>
  </r>
  <r>
    <x v="7"/>
    <x v="2"/>
    <x v="2"/>
    <x v="33"/>
    <x v="32"/>
    <x v="1"/>
    <x v="23"/>
    <n v="16274.894480000001"/>
    <n v="1167.65759766616"/>
    <n v="19003504.190786999"/>
    <n v="1.1676575976661601"/>
    <n v="19003.504190787051"/>
  </r>
  <r>
    <x v="7"/>
    <x v="2"/>
    <x v="2"/>
    <x v="1"/>
    <x v="1"/>
    <x v="1"/>
    <x v="23"/>
    <n v="16274.894480000001"/>
    <n v="511.28929574991201"/>
    <n v="8321179.3370833304"/>
    <n v="0.511289295749912"/>
    <n v="8321.1793370833311"/>
  </r>
  <r>
    <x v="7"/>
    <x v="2"/>
    <x v="2"/>
    <x v="2"/>
    <x v="2"/>
    <x v="1"/>
    <x v="23"/>
    <n v="16274.894480000001"/>
    <n v="92.414301238145399"/>
    <n v="1504033.0010937499"/>
    <n v="9.2414301238145397E-2"/>
    <n v="1504.0330010937498"/>
  </r>
  <r>
    <x v="7"/>
    <x v="2"/>
    <x v="2"/>
    <x v="3"/>
    <x v="3"/>
    <x v="1"/>
    <x v="23"/>
    <n v="16274.894480000001"/>
    <n v="2659.7439138106902"/>
    <n v="43287051.541091301"/>
    <n v="2.65974391381069"/>
    <n v="43287.051541091198"/>
  </r>
  <r>
    <x v="7"/>
    <x v="2"/>
    <x v="2"/>
    <x v="4"/>
    <x v="4"/>
    <x v="1"/>
    <x v="23"/>
    <n v="16274.894480000001"/>
    <n v="4659.8048986145996"/>
    <n v="75837833.022339702"/>
    <n v="4.6598048986145999"/>
    <n v="75837.833022339721"/>
  </r>
  <r>
    <x v="7"/>
    <x v="2"/>
    <x v="2"/>
    <x v="26"/>
    <x v="25"/>
    <x v="1"/>
    <x v="23"/>
    <n v="16274.894480000001"/>
    <n v="8.5277681891404207"/>
    <n v="138788.527428161"/>
    <n v="8.5277681891404201E-3"/>
    <n v="138.78852742816102"/>
  </r>
  <r>
    <x v="7"/>
    <x v="2"/>
    <x v="2"/>
    <x v="5"/>
    <x v="5"/>
    <x v="1"/>
    <x v="23"/>
    <n v="16274.894480000001"/>
    <n v="1628.89590095719"/>
    <n v="26510108.906982802"/>
    <n v="1.6288959009571899"/>
    <n v="26510.108906982798"/>
  </r>
  <r>
    <x v="7"/>
    <x v="2"/>
    <x v="2"/>
    <x v="20"/>
    <x v="20"/>
    <x v="1"/>
    <x v="23"/>
    <n v="16274.894480000001"/>
    <n v="111.22476327420701"/>
    <n v="1810171.2858507"/>
    <n v="0.11122476327420701"/>
    <n v="1810.1712858506985"/>
  </r>
  <r>
    <x v="7"/>
    <x v="2"/>
    <x v="2"/>
    <x v="7"/>
    <x v="7"/>
    <x v="1"/>
    <x v="23"/>
    <n v="16274.894480000001"/>
    <n v="15.2367074991219"/>
    <n v="247975.80677083301"/>
    <n v="1.52367074991219E-2"/>
    <n v="247.97580677083363"/>
  </r>
  <r>
    <x v="7"/>
    <x v="2"/>
    <x v="2"/>
    <x v="8"/>
    <x v="8"/>
    <x v="1"/>
    <x v="23"/>
    <n v="16274.894480000001"/>
    <n v="529.99449042364301"/>
    <n v="8625604.4066261593"/>
    <n v="0.52999449042364299"/>
    <n v="8625.6044066261602"/>
  </r>
  <r>
    <x v="7"/>
    <x v="2"/>
    <x v="2"/>
    <x v="9"/>
    <x v="9"/>
    <x v="1"/>
    <x v="23"/>
    <n v="16274.894480000001"/>
    <n v="485.32880919974201"/>
    <n v="7898675.1578298602"/>
    <n v="0.48532880919974203"/>
    <n v="7898.6751578298554"/>
  </r>
  <r>
    <x v="7"/>
    <x v="2"/>
    <x v="2"/>
    <x v="10"/>
    <x v="10"/>
    <x v="1"/>
    <x v="23"/>
    <n v="16274.894480000001"/>
    <n v="346.41928226715299"/>
    <n v="5637937.2647352498"/>
    <n v="0.34641928226715302"/>
    <n v="5637.9372647352511"/>
  </r>
  <r>
    <x v="7"/>
    <x v="2"/>
    <x v="2"/>
    <x v="12"/>
    <x v="12"/>
    <x v="1"/>
    <x v="23"/>
    <n v="16274.894480000001"/>
    <n v="2522.6157187569702"/>
    <n v="41055304.636358999"/>
    <n v="2.52261571875697"/>
    <n v="41055.304636359047"/>
  </r>
  <r>
    <x v="7"/>
    <x v="2"/>
    <x v="2"/>
    <x v="30"/>
    <x v="29"/>
    <x v="1"/>
    <x v="23"/>
    <n v="16274.894480000001"/>
    <n v="710.05396056551501"/>
    <n v="11556053.283309801"/>
    <n v="0.71005396056551506"/>
    <n v="11556.053283309839"/>
  </r>
  <r>
    <x v="7"/>
    <x v="2"/>
    <x v="2"/>
    <x v="36"/>
    <x v="34"/>
    <x v="1"/>
    <x v="23"/>
    <n v="16274.894480000001"/>
    <n v="373.41804300187698"/>
    <n v="6077339.2467836402"/>
    <n v="0.37341804300187698"/>
    <n v="6077.3392467836502"/>
  </r>
  <r>
    <x v="7"/>
    <x v="2"/>
    <x v="2"/>
    <x v="23"/>
    <x v="23"/>
    <x v="1"/>
    <x v="23"/>
    <n v="16274.894480000001"/>
    <n v="2.23848171026681"/>
    <n v="36431.053630002301"/>
    <n v="2.2384817102668098E-3"/>
    <n v="36.431053630002268"/>
  </r>
  <r>
    <x v="7"/>
    <x v="2"/>
    <x v="2"/>
    <x v="13"/>
    <x v="13"/>
    <x v="1"/>
    <x v="23"/>
    <n v="16274.894480000001"/>
    <n v="32.966410781978396"/>
    <n v="536524.85686103196"/>
    <n v="3.2966410781978393E-2"/>
    <n v="536.52485686103262"/>
  </r>
  <r>
    <x v="7"/>
    <x v="2"/>
    <x v="2"/>
    <x v="14"/>
    <x v="14"/>
    <x v="1"/>
    <x v="23"/>
    <n v="16274.894480000001"/>
    <n v="1.49805921081602"/>
    <n v="24380.755580822799"/>
    <n v="1.49805921081602E-3"/>
    <n v="24.3807555808228"/>
  </r>
  <r>
    <x v="7"/>
    <x v="2"/>
    <x v="2"/>
    <x v="19"/>
    <x v="19"/>
    <x v="1"/>
    <x v="23"/>
    <n v="16274.894480000001"/>
    <n v="9.5236072257565997E-4"/>
    <n v="15.4995702668154"/>
    <n v="9.5236072257566001E-7"/>
    <n v="1.5499570266815421E-2"/>
  </r>
  <r>
    <x v="7"/>
    <x v="2"/>
    <x v="2"/>
    <x v="16"/>
    <x v="16"/>
    <x v="1"/>
    <x v="23"/>
    <n v="16274.894480000001"/>
    <n v="17.433475686139399"/>
    <n v="283727.97721156402"/>
    <n v="1.7433475686139399E-2"/>
    <n v="283.72797721156434"/>
  </r>
  <r>
    <x v="7"/>
    <x v="2"/>
    <x v="2"/>
    <x v="34"/>
    <x v="33"/>
    <x v="1"/>
    <x v="23"/>
    <n v="16274.894480000001"/>
    <n v="5.2707185619122603"/>
    <n v="85780.388428899401"/>
    <n v="5.2707185619122604E-3"/>
    <n v="85.780388428899386"/>
  </r>
  <r>
    <x v="7"/>
    <x v="2"/>
    <x v="2"/>
    <x v="22"/>
    <x v="22"/>
    <x v="1"/>
    <x v="23"/>
    <n v="16274.894480000001"/>
    <n v="36.111148584768401"/>
    <n v="587705.13276870805"/>
    <n v="3.6111148584768403E-2"/>
    <n v="587.70513276870713"/>
  </r>
  <r>
    <x v="7"/>
    <x v="2"/>
    <x v="2"/>
    <x v="18"/>
    <x v="18"/>
    <x v="1"/>
    <x v="23"/>
    <n v="16274.894480000001"/>
    <n v="2.7004797639387199"/>
    <n v="43950.023203477998"/>
    <n v="2.70047976393872E-3"/>
    <n v="43.950023203477983"/>
  </r>
  <r>
    <x v="7"/>
    <x v="2"/>
    <x v="2"/>
    <x v="35"/>
    <x v="21"/>
    <x v="1"/>
    <x v="23"/>
    <n v="16274.894480000001"/>
    <n v="597.35936581680403"/>
    <n v="9721960.6453082003"/>
    <n v="0.59735936581680404"/>
    <n v="9721.9606453082051"/>
  </r>
  <r>
    <x v="7"/>
    <x v="2"/>
    <x v="2"/>
    <x v="25"/>
    <x v="21"/>
    <x v="1"/>
    <x v="23"/>
    <n v="16274.894480000001"/>
    <n v="115.92247405674399"/>
    <n v="1886626.03313404"/>
    <n v="0.115922474056744"/>
    <n v="1886.6260331340461"/>
  </r>
  <r>
    <x v="7"/>
    <x v="2"/>
    <x v="2"/>
    <x v="21"/>
    <x v="21"/>
    <x v="1"/>
    <x v="23"/>
    <n v="16274.894480000001"/>
    <n v="40.979067471692098"/>
    <n v="666929.99899058905"/>
    <n v="4.0979067471692096E-2"/>
    <n v="666.9299989905893"/>
  </r>
  <r>
    <x v="7"/>
    <x v="2"/>
    <x v="2"/>
    <x v="28"/>
    <x v="27"/>
    <x v="1"/>
    <x v="23"/>
    <n v="16274.894480000001"/>
    <n v="128.40774996891199"/>
    <n v="2089822.5811582601"/>
    <n v="0.12840774996891199"/>
    <n v="2089.8225811582661"/>
  </r>
  <r>
    <x v="7"/>
    <x v="2"/>
    <x v="2"/>
    <x v="32"/>
    <x v="31"/>
    <x v="1"/>
    <x v="23"/>
    <n v="16274.894480000001"/>
    <n v="342.671833515245"/>
    <n v="5576947.9317287402"/>
    <n v="0.34267183351524499"/>
    <n v="5576.9479317287396"/>
  </r>
  <r>
    <x v="7"/>
    <x v="2"/>
    <x v="2"/>
    <x v="29"/>
    <x v="28"/>
    <x v="1"/>
    <x v="23"/>
    <n v="16274.894480000001"/>
    <n v="529.784034181572"/>
    <n v="8622179.2534937896"/>
    <n v="0.52978403418157205"/>
    <n v="8622.1792534937995"/>
  </r>
  <r>
    <x v="7"/>
    <x v="2"/>
    <x v="2"/>
    <x v="37"/>
    <x v="35"/>
    <x v="1"/>
    <x v="23"/>
    <n v="16274.894480000001"/>
    <n v="32.235974893609203"/>
    <n v="524637.08985342004"/>
    <n v="3.2235974893609201E-2"/>
    <n v="524.63708985341896"/>
  </r>
  <r>
    <x v="7"/>
    <x v="2"/>
    <x v="2"/>
    <x v="0"/>
    <x v="0"/>
    <x v="1"/>
    <x v="24"/>
    <n v="16274.894480000001"/>
    <n v="112.853666738513"/>
    <n v="1836681.5178503799"/>
    <n v="0.11285366673851299"/>
    <n v="1836.6815178503848"/>
  </r>
  <r>
    <x v="7"/>
    <x v="2"/>
    <x v="2"/>
    <x v="24"/>
    <x v="24"/>
    <x v="1"/>
    <x v="24"/>
    <n v="16274.894480000001"/>
    <n v="209.07081467334001"/>
    <n v="3402605.4476562501"/>
    <n v="0.20907081467334002"/>
    <n v="3402.6054476562445"/>
  </r>
  <r>
    <x v="7"/>
    <x v="2"/>
    <x v="2"/>
    <x v="33"/>
    <x v="32"/>
    <x v="1"/>
    <x v="24"/>
    <n v="16274.894480000001"/>
    <n v="1760.4075196112899"/>
    <n v="28650446.623472199"/>
    <n v="1.7604075196112898"/>
    <n v="28650.446623472275"/>
  </r>
  <r>
    <x v="7"/>
    <x v="2"/>
    <x v="2"/>
    <x v="1"/>
    <x v="1"/>
    <x v="1"/>
    <x v="24"/>
    <n v="16274.894480000001"/>
    <n v="4242.9027997307103"/>
    <n v="69052795.354513898"/>
    <n v="4.2429027997307101"/>
    <n v="69052.795354513888"/>
  </r>
  <r>
    <x v="7"/>
    <x v="2"/>
    <x v="2"/>
    <x v="2"/>
    <x v="2"/>
    <x v="1"/>
    <x v="24"/>
    <n v="16274.894480000001"/>
    <n v="115.731403121707"/>
    <n v="1883516.3738281201"/>
    <n v="0.115731403121707"/>
    <n v="1883.5163738281242"/>
  </r>
  <r>
    <x v="7"/>
    <x v="2"/>
    <x v="2"/>
    <x v="3"/>
    <x v="3"/>
    <x v="1"/>
    <x v="24"/>
    <n v="16274.894480000001"/>
    <n v="371.303805593189"/>
    <n v="6042930.2560515897"/>
    <n v="0.37130380559318898"/>
    <n v="6042.9302560515853"/>
  </r>
  <r>
    <x v="7"/>
    <x v="2"/>
    <x v="2"/>
    <x v="4"/>
    <x v="4"/>
    <x v="1"/>
    <x v="24"/>
    <n v="16274.894480000001"/>
    <n v="4770.8431734246196"/>
    <n v="77644969.228114098"/>
    <n v="4.7708431734246197"/>
    <n v="77644.969228114031"/>
  </r>
  <r>
    <x v="7"/>
    <x v="2"/>
    <x v="2"/>
    <x v="26"/>
    <x v="25"/>
    <x v="1"/>
    <x v="24"/>
    <n v="16274.894480000001"/>
    <n v="22.297051443544099"/>
    <n v="362882.15945881198"/>
    <n v="2.2297051443544099E-2"/>
    <n v="362.88215945881188"/>
  </r>
  <r>
    <x v="7"/>
    <x v="2"/>
    <x v="2"/>
    <x v="5"/>
    <x v="5"/>
    <x v="1"/>
    <x v="24"/>
    <n v="16274.894480000001"/>
    <n v="1476.2169252317899"/>
    <n v="24025274.687737402"/>
    <n v="1.4762169252317898"/>
    <n v="24025.27468773743"/>
  </r>
  <r>
    <x v="7"/>
    <x v="2"/>
    <x v="2"/>
    <x v="20"/>
    <x v="20"/>
    <x v="1"/>
    <x v="24"/>
    <n v="16274.894480000001"/>
    <n v="78.893352651914299"/>
    <n v="1283980.98958333"/>
    <n v="7.88933526519143E-2"/>
    <n v="1283.9809895833334"/>
  </r>
  <r>
    <x v="7"/>
    <x v="2"/>
    <x v="2"/>
    <x v="7"/>
    <x v="7"/>
    <x v="1"/>
    <x v="24"/>
    <n v="16274.894480000001"/>
    <n v="7.1004017386722902"/>
    <n v="115558.2890625"/>
    <n v="7.1004017386722901E-3"/>
    <n v="115.55828906250007"/>
  </r>
  <r>
    <x v="7"/>
    <x v="2"/>
    <x v="2"/>
    <x v="8"/>
    <x v="8"/>
    <x v="1"/>
    <x v="24"/>
    <n v="16274.894480000001"/>
    <n v="1034.10097200676"/>
    <n v="16829884.201075401"/>
    <n v="1.03410097200676"/>
    <n v="16829.884201075452"/>
  </r>
  <r>
    <x v="7"/>
    <x v="2"/>
    <x v="2"/>
    <x v="9"/>
    <x v="9"/>
    <x v="1"/>
    <x v="24"/>
    <n v="16274.894480000001"/>
    <n v="161.375209467568"/>
    <n v="2626364.5057725701"/>
    <n v="0.161375209467568"/>
    <n v="2626.3645057725662"/>
  </r>
  <r>
    <x v="7"/>
    <x v="2"/>
    <x v="2"/>
    <x v="10"/>
    <x v="10"/>
    <x v="1"/>
    <x v="24"/>
    <n v="16274.894480000001"/>
    <n v="229.30181440990501"/>
    <n v="3731862.8335937499"/>
    <n v="0.22930181440990502"/>
    <n v="3731.8628335937478"/>
  </r>
  <r>
    <x v="7"/>
    <x v="2"/>
    <x v="2"/>
    <x v="11"/>
    <x v="11"/>
    <x v="1"/>
    <x v="24"/>
    <n v="16274.894480000001"/>
    <n v="0.64700727795044699"/>
    <n v="10529.975176435601"/>
    <n v="6.4700727795044695E-4"/>
    <n v="10.529975176435556"/>
  </r>
  <r>
    <x v="7"/>
    <x v="2"/>
    <x v="2"/>
    <x v="12"/>
    <x v="12"/>
    <x v="1"/>
    <x v="24"/>
    <n v="16274.894480000001"/>
    <n v="333.703381315787"/>
    <n v="5430987.3185336301"/>
    <n v="0.33370338131578697"/>
    <n v="5430.9873185336364"/>
  </r>
  <r>
    <x v="7"/>
    <x v="2"/>
    <x v="2"/>
    <x v="30"/>
    <x v="29"/>
    <x v="1"/>
    <x v="24"/>
    <n v="16274.894480000001"/>
    <n v="11.5986143349618"/>
    <n v="188766.224415718"/>
    <n v="1.15986143349618E-2"/>
    <n v="188.76622441571868"/>
  </r>
  <r>
    <x v="7"/>
    <x v="2"/>
    <x v="2"/>
    <x v="36"/>
    <x v="34"/>
    <x v="1"/>
    <x v="24"/>
    <n v="16274.894480000001"/>
    <n v="27.686069287629898"/>
    <n v="450587.85622214602"/>
    <n v="2.76860692876299E-2"/>
    <n v="450.58785622214543"/>
  </r>
  <r>
    <x v="7"/>
    <x v="2"/>
    <x v="2"/>
    <x v="23"/>
    <x v="23"/>
    <x v="1"/>
    <x v="24"/>
    <n v="16274.894480000001"/>
    <n v="6.75294867619436"/>
    <n v="109903.52713391899"/>
    <n v="6.75294867619436E-3"/>
    <n v="109.9035271339189"/>
  </r>
  <r>
    <x v="7"/>
    <x v="2"/>
    <x v="2"/>
    <x v="13"/>
    <x v="13"/>
    <x v="1"/>
    <x v="24"/>
    <n v="16274.894480000001"/>
    <n v="10.6131875708362"/>
    <n v="172728.50781180701"/>
    <n v="1.0613187570836199E-2"/>
    <n v="172.72850781180668"/>
  </r>
  <r>
    <x v="7"/>
    <x v="2"/>
    <x v="2"/>
    <x v="34"/>
    <x v="33"/>
    <x v="1"/>
    <x v="24"/>
    <n v="16274.894480000001"/>
    <n v="4.4151770018644196"/>
    <n v="71856.539815866199"/>
    <n v="4.4151770018644194E-3"/>
    <n v="71.856539815866199"/>
  </r>
  <r>
    <x v="7"/>
    <x v="2"/>
    <x v="2"/>
    <x v="22"/>
    <x v="22"/>
    <x v="1"/>
    <x v="24"/>
    <n v="16274.894480000001"/>
    <n v="37.535724550695797"/>
    <n v="610889.95629292005"/>
    <n v="3.7535724550695794E-2"/>
    <n v="610.88995629291946"/>
  </r>
  <r>
    <x v="7"/>
    <x v="2"/>
    <x v="2"/>
    <x v="35"/>
    <x v="21"/>
    <x v="1"/>
    <x v="24"/>
    <n v="16274.894480000001"/>
    <n v="151.17730595915199"/>
    <n v="2460394.70225588"/>
    <n v="0.15117730595915199"/>
    <n v="2460.3947022558741"/>
  </r>
  <r>
    <x v="7"/>
    <x v="2"/>
    <x v="2"/>
    <x v="25"/>
    <x v="21"/>
    <x v="1"/>
    <x v="24"/>
    <n v="16274.894480000001"/>
    <n v="104.33302712297601"/>
    <n v="1698009.0072054099"/>
    <n v="0.104333027122976"/>
    <n v="1698.0090072054124"/>
  </r>
  <r>
    <x v="7"/>
    <x v="2"/>
    <x v="2"/>
    <x v="21"/>
    <x v="21"/>
    <x v="1"/>
    <x v="24"/>
    <n v="16274.894480000001"/>
    <n v="28.248851241293401"/>
    <n v="459747.07313326799"/>
    <n v="2.82488512412934E-2"/>
    <n v="459.74707313326712"/>
  </r>
  <r>
    <x v="7"/>
    <x v="2"/>
    <x v="2"/>
    <x v="28"/>
    <x v="27"/>
    <x v="1"/>
    <x v="24"/>
    <n v="16274.894480000001"/>
    <n v="17.434348869904699"/>
    <n v="283742.18818520597"/>
    <n v="1.7434348869904699E-2"/>
    <n v="283.74218818520626"/>
  </r>
  <r>
    <x v="7"/>
    <x v="2"/>
    <x v="2"/>
    <x v="32"/>
    <x v="31"/>
    <x v="1"/>
    <x v="24"/>
    <n v="16274.894480000001"/>
    <n v="2.8570618960185801"/>
    <n v="46498.380880531098"/>
    <n v="2.8570618960185802E-3"/>
    <n v="46.49838088053113"/>
  </r>
  <r>
    <x v="7"/>
    <x v="2"/>
    <x v="2"/>
    <x v="29"/>
    <x v="28"/>
    <x v="1"/>
    <x v="24"/>
    <n v="16274.894480000001"/>
    <n v="78.216621561184894"/>
    <n v="1272967.2624903801"/>
    <n v="7.821662156118489E-2"/>
    <n v="1272.9672624903769"/>
  </r>
  <r>
    <x v="7"/>
    <x v="2"/>
    <x v="2"/>
    <x v="37"/>
    <x v="35"/>
    <x v="1"/>
    <x v="24"/>
    <n v="16274.894480000001"/>
    <n v="4.7902493042732797"/>
    <n v="77960.801959941004"/>
    <n v="4.7902493042732801E-3"/>
    <n v="77.960801959941051"/>
  </r>
  <r>
    <x v="7"/>
    <x v="2"/>
    <x v="2"/>
    <x v="0"/>
    <x v="0"/>
    <x v="1"/>
    <x v="25"/>
    <n v="16274.894480000001"/>
    <n v="36.410061827442"/>
    <n v="592569.91425189399"/>
    <n v="3.6410061827441997E-2"/>
    <n v="592.56991425189449"/>
  </r>
  <r>
    <x v="7"/>
    <x v="2"/>
    <x v="2"/>
    <x v="24"/>
    <x v="24"/>
    <x v="1"/>
    <x v="25"/>
    <n v="16274.894480000001"/>
    <n v="1333.7658747146099"/>
    <n v="21706898.872005198"/>
    <n v="1.3337658747146099"/>
    <n v="21706.898872005178"/>
  </r>
  <r>
    <x v="7"/>
    <x v="2"/>
    <x v="2"/>
    <x v="33"/>
    <x v="32"/>
    <x v="1"/>
    <x v="25"/>
    <n v="16274.894480000001"/>
    <n v="486.910563751317"/>
    <n v="7924418.0462499997"/>
    <n v="0.48691056375131703"/>
    <n v="7924.418046249998"/>
  </r>
  <r>
    <x v="7"/>
    <x v="2"/>
    <x v="2"/>
    <x v="1"/>
    <x v="1"/>
    <x v="1"/>
    <x v="25"/>
    <n v="16274.894480000001"/>
    <n v="4180.7302643133098"/>
    <n v="68040943.901041701"/>
    <n v="4.1807302643133095"/>
    <n v="68040.943901041624"/>
  </r>
  <r>
    <x v="7"/>
    <x v="2"/>
    <x v="2"/>
    <x v="2"/>
    <x v="2"/>
    <x v="1"/>
    <x v="25"/>
    <n v="16274.894480000001"/>
    <n v="476.496984215841"/>
    <n v="7754938.1381510403"/>
    <n v="0.47649698421584097"/>
    <n v="7754.9381381510375"/>
  </r>
  <r>
    <x v="7"/>
    <x v="2"/>
    <x v="2"/>
    <x v="3"/>
    <x v="3"/>
    <x v="1"/>
    <x v="25"/>
    <n v="16274.894480000001"/>
    <n v="1295.8051865372099"/>
    <n v="21089092.677529801"/>
    <n v="1.29580518653721"/>
    <n v="21089.09267752981"/>
  </r>
  <r>
    <x v="7"/>
    <x v="2"/>
    <x v="2"/>
    <x v="4"/>
    <x v="4"/>
    <x v="1"/>
    <x v="25"/>
    <n v="16274.894480000001"/>
    <n v="2023.6904265211399"/>
    <n v="32935348.151817799"/>
    <n v="2.02369042652114"/>
    <n v="32935.34815181775"/>
  </r>
  <r>
    <x v="7"/>
    <x v="2"/>
    <x v="2"/>
    <x v="26"/>
    <x v="25"/>
    <x v="1"/>
    <x v="25"/>
    <n v="16274.894480000001"/>
    <n v="16.715455167569001"/>
    <n v="272042.26903735602"/>
    <n v="1.6715455167569001E-2"/>
    <n v="272.04226903735622"/>
  </r>
  <r>
    <x v="7"/>
    <x v="2"/>
    <x v="2"/>
    <x v="5"/>
    <x v="5"/>
    <x v="1"/>
    <x v="25"/>
    <n v="16274.894480000001"/>
    <n v="407.82123428876002"/>
    <n v="6637247.5547529301"/>
    <n v="0.40782123428876005"/>
    <n v="6637.2475547529284"/>
  </r>
  <r>
    <x v="7"/>
    <x v="2"/>
    <x v="2"/>
    <x v="6"/>
    <x v="6"/>
    <x v="1"/>
    <x v="25"/>
    <n v="16274.894480000001"/>
    <n v="0"/>
    <n v="0"/>
    <n v="0"/>
    <n v="0"/>
  </r>
  <r>
    <x v="7"/>
    <x v="2"/>
    <x v="2"/>
    <x v="20"/>
    <x v="20"/>
    <x v="1"/>
    <x v="25"/>
    <n v="16274.894480000001"/>
    <n v="15.046334409027001"/>
    <n v="244877.50481770799"/>
    <n v="1.5046334409027001E-2"/>
    <n v="244.87750481770763"/>
  </r>
  <r>
    <x v="7"/>
    <x v="2"/>
    <x v="2"/>
    <x v="8"/>
    <x v="8"/>
    <x v="1"/>
    <x v="25"/>
    <n v="16274.894480000001"/>
    <n v="533.64588059311995"/>
    <n v="8685030.3963396996"/>
    <n v="0.5336458805931199"/>
    <n v="8685.0303963397073"/>
  </r>
  <r>
    <x v="7"/>
    <x v="2"/>
    <x v="2"/>
    <x v="9"/>
    <x v="9"/>
    <x v="1"/>
    <x v="25"/>
    <n v="16274.894480000001"/>
    <n v="333.55937993941001"/>
    <n v="5428643.7113281302"/>
    <n v="0.33355937993940998"/>
    <n v="5428.6437113281263"/>
  </r>
  <r>
    <x v="7"/>
    <x v="2"/>
    <x v="2"/>
    <x v="10"/>
    <x v="10"/>
    <x v="1"/>
    <x v="25"/>
    <n v="16274.894480000001"/>
    <n v="657.04099161398005"/>
    <n v="10693272.807552099"/>
    <n v="0.65704099161398011"/>
    <n v="10693.272807552092"/>
  </r>
  <r>
    <x v="7"/>
    <x v="2"/>
    <x v="2"/>
    <x v="11"/>
    <x v="11"/>
    <x v="1"/>
    <x v="25"/>
    <n v="16274.894480000001"/>
    <n v="6.7415502660126206E-2"/>
    <n v="1097.1801921097101"/>
    <n v="6.74155026601262E-5"/>
    <n v="1.0971801921097133"/>
  </r>
  <r>
    <x v="7"/>
    <x v="2"/>
    <x v="2"/>
    <x v="12"/>
    <x v="12"/>
    <x v="1"/>
    <x v="25"/>
    <n v="16274.894480000001"/>
    <n v="3973.1344246935901"/>
    <n v="64662343.516743697"/>
    <n v="3.97313442469359"/>
    <n v="64662.343516743684"/>
  </r>
  <r>
    <x v="7"/>
    <x v="2"/>
    <x v="2"/>
    <x v="30"/>
    <x v="29"/>
    <x v="1"/>
    <x v="25"/>
    <n v="16274.894480000001"/>
    <n v="0.238173981857595"/>
    <n v="3876.2564226138002"/>
    <n v="2.3817398185759501E-4"/>
    <n v="3.8762564226137934"/>
  </r>
  <r>
    <x v="7"/>
    <x v="2"/>
    <x v="2"/>
    <x v="13"/>
    <x v="13"/>
    <x v="1"/>
    <x v="25"/>
    <n v="16274.894480000001"/>
    <n v="68.950395684321407"/>
    <n v="1122160.41411658"/>
    <n v="6.8950395684321403E-2"/>
    <n v="1122.1604141165783"/>
  </r>
  <r>
    <x v="7"/>
    <x v="2"/>
    <x v="2"/>
    <x v="34"/>
    <x v="33"/>
    <x v="1"/>
    <x v="25"/>
    <n v="16274.894480000001"/>
    <n v="1.2781604911055799"/>
    <n v="20801.927121248202"/>
    <n v="1.27816049110558E-3"/>
    <n v="20.801927121248294"/>
  </r>
  <r>
    <x v="7"/>
    <x v="2"/>
    <x v="2"/>
    <x v="22"/>
    <x v="22"/>
    <x v="1"/>
    <x v="25"/>
    <n v="16274.894480000001"/>
    <n v="89.209899900369507"/>
    <n v="1451881.70744988"/>
    <n v="8.920989990036951E-2"/>
    <n v="1451.8817074498763"/>
  </r>
  <r>
    <x v="7"/>
    <x v="2"/>
    <x v="2"/>
    <x v="35"/>
    <x v="21"/>
    <x v="1"/>
    <x v="25"/>
    <n v="16274.894480000001"/>
    <n v="197.608532161315"/>
    <n v="3216058.0092731002"/>
    <n v="0.19760853216131499"/>
    <n v="3216.0580092730879"/>
  </r>
  <r>
    <x v="7"/>
    <x v="2"/>
    <x v="2"/>
    <x v="25"/>
    <x v="21"/>
    <x v="1"/>
    <x v="25"/>
    <n v="16274.894480000001"/>
    <n v="19.044826525256401"/>
    <n v="309952.54208845302"/>
    <n v="1.9044826525256402E-2"/>
    <n v="309.95254208845301"/>
  </r>
  <r>
    <x v="7"/>
    <x v="2"/>
    <x v="2"/>
    <x v="21"/>
    <x v="21"/>
    <x v="1"/>
    <x v="25"/>
    <n v="16274.894480000001"/>
    <n v="12.1055524915233"/>
    <n v="197016.589421643"/>
    <n v="1.21055524915233E-2"/>
    <n v="197.01658942164281"/>
  </r>
  <r>
    <x v="7"/>
    <x v="2"/>
    <x v="2"/>
    <x v="28"/>
    <x v="27"/>
    <x v="1"/>
    <x v="25"/>
    <n v="16274.894480000001"/>
    <n v="26.787825352333101"/>
    <n v="435969.03095788899"/>
    <n v="2.6787825352333101E-2"/>
    <n v="435.96903095789008"/>
  </r>
  <r>
    <x v="7"/>
    <x v="2"/>
    <x v="2"/>
    <x v="32"/>
    <x v="31"/>
    <x v="1"/>
    <x v="25"/>
    <n v="16274.894480000001"/>
    <n v="251.23680103819399"/>
    <n v="4088852.4263893701"/>
    <n v="0.25123680103819401"/>
    <n v="4088.8524263893623"/>
  </r>
  <r>
    <x v="7"/>
    <x v="2"/>
    <x v="2"/>
    <x v="29"/>
    <x v="28"/>
    <x v="1"/>
    <x v="25"/>
    <n v="16274.894480000001"/>
    <n v="440.38535736602898"/>
    <n v="7167225.2216692101"/>
    <n v="0.44038535736602896"/>
    <n v="7167.2252216692123"/>
  </r>
  <r>
    <x v="7"/>
    <x v="2"/>
    <x v="2"/>
    <x v="37"/>
    <x v="35"/>
    <x v="1"/>
    <x v="25"/>
    <n v="16274.894480000001"/>
    <n v="3.2770695603481301"/>
    <n v="53333.961298285802"/>
    <n v="3.27706956034813E-3"/>
    <n v="53.333961298285807"/>
  </r>
  <r>
    <x v="7"/>
    <x v="2"/>
    <x v="2"/>
    <x v="0"/>
    <x v="0"/>
    <x v="1"/>
    <x v="26"/>
    <n v="16274.894480000001"/>
    <n v="21.7741861449053"/>
    <n v="354372.58189621201"/>
    <n v="2.17741861449053E-2"/>
    <n v="354.37258189621178"/>
  </r>
  <r>
    <x v="7"/>
    <x v="2"/>
    <x v="2"/>
    <x v="24"/>
    <x v="24"/>
    <x v="1"/>
    <x v="26"/>
    <n v="16274.894480000001"/>
    <n v="1977.09691671057"/>
    <n v="32177043.696197901"/>
    <n v="1.9770969167105701"/>
    <n v="32177.043696197878"/>
  </r>
  <r>
    <x v="7"/>
    <x v="2"/>
    <x v="2"/>
    <x v="33"/>
    <x v="32"/>
    <x v="1"/>
    <x v="26"/>
    <n v="16274.894480000001"/>
    <n v="1363.3804955508699"/>
    <n v="22188873.7011806"/>
    <n v="1.3633804955508699"/>
    <n v="22188.873701180517"/>
  </r>
  <r>
    <x v="7"/>
    <x v="2"/>
    <x v="2"/>
    <x v="1"/>
    <x v="1"/>
    <x v="1"/>
    <x v="26"/>
    <n v="16274.894480000001"/>
    <n v="2821.7673208640699"/>
    <n v="45923965.394175"/>
    <n v="2.8217673208640699"/>
    <n v="45923.965394175044"/>
  </r>
  <r>
    <x v="7"/>
    <x v="2"/>
    <x v="2"/>
    <x v="2"/>
    <x v="2"/>
    <x v="1"/>
    <x v="26"/>
    <n v="16274.894480000001"/>
    <n v="9.8616690814892891"/>
    <n v="160497.62369791701"/>
    <n v="9.8616690814892893E-3"/>
    <n v="160.49762369791671"/>
  </r>
  <r>
    <x v="7"/>
    <x v="2"/>
    <x v="2"/>
    <x v="3"/>
    <x v="3"/>
    <x v="1"/>
    <x v="26"/>
    <n v="16274.894480000001"/>
    <n v="3209.2631968488099"/>
    <n v="52230419.887261897"/>
    <n v="3.2092631968488101"/>
    <n v="52230.419887261858"/>
  </r>
  <r>
    <x v="7"/>
    <x v="2"/>
    <x v="2"/>
    <x v="4"/>
    <x v="4"/>
    <x v="1"/>
    <x v="26"/>
    <n v="16274.894480000001"/>
    <n v="19192.613069416599"/>
    <n v="312357752.50022399"/>
    <n v="19.192613069416598"/>
    <n v="312357.75250022404"/>
  </r>
  <r>
    <x v="7"/>
    <x v="2"/>
    <x v="2"/>
    <x v="26"/>
    <x v="25"/>
    <x v="1"/>
    <x v="26"/>
    <n v="16274.894480000001"/>
    <n v="22.409970265130902"/>
    <n v="364719.90136494301"/>
    <n v="2.2409970265130901E-2"/>
    <n v="364.71990136494304"/>
  </r>
  <r>
    <x v="7"/>
    <x v="2"/>
    <x v="2"/>
    <x v="5"/>
    <x v="5"/>
    <x v="1"/>
    <x v="26"/>
    <n v="16274.894480000001"/>
    <n v="880.965819835037"/>
    <n v="14337625.758301901"/>
    <n v="0.88096581983503697"/>
    <n v="14337.625758301918"/>
  </r>
  <r>
    <x v="7"/>
    <x v="2"/>
    <x v="2"/>
    <x v="20"/>
    <x v="20"/>
    <x v="1"/>
    <x v="26"/>
    <n v="16274.894480000001"/>
    <n v="87.445735093958604"/>
    <n v="1423170.1113802099"/>
    <n v="8.7445735093958601E-2"/>
    <n v="1423.1701113802092"/>
  </r>
  <r>
    <x v="7"/>
    <x v="2"/>
    <x v="2"/>
    <x v="7"/>
    <x v="7"/>
    <x v="1"/>
    <x v="26"/>
    <n v="16274.894480000001"/>
    <n v="0.94397611520899205"/>
    <n v="15363.1116666667"/>
    <n v="9.439761152089921E-4"/>
    <n v="15.36311166666667"/>
  </r>
  <r>
    <x v="7"/>
    <x v="2"/>
    <x v="2"/>
    <x v="8"/>
    <x v="8"/>
    <x v="1"/>
    <x v="26"/>
    <n v="16274.894480000001"/>
    <n v="727.41294175704002"/>
    <n v="11838568.870482201"/>
    <n v="0.72741294175703997"/>
    <n v="11838.568870482211"/>
  </r>
  <r>
    <x v="7"/>
    <x v="2"/>
    <x v="2"/>
    <x v="9"/>
    <x v="9"/>
    <x v="1"/>
    <x v="26"/>
    <n v="16274.894480000001"/>
    <n v="439.90178806638602"/>
    <n v="7159355.1823437503"/>
    <n v="0.43990178806638602"/>
    <n v="7159.3551823437565"/>
  </r>
  <r>
    <x v="7"/>
    <x v="2"/>
    <x v="2"/>
    <x v="10"/>
    <x v="10"/>
    <x v="1"/>
    <x v="26"/>
    <n v="16274.894480000001"/>
    <n v="306.81554528341201"/>
    <n v="4993390.6243112003"/>
    <n v="0.30681554528341198"/>
    <n v="4993.3906243111924"/>
  </r>
  <r>
    <x v="7"/>
    <x v="2"/>
    <x v="2"/>
    <x v="11"/>
    <x v="11"/>
    <x v="1"/>
    <x v="26"/>
    <n v="16274.894480000001"/>
    <n v="7.25302149125028"/>
    <n v="118042.15943127099"/>
    <n v="7.2530214912502802E-3"/>
    <n v="118.04215943127056"/>
  </r>
  <r>
    <x v="7"/>
    <x v="2"/>
    <x v="2"/>
    <x v="12"/>
    <x v="12"/>
    <x v="1"/>
    <x v="26"/>
    <n v="16274.894480000001"/>
    <n v="1873.8901146054"/>
    <n v="30497363.882318001"/>
    <n v="1.8738901146053999"/>
    <n v="30497.36388231799"/>
  </r>
  <r>
    <x v="7"/>
    <x v="2"/>
    <x v="2"/>
    <x v="30"/>
    <x v="29"/>
    <x v="1"/>
    <x v="26"/>
    <n v="16274.894480000001"/>
    <n v="3.3689529866434298"/>
    <n v="54829.354365702697"/>
    <n v="3.3689529866434299E-3"/>
    <n v="54.82935436570267"/>
  </r>
  <r>
    <x v="7"/>
    <x v="2"/>
    <x v="2"/>
    <x v="36"/>
    <x v="34"/>
    <x v="1"/>
    <x v="26"/>
    <n v="16274.894480000001"/>
    <n v="34.190505130396602"/>
    <n v="556446.86321510305"/>
    <n v="3.4190505130396599E-2"/>
    <n v="556.44686321510335"/>
  </r>
  <r>
    <x v="7"/>
    <x v="2"/>
    <x v="2"/>
    <x v="23"/>
    <x v="23"/>
    <x v="1"/>
    <x v="26"/>
    <n v="16274.894480000001"/>
    <n v="1.71517620355752"/>
    <n v="27914.311727505599"/>
    <n v="1.7151762035575199E-3"/>
    <n v="27.914311727505638"/>
  </r>
  <r>
    <x v="7"/>
    <x v="2"/>
    <x v="2"/>
    <x v="13"/>
    <x v="13"/>
    <x v="1"/>
    <x v="26"/>
    <n v="16274.894480000001"/>
    <n v="65.267882355327899"/>
    <n v="1062227.89826602"/>
    <n v="6.5267882355327905E-2"/>
    <n v="1062.2278982660155"/>
  </r>
  <r>
    <x v="7"/>
    <x v="2"/>
    <x v="2"/>
    <x v="16"/>
    <x v="16"/>
    <x v="1"/>
    <x v="26"/>
    <n v="16274.894480000001"/>
    <n v="13.746542622436699"/>
    <n v="223723.53064498"/>
    <n v="1.37465426224367E-2"/>
    <n v="223.72353064497977"/>
  </r>
  <r>
    <x v="7"/>
    <x v="2"/>
    <x v="2"/>
    <x v="34"/>
    <x v="33"/>
    <x v="1"/>
    <x v="26"/>
    <n v="16274.894480000001"/>
    <n v="6.4845307403453001"/>
    <n v="105535.05355143599"/>
    <n v="6.4845307403453003E-3"/>
    <n v="105.53505355143605"/>
  </r>
  <r>
    <x v="7"/>
    <x v="2"/>
    <x v="2"/>
    <x v="22"/>
    <x v="22"/>
    <x v="1"/>
    <x v="26"/>
    <n v="16274.894480000001"/>
    <n v="24.974442760556901"/>
    <n v="406456.42062486301"/>
    <n v="2.4974442760556902E-2"/>
    <n v="406.45642062486348"/>
  </r>
  <r>
    <x v="7"/>
    <x v="2"/>
    <x v="2"/>
    <x v="17"/>
    <x v="17"/>
    <x v="1"/>
    <x v="26"/>
    <n v="16274.894480000001"/>
    <n v="2.7878351734131501E-2"/>
    <n v="453.71723274931497"/>
    <n v="2.7878351734131502E-5"/>
    <n v="0.45371723274931525"/>
  </r>
  <r>
    <x v="7"/>
    <x v="2"/>
    <x v="2"/>
    <x v="18"/>
    <x v="18"/>
    <x v="1"/>
    <x v="26"/>
    <n v="16274.894480000001"/>
    <n v="1.0227337305980999"/>
    <n v="16644.883546620898"/>
    <n v="1.0227337305980999E-3"/>
    <n v="16.644883546620825"/>
  </r>
  <r>
    <x v="7"/>
    <x v="2"/>
    <x v="2"/>
    <x v="35"/>
    <x v="21"/>
    <x v="1"/>
    <x v="26"/>
    <n v="16274.894480000001"/>
    <n v="1830.2081468056101"/>
    <n v="29786444.465697601"/>
    <n v="1.8302081468056102"/>
    <n v="29786.444465697656"/>
  </r>
  <r>
    <x v="7"/>
    <x v="2"/>
    <x v="2"/>
    <x v="25"/>
    <x v="21"/>
    <x v="1"/>
    <x v="26"/>
    <n v="16274.894480000001"/>
    <n v="37.357782392834402"/>
    <n v="607993.96645018202"/>
    <n v="3.7357782392834403E-2"/>
    <n v="607.9939664501818"/>
  </r>
  <r>
    <x v="7"/>
    <x v="2"/>
    <x v="2"/>
    <x v="21"/>
    <x v="21"/>
    <x v="1"/>
    <x v="26"/>
    <n v="16274.894480000001"/>
    <n v="24.2246448600295"/>
    <n v="394253.53891245503"/>
    <n v="2.4224644860029499E-2"/>
    <n v="394.25353891245447"/>
  </r>
  <r>
    <x v="7"/>
    <x v="2"/>
    <x v="2"/>
    <x v="31"/>
    <x v="30"/>
    <x v="1"/>
    <x v="26"/>
    <n v="16274.894480000001"/>
    <n v="11.672817678525"/>
    <n v="189973.876002273"/>
    <n v="1.1672817678525E-2"/>
    <n v="189.97387600227296"/>
  </r>
  <r>
    <x v="7"/>
    <x v="2"/>
    <x v="2"/>
    <x v="32"/>
    <x v="31"/>
    <x v="1"/>
    <x v="26"/>
    <n v="16274.894480000001"/>
    <n v="516.88763044433097"/>
    <n v="8412291.6434987299"/>
    <n v="0.51688763044433095"/>
    <n v="8412.2916434987219"/>
  </r>
  <r>
    <x v="7"/>
    <x v="2"/>
    <x v="2"/>
    <x v="29"/>
    <x v="28"/>
    <x v="1"/>
    <x v="26"/>
    <n v="16274.894480000001"/>
    <n v="486.80761301286998"/>
    <n v="7922742.5338451397"/>
    <n v="0.48680761301286996"/>
    <n v="7922.7425338451339"/>
  </r>
  <r>
    <x v="7"/>
    <x v="2"/>
    <x v="2"/>
    <x v="37"/>
    <x v="35"/>
    <x v="1"/>
    <x v="26"/>
    <n v="16274.894480000001"/>
    <n v="26.072788705539601"/>
    <n v="424331.88498199201"/>
    <n v="2.6072788705539602E-2"/>
    <n v="424.33188498199286"/>
  </r>
  <r>
    <x v="7"/>
    <x v="2"/>
    <x v="2"/>
    <x v="0"/>
    <x v="0"/>
    <x v="1"/>
    <x v="27"/>
    <n v="16274.894480000001"/>
    <n v="18.817742260593299"/>
    <n v="306256.769642992"/>
    <n v="1.8817742260593299E-2"/>
    <n v="306.25676964299259"/>
  </r>
  <r>
    <x v="7"/>
    <x v="2"/>
    <x v="2"/>
    <x v="24"/>
    <x v="24"/>
    <x v="1"/>
    <x v="27"/>
    <n v="16274.894480000001"/>
    <n v="1098.58787759045"/>
    <n v="17879401.784791701"/>
    <n v="1.0985878775904501"/>
    <n v="17879.401784791731"/>
  </r>
  <r>
    <x v="7"/>
    <x v="2"/>
    <x v="2"/>
    <x v="33"/>
    <x v="32"/>
    <x v="1"/>
    <x v="27"/>
    <n v="16274.894480000001"/>
    <n v="509.91998155953598"/>
    <n v="8298893.8931250004"/>
    <n v="0.509919981559536"/>
    <n v="8298.8938931249941"/>
  </r>
  <r>
    <x v="7"/>
    <x v="2"/>
    <x v="2"/>
    <x v="1"/>
    <x v="1"/>
    <x v="1"/>
    <x v="27"/>
    <n v="16274.894480000001"/>
    <n v="1556.1378753951501"/>
    <n v="25325979.718387499"/>
    <n v="1.55613787539515"/>
    <n v="25325.979718387458"/>
  </r>
  <r>
    <x v="7"/>
    <x v="2"/>
    <x v="2"/>
    <x v="2"/>
    <x v="2"/>
    <x v="1"/>
    <x v="27"/>
    <n v="16274.894480000001"/>
    <n v="2096.57849819986"/>
    <n v="34121593.827239603"/>
    <n v="2.0965784981998601"/>
    <n v="34121.593827239594"/>
  </r>
  <r>
    <x v="7"/>
    <x v="2"/>
    <x v="2"/>
    <x v="3"/>
    <x v="3"/>
    <x v="1"/>
    <x v="27"/>
    <n v="16274.894480000001"/>
    <n v="499.62131190727098"/>
    <n v="8131284.1312499996"/>
    <n v="0.49962131190727099"/>
    <n v="8131.2841312500032"/>
  </r>
  <r>
    <x v="7"/>
    <x v="2"/>
    <x v="2"/>
    <x v="4"/>
    <x v="4"/>
    <x v="1"/>
    <x v="27"/>
    <n v="16274.894480000001"/>
    <n v="6888.0576215731098"/>
    <n v="112102410.96326201"/>
    <n v="6.8880576215731102"/>
    <n v="112102.41096326214"/>
  </r>
  <r>
    <x v="7"/>
    <x v="2"/>
    <x v="2"/>
    <x v="26"/>
    <x v="25"/>
    <x v="1"/>
    <x v="27"/>
    <n v="16274.894480000001"/>
    <n v="24.6402746993205"/>
    <n v="401017.87068965501"/>
    <n v="2.4640274699320501E-2"/>
    <n v="401.0178706896549"/>
  </r>
  <r>
    <x v="7"/>
    <x v="2"/>
    <x v="2"/>
    <x v="5"/>
    <x v="5"/>
    <x v="1"/>
    <x v="27"/>
    <n v="16274.894480000001"/>
    <n v="352.05706151939899"/>
    <n v="5729691.5271670902"/>
    <n v="0.35205706151939897"/>
    <n v="5729.6915271670869"/>
  </r>
  <r>
    <x v="7"/>
    <x v="2"/>
    <x v="2"/>
    <x v="20"/>
    <x v="20"/>
    <x v="1"/>
    <x v="27"/>
    <n v="16274.894480000001"/>
    <n v="275.72677928521301"/>
    <n v="4487424.2381770797"/>
    <n v="0.275726779285213"/>
    <n v="4487.4242381770919"/>
  </r>
  <r>
    <x v="7"/>
    <x v="2"/>
    <x v="2"/>
    <x v="7"/>
    <x v="7"/>
    <x v="1"/>
    <x v="27"/>
    <n v="16274.894480000001"/>
    <n v="0"/>
    <n v="0"/>
    <n v="0"/>
    <n v="0"/>
  </r>
  <r>
    <x v="7"/>
    <x v="2"/>
    <x v="2"/>
    <x v="8"/>
    <x v="8"/>
    <x v="1"/>
    <x v="27"/>
    <n v="16274.894480000001"/>
    <n v="372.38879772323702"/>
    <n v="6060588.3884797497"/>
    <n v="0.37238879772323702"/>
    <n v="6060.5883884797468"/>
  </r>
  <r>
    <x v="7"/>
    <x v="2"/>
    <x v="2"/>
    <x v="9"/>
    <x v="9"/>
    <x v="1"/>
    <x v="27"/>
    <n v="16274.894480000001"/>
    <n v="203.81205819722501"/>
    <n v="3317019.74091146"/>
    <n v="0.203812058197225"/>
    <n v="3317.0197409114562"/>
  </r>
  <r>
    <x v="7"/>
    <x v="2"/>
    <x v="2"/>
    <x v="10"/>
    <x v="10"/>
    <x v="1"/>
    <x v="27"/>
    <n v="16274.894480000001"/>
    <n v="497.21300656392702"/>
    <n v="8092089.2159114601"/>
    <n v="0.49721300656392703"/>
    <n v="8092.0892159114601"/>
  </r>
  <r>
    <x v="7"/>
    <x v="2"/>
    <x v="2"/>
    <x v="11"/>
    <x v="11"/>
    <x v="1"/>
    <x v="27"/>
    <n v="16274.894480000001"/>
    <n v="9.12983347672"/>
    <n v="148587.07645359001"/>
    <n v="9.1298334767200007E-3"/>
    <n v="148.58707645358956"/>
  </r>
  <r>
    <x v="7"/>
    <x v="2"/>
    <x v="2"/>
    <x v="12"/>
    <x v="12"/>
    <x v="1"/>
    <x v="27"/>
    <n v="16274.894480000001"/>
    <n v="3399.98920178448"/>
    <n v="55334465.492181897"/>
    <n v="3.3999892017844799"/>
    <n v="55334.465492181844"/>
  </r>
  <r>
    <x v="7"/>
    <x v="2"/>
    <x v="2"/>
    <x v="30"/>
    <x v="29"/>
    <x v="1"/>
    <x v="27"/>
    <n v="16274.894480000001"/>
    <n v="2.6068137461988599"/>
    <n v="42425.618648399999"/>
    <n v="2.60681374619886E-3"/>
    <n v="42.425618648399947"/>
  </r>
  <r>
    <x v="7"/>
    <x v="2"/>
    <x v="2"/>
    <x v="36"/>
    <x v="34"/>
    <x v="1"/>
    <x v="27"/>
    <n v="16274.894480000001"/>
    <n v="7.3728295809942601"/>
    <n v="119992.02344970399"/>
    <n v="7.3728295809942605E-3"/>
    <n v="119.99202344970421"/>
  </r>
  <r>
    <x v="7"/>
    <x v="2"/>
    <x v="2"/>
    <x v="23"/>
    <x v="23"/>
    <x v="1"/>
    <x v="27"/>
    <n v="16274.894480000001"/>
    <n v="0.64394703412799503"/>
    <n v="10480.170031142099"/>
    <n v="6.4394703412799499E-4"/>
    <n v="10.480170031142078"/>
  </r>
  <r>
    <x v="7"/>
    <x v="2"/>
    <x v="2"/>
    <x v="13"/>
    <x v="13"/>
    <x v="1"/>
    <x v="27"/>
    <n v="16274.894480000001"/>
    <n v="24.2016245905914"/>
    <n v="393878.88645644899"/>
    <n v="2.42016245905914E-2"/>
    <n v="393.87888645644824"/>
  </r>
  <r>
    <x v="7"/>
    <x v="2"/>
    <x v="2"/>
    <x v="14"/>
    <x v="14"/>
    <x v="1"/>
    <x v="27"/>
    <n v="16274.894480000001"/>
    <n v="1.0326084907550801"/>
    <n v="16805.5942261909"/>
    <n v="1.0326084907550802E-3"/>
    <n v="16.805594226190987"/>
  </r>
  <r>
    <x v="7"/>
    <x v="2"/>
    <x v="2"/>
    <x v="16"/>
    <x v="16"/>
    <x v="1"/>
    <x v="27"/>
    <n v="16274.894480000001"/>
    <n v="20.7040736287396"/>
    <n v="336956.61361388798"/>
    <n v="2.0704073628739599E-2"/>
    <n v="336.95661361388767"/>
  </r>
  <r>
    <x v="7"/>
    <x v="2"/>
    <x v="2"/>
    <x v="34"/>
    <x v="33"/>
    <x v="1"/>
    <x v="27"/>
    <n v="16274.894480000001"/>
    <n v="6.0392732371294899"/>
    <n v="98288.534670170397"/>
    <n v="6.03927323712949E-3"/>
    <n v="98.288534670170478"/>
  </r>
  <r>
    <x v="7"/>
    <x v="2"/>
    <x v="2"/>
    <x v="22"/>
    <x v="22"/>
    <x v="1"/>
    <x v="27"/>
    <n v="16274.894480000001"/>
    <n v="37.864989559720101"/>
    <n v="616248.70957074605"/>
    <n v="3.7864989559720098E-2"/>
    <n v="616.24870957074631"/>
  </r>
  <r>
    <x v="7"/>
    <x v="2"/>
    <x v="2"/>
    <x v="18"/>
    <x v="18"/>
    <x v="1"/>
    <x v="27"/>
    <n v="16274.894480000001"/>
    <n v="1.1391272511761299"/>
    <n v="18539.175812183999"/>
    <n v="1.13912725117613E-3"/>
    <n v="18.539175812183974"/>
  </r>
  <r>
    <x v="7"/>
    <x v="2"/>
    <x v="2"/>
    <x v="35"/>
    <x v="21"/>
    <x v="1"/>
    <x v="27"/>
    <n v="16274.894480000001"/>
    <n v="215.099665070551"/>
    <n v="3500724.3517065598"/>
    <n v="0.215099665070551"/>
    <n v="3500.7243517065594"/>
  </r>
  <r>
    <x v="7"/>
    <x v="2"/>
    <x v="2"/>
    <x v="25"/>
    <x v="21"/>
    <x v="1"/>
    <x v="27"/>
    <n v="16274.894480000001"/>
    <n v="209.953660822784"/>
    <n v="3416973.6755805099"/>
    <n v="0.20995366082278399"/>
    <n v="3416.9736755805197"/>
  </r>
  <r>
    <x v="7"/>
    <x v="2"/>
    <x v="2"/>
    <x v="21"/>
    <x v="21"/>
    <x v="1"/>
    <x v="27"/>
    <n v="16274.894480000001"/>
    <n v="59.229265186938697"/>
    <n v="963950.04104536399"/>
    <n v="5.9229265186938697E-2"/>
    <n v="963.95004104536486"/>
  </r>
  <r>
    <x v="7"/>
    <x v="2"/>
    <x v="2"/>
    <x v="31"/>
    <x v="30"/>
    <x v="1"/>
    <x v="27"/>
    <n v="16274.894480000001"/>
    <n v="41.492170662577998"/>
    <n v="675280.69927960902"/>
    <n v="4.1492170662577994E-2"/>
    <n v="675.2806992796086"/>
  </r>
  <r>
    <x v="7"/>
    <x v="2"/>
    <x v="2"/>
    <x v="28"/>
    <x v="27"/>
    <x v="1"/>
    <x v="27"/>
    <n v="16274.894480000001"/>
    <n v="225.32771012426701"/>
    <n v="3667184.7056924799"/>
    <n v="0.22532771012426703"/>
    <n v="3667.1847056924739"/>
  </r>
  <r>
    <x v="7"/>
    <x v="2"/>
    <x v="2"/>
    <x v="32"/>
    <x v="31"/>
    <x v="1"/>
    <x v="27"/>
    <n v="16274.894480000001"/>
    <n v="452.13220415749601"/>
    <n v="7358403.9136730703"/>
    <n v="0.452132204157496"/>
    <n v="7358.4039136730653"/>
  </r>
  <r>
    <x v="7"/>
    <x v="2"/>
    <x v="2"/>
    <x v="29"/>
    <x v="28"/>
    <x v="1"/>
    <x v="27"/>
    <n v="16274.894480000001"/>
    <n v="418.06495439700501"/>
    <n v="6803963.0185972601"/>
    <n v="0.41806495439700503"/>
    <n v="6803.9630185972692"/>
  </r>
  <r>
    <x v="7"/>
    <x v="2"/>
    <x v="2"/>
    <x v="37"/>
    <x v="35"/>
    <x v="1"/>
    <x v="27"/>
    <n v="16274.894480000001"/>
    <n v="51.795865440813103"/>
    <n v="842972.24454951205"/>
    <n v="5.1795865440813105E-2"/>
    <n v="842.97224454951197"/>
  </r>
  <r>
    <x v="7"/>
    <x v="2"/>
    <x v="2"/>
    <x v="0"/>
    <x v="0"/>
    <x v="1"/>
    <x v="28"/>
    <n v="16274.894480000001"/>
    <n v="26.423884691222"/>
    <n v="430045.93510132597"/>
    <n v="2.6423884691222001E-2"/>
    <n v="430.04593510132548"/>
  </r>
  <r>
    <x v="7"/>
    <x v="2"/>
    <x v="2"/>
    <x v="24"/>
    <x v="24"/>
    <x v="1"/>
    <x v="28"/>
    <n v="16274.894480000001"/>
    <n v="1010.53466368107"/>
    <n v="16446345.0197917"/>
    <n v="1.0105346636810699"/>
    <n v="16446.345019791701"/>
  </r>
  <r>
    <x v="7"/>
    <x v="2"/>
    <x v="2"/>
    <x v="33"/>
    <x v="32"/>
    <x v="1"/>
    <x v="28"/>
    <n v="16274.894480000001"/>
    <n v="2428.7929179838402"/>
    <n v="39528348.453958303"/>
    <n v="2.4287929179838401"/>
    <n v="39528.348453958293"/>
  </r>
  <r>
    <x v="7"/>
    <x v="2"/>
    <x v="2"/>
    <x v="1"/>
    <x v="1"/>
    <x v="1"/>
    <x v="28"/>
    <n v="16274.894480000001"/>
    <n v="4055.5864726027398"/>
    <n v="66004241.896125004"/>
    <n v="4.05558647260274"/>
    <n v="66004.241896125008"/>
  </r>
  <r>
    <x v="7"/>
    <x v="2"/>
    <x v="2"/>
    <x v="2"/>
    <x v="2"/>
    <x v="1"/>
    <x v="28"/>
    <n v="16274.894480000001"/>
    <n v="1687.94043071654"/>
    <n v="27471052.3984375"/>
    <n v="1.68794043071654"/>
    <n v="27471.052398437441"/>
  </r>
  <r>
    <x v="7"/>
    <x v="2"/>
    <x v="2"/>
    <x v="3"/>
    <x v="3"/>
    <x v="1"/>
    <x v="28"/>
    <n v="16274.894480000001"/>
    <n v="3104.4485266445899"/>
    <n v="50524572.189732201"/>
    <n v="3.1044485266445898"/>
    <n v="50524.572189732171"/>
  </r>
  <r>
    <x v="7"/>
    <x v="2"/>
    <x v="2"/>
    <x v="4"/>
    <x v="4"/>
    <x v="1"/>
    <x v="28"/>
    <n v="16274.894480000001"/>
    <n v="7732.2918656418997"/>
    <n v="125842234.201884"/>
    <n v="7.7322918656418995"/>
    <n v="125842.23420188426"/>
  </r>
  <r>
    <x v="7"/>
    <x v="2"/>
    <x v="2"/>
    <x v="26"/>
    <x v="25"/>
    <x v="1"/>
    <x v="28"/>
    <n v="16274.894480000001"/>
    <n v="46.654713673194998"/>
    <n v="759300.54202586203"/>
    <n v="4.6654713673195E-2"/>
    <n v="759.30054202586189"/>
  </r>
  <r>
    <x v="7"/>
    <x v="2"/>
    <x v="2"/>
    <x v="5"/>
    <x v="5"/>
    <x v="1"/>
    <x v="28"/>
    <n v="16274.894480000001"/>
    <n v="551.51297076354695"/>
    <n v="8975815.4035280608"/>
    <n v="0.55151297076354699"/>
    <n v="8975.8154035280531"/>
  </r>
  <r>
    <x v="7"/>
    <x v="2"/>
    <x v="2"/>
    <x v="20"/>
    <x v="20"/>
    <x v="1"/>
    <x v="28"/>
    <n v="16274.894480000001"/>
    <n v="197.18535958904101"/>
    <n v="3209170.9203125001"/>
    <n v="0.19718535958904101"/>
    <n v="3209.1709203124988"/>
  </r>
  <r>
    <x v="7"/>
    <x v="2"/>
    <x v="2"/>
    <x v="7"/>
    <x v="7"/>
    <x v="1"/>
    <x v="28"/>
    <n v="16274.894480000001"/>
    <n v="0.48022040744643502"/>
    <n v="7815.5364583333303"/>
    <n v="4.80220407446435E-4"/>
    <n v="7.8155364583333364"/>
  </r>
  <r>
    <x v="7"/>
    <x v="2"/>
    <x v="2"/>
    <x v="8"/>
    <x v="8"/>
    <x v="1"/>
    <x v="28"/>
    <n v="16274.894480000001"/>
    <n v="2136.0789420607198"/>
    <n v="34764459.382988296"/>
    <n v="2.1360789420607196"/>
    <n v="34764.459382988243"/>
  </r>
  <r>
    <x v="7"/>
    <x v="2"/>
    <x v="2"/>
    <x v="9"/>
    <x v="9"/>
    <x v="1"/>
    <x v="28"/>
    <n v="16274.894480000001"/>
    <n v="302.20098733315803"/>
    <n v="4918289.1805989603"/>
    <n v="0.30220098733315803"/>
    <n v="4918.2891805989639"/>
  </r>
  <r>
    <x v="7"/>
    <x v="2"/>
    <x v="2"/>
    <x v="10"/>
    <x v="10"/>
    <x v="1"/>
    <x v="28"/>
    <n v="16274.894480000001"/>
    <n v="1083.0550627579501"/>
    <n v="17626606.862415399"/>
    <n v="1.08305506275795"/>
    <n v="17626.606862415414"/>
  </r>
  <r>
    <x v="7"/>
    <x v="2"/>
    <x v="2"/>
    <x v="11"/>
    <x v="11"/>
    <x v="1"/>
    <x v="28"/>
    <n v="16274.894480000001"/>
    <n v="0.28287675847662103"/>
    <n v="4603.7893950514499"/>
    <n v="2.8287675847662102E-4"/>
    <n v="4.6037893950514528"/>
  </r>
  <r>
    <x v="7"/>
    <x v="2"/>
    <x v="2"/>
    <x v="12"/>
    <x v="12"/>
    <x v="1"/>
    <x v="28"/>
    <n v="16274.894480000001"/>
    <n v="3568.9285086391401"/>
    <n v="58083934.884765796"/>
    <n v="3.5689285086391402"/>
    <n v="58083.934884765782"/>
  </r>
  <r>
    <x v="7"/>
    <x v="2"/>
    <x v="2"/>
    <x v="30"/>
    <x v="29"/>
    <x v="1"/>
    <x v="28"/>
    <n v="16274.894480000001"/>
    <n v="0.14936776503659499"/>
    <n v="2430.9446146840201"/>
    <n v="1.49367765036595E-4"/>
    <n v="2.4309446146840172"/>
  </r>
  <r>
    <x v="7"/>
    <x v="2"/>
    <x v="2"/>
    <x v="36"/>
    <x v="34"/>
    <x v="1"/>
    <x v="28"/>
    <n v="16274.894480000001"/>
    <n v="5.4706132945095103"/>
    <n v="89033.654109027499"/>
    <n v="5.4706132945095106E-3"/>
    <n v="89.033654109027452"/>
  </r>
  <r>
    <x v="7"/>
    <x v="2"/>
    <x v="2"/>
    <x v="23"/>
    <x v="23"/>
    <x v="1"/>
    <x v="28"/>
    <n v="16274.894480000001"/>
    <n v="4.18368376676887"/>
    <n v="68089.011841852203"/>
    <n v="4.1836837667688703E-3"/>
    <n v="68.089011841852297"/>
  </r>
  <r>
    <x v="7"/>
    <x v="2"/>
    <x v="2"/>
    <x v="13"/>
    <x v="13"/>
    <x v="1"/>
    <x v="28"/>
    <n v="16274.894480000001"/>
    <n v="118.82030061866099"/>
    <n v="1933787.8546505901"/>
    <n v="0.11882030061866099"/>
    <n v="1933.7878546505865"/>
  </r>
  <r>
    <x v="7"/>
    <x v="2"/>
    <x v="2"/>
    <x v="14"/>
    <x v="14"/>
    <x v="1"/>
    <x v="28"/>
    <n v="16274.894480000001"/>
    <n v="1.89215965902866"/>
    <n v="30794.6987900042"/>
    <n v="1.89215965902866E-3"/>
    <n v="30.794698790004222"/>
  </r>
  <r>
    <x v="7"/>
    <x v="2"/>
    <x v="2"/>
    <x v="16"/>
    <x v="16"/>
    <x v="1"/>
    <x v="28"/>
    <n v="16274.894480000001"/>
    <n v="18.632915197244898"/>
    <n v="303248.72868994903"/>
    <n v="1.8632915197244897E-2"/>
    <n v="303.24872868994913"/>
  </r>
  <r>
    <x v="7"/>
    <x v="2"/>
    <x v="2"/>
    <x v="34"/>
    <x v="33"/>
    <x v="1"/>
    <x v="28"/>
    <n v="16274.894480000001"/>
    <n v="12.6901251255782"/>
    <n v="206530.44735678201"/>
    <n v="1.2690125125578201E-2"/>
    <n v="206.53044735678196"/>
  </r>
  <r>
    <x v="7"/>
    <x v="2"/>
    <x v="2"/>
    <x v="22"/>
    <x v="22"/>
    <x v="1"/>
    <x v="28"/>
    <n v="16274.894480000001"/>
    <n v="91.953116501760505"/>
    <n v="1496527.2681733"/>
    <n v="9.195311650176051E-2"/>
    <n v="1496.527268173299"/>
  </r>
  <r>
    <x v="7"/>
    <x v="2"/>
    <x v="2"/>
    <x v="35"/>
    <x v="21"/>
    <x v="1"/>
    <x v="28"/>
    <n v="16274.894480000001"/>
    <n v="327.843949955418"/>
    <n v="5335625.6914308304"/>
    <n v="0.32784394995541799"/>
    <n v="5335.6256914308287"/>
  </r>
  <r>
    <x v="7"/>
    <x v="2"/>
    <x v="2"/>
    <x v="25"/>
    <x v="21"/>
    <x v="1"/>
    <x v="28"/>
    <n v="16274.894480000001"/>
    <n v="27.048372928665199"/>
    <n v="440209.41526971501"/>
    <n v="2.7048372928665198E-2"/>
    <n v="440.20941526971467"/>
  </r>
  <r>
    <x v="7"/>
    <x v="2"/>
    <x v="2"/>
    <x v="31"/>
    <x v="30"/>
    <x v="1"/>
    <x v="28"/>
    <n v="16274.894480000001"/>
    <n v="48.231534226459701"/>
    <n v="784963.13014413998"/>
    <n v="4.8231534226459698E-2"/>
    <n v="784.96313014414"/>
  </r>
  <r>
    <x v="7"/>
    <x v="2"/>
    <x v="2"/>
    <x v="28"/>
    <x v="27"/>
    <x v="1"/>
    <x v="28"/>
    <n v="16274.894480000001"/>
    <n v="399.817683322866"/>
    <n v="6506990.6073177001"/>
    <n v="0.39981768332286599"/>
    <n v="6506.9906073176999"/>
  </r>
  <r>
    <x v="7"/>
    <x v="2"/>
    <x v="2"/>
    <x v="32"/>
    <x v="31"/>
    <x v="1"/>
    <x v="28"/>
    <n v="16274.894480000001"/>
    <n v="542.39627423176"/>
    <n v="8827442.1294670403"/>
    <n v="0.54239627423175996"/>
    <n v="8827.4421294670374"/>
  </r>
  <r>
    <x v="7"/>
    <x v="2"/>
    <x v="2"/>
    <x v="29"/>
    <x v="28"/>
    <x v="1"/>
    <x v="28"/>
    <n v="16274.894480000001"/>
    <n v="644.01219792238896"/>
    <n v="10481230.565019799"/>
    <n v="0.64401219792238895"/>
    <n v="10481.230565019756"/>
  </r>
  <r>
    <x v="7"/>
    <x v="2"/>
    <x v="2"/>
    <x v="37"/>
    <x v="35"/>
    <x v="1"/>
    <x v="28"/>
    <n v="16274.894480000001"/>
    <n v="16.362256517776299"/>
    <n v="266293.998281501"/>
    <n v="1.63622565177763E-2"/>
    <n v="266.29399828150156"/>
  </r>
  <r>
    <x v="7"/>
    <x v="2"/>
    <x v="2"/>
    <x v="0"/>
    <x v="0"/>
    <x v="1"/>
    <x v="29"/>
    <n v="16274.894480000001"/>
    <n v="64.586609642260299"/>
    <n v="1051140.2567487401"/>
    <n v="6.4586609642260304E-2"/>
    <n v="1051.1402567487371"/>
  </r>
  <r>
    <x v="7"/>
    <x v="2"/>
    <x v="2"/>
    <x v="24"/>
    <x v="24"/>
    <x v="1"/>
    <x v="29"/>
    <n v="16274.894480000001"/>
    <n v="3375.9438617770202"/>
    <n v="54943130.120824702"/>
    <n v="3.3759438617770203"/>
    <n v="54943.130120824717"/>
  </r>
  <r>
    <x v="7"/>
    <x v="2"/>
    <x v="2"/>
    <x v="33"/>
    <x v="32"/>
    <x v="1"/>
    <x v="29"/>
    <n v="16274.894480000001"/>
    <n v="1628.7594397611499"/>
    <n v="26507888.0154167"/>
    <n v="1.62875943976115"/>
    <n v="26507.888015416633"/>
  </r>
  <r>
    <x v="7"/>
    <x v="2"/>
    <x v="2"/>
    <x v="1"/>
    <x v="1"/>
    <x v="1"/>
    <x v="29"/>
    <n v="16274.894480000001"/>
    <n v="5423.20132303009"/>
    <n v="88262029.276111096"/>
    <n v="5.4232013230300904"/>
    <n v="88262.02927611112"/>
  </r>
  <r>
    <x v="7"/>
    <x v="2"/>
    <x v="2"/>
    <x v="2"/>
    <x v="2"/>
    <x v="1"/>
    <x v="29"/>
    <n v="16274.894480000001"/>
    <n v="529.84535530821904"/>
    <n v="8623177.2483593803"/>
    <n v="0.52984535530821908"/>
    <n v="8623.1772483593741"/>
  </r>
  <r>
    <x v="7"/>
    <x v="2"/>
    <x v="2"/>
    <x v="3"/>
    <x v="3"/>
    <x v="1"/>
    <x v="29"/>
    <n v="16274.894480000001"/>
    <n v="397.60093644939502"/>
    <n v="6470913.2858630996"/>
    <n v="0.39760093644939504"/>
    <n v="6470.9132858630901"/>
  </r>
  <r>
    <x v="7"/>
    <x v="2"/>
    <x v="2"/>
    <x v="4"/>
    <x v="4"/>
    <x v="1"/>
    <x v="29"/>
    <n v="16274.894480000001"/>
    <n v="2744.0024739288801"/>
    <n v="44658350.7160514"/>
    <n v="2.7440024739288802"/>
    <n v="44658.350716051478"/>
  </r>
  <r>
    <x v="7"/>
    <x v="2"/>
    <x v="2"/>
    <x v="26"/>
    <x v="25"/>
    <x v="1"/>
    <x v="29"/>
    <n v="16274.894480000001"/>
    <n v="17.200879934110901"/>
    <n v="279942.50589080498"/>
    <n v="1.7200879934110902E-2"/>
    <n v="279.94250589080428"/>
  </r>
  <r>
    <x v="7"/>
    <x v="2"/>
    <x v="2"/>
    <x v="5"/>
    <x v="5"/>
    <x v="1"/>
    <x v="29"/>
    <n v="16274.894480000001"/>
    <n v="842.825770492787"/>
    <n v="13716900.4797948"/>
    <n v="0.84282577049278695"/>
    <n v="13716.900479794806"/>
  </r>
  <r>
    <x v="7"/>
    <x v="2"/>
    <x v="2"/>
    <x v="20"/>
    <x v="20"/>
    <x v="1"/>
    <x v="29"/>
    <n v="16274.894480000001"/>
    <n v="117.36929772567601"/>
    <n v="1910172.9356770799"/>
    <n v="0.117369297725676"/>
    <n v="1910.1729356770811"/>
  </r>
  <r>
    <x v="7"/>
    <x v="2"/>
    <x v="2"/>
    <x v="7"/>
    <x v="7"/>
    <x v="1"/>
    <x v="29"/>
    <n v="16274.894480000001"/>
    <n v="3.1677396162627298"/>
    <n v="51554.627994791699"/>
    <n v="3.1677396162627298E-3"/>
    <n v="51.554627994791623"/>
  </r>
  <r>
    <x v="7"/>
    <x v="2"/>
    <x v="2"/>
    <x v="8"/>
    <x v="8"/>
    <x v="1"/>
    <x v="29"/>
    <n v="16274.894480000001"/>
    <n v="779.62385682134595"/>
    <n v="12688296.003858"/>
    <n v="0.77962385682134594"/>
    <n v="12688.296003858033"/>
  </r>
  <r>
    <x v="7"/>
    <x v="2"/>
    <x v="2"/>
    <x v="9"/>
    <x v="9"/>
    <x v="1"/>
    <x v="29"/>
    <n v="16274.894480000001"/>
    <n v="254.921687485365"/>
    <n v="4148823.5644878498"/>
    <n v="0.25492168748536498"/>
    <n v="4148.8235644878514"/>
  </r>
  <r>
    <x v="7"/>
    <x v="2"/>
    <x v="2"/>
    <x v="10"/>
    <x v="10"/>
    <x v="1"/>
    <x v="29"/>
    <n v="16274.894480000001"/>
    <n v="655.68551234486597"/>
    <n v="10671212.5254774"/>
    <n v="0.65568551234486594"/>
    <n v="10671.212525477431"/>
  </r>
  <r>
    <x v="7"/>
    <x v="2"/>
    <x v="2"/>
    <x v="11"/>
    <x v="11"/>
    <x v="1"/>
    <x v="29"/>
    <n v="16274.894480000001"/>
    <n v="1.9946836647530899"/>
    <n v="32463.266164836299"/>
    <n v="1.9946836647530899E-3"/>
    <n v="32.463266164836234"/>
  </r>
  <r>
    <x v="7"/>
    <x v="2"/>
    <x v="2"/>
    <x v="12"/>
    <x v="12"/>
    <x v="1"/>
    <x v="29"/>
    <n v="16274.894480000001"/>
    <n v="2542.0111470807301"/>
    <n v="41370963.185722597"/>
    <n v="2.5420111470807303"/>
    <n v="41370.963185722649"/>
  </r>
  <r>
    <x v="7"/>
    <x v="2"/>
    <x v="2"/>
    <x v="30"/>
    <x v="29"/>
    <x v="1"/>
    <x v="29"/>
    <n v="16274.894480000001"/>
    <n v="8.5605788710143393"/>
    <n v="139322.51781347601"/>
    <n v="8.5605788710143398E-3"/>
    <n v="139.32251781347591"/>
  </r>
  <r>
    <x v="7"/>
    <x v="2"/>
    <x v="2"/>
    <x v="36"/>
    <x v="34"/>
    <x v="1"/>
    <x v="29"/>
    <n v="16274.894480000001"/>
    <n v="32.087560252382701"/>
    <n v="522221.65722817002"/>
    <n v="3.2087560252382699E-2"/>
    <n v="522.22165722817067"/>
  </r>
  <r>
    <x v="7"/>
    <x v="2"/>
    <x v="2"/>
    <x v="23"/>
    <x v="23"/>
    <x v="1"/>
    <x v="29"/>
    <n v="16274.894480000001"/>
    <n v="20.041161311414701"/>
    <n v="326167.78559993301"/>
    <n v="2.0041161311414701E-2"/>
    <n v="326.1677855999327"/>
  </r>
  <r>
    <x v="7"/>
    <x v="2"/>
    <x v="2"/>
    <x v="13"/>
    <x v="13"/>
    <x v="1"/>
    <x v="29"/>
    <n v="16274.894480000001"/>
    <n v="52.437854690253701"/>
    <n v="853420.55184145202"/>
    <n v="5.24378546902537E-2"/>
    <n v="853.42055184145215"/>
  </r>
  <r>
    <x v="7"/>
    <x v="2"/>
    <x v="2"/>
    <x v="34"/>
    <x v="33"/>
    <x v="1"/>
    <x v="29"/>
    <n v="16274.894480000001"/>
    <n v="14.105609918033201"/>
    <n v="229567.31299203099"/>
    <n v="1.4105609918033201E-2"/>
    <n v="229.56731299203182"/>
  </r>
  <r>
    <x v="7"/>
    <x v="2"/>
    <x v="2"/>
    <x v="22"/>
    <x v="22"/>
    <x v="1"/>
    <x v="29"/>
    <n v="16274.894480000001"/>
    <n v="107.742539255426"/>
    <n v="1753498.45738931"/>
    <n v="0.107742539255426"/>
    <n v="1753.4984573893159"/>
  </r>
  <r>
    <x v="7"/>
    <x v="2"/>
    <x v="2"/>
    <x v="35"/>
    <x v="21"/>
    <x v="1"/>
    <x v="29"/>
    <n v="16274.894480000001"/>
    <n v="122.625840316642"/>
    <n v="1995722.6116746799"/>
    <n v="0.122625840316642"/>
    <n v="1995.7226116746785"/>
  </r>
  <r>
    <x v="7"/>
    <x v="2"/>
    <x v="2"/>
    <x v="25"/>
    <x v="21"/>
    <x v="1"/>
    <x v="29"/>
    <n v="16274.894480000001"/>
    <n v="39.623754819454199"/>
    <n v="644872.42858800897"/>
    <n v="3.9623754819454196E-2"/>
    <n v="644.87242858800857"/>
  </r>
  <r>
    <x v="7"/>
    <x v="2"/>
    <x v="2"/>
    <x v="21"/>
    <x v="21"/>
    <x v="1"/>
    <x v="29"/>
    <n v="16274.894480000001"/>
    <n v="2.20508606615219"/>
    <n v="35887.543045945204"/>
    <n v="2.2050860661521903E-3"/>
    <n v="35.887543045945201"/>
  </r>
  <r>
    <x v="7"/>
    <x v="2"/>
    <x v="2"/>
    <x v="31"/>
    <x v="30"/>
    <x v="1"/>
    <x v="29"/>
    <n v="16274.894480000001"/>
    <n v="51.5931042749162"/>
    <n v="839672.32796989696"/>
    <n v="5.1593104274916202E-2"/>
    <n v="839.67232796989811"/>
  </r>
  <r>
    <x v="7"/>
    <x v="2"/>
    <x v="2"/>
    <x v="28"/>
    <x v="27"/>
    <x v="1"/>
    <x v="29"/>
    <n v="16274.894480000001"/>
    <n v="364.893664160821"/>
    <n v="5938605.8806379102"/>
    <n v="0.36489366416082103"/>
    <n v="5938.6058806379206"/>
  </r>
  <r>
    <x v="7"/>
    <x v="2"/>
    <x v="2"/>
    <x v="32"/>
    <x v="31"/>
    <x v="1"/>
    <x v="29"/>
    <n v="16274.894480000001"/>
    <n v="212.245567726643"/>
    <n v="3454274.21859881"/>
    <n v="0.21224556772664299"/>
    <n v="3454.2742185988081"/>
  </r>
  <r>
    <x v="7"/>
    <x v="2"/>
    <x v="2"/>
    <x v="29"/>
    <x v="28"/>
    <x v="1"/>
    <x v="29"/>
    <n v="16274.894480000001"/>
    <n v="551.47776236609195"/>
    <n v="8975242.3905746602"/>
    <n v="0.55147776236609192"/>
    <n v="8975.2423905746618"/>
  </r>
  <r>
    <x v="7"/>
    <x v="2"/>
    <x v="2"/>
    <x v="37"/>
    <x v="35"/>
    <x v="1"/>
    <x v="29"/>
    <n v="16274.894480000001"/>
    <n v="25.310023713522"/>
    <n v="411917.96522386803"/>
    <n v="2.5310023713521999E-2"/>
    <n v="411.91796522386829"/>
  </r>
  <r>
    <x v="7"/>
    <x v="2"/>
    <x v="2"/>
    <x v="0"/>
    <x v="0"/>
    <x v="1"/>
    <x v="30"/>
    <n v="16274.894480000001"/>
    <n v="43.390720295686002"/>
    <n v="706179.39422348503"/>
    <n v="4.3390720295686004E-2"/>
    <n v="706.17939422348411"/>
  </r>
  <r>
    <x v="7"/>
    <x v="2"/>
    <x v="2"/>
    <x v="24"/>
    <x v="24"/>
    <x v="1"/>
    <x v="30"/>
    <n v="16274.894480000001"/>
    <n v="196.48046463382499"/>
    <n v="3197698.8292968702"/>
    <n v="0.19648046463382499"/>
    <n v="3197.6988292968736"/>
  </r>
  <r>
    <x v="7"/>
    <x v="2"/>
    <x v="2"/>
    <x v="33"/>
    <x v="32"/>
    <x v="1"/>
    <x v="30"/>
    <n v="16274.894480000001"/>
    <n v="2992.3759293408302"/>
    <n v="48700602.494513899"/>
    <n v="2.9923759293408301"/>
    <n v="48700.602494513951"/>
  </r>
  <r>
    <x v="7"/>
    <x v="2"/>
    <x v="2"/>
    <x v="1"/>
    <x v="1"/>
    <x v="1"/>
    <x v="30"/>
    <n v="16274.894480000001"/>
    <n v="5611.63615208992"/>
    <n v="91328786.235416695"/>
    <n v="5.6116361520899201"/>
    <n v="91328.786235416686"/>
  </r>
  <r>
    <x v="7"/>
    <x v="2"/>
    <x v="2"/>
    <x v="2"/>
    <x v="2"/>
    <x v="1"/>
    <x v="30"/>
    <n v="16274.894480000001"/>
    <n v="3047.5027166754498"/>
    <n v="49597785.141406298"/>
    <n v="3.0475027166754498"/>
    <n v="49597.785141406282"/>
  </r>
  <r>
    <x v="7"/>
    <x v="2"/>
    <x v="2"/>
    <x v="3"/>
    <x v="3"/>
    <x v="1"/>
    <x v="30"/>
    <n v="16274.894480000001"/>
    <n v="883.08808771137501"/>
    <n v="14372165.4440476"/>
    <n v="0.88308808771137504"/>
    <n v="14372.165444047614"/>
  </r>
  <r>
    <x v="7"/>
    <x v="2"/>
    <x v="2"/>
    <x v="4"/>
    <x v="4"/>
    <x v="1"/>
    <x v="30"/>
    <n v="16274.894480000001"/>
    <n v="3629.61224276441"/>
    <n v="59071556.254306898"/>
    <n v="3.6296122427644102"/>
    <n v="59071.556254306925"/>
  </r>
  <r>
    <x v="7"/>
    <x v="2"/>
    <x v="2"/>
    <x v="26"/>
    <x v="25"/>
    <x v="1"/>
    <x v="30"/>
    <n v="16274.894480000001"/>
    <n v="15.8392303453121"/>
    <n v="257781.802514368"/>
    <n v="1.5839230345312101E-2"/>
    <n v="257.78180251436839"/>
  </r>
  <r>
    <x v="7"/>
    <x v="2"/>
    <x v="2"/>
    <x v="5"/>
    <x v="5"/>
    <x v="1"/>
    <x v="30"/>
    <n v="16274.894480000001"/>
    <n v="458.51756029848701"/>
    <n v="7462324.9110849099"/>
    <n v="0.458517560298487"/>
    <n v="7462.3249110849138"/>
  </r>
  <r>
    <x v="7"/>
    <x v="2"/>
    <x v="2"/>
    <x v="20"/>
    <x v="20"/>
    <x v="1"/>
    <x v="30"/>
    <n v="16274.894480000001"/>
    <n v="160.72119500790299"/>
    <n v="2615720.4894531299"/>
    <n v="0.16072119500790299"/>
    <n v="2615.7204894531242"/>
  </r>
  <r>
    <x v="7"/>
    <x v="2"/>
    <x v="2"/>
    <x v="7"/>
    <x v="7"/>
    <x v="1"/>
    <x v="30"/>
    <n v="16274.894480000001"/>
    <n v="19.448926501580601"/>
    <n v="316529.2265625"/>
    <n v="1.9448926501580602E-2"/>
    <n v="316.52922656249984"/>
  </r>
  <r>
    <x v="7"/>
    <x v="2"/>
    <x v="2"/>
    <x v="8"/>
    <x v="8"/>
    <x v="1"/>
    <x v="30"/>
    <n v="16274.894480000001"/>
    <n v="1496.3038464282599"/>
    <n v="24352187.210638002"/>
    <n v="1.4963038464282599"/>
    <n v="24352.187210638054"/>
  </r>
  <r>
    <x v="7"/>
    <x v="2"/>
    <x v="2"/>
    <x v="9"/>
    <x v="9"/>
    <x v="1"/>
    <x v="30"/>
    <n v="16274.894480000001"/>
    <n v="100.623326088865"/>
    <n v="1637634.01432292"/>
    <n v="0.100623326088865"/>
    <n v="1637.634014322909"/>
  </r>
  <r>
    <x v="7"/>
    <x v="2"/>
    <x v="2"/>
    <x v="10"/>
    <x v="10"/>
    <x v="1"/>
    <x v="30"/>
    <n v="16274.894480000001"/>
    <n v="446.87355933877802"/>
    <n v="7272820.0241406299"/>
    <n v="0.44687355933877804"/>
    <n v="7272.8200241406312"/>
  </r>
  <r>
    <x v="7"/>
    <x v="2"/>
    <x v="2"/>
    <x v="12"/>
    <x v="12"/>
    <x v="1"/>
    <x v="30"/>
    <n v="16274.894480000001"/>
    <n v="850.29698434179295"/>
    <n v="13838493.696824901"/>
    <n v="0.85029698434179291"/>
    <n v="13838.493696824893"/>
  </r>
  <r>
    <x v="7"/>
    <x v="2"/>
    <x v="2"/>
    <x v="30"/>
    <x v="29"/>
    <x v="1"/>
    <x v="30"/>
    <n v="16274.894480000001"/>
    <n v="2.40045353234343"/>
    <n v="39067.127943032603"/>
    <n v="2.4004535323434301E-3"/>
    <n v="39.067127943032595"/>
  </r>
  <r>
    <x v="7"/>
    <x v="2"/>
    <x v="2"/>
    <x v="36"/>
    <x v="34"/>
    <x v="1"/>
    <x v="30"/>
    <n v="16274.894480000001"/>
    <n v="14.932338655552501"/>
    <n v="243022.23595874201"/>
    <n v="1.4932338655552501E-2"/>
    <n v="243.02223595874204"/>
  </r>
  <r>
    <x v="7"/>
    <x v="2"/>
    <x v="2"/>
    <x v="23"/>
    <x v="23"/>
    <x v="1"/>
    <x v="30"/>
    <n v="16274.894480000001"/>
    <n v="7.5264729841412903"/>
    <n v="122492.55362347"/>
    <n v="7.5264729841412904E-3"/>
    <n v="122.49255362347022"/>
  </r>
  <r>
    <x v="7"/>
    <x v="2"/>
    <x v="2"/>
    <x v="13"/>
    <x v="13"/>
    <x v="1"/>
    <x v="30"/>
    <n v="16274.894480000001"/>
    <n v="37.117265127657703"/>
    <n v="604079.57333881198"/>
    <n v="3.71172651276577E-2"/>
    <n v="604.07957333881279"/>
  </r>
  <r>
    <x v="7"/>
    <x v="2"/>
    <x v="2"/>
    <x v="34"/>
    <x v="33"/>
    <x v="1"/>
    <x v="30"/>
    <n v="16274.894480000001"/>
    <n v="6.0078342779458103"/>
    <n v="97776.868926895098"/>
    <n v="6.0078342779458106E-3"/>
    <n v="97.776868926895062"/>
  </r>
  <r>
    <x v="7"/>
    <x v="2"/>
    <x v="2"/>
    <x v="22"/>
    <x v="22"/>
    <x v="1"/>
    <x v="30"/>
    <n v="16274.894480000001"/>
    <n v="86.503158635843903"/>
    <n v="1407829.7789850601"/>
    <n v="8.6503158635843902E-2"/>
    <n v="1407.8297789850603"/>
  </r>
  <r>
    <x v="7"/>
    <x v="2"/>
    <x v="2"/>
    <x v="35"/>
    <x v="21"/>
    <x v="1"/>
    <x v="30"/>
    <n v="16274.894480000001"/>
    <n v="49.584967670552203"/>
    <n v="806990.11663244897"/>
    <n v="4.9584967670552205E-2"/>
    <n v="806.99011663244858"/>
  </r>
  <r>
    <x v="7"/>
    <x v="2"/>
    <x v="2"/>
    <x v="25"/>
    <x v="21"/>
    <x v="1"/>
    <x v="30"/>
    <n v="16274.894480000001"/>
    <n v="16.610397134045101"/>
    <n v="270332.46062747802"/>
    <n v="1.66103971340451E-2"/>
    <n v="270.33246062747844"/>
  </r>
  <r>
    <x v="7"/>
    <x v="2"/>
    <x v="2"/>
    <x v="21"/>
    <x v="21"/>
    <x v="1"/>
    <x v="30"/>
    <n v="16274.894480000001"/>
    <n v="3.0173215967639599"/>
    <n v="49106.5905995586"/>
    <n v="3.0173215967639598E-3"/>
    <n v="49.106590599558558"/>
  </r>
  <r>
    <x v="7"/>
    <x v="2"/>
    <x v="2"/>
    <x v="31"/>
    <x v="30"/>
    <x v="1"/>
    <x v="30"/>
    <n v="16274.894480000001"/>
    <n v="150.4360028998"/>
    <n v="2448330.0731872101"/>
    <n v="0.1504360028998"/>
    <n v="2448.3300731872191"/>
  </r>
  <r>
    <x v="7"/>
    <x v="2"/>
    <x v="2"/>
    <x v="28"/>
    <x v="27"/>
    <x v="1"/>
    <x v="30"/>
    <n v="16274.894480000001"/>
    <n v="1024.1648150025801"/>
    <n v="16668174.2942957"/>
    <n v="1.0241648150025802"/>
    <n v="16668.174294295713"/>
  </r>
  <r>
    <x v="7"/>
    <x v="2"/>
    <x v="2"/>
    <x v="32"/>
    <x v="31"/>
    <x v="1"/>
    <x v="30"/>
    <n v="16274.894480000001"/>
    <n v="224.78159519718901"/>
    <n v="3658296.7428803202"/>
    <n v="0.22478159519718902"/>
    <n v="3658.2967428803263"/>
  </r>
  <r>
    <x v="7"/>
    <x v="2"/>
    <x v="2"/>
    <x v="29"/>
    <x v="28"/>
    <x v="1"/>
    <x v="30"/>
    <n v="16274.894480000001"/>
    <n v="287.30270558446"/>
    <n v="4675821.2172055896"/>
    <n v="0.28730270558446003"/>
    <n v="4675.8212172055937"/>
  </r>
  <r>
    <x v="7"/>
    <x v="2"/>
    <x v="2"/>
    <x v="37"/>
    <x v="35"/>
    <x v="1"/>
    <x v="30"/>
    <n v="16274.894480000001"/>
    <n v="6.04710405785187"/>
    <n v="98415.9804511189"/>
    <n v="6.0471040578518702E-3"/>
    <n v="98.415980451119012"/>
  </r>
  <r>
    <x v="7"/>
    <x v="2"/>
    <x v="2"/>
    <x v="0"/>
    <x v="0"/>
    <x v="1"/>
    <x v="31"/>
    <n v="16274.894480000001"/>
    <n v="20.085885860714601"/>
    <n v="326895.67292045499"/>
    <n v="2.0085885860714602E-2"/>
    <n v="326.89567292045416"/>
  </r>
  <r>
    <x v="7"/>
    <x v="2"/>
    <x v="2"/>
    <x v="24"/>
    <x v="24"/>
    <x v="1"/>
    <x v="31"/>
    <n v="16274.894480000001"/>
    <n v="346.29859830523401"/>
    <n v="5635973.1459895801"/>
    <n v="0.34629859830523402"/>
    <n v="5635.9731459895911"/>
  </r>
  <r>
    <x v="7"/>
    <x v="2"/>
    <x v="2"/>
    <x v="33"/>
    <x v="32"/>
    <x v="1"/>
    <x v="31"/>
    <n v="16274.894480000001"/>
    <n v="4145.6803945673801"/>
    <n v="67470510.969388902"/>
    <n v="4.1456803945673801"/>
    <n v="67470.510969388881"/>
  </r>
  <r>
    <x v="7"/>
    <x v="2"/>
    <x v="2"/>
    <x v="1"/>
    <x v="1"/>
    <x v="1"/>
    <x v="31"/>
    <n v="16274.894480000001"/>
    <n v="1324.81493677555"/>
    <n v="21561223.301550001"/>
    <n v="1.32481493677555"/>
    <n v="21561.223301549948"/>
  </r>
  <r>
    <x v="7"/>
    <x v="2"/>
    <x v="2"/>
    <x v="2"/>
    <x v="2"/>
    <x v="1"/>
    <x v="31"/>
    <n v="16274.894480000001"/>
    <n v="17.726993326308399"/>
    <n v="288504.94583333301"/>
    <n v="1.77269933263084E-2"/>
    <n v="288.50494583333347"/>
  </r>
  <r>
    <x v="7"/>
    <x v="2"/>
    <x v="2"/>
    <x v="3"/>
    <x v="3"/>
    <x v="1"/>
    <x v="31"/>
    <n v="16274.894480000001"/>
    <n v="563.45220846505094"/>
    <n v="9170125.2372916695"/>
    <n v="0.56345220846505095"/>
    <n v="9170.1252372916679"/>
  </r>
  <r>
    <x v="7"/>
    <x v="2"/>
    <x v="2"/>
    <x v="4"/>
    <x v="4"/>
    <x v="1"/>
    <x v="31"/>
    <n v="16274.894480000001"/>
    <n v="3459.7267019861802"/>
    <n v="56306687.004463501"/>
    <n v="3.4597267019861802"/>
    <n v="56306.687004463492"/>
  </r>
  <r>
    <x v="7"/>
    <x v="2"/>
    <x v="2"/>
    <x v="26"/>
    <x v="25"/>
    <x v="1"/>
    <x v="31"/>
    <n v="16274.894480000001"/>
    <n v="10.316932221455099"/>
    <n v="167906.983261494"/>
    <n v="1.03169322214551E-2"/>
    <n v="167.90698326149376"/>
  </r>
  <r>
    <x v="7"/>
    <x v="2"/>
    <x v="2"/>
    <x v="5"/>
    <x v="5"/>
    <x v="1"/>
    <x v="31"/>
    <n v="16274.894480000001"/>
    <n v="528.37689611563303"/>
    <n v="8599278.2299518399"/>
    <n v="0.52837689611563299"/>
    <n v="8599.2782299518494"/>
  </r>
  <r>
    <x v="7"/>
    <x v="2"/>
    <x v="2"/>
    <x v="20"/>
    <x v="20"/>
    <x v="1"/>
    <x v="31"/>
    <n v="16274.894480000001"/>
    <n v="83.141588184931507"/>
    <n v="1353120.57460938"/>
    <n v="8.3141588184931503E-2"/>
    <n v="1353.1205746093749"/>
  </r>
  <r>
    <x v="7"/>
    <x v="2"/>
    <x v="2"/>
    <x v="7"/>
    <x v="7"/>
    <x v="1"/>
    <x v="31"/>
    <n v="16274.894480000001"/>
    <n v="0.55568361433087499"/>
    <n v="9043.6921875000007"/>
    <n v="5.5568361433087497E-4"/>
    <n v="9.0436921875000067"/>
  </r>
  <r>
    <x v="7"/>
    <x v="2"/>
    <x v="2"/>
    <x v="8"/>
    <x v="8"/>
    <x v="1"/>
    <x v="31"/>
    <n v="16274.894480000001"/>
    <n v="1104.77825212882"/>
    <n v="17980149.477195501"/>
    <n v="1.1047782521288201"/>
    <n v="17980.149477195384"/>
  </r>
  <r>
    <x v="7"/>
    <x v="2"/>
    <x v="2"/>
    <x v="9"/>
    <x v="9"/>
    <x v="1"/>
    <x v="31"/>
    <n v="16274.894480000001"/>
    <n v="96.620002963646002"/>
    <n v="1572480.35289063"/>
    <n v="9.6620002963646007E-2"/>
    <n v="1572.4803528906261"/>
  </r>
  <r>
    <x v="7"/>
    <x v="2"/>
    <x v="2"/>
    <x v="10"/>
    <x v="10"/>
    <x v="1"/>
    <x v="31"/>
    <n v="16274.894480000001"/>
    <n v="876.64518366372499"/>
    <n v="14267307.860527299"/>
    <n v="0.87664518366372501"/>
    <n v="14267.307860527346"/>
  </r>
  <r>
    <x v="7"/>
    <x v="2"/>
    <x v="2"/>
    <x v="11"/>
    <x v="11"/>
    <x v="1"/>
    <x v="31"/>
    <n v="16274.894480000001"/>
    <n v="0.460481420661705"/>
    <n v="7494.2865312697404"/>
    <n v="4.6048142066170501E-4"/>
    <n v="7.4942865312697409"/>
  </r>
  <r>
    <x v="7"/>
    <x v="2"/>
    <x v="2"/>
    <x v="12"/>
    <x v="12"/>
    <x v="1"/>
    <x v="31"/>
    <n v="16274.894480000001"/>
    <n v="1527.22753855783"/>
    <n v="24855467.0369788"/>
    <n v="1.52722753855783"/>
    <n v="24855.467036978815"/>
  </r>
  <r>
    <x v="7"/>
    <x v="2"/>
    <x v="2"/>
    <x v="30"/>
    <x v="29"/>
    <x v="1"/>
    <x v="31"/>
    <n v="16274.894480000001"/>
    <n v="5.8922841634476004"/>
    <n v="95896.303006284797"/>
    <n v="5.8922841634476003E-3"/>
    <n v="95.896303006284768"/>
  </r>
  <r>
    <x v="7"/>
    <x v="2"/>
    <x v="2"/>
    <x v="36"/>
    <x v="34"/>
    <x v="1"/>
    <x v="31"/>
    <n v="16274.894480000001"/>
    <n v="7.5604954681704699"/>
    <n v="123046.265960993"/>
    <n v="7.5604954681704698E-3"/>
    <n v="123.0462659609926"/>
  </r>
  <r>
    <x v="7"/>
    <x v="2"/>
    <x v="2"/>
    <x v="23"/>
    <x v="23"/>
    <x v="1"/>
    <x v="31"/>
    <n v="16274.894480000001"/>
    <n v="31.1328468474271"/>
    <n v="506683.79730387701"/>
    <n v="3.1132846847427099E-2"/>
    <n v="506.6837973038767"/>
  </r>
  <r>
    <x v="7"/>
    <x v="2"/>
    <x v="2"/>
    <x v="13"/>
    <x v="13"/>
    <x v="1"/>
    <x v="31"/>
    <n v="16274.894480000001"/>
    <n v="111.866265193454"/>
    <n v="1820611.6618951601"/>
    <n v="0.111866265193454"/>
    <n v="1820.6116618951608"/>
  </r>
  <r>
    <x v="7"/>
    <x v="2"/>
    <x v="2"/>
    <x v="16"/>
    <x v="16"/>
    <x v="1"/>
    <x v="31"/>
    <n v="16274.894480000001"/>
    <n v="10.618690220652899"/>
    <n v="172818.062856934"/>
    <n v="1.0618690220652899E-2"/>
    <n v="172.81806285693386"/>
  </r>
  <r>
    <x v="7"/>
    <x v="2"/>
    <x v="2"/>
    <x v="34"/>
    <x v="33"/>
    <x v="1"/>
    <x v="31"/>
    <n v="16274.894480000001"/>
    <n v="7.2780122617713499"/>
    <n v="118448.88158447501"/>
    <n v="7.2780122617713498E-3"/>
    <n v="118.44888158447486"/>
  </r>
  <r>
    <x v="7"/>
    <x v="2"/>
    <x v="2"/>
    <x v="22"/>
    <x v="22"/>
    <x v="1"/>
    <x v="31"/>
    <n v="16274.894480000001"/>
    <n v="79.712849228693202"/>
    <n v="1297318.20989713"/>
    <n v="7.9712849228693206E-2"/>
    <n v="1297.3182098971313"/>
  </r>
  <r>
    <x v="7"/>
    <x v="2"/>
    <x v="2"/>
    <x v="35"/>
    <x v="21"/>
    <x v="1"/>
    <x v="31"/>
    <n v="16274.894480000001"/>
    <n v="120.426272658407"/>
    <n v="1959924.8801352801"/>
    <n v="0.120426272658407"/>
    <n v="1959.924880135283"/>
  </r>
  <r>
    <x v="7"/>
    <x v="2"/>
    <x v="2"/>
    <x v="25"/>
    <x v="21"/>
    <x v="1"/>
    <x v="31"/>
    <n v="16274.894480000001"/>
    <n v="26.546345430112599"/>
    <n v="432038.97070471302"/>
    <n v="2.6546345430112597E-2"/>
    <n v="432.03897070471277"/>
  </r>
  <r>
    <x v="7"/>
    <x v="2"/>
    <x v="2"/>
    <x v="21"/>
    <x v="21"/>
    <x v="1"/>
    <x v="31"/>
    <n v="16274.894480000001"/>
    <n v="63.952151512607699"/>
    <n v="1040814.51763666"/>
    <n v="6.3952151512607705E-2"/>
    <n v="1040.8145176366629"/>
  </r>
  <r>
    <x v="7"/>
    <x v="2"/>
    <x v="2"/>
    <x v="31"/>
    <x v="30"/>
    <x v="1"/>
    <x v="31"/>
    <n v="16274.894480000001"/>
    <n v="2325.0890831545298"/>
    <n v="37840579.48494"/>
    <n v="2.3250890831545297"/>
    <n v="37840.579484939917"/>
  </r>
  <r>
    <x v="7"/>
    <x v="2"/>
    <x v="2"/>
    <x v="28"/>
    <x v="27"/>
    <x v="1"/>
    <x v="31"/>
    <n v="16274.894480000001"/>
    <n v="649.90525651257303"/>
    <n v="10577139.471739501"/>
    <n v="0.64990525651257303"/>
    <n v="10577.13947173946"/>
  </r>
  <r>
    <x v="7"/>
    <x v="2"/>
    <x v="2"/>
    <x v="32"/>
    <x v="31"/>
    <x v="1"/>
    <x v="31"/>
    <n v="16274.894480000001"/>
    <n v="536.225714455456"/>
    <n v="8727016.9202251602"/>
    <n v="0.53622571445545597"/>
    <n v="8727.0169202251564"/>
  </r>
  <r>
    <x v="7"/>
    <x v="2"/>
    <x v="2"/>
    <x v="29"/>
    <x v="28"/>
    <x v="1"/>
    <x v="31"/>
    <n v="16274.894480000001"/>
    <n v="1852.3093461092999"/>
    <n v="30146139.152246598"/>
    <n v="1.8523093461092999"/>
    <n v="30146.139152246655"/>
  </r>
  <r>
    <x v="7"/>
    <x v="2"/>
    <x v="2"/>
    <x v="37"/>
    <x v="35"/>
    <x v="1"/>
    <x v="31"/>
    <n v="16274.894480000001"/>
    <n v="34.615357728687599"/>
    <n v="563361.29442184395"/>
    <n v="3.4615357728687596E-2"/>
    <n v="563.36129442184313"/>
  </r>
  <r>
    <x v="7"/>
    <x v="2"/>
    <x v="2"/>
    <x v="0"/>
    <x v="0"/>
    <x v="1"/>
    <x v="32"/>
    <n v="16274.894480000001"/>
    <n v="166.713191916531"/>
    <n v="2713239.6068655299"/>
    <n v="0.166713191916531"/>
    <n v="2713.2396068655312"/>
  </r>
  <r>
    <x v="7"/>
    <x v="2"/>
    <x v="2"/>
    <x v="24"/>
    <x v="24"/>
    <x v="1"/>
    <x v="32"/>
    <n v="16274.894480000001"/>
    <n v="2990.61717926765"/>
    <n v="48671979.022656202"/>
    <n v="2.9906171792676499"/>
    <n v="48671.979022656247"/>
  </r>
  <r>
    <x v="7"/>
    <x v="2"/>
    <x v="2"/>
    <x v="33"/>
    <x v="32"/>
    <x v="1"/>
    <x v="32"/>
    <n v="16274.894480000001"/>
    <n v="1835.75638830348"/>
    <n v="29876741.510625001"/>
    <n v="1.83575638830348"/>
    <n v="29876.741510625045"/>
  </r>
  <r>
    <x v="7"/>
    <x v="2"/>
    <x v="2"/>
    <x v="1"/>
    <x v="1"/>
    <x v="1"/>
    <x v="32"/>
    <n v="16274.894480000001"/>
    <n v="3224.6800360028101"/>
    <n v="52481327.317708299"/>
    <n v="3.2246800360028103"/>
    <n v="52481.327317708339"/>
  </r>
  <r>
    <x v="7"/>
    <x v="2"/>
    <x v="2"/>
    <x v="2"/>
    <x v="2"/>
    <x v="1"/>
    <x v="32"/>
    <n v="16274.894480000001"/>
    <n v="446.14019417369201"/>
    <n v="7260884.5834635403"/>
    <n v="0.446140194173692"/>
    <n v="7260.8845834635486"/>
  </r>
  <r>
    <x v="7"/>
    <x v="2"/>
    <x v="2"/>
    <x v="3"/>
    <x v="3"/>
    <x v="1"/>
    <x v="32"/>
    <n v="16274.894480000001"/>
    <n v="485.09709468613602"/>
    <n v="7894904.0285714297"/>
    <n v="0.48509709468613604"/>
    <n v="7894.9040285714336"/>
  </r>
  <r>
    <x v="7"/>
    <x v="2"/>
    <x v="2"/>
    <x v="4"/>
    <x v="4"/>
    <x v="1"/>
    <x v="32"/>
    <n v="16274.894480000001"/>
    <n v="3282.5371360966901"/>
    <n v="53422945.516655102"/>
    <n v="3.28253713609669"/>
    <n v="53422.945516655032"/>
  </r>
  <r>
    <x v="7"/>
    <x v="2"/>
    <x v="2"/>
    <x v="26"/>
    <x v="25"/>
    <x v="1"/>
    <x v="32"/>
    <n v="16274.894480000001"/>
    <n v="36.113520887080199"/>
    <n v="587743.74173850601"/>
    <n v="3.6113520887080197E-2"/>
    <n v="587.74374173850629"/>
  </r>
  <r>
    <x v="7"/>
    <x v="2"/>
    <x v="2"/>
    <x v="5"/>
    <x v="5"/>
    <x v="1"/>
    <x v="32"/>
    <n v="16274.894480000001"/>
    <n v="274.08002318406199"/>
    <n v="4460623.4563965704"/>
    <n v="0.27408002318406199"/>
    <n v="4460.6234563965627"/>
  </r>
  <r>
    <x v="7"/>
    <x v="2"/>
    <x v="2"/>
    <x v="20"/>
    <x v="20"/>
    <x v="1"/>
    <x v="32"/>
    <n v="16274.894480000001"/>
    <n v="76.356759856866901"/>
    <n v="1242698.2095052099"/>
    <n v="7.6356759856866907E-2"/>
    <n v="1242.698209505209"/>
  </r>
  <r>
    <x v="7"/>
    <x v="2"/>
    <x v="2"/>
    <x v="7"/>
    <x v="7"/>
    <x v="1"/>
    <x v="32"/>
    <n v="16274.894480000001"/>
    <n v="0.58998507200562"/>
    <n v="9601.9447916666704"/>
    <n v="5.8998507200562001E-4"/>
    <n v="9.6019447916666678"/>
  </r>
  <r>
    <x v="7"/>
    <x v="2"/>
    <x v="2"/>
    <x v="8"/>
    <x v="8"/>
    <x v="1"/>
    <x v="32"/>
    <n v="16274.894480000001"/>
    <n v="744.77802230905797"/>
    <n v="12121183.724103"/>
    <n v="0.74477802230905799"/>
    <n v="12121.183724103006"/>
  </r>
  <r>
    <x v="7"/>
    <x v="2"/>
    <x v="2"/>
    <x v="9"/>
    <x v="9"/>
    <x v="1"/>
    <x v="32"/>
    <n v="16274.894480000001"/>
    <n v="22.589224951703599"/>
    <n v="367637.25247395801"/>
    <n v="2.2589224951703599E-2"/>
    <n v="367.63725247395922"/>
  </r>
  <r>
    <x v="7"/>
    <x v="2"/>
    <x v="2"/>
    <x v="10"/>
    <x v="10"/>
    <x v="1"/>
    <x v="32"/>
    <n v="16274.894480000001"/>
    <n v="36.517331840533899"/>
    <n v="594315.722395833"/>
    <n v="3.65173318405339E-2"/>
    <n v="594.3157223958334"/>
  </r>
  <r>
    <x v="7"/>
    <x v="2"/>
    <x v="2"/>
    <x v="11"/>
    <x v="11"/>
    <x v="1"/>
    <x v="32"/>
    <n v="16274.894480000001"/>
    <n v="0.24928690004097501"/>
    <n v="4057.1179934131801"/>
    <n v="2.49286900040975E-4"/>
    <n v="4.0571179934131765"/>
  </r>
  <r>
    <x v="7"/>
    <x v="2"/>
    <x v="2"/>
    <x v="12"/>
    <x v="12"/>
    <x v="1"/>
    <x v="32"/>
    <n v="16274.894480000001"/>
    <n v="3384.6694708845598"/>
    <n v="55085138.488323599"/>
    <n v="3.3846694708845599"/>
    <n v="55085.138488323646"/>
  </r>
  <r>
    <x v="7"/>
    <x v="2"/>
    <x v="2"/>
    <x v="30"/>
    <x v="29"/>
    <x v="1"/>
    <x v="32"/>
    <n v="16274.894480000001"/>
    <n v="5.3936905626813898"/>
    <n v="87781.744765411495"/>
    <n v="5.3936905626813898E-3"/>
    <n v="87.781744765411446"/>
  </r>
  <r>
    <x v="7"/>
    <x v="2"/>
    <x v="2"/>
    <x v="36"/>
    <x v="34"/>
    <x v="1"/>
    <x v="32"/>
    <n v="16274.894480000001"/>
    <n v="8.7679602093667999"/>
    <n v="142697.627212283"/>
    <n v="8.7679602093667999E-3"/>
    <n v="142.69762721228338"/>
  </r>
  <r>
    <x v="7"/>
    <x v="2"/>
    <x v="2"/>
    <x v="23"/>
    <x v="23"/>
    <x v="1"/>
    <x v="32"/>
    <n v="16274.894480000001"/>
    <n v="45.874414732193401"/>
    <n v="746601.25909820502"/>
    <n v="4.5874414732193398E-2"/>
    <n v="746.60125909820511"/>
  </r>
  <r>
    <x v="7"/>
    <x v="2"/>
    <x v="2"/>
    <x v="13"/>
    <x v="13"/>
    <x v="1"/>
    <x v="32"/>
    <n v="16274.894480000001"/>
    <n v="20.164265225575001"/>
    <n v="328171.28881296702"/>
    <n v="2.0164265225575E-2"/>
    <n v="328.17128881296657"/>
  </r>
  <r>
    <x v="7"/>
    <x v="2"/>
    <x v="2"/>
    <x v="34"/>
    <x v="33"/>
    <x v="1"/>
    <x v="32"/>
    <n v="16274.894480000001"/>
    <n v="10.4613640856976"/>
    <n v="170257.596611591"/>
    <n v="1.0461364085697599E-2"/>
    <n v="170.25759661159012"/>
  </r>
  <r>
    <x v="7"/>
    <x v="2"/>
    <x v="2"/>
    <x v="22"/>
    <x v="22"/>
    <x v="1"/>
    <x v="32"/>
    <n v="16274.894480000001"/>
    <n v="87.405455717057094"/>
    <n v="1422514.56877142"/>
    <n v="8.7405455717057101E-2"/>
    <n v="1422.5145687714171"/>
  </r>
  <r>
    <x v="7"/>
    <x v="2"/>
    <x v="2"/>
    <x v="35"/>
    <x v="21"/>
    <x v="1"/>
    <x v="32"/>
    <n v="16274.894480000001"/>
    <n v="180.62664533591601"/>
    <n v="2939679.5931184199"/>
    <n v="0.18062664533591602"/>
    <n v="2939.6795931184174"/>
  </r>
  <r>
    <x v="7"/>
    <x v="2"/>
    <x v="2"/>
    <x v="25"/>
    <x v="21"/>
    <x v="1"/>
    <x v="32"/>
    <n v="16274.894480000001"/>
    <n v="65.443920882572499"/>
    <n v="1065092.90672134"/>
    <n v="6.5443920882572504E-2"/>
    <n v="1065.092906721336"/>
  </r>
  <r>
    <x v="7"/>
    <x v="2"/>
    <x v="2"/>
    <x v="27"/>
    <x v="26"/>
    <x v="1"/>
    <x v="32"/>
    <n v="16274.894480000001"/>
    <n v="2.9202090039320701"/>
    <n v="47526.093398540397"/>
    <n v="2.9202090039320699E-3"/>
    <n v="47.526093398540347"/>
  </r>
  <r>
    <x v="7"/>
    <x v="2"/>
    <x v="2"/>
    <x v="31"/>
    <x v="30"/>
    <x v="1"/>
    <x v="32"/>
    <n v="16274.894480000001"/>
    <n v="309.65721300657799"/>
    <n v="5039638.46665294"/>
    <n v="0.309657213006578"/>
    <n v="5039.6384666529411"/>
  </r>
  <r>
    <x v="7"/>
    <x v="2"/>
    <x v="2"/>
    <x v="28"/>
    <x v="27"/>
    <x v="1"/>
    <x v="32"/>
    <n v="16274.894480000001"/>
    <n v="509.97181167992699"/>
    <n v="8299737.4228652399"/>
    <n v="0.509971811679927"/>
    <n v="8299.7374228652443"/>
  </r>
  <r>
    <x v="7"/>
    <x v="2"/>
    <x v="2"/>
    <x v="32"/>
    <x v="31"/>
    <x v="1"/>
    <x v="32"/>
    <n v="16274.894480000001"/>
    <n v="660.85154784920201"/>
    <n v="10755289.2081904"/>
    <n v="0.66085154784920197"/>
    <n v="10755.289208190434"/>
  </r>
  <r>
    <x v="7"/>
    <x v="2"/>
    <x v="2"/>
    <x v="29"/>
    <x v="28"/>
    <x v="1"/>
    <x v="32"/>
    <n v="16274.894480000001"/>
    <n v="1875.1907485199599"/>
    <n v="30518531.562034599"/>
    <n v="1.8751907485199599"/>
    <n v="30518.531562034565"/>
  </r>
  <r>
    <x v="7"/>
    <x v="2"/>
    <x v="2"/>
    <x v="37"/>
    <x v="35"/>
    <x v="1"/>
    <x v="32"/>
    <n v="16274.894480000001"/>
    <n v="93.168160031443406"/>
    <n v="1516301.9734075"/>
    <n v="9.3168160031443403E-2"/>
    <n v="1516.3019734074949"/>
  </r>
  <r>
    <x v="7"/>
    <x v="2"/>
    <x v="2"/>
    <x v="0"/>
    <x v="0"/>
    <x v="2"/>
    <x v="33"/>
    <n v="16274.894480000001"/>
    <n v="27.2046316031761"/>
    <n v="442752.50870896498"/>
    <n v="2.7204631603176099E-2"/>
    <n v="442.75250870896429"/>
  </r>
  <r>
    <x v="7"/>
    <x v="2"/>
    <x v="2"/>
    <x v="24"/>
    <x v="24"/>
    <x v="2"/>
    <x v="33"/>
    <n v="16274.894480000001"/>
    <n v="2103.2996401548398"/>
    <n v="34230979.703341998"/>
    <n v="2.1032996401548401"/>
    <n v="34230.979703341996"/>
  </r>
  <r>
    <x v="7"/>
    <x v="2"/>
    <x v="2"/>
    <x v="33"/>
    <x v="32"/>
    <x v="2"/>
    <x v="33"/>
    <n v="16274.894480000001"/>
    <n v="2478.9716514459701"/>
    <n v="40345002.046194501"/>
    <n v="2.4789716514459701"/>
    <n v="40345.002046194502"/>
  </r>
  <r>
    <x v="7"/>
    <x v="2"/>
    <x v="2"/>
    <x v="1"/>
    <x v="1"/>
    <x v="2"/>
    <x v="33"/>
    <n v="16274.894480000001"/>
    <n v="1084.55172110994"/>
    <n v="17650964.819166701"/>
    <n v="1.08455172110994"/>
    <n v="17650.964819166664"/>
  </r>
  <r>
    <x v="7"/>
    <x v="2"/>
    <x v="2"/>
    <x v="3"/>
    <x v="3"/>
    <x v="2"/>
    <x v="33"/>
    <n v="16274.894480000001"/>
    <n v="316.22546498402698"/>
    <n v="5146536.0745039703"/>
    <n v="0.31622546498402698"/>
    <n v="5146.5360745039743"/>
  </r>
  <r>
    <x v="7"/>
    <x v="2"/>
    <x v="2"/>
    <x v="4"/>
    <x v="4"/>
    <x v="2"/>
    <x v="33"/>
    <n v="16274.894480000001"/>
    <n v="2187.16329367858"/>
    <n v="35595851.815148197"/>
    <n v="2.1871632936785801"/>
    <n v="35595.85181514814"/>
  </r>
  <r>
    <x v="7"/>
    <x v="2"/>
    <x v="2"/>
    <x v="26"/>
    <x v="25"/>
    <x v="2"/>
    <x v="33"/>
    <n v="16274.894480000001"/>
    <n v="7.2543088308322199"/>
    <n v="118063.110747126"/>
    <n v="7.25430883083222E-3"/>
    <n v="118.06311074712656"/>
  </r>
  <r>
    <x v="7"/>
    <x v="2"/>
    <x v="2"/>
    <x v="5"/>
    <x v="5"/>
    <x v="2"/>
    <x v="33"/>
    <n v="16274.894480000001"/>
    <n v="696.91805643073099"/>
    <n v="11342267.8296168"/>
    <n v="0.69691805643073101"/>
    <n v="11342.267829616832"/>
  </r>
  <r>
    <x v="7"/>
    <x v="2"/>
    <x v="2"/>
    <x v="20"/>
    <x v="20"/>
    <x v="2"/>
    <x v="33"/>
    <n v="16274.894480000001"/>
    <n v="186.231074742419"/>
    <n v="3030891.0903298599"/>
    <n v="0.18623107474241898"/>
    <n v="3030.8910903298624"/>
  </r>
  <r>
    <x v="7"/>
    <x v="2"/>
    <x v="2"/>
    <x v="7"/>
    <x v="7"/>
    <x v="2"/>
    <x v="33"/>
    <n v="16274.894480000001"/>
    <n v="0"/>
    <n v="0"/>
    <n v="0"/>
    <n v="0"/>
  </r>
  <r>
    <x v="7"/>
    <x v="2"/>
    <x v="2"/>
    <x v="8"/>
    <x v="8"/>
    <x v="2"/>
    <x v="33"/>
    <n v="16274.894480000001"/>
    <n v="3144.98568079297"/>
    <n v="51184310.096016601"/>
    <n v="3.1449856807929701"/>
    <n v="51184.310096016554"/>
  </r>
  <r>
    <x v="7"/>
    <x v="2"/>
    <x v="2"/>
    <x v="9"/>
    <x v="9"/>
    <x v="2"/>
    <x v="33"/>
    <n v="16274.894480000001"/>
    <n v="290.75596296540198"/>
    <n v="4732022.6166927097"/>
    <n v="0.29075596296540196"/>
    <n v="4732.022616692705"/>
  </r>
  <r>
    <x v="7"/>
    <x v="2"/>
    <x v="2"/>
    <x v="10"/>
    <x v="10"/>
    <x v="2"/>
    <x v="33"/>
    <n v="16274.894480000001"/>
    <n v="138.85390140206101"/>
    <n v="2259832.5934548602"/>
    <n v="0.13885390140206103"/>
    <n v="2259.8325934548675"/>
  </r>
  <r>
    <x v="7"/>
    <x v="2"/>
    <x v="2"/>
    <x v="12"/>
    <x v="12"/>
    <x v="2"/>
    <x v="33"/>
    <n v="16274.894480000001"/>
    <n v="135.68393233598599"/>
    <n v="2208241.6813996299"/>
    <n v="0.135683932335986"/>
    <n v="2208.2416813996319"/>
  </r>
  <r>
    <x v="7"/>
    <x v="2"/>
    <x v="2"/>
    <x v="30"/>
    <x v="29"/>
    <x v="2"/>
    <x v="33"/>
    <n v="16274.894480000001"/>
    <n v="0.56265119925476703"/>
    <n v="9157.08889691679"/>
    <n v="5.6265119925476704E-4"/>
    <n v="9.1570888969167878"/>
  </r>
  <r>
    <x v="7"/>
    <x v="2"/>
    <x v="2"/>
    <x v="23"/>
    <x v="23"/>
    <x v="2"/>
    <x v="33"/>
    <n v="16274.894480000001"/>
    <n v="11.531084863539601"/>
    <n v="187667.18939403299"/>
    <n v="1.1531084863539601E-2"/>
    <n v="187.66718939403222"/>
  </r>
  <r>
    <x v="7"/>
    <x v="2"/>
    <x v="2"/>
    <x v="13"/>
    <x v="13"/>
    <x v="2"/>
    <x v="33"/>
    <n v="16274.894480000001"/>
    <n v="87.348193350853606"/>
    <n v="1421582.62980378"/>
    <n v="8.7348193350853601E-2"/>
    <n v="1421.58262980378"/>
  </r>
  <r>
    <x v="7"/>
    <x v="2"/>
    <x v="2"/>
    <x v="34"/>
    <x v="33"/>
    <x v="2"/>
    <x v="33"/>
    <n v="16274.894480000001"/>
    <n v="3.2668029494150099"/>
    <n v="53166.873288682102"/>
    <n v="3.2668029494150098E-3"/>
    <n v="53.166873288682062"/>
  </r>
  <r>
    <x v="7"/>
    <x v="2"/>
    <x v="2"/>
    <x v="22"/>
    <x v="22"/>
    <x v="2"/>
    <x v="33"/>
    <n v="16274.894480000001"/>
    <n v="111.659910361264"/>
    <n v="1817253.25877582"/>
    <n v="0.11165991036126399"/>
    <n v="1817.2532587758303"/>
  </r>
  <r>
    <x v="7"/>
    <x v="2"/>
    <x v="2"/>
    <x v="17"/>
    <x v="17"/>
    <x v="2"/>
    <x v="33"/>
    <n v="16274.894480000001"/>
    <n v="3.2435967229626299E-3"/>
    <n v="52.789194401890597"/>
    <n v="3.24359672296263E-6"/>
    <n v="5.2789194401890602E-2"/>
  </r>
  <r>
    <x v="7"/>
    <x v="2"/>
    <x v="2"/>
    <x v="35"/>
    <x v="21"/>
    <x v="2"/>
    <x v="33"/>
    <n v="16274.894480000001"/>
    <n v="156.188923766557"/>
    <n v="2541958.2532454799"/>
    <n v="0.15618892376655699"/>
    <n v="2541.9582532454792"/>
  </r>
  <r>
    <x v="7"/>
    <x v="2"/>
    <x v="2"/>
    <x v="25"/>
    <x v="21"/>
    <x v="2"/>
    <x v="33"/>
    <n v="16274.894480000001"/>
    <n v="122.07175841657001"/>
    <n v="1986704.9872177199"/>
    <n v="0.12207175841657"/>
    <n v="1986.7049872177288"/>
  </r>
  <r>
    <x v="7"/>
    <x v="2"/>
    <x v="2"/>
    <x v="21"/>
    <x v="21"/>
    <x v="2"/>
    <x v="33"/>
    <n v="16274.894480000001"/>
    <n v="4.9197437555061603"/>
    <n v="80068.310489501702"/>
    <n v="4.9197437555061601E-3"/>
    <n v="80.068310489501684"/>
  </r>
  <r>
    <x v="7"/>
    <x v="2"/>
    <x v="2"/>
    <x v="31"/>
    <x v="30"/>
    <x v="2"/>
    <x v="33"/>
    <n v="16274.894480000001"/>
    <n v="538.91975225542205"/>
    <n v="8770862.1011447292"/>
    <n v="0.5389197522554221"/>
    <n v="8770.8621011447376"/>
  </r>
  <r>
    <x v="7"/>
    <x v="2"/>
    <x v="2"/>
    <x v="28"/>
    <x v="27"/>
    <x v="2"/>
    <x v="33"/>
    <n v="16274.894480000001"/>
    <n v="403.64667602869298"/>
    <n v="6569307.0595697202"/>
    <n v="0.40364667602869297"/>
    <n v="6569.3070595697236"/>
  </r>
  <r>
    <x v="7"/>
    <x v="2"/>
    <x v="2"/>
    <x v="32"/>
    <x v="31"/>
    <x v="2"/>
    <x v="33"/>
    <n v="16274.894480000001"/>
    <n v="314.85413302744502"/>
    <n v="5124217.7916135397"/>
    <n v="0.31485413302744503"/>
    <n v="5124.2177916135506"/>
  </r>
  <r>
    <x v="7"/>
    <x v="2"/>
    <x v="2"/>
    <x v="29"/>
    <x v="28"/>
    <x v="2"/>
    <x v="33"/>
    <n v="16274.894480000001"/>
    <n v="1663.24121785239"/>
    <n v="27069075.315334301"/>
    <n v="1.6632412178523901"/>
    <n v="27069.075315334343"/>
  </r>
  <r>
    <x v="7"/>
    <x v="2"/>
    <x v="2"/>
    <x v="37"/>
    <x v="35"/>
    <x v="2"/>
    <x v="33"/>
    <n v="16274.894480000001"/>
    <n v="12.4388860674082"/>
    <n v="202441.55819581001"/>
    <n v="1.24388860674082E-2"/>
    <n v="202.44155819581064"/>
  </r>
  <r>
    <x v="7"/>
    <x v="2"/>
    <x v="2"/>
    <x v="0"/>
    <x v="0"/>
    <x v="2"/>
    <x v="34"/>
    <n v="16274.894480000001"/>
    <n v="121.7184107274"/>
    <n v="1980954.29086174"/>
    <n v="0.1217184107274"/>
    <n v="1980.9542908617352"/>
  </r>
  <r>
    <x v="7"/>
    <x v="2"/>
    <x v="2"/>
    <x v="24"/>
    <x v="24"/>
    <x v="2"/>
    <x v="34"/>
    <n v="16274.894480000001"/>
    <n v="878.30940463646004"/>
    <n v="14294392.88125"/>
    <n v="0.87830940463646001"/>
    <n v="14294.392881250011"/>
  </r>
  <r>
    <x v="7"/>
    <x v="2"/>
    <x v="2"/>
    <x v="33"/>
    <x v="32"/>
    <x v="2"/>
    <x v="34"/>
    <n v="16274.894480000001"/>
    <n v="1662.5486623346201"/>
    <n v="27057804.047361098"/>
    <n v="1.6625486623346202"/>
    <n v="27057.804047361096"/>
  </r>
  <r>
    <x v="7"/>
    <x v="2"/>
    <x v="2"/>
    <x v="1"/>
    <x v="1"/>
    <x v="2"/>
    <x v="34"/>
    <n v="16274.894480000001"/>
    <n v="12222.803060238801"/>
    <n v="198924830.055208"/>
    <n v="12.222803060238801"/>
    <n v="198924.8300552076"/>
  </r>
  <r>
    <x v="7"/>
    <x v="2"/>
    <x v="2"/>
    <x v="2"/>
    <x v="2"/>
    <x v="2"/>
    <x v="34"/>
    <n v="16274.894480000001"/>
    <n v="860.55497014401101"/>
    <n v="14005441.3333333"/>
    <n v="0.86055497014401106"/>
    <n v="14005.44133333333"/>
  </r>
  <r>
    <x v="7"/>
    <x v="2"/>
    <x v="2"/>
    <x v="3"/>
    <x v="3"/>
    <x v="2"/>
    <x v="34"/>
    <n v="16274.894480000001"/>
    <n v="650.884860003011"/>
    <n v="10593082.415178601"/>
    <n v="0.65088486000301105"/>
    <n v="10593.082415178578"/>
  </r>
  <r>
    <x v="7"/>
    <x v="2"/>
    <x v="2"/>
    <x v="4"/>
    <x v="4"/>
    <x v="2"/>
    <x v="34"/>
    <n v="16274.894480000001"/>
    <n v="2978.8080494778601"/>
    <n v="48479786.681426801"/>
    <n v="2.9788080494778599"/>
    <n v="48479.786681426791"/>
  </r>
  <r>
    <x v="7"/>
    <x v="2"/>
    <x v="2"/>
    <x v="26"/>
    <x v="25"/>
    <x v="2"/>
    <x v="34"/>
    <n v="16274.894480000001"/>
    <n v="25.373616208228899"/>
    <n v="412952.92636494298"/>
    <n v="2.5373616208228898E-2"/>
    <n v="412.95292636494304"/>
  </r>
  <r>
    <x v="7"/>
    <x v="2"/>
    <x v="2"/>
    <x v="5"/>
    <x v="5"/>
    <x v="2"/>
    <x v="34"/>
    <n v="16274.894480000001"/>
    <n v="3105.3257870402199"/>
    <n v="50538849.5101026"/>
    <n v="3.1053257870402198"/>
    <n v="50538.849510102533"/>
  </r>
  <r>
    <x v="7"/>
    <x v="2"/>
    <x v="2"/>
    <x v="20"/>
    <x v="20"/>
    <x v="2"/>
    <x v="34"/>
    <n v="16274.894480000001"/>
    <n v="91.289899455567294"/>
    <n v="1485733.4807291699"/>
    <n v="9.12898994555673E-2"/>
    <n v="1485.7334807291672"/>
  </r>
  <r>
    <x v="7"/>
    <x v="2"/>
    <x v="2"/>
    <x v="7"/>
    <x v="7"/>
    <x v="2"/>
    <x v="34"/>
    <n v="16274.894480000001"/>
    <n v="0"/>
    <n v="0"/>
    <n v="0"/>
    <n v="0"/>
  </r>
  <r>
    <x v="7"/>
    <x v="2"/>
    <x v="2"/>
    <x v="8"/>
    <x v="8"/>
    <x v="2"/>
    <x v="34"/>
    <n v="16274.894480000001"/>
    <n v="1328.34300481989"/>
    <n v="21618642.236689799"/>
    <n v="1.3283430048198901"/>
    <n v="21618.642236689844"/>
  </r>
  <r>
    <x v="7"/>
    <x v="2"/>
    <x v="2"/>
    <x v="9"/>
    <x v="9"/>
    <x v="2"/>
    <x v="34"/>
    <n v="16274.894480000001"/>
    <n v="364.74798033017203"/>
    <n v="5936234.8916666703"/>
    <n v="0.36474798033017203"/>
    <n v="5936.234891666666"/>
  </r>
  <r>
    <x v="7"/>
    <x v="2"/>
    <x v="2"/>
    <x v="10"/>
    <x v="10"/>
    <x v="2"/>
    <x v="34"/>
    <n v="16274.894480000001"/>
    <n v="201.23807681331201"/>
    <n v="3275128.4654947901"/>
    <n v="0.20123807681331202"/>
    <n v="3275.1284654947881"/>
  </r>
  <r>
    <x v="7"/>
    <x v="2"/>
    <x v="2"/>
    <x v="12"/>
    <x v="12"/>
    <x v="2"/>
    <x v="34"/>
    <n v="16274.894480000001"/>
    <n v="960.470552366108"/>
    <n v="15631556.890905701"/>
    <n v="0.96047055236610801"/>
    <n v="15631.556890905724"/>
  </r>
  <r>
    <x v="7"/>
    <x v="2"/>
    <x v="2"/>
    <x v="30"/>
    <x v="29"/>
    <x v="2"/>
    <x v="34"/>
    <n v="16274.894480000001"/>
    <n v="0.119485275179396"/>
    <n v="1944.61024545843"/>
    <n v="1.1948527517939601E-4"/>
    <n v="1.9446102454584331"/>
  </r>
  <r>
    <x v="7"/>
    <x v="2"/>
    <x v="2"/>
    <x v="36"/>
    <x v="34"/>
    <x v="2"/>
    <x v="34"/>
    <n v="16274.894480000001"/>
    <n v="2.9536571983937399"/>
    <n v="48070.459233950503"/>
    <n v="2.95365719839374E-3"/>
    <n v="48.070459233950544"/>
  </r>
  <r>
    <x v="7"/>
    <x v="2"/>
    <x v="2"/>
    <x v="23"/>
    <x v="23"/>
    <x v="2"/>
    <x v="34"/>
    <n v="16274.894480000001"/>
    <n v="19.972288469375499"/>
    <n v="325046.887363207"/>
    <n v="1.9972288469375498E-2"/>
    <n v="325.04688736320696"/>
  </r>
  <r>
    <x v="7"/>
    <x v="2"/>
    <x v="2"/>
    <x v="13"/>
    <x v="13"/>
    <x v="2"/>
    <x v="34"/>
    <n v="16274.894480000001"/>
    <n v="37.5061468433275"/>
    <n v="610408.58222653996"/>
    <n v="3.7506146843327502E-2"/>
    <n v="610.40858222654026"/>
  </r>
  <r>
    <x v="7"/>
    <x v="2"/>
    <x v="2"/>
    <x v="34"/>
    <x v="33"/>
    <x v="2"/>
    <x v="34"/>
    <n v="16274.894480000001"/>
    <n v="3.2620585798305899"/>
    <n v="53089.659174321503"/>
    <n v="3.2620585798305898E-3"/>
    <n v="53.089659174321504"/>
  </r>
  <r>
    <x v="7"/>
    <x v="2"/>
    <x v="2"/>
    <x v="22"/>
    <x v="22"/>
    <x v="2"/>
    <x v="34"/>
    <n v="16274.894480000001"/>
    <n v="196.40884720383201"/>
    <n v="3196533.2631808198"/>
    <n v="0.196408847203832"/>
    <n v="3196.5332631808092"/>
  </r>
  <r>
    <x v="7"/>
    <x v="2"/>
    <x v="2"/>
    <x v="35"/>
    <x v="21"/>
    <x v="2"/>
    <x v="34"/>
    <n v="16274.894480000001"/>
    <n v="64.706524874873494"/>
    <n v="1053091.86450606"/>
    <n v="6.4706524874873494E-2"/>
    <n v="1053.0918645060615"/>
  </r>
  <r>
    <x v="7"/>
    <x v="2"/>
    <x v="2"/>
    <x v="25"/>
    <x v="21"/>
    <x v="2"/>
    <x v="34"/>
    <n v="16274.894480000001"/>
    <n v="18.1099659118399"/>
    <n v="294737.78425159201"/>
    <n v="1.8109965911839901E-2"/>
    <n v="294.73778425159139"/>
  </r>
  <r>
    <x v="7"/>
    <x v="2"/>
    <x v="2"/>
    <x v="31"/>
    <x v="30"/>
    <x v="2"/>
    <x v="34"/>
    <n v="16274.894480000001"/>
    <n v="453.59697014449301"/>
    <n v="7382242.8255493296"/>
    <n v="0.45359697014449302"/>
    <n v="7382.2428255493342"/>
  </r>
  <r>
    <x v="7"/>
    <x v="2"/>
    <x v="2"/>
    <x v="28"/>
    <x v="27"/>
    <x v="2"/>
    <x v="34"/>
    <n v="16274.894480000001"/>
    <n v="1112.5651398554201"/>
    <n v="18106880.253273401"/>
    <n v="1.1125651398554202"/>
    <n v="18106.880253273408"/>
  </r>
  <r>
    <x v="7"/>
    <x v="2"/>
    <x v="2"/>
    <x v="32"/>
    <x v="31"/>
    <x v="2"/>
    <x v="34"/>
    <n v="16274.894480000001"/>
    <n v="82.423911713720301"/>
    <n v="1341440.4657696299"/>
    <n v="8.2423911713720308E-2"/>
    <n v="1341.4404657696341"/>
  </r>
  <r>
    <x v="7"/>
    <x v="2"/>
    <x v="2"/>
    <x v="29"/>
    <x v="28"/>
    <x v="2"/>
    <x v="34"/>
    <n v="16274.894480000001"/>
    <n v="402.37835968412799"/>
    <n v="6548665.34489467"/>
    <n v="0.402378359684128"/>
    <n v="6548.6653448946699"/>
  </r>
  <r>
    <x v="7"/>
    <x v="2"/>
    <x v="2"/>
    <x v="37"/>
    <x v="35"/>
    <x v="2"/>
    <x v="34"/>
    <n v="16274.894480000001"/>
    <n v="5.5760608444754602"/>
    <n v="90749.801857897895"/>
    <n v="5.5760608444754599E-3"/>
    <n v="90.749801857897808"/>
  </r>
  <r>
    <x v="7"/>
    <x v="2"/>
    <x v="2"/>
    <x v="0"/>
    <x v="0"/>
    <x v="2"/>
    <x v="35"/>
    <n v="16274.894480000001"/>
    <n v="59.021582726634101"/>
    <n v="960570.03091856104"/>
    <n v="5.9021582726634103E-2"/>
    <n v="960.57003091856075"/>
  </r>
  <r>
    <x v="7"/>
    <x v="2"/>
    <x v="2"/>
    <x v="24"/>
    <x v="24"/>
    <x v="2"/>
    <x v="35"/>
    <n v="16274.894480000001"/>
    <n v="3614.56240944415"/>
    <n v="58826621.805078097"/>
    <n v="3.61456240944415"/>
    <n v="58826.621805078103"/>
  </r>
  <r>
    <x v="7"/>
    <x v="2"/>
    <x v="2"/>
    <x v="33"/>
    <x v="32"/>
    <x v="2"/>
    <x v="35"/>
    <n v="16274.894480000001"/>
    <n v="4090.1634395855299"/>
    <n v="66566978.385208398"/>
    <n v="4.0901634395855302"/>
    <n v="66566.978385208364"/>
  </r>
  <r>
    <x v="7"/>
    <x v="2"/>
    <x v="2"/>
    <x v="1"/>
    <x v="1"/>
    <x v="2"/>
    <x v="35"/>
    <n v="16274.894480000001"/>
    <n v="1547.1329469617101"/>
    <n v="25179425.458333299"/>
    <n v="1.5471329469617101"/>
    <n v="25179.425458333269"/>
  </r>
  <r>
    <x v="7"/>
    <x v="2"/>
    <x v="2"/>
    <x v="2"/>
    <x v="2"/>
    <x v="2"/>
    <x v="35"/>
    <n v="16274.894480000001"/>
    <n v="5.5928526738672302"/>
    <n v="91023.087109375003"/>
    <n v="5.59285267386723E-3"/>
    <n v="91.023087109375027"/>
  </r>
  <r>
    <x v="7"/>
    <x v="2"/>
    <x v="2"/>
    <x v="3"/>
    <x v="3"/>
    <x v="2"/>
    <x v="35"/>
    <n v="16274.894480000001"/>
    <n v="590.05563500426501"/>
    <n v="9603093.1970238108"/>
    <n v="0.59005563500426506"/>
    <n v="9603.0931970238089"/>
  </r>
  <r>
    <x v="7"/>
    <x v="2"/>
    <x v="2"/>
    <x v="4"/>
    <x v="4"/>
    <x v="2"/>
    <x v="35"/>
    <n v="16274.894480000001"/>
    <n v="3262.3823244649998"/>
    <n v="53094928.084085099"/>
    <n v="3.2623823244649999"/>
    <n v="53094.928084084997"/>
  </r>
  <r>
    <x v="7"/>
    <x v="2"/>
    <x v="2"/>
    <x v="26"/>
    <x v="25"/>
    <x v="2"/>
    <x v="35"/>
    <n v="16274.894480000001"/>
    <n v="17.759165727989501"/>
    <n v="289028.54827586201"/>
    <n v="1.7759165727989502E-2"/>
    <n v="289.02854827586157"/>
  </r>
  <r>
    <x v="7"/>
    <x v="2"/>
    <x v="2"/>
    <x v="5"/>
    <x v="5"/>
    <x v="2"/>
    <x v="35"/>
    <n v="16274.894480000001"/>
    <n v="1428.64019893108"/>
    <n v="23250968.487489499"/>
    <n v="1.42864019893108"/>
    <n v="23250.968487489536"/>
  </r>
  <r>
    <x v="7"/>
    <x v="2"/>
    <x v="2"/>
    <x v="20"/>
    <x v="20"/>
    <x v="2"/>
    <x v="35"/>
    <n v="16274.894480000001"/>
    <n v="120.36724512644901"/>
    <n v="1958964.2132812501"/>
    <n v="0.120367245126449"/>
    <n v="1958.9642132812519"/>
  </r>
  <r>
    <x v="7"/>
    <x v="2"/>
    <x v="2"/>
    <x v="7"/>
    <x v="7"/>
    <x v="2"/>
    <x v="35"/>
    <n v="16274.894480000001"/>
    <n v="0.60027550930804396"/>
    <n v="9769.4205729166697"/>
    <n v="6.0027550930804392E-4"/>
    <n v="9.7694205729166725"/>
  </r>
  <r>
    <x v="7"/>
    <x v="2"/>
    <x v="2"/>
    <x v="8"/>
    <x v="8"/>
    <x v="2"/>
    <x v="35"/>
    <n v="16274.894480000001"/>
    <n v="3293.4458832762598"/>
    <n v="53600484.225911498"/>
    <n v="3.2934458832762599"/>
    <n v="53600.484225911532"/>
  </r>
  <r>
    <x v="7"/>
    <x v="2"/>
    <x v="2"/>
    <x v="9"/>
    <x v="9"/>
    <x v="2"/>
    <x v="35"/>
    <n v="16274.894480000001"/>
    <n v="140.16776156919599"/>
    <n v="2281215.52903646"/>
    <n v="0.140167761569196"/>
    <n v="2281.215529036464"/>
  </r>
  <r>
    <x v="7"/>
    <x v="2"/>
    <x v="2"/>
    <x v="10"/>
    <x v="10"/>
    <x v="2"/>
    <x v="35"/>
    <n v="16274.894480000001"/>
    <n v="241.41022896909001"/>
    <n v="3928926.0028645801"/>
    <n v="0.24141022896909001"/>
    <n v="3928.9260028645795"/>
  </r>
  <r>
    <x v="7"/>
    <x v="2"/>
    <x v="2"/>
    <x v="11"/>
    <x v="11"/>
    <x v="2"/>
    <x v="35"/>
    <n v="16274.894480000001"/>
    <n v="2.4691883415712002"/>
    <n v="40185.779710317503"/>
    <n v="2.4691883415712003E-3"/>
    <n v="40.185779710317483"/>
  </r>
  <r>
    <x v="7"/>
    <x v="2"/>
    <x v="2"/>
    <x v="12"/>
    <x v="12"/>
    <x v="2"/>
    <x v="35"/>
    <n v="16274.894480000001"/>
    <n v="792.57761959716299"/>
    <n v="12899117.1261534"/>
    <n v="0.792577619597163"/>
    <n v="12899.117126153409"/>
  </r>
  <r>
    <x v="7"/>
    <x v="2"/>
    <x v="2"/>
    <x v="30"/>
    <x v="29"/>
    <x v="2"/>
    <x v="35"/>
    <n v="16274.894480000001"/>
    <n v="4.4466440354260998E-2"/>
    <n v="723.68662466681099"/>
    <n v="4.4466440354261001E-5"/>
    <n v="0.72368662466681166"/>
  </r>
  <r>
    <x v="7"/>
    <x v="2"/>
    <x v="2"/>
    <x v="36"/>
    <x v="34"/>
    <x v="2"/>
    <x v="35"/>
    <n v="16274.894480000001"/>
    <n v="1.1341897185315899"/>
    <n v="18458.817989402502"/>
    <n v="1.13418971853159E-3"/>
    <n v="18.458817989402529"/>
  </r>
  <r>
    <x v="7"/>
    <x v="2"/>
    <x v="2"/>
    <x v="23"/>
    <x v="23"/>
    <x v="2"/>
    <x v="35"/>
    <n v="16274.894480000001"/>
    <n v="0.36927326666467403"/>
    <n v="6009.8834492524702"/>
    <n v="3.6927326666467405E-4"/>
    <n v="6.009883449252472"/>
  </r>
  <r>
    <x v="7"/>
    <x v="2"/>
    <x v="2"/>
    <x v="13"/>
    <x v="13"/>
    <x v="2"/>
    <x v="35"/>
    <n v="16274.894480000001"/>
    <n v="53.544047030522897"/>
    <n v="871423.71545391704"/>
    <n v="5.3544047030522894E-2"/>
    <n v="871.42371545391745"/>
  </r>
  <r>
    <x v="7"/>
    <x v="2"/>
    <x v="2"/>
    <x v="14"/>
    <x v="14"/>
    <x v="2"/>
    <x v="35"/>
    <n v="16274.894480000001"/>
    <n v="1.7936218470432901"/>
    <n v="29191.0062976523"/>
    <n v="1.7936218470432901E-3"/>
    <n v="29.191006297652248"/>
  </r>
  <r>
    <x v="7"/>
    <x v="2"/>
    <x v="2"/>
    <x v="15"/>
    <x v="15"/>
    <x v="2"/>
    <x v="35"/>
    <n v="16274.894480000001"/>
    <n v="2.4612108794568601"/>
    <n v="40055.947356188299"/>
    <n v="2.4612108794568603E-3"/>
    <n v="40.055947356188405"/>
  </r>
  <r>
    <x v="7"/>
    <x v="2"/>
    <x v="2"/>
    <x v="16"/>
    <x v="16"/>
    <x v="2"/>
    <x v="35"/>
    <n v="16274.894480000001"/>
    <n v="2.4156816831797898"/>
    <n v="39314.964491019797"/>
    <n v="2.4156816831797899E-3"/>
    <n v="39.314964491019872"/>
  </r>
  <r>
    <x v="7"/>
    <x v="2"/>
    <x v="2"/>
    <x v="34"/>
    <x v="33"/>
    <x v="2"/>
    <x v="35"/>
    <n v="16274.894480000001"/>
    <n v="9.0867536484715803"/>
    <n v="147885.95679463001"/>
    <n v="9.0867536484715798E-3"/>
    <n v="147.88595679462998"/>
  </r>
  <r>
    <x v="7"/>
    <x v="2"/>
    <x v="2"/>
    <x v="22"/>
    <x v="22"/>
    <x v="2"/>
    <x v="35"/>
    <n v="16274.894480000001"/>
    <n v="179.56743553240199"/>
    <n v="2922441.0653340402"/>
    <n v="0.17956743553240198"/>
    <n v="2922.4410653340451"/>
  </r>
  <r>
    <x v="7"/>
    <x v="2"/>
    <x v="2"/>
    <x v="18"/>
    <x v="18"/>
    <x v="2"/>
    <x v="35"/>
    <n v="16274.894480000001"/>
    <n v="0.78932985241132503"/>
    <n v="12846.260057908299"/>
    <n v="7.8932985241132497E-4"/>
    <n v="12.846260057908289"/>
  </r>
  <r>
    <x v="7"/>
    <x v="2"/>
    <x v="2"/>
    <x v="35"/>
    <x v="21"/>
    <x v="2"/>
    <x v="35"/>
    <n v="16274.894480000001"/>
    <n v="76.243957257720396"/>
    <n v="1240862.3591070301"/>
    <n v="7.6243957257720402E-2"/>
    <n v="1240.8623591070298"/>
  </r>
  <r>
    <x v="7"/>
    <x v="2"/>
    <x v="2"/>
    <x v="25"/>
    <x v="21"/>
    <x v="2"/>
    <x v="35"/>
    <n v="16274.894480000001"/>
    <n v="30.4590821722011"/>
    <n v="495718.34831022198"/>
    <n v="3.0459082172201099E-2"/>
    <n v="495.7183483102221"/>
  </r>
  <r>
    <x v="7"/>
    <x v="2"/>
    <x v="2"/>
    <x v="21"/>
    <x v="21"/>
    <x v="2"/>
    <x v="35"/>
    <n v="16274.894480000001"/>
    <n v="22.488570486642399"/>
    <n v="365999.11167614802"/>
    <n v="2.2488570486642399E-2"/>
    <n v="365.99911167614732"/>
  </r>
  <r>
    <x v="7"/>
    <x v="2"/>
    <x v="2"/>
    <x v="27"/>
    <x v="26"/>
    <x v="2"/>
    <x v="35"/>
    <n v="16274.894480000001"/>
    <n v="3.1245662353624701"/>
    <n v="50851.9857762951"/>
    <n v="3.12456623536247E-3"/>
    <n v="50.851985776295045"/>
  </r>
  <r>
    <x v="7"/>
    <x v="2"/>
    <x v="2"/>
    <x v="31"/>
    <x v="30"/>
    <x v="2"/>
    <x v="35"/>
    <n v="16274.894480000001"/>
    <n v="197.479477474856"/>
    <n v="3213957.6578688198"/>
    <n v="0.197479477474856"/>
    <n v="3213.9576578688184"/>
  </r>
  <r>
    <x v="7"/>
    <x v="2"/>
    <x v="2"/>
    <x v="28"/>
    <x v="27"/>
    <x v="2"/>
    <x v="35"/>
    <n v="16274.894480000001"/>
    <n v="227.404945031766"/>
    <n v="3700991.48462218"/>
    <n v="0.227404945031766"/>
    <n v="3700.9914846221923"/>
  </r>
  <r>
    <x v="7"/>
    <x v="2"/>
    <x v="2"/>
    <x v="32"/>
    <x v="31"/>
    <x v="2"/>
    <x v="35"/>
    <n v="16274.894480000001"/>
    <n v="173.65015644974201"/>
    <n v="2826137.97265505"/>
    <n v="0.17365015644974202"/>
    <n v="2826.1379726550431"/>
  </r>
  <r>
    <x v="7"/>
    <x v="2"/>
    <x v="2"/>
    <x v="29"/>
    <x v="28"/>
    <x v="2"/>
    <x v="35"/>
    <n v="16274.894480000001"/>
    <n v="460.10178397152299"/>
    <n v="7488107.9841962997"/>
    <n v="0.46010178397152302"/>
    <n v="7488.1079841962928"/>
  </r>
  <r>
    <x v="7"/>
    <x v="2"/>
    <x v="2"/>
    <x v="37"/>
    <x v="35"/>
    <x v="2"/>
    <x v="35"/>
    <n v="16274.894480000001"/>
    <n v="124.860187274795"/>
    <n v="2032086.3726503199"/>
    <n v="0.12486018727479499"/>
    <n v="2032.0863726503273"/>
  </r>
  <r>
    <x v="7"/>
    <x v="2"/>
    <x v="2"/>
    <x v="0"/>
    <x v="0"/>
    <x v="2"/>
    <x v="36"/>
    <n v="16274.894480000001"/>
    <n v="22.584079733052299"/>
    <n v="367553.51458333299"/>
    <n v="2.2584079733052299E-2"/>
    <n v="367.55351458333274"/>
  </r>
  <r>
    <x v="7"/>
    <x v="2"/>
    <x v="2"/>
    <x v="24"/>
    <x v="24"/>
    <x v="2"/>
    <x v="36"/>
    <n v="16274.894480000001"/>
    <n v="2438.4523228032399"/>
    <n v="39685554.248133697"/>
    <n v="2.43845232280324"/>
    <n v="39685.554248133631"/>
  </r>
  <r>
    <x v="7"/>
    <x v="2"/>
    <x v="2"/>
    <x v="33"/>
    <x v="32"/>
    <x v="2"/>
    <x v="36"/>
    <n v="16274.894480000001"/>
    <n v="9645.9979803301703"/>
    <n v="156987599.28416699"/>
    <n v="9.6459979803301703"/>
    <n v="156987.59928416664"/>
  </r>
  <r>
    <x v="7"/>
    <x v="2"/>
    <x v="2"/>
    <x v="1"/>
    <x v="1"/>
    <x v="2"/>
    <x v="36"/>
    <n v="16274.894480000001"/>
    <n v="7938.6058789954404"/>
    <n v="129199972.99895801"/>
    <n v="7.9386058789954408"/>
    <n v="129199.97299895846"/>
  </r>
  <r>
    <x v="7"/>
    <x v="2"/>
    <x v="2"/>
    <x v="2"/>
    <x v="2"/>
    <x v="2"/>
    <x v="36"/>
    <n v="16274.894480000001"/>
    <n v="13.0602800096593"/>
    <n v="212554.67903645799"/>
    <n v="1.30602800096593E-2"/>
    <n v="212.55467903645851"/>
  </r>
  <r>
    <x v="7"/>
    <x v="2"/>
    <x v="2"/>
    <x v="3"/>
    <x v="3"/>
    <x v="2"/>
    <x v="36"/>
    <n v="16274.894480000001"/>
    <n v="577.16220708515198"/>
    <n v="9393254.0181547608"/>
    <n v="0.57716220708515198"/>
    <n v="9393.2540181547574"/>
  </r>
  <r>
    <x v="7"/>
    <x v="2"/>
    <x v="2"/>
    <x v="4"/>
    <x v="4"/>
    <x v="2"/>
    <x v="36"/>
    <n v="16274.894480000001"/>
    <n v="3603.9634199225202"/>
    <n v="58654124.369019002"/>
    <n v="3.6039634199225201"/>
    <n v="58654.124369018951"/>
  </r>
  <r>
    <x v="7"/>
    <x v="2"/>
    <x v="2"/>
    <x v="26"/>
    <x v="25"/>
    <x v="2"/>
    <x v="36"/>
    <n v="16274.894480000001"/>
    <n v="11.502579848116"/>
    <n v="187203.27327586201"/>
    <n v="1.1502579848116E-2"/>
    <n v="187.20327327586233"/>
  </r>
  <r>
    <x v="7"/>
    <x v="2"/>
    <x v="2"/>
    <x v="5"/>
    <x v="5"/>
    <x v="2"/>
    <x v="36"/>
    <n v="16274.894480000001"/>
    <n v="696.79785768792397"/>
    <n v="11340311.607760999"/>
    <n v="0.69679785768792402"/>
    <n v="11340.311607761021"/>
  </r>
  <r>
    <x v="7"/>
    <x v="2"/>
    <x v="2"/>
    <x v="20"/>
    <x v="20"/>
    <x v="2"/>
    <x v="36"/>
    <n v="16274.894480000001"/>
    <n v="68.354229781348806"/>
    <n v="1112457.8769531201"/>
    <n v="6.8354229781348808E-2"/>
    <n v="1112.4578769531254"/>
  </r>
  <r>
    <x v="7"/>
    <x v="2"/>
    <x v="2"/>
    <x v="7"/>
    <x v="7"/>
    <x v="2"/>
    <x v="36"/>
    <n v="16274.894480000001"/>
    <n v="1.9671885976466501"/>
    <n v="32015.786848958302"/>
    <n v="1.96718859764665E-3"/>
    <n v="32.015786848958406"/>
  </r>
  <r>
    <x v="7"/>
    <x v="2"/>
    <x v="2"/>
    <x v="8"/>
    <x v="8"/>
    <x v="2"/>
    <x v="36"/>
    <n v="16274.894480000001"/>
    <n v="1300.380329481"/>
    <n v="21163552.646170899"/>
    <n v="1.3003803294809999"/>
    <n v="21163.552646170909"/>
  </r>
  <r>
    <x v="7"/>
    <x v="2"/>
    <x v="2"/>
    <x v="9"/>
    <x v="9"/>
    <x v="2"/>
    <x v="36"/>
    <n v="16274.894480000001"/>
    <n v="75.734188400070295"/>
    <n v="1232565.9247395799"/>
    <n v="7.573418840007029E-2"/>
    <n v="1232.565924739584"/>
  </r>
  <r>
    <x v="7"/>
    <x v="2"/>
    <x v="2"/>
    <x v="10"/>
    <x v="10"/>
    <x v="2"/>
    <x v="36"/>
    <n v="16274.894480000001"/>
    <n v="394.0208443098"/>
    <n v="6412647.6640625"/>
    <n v="0.3940208443098"/>
    <n v="6412.6476640625042"/>
  </r>
  <r>
    <x v="7"/>
    <x v="2"/>
    <x v="2"/>
    <x v="11"/>
    <x v="11"/>
    <x v="2"/>
    <x v="36"/>
    <n v="16274.894480000001"/>
    <n v="1.4180851169641699"/>
    <n v="23079.185642250399"/>
    <n v="1.41808511696417E-3"/>
    <n v="23.079185642250327"/>
  </r>
  <r>
    <x v="7"/>
    <x v="2"/>
    <x v="2"/>
    <x v="12"/>
    <x v="12"/>
    <x v="2"/>
    <x v="36"/>
    <n v="16274.894480000001"/>
    <n v="355.11106009638797"/>
    <n v="5779395.0317496601"/>
    <n v="0.35511106009638799"/>
    <n v="5779.3950317496538"/>
  </r>
  <r>
    <x v="7"/>
    <x v="2"/>
    <x v="2"/>
    <x v="30"/>
    <x v="29"/>
    <x v="2"/>
    <x v="36"/>
    <n v="16274.894480000001"/>
    <n v="0.20053367741820699"/>
    <n v="3263.6644396676802"/>
    <n v="2.0053367741820698E-4"/>
    <n v="3.2636644396676777"/>
  </r>
  <r>
    <x v="7"/>
    <x v="2"/>
    <x v="2"/>
    <x v="36"/>
    <x v="34"/>
    <x v="2"/>
    <x v="36"/>
    <n v="16274.894480000001"/>
    <n v="1.86542782730358"/>
    <n v="30359.641049421502"/>
    <n v="1.86542782730358E-3"/>
    <n v="30.35964104942143"/>
  </r>
  <r>
    <x v="7"/>
    <x v="2"/>
    <x v="2"/>
    <x v="23"/>
    <x v="23"/>
    <x v="2"/>
    <x v="36"/>
    <n v="16274.894480000001"/>
    <n v="91.645672963413801"/>
    <n v="1491523.65702815"/>
    <n v="9.1645672963413805E-2"/>
    <n v="1491.5236570281486"/>
  </r>
  <r>
    <x v="7"/>
    <x v="2"/>
    <x v="2"/>
    <x v="13"/>
    <x v="13"/>
    <x v="2"/>
    <x v="36"/>
    <n v="16274.894480000001"/>
    <n v="14.395725500494001"/>
    <n v="234288.91348358401"/>
    <n v="1.4395725500494E-2"/>
    <n v="234.28891348358505"/>
  </r>
  <r>
    <x v="7"/>
    <x v="2"/>
    <x v="2"/>
    <x v="34"/>
    <x v="33"/>
    <x v="2"/>
    <x v="36"/>
    <n v="16274.894480000001"/>
    <n v="5.35385263893233"/>
    <n v="87133.386760093301"/>
    <n v="5.3538526389323299E-3"/>
    <n v="87.133386760093217"/>
  </r>
  <r>
    <x v="7"/>
    <x v="2"/>
    <x v="2"/>
    <x v="22"/>
    <x v="22"/>
    <x v="2"/>
    <x v="36"/>
    <n v="16274.894480000001"/>
    <n v="125.623216574742"/>
    <n v="2044504.5939921101"/>
    <n v="0.12562321657474201"/>
    <n v="2044.5045939921133"/>
  </r>
  <r>
    <x v="7"/>
    <x v="2"/>
    <x v="2"/>
    <x v="35"/>
    <x v="21"/>
    <x v="2"/>
    <x v="36"/>
    <n v="16274.894480000001"/>
    <n v="345.08560964394502"/>
    <n v="5616231.8835216798"/>
    <n v="0.34508560964394502"/>
    <n v="5616.2318835216756"/>
  </r>
  <r>
    <x v="7"/>
    <x v="2"/>
    <x v="2"/>
    <x v="25"/>
    <x v="21"/>
    <x v="2"/>
    <x v="36"/>
    <n v="16274.894480000001"/>
    <n v="42.876385375359199"/>
    <n v="697808.64766778599"/>
    <n v="4.2876385375359198E-2"/>
    <n v="697.8086476677862"/>
  </r>
  <r>
    <x v="7"/>
    <x v="2"/>
    <x v="2"/>
    <x v="31"/>
    <x v="30"/>
    <x v="2"/>
    <x v="36"/>
    <n v="16274.894480000001"/>
    <n v="214.812896571095"/>
    <n v="3496057.2246377198"/>
    <n v="0.21481289657109501"/>
    <n v="3496.0572246377251"/>
  </r>
  <r>
    <x v="7"/>
    <x v="2"/>
    <x v="2"/>
    <x v="28"/>
    <x v="27"/>
    <x v="2"/>
    <x v="36"/>
    <n v="16274.894480000001"/>
    <n v="148.89470123858399"/>
    <n v="2423245.55128909"/>
    <n v="0.148894701238584"/>
    <n v="2423.2455512890801"/>
  </r>
  <r>
    <x v="7"/>
    <x v="2"/>
    <x v="2"/>
    <x v="32"/>
    <x v="31"/>
    <x v="2"/>
    <x v="36"/>
    <n v="16274.894480000001"/>
    <n v="1359.1626833732901"/>
    <n v="22120229.253054"/>
    <n v="1.3591626833732902"/>
    <n v="22120.229253053949"/>
  </r>
  <r>
    <x v="7"/>
    <x v="2"/>
    <x v="2"/>
    <x v="29"/>
    <x v="28"/>
    <x v="2"/>
    <x v="36"/>
    <n v="16274.894480000001"/>
    <n v="1831.6001935062"/>
    <n v="29809099.878860898"/>
    <n v="1.8316001935061998"/>
    <n v="29809.099878860987"/>
  </r>
  <r>
    <x v="7"/>
    <x v="2"/>
    <x v="2"/>
    <x v="37"/>
    <x v="35"/>
    <x v="2"/>
    <x v="36"/>
    <n v="16274.894480000001"/>
    <n v="48.0030075785712"/>
    <n v="781243.88306388597"/>
    <n v="4.8003007578571198E-2"/>
    <n v="781.24388306388664"/>
  </r>
  <r>
    <x v="7"/>
    <x v="2"/>
    <x v="2"/>
    <x v="0"/>
    <x v="0"/>
    <x v="2"/>
    <x v="37"/>
    <n v="16274.894480000001"/>
    <n v="93.998217820991798"/>
    <n v="1529811.0763447001"/>
    <n v="9.3998217820991797E-2"/>
    <n v="1529.8110763446971"/>
  </r>
  <r>
    <x v="7"/>
    <x v="2"/>
    <x v="2"/>
    <x v="24"/>
    <x v="24"/>
    <x v="2"/>
    <x v="37"/>
    <n v="16274.894480000001"/>
    <n v="4230.4807555101897"/>
    <n v="68850627.895598993"/>
    <n v="4.2304807555101895"/>
    <n v="68850.627895599013"/>
  </r>
  <r>
    <x v="7"/>
    <x v="2"/>
    <x v="2"/>
    <x v="33"/>
    <x v="32"/>
    <x v="2"/>
    <x v="37"/>
    <n v="16274.894480000001"/>
    <n v="6936.2259981266798"/>
    <n v="112886346.20894399"/>
    <n v="6.9362259981266794"/>
    <n v="112886.34620894439"/>
  </r>
  <r>
    <x v="7"/>
    <x v="2"/>
    <x v="2"/>
    <x v="1"/>
    <x v="1"/>
    <x v="2"/>
    <x v="37"/>
    <n v="16274.894480000001"/>
    <n v="1745.76308394802"/>
    <n v="28412109.978333302"/>
    <n v="1.74576308394802"/>
    <n v="28412.10997833341"/>
  </r>
  <r>
    <x v="7"/>
    <x v="2"/>
    <x v="2"/>
    <x v="2"/>
    <x v="2"/>
    <x v="2"/>
    <x v="37"/>
    <n v="16274.894480000001"/>
    <n v="46.085723458904098"/>
    <n v="750040.28632812505"/>
    <n v="4.6085723458904097E-2"/>
    <n v="750.04028632812481"/>
  </r>
  <r>
    <x v="7"/>
    <x v="2"/>
    <x v="2"/>
    <x v="3"/>
    <x v="3"/>
    <x v="2"/>
    <x v="37"/>
    <n v="16274.894480000001"/>
    <n v="1067.1571579105801"/>
    <n v="17367870.1385714"/>
    <n v="1.0671571579105801"/>
    <n v="17367.87013857139"/>
  </r>
  <r>
    <x v="7"/>
    <x v="2"/>
    <x v="2"/>
    <x v="4"/>
    <x v="4"/>
    <x v="2"/>
    <x v="37"/>
    <n v="16274.894480000001"/>
    <n v="2813.8986779342599"/>
    <n v="45795904.060791597"/>
    <n v="2.8138986779342599"/>
    <n v="45795.904060791589"/>
  </r>
  <r>
    <x v="7"/>
    <x v="2"/>
    <x v="2"/>
    <x v="26"/>
    <x v="25"/>
    <x v="2"/>
    <x v="37"/>
    <n v="16274.894480000001"/>
    <n v="33.721975945641503"/>
    <n v="548821.60017241398"/>
    <n v="3.3721975945641504E-2"/>
    <n v="548.8216001724137"/>
  </r>
  <r>
    <x v="7"/>
    <x v="2"/>
    <x v="2"/>
    <x v="5"/>
    <x v="5"/>
    <x v="2"/>
    <x v="37"/>
    <n v="16274.894480000001"/>
    <n v="987.99795098605102"/>
    <n v="16079562.3987542"/>
    <n v="0.98799795098605103"/>
    <n v="16079.562398754193"/>
  </r>
  <r>
    <x v="7"/>
    <x v="2"/>
    <x v="2"/>
    <x v="20"/>
    <x v="20"/>
    <x v="2"/>
    <x v="37"/>
    <n v="16274.894480000001"/>
    <n v="44.214235928169998"/>
    <n v="719582.02424479194"/>
    <n v="4.4214235928169997E-2"/>
    <n v="719.58202424479157"/>
  </r>
  <r>
    <x v="7"/>
    <x v="2"/>
    <x v="2"/>
    <x v="7"/>
    <x v="7"/>
    <x v="2"/>
    <x v="37"/>
    <n v="16274.894480000001"/>
    <n v="4.4523292061819504"/>
    <n v="72461.188020833404"/>
    <n v="4.4523292061819505E-3"/>
    <n v="72.461188020833418"/>
  </r>
  <r>
    <x v="7"/>
    <x v="2"/>
    <x v="2"/>
    <x v="8"/>
    <x v="8"/>
    <x v="2"/>
    <x v="37"/>
    <n v="16274.894480000001"/>
    <n v="2795.0923913573702"/>
    <n v="45489833.731192097"/>
    <n v="2.79509239135737"/>
    <n v="45489.833731192062"/>
  </r>
  <r>
    <x v="7"/>
    <x v="2"/>
    <x v="2"/>
    <x v="9"/>
    <x v="9"/>
    <x v="2"/>
    <x v="37"/>
    <n v="16274.894480000001"/>
    <n v="212.984610994029"/>
    <n v="3466302.06979167"/>
    <n v="0.21298461099402899"/>
    <n v="3466.30206979167"/>
  </r>
  <r>
    <x v="7"/>
    <x v="2"/>
    <x v="2"/>
    <x v="10"/>
    <x v="10"/>
    <x v="2"/>
    <x v="37"/>
    <n v="16274.894480000001"/>
    <n v="273.02485346417302"/>
    <n v="4443450.6805468798"/>
    <n v="0.27302485346417305"/>
    <n v="4443.4506805468791"/>
  </r>
  <r>
    <x v="7"/>
    <x v="2"/>
    <x v="2"/>
    <x v="11"/>
    <x v="11"/>
    <x v="2"/>
    <x v="37"/>
    <n v="16274.894480000001"/>
    <n v="0.103898886148169"/>
    <n v="1690.94340865099"/>
    <n v="1.03898886148169E-4"/>
    <n v="1.6909434086509842"/>
  </r>
  <r>
    <x v="7"/>
    <x v="2"/>
    <x v="2"/>
    <x v="12"/>
    <x v="12"/>
    <x v="2"/>
    <x v="37"/>
    <n v="16274.894480000001"/>
    <n v="673.59466324339303"/>
    <n v="10962682.066577399"/>
    <n v="0.67359466324339301"/>
    <n v="10962.682066577356"/>
  </r>
  <r>
    <x v="7"/>
    <x v="2"/>
    <x v="2"/>
    <x v="30"/>
    <x v="29"/>
    <x v="2"/>
    <x v="37"/>
    <n v="16274.894480000001"/>
    <n v="0.29313720844011698"/>
    <n v="4770.7771355246796"/>
    <n v="2.9313720844011696E-4"/>
    <n v="4.7707771355246695"/>
  </r>
  <r>
    <x v="7"/>
    <x v="2"/>
    <x v="2"/>
    <x v="36"/>
    <x v="34"/>
    <x v="2"/>
    <x v="37"/>
    <n v="16274.894480000001"/>
    <n v="1.3104978131060501"/>
    <n v="21328.213624571799"/>
    <n v="1.31049781310605E-3"/>
    <n v="21.328213624571728"/>
  </r>
  <r>
    <x v="7"/>
    <x v="2"/>
    <x v="2"/>
    <x v="23"/>
    <x v="23"/>
    <x v="2"/>
    <x v="37"/>
    <n v="16274.894480000001"/>
    <n v="1.3924136605511801"/>
    <n v="22661.385397981001"/>
    <n v="1.3924136605511801E-3"/>
    <n v="22.661385397980997"/>
  </r>
  <r>
    <x v="7"/>
    <x v="2"/>
    <x v="2"/>
    <x v="13"/>
    <x v="13"/>
    <x v="2"/>
    <x v="37"/>
    <n v="16274.894480000001"/>
    <n v="22.625378056680201"/>
    <n v="368225.64044257801"/>
    <n v="2.26253780566802E-2"/>
    <n v="368.22564044257774"/>
  </r>
  <r>
    <x v="7"/>
    <x v="2"/>
    <x v="2"/>
    <x v="34"/>
    <x v="33"/>
    <x v="2"/>
    <x v="37"/>
    <n v="16274.894480000001"/>
    <n v="5.8031608672231796"/>
    <n v="94445.8307645225"/>
    <n v="5.8031608672231795E-3"/>
    <n v="94.44583076452254"/>
  </r>
  <r>
    <x v="7"/>
    <x v="2"/>
    <x v="2"/>
    <x v="22"/>
    <x v="22"/>
    <x v="2"/>
    <x v="37"/>
    <n v="16274.894480000001"/>
    <n v="119.886149634444"/>
    <n v="1951134.4349140699"/>
    <n v="0.11988614963444399"/>
    <n v="1951.1344349140668"/>
  </r>
  <r>
    <x v="7"/>
    <x v="2"/>
    <x v="2"/>
    <x v="35"/>
    <x v="21"/>
    <x v="2"/>
    <x v="37"/>
    <n v="16274.894480000001"/>
    <n v="131.786092202378"/>
    <n v="2144804.74452525"/>
    <n v="0.131786092202378"/>
    <n v="2144.8047445252528"/>
  </r>
  <r>
    <x v="7"/>
    <x v="2"/>
    <x v="2"/>
    <x v="25"/>
    <x v="21"/>
    <x v="2"/>
    <x v="37"/>
    <n v="16274.894480000001"/>
    <n v="45.377364203162898"/>
    <n v="738511.81418700505"/>
    <n v="4.53773642031629E-2"/>
    <n v="738.51181418700548"/>
  </r>
  <r>
    <x v="7"/>
    <x v="2"/>
    <x v="2"/>
    <x v="21"/>
    <x v="21"/>
    <x v="2"/>
    <x v="37"/>
    <n v="16274.894480000001"/>
    <n v="14.3486472650468"/>
    <n v="233522.72016937801"/>
    <n v="1.43486472650468E-2"/>
    <n v="233.52272016937727"/>
  </r>
  <r>
    <x v="7"/>
    <x v="2"/>
    <x v="2"/>
    <x v="27"/>
    <x v="26"/>
    <x v="2"/>
    <x v="37"/>
    <n v="16274.894480000001"/>
    <n v="0.277348679727217"/>
    <n v="4513.8204967277698"/>
    <n v="2.7734867972721702E-4"/>
    <n v="4.5138204967277726"/>
  </r>
  <r>
    <x v="7"/>
    <x v="2"/>
    <x v="2"/>
    <x v="31"/>
    <x v="30"/>
    <x v="2"/>
    <x v="37"/>
    <n v="16274.894480000001"/>
    <n v="736.04554684126094"/>
    <n v="11979063.607315401"/>
    <n v="0.73604554684126089"/>
    <n v="11979.063607315418"/>
  </r>
  <r>
    <x v="7"/>
    <x v="2"/>
    <x v="2"/>
    <x v="28"/>
    <x v="27"/>
    <x v="2"/>
    <x v="37"/>
    <n v="16274.894480000001"/>
    <n v="662.91316357917003"/>
    <n v="10788841.786653999"/>
    <n v="0.66291316357917007"/>
    <n v="10788.841786653973"/>
  </r>
  <r>
    <x v="7"/>
    <x v="2"/>
    <x v="2"/>
    <x v="32"/>
    <x v="31"/>
    <x v="2"/>
    <x v="37"/>
    <n v="16274.894480000001"/>
    <n v="794.92778019341995"/>
    <n v="12937365.7418685"/>
    <n v="0.79492778019341992"/>
    <n v="12937.365741868543"/>
  </r>
  <r>
    <x v="7"/>
    <x v="2"/>
    <x v="2"/>
    <x v="29"/>
    <x v="28"/>
    <x v="2"/>
    <x v="37"/>
    <n v="16274.894480000001"/>
    <n v="2412.3054423092099"/>
    <n v="39260016.527112097"/>
    <n v="2.4123054423092101"/>
    <n v="39260.016527112122"/>
  </r>
  <r>
    <x v="7"/>
    <x v="2"/>
    <x v="2"/>
    <x v="37"/>
    <x v="35"/>
    <x v="2"/>
    <x v="37"/>
    <n v="16274.894480000001"/>
    <n v="9.0978133165160298"/>
    <n v="148065.95172503701"/>
    <n v="9.0978133165160301E-3"/>
    <n v="148.06595172503725"/>
  </r>
  <r>
    <x v="7"/>
    <x v="2"/>
    <x v="2"/>
    <x v="0"/>
    <x v="0"/>
    <x v="1"/>
    <x v="38"/>
    <n v="16274.894480000001"/>
    <n v="35.183422991107101"/>
    <n v="572606.49662547302"/>
    <n v="3.5183422991107098E-2"/>
    <n v="572.60649662547405"/>
  </r>
  <r>
    <x v="7"/>
    <x v="2"/>
    <x v="2"/>
    <x v="24"/>
    <x v="24"/>
    <x v="1"/>
    <x v="38"/>
    <n v="16274.894480000001"/>
    <n v="902.908986570293"/>
    <n v="14694748.481475299"/>
    <n v="0.90290898657029295"/>
    <n v="14694.748481475255"/>
  </r>
  <r>
    <x v="7"/>
    <x v="2"/>
    <x v="2"/>
    <x v="33"/>
    <x v="32"/>
    <x v="1"/>
    <x v="38"/>
    <n v="16274.894480000001"/>
    <n v="4414.5443211421398"/>
    <n v="71846243.0038715"/>
    <n v="4.4145443211421398"/>
    <n v="71846.243003871568"/>
  </r>
  <r>
    <x v="7"/>
    <x v="2"/>
    <x v="2"/>
    <x v="1"/>
    <x v="1"/>
    <x v="1"/>
    <x v="38"/>
    <n v="16274.894480000001"/>
    <n v="1586.58483710924"/>
    <n v="25821500.807520799"/>
    <n v="1.5865848371092399"/>
    <n v="25821.500807520868"/>
  </r>
  <r>
    <x v="7"/>
    <x v="2"/>
    <x v="2"/>
    <x v="2"/>
    <x v="2"/>
    <x v="1"/>
    <x v="38"/>
    <n v="16274.894480000001"/>
    <n v="95.206096878292897"/>
    <n v="1549469.18054688"/>
    <n v="9.5206096878292901E-2"/>
    <n v="1549.4691805468744"/>
  </r>
  <r>
    <x v="7"/>
    <x v="2"/>
    <x v="2"/>
    <x v="3"/>
    <x v="3"/>
    <x v="1"/>
    <x v="38"/>
    <n v="16274.894480000001"/>
    <n v="1478.8063171132501"/>
    <n v="24067416.7673756"/>
    <n v="1.4788063171132502"/>
    <n v="24067.416767375566"/>
  </r>
  <r>
    <x v="7"/>
    <x v="2"/>
    <x v="2"/>
    <x v="4"/>
    <x v="4"/>
    <x v="1"/>
    <x v="38"/>
    <n v="16274.894480000001"/>
    <n v="3215.51554391634"/>
    <n v="52332176.176038302"/>
    <n v="3.2155155439163399"/>
    <n v="52332.176176038243"/>
  </r>
  <r>
    <x v="7"/>
    <x v="2"/>
    <x v="2"/>
    <x v="26"/>
    <x v="25"/>
    <x v="1"/>
    <x v="38"/>
    <n v="16274.894480000001"/>
    <n v="30.221902516865899"/>
    <n v="491858.274446839"/>
    <n v="3.0221902516865899E-2"/>
    <n v="491.85827444683895"/>
  </r>
  <r>
    <x v="7"/>
    <x v="2"/>
    <x v="2"/>
    <x v="5"/>
    <x v="5"/>
    <x v="1"/>
    <x v="38"/>
    <n v="16274.894480000001"/>
    <n v="1274.8206450896901"/>
    <n v="20747571.4797603"/>
    <n v="1.27482064508969"/>
    <n v="20747.571479760234"/>
  </r>
  <r>
    <x v="7"/>
    <x v="2"/>
    <x v="2"/>
    <x v="20"/>
    <x v="20"/>
    <x v="1"/>
    <x v="38"/>
    <n v="16274.894480000001"/>
    <n v="51.0858812456094"/>
    <n v="831417.32669010398"/>
    <n v="5.1085881245609401E-2"/>
    <n v="831.41732669010401"/>
  </r>
  <r>
    <x v="7"/>
    <x v="2"/>
    <x v="2"/>
    <x v="7"/>
    <x v="7"/>
    <x v="1"/>
    <x v="38"/>
    <n v="16274.894480000001"/>
    <n v="7.2463544410783296"/>
    <n v="117933.653893229"/>
    <n v="7.2463544410783292E-3"/>
    <n v="117.93365389322919"/>
  </r>
  <r>
    <x v="7"/>
    <x v="2"/>
    <x v="2"/>
    <x v="8"/>
    <x v="8"/>
    <x v="1"/>
    <x v="38"/>
    <n v="16274.894480000001"/>
    <n v="1593.1745358784101"/>
    <n v="25928747.459644102"/>
    <n v="1.5931745358784102"/>
    <n v="25928.747459644102"/>
  </r>
  <r>
    <x v="7"/>
    <x v="2"/>
    <x v="2"/>
    <x v="9"/>
    <x v="9"/>
    <x v="1"/>
    <x v="38"/>
    <n v="16274.894480000001"/>
    <n v="2049.23604479496"/>
    <n v="33351100.393650498"/>
    <n v="2.0492360447949598"/>
    <n v="33351.100393650522"/>
  </r>
  <r>
    <x v="7"/>
    <x v="2"/>
    <x v="2"/>
    <x v="10"/>
    <x v="10"/>
    <x v="1"/>
    <x v="38"/>
    <n v="16274.894480000001"/>
    <n v="396.41014664559202"/>
    <n v="6451533.3074583299"/>
    <n v="0.39641014664559204"/>
    <n v="6451.5333074583368"/>
  </r>
  <r>
    <x v="7"/>
    <x v="2"/>
    <x v="2"/>
    <x v="12"/>
    <x v="12"/>
    <x v="1"/>
    <x v="38"/>
    <n v="16274.894480000001"/>
    <n v="621.55828061750299"/>
    <n v="10115795.430220099"/>
    <n v="0.62155828061750296"/>
    <n v="10115.795430220091"/>
  </r>
  <r>
    <x v="7"/>
    <x v="2"/>
    <x v="2"/>
    <x v="30"/>
    <x v="29"/>
    <x v="1"/>
    <x v="38"/>
    <n v="16274.894480000001"/>
    <n v="2.6002079552133401"/>
    <n v="42318.1100971536"/>
    <n v="2.6002079552133401E-3"/>
    <n v="42.318110097153678"/>
  </r>
  <r>
    <x v="7"/>
    <x v="2"/>
    <x v="2"/>
    <x v="36"/>
    <x v="34"/>
    <x v="1"/>
    <x v="38"/>
    <n v="16274.894480000001"/>
    <n v="2.6998739091773798"/>
    <n v="43940.162981166999"/>
    <n v="2.6998739091773799E-3"/>
    <n v="43.940162981166964"/>
  </r>
  <r>
    <x v="7"/>
    <x v="2"/>
    <x v="2"/>
    <x v="23"/>
    <x v="23"/>
    <x v="1"/>
    <x v="38"/>
    <n v="16274.894480000001"/>
    <n v="10.420735450724001"/>
    <n v="169596.369864529"/>
    <n v="1.0420735450724E-2"/>
    <n v="169.59636986452836"/>
  </r>
  <r>
    <x v="7"/>
    <x v="2"/>
    <x v="2"/>
    <x v="13"/>
    <x v="13"/>
    <x v="1"/>
    <x v="38"/>
    <n v="16274.894480000001"/>
    <n v="66.804954446543107"/>
    <n v="1087243.5843587001"/>
    <n v="6.6804954446543108E-2"/>
    <n v="1087.2435843586959"/>
  </r>
  <r>
    <x v="7"/>
    <x v="2"/>
    <x v="2"/>
    <x v="34"/>
    <x v="33"/>
    <x v="1"/>
    <x v="38"/>
    <n v="16274.894480000001"/>
    <n v="3.07526557390426"/>
    <n v="50049.622713268502"/>
    <n v="3.0752655739042598E-3"/>
    <n v="50.049622713268469"/>
  </r>
  <r>
    <x v="7"/>
    <x v="2"/>
    <x v="2"/>
    <x v="22"/>
    <x v="22"/>
    <x v="1"/>
    <x v="38"/>
    <n v="16274.894480000001"/>
    <n v="119.653687631407"/>
    <n v="1947351.14034403"/>
    <n v="0.11965368763140699"/>
    <n v="1947.35114034403"/>
  </r>
  <r>
    <x v="7"/>
    <x v="2"/>
    <x v="2"/>
    <x v="35"/>
    <x v="21"/>
    <x v="1"/>
    <x v="38"/>
    <n v="16274.894480000001"/>
    <n v="216.26932082341301"/>
    <n v="3519760.37566231"/>
    <n v="0.21626932082341302"/>
    <n v="3519.7603756623139"/>
  </r>
  <r>
    <x v="7"/>
    <x v="2"/>
    <x v="2"/>
    <x v="25"/>
    <x v="21"/>
    <x v="1"/>
    <x v="38"/>
    <n v="16274.894480000001"/>
    <n v="98.037077063821698"/>
    <n v="1595543.08434133"/>
    <n v="9.8037077063821698E-2"/>
    <n v="1595.5430843413264"/>
  </r>
  <r>
    <x v="7"/>
    <x v="2"/>
    <x v="2"/>
    <x v="21"/>
    <x v="21"/>
    <x v="1"/>
    <x v="38"/>
    <n v="16274.894480000001"/>
    <n v="11.0744525202375"/>
    <n v="180235.54619063501"/>
    <n v="1.1074452520237501E-2"/>
    <n v="180.2355461906354"/>
  </r>
  <r>
    <x v="7"/>
    <x v="2"/>
    <x v="2"/>
    <x v="31"/>
    <x v="30"/>
    <x v="1"/>
    <x v="38"/>
    <n v="16274.894480000001"/>
    <n v="402.86126081174302"/>
    <n v="6556524.5097908797"/>
    <n v="0.402861260811743"/>
    <n v="6556.5245097908764"/>
  </r>
  <r>
    <x v="7"/>
    <x v="2"/>
    <x v="2"/>
    <x v="28"/>
    <x v="27"/>
    <x v="1"/>
    <x v="38"/>
    <n v="16274.894480000001"/>
    <n v="617.15435835403196"/>
    <n v="10044122.060084"/>
    <n v="0.61715435835403198"/>
    <n v="10044.122060083977"/>
  </r>
  <r>
    <x v="7"/>
    <x v="2"/>
    <x v="2"/>
    <x v="32"/>
    <x v="31"/>
    <x v="1"/>
    <x v="38"/>
    <n v="16274.894480000001"/>
    <n v="482.367009534928"/>
    <n v="7850472.18081412"/>
    <n v="0.482367009534928"/>
    <n v="7850.4721808141076"/>
  </r>
  <r>
    <x v="7"/>
    <x v="2"/>
    <x v="2"/>
    <x v="29"/>
    <x v="28"/>
    <x v="1"/>
    <x v="38"/>
    <n v="16274.894480000001"/>
    <n v="2692.46120562939"/>
    <n v="43819522.013111897"/>
    <n v="2.6924612056293897"/>
    <n v="43819.522013111899"/>
  </r>
  <r>
    <x v="7"/>
    <x v="2"/>
    <x v="2"/>
    <x v="37"/>
    <x v="35"/>
    <x v="1"/>
    <x v="38"/>
    <n v="16274.894480000001"/>
    <n v="5.43118821405311"/>
    <n v="88392.015084733997"/>
    <n v="5.4311882140531103E-3"/>
    <n v="88.392015084734027"/>
  </r>
  <r>
    <x v="7"/>
    <x v="2"/>
    <x v="2"/>
    <x v="0"/>
    <x v="0"/>
    <x v="1"/>
    <x v="39"/>
    <n v="16274.894480000001"/>
    <n v="44.938439485742599"/>
    <n v="731368.36072632601"/>
    <n v="4.4938439485742596E-2"/>
    <n v="731.36836072632627"/>
  </r>
  <r>
    <x v="7"/>
    <x v="2"/>
    <x v="2"/>
    <x v="24"/>
    <x v="24"/>
    <x v="1"/>
    <x v="39"/>
    <n v="16274.894480000001"/>
    <n v="3771.8679853519102"/>
    <n v="61386753.454092503"/>
    <n v="3.7718679853519101"/>
    <n v="61386.753454092526"/>
  </r>
  <r>
    <x v="7"/>
    <x v="2"/>
    <x v="2"/>
    <x v="33"/>
    <x v="32"/>
    <x v="1"/>
    <x v="39"/>
    <n v="16274.894480000001"/>
    <n v="9548.9376061058392"/>
    <n v="155407951.93547601"/>
    <n v="9.5489376061058397"/>
    <n v="155407.95193547636"/>
  </r>
  <r>
    <x v="7"/>
    <x v="2"/>
    <x v="2"/>
    <x v="1"/>
    <x v="1"/>
    <x v="1"/>
    <x v="39"/>
    <n v="16274.894480000001"/>
    <n v="2563.4151628907598"/>
    <n v="41719311.284479201"/>
    <n v="2.56341516289076"/>
    <n v="41719.311284479132"/>
  </r>
  <r>
    <x v="7"/>
    <x v="2"/>
    <x v="2"/>
    <x v="2"/>
    <x v="2"/>
    <x v="1"/>
    <x v="39"/>
    <n v="16274.894480000001"/>
    <n v="392.20310716324201"/>
    <n v="6383064.1838098997"/>
    <n v="0.39220310716324203"/>
    <n v="6383.0641838098963"/>
  </r>
  <r>
    <x v="7"/>
    <x v="2"/>
    <x v="2"/>
    <x v="3"/>
    <x v="3"/>
    <x v="1"/>
    <x v="39"/>
    <n v="16274.894480000001"/>
    <n v="1018.88493213408"/>
    <n v="16582244.757743999"/>
    <n v="1.01888493213408"/>
    <n v="16582.244757744116"/>
  </r>
  <r>
    <x v="7"/>
    <x v="2"/>
    <x v="2"/>
    <x v="4"/>
    <x v="4"/>
    <x v="1"/>
    <x v="39"/>
    <n v="16274.894480000001"/>
    <n v="11415.215898967899"/>
    <n v="185781434.22212201"/>
    <n v="11.415215898967899"/>
    <n v="185781.43422212091"/>
  </r>
  <r>
    <x v="7"/>
    <x v="2"/>
    <x v="2"/>
    <x v="26"/>
    <x v="25"/>
    <x v="1"/>
    <x v="39"/>
    <n v="16274.894480000001"/>
    <n v="56.125759647178498"/>
    <n v="913440.81586767198"/>
    <n v="5.6125759647178496E-2"/>
    <n v="913.44081586767209"/>
  </r>
  <r>
    <x v="7"/>
    <x v="2"/>
    <x v="2"/>
    <x v="5"/>
    <x v="5"/>
    <x v="1"/>
    <x v="39"/>
    <n v="16274.894480000001"/>
    <n v="1630.3800681489599"/>
    <n v="26534263.5714196"/>
    <n v="1.63038006814896"/>
    <n v="26534.263571419535"/>
  </r>
  <r>
    <x v="7"/>
    <x v="2"/>
    <x v="2"/>
    <x v="20"/>
    <x v="20"/>
    <x v="1"/>
    <x v="39"/>
    <n v="16274.894480000001"/>
    <n v="124.55818007441999"/>
    <n v="2027171.23733203"/>
    <n v="0.12455818007441999"/>
    <n v="2027.171237332024"/>
  </r>
  <r>
    <x v="7"/>
    <x v="2"/>
    <x v="2"/>
    <x v="7"/>
    <x v="7"/>
    <x v="1"/>
    <x v="39"/>
    <n v="16274.894480000001"/>
    <n v="5.8998507200562003E-3"/>
    <n v="96.019447916666707"/>
    <n v="5.8998507200562006E-6"/>
    <n v="9.6019447916666695E-2"/>
  </r>
  <r>
    <x v="7"/>
    <x v="2"/>
    <x v="2"/>
    <x v="8"/>
    <x v="8"/>
    <x v="1"/>
    <x v="39"/>
    <n v="16274.894480000001"/>
    <n v="892.87554531695196"/>
    <n v="14531455.283805801"/>
    <n v="0.8928755453169519"/>
    <n v="14531.455283805852"/>
  </r>
  <r>
    <x v="7"/>
    <x v="2"/>
    <x v="2"/>
    <x v="9"/>
    <x v="9"/>
    <x v="1"/>
    <x v="39"/>
    <n v="16274.894480000001"/>
    <n v="1567.9582606142401"/>
    <n v="25518355.240541201"/>
    <n v="1.5679582606142402"/>
    <n v="25518.355240541099"/>
  </r>
  <r>
    <x v="7"/>
    <x v="2"/>
    <x v="2"/>
    <x v="10"/>
    <x v="10"/>
    <x v="1"/>
    <x v="39"/>
    <n v="16274.894480000001"/>
    <n v="1258.4373936654799"/>
    <n v="20480935.791591901"/>
    <n v="1.25843739366548"/>
    <n v="20480.93579159191"/>
  </r>
  <r>
    <x v="7"/>
    <x v="2"/>
    <x v="2"/>
    <x v="11"/>
    <x v="11"/>
    <x v="1"/>
    <x v="39"/>
    <n v="16274.894480000001"/>
    <n v="1.56345826075033"/>
    <n v="25445.118217595998"/>
    <n v="1.56345826075033E-3"/>
    <n v="25.445118217595947"/>
  </r>
  <r>
    <x v="7"/>
    <x v="2"/>
    <x v="2"/>
    <x v="12"/>
    <x v="12"/>
    <x v="1"/>
    <x v="39"/>
    <n v="16274.894480000001"/>
    <n v="8592.4630299086894"/>
    <n v="139841429.13506499"/>
    <n v="8.5924630299086893"/>
    <n v="139841.429135065"/>
  </r>
  <r>
    <x v="7"/>
    <x v="2"/>
    <x v="2"/>
    <x v="30"/>
    <x v="29"/>
    <x v="1"/>
    <x v="39"/>
    <n v="16274.894480000001"/>
    <n v="0.1952996924041"/>
    <n v="3178.4818858531899"/>
    <n v="1.952996924041E-4"/>
    <n v="3.1784818858531851"/>
  </r>
  <r>
    <x v="7"/>
    <x v="2"/>
    <x v="2"/>
    <x v="36"/>
    <x v="34"/>
    <x v="1"/>
    <x v="39"/>
    <n v="16274.894480000001"/>
    <n v="2.4703036869691002"/>
    <n v="40203.9318389771"/>
    <n v="2.4703036869691002E-3"/>
    <n v="40.203931838977056"/>
  </r>
  <r>
    <x v="7"/>
    <x v="2"/>
    <x v="2"/>
    <x v="23"/>
    <x v="23"/>
    <x v="1"/>
    <x v="39"/>
    <n v="16274.894480000001"/>
    <n v="17.921068544270401"/>
    <n v="291663.49952684803"/>
    <n v="1.7921068544270401E-2"/>
    <n v="291.663499526848"/>
  </r>
  <r>
    <x v="7"/>
    <x v="2"/>
    <x v="2"/>
    <x v="13"/>
    <x v="13"/>
    <x v="1"/>
    <x v="39"/>
    <n v="16274.894480000001"/>
    <n v="48.309736978033399"/>
    <n v="786235.87167404802"/>
    <n v="4.8309736978033396E-2"/>
    <n v="786.23587167404764"/>
  </r>
  <r>
    <x v="7"/>
    <x v="2"/>
    <x v="2"/>
    <x v="34"/>
    <x v="33"/>
    <x v="1"/>
    <x v="39"/>
    <n v="16274.894480000001"/>
    <n v="2.21755697260466"/>
    <n v="36090.505732529004"/>
    <n v="2.2175569726046599E-3"/>
    <n v="36.090505732529095"/>
  </r>
  <r>
    <x v="7"/>
    <x v="2"/>
    <x v="2"/>
    <x v="22"/>
    <x v="22"/>
    <x v="1"/>
    <x v="39"/>
    <n v="16274.894480000001"/>
    <n v="180.94398241238599"/>
    <n v="2944844.2205525502"/>
    <n v="0.18094398241238599"/>
    <n v="2944.844220552558"/>
  </r>
  <r>
    <x v="7"/>
    <x v="2"/>
    <x v="2"/>
    <x v="35"/>
    <x v="21"/>
    <x v="1"/>
    <x v="39"/>
    <n v="16274.894480000001"/>
    <n v="407.18402582973101"/>
    <n v="6626877.0543204602"/>
    <n v="0.40718402582973101"/>
    <n v="6626.8770543204673"/>
  </r>
  <r>
    <x v="7"/>
    <x v="2"/>
    <x v="2"/>
    <x v="25"/>
    <x v="21"/>
    <x v="1"/>
    <x v="39"/>
    <n v="16274.894480000001"/>
    <n v="72.599704607877698"/>
    <n v="1181552.53177238"/>
    <n v="7.2599704607877694E-2"/>
    <n v="1181.5525317723793"/>
  </r>
  <r>
    <x v="7"/>
    <x v="2"/>
    <x v="2"/>
    <x v="27"/>
    <x v="26"/>
    <x v="1"/>
    <x v="39"/>
    <n v="16274.894480000001"/>
    <n v="1.02630307051611"/>
    <n v="16702.974177149699"/>
    <n v="1.02630307051611E-3"/>
    <n v="16.702974177149692"/>
  </r>
  <r>
    <x v="7"/>
    <x v="2"/>
    <x v="2"/>
    <x v="31"/>
    <x v="30"/>
    <x v="1"/>
    <x v="39"/>
    <n v="16274.894480000001"/>
    <n v="405.34191712638102"/>
    <n v="6596896.92955276"/>
    <n v="0.40534191712638101"/>
    <n v="6596.8969295527559"/>
  </r>
  <r>
    <x v="7"/>
    <x v="2"/>
    <x v="2"/>
    <x v="28"/>
    <x v="27"/>
    <x v="1"/>
    <x v="39"/>
    <n v="16274.894480000001"/>
    <n v="595.99551665547403"/>
    <n v="9699764.1441209204"/>
    <n v="0.59599551665547401"/>
    <n v="9699.7641441209234"/>
  </r>
  <r>
    <x v="7"/>
    <x v="2"/>
    <x v="2"/>
    <x v="32"/>
    <x v="31"/>
    <x v="1"/>
    <x v="39"/>
    <n v="16274.894480000001"/>
    <n v="1462.8789628315701"/>
    <n v="23808200.757095698"/>
    <n v="1.4628789628315702"/>
    <n v="23808.200757095648"/>
  </r>
  <r>
    <x v="7"/>
    <x v="2"/>
    <x v="2"/>
    <x v="29"/>
    <x v="28"/>
    <x v="1"/>
    <x v="39"/>
    <n v="16274.894480000001"/>
    <n v="2684.3119687061098"/>
    <n v="43686894.042093001"/>
    <n v="2.6843119687061097"/>
    <n v="43686.894042093001"/>
  </r>
  <r>
    <x v="7"/>
    <x v="2"/>
    <x v="2"/>
    <x v="37"/>
    <x v="35"/>
    <x v="1"/>
    <x v="39"/>
    <n v="16274.894480000001"/>
    <n v="39.613673490644501"/>
    <n v="644708.35602541198"/>
    <n v="3.9613673490644499E-2"/>
    <n v="644.70835602541251"/>
  </r>
  <r>
    <x v="7"/>
    <x v="2"/>
    <x v="2"/>
    <x v="0"/>
    <x v="0"/>
    <x v="1"/>
    <x v="40"/>
    <n v="16274.894480000001"/>
    <n v="25.024519505180901"/>
    <n v="407271.414359521"/>
    <n v="2.5024519505180903E-2"/>
    <n v="407.27141435952103"/>
  </r>
  <r>
    <x v="7"/>
    <x v="2"/>
    <x v="2"/>
    <x v="24"/>
    <x v="24"/>
    <x v="1"/>
    <x v="40"/>
    <n v="16274.894480000001"/>
    <n v="2689.1433908408699"/>
    <n v="43765524.927524596"/>
    <n v="2.68914339084087"/>
    <n v="43765.524927524559"/>
  </r>
  <r>
    <x v="7"/>
    <x v="2"/>
    <x v="2"/>
    <x v="33"/>
    <x v="32"/>
    <x v="1"/>
    <x v="40"/>
    <n v="16274.894480000001"/>
    <n v="7692.3685385200797"/>
    <n v="125192486.26568601"/>
    <n v="7.6923685385200793"/>
    <n v="125192.48626568611"/>
  </r>
  <r>
    <x v="7"/>
    <x v="2"/>
    <x v="2"/>
    <x v="1"/>
    <x v="1"/>
    <x v="1"/>
    <x v="40"/>
    <n v="16274.894480000001"/>
    <n v="1236.6093036529701"/>
    <n v="20125685.929938301"/>
    <n v="1.2366093036529702"/>
    <n v="20125.685929938369"/>
  </r>
  <r>
    <x v="7"/>
    <x v="2"/>
    <x v="2"/>
    <x v="2"/>
    <x v="2"/>
    <x v="1"/>
    <x v="40"/>
    <n v="16274.894480000001"/>
    <n v="21.0640277869248"/>
    <n v="342814.82955599"/>
    <n v="2.1064027786924799E-2"/>
    <n v="342.81482955598904"/>
  </r>
  <r>
    <x v="7"/>
    <x v="2"/>
    <x v="2"/>
    <x v="3"/>
    <x v="3"/>
    <x v="1"/>
    <x v="40"/>
    <n v="16274.894480000001"/>
    <n v="1960.9558555266999"/>
    <n v="31914349.628635202"/>
    <n v="1.9609558555266999"/>
    <n v="31914.349628635169"/>
  </r>
  <r>
    <x v="7"/>
    <x v="2"/>
    <x v="2"/>
    <x v="4"/>
    <x v="4"/>
    <x v="1"/>
    <x v="40"/>
    <n v="16274.894480000001"/>
    <n v="3966.7488989639101"/>
    <n v="64558419.759293899"/>
    <n v="3.9667488989639099"/>
    <n v="64558.419759293822"/>
  </r>
  <r>
    <x v="7"/>
    <x v="2"/>
    <x v="2"/>
    <x v="26"/>
    <x v="25"/>
    <x v="1"/>
    <x v="40"/>
    <n v="16274.894480000001"/>
    <n v="18.855572789869601"/>
    <n v="306872.45751508599"/>
    <n v="1.8855572789869601E-2"/>
    <n v="306.87245751508698"/>
  </r>
  <r>
    <x v="7"/>
    <x v="2"/>
    <x v="2"/>
    <x v="5"/>
    <x v="5"/>
    <x v="1"/>
    <x v="40"/>
    <n v="16274.894480000001"/>
    <n v="10853.956440674299"/>
    <n v="176646995.76249"/>
    <n v="10.853956440674299"/>
    <n v="176646.99576249061"/>
  </r>
  <r>
    <x v="7"/>
    <x v="2"/>
    <x v="2"/>
    <x v="20"/>
    <x v="20"/>
    <x v="1"/>
    <x v="40"/>
    <n v="16274.894480000001"/>
    <n v="34.224793916842302"/>
    <n v="557004.909596354"/>
    <n v="3.42247939168423E-2"/>
    <n v="557.00490959635431"/>
  </r>
  <r>
    <x v="7"/>
    <x v="2"/>
    <x v="2"/>
    <x v="7"/>
    <x v="7"/>
    <x v="1"/>
    <x v="40"/>
    <n v="16274.894480000001"/>
    <n v="0.53620038637161904"/>
    <n v="8726.6047083333306"/>
    <n v="5.3620038637161908E-4"/>
    <n v="8.7266047083333316"/>
  </r>
  <r>
    <x v="7"/>
    <x v="2"/>
    <x v="2"/>
    <x v="8"/>
    <x v="8"/>
    <x v="1"/>
    <x v="40"/>
    <n v="16274.894480000001"/>
    <n v="2133.1545559526398"/>
    <n v="34716865.307660498"/>
    <n v="2.1331545559526397"/>
    <n v="34716.865307660468"/>
  </r>
  <r>
    <x v="7"/>
    <x v="2"/>
    <x v="2"/>
    <x v="9"/>
    <x v="9"/>
    <x v="1"/>
    <x v="40"/>
    <n v="16274.894480000001"/>
    <n v="81.344849247380296"/>
    <n v="1323878.83799262"/>
    <n v="8.1344849247380294E-2"/>
    <n v="1323.8788379926218"/>
  </r>
  <r>
    <x v="7"/>
    <x v="2"/>
    <x v="2"/>
    <x v="10"/>
    <x v="10"/>
    <x v="1"/>
    <x v="40"/>
    <n v="16274.894480000001"/>
    <n v="213.805800753809"/>
    <n v="3479666.84648014"/>
    <n v="0.21380580075380901"/>
    <n v="3479.666846480146"/>
  </r>
  <r>
    <x v="7"/>
    <x v="2"/>
    <x v="2"/>
    <x v="11"/>
    <x v="11"/>
    <x v="1"/>
    <x v="40"/>
    <n v="16274.894480000001"/>
    <n v="2.5632934240574898"/>
    <n v="41717.329997813496"/>
    <n v="2.56329342405749E-3"/>
    <n v="41.717329997813543"/>
  </r>
  <r>
    <x v="7"/>
    <x v="2"/>
    <x v="2"/>
    <x v="12"/>
    <x v="12"/>
    <x v="1"/>
    <x v="40"/>
    <n v="16274.894480000001"/>
    <n v="4600.2543754136695"/>
    <n v="74868654.541015804"/>
    <n v="4.6002543754136695"/>
    <n v="74868.654541015785"/>
  </r>
  <r>
    <x v="7"/>
    <x v="2"/>
    <x v="2"/>
    <x v="30"/>
    <x v="29"/>
    <x v="1"/>
    <x v="40"/>
    <n v="16274.894480000001"/>
    <n v="2.0291256651576899"/>
    <n v="33023.8060871013"/>
    <n v="2.0291256651576899E-3"/>
    <n v="33.023806087101214"/>
  </r>
  <r>
    <x v="7"/>
    <x v="2"/>
    <x v="2"/>
    <x v="36"/>
    <x v="34"/>
    <x v="1"/>
    <x v="40"/>
    <n v="16274.894480000001"/>
    <n v="1.0684231774372801"/>
    <n v="17388.474472778002"/>
    <n v="1.0684231774372801E-3"/>
    <n v="17.388474472778054"/>
  </r>
  <r>
    <x v="7"/>
    <x v="2"/>
    <x v="2"/>
    <x v="23"/>
    <x v="23"/>
    <x v="1"/>
    <x v="40"/>
    <n v="16274.894480000001"/>
    <n v="12.358228998622399"/>
    <n v="201128.872912255"/>
    <n v="1.2358228998622399E-2"/>
    <n v="201.12887291225562"/>
  </r>
  <r>
    <x v="7"/>
    <x v="2"/>
    <x v="2"/>
    <x v="13"/>
    <x v="13"/>
    <x v="1"/>
    <x v="40"/>
    <n v="16274.894480000001"/>
    <n v="120.76132429341899"/>
    <n v="1965377.81014045"/>
    <n v="0.120761324293419"/>
    <n v="1965.3778101404548"/>
  </r>
  <r>
    <x v="7"/>
    <x v="2"/>
    <x v="2"/>
    <x v="34"/>
    <x v="33"/>
    <x v="1"/>
    <x v="40"/>
    <n v="16274.894480000001"/>
    <n v="2.97466038548444"/>
    <n v="48412.283887595397"/>
    <n v="2.97466038548444E-3"/>
    <n v="48.412283887595386"/>
  </r>
  <r>
    <x v="7"/>
    <x v="2"/>
    <x v="2"/>
    <x v="22"/>
    <x v="22"/>
    <x v="1"/>
    <x v="40"/>
    <n v="16274.894480000001"/>
    <n v="72.391805787440802"/>
    <n v="1178169.0004072499"/>
    <n v="7.2391805787440797E-2"/>
    <n v="1178.1690004072523"/>
  </r>
  <r>
    <x v="7"/>
    <x v="2"/>
    <x v="2"/>
    <x v="35"/>
    <x v="21"/>
    <x v="1"/>
    <x v="40"/>
    <n v="16274.894480000001"/>
    <n v="501.94745002669902"/>
    <n v="8169141.7836895902"/>
    <n v="0.50194745002669905"/>
    <n v="8169.1417836896007"/>
  </r>
  <r>
    <x v="7"/>
    <x v="2"/>
    <x v="2"/>
    <x v="25"/>
    <x v="21"/>
    <x v="1"/>
    <x v="40"/>
    <n v="16274.894480000001"/>
    <n v="30.3340778613581"/>
    <n v="493683.91634170699"/>
    <n v="3.03340778613581E-2"/>
    <n v="493.68391634170717"/>
  </r>
  <r>
    <x v="7"/>
    <x v="2"/>
    <x v="2"/>
    <x v="21"/>
    <x v="21"/>
    <x v="1"/>
    <x v="40"/>
    <n v="16274.894480000001"/>
    <n v="11.0744525202375"/>
    <n v="180235.54619063501"/>
    <n v="1.1074452520237501E-2"/>
    <n v="180.2355461906354"/>
  </r>
  <r>
    <x v="7"/>
    <x v="2"/>
    <x v="2"/>
    <x v="31"/>
    <x v="30"/>
    <x v="1"/>
    <x v="40"/>
    <n v="16274.894480000001"/>
    <n v="268.601026885674"/>
    <n v="4371453.3697839798"/>
    <n v="0.268601026885674"/>
    <n v="4371.4533697839879"/>
  </r>
  <r>
    <x v="7"/>
    <x v="2"/>
    <x v="2"/>
    <x v="28"/>
    <x v="27"/>
    <x v="1"/>
    <x v="40"/>
    <n v="16274.894480000001"/>
    <n v="1515.29725834431"/>
    <n v="24661302.985387001"/>
    <n v="1.5152972583443101"/>
    <n v="24661.302985386948"/>
  </r>
  <r>
    <x v="7"/>
    <x v="2"/>
    <x v="2"/>
    <x v="32"/>
    <x v="31"/>
    <x v="1"/>
    <x v="40"/>
    <n v="16274.894480000001"/>
    <n v="2231.1408000363499"/>
    <n v="36311581.090614401"/>
    <n v="2.23114080003635"/>
    <n v="36311.581090614374"/>
  </r>
  <r>
    <x v="7"/>
    <x v="2"/>
    <x v="2"/>
    <x v="29"/>
    <x v="28"/>
    <x v="1"/>
    <x v="40"/>
    <n v="16274.894480000001"/>
    <n v="3419.60356275302"/>
    <n v="55653687.147237502"/>
    <n v="3.4196035627530201"/>
    <n v="55653.687147237462"/>
  </r>
  <r>
    <x v="7"/>
    <x v="2"/>
    <x v="2"/>
    <x v="37"/>
    <x v="35"/>
    <x v="1"/>
    <x v="40"/>
    <n v="16274.894480000001"/>
    <n v="1.3669123407164001"/>
    <n v="22246.354108569201"/>
    <n v="1.3669123407164E-3"/>
    <n v="22.246354108569218"/>
  </r>
  <r>
    <x v="7"/>
    <x v="2"/>
    <x v="2"/>
    <x v="0"/>
    <x v="0"/>
    <x v="1"/>
    <x v="41"/>
    <n v="16274.894480000001"/>
    <n v="12.7891488149408"/>
    <n v="208142.047452178"/>
    <n v="1.2789148814940801E-2"/>
    <n v="208.14204745217859"/>
  </r>
  <r>
    <x v="7"/>
    <x v="2"/>
    <x v="2"/>
    <x v="24"/>
    <x v="24"/>
    <x v="1"/>
    <x v="41"/>
    <n v="16274.894480000001"/>
    <n v="2391.92313523556"/>
    <n v="38928296.630229399"/>
    <n v="2.3919231352355599"/>
    <n v="38928.29663022951"/>
  </r>
  <r>
    <x v="7"/>
    <x v="2"/>
    <x v="2"/>
    <x v="33"/>
    <x v="32"/>
    <x v="1"/>
    <x v="41"/>
    <n v="16274.894480000001"/>
    <n v="9316.6952329206197"/>
    <n v="151628231.818102"/>
    <n v="9.316695232920619"/>
    <n v="151628.2318181021"/>
  </r>
  <r>
    <x v="7"/>
    <x v="2"/>
    <x v="2"/>
    <x v="1"/>
    <x v="1"/>
    <x v="1"/>
    <x v="41"/>
    <n v="16274.894480000001"/>
    <n v="3025.8619270284498"/>
    <n v="49245583.573437497"/>
    <n v="3.0258619270284499"/>
    <n v="49245.583573437485"/>
  </r>
  <r>
    <x v="7"/>
    <x v="2"/>
    <x v="2"/>
    <x v="2"/>
    <x v="2"/>
    <x v="1"/>
    <x v="41"/>
    <n v="16274.894480000001"/>
    <n v="7.8481735159817295E-2"/>
    <n v="1277.2819583333301"/>
    <n v="7.8481735159817296E-5"/>
    <n v="1.2772819583333326"/>
  </r>
  <r>
    <x v="7"/>
    <x v="2"/>
    <x v="2"/>
    <x v="3"/>
    <x v="3"/>
    <x v="1"/>
    <x v="41"/>
    <n v="16274.894480000001"/>
    <n v="3135.4382863854198"/>
    <n v="51028927.259474702"/>
    <n v="3.13543828638542"/>
    <n v="51028.927259474731"/>
  </r>
  <r>
    <x v="7"/>
    <x v="2"/>
    <x v="2"/>
    <x v="4"/>
    <x v="4"/>
    <x v="1"/>
    <x v="41"/>
    <n v="16274.894480000001"/>
    <n v="6332.09816419663"/>
    <n v="103054229.45930199"/>
    <n v="6.3320981641966299"/>
    <n v="103054.22945930187"/>
  </r>
  <r>
    <x v="7"/>
    <x v="2"/>
    <x v="2"/>
    <x v="26"/>
    <x v="25"/>
    <x v="1"/>
    <x v="41"/>
    <n v="16274.894480000001"/>
    <n v="14.207332582391601"/>
    <n v="231222.83862068999"/>
    <n v="1.4207332582391602E-2"/>
    <n v="231.22283862068923"/>
  </r>
  <r>
    <x v="7"/>
    <x v="2"/>
    <x v="2"/>
    <x v="5"/>
    <x v="5"/>
    <x v="1"/>
    <x v="41"/>
    <n v="16274.894480000001"/>
    <n v="978.71050899033298"/>
    <n v="15928410.2602848"/>
    <n v="0.97871050899033296"/>
    <n v="15928.410260284762"/>
  </r>
  <r>
    <x v="7"/>
    <x v="2"/>
    <x v="2"/>
    <x v="20"/>
    <x v="20"/>
    <x v="1"/>
    <x v="41"/>
    <n v="16274.894480000001"/>
    <n v="28.579607509000699"/>
    <n v="465130.096488802"/>
    <n v="2.8579607509000699E-2"/>
    <n v="465.13009648880205"/>
  </r>
  <r>
    <x v="7"/>
    <x v="2"/>
    <x v="2"/>
    <x v="7"/>
    <x v="7"/>
    <x v="1"/>
    <x v="41"/>
    <n v="16274.894480000001"/>
    <n v="1.9706187434141199E-2"/>
    <n v="320.71612109375002"/>
    <n v="1.97061874341412E-5"/>
    <n v="0.32071612109374997"/>
  </r>
  <r>
    <x v="7"/>
    <x v="2"/>
    <x v="2"/>
    <x v="8"/>
    <x v="8"/>
    <x v="1"/>
    <x v="41"/>
    <n v="16274.894480000001"/>
    <n v="2708.7230321939801"/>
    <n v="44084181.524502598"/>
    <n v="2.7087230321939799"/>
    <n v="44084.181524502666"/>
  </r>
  <r>
    <x v="7"/>
    <x v="2"/>
    <x v="2"/>
    <x v="9"/>
    <x v="9"/>
    <x v="1"/>
    <x v="41"/>
    <n v="16274.894480000001"/>
    <n v="563.12331236828197"/>
    <n v="9164772.4880218692"/>
    <n v="0.56312331236828195"/>
    <n v="9164.7724880218684"/>
  </r>
  <r>
    <x v="7"/>
    <x v="2"/>
    <x v="2"/>
    <x v="10"/>
    <x v="10"/>
    <x v="1"/>
    <x v="41"/>
    <n v="16274.894480000001"/>
    <n v="234.24667138654701"/>
    <n v="3812339.8591072899"/>
    <n v="0.23424667138654701"/>
    <n v="3812.3398591072878"/>
  </r>
  <r>
    <x v="7"/>
    <x v="2"/>
    <x v="2"/>
    <x v="11"/>
    <x v="11"/>
    <x v="1"/>
    <x v="41"/>
    <n v="16274.894480000001"/>
    <n v="0.56497194905771697"/>
    <n v="9194.8588550742807"/>
    <n v="5.6497194905771701E-4"/>
    <n v="9.1948588550742798"/>
  </r>
  <r>
    <x v="7"/>
    <x v="2"/>
    <x v="2"/>
    <x v="12"/>
    <x v="12"/>
    <x v="1"/>
    <x v="41"/>
    <n v="16274.894480000001"/>
    <n v="4344.2601684024303"/>
    <n v="70702375.834416598"/>
    <n v="4.34426016840243"/>
    <n v="70702.375834416584"/>
  </r>
  <r>
    <x v="7"/>
    <x v="2"/>
    <x v="2"/>
    <x v="30"/>
    <x v="29"/>
    <x v="1"/>
    <x v="41"/>
    <n v="16274.894480000001"/>
    <n v="0.50059222360930999"/>
    <n v="8147.0856167500897"/>
    <n v="5.0059222360931E-4"/>
    <n v="8.1470856167500862"/>
  </r>
  <r>
    <x v="7"/>
    <x v="2"/>
    <x v="2"/>
    <x v="23"/>
    <x v="23"/>
    <x v="1"/>
    <x v="41"/>
    <n v="16274.894480000001"/>
    <n v="5.2784966991811002"/>
    <n v="85906.976792200701"/>
    <n v="5.2784966991810999E-3"/>
    <n v="85.906976792200709"/>
  </r>
  <r>
    <x v="7"/>
    <x v="2"/>
    <x v="2"/>
    <x v="13"/>
    <x v="13"/>
    <x v="1"/>
    <x v="41"/>
    <n v="16274.894480000001"/>
    <n v="66.699567763867506"/>
    <n v="1085528.4272185499"/>
    <n v="6.6699567763867512E-2"/>
    <n v="1085.5284272185534"/>
  </r>
  <r>
    <x v="7"/>
    <x v="2"/>
    <x v="2"/>
    <x v="34"/>
    <x v="33"/>
    <x v="1"/>
    <x v="41"/>
    <n v="16274.894480000001"/>
    <n v="7.7791861754146296"/>
    <n v="126605.434145148"/>
    <n v="7.7791861754146294E-3"/>
    <n v="126.60543414514787"/>
  </r>
  <r>
    <x v="7"/>
    <x v="2"/>
    <x v="2"/>
    <x v="22"/>
    <x v="22"/>
    <x v="1"/>
    <x v="41"/>
    <n v="16274.894480000001"/>
    <n v="112.78302049732601"/>
    <n v="1835531.75772966"/>
    <n v="0.11278302049732601"/>
    <n v="1835.531757729658"/>
  </r>
  <r>
    <x v="7"/>
    <x v="2"/>
    <x v="2"/>
    <x v="35"/>
    <x v="21"/>
    <x v="1"/>
    <x v="41"/>
    <n v="16274.894480000001"/>
    <n v="342.10284373024803"/>
    <n v="5567687.6830177195"/>
    <n v="0.34210284373024802"/>
    <n v="5567.6876830177162"/>
  </r>
  <r>
    <x v="7"/>
    <x v="2"/>
    <x v="2"/>
    <x v="25"/>
    <x v="21"/>
    <x v="1"/>
    <x v="41"/>
    <n v="16274.894480000001"/>
    <n v="46.439829422739599"/>
    <n v="755803.32352428604"/>
    <n v="4.6439829422739602E-2"/>
    <n v="755.80332352428638"/>
  </r>
  <r>
    <x v="7"/>
    <x v="2"/>
    <x v="2"/>
    <x v="31"/>
    <x v="30"/>
    <x v="1"/>
    <x v="41"/>
    <n v="16274.894480000001"/>
    <n v="194.76133633351699"/>
    <n v="3169720.1976117701"/>
    <n v="0.194761336333517"/>
    <n v="3169.7201976117794"/>
  </r>
  <r>
    <x v="7"/>
    <x v="2"/>
    <x v="2"/>
    <x v="28"/>
    <x v="27"/>
    <x v="1"/>
    <x v="41"/>
    <n v="16274.894480000001"/>
    <n v="224.03909933702201"/>
    <n v="3646212.7011042698"/>
    <n v="0.22403909933702201"/>
    <n v="3646.2127011042712"/>
  </r>
  <r>
    <x v="7"/>
    <x v="2"/>
    <x v="2"/>
    <x v="32"/>
    <x v="31"/>
    <x v="1"/>
    <x v="41"/>
    <n v="16274.894480000001"/>
    <n v="641.22130536120301"/>
    <n v="10435809.0830814"/>
    <n v="0.64122130536120303"/>
    <n v="10435.809083081438"/>
  </r>
  <r>
    <x v="7"/>
    <x v="2"/>
    <x v="2"/>
    <x v="29"/>
    <x v="28"/>
    <x v="1"/>
    <x v="41"/>
    <n v="16274.894480000001"/>
    <n v="2820.1915327778602"/>
    <n v="45898319.609349199"/>
    <n v="2.8201915327778604"/>
    <n v="45898.319609349142"/>
  </r>
  <r>
    <x v="7"/>
    <x v="2"/>
    <x v="2"/>
    <x v="37"/>
    <x v="35"/>
    <x v="1"/>
    <x v="41"/>
    <n v="16274.894480000001"/>
    <n v="1.2437517985998301"/>
    <n v="20241.929281522502"/>
    <n v="1.2437517985998301E-3"/>
    <n v="20.241929281522449"/>
  </r>
  <r>
    <x v="7"/>
    <x v="2"/>
    <x v="2"/>
    <x v="0"/>
    <x v="0"/>
    <x v="1"/>
    <x v="42"/>
    <n v="16274.894480000001"/>
    <n v="81.138694888159804"/>
    <n v="1320523.6975497201"/>
    <n v="8.1138694888159807E-2"/>
    <n v="1320.5236975497164"/>
  </r>
  <r>
    <x v="7"/>
    <x v="2"/>
    <x v="2"/>
    <x v="24"/>
    <x v="24"/>
    <x v="1"/>
    <x v="42"/>
    <n v="16274.894480000001"/>
    <n v="1624.7444712910501"/>
    <n v="26442544.827225301"/>
    <n v="1.6247444712910502"/>
    <n v="26442.544827225232"/>
  </r>
  <r>
    <x v="7"/>
    <x v="2"/>
    <x v="2"/>
    <x v="33"/>
    <x v="32"/>
    <x v="1"/>
    <x v="42"/>
    <n v="16274.894480000001"/>
    <n v="5376.1763844982997"/>
    <n v="87496703.363577798"/>
    <n v="5.3761763844982999"/>
    <n v="87496.703363577748"/>
  </r>
  <r>
    <x v="7"/>
    <x v="2"/>
    <x v="2"/>
    <x v="1"/>
    <x v="1"/>
    <x v="1"/>
    <x v="42"/>
    <n v="16274.894480000001"/>
    <n v="536.22796474358995"/>
    <n v="8727053.5434270799"/>
    <n v="0.53622796474358991"/>
    <n v="8727.053543427086"/>
  </r>
  <r>
    <x v="7"/>
    <x v="2"/>
    <x v="2"/>
    <x v="2"/>
    <x v="2"/>
    <x v="1"/>
    <x v="42"/>
    <n v="16274.894480000001"/>
    <n v="14.152026804531101"/>
    <n v="230322.742921875"/>
    <n v="1.4152026804531101E-2"/>
    <n v="230.32274292187526"/>
  </r>
  <r>
    <x v="7"/>
    <x v="2"/>
    <x v="2"/>
    <x v="3"/>
    <x v="3"/>
    <x v="1"/>
    <x v="42"/>
    <n v="16274.894480000001"/>
    <n v="749.77578607180499"/>
    <n v="12202521.8019777"/>
    <n v="0.74977578607180495"/>
    <n v="12202.52180197768"/>
  </r>
  <r>
    <x v="7"/>
    <x v="2"/>
    <x v="2"/>
    <x v="4"/>
    <x v="4"/>
    <x v="1"/>
    <x v="42"/>
    <n v="16274.894480000001"/>
    <n v="6778.3620783174501"/>
    <n v="110317127.57185"/>
    <n v="6.7783620783174499"/>
    <n v="110317.12757185"/>
  </r>
  <r>
    <x v="7"/>
    <x v="2"/>
    <x v="2"/>
    <x v="26"/>
    <x v="25"/>
    <x v="1"/>
    <x v="42"/>
    <n v="16274.894480000001"/>
    <n v="3.6984352100820002"/>
    <n v="60191.642785201198"/>
    <n v="3.6984352100820003E-3"/>
    <n v="60.191642785201189"/>
  </r>
  <r>
    <x v="7"/>
    <x v="2"/>
    <x v="2"/>
    <x v="5"/>
    <x v="5"/>
    <x v="1"/>
    <x v="42"/>
    <n v="16274.894480000001"/>
    <n v="1297.9582227964599"/>
    <n v="21124133.115460601"/>
    <n v="1.2979582227964599"/>
    <n v="21124.133115460718"/>
  </r>
  <r>
    <x v="7"/>
    <x v="2"/>
    <x v="2"/>
    <x v="6"/>
    <x v="6"/>
    <x v="1"/>
    <x v="42"/>
    <n v="16274.894480000001"/>
    <n v="2.6999901156643798E-2"/>
    <n v="439.42054229480698"/>
    <n v="2.6999901156643797E-5"/>
    <n v="0.43942054229480776"/>
  </r>
  <r>
    <x v="7"/>
    <x v="2"/>
    <x v="2"/>
    <x v="20"/>
    <x v="20"/>
    <x v="1"/>
    <x v="42"/>
    <n v="16274.894480000001"/>
    <n v="80.083681836143299"/>
    <n v="1303353.47145313"/>
    <n v="8.0083681836143297E-2"/>
    <n v="1303.3534714531249"/>
  </r>
  <r>
    <x v="7"/>
    <x v="2"/>
    <x v="2"/>
    <x v="7"/>
    <x v="7"/>
    <x v="1"/>
    <x v="42"/>
    <n v="16274.894480000001"/>
    <n v="3.0761547242711602"/>
    <n v="50064.093541666698"/>
    <n v="3.0761547242711602E-3"/>
    <n v="50.06409354166663"/>
  </r>
  <r>
    <x v="7"/>
    <x v="2"/>
    <x v="2"/>
    <x v="8"/>
    <x v="8"/>
    <x v="1"/>
    <x v="42"/>
    <n v="16274.894480000001"/>
    <n v="477.44686780431601"/>
    <n v="7770397.39332176"/>
    <n v="0.477446867804316"/>
    <n v="7770.3973933217521"/>
  </r>
  <r>
    <x v="7"/>
    <x v="2"/>
    <x v="2"/>
    <x v="9"/>
    <x v="9"/>
    <x v="1"/>
    <x v="42"/>
    <n v="16274.894480000001"/>
    <n v="2651.60748636174"/>
    <n v="43154632.042915396"/>
    <n v="2.65160748636174"/>
    <n v="43154.632042915364"/>
  </r>
  <r>
    <x v="7"/>
    <x v="2"/>
    <x v="2"/>
    <x v="10"/>
    <x v="10"/>
    <x v="1"/>
    <x v="42"/>
    <n v="16274.894480000001"/>
    <n v="176.264094468959"/>
    <n v="2868679.53809505"/>
    <n v="0.17626409446895899"/>
    <n v="2868.6795380950593"/>
  </r>
  <r>
    <x v="7"/>
    <x v="2"/>
    <x v="2"/>
    <x v="12"/>
    <x v="12"/>
    <x v="1"/>
    <x v="42"/>
    <n v="16274.894480000001"/>
    <n v="2915.0910153525401"/>
    <n v="47442798.674458601"/>
    <n v="2.91509101535254"/>
    <n v="47442.798674458652"/>
  </r>
  <r>
    <x v="7"/>
    <x v="2"/>
    <x v="2"/>
    <x v="30"/>
    <x v="29"/>
    <x v="1"/>
    <x v="42"/>
    <n v="16274.894480000001"/>
    <n v="0.61833766038119498"/>
    <n v="10063.380175714001"/>
    <n v="6.1833766038119499E-4"/>
    <n v="10.063380175714025"/>
  </r>
  <r>
    <x v="7"/>
    <x v="2"/>
    <x v="2"/>
    <x v="36"/>
    <x v="34"/>
    <x v="1"/>
    <x v="42"/>
    <n v="16274.894480000001"/>
    <n v="1.5699155026557099"/>
    <n v="25550.209148237798"/>
    <n v="1.5699155026557099E-3"/>
    <n v="25.55020914823784"/>
  </r>
  <r>
    <x v="7"/>
    <x v="2"/>
    <x v="2"/>
    <x v="23"/>
    <x v="23"/>
    <x v="1"/>
    <x v="42"/>
    <n v="16274.894480000001"/>
    <n v="119.054497121694"/>
    <n v="1937599.37802504"/>
    <n v="0.119054497121694"/>
    <n v="1937.5993780250337"/>
  </r>
  <r>
    <x v="7"/>
    <x v="2"/>
    <x v="2"/>
    <x v="13"/>
    <x v="13"/>
    <x v="1"/>
    <x v="42"/>
    <n v="16274.894480000001"/>
    <n v="18.6776590248834"/>
    <n v="303976.92976339703"/>
    <n v="1.86776590248834E-2"/>
    <n v="303.97692976339704"/>
  </r>
  <r>
    <x v="7"/>
    <x v="2"/>
    <x v="2"/>
    <x v="19"/>
    <x v="19"/>
    <x v="1"/>
    <x v="42"/>
    <n v="16274.894480000001"/>
    <n v="3.1916953945778899E-4"/>
    <n v="5.1944505759057096"/>
    <n v="3.19169539457789E-7"/>
    <n v="5.1944505759057126E-3"/>
  </r>
  <r>
    <x v="7"/>
    <x v="2"/>
    <x v="2"/>
    <x v="34"/>
    <x v="33"/>
    <x v="1"/>
    <x v="42"/>
    <n v="16274.894480000001"/>
    <n v="2.2454550915790499"/>
    <n v="36544.544675027901"/>
    <n v="2.2454550915790498E-3"/>
    <n v="36.544544675027772"/>
  </r>
  <r>
    <x v="7"/>
    <x v="2"/>
    <x v="2"/>
    <x v="22"/>
    <x v="22"/>
    <x v="1"/>
    <x v="42"/>
    <n v="16274.894480000001"/>
    <n v="98.064801469107607"/>
    <n v="1595994.2961118801"/>
    <n v="9.8064801469107607E-2"/>
    <n v="1595.9942961118754"/>
  </r>
  <r>
    <x v="7"/>
    <x v="2"/>
    <x v="2"/>
    <x v="35"/>
    <x v="21"/>
    <x v="1"/>
    <x v="42"/>
    <n v="16274.894480000001"/>
    <n v="405.78039403063502"/>
    <n v="6604033.0949013997"/>
    <n v="0.40578039403063504"/>
    <n v="6604.0330949014078"/>
  </r>
  <r>
    <x v="7"/>
    <x v="2"/>
    <x v="2"/>
    <x v="25"/>
    <x v="21"/>
    <x v="1"/>
    <x v="42"/>
    <n v="16274.894480000001"/>
    <n v="66.357667789878803"/>
    <n v="1079964.04121917"/>
    <n v="6.635766778987881E-2"/>
    <n v="1079.9640412191725"/>
  </r>
  <r>
    <x v="7"/>
    <x v="2"/>
    <x v="2"/>
    <x v="21"/>
    <x v="21"/>
    <x v="1"/>
    <x v="42"/>
    <n v="16274.894480000001"/>
    <n v="32.027114054536099"/>
    <n v="521237.90173649898"/>
    <n v="3.20271140545361E-2"/>
    <n v="521.23790173650002"/>
  </r>
  <r>
    <x v="7"/>
    <x v="2"/>
    <x v="2"/>
    <x v="31"/>
    <x v="30"/>
    <x v="1"/>
    <x v="42"/>
    <n v="16274.894480000001"/>
    <n v="79.543469980311002"/>
    <n v="1294561.58050261"/>
    <n v="7.9543469980311005E-2"/>
    <n v="1294.5615805026093"/>
  </r>
  <r>
    <x v="7"/>
    <x v="2"/>
    <x v="2"/>
    <x v="28"/>
    <x v="27"/>
    <x v="1"/>
    <x v="42"/>
    <n v="16274.894480000001"/>
    <n v="326.37119675305303"/>
    <n v="5311656.7884672601"/>
    <n v="0.32637119675305304"/>
    <n v="5311.6567884672568"/>
  </r>
  <r>
    <x v="7"/>
    <x v="2"/>
    <x v="2"/>
    <x v="32"/>
    <x v="31"/>
    <x v="1"/>
    <x v="42"/>
    <n v="16274.894480000001"/>
    <n v="1096.83604135057"/>
    <n v="17850890.834841501"/>
    <n v="1.09683604135057"/>
    <n v="17850.890834841444"/>
  </r>
  <r>
    <x v="7"/>
    <x v="2"/>
    <x v="2"/>
    <x v="29"/>
    <x v="28"/>
    <x v="1"/>
    <x v="42"/>
    <n v="16274.894480000001"/>
    <n v="1704.7209974397799"/>
    <n v="27744154.351172801"/>
    <n v="1.7047209974397799"/>
    <n v="27744.154351172769"/>
  </r>
  <r>
    <x v="7"/>
    <x v="2"/>
    <x v="2"/>
    <x v="0"/>
    <x v="0"/>
    <x v="1"/>
    <x v="43"/>
    <n v="16274.894480000001"/>
    <n v="23.578597486987899"/>
    <n v="383739.18608712102"/>
    <n v="2.3578597486987898E-2"/>
    <n v="383.73918608712125"/>
  </r>
  <r>
    <x v="7"/>
    <x v="2"/>
    <x v="2"/>
    <x v="24"/>
    <x v="24"/>
    <x v="1"/>
    <x v="43"/>
    <n v="16274.894480000001"/>
    <n v="856.42224476971398"/>
    <n v="13938181.663951799"/>
    <n v="0.85642224476971396"/>
    <n v="13938.181663951827"/>
  </r>
  <r>
    <x v="7"/>
    <x v="2"/>
    <x v="2"/>
    <x v="33"/>
    <x v="32"/>
    <x v="1"/>
    <x v="43"/>
    <n v="16274.894480000001"/>
    <n v="7072.8924727051899"/>
    <n v="115110578.661663"/>
    <n v="7.0728924727051901"/>
    <n v="115110.57866166325"/>
  </r>
  <r>
    <x v="7"/>
    <x v="2"/>
    <x v="2"/>
    <x v="1"/>
    <x v="1"/>
    <x v="1"/>
    <x v="43"/>
    <n v="16274.894480000001"/>
    <n v="6259.6376119599599"/>
    <n v="101874941.617687"/>
    <n v="6.2596376119599597"/>
    <n v="101874.94161768754"/>
  </r>
  <r>
    <x v="7"/>
    <x v="2"/>
    <x v="2"/>
    <x v="2"/>
    <x v="2"/>
    <x v="1"/>
    <x v="43"/>
    <n v="16274.894480000001"/>
    <n v="84.412508643967399"/>
    <n v="1373804.67097266"/>
    <n v="8.4412508643967404E-2"/>
    <n v="1373.8046709726575"/>
  </r>
  <r>
    <x v="7"/>
    <x v="2"/>
    <x v="2"/>
    <x v="3"/>
    <x v="3"/>
    <x v="1"/>
    <x v="43"/>
    <n v="16274.894480000001"/>
    <n v="1114.3067067778099"/>
    <n v="18135224.0711652"/>
    <n v="1.1143067067778099"/>
    <n v="18135.224071165158"/>
  </r>
  <r>
    <x v="7"/>
    <x v="2"/>
    <x v="2"/>
    <x v="4"/>
    <x v="4"/>
    <x v="1"/>
    <x v="43"/>
    <n v="16274.894480000001"/>
    <n v="5171.3754451835503"/>
    <n v="84163589.686825201"/>
    <n v="5.1713754451835499"/>
    <n v="84163.589686825304"/>
  </r>
  <r>
    <x v="7"/>
    <x v="2"/>
    <x v="2"/>
    <x v="26"/>
    <x v="25"/>
    <x v="1"/>
    <x v="43"/>
    <n v="16274.894480000001"/>
    <n v="12.4157272325376"/>
    <n v="202064.650602012"/>
    <n v="1.24157272325376E-2"/>
    <n v="202.06465060201188"/>
  </r>
  <r>
    <x v="7"/>
    <x v="2"/>
    <x v="2"/>
    <x v="5"/>
    <x v="5"/>
    <x v="1"/>
    <x v="43"/>
    <n v="16274.894480000001"/>
    <n v="601.76331693592704"/>
    <n v="9793634.4850670006"/>
    <n v="0.601763316935927"/>
    <n v="9793.6344850670084"/>
  </r>
  <r>
    <x v="7"/>
    <x v="2"/>
    <x v="2"/>
    <x v="20"/>
    <x v="20"/>
    <x v="1"/>
    <x v="43"/>
    <n v="16274.894480000001"/>
    <n v="96.094864797374399"/>
    <n v="1563933.78464714"/>
    <n v="9.6094864797374405E-2"/>
    <n v="1563.9337846471351"/>
  </r>
  <r>
    <x v="7"/>
    <x v="2"/>
    <x v="2"/>
    <x v="7"/>
    <x v="7"/>
    <x v="1"/>
    <x v="43"/>
    <n v="16274.894480000001"/>
    <n v="3.35269307604496"/>
    <n v="54564.726036458298"/>
    <n v="3.3526930760449602E-3"/>
    <n v="54.564726036458346"/>
  </r>
  <r>
    <x v="7"/>
    <x v="2"/>
    <x v="2"/>
    <x v="8"/>
    <x v="8"/>
    <x v="1"/>
    <x v="43"/>
    <n v="16274.894480000001"/>
    <n v="554.66464188973305"/>
    <n v="9027108.5185423903"/>
    <n v="0.55466464188973308"/>
    <n v="9027.1085185423944"/>
  </r>
  <r>
    <x v="7"/>
    <x v="2"/>
    <x v="2"/>
    <x v="9"/>
    <x v="9"/>
    <x v="1"/>
    <x v="43"/>
    <n v="16274.894480000001"/>
    <n v="1713.69509708685"/>
    <n v="27890206.8759818"/>
    <n v="1.7136950970868499"/>
    <n v="27890.206875981839"/>
  </r>
  <r>
    <x v="7"/>
    <x v="2"/>
    <x v="2"/>
    <x v="10"/>
    <x v="10"/>
    <x v="1"/>
    <x v="43"/>
    <n v="16274.894480000001"/>
    <n v="184.81838064190401"/>
    <n v="3007899.6429114598"/>
    <n v="0.18481838064190401"/>
    <n v="3007.8996429114627"/>
  </r>
  <r>
    <x v="7"/>
    <x v="2"/>
    <x v="2"/>
    <x v="11"/>
    <x v="11"/>
    <x v="1"/>
    <x v="43"/>
    <n v="16274.894480000001"/>
    <n v="3.3851128834955402"/>
    <n v="55092.354981778502"/>
    <n v="3.3851128834955402E-3"/>
    <n v="55.092354981778456"/>
  </r>
  <r>
    <x v="7"/>
    <x v="2"/>
    <x v="2"/>
    <x v="12"/>
    <x v="12"/>
    <x v="1"/>
    <x v="43"/>
    <n v="16274.894480000001"/>
    <n v="5851.6508000798804"/>
    <n v="95234999.305107698"/>
    <n v="5.8516508000798799"/>
    <n v="95234.999305107631"/>
  </r>
  <r>
    <x v="7"/>
    <x v="2"/>
    <x v="2"/>
    <x v="30"/>
    <x v="29"/>
    <x v="1"/>
    <x v="43"/>
    <n v="16274.894480000001"/>
    <n v="2.2205882347284001"/>
    <n v="36139.839203734096"/>
    <n v="2.2205882347284002E-3"/>
    <n v="36.139839203734191"/>
  </r>
  <r>
    <x v="7"/>
    <x v="2"/>
    <x v="2"/>
    <x v="36"/>
    <x v="34"/>
    <x v="1"/>
    <x v="43"/>
    <n v="16274.894480000001"/>
    <n v="4.4200445949090899"/>
    <n v="71935.759379039693"/>
    <n v="4.4200445949090896E-3"/>
    <n v="71.93575937903978"/>
  </r>
  <r>
    <x v="7"/>
    <x v="2"/>
    <x v="2"/>
    <x v="23"/>
    <x v="23"/>
    <x v="1"/>
    <x v="43"/>
    <n v="16274.894480000001"/>
    <n v="1.5327723820774599"/>
    <n v="24945.708780168901"/>
    <n v="1.5327723820774599E-3"/>
    <n v="24.945708780168903"/>
  </r>
  <r>
    <x v="7"/>
    <x v="2"/>
    <x v="2"/>
    <x v="13"/>
    <x v="13"/>
    <x v="1"/>
    <x v="43"/>
    <n v="16274.894480000001"/>
    <n v="33.055971816927503"/>
    <n v="537982.45325435"/>
    <n v="3.3055971816927501E-2"/>
    <n v="537.98245325434902"/>
  </r>
  <r>
    <x v="7"/>
    <x v="2"/>
    <x v="2"/>
    <x v="34"/>
    <x v="33"/>
    <x v="1"/>
    <x v="43"/>
    <n v="16274.894480000001"/>
    <n v="3.14805594258566"/>
    <n v="51234.278282718602"/>
    <n v="3.14805594258566E-3"/>
    <n v="51.234278282718556"/>
  </r>
  <r>
    <x v="7"/>
    <x v="2"/>
    <x v="2"/>
    <x v="22"/>
    <x v="22"/>
    <x v="1"/>
    <x v="43"/>
    <n v="16274.894480000001"/>
    <n v="84.869752826870297"/>
    <n v="1381246.271801"/>
    <n v="8.4869752826870301E-2"/>
    <n v="1381.2462718009958"/>
  </r>
  <r>
    <x v="7"/>
    <x v="2"/>
    <x v="2"/>
    <x v="35"/>
    <x v="21"/>
    <x v="1"/>
    <x v="43"/>
    <n v="16274.894480000001"/>
    <n v="443.03832208213402"/>
    <n v="7210401.9424829902"/>
    <n v="0.44303832208213401"/>
    <n v="7210.4019424829849"/>
  </r>
  <r>
    <x v="7"/>
    <x v="2"/>
    <x v="2"/>
    <x v="25"/>
    <x v="21"/>
    <x v="1"/>
    <x v="43"/>
    <n v="16274.894480000001"/>
    <n v="34.111261004400603"/>
    <n v="555157.17342635803"/>
    <n v="3.4111261004400602E-2"/>
    <n v="555.15717342635867"/>
  </r>
  <r>
    <x v="7"/>
    <x v="2"/>
    <x v="2"/>
    <x v="31"/>
    <x v="30"/>
    <x v="1"/>
    <x v="43"/>
    <n v="16274.894480000001"/>
    <n v="290.14451672887401"/>
    <n v="4722071.3937130198"/>
    <n v="0.29014451672887404"/>
    <n v="4722.0713937130204"/>
  </r>
  <r>
    <x v="7"/>
    <x v="2"/>
    <x v="2"/>
    <x v="28"/>
    <x v="27"/>
    <x v="1"/>
    <x v="43"/>
    <n v="16274.894480000001"/>
    <n v="658.81581194959006"/>
    <n v="10722157.8212351"/>
    <n v="0.65881581194959005"/>
    <n v="10722.157821235101"/>
  </r>
  <r>
    <x v="7"/>
    <x v="2"/>
    <x v="2"/>
    <x v="32"/>
    <x v="31"/>
    <x v="1"/>
    <x v="43"/>
    <n v="16274.894480000001"/>
    <n v="611.23078067392805"/>
    <n v="9947716.4583962094"/>
    <n v="0.611230780673928"/>
    <n v="9947.7164583962021"/>
  </r>
  <r>
    <x v="7"/>
    <x v="2"/>
    <x v="2"/>
    <x v="29"/>
    <x v="28"/>
    <x v="1"/>
    <x v="43"/>
    <n v="16274.894480000001"/>
    <n v="2235.47020463629"/>
    <n v="36382041.693639599"/>
    <n v="2.23547020463629"/>
    <n v="36382.041693639629"/>
  </r>
  <r>
    <x v="7"/>
    <x v="2"/>
    <x v="2"/>
    <x v="37"/>
    <x v="35"/>
    <x v="1"/>
    <x v="43"/>
    <n v="16274.894480000001"/>
    <n v="5.88099550706628"/>
    <n v="95712.581314857802"/>
    <n v="5.8809955070662804E-3"/>
    <n v="95.712581314857815"/>
  </r>
  <r>
    <x v="7"/>
    <x v="2"/>
    <x v="2"/>
    <x v="0"/>
    <x v="0"/>
    <x v="1"/>
    <x v="44"/>
    <n v="16274.894480000001"/>
    <n v="226.277043269231"/>
    <n v="3682635.0024531302"/>
    <n v="0.22627704326923101"/>
    <n v="3682.6350024531289"/>
  </r>
  <r>
    <x v="7"/>
    <x v="2"/>
    <x v="2"/>
    <x v="24"/>
    <x v="24"/>
    <x v="1"/>
    <x v="44"/>
    <n v="16274.894480000001"/>
    <n v="3910.27376679399"/>
    <n v="63639292.942484401"/>
    <n v="3.9102737667939902"/>
    <n v="63639.292942484324"/>
  </r>
  <r>
    <x v="7"/>
    <x v="2"/>
    <x v="2"/>
    <x v="33"/>
    <x v="32"/>
    <x v="1"/>
    <x v="44"/>
    <n v="16274.894480000001"/>
    <n v="8192.2369306872697"/>
    <n v="133327791.60209399"/>
    <n v="8.1922369306872689"/>
    <n v="133327.7916020944"/>
  </r>
  <r>
    <x v="7"/>
    <x v="2"/>
    <x v="2"/>
    <x v="1"/>
    <x v="1"/>
    <x v="1"/>
    <x v="44"/>
    <n v="16274.894480000001"/>
    <n v="2607.9764609676899"/>
    <n v="42444541.708572902"/>
    <n v="2.6079764609676901"/>
    <n v="42444.541708573001"/>
  </r>
  <r>
    <x v="7"/>
    <x v="2"/>
    <x v="2"/>
    <x v="2"/>
    <x v="2"/>
    <x v="1"/>
    <x v="44"/>
    <n v="16274.894480000001"/>
    <n v="10.000589985072001"/>
    <n v="162758.54674479199"/>
    <n v="1.0000589985072E-2"/>
    <n v="162.7585467447916"/>
  </r>
  <r>
    <x v="7"/>
    <x v="2"/>
    <x v="2"/>
    <x v="3"/>
    <x v="3"/>
    <x v="1"/>
    <x v="44"/>
    <n v="16274.894480000001"/>
    <n v="1249.8574431418999"/>
    <n v="20341298.002177101"/>
    <n v="1.2498574431418998"/>
    <n v="20341.29800217702"/>
  </r>
  <r>
    <x v="7"/>
    <x v="2"/>
    <x v="2"/>
    <x v="4"/>
    <x v="4"/>
    <x v="1"/>
    <x v="44"/>
    <n v="16274.894480000001"/>
    <n v="6659.9765362539401"/>
    <n v="108390415.366809"/>
    <n v="6.6599765362539403"/>
    <n v="108390.41536680878"/>
  </r>
  <r>
    <x v="7"/>
    <x v="2"/>
    <x v="2"/>
    <x v="26"/>
    <x v="25"/>
    <x v="1"/>
    <x v="44"/>
    <n v="16274.894480000001"/>
    <n v="10.0627797106452"/>
    <n v="163770.67796623599"/>
    <n v="1.00627797106452E-2"/>
    <n v="163.77067796623558"/>
  </r>
  <r>
    <x v="7"/>
    <x v="2"/>
    <x v="2"/>
    <x v="5"/>
    <x v="5"/>
    <x v="1"/>
    <x v="44"/>
    <n v="16274.894480000001"/>
    <n v="847.39403517852702"/>
    <n v="13791248.5055119"/>
    <n v="0.84739403517852707"/>
    <n v="13791.248505511936"/>
  </r>
  <r>
    <x v="7"/>
    <x v="2"/>
    <x v="2"/>
    <x v="20"/>
    <x v="20"/>
    <x v="1"/>
    <x v="44"/>
    <n v="16274.894480000001"/>
    <n v="105.546219842158"/>
    <n v="1717753.59069401"/>
    <n v="0.10554621984215799"/>
    <n v="1717.7535906940036"/>
  </r>
  <r>
    <x v="7"/>
    <x v="2"/>
    <x v="2"/>
    <x v="7"/>
    <x v="7"/>
    <x v="1"/>
    <x v="44"/>
    <n v="16274.894480000001"/>
    <n v="3.59998943515104"/>
    <n v="58589.4481861979"/>
    <n v="3.5999894351510398E-3"/>
    <n v="58.589448186197977"/>
  </r>
  <r>
    <x v="7"/>
    <x v="2"/>
    <x v="2"/>
    <x v="8"/>
    <x v="8"/>
    <x v="1"/>
    <x v="44"/>
    <n v="16274.894480000001"/>
    <n v="1209.9978020388201"/>
    <n v="19692586.5492137"/>
    <n v="1.20999780203882"/>
    <n v="19692.586549213727"/>
  </r>
  <r>
    <x v="7"/>
    <x v="2"/>
    <x v="2"/>
    <x v="9"/>
    <x v="9"/>
    <x v="1"/>
    <x v="44"/>
    <n v="16274.894480000001"/>
    <n v="1205.8053159026999"/>
    <n v="19624354.2797396"/>
    <n v="1.2058053159027"/>
    <n v="19624.354279739509"/>
  </r>
  <r>
    <x v="7"/>
    <x v="2"/>
    <x v="2"/>
    <x v="10"/>
    <x v="10"/>
    <x v="1"/>
    <x v="44"/>
    <n v="16274.894480000001"/>
    <n v="351.51368902572898"/>
    <n v="5720848.1971692704"/>
    <n v="0.35151368902572899"/>
    <n v="5720.8481971692736"/>
  </r>
  <r>
    <x v="7"/>
    <x v="2"/>
    <x v="2"/>
    <x v="12"/>
    <x v="12"/>
    <x v="1"/>
    <x v="44"/>
    <n v="16274.894480000001"/>
    <n v="5452.3879259142896"/>
    <n v="88737038.158281103"/>
    <n v="5.4523879259142891"/>
    <n v="88737.038158281124"/>
  </r>
  <r>
    <x v="7"/>
    <x v="2"/>
    <x v="2"/>
    <x v="30"/>
    <x v="29"/>
    <x v="1"/>
    <x v="44"/>
    <n v="16274.894480000001"/>
    <n v="0.49927412080440398"/>
    <n v="8125.6336326864603"/>
    <n v="4.9927412080440399E-4"/>
    <n v="8.1256336326864478"/>
  </r>
  <r>
    <x v="7"/>
    <x v="2"/>
    <x v="2"/>
    <x v="36"/>
    <x v="34"/>
    <x v="1"/>
    <x v="44"/>
    <n v="16274.894480000001"/>
    <n v="5.2948170580985598"/>
    <n v="86172.588911458006"/>
    <n v="5.2948170580985601E-3"/>
    <n v="86.172588911458092"/>
  </r>
  <r>
    <x v="7"/>
    <x v="2"/>
    <x v="2"/>
    <x v="23"/>
    <x v="23"/>
    <x v="1"/>
    <x v="44"/>
    <n v="16274.894480000001"/>
    <n v="53.714080157015303"/>
    <n v="874190.98664568597"/>
    <n v="5.3714080157015301E-2"/>
    <n v="874.19098664568594"/>
  </r>
  <r>
    <x v="7"/>
    <x v="2"/>
    <x v="2"/>
    <x v="13"/>
    <x v="13"/>
    <x v="1"/>
    <x v="44"/>
    <n v="16274.894480000001"/>
    <n v="12.2575859369448"/>
    <n v="199490.91770330901"/>
    <n v="1.2257585936944799E-2"/>
    <n v="199.49091770330855"/>
  </r>
  <r>
    <x v="7"/>
    <x v="2"/>
    <x v="2"/>
    <x v="34"/>
    <x v="33"/>
    <x v="1"/>
    <x v="44"/>
    <n v="16274.894480000001"/>
    <n v="2.6562106942132901"/>
    <n v="43229.5487649688"/>
    <n v="2.6562106942132901E-3"/>
    <n v="43.229548764968847"/>
  </r>
  <r>
    <x v="7"/>
    <x v="2"/>
    <x v="2"/>
    <x v="22"/>
    <x v="22"/>
    <x v="1"/>
    <x v="44"/>
    <n v="16274.894480000001"/>
    <n v="94.621076743929393"/>
    <n v="1539948.03959143"/>
    <n v="9.4621076743929389E-2"/>
    <n v="1539.9480395914329"/>
  </r>
  <r>
    <x v="7"/>
    <x v="2"/>
    <x v="2"/>
    <x v="35"/>
    <x v="21"/>
    <x v="1"/>
    <x v="44"/>
    <n v="16274.894480000001"/>
    <n v="253.553255930776"/>
    <n v="4126552.4853338199"/>
    <n v="0.25355325593077599"/>
    <n v="4126.5524853338138"/>
  </r>
  <r>
    <x v="7"/>
    <x v="2"/>
    <x v="2"/>
    <x v="25"/>
    <x v="21"/>
    <x v="1"/>
    <x v="44"/>
    <n v="16274.894480000001"/>
    <n v="87.435263715841799"/>
    <n v="1422999.6908062999"/>
    <n v="8.7435263715841802E-2"/>
    <n v="1422.9996908062981"/>
  </r>
  <r>
    <x v="7"/>
    <x v="2"/>
    <x v="2"/>
    <x v="31"/>
    <x v="30"/>
    <x v="1"/>
    <x v="44"/>
    <n v="16274.894480000001"/>
    <n v="808.67216979143495"/>
    <n v="13161054.232268199"/>
    <n v="0.80867216979143497"/>
    <n v="13161.054232268249"/>
  </r>
  <r>
    <x v="7"/>
    <x v="2"/>
    <x v="2"/>
    <x v="28"/>
    <x v="27"/>
    <x v="1"/>
    <x v="44"/>
    <n v="16274.894480000001"/>
    <n v="473.69038295084403"/>
    <n v="7709260.9987157797"/>
    <n v="0.47369038295084404"/>
    <n v="7709.2609987157784"/>
  </r>
  <r>
    <x v="7"/>
    <x v="2"/>
    <x v="2"/>
    <x v="32"/>
    <x v="31"/>
    <x v="1"/>
    <x v="44"/>
    <n v="16274.894480000001"/>
    <n v="2005.1250847952199"/>
    <n v="32633199.174243301"/>
    <n v="2.0051250847952198"/>
    <n v="32633.199174243255"/>
  </r>
  <r>
    <x v="7"/>
    <x v="2"/>
    <x v="2"/>
    <x v="29"/>
    <x v="28"/>
    <x v="1"/>
    <x v="44"/>
    <n v="16274.894480000001"/>
    <n v="1182.58806976703"/>
    <n v="19246496.048765302"/>
    <n v="1.1825880697670299"/>
    <n v="19246.49604876529"/>
  </r>
  <r>
    <x v="7"/>
    <x v="2"/>
    <x v="2"/>
    <x v="0"/>
    <x v="0"/>
    <x v="1"/>
    <x v="45"/>
    <n v="16274.894480000001"/>
    <n v="15.645387539116101"/>
    <n v="254627.03129782199"/>
    <n v="1.5645387539116099E-2"/>
    <n v="254.62703129782139"/>
  </r>
  <r>
    <x v="7"/>
    <x v="2"/>
    <x v="2"/>
    <x v="24"/>
    <x v="24"/>
    <x v="1"/>
    <x v="45"/>
    <n v="16274.894480000001"/>
    <n v="559.50424789251804"/>
    <n v="9105872.5955625009"/>
    <n v="0.55950424789251807"/>
    <n v="9105.8725955624941"/>
  </r>
  <r>
    <x v="7"/>
    <x v="2"/>
    <x v="2"/>
    <x v="33"/>
    <x v="32"/>
    <x v="1"/>
    <x v="45"/>
    <n v="16274.894480000001"/>
    <n v="5932.1458534568601"/>
    <n v="96545047.804979905"/>
    <n v="5.9321458534568601"/>
    <n v="96545.047804979942"/>
  </r>
  <r>
    <x v="7"/>
    <x v="2"/>
    <x v="2"/>
    <x v="1"/>
    <x v="1"/>
    <x v="1"/>
    <x v="45"/>
    <n v="16274.894480000001"/>
    <n v="1054.69737881981"/>
    <n v="17165088.548625"/>
    <n v="1.05469737881981"/>
    <n v="17165.088548624994"/>
  </r>
  <r>
    <x v="7"/>
    <x v="2"/>
    <x v="2"/>
    <x v="2"/>
    <x v="2"/>
    <x v="1"/>
    <x v="45"/>
    <n v="16274.894480000001"/>
    <n v="35.5225895679663"/>
    <n v="578126.39687499998"/>
    <n v="3.5522589567966299E-2"/>
    <n v="578.1263968750003"/>
  </r>
  <r>
    <x v="7"/>
    <x v="2"/>
    <x v="2"/>
    <x v="3"/>
    <x v="3"/>
    <x v="1"/>
    <x v="45"/>
    <n v="16274.894480000001"/>
    <n v="827.32965700110401"/>
    <n v="13464702.8678676"/>
    <n v="0.82732965700110406"/>
    <n v="13464.702867867563"/>
  </r>
  <r>
    <x v="7"/>
    <x v="2"/>
    <x v="2"/>
    <x v="4"/>
    <x v="4"/>
    <x v="1"/>
    <x v="45"/>
    <n v="16274.894480000001"/>
    <n v="6636.4265907073504"/>
    <n v="108007142.488028"/>
    <n v="6.6364265907073507"/>
    <n v="108007.14248802829"/>
  </r>
  <r>
    <x v="7"/>
    <x v="2"/>
    <x v="2"/>
    <x v="26"/>
    <x v="25"/>
    <x v="1"/>
    <x v="45"/>
    <n v="16274.894480000001"/>
    <n v="49.1036485017502"/>
    <n v="799156.69794899505"/>
    <n v="4.9103648501750204E-2"/>
    <n v="799.15669794899475"/>
  </r>
  <r>
    <x v="7"/>
    <x v="2"/>
    <x v="2"/>
    <x v="5"/>
    <x v="5"/>
    <x v="1"/>
    <x v="45"/>
    <n v="16274.894480000001"/>
    <n v="1121.4626061573199"/>
    <n v="18251685.578476202"/>
    <n v="1.1214626061573199"/>
    <n v="18251.685578476179"/>
  </r>
  <r>
    <x v="7"/>
    <x v="2"/>
    <x v="2"/>
    <x v="20"/>
    <x v="20"/>
    <x v="1"/>
    <x v="45"/>
    <n v="16274.894480000001"/>
    <n v="197.475326961495"/>
    <n v="3213890.10870182"/>
    <n v="0.197475326961495"/>
    <n v="3213.8901087018303"/>
  </r>
  <r>
    <x v="7"/>
    <x v="2"/>
    <x v="2"/>
    <x v="7"/>
    <x v="7"/>
    <x v="1"/>
    <x v="45"/>
    <n v="16274.894480000001"/>
    <n v="1.99550445095715"/>
    <n v="32476.624373697901"/>
    <n v="1.99550445095715E-3"/>
    <n v="32.476624373697952"/>
  </r>
  <r>
    <x v="7"/>
    <x v="2"/>
    <x v="2"/>
    <x v="8"/>
    <x v="8"/>
    <x v="1"/>
    <x v="45"/>
    <n v="16274.894480000001"/>
    <n v="2424.80302006803"/>
    <n v="39463413.286392502"/>
    <n v="2.4248030200680302"/>
    <n v="39463.413286392519"/>
  </r>
  <r>
    <x v="7"/>
    <x v="2"/>
    <x v="2"/>
    <x v="9"/>
    <x v="9"/>
    <x v="1"/>
    <x v="45"/>
    <n v="16274.894480000001"/>
    <n v="168.95426518045301"/>
    <n v="2749712.83775781"/>
    <n v="0.16895426518045301"/>
    <n v="2749.712837757811"/>
  </r>
  <r>
    <x v="7"/>
    <x v="2"/>
    <x v="2"/>
    <x v="10"/>
    <x v="10"/>
    <x v="1"/>
    <x v="45"/>
    <n v="16274.894480000001"/>
    <n v="83.792029576088893"/>
    <n v="1363706.4396158899"/>
    <n v="8.3792029576088889E-2"/>
    <n v="1363.7064396158858"/>
  </r>
  <r>
    <x v="7"/>
    <x v="2"/>
    <x v="2"/>
    <x v="11"/>
    <x v="11"/>
    <x v="1"/>
    <x v="45"/>
    <n v="16274.894480000001"/>
    <n v="1.2347515282697299"/>
    <n v="20095.450831608501"/>
    <n v="1.2347515282697299E-3"/>
    <n v="20.095450831608591"/>
  </r>
  <r>
    <x v="7"/>
    <x v="2"/>
    <x v="2"/>
    <x v="12"/>
    <x v="12"/>
    <x v="1"/>
    <x v="45"/>
    <n v="16274.894480000001"/>
    <n v="8541.9003515210406"/>
    <n v="139018526.87968001"/>
    <n v="8.5419003515210399"/>
    <n v="139018.52687967985"/>
  </r>
  <r>
    <x v="7"/>
    <x v="2"/>
    <x v="2"/>
    <x v="30"/>
    <x v="29"/>
    <x v="1"/>
    <x v="45"/>
    <n v="16274.894480000001"/>
    <n v="0.60967972766929102"/>
    <n v="9922.4732344128497"/>
    <n v="6.0967972766929105E-4"/>
    <n v="9.9224732344128483"/>
  </r>
  <r>
    <x v="7"/>
    <x v="2"/>
    <x v="2"/>
    <x v="36"/>
    <x v="34"/>
    <x v="1"/>
    <x v="45"/>
    <n v="16274.894480000001"/>
    <n v="1.3996935063001601"/>
    <n v="22779.864119376402"/>
    <n v="1.39969350630016E-3"/>
    <n v="22.77986411937632"/>
  </r>
  <r>
    <x v="7"/>
    <x v="2"/>
    <x v="2"/>
    <x v="23"/>
    <x v="23"/>
    <x v="1"/>
    <x v="45"/>
    <n v="16274.894480000001"/>
    <n v="9.8871338804291504"/>
    <n v="160912.06061361701"/>
    <n v="9.8871338804291508E-3"/>
    <n v="160.91206061361737"/>
  </r>
  <r>
    <x v="7"/>
    <x v="2"/>
    <x v="2"/>
    <x v="13"/>
    <x v="13"/>
    <x v="1"/>
    <x v="45"/>
    <n v="16274.894480000001"/>
    <n v="61.658703639089801"/>
    <n v="1003488.89549978"/>
    <n v="6.1658703639089804E-2"/>
    <n v="1003.4888954997787"/>
  </r>
  <r>
    <x v="7"/>
    <x v="2"/>
    <x v="2"/>
    <x v="34"/>
    <x v="33"/>
    <x v="1"/>
    <x v="45"/>
    <n v="16274.894480000001"/>
    <n v="6.0271675393406499"/>
    <n v="98091.5157160503"/>
    <n v="6.0271675393406502E-3"/>
    <n v="98.091515716050338"/>
  </r>
  <r>
    <x v="7"/>
    <x v="2"/>
    <x v="2"/>
    <x v="22"/>
    <x v="22"/>
    <x v="1"/>
    <x v="45"/>
    <n v="16274.894480000001"/>
    <n v="103.14983765465"/>
    <n v="1678752.72345857"/>
    <n v="0.10314983765465"/>
    <n v="1678.7527234585593"/>
  </r>
  <r>
    <x v="7"/>
    <x v="2"/>
    <x v="2"/>
    <x v="35"/>
    <x v="21"/>
    <x v="1"/>
    <x v="45"/>
    <n v="16274.894480000001"/>
    <n v="248.61665091708201"/>
    <n v="4046209.7596465"/>
    <n v="0.24861665091708202"/>
    <n v="4046.2097596465051"/>
  </r>
  <r>
    <x v="7"/>
    <x v="2"/>
    <x v="2"/>
    <x v="25"/>
    <x v="21"/>
    <x v="1"/>
    <x v="45"/>
    <n v="16274.894480000001"/>
    <n v="88.543274018947301"/>
    <n v="1441032.4415720899"/>
    <n v="8.8543274018947307E-2"/>
    <n v="1441.0324415720929"/>
  </r>
  <r>
    <x v="7"/>
    <x v="2"/>
    <x v="2"/>
    <x v="31"/>
    <x v="30"/>
    <x v="1"/>
    <x v="45"/>
    <n v="16274.894480000001"/>
    <n v="695.07870322758697"/>
    <n v="11312332.5503242"/>
    <n v="0.69507870322758702"/>
    <n v="11312.332550324214"/>
  </r>
  <r>
    <x v="7"/>
    <x v="2"/>
    <x v="2"/>
    <x v="28"/>
    <x v="27"/>
    <x v="1"/>
    <x v="45"/>
    <n v="16274.894480000001"/>
    <n v="448.173521268054"/>
    <n v="7293976.7673676098"/>
    <n v="0.44817352126805399"/>
    <n v="7293.9767673676151"/>
  </r>
  <r>
    <x v="7"/>
    <x v="2"/>
    <x v="2"/>
    <x v="32"/>
    <x v="31"/>
    <x v="1"/>
    <x v="45"/>
    <n v="16274.894480000001"/>
    <n v="557.73313926492597"/>
    <n v="9077047.9895358197"/>
    <n v="0.55773313926492596"/>
    <n v="9077.0479895358148"/>
  </r>
  <r>
    <x v="7"/>
    <x v="2"/>
    <x v="2"/>
    <x v="29"/>
    <x v="28"/>
    <x v="1"/>
    <x v="45"/>
    <n v="16274.894480000001"/>
    <n v="635.74020276115095"/>
    <n v="10346604.7166315"/>
    <n v="0.63574020276115095"/>
    <n v="10346.604716631537"/>
  </r>
  <r>
    <x v="7"/>
    <x v="2"/>
    <x v="2"/>
    <x v="0"/>
    <x v="0"/>
    <x v="3"/>
    <x v="46"/>
    <n v="16274.894480000001"/>
    <n v="1.8641899620272999"/>
    <n v="30339.494922669601"/>
    <n v="1.8641899620272999E-3"/>
    <n v="30.339494922669513"/>
  </r>
  <r>
    <x v="7"/>
    <x v="2"/>
    <x v="2"/>
    <x v="24"/>
    <x v="24"/>
    <x v="3"/>
    <x v="46"/>
    <n v="16274.894480000001"/>
    <n v="128.48219251258601"/>
    <n v="2091034.12570139"/>
    <n v="0.12848219251258602"/>
    <n v="2091.0341257013838"/>
  </r>
  <r>
    <x v="7"/>
    <x v="2"/>
    <x v="2"/>
    <x v="33"/>
    <x v="32"/>
    <x v="3"/>
    <x v="46"/>
    <n v="16274.894480000001"/>
    <n v="4932.7627630557599"/>
    <n v="80280193.463605806"/>
    <n v="4.9327627630557602"/>
    <n v="80280.193463605741"/>
  </r>
  <r>
    <x v="7"/>
    <x v="2"/>
    <x v="2"/>
    <x v="1"/>
    <x v="1"/>
    <x v="3"/>
    <x v="46"/>
    <n v="16274.894480000001"/>
    <n v="124.821813190596"/>
    <n v="2031461.8384792299"/>
    <n v="0.124821813190596"/>
    <n v="2031.4618384792223"/>
  </r>
  <r>
    <x v="7"/>
    <x v="2"/>
    <x v="2"/>
    <x v="2"/>
    <x v="2"/>
    <x v="3"/>
    <x v="46"/>
    <n v="16274.894480000001"/>
    <n v="4.6709259150225204"/>
    <n v="76018.826390888993"/>
    <n v="4.6709259150225207E-3"/>
    <n v="76.018826390888975"/>
  </r>
  <r>
    <x v="7"/>
    <x v="2"/>
    <x v="2"/>
    <x v="3"/>
    <x v="3"/>
    <x v="3"/>
    <x v="46"/>
    <n v="16274.894480000001"/>
    <n v="124.132235659218"/>
    <n v="2020239.0369202599"/>
    <n v="0.12413223565921799"/>
    <n v="2020.2390369202662"/>
  </r>
  <r>
    <x v="7"/>
    <x v="2"/>
    <x v="2"/>
    <x v="4"/>
    <x v="4"/>
    <x v="3"/>
    <x v="46"/>
    <n v="16274.894480000001"/>
    <n v="3007.2667866433399"/>
    <n v="48942949.625828996"/>
    <n v="3.0072667866433398"/>
    <n v="48942.949625829031"/>
  </r>
  <r>
    <x v="7"/>
    <x v="2"/>
    <x v="2"/>
    <x v="26"/>
    <x v="25"/>
    <x v="3"/>
    <x v="46"/>
    <n v="16274.894480000001"/>
    <n v="22.475368425284699"/>
    <n v="365784.24952063197"/>
    <n v="2.2475368425284699E-2"/>
    <n v="365.78424952063227"/>
  </r>
  <r>
    <x v="7"/>
    <x v="2"/>
    <x v="2"/>
    <x v="5"/>
    <x v="5"/>
    <x v="3"/>
    <x v="46"/>
    <n v="16274.894480000001"/>
    <n v="139.41409539304399"/>
    <n v="2268949.6915464401"/>
    <n v="0.139414095393044"/>
    <n v="2268.9496915464456"/>
  </r>
  <r>
    <x v="7"/>
    <x v="2"/>
    <x v="2"/>
    <x v="20"/>
    <x v="20"/>
    <x v="3"/>
    <x v="46"/>
    <n v="16274.894480000001"/>
    <n v="54.4883617440873"/>
    <n v="886792.33777309"/>
    <n v="5.4488361744087298E-2"/>
    <n v="886.79233777308957"/>
  </r>
  <r>
    <x v="7"/>
    <x v="2"/>
    <x v="2"/>
    <x v="7"/>
    <x v="7"/>
    <x v="3"/>
    <x v="46"/>
    <n v="16274.894480000001"/>
    <n v="1.30517046452406"/>
    <n v="21241.5115885417"/>
    <n v="1.3051704645240601E-3"/>
    <n v="21.241511588541663"/>
  </r>
  <r>
    <x v="7"/>
    <x v="2"/>
    <x v="2"/>
    <x v="8"/>
    <x v="8"/>
    <x v="3"/>
    <x v="46"/>
    <n v="16274.894480000001"/>
    <n v="392.628211926029"/>
    <n v="6389982.7189672003"/>
    <n v="0.39262821192602898"/>
    <n v="6389.9827189671996"/>
  </r>
  <r>
    <x v="7"/>
    <x v="2"/>
    <x v="2"/>
    <x v="9"/>
    <x v="9"/>
    <x v="3"/>
    <x v="46"/>
    <n v="16274.894480000001"/>
    <n v="129.401249554289"/>
    <n v="2105991.6820761999"/>
    <n v="0.129401249554289"/>
    <n v="2105.9916820762005"/>
  </r>
  <r>
    <x v="7"/>
    <x v="2"/>
    <x v="2"/>
    <x v="10"/>
    <x v="10"/>
    <x v="3"/>
    <x v="46"/>
    <n v="16274.894480000001"/>
    <n v="172.86535537912101"/>
    <n v="2813365.4180428898"/>
    <n v="0.17286535537912101"/>
    <n v="2813.3654180428948"/>
  </r>
  <r>
    <x v="7"/>
    <x v="2"/>
    <x v="2"/>
    <x v="11"/>
    <x v="11"/>
    <x v="3"/>
    <x v="46"/>
    <n v="16274.894480000001"/>
    <n v="0.237502305128688"/>
    <n v="3865.3249547261498"/>
    <n v="2.37502305128688E-4"/>
    <n v="3.8653249547261601"/>
  </r>
  <r>
    <x v="7"/>
    <x v="2"/>
    <x v="2"/>
    <x v="12"/>
    <x v="12"/>
    <x v="3"/>
    <x v="46"/>
    <n v="16274.894480000001"/>
    <n v="2287.5065586034998"/>
    <n v="37228927.863579802"/>
    <n v="2.2875065586034999"/>
    <n v="37228.927863579898"/>
  </r>
  <r>
    <x v="7"/>
    <x v="2"/>
    <x v="2"/>
    <x v="36"/>
    <x v="34"/>
    <x v="3"/>
    <x v="46"/>
    <n v="16274.894480000001"/>
    <n v="10.396962969263001"/>
    <n v="169209.47523722201"/>
    <n v="1.0396962969263001E-2"/>
    <n v="169.20947523722282"/>
  </r>
  <r>
    <x v="7"/>
    <x v="2"/>
    <x v="2"/>
    <x v="23"/>
    <x v="23"/>
    <x v="3"/>
    <x v="46"/>
    <n v="16274.894480000001"/>
    <n v="1595.5909778371199"/>
    <n v="25968074.7975391"/>
    <n v="1.59559097783712"/>
    <n v="25968.07479753915"/>
  </r>
  <r>
    <x v="7"/>
    <x v="2"/>
    <x v="2"/>
    <x v="13"/>
    <x v="13"/>
    <x v="3"/>
    <x v="46"/>
    <n v="16274.894480000001"/>
    <n v="45.095892296875299"/>
    <n v="733930.88861309004"/>
    <n v="4.5095892296875301E-2"/>
    <n v="733.93088861309036"/>
  </r>
  <r>
    <x v="7"/>
    <x v="2"/>
    <x v="2"/>
    <x v="34"/>
    <x v="33"/>
    <x v="3"/>
    <x v="46"/>
    <n v="16274.894480000001"/>
    <n v="4.45639644981026"/>
    <n v="72527.381981708604"/>
    <n v="4.4563964498102598E-3"/>
    <n v="72.527381981708601"/>
  </r>
  <r>
    <x v="7"/>
    <x v="2"/>
    <x v="2"/>
    <x v="22"/>
    <x v="22"/>
    <x v="3"/>
    <x v="46"/>
    <n v="16274.894480000001"/>
    <n v="116.940308513473"/>
    <n v="1903191.1815154201"/>
    <n v="0.11694030851347299"/>
    <n v="1903.1911815154187"/>
  </r>
  <r>
    <x v="7"/>
    <x v="2"/>
    <x v="2"/>
    <x v="35"/>
    <x v="21"/>
    <x v="3"/>
    <x v="46"/>
    <n v="16274.894480000001"/>
    <n v="72.631642699990394"/>
    <n v="1182072.32085141"/>
    <n v="7.2631642699990395E-2"/>
    <n v="1182.0723208514059"/>
  </r>
  <r>
    <x v="7"/>
    <x v="2"/>
    <x v="2"/>
    <x v="25"/>
    <x v="21"/>
    <x v="3"/>
    <x v="46"/>
    <n v="16274.894480000001"/>
    <n v="27.484909234560199"/>
    <n v="447313.99758484401"/>
    <n v="2.7484909234560199E-2"/>
    <n v="447.31399758484486"/>
  </r>
  <r>
    <x v="7"/>
    <x v="2"/>
    <x v="2"/>
    <x v="31"/>
    <x v="30"/>
    <x v="3"/>
    <x v="46"/>
    <n v="16274.894480000001"/>
    <n v="464.03455050040401"/>
    <n v="7552113.3444683002"/>
    <n v="0.46403455050040399"/>
    <n v="7552.1133444683064"/>
  </r>
  <r>
    <x v="7"/>
    <x v="2"/>
    <x v="2"/>
    <x v="28"/>
    <x v="27"/>
    <x v="3"/>
    <x v="46"/>
    <n v="16274.894480000001"/>
    <n v="716.48513709189206"/>
    <n v="11660720.0026589"/>
    <n v="0.7164851370918921"/>
    <n v="11660.720002658878"/>
  </r>
  <r>
    <x v="7"/>
    <x v="2"/>
    <x v="2"/>
    <x v="32"/>
    <x v="31"/>
    <x v="3"/>
    <x v="46"/>
    <n v="16274.894480000001"/>
    <n v="31.864473358684702"/>
    <n v="518590.94157336501"/>
    <n v="3.1864473358684704E-2"/>
    <n v="518.59094157336483"/>
  </r>
  <r>
    <x v="7"/>
    <x v="2"/>
    <x v="2"/>
    <x v="29"/>
    <x v="28"/>
    <x v="3"/>
    <x v="46"/>
    <n v="16274.894480000001"/>
    <n v="142.29112738868699"/>
    <n v="2315773.0836911201"/>
    <n v="0.14229112738868699"/>
    <n v="2315.7730836911187"/>
  </r>
  <r>
    <x v="7"/>
    <x v="2"/>
    <x v="2"/>
    <x v="0"/>
    <x v="0"/>
    <x v="3"/>
    <x v="47"/>
    <n v="16274.894480000001"/>
    <n v="6.4246175592244397"/>
    <n v="104559.972850733"/>
    <n v="6.4246175592244398E-3"/>
    <n v="104.55997285073292"/>
  </r>
  <r>
    <x v="7"/>
    <x v="2"/>
    <x v="2"/>
    <x v="24"/>
    <x v="24"/>
    <x v="3"/>
    <x v="47"/>
    <n v="16274.894480000001"/>
    <n v="35.666790282586497"/>
    <n v="580473.248289385"/>
    <n v="3.56667902825865E-2"/>
    <n v="580.47324828938474"/>
  </r>
  <r>
    <x v="7"/>
    <x v="2"/>
    <x v="2"/>
    <x v="33"/>
    <x v="32"/>
    <x v="3"/>
    <x v="47"/>
    <n v="16274.894480000001"/>
    <n v="1164.2164484847101"/>
    <n v="18947499.850969099"/>
    <n v="1.1642164484847102"/>
    <n v="18947.499850969016"/>
  </r>
  <r>
    <x v="7"/>
    <x v="2"/>
    <x v="2"/>
    <x v="1"/>
    <x v="1"/>
    <x v="3"/>
    <x v="47"/>
    <n v="16274.894480000001"/>
    <n v="1160.4544025555999"/>
    <n v="18886272.950443801"/>
    <n v="1.1604544025555998"/>
    <n v="18886.272950443832"/>
  </r>
  <r>
    <x v="7"/>
    <x v="2"/>
    <x v="2"/>
    <x v="2"/>
    <x v="2"/>
    <x v="3"/>
    <x v="47"/>
    <n v="16274.894480000001"/>
    <n v="1.46910275357126"/>
    <n v="23909.492294649699"/>
    <n v="1.46910275357126E-3"/>
    <n v="23.909492294649702"/>
  </r>
  <r>
    <x v="7"/>
    <x v="2"/>
    <x v="2"/>
    <x v="3"/>
    <x v="3"/>
    <x v="3"/>
    <x v="47"/>
    <n v="16274.894480000001"/>
    <n v="137.089981970564"/>
    <n v="2231124.9908360299"/>
    <n v="0.13708998197056399"/>
    <n v="2231.1249908360314"/>
  </r>
  <r>
    <x v="7"/>
    <x v="2"/>
    <x v="2"/>
    <x v="4"/>
    <x v="4"/>
    <x v="3"/>
    <x v="47"/>
    <n v="16274.894480000001"/>
    <n v="2060.8922264791099"/>
    <n v="33540803.520599701"/>
    <n v="2.0608922264791101"/>
    <n v="33540.80352059978"/>
  </r>
  <r>
    <x v="7"/>
    <x v="2"/>
    <x v="2"/>
    <x v="26"/>
    <x v="25"/>
    <x v="3"/>
    <x v="47"/>
    <n v="16274.894480000001"/>
    <n v="23.9370989909984"/>
    <n v="389573.76023581403"/>
    <n v="2.3937098990998402E-2"/>
    <n v="389.5737602358135"/>
  </r>
  <r>
    <x v="7"/>
    <x v="2"/>
    <x v="2"/>
    <x v="5"/>
    <x v="5"/>
    <x v="3"/>
    <x v="47"/>
    <n v="16274.894480000001"/>
    <n v="462.13182385796301"/>
    <n v="7521146.6691383002"/>
    <n v="0.46213182385796303"/>
    <n v="7521.1466691382948"/>
  </r>
  <r>
    <x v="7"/>
    <x v="2"/>
    <x v="2"/>
    <x v="6"/>
    <x v="6"/>
    <x v="3"/>
    <x v="47"/>
    <n v="16274.894480000001"/>
    <n v="1.48360162653272E-2"/>
    <n v="241.454599221764"/>
    <n v="1.4836016265327199E-5"/>
    <n v="0.24145459922176388"/>
  </r>
  <r>
    <x v="7"/>
    <x v="2"/>
    <x v="2"/>
    <x v="20"/>
    <x v="20"/>
    <x v="3"/>
    <x v="47"/>
    <n v="16274.894480000001"/>
    <n v="40.467364221109897"/>
    <n v="658602.08258229203"/>
    <n v="4.04673642211099E-2"/>
    <n v="658.60208258229102"/>
  </r>
  <r>
    <x v="7"/>
    <x v="2"/>
    <x v="2"/>
    <x v="7"/>
    <x v="7"/>
    <x v="3"/>
    <x v="47"/>
    <n v="16274.894480000001"/>
    <n v="44.236610278990398"/>
    <n v="719946.16444345203"/>
    <n v="4.4236610278990396E-2"/>
    <n v="719.94616444345206"/>
  </r>
  <r>
    <x v="7"/>
    <x v="2"/>
    <x v="2"/>
    <x v="8"/>
    <x v="8"/>
    <x v="3"/>
    <x v="47"/>
    <n v="16274.894480000001"/>
    <n v="431.29160615561898"/>
    <n v="7019225.38029241"/>
    <n v="0.43129160615561896"/>
    <n v="7019.225380292417"/>
  </r>
  <r>
    <x v="7"/>
    <x v="2"/>
    <x v="2"/>
    <x v="9"/>
    <x v="9"/>
    <x v="3"/>
    <x v="47"/>
    <n v="16274.894480000001"/>
    <n v="114.919074026576"/>
    <n v="1870295.8035218399"/>
    <n v="0.114919074026576"/>
    <n v="1870.2958035218332"/>
  </r>
  <r>
    <x v="7"/>
    <x v="2"/>
    <x v="2"/>
    <x v="10"/>
    <x v="10"/>
    <x v="3"/>
    <x v="47"/>
    <n v="16274.894480000001"/>
    <n v="225.59160908684601"/>
    <n v="3671479.6334618302"/>
    <n v="0.225591609086846"/>
    <n v="3671.4796334618281"/>
  </r>
  <r>
    <x v="7"/>
    <x v="2"/>
    <x v="2"/>
    <x v="11"/>
    <x v="11"/>
    <x v="3"/>
    <x v="47"/>
    <n v="16274.894480000001"/>
    <n v="0.89814085917201403"/>
    <n v="14617.1477112011"/>
    <n v="8.9814085917201399E-4"/>
    <n v="14.617147711201069"/>
  </r>
  <r>
    <x v="7"/>
    <x v="2"/>
    <x v="2"/>
    <x v="12"/>
    <x v="12"/>
    <x v="3"/>
    <x v="47"/>
    <n v="16274.894480000001"/>
    <n v="1033.70652062006"/>
    <n v="16823464.546379399"/>
    <n v="1.03370652062006"/>
    <n v="16823.464546379422"/>
  </r>
  <r>
    <x v="7"/>
    <x v="2"/>
    <x v="2"/>
    <x v="30"/>
    <x v="29"/>
    <x v="3"/>
    <x v="47"/>
    <n v="16274.894480000001"/>
    <n v="44.299728976374901"/>
    <n v="720973.41458309896"/>
    <n v="4.4299728976374901E-2"/>
    <n v="720.97341458309995"/>
  </r>
  <r>
    <x v="7"/>
    <x v="2"/>
    <x v="2"/>
    <x v="36"/>
    <x v="34"/>
    <x v="3"/>
    <x v="47"/>
    <n v="16274.894480000001"/>
    <n v="20.500613806052399"/>
    <n v="333645.32646873302"/>
    <n v="2.0500613806052399E-2"/>
    <n v="333.64532646873403"/>
  </r>
  <r>
    <x v="7"/>
    <x v="2"/>
    <x v="2"/>
    <x v="13"/>
    <x v="13"/>
    <x v="3"/>
    <x v="47"/>
    <n v="16274.894480000001"/>
    <n v="53.247757890419102"/>
    <n v="866601.64096315799"/>
    <n v="5.3247757890419099E-2"/>
    <n v="866.60164096315827"/>
  </r>
  <r>
    <x v="7"/>
    <x v="2"/>
    <x v="2"/>
    <x v="16"/>
    <x v="16"/>
    <x v="3"/>
    <x v="47"/>
    <n v="16274.894480000001"/>
    <n v="4.5041889294881496"/>
    <n v="73305.199545403695"/>
    <n v="4.5041889294881498E-3"/>
    <n v="73.305199545403795"/>
  </r>
  <r>
    <x v="7"/>
    <x v="2"/>
    <x v="2"/>
    <x v="34"/>
    <x v="33"/>
    <x v="3"/>
    <x v="47"/>
    <n v="16274.894480000001"/>
    <n v="2.3787800054042099"/>
    <n v="38714.393579087402"/>
    <n v="2.3787800054042097E-3"/>
    <n v="38.714393579087343"/>
  </r>
  <r>
    <x v="7"/>
    <x v="2"/>
    <x v="2"/>
    <x v="22"/>
    <x v="22"/>
    <x v="3"/>
    <x v="47"/>
    <n v="16274.894480000001"/>
    <n v="64.451590075012902"/>
    <n v="1048942.82753905"/>
    <n v="6.4451590075012902E-2"/>
    <n v="1048.9428275390503"/>
  </r>
  <r>
    <x v="7"/>
    <x v="2"/>
    <x v="2"/>
    <x v="18"/>
    <x v="18"/>
    <x v="3"/>
    <x v="47"/>
    <n v="16274.894480000001"/>
    <n v="0.21449356545272699"/>
    <n v="3490.8601443821099"/>
    <n v="2.1449356545272699E-4"/>
    <n v="3.4908601443821055"/>
  </r>
  <r>
    <x v="7"/>
    <x v="2"/>
    <x v="2"/>
    <x v="35"/>
    <x v="21"/>
    <x v="3"/>
    <x v="47"/>
    <n v="16274.894480000001"/>
    <n v="105.488697020849"/>
    <n v="1716817.4128469999"/>
    <n v="0.10548869702084901"/>
    <n v="1716.817412847008"/>
  </r>
  <r>
    <x v="7"/>
    <x v="2"/>
    <x v="2"/>
    <x v="25"/>
    <x v="21"/>
    <x v="3"/>
    <x v="47"/>
    <n v="16274.894480000001"/>
    <n v="25.417706639035"/>
    <n v="413670.49347389099"/>
    <n v="2.5417706639035E-2"/>
    <n v="413.67049347389008"/>
  </r>
  <r>
    <x v="7"/>
    <x v="2"/>
    <x v="2"/>
    <x v="31"/>
    <x v="30"/>
    <x v="3"/>
    <x v="47"/>
    <n v="16274.894480000001"/>
    <n v="85.753958632462897"/>
    <n v="1395636.6279856199"/>
    <n v="8.5753958632462893E-2"/>
    <n v="1395.6366279856188"/>
  </r>
  <r>
    <x v="7"/>
    <x v="2"/>
    <x v="2"/>
    <x v="28"/>
    <x v="27"/>
    <x v="3"/>
    <x v="47"/>
    <n v="16274.894480000001"/>
    <n v="15.819922930216"/>
    <n v="257467.57637099701"/>
    <n v="1.5819922930216002E-2"/>
    <n v="257.46757637099785"/>
  </r>
  <r>
    <x v="7"/>
    <x v="2"/>
    <x v="2"/>
    <x v="32"/>
    <x v="31"/>
    <x v="3"/>
    <x v="47"/>
    <n v="16274.894480000001"/>
    <n v="54.880998488359197"/>
    <n v="893182.45935508504"/>
    <n v="5.4880998488359194E-2"/>
    <n v="893.18245935508548"/>
  </r>
  <r>
    <x v="7"/>
    <x v="2"/>
    <x v="2"/>
    <x v="29"/>
    <x v="28"/>
    <x v="3"/>
    <x v="47"/>
    <n v="16274.894480000001"/>
    <n v="302.97863788521801"/>
    <n v="4930945.3612760501"/>
    <n v="0.30297863788521801"/>
    <n v="4930.9453612760535"/>
  </r>
  <r>
    <x v="7"/>
    <x v="2"/>
    <x v="2"/>
    <x v="0"/>
    <x v="0"/>
    <x v="3"/>
    <x v="48"/>
    <n v="16274.894480000001"/>
    <n v="2.4980282682733299"/>
    <n v="40655.146474205503"/>
    <n v="2.49802826827333E-3"/>
    <n v="40.65514647420558"/>
  </r>
  <r>
    <x v="7"/>
    <x v="2"/>
    <x v="2"/>
    <x v="24"/>
    <x v="24"/>
    <x v="3"/>
    <x v="48"/>
    <n v="16274.894480000001"/>
    <n v="100.230899118956"/>
    <n v="1631247.30679653"/>
    <n v="0.10023089911895601"/>
    <n v="1631.2473067965341"/>
  </r>
  <r>
    <x v="7"/>
    <x v="2"/>
    <x v="2"/>
    <x v="33"/>
    <x v="32"/>
    <x v="3"/>
    <x v="48"/>
    <n v="16274.894480000001"/>
    <n v="1834.47488909704"/>
    <n v="29855885.246263999"/>
    <n v="1.8344748890970399"/>
    <n v="29855.885246264028"/>
  </r>
  <r>
    <x v="7"/>
    <x v="2"/>
    <x v="2"/>
    <x v="1"/>
    <x v="1"/>
    <x v="3"/>
    <x v="48"/>
    <n v="16274.894480000001"/>
    <n v="3433.2704789200402"/>
    <n v="55876114.765722699"/>
    <n v="3.4332704789200403"/>
    <n v="55876.114765722727"/>
  </r>
  <r>
    <x v="7"/>
    <x v="2"/>
    <x v="2"/>
    <x v="2"/>
    <x v="2"/>
    <x v="3"/>
    <x v="48"/>
    <n v="16274.894480000001"/>
    <n v="9.97532229839317"/>
    <n v="162347.31781034"/>
    <n v="9.9753222983931696E-3"/>
    <n v="162.34731781033992"/>
  </r>
  <r>
    <x v="7"/>
    <x v="2"/>
    <x v="2"/>
    <x v="3"/>
    <x v="3"/>
    <x v="3"/>
    <x v="48"/>
    <n v="16274.894480000001"/>
    <n v="201.38748781821599"/>
    <n v="3277560.1138337501"/>
    <n v="0.201387487818216"/>
    <n v="3277.5601138337511"/>
  </r>
  <r>
    <x v="7"/>
    <x v="2"/>
    <x v="2"/>
    <x v="4"/>
    <x v="4"/>
    <x v="3"/>
    <x v="48"/>
    <n v="16274.894480000001"/>
    <n v="1678.4628521094201"/>
    <n v="27316805.806680702"/>
    <n v="1.67846285210942"/>
    <n v="27316.805806680659"/>
  </r>
  <r>
    <x v="7"/>
    <x v="2"/>
    <x v="2"/>
    <x v="26"/>
    <x v="25"/>
    <x v="3"/>
    <x v="48"/>
    <n v="16274.894480000001"/>
    <n v="7.8467915779221897"/>
    <n v="127705.70493723601"/>
    <n v="7.8467915779221898E-3"/>
    <n v="127.70570493723635"/>
  </r>
  <r>
    <x v="7"/>
    <x v="2"/>
    <x v="2"/>
    <x v="5"/>
    <x v="5"/>
    <x v="3"/>
    <x v="48"/>
    <n v="16274.894480000001"/>
    <n v="346.65688132158903"/>
    <n v="5641804.16427474"/>
    <n v="0.34665688132158901"/>
    <n v="5641.8041642747439"/>
  </r>
  <r>
    <x v="7"/>
    <x v="2"/>
    <x v="2"/>
    <x v="20"/>
    <x v="20"/>
    <x v="3"/>
    <x v="48"/>
    <n v="16274.894480000001"/>
    <n v="38.816217820659197"/>
    <n v="631729.84914392396"/>
    <n v="3.88162178206592E-2"/>
    <n v="631.72984914392407"/>
  </r>
  <r>
    <x v="7"/>
    <x v="2"/>
    <x v="2"/>
    <x v="7"/>
    <x v="7"/>
    <x v="3"/>
    <x v="48"/>
    <n v="16274.894480000001"/>
    <n v="1.8705728251961099E-2"/>
    <n v="304.43375347222201"/>
    <n v="1.87057282519611E-5"/>
    <n v="0.30443375347222179"/>
  </r>
  <r>
    <x v="7"/>
    <x v="2"/>
    <x v="2"/>
    <x v="8"/>
    <x v="8"/>
    <x v="3"/>
    <x v="48"/>
    <n v="16274.894480000001"/>
    <n v="371.88868243873901"/>
    <n v="6052449.06499671"/>
    <n v="0.37188868243873902"/>
    <n v="6052.4490649967065"/>
  </r>
  <r>
    <x v="7"/>
    <x v="2"/>
    <x v="2"/>
    <x v="9"/>
    <x v="9"/>
    <x v="3"/>
    <x v="48"/>
    <n v="16274.894480000001"/>
    <n v="203.42404493446901"/>
    <n v="3310704.8660032498"/>
    <n v="0.203424044934469"/>
    <n v="3310.7048660032615"/>
  </r>
  <r>
    <x v="7"/>
    <x v="2"/>
    <x v="2"/>
    <x v="10"/>
    <x v="10"/>
    <x v="3"/>
    <x v="48"/>
    <n v="16274.894480000001"/>
    <n v="51.3679298030616"/>
    <n v="836007.63720087404"/>
    <n v="5.1367929803061603E-2"/>
    <n v="836.0076372008748"/>
  </r>
  <r>
    <x v="7"/>
    <x v="2"/>
    <x v="2"/>
    <x v="11"/>
    <x v="11"/>
    <x v="3"/>
    <x v="48"/>
    <n v="16274.894480000001"/>
    <n v="2.5094685713937799"/>
    <n v="40841.336200310099"/>
    <n v="2.5094685713937799E-3"/>
    <n v="40.841336200310117"/>
  </r>
  <r>
    <x v="7"/>
    <x v="2"/>
    <x v="2"/>
    <x v="12"/>
    <x v="12"/>
    <x v="3"/>
    <x v="48"/>
    <n v="16274.894480000001"/>
    <n v="2552.68788981837"/>
    <n v="41544726.0471678"/>
    <n v="2.5526878898183698"/>
    <n v="41544.726047167838"/>
  </r>
  <r>
    <x v="7"/>
    <x v="2"/>
    <x v="2"/>
    <x v="36"/>
    <x v="34"/>
    <x v="3"/>
    <x v="48"/>
    <n v="16274.894480000001"/>
    <n v="0.36269117624710401"/>
    <n v="5902.7606222487102"/>
    <n v="3.6269117624710399E-4"/>
    <n v="5.9027606222487004"/>
  </r>
  <r>
    <x v="7"/>
    <x v="2"/>
    <x v="2"/>
    <x v="23"/>
    <x v="23"/>
    <x v="3"/>
    <x v="48"/>
    <n v="16274.894480000001"/>
    <n v="4.4999175343006401"/>
    <n v="73235.683039444804"/>
    <n v="4.4999175343006402E-3"/>
    <n v="73.235683039444709"/>
  </r>
  <r>
    <x v="7"/>
    <x v="2"/>
    <x v="2"/>
    <x v="13"/>
    <x v="13"/>
    <x v="3"/>
    <x v="48"/>
    <n v="16274.894480000001"/>
    <n v="111.425063664908"/>
    <n v="1813431.1535736599"/>
    <n v="0.11142506366490799"/>
    <n v="1813.4311535736597"/>
  </r>
  <r>
    <x v="7"/>
    <x v="2"/>
    <x v="2"/>
    <x v="19"/>
    <x v="19"/>
    <x v="3"/>
    <x v="48"/>
    <n v="16274.894480000001"/>
    <n v="8.1679946656939499E-4"/>
    <n v="13.2933251297372"/>
    <n v="8.1679946656939495E-7"/>
    <n v="1.3293325129737191E-2"/>
  </r>
  <r>
    <x v="7"/>
    <x v="2"/>
    <x v="2"/>
    <x v="15"/>
    <x v="15"/>
    <x v="3"/>
    <x v="48"/>
    <n v="16274.894480000001"/>
    <n v="3.29958000938593"/>
    <n v="53700.316481073402"/>
    <n v="3.2995800093859298E-3"/>
    <n v="53.700316481073422"/>
  </r>
  <r>
    <x v="7"/>
    <x v="2"/>
    <x v="2"/>
    <x v="16"/>
    <x v="16"/>
    <x v="3"/>
    <x v="48"/>
    <n v="16274.894480000001"/>
    <n v="2.8272969220551198"/>
    <n v="46013.959070075798"/>
    <n v="2.8272969220551197E-3"/>
    <n v="46.013959070075863"/>
  </r>
  <r>
    <x v="7"/>
    <x v="2"/>
    <x v="2"/>
    <x v="34"/>
    <x v="33"/>
    <x v="3"/>
    <x v="48"/>
    <n v="16274.894480000001"/>
    <n v="2.3603640587849202"/>
    <n v="38414.675991109099"/>
    <n v="2.3603640587849203E-3"/>
    <n v="38.4146759911091"/>
  </r>
  <r>
    <x v="7"/>
    <x v="2"/>
    <x v="2"/>
    <x v="22"/>
    <x v="22"/>
    <x v="3"/>
    <x v="48"/>
    <n v="16274.894480000001"/>
    <n v="35.2780489529449"/>
    <n v="574146.52416945202"/>
    <n v="3.5278048952944903E-2"/>
    <n v="574.14652416945285"/>
  </r>
  <r>
    <x v="7"/>
    <x v="2"/>
    <x v="2"/>
    <x v="17"/>
    <x v="17"/>
    <x v="3"/>
    <x v="48"/>
    <n v="16274.894480000001"/>
    <n v="7.9682302894948896E-3"/>
    <n v="129.682107153869"/>
    <n v="7.9682302894948903E-6"/>
    <n v="0.12968210715386919"/>
  </r>
  <r>
    <x v="7"/>
    <x v="2"/>
    <x v="2"/>
    <x v="35"/>
    <x v="21"/>
    <x v="3"/>
    <x v="48"/>
    <n v="16274.894480000001"/>
    <n v="123.61074981442501"/>
    <n v="2011751.90982345"/>
    <n v="0.12361074981442501"/>
    <n v="2011.7519098234466"/>
  </r>
  <r>
    <x v="7"/>
    <x v="2"/>
    <x v="2"/>
    <x v="25"/>
    <x v="21"/>
    <x v="3"/>
    <x v="48"/>
    <n v="16274.894480000001"/>
    <n v="6.8386722904978399"/>
    <n v="111298.669911152"/>
    <n v="6.8386722904978398E-3"/>
    <n v="111.29866991115226"/>
  </r>
  <r>
    <x v="7"/>
    <x v="2"/>
    <x v="2"/>
    <x v="31"/>
    <x v="30"/>
    <x v="3"/>
    <x v="48"/>
    <n v="16274.894480000001"/>
    <n v="11.948961256679899"/>
    <n v="194468.08359807401"/>
    <n v="1.1948961256679899E-2"/>
    <n v="194.46808359807355"/>
  </r>
  <r>
    <x v="7"/>
    <x v="2"/>
    <x v="2"/>
    <x v="28"/>
    <x v="27"/>
    <x v="3"/>
    <x v="48"/>
    <n v="16274.894480000001"/>
    <n v="6.57264545813866"/>
    <n v="106969.111285658"/>
    <n v="6.57264545813866E-3"/>
    <n v="106.96911128565796"/>
  </r>
  <r>
    <x v="7"/>
    <x v="2"/>
    <x v="2"/>
    <x v="32"/>
    <x v="31"/>
    <x v="3"/>
    <x v="48"/>
    <n v="16274.894480000001"/>
    <n v="523.09516705141903"/>
    <n v="8513318.6467598099"/>
    <n v="0.52309516705141901"/>
    <n v="8513.3186467598171"/>
  </r>
  <r>
    <x v="7"/>
    <x v="2"/>
    <x v="2"/>
    <x v="29"/>
    <x v="28"/>
    <x v="3"/>
    <x v="48"/>
    <n v="16274.894480000001"/>
    <n v="562.17796910144"/>
    <n v="9149387.1261066403"/>
    <n v="0.56217796910144002"/>
    <n v="9149.3871261066379"/>
  </r>
  <r>
    <x v="7"/>
    <x v="2"/>
    <x v="2"/>
    <x v="0"/>
    <x v="0"/>
    <x v="3"/>
    <x v="49"/>
    <n v="16274.894480000001"/>
    <n v="25.661766324039998"/>
    <n v="417642.53909416799"/>
    <n v="2.5661766324039999E-2"/>
    <n v="417.64253909416851"/>
  </r>
  <r>
    <x v="7"/>
    <x v="2"/>
    <x v="2"/>
    <x v="24"/>
    <x v="24"/>
    <x v="3"/>
    <x v="49"/>
    <n v="16274.894480000001"/>
    <n v="90.658831037683797"/>
    <n v="1475462.9088184501"/>
    <n v="9.0658831037683796E-2"/>
    <n v="1475.4629088184527"/>
  </r>
  <r>
    <x v="7"/>
    <x v="2"/>
    <x v="2"/>
    <x v="33"/>
    <x v="32"/>
    <x v="3"/>
    <x v="49"/>
    <n v="16274.894480000001"/>
    <n v="2925.1915477930202"/>
    <n v="47607183.774119303"/>
    <n v="2.9251915477930202"/>
    <n v="47607.183774119279"/>
  </r>
  <r>
    <x v="7"/>
    <x v="2"/>
    <x v="2"/>
    <x v="1"/>
    <x v="1"/>
    <x v="3"/>
    <x v="49"/>
    <n v="16274.894480000001"/>
    <n v="1359.0735386810099"/>
    <n v="22118778.432593599"/>
    <n v="1.35907353868101"/>
    <n v="22118.778432593637"/>
  </r>
  <r>
    <x v="7"/>
    <x v="2"/>
    <x v="2"/>
    <x v="2"/>
    <x v="2"/>
    <x v="3"/>
    <x v="49"/>
    <n v="16274.894480000001"/>
    <n v="40.246538721927401"/>
    <n v="655008.17088460305"/>
    <n v="4.0246538721927398E-2"/>
    <n v="655.00817088460246"/>
  </r>
  <r>
    <x v="7"/>
    <x v="2"/>
    <x v="2"/>
    <x v="3"/>
    <x v="3"/>
    <x v="3"/>
    <x v="49"/>
    <n v="16274.894480000001"/>
    <n v="157.53681514473701"/>
    <n v="2563895.04319586"/>
    <n v="0.157536815144737"/>
    <n v="2563.8950431958606"/>
  </r>
  <r>
    <x v="7"/>
    <x v="2"/>
    <x v="2"/>
    <x v="4"/>
    <x v="4"/>
    <x v="3"/>
    <x v="49"/>
    <n v="16274.894480000001"/>
    <n v="4944.1035803387404"/>
    <n v="80464764.068203196"/>
    <n v="4.9441035803387408"/>
    <n v="80464.764068203207"/>
  </r>
  <r>
    <x v="7"/>
    <x v="2"/>
    <x v="2"/>
    <x v="26"/>
    <x v="25"/>
    <x v="3"/>
    <x v="49"/>
    <n v="16274.894480000001"/>
    <n v="19.116939354193299"/>
    <n v="311126.17077005497"/>
    <n v="1.9116939354193299E-2"/>
    <n v="311.1261707700553"/>
  </r>
  <r>
    <x v="7"/>
    <x v="2"/>
    <x v="2"/>
    <x v="5"/>
    <x v="5"/>
    <x v="3"/>
    <x v="49"/>
    <n v="16274.894480000001"/>
    <n v="339.37269317916702"/>
    <n v="5523254.7708843602"/>
    <n v="0.33937269317916702"/>
    <n v="5523.2547708843595"/>
  </r>
  <r>
    <x v="7"/>
    <x v="2"/>
    <x v="2"/>
    <x v="20"/>
    <x v="20"/>
    <x v="3"/>
    <x v="49"/>
    <n v="16274.894480000001"/>
    <n v="34.885222749092598"/>
    <n v="567753.31915277801"/>
    <n v="3.4885222749092601E-2"/>
    <n v="567.75331915277764"/>
  </r>
  <r>
    <x v="7"/>
    <x v="2"/>
    <x v="2"/>
    <x v="7"/>
    <x v="7"/>
    <x v="3"/>
    <x v="49"/>
    <n v="16274.894480000001"/>
    <n v="42.786109438506699"/>
    <n v="696339.41632142896"/>
    <n v="4.2786109438506699E-2"/>
    <n v="696.33941632142864"/>
  </r>
  <r>
    <x v="7"/>
    <x v="2"/>
    <x v="2"/>
    <x v="8"/>
    <x v="8"/>
    <x v="3"/>
    <x v="49"/>
    <n v="16274.894480000001"/>
    <n v="429.84419468496998"/>
    <n v="6995668.9113384597"/>
    <n v="0.42984419468496998"/>
    <n v="6995.6689113384637"/>
  </r>
  <r>
    <x v="7"/>
    <x v="2"/>
    <x v="2"/>
    <x v="9"/>
    <x v="9"/>
    <x v="3"/>
    <x v="49"/>
    <n v="16274.894480000001"/>
    <n v="379.17464241161503"/>
    <n v="6171027.29474077"/>
    <n v="0.37917464241161503"/>
    <n v="6171.0272947407675"/>
  </r>
  <r>
    <x v="7"/>
    <x v="2"/>
    <x v="2"/>
    <x v="10"/>
    <x v="10"/>
    <x v="3"/>
    <x v="49"/>
    <n v="16274.894480000001"/>
    <n v="226.31788187929999"/>
    <n v="3683299.6465227101"/>
    <n v="0.22631788187929999"/>
    <n v="3683.2996465227116"/>
  </r>
  <r>
    <x v="7"/>
    <x v="2"/>
    <x v="2"/>
    <x v="12"/>
    <x v="12"/>
    <x v="3"/>
    <x v="49"/>
    <n v="16274.894480000001"/>
    <n v="2821.3424350856599"/>
    <n v="45917050.4229654"/>
    <n v="2.82134243508566"/>
    <n v="45917.050422965367"/>
  </r>
  <r>
    <x v="7"/>
    <x v="2"/>
    <x v="2"/>
    <x v="30"/>
    <x v="29"/>
    <x v="3"/>
    <x v="49"/>
    <n v="16274.894480000001"/>
    <n v="0.24872469855629101"/>
    <n v="4047.9682235734399"/>
    <n v="2.4872469855629102E-4"/>
    <n v="4.0479682235734451"/>
  </r>
  <r>
    <x v="7"/>
    <x v="2"/>
    <x v="2"/>
    <x v="36"/>
    <x v="34"/>
    <x v="3"/>
    <x v="49"/>
    <n v="16274.894480000001"/>
    <n v="11.582273452798001"/>
    <n v="188500.27828279301"/>
    <n v="1.1582273452798001E-2"/>
    <n v="188.50027828279275"/>
  </r>
  <r>
    <x v="7"/>
    <x v="2"/>
    <x v="2"/>
    <x v="23"/>
    <x v="23"/>
    <x v="3"/>
    <x v="49"/>
    <n v="16274.894480000001"/>
    <n v="24.538852304228602"/>
    <n v="399367.231911626"/>
    <n v="2.4538852304228601E-2"/>
    <n v="399.36723191162537"/>
  </r>
  <r>
    <x v="7"/>
    <x v="2"/>
    <x v="2"/>
    <x v="13"/>
    <x v="13"/>
    <x v="3"/>
    <x v="49"/>
    <n v="16274.894480000001"/>
    <n v="282.44019827373802"/>
    <n v="4596684.4238153603"/>
    <n v="0.28244019827373801"/>
    <n v="4596.6844238153644"/>
  </r>
  <r>
    <x v="7"/>
    <x v="2"/>
    <x v="2"/>
    <x v="34"/>
    <x v="33"/>
    <x v="3"/>
    <x v="49"/>
    <n v="16274.894480000001"/>
    <n v="5.8839290413916201"/>
    <n v="95760.3242764561"/>
    <n v="5.8839290413916197E-3"/>
    <n v="95.760324276456174"/>
  </r>
  <r>
    <x v="7"/>
    <x v="2"/>
    <x v="2"/>
    <x v="22"/>
    <x v="22"/>
    <x v="3"/>
    <x v="49"/>
    <n v="16274.894480000001"/>
    <n v="116.400990240902"/>
    <n v="1894413.83353819"/>
    <n v="0.116400990240902"/>
    <n v="1894.4138335381899"/>
  </r>
  <r>
    <x v="7"/>
    <x v="2"/>
    <x v="2"/>
    <x v="17"/>
    <x v="17"/>
    <x v="3"/>
    <x v="49"/>
    <n v="16274.894480000001"/>
    <n v="6.7936845029157505E-2"/>
    <n v="1105.66498415365"/>
    <n v="6.793684502915751E-5"/>
    <n v="1.105664984153651"/>
  </r>
  <r>
    <x v="7"/>
    <x v="2"/>
    <x v="2"/>
    <x v="35"/>
    <x v="21"/>
    <x v="3"/>
    <x v="49"/>
    <n v="16274.894480000001"/>
    <n v="71.303690740856894"/>
    <n v="1160460.042842"/>
    <n v="7.1303690740856893E-2"/>
    <n v="1160.460042841999"/>
  </r>
  <r>
    <x v="7"/>
    <x v="2"/>
    <x v="2"/>
    <x v="25"/>
    <x v="21"/>
    <x v="3"/>
    <x v="49"/>
    <n v="16274.894480000001"/>
    <n v="52.621378141027598"/>
    <n v="856407.37663740304"/>
    <n v="5.2621378141027596E-2"/>
    <n v="856.40737663740276"/>
  </r>
  <r>
    <x v="7"/>
    <x v="2"/>
    <x v="2"/>
    <x v="31"/>
    <x v="30"/>
    <x v="3"/>
    <x v="49"/>
    <n v="16274.894480000001"/>
    <n v="139.79502021356399"/>
    <n v="2275149.2028052201"/>
    <n v="0.13979502021356399"/>
    <n v="2275.1492028052212"/>
  </r>
  <r>
    <x v="7"/>
    <x v="2"/>
    <x v="2"/>
    <x v="28"/>
    <x v="27"/>
    <x v="3"/>
    <x v="49"/>
    <n v="16274.894480000001"/>
    <n v="551.76485443120202"/>
    <n v="8979914.7836403791"/>
    <n v="0.55176485443120205"/>
    <n v="8979.9147836403736"/>
  </r>
  <r>
    <x v="7"/>
    <x v="2"/>
    <x v="2"/>
    <x v="32"/>
    <x v="31"/>
    <x v="3"/>
    <x v="49"/>
    <n v="16274.894480000001"/>
    <n v="110.91098552688899"/>
    <n v="1805064.58612292"/>
    <n v="0.11091098552688899"/>
    <n v="1805.0645861229257"/>
  </r>
  <r>
    <x v="7"/>
    <x v="2"/>
    <x v="2"/>
    <x v="29"/>
    <x v="28"/>
    <x v="3"/>
    <x v="49"/>
    <n v="16274.894480000001"/>
    <n v="708.10398972560904"/>
    <n v="11524317.713651299"/>
    <n v="0.70810398972560906"/>
    <n v="11524.317713651291"/>
  </r>
  <r>
    <x v="7"/>
    <x v="2"/>
    <x v="2"/>
    <x v="0"/>
    <x v="0"/>
    <x v="3"/>
    <x v="50"/>
    <n v="16274.894480000001"/>
    <n v="25.292970556090602"/>
    <n v="411640.42688612099"/>
    <n v="2.5292970556090602E-2"/>
    <n v="411.64042688612147"/>
  </r>
  <r>
    <x v="7"/>
    <x v="2"/>
    <x v="2"/>
    <x v="24"/>
    <x v="24"/>
    <x v="3"/>
    <x v="50"/>
    <n v="16274.894480000001"/>
    <n v="26.834709507815202"/>
    <n v="436732.06564114598"/>
    <n v="2.6834709507815201E-2"/>
    <n v="436.73206564114514"/>
  </r>
  <r>
    <x v="7"/>
    <x v="2"/>
    <x v="2"/>
    <x v="33"/>
    <x v="32"/>
    <x v="3"/>
    <x v="50"/>
    <n v="16274.894480000001"/>
    <n v="1839.4083245521599"/>
    <n v="29936176.38772"/>
    <n v="1.83940832455216"/>
    <n v="29936.176387719999"/>
  </r>
  <r>
    <x v="7"/>
    <x v="2"/>
    <x v="2"/>
    <x v="1"/>
    <x v="1"/>
    <x v="3"/>
    <x v="50"/>
    <n v="16274.894480000001"/>
    <n v="3212.6913174633601"/>
    <n v="52286212.188528404"/>
    <n v="3.21269131746336"/>
    <n v="52286.21218852837"/>
  </r>
  <r>
    <x v="7"/>
    <x v="2"/>
    <x v="2"/>
    <x v="2"/>
    <x v="2"/>
    <x v="3"/>
    <x v="50"/>
    <n v="16274.894480000001"/>
    <n v="123.71308096700299"/>
    <n v="2013417.3385336699"/>
    <n v="0.12371308096700299"/>
    <n v="2013.4173385336701"/>
  </r>
  <r>
    <x v="7"/>
    <x v="2"/>
    <x v="2"/>
    <x v="3"/>
    <x v="3"/>
    <x v="3"/>
    <x v="50"/>
    <n v="16274.894480000001"/>
    <n v="58.782108067167599"/>
    <n v="956672.60610510898"/>
    <n v="5.8782108067167597E-2"/>
    <n v="956.67260610510948"/>
  </r>
  <r>
    <x v="7"/>
    <x v="2"/>
    <x v="2"/>
    <x v="4"/>
    <x v="4"/>
    <x v="3"/>
    <x v="50"/>
    <n v="16274.894480000001"/>
    <n v="1099.1137234692901"/>
    <n v="17887959.870982599"/>
    <n v="1.09911372346929"/>
    <n v="17887.959870982595"/>
  </r>
  <r>
    <x v="7"/>
    <x v="2"/>
    <x v="2"/>
    <x v="26"/>
    <x v="25"/>
    <x v="3"/>
    <x v="50"/>
    <n v="16274.894480000001"/>
    <n v="8.3682675671237803"/>
    <n v="136192.67163534599"/>
    <n v="8.3682675671237806E-3"/>
    <n v="136.19267163534585"/>
  </r>
  <r>
    <x v="7"/>
    <x v="2"/>
    <x v="2"/>
    <x v="5"/>
    <x v="5"/>
    <x v="3"/>
    <x v="50"/>
    <n v="16274.894480000001"/>
    <n v="740.30698949637997"/>
    <n v="12048418.136860101"/>
    <n v="0.74030698949637996"/>
    <n v="12048.418136860053"/>
  </r>
  <r>
    <x v="7"/>
    <x v="2"/>
    <x v="2"/>
    <x v="6"/>
    <x v="6"/>
    <x v="3"/>
    <x v="50"/>
    <n v="16274.894480000001"/>
    <n v="1.89571318945847E-2"/>
    <n v="308.525321227809"/>
    <n v="1.8957131894584699E-5"/>
    <n v="0.30852532122780846"/>
  </r>
  <r>
    <x v="7"/>
    <x v="2"/>
    <x v="2"/>
    <x v="20"/>
    <x v="20"/>
    <x v="3"/>
    <x v="50"/>
    <n v="16274.894480000001"/>
    <n v="5.6906575635171501"/>
    <n v="92614.851368055606"/>
    <n v="5.6906575635171505E-3"/>
    <n v="92.614851368055525"/>
  </r>
  <r>
    <x v="7"/>
    <x v="2"/>
    <x v="2"/>
    <x v="7"/>
    <x v="7"/>
    <x v="3"/>
    <x v="50"/>
    <n v="16274.894480000001"/>
    <n v="70.920273807955795"/>
    <n v="1154219.9727171899"/>
    <n v="7.0920273807955792E-2"/>
    <n v="1154.2199727171883"/>
  </r>
  <r>
    <x v="7"/>
    <x v="2"/>
    <x v="2"/>
    <x v="8"/>
    <x v="8"/>
    <x v="3"/>
    <x v="50"/>
    <n v="16274.894480000001"/>
    <n v="451.87522654350698"/>
    <n v="7354221.63012168"/>
    <n v="0.45187522654350698"/>
    <n v="7354.2216301216713"/>
  </r>
  <r>
    <x v="7"/>
    <x v="2"/>
    <x v="2"/>
    <x v="9"/>
    <x v="9"/>
    <x v="3"/>
    <x v="50"/>
    <n v="16274.894480000001"/>
    <n v="50.466008799146998"/>
    <n v="821328.96803286904"/>
    <n v="5.0466008799146998E-2"/>
    <n v="821.32896803286894"/>
  </r>
  <r>
    <x v="7"/>
    <x v="2"/>
    <x v="2"/>
    <x v="10"/>
    <x v="10"/>
    <x v="3"/>
    <x v="50"/>
    <n v="16274.894480000001"/>
    <n v="124.018764605915"/>
    <n v="2018392.3075012199"/>
    <n v="0.124018764605915"/>
    <n v="2018.3923075012256"/>
  </r>
  <r>
    <x v="7"/>
    <x v="2"/>
    <x v="2"/>
    <x v="11"/>
    <x v="11"/>
    <x v="3"/>
    <x v="50"/>
    <n v="16274.894480000001"/>
    <n v="6.3869976544263602"/>
    <n v="103947.712869797"/>
    <n v="6.3869976544263605E-3"/>
    <n v="103.94771286979653"/>
  </r>
  <r>
    <x v="7"/>
    <x v="2"/>
    <x v="2"/>
    <x v="12"/>
    <x v="12"/>
    <x v="3"/>
    <x v="50"/>
    <n v="16274.894480000001"/>
    <n v="2315.0714318129099"/>
    <n v="37677543.2664176"/>
    <n v="2.31507143181291"/>
    <n v="37677.543266417626"/>
  </r>
  <r>
    <x v="7"/>
    <x v="2"/>
    <x v="2"/>
    <x v="36"/>
    <x v="34"/>
    <x v="3"/>
    <x v="50"/>
    <n v="16274.894480000001"/>
    <n v="78.110836152859605"/>
    <n v="1271245.61613236"/>
    <n v="7.8110836152859603E-2"/>
    <n v="1271.2456161323591"/>
  </r>
  <r>
    <x v="7"/>
    <x v="2"/>
    <x v="2"/>
    <x v="23"/>
    <x v="23"/>
    <x v="3"/>
    <x v="50"/>
    <n v="16274.894480000001"/>
    <n v="74.599072944424293"/>
    <n v="1214092.0404763301"/>
    <n v="7.4599072944424291E-2"/>
    <n v="1214.0920404763283"/>
  </r>
  <r>
    <x v="7"/>
    <x v="2"/>
    <x v="2"/>
    <x v="13"/>
    <x v="13"/>
    <x v="3"/>
    <x v="50"/>
    <n v="16274.894480000001"/>
    <n v="71.974045906718104"/>
    <n v="1171370.00243051"/>
    <n v="7.1974045906718104E-2"/>
    <n v="1171.3700024305131"/>
  </r>
  <r>
    <x v="7"/>
    <x v="2"/>
    <x v="2"/>
    <x v="34"/>
    <x v="33"/>
    <x v="3"/>
    <x v="50"/>
    <n v="16274.894480000001"/>
    <n v="1.7224081028218601"/>
    <n v="28032.010124922799"/>
    <n v="1.7224081028218601E-3"/>
    <n v="28.032010124922763"/>
  </r>
  <r>
    <x v="7"/>
    <x v="2"/>
    <x v="2"/>
    <x v="22"/>
    <x v="22"/>
    <x v="3"/>
    <x v="50"/>
    <n v="16274.894480000001"/>
    <n v="88.2841812514488"/>
    <n v="1436815.7341205201"/>
    <n v="8.8284181251448796E-2"/>
    <n v="1436.8157341205235"/>
  </r>
  <r>
    <x v="7"/>
    <x v="2"/>
    <x v="2"/>
    <x v="18"/>
    <x v="18"/>
    <x v="3"/>
    <x v="50"/>
    <n v="16274.894480000001"/>
    <n v="0.31666231537997902"/>
    <n v="5153.6457686016502"/>
    <n v="3.1666231537997902E-4"/>
    <n v="5.1536457686016401"/>
  </r>
  <r>
    <x v="7"/>
    <x v="2"/>
    <x v="2"/>
    <x v="35"/>
    <x v="21"/>
    <x v="3"/>
    <x v="50"/>
    <n v="16274.894480000001"/>
    <n v="11.0189933372806"/>
    <n v="179332.953840064"/>
    <n v="1.1018993337280601E-2"/>
    <n v="179.33295384006485"/>
  </r>
  <r>
    <x v="7"/>
    <x v="2"/>
    <x v="2"/>
    <x v="25"/>
    <x v="21"/>
    <x v="3"/>
    <x v="50"/>
    <n v="16274.894480000001"/>
    <n v="8.9494697899515501"/>
    <n v="145651.67648340901"/>
    <n v="8.9494697899515502E-3"/>
    <n v="145.65167648340926"/>
  </r>
  <r>
    <x v="7"/>
    <x v="2"/>
    <x v="2"/>
    <x v="27"/>
    <x v="26"/>
    <x v="3"/>
    <x v="50"/>
    <n v="16274.894480000001"/>
    <n v="0.43328420564011799"/>
    <n v="7051.65472664354"/>
    <n v="4.3328420564011798E-4"/>
    <n v="7.051654726643541"/>
  </r>
  <r>
    <x v="7"/>
    <x v="2"/>
    <x v="2"/>
    <x v="31"/>
    <x v="30"/>
    <x v="3"/>
    <x v="50"/>
    <n v="16274.894480000001"/>
    <n v="3.26545616418161"/>
    <n v="53144.954501121203"/>
    <n v="3.2654561641816101E-3"/>
    <n v="53.144954501121262"/>
  </r>
  <r>
    <x v="7"/>
    <x v="2"/>
    <x v="2"/>
    <x v="32"/>
    <x v="31"/>
    <x v="3"/>
    <x v="50"/>
    <n v="16274.894480000001"/>
    <n v="1.0918136419106299"/>
    <n v="17769.151813920002"/>
    <n v="1.09181364191063E-3"/>
    <n v="17.769151813920008"/>
  </r>
  <r>
    <x v="7"/>
    <x v="2"/>
    <x v="2"/>
    <x v="29"/>
    <x v="28"/>
    <x v="3"/>
    <x v="50"/>
    <n v="16274.894480000001"/>
    <n v="9.7222504212945307"/>
    <n v="158228.599714704"/>
    <n v="9.7222504212945305E-3"/>
    <n v="158.22859971470405"/>
  </r>
  <r>
    <x v="8"/>
    <x v="3"/>
    <x v="0"/>
    <x v="0"/>
    <x v="0"/>
    <x v="0"/>
    <x v="0"/>
    <n v="33098.573600000003"/>
    <n v="28.784198853823199"/>
    <n v="952715.92428030295"/>
    <n v="2.87841988538232E-2"/>
    <n v="952.71592428030294"/>
  </r>
  <r>
    <x v="8"/>
    <x v="3"/>
    <x v="0"/>
    <x v="1"/>
    <x v="1"/>
    <x v="0"/>
    <x v="0"/>
    <n v="33098.573600000003"/>
    <n v="73.456390328151997"/>
    <n v="2431301.74166667"/>
    <n v="7.3456390328152002E-2"/>
    <n v="2431.3017416666676"/>
  </r>
  <r>
    <x v="8"/>
    <x v="3"/>
    <x v="0"/>
    <x v="3"/>
    <x v="3"/>
    <x v="0"/>
    <x v="0"/>
    <n v="33098.573600000003"/>
    <n v="1138.92013411582"/>
    <n v="37696631.883554399"/>
    <n v="1.1389201341158199"/>
    <n v="37696.631883554342"/>
  </r>
  <r>
    <x v="8"/>
    <x v="3"/>
    <x v="0"/>
    <x v="4"/>
    <x v="4"/>
    <x v="0"/>
    <x v="0"/>
    <n v="33098.573600000003"/>
    <n v="1321.6232488518001"/>
    <n v="43743844.373592503"/>
    <n v="1.3216232488518"/>
    <n v="43743.844373592423"/>
  </r>
  <r>
    <x v="8"/>
    <x v="3"/>
    <x v="0"/>
    <x v="26"/>
    <x v="25"/>
    <x v="0"/>
    <x v="0"/>
    <n v="33098.573600000003"/>
    <n v="25.052642997524199"/>
    <n v="829206.74812807899"/>
    <n v="2.5052642997524199E-2"/>
    <n v="829.20674812807943"/>
  </r>
  <r>
    <x v="8"/>
    <x v="3"/>
    <x v="0"/>
    <x v="5"/>
    <x v="5"/>
    <x v="0"/>
    <x v="0"/>
    <n v="33098.573600000003"/>
    <n v="551.72300095344701"/>
    <n v="18261244.3538705"/>
    <n v="0.55172300095344706"/>
    <n v="18261.244353870541"/>
  </r>
  <r>
    <x v="8"/>
    <x v="3"/>
    <x v="0"/>
    <x v="6"/>
    <x v="6"/>
    <x v="0"/>
    <x v="0"/>
    <n v="33098.573600000003"/>
    <n v="328.85576956457601"/>
    <n v="10884656.892717799"/>
    <n v="0.32885576956457602"/>
    <n v="10884.65689271776"/>
  </r>
  <r>
    <x v="8"/>
    <x v="3"/>
    <x v="0"/>
    <x v="7"/>
    <x v="7"/>
    <x v="0"/>
    <x v="0"/>
    <n v="33098.573600000003"/>
    <n v="0"/>
    <n v="0"/>
    <n v="0"/>
    <n v="0"/>
  </r>
  <r>
    <x v="8"/>
    <x v="3"/>
    <x v="0"/>
    <x v="8"/>
    <x v="8"/>
    <x v="0"/>
    <x v="0"/>
    <n v="33098.573600000003"/>
    <n v="1480.98171022151"/>
    <n v="49018382.136020496"/>
    <n v="1.4809817102215099"/>
    <n v="49018.382136020526"/>
  </r>
  <r>
    <x v="8"/>
    <x v="3"/>
    <x v="0"/>
    <x v="9"/>
    <x v="9"/>
    <x v="0"/>
    <x v="0"/>
    <n v="33098.573600000003"/>
    <n v="0"/>
    <n v="0"/>
    <n v="0"/>
    <n v="0"/>
  </r>
  <r>
    <x v="8"/>
    <x v="3"/>
    <x v="0"/>
    <x v="10"/>
    <x v="10"/>
    <x v="0"/>
    <x v="0"/>
    <n v="33098.573600000003"/>
    <n v="0"/>
    <n v="0"/>
    <n v="0"/>
    <n v="0"/>
  </r>
  <r>
    <x v="8"/>
    <x v="3"/>
    <x v="0"/>
    <x v="11"/>
    <x v="11"/>
    <x v="0"/>
    <x v="0"/>
    <n v="33098.573600000003"/>
    <n v="1366.3982869353999"/>
    <n v="45225834.2670452"/>
    <n v="1.3663982869353999"/>
    <n v="45225.834267045255"/>
  </r>
  <r>
    <x v="8"/>
    <x v="3"/>
    <x v="0"/>
    <x v="12"/>
    <x v="12"/>
    <x v="0"/>
    <x v="0"/>
    <n v="33098.573600000003"/>
    <n v="5055.9208060546998"/>
    <n v="167343766.91497299"/>
    <n v="5.0559208060546998"/>
    <n v="167343.76691497283"/>
  </r>
  <r>
    <x v="8"/>
    <x v="3"/>
    <x v="0"/>
    <x v="23"/>
    <x v="23"/>
    <x v="0"/>
    <x v="0"/>
    <n v="33098.573600000003"/>
    <n v="5.8605053716067204"/>
    <n v="193974.36837531999"/>
    <n v="5.8605053716067204E-3"/>
    <n v="193.97436837532041"/>
  </r>
  <r>
    <x v="8"/>
    <x v="3"/>
    <x v="0"/>
    <x v="13"/>
    <x v="13"/>
    <x v="0"/>
    <x v="0"/>
    <n v="33098.573600000003"/>
    <n v="1763.69208831213"/>
    <n v="58375692.3927368"/>
    <n v="1.7636920883121299"/>
    <n v="58375.692392736739"/>
  </r>
  <r>
    <x v="8"/>
    <x v="3"/>
    <x v="0"/>
    <x v="14"/>
    <x v="14"/>
    <x v="0"/>
    <x v="0"/>
    <n v="33098.573600000003"/>
    <n v="518.17043441666794"/>
    <n v="17150702.260884099"/>
    <n v="0.51817043441666799"/>
    <n v="17150.70226088406"/>
  </r>
  <r>
    <x v="8"/>
    <x v="3"/>
    <x v="0"/>
    <x v="16"/>
    <x v="16"/>
    <x v="0"/>
    <x v="0"/>
    <n v="33098.573600000003"/>
    <n v="191.68774353992799"/>
    <n v="6344590.8877742402"/>
    <n v="0.19168774353992798"/>
    <n v="6344.5908877742313"/>
  </r>
  <r>
    <x v="8"/>
    <x v="3"/>
    <x v="0"/>
    <x v="22"/>
    <x v="22"/>
    <x v="0"/>
    <x v="0"/>
    <n v="33098.573600000003"/>
    <n v="133.55657817898799"/>
    <n v="4420532.2326213997"/>
    <n v="0.133556578178988"/>
    <n v="4420.5322326213891"/>
  </r>
  <r>
    <x v="8"/>
    <x v="3"/>
    <x v="0"/>
    <x v="17"/>
    <x v="17"/>
    <x v="0"/>
    <x v="0"/>
    <n v="33098.573600000003"/>
    <n v="0.443882150714209"/>
    <n v="14691.8660351405"/>
    <n v="4.4388215071420901E-4"/>
    <n v="14.69186603514054"/>
  </r>
  <r>
    <x v="8"/>
    <x v="3"/>
    <x v="0"/>
    <x v="18"/>
    <x v="18"/>
    <x v="0"/>
    <x v="0"/>
    <n v="33098.573600000003"/>
    <n v="493.63962077206799"/>
    <n v="16338767.320000401"/>
    <n v="0.49363962077206797"/>
    <n v="16338.767320000383"/>
  </r>
  <r>
    <x v="8"/>
    <x v="3"/>
    <x v="0"/>
    <x v="29"/>
    <x v="28"/>
    <x v="0"/>
    <x v="0"/>
    <n v="33098.573600000003"/>
    <n v="6.32220587377609"/>
    <n v="209255.99642752999"/>
    <n v="6.3222058737760897E-3"/>
    <n v="209.25599642753025"/>
  </r>
  <r>
    <x v="8"/>
    <x v="3"/>
    <x v="0"/>
    <x v="37"/>
    <x v="35"/>
    <x v="0"/>
    <x v="0"/>
    <n v="33098.573600000003"/>
    <n v="28.214625678576699"/>
    <n v="933863.864618822"/>
    <n v="2.8214625678576698E-2"/>
    <n v="933.86386461882091"/>
  </r>
  <r>
    <x v="8"/>
    <x v="3"/>
    <x v="0"/>
    <x v="0"/>
    <x v="0"/>
    <x v="0"/>
    <x v="1"/>
    <n v="33098.573600000003"/>
    <n v="91.381594441827602"/>
    <n v="3024600.4293181798"/>
    <n v="9.1381594441827599E-2"/>
    <n v="3024.6004293181818"/>
  </r>
  <r>
    <x v="8"/>
    <x v="3"/>
    <x v="0"/>
    <x v="1"/>
    <x v="1"/>
    <x v="0"/>
    <x v="1"/>
    <n v="33098.573600000003"/>
    <n v="102.83894645941299"/>
    <n v="3403822.4383333302"/>
    <n v="0.10283894645941299"/>
    <n v="3403.8224383333409"/>
  </r>
  <r>
    <x v="8"/>
    <x v="3"/>
    <x v="0"/>
    <x v="2"/>
    <x v="2"/>
    <x v="0"/>
    <x v="1"/>
    <n v="33098.573600000003"/>
    <n v="0"/>
    <n v="0"/>
    <n v="0"/>
    <n v="0"/>
  </r>
  <r>
    <x v="8"/>
    <x v="3"/>
    <x v="0"/>
    <x v="3"/>
    <x v="3"/>
    <x v="0"/>
    <x v="1"/>
    <n v="33098.573600000003"/>
    <n v="298.632186035036"/>
    <n v="9884299.3888095208"/>
    <n v="0.298632186035036"/>
    <n v="9884.2993888095316"/>
  </r>
  <r>
    <x v="8"/>
    <x v="3"/>
    <x v="0"/>
    <x v="4"/>
    <x v="4"/>
    <x v="0"/>
    <x v="1"/>
    <n v="33098.573600000003"/>
    <n v="833.68183244413899"/>
    <n v="27593679.4901352"/>
    <n v="0.83368183244413896"/>
    <n v="27593.679490135204"/>
  </r>
  <r>
    <x v="8"/>
    <x v="3"/>
    <x v="0"/>
    <x v="5"/>
    <x v="5"/>
    <x v="0"/>
    <x v="1"/>
    <n v="33098.573600000003"/>
    <n v="1353.5097590370599"/>
    <n v="44799242.3778065"/>
    <n v="1.3535097590370599"/>
    <n v="44799.242377806397"/>
  </r>
  <r>
    <x v="8"/>
    <x v="3"/>
    <x v="0"/>
    <x v="6"/>
    <x v="6"/>
    <x v="0"/>
    <x v="1"/>
    <n v="33098.573600000003"/>
    <n v="2113.5950477777501"/>
    <n v="69956981.249467298"/>
    <n v="2.1135950477777503"/>
    <n v="69956.981249467397"/>
  </r>
  <r>
    <x v="8"/>
    <x v="3"/>
    <x v="0"/>
    <x v="7"/>
    <x v="7"/>
    <x v="0"/>
    <x v="1"/>
    <n v="33098.573600000003"/>
    <n v="0"/>
    <n v="0"/>
    <n v="0"/>
    <n v="0"/>
  </r>
  <r>
    <x v="8"/>
    <x v="3"/>
    <x v="0"/>
    <x v="8"/>
    <x v="8"/>
    <x v="0"/>
    <x v="1"/>
    <n v="33098.573600000003"/>
    <n v="1409.1627024463501"/>
    <n v="46641275.4212953"/>
    <n v="1.40916270244635"/>
    <n v="46641.275421295417"/>
  </r>
  <r>
    <x v="8"/>
    <x v="3"/>
    <x v="0"/>
    <x v="9"/>
    <x v="9"/>
    <x v="0"/>
    <x v="1"/>
    <n v="33098.573600000003"/>
    <n v="2.96848013816926"/>
    <n v="98252.458333333299"/>
    <n v="2.9684801381692602E-3"/>
    <n v="98.252458333333436"/>
  </r>
  <r>
    <x v="8"/>
    <x v="3"/>
    <x v="0"/>
    <x v="10"/>
    <x v="10"/>
    <x v="0"/>
    <x v="1"/>
    <n v="33098.573600000003"/>
    <n v="291.260187284111"/>
    <n v="9640296.7455729209"/>
    <n v="0.29126018728411102"/>
    <n v="9640.296745572934"/>
  </r>
  <r>
    <x v="8"/>
    <x v="3"/>
    <x v="0"/>
    <x v="11"/>
    <x v="11"/>
    <x v="0"/>
    <x v="1"/>
    <n v="33098.573600000003"/>
    <n v="197.07386215692901"/>
    <n v="6522863.7312373696"/>
    <n v="0.19707386215692901"/>
    <n v="6522.8637312373703"/>
  </r>
  <r>
    <x v="8"/>
    <x v="3"/>
    <x v="0"/>
    <x v="12"/>
    <x v="12"/>
    <x v="0"/>
    <x v="1"/>
    <n v="33098.573600000003"/>
    <n v="6531.49850512798"/>
    <n v="216183283.99026901"/>
    <n v="6.5314985051279804"/>
    <n v="216183.28399026845"/>
  </r>
  <r>
    <x v="8"/>
    <x v="3"/>
    <x v="0"/>
    <x v="13"/>
    <x v="13"/>
    <x v="0"/>
    <x v="1"/>
    <n v="33098.573600000003"/>
    <n v="1129.5639992184999"/>
    <n v="37386957.164043903"/>
    <n v="1.1295639992185"/>
    <n v="37386.957164043866"/>
  </r>
  <r>
    <x v="8"/>
    <x v="3"/>
    <x v="0"/>
    <x v="14"/>
    <x v="14"/>
    <x v="0"/>
    <x v="1"/>
    <n v="33098.573600000003"/>
    <n v="231.48965336863901"/>
    <n v="7661977.3296603998"/>
    <n v="0.231489653368639"/>
    <n v="7661.9773296603862"/>
  </r>
  <r>
    <x v="8"/>
    <x v="3"/>
    <x v="0"/>
    <x v="16"/>
    <x v="16"/>
    <x v="0"/>
    <x v="1"/>
    <n v="33098.573600000003"/>
    <n v="54.923878538156401"/>
    <n v="1817902.03619263"/>
    <n v="5.4923878538156404E-2"/>
    <n v="1817.9020361926302"/>
  </r>
  <r>
    <x v="8"/>
    <x v="3"/>
    <x v="0"/>
    <x v="22"/>
    <x v="22"/>
    <x v="0"/>
    <x v="1"/>
    <n v="33098.573600000003"/>
    <n v="134.06292104999"/>
    <n v="4437291.4594040699"/>
    <n v="0.13406292104998999"/>
    <n v="4437.2914594040831"/>
  </r>
  <r>
    <x v="8"/>
    <x v="3"/>
    <x v="0"/>
    <x v="17"/>
    <x v="17"/>
    <x v="0"/>
    <x v="1"/>
    <n v="33098.573600000003"/>
    <n v="3.5246089108587002"/>
    <n v="116659.52744727299"/>
    <n v="3.5246089108587004E-3"/>
    <n v="116.65952744727254"/>
  </r>
  <r>
    <x v="8"/>
    <x v="3"/>
    <x v="0"/>
    <x v="18"/>
    <x v="18"/>
    <x v="0"/>
    <x v="1"/>
    <n v="33098.573600000003"/>
    <n v="476.05975609567997"/>
    <n v="15756898.875130899"/>
    <n v="0.47605975609567996"/>
    <n v="15756.898875130913"/>
  </r>
  <r>
    <x v="8"/>
    <x v="3"/>
    <x v="0"/>
    <x v="0"/>
    <x v="0"/>
    <x v="0"/>
    <x v="2"/>
    <n v="33098.573600000003"/>
    <n v="42.8803089181975"/>
    <n v="1419277.0607197001"/>
    <n v="4.2880308918197503E-2"/>
    <n v="1419.2770607196965"/>
  </r>
  <r>
    <x v="8"/>
    <x v="3"/>
    <x v="0"/>
    <x v="1"/>
    <x v="1"/>
    <x v="0"/>
    <x v="2"/>
    <n v="33098.573600000003"/>
    <n v="1735.56778929188"/>
    <n v="57444818.211666703"/>
    <n v="1.7355677892918799"/>
    <n v="57444.818211666585"/>
  </r>
  <r>
    <x v="8"/>
    <x v="3"/>
    <x v="0"/>
    <x v="2"/>
    <x v="2"/>
    <x v="0"/>
    <x v="2"/>
    <n v="33098.573600000003"/>
    <n v="2.3865905656303998"/>
    <n v="78992.743489583299"/>
    <n v="2.3865905656303998E-3"/>
    <n v="78.992743489583432"/>
  </r>
  <r>
    <x v="8"/>
    <x v="3"/>
    <x v="0"/>
    <x v="3"/>
    <x v="3"/>
    <x v="0"/>
    <x v="2"/>
    <n v="33098.573600000003"/>
    <n v="506.02755674808799"/>
    <n v="16748790.3306548"/>
    <n v="0.50602755674808797"/>
    <n v="16748.790330654767"/>
  </r>
  <r>
    <x v="8"/>
    <x v="3"/>
    <x v="0"/>
    <x v="4"/>
    <x v="4"/>
    <x v="0"/>
    <x v="2"/>
    <n v="33098.573600000003"/>
    <n v="517.97226207547806"/>
    <n v="17144143.0390637"/>
    <n v="0.51797226207547808"/>
    <n v="17144.143039063703"/>
  </r>
  <r>
    <x v="8"/>
    <x v="3"/>
    <x v="0"/>
    <x v="5"/>
    <x v="5"/>
    <x v="0"/>
    <x v="2"/>
    <n v="33098.573600000003"/>
    <n v="695.69236743723695"/>
    <n v="23026425.0265796"/>
    <n v="0.69569236743723695"/>
    <n v="23026.425026579633"/>
  </r>
  <r>
    <x v="8"/>
    <x v="3"/>
    <x v="0"/>
    <x v="20"/>
    <x v="20"/>
    <x v="0"/>
    <x v="2"/>
    <n v="33098.573600000003"/>
    <n v="0"/>
    <n v="0"/>
    <n v="0"/>
    <n v="0"/>
  </r>
  <r>
    <x v="8"/>
    <x v="3"/>
    <x v="0"/>
    <x v="7"/>
    <x v="7"/>
    <x v="0"/>
    <x v="2"/>
    <n v="33098.573600000003"/>
    <n v="0.95463622625215905"/>
    <n v="31597.097395833302"/>
    <n v="9.5463622625215907E-4"/>
    <n v="31.597097395833341"/>
  </r>
  <r>
    <x v="8"/>
    <x v="3"/>
    <x v="0"/>
    <x v="8"/>
    <x v="8"/>
    <x v="0"/>
    <x v="2"/>
    <n v="33098.573600000003"/>
    <n v="954.74327144502001"/>
    <n v="31600640.439027801"/>
    <n v="0.95474327144502003"/>
    <n v="31600.640439027778"/>
  </r>
  <r>
    <x v="8"/>
    <x v="3"/>
    <x v="0"/>
    <x v="9"/>
    <x v="9"/>
    <x v="0"/>
    <x v="2"/>
    <n v="33098.573600000003"/>
    <n v="0"/>
    <n v="0"/>
    <n v="0"/>
    <n v="0"/>
  </r>
  <r>
    <x v="8"/>
    <x v="3"/>
    <x v="0"/>
    <x v="10"/>
    <x v="10"/>
    <x v="0"/>
    <x v="2"/>
    <n v="33098.573600000003"/>
    <n v="858.636077828152"/>
    <n v="28419629.417610399"/>
    <n v="0.85863607782815199"/>
    <n v="28419.62941761042"/>
  </r>
  <r>
    <x v="8"/>
    <x v="3"/>
    <x v="0"/>
    <x v="11"/>
    <x v="11"/>
    <x v="0"/>
    <x v="2"/>
    <n v="33098.573600000003"/>
    <n v="1049.58529292049"/>
    <n v="34739776.067206502"/>
    <n v="1.0495852929204901"/>
    <n v="34739.776067206403"/>
  </r>
  <r>
    <x v="8"/>
    <x v="3"/>
    <x v="0"/>
    <x v="12"/>
    <x v="12"/>
    <x v="0"/>
    <x v="2"/>
    <n v="33098.573600000003"/>
    <n v="4022.7585506854002"/>
    <n v="133147569.96489"/>
    <n v="4.0227585506854"/>
    <n v="133147.56996489005"/>
  </r>
  <r>
    <x v="8"/>
    <x v="3"/>
    <x v="0"/>
    <x v="13"/>
    <x v="13"/>
    <x v="0"/>
    <x v="2"/>
    <n v="33098.573600000003"/>
    <n v="1776.14352126873"/>
    <n v="58787817.062876299"/>
    <n v="1.77614352126873"/>
    <n v="58787.817062876231"/>
  </r>
  <r>
    <x v="8"/>
    <x v="3"/>
    <x v="0"/>
    <x v="14"/>
    <x v="14"/>
    <x v="0"/>
    <x v="2"/>
    <n v="33098.573600000003"/>
    <n v="251.59013610074601"/>
    <n v="8327274.6367645497"/>
    <n v="0.25159013610074599"/>
    <n v="8327.2746367645595"/>
  </r>
  <r>
    <x v="8"/>
    <x v="3"/>
    <x v="0"/>
    <x v="17"/>
    <x v="17"/>
    <x v="0"/>
    <x v="2"/>
    <n v="33098.573600000003"/>
    <n v="11.237072032481001"/>
    <n v="371931.05571557302"/>
    <n v="1.1237072032481001E-2"/>
    <n v="371.93105571557408"/>
  </r>
  <r>
    <x v="8"/>
    <x v="3"/>
    <x v="0"/>
    <x v="18"/>
    <x v="18"/>
    <x v="0"/>
    <x v="2"/>
    <n v="33098.573600000003"/>
    <n v="183.12390930049099"/>
    <n v="6061140.1899020402"/>
    <n v="0.18312390930049099"/>
    <n v="6061.1401899020266"/>
  </r>
  <r>
    <x v="8"/>
    <x v="3"/>
    <x v="0"/>
    <x v="0"/>
    <x v="0"/>
    <x v="0"/>
    <x v="3"/>
    <n v="33098.573600000003"/>
    <n v="32.1399307191082"/>
    <n v="1063785.8624052999"/>
    <n v="3.2139930719108201E-2"/>
    <n v="1063.7858624053038"/>
  </r>
  <r>
    <x v="8"/>
    <x v="3"/>
    <x v="0"/>
    <x v="1"/>
    <x v="1"/>
    <x v="0"/>
    <x v="3"/>
    <n v="33098.573600000003"/>
    <n v="7167.3764032815197"/>
    <n v="237229935.402917"/>
    <n v="7.1673764032815201"/>
    <n v="237229.93540291669"/>
  </r>
  <r>
    <x v="8"/>
    <x v="3"/>
    <x v="0"/>
    <x v="2"/>
    <x v="2"/>
    <x v="0"/>
    <x v="3"/>
    <n v="33098.573600000003"/>
    <n v="0"/>
    <n v="0"/>
    <n v="0"/>
    <n v="0"/>
  </r>
  <r>
    <x v="8"/>
    <x v="3"/>
    <x v="0"/>
    <x v="3"/>
    <x v="3"/>
    <x v="0"/>
    <x v="3"/>
    <n v="33098.573600000003"/>
    <n v="526.98117135455198"/>
    <n v="17442325.085892901"/>
    <n v="0.52698117135455202"/>
    <n v="17442.325085892855"/>
  </r>
  <r>
    <x v="8"/>
    <x v="3"/>
    <x v="0"/>
    <x v="4"/>
    <x v="4"/>
    <x v="0"/>
    <x v="3"/>
    <n v="33098.573600000003"/>
    <n v="916.22390116461497"/>
    <n v="30325704.226776101"/>
    <n v="0.91622390116461494"/>
    <n v="30325.704226776135"/>
  </r>
  <r>
    <x v="8"/>
    <x v="3"/>
    <x v="0"/>
    <x v="5"/>
    <x v="5"/>
    <x v="0"/>
    <x v="3"/>
    <n v="33098.573600000003"/>
    <n v="1167.29693191056"/>
    <n v="38635863.413895898"/>
    <n v="1.1672969319105599"/>
    <n v="38635.863413895859"/>
  </r>
  <r>
    <x v="8"/>
    <x v="3"/>
    <x v="0"/>
    <x v="20"/>
    <x v="20"/>
    <x v="0"/>
    <x v="3"/>
    <n v="33098.573600000003"/>
    <n v="0"/>
    <n v="0"/>
    <n v="0"/>
    <n v="0"/>
  </r>
  <r>
    <x v="8"/>
    <x v="3"/>
    <x v="0"/>
    <x v="7"/>
    <x v="7"/>
    <x v="0"/>
    <x v="3"/>
    <n v="33098.573600000003"/>
    <n v="0"/>
    <n v="0"/>
    <n v="0"/>
    <n v="0"/>
  </r>
  <r>
    <x v="8"/>
    <x v="3"/>
    <x v="0"/>
    <x v="8"/>
    <x v="8"/>
    <x v="0"/>
    <x v="3"/>
    <n v="33098.573600000003"/>
    <n v="1207.7439700873199"/>
    <n v="39974602.6838912"/>
    <n v="1.2077439700873198"/>
    <n v="39974.60268389136"/>
  </r>
  <r>
    <x v="8"/>
    <x v="3"/>
    <x v="0"/>
    <x v="9"/>
    <x v="9"/>
    <x v="0"/>
    <x v="3"/>
    <n v="33098.573600000003"/>
    <n v="1.73386226252159"/>
    <n v="57388.367708333302"/>
    <n v="1.73386226252159E-3"/>
    <n v="57.388367708333377"/>
  </r>
  <r>
    <x v="8"/>
    <x v="3"/>
    <x v="0"/>
    <x v="10"/>
    <x v="10"/>
    <x v="0"/>
    <x v="3"/>
    <n v="33098.573600000003"/>
    <n v="762.15626349309196"/>
    <n v="25226285.1819271"/>
    <n v="0.76215626349309196"/>
    <n v="25226.285181927098"/>
  </r>
  <r>
    <x v="8"/>
    <x v="3"/>
    <x v="0"/>
    <x v="11"/>
    <x v="11"/>
    <x v="0"/>
    <x v="3"/>
    <n v="33098.573600000003"/>
    <n v="1333.79694550871"/>
    <n v="44146776.368375301"/>
    <n v="1.33379694550871"/>
    <n v="44146.776368375235"/>
  </r>
  <r>
    <x v="8"/>
    <x v="3"/>
    <x v="0"/>
    <x v="12"/>
    <x v="12"/>
    <x v="0"/>
    <x v="3"/>
    <n v="33098.573600000003"/>
    <n v="7347.7780054764198"/>
    <n v="243200971.11072299"/>
    <n v="7.3477780054764201"/>
    <n v="243200.97111072252"/>
  </r>
  <r>
    <x v="8"/>
    <x v="3"/>
    <x v="0"/>
    <x v="13"/>
    <x v="13"/>
    <x v="0"/>
    <x v="3"/>
    <n v="33098.573600000003"/>
    <n v="949.87618700891005"/>
    <n v="31439546.886601798"/>
    <n v="0.94987618700891008"/>
    <n v="31439.546886601776"/>
  </r>
  <r>
    <x v="8"/>
    <x v="3"/>
    <x v="0"/>
    <x v="14"/>
    <x v="14"/>
    <x v="0"/>
    <x v="3"/>
    <n v="33098.573600000003"/>
    <n v="299.24690816824398"/>
    <n v="9904645.8145790603"/>
    <n v="0.29924690816824395"/>
    <n v="9904.6458145790639"/>
  </r>
  <r>
    <x v="8"/>
    <x v="3"/>
    <x v="0"/>
    <x v="17"/>
    <x v="17"/>
    <x v="0"/>
    <x v="3"/>
    <n v="33098.573600000003"/>
    <n v="7.0346855730756497"/>
    <n v="232838.058193303"/>
    <n v="7.03468557307565E-3"/>
    <n v="232.8380581933026"/>
  </r>
  <r>
    <x v="8"/>
    <x v="3"/>
    <x v="0"/>
    <x v="18"/>
    <x v="18"/>
    <x v="0"/>
    <x v="3"/>
    <n v="33098.573600000003"/>
    <n v="310.75986647440101"/>
    <n v="10285708.3124291"/>
    <n v="0.31075986647440101"/>
    <n v="10285.708312429135"/>
  </r>
  <r>
    <x v="8"/>
    <x v="3"/>
    <x v="0"/>
    <x v="0"/>
    <x v="0"/>
    <x v="0"/>
    <x v="4"/>
    <n v="33098.573600000003"/>
    <n v="229.72056488895899"/>
    <n v="7603423.0244107703"/>
    <n v="0.22972056488895898"/>
    <n v="7603.4230244107857"/>
  </r>
  <r>
    <x v="8"/>
    <x v="3"/>
    <x v="0"/>
    <x v="1"/>
    <x v="1"/>
    <x v="0"/>
    <x v="4"/>
    <n v="33098.573600000003"/>
    <n v="1947.4609000191899"/>
    <n v="64458177.932407402"/>
    <n v="1.9474609000191898"/>
    <n v="64458.177932407401"/>
  </r>
  <r>
    <x v="8"/>
    <x v="3"/>
    <x v="0"/>
    <x v="2"/>
    <x v="2"/>
    <x v="0"/>
    <x v="4"/>
    <n v="33098.573600000003"/>
    <n v="82.285276188591396"/>
    <n v="2723525.2701244201"/>
    <n v="8.2285276188591397E-2"/>
    <n v="2723.5252701244203"/>
  </r>
  <r>
    <x v="8"/>
    <x v="3"/>
    <x v="0"/>
    <x v="3"/>
    <x v="3"/>
    <x v="0"/>
    <x v="4"/>
    <n v="33098.573600000003"/>
    <n v="662.67219754914095"/>
    <n v="21933504.503254"/>
    <n v="0.66267219754914097"/>
    <n v="21933.504503253986"/>
  </r>
  <r>
    <x v="8"/>
    <x v="3"/>
    <x v="0"/>
    <x v="4"/>
    <x v="4"/>
    <x v="0"/>
    <x v="4"/>
    <n v="33098.573600000003"/>
    <n v="294.00145893796702"/>
    <n v="9731028.9271656703"/>
    <n v="0.29400145893796703"/>
    <n v="9731.0289271656802"/>
  </r>
  <r>
    <x v="8"/>
    <x v="3"/>
    <x v="0"/>
    <x v="5"/>
    <x v="5"/>
    <x v="0"/>
    <x v="4"/>
    <n v="33098.573600000003"/>
    <n v="277.16679695568098"/>
    <n v="9173825.6285138596"/>
    <n v="0.27716679695568097"/>
    <n v="9173.8256285138632"/>
  </r>
  <r>
    <x v="8"/>
    <x v="3"/>
    <x v="0"/>
    <x v="6"/>
    <x v="6"/>
    <x v="0"/>
    <x v="4"/>
    <n v="33098.573600000003"/>
    <n v="68.759332909992295"/>
    <n v="2275835.8410082799"/>
    <n v="6.8759332909992296E-2"/>
    <n v="2275.8358410082824"/>
  </r>
  <r>
    <x v="8"/>
    <x v="3"/>
    <x v="0"/>
    <x v="20"/>
    <x v="20"/>
    <x v="0"/>
    <x v="4"/>
    <n v="33098.573600000003"/>
    <n v="0"/>
    <n v="0"/>
    <n v="0"/>
    <n v="0"/>
  </r>
  <r>
    <x v="8"/>
    <x v="3"/>
    <x v="0"/>
    <x v="7"/>
    <x v="7"/>
    <x v="0"/>
    <x v="4"/>
    <n v="33098.573600000003"/>
    <n v="0"/>
    <n v="0"/>
    <n v="0"/>
    <n v="0"/>
  </r>
  <r>
    <x v="8"/>
    <x v="3"/>
    <x v="0"/>
    <x v="8"/>
    <x v="8"/>
    <x v="0"/>
    <x v="4"/>
    <n v="33098.573600000003"/>
    <n v="118.009888312184"/>
    <n v="3905958.97382861"/>
    <n v="0.11800988831218401"/>
    <n v="3905.9589738286027"/>
  </r>
  <r>
    <x v="8"/>
    <x v="3"/>
    <x v="0"/>
    <x v="9"/>
    <x v="9"/>
    <x v="0"/>
    <x v="4"/>
    <n v="33098.573600000003"/>
    <n v="4.3810381584628697"/>
    <n v="145006.11393229201"/>
    <n v="4.3810381584628699E-3"/>
    <n v="145.00611393229178"/>
  </r>
  <r>
    <x v="8"/>
    <x v="3"/>
    <x v="0"/>
    <x v="10"/>
    <x v="10"/>
    <x v="0"/>
    <x v="4"/>
    <n v="33098.573600000003"/>
    <n v="868.11428273723902"/>
    <n v="28733344.480389699"/>
    <n v="0.86811428273723901"/>
    <n v="28733.344480389718"/>
  </r>
  <r>
    <x v="8"/>
    <x v="3"/>
    <x v="0"/>
    <x v="11"/>
    <x v="11"/>
    <x v="0"/>
    <x v="4"/>
    <n v="33098.573600000003"/>
    <n v="1517.9406504753499"/>
    <n v="50241670.340190299"/>
    <n v="1.5179406504753499"/>
    <n v="50241.670340190249"/>
  </r>
  <r>
    <x v="8"/>
    <x v="3"/>
    <x v="0"/>
    <x v="12"/>
    <x v="12"/>
    <x v="0"/>
    <x v="4"/>
    <n v="33098.573600000003"/>
    <n v="2856.5108064424599"/>
    <n v="94546433.166231304"/>
    <n v="2.85651080644246"/>
    <n v="94546.433166231131"/>
  </r>
  <r>
    <x v="8"/>
    <x v="3"/>
    <x v="0"/>
    <x v="13"/>
    <x v="13"/>
    <x v="0"/>
    <x v="4"/>
    <n v="33098.573600000003"/>
    <n v="726.54750180513804"/>
    <n v="24047685.9623935"/>
    <n v="0.72654750180513805"/>
    <n v="24047.685962393498"/>
  </r>
  <r>
    <x v="8"/>
    <x v="3"/>
    <x v="0"/>
    <x v="14"/>
    <x v="14"/>
    <x v="0"/>
    <x v="4"/>
    <n v="33098.573600000003"/>
    <n v="297.18492938351602"/>
    <n v="9836397.2580111008"/>
    <n v="0.29718492938351604"/>
    <n v="9836.3972580111094"/>
  </r>
  <r>
    <x v="8"/>
    <x v="3"/>
    <x v="0"/>
    <x v="15"/>
    <x v="15"/>
    <x v="0"/>
    <x v="4"/>
    <n v="33098.573600000003"/>
    <n v="31.7049147200294"/>
    <n v="1049387.45334261"/>
    <n v="3.1704914720029398E-2"/>
    <n v="1049.3874533426165"/>
  </r>
  <r>
    <x v="8"/>
    <x v="3"/>
    <x v="0"/>
    <x v="16"/>
    <x v="16"/>
    <x v="0"/>
    <x v="4"/>
    <n v="33098.573600000003"/>
    <n v="128.97115381037699"/>
    <n v="4268761.2266696701"/>
    <n v="0.12897115381037699"/>
    <n v="4268.7612266696842"/>
  </r>
  <r>
    <x v="8"/>
    <x v="3"/>
    <x v="0"/>
    <x v="17"/>
    <x v="17"/>
    <x v="0"/>
    <x v="4"/>
    <n v="33098.573600000003"/>
    <n v="17.304496240816199"/>
    <n v="572754.14243758004"/>
    <n v="1.7304496240816199E-2"/>
    <n v="572.75414243757837"/>
  </r>
  <r>
    <x v="8"/>
    <x v="3"/>
    <x v="0"/>
    <x v="18"/>
    <x v="18"/>
    <x v="0"/>
    <x v="4"/>
    <n v="33098.573600000003"/>
    <n v="436.31447894513002"/>
    <n v="14441386.894111"/>
    <n v="0.43631447894513004"/>
    <n v="14441.386894111038"/>
  </r>
  <r>
    <x v="8"/>
    <x v="3"/>
    <x v="0"/>
    <x v="0"/>
    <x v="0"/>
    <x v="1"/>
    <x v="5"/>
    <n v="33098.573600000003"/>
    <n v="362.04349541865702"/>
    <n v="11983123.2795157"/>
    <n v="0.36204349541865699"/>
    <n v="11983.123279515683"/>
  </r>
  <r>
    <x v="8"/>
    <x v="3"/>
    <x v="0"/>
    <x v="1"/>
    <x v="1"/>
    <x v="1"/>
    <x v="5"/>
    <n v="33098.573600000003"/>
    <n v="8808.9218743080492"/>
    <n v="291562748.99343503"/>
    <n v="8.8089218743080497"/>
    <n v="291562.74899343494"/>
  </r>
  <r>
    <x v="8"/>
    <x v="3"/>
    <x v="0"/>
    <x v="2"/>
    <x v="2"/>
    <x v="1"/>
    <x v="5"/>
    <n v="33098.573600000003"/>
    <n v="65.713867206034493"/>
    <n v="2175035.2702595601"/>
    <n v="6.571386720603449E-2"/>
    <n v="2175.0352702595592"/>
  </r>
  <r>
    <x v="8"/>
    <x v="3"/>
    <x v="0"/>
    <x v="3"/>
    <x v="3"/>
    <x v="1"/>
    <x v="5"/>
    <n v="33098.573600000003"/>
    <n v="2138.1829015318099"/>
    <n v="70770804.136612102"/>
    <n v="2.1381829015318097"/>
    <n v="70770.804136612162"/>
  </r>
  <r>
    <x v="8"/>
    <x v="3"/>
    <x v="0"/>
    <x v="4"/>
    <x v="4"/>
    <x v="1"/>
    <x v="5"/>
    <n v="33098.573600000003"/>
    <n v="708.55549706943896"/>
    <n v="23452176.269437399"/>
    <n v="0.70855549706943899"/>
    <n v="23452.176269437412"/>
  </r>
  <r>
    <x v="8"/>
    <x v="3"/>
    <x v="0"/>
    <x v="5"/>
    <x v="5"/>
    <x v="1"/>
    <x v="5"/>
    <n v="33098.573600000003"/>
    <n v="221.35601282317899"/>
    <n v="7326568.2822305402"/>
    <n v="0.22135601282317899"/>
    <n v="7326.5682822305344"/>
  </r>
  <r>
    <x v="8"/>
    <x v="3"/>
    <x v="0"/>
    <x v="6"/>
    <x v="6"/>
    <x v="1"/>
    <x v="5"/>
    <n v="33098.573600000003"/>
    <n v="33.304976456615499"/>
    <n v="1102347.2144955499"/>
    <n v="3.3304976456615502E-2"/>
    <n v="1102.3472144955556"/>
  </r>
  <r>
    <x v="8"/>
    <x v="3"/>
    <x v="0"/>
    <x v="20"/>
    <x v="20"/>
    <x v="1"/>
    <x v="5"/>
    <n v="33098.573600000003"/>
    <n v="0"/>
    <n v="0"/>
    <n v="0"/>
    <n v="0"/>
  </r>
  <r>
    <x v="8"/>
    <x v="3"/>
    <x v="0"/>
    <x v="7"/>
    <x v="7"/>
    <x v="1"/>
    <x v="5"/>
    <n v="33098.573600000003"/>
    <n v="47.844309963298798"/>
    <n v="1583578.4146614601"/>
    <n v="4.7844309963298796E-2"/>
    <n v="1583.5784146614587"/>
  </r>
  <r>
    <x v="8"/>
    <x v="3"/>
    <x v="0"/>
    <x v="8"/>
    <x v="8"/>
    <x v="1"/>
    <x v="5"/>
    <n v="33098.573600000003"/>
    <n v="402.42185325289302"/>
    <n v="13319589.3281393"/>
    <n v="0.40242185325289304"/>
    <n v="13319.58932813928"/>
  </r>
  <r>
    <x v="8"/>
    <x v="3"/>
    <x v="0"/>
    <x v="9"/>
    <x v="9"/>
    <x v="1"/>
    <x v="5"/>
    <n v="33098.573600000003"/>
    <n v="6.2733237725141899"/>
    <n v="207638.06860119"/>
    <n v="6.2733237725141897E-3"/>
    <n v="207.63806860119058"/>
  </r>
  <r>
    <x v="8"/>
    <x v="3"/>
    <x v="0"/>
    <x v="10"/>
    <x v="10"/>
    <x v="1"/>
    <x v="5"/>
    <n v="33098.573600000003"/>
    <n v="3030.9345346089399"/>
    <n v="100319609.77053601"/>
    <n v="3.03093453460894"/>
    <n v="100319.60977053575"/>
  </r>
  <r>
    <x v="8"/>
    <x v="3"/>
    <x v="0"/>
    <x v="11"/>
    <x v="11"/>
    <x v="1"/>
    <x v="5"/>
    <n v="33098.573600000003"/>
    <n v="3668.60161870301"/>
    <n v="121425480.685721"/>
    <n v="3.6686016187030099"/>
    <n v="121425.48068572073"/>
  </r>
  <r>
    <x v="8"/>
    <x v="3"/>
    <x v="0"/>
    <x v="12"/>
    <x v="12"/>
    <x v="1"/>
    <x v="5"/>
    <n v="33098.573600000003"/>
    <n v="9179.1869559318893"/>
    <n v="303817995.04907203"/>
    <n v="9.1791869559318897"/>
    <n v="303817.99504907161"/>
  </r>
  <r>
    <x v="8"/>
    <x v="3"/>
    <x v="0"/>
    <x v="13"/>
    <x v="13"/>
    <x v="1"/>
    <x v="5"/>
    <n v="33098.573600000003"/>
    <n v="1485.8827371837101"/>
    <n v="49180599.137644403"/>
    <n v="1.48588273718371"/>
    <n v="49180.599137644487"/>
  </r>
  <r>
    <x v="8"/>
    <x v="3"/>
    <x v="0"/>
    <x v="14"/>
    <x v="14"/>
    <x v="1"/>
    <x v="5"/>
    <n v="33098.573600000003"/>
    <n v="726.00274251755104"/>
    <n v="24029655.207019001"/>
    <n v="0.72600274251755104"/>
    <n v="24029.655207019016"/>
  </r>
  <r>
    <x v="8"/>
    <x v="3"/>
    <x v="0"/>
    <x v="19"/>
    <x v="19"/>
    <x v="1"/>
    <x v="5"/>
    <n v="33098.573600000003"/>
    <n v="0.18340776714021301"/>
    <n v="6070.5354795020103"/>
    <n v="1.8340776714021299E-4"/>
    <n v="6.0705354795020021"/>
  </r>
  <r>
    <x v="8"/>
    <x v="3"/>
    <x v="0"/>
    <x v="15"/>
    <x v="15"/>
    <x v="1"/>
    <x v="5"/>
    <n v="33098.573600000003"/>
    <n v="33.089666867033998"/>
    <n v="1095220.7741980101"/>
    <n v="3.3089666867033997E-2"/>
    <n v="1095.2207741980062"/>
  </r>
  <r>
    <x v="8"/>
    <x v="3"/>
    <x v="0"/>
    <x v="16"/>
    <x v="16"/>
    <x v="1"/>
    <x v="5"/>
    <n v="33098.573600000003"/>
    <n v="171.03093446297399"/>
    <n v="5660879.9721995303"/>
    <n v="0.17103093446297399"/>
    <n v="5660.8799721995219"/>
  </r>
  <r>
    <x v="8"/>
    <x v="3"/>
    <x v="0"/>
    <x v="22"/>
    <x v="22"/>
    <x v="1"/>
    <x v="5"/>
    <n v="33098.573600000003"/>
    <n v="6.9178493824149898"/>
    <n v="228970.94693757701"/>
    <n v="6.9178493824149897E-3"/>
    <n v="228.97094693757711"/>
  </r>
  <r>
    <x v="8"/>
    <x v="3"/>
    <x v="0"/>
    <x v="17"/>
    <x v="17"/>
    <x v="1"/>
    <x v="5"/>
    <n v="33098.573600000003"/>
    <n v="6.4107158166431901"/>
    <n v="212185.549285849"/>
    <n v="6.4107158166431897E-3"/>
    <n v="212.18554928584874"/>
  </r>
  <r>
    <x v="8"/>
    <x v="3"/>
    <x v="0"/>
    <x v="18"/>
    <x v="18"/>
    <x v="1"/>
    <x v="5"/>
    <n v="33098.573600000003"/>
    <n v="705.74858218771305"/>
    <n v="23359271.390635699"/>
    <n v="0.70574858218771308"/>
    <n v="23359.271390635673"/>
  </r>
  <r>
    <x v="8"/>
    <x v="3"/>
    <x v="0"/>
    <x v="37"/>
    <x v="35"/>
    <x v="1"/>
    <x v="5"/>
    <n v="33098.573600000003"/>
    <n v="6.9223426214578403"/>
    <n v="229119.66674073899"/>
    <n v="6.9223426214578406E-3"/>
    <n v="229.11966674073929"/>
  </r>
  <r>
    <x v="8"/>
    <x v="3"/>
    <x v="0"/>
    <x v="0"/>
    <x v="0"/>
    <x v="1"/>
    <x v="6"/>
    <n v="33098.573600000003"/>
    <n v="127.07870274964699"/>
    <n v="4206123.7959516998"/>
    <n v="0.127078702749647"/>
    <n v="4206.1237959517139"/>
  </r>
  <r>
    <x v="8"/>
    <x v="3"/>
    <x v="0"/>
    <x v="1"/>
    <x v="1"/>
    <x v="1"/>
    <x v="6"/>
    <n v="33098.573600000003"/>
    <n v="1340.3531142055299"/>
    <n v="44363776.200520799"/>
    <n v="1.3403531142055298"/>
    <n v="44363.776200520937"/>
  </r>
  <r>
    <x v="8"/>
    <x v="3"/>
    <x v="0"/>
    <x v="2"/>
    <x v="2"/>
    <x v="1"/>
    <x v="6"/>
    <n v="33098.573600000003"/>
    <n v="74.132169329303395"/>
    <n v="2453669.0626736102"/>
    <n v="7.4132169329303388E-2"/>
    <n v="2453.6690626736113"/>
  </r>
  <r>
    <x v="8"/>
    <x v="3"/>
    <x v="0"/>
    <x v="3"/>
    <x v="3"/>
    <x v="1"/>
    <x v="6"/>
    <n v="33098.573600000003"/>
    <n v="2684.8728400038799"/>
    <n v="88865461.301509306"/>
    <n v="2.6848728400038797"/>
    <n v="88865.461301509451"/>
  </r>
  <r>
    <x v="8"/>
    <x v="3"/>
    <x v="0"/>
    <x v="4"/>
    <x v="4"/>
    <x v="1"/>
    <x v="6"/>
    <n v="33098.573600000003"/>
    <n v="1166.36791401557"/>
    <n v="38605114.246722698"/>
    <n v="1.1663679140155701"/>
    <n v="38605.11424672282"/>
  </r>
  <r>
    <x v="8"/>
    <x v="3"/>
    <x v="0"/>
    <x v="5"/>
    <x v="5"/>
    <x v="1"/>
    <x v="6"/>
    <n v="33098.573600000003"/>
    <n v="494.11306472989901"/>
    <n v="16354437.6396841"/>
    <n v="0.49411306472989902"/>
    <n v="16354.437639684129"/>
  </r>
  <r>
    <x v="8"/>
    <x v="3"/>
    <x v="0"/>
    <x v="6"/>
    <x v="6"/>
    <x v="1"/>
    <x v="6"/>
    <n v="33098.573600000003"/>
    <n v="154.93220975885501"/>
    <n v="5128035.1477140896"/>
    <n v="0.15493220975885502"/>
    <n v="5128.0351477141021"/>
  </r>
  <r>
    <x v="8"/>
    <x v="3"/>
    <x v="0"/>
    <x v="20"/>
    <x v="20"/>
    <x v="1"/>
    <x v="6"/>
    <n v="33098.573600000003"/>
    <n v="0"/>
    <n v="0"/>
    <n v="0"/>
    <n v="0"/>
  </r>
  <r>
    <x v="8"/>
    <x v="3"/>
    <x v="0"/>
    <x v="7"/>
    <x v="7"/>
    <x v="1"/>
    <x v="6"/>
    <n v="33098.573600000003"/>
    <n v="121.885344703512"/>
    <n v="4034231.0524305599"/>
    <n v="0.12188534470351201"/>
    <n v="4034.2310524305626"/>
  </r>
  <r>
    <x v="8"/>
    <x v="3"/>
    <x v="0"/>
    <x v="8"/>
    <x v="8"/>
    <x v="1"/>
    <x v="6"/>
    <n v="33098.573600000003"/>
    <n v="845.60060650732498"/>
    <n v="27988173.910687398"/>
    <n v="0.84560060650732494"/>
    <n v="27988.173910687336"/>
  </r>
  <r>
    <x v="8"/>
    <x v="3"/>
    <x v="0"/>
    <x v="9"/>
    <x v="9"/>
    <x v="1"/>
    <x v="6"/>
    <n v="33098.573600000003"/>
    <n v="401.55986563450898"/>
    <n v="13291058.7675099"/>
    <n v="0.40155986563450896"/>
    <n v="13291.058767509907"/>
  </r>
  <r>
    <x v="8"/>
    <x v="3"/>
    <x v="0"/>
    <x v="10"/>
    <x v="10"/>
    <x v="1"/>
    <x v="6"/>
    <n v="33098.573600000003"/>
    <n v="2905.5791291108999"/>
    <n v="96170524.655500904"/>
    <n v="2.9055791291109001"/>
    <n v="96170.524655501038"/>
  </r>
  <r>
    <x v="8"/>
    <x v="3"/>
    <x v="0"/>
    <x v="11"/>
    <x v="11"/>
    <x v="1"/>
    <x v="6"/>
    <n v="33098.573600000003"/>
    <n v="1217.97564501529"/>
    <n v="40313256.529546"/>
    <n v="1.2179756450152899"/>
    <n v="40313.256529546052"/>
  </r>
  <r>
    <x v="8"/>
    <x v="3"/>
    <x v="0"/>
    <x v="12"/>
    <x v="12"/>
    <x v="1"/>
    <x v="6"/>
    <n v="33098.573600000003"/>
    <n v="3980.7122163703398"/>
    <n v="131755896.27395301"/>
    <n v="3.9807122163703399"/>
    <n v="131755.89627395282"/>
  </r>
  <r>
    <x v="8"/>
    <x v="3"/>
    <x v="0"/>
    <x v="13"/>
    <x v="13"/>
    <x v="1"/>
    <x v="6"/>
    <n v="33098.573600000003"/>
    <n v="1157.07234828678"/>
    <n v="38297444.280294701"/>
    <n v="1.15707234828678"/>
    <n v="38297.444280294825"/>
  </r>
  <r>
    <x v="8"/>
    <x v="3"/>
    <x v="0"/>
    <x v="14"/>
    <x v="14"/>
    <x v="1"/>
    <x v="6"/>
    <n v="33098.573600000003"/>
    <n v="284.28297383875599"/>
    <n v="9409360.9328289293"/>
    <n v="0.284282973838756"/>
    <n v="9409.3609328289403"/>
  </r>
  <r>
    <x v="8"/>
    <x v="3"/>
    <x v="0"/>
    <x v="15"/>
    <x v="15"/>
    <x v="1"/>
    <x v="6"/>
    <n v="33098.573600000003"/>
    <n v="6.8802900952219002"/>
    <n v="227727.78810605299"/>
    <n v="6.8802900952219005E-3"/>
    <n v="227.72778810605311"/>
  </r>
  <r>
    <x v="8"/>
    <x v="3"/>
    <x v="0"/>
    <x v="16"/>
    <x v="16"/>
    <x v="1"/>
    <x v="6"/>
    <n v="33098.573600000003"/>
    <n v="139.96105274040701"/>
    <n v="4632511.2052618396"/>
    <n v="0.13996105274040702"/>
    <n v="4632.5112052618442"/>
  </r>
  <r>
    <x v="8"/>
    <x v="3"/>
    <x v="0"/>
    <x v="17"/>
    <x v="17"/>
    <x v="1"/>
    <x v="6"/>
    <n v="33098.573600000003"/>
    <n v="4.9479516695075398"/>
    <n v="163770.14250243799"/>
    <n v="4.9479516695075396E-3"/>
    <n v="163.7701425024382"/>
  </r>
  <r>
    <x v="8"/>
    <x v="3"/>
    <x v="0"/>
    <x v="18"/>
    <x v="18"/>
    <x v="1"/>
    <x v="6"/>
    <n v="33098.573600000003"/>
    <n v="646.567387308354"/>
    <n v="21400458.256185301"/>
    <n v="0.64656738730835395"/>
    <n v="21400.458256185262"/>
  </r>
  <r>
    <x v="8"/>
    <x v="3"/>
    <x v="0"/>
    <x v="37"/>
    <x v="35"/>
    <x v="1"/>
    <x v="6"/>
    <n v="33098.573600000003"/>
    <n v="2.1570467072556299"/>
    <n v="71395.169198738193"/>
    <n v="2.1570467072556301E-3"/>
    <n v="71.395169198738131"/>
  </r>
  <r>
    <x v="8"/>
    <x v="3"/>
    <x v="0"/>
    <x v="0"/>
    <x v="0"/>
    <x v="1"/>
    <x v="7"/>
    <n v="33098.573600000003"/>
    <n v="582.82578123778103"/>
    <n v="19290702.016276199"/>
    <n v="0.58282578123778106"/>
    <n v="19290.702016276198"/>
  </r>
  <r>
    <x v="8"/>
    <x v="3"/>
    <x v="0"/>
    <x v="1"/>
    <x v="1"/>
    <x v="1"/>
    <x v="7"/>
    <n v="33098.573600000003"/>
    <n v="2520.1144293533498"/>
    <n v="83412192.920373797"/>
    <n v="2.5201144293533497"/>
    <n v="83412.192920373855"/>
  </r>
  <r>
    <x v="8"/>
    <x v="3"/>
    <x v="0"/>
    <x v="2"/>
    <x v="2"/>
    <x v="1"/>
    <x v="7"/>
    <n v="33098.573600000003"/>
    <n v="680.65118743568598"/>
    <n v="22528583.423267499"/>
    <n v="0.68065118743568598"/>
    <n v="22528.58342326745"/>
  </r>
  <r>
    <x v="8"/>
    <x v="3"/>
    <x v="0"/>
    <x v="3"/>
    <x v="3"/>
    <x v="1"/>
    <x v="7"/>
    <n v="33098.573600000003"/>
    <n v="420.287876990629"/>
    <n v="13910929.2297621"/>
    <n v="0.42028787699062903"/>
    <n v="13910.929229762083"/>
  </r>
  <r>
    <x v="8"/>
    <x v="3"/>
    <x v="0"/>
    <x v="4"/>
    <x v="4"/>
    <x v="1"/>
    <x v="7"/>
    <n v="33098.573600000003"/>
    <n v="1594.3012160185499"/>
    <n v="52769096.1389594"/>
    <n v="1.5943012160185499"/>
    <n v="52769.096138959481"/>
  </r>
  <r>
    <x v="8"/>
    <x v="3"/>
    <x v="0"/>
    <x v="5"/>
    <x v="5"/>
    <x v="1"/>
    <x v="7"/>
    <n v="33098.573600000003"/>
    <n v="329.437591914363"/>
    <n v="10903914.3825843"/>
    <n v="0.329437591914363"/>
    <n v="10903.914382584309"/>
  </r>
  <r>
    <x v="8"/>
    <x v="3"/>
    <x v="0"/>
    <x v="6"/>
    <x v="6"/>
    <x v="1"/>
    <x v="7"/>
    <n v="33098.573600000003"/>
    <n v="106.78278333765"/>
    <n v="3534357.8135140599"/>
    <n v="0.10678278333765"/>
    <n v="3534.3578135140624"/>
  </r>
  <r>
    <x v="8"/>
    <x v="3"/>
    <x v="0"/>
    <x v="7"/>
    <x v="7"/>
    <x v="1"/>
    <x v="7"/>
    <n v="33098.573600000003"/>
    <n v="0"/>
    <n v="0"/>
    <n v="0"/>
    <n v="0"/>
  </r>
  <r>
    <x v="8"/>
    <x v="3"/>
    <x v="0"/>
    <x v="8"/>
    <x v="8"/>
    <x v="1"/>
    <x v="7"/>
    <n v="33098.573600000003"/>
    <n v="808.685251355226"/>
    <n v="26766328.311215501"/>
    <n v="0.80868525135522595"/>
    <n v="26766.32831121545"/>
  </r>
  <r>
    <x v="8"/>
    <x v="3"/>
    <x v="0"/>
    <x v="9"/>
    <x v="9"/>
    <x v="1"/>
    <x v="7"/>
    <n v="33098.573600000003"/>
    <n v="71.4566347912222"/>
    <n v="2365112.6858455902"/>
    <n v="7.1456634791222204E-2"/>
    <n v="2365.1126858455891"/>
  </r>
  <r>
    <x v="8"/>
    <x v="3"/>
    <x v="0"/>
    <x v="10"/>
    <x v="10"/>
    <x v="1"/>
    <x v="7"/>
    <n v="33098.573600000003"/>
    <n v="1030.3158497403699"/>
    <n v="34101984.9838783"/>
    <n v="1.0303158497403699"/>
    <n v="34101.984983878181"/>
  </r>
  <r>
    <x v="8"/>
    <x v="3"/>
    <x v="0"/>
    <x v="11"/>
    <x v="11"/>
    <x v="1"/>
    <x v="7"/>
    <n v="33098.573600000003"/>
    <n v="1532.6270218194099"/>
    <n v="50727768.2830384"/>
    <n v="1.53262702181941"/>
    <n v="50727.768283038553"/>
  </r>
  <r>
    <x v="8"/>
    <x v="3"/>
    <x v="0"/>
    <x v="12"/>
    <x v="12"/>
    <x v="1"/>
    <x v="7"/>
    <n v="33098.573600000003"/>
    <n v="4998.0735855289404"/>
    <n v="165429106.428846"/>
    <n v="4.9980735855289407"/>
    <n v="165429.10642884555"/>
  </r>
  <r>
    <x v="8"/>
    <x v="3"/>
    <x v="0"/>
    <x v="13"/>
    <x v="13"/>
    <x v="1"/>
    <x v="7"/>
    <n v="33098.573600000003"/>
    <n v="914.167952654705"/>
    <n v="30257655.2637031"/>
    <n v="0.91416795265470496"/>
    <n v="30257.655263703069"/>
  </r>
  <r>
    <x v="8"/>
    <x v="3"/>
    <x v="0"/>
    <x v="14"/>
    <x v="14"/>
    <x v="1"/>
    <x v="7"/>
    <n v="33098.573600000003"/>
    <n v="210.44412528247699"/>
    <n v="6965400.3693496697"/>
    <n v="0.210444125282477"/>
    <n v="6965.4003693496861"/>
  </r>
  <r>
    <x v="8"/>
    <x v="3"/>
    <x v="0"/>
    <x v="15"/>
    <x v="15"/>
    <x v="1"/>
    <x v="7"/>
    <n v="33098.573600000003"/>
    <n v="1.4254566962047299"/>
    <n v="47180.583372945097"/>
    <n v="1.42545669620473E-3"/>
    <n v="47.180583372945101"/>
  </r>
  <r>
    <x v="8"/>
    <x v="3"/>
    <x v="0"/>
    <x v="16"/>
    <x v="16"/>
    <x v="1"/>
    <x v="7"/>
    <n v="33098.573600000003"/>
    <n v="211.38198639306501"/>
    <n v="6996442.2343450496"/>
    <n v="0.21138198639306502"/>
    <n v="6996.4422343450615"/>
  </r>
  <r>
    <x v="8"/>
    <x v="3"/>
    <x v="0"/>
    <x v="17"/>
    <x v="17"/>
    <x v="1"/>
    <x v="7"/>
    <n v="33098.573600000003"/>
    <n v="2.9144441508298198"/>
    <n v="96463.944229330198"/>
    <n v="2.91444415082982E-3"/>
    <n v="96.463944229330309"/>
  </r>
  <r>
    <x v="8"/>
    <x v="3"/>
    <x v="0"/>
    <x v="18"/>
    <x v="18"/>
    <x v="1"/>
    <x v="7"/>
    <n v="33098.573600000003"/>
    <n v="1081.3652521342999"/>
    <n v="35791647.386249803"/>
    <n v="1.0813652521343"/>
    <n v="35791.647386249693"/>
  </r>
  <r>
    <x v="8"/>
    <x v="3"/>
    <x v="0"/>
    <x v="0"/>
    <x v="0"/>
    <x v="1"/>
    <x v="8"/>
    <n v="33098.573600000003"/>
    <n v="231.031799027045"/>
    <n v="7646823.0040370403"/>
    <n v="0.23103179902704499"/>
    <n v="7646.8230040370581"/>
  </r>
  <r>
    <x v="8"/>
    <x v="3"/>
    <x v="0"/>
    <x v="1"/>
    <x v="1"/>
    <x v="1"/>
    <x v="8"/>
    <n v="33098.573600000003"/>
    <n v="465.18081443599601"/>
    <n v="15396821.4239177"/>
    <n v="0.46518081443599602"/>
    <n v="15396.821423917758"/>
  </r>
  <r>
    <x v="8"/>
    <x v="3"/>
    <x v="0"/>
    <x v="2"/>
    <x v="2"/>
    <x v="1"/>
    <x v="8"/>
    <n v="33098.573600000003"/>
    <n v="1836.26507108231"/>
    <n v="60777754.604327001"/>
    <n v="1.8362650710823101"/>
    <n v="60777.754604327078"/>
  </r>
  <r>
    <x v="8"/>
    <x v="3"/>
    <x v="0"/>
    <x v="3"/>
    <x v="3"/>
    <x v="1"/>
    <x v="8"/>
    <n v="33098.573600000003"/>
    <n v="1038.4167908999"/>
    <n v="34370114.581076302"/>
    <n v="1.0384167908999"/>
    <n v="34370.114581076152"/>
  </r>
  <r>
    <x v="8"/>
    <x v="3"/>
    <x v="0"/>
    <x v="4"/>
    <x v="4"/>
    <x v="1"/>
    <x v="8"/>
    <n v="33098.573600000003"/>
    <n v="621.55308248790402"/>
    <n v="20572520.447032802"/>
    <n v="0.62155308248790397"/>
    <n v="20572.520447032763"/>
  </r>
  <r>
    <x v="8"/>
    <x v="3"/>
    <x v="0"/>
    <x v="5"/>
    <x v="5"/>
    <x v="1"/>
    <x v="8"/>
    <n v="33098.573600000003"/>
    <n v="175.11293081769199"/>
    <n v="5795988.2289811"/>
    <n v="0.175112930817692"/>
    <n v="5795.9882289810876"/>
  </r>
  <r>
    <x v="8"/>
    <x v="3"/>
    <x v="0"/>
    <x v="6"/>
    <x v="6"/>
    <x v="1"/>
    <x v="8"/>
    <n v="33098.573600000003"/>
    <n v="302.10140187118702"/>
    <n v="9999125.4844966494"/>
    <n v="0.302101401871187"/>
    <n v="9999.1254844966625"/>
  </r>
  <r>
    <x v="8"/>
    <x v="3"/>
    <x v="0"/>
    <x v="20"/>
    <x v="20"/>
    <x v="1"/>
    <x v="8"/>
    <n v="33098.573600000003"/>
    <n v="2.8639086787564798"/>
    <n v="94791.292187500003"/>
    <n v="2.8639086787564799E-3"/>
    <n v="94.791292187500119"/>
  </r>
  <r>
    <x v="8"/>
    <x v="3"/>
    <x v="0"/>
    <x v="7"/>
    <x v="7"/>
    <x v="1"/>
    <x v="8"/>
    <n v="33098.573600000003"/>
    <n v="0.49474668969487601"/>
    <n v="16375.409722222201"/>
    <n v="4.9474668969487598E-4"/>
    <n v="16.375409722222216"/>
  </r>
  <r>
    <x v="8"/>
    <x v="3"/>
    <x v="0"/>
    <x v="8"/>
    <x v="8"/>
    <x v="1"/>
    <x v="8"/>
    <n v="33098.573600000003"/>
    <n v="501.85835024545401"/>
    <n v="16610795.5423737"/>
    <n v="0.501858350245454"/>
    <n v="16610.79554237374"/>
  </r>
  <r>
    <x v="8"/>
    <x v="3"/>
    <x v="0"/>
    <x v="9"/>
    <x v="9"/>
    <x v="1"/>
    <x v="8"/>
    <n v="33098.573600000003"/>
    <n v="200.48653839234299"/>
    <n v="6635818.4467882002"/>
    <n v="0.20048653839234298"/>
    <n v="6635.8184467881902"/>
  </r>
  <r>
    <x v="8"/>
    <x v="3"/>
    <x v="0"/>
    <x v="10"/>
    <x v="10"/>
    <x v="1"/>
    <x v="8"/>
    <n v="33098.573600000003"/>
    <n v="2375.7545194847298"/>
    <n v="78634085.818697795"/>
    <n v="2.37575451948473"/>
    <n v="78634.085818697975"/>
  </r>
  <r>
    <x v="8"/>
    <x v="3"/>
    <x v="0"/>
    <x v="11"/>
    <x v="11"/>
    <x v="1"/>
    <x v="8"/>
    <n v="33098.573600000003"/>
    <n v="853.35401696330996"/>
    <n v="28244800.7373158"/>
    <n v="0.85335401696330992"/>
    <n v="28244.800737315763"/>
  </r>
  <r>
    <x v="8"/>
    <x v="3"/>
    <x v="0"/>
    <x v="12"/>
    <x v="12"/>
    <x v="1"/>
    <x v="8"/>
    <n v="33098.573600000003"/>
    <n v="7778.4166325556198"/>
    <n v="257454495.40410599"/>
    <n v="7.7784166325556194"/>
    <n v="257454.49540410636"/>
  </r>
  <r>
    <x v="8"/>
    <x v="3"/>
    <x v="0"/>
    <x v="23"/>
    <x v="23"/>
    <x v="1"/>
    <x v="8"/>
    <n v="33098.573600000003"/>
    <n v="2.3841288492949801"/>
    <n v="78911.264190273301"/>
    <n v="2.3841288492949799E-3"/>
    <n v="78.911264190273215"/>
  </r>
  <r>
    <x v="8"/>
    <x v="3"/>
    <x v="0"/>
    <x v="13"/>
    <x v="13"/>
    <x v="1"/>
    <x v="8"/>
    <n v="33098.573600000003"/>
    <n v="1552.79659488261"/>
    <n v="51395352.381551601"/>
    <n v="1.5527965948826099"/>
    <n v="51395.352381551449"/>
  </r>
  <r>
    <x v="8"/>
    <x v="3"/>
    <x v="0"/>
    <x v="14"/>
    <x v="14"/>
    <x v="1"/>
    <x v="8"/>
    <n v="33098.573600000003"/>
    <n v="308.405028650014"/>
    <n v="10207766.539382599"/>
    <n v="0.30840502865001401"/>
    <n v="10207.766539382599"/>
  </r>
  <r>
    <x v="8"/>
    <x v="3"/>
    <x v="0"/>
    <x v="19"/>
    <x v="19"/>
    <x v="1"/>
    <x v="8"/>
    <n v="33098.573600000003"/>
    <n v="5.71306637987657E-4"/>
    <n v="18.909434805602999"/>
    <n v="5.7130663798765701E-7"/>
    <n v="1.8909434805603025E-2"/>
  </r>
  <r>
    <x v="8"/>
    <x v="3"/>
    <x v="0"/>
    <x v="15"/>
    <x v="15"/>
    <x v="1"/>
    <x v="8"/>
    <n v="33098.573600000003"/>
    <n v="1.2480447410845501"/>
    <n v="41308.500718879797"/>
    <n v="1.2480447410845501E-3"/>
    <n v="41.308500718879927"/>
  </r>
  <r>
    <x v="8"/>
    <x v="3"/>
    <x v="0"/>
    <x v="16"/>
    <x v="16"/>
    <x v="1"/>
    <x v="8"/>
    <n v="33098.573600000003"/>
    <n v="111.120570373883"/>
    <n v="3677932.37699395"/>
    <n v="0.111120570373883"/>
    <n v="3677.932376993946"/>
  </r>
  <r>
    <x v="8"/>
    <x v="3"/>
    <x v="0"/>
    <x v="22"/>
    <x v="22"/>
    <x v="1"/>
    <x v="8"/>
    <n v="33098.573600000003"/>
    <n v="24.914845271682498"/>
    <n v="824645.83995739603"/>
    <n v="2.4914845271682497E-2"/>
    <n v="824.6458399573952"/>
  </r>
  <r>
    <x v="8"/>
    <x v="3"/>
    <x v="0"/>
    <x v="17"/>
    <x v="17"/>
    <x v="1"/>
    <x v="8"/>
    <n v="33098.573600000003"/>
    <n v="2.2101552371490198"/>
    <n v="73152.985784202305"/>
    <n v="2.2101552371490197E-3"/>
    <n v="73.152985784202286"/>
  </r>
  <r>
    <x v="8"/>
    <x v="3"/>
    <x v="0"/>
    <x v="18"/>
    <x v="18"/>
    <x v="1"/>
    <x v="8"/>
    <n v="33098.573600000003"/>
    <n v="347.96892869851001"/>
    <n v="11517275.1970408"/>
    <n v="0.34796892869851004"/>
    <n v="11517.275197040788"/>
  </r>
  <r>
    <x v="8"/>
    <x v="3"/>
    <x v="0"/>
    <x v="25"/>
    <x v="21"/>
    <x v="1"/>
    <x v="8"/>
    <n v="33098.573600000003"/>
    <n v="65.063382181786096"/>
    <n v="2153505.1438087798"/>
    <n v="6.5063382181786103E-2"/>
    <n v="2153.5051438087762"/>
  </r>
  <r>
    <x v="8"/>
    <x v="3"/>
    <x v="0"/>
    <x v="21"/>
    <x v="21"/>
    <x v="1"/>
    <x v="8"/>
    <n v="33098.573600000003"/>
    <n v="38.021818360589798"/>
    <n v="1258467.9534138101"/>
    <n v="3.80218183605898E-2"/>
    <n v="1258.4679534138129"/>
  </r>
  <r>
    <x v="8"/>
    <x v="3"/>
    <x v="0"/>
    <x v="0"/>
    <x v="0"/>
    <x v="1"/>
    <x v="9"/>
    <n v="33098.573600000003"/>
    <n v="45.140206587031102"/>
    <n v="1494076.4500400501"/>
    <n v="4.51402065870311E-2"/>
    <n v="1494.0764500400537"/>
  </r>
  <r>
    <x v="8"/>
    <x v="3"/>
    <x v="0"/>
    <x v="1"/>
    <x v="1"/>
    <x v="1"/>
    <x v="9"/>
    <n v="33098.573600000003"/>
    <n v="38.888677232550997"/>
    <n v="1287159.74558824"/>
    <n v="3.8888677232550996E-2"/>
    <n v="1287.1597455882336"/>
  </r>
  <r>
    <x v="8"/>
    <x v="3"/>
    <x v="0"/>
    <x v="2"/>
    <x v="2"/>
    <x v="1"/>
    <x v="9"/>
    <n v="33098.573600000003"/>
    <n v="934.50802128385897"/>
    <n v="30930882.522254199"/>
    <n v="0.93450802128385901"/>
    <n v="30930.882522254178"/>
  </r>
  <r>
    <x v="8"/>
    <x v="3"/>
    <x v="0"/>
    <x v="3"/>
    <x v="3"/>
    <x v="1"/>
    <x v="9"/>
    <n v="33098.573600000003"/>
    <n v="585.68814993614001"/>
    <n v="19385442.3373092"/>
    <n v="0.58568814993614005"/>
    <n v="19385.442337309167"/>
  </r>
  <r>
    <x v="8"/>
    <x v="3"/>
    <x v="0"/>
    <x v="4"/>
    <x v="4"/>
    <x v="1"/>
    <x v="9"/>
    <n v="33098.573600000003"/>
    <n v="858.71781758000998"/>
    <n v="28422334.8868034"/>
    <n v="0.85871781758000998"/>
    <n v="28422.334886803335"/>
  </r>
  <r>
    <x v="8"/>
    <x v="3"/>
    <x v="0"/>
    <x v="26"/>
    <x v="25"/>
    <x v="1"/>
    <x v="9"/>
    <n v="33098.573600000003"/>
    <n v="0"/>
    <n v="0"/>
    <n v="0"/>
    <n v="0"/>
  </r>
  <r>
    <x v="8"/>
    <x v="3"/>
    <x v="0"/>
    <x v="5"/>
    <x v="5"/>
    <x v="1"/>
    <x v="9"/>
    <n v="33098.573600000003"/>
    <n v="966.97023403357105"/>
    <n v="32005335.460169401"/>
    <n v="0.96697023403357107"/>
    <n v="32005.335460169379"/>
  </r>
  <r>
    <x v="8"/>
    <x v="3"/>
    <x v="0"/>
    <x v="6"/>
    <x v="6"/>
    <x v="1"/>
    <x v="9"/>
    <n v="33098.573600000003"/>
    <n v="8.3677020681993692"/>
    <n v="276959.00276716897"/>
    <n v="8.3677020681993692E-3"/>
    <n v="276.95900276716907"/>
  </r>
  <r>
    <x v="8"/>
    <x v="3"/>
    <x v="0"/>
    <x v="20"/>
    <x v="20"/>
    <x v="1"/>
    <x v="9"/>
    <n v="33098.573600000003"/>
    <n v="0"/>
    <n v="0"/>
    <n v="0"/>
    <n v="0"/>
  </r>
  <r>
    <x v="8"/>
    <x v="3"/>
    <x v="0"/>
    <x v="7"/>
    <x v="7"/>
    <x v="1"/>
    <x v="9"/>
    <n v="33098.573600000003"/>
    <n v="0.42406859116703699"/>
    <n v="14036.065476190501"/>
    <n v="4.2406859116703697E-4"/>
    <n v="14.036065476190485"/>
  </r>
  <r>
    <x v="8"/>
    <x v="3"/>
    <x v="0"/>
    <x v="8"/>
    <x v="8"/>
    <x v="1"/>
    <x v="9"/>
    <n v="33098.573600000003"/>
    <n v="830.34719173363101"/>
    <n v="27483307.639148898"/>
    <n v="0.83034719173363103"/>
    <n v="27483.307639148901"/>
  </r>
  <r>
    <x v="8"/>
    <x v="3"/>
    <x v="0"/>
    <x v="9"/>
    <x v="9"/>
    <x v="1"/>
    <x v="9"/>
    <n v="33098.573600000003"/>
    <n v="24.394134677834899"/>
    <n v="807411.062042629"/>
    <n v="2.4394134677834897E-2"/>
    <n v="807.41106204263076"/>
  </r>
  <r>
    <x v="8"/>
    <x v="3"/>
    <x v="0"/>
    <x v="10"/>
    <x v="10"/>
    <x v="1"/>
    <x v="9"/>
    <n v="33098.573600000003"/>
    <n v="2685.04702452008"/>
    <n v="88871226.560539007"/>
    <n v="2.6850470245200802"/>
    <n v="88871.226560538882"/>
  </r>
  <r>
    <x v="8"/>
    <x v="3"/>
    <x v="0"/>
    <x v="11"/>
    <x v="11"/>
    <x v="1"/>
    <x v="9"/>
    <n v="33098.573600000003"/>
    <n v="564.95756569183095"/>
    <n v="18699289.568927899"/>
    <n v="0.56495756569183098"/>
    <n v="18699.289568927903"/>
  </r>
  <r>
    <x v="8"/>
    <x v="3"/>
    <x v="0"/>
    <x v="12"/>
    <x v="12"/>
    <x v="1"/>
    <x v="9"/>
    <n v="33098.573600000003"/>
    <n v="14768.726677427599"/>
    <n v="488823786.91112"/>
    <n v="14.768726677427599"/>
    <n v="488823.78691112093"/>
  </r>
  <r>
    <x v="8"/>
    <x v="3"/>
    <x v="0"/>
    <x v="13"/>
    <x v="13"/>
    <x v="1"/>
    <x v="9"/>
    <n v="33098.573600000003"/>
    <n v="1783.1018918876"/>
    <n v="59018129.204940997"/>
    <n v="1.7831018918876"/>
    <n v="59018.129204940982"/>
  </r>
  <r>
    <x v="8"/>
    <x v="3"/>
    <x v="0"/>
    <x v="14"/>
    <x v="14"/>
    <x v="1"/>
    <x v="9"/>
    <n v="33098.573600000003"/>
    <n v="268.33896302399398"/>
    <n v="8881636.9173973296"/>
    <n v="0.26833896302399396"/>
    <n v="8881.6369173973435"/>
  </r>
  <r>
    <x v="8"/>
    <x v="3"/>
    <x v="0"/>
    <x v="16"/>
    <x v="16"/>
    <x v="1"/>
    <x v="9"/>
    <n v="33098.573600000003"/>
    <n v="160.906132926835"/>
    <n v="5325763.4833702296"/>
    <n v="0.160906132926835"/>
    <n v="5325.7634833702323"/>
  </r>
  <r>
    <x v="8"/>
    <x v="3"/>
    <x v="0"/>
    <x v="22"/>
    <x v="22"/>
    <x v="1"/>
    <x v="9"/>
    <n v="33098.573600000003"/>
    <n v="2.4023680138038599"/>
    <n v="79514.954519172694"/>
    <n v="2.4023680138038597E-3"/>
    <n v="79.514954519172875"/>
  </r>
  <r>
    <x v="8"/>
    <x v="3"/>
    <x v="0"/>
    <x v="17"/>
    <x v="17"/>
    <x v="1"/>
    <x v="9"/>
    <n v="33098.573600000003"/>
    <n v="4.1497201912079396"/>
    <n v="137349.819168102"/>
    <n v="4.1497201912079392E-3"/>
    <n v="137.34981916810207"/>
  </r>
  <r>
    <x v="8"/>
    <x v="3"/>
    <x v="0"/>
    <x v="18"/>
    <x v="18"/>
    <x v="1"/>
    <x v="9"/>
    <n v="33098.573600000003"/>
    <n v="2405.9936490667201"/>
    <n v="79634957.874767601"/>
    <n v="2.40599364906672"/>
    <n v="79634.95787476741"/>
  </r>
  <r>
    <x v="8"/>
    <x v="3"/>
    <x v="0"/>
    <x v="25"/>
    <x v="21"/>
    <x v="1"/>
    <x v="9"/>
    <n v="33098.573600000003"/>
    <n v="9.6937295077406596"/>
    <n v="320848.61957044603"/>
    <n v="9.6937295077406602E-3"/>
    <n v="320.84861957044603"/>
  </r>
  <r>
    <x v="8"/>
    <x v="3"/>
    <x v="0"/>
    <x v="21"/>
    <x v="21"/>
    <x v="1"/>
    <x v="9"/>
    <n v="33098.573600000003"/>
    <n v="112.899085367673"/>
    <n v="3736798.6864145999"/>
    <n v="0.112899085367673"/>
    <n v="3736.7986864146083"/>
  </r>
  <r>
    <x v="8"/>
    <x v="3"/>
    <x v="0"/>
    <x v="0"/>
    <x v="0"/>
    <x v="1"/>
    <x v="10"/>
    <n v="33098.573600000003"/>
    <n v="660.787280370242"/>
    <n v="21871116.4332783"/>
    <n v="0.66078728037024204"/>
    <n v="21871.116433278294"/>
  </r>
  <r>
    <x v="8"/>
    <x v="3"/>
    <x v="0"/>
    <x v="1"/>
    <x v="1"/>
    <x v="1"/>
    <x v="10"/>
    <n v="33098.573600000003"/>
    <n v="833.29406522431896"/>
    <n v="27580844.948270299"/>
    <n v="0.83329406522431893"/>
    <n v="27580.844948270322"/>
  </r>
  <r>
    <x v="8"/>
    <x v="3"/>
    <x v="0"/>
    <x v="2"/>
    <x v="2"/>
    <x v="1"/>
    <x v="10"/>
    <n v="33098.573600000003"/>
    <n v="15025.1505671061"/>
    <n v="497311051.896442"/>
    <n v="15.025150567106101"/>
    <n v="497311.05189644307"/>
  </r>
  <r>
    <x v="8"/>
    <x v="3"/>
    <x v="0"/>
    <x v="3"/>
    <x v="3"/>
    <x v="1"/>
    <x v="10"/>
    <n v="33098.573600000003"/>
    <n v="3398.97930762851"/>
    <n v="112501366.778419"/>
    <n v="3.39897930762851"/>
    <n v="112501.36677841929"/>
  </r>
  <r>
    <x v="8"/>
    <x v="3"/>
    <x v="0"/>
    <x v="4"/>
    <x v="4"/>
    <x v="1"/>
    <x v="10"/>
    <n v="33098.573600000003"/>
    <n v="760.67388038793501"/>
    <n v="25177220.415617701"/>
    <n v="0.76067388038793504"/>
    <n v="25177.220415617667"/>
  </r>
  <r>
    <x v="8"/>
    <x v="3"/>
    <x v="0"/>
    <x v="5"/>
    <x v="5"/>
    <x v="1"/>
    <x v="10"/>
    <n v="33098.573600000003"/>
    <n v="539.71905880467102"/>
    <n v="17863930.991169099"/>
    <n v="0.53971905880467097"/>
    <n v="17863.930991169131"/>
  </r>
  <r>
    <x v="8"/>
    <x v="3"/>
    <x v="0"/>
    <x v="6"/>
    <x v="6"/>
    <x v="1"/>
    <x v="10"/>
    <n v="33098.573600000003"/>
    <n v="122.14681629488101"/>
    <n v="4042885.3891417999"/>
    <n v="0.122146816294881"/>
    <n v="4042.8853891417984"/>
  </r>
  <r>
    <x v="8"/>
    <x v="3"/>
    <x v="0"/>
    <x v="20"/>
    <x v="20"/>
    <x v="1"/>
    <x v="10"/>
    <n v="33098.573600000003"/>
    <n v="0"/>
    <n v="0"/>
    <n v="0"/>
    <n v="0"/>
  </r>
  <r>
    <x v="8"/>
    <x v="3"/>
    <x v="0"/>
    <x v="7"/>
    <x v="7"/>
    <x v="1"/>
    <x v="10"/>
    <n v="33098.573600000003"/>
    <n v="0.49474668969487601"/>
    <n v="16375.409722222201"/>
    <n v="4.9474668969487598E-4"/>
    <n v="16.375409722222216"/>
  </r>
  <r>
    <x v="8"/>
    <x v="3"/>
    <x v="0"/>
    <x v="8"/>
    <x v="8"/>
    <x v="1"/>
    <x v="10"/>
    <n v="33098.573600000003"/>
    <n v="297.53279796255401"/>
    <n v="9847911.2117775399"/>
    <n v="0.297532797962554"/>
    <n v="9847.9112117775239"/>
  </r>
  <r>
    <x v="8"/>
    <x v="3"/>
    <x v="0"/>
    <x v="9"/>
    <x v="9"/>
    <x v="1"/>
    <x v="10"/>
    <n v="33098.573600000003"/>
    <n v="0"/>
    <n v="0"/>
    <n v="0"/>
    <n v="0"/>
  </r>
  <r>
    <x v="8"/>
    <x v="3"/>
    <x v="0"/>
    <x v="10"/>
    <x v="10"/>
    <x v="1"/>
    <x v="10"/>
    <n v="33098.573600000003"/>
    <n v="3143.9777452471099"/>
    <n v="104061178.797824"/>
    <n v="3.1439777452471098"/>
    <n v="104061.17879782352"/>
  </r>
  <r>
    <x v="8"/>
    <x v="3"/>
    <x v="0"/>
    <x v="11"/>
    <x v="11"/>
    <x v="1"/>
    <x v="10"/>
    <n v="33098.573600000003"/>
    <n v="1318.28374834852"/>
    <n v="43633311.670397498"/>
    <n v="1.3182837483485199"/>
    <n v="43633.311670397372"/>
  </r>
  <r>
    <x v="8"/>
    <x v="3"/>
    <x v="0"/>
    <x v="12"/>
    <x v="12"/>
    <x v="1"/>
    <x v="10"/>
    <n v="33098.573600000003"/>
    <n v="7149.6266962358304"/>
    <n v="236642445.417887"/>
    <n v="7.1496266962358304"/>
    <n v="236642.44541788651"/>
  </r>
  <r>
    <x v="8"/>
    <x v="3"/>
    <x v="0"/>
    <x v="23"/>
    <x v="23"/>
    <x v="1"/>
    <x v="10"/>
    <n v="33098.573600000003"/>
    <n v="9.3372748982120903"/>
    <n v="309050.48044190498"/>
    <n v="9.3372748982120911E-3"/>
    <n v="309.05048044190545"/>
  </r>
  <r>
    <x v="8"/>
    <x v="3"/>
    <x v="0"/>
    <x v="13"/>
    <x v="13"/>
    <x v="1"/>
    <x v="10"/>
    <n v="33098.573600000003"/>
    <n v="2033.9289543637501"/>
    <n v="67320147.193179503"/>
    <n v="2.0339289543637502"/>
    <n v="67320.14719317964"/>
  </r>
  <r>
    <x v="8"/>
    <x v="3"/>
    <x v="0"/>
    <x v="14"/>
    <x v="14"/>
    <x v="1"/>
    <x v="10"/>
    <n v="33098.573600000003"/>
    <n v="320.63526289544097"/>
    <n v="10612569.8477001"/>
    <n v="0.32063526289544098"/>
    <n v="10612.569847700102"/>
  </r>
  <r>
    <x v="8"/>
    <x v="3"/>
    <x v="0"/>
    <x v="15"/>
    <x v="15"/>
    <x v="1"/>
    <x v="10"/>
    <n v="33098.573600000003"/>
    <n v="53.379469273623499"/>
    <n v="1766784.29248197"/>
    <n v="5.3379469273623498E-2"/>
    <n v="1766.7842924819661"/>
  </r>
  <r>
    <x v="8"/>
    <x v="3"/>
    <x v="0"/>
    <x v="16"/>
    <x v="16"/>
    <x v="1"/>
    <x v="10"/>
    <n v="33098.573600000003"/>
    <n v="247.457958830324"/>
    <n v="8190505.4632512303"/>
    <n v="0.24745795883032401"/>
    <n v="8190.5054632512501"/>
  </r>
  <r>
    <x v="8"/>
    <x v="3"/>
    <x v="0"/>
    <x v="22"/>
    <x v="22"/>
    <x v="1"/>
    <x v="10"/>
    <n v="33098.573600000003"/>
    <n v="62.346999432174101"/>
    <n v="2063596.7494449699"/>
    <n v="6.2346999432174102E-2"/>
    <n v="2063.5967494449728"/>
  </r>
  <r>
    <x v="8"/>
    <x v="3"/>
    <x v="0"/>
    <x v="17"/>
    <x v="17"/>
    <x v="1"/>
    <x v="10"/>
    <n v="33098.573600000003"/>
    <n v="3.1912830009675499"/>
    <n v="105626.915285953"/>
    <n v="3.1912830009675499E-3"/>
    <n v="105.62691528595333"/>
  </r>
  <r>
    <x v="8"/>
    <x v="3"/>
    <x v="0"/>
    <x v="18"/>
    <x v="18"/>
    <x v="1"/>
    <x v="10"/>
    <n v="33098.573600000003"/>
    <n v="501.07975709962102"/>
    <n v="16585025.219831901"/>
    <n v="0.50107975709962105"/>
    <n v="16585.025219831932"/>
  </r>
  <r>
    <x v="8"/>
    <x v="3"/>
    <x v="0"/>
    <x v="21"/>
    <x v="21"/>
    <x v="1"/>
    <x v="10"/>
    <n v="33098.573600000003"/>
    <n v="67.645382816981297"/>
    <n v="2238965.6818680302"/>
    <n v="6.7645382816981292E-2"/>
    <n v="2238.965681868031"/>
  </r>
  <r>
    <x v="8"/>
    <x v="3"/>
    <x v="0"/>
    <x v="0"/>
    <x v="0"/>
    <x v="1"/>
    <x v="11"/>
    <n v="33098.573600000003"/>
    <n v="225.20785965977001"/>
    <n v="7454058.9182473803"/>
    <n v="0.22520785965977"/>
    <n v="7454.0589182473686"/>
  </r>
  <r>
    <x v="8"/>
    <x v="3"/>
    <x v="0"/>
    <x v="24"/>
    <x v="24"/>
    <x v="1"/>
    <x v="11"/>
    <n v="33098.573600000003"/>
    <n v="0"/>
    <n v="0"/>
    <n v="0"/>
    <n v="0"/>
  </r>
  <r>
    <x v="8"/>
    <x v="3"/>
    <x v="0"/>
    <x v="1"/>
    <x v="1"/>
    <x v="1"/>
    <x v="11"/>
    <n v="33098.573600000003"/>
    <n v="1997.9524233592399"/>
    <n v="66129375.333854198"/>
    <n v="1.9979524233592398"/>
    <n v="66129.375333854172"/>
  </r>
  <r>
    <x v="8"/>
    <x v="3"/>
    <x v="0"/>
    <x v="2"/>
    <x v="2"/>
    <x v="1"/>
    <x v="11"/>
    <n v="33098.573600000003"/>
    <n v="949.23210253850004"/>
    <n v="31418228.6093533"/>
    <n v="0.94923210253849999"/>
    <n v="31418.228609353293"/>
  </r>
  <r>
    <x v="8"/>
    <x v="3"/>
    <x v="0"/>
    <x v="3"/>
    <x v="3"/>
    <x v="1"/>
    <x v="11"/>
    <n v="33098.573600000003"/>
    <n v="1818.40201113733"/>
    <n v="60186512.800016999"/>
    <n v="1.81840201113733"/>
    <n v="60186.512800016942"/>
  </r>
  <r>
    <x v="8"/>
    <x v="3"/>
    <x v="0"/>
    <x v="4"/>
    <x v="4"/>
    <x v="1"/>
    <x v="11"/>
    <n v="33098.573600000003"/>
    <n v="1344.6357316081801"/>
    <n v="44505524.727823302"/>
    <n v="1.3446357316081801"/>
    <n v="44505.524727823198"/>
  </r>
  <r>
    <x v="8"/>
    <x v="3"/>
    <x v="0"/>
    <x v="26"/>
    <x v="25"/>
    <x v="1"/>
    <x v="11"/>
    <n v="33098.573600000003"/>
    <n v="2.4579139618446399"/>
    <n v="81353.446168582406"/>
    <n v="2.4579139618446399E-3"/>
    <n v="81.353446168582408"/>
  </r>
  <r>
    <x v="8"/>
    <x v="3"/>
    <x v="0"/>
    <x v="5"/>
    <x v="5"/>
    <x v="1"/>
    <x v="11"/>
    <n v="33098.573600000003"/>
    <n v="255.75787498544099"/>
    <n v="8465220.8489852194"/>
    <n v="0.255757874985441"/>
    <n v="8465.2208489852183"/>
  </r>
  <r>
    <x v="8"/>
    <x v="3"/>
    <x v="0"/>
    <x v="6"/>
    <x v="6"/>
    <x v="1"/>
    <x v="11"/>
    <n v="33098.573600000003"/>
    <n v="31.701138803364799"/>
    <n v="1049262.4758869901"/>
    <n v="3.1701138803364802E-2"/>
    <n v="1049.2624758869858"/>
  </r>
  <r>
    <x v="8"/>
    <x v="3"/>
    <x v="0"/>
    <x v="7"/>
    <x v="7"/>
    <x v="1"/>
    <x v="11"/>
    <n v="33098.573600000003"/>
    <n v="2.6547657599309198"/>
    <n v="87868.959895833294"/>
    <n v="2.6547657599309197E-3"/>
    <n v="87.868959895833484"/>
  </r>
  <r>
    <x v="8"/>
    <x v="3"/>
    <x v="0"/>
    <x v="8"/>
    <x v="8"/>
    <x v="1"/>
    <x v="11"/>
    <n v="33098.573600000003"/>
    <n v="332.27501615059799"/>
    <n v="10997829.0775018"/>
    <n v="0.33227501615059801"/>
    <n v="10997.829077501758"/>
  </r>
  <r>
    <x v="8"/>
    <x v="3"/>
    <x v="0"/>
    <x v="9"/>
    <x v="9"/>
    <x v="1"/>
    <x v="11"/>
    <n v="33098.573600000003"/>
    <n v="12.3845497355354"/>
    <n v="409910.93092447898"/>
    <n v="1.23845497355354E-2"/>
    <n v="409.91093092447903"/>
  </r>
  <r>
    <x v="8"/>
    <x v="3"/>
    <x v="0"/>
    <x v="10"/>
    <x v="10"/>
    <x v="1"/>
    <x v="11"/>
    <n v="33098.573600000003"/>
    <n v="3296.9196746746402"/>
    <n v="109123338.50550701"/>
    <n v="3.2969196746746401"/>
    <n v="109123.33850550665"/>
  </r>
  <r>
    <x v="8"/>
    <x v="3"/>
    <x v="0"/>
    <x v="11"/>
    <x v="11"/>
    <x v="1"/>
    <x v="11"/>
    <n v="33098.573600000003"/>
    <n v="654.85909473205299"/>
    <n v="21674901.944618199"/>
    <n v="0.65485909473205295"/>
    <n v="21674.901944618228"/>
  </r>
  <r>
    <x v="8"/>
    <x v="3"/>
    <x v="0"/>
    <x v="12"/>
    <x v="12"/>
    <x v="1"/>
    <x v="11"/>
    <n v="33098.573600000003"/>
    <n v="15275.693238195199"/>
    <n v="505603656.935426"/>
    <n v="15.275693238195199"/>
    <n v="505603.65693542617"/>
  </r>
  <r>
    <x v="8"/>
    <x v="3"/>
    <x v="0"/>
    <x v="13"/>
    <x v="13"/>
    <x v="1"/>
    <x v="11"/>
    <n v="33098.573600000003"/>
    <n v="1230.8412784807499"/>
    <n v="40739090.645713098"/>
    <n v="1.2308412784807499"/>
    <n v="40739.090645713201"/>
  </r>
  <r>
    <x v="8"/>
    <x v="3"/>
    <x v="0"/>
    <x v="14"/>
    <x v="14"/>
    <x v="1"/>
    <x v="11"/>
    <n v="33098.573600000003"/>
    <n v="324.81902571524199"/>
    <n v="10751046.4293162"/>
    <n v="0.32481902571524202"/>
    <n v="10751.046429316231"/>
  </r>
  <r>
    <x v="8"/>
    <x v="3"/>
    <x v="0"/>
    <x v="16"/>
    <x v="16"/>
    <x v="1"/>
    <x v="11"/>
    <n v="33098.573600000003"/>
    <n v="126.289904334852"/>
    <n v="4180015.6935640699"/>
    <n v="0.12628990433485199"/>
    <n v="4180.015693564058"/>
  </r>
  <r>
    <x v="8"/>
    <x v="3"/>
    <x v="0"/>
    <x v="22"/>
    <x v="22"/>
    <x v="1"/>
    <x v="11"/>
    <n v="33098.573600000003"/>
    <n v="150.045884770458"/>
    <n v="4966304.7604521299"/>
    <n v="0.15004588477045799"/>
    <n v="4966.3047604521234"/>
  </r>
  <r>
    <x v="8"/>
    <x v="3"/>
    <x v="0"/>
    <x v="17"/>
    <x v="17"/>
    <x v="1"/>
    <x v="11"/>
    <n v="33098.573600000003"/>
    <n v="0.296782337387823"/>
    <n v="9823.0720372109008"/>
    <n v="2.9678233738782302E-4"/>
    <n v="9.8230720372108937"/>
  </r>
  <r>
    <x v="8"/>
    <x v="3"/>
    <x v="0"/>
    <x v="18"/>
    <x v="18"/>
    <x v="1"/>
    <x v="11"/>
    <n v="33098.573600000003"/>
    <n v="193.878674308721"/>
    <n v="6417107.5710776299"/>
    <n v="0.19387867430872099"/>
    <n v="6417.1075710776313"/>
  </r>
  <r>
    <x v="8"/>
    <x v="3"/>
    <x v="0"/>
    <x v="25"/>
    <x v="21"/>
    <x v="1"/>
    <x v="11"/>
    <n v="33098.573600000003"/>
    <n v="23.426930365545001"/>
    <n v="775397.97892606596"/>
    <n v="2.3426930365545003E-2"/>
    <n v="775.39797892606623"/>
  </r>
  <r>
    <x v="8"/>
    <x v="3"/>
    <x v="0"/>
    <x v="21"/>
    <x v="21"/>
    <x v="1"/>
    <x v="11"/>
    <n v="33098.573600000003"/>
    <n v="60.545335540030401"/>
    <n v="2003964.2445083901"/>
    <n v="6.0545335540030401E-2"/>
    <n v="2003.9642445083921"/>
  </r>
  <r>
    <x v="8"/>
    <x v="3"/>
    <x v="0"/>
    <x v="0"/>
    <x v="0"/>
    <x v="1"/>
    <x v="12"/>
    <n v="33098.573600000003"/>
    <n v="66.302935851389506"/>
    <n v="2194532.6021733"/>
    <n v="6.6302935851389508E-2"/>
    <n v="2194.5326021732944"/>
  </r>
  <r>
    <x v="8"/>
    <x v="3"/>
    <x v="0"/>
    <x v="1"/>
    <x v="1"/>
    <x v="1"/>
    <x v="12"/>
    <n v="33098.573600000003"/>
    <n v="0"/>
    <n v="0"/>
    <n v="0"/>
    <n v="0"/>
  </r>
  <r>
    <x v="8"/>
    <x v="3"/>
    <x v="0"/>
    <x v="2"/>
    <x v="2"/>
    <x v="1"/>
    <x v="12"/>
    <n v="33098.573600000003"/>
    <n v="144.03115292470301"/>
    <n v="4767225.71577112"/>
    <n v="0.144031152924703"/>
    <n v="4767.2257157711383"/>
  </r>
  <r>
    <x v="8"/>
    <x v="3"/>
    <x v="0"/>
    <x v="3"/>
    <x v="3"/>
    <x v="1"/>
    <x v="12"/>
    <n v="33098.573600000003"/>
    <n v="1229.31566418946"/>
    <n v="40688594.988807701"/>
    <n v="1.22931566418946"/>
    <n v="40688.59498880773"/>
  </r>
  <r>
    <x v="8"/>
    <x v="3"/>
    <x v="0"/>
    <x v="4"/>
    <x v="4"/>
    <x v="1"/>
    <x v="12"/>
    <n v="33098.573600000003"/>
    <n v="716.44180439964805"/>
    <n v="23713201.793038599"/>
    <n v="0.716441804399648"/>
    <n v="23713.201793038555"/>
  </r>
  <r>
    <x v="8"/>
    <x v="3"/>
    <x v="0"/>
    <x v="5"/>
    <x v="5"/>
    <x v="1"/>
    <x v="12"/>
    <n v="33098.573600000003"/>
    <n v="693.71288906145196"/>
    <n v="22960907.115869101"/>
    <n v="0.69371288906145201"/>
    <n v="22960.907115869108"/>
  </r>
  <r>
    <x v="8"/>
    <x v="3"/>
    <x v="0"/>
    <x v="6"/>
    <x v="6"/>
    <x v="1"/>
    <x v="12"/>
    <n v="33098.573600000003"/>
    <n v="0"/>
    <n v="0"/>
    <n v="0"/>
    <n v="0"/>
  </r>
  <r>
    <x v="8"/>
    <x v="3"/>
    <x v="0"/>
    <x v="20"/>
    <x v="20"/>
    <x v="1"/>
    <x v="12"/>
    <n v="33098.573600000003"/>
    <n v="0"/>
    <n v="0"/>
    <n v="0"/>
    <n v="0"/>
  </r>
  <r>
    <x v="8"/>
    <x v="3"/>
    <x v="0"/>
    <x v="7"/>
    <x v="7"/>
    <x v="1"/>
    <x v="12"/>
    <n v="33098.573600000003"/>
    <n v="0"/>
    <n v="0"/>
    <n v="0"/>
    <n v="0"/>
  </r>
  <r>
    <x v="8"/>
    <x v="3"/>
    <x v="0"/>
    <x v="8"/>
    <x v="8"/>
    <x v="1"/>
    <x v="12"/>
    <n v="33098.573600000003"/>
    <n v="891.91558377804995"/>
    <n v="29521133.594664801"/>
    <n v="0.89191558377804991"/>
    <n v="29521.133594664756"/>
  </r>
  <r>
    <x v="8"/>
    <x v="3"/>
    <x v="0"/>
    <x v="9"/>
    <x v="9"/>
    <x v="1"/>
    <x v="12"/>
    <n v="33098.573600000003"/>
    <n v="0"/>
    <n v="0"/>
    <n v="0"/>
    <n v="0"/>
  </r>
  <r>
    <x v="8"/>
    <x v="3"/>
    <x v="0"/>
    <x v="10"/>
    <x v="10"/>
    <x v="1"/>
    <x v="12"/>
    <n v="33098.573600000003"/>
    <n v="3961.2035627009"/>
    <n v="131110187.664638"/>
    <n v="3.9612035627008999"/>
    <n v="131110.18766463795"/>
  </r>
  <r>
    <x v="8"/>
    <x v="3"/>
    <x v="0"/>
    <x v="11"/>
    <x v="11"/>
    <x v="1"/>
    <x v="12"/>
    <n v="33098.573600000003"/>
    <n v="1846.1107166233601"/>
    <n v="61103631.427907102"/>
    <n v="1.8461107166233601"/>
    <n v="61103.631427907036"/>
  </r>
  <r>
    <x v="8"/>
    <x v="3"/>
    <x v="0"/>
    <x v="12"/>
    <x v="12"/>
    <x v="1"/>
    <x v="12"/>
    <n v="33098.573600000003"/>
    <n v="6721.40393917868"/>
    <n v="222468882.97623599"/>
    <n v="6.7214039391786802"/>
    <n v="222468.8829762355"/>
  </r>
  <r>
    <x v="8"/>
    <x v="3"/>
    <x v="0"/>
    <x v="13"/>
    <x v="13"/>
    <x v="1"/>
    <x v="12"/>
    <n v="33098.573600000003"/>
    <n v="2525.6400511755801"/>
    <n v="83595083.120942697"/>
    <n v="2.5256400511755799"/>
    <n v="83595.083120942712"/>
  </r>
  <r>
    <x v="8"/>
    <x v="3"/>
    <x v="0"/>
    <x v="14"/>
    <x v="14"/>
    <x v="1"/>
    <x v="12"/>
    <n v="33098.573600000003"/>
    <n v="471.79642565256302"/>
    <n v="15615788.718678299"/>
    <n v="0.47179642565256302"/>
    <n v="15615.788718678286"/>
  </r>
  <r>
    <x v="8"/>
    <x v="3"/>
    <x v="0"/>
    <x v="15"/>
    <x v="15"/>
    <x v="1"/>
    <x v="12"/>
    <n v="33098.573600000003"/>
    <n v="1.4345688777471799"/>
    <n v="47482.1835843843"/>
    <n v="1.4345688777471798E-3"/>
    <n v="47.482183584384437"/>
  </r>
  <r>
    <x v="8"/>
    <x v="3"/>
    <x v="0"/>
    <x v="16"/>
    <x v="16"/>
    <x v="1"/>
    <x v="12"/>
    <n v="33098.573600000003"/>
    <n v="270.720839037845"/>
    <n v="8960473.61594785"/>
    <n v="0.270720839037845"/>
    <n v="8960.4736159478671"/>
  </r>
  <r>
    <x v="8"/>
    <x v="3"/>
    <x v="0"/>
    <x v="22"/>
    <x v="22"/>
    <x v="1"/>
    <x v="12"/>
    <n v="33098.573600000003"/>
    <n v="242.80974177277201"/>
    <n v="8036656.1088630902"/>
    <n v="0.24280974177277201"/>
    <n v="8036.6561088630897"/>
  </r>
  <r>
    <x v="8"/>
    <x v="3"/>
    <x v="0"/>
    <x v="17"/>
    <x v="17"/>
    <x v="1"/>
    <x v="12"/>
    <n v="33098.573600000003"/>
    <n v="0.53257363304579897"/>
    <n v="17627.427590785799"/>
    <n v="5.3257363304579899E-4"/>
    <n v="17.627427590785771"/>
  </r>
  <r>
    <x v="8"/>
    <x v="3"/>
    <x v="0"/>
    <x v="18"/>
    <x v="18"/>
    <x v="1"/>
    <x v="12"/>
    <n v="33098.573600000003"/>
    <n v="74.337309097184303"/>
    <n v="2460458.8963791099"/>
    <n v="7.4337309097184306E-2"/>
    <n v="2460.4588963791048"/>
  </r>
  <r>
    <x v="8"/>
    <x v="3"/>
    <x v="0"/>
    <x v="21"/>
    <x v="21"/>
    <x v="1"/>
    <x v="12"/>
    <n v="33098.573600000003"/>
    <n v="61.328770262771002"/>
    <n v="2029894.8163398199"/>
    <n v="6.1328770262771004E-2"/>
    <n v="2029.8948163398177"/>
  </r>
  <r>
    <x v="8"/>
    <x v="3"/>
    <x v="0"/>
    <x v="0"/>
    <x v="0"/>
    <x v="1"/>
    <x v="13"/>
    <n v="33098.573600000003"/>
    <n v="208.57707965821001"/>
    <n v="6903603.8223403199"/>
    <n v="0.20857707965821001"/>
    <n v="6903.6038223403275"/>
  </r>
  <r>
    <x v="8"/>
    <x v="3"/>
    <x v="0"/>
    <x v="1"/>
    <x v="1"/>
    <x v="1"/>
    <x v="13"/>
    <n v="33098.573600000003"/>
    <n v="212.20734983688399"/>
    <n v="7023760.5870370399"/>
    <n v="0.212207349836884"/>
    <n v="7023.7605870370535"/>
  </r>
  <r>
    <x v="8"/>
    <x v="3"/>
    <x v="0"/>
    <x v="2"/>
    <x v="2"/>
    <x v="1"/>
    <x v="13"/>
    <n v="33098.573600000003"/>
    <n v="116.405425422184"/>
    <n v="3852853.5407754602"/>
    <n v="0.11640542542218399"/>
    <n v="3852.8535407754684"/>
  </r>
  <r>
    <x v="8"/>
    <x v="3"/>
    <x v="0"/>
    <x v="3"/>
    <x v="3"/>
    <x v="1"/>
    <x v="13"/>
    <n v="33098.573600000003"/>
    <n v="2451.5588959629099"/>
    <n v="81143102.552763194"/>
    <n v="2.45155889596291"/>
    <n v="81143.102552763128"/>
  </r>
  <r>
    <x v="8"/>
    <x v="3"/>
    <x v="0"/>
    <x v="4"/>
    <x v="4"/>
    <x v="1"/>
    <x v="13"/>
    <n v="33098.573600000003"/>
    <n v="775.38841547957304"/>
    <n v="25664250.538338002"/>
    <n v="0.77538841547957305"/>
    <n v="25664.25053833803"/>
  </r>
  <r>
    <x v="8"/>
    <x v="3"/>
    <x v="0"/>
    <x v="26"/>
    <x v="25"/>
    <x v="1"/>
    <x v="13"/>
    <n v="33098.573600000003"/>
    <n v="3.24637031276092"/>
    <n v="107450.226729772"/>
    <n v="3.2463703127609202E-3"/>
    <n v="107.45022672977235"/>
  </r>
  <r>
    <x v="8"/>
    <x v="3"/>
    <x v="0"/>
    <x v="5"/>
    <x v="5"/>
    <x v="1"/>
    <x v="13"/>
    <n v="33098.573600000003"/>
    <n v="943.42355746817498"/>
    <n v="31225974.052834202"/>
    <n v="0.94342355746817497"/>
    <n v="31225.974052834223"/>
  </r>
  <r>
    <x v="8"/>
    <x v="3"/>
    <x v="0"/>
    <x v="6"/>
    <x v="6"/>
    <x v="1"/>
    <x v="13"/>
    <n v="33098.573600000003"/>
    <n v="131.913896266016"/>
    <n v="4366161.8044235101"/>
    <n v="0.13191389626601599"/>
    <n v="4366.1618044234956"/>
  </r>
  <r>
    <x v="8"/>
    <x v="3"/>
    <x v="0"/>
    <x v="20"/>
    <x v="20"/>
    <x v="1"/>
    <x v="13"/>
    <n v="33098.573600000003"/>
    <n v="12.0084766599501"/>
    <n v="397463.44855324097"/>
    <n v="1.20084766599501E-2"/>
    <n v="397.4634485532406"/>
  </r>
  <r>
    <x v="8"/>
    <x v="3"/>
    <x v="0"/>
    <x v="7"/>
    <x v="7"/>
    <x v="1"/>
    <x v="13"/>
    <n v="33098.573600000003"/>
    <n v="0.616184513529073"/>
    <n v="20394.828472222202"/>
    <n v="6.1618451352907298E-4"/>
    <n v="20.394828472222219"/>
  </r>
  <r>
    <x v="8"/>
    <x v="3"/>
    <x v="0"/>
    <x v="8"/>
    <x v="8"/>
    <x v="1"/>
    <x v="13"/>
    <n v="33098.573600000003"/>
    <n v="347.33360565639299"/>
    <n v="11496246.910571501"/>
    <n v="0.34733360565639299"/>
    <n v="11496.246910571501"/>
  </r>
  <r>
    <x v="8"/>
    <x v="3"/>
    <x v="0"/>
    <x v="9"/>
    <x v="9"/>
    <x v="1"/>
    <x v="13"/>
    <n v="33098.573600000003"/>
    <n v="256.94733708106202"/>
    <n v="8504590.3477015309"/>
    <n v="0.25694733708106204"/>
    <n v="8504.5903477015418"/>
  </r>
  <r>
    <x v="8"/>
    <x v="3"/>
    <x v="0"/>
    <x v="10"/>
    <x v="10"/>
    <x v="1"/>
    <x v="13"/>
    <n v="33098.573600000003"/>
    <n v="6336.7711052764498"/>
    <n v="209738084.81434599"/>
    <n v="6.3367711052764495"/>
    <n v="209738.08481434593"/>
  </r>
  <r>
    <x v="8"/>
    <x v="3"/>
    <x v="0"/>
    <x v="11"/>
    <x v="11"/>
    <x v="1"/>
    <x v="13"/>
    <n v="33098.573600000003"/>
    <n v="800.31741094612005"/>
    <n v="26489364.729561601"/>
    <n v="0.80031741094612008"/>
    <n v="26489.364729561603"/>
  </r>
  <r>
    <x v="8"/>
    <x v="3"/>
    <x v="0"/>
    <x v="12"/>
    <x v="12"/>
    <x v="1"/>
    <x v="13"/>
    <n v="33098.573600000003"/>
    <n v="6533.9228887605996"/>
    <n v="216263527.63036701"/>
    <n v="6.5339228887605998"/>
    <n v="216263.52763036735"/>
  </r>
  <r>
    <x v="8"/>
    <x v="3"/>
    <x v="0"/>
    <x v="13"/>
    <x v="13"/>
    <x v="1"/>
    <x v="13"/>
    <n v="33098.573600000003"/>
    <n v="2208.7741032056001"/>
    <n v="73107272.220724598"/>
    <n v="2.2087741032056001"/>
    <n v="73107.272220724553"/>
  </r>
  <r>
    <x v="8"/>
    <x v="3"/>
    <x v="0"/>
    <x v="14"/>
    <x v="14"/>
    <x v="1"/>
    <x v="13"/>
    <n v="33098.573600000003"/>
    <n v="489.87280636900499"/>
    <n v="16214091.136243099"/>
    <n v="0.48987280636900499"/>
    <n v="16214.091136243062"/>
  </r>
  <r>
    <x v="8"/>
    <x v="3"/>
    <x v="0"/>
    <x v="15"/>
    <x v="15"/>
    <x v="1"/>
    <x v="13"/>
    <n v="33098.573600000003"/>
    <n v="1.7068804401578299"/>
    <n v="56495.307874964201"/>
    <n v="1.7068804401578299E-3"/>
    <n v="56.495307874964332"/>
  </r>
  <r>
    <x v="8"/>
    <x v="3"/>
    <x v="0"/>
    <x v="16"/>
    <x v="16"/>
    <x v="1"/>
    <x v="13"/>
    <n v="33098.573600000003"/>
    <n v="23.2357351114171"/>
    <n v="769069.68873534503"/>
    <n v="2.3235735111417098E-2"/>
    <n v="769.06968873534311"/>
  </r>
  <r>
    <x v="8"/>
    <x v="3"/>
    <x v="0"/>
    <x v="22"/>
    <x v="22"/>
    <x v="1"/>
    <x v="13"/>
    <n v="33098.573600000003"/>
    <n v="281.38443423826999"/>
    <n v="9313423.40652976"/>
    <n v="0.28138443423826998"/>
    <n v="9313.4234065297405"/>
  </r>
  <r>
    <x v="8"/>
    <x v="3"/>
    <x v="0"/>
    <x v="17"/>
    <x v="17"/>
    <x v="1"/>
    <x v="13"/>
    <n v="33098.573600000003"/>
    <n v="1.1125480460130499"/>
    <n v="36823.753384499098"/>
    <n v="1.1125480460130498E-3"/>
    <n v="36.823753384499121"/>
  </r>
  <r>
    <x v="8"/>
    <x v="3"/>
    <x v="0"/>
    <x v="18"/>
    <x v="18"/>
    <x v="1"/>
    <x v="13"/>
    <n v="33098.573600000003"/>
    <n v="126.52065172734299"/>
    <n v="4187653.1031174301"/>
    <n v="0.126520651727343"/>
    <n v="4187.65310311743"/>
  </r>
  <r>
    <x v="8"/>
    <x v="3"/>
    <x v="0"/>
    <x v="25"/>
    <x v="21"/>
    <x v="1"/>
    <x v="13"/>
    <n v="33098.573600000003"/>
    <n v="11.4793055425346"/>
    <n v="379948.63937647"/>
    <n v="1.1479305542534601E-2"/>
    <n v="379.94863937646949"/>
  </r>
  <r>
    <x v="8"/>
    <x v="3"/>
    <x v="0"/>
    <x v="21"/>
    <x v="21"/>
    <x v="1"/>
    <x v="13"/>
    <n v="33098.573600000003"/>
    <n v="39.401829673936497"/>
    <n v="1304144.3594374501"/>
    <n v="3.9401829673936496E-2"/>
    <n v="1304.1443594374512"/>
  </r>
  <r>
    <x v="8"/>
    <x v="3"/>
    <x v="0"/>
    <x v="0"/>
    <x v="0"/>
    <x v="1"/>
    <x v="14"/>
    <n v="33098.573600000003"/>
    <n v="346.02760230917602"/>
    <n v="11453020.062661801"/>
    <n v="0.34602760230917601"/>
    <n v="11453.020062661793"/>
  </r>
  <r>
    <x v="8"/>
    <x v="3"/>
    <x v="0"/>
    <x v="1"/>
    <x v="1"/>
    <x v="1"/>
    <x v="14"/>
    <n v="33098.573600000003"/>
    <n v="106.43014776434499"/>
    <n v="3522686.07903704"/>
    <n v="0.10643014776434499"/>
    <n v="3522.6860790370483"/>
  </r>
  <r>
    <x v="8"/>
    <x v="3"/>
    <x v="0"/>
    <x v="2"/>
    <x v="2"/>
    <x v="1"/>
    <x v="14"/>
    <n v="33098.573600000003"/>
    <n v="118.203834993626"/>
    <n v="3912378.3323387899"/>
    <n v="0.11820383499362601"/>
    <n v="3912.3783323387865"/>
  </r>
  <r>
    <x v="8"/>
    <x v="3"/>
    <x v="0"/>
    <x v="3"/>
    <x v="3"/>
    <x v="1"/>
    <x v="14"/>
    <n v="33098.573600000003"/>
    <n v="3106.9589046145302"/>
    <n v="102835907.976559"/>
    <n v="3.1069589046145301"/>
    <n v="102835.90797655941"/>
  </r>
  <r>
    <x v="8"/>
    <x v="3"/>
    <x v="0"/>
    <x v="4"/>
    <x v="4"/>
    <x v="1"/>
    <x v="14"/>
    <n v="33098.573600000003"/>
    <n v="586.33548324380104"/>
    <n v="19406868.146436501"/>
    <n v="0.58633548324380103"/>
    <n v="19406.868146436518"/>
  </r>
  <r>
    <x v="8"/>
    <x v="3"/>
    <x v="0"/>
    <x v="26"/>
    <x v="25"/>
    <x v="1"/>
    <x v="14"/>
    <n v="33098.573600000003"/>
    <n v="0.27624280013953001"/>
    <n v="9143.2426518883403"/>
    <n v="2.7624280013952999E-4"/>
    <n v="9.1432426518883254"/>
  </r>
  <r>
    <x v="8"/>
    <x v="3"/>
    <x v="0"/>
    <x v="5"/>
    <x v="5"/>
    <x v="1"/>
    <x v="14"/>
    <n v="33098.573600000003"/>
    <n v="429.64027534762499"/>
    <n v="14220480.2751176"/>
    <n v="0.429640275347625"/>
    <n v="14220.480275117634"/>
  </r>
  <r>
    <x v="8"/>
    <x v="3"/>
    <x v="0"/>
    <x v="6"/>
    <x v="6"/>
    <x v="1"/>
    <x v="14"/>
    <n v="33098.573600000003"/>
    <n v="29.1274827288428"/>
    <n v="964078.13088333304"/>
    <n v="2.9127482728842798E-2"/>
    <n v="964.07813088333228"/>
  </r>
  <r>
    <x v="8"/>
    <x v="3"/>
    <x v="0"/>
    <x v="20"/>
    <x v="20"/>
    <x v="1"/>
    <x v="14"/>
    <n v="33098.573600000003"/>
    <n v="2.8395461523699899"/>
    <n v="93984.927314814806"/>
    <n v="2.83954615236999E-3"/>
    <n v="93.984927314814939"/>
  </r>
  <r>
    <x v="8"/>
    <x v="3"/>
    <x v="0"/>
    <x v="7"/>
    <x v="7"/>
    <x v="1"/>
    <x v="14"/>
    <n v="33098.573600000003"/>
    <n v="0.29965907455382801"/>
    <n v="9918.2879340277796"/>
    <n v="2.9965907455382803E-4"/>
    <n v="9.9182879340277648"/>
  </r>
  <r>
    <x v="8"/>
    <x v="3"/>
    <x v="0"/>
    <x v="8"/>
    <x v="8"/>
    <x v="1"/>
    <x v="14"/>
    <n v="33098.573600000003"/>
    <n v="381.75971927405402"/>
    <n v="12635702.165907601"/>
    <n v="0.381759719274054"/>
    <n v="12635.702165907616"/>
  </r>
  <r>
    <x v="8"/>
    <x v="3"/>
    <x v="0"/>
    <x v="9"/>
    <x v="9"/>
    <x v="1"/>
    <x v="14"/>
    <n v="33098.573600000003"/>
    <n v="35.720496819913897"/>
    <n v="1182297.4930224901"/>
    <n v="3.5720496819913898E-2"/>
    <n v="1182.2974930224862"/>
  </r>
  <r>
    <x v="8"/>
    <x v="3"/>
    <x v="0"/>
    <x v="10"/>
    <x v="10"/>
    <x v="1"/>
    <x v="14"/>
    <n v="33098.573600000003"/>
    <n v="2727.5962459435"/>
    <n v="90279545.097444803"/>
    <n v="2.7275962459434999"/>
    <n v="90279.545097444643"/>
  </r>
  <r>
    <x v="8"/>
    <x v="3"/>
    <x v="0"/>
    <x v="11"/>
    <x v="11"/>
    <x v="1"/>
    <x v="14"/>
    <n v="33098.573600000003"/>
    <n v="387.04555786221198"/>
    <n v="12810655.8834555"/>
    <n v="0.38704555786221195"/>
    <n v="12810.655883455482"/>
  </r>
  <r>
    <x v="8"/>
    <x v="3"/>
    <x v="0"/>
    <x v="12"/>
    <x v="12"/>
    <x v="1"/>
    <x v="14"/>
    <n v="33098.573600000003"/>
    <n v="10286.945680345299"/>
    <n v="340483228.72011203"/>
    <n v="10.286945680345299"/>
    <n v="340483.22872011102"/>
  </r>
  <r>
    <x v="8"/>
    <x v="3"/>
    <x v="0"/>
    <x v="13"/>
    <x v="13"/>
    <x v="1"/>
    <x v="14"/>
    <n v="33098.573600000003"/>
    <n v="1342.98228151947"/>
    <n v="44450797.888368003"/>
    <n v="1.3429822815194701"/>
    <n v="44450.797888368106"/>
  </r>
  <r>
    <x v="8"/>
    <x v="3"/>
    <x v="0"/>
    <x v="14"/>
    <x v="14"/>
    <x v="1"/>
    <x v="14"/>
    <n v="33098.573600000003"/>
    <n v="518.02779718243096"/>
    <n v="17145981.171888601"/>
    <n v="0.51802779718243097"/>
    <n v="17145.981171888565"/>
  </r>
  <r>
    <x v="8"/>
    <x v="3"/>
    <x v="0"/>
    <x v="19"/>
    <x v="19"/>
    <x v="1"/>
    <x v="14"/>
    <n v="33098.573600000003"/>
    <n v="1.7336960793171E-2"/>
    <n v="573.82867281308597"/>
    <n v="1.7336960793171E-5"/>
    <n v="0.57382867281308481"/>
  </r>
  <r>
    <x v="8"/>
    <x v="3"/>
    <x v="0"/>
    <x v="15"/>
    <x v="15"/>
    <x v="1"/>
    <x v="14"/>
    <n v="33098.573600000003"/>
    <n v="10.5040087029488"/>
    <n v="347667.70514959301"/>
    <n v="1.05040087029488E-2"/>
    <n v="347.66770514959143"/>
  </r>
  <r>
    <x v="8"/>
    <x v="3"/>
    <x v="0"/>
    <x v="16"/>
    <x v="16"/>
    <x v="1"/>
    <x v="14"/>
    <n v="33098.573600000003"/>
    <n v="84.142250381133707"/>
    <n v="2784988.4671095801"/>
    <n v="8.414225038113371E-2"/>
    <n v="2784.9884671095824"/>
  </r>
  <r>
    <x v="8"/>
    <x v="3"/>
    <x v="0"/>
    <x v="34"/>
    <x v="33"/>
    <x v="1"/>
    <x v="14"/>
    <n v="33098.573600000003"/>
    <n v="0.44933809463414098"/>
    <n v="14872.449996531899"/>
    <n v="4.4933809463414099E-4"/>
    <n v="14.872449996531882"/>
  </r>
  <r>
    <x v="8"/>
    <x v="3"/>
    <x v="0"/>
    <x v="22"/>
    <x v="22"/>
    <x v="1"/>
    <x v="14"/>
    <n v="33098.573600000003"/>
    <n v="180.539990798736"/>
    <n v="5975616.1731952801"/>
    <n v="0.18053999079873601"/>
    <n v="5975.616173195287"/>
  </r>
  <r>
    <x v="8"/>
    <x v="3"/>
    <x v="0"/>
    <x v="17"/>
    <x v="17"/>
    <x v="1"/>
    <x v="14"/>
    <n v="33098.573600000003"/>
    <n v="0.27764601023350899"/>
    <n v="9189.6869044601608"/>
    <n v="2.7764601023350896E-4"/>
    <n v="9.1896869044601512"/>
  </r>
  <r>
    <x v="8"/>
    <x v="3"/>
    <x v="0"/>
    <x v="18"/>
    <x v="18"/>
    <x v="1"/>
    <x v="14"/>
    <n v="33098.573600000003"/>
    <n v="65.615567301463201"/>
    <n v="2171781.6836332302"/>
    <n v="6.5615567301463201E-2"/>
    <n v="2171.7816836332336"/>
  </r>
  <r>
    <x v="8"/>
    <x v="3"/>
    <x v="0"/>
    <x v="25"/>
    <x v="21"/>
    <x v="1"/>
    <x v="14"/>
    <n v="33098.573600000003"/>
    <n v="12.042941099182499"/>
    <n v="398604.17233175703"/>
    <n v="1.2042941099182499E-2"/>
    <n v="398.6041723317569"/>
  </r>
  <r>
    <x v="8"/>
    <x v="3"/>
    <x v="0"/>
    <x v="21"/>
    <x v="21"/>
    <x v="1"/>
    <x v="14"/>
    <n v="33098.573600000003"/>
    <n v="137.85054394563801"/>
    <n v="4562656.37458474"/>
    <n v="0.137850543945638"/>
    <n v="4562.6563745847343"/>
  </r>
  <r>
    <x v="8"/>
    <x v="3"/>
    <x v="0"/>
    <x v="0"/>
    <x v="0"/>
    <x v="1"/>
    <x v="15"/>
    <n v="33098.573600000003"/>
    <n v="440.28408753419501"/>
    <n v="14572775.2761594"/>
    <n v="0.44028408753419501"/>
    <n v="14572.775276159398"/>
  </r>
  <r>
    <x v="8"/>
    <x v="3"/>
    <x v="0"/>
    <x v="24"/>
    <x v="24"/>
    <x v="1"/>
    <x v="15"/>
    <n v="33098.573600000003"/>
    <n v="0"/>
    <n v="0"/>
    <n v="0"/>
    <n v="0"/>
  </r>
  <r>
    <x v="8"/>
    <x v="3"/>
    <x v="0"/>
    <x v="1"/>
    <x v="1"/>
    <x v="1"/>
    <x v="15"/>
    <n v="33098.573600000003"/>
    <n v="121.91825611373901"/>
    <n v="4035320.37316425"/>
    <n v="0.12191825611373901"/>
    <n v="4035.3203731642411"/>
  </r>
  <r>
    <x v="8"/>
    <x v="3"/>
    <x v="0"/>
    <x v="2"/>
    <x v="2"/>
    <x v="1"/>
    <x v="15"/>
    <n v="33098.573600000003"/>
    <n v="421.05828880830398"/>
    <n v="13936428.762011699"/>
    <n v="0.42105828880830398"/>
    <n v="13936.428762011707"/>
  </r>
  <r>
    <x v="8"/>
    <x v="3"/>
    <x v="0"/>
    <x v="3"/>
    <x v="3"/>
    <x v="1"/>
    <x v="15"/>
    <n v="33098.573600000003"/>
    <n v="2023.41788794732"/>
    <n v="66972245.8877808"/>
    <n v="2.0234178879473199"/>
    <n v="66972.245887780926"/>
  </r>
  <r>
    <x v="8"/>
    <x v="3"/>
    <x v="0"/>
    <x v="4"/>
    <x v="4"/>
    <x v="1"/>
    <x v="15"/>
    <n v="33098.573600000003"/>
    <n v="1485.96966315692"/>
    <n v="49183476.263366602"/>
    <n v="1.4859696631569199"/>
    <n v="49183.47626336653"/>
  </r>
  <r>
    <x v="8"/>
    <x v="3"/>
    <x v="0"/>
    <x v="26"/>
    <x v="25"/>
    <x v="1"/>
    <x v="15"/>
    <n v="33098.573600000003"/>
    <n v="0"/>
    <n v="0"/>
    <n v="0"/>
    <n v="0"/>
  </r>
  <r>
    <x v="8"/>
    <x v="3"/>
    <x v="0"/>
    <x v="5"/>
    <x v="5"/>
    <x v="1"/>
    <x v="15"/>
    <n v="33098.573600000003"/>
    <n v="362.164582942138"/>
    <n v="11987131.1038236"/>
    <n v="0.36216458294213799"/>
    <n v="11987.13110382366"/>
  </r>
  <r>
    <x v="8"/>
    <x v="3"/>
    <x v="0"/>
    <x v="6"/>
    <x v="6"/>
    <x v="1"/>
    <x v="15"/>
    <n v="33098.573600000003"/>
    <n v="3.6108702774592301"/>
    <n v="119514.65563853701"/>
    <n v="3.61087027745923E-3"/>
    <n v="119.51465563853675"/>
  </r>
  <r>
    <x v="8"/>
    <x v="3"/>
    <x v="0"/>
    <x v="20"/>
    <x v="20"/>
    <x v="1"/>
    <x v="15"/>
    <n v="33098.573600000003"/>
    <n v="0.318212075417386"/>
    <n v="10532.365798611099"/>
    <n v="3.18212075417386E-4"/>
    <n v="10.532365798611103"/>
  </r>
  <r>
    <x v="8"/>
    <x v="3"/>
    <x v="0"/>
    <x v="7"/>
    <x v="7"/>
    <x v="1"/>
    <x v="15"/>
    <n v="33098.573600000003"/>
    <n v="11.0055437330373"/>
    <n v="364267.79925595201"/>
    <n v="1.1005543733037299E-2"/>
    <n v="364.26779925595383"/>
  </r>
  <r>
    <x v="8"/>
    <x v="3"/>
    <x v="0"/>
    <x v="8"/>
    <x v="8"/>
    <x v="1"/>
    <x v="15"/>
    <n v="33098.573600000003"/>
    <n v="241.45779690954899"/>
    <n v="7991908.66230457"/>
    <n v="0.24145779690954899"/>
    <n v="7991.9086623045605"/>
  </r>
  <r>
    <x v="8"/>
    <x v="3"/>
    <x v="0"/>
    <x v="9"/>
    <x v="9"/>
    <x v="1"/>
    <x v="15"/>
    <n v="33098.573600000003"/>
    <n v="8.3780061130440302"/>
    <n v="277300.05195383797"/>
    <n v="8.3780061130440293E-3"/>
    <n v="277.30005195383774"/>
  </r>
  <r>
    <x v="8"/>
    <x v="3"/>
    <x v="0"/>
    <x v="10"/>
    <x v="10"/>
    <x v="1"/>
    <x v="15"/>
    <n v="33098.573600000003"/>
    <n v="2729.4572817087201"/>
    <n v="90341142.726692006"/>
    <n v="2.7294572817087199"/>
    <n v="90341.142726692007"/>
  </r>
  <r>
    <x v="8"/>
    <x v="3"/>
    <x v="0"/>
    <x v="11"/>
    <x v="11"/>
    <x v="1"/>
    <x v="15"/>
    <n v="33098.573600000003"/>
    <n v="1718.36787824474"/>
    <n v="56875525.689959399"/>
    <n v="1.71836787824474"/>
    <n v="56875.525689959373"/>
  </r>
  <r>
    <x v="8"/>
    <x v="3"/>
    <x v="0"/>
    <x v="12"/>
    <x v="12"/>
    <x v="1"/>
    <x v="15"/>
    <n v="33098.573600000003"/>
    <n v="1360.1509971371499"/>
    <n v="45019057.885857403"/>
    <n v="1.3601509971371499"/>
    <n v="45019.05788585735"/>
  </r>
  <r>
    <x v="8"/>
    <x v="3"/>
    <x v="0"/>
    <x v="13"/>
    <x v="13"/>
    <x v="1"/>
    <x v="15"/>
    <n v="33098.573600000003"/>
    <n v="2287.0518349191202"/>
    <n v="75698153.485085398"/>
    <n v="2.28705183491912"/>
    <n v="75698.153485085553"/>
  </r>
  <r>
    <x v="8"/>
    <x v="3"/>
    <x v="0"/>
    <x v="14"/>
    <x v="14"/>
    <x v="1"/>
    <x v="15"/>
    <n v="33098.573600000003"/>
    <n v="800.715876094843"/>
    <n v="26502553.357613601"/>
    <n v="0.80071587609484296"/>
    <n v="26502.553357613644"/>
  </r>
  <r>
    <x v="8"/>
    <x v="3"/>
    <x v="0"/>
    <x v="19"/>
    <x v="19"/>
    <x v="1"/>
    <x v="15"/>
    <n v="33098.573600000003"/>
    <n v="0.43025466899407999"/>
    <n v="14240.8158284442"/>
    <n v="4.3025466899408E-4"/>
    <n v="14.240815828444196"/>
  </r>
  <r>
    <x v="8"/>
    <x v="3"/>
    <x v="0"/>
    <x v="15"/>
    <x v="15"/>
    <x v="1"/>
    <x v="15"/>
    <n v="33098.573600000003"/>
    <n v="0.221061429724841"/>
    <n v="7316.81800186889"/>
    <n v="2.2106142972484099E-4"/>
    <n v="7.316818001868878"/>
  </r>
  <r>
    <x v="8"/>
    <x v="3"/>
    <x v="0"/>
    <x v="16"/>
    <x v="16"/>
    <x v="1"/>
    <x v="15"/>
    <n v="33098.573600000003"/>
    <n v="85.383156347054395"/>
    <n v="2826060.6845532898"/>
    <n v="8.5383156347054401E-2"/>
    <n v="2826.0606845532875"/>
  </r>
  <r>
    <x v="8"/>
    <x v="3"/>
    <x v="0"/>
    <x v="22"/>
    <x v="22"/>
    <x v="1"/>
    <x v="15"/>
    <n v="33098.573600000003"/>
    <n v="113.613044941857"/>
    <n v="3760429.7299281601"/>
    <n v="0.11361304494185699"/>
    <n v="3760.4297299281616"/>
  </r>
  <r>
    <x v="8"/>
    <x v="3"/>
    <x v="0"/>
    <x v="17"/>
    <x v="17"/>
    <x v="1"/>
    <x v="15"/>
    <n v="33098.573600000003"/>
    <n v="0.56401918332069301"/>
    <n v="18668.2304509518"/>
    <n v="5.6401918332069296E-4"/>
    <n v="18.66823045095185"/>
  </r>
  <r>
    <x v="8"/>
    <x v="3"/>
    <x v="0"/>
    <x v="18"/>
    <x v="18"/>
    <x v="1"/>
    <x v="15"/>
    <n v="33098.573600000003"/>
    <n v="152.981756224121"/>
    <n v="5063477.9178413404"/>
    <n v="0.152981756224121"/>
    <n v="5063.4779178413273"/>
  </r>
  <r>
    <x v="8"/>
    <x v="3"/>
    <x v="0"/>
    <x v="25"/>
    <x v="21"/>
    <x v="1"/>
    <x v="15"/>
    <n v="33098.573600000003"/>
    <n v="7.9712022743088697"/>
    <n v="263835.42515670002"/>
    <n v="7.9712022743088692E-3"/>
    <n v="263.8354251566995"/>
  </r>
  <r>
    <x v="8"/>
    <x v="3"/>
    <x v="0"/>
    <x v="21"/>
    <x v="21"/>
    <x v="1"/>
    <x v="15"/>
    <n v="33098.573600000003"/>
    <n v="50.411641937294497"/>
    <n v="1668553.44095839"/>
    <n v="5.0411641937294499E-2"/>
    <n v="1668.5534409583888"/>
  </r>
  <r>
    <x v="8"/>
    <x v="3"/>
    <x v="0"/>
    <x v="0"/>
    <x v="0"/>
    <x v="1"/>
    <x v="16"/>
    <n v="33098.573600000003"/>
    <n v="309.97635321105201"/>
    <n v="10259775.1410156"/>
    <n v="0.30997635321105199"/>
    <n v="10259.775141015602"/>
  </r>
  <r>
    <x v="8"/>
    <x v="3"/>
    <x v="0"/>
    <x v="33"/>
    <x v="32"/>
    <x v="1"/>
    <x v="16"/>
    <n v="33098.573600000003"/>
    <n v="0.95725988293993503"/>
    <n v="31683.9366898148"/>
    <n v="9.5725988293993505E-4"/>
    <n v="31.683936689814828"/>
  </r>
  <r>
    <x v="8"/>
    <x v="3"/>
    <x v="0"/>
    <x v="1"/>
    <x v="1"/>
    <x v="1"/>
    <x v="16"/>
    <n v="33098.573600000003"/>
    <n v="13.678756476683899"/>
    <n v="452747.32799999998"/>
    <n v="1.3678756476683899E-2"/>
    <n v="452.74732799999879"/>
  </r>
  <r>
    <x v="8"/>
    <x v="3"/>
    <x v="0"/>
    <x v="2"/>
    <x v="2"/>
    <x v="1"/>
    <x v="16"/>
    <n v="33098.573600000003"/>
    <n v="89.2683660251665"/>
    <n v="2954655.5830357098"/>
    <n v="8.9268366025166496E-2"/>
    <n v="2954.6555830357129"/>
  </r>
  <r>
    <x v="8"/>
    <x v="3"/>
    <x v="0"/>
    <x v="3"/>
    <x v="3"/>
    <x v="1"/>
    <x v="16"/>
    <n v="33098.573600000003"/>
    <n v="6792.3972126951303"/>
    <n v="224818659.06482399"/>
    <n v="6.7923972126951302"/>
    <n v="224818.65906482463"/>
  </r>
  <r>
    <x v="8"/>
    <x v="3"/>
    <x v="0"/>
    <x v="4"/>
    <x v="4"/>
    <x v="1"/>
    <x v="16"/>
    <n v="33098.573600000003"/>
    <n v="709.21706044277801"/>
    <n v="23474073.073440898"/>
    <n v="0.70921706044277799"/>
    <n v="23474.073073440937"/>
  </r>
  <r>
    <x v="8"/>
    <x v="3"/>
    <x v="0"/>
    <x v="26"/>
    <x v="25"/>
    <x v="1"/>
    <x v="16"/>
    <n v="33098.573600000003"/>
    <n v="1.6574568008371799"/>
    <n v="54859.4559113301"/>
    <n v="1.6574568008371799E-3"/>
    <n v="54.859455911329945"/>
  </r>
  <r>
    <x v="8"/>
    <x v="3"/>
    <x v="0"/>
    <x v="5"/>
    <x v="5"/>
    <x v="1"/>
    <x v="16"/>
    <n v="33098.573600000003"/>
    <n v="526.69873396534501"/>
    <n v="17432976.8111788"/>
    <n v="0.52669873396534506"/>
    <n v="17432.976811178796"/>
  </r>
  <r>
    <x v="8"/>
    <x v="3"/>
    <x v="0"/>
    <x v="6"/>
    <x v="6"/>
    <x v="1"/>
    <x v="16"/>
    <n v="33098.573600000003"/>
    <n v="301.40344322224598"/>
    <n v="9976024.0487849303"/>
    <n v="0.30140344322224599"/>
    <n v="9976.0240487849314"/>
  </r>
  <r>
    <x v="8"/>
    <x v="3"/>
    <x v="0"/>
    <x v="20"/>
    <x v="20"/>
    <x v="1"/>
    <x v="16"/>
    <n v="33098.573600000003"/>
    <n v="2.2297333765112302"/>
    <n v="73800.994270833296"/>
    <n v="2.22973337651123E-3"/>
    <n v="73.800994270833471"/>
  </r>
  <r>
    <x v="8"/>
    <x v="3"/>
    <x v="0"/>
    <x v="7"/>
    <x v="7"/>
    <x v="1"/>
    <x v="16"/>
    <n v="33098.573600000003"/>
    <n v="0.72862694300518105"/>
    <n v="24116.512500000001"/>
    <n v="7.2862694300518101E-4"/>
    <n v="24.116512499999992"/>
  </r>
  <r>
    <x v="8"/>
    <x v="3"/>
    <x v="0"/>
    <x v="8"/>
    <x v="8"/>
    <x v="1"/>
    <x v="16"/>
    <n v="33098.573600000003"/>
    <n v="485.369736318452"/>
    <n v="16065045.9407489"/>
    <n v="0.48536973631845198"/>
    <n v="16065.045940748878"/>
  </r>
  <r>
    <x v="8"/>
    <x v="3"/>
    <x v="0"/>
    <x v="9"/>
    <x v="9"/>
    <x v="1"/>
    <x v="16"/>
    <n v="33098.573600000003"/>
    <n v="380.44446243523299"/>
    <n v="12592169.040625"/>
    <n v="0.380444462435233"/>
    <n v="12592.169040624996"/>
  </r>
  <r>
    <x v="8"/>
    <x v="3"/>
    <x v="0"/>
    <x v="10"/>
    <x v="10"/>
    <x v="1"/>
    <x v="16"/>
    <n v="33098.573600000003"/>
    <n v="3470.0159254301102"/>
    <n v="114852577.501021"/>
    <n v="3.4700159254301104"/>
    <n v="114852.57750102063"/>
  </r>
  <r>
    <x v="8"/>
    <x v="3"/>
    <x v="0"/>
    <x v="11"/>
    <x v="11"/>
    <x v="1"/>
    <x v="16"/>
    <n v="33098.573600000003"/>
    <n v="415.44887558782801"/>
    <n v="13750765.185681"/>
    <n v="0.415448875587828"/>
    <n v="13750.76518568097"/>
  </r>
  <r>
    <x v="8"/>
    <x v="3"/>
    <x v="0"/>
    <x v="12"/>
    <x v="12"/>
    <x v="1"/>
    <x v="16"/>
    <n v="33098.573600000003"/>
    <n v="2194.4144796781202"/>
    <n v="72631989.164532095"/>
    <n v="2.19441447967812"/>
    <n v="72631.989164531959"/>
  </r>
  <r>
    <x v="8"/>
    <x v="3"/>
    <x v="0"/>
    <x v="13"/>
    <x v="13"/>
    <x v="1"/>
    <x v="16"/>
    <n v="33098.573600000003"/>
    <n v="1127.5438064558"/>
    <n v="37320091.665201299"/>
    <n v="1.1275438064558001"/>
    <n v="37320.091665201457"/>
  </r>
  <r>
    <x v="8"/>
    <x v="3"/>
    <x v="0"/>
    <x v="14"/>
    <x v="14"/>
    <x v="1"/>
    <x v="16"/>
    <n v="33098.573600000003"/>
    <n v="325.80057231885399"/>
    <n v="10783534.2218177"/>
    <n v="0.32580057231885401"/>
    <n v="10783.534221817714"/>
  </r>
  <r>
    <x v="8"/>
    <x v="3"/>
    <x v="0"/>
    <x v="16"/>
    <x v="16"/>
    <x v="1"/>
    <x v="16"/>
    <n v="33098.573600000003"/>
    <n v="75.500028647017899"/>
    <n v="2498943.2549754302"/>
    <n v="7.5500028647017894E-2"/>
    <n v="2498.9432549754306"/>
  </r>
  <r>
    <x v="8"/>
    <x v="3"/>
    <x v="0"/>
    <x v="22"/>
    <x v="22"/>
    <x v="1"/>
    <x v="16"/>
    <n v="33098.573600000003"/>
    <n v="67.924602325523793"/>
    <n v="2248207.4493220798"/>
    <n v="6.7924602325523789E-2"/>
    <n v="2248.2074493220807"/>
  </r>
  <r>
    <x v="8"/>
    <x v="3"/>
    <x v="0"/>
    <x v="17"/>
    <x v="17"/>
    <x v="1"/>
    <x v="16"/>
    <n v="33098.573600000003"/>
    <n v="0.45557884218665401"/>
    <n v="15079.0098387178"/>
    <n v="4.5557884218665401E-4"/>
    <n v="15.079009838717754"/>
  </r>
  <r>
    <x v="8"/>
    <x v="3"/>
    <x v="0"/>
    <x v="18"/>
    <x v="18"/>
    <x v="1"/>
    <x v="16"/>
    <n v="33098.573600000003"/>
    <n v="96.997807099321804"/>
    <n v="3210489.0573155"/>
    <n v="9.6997807099321806E-2"/>
    <n v="3210.4890573155058"/>
  </r>
  <r>
    <x v="8"/>
    <x v="3"/>
    <x v="0"/>
    <x v="25"/>
    <x v="21"/>
    <x v="1"/>
    <x v="16"/>
    <n v="33098.573600000003"/>
    <n v="15.2209390337666"/>
    <n v="503791.370870238"/>
    <n v="1.52209390337666E-2"/>
    <n v="503.79137087023673"/>
  </r>
  <r>
    <x v="8"/>
    <x v="3"/>
    <x v="0"/>
    <x v="21"/>
    <x v="21"/>
    <x v="1"/>
    <x v="16"/>
    <n v="33098.573600000003"/>
    <n v="33.456099579007898"/>
    <n v="1107349.1742847201"/>
    <n v="3.34560995790079E-2"/>
    <n v="1107.349174284722"/>
  </r>
  <r>
    <x v="8"/>
    <x v="3"/>
    <x v="0"/>
    <x v="0"/>
    <x v="0"/>
    <x v="1"/>
    <x v="17"/>
    <n v="33098.573600000003"/>
    <n v="145.44475527231401"/>
    <n v="4814013.9371146597"/>
    <n v="0.14544475527231401"/>
    <n v="4814.0139371146743"/>
  </r>
  <r>
    <x v="8"/>
    <x v="3"/>
    <x v="0"/>
    <x v="1"/>
    <x v="1"/>
    <x v="1"/>
    <x v="17"/>
    <n v="33098.573600000003"/>
    <n v="653.33910323628595"/>
    <n v="21624592.3942242"/>
    <n v="0.65333910323628597"/>
    <n v="21624.592394224212"/>
  </r>
  <r>
    <x v="8"/>
    <x v="3"/>
    <x v="0"/>
    <x v="2"/>
    <x v="2"/>
    <x v="1"/>
    <x v="17"/>
    <n v="33098.573600000003"/>
    <n v="62.7494562069935"/>
    <n v="2076917.49462715"/>
    <n v="6.2749456206993501E-2"/>
    <n v="2076.9174946271514"/>
  </r>
  <r>
    <x v="8"/>
    <x v="3"/>
    <x v="0"/>
    <x v="3"/>
    <x v="3"/>
    <x v="1"/>
    <x v="17"/>
    <n v="33098.573600000003"/>
    <n v="6602.4588859483501"/>
    <n v="218531971.377536"/>
    <n v="6.6024588859483497"/>
    <n v="218531.97137753549"/>
  </r>
  <r>
    <x v="8"/>
    <x v="3"/>
    <x v="0"/>
    <x v="4"/>
    <x v="4"/>
    <x v="1"/>
    <x v="17"/>
    <n v="33098.573600000003"/>
    <n v="1417.5743588211501"/>
    <n v="46919689.248914696"/>
    <n v="1.41757435882115"/>
    <n v="46919.689248914648"/>
  </r>
  <r>
    <x v="8"/>
    <x v="3"/>
    <x v="0"/>
    <x v="26"/>
    <x v="25"/>
    <x v="1"/>
    <x v="17"/>
    <n v="33098.573600000003"/>
    <n v="0"/>
    <n v="0"/>
    <n v="0"/>
    <n v="0"/>
  </r>
  <r>
    <x v="8"/>
    <x v="3"/>
    <x v="0"/>
    <x v="5"/>
    <x v="5"/>
    <x v="1"/>
    <x v="17"/>
    <n v="33098.573600000003"/>
    <n v="633.040212428421"/>
    <n v="20952728.062821701"/>
    <n v="0.63304021242842101"/>
    <n v="20952.72806282173"/>
  </r>
  <r>
    <x v="8"/>
    <x v="3"/>
    <x v="0"/>
    <x v="6"/>
    <x v="6"/>
    <x v="1"/>
    <x v="17"/>
    <n v="33098.573600000003"/>
    <n v="95.1396146249933"/>
    <n v="3148985.5369409798"/>
    <n v="9.5139614624993304E-2"/>
    <n v="3148.9855369409775"/>
  </r>
  <r>
    <x v="8"/>
    <x v="3"/>
    <x v="0"/>
    <x v="7"/>
    <x v="7"/>
    <x v="1"/>
    <x v="17"/>
    <n v="33098.573600000003"/>
    <n v="12.316493955095"/>
    <n v="407658.381666667"/>
    <n v="1.2316493955094999E-2"/>
    <n v="407.65838166666697"/>
  </r>
  <r>
    <x v="8"/>
    <x v="3"/>
    <x v="0"/>
    <x v="8"/>
    <x v="8"/>
    <x v="1"/>
    <x v="17"/>
    <n v="33098.573600000003"/>
    <n v="516.31078989078799"/>
    <n v="17089150.679674398"/>
    <n v="0.51631078989078794"/>
    <n v="17089.150679674382"/>
  </r>
  <r>
    <x v="8"/>
    <x v="3"/>
    <x v="0"/>
    <x v="9"/>
    <x v="9"/>
    <x v="1"/>
    <x v="17"/>
    <n v="33098.573600000003"/>
    <n v="96.561665784261294"/>
    <n v="3196053.4018989699"/>
    <n v="9.65616657842613E-2"/>
    <n v="3196.0534018989747"/>
  </r>
  <r>
    <x v="8"/>
    <x v="3"/>
    <x v="0"/>
    <x v="10"/>
    <x v="10"/>
    <x v="1"/>
    <x v="17"/>
    <n v="33098.573600000003"/>
    <n v="2569.4936880816999"/>
    <n v="85046575.949707702"/>
    <n v="2.5694936880817001"/>
    <n v="85046.575949707607"/>
  </r>
  <r>
    <x v="8"/>
    <x v="3"/>
    <x v="0"/>
    <x v="11"/>
    <x v="11"/>
    <x v="1"/>
    <x v="17"/>
    <n v="33098.573600000003"/>
    <n v="488.46722210913703"/>
    <n v="16167568.302166799"/>
    <n v="0.48846722210913701"/>
    <n v="16167.568302166821"/>
  </r>
  <r>
    <x v="8"/>
    <x v="3"/>
    <x v="0"/>
    <x v="12"/>
    <x v="12"/>
    <x v="1"/>
    <x v="17"/>
    <n v="33098.573600000003"/>
    <n v="33541.240422077899"/>
    <n v="1110167214.74544"/>
    <n v="33.541240422077898"/>
    <n v="1110167.2147454405"/>
  </r>
  <r>
    <x v="8"/>
    <x v="3"/>
    <x v="0"/>
    <x v="13"/>
    <x v="13"/>
    <x v="1"/>
    <x v="17"/>
    <n v="33098.573600000003"/>
    <n v="1293.9873432468301"/>
    <n v="42829135.317923598"/>
    <n v="1.2939873432468301"/>
    <n v="42829.135317923676"/>
  </r>
  <r>
    <x v="8"/>
    <x v="3"/>
    <x v="0"/>
    <x v="14"/>
    <x v="14"/>
    <x v="1"/>
    <x v="17"/>
    <n v="33098.573600000003"/>
    <n v="666.87793443409703"/>
    <n v="22072708.395082999"/>
    <n v="0.66687793443409704"/>
    <n v="22072.708395082936"/>
  </r>
  <r>
    <x v="8"/>
    <x v="3"/>
    <x v="0"/>
    <x v="15"/>
    <x v="15"/>
    <x v="1"/>
    <x v="17"/>
    <n v="33098.573600000003"/>
    <n v="10.7438101399513"/>
    <n v="355604.79066160403"/>
    <n v="1.07438101399513E-2"/>
    <n v="355.60479066160445"/>
  </r>
  <r>
    <x v="8"/>
    <x v="3"/>
    <x v="0"/>
    <x v="16"/>
    <x v="16"/>
    <x v="1"/>
    <x v="17"/>
    <n v="33098.573600000003"/>
    <n v="434.25184137384298"/>
    <n v="14373116.532647699"/>
    <n v="0.43425184137384298"/>
    <n v="14373.116532647669"/>
  </r>
  <r>
    <x v="8"/>
    <x v="3"/>
    <x v="0"/>
    <x v="22"/>
    <x v="22"/>
    <x v="1"/>
    <x v="17"/>
    <n v="33098.573600000003"/>
    <n v="68.235015795787206"/>
    <n v="2258481.69241403"/>
    <n v="6.823501579578721E-2"/>
    <n v="2258.4816924140259"/>
  </r>
  <r>
    <x v="8"/>
    <x v="3"/>
    <x v="0"/>
    <x v="17"/>
    <x v="17"/>
    <x v="1"/>
    <x v="17"/>
    <n v="33098.573600000003"/>
    <n v="0.96918990476420397"/>
    <n v="32078.803395215"/>
    <n v="9.6918990476420395E-4"/>
    <n v="32.078803395214997"/>
  </r>
  <r>
    <x v="8"/>
    <x v="3"/>
    <x v="0"/>
    <x v="18"/>
    <x v="18"/>
    <x v="1"/>
    <x v="17"/>
    <n v="33098.573600000003"/>
    <n v="320.256170143936"/>
    <n v="10600022.418363201"/>
    <n v="0.32025617014393598"/>
    <n v="10600.022418363189"/>
  </r>
  <r>
    <x v="8"/>
    <x v="3"/>
    <x v="0"/>
    <x v="37"/>
    <x v="35"/>
    <x v="1"/>
    <x v="17"/>
    <n v="33098.573600000003"/>
    <n v="4.1254892997829398"/>
    <n v="136547.81122487801"/>
    <n v="4.1254892997829393E-3"/>
    <n v="136.5478112248781"/>
  </r>
  <r>
    <x v="8"/>
    <x v="3"/>
    <x v="0"/>
    <x v="0"/>
    <x v="0"/>
    <x v="1"/>
    <x v="18"/>
    <n v="33098.573600000003"/>
    <n v="242.71765069271501"/>
    <n v="8033608.0254719304"/>
    <n v="0.242717650692715"/>
    <n v="8033.6080254719191"/>
  </r>
  <r>
    <x v="8"/>
    <x v="3"/>
    <x v="0"/>
    <x v="1"/>
    <x v="1"/>
    <x v="1"/>
    <x v="18"/>
    <n v="33098.573600000003"/>
    <n v="93.045660621761598"/>
    <n v="3079678.6462500002"/>
    <n v="9.3045660621761603E-2"/>
    <n v="3079.6786462499986"/>
  </r>
  <r>
    <x v="8"/>
    <x v="3"/>
    <x v="0"/>
    <x v="2"/>
    <x v="2"/>
    <x v="1"/>
    <x v="18"/>
    <n v="33098.573600000003"/>
    <n v="1252.5277017988201"/>
    <n v="41456880.324027203"/>
    <n v="1.2525277017988201"/>
    <n v="41456.880324027101"/>
  </r>
  <r>
    <x v="8"/>
    <x v="3"/>
    <x v="0"/>
    <x v="3"/>
    <x v="3"/>
    <x v="1"/>
    <x v="18"/>
    <n v="33098.573600000003"/>
    <n v="5418.7202992204002"/>
    <n v="179351912.641561"/>
    <n v="5.4187202992204"/>
    <n v="179351.91264156046"/>
  </r>
  <r>
    <x v="8"/>
    <x v="3"/>
    <x v="0"/>
    <x v="4"/>
    <x v="4"/>
    <x v="1"/>
    <x v="18"/>
    <n v="33098.573600000003"/>
    <n v="2202.1352818752798"/>
    <n v="72887536.704305798"/>
    <n v="2.2021352818752797"/>
    <n v="72887.536704305705"/>
  </r>
  <r>
    <x v="8"/>
    <x v="3"/>
    <x v="0"/>
    <x v="26"/>
    <x v="25"/>
    <x v="1"/>
    <x v="18"/>
    <n v="33098.573600000003"/>
    <n v="3.9716217021023201"/>
    <n v="131455.01321839099"/>
    <n v="3.9716217021023206E-3"/>
    <n v="131.45501321839095"/>
  </r>
  <r>
    <x v="8"/>
    <x v="3"/>
    <x v="0"/>
    <x v="5"/>
    <x v="5"/>
    <x v="1"/>
    <x v="18"/>
    <n v="33098.573600000003"/>
    <n v="1261.8336170969999"/>
    <n v="41764892.846439399"/>
    <n v="1.2618336170969999"/>
    <n v="41764.892846439274"/>
  </r>
  <r>
    <x v="8"/>
    <x v="3"/>
    <x v="0"/>
    <x v="6"/>
    <x v="6"/>
    <x v="1"/>
    <x v="18"/>
    <n v="33098.573600000003"/>
    <n v="379.04152440076001"/>
    <n v="12545733.792834699"/>
    <n v="0.37904152440076"/>
    <n v="12545.733792834752"/>
  </r>
  <r>
    <x v="8"/>
    <x v="3"/>
    <x v="0"/>
    <x v="7"/>
    <x v="7"/>
    <x v="1"/>
    <x v="18"/>
    <n v="33098.573600000003"/>
    <n v="6.4570065126655196"/>
    <n v="213717.70529513899"/>
    <n v="6.4570065126655198E-3"/>
    <n v="213.71770529513907"/>
  </r>
  <r>
    <x v="8"/>
    <x v="3"/>
    <x v="0"/>
    <x v="8"/>
    <x v="8"/>
    <x v="1"/>
    <x v="18"/>
    <n v="33098.573600000003"/>
    <n v="1315.4634544845001"/>
    <n v="43539963.966365397"/>
    <n v="1.3154634544845001"/>
    <n v="43539.963966365482"/>
  </r>
  <r>
    <x v="8"/>
    <x v="3"/>
    <x v="0"/>
    <x v="9"/>
    <x v="9"/>
    <x v="1"/>
    <x v="18"/>
    <n v="33098.573600000003"/>
    <n v="58.580738804589203"/>
    <n v="1938938.89486607"/>
    <n v="5.8580738804589201E-2"/>
    <n v="1938.9388948660719"/>
  </r>
  <r>
    <x v="8"/>
    <x v="3"/>
    <x v="0"/>
    <x v="10"/>
    <x v="10"/>
    <x v="1"/>
    <x v="18"/>
    <n v="33098.573600000003"/>
    <n v="5775.2306660784297"/>
    <n v="191151897.258174"/>
    <n v="5.7752306660784294"/>
    <n v="191151.89725817394"/>
  </r>
  <r>
    <x v="8"/>
    <x v="3"/>
    <x v="0"/>
    <x v="11"/>
    <x v="11"/>
    <x v="1"/>
    <x v="18"/>
    <n v="33098.573600000003"/>
    <n v="10604.0499911062"/>
    <n v="350978929.08870798"/>
    <n v="10.6040499911062"/>
    <n v="350978.92908870796"/>
  </r>
  <r>
    <x v="8"/>
    <x v="3"/>
    <x v="0"/>
    <x v="12"/>
    <x v="12"/>
    <x v="1"/>
    <x v="18"/>
    <n v="33098.573600000003"/>
    <n v="15813.8401234791"/>
    <n v="523415551.22560602"/>
    <n v="15.8138401234791"/>
    <n v="523415.55122560612"/>
  </r>
  <r>
    <x v="8"/>
    <x v="3"/>
    <x v="0"/>
    <x v="13"/>
    <x v="13"/>
    <x v="1"/>
    <x v="18"/>
    <n v="33098.573600000003"/>
    <n v="1771.13739032434"/>
    <n v="58622121.269362003"/>
    <n v="1.7711373903243399"/>
    <n v="58622.121269362098"/>
  </r>
  <r>
    <x v="8"/>
    <x v="3"/>
    <x v="0"/>
    <x v="14"/>
    <x v="14"/>
    <x v="1"/>
    <x v="18"/>
    <n v="33098.573600000003"/>
    <n v="443.078264035085"/>
    <n v="14665258.5327255"/>
    <n v="0.44307826403508499"/>
    <n v="14665.258532725495"/>
  </r>
  <r>
    <x v="8"/>
    <x v="3"/>
    <x v="0"/>
    <x v="19"/>
    <x v="19"/>
    <x v="1"/>
    <x v="18"/>
    <n v="33098.573600000003"/>
    <n v="5.9581535016155701E-3"/>
    <n v="197.20638219332099"/>
    <n v="5.9581535016155699E-6"/>
    <n v="0.19720638219332068"/>
  </r>
  <r>
    <x v="8"/>
    <x v="3"/>
    <x v="0"/>
    <x v="15"/>
    <x v="15"/>
    <x v="1"/>
    <x v="18"/>
    <n v="33098.573600000003"/>
    <n v="18.1157253063996"/>
    <n v="599604.66737125104"/>
    <n v="1.8115725306399599E-2"/>
    <n v="599.60466737124977"/>
  </r>
  <r>
    <x v="8"/>
    <x v="3"/>
    <x v="0"/>
    <x v="16"/>
    <x v="16"/>
    <x v="1"/>
    <x v="18"/>
    <n v="33098.573600000003"/>
    <n v="240.78352040088899"/>
    <n v="7969591.0716559403"/>
    <n v="0.24078352040088899"/>
    <n v="7969.5910716559265"/>
  </r>
  <r>
    <x v="8"/>
    <x v="3"/>
    <x v="0"/>
    <x v="34"/>
    <x v="33"/>
    <x v="1"/>
    <x v="18"/>
    <n v="33098.573600000003"/>
    <n v="0.204603946414989"/>
    <n v="6772.0987792669903"/>
    <n v="2.04603946414989E-4"/>
    <n v="6.7720987792669707"/>
  </r>
  <r>
    <x v="8"/>
    <x v="3"/>
    <x v="0"/>
    <x v="22"/>
    <x v="22"/>
    <x v="1"/>
    <x v="18"/>
    <n v="33098.573600000003"/>
    <n v="96.434818869767099"/>
    <n v="3191854.9499636502"/>
    <n v="9.6434818869767097E-2"/>
    <n v="3191.8549499636556"/>
  </r>
  <r>
    <x v="8"/>
    <x v="3"/>
    <x v="0"/>
    <x v="17"/>
    <x v="17"/>
    <x v="1"/>
    <x v="18"/>
    <n v="33098.573600000003"/>
    <n v="7.7010040858095596"/>
    <n v="254892.25052806901"/>
    <n v="7.70100408580956E-3"/>
    <n v="254.89225052806847"/>
  </r>
  <r>
    <x v="8"/>
    <x v="3"/>
    <x v="0"/>
    <x v="18"/>
    <x v="18"/>
    <x v="1"/>
    <x v="18"/>
    <n v="33098.573600000003"/>
    <n v="302.86863622096303"/>
    <n v="10024519.8470912"/>
    <n v="0.30286863622096305"/>
    <n v="10024.519847091173"/>
  </r>
  <r>
    <x v="8"/>
    <x v="3"/>
    <x v="0"/>
    <x v="35"/>
    <x v="21"/>
    <x v="1"/>
    <x v="18"/>
    <n v="33098.573600000003"/>
    <n v="0.67663340409536499"/>
    <n v="22395.600525669"/>
    <n v="6.7663340409536497E-4"/>
    <n v="22.395600525668982"/>
  </r>
  <r>
    <x v="8"/>
    <x v="3"/>
    <x v="0"/>
    <x v="0"/>
    <x v="0"/>
    <x v="1"/>
    <x v="19"/>
    <n v="33098.573600000003"/>
    <n v="147.238709348995"/>
    <n v="4873391.2581567196"/>
    <n v="0.14723870934899499"/>
    <n v="4873.3912581567192"/>
  </r>
  <r>
    <x v="8"/>
    <x v="3"/>
    <x v="0"/>
    <x v="1"/>
    <x v="1"/>
    <x v="1"/>
    <x v="19"/>
    <n v="33098.573600000003"/>
    <n v="41.207487123735497"/>
    <n v="1363909.04543601"/>
    <n v="4.1207487123735495E-2"/>
    <n v="1363.9090454360116"/>
  </r>
  <r>
    <x v="8"/>
    <x v="3"/>
    <x v="0"/>
    <x v="2"/>
    <x v="2"/>
    <x v="1"/>
    <x v="19"/>
    <n v="33098.573600000003"/>
    <n v="367.05710693981803"/>
    <n v="12149066.6694506"/>
    <n v="0.36705710693981802"/>
    <n v="12149.066669450638"/>
  </r>
  <r>
    <x v="8"/>
    <x v="3"/>
    <x v="0"/>
    <x v="3"/>
    <x v="3"/>
    <x v="1"/>
    <x v="19"/>
    <n v="33098.573600000003"/>
    <n v="3758.6943928586102"/>
    <n v="124407423.001938"/>
    <n v="3.7586943928586103"/>
    <n v="124407.42300193803"/>
  </r>
  <r>
    <x v="8"/>
    <x v="3"/>
    <x v="0"/>
    <x v="4"/>
    <x v="4"/>
    <x v="1"/>
    <x v="19"/>
    <n v="33098.573600000003"/>
    <n v="1526.0848236945501"/>
    <n v="50511230.856896996"/>
    <n v="1.5260848236945501"/>
    <n v="50511.230856897098"/>
  </r>
  <r>
    <x v="8"/>
    <x v="3"/>
    <x v="0"/>
    <x v="26"/>
    <x v="25"/>
    <x v="1"/>
    <x v="19"/>
    <n v="33098.573600000003"/>
    <n v="0"/>
    <n v="0"/>
    <n v="0"/>
    <n v="0"/>
  </r>
  <r>
    <x v="8"/>
    <x v="3"/>
    <x v="0"/>
    <x v="5"/>
    <x v="5"/>
    <x v="1"/>
    <x v="19"/>
    <n v="33098.573600000003"/>
    <n v="537.30152543852603"/>
    <n v="17783914.0851193"/>
    <n v="0.53730152543852605"/>
    <n v="17783.91408511933"/>
  </r>
  <r>
    <x v="8"/>
    <x v="3"/>
    <x v="0"/>
    <x v="6"/>
    <x v="6"/>
    <x v="1"/>
    <x v="19"/>
    <n v="33098.573600000003"/>
    <n v="46.734350149658098"/>
    <n v="1546840.3280766299"/>
    <n v="4.6734350149658099E-2"/>
    <n v="1546.8403280766297"/>
  </r>
  <r>
    <x v="8"/>
    <x v="3"/>
    <x v="0"/>
    <x v="7"/>
    <x v="7"/>
    <x v="1"/>
    <x v="19"/>
    <n v="33098.573600000003"/>
    <n v="0.62405548359240104"/>
    <n v="20655.346354166701"/>
    <n v="6.2405548359240103E-4"/>
    <n v="20.655346354166682"/>
  </r>
  <r>
    <x v="8"/>
    <x v="3"/>
    <x v="0"/>
    <x v="8"/>
    <x v="8"/>
    <x v="1"/>
    <x v="19"/>
    <n v="33098.573600000003"/>
    <n v="943.27389317071402"/>
    <n v="31221020.378069401"/>
    <n v="0.94327389317071397"/>
    <n v="31221.020378069417"/>
  </r>
  <r>
    <x v="8"/>
    <x v="3"/>
    <x v="0"/>
    <x v="9"/>
    <x v="9"/>
    <x v="1"/>
    <x v="19"/>
    <n v="33098.573600000003"/>
    <n v="916.123127994181"/>
    <n v="30322368.7785776"/>
    <n v="0.91612312799418105"/>
    <n v="30322.368778577624"/>
  </r>
  <r>
    <x v="8"/>
    <x v="3"/>
    <x v="0"/>
    <x v="10"/>
    <x v="10"/>
    <x v="1"/>
    <x v="19"/>
    <n v="33098.573600000003"/>
    <n v="2589.1049778183201"/>
    <n v="85695681.666446105"/>
    <n v="2.5891049778183199"/>
    <n v="85695.681666446035"/>
  </r>
  <r>
    <x v="8"/>
    <x v="3"/>
    <x v="0"/>
    <x v="11"/>
    <x v="11"/>
    <x v="1"/>
    <x v="19"/>
    <n v="33098.573600000003"/>
    <n v="3475.3590462330599"/>
    <n v="115029427.17817099"/>
    <n v="3.4753590462330597"/>
    <n v="115029.42717817074"/>
  </r>
  <r>
    <x v="8"/>
    <x v="3"/>
    <x v="0"/>
    <x v="12"/>
    <x v="12"/>
    <x v="1"/>
    <x v="19"/>
    <n v="33098.573600000003"/>
    <n v="47140.3127436824"/>
    <n v="1560277110.87379"/>
    <n v="47.140312743682401"/>
    <n v="1560277.11087379"/>
  </r>
  <r>
    <x v="8"/>
    <x v="3"/>
    <x v="0"/>
    <x v="13"/>
    <x v="13"/>
    <x v="1"/>
    <x v="19"/>
    <n v="33098.573600000003"/>
    <n v="1441.87638555679"/>
    <n v="47724051.669453301"/>
    <n v="1.44187638555679"/>
    <n v="47724.051669453394"/>
  </r>
  <r>
    <x v="8"/>
    <x v="3"/>
    <x v="0"/>
    <x v="14"/>
    <x v="14"/>
    <x v="1"/>
    <x v="19"/>
    <n v="33098.573600000003"/>
    <n v="368.43981626235001"/>
    <n v="12194832.3757299"/>
    <n v="0.36843981626235001"/>
    <n v="12194.832375729869"/>
  </r>
  <r>
    <x v="8"/>
    <x v="3"/>
    <x v="0"/>
    <x v="15"/>
    <x v="15"/>
    <x v="1"/>
    <x v="19"/>
    <n v="33098.573600000003"/>
    <n v="18.313379944066401"/>
    <n v="606146.75394344504"/>
    <n v="1.8313379944066403E-2"/>
    <n v="606.14675394344579"/>
  </r>
  <r>
    <x v="8"/>
    <x v="3"/>
    <x v="0"/>
    <x v="16"/>
    <x v="16"/>
    <x v="1"/>
    <x v="19"/>
    <n v="33098.573600000003"/>
    <n v="220.65784178361801"/>
    <n v="7303459.8166922303"/>
    <n v="0.220657841783618"/>
    <n v="7303.459816692236"/>
  </r>
  <r>
    <x v="8"/>
    <x v="3"/>
    <x v="0"/>
    <x v="22"/>
    <x v="22"/>
    <x v="1"/>
    <x v="19"/>
    <n v="33098.573600000003"/>
    <n v="111.13826981194499"/>
    <n v="3678518.2031473098"/>
    <n v="0.111138269811945"/>
    <n v="3678.51820314732"/>
  </r>
  <r>
    <x v="8"/>
    <x v="3"/>
    <x v="0"/>
    <x v="17"/>
    <x v="17"/>
    <x v="1"/>
    <x v="19"/>
    <n v="33098.573600000003"/>
    <n v="1.4046046644858901"/>
    <n v="46490.410866389597"/>
    <n v="1.40460466448589E-3"/>
    <n v="46.490410866389539"/>
  </r>
  <r>
    <x v="8"/>
    <x v="3"/>
    <x v="0"/>
    <x v="18"/>
    <x v="18"/>
    <x v="1"/>
    <x v="19"/>
    <n v="33098.573600000003"/>
    <n v="452.03621878552701"/>
    <n v="14961754.0573385"/>
    <n v="0.45203621878552702"/>
    <n v="14961.75405733847"/>
  </r>
  <r>
    <x v="8"/>
    <x v="3"/>
    <x v="0"/>
    <x v="0"/>
    <x v="0"/>
    <x v="1"/>
    <x v="20"/>
    <n v="33098.573600000003"/>
    <n v="49.915073839337097"/>
    <n v="1652117.7452207301"/>
    <n v="4.9915073839337097E-2"/>
    <n v="1652.1177452207337"/>
  </r>
  <r>
    <x v="8"/>
    <x v="3"/>
    <x v="0"/>
    <x v="1"/>
    <x v="1"/>
    <x v="1"/>
    <x v="20"/>
    <n v="33098.573600000003"/>
    <n v="18.396705886586101"/>
    <n v="608904.72378472204"/>
    <n v="1.8396705886586102E-2"/>
    <n v="608.90472378472339"/>
  </r>
  <r>
    <x v="8"/>
    <x v="3"/>
    <x v="0"/>
    <x v="2"/>
    <x v="2"/>
    <x v="1"/>
    <x v="20"/>
    <n v="33098.573600000003"/>
    <n v="19.812376152695499"/>
    <n v="655761.39028087805"/>
    <n v="1.9812376152695498E-2"/>
    <n v="655.76139028087687"/>
  </r>
  <r>
    <x v="8"/>
    <x v="3"/>
    <x v="0"/>
    <x v="3"/>
    <x v="3"/>
    <x v="1"/>
    <x v="20"/>
    <n v="33098.573600000003"/>
    <n v="8026.4761304456997"/>
    <n v="265664910.9522"/>
    <n v="8.0264761304456993"/>
    <n v="265664.91095220018"/>
  </r>
  <r>
    <x v="8"/>
    <x v="3"/>
    <x v="0"/>
    <x v="4"/>
    <x v="4"/>
    <x v="1"/>
    <x v="20"/>
    <n v="33098.573600000003"/>
    <n v="1318.4556671267601"/>
    <n v="43639001.9367323"/>
    <n v="1.31845566712676"/>
    <n v="43639.001936732173"/>
  </r>
  <r>
    <x v="8"/>
    <x v="3"/>
    <x v="0"/>
    <x v="26"/>
    <x v="25"/>
    <x v="1"/>
    <x v="20"/>
    <n v="33098.573600000003"/>
    <n v="4.8985970907033503"/>
    <n v="162136.576343391"/>
    <n v="4.8985970907033504E-3"/>
    <n v="162.13657634339074"/>
  </r>
  <r>
    <x v="8"/>
    <x v="3"/>
    <x v="0"/>
    <x v="5"/>
    <x v="5"/>
    <x v="1"/>
    <x v="20"/>
    <n v="33098.573600000003"/>
    <n v="476.95889919609903"/>
    <n v="15786659.229217101"/>
    <n v="0.47695889919609902"/>
    <n v="15786.659229217066"/>
  </r>
  <r>
    <x v="8"/>
    <x v="3"/>
    <x v="0"/>
    <x v="6"/>
    <x v="6"/>
    <x v="1"/>
    <x v="20"/>
    <n v="33098.573600000003"/>
    <n v="44.5906128223154"/>
    <n v="1475885.6803685101"/>
    <n v="4.4590612822315398E-2"/>
    <n v="1475.8856803685101"/>
  </r>
  <r>
    <x v="8"/>
    <x v="3"/>
    <x v="0"/>
    <x v="20"/>
    <x v="20"/>
    <x v="1"/>
    <x v="20"/>
    <n v="33098.573600000003"/>
    <n v="0"/>
    <n v="0"/>
    <n v="0"/>
    <n v="0"/>
  </r>
  <r>
    <x v="8"/>
    <x v="3"/>
    <x v="0"/>
    <x v="7"/>
    <x v="7"/>
    <x v="1"/>
    <x v="20"/>
    <n v="33098.573600000003"/>
    <n v="2.8200280206534298"/>
    <n v="93338.904995659701"/>
    <n v="2.82002802065343E-3"/>
    <n v="93.338904995659874"/>
  </r>
  <r>
    <x v="8"/>
    <x v="3"/>
    <x v="0"/>
    <x v="8"/>
    <x v="8"/>
    <x v="1"/>
    <x v="20"/>
    <n v="33098.573600000003"/>
    <n v="367.75782808130799"/>
    <n v="12172259.5397253"/>
    <n v="0.36775782808130797"/>
    <n v="12172.259539725319"/>
  </r>
  <r>
    <x v="8"/>
    <x v="3"/>
    <x v="0"/>
    <x v="9"/>
    <x v="9"/>
    <x v="1"/>
    <x v="20"/>
    <n v="33098.573600000003"/>
    <n v="0.25367012089809998"/>
    <n v="8396.1191666666691"/>
    <n v="2.5367012089809996E-4"/>
    <n v="8.3961191666666615"/>
  </r>
  <r>
    <x v="8"/>
    <x v="3"/>
    <x v="0"/>
    <x v="10"/>
    <x v="10"/>
    <x v="1"/>
    <x v="20"/>
    <n v="33098.573600000003"/>
    <n v="5319.2517080005"/>
    <n v="176059644.15417999"/>
    <n v="5.3192517080005004"/>
    <n v="176059.64415418028"/>
  </r>
  <r>
    <x v="8"/>
    <x v="3"/>
    <x v="0"/>
    <x v="11"/>
    <x v="11"/>
    <x v="1"/>
    <x v="20"/>
    <n v="33098.573600000003"/>
    <n v="1686.7021073477599"/>
    <n v="55827433.841325"/>
    <n v="1.6867021073477599"/>
    <n v="55827.433841324935"/>
  </r>
  <r>
    <x v="8"/>
    <x v="3"/>
    <x v="0"/>
    <x v="12"/>
    <x v="12"/>
    <x v="1"/>
    <x v="20"/>
    <n v="33098.573600000003"/>
    <n v="6947.0627619228999"/>
    <n v="229937868.12932399"/>
    <n v="6.9470627619228997"/>
    <n v="229937.8681293244"/>
  </r>
  <r>
    <x v="8"/>
    <x v="3"/>
    <x v="0"/>
    <x v="13"/>
    <x v="13"/>
    <x v="1"/>
    <x v="20"/>
    <n v="33098.573600000003"/>
    <n v="1911.8174549713599"/>
    <n v="63278430.743134201"/>
    <n v="1.9118174549713598"/>
    <n v="63278.430743134246"/>
  </r>
  <r>
    <x v="8"/>
    <x v="3"/>
    <x v="0"/>
    <x v="14"/>
    <x v="14"/>
    <x v="1"/>
    <x v="20"/>
    <n v="33098.573600000003"/>
    <n v="313.09441615312102"/>
    <n v="10362978.576793101"/>
    <n v="0.313094416153121"/>
    <n v="10362.978576793106"/>
  </r>
  <r>
    <x v="8"/>
    <x v="3"/>
    <x v="0"/>
    <x v="22"/>
    <x v="22"/>
    <x v="1"/>
    <x v="20"/>
    <n v="33098.573600000003"/>
    <n v="64.650775348581902"/>
    <n v="2139848.4461721"/>
    <n v="6.4650775348581907E-2"/>
    <n v="2139.8484461721041"/>
  </r>
  <r>
    <x v="8"/>
    <x v="3"/>
    <x v="0"/>
    <x v="17"/>
    <x v="17"/>
    <x v="1"/>
    <x v="20"/>
    <n v="33098.573600000003"/>
    <n v="1.1046698196862199"/>
    <n v="36562.995330583202"/>
    <n v="1.1046698196862199E-3"/>
    <n v="36.562995330583085"/>
  </r>
  <r>
    <x v="8"/>
    <x v="3"/>
    <x v="0"/>
    <x v="18"/>
    <x v="18"/>
    <x v="1"/>
    <x v="20"/>
    <n v="33098.573600000003"/>
    <n v="326.52423253058498"/>
    <n v="10807486.342597101"/>
    <n v="0.32652423253058499"/>
    <n v="10807.486342597083"/>
  </r>
  <r>
    <x v="8"/>
    <x v="3"/>
    <x v="0"/>
    <x v="0"/>
    <x v="0"/>
    <x v="1"/>
    <x v="21"/>
    <n v="33098.573600000003"/>
    <n v="62.170768566493997"/>
    <n v="2057763.75916667"/>
    <n v="6.2170768566493999E-2"/>
    <n v="2057.7637591666685"/>
  </r>
  <r>
    <x v="8"/>
    <x v="3"/>
    <x v="0"/>
    <x v="1"/>
    <x v="1"/>
    <x v="1"/>
    <x v="21"/>
    <n v="33098.573600000003"/>
    <n v="23.2764824409902"/>
    <n v="770418.36722222203"/>
    <n v="2.32764824409902E-2"/>
    <n v="770.41836722222183"/>
  </r>
  <r>
    <x v="8"/>
    <x v="3"/>
    <x v="0"/>
    <x v="2"/>
    <x v="2"/>
    <x v="1"/>
    <x v="21"/>
    <n v="33098.573600000003"/>
    <n v="720.88605276955298"/>
    <n v="23860300.0748065"/>
    <n v="0.72088605276955298"/>
    <n v="23860.300074806535"/>
  </r>
  <r>
    <x v="8"/>
    <x v="3"/>
    <x v="0"/>
    <x v="3"/>
    <x v="3"/>
    <x v="1"/>
    <x v="21"/>
    <n v="33098.573600000003"/>
    <n v="5060.9303587583599"/>
    <n v="167509575.96383801"/>
    <n v="5.0609303587583598"/>
    <n v="167509.575963838"/>
  </r>
  <r>
    <x v="8"/>
    <x v="3"/>
    <x v="0"/>
    <x v="4"/>
    <x v="4"/>
    <x v="1"/>
    <x v="21"/>
    <n v="33098.573600000003"/>
    <n v="585.29534141916599"/>
    <n v="19372440.9356994"/>
    <n v="0.58529534141916595"/>
    <n v="19372.440935699393"/>
  </r>
  <r>
    <x v="8"/>
    <x v="3"/>
    <x v="0"/>
    <x v="26"/>
    <x v="25"/>
    <x v="1"/>
    <x v="21"/>
    <n v="33098.573600000003"/>
    <n v="0.55248560027906102"/>
    <n v="18286.485303776699"/>
    <n v="5.5248560027906107E-4"/>
    <n v="18.286485303776686"/>
  </r>
  <r>
    <x v="8"/>
    <x v="3"/>
    <x v="0"/>
    <x v="5"/>
    <x v="5"/>
    <x v="1"/>
    <x v="21"/>
    <n v="33098.573600000003"/>
    <n v="182.119624281098"/>
    <n v="6027899.7882722802"/>
    <n v="0.18211962428109799"/>
    <n v="6027.8997882722697"/>
  </r>
  <r>
    <x v="8"/>
    <x v="3"/>
    <x v="0"/>
    <x v="6"/>
    <x v="6"/>
    <x v="1"/>
    <x v="21"/>
    <n v="33098.573600000003"/>
    <n v="24.153248612087499"/>
    <n v="799438.07686627598"/>
    <n v="2.4153248612087497E-2"/>
    <n v="799.43807686627599"/>
  </r>
  <r>
    <x v="8"/>
    <x v="3"/>
    <x v="0"/>
    <x v="20"/>
    <x v="20"/>
    <x v="1"/>
    <x v="21"/>
    <n v="33098.573600000003"/>
    <n v="0.57795408750719601"/>
    <n v="19129.455902777801"/>
    <n v="5.7795408750719603E-4"/>
    <n v="19.129455902777771"/>
  </r>
  <r>
    <x v="8"/>
    <x v="3"/>
    <x v="0"/>
    <x v="7"/>
    <x v="7"/>
    <x v="1"/>
    <x v="21"/>
    <n v="33098.573600000003"/>
    <n v="0.70726288140472104"/>
    <n v="23409.392534722199"/>
    <n v="7.0726288140472108E-4"/>
    <n v="23.409392534722233"/>
  </r>
  <r>
    <x v="8"/>
    <x v="3"/>
    <x v="0"/>
    <x v="8"/>
    <x v="8"/>
    <x v="1"/>
    <x v="21"/>
    <n v="33098.573600000003"/>
    <n v="623.18503033589604"/>
    <n v="20626535.592990901"/>
    <n v="0.62318503033589601"/>
    <n v="20626.535592990887"/>
  </r>
  <r>
    <x v="8"/>
    <x v="3"/>
    <x v="0"/>
    <x v="9"/>
    <x v="9"/>
    <x v="1"/>
    <x v="21"/>
    <n v="33098.573600000003"/>
    <n v="22.0308452072539"/>
    <n v="729189.55156249995"/>
    <n v="2.2030845207253902E-2"/>
    <n v="729.18955156250058"/>
  </r>
  <r>
    <x v="8"/>
    <x v="3"/>
    <x v="0"/>
    <x v="10"/>
    <x v="10"/>
    <x v="1"/>
    <x v="21"/>
    <n v="33098.573600000003"/>
    <n v="5676.8742636627203"/>
    <n v="187896440.63378599"/>
    <n v="5.6768742636627199"/>
    <n v="187896.44063378635"/>
  </r>
  <r>
    <x v="8"/>
    <x v="3"/>
    <x v="0"/>
    <x v="11"/>
    <x v="11"/>
    <x v="1"/>
    <x v="21"/>
    <n v="33098.573600000003"/>
    <n v="1236.6849072630901"/>
    <n v="40932506.423056699"/>
    <n v="1.2366849072630901"/>
    <n v="40932.506423056569"/>
  </r>
  <r>
    <x v="8"/>
    <x v="3"/>
    <x v="0"/>
    <x v="12"/>
    <x v="12"/>
    <x v="1"/>
    <x v="21"/>
    <n v="33098.573600000003"/>
    <n v="5863.8225618394899"/>
    <n v="194084162.640385"/>
    <n v="5.8638225618394904"/>
    <n v="194084.16264038495"/>
  </r>
  <r>
    <x v="8"/>
    <x v="3"/>
    <x v="0"/>
    <x v="13"/>
    <x v="13"/>
    <x v="1"/>
    <x v="21"/>
    <n v="33098.573600000003"/>
    <n v="872.04940437808295"/>
    <n v="28863591.393644199"/>
    <n v="0.87204940437808298"/>
    <n v="28863.591393644143"/>
  </r>
  <r>
    <x v="8"/>
    <x v="3"/>
    <x v="0"/>
    <x v="14"/>
    <x v="14"/>
    <x v="1"/>
    <x v="21"/>
    <n v="33098.573600000003"/>
    <n v="195.70304490255501"/>
    <n v="6477491.6354513196"/>
    <n v="0.195703044902555"/>
    <n v="6477.4916354513216"/>
  </r>
  <r>
    <x v="8"/>
    <x v="3"/>
    <x v="0"/>
    <x v="22"/>
    <x v="22"/>
    <x v="1"/>
    <x v="21"/>
    <n v="33098.573600000003"/>
    <n v="45.824865743864997"/>
    <n v="1516737.69153343"/>
    <n v="4.5824865743864997E-2"/>
    <n v="1516.7376915334346"/>
  </r>
  <r>
    <x v="8"/>
    <x v="3"/>
    <x v="0"/>
    <x v="17"/>
    <x v="17"/>
    <x v="1"/>
    <x v="21"/>
    <n v="33098.573600000003"/>
    <n v="0.19071880743874201"/>
    <n v="6312.5204849154297"/>
    <n v="1.9071880743874199E-4"/>
    <n v="6.3125204849154297"/>
  </r>
  <r>
    <x v="8"/>
    <x v="3"/>
    <x v="0"/>
    <x v="18"/>
    <x v="18"/>
    <x v="1"/>
    <x v="21"/>
    <n v="33098.573600000003"/>
    <n v="85.440284048573602"/>
    <n v="2827951.5299866199"/>
    <n v="8.5440284048573609E-2"/>
    <n v="2827.9515299866198"/>
  </r>
  <r>
    <x v="8"/>
    <x v="3"/>
    <x v="0"/>
    <x v="0"/>
    <x v="0"/>
    <x v="1"/>
    <x v="22"/>
    <n v="33098.573600000003"/>
    <n v="39.135106253874298"/>
    <n v="1295316.1946876801"/>
    <n v="3.9135106253874299E-2"/>
    <n v="1295.3161946876789"/>
  </r>
  <r>
    <x v="8"/>
    <x v="3"/>
    <x v="0"/>
    <x v="1"/>
    <x v="1"/>
    <x v="1"/>
    <x v="22"/>
    <n v="33098.573600000003"/>
    <n v="29.382556131260799"/>
    <n v="972520.69666666701"/>
    <n v="2.9382556131260798E-2"/>
    <n v="972.52069666666694"/>
  </r>
  <r>
    <x v="8"/>
    <x v="3"/>
    <x v="0"/>
    <x v="2"/>
    <x v="2"/>
    <x v="1"/>
    <x v="22"/>
    <n v="33098.573600000003"/>
    <n v="354.16928861968103"/>
    <n v="11722498.2662382"/>
    <n v="0.354169288619681"/>
    <n v="11722.498266238155"/>
  </r>
  <r>
    <x v="8"/>
    <x v="3"/>
    <x v="0"/>
    <x v="3"/>
    <x v="3"/>
    <x v="1"/>
    <x v="22"/>
    <n v="33098.573600000003"/>
    <n v="6653.3526193587004"/>
    <n v="220216481.35859701"/>
    <n v="6.6533526193587003"/>
    <n v="220216.48135859673"/>
  </r>
  <r>
    <x v="8"/>
    <x v="3"/>
    <x v="0"/>
    <x v="4"/>
    <x v="4"/>
    <x v="1"/>
    <x v="22"/>
    <n v="33098.573600000003"/>
    <n v="999.18297773380596"/>
    <n v="33071531.328389499"/>
    <n v="0.99918297773380593"/>
    <n v="33071.531328389538"/>
  </r>
  <r>
    <x v="8"/>
    <x v="3"/>
    <x v="0"/>
    <x v="26"/>
    <x v="25"/>
    <x v="1"/>
    <x v="22"/>
    <n v="33098.573600000003"/>
    <n v="10.566063529704801"/>
    <n v="349721.63140020898"/>
    <n v="1.0566063529704801E-2"/>
    <n v="349.72163140021019"/>
  </r>
  <r>
    <x v="8"/>
    <x v="3"/>
    <x v="0"/>
    <x v="5"/>
    <x v="5"/>
    <x v="1"/>
    <x v="22"/>
    <n v="33098.573600000003"/>
    <n v="293.888359413084"/>
    <n v="9727285.4942172207"/>
    <n v="0.293888359413084"/>
    <n v="9727.2854942172144"/>
  </r>
  <r>
    <x v="8"/>
    <x v="3"/>
    <x v="0"/>
    <x v="6"/>
    <x v="6"/>
    <x v="1"/>
    <x v="22"/>
    <n v="33098.573600000003"/>
    <n v="79.2044030240437"/>
    <n v="2621552.7629353702"/>
    <n v="7.9204403024043704E-2"/>
    <n v="2621.5527629353733"/>
  </r>
  <r>
    <x v="8"/>
    <x v="3"/>
    <x v="0"/>
    <x v="20"/>
    <x v="20"/>
    <x v="1"/>
    <x v="22"/>
    <n v="33098.573600000003"/>
    <n v="5.5438615428900402"/>
    <n v="183493.90930555601"/>
    <n v="5.54386154289004E-3"/>
    <n v="183.49390930555558"/>
  </r>
  <r>
    <x v="8"/>
    <x v="3"/>
    <x v="0"/>
    <x v="7"/>
    <x v="7"/>
    <x v="1"/>
    <x v="22"/>
    <n v="33098.573600000003"/>
    <n v="8.5298009237452206"/>
    <n v="282324.24366792903"/>
    <n v="8.5298009237452198E-3"/>
    <n v="282.32424366792918"/>
  </r>
  <r>
    <x v="8"/>
    <x v="3"/>
    <x v="0"/>
    <x v="8"/>
    <x v="8"/>
    <x v="1"/>
    <x v="22"/>
    <n v="33098.573600000003"/>
    <n v="699.59556447155899"/>
    <n v="23155615.280895401"/>
    <n v="0.69959556447155902"/>
    <n v="23155.615280895443"/>
  </r>
  <r>
    <x v="8"/>
    <x v="3"/>
    <x v="0"/>
    <x v="9"/>
    <x v="9"/>
    <x v="1"/>
    <x v="22"/>
    <n v="33098.573600000003"/>
    <n v="12.9411999984579"/>
    <n v="428335.26062128"/>
    <n v="1.29411999984579E-2"/>
    <n v="428.33526062127874"/>
  </r>
  <r>
    <x v="8"/>
    <x v="3"/>
    <x v="0"/>
    <x v="10"/>
    <x v="10"/>
    <x v="1"/>
    <x v="22"/>
    <n v="33098.573600000003"/>
    <n v="5391.6659903254504"/>
    <n v="178456453.60740399"/>
    <n v="5.3916659903254507"/>
    <n v="178456.45360740385"/>
  </r>
  <r>
    <x v="8"/>
    <x v="3"/>
    <x v="0"/>
    <x v="11"/>
    <x v="11"/>
    <x v="1"/>
    <x v="22"/>
    <n v="33098.573600000003"/>
    <n v="2797.3816314691098"/>
    <n v="92589341.816468596"/>
    <n v="2.79738163146911"/>
    <n v="92589.341816468426"/>
  </r>
  <r>
    <x v="8"/>
    <x v="3"/>
    <x v="0"/>
    <x v="12"/>
    <x v="12"/>
    <x v="1"/>
    <x v="22"/>
    <n v="33098.573600000003"/>
    <n v="67138.695921674604"/>
    <n v="2222195068.3715701"/>
    <n v="67.138695921674611"/>
    <n v="2222195.0683715669"/>
  </r>
  <r>
    <x v="8"/>
    <x v="3"/>
    <x v="0"/>
    <x v="13"/>
    <x v="13"/>
    <x v="1"/>
    <x v="22"/>
    <n v="33098.573600000003"/>
    <n v="2170.8988088982901"/>
    <n v="71853654.0044723"/>
    <n v="2.1708988088982899"/>
    <n v="71853.654004472395"/>
  </r>
  <r>
    <x v="8"/>
    <x v="3"/>
    <x v="0"/>
    <x v="14"/>
    <x v="14"/>
    <x v="1"/>
    <x v="22"/>
    <n v="33098.573600000003"/>
    <n v="323.88642389154597"/>
    <n v="10720178.639215101"/>
    <n v="0.32388642389154598"/>
    <n v="10720.178639215133"/>
  </r>
  <r>
    <x v="8"/>
    <x v="3"/>
    <x v="0"/>
    <x v="19"/>
    <x v="19"/>
    <x v="1"/>
    <x v="22"/>
    <n v="33098.573600000003"/>
    <n v="0.25319964898831399"/>
    <n v="8380.54721753388"/>
    <n v="2.53199648988314E-4"/>
    <n v="8.3805472175338771"/>
  </r>
  <r>
    <x v="8"/>
    <x v="3"/>
    <x v="0"/>
    <x v="15"/>
    <x v="15"/>
    <x v="1"/>
    <x v="22"/>
    <n v="33098.573600000003"/>
    <n v="12.9954137254241"/>
    <n v="430129.65765339899"/>
    <n v="1.29954137254241E-2"/>
    <n v="430.12965765339982"/>
  </r>
  <r>
    <x v="8"/>
    <x v="3"/>
    <x v="0"/>
    <x v="16"/>
    <x v="16"/>
    <x v="1"/>
    <x v="22"/>
    <n v="33098.573600000003"/>
    <n v="117.342246748799"/>
    <n v="3883860.9904044899"/>
    <n v="0.11734224674879899"/>
    <n v="3883.8609904044847"/>
  </r>
  <r>
    <x v="8"/>
    <x v="3"/>
    <x v="0"/>
    <x v="34"/>
    <x v="33"/>
    <x v="1"/>
    <x v="22"/>
    <n v="33098.573600000003"/>
    <n v="0.139181343189652"/>
    <n v="4606.7039313095502"/>
    <n v="1.3918134318965201E-4"/>
    <n v="4.6067039313095561"/>
  </r>
  <r>
    <x v="8"/>
    <x v="3"/>
    <x v="0"/>
    <x v="22"/>
    <x v="22"/>
    <x v="1"/>
    <x v="22"/>
    <n v="33098.573600000003"/>
    <n v="117.411683018834"/>
    <n v="3886159.23189876"/>
    <n v="0.11741168301883399"/>
    <n v="3886.1592318987473"/>
  </r>
  <r>
    <x v="8"/>
    <x v="3"/>
    <x v="0"/>
    <x v="17"/>
    <x v="17"/>
    <x v="1"/>
    <x v="22"/>
    <n v="33098.573600000003"/>
    <n v="0.246056363331218"/>
    <n v="8144.1146514666498"/>
    <n v="2.4605636333121801E-4"/>
    <n v="8.144114651466662"/>
  </r>
  <r>
    <x v="8"/>
    <x v="3"/>
    <x v="0"/>
    <x v="18"/>
    <x v="18"/>
    <x v="1"/>
    <x v="22"/>
    <n v="33098.573600000003"/>
    <n v="25.4349646204262"/>
    <n v="841861.04850257398"/>
    <n v="2.5434964620426201E-2"/>
    <n v="841.86104850257277"/>
  </r>
  <r>
    <x v="8"/>
    <x v="3"/>
    <x v="0"/>
    <x v="21"/>
    <x v="21"/>
    <x v="1"/>
    <x v="22"/>
    <n v="33098.573600000003"/>
    <n v="114.11419932285099"/>
    <n v="3777017.2250924599"/>
    <n v="0.114114199322851"/>
    <n v="3777.0172250924543"/>
  </r>
  <r>
    <x v="8"/>
    <x v="3"/>
    <x v="0"/>
    <x v="29"/>
    <x v="28"/>
    <x v="1"/>
    <x v="22"/>
    <n v="33098.573600000003"/>
    <n v="0.68148957660967302"/>
    <n v="22556.332909048098"/>
    <n v="6.8148957660967306E-4"/>
    <n v="22.556332909048106"/>
  </r>
  <r>
    <x v="8"/>
    <x v="3"/>
    <x v="0"/>
    <x v="37"/>
    <x v="35"/>
    <x v="1"/>
    <x v="22"/>
    <n v="33098.573600000003"/>
    <n v="5.1132033345754904"/>
    <n v="169239.73690121199"/>
    <n v="5.1132033345754908E-3"/>
    <n v="169.23973690121232"/>
  </r>
  <r>
    <x v="8"/>
    <x v="3"/>
    <x v="0"/>
    <x v="0"/>
    <x v="0"/>
    <x v="1"/>
    <x v="23"/>
    <n v="33098.573600000003"/>
    <n v="79.540482253605603"/>
    <n v="2632676.50605046"/>
    <n v="7.9540482253605604E-2"/>
    <n v="2632.676506050459"/>
  </r>
  <r>
    <x v="8"/>
    <x v="3"/>
    <x v="0"/>
    <x v="1"/>
    <x v="1"/>
    <x v="1"/>
    <x v="23"/>
    <n v="33098.573600000003"/>
    <n v="17118.472716968899"/>
    <n v="566597029.14218795"/>
    <n v="17.118472716968899"/>
    <n v="566597.02914218709"/>
  </r>
  <r>
    <x v="8"/>
    <x v="3"/>
    <x v="0"/>
    <x v="2"/>
    <x v="2"/>
    <x v="1"/>
    <x v="23"/>
    <n v="33098.573600000003"/>
    <n v="817.04116822543995"/>
    <n v="27042897.240739699"/>
    <n v="0.81704116822543993"/>
    <n v="27042.897240739709"/>
  </r>
  <r>
    <x v="8"/>
    <x v="3"/>
    <x v="0"/>
    <x v="3"/>
    <x v="3"/>
    <x v="1"/>
    <x v="23"/>
    <n v="33098.573600000003"/>
    <n v="4928.5481644622396"/>
    <n v="163127914.16259801"/>
    <n v="4.9285481644622395"/>
    <n v="163127.91416259835"/>
  </r>
  <r>
    <x v="8"/>
    <x v="3"/>
    <x v="0"/>
    <x v="4"/>
    <x v="4"/>
    <x v="1"/>
    <x v="23"/>
    <n v="33098.573600000003"/>
    <n v="770.98888911102301"/>
    <n v="25518632.491023399"/>
    <n v="0.77098888911102303"/>
    <n v="25518.632491023436"/>
  </r>
  <r>
    <x v="8"/>
    <x v="3"/>
    <x v="0"/>
    <x v="26"/>
    <x v="25"/>
    <x v="1"/>
    <x v="23"/>
    <n v="33098.573600000003"/>
    <n v="90.338541001982307"/>
    <n v="2990076.8482707301"/>
    <n v="9.0338541001982312E-2"/>
    <n v="2990.0768482707294"/>
  </r>
  <r>
    <x v="8"/>
    <x v="3"/>
    <x v="0"/>
    <x v="5"/>
    <x v="5"/>
    <x v="1"/>
    <x v="23"/>
    <n v="33098.573600000003"/>
    <n v="227.79042460482799"/>
    <n v="7539538.13415814"/>
    <n v="0.22779042460482798"/>
    <n v="7539.5381341581506"/>
  </r>
  <r>
    <x v="8"/>
    <x v="3"/>
    <x v="0"/>
    <x v="6"/>
    <x v="6"/>
    <x v="1"/>
    <x v="23"/>
    <n v="33098.573600000003"/>
    <n v="4.3833901263658497"/>
    <n v="145083.96071503399"/>
    <n v="4.3833901263658501E-3"/>
    <n v="145.08396071503341"/>
  </r>
  <r>
    <x v="8"/>
    <x v="3"/>
    <x v="0"/>
    <x v="20"/>
    <x v="20"/>
    <x v="1"/>
    <x v="23"/>
    <n v="33098.573600000003"/>
    <n v="25.362092733520399"/>
    <n v="839449.09299045103"/>
    <n v="2.53620927335204E-2"/>
    <n v="839.44909299045025"/>
  </r>
  <r>
    <x v="8"/>
    <x v="3"/>
    <x v="0"/>
    <x v="7"/>
    <x v="7"/>
    <x v="1"/>
    <x v="23"/>
    <n v="33098.573600000003"/>
    <n v="2.2101683937823799"/>
    <n v="73153.421249999999"/>
    <n v="2.2101683937823797E-3"/>
    <n v="73.15342124999988"/>
  </r>
  <r>
    <x v="8"/>
    <x v="3"/>
    <x v="0"/>
    <x v="8"/>
    <x v="8"/>
    <x v="1"/>
    <x v="23"/>
    <n v="33098.573600000003"/>
    <n v="428.36845224976997"/>
    <n v="14178384.7447071"/>
    <n v="0.42836845224976999"/>
    <n v="14178.384744707098"/>
  </r>
  <r>
    <x v="8"/>
    <x v="3"/>
    <x v="0"/>
    <x v="9"/>
    <x v="9"/>
    <x v="1"/>
    <x v="23"/>
    <n v="33098.573600000003"/>
    <n v="169.09809365105099"/>
    <n v="5596905.6983289896"/>
    <n v="0.169098093651051"/>
    <n v="5596.9056983290047"/>
  </r>
  <r>
    <x v="8"/>
    <x v="3"/>
    <x v="0"/>
    <x v="10"/>
    <x v="10"/>
    <x v="1"/>
    <x v="23"/>
    <n v="33098.573600000003"/>
    <n v="3231.7065702762002"/>
    <n v="106964877.76989"/>
    <n v="3.2317065702762"/>
    <n v="106964.87776989039"/>
  </r>
  <r>
    <x v="8"/>
    <x v="3"/>
    <x v="0"/>
    <x v="11"/>
    <x v="11"/>
    <x v="1"/>
    <x v="23"/>
    <n v="33098.573600000003"/>
    <n v="1142.4368256103701"/>
    <n v="37813029.355815202"/>
    <n v="1.1424368256103701"/>
    <n v="37813.029355815204"/>
  </r>
  <r>
    <x v="8"/>
    <x v="3"/>
    <x v="0"/>
    <x v="12"/>
    <x v="12"/>
    <x v="1"/>
    <x v="23"/>
    <n v="33098.573600000003"/>
    <n v="9144.6093503786506"/>
    <n v="302673525.62675601"/>
    <n v="9.1446093503786514"/>
    <n v="302673.52562675602"/>
  </r>
  <r>
    <x v="8"/>
    <x v="3"/>
    <x v="0"/>
    <x v="13"/>
    <x v="13"/>
    <x v="1"/>
    <x v="23"/>
    <n v="33098.573600000003"/>
    <n v="1142.8399149643601"/>
    <n v="37826371.038465597"/>
    <n v="1.1428399149643602"/>
    <n v="37826.371038465622"/>
  </r>
  <r>
    <x v="8"/>
    <x v="3"/>
    <x v="0"/>
    <x v="14"/>
    <x v="14"/>
    <x v="1"/>
    <x v="23"/>
    <n v="33098.573600000003"/>
    <n v="103.0327521105"/>
    <n v="3410237.1289399401"/>
    <n v="0.1030327521105"/>
    <n v="3410.2371289399402"/>
  </r>
  <r>
    <x v="8"/>
    <x v="3"/>
    <x v="0"/>
    <x v="19"/>
    <x v="19"/>
    <x v="1"/>
    <x v="23"/>
    <n v="33098.573600000003"/>
    <n v="0.17194478169395"/>
    <n v="5691.1270120331301"/>
    <n v="1.7194478169395001E-4"/>
    <n v="5.6911270120331379"/>
  </r>
  <r>
    <x v="8"/>
    <x v="3"/>
    <x v="0"/>
    <x v="15"/>
    <x v="15"/>
    <x v="1"/>
    <x v="23"/>
    <n v="33098.573600000003"/>
    <n v="0.95883710577938197"/>
    <n v="31736.140516049902"/>
    <n v="9.5883710577938193E-4"/>
    <n v="31.736140516049861"/>
  </r>
  <r>
    <x v="8"/>
    <x v="3"/>
    <x v="0"/>
    <x v="16"/>
    <x v="16"/>
    <x v="1"/>
    <x v="23"/>
    <n v="33098.573600000003"/>
    <n v="78.559008025357201"/>
    <n v="2600191.1090702801"/>
    <n v="7.8559008025357202E-2"/>
    <n v="2600.1911090702761"/>
  </r>
  <r>
    <x v="8"/>
    <x v="3"/>
    <x v="0"/>
    <x v="22"/>
    <x v="22"/>
    <x v="1"/>
    <x v="23"/>
    <n v="33098.573600000003"/>
    <n v="60.731031458395996"/>
    <n v="2010110.5145296401"/>
    <n v="6.0731031458396E-2"/>
    <n v="2010.1105145296356"/>
  </r>
  <r>
    <x v="8"/>
    <x v="3"/>
    <x v="0"/>
    <x v="18"/>
    <x v="18"/>
    <x v="1"/>
    <x v="23"/>
    <n v="33098.573600000003"/>
    <n v="61.787302690225602"/>
    <n v="2045071.5856379101"/>
    <n v="6.1787302690225601E-2"/>
    <n v="2045.0715856379102"/>
  </r>
  <r>
    <x v="8"/>
    <x v="3"/>
    <x v="0"/>
    <x v="21"/>
    <x v="21"/>
    <x v="1"/>
    <x v="23"/>
    <n v="33098.573600000003"/>
    <n v="14.608819174312901"/>
    <n v="483531.07665008499"/>
    <n v="1.4608819174312901E-2"/>
    <n v="483.53107665008685"/>
  </r>
  <r>
    <x v="8"/>
    <x v="3"/>
    <x v="0"/>
    <x v="37"/>
    <x v="35"/>
    <x v="1"/>
    <x v="23"/>
    <n v="33098.573600000003"/>
    <n v="6.3212362981129298"/>
    <n v="209223.90485608199"/>
    <n v="6.3212362981129293E-3"/>
    <n v="209.22390485608236"/>
  </r>
  <r>
    <x v="8"/>
    <x v="3"/>
    <x v="0"/>
    <x v="0"/>
    <x v="0"/>
    <x v="1"/>
    <x v="24"/>
    <n v="33098.573600000003"/>
    <n v="109.58909768717901"/>
    <n v="3627242.8155566799"/>
    <n v="0.109589097687179"/>
    <n v="3627.2428155566845"/>
  </r>
  <r>
    <x v="8"/>
    <x v="3"/>
    <x v="0"/>
    <x v="1"/>
    <x v="1"/>
    <x v="1"/>
    <x v="24"/>
    <n v="33098.573600000003"/>
    <n v="1236.41631199112"/>
    <n v="40923616.3026786"/>
    <n v="1.23641631199112"/>
    <n v="40923.616302678653"/>
  </r>
  <r>
    <x v="8"/>
    <x v="3"/>
    <x v="0"/>
    <x v="2"/>
    <x v="2"/>
    <x v="1"/>
    <x v="24"/>
    <n v="33098.573600000003"/>
    <n v="1465.9596085911201"/>
    <n v="48521171.999580197"/>
    <n v="1.46595960859112"/>
    <n v="48521.17199958038"/>
  </r>
  <r>
    <x v="8"/>
    <x v="3"/>
    <x v="0"/>
    <x v="3"/>
    <x v="3"/>
    <x v="1"/>
    <x v="24"/>
    <n v="33098.573600000003"/>
    <n v="2091.6134974607298"/>
    <n v="69229423.288457304"/>
    <n v="2.0916134974607297"/>
    <n v="69229.423288457387"/>
  </r>
  <r>
    <x v="8"/>
    <x v="3"/>
    <x v="0"/>
    <x v="4"/>
    <x v="4"/>
    <x v="1"/>
    <x v="24"/>
    <n v="33098.573600000003"/>
    <n v="904.81000272875895"/>
    <n v="29947920.469333999"/>
    <n v="0.904810002728759"/>
    <n v="29947.920469334033"/>
  </r>
  <r>
    <x v="8"/>
    <x v="3"/>
    <x v="0"/>
    <x v="26"/>
    <x v="25"/>
    <x v="1"/>
    <x v="24"/>
    <n v="33098.573600000003"/>
    <n v="11.2433123895738"/>
    <n v="372137.60263410001"/>
    <n v="1.12433123895738E-2"/>
    <n v="372.13760263410035"/>
  </r>
  <r>
    <x v="8"/>
    <x v="3"/>
    <x v="0"/>
    <x v="5"/>
    <x v="5"/>
    <x v="1"/>
    <x v="24"/>
    <n v="33098.573600000003"/>
    <n v="68.853742227902103"/>
    <n v="2278960.6547656502"/>
    <n v="6.8853742227902109E-2"/>
    <n v="2278.9606547656463"/>
  </r>
  <r>
    <x v="8"/>
    <x v="3"/>
    <x v="0"/>
    <x v="6"/>
    <x v="6"/>
    <x v="1"/>
    <x v="24"/>
    <n v="33098.573600000003"/>
    <n v="181.86696846247"/>
    <n v="6019537.2410639497"/>
    <n v="0.18186696846247"/>
    <n v="6019.5372410639429"/>
  </r>
  <r>
    <x v="8"/>
    <x v="3"/>
    <x v="0"/>
    <x v="20"/>
    <x v="20"/>
    <x v="1"/>
    <x v="24"/>
    <n v="33098.573600000003"/>
    <n v="22.859742686744401"/>
    <n v="756624.87579427101"/>
    <n v="2.28597426867444E-2"/>
    <n v="756.62487579427136"/>
  </r>
  <r>
    <x v="8"/>
    <x v="3"/>
    <x v="0"/>
    <x v="7"/>
    <x v="7"/>
    <x v="1"/>
    <x v="24"/>
    <n v="33098.573600000003"/>
    <n v="32.812042198679997"/>
    <n v="1086031.79367932"/>
    <n v="3.2812042198679996E-2"/>
    <n v="1086.0317936793158"/>
  </r>
  <r>
    <x v="8"/>
    <x v="3"/>
    <x v="0"/>
    <x v="8"/>
    <x v="8"/>
    <x v="1"/>
    <x v="24"/>
    <n v="33098.573600000003"/>
    <n v="1468.2372357495799"/>
    <n v="48596558.209718101"/>
    <n v="1.4682372357495799"/>
    <n v="48596.558209718023"/>
  </r>
  <r>
    <x v="8"/>
    <x v="3"/>
    <x v="0"/>
    <x v="9"/>
    <x v="9"/>
    <x v="1"/>
    <x v="24"/>
    <n v="33098.573600000003"/>
    <n v="0.57387804943868703"/>
    <n v="18994.544856770801"/>
    <n v="5.7387804943868708E-4"/>
    <n v="18.994544856770826"/>
  </r>
  <r>
    <x v="8"/>
    <x v="3"/>
    <x v="0"/>
    <x v="10"/>
    <x v="10"/>
    <x v="1"/>
    <x v="24"/>
    <n v="33098.573600000003"/>
    <n v="2922.1812771146901"/>
    <n v="96720032.073122501"/>
    <n v="2.92218127711469"/>
    <n v="96720.032073122566"/>
  </r>
  <r>
    <x v="8"/>
    <x v="3"/>
    <x v="0"/>
    <x v="11"/>
    <x v="11"/>
    <x v="1"/>
    <x v="24"/>
    <n v="33098.573600000003"/>
    <n v="1319.3267082186301"/>
    <n v="43667832.154420003"/>
    <n v="1.3193267082186302"/>
    <n v="43667.832154420059"/>
  </r>
  <r>
    <x v="8"/>
    <x v="3"/>
    <x v="0"/>
    <x v="12"/>
    <x v="12"/>
    <x v="1"/>
    <x v="24"/>
    <n v="33098.573600000003"/>
    <n v="37469.869413665401"/>
    <n v="1240199230.57059"/>
    <n v="37.4698694136654"/>
    <n v="1240199.2305705932"/>
  </r>
  <r>
    <x v="8"/>
    <x v="3"/>
    <x v="0"/>
    <x v="13"/>
    <x v="13"/>
    <x v="1"/>
    <x v="24"/>
    <n v="33098.573600000003"/>
    <n v="1654.6001492898999"/>
    <n v="54764904.8198428"/>
    <n v="1.6546001492898998"/>
    <n v="54764.904819842741"/>
  </r>
  <r>
    <x v="8"/>
    <x v="3"/>
    <x v="0"/>
    <x v="14"/>
    <x v="14"/>
    <x v="1"/>
    <x v="24"/>
    <n v="33098.573600000003"/>
    <n v="86.120591315068197"/>
    <n v="2850468.7301173098"/>
    <n v="8.612059131506819E-2"/>
    <n v="2850.4687301173058"/>
  </r>
  <r>
    <x v="8"/>
    <x v="3"/>
    <x v="0"/>
    <x v="15"/>
    <x v="15"/>
    <x v="1"/>
    <x v="24"/>
    <n v="33098.573600000003"/>
    <n v="36.948810166583002"/>
    <n v="1222952.9127310801"/>
    <n v="3.6948810166583003E-2"/>
    <n v="1222.9529127310759"/>
  </r>
  <r>
    <x v="8"/>
    <x v="3"/>
    <x v="0"/>
    <x v="16"/>
    <x v="16"/>
    <x v="1"/>
    <x v="24"/>
    <n v="33098.573600000003"/>
    <n v="111.02556228205501"/>
    <n v="3674787.7446739702"/>
    <n v="0.11102556228205501"/>
    <n v="3674.7877446739822"/>
  </r>
  <r>
    <x v="8"/>
    <x v="3"/>
    <x v="0"/>
    <x v="34"/>
    <x v="33"/>
    <x v="1"/>
    <x v="24"/>
    <n v="33098.573600000003"/>
    <n v="0.861250912541076"/>
    <n v="28506.176716808"/>
    <n v="8.6125091254107594E-4"/>
    <n v="28.506176716807968"/>
  </r>
  <r>
    <x v="8"/>
    <x v="3"/>
    <x v="0"/>
    <x v="22"/>
    <x v="22"/>
    <x v="1"/>
    <x v="24"/>
    <n v="33098.573600000003"/>
    <n v="49.192069849990602"/>
    <n v="1628187.3444662599"/>
    <n v="4.9192069849990604E-2"/>
    <n v="1628.1873444662551"/>
  </r>
  <r>
    <x v="8"/>
    <x v="3"/>
    <x v="0"/>
    <x v="17"/>
    <x v="17"/>
    <x v="1"/>
    <x v="24"/>
    <n v="33098.573600000003"/>
    <n v="0.69626282375487103"/>
    <n v="23045.3063169944"/>
    <n v="6.9626282375487107E-4"/>
    <n v="23.045306316994431"/>
  </r>
  <r>
    <x v="8"/>
    <x v="3"/>
    <x v="0"/>
    <x v="18"/>
    <x v="18"/>
    <x v="1"/>
    <x v="24"/>
    <n v="33098.573600000003"/>
    <n v="25.527876540728901"/>
    <n v="844936.30053502996"/>
    <n v="2.5527876540728901E-2"/>
    <n v="844.93630053502898"/>
  </r>
  <r>
    <x v="8"/>
    <x v="3"/>
    <x v="0"/>
    <x v="25"/>
    <x v="21"/>
    <x v="1"/>
    <x v="24"/>
    <n v="33098.573600000003"/>
    <n v="10.029645485500399"/>
    <n v="331966.95928374201"/>
    <n v="1.0029645485500399E-2"/>
    <n v="331.96695928374271"/>
  </r>
  <r>
    <x v="8"/>
    <x v="3"/>
    <x v="0"/>
    <x v="21"/>
    <x v="21"/>
    <x v="1"/>
    <x v="24"/>
    <n v="33098.573600000003"/>
    <n v="56.160847450475998"/>
    <n v="1858843.9427779501"/>
    <n v="5.6160847450475997E-2"/>
    <n v="1858.8439427779524"/>
  </r>
  <r>
    <x v="8"/>
    <x v="3"/>
    <x v="0"/>
    <x v="0"/>
    <x v="0"/>
    <x v="1"/>
    <x v="25"/>
    <n v="33098.573600000003"/>
    <n v="157.20988889402901"/>
    <n v="5203423.0782068502"/>
    <n v="0.15720988889402901"/>
    <n v="5203.4230782068425"/>
  </r>
  <r>
    <x v="8"/>
    <x v="3"/>
    <x v="0"/>
    <x v="1"/>
    <x v="1"/>
    <x v="1"/>
    <x v="25"/>
    <n v="33098.573600000003"/>
    <n v="7647.5205801772299"/>
    <n v="253122022.78051099"/>
    <n v="7.6475205801772299"/>
    <n v="253122.02278051077"/>
  </r>
  <r>
    <x v="8"/>
    <x v="3"/>
    <x v="0"/>
    <x v="2"/>
    <x v="2"/>
    <x v="1"/>
    <x v="25"/>
    <n v="33098.573600000003"/>
    <n v="2264.7366164595201"/>
    <n v="74959551.584500298"/>
    <n v="2.26473661645952"/>
    <n v="74959.551584500397"/>
  </r>
  <r>
    <x v="8"/>
    <x v="3"/>
    <x v="0"/>
    <x v="3"/>
    <x v="3"/>
    <x v="1"/>
    <x v="25"/>
    <n v="33098.573600000003"/>
    <n v="4594.0320469185099"/>
    <n v="152055907.82569101"/>
    <n v="4.5940320469185103"/>
    <n v="152055.90782569099"/>
  </r>
  <r>
    <x v="8"/>
    <x v="3"/>
    <x v="0"/>
    <x v="4"/>
    <x v="4"/>
    <x v="1"/>
    <x v="25"/>
    <n v="33098.573600000003"/>
    <n v="777.99110998862295"/>
    <n v="25750396.014104102"/>
    <n v="0.77799110998862298"/>
    <n v="25750.396014104135"/>
  </r>
  <r>
    <x v="8"/>
    <x v="3"/>
    <x v="0"/>
    <x v="5"/>
    <x v="5"/>
    <x v="1"/>
    <x v="25"/>
    <n v="33098.573600000003"/>
    <n v="192.63307520361499"/>
    <n v="6375880.0174211804"/>
    <n v="0.192633075203615"/>
    <n v="6375.8800174211865"/>
  </r>
  <r>
    <x v="8"/>
    <x v="3"/>
    <x v="0"/>
    <x v="6"/>
    <x v="6"/>
    <x v="1"/>
    <x v="25"/>
    <n v="33098.573600000003"/>
    <n v="47.983680740242001"/>
    <n v="1588191.3885798"/>
    <n v="4.7983680740242E-2"/>
    <n v="1588.1913885798026"/>
  </r>
  <r>
    <x v="8"/>
    <x v="3"/>
    <x v="0"/>
    <x v="20"/>
    <x v="20"/>
    <x v="1"/>
    <x v="25"/>
    <n v="33098.573600000003"/>
    <n v="1.05167404289004"/>
    <n v="34808.910711805598"/>
    <n v="1.0516740428900399E-3"/>
    <n v="34.808910711805545"/>
  </r>
  <r>
    <x v="8"/>
    <x v="3"/>
    <x v="0"/>
    <x v="7"/>
    <x v="7"/>
    <x v="1"/>
    <x v="25"/>
    <n v="33098.573600000003"/>
    <n v="13.8093358700345"/>
    <n v="457069.31966145802"/>
    <n v="1.38093358700345E-2"/>
    <n v="457.06931966145697"/>
  </r>
  <r>
    <x v="8"/>
    <x v="3"/>
    <x v="0"/>
    <x v="8"/>
    <x v="8"/>
    <x v="1"/>
    <x v="25"/>
    <n v="33098.573600000003"/>
    <n v="1127.07567832413"/>
    <n v="37304597.291781001"/>
    <n v="1.12707567832413"/>
    <n v="37304.597291781145"/>
  </r>
  <r>
    <x v="8"/>
    <x v="3"/>
    <x v="0"/>
    <x v="9"/>
    <x v="9"/>
    <x v="1"/>
    <x v="25"/>
    <n v="33098.573600000003"/>
    <n v="16.442701426155502"/>
    <n v="544229.96333643398"/>
    <n v="1.64427014261555E-2"/>
    <n v="544.22996333643289"/>
  </r>
  <r>
    <x v="8"/>
    <x v="3"/>
    <x v="0"/>
    <x v="10"/>
    <x v="10"/>
    <x v="1"/>
    <x v="25"/>
    <n v="33098.573600000003"/>
    <n v="3995.6587905563802"/>
    <n v="132250606.559717"/>
    <n v="3.9956587905563801"/>
    <n v="132250.60655971736"/>
  </r>
  <r>
    <x v="8"/>
    <x v="3"/>
    <x v="0"/>
    <x v="11"/>
    <x v="11"/>
    <x v="1"/>
    <x v="25"/>
    <n v="33098.573600000003"/>
    <n v="3236.1007351928301"/>
    <n v="107110318.36079399"/>
    <n v="3.2361007351928301"/>
    <n v="107110.31836079402"/>
  </r>
  <r>
    <x v="8"/>
    <x v="3"/>
    <x v="0"/>
    <x v="12"/>
    <x v="12"/>
    <x v="1"/>
    <x v="25"/>
    <n v="33098.573600000003"/>
    <n v="61728.2033374483"/>
    <n v="2043115481.3603001"/>
    <n v="61.728203337448299"/>
    <n v="2043115.4813602983"/>
  </r>
  <r>
    <x v="8"/>
    <x v="3"/>
    <x v="0"/>
    <x v="13"/>
    <x v="13"/>
    <x v="1"/>
    <x v="25"/>
    <n v="33098.573600000003"/>
    <n v="1200.61019098832"/>
    <n v="39738484.771337003"/>
    <n v="1.20061019098832"/>
    <n v="39738.484771336967"/>
  </r>
  <r>
    <x v="8"/>
    <x v="3"/>
    <x v="0"/>
    <x v="14"/>
    <x v="14"/>
    <x v="1"/>
    <x v="25"/>
    <n v="33098.573600000003"/>
    <n v="26.2128256360092"/>
    <n v="867607.13857741805"/>
    <n v="2.6212825636009199E-2"/>
    <n v="867.60713857741735"/>
  </r>
  <r>
    <x v="8"/>
    <x v="3"/>
    <x v="0"/>
    <x v="19"/>
    <x v="19"/>
    <x v="1"/>
    <x v="25"/>
    <n v="33098.573600000003"/>
    <n v="0.144349053225829"/>
    <n v="4777.7477622854203"/>
    <n v="1.4434905322582899E-4"/>
    <n v="4.7777477622854185"/>
  </r>
  <r>
    <x v="8"/>
    <x v="3"/>
    <x v="0"/>
    <x v="15"/>
    <x v="15"/>
    <x v="1"/>
    <x v="25"/>
    <n v="33098.573600000003"/>
    <n v="16.697683567656199"/>
    <n v="552669.50851357798"/>
    <n v="1.6697683567656198E-2"/>
    <n v="552.66950851357933"/>
  </r>
  <r>
    <x v="8"/>
    <x v="3"/>
    <x v="0"/>
    <x v="16"/>
    <x v="16"/>
    <x v="1"/>
    <x v="25"/>
    <n v="33098.573600000003"/>
    <n v="25.596134729168"/>
    <n v="847195.54920888296"/>
    <n v="2.5596134729168E-2"/>
    <n v="847.19554920888322"/>
  </r>
  <r>
    <x v="8"/>
    <x v="3"/>
    <x v="0"/>
    <x v="22"/>
    <x v="22"/>
    <x v="1"/>
    <x v="25"/>
    <n v="33098.573600000003"/>
    <n v="52.617509609908701"/>
    <n v="1741564.5144722699"/>
    <n v="5.26175096099087E-2"/>
    <n v="1741.5645144722705"/>
  </r>
  <r>
    <x v="8"/>
    <x v="3"/>
    <x v="0"/>
    <x v="17"/>
    <x v="17"/>
    <x v="1"/>
    <x v="25"/>
    <n v="33098.573600000003"/>
    <n v="2.2965893851158201"/>
    <n v="76013.832792234796"/>
    <n v="2.2965893851158202E-3"/>
    <n v="76.013832792234723"/>
  </r>
  <r>
    <x v="8"/>
    <x v="3"/>
    <x v="0"/>
    <x v="18"/>
    <x v="18"/>
    <x v="1"/>
    <x v="25"/>
    <n v="33098.573600000003"/>
    <n v="22.1643462228987"/>
    <n v="733608.24475449498"/>
    <n v="2.2164346222898701E-2"/>
    <n v="733.60824475449476"/>
  </r>
  <r>
    <x v="8"/>
    <x v="3"/>
    <x v="0"/>
    <x v="0"/>
    <x v="0"/>
    <x v="1"/>
    <x v="26"/>
    <n v="33098.573600000003"/>
    <n v="68.173267592187599"/>
    <n v="2256437.9149525198"/>
    <n v="6.81732675921876E-2"/>
    <n v="2256.4379149525162"/>
  </r>
  <r>
    <x v="8"/>
    <x v="3"/>
    <x v="0"/>
    <x v="1"/>
    <x v="1"/>
    <x v="1"/>
    <x v="26"/>
    <n v="33098.573600000003"/>
    <n v="1199.0982374167299"/>
    <n v="39688441.2647679"/>
    <n v="1.1990982374167301"/>
    <n v="39688.44126476792"/>
  </r>
  <r>
    <x v="8"/>
    <x v="3"/>
    <x v="0"/>
    <x v="2"/>
    <x v="2"/>
    <x v="1"/>
    <x v="26"/>
    <n v="33098.573600000003"/>
    <n v="127.841801693961"/>
    <n v="4231381.2825241797"/>
    <n v="0.127841801693961"/>
    <n v="4231.381282524173"/>
  </r>
  <r>
    <x v="8"/>
    <x v="3"/>
    <x v="0"/>
    <x v="3"/>
    <x v="3"/>
    <x v="1"/>
    <x v="26"/>
    <n v="33098.573600000003"/>
    <n v="5979.1628114976502"/>
    <n v="197901760.38273799"/>
    <n v="5.9791628114976501"/>
    <n v="197901.76038273791"/>
  </r>
  <r>
    <x v="8"/>
    <x v="3"/>
    <x v="0"/>
    <x v="4"/>
    <x v="4"/>
    <x v="1"/>
    <x v="26"/>
    <n v="33098.573600000003"/>
    <n v="655.18907274026799"/>
    <n v="21685823.746009499"/>
    <n v="0.65518907274026794"/>
    <n v="21685.823746009515"/>
  </r>
  <r>
    <x v="8"/>
    <x v="3"/>
    <x v="0"/>
    <x v="26"/>
    <x v="25"/>
    <x v="1"/>
    <x v="26"/>
    <n v="33098.573600000003"/>
    <n v="0"/>
    <n v="0"/>
    <n v="0"/>
    <n v="0"/>
  </r>
  <r>
    <x v="8"/>
    <x v="3"/>
    <x v="0"/>
    <x v="5"/>
    <x v="5"/>
    <x v="1"/>
    <x v="26"/>
    <n v="33098.573600000003"/>
    <n v="180.38337250184"/>
    <n v="5970432.3309683502"/>
    <n v="0.18038337250184"/>
    <n v="5970.4323309683678"/>
  </r>
  <r>
    <x v="8"/>
    <x v="3"/>
    <x v="0"/>
    <x v="6"/>
    <x v="6"/>
    <x v="1"/>
    <x v="26"/>
    <n v="33098.573600000003"/>
    <n v="3.2341724777043401"/>
    <n v="107046.495788391"/>
    <n v="3.2341724777043401E-3"/>
    <n v="107.04649578839147"/>
  </r>
  <r>
    <x v="8"/>
    <x v="3"/>
    <x v="0"/>
    <x v="20"/>
    <x v="20"/>
    <x v="1"/>
    <x v="26"/>
    <n v="33098.573600000003"/>
    <n v="6.4227115716752996"/>
    <n v="212582.59166666699"/>
    <n v="6.4227115716752993E-3"/>
    <n v="212.58259166666659"/>
  </r>
  <r>
    <x v="8"/>
    <x v="3"/>
    <x v="0"/>
    <x v="7"/>
    <x v="7"/>
    <x v="1"/>
    <x v="26"/>
    <n v="33098.573600000003"/>
    <n v="0"/>
    <n v="0"/>
    <n v="0"/>
    <n v="0"/>
  </r>
  <r>
    <x v="8"/>
    <x v="3"/>
    <x v="0"/>
    <x v="8"/>
    <x v="8"/>
    <x v="1"/>
    <x v="26"/>
    <n v="33098.573600000003"/>
    <n v="1386.16686515433"/>
    <n v="45880146.008191802"/>
    <n v="1.38616686515433"/>
    <n v="45880.14600819187"/>
  </r>
  <r>
    <x v="8"/>
    <x v="3"/>
    <x v="0"/>
    <x v="9"/>
    <x v="9"/>
    <x v="1"/>
    <x v="26"/>
    <n v="33098.573600000003"/>
    <n v="0"/>
    <n v="0"/>
    <n v="0"/>
    <n v="0"/>
  </r>
  <r>
    <x v="8"/>
    <x v="3"/>
    <x v="0"/>
    <x v="10"/>
    <x v="10"/>
    <x v="1"/>
    <x v="26"/>
    <n v="33098.573600000003"/>
    <n v="4145.2872106936602"/>
    <n v="137203093.836283"/>
    <n v="4.1452872106936605"/>
    <n v="137203.09383628285"/>
  </r>
  <r>
    <x v="8"/>
    <x v="3"/>
    <x v="0"/>
    <x v="11"/>
    <x v="11"/>
    <x v="1"/>
    <x v="26"/>
    <n v="33098.573600000003"/>
    <n v="2629.5905500149702"/>
    <n v="87035696.357535005"/>
    <n v="2.6295905500149703"/>
    <n v="87035.69635753498"/>
  </r>
  <r>
    <x v="8"/>
    <x v="3"/>
    <x v="0"/>
    <x v="12"/>
    <x v="12"/>
    <x v="1"/>
    <x v="26"/>
    <n v="33098.573600000003"/>
    <n v="37289.661855423401"/>
    <n v="1234234617.44085"/>
    <n v="37.289661855423404"/>
    <n v="1234234.6174408442"/>
  </r>
  <r>
    <x v="8"/>
    <x v="3"/>
    <x v="0"/>
    <x v="13"/>
    <x v="13"/>
    <x v="1"/>
    <x v="26"/>
    <n v="33098.573600000003"/>
    <n v="1026.8083892852201"/>
    <n v="33985893.0458543"/>
    <n v="1.02680838928522"/>
    <n v="33985.893045854311"/>
  </r>
  <r>
    <x v="8"/>
    <x v="3"/>
    <x v="0"/>
    <x v="14"/>
    <x v="14"/>
    <x v="1"/>
    <x v="26"/>
    <n v="33098.573600000003"/>
    <n v="56.839440452323103"/>
    <n v="1881304.40319403"/>
    <n v="5.6839440452323101E-2"/>
    <n v="1881.3044031940337"/>
  </r>
  <r>
    <x v="8"/>
    <x v="3"/>
    <x v="0"/>
    <x v="15"/>
    <x v="15"/>
    <x v="1"/>
    <x v="26"/>
    <n v="33098.573600000003"/>
    <n v="0.59474925614655105"/>
    <n v="19685.352028111902"/>
    <n v="5.9474925614655101E-4"/>
    <n v="19.685352028111872"/>
  </r>
  <r>
    <x v="8"/>
    <x v="3"/>
    <x v="0"/>
    <x v="16"/>
    <x v="16"/>
    <x v="1"/>
    <x v="26"/>
    <n v="33098.573600000003"/>
    <n v="82.369033343568702"/>
    <n v="2726297.5124829598"/>
    <n v="8.2369033343568696E-2"/>
    <n v="2726.2975124829627"/>
  </r>
  <r>
    <x v="8"/>
    <x v="3"/>
    <x v="0"/>
    <x v="22"/>
    <x v="22"/>
    <x v="1"/>
    <x v="26"/>
    <n v="33098.573600000003"/>
    <n v="26.141698259438101"/>
    <n v="865252.92386900296"/>
    <n v="2.6141698259438101E-2"/>
    <n v="865.25292386900401"/>
  </r>
  <r>
    <x v="8"/>
    <x v="3"/>
    <x v="0"/>
    <x v="17"/>
    <x v="17"/>
    <x v="1"/>
    <x v="26"/>
    <n v="33098.573600000003"/>
    <n v="0.43105464115587599"/>
    <n v="14267.293765919399"/>
    <n v="4.31054641155876E-4"/>
    <n v="14.267293765919352"/>
  </r>
  <r>
    <x v="8"/>
    <x v="3"/>
    <x v="0"/>
    <x v="18"/>
    <x v="18"/>
    <x v="1"/>
    <x v="26"/>
    <n v="33098.573600000003"/>
    <n v="165.29697139179399"/>
    <n v="5471093.9734683903"/>
    <n v="0.165296971391794"/>
    <n v="5471.0939734683889"/>
  </r>
  <r>
    <x v="8"/>
    <x v="3"/>
    <x v="0"/>
    <x v="21"/>
    <x v="21"/>
    <x v="1"/>
    <x v="26"/>
    <n v="33098.573600000003"/>
    <n v="21.0159436108436"/>
    <n v="695597.75637695799"/>
    <n v="2.10159436108436E-2"/>
    <n v="695.59775637695668"/>
  </r>
  <r>
    <x v="8"/>
    <x v="3"/>
    <x v="0"/>
    <x v="0"/>
    <x v="0"/>
    <x v="1"/>
    <x v="27"/>
    <n v="33098.573600000003"/>
    <n v="65.185805565602394"/>
    <n v="2157557.1831883802"/>
    <n v="6.5185805565602398E-2"/>
    <n v="2157.5571831883808"/>
  </r>
  <r>
    <x v="8"/>
    <x v="3"/>
    <x v="0"/>
    <x v="1"/>
    <x v="1"/>
    <x v="1"/>
    <x v="27"/>
    <n v="33098.573600000003"/>
    <n v="1742.3864267209501"/>
    <n v="57670505.384464301"/>
    <n v="1.7423864267209501"/>
    <n v="57670.505384464377"/>
  </r>
  <r>
    <x v="8"/>
    <x v="3"/>
    <x v="0"/>
    <x v="2"/>
    <x v="2"/>
    <x v="1"/>
    <x v="27"/>
    <n v="33098.573600000003"/>
    <n v="502.17660432858401"/>
    <n v="16621329.298567699"/>
    <n v="0.50217660432858402"/>
    <n v="16621.329298567718"/>
  </r>
  <r>
    <x v="8"/>
    <x v="3"/>
    <x v="0"/>
    <x v="3"/>
    <x v="3"/>
    <x v="1"/>
    <x v="27"/>
    <n v="33098.573600000003"/>
    <n v="3854.6474613161299"/>
    <n v="127583332.700425"/>
    <n v="3.8546474613161301"/>
    <n v="127583.3327004251"/>
  </r>
  <r>
    <x v="8"/>
    <x v="3"/>
    <x v="0"/>
    <x v="4"/>
    <x v="4"/>
    <x v="1"/>
    <x v="27"/>
    <n v="33098.573600000003"/>
    <n v="546.13753359901796"/>
    <n v="18076373.351549599"/>
    <n v="0.54613753359901795"/>
    <n v="18076.37335154957"/>
  </r>
  <r>
    <x v="8"/>
    <x v="3"/>
    <x v="0"/>
    <x v="26"/>
    <x v="25"/>
    <x v="1"/>
    <x v="27"/>
    <n v="33098.573600000003"/>
    <n v="2.0795645732833101"/>
    <n v="68830.6210847701"/>
    <n v="2.07956457328331E-3"/>
    <n v="68.830621084770243"/>
  </r>
  <r>
    <x v="8"/>
    <x v="3"/>
    <x v="0"/>
    <x v="5"/>
    <x v="5"/>
    <x v="1"/>
    <x v="27"/>
    <n v="33098.573600000003"/>
    <n v="321.07048969357101"/>
    <n v="10626975.2339107"/>
    <n v="0.32107048969357099"/>
    <n v="10626.975233910702"/>
  </r>
  <r>
    <x v="8"/>
    <x v="3"/>
    <x v="0"/>
    <x v="6"/>
    <x v="6"/>
    <x v="1"/>
    <x v="27"/>
    <n v="33098.573600000003"/>
    <n v="0.36451349471884498"/>
    <n v="12064.8767331449"/>
    <n v="3.64513494718845E-4"/>
    <n v="12.064876733144905"/>
  </r>
  <r>
    <x v="8"/>
    <x v="3"/>
    <x v="0"/>
    <x v="20"/>
    <x v="20"/>
    <x v="1"/>
    <x v="27"/>
    <n v="33098.573600000003"/>
    <n v="2.0189038212435202"/>
    <n v="66822.836718749997"/>
    <n v="2.0189038212435201E-3"/>
    <n v="66.822836718749897"/>
  </r>
  <r>
    <x v="8"/>
    <x v="3"/>
    <x v="0"/>
    <x v="7"/>
    <x v="7"/>
    <x v="1"/>
    <x v="27"/>
    <n v="33098.573600000003"/>
    <n v="6.1022506476683898"/>
    <n v="201975.79218749999"/>
    <n v="6.1022506476683894E-3"/>
    <n v="201.97579218749988"/>
  </r>
  <r>
    <x v="8"/>
    <x v="3"/>
    <x v="0"/>
    <x v="8"/>
    <x v="8"/>
    <x v="1"/>
    <x v="27"/>
    <n v="33098.573600000003"/>
    <n v="309.18257117980602"/>
    <n v="10233502.088032"/>
    <n v="0.30918257117980602"/>
    <n v="10233.50208803205"/>
  </r>
  <r>
    <x v="8"/>
    <x v="3"/>
    <x v="0"/>
    <x v="9"/>
    <x v="9"/>
    <x v="1"/>
    <x v="27"/>
    <n v="33098.573600000003"/>
    <n v="89.946634822970594"/>
    <n v="2977105.3127604201"/>
    <n v="8.9946634822970592E-2"/>
    <n v="2977.1053127604155"/>
  </r>
  <r>
    <x v="8"/>
    <x v="3"/>
    <x v="0"/>
    <x v="10"/>
    <x v="10"/>
    <x v="1"/>
    <x v="27"/>
    <n v="33098.573600000003"/>
    <n v="3494.3670993130099"/>
    <n v="115658566.62203"/>
    <n v="3.4943670993130098"/>
    <n v="115658.56662203018"/>
  </r>
  <r>
    <x v="8"/>
    <x v="3"/>
    <x v="0"/>
    <x v="11"/>
    <x v="11"/>
    <x v="1"/>
    <x v="27"/>
    <n v="33098.573600000003"/>
    <n v="2005.8503476241999"/>
    <n v="66390785.361425303"/>
    <n v="2.0058503476241998"/>
    <n v="66390.785361425165"/>
  </r>
  <r>
    <x v="8"/>
    <x v="3"/>
    <x v="0"/>
    <x v="12"/>
    <x v="12"/>
    <x v="1"/>
    <x v="27"/>
    <n v="33098.573600000003"/>
    <n v="50876.652593752398"/>
    <n v="1683944630.3959401"/>
    <n v="50.876652593752397"/>
    <n v="1683944.6303959447"/>
  </r>
  <r>
    <x v="8"/>
    <x v="3"/>
    <x v="0"/>
    <x v="13"/>
    <x v="13"/>
    <x v="1"/>
    <x v="27"/>
    <n v="33098.573600000003"/>
    <n v="865.03176765481999"/>
    <n v="28631317.628061201"/>
    <n v="0.86503176765482004"/>
    <n v="28631.317628061162"/>
  </r>
  <r>
    <x v="8"/>
    <x v="3"/>
    <x v="0"/>
    <x v="14"/>
    <x v="14"/>
    <x v="1"/>
    <x v="27"/>
    <n v="33098.573600000003"/>
    <n v="74.016359143030897"/>
    <n v="2449835.9106996399"/>
    <n v="7.4016359143030896E-2"/>
    <n v="2449.8359106996413"/>
  </r>
  <r>
    <x v="8"/>
    <x v="3"/>
    <x v="0"/>
    <x v="16"/>
    <x v="16"/>
    <x v="1"/>
    <x v="27"/>
    <n v="33098.573600000003"/>
    <n v="71.864799976779807"/>
    <n v="2378622.37128072"/>
    <n v="7.1864799976779803E-2"/>
    <n v="2378.622371280725"/>
  </r>
  <r>
    <x v="8"/>
    <x v="3"/>
    <x v="0"/>
    <x v="22"/>
    <x v="22"/>
    <x v="1"/>
    <x v="27"/>
    <n v="33098.573600000003"/>
    <n v="15.2131363007044"/>
    <n v="503533.11153569602"/>
    <n v="1.5213136300704401E-2"/>
    <n v="503.53311153569638"/>
  </r>
  <r>
    <x v="8"/>
    <x v="3"/>
    <x v="0"/>
    <x v="17"/>
    <x v="17"/>
    <x v="1"/>
    <x v="27"/>
    <n v="33098.573600000003"/>
    <n v="0.34736846266323002"/>
    <n v="11497.400627777801"/>
    <n v="3.4736846266323002E-4"/>
    <n v="11.497400627777772"/>
  </r>
  <r>
    <x v="8"/>
    <x v="3"/>
    <x v="0"/>
    <x v="18"/>
    <x v="18"/>
    <x v="1"/>
    <x v="27"/>
    <n v="33098.573600000003"/>
    <n v="278.00009679100998"/>
    <n v="9201406.6644443609"/>
    <n v="0.27800009679100995"/>
    <n v="9201.4066644443683"/>
  </r>
  <r>
    <x v="8"/>
    <x v="3"/>
    <x v="0"/>
    <x v="21"/>
    <x v="21"/>
    <x v="1"/>
    <x v="27"/>
    <n v="33098.573600000003"/>
    <n v="84.084365911515903"/>
    <n v="2783072.5737316399"/>
    <n v="8.4084365911515899E-2"/>
    <n v="2783.0725737316402"/>
  </r>
  <r>
    <x v="8"/>
    <x v="3"/>
    <x v="0"/>
    <x v="0"/>
    <x v="0"/>
    <x v="1"/>
    <x v="28"/>
    <n v="33098.573600000003"/>
    <n v="259.52590971474501"/>
    <n v="8589937.4238004591"/>
    <n v="0.25952590971474498"/>
    <n v="8589.937423800442"/>
  </r>
  <r>
    <x v="8"/>
    <x v="3"/>
    <x v="0"/>
    <x v="1"/>
    <x v="1"/>
    <x v="1"/>
    <x v="28"/>
    <n v="33098.573600000003"/>
    <n v="9882.9316536362003"/>
    <n v="327110940.72164702"/>
    <n v="9.8829316536362004"/>
    <n v="327110.94072164752"/>
  </r>
  <r>
    <x v="8"/>
    <x v="3"/>
    <x v="0"/>
    <x v="2"/>
    <x v="2"/>
    <x v="1"/>
    <x v="28"/>
    <n v="33098.573600000003"/>
    <n v="63.108634807549997"/>
    <n v="2088805.79397321"/>
    <n v="6.3108634807549996E-2"/>
    <n v="2088.8057939732157"/>
  </r>
  <r>
    <x v="8"/>
    <x v="3"/>
    <x v="0"/>
    <x v="3"/>
    <x v="3"/>
    <x v="1"/>
    <x v="28"/>
    <n v="33098.573600000003"/>
    <n v="1187.3440033396801"/>
    <n v="39299392.883056998"/>
    <n v="1.18734400333968"/>
    <n v="39299.392883057051"/>
  </r>
  <r>
    <x v="8"/>
    <x v="3"/>
    <x v="0"/>
    <x v="4"/>
    <x v="4"/>
    <x v="1"/>
    <x v="28"/>
    <n v="33098.573600000003"/>
    <n v="569.88426795924602"/>
    <n v="18862356.3865312"/>
    <n v="0.56988426795924607"/>
    <n v="18862.356386531228"/>
  </r>
  <r>
    <x v="8"/>
    <x v="3"/>
    <x v="0"/>
    <x v="5"/>
    <x v="5"/>
    <x v="1"/>
    <x v="28"/>
    <n v="33098.573600000003"/>
    <n v="262.29610555721598"/>
    <n v="8681626.9547788706"/>
    <n v="0.262296105557216"/>
    <n v="8681.6269547788834"/>
  </r>
  <r>
    <x v="8"/>
    <x v="3"/>
    <x v="0"/>
    <x v="6"/>
    <x v="6"/>
    <x v="1"/>
    <x v="28"/>
    <n v="33098.573600000003"/>
    <n v="7.4298081241700702"/>
    <n v="245916.051031721"/>
    <n v="7.4298081241700705E-3"/>
    <n v="245.91605103172105"/>
  </r>
  <r>
    <x v="8"/>
    <x v="3"/>
    <x v="0"/>
    <x v="20"/>
    <x v="20"/>
    <x v="1"/>
    <x v="28"/>
    <n v="33098.573600000003"/>
    <n v="2.7412058775906698"/>
    <n v="90730.004492187494"/>
    <n v="2.7412058775906699E-3"/>
    <n v="90.73000449218739"/>
  </r>
  <r>
    <x v="8"/>
    <x v="3"/>
    <x v="0"/>
    <x v="7"/>
    <x v="7"/>
    <x v="1"/>
    <x v="28"/>
    <n v="33098.573600000003"/>
    <n v="4.7563147668393801"/>
    <n v="157427.234375"/>
    <n v="4.7563147668393804E-3"/>
    <n v="157.4272343750001"/>
  </r>
  <r>
    <x v="8"/>
    <x v="3"/>
    <x v="0"/>
    <x v="8"/>
    <x v="8"/>
    <x v="1"/>
    <x v="28"/>
    <n v="33098.573600000003"/>
    <n v="1448.5944291388901"/>
    <n v="47946409.329403497"/>
    <n v="1.4485944291388901"/>
    <n v="47946.409329403548"/>
  </r>
  <r>
    <x v="8"/>
    <x v="3"/>
    <x v="0"/>
    <x v="9"/>
    <x v="9"/>
    <x v="1"/>
    <x v="28"/>
    <n v="33098.573600000003"/>
    <n v="2.2955121977547499"/>
    <n v="75978.179427083305"/>
    <n v="2.2955121977547501E-3"/>
    <n v="75.978179427083361"/>
  </r>
  <r>
    <x v="8"/>
    <x v="3"/>
    <x v="0"/>
    <x v="10"/>
    <x v="10"/>
    <x v="1"/>
    <x v="28"/>
    <n v="33098.573600000003"/>
    <n v="3414.0908372993399"/>
    <n v="113001536.85543799"/>
    <n v="3.4140908372993399"/>
    <n v="113001.53685543784"/>
  </r>
  <r>
    <x v="8"/>
    <x v="3"/>
    <x v="0"/>
    <x v="11"/>
    <x v="11"/>
    <x v="1"/>
    <x v="28"/>
    <n v="33098.573600000003"/>
    <n v="2235.5510662259298"/>
    <n v="73993551.502037495"/>
    <n v="2.2355510662259297"/>
    <n v="73993.551502037415"/>
  </r>
  <r>
    <x v="8"/>
    <x v="3"/>
    <x v="0"/>
    <x v="12"/>
    <x v="12"/>
    <x v="1"/>
    <x v="28"/>
    <n v="33098.573600000003"/>
    <n v="47710.497001686897"/>
    <n v="1579149396.5029099"/>
    <n v="47.710497001686896"/>
    <n v="1579149.3965029132"/>
  </r>
  <r>
    <x v="8"/>
    <x v="3"/>
    <x v="0"/>
    <x v="13"/>
    <x v="13"/>
    <x v="1"/>
    <x v="28"/>
    <n v="33098.573600000003"/>
    <n v="861.84505465505197"/>
    <n v="28525841.9732963"/>
    <n v="0.86184505465505201"/>
    <n v="28525.841973296265"/>
  </r>
  <r>
    <x v="8"/>
    <x v="3"/>
    <x v="0"/>
    <x v="14"/>
    <x v="14"/>
    <x v="1"/>
    <x v="28"/>
    <n v="33098.573600000003"/>
    <n v="100.193718195347"/>
    <n v="3316269.1559463502"/>
    <n v="0.100193718195347"/>
    <n v="3316.2691559463524"/>
  </r>
  <r>
    <x v="8"/>
    <x v="3"/>
    <x v="0"/>
    <x v="15"/>
    <x v="15"/>
    <x v="1"/>
    <x v="28"/>
    <n v="33098.573600000003"/>
    <n v="3.8390766602243902"/>
    <n v="127067.961394479"/>
    <n v="3.8390766602243902E-3"/>
    <n v="127.06796139447918"/>
  </r>
  <r>
    <x v="8"/>
    <x v="3"/>
    <x v="0"/>
    <x v="16"/>
    <x v="16"/>
    <x v="1"/>
    <x v="28"/>
    <n v="33098.573600000003"/>
    <n v="140.71118976904901"/>
    <n v="4657339.6709144302"/>
    <n v="0.14071118976904901"/>
    <n v="4657.3396709144363"/>
  </r>
  <r>
    <x v="8"/>
    <x v="3"/>
    <x v="0"/>
    <x v="22"/>
    <x v="22"/>
    <x v="1"/>
    <x v="28"/>
    <n v="33098.573600000003"/>
    <n v="14.4688544424779"/>
    <n v="478898.44367204199"/>
    <n v="1.44688544424779E-2"/>
    <n v="478.89844367204176"/>
  </r>
  <r>
    <x v="8"/>
    <x v="3"/>
    <x v="0"/>
    <x v="17"/>
    <x v="17"/>
    <x v="1"/>
    <x v="28"/>
    <n v="33098.573600000003"/>
    <n v="0.16340562837872699"/>
    <n v="5408.4932175475496"/>
    <n v="1.6340562837872699E-4"/>
    <n v="5.4084932175475444"/>
  </r>
  <r>
    <x v="8"/>
    <x v="3"/>
    <x v="0"/>
    <x v="18"/>
    <x v="18"/>
    <x v="1"/>
    <x v="28"/>
    <n v="33098.573600000003"/>
    <n v="98.776271520216"/>
    <n v="3269353.6928454498"/>
    <n v="9.8776271520215994E-2"/>
    <n v="3269.3536928454532"/>
  </r>
  <r>
    <x v="8"/>
    <x v="3"/>
    <x v="0"/>
    <x v="25"/>
    <x v="21"/>
    <x v="1"/>
    <x v="28"/>
    <n v="33098.573600000003"/>
    <n v="35.858082956203297"/>
    <n v="1186851.3978808001"/>
    <n v="3.5858082956203297E-2"/>
    <n v="1186.8513978808005"/>
  </r>
  <r>
    <x v="8"/>
    <x v="3"/>
    <x v="0"/>
    <x v="0"/>
    <x v="0"/>
    <x v="1"/>
    <x v="29"/>
    <n v="33098.573600000003"/>
    <n v="219.96371380580399"/>
    <n v="7280485.1707307501"/>
    <n v="0.21996371380580398"/>
    <n v="7280.4851707307398"/>
  </r>
  <r>
    <x v="8"/>
    <x v="3"/>
    <x v="0"/>
    <x v="24"/>
    <x v="24"/>
    <x v="1"/>
    <x v="29"/>
    <n v="33098.573600000003"/>
    <n v="0"/>
    <n v="0"/>
    <n v="0"/>
    <n v="0"/>
  </r>
  <r>
    <x v="8"/>
    <x v="3"/>
    <x v="0"/>
    <x v="1"/>
    <x v="1"/>
    <x v="1"/>
    <x v="29"/>
    <n v="33098.573600000003"/>
    <n v="12676.918042961999"/>
    <n v="419587904.86614603"/>
    <n v="12.676918042961999"/>
    <n v="419587.90486614575"/>
  </r>
  <r>
    <x v="8"/>
    <x v="3"/>
    <x v="0"/>
    <x v="2"/>
    <x v="2"/>
    <x v="1"/>
    <x v="29"/>
    <n v="33098.573600000003"/>
    <n v="876.87897323356196"/>
    <n v="29023443.233863499"/>
    <n v="0.87687897323356201"/>
    <n v="29023.443233863483"/>
  </r>
  <r>
    <x v="8"/>
    <x v="3"/>
    <x v="0"/>
    <x v="3"/>
    <x v="3"/>
    <x v="1"/>
    <x v="29"/>
    <n v="33098.573600000003"/>
    <n v="1236.97976329997"/>
    <n v="40942265.737294503"/>
    <n v="1.2369797632999699"/>
    <n v="40942.265737294641"/>
  </r>
  <r>
    <x v="8"/>
    <x v="3"/>
    <x v="0"/>
    <x v="4"/>
    <x v="4"/>
    <x v="1"/>
    <x v="29"/>
    <n v="33098.573600000003"/>
    <n v="420.27026294942101"/>
    <n v="13910346.230122801"/>
    <n v="0.42027026294942099"/>
    <n v="13910.346230122765"/>
  </r>
  <r>
    <x v="8"/>
    <x v="3"/>
    <x v="0"/>
    <x v="26"/>
    <x v="25"/>
    <x v="1"/>
    <x v="29"/>
    <n v="33098.573600000003"/>
    <n v="1.93369960097671"/>
    <n v="64002.698563218401"/>
    <n v="1.9336996009767101E-3"/>
    <n v="64.002698563218274"/>
  </r>
  <r>
    <x v="8"/>
    <x v="3"/>
    <x v="0"/>
    <x v="5"/>
    <x v="5"/>
    <x v="1"/>
    <x v="29"/>
    <n v="33098.573600000003"/>
    <n v="114.786955030209"/>
    <n v="3799284.47938726"/>
    <n v="0.114786955030209"/>
    <n v="3799.2844793872632"/>
  </r>
  <r>
    <x v="8"/>
    <x v="3"/>
    <x v="0"/>
    <x v="6"/>
    <x v="6"/>
    <x v="1"/>
    <x v="29"/>
    <n v="33098.573600000003"/>
    <n v="6.8062863586994897"/>
    <n v="225278.36998609101"/>
    <n v="6.8062863586994893E-3"/>
    <n v="225.27836998609106"/>
  </r>
  <r>
    <x v="8"/>
    <x v="3"/>
    <x v="0"/>
    <x v="20"/>
    <x v="20"/>
    <x v="1"/>
    <x v="29"/>
    <n v="33098.573600000003"/>
    <n v="6.75048125359816"/>
    <n v="223431.30060763899"/>
    <n v="6.7504812535981598E-3"/>
    <n v="223.43130060763897"/>
  </r>
  <r>
    <x v="8"/>
    <x v="3"/>
    <x v="0"/>
    <x v="7"/>
    <x v="7"/>
    <x v="1"/>
    <x v="29"/>
    <n v="33098.573600000003"/>
    <n v="0.43346556563039701"/>
    <n v="14347.0919270833"/>
    <n v="4.3346556563039702E-4"/>
    <n v="14.347091927083328"/>
  </r>
  <r>
    <x v="8"/>
    <x v="3"/>
    <x v="0"/>
    <x v="8"/>
    <x v="8"/>
    <x v="1"/>
    <x v="29"/>
    <n v="33098.573600000003"/>
    <n v="754.15291388666196"/>
    <n v="24961385.725932099"/>
    <n v="0.75415291388666195"/>
    <n v="24961.385725932145"/>
  </r>
  <r>
    <x v="8"/>
    <x v="3"/>
    <x v="0"/>
    <x v="9"/>
    <x v="9"/>
    <x v="1"/>
    <x v="29"/>
    <n v="33098.573600000003"/>
    <n v="63.7004634876943"/>
    <n v="2108394.4791015601"/>
    <n v="6.37004634876943E-2"/>
    <n v="2108.3944791015629"/>
  </r>
  <r>
    <x v="8"/>
    <x v="3"/>
    <x v="0"/>
    <x v="10"/>
    <x v="10"/>
    <x v="1"/>
    <x v="29"/>
    <n v="33098.573600000003"/>
    <n v="2214.0213139443999"/>
    <n v="73280947.411557496"/>
    <n v="2.2140213139444"/>
    <n v="73280.947411557441"/>
  </r>
  <r>
    <x v="8"/>
    <x v="3"/>
    <x v="0"/>
    <x v="11"/>
    <x v="11"/>
    <x v="1"/>
    <x v="29"/>
    <n v="33098.573600000003"/>
    <n v="856.33581959821504"/>
    <n v="28343494.151287898"/>
    <n v="0.85633581959821503"/>
    <n v="28343.494151287847"/>
  </r>
  <r>
    <x v="8"/>
    <x v="3"/>
    <x v="0"/>
    <x v="12"/>
    <x v="12"/>
    <x v="1"/>
    <x v="29"/>
    <n v="33098.573600000003"/>
    <n v="36711.246863927801"/>
    <n v="1215089906.2734799"/>
    <n v="36.711246863927798"/>
    <n v="1215089.9062734835"/>
  </r>
  <r>
    <x v="8"/>
    <x v="3"/>
    <x v="0"/>
    <x v="13"/>
    <x v="13"/>
    <x v="1"/>
    <x v="29"/>
    <n v="33098.573600000003"/>
    <n v="484.75705523134798"/>
    <n v="16044767.070694"/>
    <n v="0.48475705523134799"/>
    <n v="16044.767070694039"/>
  </r>
  <r>
    <x v="8"/>
    <x v="3"/>
    <x v="0"/>
    <x v="14"/>
    <x v="14"/>
    <x v="1"/>
    <x v="29"/>
    <n v="33098.573600000003"/>
    <n v="83.374852889206196"/>
    <n v="2759588.7047425602"/>
    <n v="8.3374852889206194E-2"/>
    <n v="2759.588704742564"/>
  </r>
  <r>
    <x v="8"/>
    <x v="3"/>
    <x v="0"/>
    <x v="15"/>
    <x v="15"/>
    <x v="1"/>
    <x v="29"/>
    <n v="33098.573600000003"/>
    <n v="18.8252638146894"/>
    <n v="623089.37990991503"/>
    <n v="1.8825263814689401E-2"/>
    <n v="623.08937990991399"/>
  </r>
  <r>
    <x v="8"/>
    <x v="3"/>
    <x v="0"/>
    <x v="16"/>
    <x v="16"/>
    <x v="1"/>
    <x v="29"/>
    <n v="33098.573600000003"/>
    <n v="55.153803605049802"/>
    <n v="1825512.22794169"/>
    <n v="5.5153803605049803E-2"/>
    <n v="1825.5122279416864"/>
  </r>
  <r>
    <x v="8"/>
    <x v="3"/>
    <x v="0"/>
    <x v="22"/>
    <x v="22"/>
    <x v="1"/>
    <x v="29"/>
    <n v="33098.573600000003"/>
    <n v="51.9529105864925"/>
    <n v="1719567.2347812401"/>
    <n v="5.1952910586492498E-2"/>
    <n v="1719.5672347812413"/>
  </r>
  <r>
    <x v="8"/>
    <x v="3"/>
    <x v="0"/>
    <x v="18"/>
    <x v="18"/>
    <x v="1"/>
    <x v="29"/>
    <n v="33098.573600000003"/>
    <n v="22.3639747958361"/>
    <n v="740215.66576852603"/>
    <n v="2.23639747958361E-2"/>
    <n v="740.21566576852626"/>
  </r>
  <r>
    <x v="8"/>
    <x v="3"/>
    <x v="0"/>
    <x v="25"/>
    <x v="21"/>
    <x v="1"/>
    <x v="29"/>
    <n v="33098.573600000003"/>
    <n v="81.005737085591704"/>
    <n v="2681174.3509497098"/>
    <n v="8.1005737085591709E-2"/>
    <n v="2681.1743509497069"/>
  </r>
  <r>
    <x v="8"/>
    <x v="3"/>
    <x v="0"/>
    <x v="21"/>
    <x v="21"/>
    <x v="1"/>
    <x v="29"/>
    <n v="33098.573600000003"/>
    <n v="66.516654995430898"/>
    <n v="2201606.4009920801"/>
    <n v="6.6516654995430899E-2"/>
    <n v="2201.6064009920774"/>
  </r>
  <r>
    <x v="8"/>
    <x v="3"/>
    <x v="0"/>
    <x v="37"/>
    <x v="35"/>
    <x v="1"/>
    <x v="29"/>
    <n v="33098.573600000003"/>
    <n v="8.5215465752884398"/>
    <n v="282051.03650801198"/>
    <n v="8.5215465752884398E-3"/>
    <n v="282.05103650801237"/>
  </r>
  <r>
    <x v="8"/>
    <x v="3"/>
    <x v="0"/>
    <x v="0"/>
    <x v="0"/>
    <x v="1"/>
    <x v="30"/>
    <n v="33098.573600000003"/>
    <n v="67.964774795045201"/>
    <n v="2249537.1007612301"/>
    <n v="6.7964774795045202E-2"/>
    <n v="2249.5371007612289"/>
  </r>
  <r>
    <x v="8"/>
    <x v="3"/>
    <x v="0"/>
    <x v="1"/>
    <x v="1"/>
    <x v="1"/>
    <x v="30"/>
    <n v="33098.573600000003"/>
    <n v="30857.152851668499"/>
    <n v="1021327744.7474"/>
    <n v="30.857152851668499"/>
    <n v="1021327.7447473998"/>
  </r>
  <r>
    <x v="8"/>
    <x v="3"/>
    <x v="0"/>
    <x v="2"/>
    <x v="2"/>
    <x v="1"/>
    <x v="30"/>
    <n v="33098.573600000003"/>
    <n v="1484.5745652333101"/>
    <n v="49137300.5120629"/>
    <n v="1.48457456523331"/>
    <n v="49137.30051206272"/>
  </r>
  <r>
    <x v="8"/>
    <x v="3"/>
    <x v="0"/>
    <x v="3"/>
    <x v="3"/>
    <x v="1"/>
    <x v="30"/>
    <n v="33098.573600000003"/>
    <n v="5779.4181062969201"/>
    <n v="191290495.55644101"/>
    <n v="5.7794181062969203"/>
    <n v="191290.49555644125"/>
  </r>
  <r>
    <x v="8"/>
    <x v="3"/>
    <x v="0"/>
    <x v="4"/>
    <x v="4"/>
    <x v="1"/>
    <x v="30"/>
    <n v="33098.573600000003"/>
    <n v="366.44082593589201"/>
    <n v="12128668.647283901"/>
    <n v="0.366440825935892"/>
    <n v="12128.668647283912"/>
  </r>
  <r>
    <x v="8"/>
    <x v="3"/>
    <x v="0"/>
    <x v="26"/>
    <x v="25"/>
    <x v="1"/>
    <x v="30"/>
    <n v="33098.573600000003"/>
    <n v="1.10497120055812"/>
    <n v="36572.970607553398"/>
    <n v="1.10497120055812E-3"/>
    <n v="36.572970607553302"/>
  </r>
  <r>
    <x v="8"/>
    <x v="3"/>
    <x v="0"/>
    <x v="5"/>
    <x v="5"/>
    <x v="1"/>
    <x v="30"/>
    <n v="33098.573600000003"/>
    <n v="112.45634553844999"/>
    <n v="3722144.62959141"/>
    <n v="0.11245634553844999"/>
    <n v="3722.1446295914193"/>
  </r>
  <r>
    <x v="8"/>
    <x v="3"/>
    <x v="0"/>
    <x v="6"/>
    <x v="6"/>
    <x v="1"/>
    <x v="30"/>
    <n v="33098.573600000003"/>
    <n v="4.8357290690282104"/>
    <n v="160055.73450088999"/>
    <n v="4.8357290690282106E-3"/>
    <n v="160.05573450088971"/>
  </r>
  <r>
    <x v="8"/>
    <x v="3"/>
    <x v="0"/>
    <x v="20"/>
    <x v="20"/>
    <x v="1"/>
    <x v="30"/>
    <n v="33098.573600000003"/>
    <n v="1.9877010470639001"/>
    <n v="65790.069401041706"/>
    <n v="1.9877010470639002E-3"/>
    <n v="65.790069401041578"/>
  </r>
  <r>
    <x v="8"/>
    <x v="3"/>
    <x v="0"/>
    <x v="7"/>
    <x v="7"/>
    <x v="1"/>
    <x v="30"/>
    <n v="33098.573600000003"/>
    <n v="0.77585276338514697"/>
    <n v="25679.619791666701"/>
    <n v="7.7585276338514692E-4"/>
    <n v="25.679619791666674"/>
  </r>
  <r>
    <x v="8"/>
    <x v="3"/>
    <x v="0"/>
    <x v="8"/>
    <x v="8"/>
    <x v="1"/>
    <x v="30"/>
    <n v="33098.573600000003"/>
    <n v="985.49644256247905"/>
    <n v="32618526.5366924"/>
    <n v="0.98549644256247904"/>
    <n v="32618.526536692389"/>
  </r>
  <r>
    <x v="8"/>
    <x v="3"/>
    <x v="0"/>
    <x v="9"/>
    <x v="9"/>
    <x v="1"/>
    <x v="30"/>
    <n v="33098.573600000003"/>
    <n v="30.3423486460646"/>
    <n v="1004288.45985863"/>
    <n v="3.0342348646064599E-2"/>
    <n v="1004.2884598586296"/>
  </r>
  <r>
    <x v="8"/>
    <x v="3"/>
    <x v="0"/>
    <x v="10"/>
    <x v="10"/>
    <x v="1"/>
    <x v="30"/>
    <n v="33098.573600000003"/>
    <n v="2093.8663218940801"/>
    <n v="69303988.563772604"/>
    <n v="2.0938663218940801"/>
    <n v="69303.988563772509"/>
  </r>
  <r>
    <x v="8"/>
    <x v="3"/>
    <x v="0"/>
    <x v="11"/>
    <x v="11"/>
    <x v="1"/>
    <x v="30"/>
    <n v="33098.573600000003"/>
    <n v="713.62994805427695"/>
    <n v="23620133.3588387"/>
    <n v="0.71362994805427693"/>
    <n v="23620.133358838662"/>
  </r>
  <r>
    <x v="8"/>
    <x v="3"/>
    <x v="0"/>
    <x v="12"/>
    <x v="12"/>
    <x v="1"/>
    <x v="30"/>
    <n v="33098.573600000003"/>
    <n v="10639.7919237277"/>
    <n v="352161936.07618701"/>
    <n v="10.639791923727699"/>
    <n v="352161.93607618689"/>
  </r>
  <r>
    <x v="8"/>
    <x v="3"/>
    <x v="0"/>
    <x v="13"/>
    <x v="13"/>
    <x v="1"/>
    <x v="30"/>
    <n v="33098.573600000003"/>
    <n v="546.14491256580595"/>
    <n v="18076617.584824901"/>
    <n v="0.546144912565806"/>
    <n v="18076.617584824897"/>
  </r>
  <r>
    <x v="8"/>
    <x v="3"/>
    <x v="0"/>
    <x v="14"/>
    <x v="14"/>
    <x v="1"/>
    <x v="30"/>
    <n v="33098.573600000003"/>
    <n v="40.771189196991003"/>
    <n v="1349468.2063961299"/>
    <n v="4.0771189196991006E-2"/>
    <n v="1349.4682063961318"/>
  </r>
  <r>
    <x v="8"/>
    <x v="3"/>
    <x v="0"/>
    <x v="15"/>
    <x v="15"/>
    <x v="1"/>
    <x v="30"/>
    <n v="33098.573600000003"/>
    <n v="3.6856669943709499"/>
    <n v="121990.320278278"/>
    <n v="3.6856669943709499E-3"/>
    <n v="121.99032027827768"/>
  </r>
  <r>
    <x v="8"/>
    <x v="3"/>
    <x v="0"/>
    <x v="22"/>
    <x v="22"/>
    <x v="1"/>
    <x v="30"/>
    <n v="33098.573600000003"/>
    <n v="30.2910590516342"/>
    <n v="1002590.84744246"/>
    <n v="3.0291059051634199E-2"/>
    <n v="1002.5908474424608"/>
  </r>
  <r>
    <x v="8"/>
    <x v="3"/>
    <x v="0"/>
    <x v="18"/>
    <x v="18"/>
    <x v="1"/>
    <x v="30"/>
    <n v="33098.573600000003"/>
    <n v="11.0626127677433"/>
    <n v="366156.70290145301"/>
    <n v="1.1062612767743299E-2"/>
    <n v="366.1567029014513"/>
  </r>
  <r>
    <x v="8"/>
    <x v="3"/>
    <x v="0"/>
    <x v="25"/>
    <x v="21"/>
    <x v="1"/>
    <x v="30"/>
    <n v="33098.573600000003"/>
    <n v="17.6094704195053"/>
    <n v="582848.35273701802"/>
    <n v="1.7609470419505301E-2"/>
    <n v="582.84835273701913"/>
  </r>
  <r>
    <x v="8"/>
    <x v="3"/>
    <x v="0"/>
    <x v="21"/>
    <x v="21"/>
    <x v="1"/>
    <x v="30"/>
    <n v="33098.573600000003"/>
    <n v="87.958363509741204"/>
    <n v="2911296.3683627201"/>
    <n v="8.7958363509741205E-2"/>
    <n v="2911.296368362724"/>
  </r>
  <r>
    <x v="8"/>
    <x v="3"/>
    <x v="0"/>
    <x v="0"/>
    <x v="0"/>
    <x v="1"/>
    <x v="31"/>
    <n v="33098.573600000003"/>
    <n v="145.19656639372101"/>
    <n v="4805799.2392498497"/>
    <n v="0.14519656639372103"/>
    <n v="4805.7992392498627"/>
  </r>
  <r>
    <x v="8"/>
    <x v="3"/>
    <x v="0"/>
    <x v="1"/>
    <x v="1"/>
    <x v="1"/>
    <x v="31"/>
    <n v="33098.573600000003"/>
    <n v="15816.045974818"/>
    <n v="523488561.75849801"/>
    <n v="15.816045974818"/>
    <n v="523488.56175849738"/>
  </r>
  <r>
    <x v="8"/>
    <x v="3"/>
    <x v="0"/>
    <x v="2"/>
    <x v="2"/>
    <x v="1"/>
    <x v="31"/>
    <n v="33098.573600000003"/>
    <n v="1798.9348288497699"/>
    <n v="59542176.834287599"/>
    <n v="1.79893482884977"/>
    <n v="59542.176834287522"/>
  </r>
  <r>
    <x v="8"/>
    <x v="3"/>
    <x v="0"/>
    <x v="3"/>
    <x v="3"/>
    <x v="1"/>
    <x v="31"/>
    <n v="33098.573600000003"/>
    <n v="4205.8294561347802"/>
    <n v="139206955.80292499"/>
    <n v="4.2058294561347802"/>
    <n v="139206.95580292502"/>
  </r>
  <r>
    <x v="8"/>
    <x v="3"/>
    <x v="0"/>
    <x v="4"/>
    <x v="4"/>
    <x v="1"/>
    <x v="31"/>
    <n v="33098.573600000003"/>
    <n v="831.42556927832698"/>
    <n v="27519000.397680599"/>
    <n v="0.831425569278327"/>
    <n v="27519.000397680607"/>
  </r>
  <r>
    <x v="8"/>
    <x v="3"/>
    <x v="0"/>
    <x v="26"/>
    <x v="25"/>
    <x v="1"/>
    <x v="31"/>
    <n v="33098.573600000003"/>
    <n v="7.1103939610505602"/>
    <n v="235343.897844828"/>
    <n v="7.1103939610505599E-3"/>
    <n v="235.34389784482752"/>
  </r>
  <r>
    <x v="8"/>
    <x v="3"/>
    <x v="0"/>
    <x v="5"/>
    <x v="5"/>
    <x v="1"/>
    <x v="31"/>
    <n v="33098.573600000003"/>
    <n v="97.956425276518303"/>
    <n v="3242217.95160774"/>
    <n v="9.7956425276518308E-2"/>
    <n v="3242.2179516077417"/>
  </r>
  <r>
    <x v="8"/>
    <x v="3"/>
    <x v="0"/>
    <x v="6"/>
    <x v="6"/>
    <x v="1"/>
    <x v="31"/>
    <n v="33098.573600000003"/>
    <n v="3.9983996786610101"/>
    <n v="132341.326046378"/>
    <n v="3.9983996786610099E-3"/>
    <n v="132.34132604637779"/>
  </r>
  <r>
    <x v="8"/>
    <x v="3"/>
    <x v="0"/>
    <x v="20"/>
    <x v="20"/>
    <x v="1"/>
    <x v="31"/>
    <n v="33098.573600000003"/>
    <n v="28.6754699451024"/>
    <n v="949117.15249255998"/>
    <n v="2.8675469945102401E-2"/>
    <n v="949.11715249255985"/>
  </r>
  <r>
    <x v="8"/>
    <x v="3"/>
    <x v="0"/>
    <x v="7"/>
    <x v="7"/>
    <x v="1"/>
    <x v="31"/>
    <n v="33098.573600000003"/>
    <n v="446.04763254071099"/>
    <n v="14763540.394754499"/>
    <n v="0.446047632540711"/>
    <n v="14763.54039475448"/>
  </r>
  <r>
    <x v="8"/>
    <x v="3"/>
    <x v="0"/>
    <x v="8"/>
    <x v="8"/>
    <x v="1"/>
    <x v="31"/>
    <n v="33098.573600000003"/>
    <n v="614.88862323026297"/>
    <n v="20351936.351789501"/>
    <n v="0.61488862323026294"/>
    <n v="20351.936351789529"/>
  </r>
  <r>
    <x v="8"/>
    <x v="3"/>
    <x v="0"/>
    <x v="9"/>
    <x v="9"/>
    <x v="1"/>
    <x v="31"/>
    <n v="33098.573600000003"/>
    <n v="0"/>
    <n v="0"/>
    <n v="0"/>
    <n v="0"/>
  </r>
  <r>
    <x v="8"/>
    <x v="3"/>
    <x v="0"/>
    <x v="10"/>
    <x v="10"/>
    <x v="1"/>
    <x v="31"/>
    <n v="33098.573600000003"/>
    <n v="3959.8426615171202"/>
    <n v="131065143.77664401"/>
    <n v="3.9598426615171203"/>
    <n v="131065.14377664431"/>
  </r>
  <r>
    <x v="8"/>
    <x v="3"/>
    <x v="0"/>
    <x v="11"/>
    <x v="11"/>
    <x v="1"/>
    <x v="31"/>
    <n v="33098.573600000003"/>
    <n v="6378.4858215280801"/>
    <n v="211118782.42040399"/>
    <n v="6.3784858215280797"/>
    <n v="211118.78242040364"/>
  </r>
  <r>
    <x v="8"/>
    <x v="3"/>
    <x v="0"/>
    <x v="12"/>
    <x v="12"/>
    <x v="1"/>
    <x v="31"/>
    <n v="33098.573600000003"/>
    <n v="7672.6304795472797"/>
    <n v="253953124.63289899"/>
    <n v="7.6726304795472799"/>
    <n v="253953.12463289898"/>
  </r>
  <r>
    <x v="8"/>
    <x v="3"/>
    <x v="0"/>
    <x v="13"/>
    <x v="13"/>
    <x v="1"/>
    <x v="31"/>
    <n v="33098.573600000003"/>
    <n v="559.20824230145797"/>
    <n v="18508995.1655415"/>
    <n v="0.55920824230145794"/>
    <n v="18508.995165541441"/>
  </r>
  <r>
    <x v="8"/>
    <x v="3"/>
    <x v="0"/>
    <x v="14"/>
    <x v="14"/>
    <x v="1"/>
    <x v="31"/>
    <n v="33098.573600000003"/>
    <n v="37.077886170896399"/>
    <n v="1227225.1443598401"/>
    <n v="3.7077886170896399E-2"/>
    <n v="1227.2251443598368"/>
  </r>
  <r>
    <x v="8"/>
    <x v="3"/>
    <x v="0"/>
    <x v="19"/>
    <x v="19"/>
    <x v="1"/>
    <x v="31"/>
    <n v="33098.573600000003"/>
    <n v="0.119903425309403"/>
    <n v="3968.6323474953601"/>
    <n v="1.1990342530940299E-4"/>
    <n v="3.9686323474953782"/>
  </r>
  <r>
    <x v="8"/>
    <x v="3"/>
    <x v="0"/>
    <x v="15"/>
    <x v="15"/>
    <x v="1"/>
    <x v="31"/>
    <n v="33098.573600000003"/>
    <n v="81.868945218287195"/>
    <n v="2709745.3088618498"/>
    <n v="8.1868945218287192E-2"/>
    <n v="2709.7453088618468"/>
  </r>
  <r>
    <x v="8"/>
    <x v="3"/>
    <x v="0"/>
    <x v="16"/>
    <x v="16"/>
    <x v="1"/>
    <x v="31"/>
    <n v="33098.573600000003"/>
    <n v="223.06856612917099"/>
    <n v="7383251.35387283"/>
    <n v="0.22306856612917098"/>
    <n v="7383.2513538728335"/>
  </r>
  <r>
    <x v="8"/>
    <x v="3"/>
    <x v="0"/>
    <x v="22"/>
    <x v="22"/>
    <x v="1"/>
    <x v="31"/>
    <n v="33098.573600000003"/>
    <n v="43.545962750548902"/>
    <n v="1441309.2530819001"/>
    <n v="4.3545962750548901E-2"/>
    <n v="1441.3092530819015"/>
  </r>
  <r>
    <x v="8"/>
    <x v="3"/>
    <x v="0"/>
    <x v="17"/>
    <x v="17"/>
    <x v="1"/>
    <x v="31"/>
    <n v="33098.573600000003"/>
    <n v="4.7227809630737402E-2"/>
    <n v="1563.17313302975"/>
    <n v="4.7227809630737406E-5"/>
    <n v="1.5631731330297509"/>
  </r>
  <r>
    <x v="8"/>
    <x v="3"/>
    <x v="0"/>
    <x v="18"/>
    <x v="18"/>
    <x v="1"/>
    <x v="31"/>
    <n v="33098.573600000003"/>
    <n v="16.688879397900401"/>
    <n v="552378.10305292998"/>
    <n v="1.66888793979004E-2"/>
    <n v="552.3781030529301"/>
  </r>
  <r>
    <x v="8"/>
    <x v="3"/>
    <x v="0"/>
    <x v="25"/>
    <x v="21"/>
    <x v="1"/>
    <x v="31"/>
    <n v="33098.573600000003"/>
    <n v="56.154567911633997"/>
    <n v="1858636.0989994199"/>
    <n v="5.6154567911634E-2"/>
    <n v="1858.6360989994164"/>
  </r>
  <r>
    <x v="8"/>
    <x v="3"/>
    <x v="0"/>
    <x v="21"/>
    <x v="21"/>
    <x v="1"/>
    <x v="31"/>
    <n v="33098.573600000003"/>
    <n v="178.53666713860201"/>
    <n v="5909309.0175857199"/>
    <n v="0.178536667138602"/>
    <n v="5909.3090175857205"/>
  </r>
  <r>
    <x v="8"/>
    <x v="3"/>
    <x v="0"/>
    <x v="29"/>
    <x v="28"/>
    <x v="1"/>
    <x v="31"/>
    <n v="33098.573600000003"/>
    <n v="2.9946381904604"/>
    <n v="99118.252552324295"/>
    <n v="2.9946381904604E-3"/>
    <n v="99.118252552324378"/>
  </r>
  <r>
    <x v="8"/>
    <x v="3"/>
    <x v="0"/>
    <x v="0"/>
    <x v="0"/>
    <x v="1"/>
    <x v="32"/>
    <n v="33098.573600000003"/>
    <n v="122.222372632225"/>
    <n v="4045386.1961343298"/>
    <n v="0.122222372632225"/>
    <n v="4045.3861961343255"/>
  </r>
  <r>
    <x v="8"/>
    <x v="3"/>
    <x v="0"/>
    <x v="1"/>
    <x v="1"/>
    <x v="1"/>
    <x v="32"/>
    <n v="33098.573600000003"/>
    <n v="7156.8605623920503"/>
    <n v="236881876.069271"/>
    <n v="7.1568605623920503"/>
    <n v="236881.87606927069"/>
  </r>
  <r>
    <x v="8"/>
    <x v="3"/>
    <x v="0"/>
    <x v="2"/>
    <x v="2"/>
    <x v="1"/>
    <x v="32"/>
    <n v="33098.573600000003"/>
    <n v="1862.5138304188299"/>
    <n v="61646551.097135402"/>
    <n v="1.86251383041883"/>
    <n v="61646.551097135569"/>
  </r>
  <r>
    <x v="8"/>
    <x v="3"/>
    <x v="0"/>
    <x v="3"/>
    <x v="3"/>
    <x v="1"/>
    <x v="32"/>
    <n v="33098.573600000003"/>
    <n v="1301.63041981689"/>
    <n v="43082110.250308201"/>
    <n v="1.30163041981689"/>
    <n v="43082.110250308237"/>
  </r>
  <r>
    <x v="8"/>
    <x v="3"/>
    <x v="0"/>
    <x v="4"/>
    <x v="4"/>
    <x v="1"/>
    <x v="32"/>
    <n v="33098.573600000003"/>
    <n v="426.669811812386"/>
    <n v="14122162.1691704"/>
    <n v="0.426669811812386"/>
    <n v="14122.162169170409"/>
  </r>
  <r>
    <x v="8"/>
    <x v="3"/>
    <x v="0"/>
    <x v="26"/>
    <x v="25"/>
    <x v="1"/>
    <x v="32"/>
    <n v="33098.573600000003"/>
    <n v="4.6961276023720204"/>
    <n v="155435.12508210199"/>
    <n v="4.6961276023720208E-3"/>
    <n v="155.43512508210188"/>
  </r>
  <r>
    <x v="8"/>
    <x v="3"/>
    <x v="0"/>
    <x v="5"/>
    <x v="5"/>
    <x v="1"/>
    <x v="32"/>
    <n v="33098.573600000003"/>
    <n v="153.39949846344001"/>
    <n v="5077304.5900952499"/>
    <n v="0.15339949846344"/>
    <n v="5077.3045900952566"/>
  </r>
  <r>
    <x v="8"/>
    <x v="3"/>
    <x v="0"/>
    <x v="6"/>
    <x v="6"/>
    <x v="1"/>
    <x v="32"/>
    <n v="33098.573600000003"/>
    <n v="39.4505111372927"/>
    <n v="1305755.6464352999"/>
    <n v="3.9450511137292699E-2"/>
    <n v="1305.7556464353022"/>
  </r>
  <r>
    <x v="8"/>
    <x v="3"/>
    <x v="0"/>
    <x v="20"/>
    <x v="20"/>
    <x v="1"/>
    <x v="32"/>
    <n v="33098.573600000003"/>
    <n v="23.422320272020698"/>
    <n v="775245.39140624995"/>
    <n v="2.3422320272020698E-2"/>
    <n v="775.24539140624915"/>
  </r>
  <r>
    <x v="8"/>
    <x v="3"/>
    <x v="0"/>
    <x v="7"/>
    <x v="7"/>
    <x v="1"/>
    <x v="32"/>
    <n v="33098.573600000003"/>
    <n v="6.9911080526770304"/>
    <n v="231395.70442708299"/>
    <n v="6.9911080526770305E-3"/>
    <n v="231.39570442708339"/>
  </r>
  <r>
    <x v="8"/>
    <x v="3"/>
    <x v="0"/>
    <x v="8"/>
    <x v="8"/>
    <x v="1"/>
    <x v="32"/>
    <n v="33098.573600000003"/>
    <n v="542.67212954824299"/>
    <n v="17961673.4205212"/>
    <n v="0.54267212954824295"/>
    <n v="17961.673420521256"/>
  </r>
  <r>
    <x v="8"/>
    <x v="3"/>
    <x v="0"/>
    <x v="9"/>
    <x v="9"/>
    <x v="1"/>
    <x v="32"/>
    <n v="33098.573600000003"/>
    <n v="598.04785083965601"/>
    <n v="19794530.807338201"/>
    <n v="0.59804785083965606"/>
    <n v="19794.530807338178"/>
  </r>
  <r>
    <x v="8"/>
    <x v="3"/>
    <x v="0"/>
    <x v="10"/>
    <x v="10"/>
    <x v="1"/>
    <x v="32"/>
    <n v="33098.573600000003"/>
    <n v="2064.8095474224301"/>
    <n v="68342250.775344104"/>
    <n v="2.0648095474224299"/>
    <n v="68342.250775344"/>
  </r>
  <r>
    <x v="8"/>
    <x v="3"/>
    <x v="0"/>
    <x v="11"/>
    <x v="11"/>
    <x v="1"/>
    <x v="32"/>
    <n v="33098.573600000003"/>
    <n v="735.88002739603496"/>
    <n v="24356579.247537699"/>
    <n v="0.73588002739603497"/>
    <n v="24356.579247537684"/>
  </r>
  <r>
    <x v="8"/>
    <x v="3"/>
    <x v="0"/>
    <x v="12"/>
    <x v="12"/>
    <x v="1"/>
    <x v="32"/>
    <n v="33098.573600000003"/>
    <n v="3853.24929214743"/>
    <n v="127537055.29528999"/>
    <n v="3.8532492921474302"/>
    <n v="127537.05529528964"/>
  </r>
  <r>
    <x v="8"/>
    <x v="3"/>
    <x v="0"/>
    <x v="13"/>
    <x v="13"/>
    <x v="1"/>
    <x v="32"/>
    <n v="33098.573600000003"/>
    <n v="685.37258699746099"/>
    <n v="22684855.014157899"/>
    <n v="0.68537258699746095"/>
    <n v="22684.855014157867"/>
  </r>
  <r>
    <x v="8"/>
    <x v="3"/>
    <x v="0"/>
    <x v="14"/>
    <x v="14"/>
    <x v="1"/>
    <x v="32"/>
    <n v="33098.573600000003"/>
    <n v="29.744549643215802"/>
    <n v="984502.165564831"/>
    <n v="2.9744549643215802E-2"/>
    <n v="984.50216556483201"/>
  </r>
  <r>
    <x v="8"/>
    <x v="3"/>
    <x v="0"/>
    <x v="15"/>
    <x v="15"/>
    <x v="1"/>
    <x v="32"/>
    <n v="33098.573600000003"/>
    <n v="23.9376633865608"/>
    <n v="792302.51341210702"/>
    <n v="2.3937663386560799E-2"/>
    <n v="792.30251341210794"/>
  </r>
  <r>
    <x v="8"/>
    <x v="3"/>
    <x v="0"/>
    <x v="16"/>
    <x v="16"/>
    <x v="1"/>
    <x v="32"/>
    <n v="33098.573600000003"/>
    <n v="31.664978644409398"/>
    <n v="1048065.62620441"/>
    <n v="3.1664978644409397E-2"/>
    <n v="1048.0656262044129"/>
  </r>
  <r>
    <x v="8"/>
    <x v="3"/>
    <x v="0"/>
    <x v="22"/>
    <x v="22"/>
    <x v="1"/>
    <x v="32"/>
    <n v="33098.573600000003"/>
    <n v="33.9913268406616"/>
    <n v="1125064.4331972899"/>
    <n v="3.3991326840661598E-2"/>
    <n v="1125.0644331972935"/>
  </r>
  <r>
    <x v="8"/>
    <x v="3"/>
    <x v="0"/>
    <x v="17"/>
    <x v="17"/>
    <x v="1"/>
    <x v="32"/>
    <n v="33098.573600000003"/>
    <n v="8.1990636021988E-2"/>
    <n v="2713.7731008845799"/>
    <n v="8.1990636021987999E-5"/>
    <n v="2.7137731008845813"/>
  </r>
  <r>
    <x v="8"/>
    <x v="3"/>
    <x v="0"/>
    <x v="18"/>
    <x v="18"/>
    <x v="1"/>
    <x v="32"/>
    <n v="33098.573600000003"/>
    <n v="24.665899600613901"/>
    <n v="816406.09334112902"/>
    <n v="2.46658996006139E-2"/>
    <n v="816.40609334112992"/>
  </r>
  <r>
    <x v="8"/>
    <x v="3"/>
    <x v="0"/>
    <x v="25"/>
    <x v="21"/>
    <x v="1"/>
    <x v="32"/>
    <n v="33098.573600000003"/>
    <n v="33.369963014925403"/>
    <n v="1104498.1768787899"/>
    <n v="3.3369963014925404E-2"/>
    <n v="1104.4981768787866"/>
  </r>
  <r>
    <x v="8"/>
    <x v="3"/>
    <x v="0"/>
    <x v="21"/>
    <x v="21"/>
    <x v="1"/>
    <x v="32"/>
    <n v="33098.573600000003"/>
    <n v="202.12788988797999"/>
    <n v="6690144.8400700204"/>
    <n v="0.20212788988798"/>
    <n v="6690.1448400700028"/>
  </r>
  <r>
    <x v="8"/>
    <x v="3"/>
    <x v="0"/>
    <x v="37"/>
    <x v="35"/>
    <x v="1"/>
    <x v="32"/>
    <n v="33098.573600000003"/>
    <n v="5.5998126283345799"/>
    <n v="185345.81042514101"/>
    <n v="5.5998126283345797E-3"/>
    <n v="185.34581042514154"/>
  </r>
  <r>
    <x v="8"/>
    <x v="3"/>
    <x v="0"/>
    <x v="0"/>
    <x v="0"/>
    <x v="2"/>
    <x v="33"/>
    <n v="33098.573600000003"/>
    <n v="212.50815280628299"/>
    <n v="7033716.7362587899"/>
    <n v="0.21250815280628299"/>
    <n v="7033.7167362588052"/>
  </r>
  <r>
    <x v="8"/>
    <x v="3"/>
    <x v="0"/>
    <x v="1"/>
    <x v="1"/>
    <x v="2"/>
    <x v="33"/>
    <n v="33098.573600000003"/>
    <n v="7200.6066108438199"/>
    <n v="238329807.87366101"/>
    <n v="7.2006066108438196"/>
    <n v="238329.80787366076"/>
  </r>
  <r>
    <x v="8"/>
    <x v="3"/>
    <x v="0"/>
    <x v="2"/>
    <x v="2"/>
    <x v="2"/>
    <x v="33"/>
    <n v="33098.573600000003"/>
    <n v="7493.3140526693196"/>
    <n v="248018006.68019"/>
    <n v="7.4933140526693194"/>
    <n v="248018.00668018978"/>
  </r>
  <r>
    <x v="8"/>
    <x v="3"/>
    <x v="0"/>
    <x v="3"/>
    <x v="3"/>
    <x v="2"/>
    <x v="33"/>
    <n v="33098.573600000003"/>
    <n v="1572.86882126555"/>
    <n v="52059714.443803102"/>
    <n v="1.5728688212655499"/>
    <n v="52059.714443803052"/>
  </r>
  <r>
    <x v="8"/>
    <x v="3"/>
    <x v="0"/>
    <x v="4"/>
    <x v="4"/>
    <x v="2"/>
    <x v="33"/>
    <n v="33098.573600000003"/>
    <n v="285.400373508548"/>
    <n v="9446345.2680401709"/>
    <n v="0.28540037350854802"/>
    <n v="9446.3452680401679"/>
  </r>
  <r>
    <x v="8"/>
    <x v="3"/>
    <x v="0"/>
    <x v="26"/>
    <x v="25"/>
    <x v="2"/>
    <x v="33"/>
    <n v="33098.573600000003"/>
    <n v="1.84343547138348"/>
    <n v="61015.084626436801"/>
    <n v="1.84343547138348E-3"/>
    <n v="61.015084626436817"/>
  </r>
  <r>
    <x v="8"/>
    <x v="3"/>
    <x v="0"/>
    <x v="5"/>
    <x v="5"/>
    <x v="2"/>
    <x v="33"/>
    <n v="33098.573600000003"/>
    <n v="203.37600420426801"/>
    <n v="6731455.6436288897"/>
    <n v="0.20337600420426802"/>
    <n v="6731.4556436288749"/>
  </r>
  <r>
    <x v="8"/>
    <x v="3"/>
    <x v="0"/>
    <x v="6"/>
    <x v="6"/>
    <x v="2"/>
    <x v="33"/>
    <n v="33098.573600000003"/>
    <n v="1.1535237174646999"/>
    <n v="38179.989661850901"/>
    <n v="1.1535237174646999E-3"/>
    <n v="38.179989661850982"/>
  </r>
  <r>
    <x v="8"/>
    <x v="3"/>
    <x v="0"/>
    <x v="20"/>
    <x v="20"/>
    <x v="2"/>
    <x v="33"/>
    <n v="33098.573600000003"/>
    <n v="44.637194863372798"/>
    <n v="1477427.4794828901"/>
    <n v="4.4637194863372795E-2"/>
    <n v="1477.4274794828866"/>
  </r>
  <r>
    <x v="8"/>
    <x v="3"/>
    <x v="0"/>
    <x v="7"/>
    <x v="7"/>
    <x v="2"/>
    <x v="33"/>
    <n v="33098.573600000003"/>
    <n v="1.65627698618307"/>
    <n v="54820.405729166698"/>
    <n v="1.65627698618307E-3"/>
    <n v="54.820405729166531"/>
  </r>
  <r>
    <x v="8"/>
    <x v="3"/>
    <x v="0"/>
    <x v="8"/>
    <x v="8"/>
    <x v="2"/>
    <x v="33"/>
    <n v="33098.573600000003"/>
    <n v="868.68509930058599"/>
    <n v="28752237.694423798"/>
    <n v="0.86868509930058602"/>
    <n v="28752.237694423759"/>
  </r>
  <r>
    <x v="8"/>
    <x v="3"/>
    <x v="0"/>
    <x v="9"/>
    <x v="9"/>
    <x v="2"/>
    <x v="33"/>
    <n v="33098.573600000003"/>
    <n v="163.76342321659899"/>
    <n v="5420335.7163225496"/>
    <n v="0.16376342321659901"/>
    <n v="5420.3357163225519"/>
  </r>
  <r>
    <x v="8"/>
    <x v="3"/>
    <x v="0"/>
    <x v="10"/>
    <x v="10"/>
    <x v="2"/>
    <x v="33"/>
    <n v="33098.573600000003"/>
    <n v="1571.9009501063999"/>
    <n v="52027679.289006703"/>
    <n v="1.5719009501063999"/>
    <n v="52027.679289006606"/>
  </r>
  <r>
    <x v="8"/>
    <x v="3"/>
    <x v="0"/>
    <x v="11"/>
    <x v="11"/>
    <x v="2"/>
    <x v="33"/>
    <n v="33098.573600000003"/>
    <n v="10948.6496506524"/>
    <n v="362384686.28273398"/>
    <n v="10.948649650652399"/>
    <n v="362384.68628273276"/>
  </r>
  <r>
    <x v="8"/>
    <x v="3"/>
    <x v="0"/>
    <x v="12"/>
    <x v="12"/>
    <x v="2"/>
    <x v="33"/>
    <n v="33098.573600000003"/>
    <n v="31534.854149101899"/>
    <n v="1043758691.01932"/>
    <n v="31.5348541491019"/>
    <n v="1043758.6910193147"/>
  </r>
  <r>
    <x v="8"/>
    <x v="3"/>
    <x v="0"/>
    <x v="13"/>
    <x v="13"/>
    <x v="2"/>
    <x v="33"/>
    <n v="33098.573600000003"/>
    <n v="243.52666350966999"/>
    <n v="8060385.1957372501"/>
    <n v="0.24352666350966998"/>
    <n v="8060.3851957372472"/>
  </r>
  <r>
    <x v="8"/>
    <x v="3"/>
    <x v="0"/>
    <x v="14"/>
    <x v="14"/>
    <x v="2"/>
    <x v="33"/>
    <n v="33098.573600000003"/>
    <n v="5.8347667342118603"/>
    <n v="193122.45619114299"/>
    <n v="5.8347667342118605E-3"/>
    <n v="193.12245619114293"/>
  </r>
  <r>
    <x v="8"/>
    <x v="3"/>
    <x v="0"/>
    <x v="16"/>
    <x v="16"/>
    <x v="2"/>
    <x v="33"/>
    <n v="33098.573600000003"/>
    <n v="12.711459232381401"/>
    <n v="420731.168966375"/>
    <n v="1.27114592323814E-2"/>
    <n v="420.73116896637532"/>
  </r>
  <r>
    <x v="8"/>
    <x v="3"/>
    <x v="0"/>
    <x v="22"/>
    <x v="22"/>
    <x v="2"/>
    <x v="33"/>
    <n v="33098.573600000003"/>
    <n v="24.9820323647035"/>
    <n v="826869.63690072298"/>
    <n v="2.4982032364703501E-2"/>
    <n v="826.86963690072093"/>
  </r>
  <r>
    <x v="8"/>
    <x v="3"/>
    <x v="0"/>
    <x v="17"/>
    <x v="17"/>
    <x v="2"/>
    <x v="33"/>
    <n v="33098.573600000003"/>
    <n v="0.11521375894521201"/>
    <n v="3813.4110801807501"/>
    <n v="1.1521375894521201E-4"/>
    <n v="3.8134110801807584"/>
  </r>
  <r>
    <x v="8"/>
    <x v="3"/>
    <x v="0"/>
    <x v="18"/>
    <x v="18"/>
    <x v="2"/>
    <x v="33"/>
    <n v="33098.573600000003"/>
    <n v="30.556327246425401"/>
    <n v="1011370.8463114999"/>
    <n v="3.0556327246425402E-2"/>
    <n v="1011.3708463114966"/>
  </r>
  <r>
    <x v="8"/>
    <x v="3"/>
    <x v="0"/>
    <x v="37"/>
    <x v="35"/>
    <x v="2"/>
    <x v="33"/>
    <n v="33098.573600000003"/>
    <n v="6.1882339496744097"/>
    <n v="204821.71683731701"/>
    <n v="6.1882339496744099E-3"/>
    <n v="204.82171683731718"/>
  </r>
  <r>
    <x v="8"/>
    <x v="3"/>
    <x v="0"/>
    <x v="0"/>
    <x v="0"/>
    <x v="2"/>
    <x v="34"/>
    <n v="33098.573600000003"/>
    <n v="352.17807849264301"/>
    <n v="11656592.051295299"/>
    <n v="0.35217807849264299"/>
    <n v="11656.592051295322"/>
  </r>
  <r>
    <x v="8"/>
    <x v="3"/>
    <x v="0"/>
    <x v="1"/>
    <x v="1"/>
    <x v="2"/>
    <x v="34"/>
    <n v="33098.573600000003"/>
    <n v="13740.161608684901"/>
    <n v="454779750.28095198"/>
    <n v="13.7401616086849"/>
    <n v="454779.75028095162"/>
  </r>
  <r>
    <x v="8"/>
    <x v="3"/>
    <x v="0"/>
    <x v="2"/>
    <x v="2"/>
    <x v="2"/>
    <x v="34"/>
    <n v="33098.573600000003"/>
    <n v="821.68060310264002"/>
    <n v="27196455.917485099"/>
    <n v="0.82168060310264002"/>
    <n v="27196.45591748512"/>
  </r>
  <r>
    <x v="8"/>
    <x v="3"/>
    <x v="0"/>
    <x v="3"/>
    <x v="3"/>
    <x v="2"/>
    <x v="34"/>
    <n v="33098.573600000003"/>
    <n v="2338.2813739161502"/>
    <n v="77393778.152072698"/>
    <n v="2.3382813739161503"/>
    <n v="77393.778152072831"/>
  </r>
  <r>
    <x v="8"/>
    <x v="3"/>
    <x v="0"/>
    <x v="4"/>
    <x v="4"/>
    <x v="2"/>
    <x v="34"/>
    <n v="33098.573600000003"/>
    <n v="556.61480100791505"/>
    <n v="18423155.958009802"/>
    <n v="0.55661480100791505"/>
    <n v="18423.155958009833"/>
  </r>
  <r>
    <x v="8"/>
    <x v="3"/>
    <x v="0"/>
    <x v="26"/>
    <x v="25"/>
    <x v="2"/>
    <x v="34"/>
    <n v="33098.573600000003"/>
    <n v="20.994452810604301"/>
    <n v="694886.44154351403"/>
    <n v="2.0994452810604299E-2"/>
    <n v="694.88644154351334"/>
  </r>
  <r>
    <x v="8"/>
    <x v="3"/>
    <x v="0"/>
    <x v="5"/>
    <x v="5"/>
    <x v="2"/>
    <x v="34"/>
    <n v="33098.573600000003"/>
    <n v="148.63381368362701"/>
    <n v="4919567.2216561995"/>
    <n v="0.14863381368362702"/>
    <n v="4919.5672216562161"/>
  </r>
  <r>
    <x v="8"/>
    <x v="3"/>
    <x v="0"/>
    <x v="6"/>
    <x v="6"/>
    <x v="2"/>
    <x v="34"/>
    <n v="33098.573600000003"/>
    <n v="34.757060809847403"/>
    <n v="1150409.13533441"/>
    <n v="3.4757060809847404E-2"/>
    <n v="1150.4091353344099"/>
  </r>
  <r>
    <x v="8"/>
    <x v="3"/>
    <x v="0"/>
    <x v="20"/>
    <x v="20"/>
    <x v="2"/>
    <x v="34"/>
    <n v="33098.573600000003"/>
    <n v="9.4798605970885799"/>
    <n v="313769.86369047599"/>
    <n v="9.4798605970885796E-3"/>
    <n v="313.76986369047631"/>
  </r>
  <r>
    <x v="8"/>
    <x v="3"/>
    <x v="0"/>
    <x v="7"/>
    <x v="7"/>
    <x v="2"/>
    <x v="34"/>
    <n v="33098.573600000003"/>
    <n v="27.411215457685699"/>
    <n v="907272.13229166705"/>
    <n v="2.7411215457685701E-2"/>
    <n v="907.27213229166796"/>
  </r>
  <r>
    <x v="8"/>
    <x v="3"/>
    <x v="0"/>
    <x v="8"/>
    <x v="8"/>
    <x v="2"/>
    <x v="34"/>
    <n v="33098.573600000003"/>
    <n v="949.51945987582906"/>
    <n v="31427739.727332398"/>
    <n v="0.94951945987582909"/>
    <n v="31427.73972733238"/>
  </r>
  <r>
    <x v="8"/>
    <x v="3"/>
    <x v="0"/>
    <x v="9"/>
    <x v="9"/>
    <x v="2"/>
    <x v="34"/>
    <n v="33098.573600000003"/>
    <n v="67.269566910313301"/>
    <n v="2226526.7114211302"/>
    <n v="6.72695669103133E-2"/>
    <n v="2226.5267114211297"/>
  </r>
  <r>
    <x v="8"/>
    <x v="3"/>
    <x v="0"/>
    <x v="10"/>
    <x v="10"/>
    <x v="2"/>
    <x v="34"/>
    <n v="33098.573600000003"/>
    <n v="3458.5156105431201"/>
    <n v="114471933.48231"/>
    <n v="3.4585156105431203"/>
    <n v="114471.93348231041"/>
  </r>
  <r>
    <x v="8"/>
    <x v="3"/>
    <x v="0"/>
    <x v="11"/>
    <x v="11"/>
    <x v="2"/>
    <x v="34"/>
    <n v="33098.573600000003"/>
    <n v="5754.1510933864402"/>
    <n v="190454193.46997201"/>
    <n v="5.7541510933864402"/>
    <n v="190454.19346997159"/>
  </r>
  <r>
    <x v="8"/>
    <x v="3"/>
    <x v="0"/>
    <x v="12"/>
    <x v="12"/>
    <x v="2"/>
    <x v="34"/>
    <n v="33098.573600000003"/>
    <n v="19223.766271449698"/>
    <n v="636279242.804775"/>
    <n v="19.223766271449698"/>
    <n v="636279.24280477548"/>
  </r>
  <r>
    <x v="8"/>
    <x v="3"/>
    <x v="0"/>
    <x v="23"/>
    <x v="23"/>
    <x v="2"/>
    <x v="34"/>
    <n v="33098.573600000003"/>
    <n v="4.87576850400671"/>
    <n v="161380.982686428"/>
    <n v="4.8757685040067104E-3"/>
    <n v="161.38098268642801"/>
  </r>
  <r>
    <x v="8"/>
    <x v="3"/>
    <x v="0"/>
    <x v="13"/>
    <x v="13"/>
    <x v="2"/>
    <x v="34"/>
    <n v="33098.573600000003"/>
    <n v="537.16506242372805"/>
    <n v="17779397.3539804"/>
    <n v="0.53716506242372808"/>
    <n v="17779.397353980359"/>
  </r>
  <r>
    <x v="8"/>
    <x v="3"/>
    <x v="0"/>
    <x v="14"/>
    <x v="14"/>
    <x v="2"/>
    <x v="34"/>
    <n v="33098.573600000003"/>
    <n v="30.905647998190599"/>
    <n v="1022932.8649238"/>
    <n v="3.0905647998190598E-2"/>
    <n v="1022.9328649238042"/>
  </r>
  <r>
    <x v="8"/>
    <x v="3"/>
    <x v="0"/>
    <x v="22"/>
    <x v="22"/>
    <x v="2"/>
    <x v="34"/>
    <n v="33098.573600000003"/>
    <n v="86.494507987637903"/>
    <n v="2862844.8386246199"/>
    <n v="8.64945079876379E-2"/>
    <n v="2862.8448386246214"/>
  </r>
  <r>
    <x v="8"/>
    <x v="3"/>
    <x v="0"/>
    <x v="17"/>
    <x v="17"/>
    <x v="2"/>
    <x v="34"/>
    <n v="33098.573600000003"/>
    <n v="0.30707141575420199"/>
    <n v="10163.625854796601"/>
    <n v="3.0707141575420197E-4"/>
    <n v="10.163625854796654"/>
  </r>
  <r>
    <x v="8"/>
    <x v="3"/>
    <x v="0"/>
    <x v="18"/>
    <x v="18"/>
    <x v="2"/>
    <x v="34"/>
    <n v="33098.573600000003"/>
    <n v="86.235292045659605"/>
    <n v="2854265.1606907598"/>
    <n v="8.6235292045659606E-2"/>
    <n v="2854.2651606907593"/>
  </r>
  <r>
    <x v="8"/>
    <x v="3"/>
    <x v="0"/>
    <x v="25"/>
    <x v="21"/>
    <x v="2"/>
    <x v="34"/>
    <n v="33098.573600000003"/>
    <n v="35.234205436520298"/>
    <n v="1166201.94187819"/>
    <n v="3.5234205436520297E-2"/>
    <n v="1166.2019418781872"/>
  </r>
  <r>
    <x v="8"/>
    <x v="3"/>
    <x v="0"/>
    <x v="0"/>
    <x v="0"/>
    <x v="2"/>
    <x v="35"/>
    <n v="33098.573600000003"/>
    <n v="61.050346930163997"/>
    <n v="2020679.40117357"/>
    <n v="6.1050346930164E-2"/>
    <n v="2020.6794011735674"/>
  </r>
  <r>
    <x v="8"/>
    <x v="3"/>
    <x v="0"/>
    <x v="1"/>
    <x v="1"/>
    <x v="2"/>
    <x v="35"/>
    <n v="33098.573600000003"/>
    <n v="19626.576764125301"/>
    <n v="649611695.54345298"/>
    <n v="19.6265767641253"/>
    <n v="649611.69554345112"/>
  </r>
  <r>
    <x v="8"/>
    <x v="3"/>
    <x v="0"/>
    <x v="2"/>
    <x v="2"/>
    <x v="2"/>
    <x v="35"/>
    <n v="33098.573600000003"/>
    <n v="650.65898090534802"/>
    <n v="21535884.167996701"/>
    <n v="0.65065898090534802"/>
    <n v="21535.884167996657"/>
  </r>
  <r>
    <x v="8"/>
    <x v="3"/>
    <x v="0"/>
    <x v="3"/>
    <x v="3"/>
    <x v="2"/>
    <x v="35"/>
    <n v="33098.573600000003"/>
    <n v="2611.3162152814498"/>
    <n v="86430841.9443665"/>
    <n v="2.61131621528145"/>
    <n v="86430.841944366519"/>
  </r>
  <r>
    <x v="8"/>
    <x v="3"/>
    <x v="0"/>
    <x v="4"/>
    <x v="4"/>
    <x v="2"/>
    <x v="35"/>
    <n v="33098.573600000003"/>
    <n v="359.35648161540502"/>
    <n v="11894186.9553845"/>
    <n v="0.35935648161540501"/>
    <n v="11894.18695538453"/>
  </r>
  <r>
    <x v="8"/>
    <x v="3"/>
    <x v="0"/>
    <x v="26"/>
    <x v="25"/>
    <x v="2"/>
    <x v="35"/>
    <n v="33098.573600000003"/>
    <n v="1.6574568008371799"/>
    <n v="54859.4559113301"/>
    <n v="1.6574568008371799E-3"/>
    <n v="54.859455911329945"/>
  </r>
  <r>
    <x v="8"/>
    <x v="3"/>
    <x v="0"/>
    <x v="5"/>
    <x v="5"/>
    <x v="2"/>
    <x v="35"/>
    <n v="33098.573600000003"/>
    <n v="118.008372482467"/>
    <n v="3905908.8020271398"/>
    <n v="0.118008372482467"/>
    <n v="3905.9088020271488"/>
  </r>
  <r>
    <x v="8"/>
    <x v="3"/>
    <x v="0"/>
    <x v="6"/>
    <x v="6"/>
    <x v="2"/>
    <x v="35"/>
    <n v="33098.573600000003"/>
    <n v="4.9748873515740604"/>
    <n v="164661.675157783"/>
    <n v="4.9748873515740605E-3"/>
    <n v="164.66167515778312"/>
  </r>
  <r>
    <x v="8"/>
    <x v="3"/>
    <x v="0"/>
    <x v="20"/>
    <x v="20"/>
    <x v="2"/>
    <x v="35"/>
    <n v="33098.573600000003"/>
    <n v="17.5005397236615"/>
    <n v="579242.902083333"/>
    <n v="1.7500539723661501E-2"/>
    <n v="579.24290208333389"/>
  </r>
  <r>
    <x v="8"/>
    <x v="3"/>
    <x v="0"/>
    <x v="7"/>
    <x v="7"/>
    <x v="2"/>
    <x v="35"/>
    <n v="33098.573600000003"/>
    <n v="10.554970854922299"/>
    <n v="349354.47968749999"/>
    <n v="1.05549708549223E-2"/>
    <n v="349.35447968750071"/>
  </r>
  <r>
    <x v="8"/>
    <x v="3"/>
    <x v="0"/>
    <x v="8"/>
    <x v="8"/>
    <x v="2"/>
    <x v="35"/>
    <n v="33098.573600000003"/>
    <n v="1046.14649353103"/>
    <n v="34625956.712518603"/>
    <n v="1.0461464935310301"/>
    <n v="34625.956712518724"/>
  </r>
  <r>
    <x v="8"/>
    <x v="3"/>
    <x v="0"/>
    <x v="9"/>
    <x v="9"/>
    <x v="2"/>
    <x v="35"/>
    <n v="33098.573600000003"/>
    <n v="21.195116850172699"/>
    <n v="701528.135026042"/>
    <n v="2.11951168501727E-2"/>
    <n v="701.52813502604135"/>
  </r>
  <r>
    <x v="8"/>
    <x v="3"/>
    <x v="0"/>
    <x v="10"/>
    <x v="10"/>
    <x v="2"/>
    <x v="35"/>
    <n v="33098.573600000003"/>
    <n v="2450.9608044966699"/>
    <n v="81123306.578348204"/>
    <n v="2.45096080449667"/>
    <n v="81123.306578348245"/>
  </r>
  <r>
    <x v="8"/>
    <x v="3"/>
    <x v="0"/>
    <x v="11"/>
    <x v="11"/>
    <x v="2"/>
    <x v="35"/>
    <n v="33098.573600000003"/>
    <n v="524.15378478449702"/>
    <n v="17348742.623408198"/>
    <n v="0.52415378478449703"/>
    <n v="17348.742623408238"/>
  </r>
  <r>
    <x v="8"/>
    <x v="3"/>
    <x v="0"/>
    <x v="12"/>
    <x v="12"/>
    <x v="2"/>
    <x v="35"/>
    <n v="33098.573600000003"/>
    <n v="2395.28119019317"/>
    <n v="79280390.766304106"/>
    <n v="2.3952811901931699"/>
    <n v="79280.390766304234"/>
  </r>
  <r>
    <x v="8"/>
    <x v="3"/>
    <x v="0"/>
    <x v="13"/>
    <x v="13"/>
    <x v="2"/>
    <x v="35"/>
    <n v="33098.573600000003"/>
    <n v="341.94149651462402"/>
    <n v="11317775.7892834"/>
    <n v="0.34194149651462402"/>
    <n v="11317.775789283427"/>
  </r>
  <r>
    <x v="8"/>
    <x v="3"/>
    <x v="0"/>
    <x v="14"/>
    <x v="14"/>
    <x v="2"/>
    <x v="35"/>
    <n v="33098.573600000003"/>
    <n v="7.9403605130577999"/>
    <n v="262814.60685197701"/>
    <n v="7.9403605130577998E-3"/>
    <n v="262.81460685197737"/>
  </r>
  <r>
    <x v="8"/>
    <x v="3"/>
    <x v="0"/>
    <x v="15"/>
    <x v="15"/>
    <x v="2"/>
    <x v="35"/>
    <n v="33098.573600000003"/>
    <n v="10.123083169462699"/>
    <n v="335059.613343384"/>
    <n v="1.0123083169462699E-2"/>
    <n v="335.05961334338247"/>
  </r>
  <r>
    <x v="8"/>
    <x v="3"/>
    <x v="0"/>
    <x v="16"/>
    <x v="16"/>
    <x v="2"/>
    <x v="35"/>
    <n v="33098.573600000003"/>
    <n v="11.721517849832599"/>
    <n v="387965.52125639701"/>
    <n v="1.1721517849832599E-2"/>
    <n v="387.96552125639806"/>
  </r>
  <r>
    <x v="8"/>
    <x v="3"/>
    <x v="0"/>
    <x v="22"/>
    <x v="22"/>
    <x v="2"/>
    <x v="35"/>
    <n v="33098.573600000003"/>
    <n v="67.422302293274299"/>
    <n v="2231582.03473539"/>
    <n v="6.7422302293274297E-2"/>
    <n v="2231.5820347353883"/>
  </r>
  <r>
    <x v="8"/>
    <x v="3"/>
    <x v="0"/>
    <x v="17"/>
    <x v="17"/>
    <x v="2"/>
    <x v="35"/>
    <n v="33098.573600000003"/>
    <n v="2.82933479582054E-2"/>
    <n v="936.46945978507199"/>
    <n v="2.8293347958205399E-5"/>
    <n v="0.93646945978507123"/>
  </r>
  <r>
    <x v="8"/>
    <x v="3"/>
    <x v="0"/>
    <x v="18"/>
    <x v="18"/>
    <x v="2"/>
    <x v="35"/>
    <n v="33098.573600000003"/>
    <n v="40.272138605859901"/>
    <n v="1332950.34367546"/>
    <n v="4.0272138605859903E-2"/>
    <n v="1332.9503436754555"/>
  </r>
  <r>
    <x v="8"/>
    <x v="3"/>
    <x v="0"/>
    <x v="21"/>
    <x v="21"/>
    <x v="2"/>
    <x v="35"/>
    <n v="33098.573600000003"/>
    <n v="51.446880359951003"/>
    <n v="1702818.3560842299"/>
    <n v="5.1446880359951E-2"/>
    <n v="1702.8183560842328"/>
  </r>
  <r>
    <x v="8"/>
    <x v="3"/>
    <x v="0"/>
    <x v="0"/>
    <x v="0"/>
    <x v="2"/>
    <x v="36"/>
    <n v="33098.573600000003"/>
    <n v="352.41184192265001"/>
    <n v="11664329.287388399"/>
    <n v="0.35241184192265002"/>
    <n v="11664.329287388398"/>
  </r>
  <r>
    <x v="8"/>
    <x v="3"/>
    <x v="0"/>
    <x v="1"/>
    <x v="1"/>
    <x v="2"/>
    <x v="36"/>
    <n v="33098.573600000003"/>
    <n v="39245.840272637499"/>
    <n v="1298981332.75774"/>
    <n v="39.245840272637501"/>
    <n v="1298981.3327577366"/>
  </r>
  <r>
    <x v="8"/>
    <x v="3"/>
    <x v="0"/>
    <x v="2"/>
    <x v="2"/>
    <x v="2"/>
    <x v="36"/>
    <n v="33098.573600000003"/>
    <n v="2840.93566638524"/>
    <n v="94030918.246716902"/>
    <n v="2.8409356663852399"/>
    <n v="94030.918246716916"/>
  </r>
  <r>
    <x v="8"/>
    <x v="3"/>
    <x v="0"/>
    <x v="3"/>
    <x v="3"/>
    <x v="2"/>
    <x v="36"/>
    <n v="33098.573600000003"/>
    <n v="4045.8456698741702"/>
    <n v="133911720.678571"/>
    <n v="4.0458456698741703"/>
    <n v="133911.72067857155"/>
  </r>
  <r>
    <x v="8"/>
    <x v="3"/>
    <x v="0"/>
    <x v="4"/>
    <x v="4"/>
    <x v="2"/>
    <x v="36"/>
    <n v="33098.573600000003"/>
    <n v="361.21106029346601"/>
    <n v="11955570.8642573"/>
    <n v="0.361211060293466"/>
    <n v="11955.570864257323"/>
  </r>
  <r>
    <x v="8"/>
    <x v="3"/>
    <x v="0"/>
    <x v="26"/>
    <x v="25"/>
    <x v="2"/>
    <x v="36"/>
    <n v="33098.573600000003"/>
    <n v="9.9602279494967494"/>
    <n v="329669.33785919502"/>
    <n v="9.9602279494967489E-3"/>
    <n v="329.66933785919525"/>
  </r>
  <r>
    <x v="8"/>
    <x v="3"/>
    <x v="0"/>
    <x v="5"/>
    <x v="5"/>
    <x v="2"/>
    <x v="36"/>
    <n v="33098.573600000003"/>
    <n v="165.09247911157101"/>
    <n v="5464325.5706807803"/>
    <n v="0.16509247911157102"/>
    <n v="5464.3255706807968"/>
  </r>
  <r>
    <x v="8"/>
    <x v="3"/>
    <x v="0"/>
    <x v="6"/>
    <x v="6"/>
    <x v="2"/>
    <x v="36"/>
    <n v="33098.573600000003"/>
    <n v="5.2331255571591004"/>
    <n v="173208.99141167101"/>
    <n v="5.2331255571591E-3"/>
    <n v="173.20899141167149"/>
  </r>
  <r>
    <x v="8"/>
    <x v="3"/>
    <x v="0"/>
    <x v="20"/>
    <x v="20"/>
    <x v="2"/>
    <x v="36"/>
    <n v="33098.573600000003"/>
    <n v="9.0774170945904196"/>
    <n v="300449.55780319899"/>
    <n v="9.0774170945904196E-3"/>
    <n v="300.44955780319918"/>
  </r>
  <r>
    <x v="8"/>
    <x v="3"/>
    <x v="0"/>
    <x v="7"/>
    <x v="7"/>
    <x v="2"/>
    <x v="36"/>
    <n v="33098.573600000003"/>
    <n v="4.3734482944732296"/>
    <n v="144754.90026041699"/>
    <n v="4.3734482944732299E-3"/>
    <n v="144.75490026041669"/>
  </r>
  <r>
    <x v="8"/>
    <x v="3"/>
    <x v="0"/>
    <x v="8"/>
    <x v="8"/>
    <x v="2"/>
    <x v="36"/>
    <n v="33098.573600000003"/>
    <n v="853.29828984702704"/>
    <n v="28242956.249256"/>
    <n v="0.85329828984702705"/>
    <n v="28242.95624925596"/>
  </r>
  <r>
    <x v="8"/>
    <x v="3"/>
    <x v="0"/>
    <x v="9"/>
    <x v="9"/>
    <x v="2"/>
    <x v="36"/>
    <n v="33098.573600000003"/>
    <n v="11.1781830202936"/>
    <n v="369981.91341145802"/>
    <n v="1.11781830202936E-2"/>
    <n v="369.98191341145804"/>
  </r>
  <r>
    <x v="8"/>
    <x v="3"/>
    <x v="0"/>
    <x v="10"/>
    <x v="10"/>
    <x v="2"/>
    <x v="36"/>
    <n v="33098.573600000003"/>
    <n v="4696.7986074165701"/>
    <n v="155457334.39195499"/>
    <n v="4.6967986074165697"/>
    <n v="155457.33439195485"/>
  </r>
  <r>
    <x v="8"/>
    <x v="3"/>
    <x v="0"/>
    <x v="11"/>
    <x v="11"/>
    <x v="2"/>
    <x v="36"/>
    <n v="33098.573600000003"/>
    <n v="980.20347585656202"/>
    <n v="32443336.8886142"/>
    <n v="0.98020347585656198"/>
    <n v="32443.336888614242"/>
  </r>
  <r>
    <x v="8"/>
    <x v="3"/>
    <x v="0"/>
    <x v="12"/>
    <x v="12"/>
    <x v="2"/>
    <x v="36"/>
    <n v="33098.573600000003"/>
    <n v="19612.172166646698"/>
    <n v="649134923.91362596"/>
    <n v="19.612172166646697"/>
    <n v="649134.92391362728"/>
  </r>
  <r>
    <x v="8"/>
    <x v="3"/>
    <x v="0"/>
    <x v="13"/>
    <x v="13"/>
    <x v="2"/>
    <x v="36"/>
    <n v="33098.573600000003"/>
    <n v="627.71956539437997"/>
    <n v="20776622.235365901"/>
    <n v="0.62771956539438001"/>
    <n v="20776.622235365903"/>
  </r>
  <r>
    <x v="8"/>
    <x v="3"/>
    <x v="0"/>
    <x v="14"/>
    <x v="14"/>
    <x v="2"/>
    <x v="36"/>
    <n v="33098.573600000003"/>
    <n v="20.397457765143798"/>
    <n v="675126.75709250302"/>
    <n v="2.03974577651438E-2"/>
    <n v="675.12675709250368"/>
  </r>
  <r>
    <x v="8"/>
    <x v="3"/>
    <x v="0"/>
    <x v="15"/>
    <x v="15"/>
    <x v="2"/>
    <x v="36"/>
    <n v="33098.573600000003"/>
    <n v="2.0910841868709298"/>
    <n v="69211.903862943698"/>
    <n v="2.0910841868709298E-3"/>
    <n v="69.211903862943629"/>
  </r>
  <r>
    <x v="8"/>
    <x v="3"/>
    <x v="0"/>
    <x v="22"/>
    <x v="22"/>
    <x v="2"/>
    <x v="36"/>
    <n v="33098.573600000003"/>
    <n v="87.997299198894197"/>
    <n v="2912585.0841358202"/>
    <n v="8.7997299198894194E-2"/>
    <n v="2912.585084135821"/>
  </r>
  <r>
    <x v="8"/>
    <x v="3"/>
    <x v="0"/>
    <x v="17"/>
    <x v="17"/>
    <x v="2"/>
    <x v="36"/>
    <n v="33098.573600000003"/>
    <n v="7.4126874446677399E-2"/>
    <n v="2453.4938096113101"/>
    <n v="7.4126874446677396E-5"/>
    <n v="2.4534938096113112"/>
  </r>
  <r>
    <x v="8"/>
    <x v="3"/>
    <x v="0"/>
    <x v="18"/>
    <x v="18"/>
    <x v="2"/>
    <x v="36"/>
    <n v="33098.573600000003"/>
    <n v="49.904773949050799"/>
    <n v="1651776.8335440201"/>
    <n v="4.9904773949050803E-2"/>
    <n v="1651.7768335440207"/>
  </r>
  <r>
    <x v="8"/>
    <x v="3"/>
    <x v="0"/>
    <x v="25"/>
    <x v="21"/>
    <x v="2"/>
    <x v="36"/>
    <n v="33098.573600000003"/>
    <n v="52.521828282630601"/>
    <n v="1738397.5990192101"/>
    <n v="5.2521828282630599E-2"/>
    <n v="1738.3975990192107"/>
  </r>
  <r>
    <x v="8"/>
    <x v="3"/>
    <x v="0"/>
    <x v="21"/>
    <x v="21"/>
    <x v="2"/>
    <x v="36"/>
    <n v="33098.573600000003"/>
    <n v="17.775633857729598"/>
    <n v="588348.12552671402"/>
    <n v="1.7775633857729598E-2"/>
    <n v="588.34812552671508"/>
  </r>
  <r>
    <x v="8"/>
    <x v="3"/>
    <x v="0"/>
    <x v="0"/>
    <x v="0"/>
    <x v="2"/>
    <x v="37"/>
    <n v="33098.573600000003"/>
    <n v="56.565931100419398"/>
    <n v="1872251.63377976"/>
    <n v="5.6565931100419395E-2"/>
    <n v="1872.2516337797606"/>
  </r>
  <r>
    <x v="8"/>
    <x v="3"/>
    <x v="0"/>
    <x v="1"/>
    <x v="1"/>
    <x v="2"/>
    <x v="37"/>
    <n v="33098.573600000003"/>
    <n v="553.61961818406098"/>
    <n v="18324019.678869002"/>
    <n v="0.55361961818406102"/>
    <n v="18324.019678869045"/>
  </r>
  <r>
    <x v="8"/>
    <x v="3"/>
    <x v="0"/>
    <x v="2"/>
    <x v="2"/>
    <x v="2"/>
    <x v="37"/>
    <n v="33098.573600000003"/>
    <n v="889.23852460754404"/>
    <n v="29432526.754678201"/>
    <n v="0.88923852460754405"/>
    <n v="29432.526754678212"/>
  </r>
  <r>
    <x v="8"/>
    <x v="3"/>
    <x v="0"/>
    <x v="3"/>
    <x v="3"/>
    <x v="2"/>
    <x v="37"/>
    <n v="33098.573600000003"/>
    <n v="3041.12086193502"/>
    <n v="100656762.67525201"/>
    <n v="3.0411208619350201"/>
    <n v="100656.76267525171"/>
  </r>
  <r>
    <x v="8"/>
    <x v="3"/>
    <x v="0"/>
    <x v="4"/>
    <x v="4"/>
    <x v="2"/>
    <x v="37"/>
    <n v="33098.573600000003"/>
    <n v="568.278304613302"/>
    <n v="18809201.290526599"/>
    <n v="0.56827830461330198"/>
    <n v="18809.201290526598"/>
  </r>
  <r>
    <x v="8"/>
    <x v="3"/>
    <x v="0"/>
    <x v="26"/>
    <x v="25"/>
    <x v="2"/>
    <x v="37"/>
    <n v="33098.573600000003"/>
    <n v="1.7199703603971499"/>
    <n v="56928.565563423603"/>
    <n v="1.71997036039715E-3"/>
    <n v="56.928565563423597"/>
  </r>
  <r>
    <x v="8"/>
    <x v="3"/>
    <x v="0"/>
    <x v="5"/>
    <x v="5"/>
    <x v="2"/>
    <x v="37"/>
    <n v="33098.573600000003"/>
    <n v="99.844639594778698"/>
    <n v="3304715.1521932599"/>
    <n v="9.9844639594778697E-2"/>
    <n v="3304.7151521932574"/>
  </r>
  <r>
    <x v="8"/>
    <x v="3"/>
    <x v="0"/>
    <x v="6"/>
    <x v="6"/>
    <x v="2"/>
    <x v="37"/>
    <n v="33098.573600000003"/>
    <n v="13.1335582814765"/>
    <n v="434702.04540933802"/>
    <n v="1.31335582814765E-2"/>
    <n v="434.70204540933952"/>
  </r>
  <r>
    <x v="8"/>
    <x v="3"/>
    <x v="0"/>
    <x v="20"/>
    <x v="20"/>
    <x v="2"/>
    <x v="37"/>
    <n v="33098.573600000003"/>
    <n v="67.038738665803095"/>
    <n v="2218886.6257812502"/>
    <n v="6.7038738665803094E-2"/>
    <n v="2218.8866257812497"/>
  </r>
  <r>
    <x v="8"/>
    <x v="3"/>
    <x v="0"/>
    <x v="7"/>
    <x v="7"/>
    <x v="2"/>
    <x v="37"/>
    <n v="33098.573600000003"/>
    <n v="2.2550329231433501"/>
    <n v="74638.373177083296"/>
    <n v="2.2550329231433501E-3"/>
    <n v="74.638373177083324"/>
  </r>
  <r>
    <x v="8"/>
    <x v="3"/>
    <x v="0"/>
    <x v="8"/>
    <x v="8"/>
    <x v="2"/>
    <x v="37"/>
    <n v="33098.573600000003"/>
    <n v="736.248799543205"/>
    <n v="24368785.079592399"/>
    <n v="0.73624879954320499"/>
    <n v="24368.785079592421"/>
  </r>
  <r>
    <x v="8"/>
    <x v="3"/>
    <x v="0"/>
    <x v="9"/>
    <x v="9"/>
    <x v="2"/>
    <x v="37"/>
    <n v="33098.573600000003"/>
    <n v="1.1123367335923999"/>
    <n v="36816.759244791698"/>
    <n v="1.1123367335923999E-3"/>
    <n v="36.816759244791648"/>
  </r>
  <r>
    <x v="8"/>
    <x v="3"/>
    <x v="0"/>
    <x v="10"/>
    <x v="10"/>
    <x v="2"/>
    <x v="37"/>
    <n v="33098.573600000003"/>
    <n v="5872.2999560832004"/>
    <n v="194364752.29769701"/>
    <n v="5.8722999560832001"/>
    <n v="194364.7522976966"/>
  </r>
  <r>
    <x v="8"/>
    <x v="3"/>
    <x v="0"/>
    <x v="11"/>
    <x v="11"/>
    <x v="2"/>
    <x v="37"/>
    <n v="33098.573600000003"/>
    <n v="86.210978654086801"/>
    <n v="2853460.4221103201"/>
    <n v="8.6210978654086806E-2"/>
    <n v="2853.4604221103214"/>
  </r>
  <r>
    <x v="8"/>
    <x v="3"/>
    <x v="0"/>
    <x v="12"/>
    <x v="12"/>
    <x v="2"/>
    <x v="37"/>
    <n v="33098.573600000003"/>
    <n v="1179.88790096506"/>
    <n v="39052606.529841498"/>
    <n v="1.17988790096506"/>
    <n v="39052.606529841556"/>
  </r>
  <r>
    <x v="8"/>
    <x v="3"/>
    <x v="0"/>
    <x v="13"/>
    <x v="13"/>
    <x v="2"/>
    <x v="37"/>
    <n v="33098.573600000003"/>
    <n v="449.46895929276002"/>
    <n v="14876781.4300668"/>
    <n v="0.44946895929276004"/>
    <n v="14876.781430066823"/>
  </r>
  <r>
    <x v="8"/>
    <x v="3"/>
    <x v="0"/>
    <x v="14"/>
    <x v="14"/>
    <x v="2"/>
    <x v="37"/>
    <n v="33098.573600000003"/>
    <n v="24.539657417066401"/>
    <n v="812227.65713755903"/>
    <n v="2.4539657417066402E-2"/>
    <n v="812.22765713755825"/>
  </r>
  <r>
    <x v="8"/>
    <x v="3"/>
    <x v="0"/>
    <x v="15"/>
    <x v="15"/>
    <x v="2"/>
    <x v="37"/>
    <n v="33098.573600000003"/>
    <n v="1.4345688777471799"/>
    <n v="47482.1835843843"/>
    <n v="1.4345688777471798E-3"/>
    <n v="47.482183584384437"/>
  </r>
  <r>
    <x v="8"/>
    <x v="3"/>
    <x v="0"/>
    <x v="34"/>
    <x v="33"/>
    <x v="2"/>
    <x v="37"/>
    <n v="33098.573600000003"/>
    <n v="0.285133665942919"/>
    <n v="9437.5176280494998"/>
    <n v="2.85133665942919E-4"/>
    <n v="9.4375176280495179"/>
  </r>
  <r>
    <x v="8"/>
    <x v="3"/>
    <x v="0"/>
    <x v="22"/>
    <x v="22"/>
    <x v="2"/>
    <x v="37"/>
    <n v="33098.573600000003"/>
    <n v="209.287773279205"/>
    <n v="6927126.7674618801"/>
    <n v="0.209287773279205"/>
    <n v="6927.1267674618812"/>
  </r>
  <r>
    <x v="8"/>
    <x v="3"/>
    <x v="0"/>
    <x v="18"/>
    <x v="18"/>
    <x v="2"/>
    <x v="37"/>
    <n v="33098.573600000003"/>
    <n v="49.862448560868003"/>
    <n v="1650375.9235681"/>
    <n v="4.9862448560868002E-2"/>
    <n v="1650.3759235681039"/>
  </r>
  <r>
    <x v="8"/>
    <x v="3"/>
    <x v="0"/>
    <x v="21"/>
    <x v="21"/>
    <x v="2"/>
    <x v="37"/>
    <n v="33098.573600000003"/>
    <n v="50.2153128328439"/>
    <n v="1662055.2276449101"/>
    <n v="5.0215312832843903E-2"/>
    <n v="1662.0552276449087"/>
  </r>
  <r>
    <x v="8"/>
    <x v="3"/>
    <x v="0"/>
    <x v="0"/>
    <x v="0"/>
    <x v="1"/>
    <x v="38"/>
    <n v="33098.573600000003"/>
    <n v="275.27112009073397"/>
    <n v="9111081.4282776099"/>
    <n v="0.27527112009073396"/>
    <n v="9111.0814282775973"/>
  </r>
  <r>
    <x v="8"/>
    <x v="3"/>
    <x v="0"/>
    <x v="1"/>
    <x v="1"/>
    <x v="1"/>
    <x v="38"/>
    <n v="33098.573600000003"/>
    <n v="13304.7226446845"/>
    <n v="440367341.68267602"/>
    <n v="13.304722644684499"/>
    <n v="440367.34168267658"/>
  </r>
  <r>
    <x v="8"/>
    <x v="3"/>
    <x v="0"/>
    <x v="2"/>
    <x v="2"/>
    <x v="1"/>
    <x v="38"/>
    <n v="33098.573600000003"/>
    <n v="2959.1030276650099"/>
    <n v="97942089.351153299"/>
    <n v="2.9591030276650101"/>
    <n v="97942.089351153176"/>
  </r>
  <r>
    <x v="8"/>
    <x v="3"/>
    <x v="0"/>
    <x v="3"/>
    <x v="3"/>
    <x v="1"/>
    <x v="38"/>
    <n v="33098.573600000003"/>
    <n v="1201.19687347629"/>
    <n v="39757903.124844901"/>
    <n v="1.2011968734762899"/>
    <n v="39757.903124844874"/>
  </r>
  <r>
    <x v="8"/>
    <x v="3"/>
    <x v="0"/>
    <x v="4"/>
    <x v="4"/>
    <x v="1"/>
    <x v="38"/>
    <n v="33098.573600000003"/>
    <n v="795.62496279270704"/>
    <n v="26334051.388991699"/>
    <n v="0.795624962792707"/>
    <n v="26334.051388991677"/>
  </r>
  <r>
    <x v="8"/>
    <x v="3"/>
    <x v="0"/>
    <x v="26"/>
    <x v="25"/>
    <x v="1"/>
    <x v="38"/>
    <n v="33098.573600000003"/>
    <n v="24.8165085781499"/>
    <n v="821391.03566892399"/>
    <n v="2.48165085781499E-2"/>
    <n v="821.39103566892595"/>
  </r>
  <r>
    <x v="8"/>
    <x v="3"/>
    <x v="0"/>
    <x v="5"/>
    <x v="5"/>
    <x v="1"/>
    <x v="38"/>
    <n v="33098.573600000003"/>
    <n v="146.94042510787199"/>
    <n v="4863518.4752481999"/>
    <n v="0.14694042510787197"/>
    <n v="4863.5184752481891"/>
  </r>
  <r>
    <x v="8"/>
    <x v="3"/>
    <x v="0"/>
    <x v="6"/>
    <x v="6"/>
    <x v="1"/>
    <x v="38"/>
    <n v="33098.573600000003"/>
    <n v="3.3752103973017098"/>
    <n v="111714.64975057601"/>
    <n v="3.3752103973017098E-3"/>
    <n v="111.71464975057589"/>
  </r>
  <r>
    <x v="8"/>
    <x v="3"/>
    <x v="0"/>
    <x v="20"/>
    <x v="20"/>
    <x v="1"/>
    <x v="38"/>
    <n v="33098.573600000003"/>
    <n v="179.71680109159101"/>
    <n v="5948369.7680865899"/>
    <n v="0.17971680109159102"/>
    <n v="5948.3697680865862"/>
  </r>
  <r>
    <x v="8"/>
    <x v="3"/>
    <x v="0"/>
    <x v="7"/>
    <x v="7"/>
    <x v="1"/>
    <x v="38"/>
    <n v="33098.573600000003"/>
    <n v="12.306874786359399"/>
    <n v="407340.0009023"/>
    <n v="1.23068747863594E-2"/>
    <n v="407.34000090230091"/>
  </r>
  <r>
    <x v="8"/>
    <x v="3"/>
    <x v="0"/>
    <x v="8"/>
    <x v="8"/>
    <x v="1"/>
    <x v="38"/>
    <n v="33098.573600000003"/>
    <n v="871.34908440271397"/>
    <n v="28840411.801395901"/>
    <n v="0.87134908440271397"/>
    <n v="28840.411801395843"/>
  </r>
  <r>
    <x v="8"/>
    <x v="3"/>
    <x v="0"/>
    <x v="9"/>
    <x v="9"/>
    <x v="1"/>
    <x v="38"/>
    <n v="33098.573600000003"/>
    <n v="145.42279277117299"/>
    <n v="4813287.0096541997"/>
    <n v="0.14542279277117298"/>
    <n v="4813.2870096542174"/>
  </r>
  <r>
    <x v="8"/>
    <x v="3"/>
    <x v="0"/>
    <x v="10"/>
    <x v="10"/>
    <x v="1"/>
    <x v="38"/>
    <n v="33098.573600000003"/>
    <n v="3238.0679836968102"/>
    <n v="107175431.480193"/>
    <n v="3.2380679836968103"/>
    <n v="107175.43148019249"/>
  </r>
  <r>
    <x v="8"/>
    <x v="3"/>
    <x v="0"/>
    <x v="11"/>
    <x v="11"/>
    <x v="1"/>
    <x v="38"/>
    <n v="33098.573600000003"/>
    <n v="201.63791171616401"/>
    <n v="6673927.2614877596"/>
    <n v="0.20163791171616402"/>
    <n v="6673.9272614877582"/>
  </r>
  <r>
    <x v="8"/>
    <x v="3"/>
    <x v="0"/>
    <x v="12"/>
    <x v="12"/>
    <x v="1"/>
    <x v="38"/>
    <n v="33098.573600000003"/>
    <n v="4923.4211059719401"/>
    <n v="162958215.83980599"/>
    <n v="4.9234211059719399"/>
    <n v="162958.21583980566"/>
  </r>
  <r>
    <x v="8"/>
    <x v="3"/>
    <x v="0"/>
    <x v="13"/>
    <x v="13"/>
    <x v="1"/>
    <x v="38"/>
    <n v="33098.573600000003"/>
    <n v="1108.4301727157899"/>
    <n v="36687457.652094297"/>
    <n v="1.1084301727157899"/>
    <n v="36687.457652094286"/>
  </r>
  <r>
    <x v="8"/>
    <x v="3"/>
    <x v="0"/>
    <x v="14"/>
    <x v="14"/>
    <x v="1"/>
    <x v="38"/>
    <n v="33098.573600000003"/>
    <n v="52.929435956559601"/>
    <n v="1751888.8316146799"/>
    <n v="5.2929435956559599E-2"/>
    <n v="1751.8888316146745"/>
  </r>
  <r>
    <x v="8"/>
    <x v="3"/>
    <x v="0"/>
    <x v="15"/>
    <x v="15"/>
    <x v="1"/>
    <x v="38"/>
    <n v="33098.573600000003"/>
    <n v="1.3160628424734799"/>
    <n v="43559.802853833797"/>
    <n v="1.3160628424734799E-3"/>
    <n v="43.559802853833681"/>
  </r>
  <r>
    <x v="8"/>
    <x v="3"/>
    <x v="0"/>
    <x v="22"/>
    <x v="22"/>
    <x v="1"/>
    <x v="38"/>
    <n v="33098.573600000003"/>
    <n v="259.10875684932603"/>
    <n v="8576130.2589819394"/>
    <n v="0.25910875684932605"/>
    <n v="8576.1302589819225"/>
  </r>
  <r>
    <x v="8"/>
    <x v="3"/>
    <x v="0"/>
    <x v="18"/>
    <x v="18"/>
    <x v="1"/>
    <x v="38"/>
    <n v="33098.573600000003"/>
    <n v="37.519600725713502"/>
    <n v="1241845.2660626399"/>
    <n v="3.7519600725713503E-2"/>
    <n v="1241.8452660626419"/>
  </r>
  <r>
    <x v="8"/>
    <x v="3"/>
    <x v="0"/>
    <x v="25"/>
    <x v="21"/>
    <x v="1"/>
    <x v="38"/>
    <n v="33098.573600000003"/>
    <n v="13.548308736580299"/>
    <n v="448429.69387322699"/>
    <n v="1.3548308736580299E-2"/>
    <n v="448.42969387322609"/>
  </r>
  <r>
    <x v="8"/>
    <x v="3"/>
    <x v="0"/>
    <x v="0"/>
    <x v="0"/>
    <x v="1"/>
    <x v="39"/>
    <n v="33098.573600000003"/>
    <n v="55.514918715513801"/>
    <n v="1837464.62300345"/>
    <n v="5.5514918715513797E-2"/>
    <n v="1837.4646230034512"/>
  </r>
  <r>
    <x v="8"/>
    <x v="3"/>
    <x v="0"/>
    <x v="1"/>
    <x v="1"/>
    <x v="1"/>
    <x v="39"/>
    <n v="33098.573600000003"/>
    <n v="7890.6699994602805"/>
    <n v="261169921.73044801"/>
    <n v="7.8906699994602807"/>
    <n v="261169.92173044808"/>
  </r>
  <r>
    <x v="8"/>
    <x v="3"/>
    <x v="0"/>
    <x v="2"/>
    <x v="2"/>
    <x v="1"/>
    <x v="39"/>
    <n v="33098.573600000003"/>
    <n v="2706.2475332941999"/>
    <n v="89572933.160556599"/>
    <n v="2.7062475332941998"/>
    <n v="89572.933160556524"/>
  </r>
  <r>
    <x v="8"/>
    <x v="3"/>
    <x v="0"/>
    <x v="3"/>
    <x v="3"/>
    <x v="1"/>
    <x v="39"/>
    <n v="33098.573600000003"/>
    <n v="1408.4390179728"/>
    <n v="46617322.497484401"/>
    <n v="1.4084390179727999"/>
    <n v="46617.322497484449"/>
  </r>
  <r>
    <x v="8"/>
    <x v="3"/>
    <x v="0"/>
    <x v="4"/>
    <x v="4"/>
    <x v="1"/>
    <x v="39"/>
    <n v="33098.573600000003"/>
    <n v="2642.2324879920102"/>
    <n v="87454126.472114503"/>
    <n v="2.6422324879920103"/>
    <n v="87454.126472114673"/>
  </r>
  <r>
    <x v="8"/>
    <x v="3"/>
    <x v="0"/>
    <x v="26"/>
    <x v="25"/>
    <x v="1"/>
    <x v="39"/>
    <n v="33098.573600000003"/>
    <n v="29.545175468682199"/>
    <n v="977903.16477509297"/>
    <n v="2.9545175468682201E-2"/>
    <n v="977.90316477509236"/>
  </r>
  <r>
    <x v="8"/>
    <x v="3"/>
    <x v="0"/>
    <x v="5"/>
    <x v="5"/>
    <x v="1"/>
    <x v="39"/>
    <n v="33098.573600000003"/>
    <n v="228.48645720777901"/>
    <n v="7562575.82049492"/>
    <n v="0.22848645720777902"/>
    <n v="7562.5758204949252"/>
  </r>
  <r>
    <x v="8"/>
    <x v="3"/>
    <x v="0"/>
    <x v="6"/>
    <x v="6"/>
    <x v="1"/>
    <x v="39"/>
    <n v="33098.573600000003"/>
    <n v="4.9370815107489099"/>
    <n v="163410.35575272201"/>
    <n v="4.9370815107489096E-3"/>
    <n v="163.41035575272198"/>
  </r>
  <r>
    <x v="8"/>
    <x v="3"/>
    <x v="0"/>
    <x v="20"/>
    <x v="20"/>
    <x v="1"/>
    <x v="39"/>
    <n v="33098.573600000003"/>
    <n v="33.608018944300497"/>
    <n v="1112377.48857812"/>
    <n v="3.3608018944300495E-2"/>
    <n v="1112.3774885781243"/>
  </r>
  <r>
    <x v="8"/>
    <x v="3"/>
    <x v="0"/>
    <x v="7"/>
    <x v="7"/>
    <x v="1"/>
    <x v="39"/>
    <n v="33098.573600000003"/>
    <n v="2.39401176597582"/>
    <n v="79238.374635416694"/>
    <n v="2.3940117659758198E-3"/>
    <n v="79.238374635416662"/>
  </r>
  <r>
    <x v="8"/>
    <x v="3"/>
    <x v="0"/>
    <x v="8"/>
    <x v="8"/>
    <x v="1"/>
    <x v="39"/>
    <n v="33098.573600000003"/>
    <n v="1008.61573651076"/>
    <n v="33383742.189019699"/>
    <n v="1.00861573651076"/>
    <n v="33383.742189019598"/>
  </r>
  <r>
    <x v="8"/>
    <x v="3"/>
    <x v="0"/>
    <x v="9"/>
    <x v="9"/>
    <x v="1"/>
    <x v="39"/>
    <n v="33098.573600000003"/>
    <n v="0.789299472420121"/>
    <n v="26124.686680338498"/>
    <n v="7.8929947242012096E-4"/>
    <n v="26.124686680338545"/>
  </r>
  <r>
    <x v="8"/>
    <x v="3"/>
    <x v="0"/>
    <x v="10"/>
    <x v="10"/>
    <x v="1"/>
    <x v="39"/>
    <n v="33098.573600000003"/>
    <n v="4330.6900782647499"/>
    <n v="143339664.294236"/>
    <n v="4.3306900782647499"/>
    <n v="143339.66429423561"/>
  </r>
  <r>
    <x v="8"/>
    <x v="3"/>
    <x v="0"/>
    <x v="11"/>
    <x v="11"/>
    <x v="1"/>
    <x v="39"/>
    <n v="33098.573600000003"/>
    <n v="612.63308593585703"/>
    <n v="20277281.284643099"/>
    <n v="0.61263308593585708"/>
    <n v="20277.281284643093"/>
  </r>
  <r>
    <x v="8"/>
    <x v="3"/>
    <x v="0"/>
    <x v="12"/>
    <x v="12"/>
    <x v="1"/>
    <x v="39"/>
    <n v="33098.573600000003"/>
    <n v="13077.063443258799"/>
    <n v="432832146.848571"/>
    <n v="13.077063443258799"/>
    <n v="432832.14684857085"/>
  </r>
  <r>
    <x v="8"/>
    <x v="3"/>
    <x v="0"/>
    <x v="13"/>
    <x v="13"/>
    <x v="1"/>
    <x v="39"/>
    <n v="33098.573600000003"/>
    <n v="467.31278295766401"/>
    <n v="15467386.5409451"/>
    <n v="0.46731278295766399"/>
    <n v="15467.386540945068"/>
  </r>
  <r>
    <x v="8"/>
    <x v="3"/>
    <x v="0"/>
    <x v="14"/>
    <x v="14"/>
    <x v="1"/>
    <x v="39"/>
    <n v="33098.573600000003"/>
    <n v="28.746375522158701"/>
    <n v="951464.02595340996"/>
    <n v="2.8746375522158699E-2"/>
    <n v="951.46402595340828"/>
  </r>
  <r>
    <x v="8"/>
    <x v="3"/>
    <x v="0"/>
    <x v="15"/>
    <x v="15"/>
    <x v="1"/>
    <x v="39"/>
    <n v="33098.573600000003"/>
    <n v="9.6096753215097603"/>
    <n v="318066.54590109503"/>
    <n v="9.6096753215097596E-3"/>
    <n v="318.06654590109446"/>
  </r>
  <r>
    <x v="8"/>
    <x v="3"/>
    <x v="0"/>
    <x v="16"/>
    <x v="16"/>
    <x v="1"/>
    <x v="39"/>
    <n v="33098.573600000003"/>
    <n v="10.497503160946399"/>
    <n v="347452.38098881801"/>
    <n v="1.0497503160946399E-2"/>
    <n v="347.45238098881708"/>
  </r>
  <r>
    <x v="8"/>
    <x v="3"/>
    <x v="0"/>
    <x v="22"/>
    <x v="22"/>
    <x v="1"/>
    <x v="39"/>
    <n v="33098.573600000003"/>
    <n v="394.57647355656098"/>
    <n v="13059918.4508403"/>
    <n v="0.394576473556561"/>
    <n v="13059.918450840289"/>
  </r>
  <r>
    <x v="8"/>
    <x v="3"/>
    <x v="0"/>
    <x v="17"/>
    <x v="17"/>
    <x v="1"/>
    <x v="39"/>
    <n v="33098.573600000003"/>
    <n v="2.5110491754169902E-4"/>
    <n v="8.3112145945758495"/>
    <n v="2.5110491754169902E-7"/>
    <n v="8.3112145945758564E-3"/>
  </r>
  <r>
    <x v="8"/>
    <x v="3"/>
    <x v="0"/>
    <x v="18"/>
    <x v="18"/>
    <x v="1"/>
    <x v="39"/>
    <n v="33098.573600000003"/>
    <n v="45.961178195499997"/>
    <n v="1521249.4392464701"/>
    <n v="4.5961178195499997E-2"/>
    <n v="1521.2494392464719"/>
  </r>
  <r>
    <x v="8"/>
    <x v="3"/>
    <x v="0"/>
    <x v="25"/>
    <x v="21"/>
    <x v="1"/>
    <x v="39"/>
    <n v="33098.573600000003"/>
    <n v="7.3192833848581698"/>
    <n v="242257.83981298501"/>
    <n v="7.3192833848581699E-3"/>
    <n v="242.25783981298528"/>
  </r>
  <r>
    <x v="8"/>
    <x v="3"/>
    <x v="0"/>
    <x v="21"/>
    <x v="21"/>
    <x v="1"/>
    <x v="39"/>
    <n v="33098.573600000003"/>
    <n v="52.366378053262103"/>
    <n v="1733252.41816132"/>
    <n v="5.2366378053262101E-2"/>
    <n v="1733.2524181613205"/>
  </r>
  <r>
    <x v="8"/>
    <x v="3"/>
    <x v="0"/>
    <x v="29"/>
    <x v="28"/>
    <x v="1"/>
    <x v="39"/>
    <n v="33098.573600000003"/>
    <n v="3.3782270046094802"/>
    <n v="111814.495149574"/>
    <n v="3.37822700460948E-3"/>
    <n v="111.81449514957443"/>
  </r>
  <r>
    <x v="8"/>
    <x v="3"/>
    <x v="0"/>
    <x v="37"/>
    <x v="35"/>
    <x v="1"/>
    <x v="39"/>
    <n v="33098.573600000003"/>
    <n v="45.964473038781598"/>
    <n v="1521358.49385933"/>
    <n v="4.5964473038781602E-2"/>
    <n v="1521.3584938593287"/>
  </r>
  <r>
    <x v="8"/>
    <x v="3"/>
    <x v="0"/>
    <x v="0"/>
    <x v="0"/>
    <x v="1"/>
    <x v="40"/>
    <n v="33098.573600000003"/>
    <n v="45.592127203336901"/>
    <n v="1509034.3778202101"/>
    <n v="4.5592127203336899E-2"/>
    <n v="1509.0343778202086"/>
  </r>
  <r>
    <x v="8"/>
    <x v="3"/>
    <x v="0"/>
    <x v="1"/>
    <x v="1"/>
    <x v="1"/>
    <x v="40"/>
    <n v="33098.573600000003"/>
    <n v="10188.810154693099"/>
    <n v="337235082.80153698"/>
    <n v="10.188810154693099"/>
    <n v="337235.08280153695"/>
  </r>
  <r>
    <x v="8"/>
    <x v="3"/>
    <x v="0"/>
    <x v="2"/>
    <x v="2"/>
    <x v="1"/>
    <x v="40"/>
    <n v="33098.573600000003"/>
    <n v="1738.8232240237201"/>
    <n v="57552568.457738496"/>
    <n v="1.73882322402372"/>
    <n v="57552.568457738394"/>
  </r>
  <r>
    <x v="8"/>
    <x v="3"/>
    <x v="0"/>
    <x v="3"/>
    <x v="3"/>
    <x v="1"/>
    <x v="40"/>
    <n v="33098.573600000003"/>
    <n v="1069.8531529054901"/>
    <n v="35410613.322634503"/>
    <n v="1.0698531529054902"/>
    <n v="35410.613322634425"/>
  </r>
  <r>
    <x v="8"/>
    <x v="3"/>
    <x v="0"/>
    <x v="4"/>
    <x v="4"/>
    <x v="1"/>
    <x v="40"/>
    <n v="33098.573600000003"/>
    <n v="540.05274201736995"/>
    <n v="17874975.4295437"/>
    <n v="0.54005274201736997"/>
    <n v="17874.975429543734"/>
  </r>
  <r>
    <x v="8"/>
    <x v="3"/>
    <x v="0"/>
    <x v="26"/>
    <x v="25"/>
    <x v="1"/>
    <x v="40"/>
    <n v="33098.573600000003"/>
    <n v="19.0106131575753"/>
    <n v="629224.178777133"/>
    <n v="1.9010613157575299E-2"/>
    <n v="629.22417877713451"/>
  </r>
  <r>
    <x v="8"/>
    <x v="3"/>
    <x v="0"/>
    <x v="5"/>
    <x v="5"/>
    <x v="1"/>
    <x v="40"/>
    <n v="33098.573600000003"/>
    <n v="376.044229833955"/>
    <n v="12446527.6180145"/>
    <n v="0.37604422983395502"/>
    <n v="12446.527618014477"/>
  </r>
  <r>
    <x v="8"/>
    <x v="3"/>
    <x v="0"/>
    <x v="6"/>
    <x v="6"/>
    <x v="1"/>
    <x v="40"/>
    <n v="33098.573600000003"/>
    <n v="43.530583920082002"/>
    <n v="1440800.2357298101"/>
    <n v="4.3530583920082001E-2"/>
    <n v="1440.8002357298108"/>
  </r>
  <r>
    <x v="8"/>
    <x v="3"/>
    <x v="0"/>
    <x v="20"/>
    <x v="20"/>
    <x v="1"/>
    <x v="40"/>
    <n v="33098.573600000003"/>
    <n v="32.890750849026801"/>
    <n v="1088636.9377357799"/>
    <n v="3.2890750849026804E-2"/>
    <n v="1088.6369377357762"/>
  </r>
  <r>
    <x v="8"/>
    <x v="3"/>
    <x v="0"/>
    <x v="7"/>
    <x v="7"/>
    <x v="1"/>
    <x v="40"/>
    <n v="33098.573600000003"/>
    <n v="1.8296813762123001"/>
    <n v="60559.843695112198"/>
    <n v="1.8296813762123001E-3"/>
    <n v="60.559843695112114"/>
  </r>
  <r>
    <x v="8"/>
    <x v="3"/>
    <x v="0"/>
    <x v="8"/>
    <x v="8"/>
    <x v="1"/>
    <x v="40"/>
    <n v="33098.573600000003"/>
    <n v="2387.64535633777"/>
    <n v="79027655.557444006"/>
    <n v="2.38764535633777"/>
    <n v="79027.655557443912"/>
  </r>
  <r>
    <x v="8"/>
    <x v="3"/>
    <x v="0"/>
    <x v="9"/>
    <x v="9"/>
    <x v="1"/>
    <x v="40"/>
    <n v="33098.573600000003"/>
    <n v="2.33202138966388"/>
    <n v="77186.581602564096"/>
    <n v="2.3320213896638798E-3"/>
    <n v="77.186581602564218"/>
  </r>
  <r>
    <x v="8"/>
    <x v="3"/>
    <x v="0"/>
    <x v="10"/>
    <x v="10"/>
    <x v="1"/>
    <x v="40"/>
    <n v="33098.573600000003"/>
    <n v="2677.0361083173502"/>
    <n v="88606076.660999298"/>
    <n v="2.6770361083173504"/>
    <n v="88606.076660999403"/>
  </r>
  <r>
    <x v="8"/>
    <x v="3"/>
    <x v="0"/>
    <x v="11"/>
    <x v="11"/>
    <x v="1"/>
    <x v="40"/>
    <n v="33098.573600000003"/>
    <n v="592.84544286307596"/>
    <n v="19622338.5240281"/>
    <n v="0.59284544286307594"/>
    <n v="19622.338524028117"/>
  </r>
  <r>
    <x v="8"/>
    <x v="3"/>
    <x v="0"/>
    <x v="12"/>
    <x v="12"/>
    <x v="1"/>
    <x v="40"/>
    <n v="33098.573600000003"/>
    <n v="30396.431857668402"/>
    <n v="1006078537.01842"/>
    <n v="30.3964318576684"/>
    <n v="1006078.5370184224"/>
  </r>
  <r>
    <x v="8"/>
    <x v="3"/>
    <x v="0"/>
    <x v="13"/>
    <x v="13"/>
    <x v="1"/>
    <x v="40"/>
    <n v="33098.573600000003"/>
    <n v="605.53464268448704"/>
    <n v="20042332.938242201"/>
    <n v="0.60553464268448709"/>
    <n v="20042.332938242198"/>
  </r>
  <r>
    <x v="8"/>
    <x v="3"/>
    <x v="0"/>
    <x v="14"/>
    <x v="14"/>
    <x v="1"/>
    <x v="40"/>
    <n v="33098.573600000003"/>
    <n v="36.450201549464701"/>
    <n v="1206449.67871979"/>
    <n v="3.6450201549464704E-2"/>
    <n v="1206.4496787197918"/>
  </r>
  <r>
    <x v="8"/>
    <x v="3"/>
    <x v="0"/>
    <x v="22"/>
    <x v="22"/>
    <x v="1"/>
    <x v="40"/>
    <n v="33098.573600000003"/>
    <n v="317.11984707314201"/>
    <n v="10496214.5983711"/>
    <n v="0.317119847073142"/>
    <n v="10496.214598371136"/>
  </r>
  <r>
    <x v="8"/>
    <x v="3"/>
    <x v="0"/>
    <x v="17"/>
    <x v="17"/>
    <x v="1"/>
    <x v="40"/>
    <n v="33098.573600000003"/>
    <n v="0.34190690356954401"/>
    <n v="11316.6308121446"/>
    <n v="3.41906903569544E-4"/>
    <n v="11.316630812144655"/>
  </r>
  <r>
    <x v="8"/>
    <x v="3"/>
    <x v="0"/>
    <x v="18"/>
    <x v="18"/>
    <x v="1"/>
    <x v="40"/>
    <n v="33098.573600000003"/>
    <n v="21.180402654678801"/>
    <n v="701041.11614352302"/>
    <n v="2.1180402654678802E-2"/>
    <n v="701.04111614352178"/>
  </r>
  <r>
    <x v="8"/>
    <x v="3"/>
    <x v="0"/>
    <x v="21"/>
    <x v="21"/>
    <x v="1"/>
    <x v="40"/>
    <n v="33098.573600000003"/>
    <n v="24.025688327298301"/>
    <n v="795216.01339174504"/>
    <n v="2.4025688327298299E-2"/>
    <n v="795.21601339174379"/>
  </r>
  <r>
    <x v="8"/>
    <x v="3"/>
    <x v="0"/>
    <x v="0"/>
    <x v="0"/>
    <x v="1"/>
    <x v="41"/>
    <n v="33098.573600000003"/>
    <n v="62.345725993161601"/>
    <n v="2063554.60043009"/>
    <n v="6.2345725993161599E-2"/>
    <n v="2063.5546004300927"/>
  </r>
  <r>
    <x v="8"/>
    <x v="3"/>
    <x v="0"/>
    <x v="1"/>
    <x v="1"/>
    <x v="1"/>
    <x v="41"/>
    <n v="33098.573600000003"/>
    <n v="2844.9530344035302"/>
    <n v="94163887.3977485"/>
    <n v="2.8449530344035301"/>
    <n v="94163.887397748578"/>
  </r>
  <r>
    <x v="8"/>
    <x v="3"/>
    <x v="0"/>
    <x v="2"/>
    <x v="2"/>
    <x v="1"/>
    <x v="41"/>
    <n v="33098.573600000003"/>
    <n v="106.341662064559"/>
    <n v="3519757.3285901202"/>
    <n v="0.106341662064559"/>
    <n v="3519.7573285901344"/>
  </r>
  <r>
    <x v="8"/>
    <x v="3"/>
    <x v="0"/>
    <x v="3"/>
    <x v="3"/>
    <x v="1"/>
    <x v="41"/>
    <n v="33098.573600000003"/>
    <n v="467.280203734667"/>
    <n v="15466308.2151349"/>
    <n v="0.467280203734667"/>
    <n v="15466.308215134872"/>
  </r>
  <r>
    <x v="8"/>
    <x v="3"/>
    <x v="0"/>
    <x v="4"/>
    <x v="4"/>
    <x v="1"/>
    <x v="41"/>
    <n v="33098.573600000003"/>
    <n v="410.70414293720597"/>
    <n v="13593721.302832"/>
    <n v="0.41070414293720597"/>
    <n v="13593.721302832033"/>
  </r>
  <r>
    <x v="8"/>
    <x v="3"/>
    <x v="0"/>
    <x v="26"/>
    <x v="25"/>
    <x v="1"/>
    <x v="41"/>
    <n v="33098.573600000003"/>
    <n v="4.5050594440474097"/>
    <n v="149111.041581178"/>
    <n v="4.5050594440474096E-3"/>
    <n v="149.11104158117828"/>
  </r>
  <r>
    <x v="8"/>
    <x v="3"/>
    <x v="0"/>
    <x v="5"/>
    <x v="5"/>
    <x v="1"/>
    <x v="41"/>
    <n v="33098.573600000003"/>
    <n v="214.455096207206"/>
    <n v="7098157.7857093103"/>
    <n v="0.21445509620720599"/>
    <n v="7098.1577857092889"/>
  </r>
  <r>
    <x v="8"/>
    <x v="3"/>
    <x v="0"/>
    <x v="6"/>
    <x v="6"/>
    <x v="1"/>
    <x v="41"/>
    <n v="33098.573600000003"/>
    <n v="34.181840534401601"/>
    <n v="1131370.1647113501"/>
    <n v="3.4181840534401604E-2"/>
    <n v="1131.3701647113548"/>
  </r>
  <r>
    <x v="8"/>
    <x v="3"/>
    <x v="0"/>
    <x v="20"/>
    <x v="20"/>
    <x v="1"/>
    <x v="41"/>
    <n v="33098.573600000003"/>
    <n v="20.487172286539298"/>
    <n v="678096.17978190095"/>
    <n v="2.0487172286539297E-2"/>
    <n v="678.09617978190124"/>
  </r>
  <r>
    <x v="8"/>
    <x v="3"/>
    <x v="0"/>
    <x v="7"/>
    <x v="7"/>
    <x v="1"/>
    <x v="41"/>
    <n v="33098.573600000003"/>
    <n v="2.16931805915371"/>
    <n v="71801.333442708303"/>
    <n v="2.1693180591537101E-3"/>
    <n v="71.801333442708241"/>
  </r>
  <r>
    <x v="8"/>
    <x v="3"/>
    <x v="0"/>
    <x v="8"/>
    <x v="8"/>
    <x v="1"/>
    <x v="41"/>
    <n v="33098.573600000003"/>
    <n v="463.09340956715897"/>
    <n v="15327731.300233601"/>
    <n v="0.463093409567159"/>
    <n v="15327.731300233558"/>
  </r>
  <r>
    <x v="8"/>
    <x v="3"/>
    <x v="0"/>
    <x v="9"/>
    <x v="9"/>
    <x v="1"/>
    <x v="41"/>
    <n v="33098.573600000003"/>
    <n v="5.8500984995682197"/>
    <n v="193629.915755208"/>
    <n v="5.8500984995682199E-3"/>
    <n v="193.62991575520832"/>
  </r>
  <r>
    <x v="8"/>
    <x v="3"/>
    <x v="0"/>
    <x v="10"/>
    <x v="10"/>
    <x v="1"/>
    <x v="41"/>
    <n v="33098.573600000003"/>
    <n v="1576.8052611973401"/>
    <n v="52190004.990607299"/>
    <n v="1.57680526119734"/>
    <n v="52190.004990607384"/>
  </r>
  <r>
    <x v="8"/>
    <x v="3"/>
    <x v="0"/>
    <x v="11"/>
    <x v="11"/>
    <x v="1"/>
    <x v="41"/>
    <n v="33098.573600000003"/>
    <n v="1885.9445613554201"/>
    <n v="62422074.869542196"/>
    <n v="1.88594456135542"/>
    <n v="62422.074869542092"/>
  </r>
  <r>
    <x v="8"/>
    <x v="3"/>
    <x v="0"/>
    <x v="12"/>
    <x v="12"/>
    <x v="1"/>
    <x v="41"/>
    <n v="33098.573600000003"/>
    <n v="11356.420584723401"/>
    <n v="375881322.55602098"/>
    <n v="11.3564205847234"/>
    <n v="375881.32255602255"/>
  </r>
  <r>
    <x v="8"/>
    <x v="3"/>
    <x v="0"/>
    <x v="13"/>
    <x v="13"/>
    <x v="1"/>
    <x v="41"/>
    <n v="33098.573600000003"/>
    <n v="663.11369022547296"/>
    <n v="21948117.2810954"/>
    <n v="0.66311369022547295"/>
    <n v="21948.117281095419"/>
  </r>
  <r>
    <x v="8"/>
    <x v="3"/>
    <x v="0"/>
    <x v="14"/>
    <x v="14"/>
    <x v="1"/>
    <x v="41"/>
    <n v="33098.573600000003"/>
    <n v="6.9441890986669002"/>
    <n v="229842.753974544"/>
    <n v="6.9441890986669001E-3"/>
    <n v="229.84275397454408"/>
  </r>
  <r>
    <x v="8"/>
    <x v="3"/>
    <x v="0"/>
    <x v="19"/>
    <x v="19"/>
    <x v="1"/>
    <x v="41"/>
    <n v="33098.573600000003"/>
    <n v="0.137056143797508"/>
    <n v="4536.3628628140104"/>
    <n v="1.3705614379750798E-4"/>
    <n v="4.536362862814002"/>
  </r>
  <r>
    <x v="8"/>
    <x v="3"/>
    <x v="0"/>
    <x v="15"/>
    <x v="15"/>
    <x v="1"/>
    <x v="41"/>
    <n v="33098.573600000003"/>
    <n v="0.57376742276836801"/>
    <n v="18990.883271781098"/>
    <n v="5.7376742276836804E-4"/>
    <n v="18.990883271781147"/>
  </r>
  <r>
    <x v="8"/>
    <x v="3"/>
    <x v="0"/>
    <x v="22"/>
    <x v="22"/>
    <x v="1"/>
    <x v="41"/>
    <n v="33098.573600000003"/>
    <n v="273.442644573378"/>
    <n v="9050561.4967905805"/>
    <n v="0.27344264457337802"/>
    <n v="9050.5614967905949"/>
  </r>
  <r>
    <x v="8"/>
    <x v="3"/>
    <x v="0"/>
    <x v="18"/>
    <x v="18"/>
    <x v="1"/>
    <x v="41"/>
    <n v="33098.573600000003"/>
    <n v="14.409984163284699"/>
    <n v="476949.92140331498"/>
    <n v="1.4409984163284699E-2"/>
    <n v="476.94992140331306"/>
  </r>
  <r>
    <x v="8"/>
    <x v="3"/>
    <x v="0"/>
    <x v="25"/>
    <x v="21"/>
    <x v="1"/>
    <x v="41"/>
    <n v="33098.573600000003"/>
    <n v="51.119878613716502"/>
    <n v="1691995.0647191601"/>
    <n v="5.1119878613716502E-2"/>
    <n v="1691.9950647191617"/>
  </r>
  <r>
    <x v="8"/>
    <x v="3"/>
    <x v="0"/>
    <x v="21"/>
    <x v="21"/>
    <x v="1"/>
    <x v="41"/>
    <n v="33098.573600000003"/>
    <n v="162.024906128911"/>
    <n v="5362793.2805408603"/>
    <n v="0.16202490612891099"/>
    <n v="5362.7932805408518"/>
  </r>
  <r>
    <x v="8"/>
    <x v="3"/>
    <x v="0"/>
    <x v="0"/>
    <x v="0"/>
    <x v="1"/>
    <x v="42"/>
    <n v="33098.573600000003"/>
    <n v="109.036102168287"/>
    <n v="3608939.4526741798"/>
    <n v="0.10903610216828701"/>
    <n v="3608.9394526741676"/>
  </r>
  <r>
    <x v="8"/>
    <x v="3"/>
    <x v="0"/>
    <x v="1"/>
    <x v="1"/>
    <x v="1"/>
    <x v="42"/>
    <n v="33098.573600000003"/>
    <n v="5823.3849299515796"/>
    <n v="192745734.70513299"/>
    <n v="5.8233849299515796"/>
    <n v="192745.73470513322"/>
  </r>
  <r>
    <x v="8"/>
    <x v="3"/>
    <x v="0"/>
    <x v="2"/>
    <x v="2"/>
    <x v="1"/>
    <x v="42"/>
    <n v="33098.573600000003"/>
    <n v="1238.9120664862401"/>
    <n v="41006222.216523103"/>
    <n v="1.2389120664862401"/>
    <n v="41006.222216522918"/>
  </r>
  <r>
    <x v="8"/>
    <x v="3"/>
    <x v="0"/>
    <x v="3"/>
    <x v="3"/>
    <x v="1"/>
    <x v="42"/>
    <n v="33098.573600000003"/>
    <n v="563.81944192022604"/>
    <n v="18661619.295507502"/>
    <n v="0.56381944192022604"/>
    <n v="18661.619295507528"/>
  </r>
  <r>
    <x v="8"/>
    <x v="3"/>
    <x v="0"/>
    <x v="4"/>
    <x v="4"/>
    <x v="1"/>
    <x v="42"/>
    <n v="33098.573600000003"/>
    <n v="462.269807379062"/>
    <n v="15300471.2425937"/>
    <n v="0.46226980737906198"/>
    <n v="15300.471242593707"/>
  </r>
  <r>
    <x v="8"/>
    <x v="3"/>
    <x v="0"/>
    <x v="26"/>
    <x v="25"/>
    <x v="1"/>
    <x v="42"/>
    <n v="33098.573600000003"/>
    <n v="8.8194302645124498"/>
    <n v="291910.561720033"/>
    <n v="8.8194302645124498E-3"/>
    <n v="291.91056172003283"/>
  </r>
  <r>
    <x v="8"/>
    <x v="3"/>
    <x v="0"/>
    <x v="5"/>
    <x v="5"/>
    <x v="1"/>
    <x v="42"/>
    <n v="33098.573600000003"/>
    <n v="180.04423099335801"/>
    <n v="5959207.2307890598"/>
    <n v="0.18004423099335801"/>
    <n v="5959.2072307890621"/>
  </r>
  <r>
    <x v="8"/>
    <x v="3"/>
    <x v="0"/>
    <x v="6"/>
    <x v="6"/>
    <x v="1"/>
    <x v="42"/>
    <n v="33098.573600000003"/>
    <n v="272.55829456273199"/>
    <n v="9021290.7728750501"/>
    <n v="0.27255829456273201"/>
    <n v="9021.2907728750652"/>
  </r>
  <r>
    <x v="8"/>
    <x v="3"/>
    <x v="0"/>
    <x v="20"/>
    <x v="20"/>
    <x v="1"/>
    <x v="42"/>
    <n v="33098.573600000003"/>
    <n v="4.2108565414507799"/>
    <n v="139373.34515625"/>
    <n v="4.2108565414507798E-3"/>
    <n v="139.37334515625011"/>
  </r>
  <r>
    <x v="8"/>
    <x v="3"/>
    <x v="0"/>
    <x v="7"/>
    <x v="7"/>
    <x v="1"/>
    <x v="42"/>
    <n v="33098.573600000003"/>
    <n v="0.41901109132124298"/>
    <n v="13868.6694453125"/>
    <n v="4.19011091321243E-4"/>
    <n v="13.868669445312484"/>
  </r>
  <r>
    <x v="8"/>
    <x v="3"/>
    <x v="0"/>
    <x v="8"/>
    <x v="8"/>
    <x v="1"/>
    <x v="42"/>
    <n v="33098.573600000003"/>
    <n v="1255.76298874708"/>
    <n v="41563963.707201302"/>
    <n v="1.25576298874708"/>
    <n v="41563.963707201205"/>
  </r>
  <r>
    <x v="8"/>
    <x v="3"/>
    <x v="0"/>
    <x v="9"/>
    <x v="9"/>
    <x v="1"/>
    <x v="42"/>
    <n v="33098.573600000003"/>
    <n v="0.30802198024611399"/>
    <n v="10195.0881835937"/>
    <n v="3.08021980246114E-4"/>
    <n v="10.195088183593752"/>
  </r>
  <r>
    <x v="8"/>
    <x v="3"/>
    <x v="0"/>
    <x v="10"/>
    <x v="10"/>
    <x v="1"/>
    <x v="42"/>
    <n v="33098.573600000003"/>
    <n v="3325.06881235736"/>
    <n v="110055034.810875"/>
    <n v="3.32506881235736"/>
    <n v="110055.03481087468"/>
  </r>
  <r>
    <x v="8"/>
    <x v="3"/>
    <x v="0"/>
    <x v="11"/>
    <x v="11"/>
    <x v="1"/>
    <x v="42"/>
    <n v="33098.573600000003"/>
    <n v="63.509933896072297"/>
    <n v="2102088.2213902799"/>
    <n v="6.3509933896072304E-2"/>
    <n v="2102.0882213902842"/>
  </r>
  <r>
    <x v="8"/>
    <x v="3"/>
    <x v="0"/>
    <x v="12"/>
    <x v="12"/>
    <x v="1"/>
    <x v="42"/>
    <n v="33098.573600000003"/>
    <n v="1320.6070730829999"/>
    <n v="43710210.405118197"/>
    <n v="1.320607073083"/>
    <n v="43710.210405118254"/>
  </r>
  <r>
    <x v="8"/>
    <x v="3"/>
    <x v="0"/>
    <x v="13"/>
    <x v="13"/>
    <x v="1"/>
    <x v="42"/>
    <n v="33098.573600000003"/>
    <n v="601.70604625397698"/>
    <n v="19915611.8575023"/>
    <n v="0.60170604625397694"/>
    <n v="19915.611857502263"/>
  </r>
  <r>
    <x v="8"/>
    <x v="3"/>
    <x v="0"/>
    <x v="14"/>
    <x v="14"/>
    <x v="1"/>
    <x v="42"/>
    <n v="33098.573600000003"/>
    <n v="16.649348090128001"/>
    <n v="551069.67315312196"/>
    <n v="1.6649348090128E-2"/>
    <n v="551.06967315312113"/>
  </r>
  <r>
    <x v="8"/>
    <x v="3"/>
    <x v="0"/>
    <x v="19"/>
    <x v="19"/>
    <x v="1"/>
    <x v="42"/>
    <n v="33098.573600000003"/>
    <n v="0.26425247853523198"/>
    <n v="8746.3801097807791"/>
    <n v="2.6425247853523198E-4"/>
    <n v="8.7463801097807963"/>
  </r>
  <r>
    <x v="8"/>
    <x v="3"/>
    <x v="0"/>
    <x v="15"/>
    <x v="15"/>
    <x v="1"/>
    <x v="42"/>
    <n v="33098.573600000003"/>
    <n v="0.623744334222323"/>
    <n v="20645.047753840601"/>
    <n v="6.2374433422232296E-4"/>
    <n v="20.645047753840558"/>
  </r>
  <r>
    <x v="8"/>
    <x v="3"/>
    <x v="0"/>
    <x v="22"/>
    <x v="22"/>
    <x v="1"/>
    <x v="42"/>
    <n v="33098.573600000003"/>
    <n v="237.02448178429"/>
    <n v="7845172.2553391997"/>
    <n v="0.23702448178429"/>
    <n v="7845.1722553391828"/>
  </r>
  <r>
    <x v="8"/>
    <x v="3"/>
    <x v="0"/>
    <x v="17"/>
    <x v="17"/>
    <x v="1"/>
    <x v="42"/>
    <n v="33098.573600000003"/>
    <n v="0.55025741680751095"/>
    <n v="18212.735609149298"/>
    <n v="5.5025741680751099E-4"/>
    <n v="18.212735609149281"/>
  </r>
  <r>
    <x v="8"/>
    <x v="3"/>
    <x v="0"/>
    <x v="18"/>
    <x v="18"/>
    <x v="1"/>
    <x v="42"/>
    <n v="33098.573600000003"/>
    <n v="11.7845044637128"/>
    <n v="390050.28833172499"/>
    <n v="1.17845044637128E-2"/>
    <n v="390.05028833172668"/>
  </r>
  <r>
    <x v="8"/>
    <x v="3"/>
    <x v="0"/>
    <x v="25"/>
    <x v="21"/>
    <x v="1"/>
    <x v="42"/>
    <n v="33098.573600000003"/>
    <n v="12.3836121001513"/>
    <n v="409879.896530709"/>
    <n v="1.2383612100151299E-2"/>
    <n v="409.87989653070838"/>
  </r>
  <r>
    <x v="8"/>
    <x v="3"/>
    <x v="0"/>
    <x v="21"/>
    <x v="21"/>
    <x v="1"/>
    <x v="42"/>
    <n v="33098.573600000003"/>
    <n v="47.412291987954902"/>
    <n v="1569279.2359080201"/>
    <n v="4.7412291987954901E-2"/>
    <n v="1569.2792359080158"/>
  </r>
  <r>
    <x v="8"/>
    <x v="3"/>
    <x v="0"/>
    <x v="28"/>
    <x v="27"/>
    <x v="1"/>
    <x v="42"/>
    <n v="33098.573600000003"/>
    <n v="33.777845841750597"/>
    <n v="1117998.5166426401"/>
    <n v="3.3777845841750601E-2"/>
    <n v="1117.9985166426363"/>
  </r>
  <r>
    <x v="8"/>
    <x v="3"/>
    <x v="0"/>
    <x v="37"/>
    <x v="35"/>
    <x v="1"/>
    <x v="42"/>
    <n v="33098.573600000003"/>
    <n v="12.8554287917795"/>
    <n v="425496.35602427297"/>
    <n v="1.28554287917795E-2"/>
    <n v="425.49635602427287"/>
  </r>
  <r>
    <x v="8"/>
    <x v="3"/>
    <x v="0"/>
    <x v="0"/>
    <x v="0"/>
    <x v="1"/>
    <x v="43"/>
    <n v="33098.573600000003"/>
    <n v="19.936362273220102"/>
    <n v="659865.15401644004"/>
    <n v="1.9936362273220102E-2"/>
    <n v="659.86515401643896"/>
  </r>
  <r>
    <x v="8"/>
    <x v="3"/>
    <x v="0"/>
    <x v="1"/>
    <x v="1"/>
    <x v="1"/>
    <x v="43"/>
    <n v="33098.573600000003"/>
    <n v="13210.8755656953"/>
    <n v="437261137.23160797"/>
    <n v="13.2108755656953"/>
    <n v="437261.13723160757"/>
  </r>
  <r>
    <x v="8"/>
    <x v="3"/>
    <x v="0"/>
    <x v="2"/>
    <x v="2"/>
    <x v="1"/>
    <x v="43"/>
    <n v="33098.573600000003"/>
    <n v="1184.91677704624"/>
    <n v="39219055.154939801"/>
    <n v="1.1849167770462399"/>
    <n v="39219.055154939764"/>
  </r>
  <r>
    <x v="8"/>
    <x v="3"/>
    <x v="0"/>
    <x v="3"/>
    <x v="3"/>
    <x v="1"/>
    <x v="43"/>
    <n v="33098.573600000003"/>
    <n v="2331.4414643601499"/>
    <n v="77167386.902216196"/>
    <n v="2.3314414643601498"/>
    <n v="77167.386902216196"/>
  </r>
  <r>
    <x v="8"/>
    <x v="3"/>
    <x v="0"/>
    <x v="4"/>
    <x v="4"/>
    <x v="1"/>
    <x v="43"/>
    <n v="33098.573600000003"/>
    <n v="948.35583131733904"/>
    <n v="31389225.281846099"/>
    <n v="0.94835583131733903"/>
    <n v="31389.225281846135"/>
  </r>
  <r>
    <x v="8"/>
    <x v="3"/>
    <x v="0"/>
    <x v="26"/>
    <x v="25"/>
    <x v="1"/>
    <x v="43"/>
    <n v="33098.573600000003"/>
    <n v="6.8775922688174802"/>
    <n v="227638.49390024599"/>
    <n v="6.8775922688174805E-3"/>
    <n v="227.63849390024637"/>
  </r>
  <r>
    <x v="8"/>
    <x v="3"/>
    <x v="0"/>
    <x v="5"/>
    <x v="5"/>
    <x v="1"/>
    <x v="43"/>
    <n v="33098.573600000003"/>
    <n v="191.15387433290201"/>
    <n v="6326920.5785327004"/>
    <n v="0.19115387433290201"/>
    <n v="6326.9205785327085"/>
  </r>
  <r>
    <x v="8"/>
    <x v="3"/>
    <x v="0"/>
    <x v="6"/>
    <x v="6"/>
    <x v="1"/>
    <x v="43"/>
    <n v="33098.573600000003"/>
    <n v="0.34969982171561398"/>
    <n v="11574.5652869611"/>
    <n v="3.4969982171561398E-4"/>
    <n v="11.574565286961128"/>
  </r>
  <r>
    <x v="8"/>
    <x v="3"/>
    <x v="0"/>
    <x v="20"/>
    <x v="20"/>
    <x v="1"/>
    <x v="43"/>
    <n v="33098.573600000003"/>
    <n v="39.846516083765103"/>
    <n v="1318862.84530208"/>
    <n v="3.9846516083765104E-2"/>
    <n v="1318.8628453020833"/>
  </r>
  <r>
    <x v="8"/>
    <x v="3"/>
    <x v="0"/>
    <x v="7"/>
    <x v="7"/>
    <x v="1"/>
    <x v="43"/>
    <n v="33098.573600000003"/>
    <n v="0.58947322260476298"/>
    <n v="19510.722843612901"/>
    <n v="5.8947322260476294E-4"/>
    <n v="19.510722843612932"/>
  </r>
  <r>
    <x v="8"/>
    <x v="3"/>
    <x v="0"/>
    <x v="8"/>
    <x v="8"/>
    <x v="1"/>
    <x v="43"/>
    <n v="33098.573600000003"/>
    <n v="969.93167411819002"/>
    <n v="32103354.902772099"/>
    <n v="0.96993167411819003"/>
    <n v="32103.354902772131"/>
  </r>
  <r>
    <x v="8"/>
    <x v="3"/>
    <x v="0"/>
    <x v="9"/>
    <x v="9"/>
    <x v="1"/>
    <x v="43"/>
    <n v="33098.573600000003"/>
    <n v="0.48633895498136498"/>
    <n v="16097.1256959978"/>
    <n v="4.8633895498136499E-4"/>
    <n v="16.097125695997796"/>
  </r>
  <r>
    <x v="8"/>
    <x v="3"/>
    <x v="0"/>
    <x v="10"/>
    <x v="10"/>
    <x v="1"/>
    <x v="43"/>
    <n v="33098.573600000003"/>
    <n v="6544.44901797686"/>
    <n v="216611927.492955"/>
    <n v="6.5444490179768602"/>
    <n v="216611.92749295486"/>
  </r>
  <r>
    <x v="8"/>
    <x v="3"/>
    <x v="0"/>
    <x v="11"/>
    <x v="11"/>
    <x v="1"/>
    <x v="43"/>
    <n v="33098.573600000003"/>
    <n v="97.4158541955251"/>
    <n v="3224325.8198974598"/>
    <n v="9.7415854195525106E-2"/>
    <n v="3224.3258198974568"/>
  </r>
  <r>
    <x v="8"/>
    <x v="3"/>
    <x v="0"/>
    <x v="12"/>
    <x v="12"/>
    <x v="1"/>
    <x v="43"/>
    <n v="33098.573600000003"/>
    <n v="13589.0018295387"/>
    <n v="449776577.20552099"/>
    <n v="13.589001829538701"/>
    <n v="449776.5772055214"/>
  </r>
  <r>
    <x v="8"/>
    <x v="3"/>
    <x v="0"/>
    <x v="13"/>
    <x v="13"/>
    <x v="1"/>
    <x v="43"/>
    <n v="33098.573600000003"/>
    <n v="556.17615813584598"/>
    <n v="18408637.504624501"/>
    <n v="0.55617615813584598"/>
    <n v="18408.637504624538"/>
  </r>
  <r>
    <x v="8"/>
    <x v="3"/>
    <x v="0"/>
    <x v="14"/>
    <x v="14"/>
    <x v="1"/>
    <x v="43"/>
    <n v="33098.573600000003"/>
    <n v="10.0443701992754"/>
    <n v="332454.326306362"/>
    <n v="1.00443701992754E-2"/>
    <n v="332.45432630636355"/>
  </r>
  <r>
    <x v="8"/>
    <x v="3"/>
    <x v="0"/>
    <x v="16"/>
    <x v="16"/>
    <x v="1"/>
    <x v="43"/>
    <n v="33098.573600000003"/>
    <n v="5.7687015331805904"/>
    <n v="190935.792272411"/>
    <n v="5.7687015331805902E-3"/>
    <n v="190.93579227241062"/>
  </r>
  <r>
    <x v="8"/>
    <x v="3"/>
    <x v="0"/>
    <x v="22"/>
    <x v="22"/>
    <x v="1"/>
    <x v="43"/>
    <n v="33098.573600000003"/>
    <n v="141.48512820988799"/>
    <n v="4682955.9293604204"/>
    <n v="0.14148512820988798"/>
    <n v="4682.9559293604143"/>
  </r>
  <r>
    <x v="8"/>
    <x v="3"/>
    <x v="0"/>
    <x v="17"/>
    <x v="17"/>
    <x v="1"/>
    <x v="43"/>
    <n v="33098.573600000003"/>
    <n v="0.54758468881551503"/>
    <n v="18124.2721249934"/>
    <n v="5.4758468881551498E-4"/>
    <n v="18.124272124993421"/>
  </r>
  <r>
    <x v="8"/>
    <x v="3"/>
    <x v="0"/>
    <x v="18"/>
    <x v="18"/>
    <x v="1"/>
    <x v="43"/>
    <n v="33098.573600000003"/>
    <n v="45.569803727848701"/>
    <n v="1508295.5026237499"/>
    <n v="4.5569803727848704E-2"/>
    <n v="1508.2955026237548"/>
  </r>
  <r>
    <x v="8"/>
    <x v="3"/>
    <x v="0"/>
    <x v="21"/>
    <x v="21"/>
    <x v="1"/>
    <x v="43"/>
    <n v="33098.573600000003"/>
    <n v="80.6281427475502"/>
    <n v="2668676.5169611"/>
    <n v="8.0628142747550202E-2"/>
    <n v="2668.6765169610967"/>
  </r>
  <r>
    <x v="8"/>
    <x v="3"/>
    <x v="0"/>
    <x v="31"/>
    <x v="30"/>
    <x v="1"/>
    <x v="43"/>
    <n v="33098.573600000003"/>
    <n v="15.920587886802201"/>
    <n v="526948.74992659001"/>
    <n v="1.5920587886802201E-2"/>
    <n v="526.94874992659118"/>
  </r>
  <r>
    <x v="8"/>
    <x v="3"/>
    <x v="0"/>
    <x v="37"/>
    <x v="35"/>
    <x v="1"/>
    <x v="43"/>
    <n v="33098.573600000003"/>
    <n v="15.240862671151399"/>
    <n v="504450.81484859699"/>
    <n v="1.5240862671151399E-2"/>
    <n v="504.45081484859725"/>
  </r>
  <r>
    <x v="8"/>
    <x v="3"/>
    <x v="0"/>
    <x v="0"/>
    <x v="0"/>
    <x v="1"/>
    <x v="44"/>
    <n v="33098.573600000003"/>
    <n v="128.281668738528"/>
    <n v="4245940.2542729899"/>
    <n v="0.128281668738528"/>
    <n v="4245.9402542729886"/>
  </r>
  <r>
    <x v="8"/>
    <x v="3"/>
    <x v="0"/>
    <x v="1"/>
    <x v="1"/>
    <x v="1"/>
    <x v="44"/>
    <n v="33098.573600000003"/>
    <n v="2291.9623533108202"/>
    <n v="75860684.639487401"/>
    <n v="2.29196235331082"/>
    <n v="75860.684639487386"/>
  </r>
  <r>
    <x v="8"/>
    <x v="3"/>
    <x v="0"/>
    <x v="2"/>
    <x v="2"/>
    <x v="1"/>
    <x v="44"/>
    <n v="33098.573600000003"/>
    <n v="851.55426258808995"/>
    <n v="28185231.434665602"/>
    <n v="0.85155426258808997"/>
    <n v="28185.231434665624"/>
  </r>
  <r>
    <x v="8"/>
    <x v="3"/>
    <x v="0"/>
    <x v="3"/>
    <x v="3"/>
    <x v="1"/>
    <x v="44"/>
    <n v="33098.573600000003"/>
    <n v="3528.8924668528898"/>
    <n v="116801307.04061601"/>
    <n v="3.5288924668528896"/>
    <n v="116801.30704061594"/>
  </r>
  <r>
    <x v="8"/>
    <x v="3"/>
    <x v="0"/>
    <x v="4"/>
    <x v="4"/>
    <x v="1"/>
    <x v="44"/>
    <n v="33098.573600000003"/>
    <n v="512.80312722727297"/>
    <n v="16973052.048842099"/>
    <n v="0.51280312722727295"/>
    <n v="16973.052048842059"/>
  </r>
  <r>
    <x v="8"/>
    <x v="3"/>
    <x v="0"/>
    <x v="26"/>
    <x v="25"/>
    <x v="1"/>
    <x v="44"/>
    <n v="33098.573600000003"/>
    <n v="37.650019470819103"/>
    <n v="1246161.9404963399"/>
    <n v="3.7650019470819106E-2"/>
    <n v="1246.1619404963394"/>
  </r>
  <r>
    <x v="8"/>
    <x v="3"/>
    <x v="0"/>
    <x v="5"/>
    <x v="5"/>
    <x v="1"/>
    <x v="44"/>
    <n v="33098.573600000003"/>
    <n v="164.947238202124"/>
    <n v="5459518.3037497299"/>
    <n v="0.16494723820212401"/>
    <n v="5459.5183037497336"/>
  </r>
  <r>
    <x v="8"/>
    <x v="3"/>
    <x v="0"/>
    <x v="6"/>
    <x v="6"/>
    <x v="1"/>
    <x v="44"/>
    <n v="33098.573600000003"/>
    <n v="8.2130888683486507"/>
    <n v="271841.52639237902"/>
    <n v="8.2130888683486503E-3"/>
    <n v="271.84152639237851"/>
  </r>
  <r>
    <x v="8"/>
    <x v="3"/>
    <x v="0"/>
    <x v="20"/>
    <x v="20"/>
    <x v="1"/>
    <x v="44"/>
    <n v="33098.573600000003"/>
    <n v="166.722887881405"/>
    <n v="5518289.7753472198"/>
    <n v="0.16672288788140499"/>
    <n v="5518.2897753472316"/>
  </r>
  <r>
    <x v="8"/>
    <x v="3"/>
    <x v="0"/>
    <x v="7"/>
    <x v="7"/>
    <x v="1"/>
    <x v="44"/>
    <n v="33098.573600000003"/>
    <n v="21.292324133615001"/>
    <n v="704745.55745151301"/>
    <n v="2.1292324133615002E-2"/>
    <n v="704.74555745151247"/>
  </r>
  <r>
    <x v="8"/>
    <x v="3"/>
    <x v="0"/>
    <x v="8"/>
    <x v="8"/>
    <x v="1"/>
    <x v="44"/>
    <n v="33098.573600000003"/>
    <n v="1241.1462353596401"/>
    <n v="41080170.019413903"/>
    <n v="1.2411462353596401"/>
    <n v="41080.17001941397"/>
  </r>
  <r>
    <x v="8"/>
    <x v="3"/>
    <x v="0"/>
    <x v="9"/>
    <x v="9"/>
    <x v="1"/>
    <x v="44"/>
    <n v="33098.573600000003"/>
    <n v="0.99357503957973503"/>
    <n v="32885.916574652802"/>
    <n v="9.9357503957973512E-4"/>
    <n v="32.885916574652782"/>
  </r>
  <r>
    <x v="8"/>
    <x v="3"/>
    <x v="0"/>
    <x v="10"/>
    <x v="10"/>
    <x v="1"/>
    <x v="44"/>
    <n v="33098.573600000003"/>
    <n v="3625.9271354182702"/>
    <n v="120013016.159879"/>
    <n v="3.6259271354182703"/>
    <n v="120013.0161598788"/>
  </r>
  <r>
    <x v="8"/>
    <x v="3"/>
    <x v="0"/>
    <x v="11"/>
    <x v="11"/>
    <x v="1"/>
    <x v="44"/>
    <n v="33098.573600000003"/>
    <n v="319.01254885055801"/>
    <n v="10558860.3274538"/>
    <n v="0.31901254885055802"/>
    <n v="10558.860327453791"/>
  </r>
  <r>
    <x v="8"/>
    <x v="3"/>
    <x v="0"/>
    <x v="12"/>
    <x v="12"/>
    <x v="1"/>
    <x v="44"/>
    <n v="33098.573600000003"/>
    <n v="10538.4196033308"/>
    <n v="348806656.86852598"/>
    <n v="10.5384196033308"/>
    <n v="348806.65686852729"/>
  </r>
  <r>
    <x v="8"/>
    <x v="3"/>
    <x v="0"/>
    <x v="13"/>
    <x v="13"/>
    <x v="1"/>
    <x v="44"/>
    <n v="33098.573600000003"/>
    <n v="549.42978300462403"/>
    <n v="18185342.1108106"/>
    <n v="0.54942978300462397"/>
    <n v="18185.342110810576"/>
  </r>
  <r>
    <x v="8"/>
    <x v="3"/>
    <x v="0"/>
    <x v="14"/>
    <x v="14"/>
    <x v="1"/>
    <x v="44"/>
    <n v="33098.573600000003"/>
    <n v="9.9723429752053505"/>
    <n v="330070.32792927697"/>
    <n v="9.9723429752053509E-3"/>
    <n v="330.07032792927731"/>
  </r>
  <r>
    <x v="8"/>
    <x v="3"/>
    <x v="0"/>
    <x v="16"/>
    <x v="16"/>
    <x v="1"/>
    <x v="44"/>
    <n v="33098.573600000003"/>
    <n v="12.3503618970097"/>
    <n v="408779.362234812"/>
    <n v="1.23503618970097E-2"/>
    <n v="408.77936223481123"/>
  </r>
  <r>
    <x v="8"/>
    <x v="3"/>
    <x v="0"/>
    <x v="22"/>
    <x v="22"/>
    <x v="1"/>
    <x v="44"/>
    <n v="33098.573600000003"/>
    <n v="523.28637761042296"/>
    <n v="17320032.683216002"/>
    <n v="0.52328637761042296"/>
    <n v="17320.032683215977"/>
  </r>
  <r>
    <x v="8"/>
    <x v="3"/>
    <x v="0"/>
    <x v="18"/>
    <x v="18"/>
    <x v="1"/>
    <x v="44"/>
    <n v="33098.573600000003"/>
    <n v="40.519352039921898"/>
    <n v="1341132.7557176601"/>
    <n v="4.0519352039921901E-2"/>
    <n v="1341.1327557176653"/>
  </r>
  <r>
    <x v="8"/>
    <x v="3"/>
    <x v="0"/>
    <x v="21"/>
    <x v="21"/>
    <x v="1"/>
    <x v="44"/>
    <n v="33098.573600000003"/>
    <n v="32.298585839956097"/>
    <n v="1069037.1205997099"/>
    <n v="3.2298585839956095E-2"/>
    <n v="1069.0371205997048"/>
  </r>
  <r>
    <x v="8"/>
    <x v="3"/>
    <x v="0"/>
    <x v="0"/>
    <x v="0"/>
    <x v="1"/>
    <x v="45"/>
    <n v="33098.573600000003"/>
    <n v="117.78171881191599"/>
    <n v="3898406.88883072"/>
    <n v="0.117781718811916"/>
    <n v="3898.4068888307065"/>
  </r>
  <r>
    <x v="8"/>
    <x v="3"/>
    <x v="0"/>
    <x v="24"/>
    <x v="24"/>
    <x v="1"/>
    <x v="45"/>
    <n v="33098.573600000003"/>
    <n v="1.3003966968911901E-2"/>
    <n v="430.41275781249999"/>
    <n v="1.3003966968911901E-5"/>
    <n v="0.43041275781249949"/>
  </r>
  <r>
    <x v="8"/>
    <x v="3"/>
    <x v="0"/>
    <x v="1"/>
    <x v="1"/>
    <x v="1"/>
    <x v="45"/>
    <n v="33098.573600000003"/>
    <n v="10629.2330334012"/>
    <n v="351812451.86758"/>
    <n v="10.629233033401201"/>
    <n v="351812.45186758094"/>
  </r>
  <r>
    <x v="8"/>
    <x v="3"/>
    <x v="0"/>
    <x v="2"/>
    <x v="2"/>
    <x v="1"/>
    <x v="45"/>
    <n v="33098.573600000003"/>
    <n v="7148.0338481429699"/>
    <n v="236589724.418051"/>
    <n v="7.1480338481429699"/>
    <n v="236589.72441805134"/>
  </r>
  <r>
    <x v="8"/>
    <x v="3"/>
    <x v="0"/>
    <x v="3"/>
    <x v="3"/>
    <x v="1"/>
    <x v="45"/>
    <n v="33098.573600000003"/>
    <n v="1459.5305996697"/>
    <n v="48308380.974619798"/>
    <n v="1.4595305996696999"/>
    <n v="48308.3809746197"/>
  </r>
  <r>
    <x v="8"/>
    <x v="3"/>
    <x v="0"/>
    <x v="4"/>
    <x v="4"/>
    <x v="1"/>
    <x v="45"/>
    <n v="33098.573600000003"/>
    <n v="630.90292376513003"/>
    <n v="20881986.856695302"/>
    <n v="0.63090292376513002"/>
    <n v="20881.986856695348"/>
  </r>
  <r>
    <x v="8"/>
    <x v="3"/>
    <x v="0"/>
    <x v="26"/>
    <x v="25"/>
    <x v="1"/>
    <x v="45"/>
    <n v="33098.573600000003"/>
    <n v="6.0971093145137303"/>
    <n v="201805.62139367801"/>
    <n v="6.09710931451373E-3"/>
    <n v="201.80562139367825"/>
  </r>
  <r>
    <x v="8"/>
    <x v="3"/>
    <x v="0"/>
    <x v="5"/>
    <x v="5"/>
    <x v="1"/>
    <x v="45"/>
    <n v="33098.573600000003"/>
    <n v="341.18508365174301"/>
    <n v="11292739.6024694"/>
    <n v="0.34118508365174299"/>
    <n v="11292.739602469373"/>
  </r>
  <r>
    <x v="8"/>
    <x v="3"/>
    <x v="0"/>
    <x v="6"/>
    <x v="6"/>
    <x v="1"/>
    <x v="45"/>
    <n v="33098.573600000003"/>
    <n v="18.255305293739902"/>
    <n v="604224.56585531798"/>
    <n v="1.82553052937399E-2"/>
    <n v="604.22456585531972"/>
  </r>
  <r>
    <x v="8"/>
    <x v="3"/>
    <x v="0"/>
    <x v="20"/>
    <x v="20"/>
    <x v="1"/>
    <x v="45"/>
    <n v="33098.573600000003"/>
    <n v="14.8274482572066"/>
    <n v="490767.38744134398"/>
    <n v="1.48274482572066E-2"/>
    <n v="490.7673874413444"/>
  </r>
  <r>
    <x v="8"/>
    <x v="3"/>
    <x v="0"/>
    <x v="7"/>
    <x v="7"/>
    <x v="1"/>
    <x v="45"/>
    <n v="33098.573600000003"/>
    <n v="3.7915081228411101"/>
    <n v="125493.51065885399"/>
    <n v="3.79150812284111E-3"/>
    <n v="125.49351065885433"/>
  </r>
  <r>
    <x v="8"/>
    <x v="3"/>
    <x v="0"/>
    <x v="8"/>
    <x v="8"/>
    <x v="1"/>
    <x v="45"/>
    <n v="33098.573600000003"/>
    <n v="637.02127055590404"/>
    <n v="21084495.4082601"/>
    <n v="0.63702127055590407"/>
    <n v="21084.495408260107"/>
  </r>
  <r>
    <x v="8"/>
    <x v="3"/>
    <x v="0"/>
    <x v="9"/>
    <x v="9"/>
    <x v="1"/>
    <x v="45"/>
    <n v="33098.573600000003"/>
    <n v="584.44601161080504"/>
    <n v="19344329.330526698"/>
    <n v="0.58444601161080501"/>
    <n v="19344.329330526685"/>
  </r>
  <r>
    <x v="8"/>
    <x v="3"/>
    <x v="0"/>
    <x v="10"/>
    <x v="10"/>
    <x v="1"/>
    <x v="45"/>
    <n v="33098.573600000003"/>
    <n v="2640.8925848715498"/>
    <n v="87409777.590065107"/>
    <n v="2.6408925848715499"/>
    <n v="87409.777590065249"/>
  </r>
  <r>
    <x v="8"/>
    <x v="3"/>
    <x v="0"/>
    <x v="11"/>
    <x v="11"/>
    <x v="1"/>
    <x v="45"/>
    <n v="33098.573600000003"/>
    <n v="604.668129051645"/>
    <n v="20013652.572990201"/>
    <n v="0.60466812905164502"/>
    <n v="20013.652572990173"/>
  </r>
  <r>
    <x v="8"/>
    <x v="3"/>
    <x v="0"/>
    <x v="12"/>
    <x v="12"/>
    <x v="1"/>
    <x v="45"/>
    <n v="33098.573600000003"/>
    <n v="13793.0120166997"/>
    <n v="456529023.40042102"/>
    <n v="13.7930120166997"/>
    <n v="456529.02340041951"/>
  </r>
  <r>
    <x v="8"/>
    <x v="3"/>
    <x v="0"/>
    <x v="13"/>
    <x v="13"/>
    <x v="1"/>
    <x v="45"/>
    <n v="33098.573600000003"/>
    <n v="677.50501892961404"/>
    <n v="22424449.7334112"/>
    <n v="0.67750501892961401"/>
    <n v="22424.449733411224"/>
  </r>
  <r>
    <x v="8"/>
    <x v="3"/>
    <x v="0"/>
    <x v="14"/>
    <x v="14"/>
    <x v="1"/>
    <x v="45"/>
    <n v="33098.573600000003"/>
    <n v="4.8942425774213199"/>
    <n v="161992.44816503301"/>
    <n v="4.89424257742132E-3"/>
    <n v="161.99244816503327"/>
  </r>
  <r>
    <x v="8"/>
    <x v="3"/>
    <x v="0"/>
    <x v="19"/>
    <x v="19"/>
    <x v="1"/>
    <x v="45"/>
    <n v="33098.573600000003"/>
    <n v="1.72252994442063E-3"/>
    <n v="57.0132841436102"/>
    <n v="1.72252994442063E-6"/>
    <n v="5.7013284143610135E-2"/>
  </r>
  <r>
    <x v="8"/>
    <x v="3"/>
    <x v="0"/>
    <x v="22"/>
    <x v="22"/>
    <x v="1"/>
    <x v="45"/>
    <n v="33098.573600000003"/>
    <n v="173.11762933472301"/>
    <n v="5729946.5959928501"/>
    <n v="0.17311762933472299"/>
    <n v="5729.9465959928484"/>
  </r>
  <r>
    <x v="8"/>
    <x v="3"/>
    <x v="0"/>
    <x v="17"/>
    <x v="17"/>
    <x v="1"/>
    <x v="45"/>
    <n v="33098.573600000003"/>
    <n v="0.35135273887340501"/>
    <n v="11629.274487163"/>
    <n v="3.5135273887340504E-4"/>
    <n v="11.629274487162979"/>
  </r>
  <r>
    <x v="8"/>
    <x v="3"/>
    <x v="0"/>
    <x v="18"/>
    <x v="18"/>
    <x v="1"/>
    <x v="45"/>
    <n v="33098.573600000003"/>
    <n v="37.295935003522096"/>
    <n v="1234442.2496948901"/>
    <n v="3.7295935003522095E-2"/>
    <n v="1234.4422496948923"/>
  </r>
  <r>
    <x v="8"/>
    <x v="3"/>
    <x v="0"/>
    <x v="21"/>
    <x v="21"/>
    <x v="1"/>
    <x v="45"/>
    <n v="33098.573600000003"/>
    <n v="15.569775173249599"/>
    <n v="515337.349507256"/>
    <n v="1.55697751732496E-2"/>
    <n v="515.33734950725466"/>
  </r>
  <r>
    <x v="8"/>
    <x v="3"/>
    <x v="0"/>
    <x v="0"/>
    <x v="0"/>
    <x v="3"/>
    <x v="46"/>
    <n v="33098.573600000003"/>
    <n v="149.905593429047"/>
    <n v="4961661.3171629803"/>
    <n v="0.149905593429047"/>
    <n v="4961.6613171629888"/>
  </r>
  <r>
    <x v="8"/>
    <x v="3"/>
    <x v="0"/>
    <x v="1"/>
    <x v="1"/>
    <x v="3"/>
    <x v="46"/>
    <n v="33098.573600000003"/>
    <n v="8669.2794092549793"/>
    <n v="286940782.586191"/>
    <n v="8.6692794092549796"/>
    <n v="286940.7825861905"/>
  </r>
  <r>
    <x v="8"/>
    <x v="3"/>
    <x v="0"/>
    <x v="2"/>
    <x v="2"/>
    <x v="3"/>
    <x v="46"/>
    <n v="33098.573600000003"/>
    <n v="1978.3948039818899"/>
    <n v="65482046.029452004"/>
    <n v="1.9783948039818899"/>
    <n v="65482.046029452162"/>
  </r>
  <r>
    <x v="8"/>
    <x v="3"/>
    <x v="0"/>
    <x v="3"/>
    <x v="3"/>
    <x v="3"/>
    <x v="46"/>
    <n v="33098.573600000003"/>
    <n v="3877.2542405419999"/>
    <n v="128331584.84649099"/>
    <n v="3.8772542405419999"/>
    <n v="128331.5848464915"/>
  </r>
  <r>
    <x v="8"/>
    <x v="3"/>
    <x v="0"/>
    <x v="4"/>
    <x v="4"/>
    <x v="3"/>
    <x v="46"/>
    <n v="33098.573600000003"/>
    <n v="524.74874075088405"/>
    <n v="17368434.817250501"/>
    <n v="0.52474874075088407"/>
    <n v="17368.434817250458"/>
  </r>
  <r>
    <x v="8"/>
    <x v="3"/>
    <x v="0"/>
    <x v="26"/>
    <x v="25"/>
    <x v="3"/>
    <x v="46"/>
    <n v="33098.573600000003"/>
    <n v="8.8040844669357998"/>
    <n v="291402.63770949101"/>
    <n v="8.8040844669357993E-3"/>
    <n v="291.40263770949133"/>
  </r>
  <r>
    <x v="8"/>
    <x v="3"/>
    <x v="0"/>
    <x v="5"/>
    <x v="5"/>
    <x v="3"/>
    <x v="46"/>
    <n v="33098.573600000003"/>
    <n v="128.60828310267701"/>
    <n v="4256750.7238435904"/>
    <n v="0.128608283102677"/>
    <n v="4256.750723843591"/>
  </r>
  <r>
    <x v="8"/>
    <x v="3"/>
    <x v="0"/>
    <x v="6"/>
    <x v="6"/>
    <x v="3"/>
    <x v="46"/>
    <n v="33098.573600000003"/>
    <n v="9.6171225527343793"/>
    <n v="318313.03863189899"/>
    <n v="9.6171225527343796E-3"/>
    <n v="318.31303863189879"/>
  </r>
  <r>
    <x v="8"/>
    <x v="3"/>
    <x v="0"/>
    <x v="20"/>
    <x v="20"/>
    <x v="3"/>
    <x v="46"/>
    <n v="33098.573600000003"/>
    <n v="42.404934423575099"/>
    <n v="1403542.8430218699"/>
    <n v="4.2404934423575097E-2"/>
    <n v="1403.542843021874"/>
  </r>
  <r>
    <x v="8"/>
    <x v="3"/>
    <x v="0"/>
    <x v="7"/>
    <x v="7"/>
    <x v="3"/>
    <x v="46"/>
    <n v="33098.573600000003"/>
    <n v="25.935271851039499"/>
    <n v="858420.50419764"/>
    <n v="2.5935271851039499E-2"/>
    <n v="858.42050419763916"/>
  </r>
  <r>
    <x v="8"/>
    <x v="3"/>
    <x v="0"/>
    <x v="8"/>
    <x v="8"/>
    <x v="3"/>
    <x v="46"/>
    <n v="33098.573600000003"/>
    <n v="2870.99951536051"/>
    <n v="95025988.764724106"/>
    <n v="2.8709995153605101"/>
    <n v="95025.988764724185"/>
  </r>
  <r>
    <x v="8"/>
    <x v="3"/>
    <x v="0"/>
    <x v="9"/>
    <x v="9"/>
    <x v="3"/>
    <x v="46"/>
    <n v="33098.573600000003"/>
    <n v="14.680060179216801"/>
    <n v="485889.052294238"/>
    <n v="1.4680060179216801E-2"/>
    <n v="485.88905229423654"/>
  </r>
  <r>
    <x v="8"/>
    <x v="3"/>
    <x v="0"/>
    <x v="10"/>
    <x v="10"/>
    <x v="3"/>
    <x v="46"/>
    <n v="33098.573600000003"/>
    <n v="3588.4035266630999"/>
    <n v="118771038.233758"/>
    <n v="3.5884035266630998"/>
    <n v="118771.03823375818"/>
  </r>
  <r>
    <x v="8"/>
    <x v="3"/>
    <x v="0"/>
    <x v="11"/>
    <x v="11"/>
    <x v="3"/>
    <x v="46"/>
    <n v="33098.573600000003"/>
    <n v="4766.30536277181"/>
    <n v="157757908.849778"/>
    <n v="4.7663053627718099"/>
    <n v="157757.90884977748"/>
  </r>
  <r>
    <x v="8"/>
    <x v="3"/>
    <x v="0"/>
    <x v="12"/>
    <x v="12"/>
    <x v="3"/>
    <x v="46"/>
    <n v="33098.573600000003"/>
    <n v="24511.991367831801"/>
    <n v="811311950.37074602"/>
    <n v="24.511991367831801"/>
    <n v="811311.95037074562"/>
  </r>
  <r>
    <x v="8"/>
    <x v="3"/>
    <x v="0"/>
    <x v="13"/>
    <x v="13"/>
    <x v="3"/>
    <x v="46"/>
    <n v="33098.573600000003"/>
    <n v="3115.7239965193899"/>
    <n v="103126020.016083"/>
    <n v="3.1157239965193897"/>
    <n v="103126.02001608317"/>
  </r>
  <r>
    <x v="8"/>
    <x v="3"/>
    <x v="0"/>
    <x v="14"/>
    <x v="14"/>
    <x v="3"/>
    <x v="46"/>
    <n v="33098.573600000003"/>
    <n v="29.928681575440802"/>
    <n v="990596.66987569002"/>
    <n v="2.9928681575440801E-2"/>
    <n v="990.59666987569142"/>
  </r>
  <r>
    <x v="8"/>
    <x v="3"/>
    <x v="0"/>
    <x v="19"/>
    <x v="19"/>
    <x v="3"/>
    <x v="46"/>
    <n v="33098.573600000003"/>
    <n v="5.7948038339138898E-2"/>
    <n v="1917.9974119436099"/>
    <n v="5.7948038339138899E-5"/>
    <n v="1.9179974119436107"/>
  </r>
  <r>
    <x v="8"/>
    <x v="3"/>
    <x v="0"/>
    <x v="15"/>
    <x v="15"/>
    <x v="3"/>
    <x v="46"/>
    <n v="33098.573600000003"/>
    <n v="27.322416407293701"/>
    <n v="904333.01038665697"/>
    <n v="2.7322416407293701E-2"/>
    <n v="904.3330103866582"/>
  </r>
  <r>
    <x v="8"/>
    <x v="3"/>
    <x v="0"/>
    <x v="16"/>
    <x v="16"/>
    <x v="3"/>
    <x v="46"/>
    <n v="33098.573600000003"/>
    <n v="6.6996183195368699"/>
    <n v="221747.810041099"/>
    <n v="6.6996183195368701E-3"/>
    <n v="221.74781004109943"/>
  </r>
  <r>
    <x v="8"/>
    <x v="3"/>
    <x v="0"/>
    <x v="22"/>
    <x v="22"/>
    <x v="3"/>
    <x v="46"/>
    <n v="33098.573600000003"/>
    <n v="392.994230104851"/>
    <n v="13007548.449500799"/>
    <n v="0.39299423010485102"/>
    <n v="13007.548449500748"/>
  </r>
  <r>
    <x v="8"/>
    <x v="3"/>
    <x v="0"/>
    <x v="17"/>
    <x v="17"/>
    <x v="3"/>
    <x v="46"/>
    <n v="33098.573600000003"/>
    <n v="0.17298143082922099"/>
    <n v="5725.4386197342601"/>
    <n v="1.7298143082922099E-4"/>
    <n v="5.7254386197342804"/>
  </r>
  <r>
    <x v="8"/>
    <x v="3"/>
    <x v="0"/>
    <x v="18"/>
    <x v="18"/>
    <x v="3"/>
    <x v="46"/>
    <n v="33098.573600000003"/>
    <n v="93.844379440455597"/>
    <n v="3106115.09985625"/>
    <n v="9.3844379440455594E-2"/>
    <n v="3106.1150998562466"/>
  </r>
  <r>
    <x v="8"/>
    <x v="3"/>
    <x v="0"/>
    <x v="21"/>
    <x v="21"/>
    <x v="3"/>
    <x v="46"/>
    <n v="33098.573600000003"/>
    <n v="56.6267859028343"/>
    <n v="1874265.8409364"/>
    <n v="5.6626785902834299E-2"/>
    <n v="1874.2658409364037"/>
  </r>
  <r>
    <x v="8"/>
    <x v="3"/>
    <x v="0"/>
    <x v="0"/>
    <x v="0"/>
    <x v="3"/>
    <x v="47"/>
    <n v="33098.573600000003"/>
    <n v="127.052337888756"/>
    <n v="4205251.1566630704"/>
    <n v="0.127052337888756"/>
    <n v="4205.2511566630592"/>
  </r>
  <r>
    <x v="8"/>
    <x v="3"/>
    <x v="0"/>
    <x v="1"/>
    <x v="1"/>
    <x v="3"/>
    <x v="47"/>
    <n v="33098.573600000003"/>
    <n v="4260.1097638368501"/>
    <n v="141003556.562433"/>
    <n v="4.2601097638368497"/>
    <n v="141003.55656243261"/>
  </r>
  <r>
    <x v="8"/>
    <x v="3"/>
    <x v="0"/>
    <x v="2"/>
    <x v="2"/>
    <x v="3"/>
    <x v="47"/>
    <n v="33098.573600000003"/>
    <n v="1328.45912673817"/>
    <n v="43970102.1809351"/>
    <n v="1.32845912673817"/>
    <n v="43970.10218093505"/>
  </r>
  <r>
    <x v="8"/>
    <x v="3"/>
    <x v="0"/>
    <x v="3"/>
    <x v="3"/>
    <x v="3"/>
    <x v="47"/>
    <n v="33098.573600000003"/>
    <n v="2444.1924465995098"/>
    <n v="80899283.586338103"/>
    <n v="2.44419244659951"/>
    <n v="80899.283586337959"/>
  </r>
  <r>
    <x v="8"/>
    <x v="3"/>
    <x v="0"/>
    <x v="4"/>
    <x v="4"/>
    <x v="3"/>
    <x v="47"/>
    <n v="33098.573600000003"/>
    <n v="1568.73752039233"/>
    <n v="51922974.277787"/>
    <n v="1.5687375203923299"/>
    <n v="51922.974277787042"/>
  </r>
  <r>
    <x v="8"/>
    <x v="3"/>
    <x v="0"/>
    <x v="26"/>
    <x v="25"/>
    <x v="3"/>
    <x v="47"/>
    <n v="33098.573600000003"/>
    <n v="16.4663828318869"/>
    <n v="545013.784086984"/>
    <n v="1.6466382831886901E-2"/>
    <n v="545.01378408698508"/>
  </r>
  <r>
    <x v="8"/>
    <x v="3"/>
    <x v="0"/>
    <x v="5"/>
    <x v="5"/>
    <x v="3"/>
    <x v="47"/>
    <n v="33098.573600000003"/>
    <n v="172.25266560373501"/>
    <n v="5701317.5302814096"/>
    <n v="0.17225266560373501"/>
    <n v="5701.3175302814125"/>
  </r>
  <r>
    <x v="8"/>
    <x v="3"/>
    <x v="0"/>
    <x v="6"/>
    <x v="6"/>
    <x v="3"/>
    <x v="47"/>
    <n v="33098.573600000003"/>
    <n v="41.169361933652603"/>
    <n v="1362647.15602604"/>
    <n v="4.1169361933652601E-2"/>
    <n v="1362.6471560260391"/>
  </r>
  <r>
    <x v="8"/>
    <x v="3"/>
    <x v="0"/>
    <x v="20"/>
    <x v="20"/>
    <x v="3"/>
    <x v="47"/>
    <n v="33098.573600000003"/>
    <n v="119.461559868847"/>
    <n v="3954007.2316898401"/>
    <n v="0.119461559868847"/>
    <n v="3954.0072316898395"/>
  </r>
  <r>
    <x v="8"/>
    <x v="3"/>
    <x v="0"/>
    <x v="7"/>
    <x v="7"/>
    <x v="3"/>
    <x v="47"/>
    <n v="33098.573600000003"/>
    <n v="10.332680792434299"/>
    <n v="341996.99569369201"/>
    <n v="1.0332680792434299E-2"/>
    <n v="341.99699569369301"/>
  </r>
  <r>
    <x v="8"/>
    <x v="3"/>
    <x v="0"/>
    <x v="8"/>
    <x v="8"/>
    <x v="3"/>
    <x v="47"/>
    <n v="33098.573600000003"/>
    <n v="3494.3795151167201"/>
    <n v="115658977.567423"/>
    <n v="3.4943795151167203"/>
    <n v="115658.97756742309"/>
  </r>
  <r>
    <x v="8"/>
    <x v="3"/>
    <x v="0"/>
    <x v="9"/>
    <x v="9"/>
    <x v="3"/>
    <x v="47"/>
    <n v="33098.573600000003"/>
    <n v="1809.51603161915"/>
    <n v="59892399.552926399"/>
    <n v="1.8095160316191501"/>
    <n v="59892.39955292637"/>
  </r>
  <r>
    <x v="8"/>
    <x v="3"/>
    <x v="0"/>
    <x v="10"/>
    <x v="10"/>
    <x v="3"/>
    <x v="47"/>
    <n v="33098.573600000003"/>
    <n v="2743.8295789836002"/>
    <n v="90816845.265845597"/>
    <n v="2.7438295789836"/>
    <n v="90816.84526584571"/>
  </r>
  <r>
    <x v="8"/>
    <x v="3"/>
    <x v="0"/>
    <x v="11"/>
    <x v="11"/>
    <x v="3"/>
    <x v="47"/>
    <n v="33098.573600000003"/>
    <n v="2545.8597528800801"/>
    <n v="84264326.405979201"/>
    <n v="2.5458597528800802"/>
    <n v="84264.326405979155"/>
  </r>
  <r>
    <x v="8"/>
    <x v="3"/>
    <x v="0"/>
    <x v="12"/>
    <x v="12"/>
    <x v="3"/>
    <x v="47"/>
    <n v="33098.573600000003"/>
    <n v="14000.2286960162"/>
    <n v="463387599.91192502"/>
    <n v="14.000228696016199"/>
    <n v="463387.59991192422"/>
  </r>
  <r>
    <x v="8"/>
    <x v="3"/>
    <x v="0"/>
    <x v="13"/>
    <x v="13"/>
    <x v="3"/>
    <x v="47"/>
    <n v="33098.573600000003"/>
    <n v="5472.6959898483601"/>
    <n v="181138431.01042101"/>
    <n v="5.4726959898483605"/>
    <n v="181138.43101042084"/>
  </r>
  <r>
    <x v="8"/>
    <x v="3"/>
    <x v="0"/>
    <x v="14"/>
    <x v="14"/>
    <x v="3"/>
    <x v="47"/>
    <n v="33098.573600000003"/>
    <n v="78.269912419259995"/>
    <n v="2590622.4568744302"/>
    <n v="7.8269912419259999E-2"/>
    <n v="2590.6224568744315"/>
  </r>
  <r>
    <x v="8"/>
    <x v="3"/>
    <x v="0"/>
    <x v="15"/>
    <x v="15"/>
    <x v="3"/>
    <x v="47"/>
    <n v="33098.573600000003"/>
    <n v="10.789977493267401"/>
    <n v="357132.86420325498"/>
    <n v="1.07899774932674E-2"/>
    <n v="357.1328642032546"/>
  </r>
  <r>
    <x v="8"/>
    <x v="3"/>
    <x v="0"/>
    <x v="16"/>
    <x v="16"/>
    <x v="3"/>
    <x v="47"/>
    <n v="33098.573600000003"/>
    <n v="4.8832932348466098"/>
    <n v="161630.04054395299"/>
    <n v="4.8832932348466095E-3"/>
    <n v="161.63004054395262"/>
  </r>
  <r>
    <x v="8"/>
    <x v="3"/>
    <x v="0"/>
    <x v="34"/>
    <x v="33"/>
    <x v="3"/>
    <x v="47"/>
    <n v="33098.573600000003"/>
    <n v="0.64661264682557096"/>
    <n v="21401.956281646999"/>
    <n v="6.4661264682557094E-4"/>
    <n v="21.401956281646967"/>
  </r>
  <r>
    <x v="8"/>
    <x v="3"/>
    <x v="0"/>
    <x v="22"/>
    <x v="22"/>
    <x v="3"/>
    <x v="47"/>
    <n v="33098.573600000003"/>
    <n v="558.06322568229996"/>
    <n v="18471096.748698998"/>
    <n v="0.55806322568229993"/>
    <n v="18471.096748699016"/>
  </r>
  <r>
    <x v="8"/>
    <x v="3"/>
    <x v="0"/>
    <x v="17"/>
    <x v="17"/>
    <x v="3"/>
    <x v="47"/>
    <n v="33098.573600000003"/>
    <n v="0.99892407915873904"/>
    <n v="33062.962154847701"/>
    <n v="9.9892407915873902E-4"/>
    <n v="33.062962154847753"/>
  </r>
  <r>
    <x v="8"/>
    <x v="3"/>
    <x v="0"/>
    <x v="18"/>
    <x v="18"/>
    <x v="3"/>
    <x v="47"/>
    <n v="33098.573600000003"/>
    <n v="444.92260070036502"/>
    <n v="14726303.4455844"/>
    <n v="0.44492260070036505"/>
    <n v="14726.303445584446"/>
  </r>
  <r>
    <x v="8"/>
    <x v="3"/>
    <x v="0"/>
    <x v="25"/>
    <x v="21"/>
    <x v="3"/>
    <x v="47"/>
    <n v="33098.573600000003"/>
    <n v="17.737685165290401"/>
    <n v="587092.07793699205"/>
    <n v="1.7737685165290402E-2"/>
    <n v="587.09207793699261"/>
  </r>
  <r>
    <x v="8"/>
    <x v="3"/>
    <x v="0"/>
    <x v="21"/>
    <x v="21"/>
    <x v="3"/>
    <x v="47"/>
    <n v="33098.573600000003"/>
    <n v="68.013756081485596"/>
    <n v="2251158.3114755"/>
    <n v="6.8013756081485591E-2"/>
    <n v="2251.1583114754985"/>
  </r>
  <r>
    <x v="8"/>
    <x v="3"/>
    <x v="0"/>
    <x v="29"/>
    <x v="28"/>
    <x v="3"/>
    <x v="47"/>
    <n v="33098.573600000003"/>
    <n v="32.725525925300303"/>
    <n v="1083168.22843726"/>
    <n v="3.27255259253003E-2"/>
    <n v="1083.1682284372603"/>
  </r>
  <r>
    <x v="8"/>
    <x v="3"/>
    <x v="0"/>
    <x v="37"/>
    <x v="35"/>
    <x v="3"/>
    <x v="47"/>
    <n v="33098.573600000003"/>
    <n v="13.139984692380599"/>
    <n v="434914.750443634"/>
    <n v="1.3139984692380599E-2"/>
    <n v="434.91475044363267"/>
  </r>
  <r>
    <x v="8"/>
    <x v="3"/>
    <x v="0"/>
    <x v="0"/>
    <x v="0"/>
    <x v="3"/>
    <x v="48"/>
    <n v="33098.573600000003"/>
    <n v="189.68183930742401"/>
    <n v="6278198.3189001502"/>
    <n v="0.18968183930742402"/>
    <n v="6278.1983189001476"/>
  </r>
  <r>
    <x v="8"/>
    <x v="3"/>
    <x v="0"/>
    <x v="24"/>
    <x v="24"/>
    <x v="3"/>
    <x v="48"/>
    <n v="33098.573600000003"/>
    <n v="3.7692107890759899E-2"/>
    <n v="1247.55500716146"/>
    <n v="3.7692107890759902E-5"/>
    <n v="1.2475550071614574"/>
  </r>
  <r>
    <x v="8"/>
    <x v="3"/>
    <x v="0"/>
    <x v="1"/>
    <x v="1"/>
    <x v="3"/>
    <x v="48"/>
    <n v="33098.573600000003"/>
    <n v="7853.58370535634"/>
    <n v="259942418.29549801"/>
    <n v="7.85358370535634"/>
    <n v="259942.41829549757"/>
  </r>
  <r>
    <x v="8"/>
    <x v="3"/>
    <x v="0"/>
    <x v="2"/>
    <x v="2"/>
    <x v="3"/>
    <x v="48"/>
    <n v="33098.573600000003"/>
    <n v="2363.1672757367401"/>
    <n v="78217466.005083799"/>
    <n v="2.3631672757367399"/>
    <n v="78217.466005083988"/>
  </r>
  <r>
    <x v="8"/>
    <x v="3"/>
    <x v="0"/>
    <x v="3"/>
    <x v="3"/>
    <x v="3"/>
    <x v="48"/>
    <n v="33098.573600000003"/>
    <n v="2161.2791223170102"/>
    <n v="71535256.100152805"/>
    <n v="2.1612791223170102"/>
    <n v="71535.256100152968"/>
  </r>
  <r>
    <x v="8"/>
    <x v="3"/>
    <x v="0"/>
    <x v="4"/>
    <x v="4"/>
    <x v="3"/>
    <x v="48"/>
    <n v="33098.573600000003"/>
    <n v="632.33266364240501"/>
    <n v="20929309.207252201"/>
    <n v="0.63233266364240504"/>
    <n v="20929.30920725219"/>
  </r>
  <r>
    <x v="8"/>
    <x v="3"/>
    <x v="0"/>
    <x v="26"/>
    <x v="25"/>
    <x v="3"/>
    <x v="48"/>
    <n v="33098.573600000003"/>
    <n v="8.1390307963013306"/>
    <n v="269390.30984404602"/>
    <n v="8.1390307963013307E-3"/>
    <n v="269.39030984404621"/>
  </r>
  <r>
    <x v="8"/>
    <x v="3"/>
    <x v="0"/>
    <x v="5"/>
    <x v="5"/>
    <x v="3"/>
    <x v="48"/>
    <n v="33098.573600000003"/>
    <n v="228.402817373581"/>
    <n v="7559807.46128684"/>
    <n v="0.22840281737358101"/>
    <n v="7559.8074612868304"/>
  </r>
  <r>
    <x v="8"/>
    <x v="3"/>
    <x v="0"/>
    <x v="6"/>
    <x v="6"/>
    <x v="3"/>
    <x v="48"/>
    <n v="33098.573600000003"/>
    <n v="24.514059061154299"/>
    <n v="811380.38807036297"/>
    <n v="2.4514059061154298E-2"/>
    <n v="811.38038807036253"/>
  </r>
  <r>
    <x v="8"/>
    <x v="3"/>
    <x v="0"/>
    <x v="20"/>
    <x v="20"/>
    <x v="3"/>
    <x v="48"/>
    <n v="33098.573600000003"/>
    <n v="129.97874556976799"/>
    <n v="4302111.07667665"/>
    <n v="0.12997874556976799"/>
    <n v="4302.1110766766406"/>
  </r>
  <r>
    <x v="8"/>
    <x v="3"/>
    <x v="0"/>
    <x v="7"/>
    <x v="7"/>
    <x v="3"/>
    <x v="48"/>
    <n v="33098.573600000003"/>
    <n v="60.276595726737902"/>
    <n v="1995069.3400188801"/>
    <n v="6.0276595726737901E-2"/>
    <n v="1995.0693400188802"/>
  </r>
  <r>
    <x v="8"/>
    <x v="3"/>
    <x v="0"/>
    <x v="8"/>
    <x v="8"/>
    <x v="3"/>
    <x v="48"/>
    <n v="33098.573600000003"/>
    <n v="3929.6753880583301"/>
    <n v="130066650.055757"/>
    <n v="3.9296753880583299"/>
    <n v="130066.65005575721"/>
  </r>
  <r>
    <x v="8"/>
    <x v="3"/>
    <x v="0"/>
    <x v="9"/>
    <x v="9"/>
    <x v="3"/>
    <x v="48"/>
    <n v="33098.573600000003"/>
    <n v="350.50165368498602"/>
    <n v="11601104.7814142"/>
    <n v="0.35050165368498604"/>
    <n v="11601.104781414222"/>
  </r>
  <r>
    <x v="8"/>
    <x v="3"/>
    <x v="0"/>
    <x v="10"/>
    <x v="10"/>
    <x v="3"/>
    <x v="48"/>
    <n v="33098.573600000003"/>
    <n v="2272.1565850837801"/>
    <n v="75205141.962120101"/>
    <n v="2.2721565850837799"/>
    <n v="75205.141962120164"/>
  </r>
  <r>
    <x v="8"/>
    <x v="3"/>
    <x v="0"/>
    <x v="11"/>
    <x v="11"/>
    <x v="3"/>
    <x v="48"/>
    <n v="33098.573600000003"/>
    <n v="1576.24685551128"/>
    <n v="52171522.558908798"/>
    <n v="1.5762468555112801"/>
    <n v="52171.522558908677"/>
  </r>
  <r>
    <x v="8"/>
    <x v="3"/>
    <x v="0"/>
    <x v="12"/>
    <x v="12"/>
    <x v="3"/>
    <x v="48"/>
    <n v="33098.573600000003"/>
    <n v="17459.889206594798"/>
    <n v="577897427.95232499"/>
    <n v="17.459889206594799"/>
    <n v="577897.42795232357"/>
  </r>
  <r>
    <x v="8"/>
    <x v="3"/>
    <x v="0"/>
    <x v="13"/>
    <x v="13"/>
    <x v="3"/>
    <x v="48"/>
    <n v="33098.573600000003"/>
    <n v="4384.5214193675001"/>
    <n v="145121404.899712"/>
    <n v="4.3845214193675002"/>
    <n v="145121.40489971169"/>
  </r>
  <r>
    <x v="8"/>
    <x v="3"/>
    <x v="0"/>
    <x v="14"/>
    <x v="14"/>
    <x v="3"/>
    <x v="48"/>
    <n v="33098.573600000003"/>
    <n v="60.116227978342899"/>
    <n v="1989761.3962955601"/>
    <n v="6.0116227978342901E-2"/>
    <n v="1989.761396295562"/>
  </r>
  <r>
    <x v="8"/>
    <x v="3"/>
    <x v="0"/>
    <x v="15"/>
    <x v="15"/>
    <x v="3"/>
    <x v="48"/>
    <n v="33098.573600000003"/>
    <n v="10.581244623116101"/>
    <n v="350224.10393781302"/>
    <n v="1.05812446231161E-2"/>
    <n v="350.22410393781257"/>
  </r>
  <r>
    <x v="8"/>
    <x v="3"/>
    <x v="0"/>
    <x v="16"/>
    <x v="16"/>
    <x v="3"/>
    <x v="48"/>
    <n v="33098.573600000003"/>
    <n v="5.7940529546221198"/>
    <n v="191774.88816085801"/>
    <n v="5.7940529546221201E-3"/>
    <n v="191.77488816085773"/>
  </r>
  <r>
    <x v="8"/>
    <x v="3"/>
    <x v="0"/>
    <x v="34"/>
    <x v="33"/>
    <x v="3"/>
    <x v="48"/>
    <n v="33098.573600000003"/>
    <n v="0.61328436955335597"/>
    <n v="20298.8378433914"/>
    <n v="6.1328436955335598E-4"/>
    <n v="20.298837843391354"/>
  </r>
  <r>
    <x v="8"/>
    <x v="3"/>
    <x v="0"/>
    <x v="22"/>
    <x v="22"/>
    <x v="3"/>
    <x v="48"/>
    <n v="33098.573600000003"/>
    <n v="601.19940151390904"/>
    <n v="19898842.6392841"/>
    <n v="0.60119940151390905"/>
    <n v="19898.842639284074"/>
  </r>
  <r>
    <x v="8"/>
    <x v="3"/>
    <x v="0"/>
    <x v="17"/>
    <x v="17"/>
    <x v="3"/>
    <x v="48"/>
    <n v="33098.573600000003"/>
    <n v="0.37879201226378001"/>
    <n v="12537.475297004799"/>
    <n v="3.7879201226378003E-4"/>
    <n v="12.537475297004827"/>
  </r>
  <r>
    <x v="8"/>
    <x v="3"/>
    <x v="0"/>
    <x v="18"/>
    <x v="18"/>
    <x v="3"/>
    <x v="48"/>
    <n v="33098.573600000003"/>
    <n v="172.55755153999999"/>
    <n v="5711408.8198824804"/>
    <n v="0.17255755153999999"/>
    <n v="5711.4088198824838"/>
  </r>
  <r>
    <x v="8"/>
    <x v="3"/>
    <x v="0"/>
    <x v="25"/>
    <x v="21"/>
    <x v="3"/>
    <x v="48"/>
    <n v="33098.573600000003"/>
    <n v="12.7121162796569"/>
    <n v="420752.916293983"/>
    <n v="1.2712116279656901E-2"/>
    <n v="420.75291629398214"/>
  </r>
  <r>
    <x v="8"/>
    <x v="3"/>
    <x v="0"/>
    <x v="21"/>
    <x v="21"/>
    <x v="3"/>
    <x v="48"/>
    <n v="33098.573600000003"/>
    <n v="51.848436156495701"/>
    <n v="1716109.28017067"/>
    <n v="5.1848436156495703E-2"/>
    <n v="1716.1092801706743"/>
  </r>
  <r>
    <x v="8"/>
    <x v="3"/>
    <x v="0"/>
    <x v="29"/>
    <x v="28"/>
    <x v="3"/>
    <x v="48"/>
    <n v="33098.573600000003"/>
    <n v="1.25604070979775"/>
    <n v="41573.1558778369"/>
    <n v="1.25604070979775E-3"/>
    <n v="41.573155877837074"/>
  </r>
  <r>
    <x v="8"/>
    <x v="3"/>
    <x v="0"/>
    <x v="37"/>
    <x v="35"/>
    <x v="3"/>
    <x v="48"/>
    <n v="33098.573600000003"/>
    <n v="3.0869396340584099"/>
    <n v="102173.29867664"/>
    <n v="3.0869396340584099E-3"/>
    <n v="102.17329867663936"/>
  </r>
  <r>
    <x v="8"/>
    <x v="3"/>
    <x v="0"/>
    <x v="0"/>
    <x v="0"/>
    <x v="3"/>
    <x v="49"/>
    <n v="33098.573600000003"/>
    <n v="58.747554761844199"/>
    <n v="1944460.2651049299"/>
    <n v="5.8747554761844199E-2"/>
    <n v="1944.4602651049308"/>
  </r>
  <r>
    <x v="8"/>
    <x v="3"/>
    <x v="0"/>
    <x v="1"/>
    <x v="1"/>
    <x v="3"/>
    <x v="49"/>
    <n v="33098.573600000003"/>
    <n v="994.36441753724205"/>
    <n v="32912043.859077498"/>
    <n v="0.99436441753724203"/>
    <n v="32912.043859077537"/>
  </r>
  <r>
    <x v="8"/>
    <x v="3"/>
    <x v="0"/>
    <x v="2"/>
    <x v="2"/>
    <x v="3"/>
    <x v="49"/>
    <n v="33098.573600000003"/>
    <n v="283.21396442429301"/>
    <n v="9373978.2460452504"/>
    <n v="0.28321396442429303"/>
    <n v="9373.9782460452461"/>
  </r>
  <r>
    <x v="8"/>
    <x v="3"/>
    <x v="0"/>
    <x v="3"/>
    <x v="3"/>
    <x v="3"/>
    <x v="49"/>
    <n v="33098.573600000003"/>
    <n v="2542.02022606526"/>
    <n v="84137243.545109704"/>
    <n v="2.5420202260652598"/>
    <n v="84137.243545109653"/>
  </r>
  <r>
    <x v="8"/>
    <x v="3"/>
    <x v="0"/>
    <x v="4"/>
    <x v="4"/>
    <x v="3"/>
    <x v="49"/>
    <n v="33098.573600000003"/>
    <n v="1317.8007851564901"/>
    <n v="43617326.277639702"/>
    <n v="1.3178007851564901"/>
    <n v="43617.326277639877"/>
  </r>
  <r>
    <x v="8"/>
    <x v="3"/>
    <x v="0"/>
    <x v="26"/>
    <x v="25"/>
    <x v="3"/>
    <x v="49"/>
    <n v="33098.573600000003"/>
    <n v="41.1169512191791"/>
    <n v="1360912.4361356101"/>
    <n v="4.1116951219179097E-2"/>
    <n v="1360.9124361356091"/>
  </r>
  <r>
    <x v="8"/>
    <x v="3"/>
    <x v="0"/>
    <x v="5"/>
    <x v="5"/>
    <x v="3"/>
    <x v="49"/>
    <n v="33098.573600000003"/>
    <n v="214.56418324378399"/>
    <n v="7101768.4110182896"/>
    <n v="0.21456418324378398"/>
    <n v="7101.7684110182718"/>
  </r>
  <r>
    <x v="8"/>
    <x v="3"/>
    <x v="0"/>
    <x v="6"/>
    <x v="6"/>
    <x v="3"/>
    <x v="49"/>
    <n v="33098.573600000003"/>
    <n v="3.7884409757571702"/>
    <n v="125391.992465355"/>
    <n v="3.7884409757571701E-3"/>
    <n v="125.39199246535452"/>
  </r>
  <r>
    <x v="8"/>
    <x v="3"/>
    <x v="0"/>
    <x v="20"/>
    <x v="20"/>
    <x v="3"/>
    <x v="49"/>
    <n v="33098.573600000003"/>
    <n v="172.89964288284401"/>
    <n v="5722731.5553715304"/>
    <n v="0.17289964288284401"/>
    <n v="5722.7315553715289"/>
  </r>
  <r>
    <x v="8"/>
    <x v="3"/>
    <x v="0"/>
    <x v="7"/>
    <x v="7"/>
    <x v="3"/>
    <x v="49"/>
    <n v="33098.573600000003"/>
    <n v="32.614874559225697"/>
    <n v="1079505.8260532999"/>
    <n v="3.2614874559225696E-2"/>
    <n v="1079.5058260532994"/>
  </r>
  <r>
    <x v="8"/>
    <x v="3"/>
    <x v="0"/>
    <x v="8"/>
    <x v="8"/>
    <x v="3"/>
    <x v="49"/>
    <n v="33098.573600000003"/>
    <n v="2587.6044089398802"/>
    <n v="85646014.976980999"/>
    <n v="2.58760440893988"/>
    <n v="85646.014976981125"/>
  </r>
  <r>
    <x v="8"/>
    <x v="3"/>
    <x v="0"/>
    <x v="9"/>
    <x v="9"/>
    <x v="3"/>
    <x v="49"/>
    <n v="33098.573600000003"/>
    <n v="44.613201022767399"/>
    <n v="1476633.3175836599"/>
    <n v="4.4613201022767397E-2"/>
    <n v="1476.6333175836621"/>
  </r>
  <r>
    <x v="8"/>
    <x v="3"/>
    <x v="0"/>
    <x v="10"/>
    <x v="10"/>
    <x v="3"/>
    <x v="49"/>
    <n v="33098.573600000003"/>
    <n v="6729.8859913463102"/>
    <n v="222749626.804185"/>
    <n v="6.7298859913463103"/>
    <n v="222749.62680418484"/>
  </r>
  <r>
    <x v="8"/>
    <x v="3"/>
    <x v="0"/>
    <x v="11"/>
    <x v="11"/>
    <x v="3"/>
    <x v="49"/>
    <n v="33098.573600000003"/>
    <n v="6607.3299948902704"/>
    <n v="218693198.13536301"/>
    <n v="6.6073299948902706"/>
    <n v="218693.19813536326"/>
  </r>
  <r>
    <x v="8"/>
    <x v="3"/>
    <x v="0"/>
    <x v="12"/>
    <x v="12"/>
    <x v="3"/>
    <x v="49"/>
    <n v="33098.573600000003"/>
    <n v="74885.451990568195"/>
    <n v="2478601644.2790899"/>
    <n v="74.8854519905682"/>
    <n v="2478601.6442790884"/>
  </r>
  <r>
    <x v="8"/>
    <x v="3"/>
    <x v="0"/>
    <x v="13"/>
    <x v="13"/>
    <x v="3"/>
    <x v="49"/>
    <n v="33098.573600000003"/>
    <n v="4088.92436525826"/>
    <n v="135337564.048334"/>
    <n v="4.0889243652582596"/>
    <n v="135337.56404833379"/>
  </r>
  <r>
    <x v="8"/>
    <x v="3"/>
    <x v="0"/>
    <x v="14"/>
    <x v="14"/>
    <x v="3"/>
    <x v="49"/>
    <n v="33098.573600000003"/>
    <n v="45.593773904165197"/>
    <n v="1509088.88126877"/>
    <n v="4.5593773904165198E-2"/>
    <n v="1509.0888812687713"/>
  </r>
  <r>
    <x v="8"/>
    <x v="3"/>
    <x v="0"/>
    <x v="22"/>
    <x v="22"/>
    <x v="3"/>
    <x v="49"/>
    <n v="33098.573600000003"/>
    <n v="623.70699887137505"/>
    <n v="20643812.006979302"/>
    <n v="0.62370699887137504"/>
    <n v="20643.812006979326"/>
  </r>
  <r>
    <x v="8"/>
    <x v="3"/>
    <x v="0"/>
    <x v="17"/>
    <x v="17"/>
    <x v="3"/>
    <x v="49"/>
    <n v="33098.573600000003"/>
    <n v="8.8001414944567993E-2"/>
    <n v="2912.7213094469298"/>
    <n v="8.8001414944567991E-5"/>
    <n v="2.912721309446924"/>
  </r>
  <r>
    <x v="8"/>
    <x v="3"/>
    <x v="0"/>
    <x v="18"/>
    <x v="18"/>
    <x v="3"/>
    <x v="49"/>
    <n v="33098.573600000003"/>
    <n v="271.37610352092003"/>
    <n v="8982161.9356683791"/>
    <n v="0.27137610352092001"/>
    <n v="8982.1619356683914"/>
  </r>
  <r>
    <x v="8"/>
    <x v="3"/>
    <x v="0"/>
    <x v="25"/>
    <x v="21"/>
    <x v="3"/>
    <x v="49"/>
    <n v="33098.573600000003"/>
    <n v="86.057032186604502"/>
    <n v="2848365.0136258998"/>
    <n v="8.6057032186604501E-2"/>
    <n v="2848.3650136258984"/>
  </r>
  <r>
    <x v="8"/>
    <x v="3"/>
    <x v="0"/>
    <x v="29"/>
    <x v="28"/>
    <x v="3"/>
    <x v="49"/>
    <n v="33098.573600000003"/>
    <n v="9.2481635217943907"/>
    <n v="306101.02099094703"/>
    <n v="9.2481635217943909E-3"/>
    <n v="306.10102099094689"/>
  </r>
  <r>
    <x v="8"/>
    <x v="3"/>
    <x v="0"/>
    <x v="37"/>
    <x v="35"/>
    <x v="3"/>
    <x v="49"/>
    <n v="33098.573600000003"/>
    <n v="3.2027018079590599"/>
    <n v="106004.861509586"/>
    <n v="3.20270180795906E-3"/>
    <n v="106.00486150958602"/>
  </r>
  <r>
    <x v="8"/>
    <x v="3"/>
    <x v="0"/>
    <x v="0"/>
    <x v="0"/>
    <x v="3"/>
    <x v="50"/>
    <n v="33098.573600000003"/>
    <n v="32.041174939189801"/>
    <n v="1060517.1869552501"/>
    <n v="3.2041174939189801E-2"/>
    <n v="1060.5171869552494"/>
  </r>
  <r>
    <x v="8"/>
    <x v="3"/>
    <x v="0"/>
    <x v="1"/>
    <x v="1"/>
    <x v="3"/>
    <x v="50"/>
    <n v="33098.573600000003"/>
    <n v="2723.2680860703799"/>
    <n v="90136289.179331705"/>
    <n v="2.7232680860703797"/>
    <n v="90136.289179331608"/>
  </r>
  <r>
    <x v="8"/>
    <x v="3"/>
    <x v="0"/>
    <x v="2"/>
    <x v="2"/>
    <x v="3"/>
    <x v="50"/>
    <n v="33098.573600000003"/>
    <n v="162.74558680995699"/>
    <n v="5386646.7831045398"/>
    <n v="0.16274558680995699"/>
    <n v="5386.6467831045511"/>
  </r>
  <r>
    <x v="8"/>
    <x v="3"/>
    <x v="0"/>
    <x v="3"/>
    <x v="3"/>
    <x v="3"/>
    <x v="50"/>
    <n v="33098.573600000003"/>
    <n v="1379.2997549577799"/>
    <n v="45652854.455931999"/>
    <n v="1.3792997549577799"/>
    <n v="45652.854455932051"/>
  </r>
  <r>
    <x v="8"/>
    <x v="3"/>
    <x v="0"/>
    <x v="4"/>
    <x v="4"/>
    <x v="3"/>
    <x v="50"/>
    <n v="33098.573600000003"/>
    <n v="564.86788312685405"/>
    <n v="18696321.203950401"/>
    <n v="0.5648678831268541"/>
    <n v="18696.321203950381"/>
  </r>
  <r>
    <x v="8"/>
    <x v="3"/>
    <x v="0"/>
    <x v="26"/>
    <x v="25"/>
    <x v="3"/>
    <x v="50"/>
    <n v="33098.573600000003"/>
    <n v="16.770645556867098"/>
    <n v="555084.44628348004"/>
    <n v="1.6770645556867098E-2"/>
    <n v="555.08444628347866"/>
  </r>
  <r>
    <x v="8"/>
    <x v="3"/>
    <x v="0"/>
    <x v="5"/>
    <x v="5"/>
    <x v="3"/>
    <x v="50"/>
    <n v="33098.573600000003"/>
    <n v="172.18032855697101"/>
    <n v="5698923.2772150701"/>
    <n v="0.17218032855697102"/>
    <n v="5698.9232772150872"/>
  </r>
  <r>
    <x v="8"/>
    <x v="3"/>
    <x v="0"/>
    <x v="6"/>
    <x v="6"/>
    <x v="3"/>
    <x v="50"/>
    <n v="33098.573600000003"/>
    <n v="2083.1041752164001"/>
    <n v="68947776.859867394"/>
    <n v="2.0831041752164001"/>
    <n v="68947.776859867328"/>
  </r>
  <r>
    <x v="8"/>
    <x v="3"/>
    <x v="0"/>
    <x v="20"/>
    <x v="20"/>
    <x v="3"/>
    <x v="50"/>
    <n v="33098.573600000003"/>
    <n v="276.47354773106201"/>
    <n v="9150880.0680296607"/>
    <n v="0.27647354773106203"/>
    <n v="9150.8800680296699"/>
  </r>
  <r>
    <x v="8"/>
    <x v="3"/>
    <x v="0"/>
    <x v="7"/>
    <x v="7"/>
    <x v="3"/>
    <x v="50"/>
    <n v="33098.573600000003"/>
    <n v="73.116898522956205"/>
    <n v="2420065.0471657999"/>
    <n v="7.3116898522956206E-2"/>
    <n v="2420.0650471657973"/>
  </r>
  <r>
    <x v="8"/>
    <x v="3"/>
    <x v="0"/>
    <x v="8"/>
    <x v="8"/>
    <x v="3"/>
    <x v="50"/>
    <n v="33098.573600000003"/>
    <n v="1131.53372168235"/>
    <n v="37452152.167985097"/>
    <n v="1.13153372168235"/>
    <n v="37452.152167985179"/>
  </r>
  <r>
    <x v="8"/>
    <x v="3"/>
    <x v="0"/>
    <x v="9"/>
    <x v="9"/>
    <x v="3"/>
    <x v="50"/>
    <n v="33098.573600000003"/>
    <n v="51.704911979489097"/>
    <n v="1711358.83463464"/>
    <n v="5.17049119794891E-2"/>
    <n v="1711.3588346346419"/>
  </r>
  <r>
    <x v="8"/>
    <x v="3"/>
    <x v="0"/>
    <x v="10"/>
    <x v="10"/>
    <x v="3"/>
    <x v="50"/>
    <n v="33098.573600000003"/>
    <n v="4704.4947676539696"/>
    <n v="155712066.31801"/>
    <n v="4.7044947676539692"/>
    <n v="155712.06631800981"/>
  </r>
  <r>
    <x v="8"/>
    <x v="3"/>
    <x v="0"/>
    <x v="11"/>
    <x v="11"/>
    <x v="3"/>
    <x v="50"/>
    <n v="33098.573600000003"/>
    <n v="27651.389534394199"/>
    <n v="915221551.64641702"/>
    <n v="27.651389534394198"/>
    <n v="915221.55164641619"/>
  </r>
  <r>
    <x v="8"/>
    <x v="3"/>
    <x v="0"/>
    <x v="12"/>
    <x v="12"/>
    <x v="3"/>
    <x v="50"/>
    <n v="33098.573600000003"/>
    <n v="22000.097470843299"/>
    <n v="728171845.34588206"/>
    <n v="22.000097470843297"/>
    <n v="728171.84534588084"/>
  </r>
  <r>
    <x v="8"/>
    <x v="3"/>
    <x v="0"/>
    <x v="13"/>
    <x v="13"/>
    <x v="3"/>
    <x v="50"/>
    <n v="33098.573600000003"/>
    <n v="1749.0873591357999"/>
    <n v="57892296.689185999"/>
    <n v="1.7490873591358"/>
    <n v="57892.296689185918"/>
  </r>
  <r>
    <x v="8"/>
    <x v="3"/>
    <x v="0"/>
    <x v="14"/>
    <x v="14"/>
    <x v="3"/>
    <x v="50"/>
    <n v="33098.573600000003"/>
    <n v="10.285836556127601"/>
    <n v="340446.518290559"/>
    <n v="1.02858365561276E-2"/>
    <n v="340.44651829055994"/>
  </r>
  <r>
    <x v="8"/>
    <x v="3"/>
    <x v="0"/>
    <x v="15"/>
    <x v="15"/>
    <x v="3"/>
    <x v="50"/>
    <n v="33098.573600000003"/>
    <n v="5.8785176369792298"/>
    <n v="194570.548666455"/>
    <n v="5.8785176369792295E-3"/>
    <n v="194.57054866645512"/>
  </r>
  <r>
    <x v="8"/>
    <x v="3"/>
    <x v="0"/>
    <x v="22"/>
    <x v="22"/>
    <x v="3"/>
    <x v="50"/>
    <n v="33098.573600000003"/>
    <n v="583.29161099697296"/>
    <n v="19306120.316845901"/>
    <n v="0.58329161099697291"/>
    <n v="19306.120316845878"/>
  </r>
  <r>
    <x v="8"/>
    <x v="3"/>
    <x v="0"/>
    <x v="18"/>
    <x v="18"/>
    <x v="3"/>
    <x v="50"/>
    <n v="33098.573600000003"/>
    <n v="80.542755390085603"/>
    <n v="2665850.3172255498"/>
    <n v="8.0542755390085596E-2"/>
    <n v="2665.850317225545"/>
  </r>
  <r>
    <x v="8"/>
    <x v="3"/>
    <x v="0"/>
    <x v="25"/>
    <x v="21"/>
    <x v="3"/>
    <x v="50"/>
    <n v="33098.573600000003"/>
    <n v="24.736625271514399"/>
    <n v="818747.01216483896"/>
    <n v="2.4736625271514399E-2"/>
    <n v="818.74701216483936"/>
  </r>
  <r>
    <x v="8"/>
    <x v="3"/>
    <x v="0"/>
    <x v="37"/>
    <x v="35"/>
    <x v="3"/>
    <x v="50"/>
    <n v="33098.573600000003"/>
    <n v="3.6500202895301799"/>
    <n v="120810.465194508"/>
    <n v="3.6500202895301797E-3"/>
    <n v="120.81046519450797"/>
  </r>
  <r>
    <x v="9"/>
    <x v="3"/>
    <x v="1"/>
    <x v="0"/>
    <x v="0"/>
    <x v="0"/>
    <x v="0"/>
    <n v="18909.060752000001"/>
    <n v="61.828614287716597"/>
    <n v="1169121.0237784099"/>
    <n v="6.1828614287716598E-2"/>
    <n v="1169.1210237784085"/>
  </r>
  <r>
    <x v="9"/>
    <x v="3"/>
    <x v="1"/>
    <x v="1"/>
    <x v="1"/>
    <x v="0"/>
    <x v="0"/>
    <n v="18909.060752000001"/>
    <n v="1274.3316932704499"/>
    <n v="24096415.40625"/>
    <n v="1.27433169327045"/>
    <n v="24096.415406249969"/>
  </r>
  <r>
    <x v="9"/>
    <x v="3"/>
    <x v="1"/>
    <x v="2"/>
    <x v="2"/>
    <x v="0"/>
    <x v="0"/>
    <n v="18909.060752000001"/>
    <n v="14.855984340044699"/>
    <n v="280912.71041666699"/>
    <n v="1.48559843400447E-2"/>
    <n v="280.9127104166659"/>
  </r>
  <r>
    <x v="9"/>
    <x v="3"/>
    <x v="1"/>
    <x v="3"/>
    <x v="3"/>
    <x v="0"/>
    <x v="0"/>
    <n v="18909.060752000001"/>
    <n v="162.94717086453699"/>
    <n v="3081177.95324405"/>
    <n v="0.16294717086453697"/>
    <n v="3081.1779532440542"/>
  </r>
  <r>
    <x v="9"/>
    <x v="3"/>
    <x v="1"/>
    <x v="4"/>
    <x v="4"/>
    <x v="0"/>
    <x v="0"/>
    <n v="18909.060752000001"/>
    <n v="1646.99457071354"/>
    <n v="31143120.395836599"/>
    <n v="1.6469945707135401"/>
    <n v="31143.120395836489"/>
  </r>
  <r>
    <x v="9"/>
    <x v="3"/>
    <x v="1"/>
    <x v="5"/>
    <x v="5"/>
    <x v="0"/>
    <x v="0"/>
    <n v="18909.060752000001"/>
    <n v="512.52297371736802"/>
    <n v="9691328.0468174201"/>
    <n v="0.51252297371736799"/>
    <n v="9691.3280468174107"/>
  </r>
  <r>
    <x v="9"/>
    <x v="3"/>
    <x v="1"/>
    <x v="6"/>
    <x v="6"/>
    <x v="0"/>
    <x v="0"/>
    <n v="18909.060752000001"/>
    <n v="1438.8698468269499"/>
    <n v="27207677.347871698"/>
    <n v="1.4388698468269498"/>
    <n v="27207.67734787173"/>
  </r>
  <r>
    <x v="9"/>
    <x v="3"/>
    <x v="1"/>
    <x v="8"/>
    <x v="8"/>
    <x v="0"/>
    <x v="0"/>
    <n v="18909.060752000001"/>
    <n v="6695.1294507069997"/>
    <n v="126598609.525923"/>
    <n v="6.6951294507069994"/>
    <n v="126598.60952592305"/>
  </r>
  <r>
    <x v="9"/>
    <x v="3"/>
    <x v="1"/>
    <x v="10"/>
    <x v="10"/>
    <x v="0"/>
    <x v="0"/>
    <n v="18909.060752000001"/>
    <n v="0"/>
    <n v="0"/>
    <n v="0"/>
    <n v="0"/>
  </r>
  <r>
    <x v="9"/>
    <x v="3"/>
    <x v="1"/>
    <x v="11"/>
    <x v="11"/>
    <x v="0"/>
    <x v="0"/>
    <n v="18909.060752000001"/>
    <n v="13.3307049192455"/>
    <n v="252071.109184998"/>
    <n v="1.33307049192455E-2"/>
    <n v="252.07110918499842"/>
  </r>
  <r>
    <x v="9"/>
    <x v="3"/>
    <x v="1"/>
    <x v="12"/>
    <x v="12"/>
    <x v="0"/>
    <x v="0"/>
    <n v="18909.060752000001"/>
    <n v="11757.666877105599"/>
    <n v="222326437.280967"/>
    <n v="11.757666877105599"/>
    <n v="222326.43728096792"/>
  </r>
  <r>
    <x v="9"/>
    <x v="3"/>
    <x v="1"/>
    <x v="30"/>
    <x v="29"/>
    <x v="0"/>
    <x v="0"/>
    <n v="18909.060752000001"/>
    <n v="1.8555335665669801"/>
    <n v="35086.396937590303"/>
    <n v="1.8555335665669801E-3"/>
    <n v="35.086396937590266"/>
  </r>
  <r>
    <x v="9"/>
    <x v="3"/>
    <x v="1"/>
    <x v="13"/>
    <x v="13"/>
    <x v="0"/>
    <x v="0"/>
    <n v="18909.060752000001"/>
    <n v="1415.9679065041801"/>
    <n v="26774623.166969702"/>
    <n v="1.4159679065041801"/>
    <n v="26774.623166969799"/>
  </r>
  <r>
    <x v="9"/>
    <x v="3"/>
    <x v="1"/>
    <x v="14"/>
    <x v="14"/>
    <x v="0"/>
    <x v="0"/>
    <n v="18909.060752000001"/>
    <n v="164.51922055239001"/>
    <n v="3110903.93629683"/>
    <n v="0.16451922055239002"/>
    <n v="3110.9039362968301"/>
  </r>
  <r>
    <x v="9"/>
    <x v="3"/>
    <x v="1"/>
    <x v="16"/>
    <x v="16"/>
    <x v="0"/>
    <x v="0"/>
    <n v="18909.060752000001"/>
    <n v="1432.1662221675499"/>
    <n v="27080918.101928499"/>
    <n v="1.43216622216755"/>
    <n v="27080.918101928532"/>
  </r>
  <r>
    <x v="9"/>
    <x v="3"/>
    <x v="1"/>
    <x v="17"/>
    <x v="17"/>
    <x v="0"/>
    <x v="0"/>
    <n v="18909.060752000001"/>
    <n v="4.0431711893176203"/>
    <n v="76452.569649543002"/>
    <n v="4.0431711893176205E-3"/>
    <n v="76.45256964954298"/>
  </r>
  <r>
    <x v="9"/>
    <x v="3"/>
    <x v="1"/>
    <x v="18"/>
    <x v="18"/>
    <x v="0"/>
    <x v="0"/>
    <n v="18909.060752000001"/>
    <n v="2497.82512857759"/>
    <n v="47231527.104145899"/>
    <n v="2.4978251285775901"/>
    <n v="47231.527104145869"/>
  </r>
  <r>
    <x v="9"/>
    <x v="3"/>
    <x v="1"/>
    <x v="0"/>
    <x v="0"/>
    <x v="0"/>
    <x v="1"/>
    <n v="18909.060752000001"/>
    <n v="118.299068592693"/>
    <n v="2236924.2749242401"/>
    <n v="0.118299068592693"/>
    <n v="2236.9242749242471"/>
  </r>
  <r>
    <x v="9"/>
    <x v="3"/>
    <x v="1"/>
    <x v="3"/>
    <x v="3"/>
    <x v="0"/>
    <x v="1"/>
    <n v="18909.060752000001"/>
    <n v="5630.7318524180901"/>
    <n v="106471850.675595"/>
    <n v="5.6307318524180898"/>
    <n v="106471.85067559517"/>
  </r>
  <r>
    <x v="9"/>
    <x v="3"/>
    <x v="1"/>
    <x v="4"/>
    <x v="4"/>
    <x v="0"/>
    <x v="1"/>
    <n v="18909.060752000001"/>
    <n v="3050.23649848901"/>
    <n v="57677107.257896498"/>
    <n v="3.05023649848901"/>
    <n v="57677.107257896452"/>
  </r>
  <r>
    <x v="9"/>
    <x v="3"/>
    <x v="1"/>
    <x v="26"/>
    <x v="25"/>
    <x v="0"/>
    <x v="1"/>
    <n v="18909.060752000001"/>
    <n v="31.866945631120601"/>
    <n v="602574.01091953996"/>
    <n v="3.1866945631120601E-2"/>
    <n v="602.57401091954046"/>
  </r>
  <r>
    <x v="9"/>
    <x v="3"/>
    <x v="1"/>
    <x v="5"/>
    <x v="5"/>
    <x v="0"/>
    <x v="1"/>
    <n v="18909.060752000001"/>
    <n v="348.332960375977"/>
    <n v="6586649.1096733697"/>
    <n v="0.348332960375977"/>
    <n v="6586.649109673358"/>
  </r>
  <r>
    <x v="9"/>
    <x v="3"/>
    <x v="1"/>
    <x v="6"/>
    <x v="6"/>
    <x v="0"/>
    <x v="1"/>
    <n v="18909.060752000001"/>
    <n v="159.12654279773"/>
    <n v="3008933.4650180102"/>
    <n v="0.15912654279773"/>
    <n v="3008.9334650180049"/>
  </r>
  <r>
    <x v="9"/>
    <x v="3"/>
    <x v="1"/>
    <x v="8"/>
    <x v="8"/>
    <x v="0"/>
    <x v="1"/>
    <n v="18909.060752000001"/>
    <n v="3680.8679616067402"/>
    <n v="69601755.906112298"/>
    <n v="3.6808679616067401"/>
    <n v="69601.755906112259"/>
  </r>
  <r>
    <x v="9"/>
    <x v="3"/>
    <x v="1"/>
    <x v="9"/>
    <x v="9"/>
    <x v="0"/>
    <x v="1"/>
    <n v="18909.060752000001"/>
    <n v="319.40366331096197"/>
    <n v="6039623.27395833"/>
    <n v="0.31940366331096198"/>
    <n v="6039.6232739583338"/>
  </r>
  <r>
    <x v="9"/>
    <x v="3"/>
    <x v="1"/>
    <x v="10"/>
    <x v="10"/>
    <x v="0"/>
    <x v="1"/>
    <n v="18909.060752000001"/>
    <n v="783.77891838986602"/>
    <n v="14820523.1839708"/>
    <n v="0.78377891838986602"/>
    <n v="14820.523183970827"/>
  </r>
  <r>
    <x v="9"/>
    <x v="3"/>
    <x v="1"/>
    <x v="11"/>
    <x v="11"/>
    <x v="0"/>
    <x v="1"/>
    <n v="18909.060752000001"/>
    <n v="96.707598386475695"/>
    <n v="1828649.8530698901"/>
    <n v="9.6707598386475691E-2"/>
    <n v="1828.6498530698861"/>
  </r>
  <r>
    <x v="9"/>
    <x v="3"/>
    <x v="1"/>
    <x v="12"/>
    <x v="12"/>
    <x v="0"/>
    <x v="1"/>
    <n v="18909.060752000001"/>
    <n v="51969.964817902102"/>
    <n v="982703222.02101398"/>
    <n v="51.969964817902103"/>
    <n v="982703.2220210135"/>
  </r>
  <r>
    <x v="9"/>
    <x v="3"/>
    <x v="1"/>
    <x v="13"/>
    <x v="13"/>
    <x v="0"/>
    <x v="1"/>
    <n v="18909.060752000001"/>
    <n v="1572.0231738078"/>
    <n v="29725481.6970836"/>
    <n v="1.5720231738078001"/>
    <n v="29725.481697083549"/>
  </r>
  <r>
    <x v="9"/>
    <x v="3"/>
    <x v="1"/>
    <x v="14"/>
    <x v="14"/>
    <x v="0"/>
    <x v="1"/>
    <n v="18909.060752000001"/>
    <n v="118.326796652619"/>
    <n v="2237448.5864939201"/>
    <n v="0.118326796652619"/>
    <n v="2237.4485864939229"/>
  </r>
  <r>
    <x v="9"/>
    <x v="3"/>
    <x v="1"/>
    <x v="16"/>
    <x v="16"/>
    <x v="0"/>
    <x v="1"/>
    <n v="18909.060752000001"/>
    <n v="127.144239695317"/>
    <n v="2404178.1526655899"/>
    <n v="0.12714423969531699"/>
    <n v="2404.1781526655991"/>
  </r>
  <r>
    <x v="9"/>
    <x v="3"/>
    <x v="1"/>
    <x v="22"/>
    <x v="22"/>
    <x v="0"/>
    <x v="1"/>
    <n v="18909.060752000001"/>
    <n v="103.55183218453"/>
    <n v="1958067.88575819"/>
    <n v="0.10355183218453"/>
    <n v="1958.0678857581868"/>
  </r>
  <r>
    <x v="9"/>
    <x v="3"/>
    <x v="1"/>
    <x v="17"/>
    <x v="17"/>
    <x v="0"/>
    <x v="1"/>
    <n v="18909.060752000001"/>
    <n v="10.109709387407801"/>
    <n v="191165.10899155901"/>
    <n v="1.01097093874078E-2"/>
    <n v="191.16510899155881"/>
  </r>
  <r>
    <x v="9"/>
    <x v="3"/>
    <x v="1"/>
    <x v="18"/>
    <x v="18"/>
    <x v="0"/>
    <x v="1"/>
    <n v="18909.060752000001"/>
    <n v="2236.8309022759199"/>
    <n v="42296371.4230863"/>
    <n v="2.2368309022759201"/>
    <n v="42296.371423086348"/>
  </r>
  <r>
    <x v="9"/>
    <x v="3"/>
    <x v="1"/>
    <x v="35"/>
    <x v="21"/>
    <x v="0"/>
    <x v="1"/>
    <n v="18909.060752000001"/>
    <n v="3.30157801896546"/>
    <n v="62429.739338085703"/>
    <n v="3.3015780189654602E-3"/>
    <n v="62.429739338085696"/>
  </r>
  <r>
    <x v="9"/>
    <x v="3"/>
    <x v="1"/>
    <x v="25"/>
    <x v="21"/>
    <x v="0"/>
    <x v="1"/>
    <n v="18909.060752000001"/>
    <n v="123.31881753808599"/>
    <n v="2331843.0126924701"/>
    <n v="0.12331881753808599"/>
    <n v="2331.8430126924713"/>
  </r>
  <r>
    <x v="9"/>
    <x v="3"/>
    <x v="1"/>
    <x v="0"/>
    <x v="0"/>
    <x v="0"/>
    <x v="2"/>
    <n v="18909.060752000001"/>
    <n v="593.60525488881206"/>
    <n v="11224517.827399001"/>
    <n v="0.59360525488881211"/>
    <n v="11224.517827398993"/>
  </r>
  <r>
    <x v="9"/>
    <x v="3"/>
    <x v="1"/>
    <x v="24"/>
    <x v="24"/>
    <x v="0"/>
    <x v="2"/>
    <n v="18909.060752000001"/>
    <n v="0"/>
    <n v="0"/>
    <n v="0"/>
    <n v="0"/>
  </r>
  <r>
    <x v="9"/>
    <x v="3"/>
    <x v="1"/>
    <x v="1"/>
    <x v="1"/>
    <x v="0"/>
    <x v="2"/>
    <n v="18909.060752000001"/>
    <n v="201.304492411875"/>
    <n v="3806478.8766666702"/>
    <n v="0.20130449241187501"/>
    <n v="3806.4788766666679"/>
  </r>
  <r>
    <x v="9"/>
    <x v="3"/>
    <x v="1"/>
    <x v="2"/>
    <x v="2"/>
    <x v="0"/>
    <x v="2"/>
    <n v="18909.060752000001"/>
    <n v="17.973615393917399"/>
    <n v="339864.18541666702"/>
    <n v="1.7973615393917401E-2"/>
    <n v="339.86418541666654"/>
  </r>
  <r>
    <x v="9"/>
    <x v="3"/>
    <x v="1"/>
    <x v="3"/>
    <x v="3"/>
    <x v="0"/>
    <x v="2"/>
    <n v="18909.060752000001"/>
    <n v="3853.8580526835599"/>
    <n v="72872836.047777802"/>
    <n v="3.85385805268356"/>
    <n v="72872.836047777862"/>
  </r>
  <r>
    <x v="9"/>
    <x v="3"/>
    <x v="1"/>
    <x v="4"/>
    <x v="4"/>
    <x v="0"/>
    <x v="2"/>
    <n v="18909.060752000001"/>
    <n v="2782.8084084642701"/>
    <n v="52620293.256827302"/>
    <n v="2.7828084084642701"/>
    <n v="52620.293256827317"/>
  </r>
  <r>
    <x v="9"/>
    <x v="3"/>
    <x v="1"/>
    <x v="26"/>
    <x v="25"/>
    <x v="0"/>
    <x v="2"/>
    <n v="18909.060752000001"/>
    <n v="10.2455064414102"/>
    <n v="193732.90373563199"/>
    <n v="1.02455064414102E-2"/>
    <n v="193.73290373563282"/>
  </r>
  <r>
    <x v="9"/>
    <x v="3"/>
    <x v="1"/>
    <x v="5"/>
    <x v="5"/>
    <x v="0"/>
    <x v="2"/>
    <n v="18909.060752000001"/>
    <n v="670.41074285941602"/>
    <n v="12676837.4655222"/>
    <n v="0.67041074285941604"/>
    <n v="12676.837465522149"/>
  </r>
  <r>
    <x v="9"/>
    <x v="3"/>
    <x v="1"/>
    <x v="6"/>
    <x v="6"/>
    <x v="0"/>
    <x v="2"/>
    <n v="18909.060752000001"/>
    <n v="645.56633207353298"/>
    <n v="12207052.992624201"/>
    <n v="0.64556633207353298"/>
    <n v="12207.052992624242"/>
  </r>
  <r>
    <x v="9"/>
    <x v="3"/>
    <x v="1"/>
    <x v="8"/>
    <x v="8"/>
    <x v="0"/>
    <x v="2"/>
    <n v="18909.060752000001"/>
    <n v="4975.4567469454896"/>
    <n v="94081213.896940604"/>
    <n v="4.9754567469454898"/>
    <n v="94081.213896940564"/>
  </r>
  <r>
    <x v="9"/>
    <x v="3"/>
    <x v="1"/>
    <x v="9"/>
    <x v="9"/>
    <x v="0"/>
    <x v="2"/>
    <n v="18909.060752000001"/>
    <n v="0"/>
    <n v="0"/>
    <n v="0"/>
    <n v="0"/>
  </r>
  <r>
    <x v="9"/>
    <x v="3"/>
    <x v="1"/>
    <x v="10"/>
    <x v="10"/>
    <x v="0"/>
    <x v="2"/>
    <n v="18909.060752000001"/>
    <n v="363.17485690388401"/>
    <n v="6867295.4327944396"/>
    <n v="0.36317485690388401"/>
    <n v="6867.2954327944499"/>
  </r>
  <r>
    <x v="9"/>
    <x v="3"/>
    <x v="1"/>
    <x v="11"/>
    <x v="11"/>
    <x v="0"/>
    <x v="2"/>
    <n v="18909.060752000001"/>
    <n v="224.32149663409899"/>
    <n v="4241708.8078337396"/>
    <n v="0.224321496634099"/>
    <n v="4241.708807833742"/>
  </r>
  <r>
    <x v="9"/>
    <x v="3"/>
    <x v="1"/>
    <x v="12"/>
    <x v="12"/>
    <x v="0"/>
    <x v="2"/>
    <n v="18909.060752000001"/>
    <n v="22475.153606958698"/>
    <n v="424984044.96451402"/>
    <n v="22.475153606958699"/>
    <n v="424984.04496451397"/>
  </r>
  <r>
    <x v="9"/>
    <x v="3"/>
    <x v="1"/>
    <x v="13"/>
    <x v="13"/>
    <x v="0"/>
    <x v="2"/>
    <n v="18909.060752000001"/>
    <n v="1988.93876051504"/>
    <n v="37608963.8545864"/>
    <n v="1.9889387605150399"/>
    <n v="37608.963854586473"/>
  </r>
  <r>
    <x v="9"/>
    <x v="3"/>
    <x v="1"/>
    <x v="14"/>
    <x v="14"/>
    <x v="0"/>
    <x v="2"/>
    <n v="18909.060752000001"/>
    <n v="408.17377504526002"/>
    <n v="7718182.7097040098"/>
    <n v="0.40817377504526003"/>
    <n v="7718.1827097040041"/>
  </r>
  <r>
    <x v="9"/>
    <x v="3"/>
    <x v="1"/>
    <x v="15"/>
    <x v="15"/>
    <x v="0"/>
    <x v="2"/>
    <n v="18909.060752000001"/>
    <n v="40.603356300957699"/>
    <n v="767771.33102991199"/>
    <n v="4.0603356300957696E-2"/>
    <n v="767.77133102991115"/>
  </r>
  <r>
    <x v="9"/>
    <x v="3"/>
    <x v="1"/>
    <x v="16"/>
    <x v="16"/>
    <x v="0"/>
    <x v="2"/>
    <n v="18909.060752000001"/>
    <n v="748.39669918043603"/>
    <n v="14151478.6513991"/>
    <n v="0.74839669918043605"/>
    <n v="14151.478651399135"/>
  </r>
  <r>
    <x v="9"/>
    <x v="3"/>
    <x v="1"/>
    <x v="22"/>
    <x v="22"/>
    <x v="0"/>
    <x v="2"/>
    <n v="18909.060752000001"/>
    <n v="23.665176562679701"/>
    <n v="447486.26133051701"/>
    <n v="2.3665176562679701E-2"/>
    <n v="447.48626133051704"/>
  </r>
  <r>
    <x v="9"/>
    <x v="3"/>
    <x v="1"/>
    <x v="17"/>
    <x v="17"/>
    <x v="0"/>
    <x v="2"/>
    <n v="18909.060752000001"/>
    <n v="142.16024349573399"/>
    <n v="2688116.68077994"/>
    <n v="0.142160243495734"/>
    <n v="2688.1166807799473"/>
  </r>
  <r>
    <x v="9"/>
    <x v="3"/>
    <x v="1"/>
    <x v="18"/>
    <x v="18"/>
    <x v="0"/>
    <x v="2"/>
    <n v="18909.060752000001"/>
    <n v="1742.5947933822599"/>
    <n v="32950830.814183999"/>
    <n v="1.7425947933822599"/>
    <n v="32950.830814184039"/>
  </r>
  <r>
    <x v="9"/>
    <x v="3"/>
    <x v="1"/>
    <x v="0"/>
    <x v="0"/>
    <x v="0"/>
    <x v="3"/>
    <n v="18909.060752000001"/>
    <n v="127.618466544641"/>
    <n v="2413145.3369697002"/>
    <n v="0.12761846654464098"/>
    <n v="2413.145336969696"/>
  </r>
  <r>
    <x v="9"/>
    <x v="3"/>
    <x v="1"/>
    <x v="1"/>
    <x v="1"/>
    <x v="0"/>
    <x v="3"/>
    <n v="18909.060752000001"/>
    <n v="125.41379466715"/>
    <n v="2371457.0625"/>
    <n v="0.12541379466715"/>
    <n v="2371.4570624999928"/>
  </r>
  <r>
    <x v="9"/>
    <x v="3"/>
    <x v="1"/>
    <x v="2"/>
    <x v="2"/>
    <x v="0"/>
    <x v="3"/>
    <n v="18909.060752000001"/>
    <n v="0"/>
    <n v="0"/>
    <n v="0"/>
    <n v="0"/>
  </r>
  <r>
    <x v="9"/>
    <x v="3"/>
    <x v="1"/>
    <x v="3"/>
    <x v="3"/>
    <x v="0"/>
    <x v="3"/>
    <n v="18909.060752000001"/>
    <n v="591.432156029471"/>
    <n v="11183426.5690476"/>
    <n v="0.59143215602947097"/>
    <n v="11183.42656904761"/>
  </r>
  <r>
    <x v="9"/>
    <x v="3"/>
    <x v="1"/>
    <x v="4"/>
    <x v="4"/>
    <x v="0"/>
    <x v="3"/>
    <n v="18909.060752000001"/>
    <n v="2263.7043213069701"/>
    <n v="42804522.536158502"/>
    <n v="2.2637043213069701"/>
    <n v="42804.522536158431"/>
  </r>
  <r>
    <x v="9"/>
    <x v="3"/>
    <x v="1"/>
    <x v="5"/>
    <x v="5"/>
    <x v="0"/>
    <x v="3"/>
    <n v="18909.060752000001"/>
    <n v="409.27417333356402"/>
    <n v="7738990.2077889498"/>
    <n v="0.40927417333356403"/>
    <n v="7738.990207788941"/>
  </r>
  <r>
    <x v="9"/>
    <x v="3"/>
    <x v="1"/>
    <x v="6"/>
    <x v="6"/>
    <x v="0"/>
    <x v="3"/>
    <n v="18909.060752000001"/>
    <n v="69.827947403745895"/>
    <n v="1320380.8996448901"/>
    <n v="6.9827947403745899E-2"/>
    <n v="1320.380899644892"/>
  </r>
  <r>
    <x v="9"/>
    <x v="3"/>
    <x v="1"/>
    <x v="8"/>
    <x v="8"/>
    <x v="0"/>
    <x v="3"/>
    <n v="18909.060752000001"/>
    <n v="6390.9966226713304"/>
    <n v="120847743.403919"/>
    <n v="6.3909966226713308"/>
    <n v="120847.74340391903"/>
  </r>
  <r>
    <x v="9"/>
    <x v="3"/>
    <x v="1"/>
    <x v="10"/>
    <x v="10"/>
    <x v="0"/>
    <x v="3"/>
    <n v="18909.060752000001"/>
    <n v="705.406539089425"/>
    <n v="13338575.102499999"/>
    <n v="0.70540653908942497"/>
    <n v="13338.575102500001"/>
  </r>
  <r>
    <x v="9"/>
    <x v="3"/>
    <x v="1"/>
    <x v="11"/>
    <x v="11"/>
    <x v="0"/>
    <x v="3"/>
    <n v="18909.060752000001"/>
    <n v="500.67559842601901"/>
    <n v="9467305.3076815493"/>
    <n v="0.50067559842601905"/>
    <n v="9467.3053076815504"/>
  </r>
  <r>
    <x v="9"/>
    <x v="3"/>
    <x v="1"/>
    <x v="12"/>
    <x v="12"/>
    <x v="0"/>
    <x v="3"/>
    <n v="18909.060752000001"/>
    <n v="16744.153401264499"/>
    <n v="316616213.90531802"/>
    <n v="16.744153401264498"/>
    <n v="316616.21390531783"/>
  </r>
  <r>
    <x v="9"/>
    <x v="3"/>
    <x v="1"/>
    <x v="13"/>
    <x v="13"/>
    <x v="0"/>
    <x v="3"/>
    <n v="18909.060752000001"/>
    <n v="886.18833622334898"/>
    <n v="16756989.087361099"/>
    <n v="0.88618833622334903"/>
    <n v="16756.989087361111"/>
  </r>
  <r>
    <x v="9"/>
    <x v="3"/>
    <x v="1"/>
    <x v="14"/>
    <x v="14"/>
    <x v="0"/>
    <x v="3"/>
    <n v="18909.060752000001"/>
    <n v="128.997039934904"/>
    <n v="2439212.86495726"/>
    <n v="0.128997039934904"/>
    <n v="2439.2128649572701"/>
  </r>
  <r>
    <x v="9"/>
    <x v="3"/>
    <x v="1"/>
    <x v="15"/>
    <x v="15"/>
    <x v="0"/>
    <x v="3"/>
    <n v="18909.060752000001"/>
    <n v="29.9957782906869"/>
    <n v="567191.99400212104"/>
    <n v="2.9995778290686899E-2"/>
    <n v="567.19199400212131"/>
  </r>
  <r>
    <x v="9"/>
    <x v="3"/>
    <x v="1"/>
    <x v="16"/>
    <x v="16"/>
    <x v="0"/>
    <x v="3"/>
    <n v="18909.060752000001"/>
    <n v="308.492408860522"/>
    <n v="5833301.7006744295"/>
    <n v="0.30849240886052198"/>
    <n v="5833.301700674434"/>
  </r>
  <r>
    <x v="9"/>
    <x v="3"/>
    <x v="1"/>
    <x v="22"/>
    <x v="22"/>
    <x v="0"/>
    <x v="3"/>
    <n v="18909.060752000001"/>
    <n v="5.1241134270952102"/>
    <n v="96892.172093082307"/>
    <n v="5.1241134270952103E-3"/>
    <n v="96.892172093082266"/>
  </r>
  <r>
    <x v="9"/>
    <x v="3"/>
    <x v="1"/>
    <x v="17"/>
    <x v="17"/>
    <x v="0"/>
    <x v="3"/>
    <n v="18909.060752000001"/>
    <n v="90.892101902885699"/>
    <n v="1718684.2767586401"/>
    <n v="9.08921019028857E-2"/>
    <n v="1718.6842767586406"/>
  </r>
  <r>
    <x v="9"/>
    <x v="3"/>
    <x v="1"/>
    <x v="18"/>
    <x v="18"/>
    <x v="0"/>
    <x v="3"/>
    <n v="18909.060752000001"/>
    <n v="1376.04112844677"/>
    <n v="26019645.295050699"/>
    <n v="1.37604112844677"/>
    <n v="26019.64529505061"/>
  </r>
  <r>
    <x v="9"/>
    <x v="3"/>
    <x v="1"/>
    <x v="21"/>
    <x v="21"/>
    <x v="0"/>
    <x v="3"/>
    <n v="18909.060752000001"/>
    <n v="153.249191564272"/>
    <n v="2897798.2734837001"/>
    <n v="0.153249191564272"/>
    <n v="2897.7982734837051"/>
  </r>
  <r>
    <x v="9"/>
    <x v="3"/>
    <x v="1"/>
    <x v="0"/>
    <x v="0"/>
    <x v="0"/>
    <x v="4"/>
    <n v="18909.060752000001"/>
    <n v="80.426435816536497"/>
    <n v="1520788.36092172"/>
    <n v="8.0426435816536496E-2"/>
    <n v="1520.7883609217174"/>
  </r>
  <r>
    <x v="9"/>
    <x v="3"/>
    <x v="1"/>
    <x v="1"/>
    <x v="1"/>
    <x v="0"/>
    <x v="4"/>
    <n v="18909.060752000001"/>
    <n v="191.71856420178599"/>
    <n v="3625217.97777778"/>
    <n v="0.19171856420178598"/>
    <n v="3625.2179777777837"/>
  </r>
  <r>
    <x v="9"/>
    <x v="3"/>
    <x v="1"/>
    <x v="2"/>
    <x v="2"/>
    <x v="0"/>
    <x v="4"/>
    <n v="18909.060752000001"/>
    <n v="793.52009570392602"/>
    <n v="15004719.6975984"/>
    <n v="0.79352009570392601"/>
    <n v="15004.719697598392"/>
  </r>
  <r>
    <x v="9"/>
    <x v="3"/>
    <x v="1"/>
    <x v="3"/>
    <x v="3"/>
    <x v="0"/>
    <x v="4"/>
    <n v="18909.060752000001"/>
    <n v="1016.77248017433"/>
    <n v="19226212.598577999"/>
    <n v="1.0167724801743301"/>
    <n v="19226.212598578124"/>
  </r>
  <r>
    <x v="9"/>
    <x v="3"/>
    <x v="1"/>
    <x v="4"/>
    <x v="4"/>
    <x v="0"/>
    <x v="4"/>
    <n v="18909.060752000001"/>
    <n v="2218.45405725313"/>
    <n v="41948882.544120297"/>
    <n v="2.2184540572531302"/>
    <n v="41948.88254412033"/>
  </r>
  <r>
    <x v="9"/>
    <x v="3"/>
    <x v="1"/>
    <x v="26"/>
    <x v="25"/>
    <x v="0"/>
    <x v="4"/>
    <n v="18909.060752000001"/>
    <n v="8.1964051531281292"/>
    <n v="154986.322988506"/>
    <n v="8.1964051531281286E-3"/>
    <n v="154.98632298850566"/>
  </r>
  <r>
    <x v="9"/>
    <x v="3"/>
    <x v="1"/>
    <x v="5"/>
    <x v="5"/>
    <x v="0"/>
    <x v="4"/>
    <n v="18909.060752000001"/>
    <n v="916.48163758275996"/>
    <n v="17329806.963144898"/>
    <n v="0.91648163758275991"/>
    <n v="17329.806963144856"/>
  </r>
  <r>
    <x v="9"/>
    <x v="3"/>
    <x v="1"/>
    <x v="6"/>
    <x v="6"/>
    <x v="0"/>
    <x v="4"/>
    <n v="18909.060752000001"/>
    <n v="160.93159753207101"/>
    <n v="3043065.3546503298"/>
    <n v="0.16093159753207101"/>
    <n v="3043.065354650344"/>
  </r>
  <r>
    <x v="9"/>
    <x v="3"/>
    <x v="1"/>
    <x v="8"/>
    <x v="8"/>
    <x v="0"/>
    <x v="4"/>
    <n v="18909.060752000001"/>
    <n v="1982.50604659178"/>
    <n v="37487327.276211299"/>
    <n v="1.9825060465917799"/>
    <n v="37487.327276211312"/>
  </r>
  <r>
    <x v="9"/>
    <x v="3"/>
    <x v="1"/>
    <x v="9"/>
    <x v="9"/>
    <x v="0"/>
    <x v="4"/>
    <n v="18909.060752000001"/>
    <n v="84.183911260253495"/>
    <n v="1591838.6923611099"/>
    <n v="8.4183911260253499E-2"/>
    <n v="1591.8386923611104"/>
  </r>
  <r>
    <x v="9"/>
    <x v="3"/>
    <x v="1"/>
    <x v="10"/>
    <x v="10"/>
    <x v="0"/>
    <x v="4"/>
    <n v="18909.060752000001"/>
    <n v="1132.54426038874"/>
    <n v="21415348.224019699"/>
    <n v="1.1325442603887399"/>
    <n v="21415.348224019592"/>
  </r>
  <r>
    <x v="9"/>
    <x v="3"/>
    <x v="1"/>
    <x v="11"/>
    <x v="11"/>
    <x v="0"/>
    <x v="4"/>
    <n v="18909.060752000001"/>
    <n v="1964.3779117922099"/>
    <n v="37144541.273965798"/>
    <n v="1.96437791179221"/>
    <n v="37144.541273965799"/>
  </r>
  <r>
    <x v="9"/>
    <x v="3"/>
    <x v="1"/>
    <x v="12"/>
    <x v="12"/>
    <x v="0"/>
    <x v="4"/>
    <n v="18909.060752000001"/>
    <n v="22865.506816539099"/>
    <n v="432365257.51920903"/>
    <n v="22.865506816539099"/>
    <n v="432365.25751920795"/>
  </r>
  <r>
    <x v="9"/>
    <x v="3"/>
    <x v="1"/>
    <x v="13"/>
    <x v="13"/>
    <x v="0"/>
    <x v="4"/>
    <n v="18909.060752000001"/>
    <n v="1353.23609236688"/>
    <n v="25588423.482364502"/>
    <n v="1.35323609236688"/>
    <n v="25588.423482364418"/>
  </r>
  <r>
    <x v="9"/>
    <x v="3"/>
    <x v="1"/>
    <x v="14"/>
    <x v="14"/>
    <x v="0"/>
    <x v="4"/>
    <n v="18909.060752000001"/>
    <n v="293.21649957433499"/>
    <n v="5544448.6039398899"/>
    <n v="0.29321649957433499"/>
    <n v="5544.4486039398826"/>
  </r>
  <r>
    <x v="9"/>
    <x v="3"/>
    <x v="1"/>
    <x v="15"/>
    <x v="15"/>
    <x v="0"/>
    <x v="4"/>
    <n v="18909.060752000001"/>
    <n v="76.462387199950896"/>
    <n v="1445831.92480682"/>
    <n v="7.6462387199950896E-2"/>
    <n v="1445.8319248068187"/>
  </r>
  <r>
    <x v="9"/>
    <x v="3"/>
    <x v="1"/>
    <x v="16"/>
    <x v="16"/>
    <x v="0"/>
    <x v="4"/>
    <n v="18909.060752000001"/>
    <n v="1028.2464250523699"/>
    <n v="19443174.1193421"/>
    <n v="1.02824642505237"/>
    <n v="19443.174119342078"/>
  </r>
  <r>
    <x v="9"/>
    <x v="3"/>
    <x v="1"/>
    <x v="22"/>
    <x v="22"/>
    <x v="0"/>
    <x v="4"/>
    <n v="18909.060752000001"/>
    <n v="31.2595281842483"/>
    <n v="591088.31751480699"/>
    <n v="3.1259528184248299E-2"/>
    <n v="591.08831751480739"/>
  </r>
  <r>
    <x v="9"/>
    <x v="3"/>
    <x v="1"/>
    <x v="17"/>
    <x v="17"/>
    <x v="0"/>
    <x v="4"/>
    <n v="18909.060752000001"/>
    <n v="125.878887080458"/>
    <n v="2380251.5231985301"/>
    <n v="0.125878887080458"/>
    <n v="2380.2515231985285"/>
  </r>
  <r>
    <x v="9"/>
    <x v="3"/>
    <x v="1"/>
    <x v="18"/>
    <x v="18"/>
    <x v="0"/>
    <x v="4"/>
    <n v="18909.060752000001"/>
    <n v="2183.1342501026002"/>
    <n v="41281018.164962001"/>
    <n v="2.1831342501026003"/>
    <n v="41281.018164962035"/>
  </r>
  <r>
    <x v="9"/>
    <x v="3"/>
    <x v="1"/>
    <x v="0"/>
    <x v="0"/>
    <x v="1"/>
    <x v="5"/>
    <n v="18909.060752000001"/>
    <n v="19.431841188628901"/>
    <n v="367437.86555899901"/>
    <n v="1.9431841188628902E-2"/>
    <n v="367.43786555899982"/>
  </r>
  <r>
    <x v="9"/>
    <x v="3"/>
    <x v="1"/>
    <x v="1"/>
    <x v="1"/>
    <x v="1"/>
    <x v="5"/>
    <n v="18909.060752000001"/>
    <n v="18034.648341904998"/>
    <n v="341018261.13803899"/>
    <n v="18.034648341904997"/>
    <n v="341018.26113803766"/>
  </r>
  <r>
    <x v="9"/>
    <x v="3"/>
    <x v="1"/>
    <x v="2"/>
    <x v="2"/>
    <x v="1"/>
    <x v="5"/>
    <n v="18909.060752000001"/>
    <n v="59.639723807089602"/>
    <n v="1127731.1607007601"/>
    <n v="5.9639723807089602E-2"/>
    <n v="1127.731160700758"/>
  </r>
  <r>
    <x v="9"/>
    <x v="3"/>
    <x v="1"/>
    <x v="3"/>
    <x v="3"/>
    <x v="1"/>
    <x v="5"/>
    <n v="18909.060752000001"/>
    <n v="700.69367993025696"/>
    <n v="13249459.362343701"/>
    <n v="0.700693679930257"/>
    <n v="13249.459362343674"/>
  </r>
  <r>
    <x v="9"/>
    <x v="3"/>
    <x v="1"/>
    <x v="4"/>
    <x v="4"/>
    <x v="1"/>
    <x v="5"/>
    <n v="18909.060752000001"/>
    <n v="2442.0549154206401"/>
    <n v="46176964.755409099"/>
    <n v="2.4420549154206399"/>
    <n v="46176.964755409106"/>
  </r>
  <r>
    <x v="9"/>
    <x v="3"/>
    <x v="1"/>
    <x v="26"/>
    <x v="25"/>
    <x v="1"/>
    <x v="5"/>
    <n v="18909.060752000001"/>
    <n v="0"/>
    <n v="0"/>
    <n v="0"/>
    <n v="0"/>
  </r>
  <r>
    <x v="9"/>
    <x v="3"/>
    <x v="1"/>
    <x v="5"/>
    <x v="5"/>
    <x v="1"/>
    <x v="5"/>
    <n v="18909.060752000001"/>
    <n v="170.542090766114"/>
    <n v="3224790.7550695399"/>
    <n v="0.17054209076611401"/>
    <n v="3224.7907550695481"/>
  </r>
  <r>
    <x v="9"/>
    <x v="3"/>
    <x v="1"/>
    <x v="8"/>
    <x v="8"/>
    <x v="1"/>
    <x v="5"/>
    <n v="18909.060752000001"/>
    <n v="2081.9537280463101"/>
    <n v="39367789.5264806"/>
    <n v="2.0819537280463098"/>
    <n v="39367.789526480563"/>
  </r>
  <r>
    <x v="9"/>
    <x v="3"/>
    <x v="1"/>
    <x v="9"/>
    <x v="9"/>
    <x v="1"/>
    <x v="5"/>
    <n v="18909.060752000001"/>
    <n v="374.50674248073602"/>
    <n v="7081570.7456018496"/>
    <n v="0.37450674248073601"/>
    <n v="7081.5707456018572"/>
  </r>
  <r>
    <x v="9"/>
    <x v="3"/>
    <x v="1"/>
    <x v="10"/>
    <x v="10"/>
    <x v="1"/>
    <x v="5"/>
    <n v="18909.060752000001"/>
    <n v="3136.3406711508601"/>
    <n v="59305256.289760098"/>
    <n v="3.1363406711508599"/>
    <n v="59305.256289760066"/>
  </r>
  <r>
    <x v="9"/>
    <x v="3"/>
    <x v="1"/>
    <x v="11"/>
    <x v="11"/>
    <x v="1"/>
    <x v="5"/>
    <n v="18909.060752000001"/>
    <n v="1622.69362989347"/>
    <n v="30683612.429538999"/>
    <n v="1.62269362989347"/>
    <n v="30683.612429539029"/>
  </r>
  <r>
    <x v="9"/>
    <x v="3"/>
    <x v="1"/>
    <x v="12"/>
    <x v="12"/>
    <x v="1"/>
    <x v="5"/>
    <n v="18909.060752000001"/>
    <n v="19486.365320915"/>
    <n v="368468865.68884802"/>
    <n v="19.486365320914999"/>
    <n v="368468.86568884773"/>
  </r>
  <r>
    <x v="9"/>
    <x v="3"/>
    <x v="1"/>
    <x v="13"/>
    <x v="13"/>
    <x v="1"/>
    <x v="5"/>
    <n v="18909.060752000001"/>
    <n v="312.951180241705"/>
    <n v="5917612.87960051"/>
    <n v="0.31295118024170498"/>
    <n v="5917.6128796005023"/>
  </r>
  <r>
    <x v="9"/>
    <x v="3"/>
    <x v="1"/>
    <x v="14"/>
    <x v="14"/>
    <x v="1"/>
    <x v="5"/>
    <n v="18909.060752000001"/>
    <n v="67.970193467471503"/>
    <n v="1285252.5176016099"/>
    <n v="6.7970193467471504E-2"/>
    <n v="1285.2525176016122"/>
  </r>
  <r>
    <x v="9"/>
    <x v="3"/>
    <x v="1"/>
    <x v="19"/>
    <x v="19"/>
    <x v="1"/>
    <x v="5"/>
    <n v="18909.060752000001"/>
    <n v="0.63095206005936399"/>
    <n v="11930.7108352621"/>
    <n v="6.30952060059364E-4"/>
    <n v="11.930710835262067"/>
  </r>
  <r>
    <x v="9"/>
    <x v="3"/>
    <x v="1"/>
    <x v="15"/>
    <x v="15"/>
    <x v="1"/>
    <x v="5"/>
    <n v="18909.060752000001"/>
    <n v="86.315548163815507"/>
    <n v="1632145.9440717699"/>
    <n v="8.6315548163815509E-2"/>
    <n v="1632.1459440717697"/>
  </r>
  <r>
    <x v="9"/>
    <x v="3"/>
    <x v="1"/>
    <x v="16"/>
    <x v="16"/>
    <x v="1"/>
    <x v="5"/>
    <n v="18909.060752000001"/>
    <n v="433.46189649189802"/>
    <n v="8196357.3344424404"/>
    <n v="0.43346189649189804"/>
    <n v="8196.3573344424367"/>
  </r>
  <r>
    <x v="9"/>
    <x v="3"/>
    <x v="1"/>
    <x v="22"/>
    <x v="22"/>
    <x v="1"/>
    <x v="5"/>
    <n v="18909.060752000001"/>
    <n v="29.636442945122901"/>
    <n v="560397.30012251099"/>
    <n v="2.9636442945122903E-2"/>
    <n v="560.39730012251084"/>
  </r>
  <r>
    <x v="9"/>
    <x v="3"/>
    <x v="1"/>
    <x v="17"/>
    <x v="17"/>
    <x v="1"/>
    <x v="5"/>
    <n v="18909.060752000001"/>
    <n v="55.605820801744997"/>
    <n v="1051453.8437050199"/>
    <n v="5.5605820801744997E-2"/>
    <n v="1051.4538437050217"/>
  </r>
  <r>
    <x v="9"/>
    <x v="3"/>
    <x v="1"/>
    <x v="18"/>
    <x v="18"/>
    <x v="1"/>
    <x v="5"/>
    <n v="18909.060752000001"/>
    <n v="2545.2975881688199"/>
    <n v="48129186.726603299"/>
    <n v="2.54529758816882"/>
    <n v="48129.1867266033"/>
  </r>
  <r>
    <x v="9"/>
    <x v="3"/>
    <x v="1"/>
    <x v="25"/>
    <x v="21"/>
    <x v="1"/>
    <x v="5"/>
    <n v="18909.060752000001"/>
    <n v="16.662049552843801"/>
    <n v="315063.70724755898"/>
    <n v="1.66620495528438E-2"/>
    <n v="315.06370724755789"/>
  </r>
  <r>
    <x v="9"/>
    <x v="3"/>
    <x v="1"/>
    <x v="0"/>
    <x v="0"/>
    <x v="1"/>
    <x v="6"/>
    <n v="18909.060752000001"/>
    <n v="2.8503135151625099"/>
    <n v="53896.7514204545"/>
    <n v="2.85031351516251E-3"/>
    <n v="53.896751420454578"/>
  </r>
  <r>
    <x v="9"/>
    <x v="3"/>
    <x v="1"/>
    <x v="1"/>
    <x v="1"/>
    <x v="1"/>
    <x v="6"/>
    <n v="18909.060752000001"/>
    <n v="24031.132042877001"/>
    <n v="454406135.73809499"/>
    <n v="24.031132042877001"/>
    <n v="454406.13573809509"/>
  </r>
  <r>
    <x v="9"/>
    <x v="3"/>
    <x v="1"/>
    <x v="2"/>
    <x v="2"/>
    <x v="1"/>
    <x v="6"/>
    <n v="18909.060752000001"/>
    <n v="1330.0475391498901"/>
    <n v="25149949.720833302"/>
    <n v="1.33004753914989"/>
    <n v="25149.949720833371"/>
  </r>
  <r>
    <x v="9"/>
    <x v="3"/>
    <x v="1"/>
    <x v="3"/>
    <x v="3"/>
    <x v="1"/>
    <x v="6"/>
    <n v="18909.060752000001"/>
    <n v="2039.68775180125"/>
    <n v="38568579.6139201"/>
    <n v="2.0396877518012499"/>
    <n v="38568.579613920134"/>
  </r>
  <r>
    <x v="9"/>
    <x v="3"/>
    <x v="1"/>
    <x v="4"/>
    <x v="4"/>
    <x v="1"/>
    <x v="6"/>
    <n v="18909.060752000001"/>
    <n v="4072.24549956999"/>
    <n v="77002337.548427597"/>
    <n v="4.0722454995699904"/>
    <n v="77002.337548427546"/>
  </r>
  <r>
    <x v="9"/>
    <x v="3"/>
    <x v="1"/>
    <x v="26"/>
    <x v="25"/>
    <x v="1"/>
    <x v="6"/>
    <n v="18909.060752000001"/>
    <n v="4.8816824809071999"/>
    <n v="92308.030603448293"/>
    <n v="4.8816824809071995E-3"/>
    <n v="92.308030603448316"/>
  </r>
  <r>
    <x v="9"/>
    <x v="3"/>
    <x v="1"/>
    <x v="5"/>
    <x v="5"/>
    <x v="1"/>
    <x v="6"/>
    <n v="18909.060752000001"/>
    <n v="460.84116199960403"/>
    <n v="8714073.5292727891"/>
    <n v="0.46084116199960401"/>
    <n v="8714.0735292727859"/>
  </r>
  <r>
    <x v="9"/>
    <x v="3"/>
    <x v="1"/>
    <x v="6"/>
    <x v="6"/>
    <x v="1"/>
    <x v="6"/>
    <n v="18909.060752000001"/>
    <n v="78.4112765783388"/>
    <n v="1482683.5924616801"/>
    <n v="7.8411276578338795E-2"/>
    <n v="1482.683592461683"/>
  </r>
  <r>
    <x v="9"/>
    <x v="3"/>
    <x v="1"/>
    <x v="20"/>
    <x v="20"/>
    <x v="1"/>
    <x v="6"/>
    <n v="18909.060752000001"/>
    <n v="5.3057086928731199"/>
    <n v="100325.968005952"/>
    <n v="5.3057086928731201E-3"/>
    <n v="100.32596800595235"/>
  </r>
  <r>
    <x v="9"/>
    <x v="3"/>
    <x v="1"/>
    <x v="8"/>
    <x v="8"/>
    <x v="1"/>
    <x v="6"/>
    <n v="18909.060752000001"/>
    <n v="3330.4045024695702"/>
    <n v="62974821.065931499"/>
    <n v="3.3304045024695701"/>
    <n v="62974.821065931435"/>
  </r>
  <r>
    <x v="9"/>
    <x v="3"/>
    <x v="1"/>
    <x v="9"/>
    <x v="9"/>
    <x v="1"/>
    <x v="6"/>
    <n v="18909.060752000001"/>
    <n v="862.91109879354406"/>
    <n v="16316838.390662201"/>
    <n v="0.86291109879354411"/>
    <n v="16316.8383906622"/>
  </r>
  <r>
    <x v="9"/>
    <x v="3"/>
    <x v="1"/>
    <x v="10"/>
    <x v="10"/>
    <x v="1"/>
    <x v="6"/>
    <n v="18909.060752000001"/>
    <n v="3617.3990467876802"/>
    <n v="68401618.339935094"/>
    <n v="3.6173990467876802"/>
    <n v="68401.618339935143"/>
  </r>
  <r>
    <x v="9"/>
    <x v="3"/>
    <x v="1"/>
    <x v="11"/>
    <x v="11"/>
    <x v="1"/>
    <x v="6"/>
    <n v="18909.060752000001"/>
    <n v="789.31993202945"/>
    <n v="14925298.5475094"/>
    <n v="0.78931993202945006"/>
    <n v="14925.298547509383"/>
  </r>
  <r>
    <x v="9"/>
    <x v="3"/>
    <x v="1"/>
    <x v="12"/>
    <x v="12"/>
    <x v="1"/>
    <x v="6"/>
    <n v="18909.060752000001"/>
    <n v="74958.6611487911"/>
    <n v="1417397877.55107"/>
    <n v="74.958661148791094"/>
    <n v="1417397.877551073"/>
  </r>
  <r>
    <x v="9"/>
    <x v="3"/>
    <x v="1"/>
    <x v="13"/>
    <x v="13"/>
    <x v="1"/>
    <x v="6"/>
    <n v="18909.060752000001"/>
    <n v="254.78184416998599"/>
    <n v="4817685.36991686"/>
    <n v="0.254781844169986"/>
    <n v="4817.6853699168623"/>
  </r>
  <r>
    <x v="9"/>
    <x v="3"/>
    <x v="1"/>
    <x v="14"/>
    <x v="14"/>
    <x v="1"/>
    <x v="6"/>
    <n v="18909.060752000001"/>
    <n v="64.222908240997498"/>
    <n v="1214394.87359914"/>
    <n v="6.4222908240997495E-2"/>
    <n v="1214.3948735991432"/>
  </r>
  <r>
    <x v="9"/>
    <x v="3"/>
    <x v="1"/>
    <x v="15"/>
    <x v="15"/>
    <x v="1"/>
    <x v="6"/>
    <n v="18909.060752000001"/>
    <n v="154.32314109479401"/>
    <n v="2918105.6504009198"/>
    <n v="0.154323141094794"/>
    <n v="2918.105650400928"/>
  </r>
  <r>
    <x v="9"/>
    <x v="3"/>
    <x v="1"/>
    <x v="16"/>
    <x v="16"/>
    <x v="1"/>
    <x v="6"/>
    <n v="18909.060752000001"/>
    <n v="1289.5135116200499"/>
    <n v="24383489.3317484"/>
    <n v="1.28951351162005"/>
    <n v="24383.489331748384"/>
  </r>
  <r>
    <x v="9"/>
    <x v="3"/>
    <x v="1"/>
    <x v="22"/>
    <x v="22"/>
    <x v="1"/>
    <x v="6"/>
    <n v="18909.060752000001"/>
    <n v="42.616702071762901"/>
    <n v="805841.80852484901"/>
    <n v="4.2616702071762901E-2"/>
    <n v="805.84180852484906"/>
  </r>
  <r>
    <x v="9"/>
    <x v="3"/>
    <x v="1"/>
    <x v="17"/>
    <x v="17"/>
    <x v="1"/>
    <x v="6"/>
    <n v="18909.060752000001"/>
    <n v="36.640773948162"/>
    <n v="692842.62058609305"/>
    <n v="3.6640773948162002E-2"/>
    <n v="692.8426205860942"/>
  </r>
  <r>
    <x v="9"/>
    <x v="3"/>
    <x v="1"/>
    <x v="18"/>
    <x v="18"/>
    <x v="1"/>
    <x v="6"/>
    <n v="18909.060752000001"/>
    <n v="2477.3405792056901"/>
    <n v="46844183.515595302"/>
    <n v="2.47734057920569"/>
    <n v="46844.183515595265"/>
  </r>
  <r>
    <x v="9"/>
    <x v="3"/>
    <x v="1"/>
    <x v="25"/>
    <x v="21"/>
    <x v="1"/>
    <x v="6"/>
    <n v="18909.060752000001"/>
    <n v="79.878494784122694"/>
    <n v="1510427.31065129"/>
    <n v="7.9878494784122692E-2"/>
    <n v="1510.4273106512912"/>
  </r>
  <r>
    <x v="9"/>
    <x v="3"/>
    <x v="1"/>
    <x v="21"/>
    <x v="21"/>
    <x v="1"/>
    <x v="6"/>
    <n v="18909.060752000001"/>
    <n v="80.679655426988205"/>
    <n v="1525576.5059193501"/>
    <n v="8.0679655426988212E-2"/>
    <n v="1525.5765059193468"/>
  </r>
  <r>
    <x v="9"/>
    <x v="3"/>
    <x v="1"/>
    <x v="0"/>
    <x v="0"/>
    <x v="1"/>
    <x v="7"/>
    <n v="18909.060752000001"/>
    <n v="104.647838236345"/>
    <n v="1978792.3307765201"/>
    <n v="0.10464783823634499"/>
    <n v="1978.7923307765161"/>
  </r>
  <r>
    <x v="9"/>
    <x v="3"/>
    <x v="1"/>
    <x v="1"/>
    <x v="1"/>
    <x v="1"/>
    <x v="7"/>
    <n v="18909.060752000001"/>
    <n v="3908.8991991152202"/>
    <n v="73913612.429513901"/>
    <n v="3.9088991991152202"/>
    <n v="73913.612429513843"/>
  </r>
  <r>
    <x v="9"/>
    <x v="3"/>
    <x v="1"/>
    <x v="2"/>
    <x v="2"/>
    <x v="1"/>
    <x v="7"/>
    <n v="18909.060752000001"/>
    <n v="38.068459871364603"/>
    <n v="719838.82044270798"/>
    <n v="3.8068459871364604E-2"/>
    <n v="719.8388204427074"/>
  </r>
  <r>
    <x v="9"/>
    <x v="3"/>
    <x v="1"/>
    <x v="3"/>
    <x v="3"/>
    <x v="1"/>
    <x v="7"/>
    <n v="18909.060752000001"/>
    <n v="88.989134448446507"/>
    <n v="1682700.94955357"/>
    <n v="8.89891344484465E-2"/>
    <n v="1682.700949553571"/>
  </r>
  <r>
    <x v="9"/>
    <x v="3"/>
    <x v="1"/>
    <x v="4"/>
    <x v="4"/>
    <x v="1"/>
    <x v="7"/>
    <n v="18909.060752000001"/>
    <n v="2677.8112709041202"/>
    <n v="50634896.003916398"/>
    <n v="2.6778112709041202"/>
    <n v="50634.896003916343"/>
  </r>
  <r>
    <x v="9"/>
    <x v="3"/>
    <x v="1"/>
    <x v="26"/>
    <x v="25"/>
    <x v="1"/>
    <x v="7"/>
    <n v="18909.060752000001"/>
    <n v="0"/>
    <n v="0"/>
    <n v="0"/>
    <n v="0"/>
  </r>
  <r>
    <x v="9"/>
    <x v="3"/>
    <x v="1"/>
    <x v="5"/>
    <x v="5"/>
    <x v="1"/>
    <x v="7"/>
    <n v="18909.060752000001"/>
    <n v="225.23170305823299"/>
    <n v="4258919.95640455"/>
    <n v="0.22523170305823301"/>
    <n v="4258.9199564045521"/>
  </r>
  <r>
    <x v="9"/>
    <x v="3"/>
    <x v="1"/>
    <x v="6"/>
    <x v="6"/>
    <x v="1"/>
    <x v="7"/>
    <n v="18909.060752000001"/>
    <n v="10.4560077492588"/>
    <n v="197713.285754118"/>
    <n v="1.0456007749258801E-2"/>
    <n v="197.71328575411746"/>
  </r>
  <r>
    <x v="9"/>
    <x v="3"/>
    <x v="1"/>
    <x v="8"/>
    <x v="8"/>
    <x v="1"/>
    <x v="7"/>
    <n v="18909.060752000001"/>
    <n v="441.893372198051"/>
    <n v="8355788.6207990898"/>
    <n v="0.44189337219805097"/>
    <n v="8355.7886207990941"/>
  </r>
  <r>
    <x v="9"/>
    <x v="3"/>
    <x v="1"/>
    <x v="9"/>
    <x v="9"/>
    <x v="1"/>
    <x v="7"/>
    <n v="18909.060752000001"/>
    <n v="2352.7579658622499"/>
    <n v="44488443.311241299"/>
    <n v="2.3527579658622497"/>
    <n v="44488.443311241223"/>
  </r>
  <r>
    <x v="9"/>
    <x v="3"/>
    <x v="1"/>
    <x v="10"/>
    <x v="10"/>
    <x v="1"/>
    <x v="7"/>
    <n v="18909.060752000001"/>
    <n v="1298.26596730959"/>
    <n v="24548990.0481111"/>
    <n v="1.29826596730959"/>
    <n v="24548.990048111085"/>
  </r>
  <r>
    <x v="9"/>
    <x v="3"/>
    <x v="1"/>
    <x v="11"/>
    <x v="11"/>
    <x v="1"/>
    <x v="7"/>
    <n v="18909.060752000001"/>
    <n v="584.26424316532405"/>
    <n v="11047888.069234399"/>
    <n v="0.58426424316532399"/>
    <n v="11047.888069234414"/>
  </r>
  <r>
    <x v="9"/>
    <x v="3"/>
    <x v="1"/>
    <x v="12"/>
    <x v="12"/>
    <x v="1"/>
    <x v="7"/>
    <n v="18909.060752000001"/>
    <n v="15400.5186720192"/>
    <n v="291209343.18152201"/>
    <n v="15.400518672019199"/>
    <n v="291209.3431815214"/>
  </r>
  <r>
    <x v="9"/>
    <x v="3"/>
    <x v="1"/>
    <x v="13"/>
    <x v="13"/>
    <x v="1"/>
    <x v="7"/>
    <n v="18909.060752000001"/>
    <n v="251.68142959566899"/>
    <n v="4759059.4423747202"/>
    <n v="0.25168142959566897"/>
    <n v="4759.0594423747152"/>
  </r>
  <r>
    <x v="9"/>
    <x v="3"/>
    <x v="1"/>
    <x v="14"/>
    <x v="14"/>
    <x v="1"/>
    <x v="7"/>
    <n v="18909.060752000001"/>
    <n v="93.889514146549601"/>
    <n v="1775362.5269728701"/>
    <n v="9.3889514146549599E-2"/>
    <n v="1775.36252697287"/>
  </r>
  <r>
    <x v="9"/>
    <x v="3"/>
    <x v="1"/>
    <x v="19"/>
    <x v="19"/>
    <x v="1"/>
    <x v="7"/>
    <n v="18909.060752000001"/>
    <n v="0.224384880070263"/>
    <n v="4242.9073290788301"/>
    <n v="2.24384880070263E-4"/>
    <n v="4.2429073290788377"/>
  </r>
  <r>
    <x v="9"/>
    <x v="3"/>
    <x v="1"/>
    <x v="15"/>
    <x v="15"/>
    <x v="1"/>
    <x v="7"/>
    <n v="18909.060752000001"/>
    <n v="7.3039247047559499"/>
    <n v="138110.35597026401"/>
    <n v="7.3039247047559496E-3"/>
    <n v="138.11035597026392"/>
  </r>
  <r>
    <x v="9"/>
    <x v="3"/>
    <x v="1"/>
    <x v="16"/>
    <x v="16"/>
    <x v="1"/>
    <x v="7"/>
    <n v="18909.060752000001"/>
    <n v="699.86409801858099"/>
    <n v="13233772.747577"/>
    <n v="0.69986409801858096"/>
    <n v="13233.772747577032"/>
  </r>
  <r>
    <x v="9"/>
    <x v="3"/>
    <x v="1"/>
    <x v="22"/>
    <x v="22"/>
    <x v="1"/>
    <x v="7"/>
    <n v="18909.060752000001"/>
    <n v="27.9780687350612"/>
    <n v="529039.00143490499"/>
    <n v="2.7978068735061201E-2"/>
    <n v="529.03900143490409"/>
  </r>
  <r>
    <x v="9"/>
    <x v="3"/>
    <x v="1"/>
    <x v="17"/>
    <x v="17"/>
    <x v="1"/>
    <x v="7"/>
    <n v="18909.060752000001"/>
    <n v="9.9276737050520794"/>
    <n v="187722.985214863"/>
    <n v="9.9276737050520789E-3"/>
    <n v="187.72298521486269"/>
  </r>
  <r>
    <x v="9"/>
    <x v="3"/>
    <x v="1"/>
    <x v="18"/>
    <x v="18"/>
    <x v="1"/>
    <x v="7"/>
    <n v="18909.060752000001"/>
    <n v="1506.32246745933"/>
    <n v="28483143.049291"/>
    <n v="1.5063224674593301"/>
    <n v="28483.143049291019"/>
  </r>
  <r>
    <x v="9"/>
    <x v="3"/>
    <x v="1"/>
    <x v="25"/>
    <x v="21"/>
    <x v="1"/>
    <x v="7"/>
    <n v="18909.060752000001"/>
    <n v="19.598883933739501"/>
    <n v="370596.486974478"/>
    <n v="1.95988839337395E-2"/>
    <n v="370.59648697447699"/>
  </r>
  <r>
    <x v="9"/>
    <x v="3"/>
    <x v="1"/>
    <x v="21"/>
    <x v="21"/>
    <x v="1"/>
    <x v="7"/>
    <n v="18909.060752000001"/>
    <n v="48.288483941237203"/>
    <n v="913089.87646683096"/>
    <n v="4.8288483941237206E-2"/>
    <n v="913.08987646683079"/>
  </r>
  <r>
    <x v="9"/>
    <x v="3"/>
    <x v="1"/>
    <x v="0"/>
    <x v="0"/>
    <x v="1"/>
    <x v="8"/>
    <n v="18909.060752000001"/>
    <n v="7.6331668456249"/>
    <n v="144336.015614073"/>
    <n v="7.6331668456249002E-3"/>
    <n v="144.33601561407346"/>
  </r>
  <r>
    <x v="9"/>
    <x v="3"/>
    <x v="1"/>
    <x v="1"/>
    <x v="1"/>
    <x v="1"/>
    <x v="8"/>
    <n v="18909.060752000001"/>
    <n v="342.44161236610898"/>
    <n v="6475249.2522435896"/>
    <n v="0.34244161236610898"/>
    <n v="6475.2492522435896"/>
  </r>
  <r>
    <x v="9"/>
    <x v="3"/>
    <x v="1"/>
    <x v="2"/>
    <x v="2"/>
    <x v="1"/>
    <x v="8"/>
    <n v="18909.060752000001"/>
    <n v="35.459987385585102"/>
    <n v="670515.05573918298"/>
    <n v="3.5459987385585104E-2"/>
    <n v="670.51505573918246"/>
  </r>
  <r>
    <x v="9"/>
    <x v="3"/>
    <x v="1"/>
    <x v="3"/>
    <x v="3"/>
    <x v="1"/>
    <x v="8"/>
    <n v="18909.060752000001"/>
    <n v="1662.4167679566799"/>
    <n v="31434739.660436299"/>
    <n v="1.6624167679566799"/>
    <n v="31434.739660436349"/>
  </r>
  <r>
    <x v="9"/>
    <x v="3"/>
    <x v="1"/>
    <x v="4"/>
    <x v="4"/>
    <x v="1"/>
    <x v="8"/>
    <n v="18909.060752000001"/>
    <n v="1307.63880648293"/>
    <n v="24726221.633458398"/>
    <n v="1.3076388064829301"/>
    <n v="24726.221633458499"/>
  </r>
  <r>
    <x v="9"/>
    <x v="3"/>
    <x v="1"/>
    <x v="26"/>
    <x v="25"/>
    <x v="1"/>
    <x v="8"/>
    <n v="18909.060752000001"/>
    <n v="0"/>
    <n v="0"/>
    <n v="0"/>
    <n v="0"/>
  </r>
  <r>
    <x v="9"/>
    <x v="3"/>
    <x v="1"/>
    <x v="5"/>
    <x v="5"/>
    <x v="1"/>
    <x v="8"/>
    <n v="18909.060752000001"/>
    <n v="432.77217059165002"/>
    <n v="8183315.2654924197"/>
    <n v="0.43277217059165002"/>
    <n v="8183.3152654924188"/>
  </r>
  <r>
    <x v="9"/>
    <x v="3"/>
    <x v="1"/>
    <x v="6"/>
    <x v="6"/>
    <x v="1"/>
    <x v="8"/>
    <n v="18909.060752000001"/>
    <n v="9.1432996322903097"/>
    <n v="172891.208220717"/>
    <n v="9.1432996322903092E-3"/>
    <n v="172.89120822071672"/>
  </r>
  <r>
    <x v="9"/>
    <x v="3"/>
    <x v="1"/>
    <x v="8"/>
    <x v="8"/>
    <x v="1"/>
    <x v="8"/>
    <n v="18909.060752000001"/>
    <n v="4256.3967662279301"/>
    <n v="80484465.037220299"/>
    <n v="4.2563967662279305"/>
    <n v="80484.465037220289"/>
  </r>
  <r>
    <x v="9"/>
    <x v="3"/>
    <x v="1"/>
    <x v="9"/>
    <x v="9"/>
    <x v="1"/>
    <x v="8"/>
    <n v="18909.060752000001"/>
    <n v="879.85280348430501"/>
    <n v="16637190.1139022"/>
    <n v="0.87985280348430506"/>
    <n v="16637.190113902241"/>
  </r>
  <r>
    <x v="9"/>
    <x v="3"/>
    <x v="1"/>
    <x v="10"/>
    <x v="10"/>
    <x v="1"/>
    <x v="8"/>
    <n v="18909.060752000001"/>
    <n v="912.254432310011"/>
    <n v="17249874.481831301"/>
    <n v="0.91225443231001102"/>
    <n v="17249.87448183127"/>
  </r>
  <r>
    <x v="9"/>
    <x v="3"/>
    <x v="1"/>
    <x v="11"/>
    <x v="11"/>
    <x v="1"/>
    <x v="8"/>
    <n v="18909.060752000001"/>
    <n v="173.12278549202901"/>
    <n v="3273589.2684242302"/>
    <n v="0.173122785492029"/>
    <n v="3273.5892684242408"/>
  </r>
  <r>
    <x v="9"/>
    <x v="3"/>
    <x v="1"/>
    <x v="12"/>
    <x v="12"/>
    <x v="1"/>
    <x v="8"/>
    <n v="18909.060752000001"/>
    <n v="4295.50733073226"/>
    <n v="81224009.077477798"/>
    <n v="4.29550733073226"/>
    <n v="81224.009077477662"/>
  </r>
  <r>
    <x v="9"/>
    <x v="3"/>
    <x v="1"/>
    <x v="13"/>
    <x v="13"/>
    <x v="1"/>
    <x v="8"/>
    <n v="18909.060752000001"/>
    <n v="455.51480740931697"/>
    <n v="8613357.1667383593"/>
    <n v="0.45551480740931699"/>
    <n v="8613.3571667383549"/>
  </r>
  <r>
    <x v="9"/>
    <x v="3"/>
    <x v="1"/>
    <x v="14"/>
    <x v="14"/>
    <x v="1"/>
    <x v="8"/>
    <n v="18909.060752000001"/>
    <n v="36.822100180025501"/>
    <n v="696271.32932033204"/>
    <n v="3.6822100180025498E-2"/>
    <n v="696.27132932033237"/>
  </r>
  <r>
    <x v="9"/>
    <x v="3"/>
    <x v="1"/>
    <x v="19"/>
    <x v="19"/>
    <x v="1"/>
    <x v="8"/>
    <n v="18909.060752000001"/>
    <n v="0.12122787071946101"/>
    <n v="2292.3051722698801"/>
    <n v="1.2122787071946101E-4"/>
    <n v="2.2923051722698902"/>
  </r>
  <r>
    <x v="9"/>
    <x v="3"/>
    <x v="1"/>
    <x v="15"/>
    <x v="15"/>
    <x v="1"/>
    <x v="8"/>
    <n v="18909.060752000001"/>
    <n v="15.797284516209601"/>
    <n v="298711.81263363501"/>
    <n v="1.5797284516209601E-2"/>
    <n v="298.71181263363627"/>
  </r>
  <r>
    <x v="9"/>
    <x v="3"/>
    <x v="1"/>
    <x v="16"/>
    <x v="16"/>
    <x v="1"/>
    <x v="8"/>
    <n v="18909.060752000001"/>
    <n v="504.701028771604"/>
    <n v="9543422.41463916"/>
    <n v="0.50470102877160405"/>
    <n v="9543.4224146391625"/>
  </r>
  <r>
    <x v="9"/>
    <x v="3"/>
    <x v="1"/>
    <x v="22"/>
    <x v="22"/>
    <x v="1"/>
    <x v="8"/>
    <n v="18909.060752000001"/>
    <n v="4.1680957225971902"/>
    <n v="78814.775238741699"/>
    <n v="4.1680957225971905E-3"/>
    <n v="78.814775238741618"/>
  </r>
  <r>
    <x v="9"/>
    <x v="3"/>
    <x v="1"/>
    <x v="17"/>
    <x v="17"/>
    <x v="1"/>
    <x v="8"/>
    <n v="18909.060752000001"/>
    <n v="62.244799473479802"/>
    <n v="1176990.6947400901"/>
    <n v="6.22447994734798E-2"/>
    <n v="1176.9906947400873"/>
  </r>
  <r>
    <x v="9"/>
    <x v="3"/>
    <x v="1"/>
    <x v="18"/>
    <x v="18"/>
    <x v="1"/>
    <x v="8"/>
    <n v="18909.060752000001"/>
    <n v="1771.87637351546"/>
    <n v="33504517.9918372"/>
    <n v="1.7718763735154601"/>
    <n v="33504.517991837281"/>
  </r>
  <r>
    <x v="9"/>
    <x v="3"/>
    <x v="1"/>
    <x v="25"/>
    <x v="21"/>
    <x v="1"/>
    <x v="8"/>
    <n v="18909.060752000001"/>
    <n v="67.704534159447903"/>
    <n v="1280229.14960686"/>
    <n v="6.7704534159447896E-2"/>
    <n v="1280.2291496068597"/>
  </r>
  <r>
    <x v="9"/>
    <x v="3"/>
    <x v="1"/>
    <x v="21"/>
    <x v="21"/>
    <x v="1"/>
    <x v="8"/>
    <n v="18909.060752000001"/>
    <n v="121.90223768254999"/>
    <n v="2305056.81814409"/>
    <n v="0.12190223768255"/>
    <n v="2305.0568181440817"/>
  </r>
  <r>
    <x v="9"/>
    <x v="3"/>
    <x v="1"/>
    <x v="0"/>
    <x v="0"/>
    <x v="1"/>
    <x v="9"/>
    <n v="18909.060752000001"/>
    <n v="177.23699823112599"/>
    <n v="3351385.1670544702"/>
    <n v="0.17723699823112599"/>
    <n v="3351.3851670544782"/>
  </r>
  <r>
    <x v="9"/>
    <x v="3"/>
    <x v="1"/>
    <x v="1"/>
    <x v="1"/>
    <x v="1"/>
    <x v="9"/>
    <n v="18909.060752000001"/>
    <n v="1390.59278897786"/>
    <n v="26294803.528075401"/>
    <n v="1.39059278897786"/>
    <n v="26294.803528075474"/>
  </r>
  <r>
    <x v="9"/>
    <x v="3"/>
    <x v="1"/>
    <x v="2"/>
    <x v="2"/>
    <x v="1"/>
    <x v="9"/>
    <n v="18909.060752000001"/>
    <n v="212.57257208520801"/>
    <n v="4019547.6797681102"/>
    <n v="0.21257257208520802"/>
    <n v="4019.5476797680981"/>
  </r>
  <r>
    <x v="9"/>
    <x v="3"/>
    <x v="1"/>
    <x v="3"/>
    <x v="3"/>
    <x v="1"/>
    <x v="9"/>
    <n v="18909.060752000001"/>
    <n v="859.06191940468102"/>
    <n v="16244054.023752799"/>
    <n v="0.85906191940468102"/>
    <n v="16244.054023752842"/>
  </r>
  <r>
    <x v="9"/>
    <x v="3"/>
    <x v="1"/>
    <x v="4"/>
    <x v="4"/>
    <x v="1"/>
    <x v="9"/>
    <n v="18909.060752000001"/>
    <n v="3473.8072687703602"/>
    <n v="65686432.685917899"/>
    <n v="3.4738072687703601"/>
    <n v="65686.432685917942"/>
  </r>
  <r>
    <x v="9"/>
    <x v="3"/>
    <x v="1"/>
    <x v="26"/>
    <x v="25"/>
    <x v="1"/>
    <x v="9"/>
    <n v="18909.060752000001"/>
    <n v="0"/>
    <n v="0"/>
    <n v="0"/>
    <n v="0"/>
  </r>
  <r>
    <x v="9"/>
    <x v="3"/>
    <x v="1"/>
    <x v="5"/>
    <x v="5"/>
    <x v="1"/>
    <x v="9"/>
    <n v="18909.060752000001"/>
    <n v="964.613143652742"/>
    <n v="18239928.5355074"/>
    <n v="0.96461314365274198"/>
    <n v="18239.928535507403"/>
  </r>
  <r>
    <x v="9"/>
    <x v="3"/>
    <x v="1"/>
    <x v="6"/>
    <x v="6"/>
    <x v="1"/>
    <x v="9"/>
    <n v="18909.060752000001"/>
    <n v="19.639110207303499"/>
    <n v="371357.128025126"/>
    <n v="1.9639110207303499E-2"/>
    <n v="371.35712802512518"/>
  </r>
  <r>
    <x v="9"/>
    <x v="3"/>
    <x v="1"/>
    <x v="7"/>
    <x v="7"/>
    <x v="1"/>
    <x v="9"/>
    <n v="18909.060752000001"/>
    <n v="0"/>
    <n v="0"/>
    <n v="0"/>
    <n v="0"/>
  </r>
  <r>
    <x v="9"/>
    <x v="3"/>
    <x v="1"/>
    <x v="8"/>
    <x v="8"/>
    <x v="1"/>
    <x v="9"/>
    <n v="18909.060752000001"/>
    <n v="4102.5327053656101"/>
    <n v="77575040.162825301"/>
    <n v="4.1025327053656104"/>
    <n v="77575.040162825244"/>
  </r>
  <r>
    <x v="9"/>
    <x v="3"/>
    <x v="1"/>
    <x v="9"/>
    <x v="9"/>
    <x v="1"/>
    <x v="9"/>
    <n v="18909.060752000001"/>
    <n v="19.008889342362501"/>
    <n v="359440.243402778"/>
    <n v="1.90088893423625E-2"/>
    <n v="359.44024340277787"/>
  </r>
  <r>
    <x v="9"/>
    <x v="3"/>
    <x v="1"/>
    <x v="10"/>
    <x v="10"/>
    <x v="1"/>
    <x v="9"/>
    <n v="18909.060752000001"/>
    <n v="904.00972059817502"/>
    <n v="17093974.727189399"/>
    <n v="0.90400972059817497"/>
    <n v="17093.974727189438"/>
  </r>
  <r>
    <x v="9"/>
    <x v="3"/>
    <x v="1"/>
    <x v="11"/>
    <x v="11"/>
    <x v="1"/>
    <x v="9"/>
    <n v="18909.060752000001"/>
    <n v="43.186133588854602"/>
    <n v="816609.22367563995"/>
    <n v="4.3186133588854606E-2"/>
    <n v="816.60922367563956"/>
  </r>
  <r>
    <x v="9"/>
    <x v="3"/>
    <x v="1"/>
    <x v="12"/>
    <x v="12"/>
    <x v="1"/>
    <x v="9"/>
    <n v="18909.060752000001"/>
    <n v="5689.4164720185099"/>
    <n v="107581521.712828"/>
    <n v="5.6894164720185101"/>
    <n v="107581.52171282753"/>
  </r>
  <r>
    <x v="9"/>
    <x v="3"/>
    <x v="1"/>
    <x v="13"/>
    <x v="13"/>
    <x v="1"/>
    <x v="9"/>
    <n v="18909.060752000001"/>
    <n v="189.17474190005001"/>
    <n v="3577116.6873319601"/>
    <n v="0.18917474190005001"/>
    <n v="3577.1166873319657"/>
  </r>
  <r>
    <x v="9"/>
    <x v="3"/>
    <x v="1"/>
    <x v="14"/>
    <x v="14"/>
    <x v="1"/>
    <x v="9"/>
    <n v="18909.060752000001"/>
    <n v="24.974232418202799"/>
    <n v="472239.27803036501"/>
    <n v="2.4974232418202798E-2"/>
    <n v="472.23927803036463"/>
  </r>
  <r>
    <x v="9"/>
    <x v="3"/>
    <x v="1"/>
    <x v="19"/>
    <x v="19"/>
    <x v="1"/>
    <x v="9"/>
    <n v="18909.060752000001"/>
    <n v="0.49530939072123198"/>
    <n v="9365.8353601838808"/>
    <n v="4.9530939072123194E-4"/>
    <n v="9.3658353601838797"/>
  </r>
  <r>
    <x v="9"/>
    <x v="3"/>
    <x v="1"/>
    <x v="15"/>
    <x v="15"/>
    <x v="1"/>
    <x v="9"/>
    <n v="18909.060752000001"/>
    <n v="48.129165867851398"/>
    <n v="910077.32133828604"/>
    <n v="4.8129165867851396E-2"/>
    <n v="910.07732133828688"/>
  </r>
  <r>
    <x v="9"/>
    <x v="3"/>
    <x v="1"/>
    <x v="16"/>
    <x v="16"/>
    <x v="1"/>
    <x v="9"/>
    <n v="18909.060752000001"/>
    <n v="916.79825465801105"/>
    <n v="17335793.894655898"/>
    <n v="0.91679825465801101"/>
    <n v="17335.793894655897"/>
  </r>
  <r>
    <x v="9"/>
    <x v="3"/>
    <x v="1"/>
    <x v="22"/>
    <x v="22"/>
    <x v="1"/>
    <x v="9"/>
    <n v="18909.060752000001"/>
    <n v="61.569004396251998"/>
    <n v="1164212.04456888"/>
    <n v="6.1569004396252E-2"/>
    <n v="1164.2120445688843"/>
  </r>
  <r>
    <x v="9"/>
    <x v="3"/>
    <x v="1"/>
    <x v="17"/>
    <x v="17"/>
    <x v="1"/>
    <x v="9"/>
    <n v="18909.060752000001"/>
    <n v="12.8293501006266"/>
    <n v="242590.960461426"/>
    <n v="1.2829350100626601E-2"/>
    <n v="242.59096046142571"/>
  </r>
  <r>
    <x v="9"/>
    <x v="3"/>
    <x v="1"/>
    <x v="18"/>
    <x v="18"/>
    <x v="1"/>
    <x v="9"/>
    <n v="18909.060752000001"/>
    <n v="998.40012307316795"/>
    <n v="18878808.581994802"/>
    <n v="0.99840012307316794"/>
    <n v="18878.80858199481"/>
  </r>
  <r>
    <x v="9"/>
    <x v="3"/>
    <x v="1"/>
    <x v="25"/>
    <x v="21"/>
    <x v="1"/>
    <x v="9"/>
    <n v="18909.060752000001"/>
    <n v="62.788416515025602"/>
    <n v="1187269.9824045"/>
    <n v="6.2788416515025605E-2"/>
    <n v="1187.2699824044994"/>
  </r>
  <r>
    <x v="9"/>
    <x v="3"/>
    <x v="1"/>
    <x v="21"/>
    <x v="21"/>
    <x v="1"/>
    <x v="9"/>
    <n v="18909.060752000001"/>
    <n v="272.39830777251802"/>
    <n v="5150796.15041254"/>
    <n v="0.272398307772518"/>
    <n v="5150.7961504125369"/>
  </r>
  <r>
    <x v="9"/>
    <x v="3"/>
    <x v="1"/>
    <x v="37"/>
    <x v="35"/>
    <x v="1"/>
    <x v="9"/>
    <n v="18909.060752000001"/>
    <n v="35.061154148006302"/>
    <n v="662973.49381988705"/>
    <n v="3.5061154148006306E-2"/>
    <n v="662.97349381988806"/>
  </r>
  <r>
    <x v="9"/>
    <x v="3"/>
    <x v="1"/>
    <x v="0"/>
    <x v="0"/>
    <x v="1"/>
    <x v="10"/>
    <n v="18909.060752000001"/>
    <n v="235.309116983823"/>
    <n v="4449474.3885465898"/>
    <n v="0.23530911698382301"/>
    <n v="4449.4743885465841"/>
  </r>
  <r>
    <x v="9"/>
    <x v="3"/>
    <x v="1"/>
    <x v="1"/>
    <x v="1"/>
    <x v="1"/>
    <x v="10"/>
    <n v="18909.060752000001"/>
    <n v="2985.8211399318802"/>
    <n v="56459073.329577804"/>
    <n v="2.9858211399318804"/>
    <n v="56459.073329577819"/>
  </r>
  <r>
    <x v="9"/>
    <x v="3"/>
    <x v="1"/>
    <x v="2"/>
    <x v="2"/>
    <x v="1"/>
    <x v="10"/>
    <n v="18909.060752000001"/>
    <n v="239.552747483221"/>
    <n v="4529717.4554687496"/>
    <n v="0.239552747483221"/>
    <n v="4529.7174554687417"/>
  </r>
  <r>
    <x v="9"/>
    <x v="3"/>
    <x v="1"/>
    <x v="3"/>
    <x v="3"/>
    <x v="1"/>
    <x v="10"/>
    <n v="18909.060752000001"/>
    <n v="31.755299163017298"/>
    <n v="600462.881071429"/>
    <n v="3.1755299163017295E-2"/>
    <n v="600.4628810714288"/>
  </r>
  <r>
    <x v="9"/>
    <x v="3"/>
    <x v="1"/>
    <x v="4"/>
    <x v="4"/>
    <x v="1"/>
    <x v="10"/>
    <n v="18909.060752000001"/>
    <n v="2167.9322911258"/>
    <n v="40993563.399120301"/>
    <n v="2.1679322911257999"/>
    <n v="40993.563399120307"/>
  </r>
  <r>
    <x v="9"/>
    <x v="3"/>
    <x v="1"/>
    <x v="26"/>
    <x v="25"/>
    <x v="1"/>
    <x v="10"/>
    <n v="18909.060752000001"/>
    <n v="0"/>
    <n v="0"/>
    <n v="0"/>
    <n v="0"/>
  </r>
  <r>
    <x v="9"/>
    <x v="3"/>
    <x v="1"/>
    <x v="5"/>
    <x v="5"/>
    <x v="1"/>
    <x v="10"/>
    <n v="18909.060752000001"/>
    <n v="880.18362069487705"/>
    <n v="16643445.5566347"/>
    <n v="0.8801836206948771"/>
    <n v="16643.445556634757"/>
  </r>
  <r>
    <x v="9"/>
    <x v="3"/>
    <x v="1"/>
    <x v="8"/>
    <x v="8"/>
    <x v="1"/>
    <x v="10"/>
    <n v="18909.060752000001"/>
    <n v="1596.4684233666301"/>
    <n v="30187718.406089298"/>
    <n v="1.59646842336663"/>
    <n v="30187.718406089265"/>
  </r>
  <r>
    <x v="9"/>
    <x v="3"/>
    <x v="1"/>
    <x v="9"/>
    <x v="9"/>
    <x v="1"/>
    <x v="10"/>
    <n v="18909.060752000001"/>
    <n v="1538.2133785421299"/>
    <n v="29086170.224392399"/>
    <n v="1.5382133785421299"/>
    <n v="29086.17022439231"/>
  </r>
  <r>
    <x v="9"/>
    <x v="3"/>
    <x v="1"/>
    <x v="10"/>
    <x v="10"/>
    <x v="1"/>
    <x v="10"/>
    <n v="18909.060752000001"/>
    <n v="3142.0720453045301"/>
    <n v="59413631.191824302"/>
    <n v="3.1420720453045301"/>
    <n v="59413.631191824257"/>
  </r>
  <r>
    <x v="9"/>
    <x v="3"/>
    <x v="1"/>
    <x v="11"/>
    <x v="11"/>
    <x v="1"/>
    <x v="10"/>
    <n v="18909.060752000001"/>
    <n v="769.92159954535396"/>
    <n v="14558494.3000801"/>
    <n v="0.769921599545354"/>
    <n v="14558.494300080116"/>
  </r>
  <r>
    <x v="9"/>
    <x v="3"/>
    <x v="1"/>
    <x v="12"/>
    <x v="12"/>
    <x v="1"/>
    <x v="10"/>
    <n v="18909.060752000001"/>
    <n v="6404.0861233630603"/>
    <n v="121095253.56771199"/>
    <n v="6.4040861233630606"/>
    <n v="121095.25356771229"/>
  </r>
  <r>
    <x v="9"/>
    <x v="3"/>
    <x v="1"/>
    <x v="13"/>
    <x v="13"/>
    <x v="1"/>
    <x v="10"/>
    <n v="18909.060752000001"/>
    <n v="182.86968845870101"/>
    <n v="3457894.0487648901"/>
    <n v="0.182869688458701"/>
    <n v="3457.8940487648906"/>
  </r>
  <r>
    <x v="9"/>
    <x v="3"/>
    <x v="1"/>
    <x v="14"/>
    <x v="14"/>
    <x v="1"/>
    <x v="10"/>
    <n v="18909.060752000001"/>
    <n v="41.294510430769002"/>
    <n v="780840.406459508"/>
    <n v="4.1294510430769003E-2"/>
    <n v="780.84040645950881"/>
  </r>
  <r>
    <x v="9"/>
    <x v="3"/>
    <x v="1"/>
    <x v="15"/>
    <x v="15"/>
    <x v="1"/>
    <x v="10"/>
    <n v="18909.060752000001"/>
    <n v="174.91654258686501"/>
    <n v="3307507.5303048198"/>
    <n v="0.17491654258686501"/>
    <n v="3307.5075303048261"/>
  </r>
  <r>
    <x v="9"/>
    <x v="3"/>
    <x v="1"/>
    <x v="16"/>
    <x v="16"/>
    <x v="1"/>
    <x v="10"/>
    <n v="18909.060752000001"/>
    <n v="742.48419589250295"/>
    <n v="14039678.767531199"/>
    <n v="0.74248419589250292"/>
    <n v="14039.678767531208"/>
  </r>
  <r>
    <x v="9"/>
    <x v="3"/>
    <x v="1"/>
    <x v="22"/>
    <x v="22"/>
    <x v="1"/>
    <x v="10"/>
    <n v="18909.060752000001"/>
    <n v="71.914401232631505"/>
    <n v="1359833.7818515301"/>
    <n v="7.19144012326315E-2"/>
    <n v="1359.8337818515329"/>
  </r>
  <r>
    <x v="9"/>
    <x v="3"/>
    <x v="1"/>
    <x v="17"/>
    <x v="17"/>
    <x v="1"/>
    <x v="10"/>
    <n v="18909.060752000001"/>
    <n v="16.599297897614601"/>
    <n v="313877.13238654"/>
    <n v="1.65992978976146E-2"/>
    <n v="313.87713238654038"/>
  </r>
  <r>
    <x v="9"/>
    <x v="3"/>
    <x v="1"/>
    <x v="18"/>
    <x v="18"/>
    <x v="1"/>
    <x v="10"/>
    <n v="18909.060752000001"/>
    <n v="1361.7852342855699"/>
    <n v="25750079.7262825"/>
    <n v="1.3617852342855699"/>
    <n v="25750.079726282394"/>
  </r>
  <r>
    <x v="9"/>
    <x v="3"/>
    <x v="1"/>
    <x v="21"/>
    <x v="21"/>
    <x v="1"/>
    <x v="10"/>
    <n v="18909.060752000001"/>
    <n v="109.807657284012"/>
    <n v="2076359.66261817"/>
    <n v="0.109807657284012"/>
    <n v="2076.3596626181784"/>
  </r>
  <r>
    <x v="9"/>
    <x v="3"/>
    <x v="1"/>
    <x v="0"/>
    <x v="0"/>
    <x v="1"/>
    <x v="11"/>
    <n v="18909.060752000001"/>
    <n v="742.10407945726695"/>
    <n v="14032491.1227645"/>
    <n v="0.74210407945726697"/>
    <n v="14032.491122764497"/>
  </r>
  <r>
    <x v="9"/>
    <x v="3"/>
    <x v="1"/>
    <x v="1"/>
    <x v="1"/>
    <x v="1"/>
    <x v="11"/>
    <n v="18909.060752000001"/>
    <n v="601.77546544996198"/>
    <n v="11379008.8352564"/>
    <n v="0.60177546544996197"/>
    <n v="11379.008835256409"/>
  </r>
  <r>
    <x v="9"/>
    <x v="3"/>
    <x v="1"/>
    <x v="2"/>
    <x v="2"/>
    <x v="1"/>
    <x v="11"/>
    <n v="18909.060752000001"/>
    <n v="66.064119060658498"/>
    <n v="1249210.44084535"/>
    <n v="6.6064119060658497E-2"/>
    <n v="1249.2104408453529"/>
  </r>
  <r>
    <x v="9"/>
    <x v="3"/>
    <x v="1"/>
    <x v="3"/>
    <x v="3"/>
    <x v="1"/>
    <x v="11"/>
    <n v="18909.060752000001"/>
    <n v="1463.0725874084401"/>
    <n v="27665328.439892001"/>
    <n v="1.46307258740844"/>
    <n v="27665.328439892026"/>
  </r>
  <r>
    <x v="9"/>
    <x v="3"/>
    <x v="1"/>
    <x v="4"/>
    <x v="4"/>
    <x v="1"/>
    <x v="11"/>
    <n v="18909.060752000001"/>
    <n v="1210.8609256654199"/>
    <n v="22896242.8056303"/>
    <n v="1.2108609256654199"/>
    <n v="22896.242805630383"/>
  </r>
  <r>
    <x v="9"/>
    <x v="3"/>
    <x v="1"/>
    <x v="26"/>
    <x v="25"/>
    <x v="1"/>
    <x v="11"/>
    <n v="18909.060752000001"/>
    <n v="9.9164774587130502"/>
    <n v="187511.27471264399"/>
    <n v="9.9164774587130501E-3"/>
    <n v="187.51127471264365"/>
  </r>
  <r>
    <x v="9"/>
    <x v="3"/>
    <x v="1"/>
    <x v="5"/>
    <x v="5"/>
    <x v="1"/>
    <x v="11"/>
    <n v="18909.060752000001"/>
    <n v="585.20821759203295"/>
    <n v="11065737.739017401"/>
    <n v="0.5852082175920329"/>
    <n v="11065.737739017386"/>
  </r>
  <r>
    <x v="9"/>
    <x v="3"/>
    <x v="1"/>
    <x v="6"/>
    <x v="6"/>
    <x v="1"/>
    <x v="11"/>
    <n v="18909.060752000001"/>
    <n v="49.703920895027402"/>
    <n v="939854.45981667598"/>
    <n v="4.9703920895027405E-2"/>
    <n v="939.85445981667544"/>
  </r>
  <r>
    <x v="9"/>
    <x v="3"/>
    <x v="1"/>
    <x v="8"/>
    <x v="8"/>
    <x v="1"/>
    <x v="11"/>
    <n v="18909.060752000001"/>
    <n v="1141.27602683737"/>
    <n v="21580457.726268899"/>
    <n v="1.1412760268373701"/>
    <n v="21580.457726269015"/>
  </r>
  <r>
    <x v="9"/>
    <x v="3"/>
    <x v="1"/>
    <x v="9"/>
    <x v="9"/>
    <x v="1"/>
    <x v="11"/>
    <n v="18909.060752000001"/>
    <n v="156.792072951888"/>
    <n v="2964790.83287927"/>
    <n v="0.15679207295188799"/>
    <n v="2964.790832879266"/>
  </r>
  <r>
    <x v="9"/>
    <x v="3"/>
    <x v="1"/>
    <x v="10"/>
    <x v="10"/>
    <x v="1"/>
    <x v="11"/>
    <n v="18909.060752000001"/>
    <n v="2639.9717075183698"/>
    <n v="49919385.4010261"/>
    <n v="2.6399717075183697"/>
    <n v="49919.385401026033"/>
  </r>
  <r>
    <x v="9"/>
    <x v="3"/>
    <x v="1"/>
    <x v="11"/>
    <x v="11"/>
    <x v="1"/>
    <x v="11"/>
    <n v="18909.060752000001"/>
    <n v="45.570186241391397"/>
    <n v="861689.42011842399"/>
    <n v="4.5570186241391399E-2"/>
    <n v="861.68942011842455"/>
  </r>
  <r>
    <x v="9"/>
    <x v="3"/>
    <x v="1"/>
    <x v="12"/>
    <x v="12"/>
    <x v="1"/>
    <x v="11"/>
    <n v="18909.060752000001"/>
    <n v="9830.5562909486307"/>
    <n v="185886586.13150299"/>
    <n v="9.8305562909486301"/>
    <n v="185886.58613150346"/>
  </r>
  <r>
    <x v="9"/>
    <x v="3"/>
    <x v="1"/>
    <x v="13"/>
    <x v="13"/>
    <x v="1"/>
    <x v="11"/>
    <n v="18909.060752000001"/>
    <n v="904.90219376459697"/>
    <n v="17110850.556512799"/>
    <n v="0.90490219376459702"/>
    <n v="17110.850556512843"/>
  </r>
  <r>
    <x v="9"/>
    <x v="3"/>
    <x v="1"/>
    <x v="14"/>
    <x v="14"/>
    <x v="1"/>
    <x v="11"/>
    <n v="18909.060752000001"/>
    <n v="184.980416060153"/>
    <n v="3497805.9252116801"/>
    <n v="0.184980416060153"/>
    <n v="3497.80592521167"/>
  </r>
  <r>
    <x v="9"/>
    <x v="3"/>
    <x v="1"/>
    <x v="19"/>
    <x v="19"/>
    <x v="1"/>
    <x v="11"/>
    <n v="18909.060752000001"/>
    <n v="0.482403828780058"/>
    <n v="9121.8033053995296"/>
    <n v="4.8240382878005799E-4"/>
    <n v="9.1218033053995224"/>
  </r>
  <r>
    <x v="9"/>
    <x v="3"/>
    <x v="1"/>
    <x v="15"/>
    <x v="15"/>
    <x v="1"/>
    <x v="11"/>
    <n v="18909.060752000001"/>
    <n v="10.896416486544901"/>
    <n v="206041.001323173"/>
    <n v="1.0896416486544901E-2"/>
    <n v="206.04100132317194"/>
  </r>
  <r>
    <x v="9"/>
    <x v="3"/>
    <x v="1"/>
    <x v="16"/>
    <x v="16"/>
    <x v="1"/>
    <x v="11"/>
    <n v="18909.060752000001"/>
    <n v="455.19574999518898"/>
    <n v="8607324.0907112397"/>
    <n v="0.45519574999518897"/>
    <n v="8607.3240907112322"/>
  </r>
  <r>
    <x v="9"/>
    <x v="3"/>
    <x v="1"/>
    <x v="34"/>
    <x v="33"/>
    <x v="1"/>
    <x v="11"/>
    <n v="18909.060752000001"/>
    <n v="0.112893510183882"/>
    <n v="2134.7102425735502"/>
    <n v="1.1289351018388199E-4"/>
    <n v="2.1347102425735556"/>
  </r>
  <r>
    <x v="9"/>
    <x v="3"/>
    <x v="1"/>
    <x v="22"/>
    <x v="22"/>
    <x v="1"/>
    <x v="11"/>
    <n v="18909.060752000001"/>
    <n v="259.887797608043"/>
    <n v="4914234.1536739599"/>
    <n v="0.25988779760804298"/>
    <n v="4914.234153673965"/>
  </r>
  <r>
    <x v="9"/>
    <x v="3"/>
    <x v="1"/>
    <x v="17"/>
    <x v="17"/>
    <x v="1"/>
    <x v="11"/>
    <n v="18909.060752000001"/>
    <n v="2.9325406509701"/>
    <n v="55451.589326903297"/>
    <n v="2.9325406509700998E-3"/>
    <n v="55.451589326903246"/>
  </r>
  <r>
    <x v="9"/>
    <x v="3"/>
    <x v="1"/>
    <x v="18"/>
    <x v="18"/>
    <x v="1"/>
    <x v="11"/>
    <n v="18909.060752000001"/>
    <n v="452.91679598863402"/>
    <n v="8564231.2109502703"/>
    <n v="0.45291679598863405"/>
    <n v="8564.2312109502709"/>
  </r>
  <r>
    <x v="9"/>
    <x v="3"/>
    <x v="1"/>
    <x v="35"/>
    <x v="21"/>
    <x v="1"/>
    <x v="11"/>
    <n v="18909.060752000001"/>
    <n v="1.6895594185989999"/>
    <n v="31947.981690402299"/>
    <n v="1.6895594185989998E-3"/>
    <n v="31.94798169040229"/>
  </r>
  <r>
    <x v="9"/>
    <x v="3"/>
    <x v="1"/>
    <x v="25"/>
    <x v="21"/>
    <x v="1"/>
    <x v="11"/>
    <n v="18909.060752000001"/>
    <n v="69.568209800395707"/>
    <n v="1315469.5055235601"/>
    <n v="6.95682098003957E-2"/>
    <n v="1315.4695055235641"/>
  </r>
  <r>
    <x v="9"/>
    <x v="3"/>
    <x v="1"/>
    <x v="21"/>
    <x v="21"/>
    <x v="1"/>
    <x v="11"/>
    <n v="18909.060752000001"/>
    <n v="153.16609178368"/>
    <n v="2896226.9346840102"/>
    <n v="0.15316609178368001"/>
    <n v="2896.2269346840135"/>
  </r>
  <r>
    <x v="9"/>
    <x v="3"/>
    <x v="1"/>
    <x v="0"/>
    <x v="0"/>
    <x v="1"/>
    <x v="12"/>
    <n v="18909.060752000001"/>
    <n v="62.935924408239799"/>
    <n v="1190059.21811869"/>
    <n v="6.2935924408239793E-2"/>
    <n v="1190.059218118686"/>
  </r>
  <r>
    <x v="9"/>
    <x v="3"/>
    <x v="1"/>
    <x v="24"/>
    <x v="24"/>
    <x v="1"/>
    <x v="12"/>
    <n v="18909.060752000001"/>
    <n v="0"/>
    <n v="0"/>
    <n v="0"/>
    <n v="0"/>
  </r>
  <r>
    <x v="9"/>
    <x v="3"/>
    <x v="1"/>
    <x v="1"/>
    <x v="1"/>
    <x v="1"/>
    <x v="12"/>
    <n v="18909.060752000001"/>
    <n v="120.902677005865"/>
    <n v="2286156.0645833299"/>
    <n v="0.120902677005865"/>
    <n v="2286.1560645833351"/>
  </r>
  <r>
    <x v="9"/>
    <x v="3"/>
    <x v="1"/>
    <x v="2"/>
    <x v="2"/>
    <x v="1"/>
    <x v="12"/>
    <n v="18909.060752000001"/>
    <n v="8.9135906040268509"/>
    <n v="168547.62625"/>
    <n v="8.9135906040268501E-3"/>
    <n v="168.54762625000009"/>
  </r>
  <r>
    <x v="9"/>
    <x v="3"/>
    <x v="1"/>
    <x v="3"/>
    <x v="3"/>
    <x v="1"/>
    <x v="12"/>
    <n v="18909.060752000001"/>
    <n v="868.58934844346902"/>
    <n v="16424208.7582576"/>
    <n v="0.86858934844346902"/>
    <n v="16424.208758257653"/>
  </r>
  <r>
    <x v="9"/>
    <x v="3"/>
    <x v="1"/>
    <x v="4"/>
    <x v="4"/>
    <x v="1"/>
    <x v="12"/>
    <n v="18909.060752000001"/>
    <n v="1682.5229860673601"/>
    <n v="31814929.360184301"/>
    <n v="1.6825229860673601"/>
    <n v="31814.929360184164"/>
  </r>
  <r>
    <x v="9"/>
    <x v="3"/>
    <x v="1"/>
    <x v="26"/>
    <x v="25"/>
    <x v="1"/>
    <x v="12"/>
    <n v="18909.060752000001"/>
    <n v="2.00213593019078"/>
    <n v="37858.509937739502"/>
    <n v="2.0021359301907798E-3"/>
    <n v="37.858509937739491"/>
  </r>
  <r>
    <x v="9"/>
    <x v="3"/>
    <x v="1"/>
    <x v="5"/>
    <x v="5"/>
    <x v="1"/>
    <x v="12"/>
    <n v="18909.060752000001"/>
    <n v="423.45405059203699"/>
    <n v="8007118.3683252996"/>
    <n v="0.423454050592037"/>
    <n v="8007.1183683253093"/>
  </r>
  <r>
    <x v="9"/>
    <x v="3"/>
    <x v="1"/>
    <x v="8"/>
    <x v="8"/>
    <x v="1"/>
    <x v="12"/>
    <n v="18909.060752000001"/>
    <n v="1377.0836020746499"/>
    <n v="26039357.492212601"/>
    <n v="1.37708360207465"/>
    <n v="26039.357492212552"/>
  </r>
  <r>
    <x v="9"/>
    <x v="3"/>
    <x v="1"/>
    <x v="9"/>
    <x v="9"/>
    <x v="1"/>
    <x v="12"/>
    <n v="18909.060752000001"/>
    <n v="1499.89820462241"/>
    <n v="28361666.2730208"/>
    <n v="1.4998982046224101"/>
    <n v="28361.666273020881"/>
  </r>
  <r>
    <x v="9"/>
    <x v="3"/>
    <x v="1"/>
    <x v="10"/>
    <x v="10"/>
    <x v="1"/>
    <x v="12"/>
    <n v="18909.060752000001"/>
    <n v="3046.46091915636"/>
    <n v="57605714.598921403"/>
    <n v="3.0464609191563601"/>
    <n v="57605.714598921375"/>
  </r>
  <r>
    <x v="9"/>
    <x v="3"/>
    <x v="1"/>
    <x v="11"/>
    <x v="11"/>
    <x v="1"/>
    <x v="12"/>
    <n v="18909.060752000001"/>
    <n v="170.163354227273"/>
    <n v="3217629.2028476102"/>
    <n v="0.17016335422727299"/>
    <n v="3217.6292028476014"/>
  </r>
  <r>
    <x v="9"/>
    <x v="3"/>
    <x v="1"/>
    <x v="12"/>
    <x v="12"/>
    <x v="1"/>
    <x v="12"/>
    <n v="18909.060752000001"/>
    <n v="10138.4945806171"/>
    <n v="191709409.958711"/>
    <n v="10.138494580617101"/>
    <n v="191709.40995871153"/>
  </r>
  <r>
    <x v="9"/>
    <x v="3"/>
    <x v="1"/>
    <x v="13"/>
    <x v="13"/>
    <x v="1"/>
    <x v="12"/>
    <n v="18909.060752000001"/>
    <n v="1351.0664703141499"/>
    <n v="25547397.967160501"/>
    <n v="1.3510664703141499"/>
    <n v="25547.397967160468"/>
  </r>
  <r>
    <x v="9"/>
    <x v="3"/>
    <x v="1"/>
    <x v="14"/>
    <x v="14"/>
    <x v="1"/>
    <x v="12"/>
    <n v="18909.060752000001"/>
    <n v="123.551396542985"/>
    <n v="2336240.8632257399"/>
    <n v="0.123551396542985"/>
    <n v="2336.2408632257461"/>
  </r>
  <r>
    <x v="9"/>
    <x v="3"/>
    <x v="1"/>
    <x v="19"/>
    <x v="19"/>
    <x v="1"/>
    <x v="12"/>
    <n v="18909.060752000001"/>
    <n v="7.7844857449501398E-2"/>
    <n v="1471.9731387434001"/>
    <n v="7.7844857449501398E-5"/>
    <n v="1.4719731387434019"/>
  </r>
  <r>
    <x v="9"/>
    <x v="3"/>
    <x v="1"/>
    <x v="15"/>
    <x v="15"/>
    <x v="1"/>
    <x v="12"/>
    <n v="18909.060752000001"/>
    <n v="37.427912723005001"/>
    <n v="707726.67549985496"/>
    <n v="3.7427912723005004E-2"/>
    <n v="707.72667549985545"/>
  </r>
  <r>
    <x v="9"/>
    <x v="3"/>
    <x v="1"/>
    <x v="16"/>
    <x v="16"/>
    <x v="1"/>
    <x v="12"/>
    <n v="18909.060752000001"/>
    <n v="982.424093982714"/>
    <n v="18576716.8773477"/>
    <n v="0.98242409398271402"/>
    <n v="18576.716877347699"/>
  </r>
  <r>
    <x v="9"/>
    <x v="3"/>
    <x v="1"/>
    <x v="34"/>
    <x v="33"/>
    <x v="1"/>
    <x v="12"/>
    <n v="18909.060752000001"/>
    <n v="0.66980685844208199"/>
    <n v="12665.4185783876"/>
    <n v="6.6980685844208196E-4"/>
    <n v="12.665418578387593"/>
  </r>
  <r>
    <x v="9"/>
    <x v="3"/>
    <x v="1"/>
    <x v="22"/>
    <x v="22"/>
    <x v="1"/>
    <x v="12"/>
    <n v="18909.060752000001"/>
    <n v="155.36402454891399"/>
    <n v="2937787.7788706399"/>
    <n v="0.15536402454891399"/>
    <n v="2937.7877788706342"/>
  </r>
  <r>
    <x v="9"/>
    <x v="3"/>
    <x v="1"/>
    <x v="17"/>
    <x v="17"/>
    <x v="1"/>
    <x v="12"/>
    <n v="18909.060752000001"/>
    <n v="1.1599736046106901"/>
    <n v="21934.011360299901"/>
    <n v="1.1599736046106902E-3"/>
    <n v="21.934011360299969"/>
  </r>
  <r>
    <x v="9"/>
    <x v="3"/>
    <x v="1"/>
    <x v="18"/>
    <x v="18"/>
    <x v="1"/>
    <x v="12"/>
    <n v="18909.060752000001"/>
    <n v="128.16431576105199"/>
    <n v="2423466.8329642401"/>
    <n v="0.128164315761052"/>
    <n v="2423.4668329642436"/>
  </r>
  <r>
    <x v="9"/>
    <x v="3"/>
    <x v="1"/>
    <x v="35"/>
    <x v="21"/>
    <x v="1"/>
    <x v="12"/>
    <n v="18909.060752000001"/>
    <n v="2.1048947686731099"/>
    <n v="39801.583057406802"/>
    <n v="2.1048947686731099E-3"/>
    <n v="39.801583057406823"/>
  </r>
  <r>
    <x v="9"/>
    <x v="3"/>
    <x v="1"/>
    <x v="25"/>
    <x v="21"/>
    <x v="1"/>
    <x v="12"/>
    <n v="18909.060752000001"/>
    <n v="29.1805114019018"/>
    <n v="551776.06287299003"/>
    <n v="2.9180511401901799E-2"/>
    <n v="551.77606287298988"/>
  </r>
  <r>
    <x v="9"/>
    <x v="3"/>
    <x v="1"/>
    <x v="21"/>
    <x v="21"/>
    <x v="1"/>
    <x v="12"/>
    <n v="18909.060752000001"/>
    <n v="35.655808531866199"/>
    <n v="674217.84969073802"/>
    <n v="3.5655808531866201E-2"/>
    <n v="674.21784969073792"/>
  </r>
  <r>
    <x v="9"/>
    <x v="3"/>
    <x v="1"/>
    <x v="0"/>
    <x v="0"/>
    <x v="1"/>
    <x v="13"/>
    <n v="18909.060752000001"/>
    <n v="145.965408107196"/>
    <n v="2760068.7695894502"/>
    <n v="0.14596540810719599"/>
    <n v="2760.0687695894426"/>
  </r>
  <r>
    <x v="9"/>
    <x v="3"/>
    <x v="1"/>
    <x v="1"/>
    <x v="1"/>
    <x v="1"/>
    <x v="13"/>
    <n v="18909.060752000001"/>
    <n v="282.00709909497698"/>
    <n v="5332489.3692822"/>
    <n v="0.28200709909497695"/>
    <n v="5332.4893692822034"/>
  </r>
  <r>
    <x v="9"/>
    <x v="3"/>
    <x v="1"/>
    <x v="2"/>
    <x v="2"/>
    <x v="1"/>
    <x v="13"/>
    <n v="18909.060752000001"/>
    <n v="42.754702727437603"/>
    <n v="808451.271306818"/>
    <n v="4.2754702727437602E-2"/>
    <n v="808.45127130681772"/>
  </r>
  <r>
    <x v="9"/>
    <x v="3"/>
    <x v="1"/>
    <x v="3"/>
    <x v="3"/>
    <x v="1"/>
    <x v="13"/>
    <n v="18909.060752000001"/>
    <n v="1119.4187558316501"/>
    <n v="21167157.2609489"/>
    <n v="1.11941875583165"/>
    <n v="21167.157260948923"/>
  </r>
  <r>
    <x v="9"/>
    <x v="3"/>
    <x v="1"/>
    <x v="4"/>
    <x v="4"/>
    <x v="1"/>
    <x v="13"/>
    <n v="18909.060752000001"/>
    <n v="1463.8824978160101"/>
    <n v="27680643.084992401"/>
    <n v="1.4638824978160101"/>
    <n v="27680.643084992444"/>
  </r>
  <r>
    <x v="9"/>
    <x v="3"/>
    <x v="1"/>
    <x v="26"/>
    <x v="25"/>
    <x v="1"/>
    <x v="13"/>
    <n v="18909.060752000001"/>
    <n v="9.4445237351971905"/>
    <n v="178587.07308254999"/>
    <n v="9.4445237351971911E-3"/>
    <n v="178.58707308254967"/>
  </r>
  <r>
    <x v="9"/>
    <x v="3"/>
    <x v="1"/>
    <x v="5"/>
    <x v="5"/>
    <x v="1"/>
    <x v="13"/>
    <n v="18909.060752000001"/>
    <n v="641.27595177549495"/>
    <n v="12125925.9309195"/>
    <n v="0.6412759517754949"/>
    <n v="12125.925930919457"/>
  </r>
  <r>
    <x v="9"/>
    <x v="3"/>
    <x v="1"/>
    <x v="6"/>
    <x v="6"/>
    <x v="1"/>
    <x v="13"/>
    <n v="18909.060752000001"/>
    <n v="0.75938335951699798"/>
    <n v="14359.2260791648"/>
    <n v="7.5938335951699796E-4"/>
    <n v="14.359226079164772"/>
  </r>
  <r>
    <x v="9"/>
    <x v="3"/>
    <x v="1"/>
    <x v="8"/>
    <x v="8"/>
    <x v="1"/>
    <x v="13"/>
    <n v="18909.060752000001"/>
    <n v="1518.8733156334599"/>
    <n v="28720467.799904801"/>
    <n v="1.51887331563346"/>
    <n v="28720.467799904767"/>
  </r>
  <r>
    <x v="9"/>
    <x v="3"/>
    <x v="1"/>
    <x v="9"/>
    <x v="9"/>
    <x v="1"/>
    <x v="13"/>
    <n v="18909.060752000001"/>
    <n v="290.03005529457897"/>
    <n v="5484195.9354711203"/>
    <n v="0.29003005529457898"/>
    <n v="5484.1959354711134"/>
  </r>
  <r>
    <x v="9"/>
    <x v="3"/>
    <x v="1"/>
    <x v="10"/>
    <x v="10"/>
    <x v="1"/>
    <x v="13"/>
    <n v="18909.060752000001"/>
    <n v="1836.42169741097"/>
    <n v="34725009.442635097"/>
    <n v="1.8364216974109699"/>
    <n v="34725.009442634997"/>
  </r>
  <r>
    <x v="9"/>
    <x v="3"/>
    <x v="1"/>
    <x v="11"/>
    <x v="11"/>
    <x v="1"/>
    <x v="13"/>
    <n v="18909.060752000001"/>
    <n v="173.203684681509"/>
    <n v="3275118.9961129101"/>
    <n v="0.17320368468150901"/>
    <n v="3275.1189961129057"/>
  </r>
  <r>
    <x v="9"/>
    <x v="3"/>
    <x v="1"/>
    <x v="12"/>
    <x v="12"/>
    <x v="1"/>
    <x v="13"/>
    <n v="18909.060752000001"/>
    <n v="3831.5876105836001"/>
    <n v="72451722.9051359"/>
    <n v="3.8315876105836"/>
    <n v="72451.722905135815"/>
  </r>
  <r>
    <x v="9"/>
    <x v="3"/>
    <x v="1"/>
    <x v="36"/>
    <x v="34"/>
    <x v="1"/>
    <x v="13"/>
    <n v="18909.060752000001"/>
    <n v="4.4054290473168596"/>
    <n v="83302.525494340094"/>
    <n v="4.4054290473168594E-3"/>
    <n v="83.302525494339989"/>
  </r>
  <r>
    <x v="9"/>
    <x v="3"/>
    <x v="1"/>
    <x v="13"/>
    <x v="13"/>
    <x v="1"/>
    <x v="13"/>
    <n v="18909.060752000001"/>
    <n v="953.80191954117902"/>
    <n v="18035498.441978399"/>
    <n v="0.95380191954117899"/>
    <n v="18035.498441978372"/>
  </r>
  <r>
    <x v="9"/>
    <x v="3"/>
    <x v="1"/>
    <x v="14"/>
    <x v="14"/>
    <x v="1"/>
    <x v="13"/>
    <n v="18909.060752000001"/>
    <n v="275.90794313069898"/>
    <n v="5217160.0586177502"/>
    <n v="0.275907943130699"/>
    <n v="5217.1600586177483"/>
  </r>
  <r>
    <x v="9"/>
    <x v="3"/>
    <x v="1"/>
    <x v="15"/>
    <x v="15"/>
    <x v="1"/>
    <x v="13"/>
    <n v="18909.060752000001"/>
    <n v="31.003750197314599"/>
    <n v="586251.79602085298"/>
    <n v="3.1003750197314599E-2"/>
    <n v="586.25179602085382"/>
  </r>
  <r>
    <x v="9"/>
    <x v="3"/>
    <x v="1"/>
    <x v="16"/>
    <x v="16"/>
    <x v="1"/>
    <x v="13"/>
    <n v="18909.060752000001"/>
    <n v="704.87853958349206"/>
    <n v="13328591.1277653"/>
    <n v="0.704878539583492"/>
    <n v="13328.591127765289"/>
  </r>
  <r>
    <x v="9"/>
    <x v="3"/>
    <x v="1"/>
    <x v="22"/>
    <x v="22"/>
    <x v="1"/>
    <x v="13"/>
    <n v="18909.060752000001"/>
    <n v="91.5417558484137"/>
    <n v="1730968.6226824101"/>
    <n v="9.1541755848413703E-2"/>
    <n v="1730.968622682406"/>
  </r>
  <r>
    <x v="9"/>
    <x v="3"/>
    <x v="1"/>
    <x v="17"/>
    <x v="17"/>
    <x v="1"/>
    <x v="13"/>
    <n v="18909.060752000001"/>
    <n v="0.77730654686037504"/>
    <n v="14698.1367175102"/>
    <n v="7.7730654686037509E-4"/>
    <n v="14.698136717510168"/>
  </r>
  <r>
    <x v="9"/>
    <x v="3"/>
    <x v="1"/>
    <x v="18"/>
    <x v="18"/>
    <x v="1"/>
    <x v="13"/>
    <n v="18909.060752000001"/>
    <n v="230.298321415429"/>
    <n v="4354724.9507279601"/>
    <n v="0.230298321415429"/>
    <n v="4354.7249507279694"/>
  </r>
  <r>
    <x v="9"/>
    <x v="3"/>
    <x v="1"/>
    <x v="35"/>
    <x v="21"/>
    <x v="1"/>
    <x v="13"/>
    <n v="18909.060752000001"/>
    <n v="1.33189937177364"/>
    <n v="25184.966136418399"/>
    <n v="1.33189937177364E-3"/>
    <n v="25.184966136418392"/>
  </r>
  <r>
    <x v="9"/>
    <x v="3"/>
    <x v="1"/>
    <x v="25"/>
    <x v="21"/>
    <x v="1"/>
    <x v="13"/>
    <n v="18909.060752000001"/>
    <n v="21.920321597680399"/>
    <n v="414492.69279391598"/>
    <n v="2.1920321597680398E-2"/>
    <n v="414.49269279391638"/>
  </r>
  <r>
    <x v="9"/>
    <x v="3"/>
    <x v="1"/>
    <x v="21"/>
    <x v="21"/>
    <x v="1"/>
    <x v="13"/>
    <n v="18909.060752000001"/>
    <n v="136.558493116455"/>
    <n v="2582192.8425406101"/>
    <n v="0.13655849311645499"/>
    <n v="2582.1928425406213"/>
  </r>
  <r>
    <x v="9"/>
    <x v="3"/>
    <x v="1"/>
    <x v="37"/>
    <x v="35"/>
    <x v="1"/>
    <x v="13"/>
    <n v="18909.060752000001"/>
    <n v="82.401342761475206"/>
    <n v="1558131.9963231101"/>
    <n v="8.2401342761475205E-2"/>
    <n v="1558.1319963231101"/>
  </r>
  <r>
    <x v="9"/>
    <x v="3"/>
    <x v="1"/>
    <x v="0"/>
    <x v="0"/>
    <x v="1"/>
    <x v="14"/>
    <n v="18909.060752000001"/>
    <n v="32.060028887839302"/>
    <n v="606225.03395102802"/>
    <n v="3.2060028887839299E-2"/>
    <n v="606.22503395102831"/>
  </r>
  <r>
    <x v="9"/>
    <x v="3"/>
    <x v="1"/>
    <x v="24"/>
    <x v="24"/>
    <x v="1"/>
    <x v="14"/>
    <n v="18909.060752000001"/>
    <n v="2.1222834771492498"/>
    <n v="40130.387202381004"/>
    <n v="2.1222834771492498E-3"/>
    <n v="40.130387202380973"/>
  </r>
  <r>
    <x v="9"/>
    <x v="3"/>
    <x v="1"/>
    <x v="1"/>
    <x v="1"/>
    <x v="1"/>
    <x v="14"/>
    <n v="18909.060752000001"/>
    <n v="1529.5888216400001"/>
    <n v="28923087.953970801"/>
    <n v="1.5295888216400002"/>
    <n v="28923.087953970859"/>
  </r>
  <r>
    <x v="9"/>
    <x v="3"/>
    <x v="1"/>
    <x v="2"/>
    <x v="2"/>
    <x v="1"/>
    <x v="14"/>
    <n v="18909.060752000001"/>
    <n v="1.7418582592659799"/>
    <n v="32936.903645833299"/>
    <n v="1.74185825926598E-3"/>
    <n v="32.936903645833382"/>
  </r>
  <r>
    <x v="9"/>
    <x v="3"/>
    <x v="1"/>
    <x v="3"/>
    <x v="3"/>
    <x v="1"/>
    <x v="14"/>
    <n v="18909.060752000001"/>
    <n v="551.57176104863004"/>
    <n v="10429703.9387562"/>
    <n v="0.55157176104863004"/>
    <n v="10429.703938756173"/>
  </r>
  <r>
    <x v="9"/>
    <x v="3"/>
    <x v="1"/>
    <x v="4"/>
    <x v="4"/>
    <x v="1"/>
    <x v="14"/>
    <n v="18909.060752000001"/>
    <n v="3161.0198028913901"/>
    <n v="59771915.4911483"/>
    <n v="3.1610198028913903"/>
    <n v="59771.915491148371"/>
  </r>
  <r>
    <x v="9"/>
    <x v="3"/>
    <x v="1"/>
    <x v="26"/>
    <x v="25"/>
    <x v="1"/>
    <x v="14"/>
    <n v="18909.060752000001"/>
    <n v="22.9796092298985"/>
    <n v="434522.82698537101"/>
    <n v="2.2979609229898501E-2"/>
    <n v="434.52282698537073"/>
  </r>
  <r>
    <x v="9"/>
    <x v="3"/>
    <x v="1"/>
    <x v="5"/>
    <x v="5"/>
    <x v="1"/>
    <x v="14"/>
    <n v="18909.060752000001"/>
    <n v="346.28932074746899"/>
    <n v="6548005.8037827099"/>
    <n v="0.34628932074746899"/>
    <n v="6548.0058037827057"/>
  </r>
  <r>
    <x v="9"/>
    <x v="3"/>
    <x v="1"/>
    <x v="6"/>
    <x v="6"/>
    <x v="1"/>
    <x v="14"/>
    <n v="18909.060752000001"/>
    <n v="2.0355151436312302"/>
    <n v="38489.679512538904"/>
    <n v="2.0355151436312301E-3"/>
    <n v="38.489679512538935"/>
  </r>
  <r>
    <x v="9"/>
    <x v="3"/>
    <x v="1"/>
    <x v="8"/>
    <x v="8"/>
    <x v="1"/>
    <x v="14"/>
    <n v="18909.060752000001"/>
    <n v="1991.0939945561499"/>
    <n v="37649717.306004599"/>
    <n v="1.9910939945561499"/>
    <n v="37649.717306004597"/>
  </r>
  <r>
    <x v="9"/>
    <x v="3"/>
    <x v="1"/>
    <x v="9"/>
    <x v="9"/>
    <x v="1"/>
    <x v="14"/>
    <n v="18909.060752000001"/>
    <n v="29.1011105293823"/>
    <n v="550274.66695075796"/>
    <n v="2.9101110529382301E-2"/>
    <n v="550.27466695075691"/>
  </r>
  <r>
    <x v="9"/>
    <x v="3"/>
    <x v="1"/>
    <x v="10"/>
    <x v="10"/>
    <x v="1"/>
    <x v="14"/>
    <n v="18909.060752000001"/>
    <n v="2282.58053340373"/>
    <n v="43161453.9774637"/>
    <n v="2.2825805334037299"/>
    <n v="43161.453977463694"/>
  </r>
  <r>
    <x v="9"/>
    <x v="3"/>
    <x v="1"/>
    <x v="11"/>
    <x v="11"/>
    <x v="1"/>
    <x v="14"/>
    <n v="18909.060752000001"/>
    <n v="106.795683958128"/>
    <n v="2019406.0760156401"/>
    <n v="0.106795683958128"/>
    <n v="2019.4060760156342"/>
  </r>
  <r>
    <x v="9"/>
    <x v="3"/>
    <x v="1"/>
    <x v="12"/>
    <x v="12"/>
    <x v="1"/>
    <x v="14"/>
    <n v="18909.060752000001"/>
    <n v="5379.7672161994597"/>
    <n v="101726345.122733"/>
    <n v="5.3797672161994594"/>
    <n v="101726.3451227335"/>
  </r>
  <r>
    <x v="9"/>
    <x v="3"/>
    <x v="1"/>
    <x v="13"/>
    <x v="13"/>
    <x v="1"/>
    <x v="14"/>
    <n v="18909.060752000001"/>
    <n v="383.617658609084"/>
    <n v="7253849.6121791601"/>
    <n v="0.38361765860908398"/>
    <n v="7253.849612179165"/>
  </r>
  <r>
    <x v="9"/>
    <x v="3"/>
    <x v="1"/>
    <x v="14"/>
    <x v="14"/>
    <x v="1"/>
    <x v="14"/>
    <n v="18909.060752000001"/>
    <n v="177.971955912678"/>
    <n v="3365282.5265051001"/>
    <n v="0.177971955912678"/>
    <n v="3365.2825265050942"/>
  </r>
  <r>
    <x v="9"/>
    <x v="3"/>
    <x v="1"/>
    <x v="15"/>
    <x v="15"/>
    <x v="1"/>
    <x v="14"/>
    <n v="18909.060752000001"/>
    <n v="32.276228149404801"/>
    <n v="610313.15892250801"/>
    <n v="3.2276228149404798E-2"/>
    <n v="610.31315892250791"/>
  </r>
  <r>
    <x v="9"/>
    <x v="3"/>
    <x v="1"/>
    <x v="16"/>
    <x v="16"/>
    <x v="1"/>
    <x v="14"/>
    <n v="18909.060752000001"/>
    <n v="442.69303189293203"/>
    <n v="8370909.43455052"/>
    <n v="0.44269303189293202"/>
    <n v="8370.9094345505255"/>
  </r>
  <r>
    <x v="9"/>
    <x v="3"/>
    <x v="1"/>
    <x v="22"/>
    <x v="22"/>
    <x v="1"/>
    <x v="14"/>
    <n v="18909.060752000001"/>
    <n v="182.16087988429601"/>
    <n v="3444491.14436993"/>
    <n v="0.182160879884296"/>
    <n v="3444.491144369928"/>
  </r>
  <r>
    <x v="9"/>
    <x v="3"/>
    <x v="1"/>
    <x v="17"/>
    <x v="17"/>
    <x v="1"/>
    <x v="14"/>
    <n v="18909.060752000001"/>
    <n v="2.90314976712299"/>
    <n v="54895.835318683203"/>
    <n v="2.90314976712299E-3"/>
    <n v="54.895835318683275"/>
  </r>
  <r>
    <x v="9"/>
    <x v="3"/>
    <x v="1"/>
    <x v="18"/>
    <x v="18"/>
    <x v="1"/>
    <x v="14"/>
    <n v="18909.060752000001"/>
    <n v="271.45254089394803"/>
    <n v="5132912.5870484198"/>
    <n v="0.27145254089394805"/>
    <n v="5132.9125870484286"/>
  </r>
  <r>
    <x v="9"/>
    <x v="3"/>
    <x v="1"/>
    <x v="35"/>
    <x v="21"/>
    <x v="1"/>
    <x v="14"/>
    <n v="18909.060752000001"/>
    <n v="3.7602595771418201"/>
    <n v="71102.976787464504"/>
    <n v="3.7602595771418202E-3"/>
    <n v="71.102976787464513"/>
  </r>
  <r>
    <x v="9"/>
    <x v="3"/>
    <x v="1"/>
    <x v="25"/>
    <x v="21"/>
    <x v="1"/>
    <x v="14"/>
    <n v="18909.060752000001"/>
    <n v="15.2211962485028"/>
    <n v="287818.52458105498"/>
    <n v="1.5221196248502799E-2"/>
    <n v="287.81852458105396"/>
  </r>
  <r>
    <x v="9"/>
    <x v="3"/>
    <x v="1"/>
    <x v="21"/>
    <x v="21"/>
    <x v="1"/>
    <x v="14"/>
    <n v="18909.060752000001"/>
    <n v="285.07396721622899"/>
    <n v="5390480.9649053402"/>
    <n v="0.28507396721622902"/>
    <n v="5390.4809649053313"/>
  </r>
  <r>
    <x v="9"/>
    <x v="3"/>
    <x v="1"/>
    <x v="37"/>
    <x v="35"/>
    <x v="1"/>
    <x v="14"/>
    <n v="18909.060752000001"/>
    <n v="23.470453615323699"/>
    <n v="443804.23328915302"/>
    <n v="2.3470453615323697E-2"/>
    <n v="443.80423328915384"/>
  </r>
  <r>
    <x v="9"/>
    <x v="3"/>
    <x v="1"/>
    <x v="0"/>
    <x v="0"/>
    <x v="1"/>
    <x v="15"/>
    <n v="18909.060752000001"/>
    <n v="24.790354425730001"/>
    <n v="468762.31789974001"/>
    <n v="2.479035442573E-2"/>
    <n v="468.76231789974071"/>
  </r>
  <r>
    <x v="9"/>
    <x v="3"/>
    <x v="1"/>
    <x v="24"/>
    <x v="24"/>
    <x v="1"/>
    <x v="15"/>
    <n v="18909.060752000001"/>
    <n v="0"/>
    <n v="0"/>
    <n v="0"/>
    <n v="0"/>
  </r>
  <r>
    <x v="9"/>
    <x v="3"/>
    <x v="1"/>
    <x v="1"/>
    <x v="1"/>
    <x v="1"/>
    <x v="15"/>
    <n v="18909.060752000001"/>
    <n v="2539.0026666767399"/>
    <n v="48010155.673680604"/>
    <n v="2.53900266667674"/>
    <n v="48010.155673680485"/>
  </r>
  <r>
    <x v="9"/>
    <x v="3"/>
    <x v="1"/>
    <x v="2"/>
    <x v="2"/>
    <x v="1"/>
    <x v="15"/>
    <n v="18909.060752000001"/>
    <n v="8.7263799157428306"/>
    <n v="165007.647971814"/>
    <n v="8.7263799157428299E-3"/>
    <n v="165.00764797181381"/>
  </r>
  <r>
    <x v="9"/>
    <x v="3"/>
    <x v="1"/>
    <x v="3"/>
    <x v="3"/>
    <x v="1"/>
    <x v="15"/>
    <n v="18909.060752000001"/>
    <n v="543.48219784769799"/>
    <n v="10276737.8967326"/>
    <n v="0.54348219784769802"/>
    <n v="10276.737896732606"/>
  </r>
  <r>
    <x v="9"/>
    <x v="3"/>
    <x v="1"/>
    <x v="4"/>
    <x v="4"/>
    <x v="1"/>
    <x v="15"/>
    <n v="18909.060752000001"/>
    <n v="2213.7577457853099"/>
    <n v="41860079.705265"/>
    <n v="2.2137577457853097"/>
    <n v="41860.079705264994"/>
  </r>
  <r>
    <x v="9"/>
    <x v="3"/>
    <x v="1"/>
    <x v="26"/>
    <x v="25"/>
    <x v="1"/>
    <x v="15"/>
    <n v="18909.060752000001"/>
    <n v="32.752893375221703"/>
    <n v="619326.45063584601"/>
    <n v="3.2752893375221706E-2"/>
    <n v="619.32645063584562"/>
  </r>
  <r>
    <x v="9"/>
    <x v="3"/>
    <x v="1"/>
    <x v="5"/>
    <x v="5"/>
    <x v="1"/>
    <x v="15"/>
    <n v="18909.060752000001"/>
    <n v="287.97557806870202"/>
    <n v="5445347.7007934004"/>
    <n v="0.287975578068702"/>
    <n v="5445.3477007934052"/>
  </r>
  <r>
    <x v="9"/>
    <x v="3"/>
    <x v="1"/>
    <x v="6"/>
    <x v="6"/>
    <x v="1"/>
    <x v="15"/>
    <n v="18909.060752000001"/>
    <n v="0.24568285160844"/>
    <n v="4645.6319667886"/>
    <n v="2.4568285160844001E-4"/>
    <n v="4.645631966788593"/>
  </r>
  <r>
    <x v="9"/>
    <x v="3"/>
    <x v="1"/>
    <x v="8"/>
    <x v="8"/>
    <x v="1"/>
    <x v="15"/>
    <n v="18909.060752000001"/>
    <n v="2668.4241666736998"/>
    <n v="50457394.679738"/>
    <n v="2.6684241666736996"/>
    <n v="50457.394679737961"/>
  </r>
  <r>
    <x v="9"/>
    <x v="3"/>
    <x v="1"/>
    <x v="9"/>
    <x v="9"/>
    <x v="1"/>
    <x v="15"/>
    <n v="18909.060752000001"/>
    <n v="1332.9861854396599"/>
    <n v="25205516.7620553"/>
    <n v="1.3329861854396599"/>
    <n v="25205.516762055267"/>
  </r>
  <r>
    <x v="9"/>
    <x v="3"/>
    <x v="1"/>
    <x v="10"/>
    <x v="10"/>
    <x v="1"/>
    <x v="15"/>
    <n v="18909.060752000001"/>
    <n v="1031.0229230793"/>
    <n v="19495675.089211099"/>
    <n v="1.0310229230793"/>
    <n v="19495.675089211109"/>
  </r>
  <r>
    <x v="9"/>
    <x v="3"/>
    <x v="1"/>
    <x v="11"/>
    <x v="11"/>
    <x v="1"/>
    <x v="15"/>
    <n v="18909.060752000001"/>
    <n v="127.35528385100601"/>
    <n v="2408168.7994268802"/>
    <n v="0.127355283851006"/>
    <n v="2408.1687994268773"/>
  </r>
  <r>
    <x v="9"/>
    <x v="3"/>
    <x v="1"/>
    <x v="12"/>
    <x v="12"/>
    <x v="1"/>
    <x v="15"/>
    <n v="18909.060752000001"/>
    <n v="6159.7829158826198"/>
    <n v="116475709.37555601"/>
    <n v="6.1597829158826194"/>
    <n v="116475.70937555617"/>
  </r>
  <r>
    <x v="9"/>
    <x v="3"/>
    <x v="1"/>
    <x v="13"/>
    <x v="13"/>
    <x v="1"/>
    <x v="15"/>
    <n v="18909.060752000001"/>
    <n v="954.96110000720296"/>
    <n v="18057417.455832899"/>
    <n v="0.95496110000720291"/>
    <n v="18057.417455832947"/>
  </r>
  <r>
    <x v="9"/>
    <x v="3"/>
    <x v="1"/>
    <x v="14"/>
    <x v="14"/>
    <x v="1"/>
    <x v="15"/>
    <n v="18909.060752000001"/>
    <n v="265.32562207336503"/>
    <n v="5017058.3068474503"/>
    <n v="0.26532562207336502"/>
    <n v="5017.0583068474516"/>
  </r>
  <r>
    <x v="9"/>
    <x v="3"/>
    <x v="1"/>
    <x v="19"/>
    <x v="19"/>
    <x v="1"/>
    <x v="15"/>
    <n v="18909.060752000001"/>
    <n v="0.233366489675849"/>
    <n v="4412.7411307616003"/>
    <n v="2.3336648967584901E-4"/>
    <n v="4.41274113076161"/>
  </r>
  <r>
    <x v="9"/>
    <x v="3"/>
    <x v="1"/>
    <x v="15"/>
    <x v="15"/>
    <x v="1"/>
    <x v="15"/>
    <n v="18909.060752000001"/>
    <n v="1.5139648994429999"/>
    <n v="28627.654259963299"/>
    <n v="1.5139648994429999E-3"/>
    <n v="28.627654259963258"/>
  </r>
  <r>
    <x v="9"/>
    <x v="3"/>
    <x v="1"/>
    <x v="16"/>
    <x v="16"/>
    <x v="1"/>
    <x v="15"/>
    <n v="18909.060752000001"/>
    <n v="334.09086498307897"/>
    <n v="6317344.4626532597"/>
    <n v="0.33409086498307899"/>
    <n v="6317.344462653271"/>
  </r>
  <r>
    <x v="9"/>
    <x v="3"/>
    <x v="1"/>
    <x v="22"/>
    <x v="22"/>
    <x v="1"/>
    <x v="15"/>
    <n v="18909.060752000001"/>
    <n v="58.434578493302503"/>
    <n v="1104942.99474737"/>
    <n v="5.8434578493302504E-2"/>
    <n v="1104.9429947473698"/>
  </r>
  <r>
    <x v="9"/>
    <x v="3"/>
    <x v="1"/>
    <x v="17"/>
    <x v="17"/>
    <x v="1"/>
    <x v="15"/>
    <n v="18909.060752000001"/>
    <n v="6.4935115299608697"/>
    <n v="122786.204013843"/>
    <n v="6.4935115299608699E-3"/>
    <n v="122.78620401384256"/>
  </r>
  <r>
    <x v="9"/>
    <x v="3"/>
    <x v="1"/>
    <x v="18"/>
    <x v="18"/>
    <x v="1"/>
    <x v="15"/>
    <n v="18909.060752000001"/>
    <n v="455.624812631282"/>
    <n v="8615437.2621635199"/>
    <n v="0.45562481263128202"/>
    <n v="8615.4372621635284"/>
  </r>
  <r>
    <x v="9"/>
    <x v="3"/>
    <x v="1"/>
    <x v="21"/>
    <x v="21"/>
    <x v="1"/>
    <x v="15"/>
    <n v="18909.060752000001"/>
    <n v="76.774130949420297"/>
    <n v="1451726.70630459"/>
    <n v="7.6774130949420302E-2"/>
    <n v="1451.726706304592"/>
  </r>
  <r>
    <x v="9"/>
    <x v="3"/>
    <x v="1"/>
    <x v="0"/>
    <x v="0"/>
    <x v="1"/>
    <x v="16"/>
    <n v="18909.060752000001"/>
    <n v="48.063725564774202"/>
    <n v="908839.90667177096"/>
    <n v="4.8063725564774201E-2"/>
    <n v="908.8399066717709"/>
  </r>
  <r>
    <x v="9"/>
    <x v="3"/>
    <x v="1"/>
    <x v="24"/>
    <x v="24"/>
    <x v="1"/>
    <x v="16"/>
    <n v="18909.060752000001"/>
    <n v="0"/>
    <n v="0"/>
    <n v="0"/>
    <n v="0"/>
  </r>
  <r>
    <x v="9"/>
    <x v="3"/>
    <x v="1"/>
    <x v="1"/>
    <x v="1"/>
    <x v="1"/>
    <x v="16"/>
    <n v="18909.060752000001"/>
    <n v="5256.0545407284098"/>
    <n v="99387054.626459002"/>
    <n v="5.2560545407284103"/>
    <n v="99387.054626458979"/>
  </r>
  <r>
    <x v="9"/>
    <x v="3"/>
    <x v="1"/>
    <x v="3"/>
    <x v="3"/>
    <x v="1"/>
    <x v="16"/>
    <n v="18909.060752000001"/>
    <n v="560.801048888796"/>
    <n v="10604221.103223599"/>
    <n v="0.56080104888879601"/>
    <n v="10604.221103223566"/>
  </r>
  <r>
    <x v="9"/>
    <x v="3"/>
    <x v="1"/>
    <x v="4"/>
    <x v="4"/>
    <x v="1"/>
    <x v="16"/>
    <n v="18909.060752000001"/>
    <n v="1467.0091821485801"/>
    <n v="27739765.7489894"/>
    <n v="1.46700918214858"/>
    <n v="27739.765748989335"/>
  </r>
  <r>
    <x v="9"/>
    <x v="3"/>
    <x v="1"/>
    <x v="26"/>
    <x v="25"/>
    <x v="1"/>
    <x v="16"/>
    <n v="18909.060752000001"/>
    <n v="10.3357450831994"/>
    <n v="195439.23169540201"/>
    <n v="1.0335745083199401E-2"/>
    <n v="195.43923169540278"/>
  </r>
  <r>
    <x v="9"/>
    <x v="3"/>
    <x v="1"/>
    <x v="5"/>
    <x v="5"/>
    <x v="1"/>
    <x v="16"/>
    <n v="18909.060752000001"/>
    <n v="725.35199886472003"/>
    <n v="13715725.0131176"/>
    <n v="0.72535199886472002"/>
    <n v="13715.725013117626"/>
  </r>
  <r>
    <x v="9"/>
    <x v="3"/>
    <x v="1"/>
    <x v="6"/>
    <x v="6"/>
    <x v="1"/>
    <x v="16"/>
    <n v="18909.060752000001"/>
    <n v="25.714505318655501"/>
    <n v="486237.14327808301"/>
    <n v="2.57145053186555E-2"/>
    <n v="486.23714327808398"/>
  </r>
  <r>
    <x v="9"/>
    <x v="3"/>
    <x v="1"/>
    <x v="20"/>
    <x v="20"/>
    <x v="1"/>
    <x v="16"/>
    <n v="18909.060752000001"/>
    <n v="36.500407856322298"/>
    <n v="690188.42962797603"/>
    <n v="3.6500407856322296E-2"/>
    <n v="690.18842962797646"/>
  </r>
  <r>
    <x v="9"/>
    <x v="3"/>
    <x v="1"/>
    <x v="8"/>
    <x v="8"/>
    <x v="1"/>
    <x v="16"/>
    <n v="18909.060752000001"/>
    <n v="1152.2801846925299"/>
    <n v="21788536.015676901"/>
    <n v="1.1522801846925299"/>
    <n v="21788.536015676829"/>
  </r>
  <r>
    <x v="9"/>
    <x v="3"/>
    <x v="1"/>
    <x v="9"/>
    <x v="9"/>
    <x v="1"/>
    <x v="16"/>
    <n v="18909.060752000001"/>
    <n v="64.254550346727399"/>
    <n v="1214993.1960987099"/>
    <n v="6.4254550346727404E-2"/>
    <n v="1214.9931960987112"/>
  </r>
  <r>
    <x v="9"/>
    <x v="3"/>
    <x v="1"/>
    <x v="10"/>
    <x v="10"/>
    <x v="1"/>
    <x v="16"/>
    <n v="18909.060752000001"/>
    <n v="1104.58975068219"/>
    <n v="20886754.701686099"/>
    <n v="1.10458975068219"/>
    <n v="20886.754701686066"/>
  </r>
  <r>
    <x v="9"/>
    <x v="3"/>
    <x v="1"/>
    <x v="11"/>
    <x v="11"/>
    <x v="1"/>
    <x v="16"/>
    <n v="18909.060752000001"/>
    <n v="61.247133180964603"/>
    <n v="1158125.7622046899"/>
    <n v="6.12471331809646E-2"/>
    <n v="1158.1257622046946"/>
  </r>
  <r>
    <x v="9"/>
    <x v="3"/>
    <x v="1"/>
    <x v="12"/>
    <x v="12"/>
    <x v="1"/>
    <x v="16"/>
    <n v="18909.060752000001"/>
    <n v="10761.523861395401"/>
    <n v="203490308.47922301"/>
    <n v="10.7615238613954"/>
    <n v="203490.30847922325"/>
  </r>
  <r>
    <x v="9"/>
    <x v="3"/>
    <x v="1"/>
    <x v="13"/>
    <x v="13"/>
    <x v="1"/>
    <x v="16"/>
    <n v="18909.060752000001"/>
    <n v="663.59117781219402"/>
    <n v="12547885.895741999"/>
    <n v="0.66359117781219401"/>
    <n v="12547.885895742013"/>
  </r>
  <r>
    <x v="9"/>
    <x v="3"/>
    <x v="1"/>
    <x v="14"/>
    <x v="14"/>
    <x v="1"/>
    <x v="16"/>
    <n v="18909.060752000001"/>
    <n v="118.692578770791"/>
    <n v="2244365.1827884298"/>
    <n v="0.11869257877079101"/>
    <n v="2244.3651827884328"/>
  </r>
  <r>
    <x v="9"/>
    <x v="3"/>
    <x v="1"/>
    <x v="19"/>
    <x v="19"/>
    <x v="1"/>
    <x v="16"/>
    <n v="18909.060752000001"/>
    <n v="3.3444054310220503E-2"/>
    <n v="632.39565474514802"/>
    <n v="3.3444054310220506E-5"/>
    <n v="0.63239565474514703"/>
  </r>
  <r>
    <x v="9"/>
    <x v="3"/>
    <x v="1"/>
    <x v="15"/>
    <x v="15"/>
    <x v="1"/>
    <x v="16"/>
    <n v="18909.060752000001"/>
    <n v="16.914025816268499"/>
    <n v="319828.34172071703"/>
    <n v="1.69140258162685E-2"/>
    <n v="319.8283417207175"/>
  </r>
  <r>
    <x v="9"/>
    <x v="3"/>
    <x v="1"/>
    <x v="16"/>
    <x v="16"/>
    <x v="1"/>
    <x v="16"/>
    <n v="18909.060752000001"/>
    <n v="557.51067970376005"/>
    <n v="10542003.312407199"/>
    <n v="0.55751067970376"/>
    <n v="10542.003312407212"/>
  </r>
  <r>
    <x v="9"/>
    <x v="3"/>
    <x v="1"/>
    <x v="22"/>
    <x v="22"/>
    <x v="1"/>
    <x v="16"/>
    <n v="18909.060752000001"/>
    <n v="72.432393754464698"/>
    <n v="1369628.53391596"/>
    <n v="7.2432393754464697E-2"/>
    <n v="1369.6285339159583"/>
  </r>
  <r>
    <x v="9"/>
    <x v="3"/>
    <x v="1"/>
    <x v="17"/>
    <x v="17"/>
    <x v="1"/>
    <x v="16"/>
    <n v="18909.060752000001"/>
    <n v="3.5438001557648202"/>
    <n v="67009.932438304095"/>
    <n v="3.54380015576482E-3"/>
    <n v="67.009932438304048"/>
  </r>
  <r>
    <x v="9"/>
    <x v="3"/>
    <x v="1"/>
    <x v="18"/>
    <x v="18"/>
    <x v="1"/>
    <x v="16"/>
    <n v="18909.060752000001"/>
    <n v="206.052089128993"/>
    <n v="3896251.4714166401"/>
    <n v="0.206052089128993"/>
    <n v="3896.2514714166477"/>
  </r>
  <r>
    <x v="9"/>
    <x v="3"/>
    <x v="1"/>
    <x v="35"/>
    <x v="21"/>
    <x v="1"/>
    <x v="16"/>
    <n v="18909.060752000001"/>
    <n v="3.2302615345777101"/>
    <n v="61081.211602178701"/>
    <n v="3.2302615345777101E-3"/>
    <n v="61.081211602178676"/>
  </r>
  <r>
    <x v="9"/>
    <x v="3"/>
    <x v="1"/>
    <x v="25"/>
    <x v="21"/>
    <x v="1"/>
    <x v="16"/>
    <n v="18909.060752000001"/>
    <n v="73.482552059840003"/>
    <n v="1389486.04111152"/>
    <n v="7.3482552059840001E-2"/>
    <n v="1389.4860411115174"/>
  </r>
  <r>
    <x v="9"/>
    <x v="3"/>
    <x v="1"/>
    <x v="21"/>
    <x v="21"/>
    <x v="1"/>
    <x v="16"/>
    <n v="18909.060752000001"/>
    <n v="18.963357274188699"/>
    <n v="358579.27475951402"/>
    <n v="1.89633572741887E-2"/>
    <n v="358.57927475951527"/>
  </r>
  <r>
    <x v="9"/>
    <x v="3"/>
    <x v="1"/>
    <x v="37"/>
    <x v="35"/>
    <x v="1"/>
    <x v="16"/>
    <n v="18909.060752000001"/>
    <n v="35.717456721323899"/>
    <n v="675383.55905044405"/>
    <n v="3.5717456721323898E-2"/>
    <n v="675.38355905044432"/>
  </r>
  <r>
    <x v="9"/>
    <x v="3"/>
    <x v="1"/>
    <x v="0"/>
    <x v="0"/>
    <x v="1"/>
    <x v="17"/>
    <n v="18909.060752000001"/>
    <n v="102.33022489323599"/>
    <n v="1934968.43927201"/>
    <n v="0.102330224893236"/>
    <n v="1934.9684392720224"/>
  </r>
  <r>
    <x v="9"/>
    <x v="3"/>
    <x v="1"/>
    <x v="1"/>
    <x v="1"/>
    <x v="1"/>
    <x v="17"/>
    <n v="18909.060752000001"/>
    <n v="5659.6263050432199"/>
    <n v="107018217.63567901"/>
    <n v="5.6596263050432203"/>
    <n v="107018.21763567954"/>
  </r>
  <r>
    <x v="9"/>
    <x v="3"/>
    <x v="1"/>
    <x v="2"/>
    <x v="2"/>
    <x v="1"/>
    <x v="17"/>
    <n v="18909.060752000001"/>
    <n v="4.6592951112665899"/>
    <n v="88102.894320436506"/>
    <n v="4.6592951112665896E-3"/>
    <n v="88.102894320436548"/>
  </r>
  <r>
    <x v="9"/>
    <x v="3"/>
    <x v="1"/>
    <x v="3"/>
    <x v="3"/>
    <x v="1"/>
    <x v="17"/>
    <n v="18909.060752000001"/>
    <n v="943.54373288207501"/>
    <n v="17841525.767236002"/>
    <n v="0.94354373288207505"/>
    <n v="17841.525767236017"/>
  </r>
  <r>
    <x v="9"/>
    <x v="3"/>
    <x v="1"/>
    <x v="4"/>
    <x v="4"/>
    <x v="1"/>
    <x v="17"/>
    <n v="18909.060752000001"/>
    <n v="3132.77904689858"/>
    <n v="59237909.320397899"/>
    <n v="3.1327790468985799"/>
    <n v="59237.909320397906"/>
  </r>
  <r>
    <x v="9"/>
    <x v="3"/>
    <x v="1"/>
    <x v="26"/>
    <x v="25"/>
    <x v="1"/>
    <x v="17"/>
    <n v="18909.060752000001"/>
    <n v="0"/>
    <n v="0"/>
    <n v="0"/>
    <n v="0"/>
  </r>
  <r>
    <x v="9"/>
    <x v="3"/>
    <x v="1"/>
    <x v="5"/>
    <x v="5"/>
    <x v="1"/>
    <x v="17"/>
    <n v="18909.060752000001"/>
    <n v="327.90760374839198"/>
    <n v="6200424.8003210798"/>
    <n v="0.32790760374839195"/>
    <n v="6200.4248003210869"/>
  </r>
  <r>
    <x v="9"/>
    <x v="3"/>
    <x v="1"/>
    <x v="6"/>
    <x v="6"/>
    <x v="1"/>
    <x v="17"/>
    <n v="18909.060752000001"/>
    <n v="44.5034571038208"/>
    <n v="841518.57405017305"/>
    <n v="4.4503457103820802E-2"/>
    <n v="841.51857405017358"/>
  </r>
  <r>
    <x v="9"/>
    <x v="3"/>
    <x v="1"/>
    <x v="20"/>
    <x v="20"/>
    <x v="1"/>
    <x v="17"/>
    <n v="18909.060752000001"/>
    <n v="28.311049361713199"/>
    <n v="535335.35233350599"/>
    <n v="2.8311049361713199E-2"/>
    <n v="535.33535233350574"/>
  </r>
  <r>
    <x v="9"/>
    <x v="3"/>
    <x v="1"/>
    <x v="7"/>
    <x v="7"/>
    <x v="1"/>
    <x v="17"/>
    <n v="18909.060752000001"/>
    <n v="0"/>
    <n v="0"/>
    <n v="0"/>
    <n v="0"/>
  </r>
  <r>
    <x v="9"/>
    <x v="3"/>
    <x v="1"/>
    <x v="8"/>
    <x v="8"/>
    <x v="1"/>
    <x v="17"/>
    <n v="18909.060752000001"/>
    <n v="1803.6406521028"/>
    <n v="34105150.665388703"/>
    <n v="1.8036406521028001"/>
    <n v="34105.150665388748"/>
  </r>
  <r>
    <x v="9"/>
    <x v="3"/>
    <x v="1"/>
    <x v="9"/>
    <x v="9"/>
    <x v="1"/>
    <x v="17"/>
    <n v="18909.060752000001"/>
    <n v="674.50127066888297"/>
    <n v="12754185.504379099"/>
    <n v="0.67450127066888299"/>
    <n v="12754.185504379106"/>
  </r>
  <r>
    <x v="9"/>
    <x v="3"/>
    <x v="1"/>
    <x v="10"/>
    <x v="10"/>
    <x v="1"/>
    <x v="17"/>
    <n v="18909.060752000001"/>
    <n v="2053.3626994657998"/>
    <n v="38827160.030089498"/>
    <n v="2.0533626994657999"/>
    <n v="38827.16003008953"/>
  </r>
  <r>
    <x v="9"/>
    <x v="3"/>
    <x v="1"/>
    <x v="11"/>
    <x v="11"/>
    <x v="1"/>
    <x v="17"/>
    <n v="18909.060752000001"/>
    <n v="1.4315536593381799"/>
    <n v="27069.3351141735"/>
    <n v="1.4315536593381799E-3"/>
    <n v="27.069335114173558"/>
  </r>
  <r>
    <x v="9"/>
    <x v="3"/>
    <x v="1"/>
    <x v="12"/>
    <x v="12"/>
    <x v="1"/>
    <x v="17"/>
    <n v="18909.060752000001"/>
    <n v="1736.1637478575101"/>
    <n v="32829225.7836577"/>
    <n v="1.73616374785751"/>
    <n v="32829.225783657668"/>
  </r>
  <r>
    <x v="9"/>
    <x v="3"/>
    <x v="1"/>
    <x v="13"/>
    <x v="13"/>
    <x v="1"/>
    <x v="17"/>
    <n v="18909.060752000001"/>
    <n v="188.39659716753999"/>
    <n v="3562402.7013110798"/>
    <n v="0.18839659716753998"/>
    <n v="3562.4027013110849"/>
  </r>
  <r>
    <x v="9"/>
    <x v="3"/>
    <x v="1"/>
    <x v="14"/>
    <x v="14"/>
    <x v="1"/>
    <x v="17"/>
    <n v="18909.060752000001"/>
    <n v="58.477740216947502"/>
    <n v="1105759.1424019299"/>
    <n v="5.8477740216947502E-2"/>
    <n v="1105.759142401934"/>
  </r>
  <r>
    <x v="9"/>
    <x v="3"/>
    <x v="1"/>
    <x v="19"/>
    <x v="19"/>
    <x v="1"/>
    <x v="17"/>
    <n v="18909.060752000001"/>
    <n v="0.33599965746232102"/>
    <n v="6353.43793560621"/>
    <n v="3.3599965746232104E-4"/>
    <n v="6.3534379356062187"/>
  </r>
  <r>
    <x v="9"/>
    <x v="3"/>
    <x v="1"/>
    <x v="15"/>
    <x v="15"/>
    <x v="1"/>
    <x v="17"/>
    <n v="18909.060752000001"/>
    <n v="15.1575233163202"/>
    <n v="286614.52923815598"/>
    <n v="1.51575233163202E-2"/>
    <n v="286.61452923815517"/>
  </r>
  <r>
    <x v="9"/>
    <x v="3"/>
    <x v="1"/>
    <x v="16"/>
    <x v="16"/>
    <x v="1"/>
    <x v="17"/>
    <n v="18909.060752000001"/>
    <n v="431.86017058975102"/>
    <n v="8166070.2020506803"/>
    <n v="0.43186017058975101"/>
    <n v="8166.070202050686"/>
  </r>
  <r>
    <x v="9"/>
    <x v="3"/>
    <x v="1"/>
    <x v="34"/>
    <x v="33"/>
    <x v="1"/>
    <x v="17"/>
    <n v="18909.060752000001"/>
    <n v="0.53105510974007997"/>
    <n v="10041.753332735199"/>
    <n v="5.3105510974007998E-4"/>
    <n v="10.041753332735199"/>
  </r>
  <r>
    <x v="9"/>
    <x v="3"/>
    <x v="1"/>
    <x v="22"/>
    <x v="22"/>
    <x v="1"/>
    <x v="17"/>
    <n v="18909.060752000001"/>
    <n v="38.727352814807297"/>
    <n v="732297.86713932897"/>
    <n v="3.8727352814807298E-2"/>
    <n v="732.29786713932947"/>
  </r>
  <r>
    <x v="9"/>
    <x v="3"/>
    <x v="1"/>
    <x v="17"/>
    <x v="17"/>
    <x v="1"/>
    <x v="17"/>
    <n v="18909.060752000001"/>
    <n v="0.75055423496622398"/>
    <n v="14192.275626647201"/>
    <n v="7.5055423496622395E-4"/>
    <n v="14.192275626647213"/>
  </r>
  <r>
    <x v="9"/>
    <x v="3"/>
    <x v="1"/>
    <x v="18"/>
    <x v="18"/>
    <x v="1"/>
    <x v="17"/>
    <n v="18909.060752000001"/>
    <n v="416.27822048662898"/>
    <n v="7871430.1609161198"/>
    <n v="0.41627822048662899"/>
    <n v="7871.4301609161193"/>
  </r>
  <r>
    <x v="9"/>
    <x v="3"/>
    <x v="1"/>
    <x v="35"/>
    <x v="21"/>
    <x v="1"/>
    <x v="17"/>
    <n v="18909.060752000001"/>
    <n v="1.66751170102729"/>
    <n v="31531.080059395899"/>
    <n v="1.66751170102729E-3"/>
    <n v="31.53108005939589"/>
  </r>
  <r>
    <x v="9"/>
    <x v="3"/>
    <x v="1"/>
    <x v="25"/>
    <x v="21"/>
    <x v="1"/>
    <x v="17"/>
    <n v="18909.060752000001"/>
    <n v="77.752857839295501"/>
    <n v="1470233.51252486"/>
    <n v="7.7752857839295503E-2"/>
    <n v="1470.2335125248583"/>
  </r>
  <r>
    <x v="9"/>
    <x v="3"/>
    <x v="1"/>
    <x v="21"/>
    <x v="21"/>
    <x v="1"/>
    <x v="17"/>
    <n v="18909.060752000001"/>
    <n v="24.6598218949458"/>
    <n v="466294.07034502999"/>
    <n v="2.46598218949458E-2"/>
    <n v="466.29407034502992"/>
  </r>
  <r>
    <x v="9"/>
    <x v="3"/>
    <x v="1"/>
    <x v="0"/>
    <x v="0"/>
    <x v="1"/>
    <x v="18"/>
    <n v="18909.060752000001"/>
    <n v="42.827730157323302"/>
    <n v="809832.15141508798"/>
    <n v="4.2827730157323302E-2"/>
    <n v="809.8321514150889"/>
  </r>
  <r>
    <x v="9"/>
    <x v="3"/>
    <x v="1"/>
    <x v="24"/>
    <x v="24"/>
    <x v="1"/>
    <x v="18"/>
    <n v="18909.060752000001"/>
    <n v="5.4433070602061804"/>
    <n v="102927.823893229"/>
    <n v="5.44330706020618E-3"/>
    <n v="102.92782389322919"/>
  </r>
  <r>
    <x v="9"/>
    <x v="3"/>
    <x v="1"/>
    <x v="1"/>
    <x v="1"/>
    <x v="1"/>
    <x v="18"/>
    <n v="18909.060752000001"/>
    <n v="1849.0882346272499"/>
    <n v="34964521.764375001"/>
    <n v="1.8490882346272499"/>
    <n v="34964.521764375102"/>
  </r>
  <r>
    <x v="9"/>
    <x v="3"/>
    <x v="1"/>
    <x v="2"/>
    <x v="2"/>
    <x v="1"/>
    <x v="18"/>
    <n v="18909.060752000001"/>
    <n v="2.97119686800895"/>
    <n v="56182.542083333297"/>
    <n v="2.97119686800895E-3"/>
    <n v="56.182542083333367"/>
  </r>
  <r>
    <x v="9"/>
    <x v="3"/>
    <x v="1"/>
    <x v="3"/>
    <x v="3"/>
    <x v="1"/>
    <x v="18"/>
    <n v="18909.060752000001"/>
    <n v="1292.50297232155"/>
    <n v="24440017.225768801"/>
    <n v="1.29250297232155"/>
    <n v="24440.017225768766"/>
  </r>
  <r>
    <x v="9"/>
    <x v="3"/>
    <x v="1"/>
    <x v="4"/>
    <x v="4"/>
    <x v="1"/>
    <x v="18"/>
    <n v="18909.060752000001"/>
    <n v="4256.4038743568599"/>
    <n v="80484599.445262104"/>
    <n v="4.2564038743568595"/>
    <n v="80484.599445262036"/>
  </r>
  <r>
    <x v="9"/>
    <x v="3"/>
    <x v="1"/>
    <x v="26"/>
    <x v="25"/>
    <x v="1"/>
    <x v="18"/>
    <n v="18909.060752000001"/>
    <n v="14.778125006515401"/>
    <n v="279440.46354885102"/>
    <n v="1.4778125006515401E-2"/>
    <n v="279.44046354885012"/>
  </r>
  <r>
    <x v="9"/>
    <x v="3"/>
    <x v="1"/>
    <x v="5"/>
    <x v="5"/>
    <x v="1"/>
    <x v="18"/>
    <n v="18909.060752000001"/>
    <n v="445.480871714351"/>
    <n v="8423624.8671005797"/>
    <n v="0.44548087171435102"/>
    <n v="8423.6248671005833"/>
  </r>
  <r>
    <x v="9"/>
    <x v="3"/>
    <x v="1"/>
    <x v="8"/>
    <x v="8"/>
    <x v="1"/>
    <x v="18"/>
    <n v="18909.060752000001"/>
    <n v="1695.36624064593"/>
    <n v="32057783.241263799"/>
    <n v="1.69536624064593"/>
    <n v="32057.783241263744"/>
  </r>
  <r>
    <x v="9"/>
    <x v="3"/>
    <x v="1"/>
    <x v="9"/>
    <x v="9"/>
    <x v="1"/>
    <x v="18"/>
    <n v="18909.060752000001"/>
    <n v="1249.17079674053"/>
    <n v="23620646.485190999"/>
    <n v="1.2491707967405301"/>
    <n v="23620.64648519093"/>
  </r>
  <r>
    <x v="9"/>
    <x v="3"/>
    <x v="1"/>
    <x v="10"/>
    <x v="10"/>
    <x v="1"/>
    <x v="18"/>
    <n v="18909.060752000001"/>
    <n v="1599.5283491663299"/>
    <n v="30245578.7289325"/>
    <n v="1.5995283491663299"/>
    <n v="30245.578728932403"/>
  </r>
  <r>
    <x v="9"/>
    <x v="3"/>
    <x v="1"/>
    <x v="11"/>
    <x v="11"/>
    <x v="1"/>
    <x v="18"/>
    <n v="18909.060752000001"/>
    <n v="9.4872743294805399"/>
    <n v="179395.44666703799"/>
    <n v="9.4872743294805405E-3"/>
    <n v="179.39544666703762"/>
  </r>
  <r>
    <x v="9"/>
    <x v="3"/>
    <x v="1"/>
    <x v="12"/>
    <x v="12"/>
    <x v="1"/>
    <x v="18"/>
    <n v="18909.060752000001"/>
    <n v="55188.550891787898"/>
    <n v="1043563661.62766"/>
    <n v="55.188550891787898"/>
    <n v="1043563.6616276612"/>
  </r>
  <r>
    <x v="9"/>
    <x v="3"/>
    <x v="1"/>
    <x v="13"/>
    <x v="13"/>
    <x v="1"/>
    <x v="18"/>
    <n v="18909.060752000001"/>
    <n v="649.51846697658402"/>
    <n v="12281784.1516061"/>
    <n v="0.649518466976584"/>
    <n v="12281.784151606133"/>
  </r>
  <r>
    <x v="9"/>
    <x v="3"/>
    <x v="1"/>
    <x v="14"/>
    <x v="14"/>
    <x v="1"/>
    <x v="18"/>
    <n v="18909.060752000001"/>
    <n v="126.134497223632"/>
    <n v="2385084.8709246302"/>
    <n v="0.12613449722363199"/>
    <n v="2385.0848709246329"/>
  </r>
  <r>
    <x v="9"/>
    <x v="3"/>
    <x v="1"/>
    <x v="19"/>
    <x v="19"/>
    <x v="1"/>
    <x v="18"/>
    <n v="18909.060752000001"/>
    <n v="8.5689993986914501E-2"/>
    <n v="1620.3173021370801"/>
    <n v="8.5689993986914505E-5"/>
    <n v="1.6203173021370811"/>
  </r>
  <r>
    <x v="9"/>
    <x v="3"/>
    <x v="1"/>
    <x v="15"/>
    <x v="15"/>
    <x v="1"/>
    <x v="18"/>
    <n v="18909.060752000001"/>
    <n v="4.1091099647186997"/>
    <n v="77699.409959514596"/>
    <n v="4.1091099647186996E-3"/>
    <n v="77.699409959514469"/>
  </r>
  <r>
    <x v="9"/>
    <x v="3"/>
    <x v="1"/>
    <x v="16"/>
    <x v="16"/>
    <x v="1"/>
    <x v="18"/>
    <n v="18909.060752000001"/>
    <n v="453.10114704220899"/>
    <n v="8567717.1162220202"/>
    <n v="0.453101147042209"/>
    <n v="8567.7171162220147"/>
  </r>
  <r>
    <x v="9"/>
    <x v="3"/>
    <x v="1"/>
    <x v="34"/>
    <x v="33"/>
    <x v="1"/>
    <x v="18"/>
    <n v="18909.060752000001"/>
    <n v="0.971816136320382"/>
    <n v="18376.130361455998"/>
    <n v="9.7181613632038198E-4"/>
    <n v="18.376130361456017"/>
  </r>
  <r>
    <x v="9"/>
    <x v="3"/>
    <x v="1"/>
    <x v="22"/>
    <x v="22"/>
    <x v="1"/>
    <x v="18"/>
    <n v="18909.060752000001"/>
    <n v="63.904771394862102"/>
    <n v="1208379.2046481201"/>
    <n v="6.39047713948621E-2"/>
    <n v="1208.3792046481194"/>
  </r>
  <r>
    <x v="9"/>
    <x v="3"/>
    <x v="1"/>
    <x v="17"/>
    <x v="17"/>
    <x v="1"/>
    <x v="18"/>
    <n v="18909.060752000001"/>
    <n v="15.1829872703908"/>
    <n v="287096.02869266202"/>
    <n v="1.51829872703908E-2"/>
    <n v="287.09602869266229"/>
  </r>
  <r>
    <x v="9"/>
    <x v="3"/>
    <x v="1"/>
    <x v="18"/>
    <x v="18"/>
    <x v="1"/>
    <x v="18"/>
    <n v="18909.060752000001"/>
    <n v="859.98280602578996"/>
    <n v="16261467.124817099"/>
    <n v="0.85998280602578991"/>
    <n v="16261.467124817094"/>
  </r>
  <r>
    <x v="9"/>
    <x v="3"/>
    <x v="1"/>
    <x v="35"/>
    <x v="21"/>
    <x v="1"/>
    <x v="18"/>
    <n v="18909.060752000001"/>
    <n v="1.10478850300139"/>
    <n v="20890.512921364301"/>
    <n v="1.1047885030013899E-3"/>
    <n v="20.890512921364419"/>
  </r>
  <r>
    <x v="9"/>
    <x v="3"/>
    <x v="1"/>
    <x v="25"/>
    <x v="21"/>
    <x v="1"/>
    <x v="18"/>
    <n v="18909.060752000001"/>
    <n v="14.700039326389"/>
    <n v="277963.93667947798"/>
    <n v="1.4700039326388999E-2"/>
    <n v="277.96393667947876"/>
  </r>
  <r>
    <x v="9"/>
    <x v="3"/>
    <x v="1"/>
    <x v="21"/>
    <x v="21"/>
    <x v="1"/>
    <x v="18"/>
    <n v="18909.060752000001"/>
    <n v="232.92086492323"/>
    <n v="4404314.7852417398"/>
    <n v="0.23292086492323"/>
    <n v="4404.3147852417424"/>
  </r>
  <r>
    <x v="9"/>
    <x v="3"/>
    <x v="1"/>
    <x v="0"/>
    <x v="0"/>
    <x v="1"/>
    <x v="19"/>
    <n v="18909.060752000001"/>
    <n v="19.9494867699566"/>
    <n v="377226.05730432901"/>
    <n v="1.9949486769956601E-2"/>
    <n v="377.22605730432963"/>
  </r>
  <r>
    <x v="9"/>
    <x v="3"/>
    <x v="1"/>
    <x v="24"/>
    <x v="24"/>
    <x v="1"/>
    <x v="19"/>
    <n v="18909.060752000001"/>
    <n v="1.7418582592659799"/>
    <n v="32936.903645833299"/>
    <n v="1.74185825926598E-3"/>
    <n v="32.936903645833382"/>
  </r>
  <r>
    <x v="9"/>
    <x v="3"/>
    <x v="1"/>
    <x v="1"/>
    <x v="1"/>
    <x v="1"/>
    <x v="19"/>
    <n v="18909.060752000001"/>
    <n v="177.41804004387899"/>
    <n v="3354808.4976904802"/>
    <n v="0.17741804004387898"/>
    <n v="3354.8084976904765"/>
  </r>
  <r>
    <x v="9"/>
    <x v="3"/>
    <x v="1"/>
    <x v="2"/>
    <x v="2"/>
    <x v="1"/>
    <x v="19"/>
    <n v="18909.060752000001"/>
    <n v="324.51915939489299"/>
    <n v="6136352.5001860103"/>
    <n v="0.32451915939489301"/>
    <n v="6136.3525001860035"/>
  </r>
  <r>
    <x v="9"/>
    <x v="3"/>
    <x v="1"/>
    <x v="3"/>
    <x v="3"/>
    <x v="1"/>
    <x v="19"/>
    <n v="18909.060752000001"/>
    <n v="252.55163737905801"/>
    <n v="4775514.2542176899"/>
    <n v="0.252551637379058"/>
    <n v="4775.5142542176818"/>
  </r>
  <r>
    <x v="9"/>
    <x v="3"/>
    <x v="1"/>
    <x v="4"/>
    <x v="4"/>
    <x v="1"/>
    <x v="19"/>
    <n v="18909.060752000001"/>
    <n v="1445.51539552385"/>
    <n v="27333338.431911901"/>
    <n v="1.44551539552385"/>
    <n v="27333.33843191179"/>
  </r>
  <r>
    <x v="9"/>
    <x v="3"/>
    <x v="1"/>
    <x v="26"/>
    <x v="25"/>
    <x v="1"/>
    <x v="19"/>
    <n v="18909.060752000001"/>
    <n v="10.869591117219001"/>
    <n v="205533.758784893"/>
    <n v="1.0869591117219E-2"/>
    <n v="205.53375878489362"/>
  </r>
  <r>
    <x v="9"/>
    <x v="3"/>
    <x v="1"/>
    <x v="5"/>
    <x v="5"/>
    <x v="1"/>
    <x v="19"/>
    <n v="18909.060752000001"/>
    <n v="286.83872761417803"/>
    <n v="5423850.9264828702"/>
    <n v="0.286838727614178"/>
    <n v="5423.8509264828726"/>
  </r>
  <r>
    <x v="9"/>
    <x v="3"/>
    <x v="1"/>
    <x v="6"/>
    <x v="6"/>
    <x v="1"/>
    <x v="19"/>
    <n v="18909.060752000001"/>
    <n v="34.046579667716998"/>
    <n v="643788.84333466901"/>
    <n v="3.4046579667717E-2"/>
    <n v="643.78884333466874"/>
  </r>
  <r>
    <x v="9"/>
    <x v="3"/>
    <x v="1"/>
    <x v="8"/>
    <x v="8"/>
    <x v="1"/>
    <x v="19"/>
    <n v="18909.060752000001"/>
    <n v="6254.3593899695798"/>
    <n v="118264061.66977599"/>
    <n v="6.2543593899695802"/>
    <n v="118264.06166977646"/>
  </r>
  <r>
    <x v="9"/>
    <x v="3"/>
    <x v="1"/>
    <x v="9"/>
    <x v="9"/>
    <x v="1"/>
    <x v="19"/>
    <n v="18909.060752000001"/>
    <n v="406.42572102303598"/>
    <n v="7685128.6500000004"/>
    <n v="0.40642572102303598"/>
    <n v="7685.1286499999915"/>
  </r>
  <r>
    <x v="9"/>
    <x v="3"/>
    <x v="1"/>
    <x v="10"/>
    <x v="10"/>
    <x v="1"/>
    <x v="19"/>
    <n v="18909.060752000001"/>
    <n v="2419.4842307926901"/>
    <n v="45750174.308564998"/>
    <n v="2.41948423079269"/>
    <n v="45750.174308564965"/>
  </r>
  <r>
    <x v="9"/>
    <x v="3"/>
    <x v="1"/>
    <x v="11"/>
    <x v="11"/>
    <x v="1"/>
    <x v="19"/>
    <n v="18909.060752000001"/>
    <n v="15.5647087755691"/>
    <n v="294314.02382442402"/>
    <n v="1.55647087755691E-2"/>
    <n v="294.31402382442366"/>
  </r>
  <r>
    <x v="9"/>
    <x v="3"/>
    <x v="1"/>
    <x v="12"/>
    <x v="12"/>
    <x v="1"/>
    <x v="19"/>
    <n v="18909.060752000001"/>
    <n v="4492.3574756072403"/>
    <n v="84946260.425958693"/>
    <n v="4.49235747560724"/>
    <n v="84946.260425958666"/>
  </r>
  <r>
    <x v="9"/>
    <x v="3"/>
    <x v="1"/>
    <x v="13"/>
    <x v="13"/>
    <x v="1"/>
    <x v="19"/>
    <n v="18909.060752000001"/>
    <n v="156.18034552595299"/>
    <n v="2953223.6418185998"/>
    <n v="0.15618034552595297"/>
    <n v="2953.2236418185962"/>
  </r>
  <r>
    <x v="9"/>
    <x v="3"/>
    <x v="1"/>
    <x v="14"/>
    <x v="14"/>
    <x v="1"/>
    <x v="19"/>
    <n v="18909.060752000001"/>
    <n v="9.1025560836299597"/>
    <n v="172120.785983846"/>
    <n v="9.1025560836299601E-3"/>
    <n v="172.12078598384613"/>
  </r>
  <r>
    <x v="9"/>
    <x v="3"/>
    <x v="1"/>
    <x v="19"/>
    <x v="19"/>
    <x v="1"/>
    <x v="19"/>
    <n v="18909.060752000001"/>
    <n v="2.8744015816341801E-2"/>
    <n v="543.52234132765602"/>
    <n v="2.8744015816341802E-5"/>
    <n v="0.54352234132765609"/>
  </r>
  <r>
    <x v="9"/>
    <x v="3"/>
    <x v="1"/>
    <x v="15"/>
    <x v="15"/>
    <x v="1"/>
    <x v="19"/>
    <n v="18909.060752000001"/>
    <n v="10.7513173601806"/>
    <n v="203297.31312768799"/>
    <n v="1.07513173601806E-2"/>
    <n v="203.29731312768726"/>
  </r>
  <r>
    <x v="9"/>
    <x v="3"/>
    <x v="1"/>
    <x v="16"/>
    <x v="16"/>
    <x v="1"/>
    <x v="19"/>
    <n v="18909.060752000001"/>
    <n v="129.34753271921099"/>
    <n v="2445840.3543088599"/>
    <n v="0.12934753271921098"/>
    <n v="2445.8403543088684"/>
  </r>
  <r>
    <x v="9"/>
    <x v="3"/>
    <x v="1"/>
    <x v="22"/>
    <x v="22"/>
    <x v="1"/>
    <x v="19"/>
    <n v="18909.060752000001"/>
    <n v="127.36118889591501"/>
    <n v="2408280.4582798001"/>
    <n v="0.127361188895915"/>
    <n v="2408.2804582798044"/>
  </r>
  <r>
    <x v="9"/>
    <x v="3"/>
    <x v="1"/>
    <x v="17"/>
    <x v="17"/>
    <x v="1"/>
    <x v="19"/>
    <n v="18909.060752000001"/>
    <n v="8.0144917490650194"/>
    <n v="151546.511379473"/>
    <n v="8.0144917490650187E-3"/>
    <n v="151.54651137947317"/>
  </r>
  <r>
    <x v="9"/>
    <x v="3"/>
    <x v="1"/>
    <x v="18"/>
    <x v="18"/>
    <x v="1"/>
    <x v="19"/>
    <n v="18909.060752000001"/>
    <n v="576.767897037956"/>
    <n v="10906139.204894001"/>
    <n v="0.57676789703795606"/>
    <n v="10906.139204893992"/>
  </r>
  <r>
    <x v="9"/>
    <x v="3"/>
    <x v="1"/>
    <x v="35"/>
    <x v="21"/>
    <x v="1"/>
    <x v="19"/>
    <n v="18909.060752000001"/>
    <n v="1.465089308951"/>
    <n v="27703.4627500602"/>
    <n v="1.4650893089509999E-3"/>
    <n v="27.703462750060158"/>
  </r>
  <r>
    <x v="9"/>
    <x v="3"/>
    <x v="1"/>
    <x v="25"/>
    <x v="21"/>
    <x v="1"/>
    <x v="19"/>
    <n v="18909.060752000001"/>
    <n v="235.052508987435"/>
    <n v="4444622.17235344"/>
    <n v="0.23505250898743502"/>
    <n v="4444.6221723534354"/>
  </r>
  <r>
    <x v="9"/>
    <x v="3"/>
    <x v="1"/>
    <x v="21"/>
    <x v="21"/>
    <x v="1"/>
    <x v="19"/>
    <n v="18909.060752000001"/>
    <n v="255.17489509389799"/>
    <n v="4825117.5937157404"/>
    <n v="0.25517489509389801"/>
    <n v="4825.117593715745"/>
  </r>
  <r>
    <x v="9"/>
    <x v="3"/>
    <x v="1"/>
    <x v="37"/>
    <x v="35"/>
    <x v="1"/>
    <x v="19"/>
    <n v="18909.060752000001"/>
    <n v="103.996040269685"/>
    <n v="1966467.4434269001"/>
    <n v="0.10399604026968499"/>
    <n v="1966.467443426912"/>
  </r>
  <r>
    <x v="9"/>
    <x v="3"/>
    <x v="1"/>
    <x v="0"/>
    <x v="0"/>
    <x v="1"/>
    <x v="20"/>
    <n v="18909.060752000001"/>
    <n v="22.626552618163402"/>
    <n v="427846.858065176"/>
    <n v="2.26265526181634E-2"/>
    <n v="427.84685806517643"/>
  </r>
  <r>
    <x v="9"/>
    <x v="3"/>
    <x v="1"/>
    <x v="1"/>
    <x v="1"/>
    <x v="1"/>
    <x v="20"/>
    <n v="18909.060752000001"/>
    <n v="418.04598222383402"/>
    <n v="7904856.875"/>
    <n v="0.41804598222383399"/>
    <n v="7904.8568749999895"/>
  </r>
  <r>
    <x v="9"/>
    <x v="3"/>
    <x v="1"/>
    <x v="2"/>
    <x v="2"/>
    <x v="1"/>
    <x v="20"/>
    <n v="18909.060752000001"/>
    <n v="39.268692530018001"/>
    <n v="742534.09270171996"/>
    <n v="3.9268692530018003E-2"/>
    <n v="742.53409270171903"/>
  </r>
  <r>
    <x v="9"/>
    <x v="3"/>
    <x v="1"/>
    <x v="3"/>
    <x v="3"/>
    <x v="1"/>
    <x v="20"/>
    <n v="18909.060752000001"/>
    <n v="1267.8201331724799"/>
    <n v="23973287.920767199"/>
    <n v="1.2678201331724799"/>
    <n v="23973.287920767154"/>
  </r>
  <r>
    <x v="9"/>
    <x v="3"/>
    <x v="1"/>
    <x v="4"/>
    <x v="4"/>
    <x v="1"/>
    <x v="20"/>
    <n v="18909.060752000001"/>
    <n v="2217.45621606635"/>
    <n v="41930014.304498702"/>
    <n v="2.21745621606635"/>
    <n v="41930.014304498654"/>
  </r>
  <r>
    <x v="9"/>
    <x v="3"/>
    <x v="1"/>
    <x v="26"/>
    <x v="25"/>
    <x v="1"/>
    <x v="20"/>
    <n v="18909.060752000001"/>
    <n v="0.53390291471754103"/>
    <n v="10095.6026500639"/>
    <n v="5.3390291471754102E-4"/>
    <n v="10.095602650063858"/>
  </r>
  <r>
    <x v="9"/>
    <x v="3"/>
    <x v="1"/>
    <x v="5"/>
    <x v="5"/>
    <x v="1"/>
    <x v="20"/>
    <n v="18909.060752000001"/>
    <n v="413.226189917954"/>
    <n v="7813719.1294760797"/>
    <n v="0.41322618991795401"/>
    <n v="7813.7191294760833"/>
  </r>
  <r>
    <x v="9"/>
    <x v="3"/>
    <x v="1"/>
    <x v="8"/>
    <x v="8"/>
    <x v="1"/>
    <x v="20"/>
    <n v="18909.060752000001"/>
    <n v="5121.5394082861203"/>
    <n v="96843499.815044403"/>
    <n v="5.1215394082861199"/>
    <n v="96843.499815044386"/>
  </r>
  <r>
    <x v="9"/>
    <x v="3"/>
    <x v="1"/>
    <x v="9"/>
    <x v="9"/>
    <x v="1"/>
    <x v="20"/>
    <n v="18909.060752000001"/>
    <n v="516.34407208023003"/>
    <n v="9763581.4279001299"/>
    <n v="0.51634407208023003"/>
    <n v="9763.581427900137"/>
  </r>
  <r>
    <x v="9"/>
    <x v="3"/>
    <x v="1"/>
    <x v="10"/>
    <x v="10"/>
    <x v="1"/>
    <x v="20"/>
    <n v="18909.060752000001"/>
    <n v="2149.1965756804302"/>
    <n v="40639288.617531501"/>
    <n v="2.1491965756804303"/>
    <n v="40639.288617531623"/>
  </r>
  <r>
    <x v="9"/>
    <x v="3"/>
    <x v="1"/>
    <x v="11"/>
    <x v="11"/>
    <x v="1"/>
    <x v="20"/>
    <n v="18909.060752000001"/>
    <n v="3450.8765541111102"/>
    <n v="65252834.409339502"/>
    <n v="3.4508765541111104"/>
    <n v="65252.834409339404"/>
  </r>
  <r>
    <x v="9"/>
    <x v="3"/>
    <x v="1"/>
    <x v="12"/>
    <x v="12"/>
    <x v="1"/>
    <x v="20"/>
    <n v="18909.060752000001"/>
    <n v="39764.8639326458"/>
    <n v="751916227.89741194"/>
    <n v="39.764863932645802"/>
    <n v="751916.22789741319"/>
  </r>
  <r>
    <x v="9"/>
    <x v="3"/>
    <x v="1"/>
    <x v="13"/>
    <x v="13"/>
    <x v="1"/>
    <x v="20"/>
    <n v="18909.060752000001"/>
    <n v="346.72949041272801"/>
    <n v="6556328.9987242799"/>
    <n v="0.34672949041272799"/>
    <n v="6556.3289987242752"/>
  </r>
  <r>
    <x v="9"/>
    <x v="3"/>
    <x v="1"/>
    <x v="14"/>
    <x v="14"/>
    <x v="1"/>
    <x v="20"/>
    <n v="18909.060752000001"/>
    <n v="29.9819738718537"/>
    <n v="566930.96540775697"/>
    <n v="2.9981973871853699E-2"/>
    <n v="566.93096540775832"/>
  </r>
  <r>
    <x v="9"/>
    <x v="3"/>
    <x v="1"/>
    <x v="19"/>
    <x v="19"/>
    <x v="1"/>
    <x v="20"/>
    <n v="18909.060752000001"/>
    <n v="1.77104030506922E-2"/>
    <n v="334.88708722794598"/>
    <n v="1.7710403050692198E-5"/>
    <n v="0.33488708722794491"/>
  </r>
  <r>
    <x v="9"/>
    <x v="3"/>
    <x v="1"/>
    <x v="15"/>
    <x v="15"/>
    <x v="1"/>
    <x v="20"/>
    <n v="18909.060752000001"/>
    <n v="34.879288025595699"/>
    <n v="659534.57626249595"/>
    <n v="3.4879288025595701E-2"/>
    <n v="659.53457626249531"/>
  </r>
  <r>
    <x v="9"/>
    <x v="3"/>
    <x v="1"/>
    <x v="16"/>
    <x v="16"/>
    <x v="1"/>
    <x v="20"/>
    <n v="18909.060752000001"/>
    <n v="308.667782345864"/>
    <n v="5836617.8485630602"/>
    <n v="0.30866778234586401"/>
    <n v="5836.6178485630562"/>
  </r>
  <r>
    <x v="9"/>
    <x v="3"/>
    <x v="1"/>
    <x v="22"/>
    <x v="22"/>
    <x v="1"/>
    <x v="20"/>
    <n v="18909.060752000001"/>
    <n v="47.331233026431597"/>
    <n v="894989.16076386301"/>
    <n v="4.73312330264316E-2"/>
    <n v="894.98916076386399"/>
  </r>
  <r>
    <x v="9"/>
    <x v="3"/>
    <x v="1"/>
    <x v="17"/>
    <x v="17"/>
    <x v="1"/>
    <x v="20"/>
    <n v="18909.060752000001"/>
    <n v="0.82971681024261501"/>
    <n v="15689.1655718333"/>
    <n v="8.2971681024261506E-4"/>
    <n v="15.689165571833264"/>
  </r>
  <r>
    <x v="9"/>
    <x v="3"/>
    <x v="1"/>
    <x v="18"/>
    <x v="18"/>
    <x v="1"/>
    <x v="20"/>
    <n v="18909.060752000001"/>
    <n v="522.10465125696703"/>
    <n v="9872508.5695197601"/>
    <n v="0.52210465125696703"/>
    <n v="9872.5085695197631"/>
  </r>
  <r>
    <x v="9"/>
    <x v="3"/>
    <x v="1"/>
    <x v="25"/>
    <x v="21"/>
    <x v="1"/>
    <x v="20"/>
    <n v="18909.060752000001"/>
    <n v="293.60620976135999"/>
    <n v="5551817.6575419996"/>
    <n v="0.29360620976135998"/>
    <n v="5551.8176575420121"/>
  </r>
  <r>
    <x v="9"/>
    <x v="3"/>
    <x v="1"/>
    <x v="21"/>
    <x v="21"/>
    <x v="1"/>
    <x v="20"/>
    <n v="18909.060752000001"/>
    <n v="83.079562956803301"/>
    <n v="1570956.5031997999"/>
    <n v="8.3079562956803299E-2"/>
    <n v="1570.9565031998025"/>
  </r>
  <r>
    <x v="9"/>
    <x v="3"/>
    <x v="1"/>
    <x v="0"/>
    <x v="0"/>
    <x v="1"/>
    <x v="21"/>
    <n v="18909.060752000001"/>
    <n v="36.224523955228598"/>
    <n v="684971.72418169805"/>
    <n v="3.6224523955228599E-2"/>
    <n v="684.97172418169691"/>
  </r>
  <r>
    <x v="9"/>
    <x v="3"/>
    <x v="1"/>
    <x v="1"/>
    <x v="1"/>
    <x v="1"/>
    <x v="21"/>
    <n v="18909.060752000001"/>
    <n v="255.86333577105401"/>
    <n v="4838135.3603042299"/>
    <n v="0.25586333577105402"/>
    <n v="4838.1353603042353"/>
  </r>
  <r>
    <x v="9"/>
    <x v="3"/>
    <x v="1"/>
    <x v="2"/>
    <x v="2"/>
    <x v="1"/>
    <x v="21"/>
    <n v="18909.060752000001"/>
    <n v="914.51481892966797"/>
    <n v="17292616.269745398"/>
    <n v="0.91451481892966802"/>
    <n v="17292.616269745373"/>
  </r>
  <r>
    <x v="9"/>
    <x v="3"/>
    <x v="1"/>
    <x v="3"/>
    <x v="3"/>
    <x v="1"/>
    <x v="21"/>
    <n v="18909.060752000001"/>
    <n v="1243.69796364643"/>
    <n v="23517160.351729002"/>
    <n v="1.24369796364643"/>
    <n v="23517.160351729035"/>
  </r>
  <r>
    <x v="9"/>
    <x v="3"/>
    <x v="1"/>
    <x v="4"/>
    <x v="4"/>
    <x v="1"/>
    <x v="21"/>
    <n v="18909.060752000001"/>
    <n v="3212.58920291816"/>
    <n v="60747044.409198798"/>
    <n v="3.21258920291816"/>
    <n v="60747.044409198745"/>
  </r>
  <r>
    <x v="9"/>
    <x v="3"/>
    <x v="1"/>
    <x v="26"/>
    <x v="25"/>
    <x v="1"/>
    <x v="21"/>
    <n v="18909.060752000001"/>
    <n v="0"/>
    <n v="0"/>
    <n v="0"/>
    <n v="0"/>
  </r>
  <r>
    <x v="9"/>
    <x v="3"/>
    <x v="1"/>
    <x v="5"/>
    <x v="5"/>
    <x v="1"/>
    <x v="21"/>
    <n v="18909.060752000001"/>
    <n v="291.87487978928402"/>
    <n v="5519079.8339182697"/>
    <n v="0.291874879789284"/>
    <n v="5519.0798339182684"/>
  </r>
  <r>
    <x v="9"/>
    <x v="3"/>
    <x v="1"/>
    <x v="6"/>
    <x v="6"/>
    <x v="1"/>
    <x v="21"/>
    <n v="18909.060752000001"/>
    <n v="141.838018163859"/>
    <n v="2682023.70240368"/>
    <n v="0.14183801816385899"/>
    <n v="2682.0237024036892"/>
  </r>
  <r>
    <x v="9"/>
    <x v="3"/>
    <x v="1"/>
    <x v="7"/>
    <x v="7"/>
    <x v="1"/>
    <x v="21"/>
    <n v="18909.060752000001"/>
    <n v="0.89868076969586996"/>
    <n v="16993.2092708333"/>
    <n v="8.9868076969586998E-4"/>
    <n v="16.993209270833326"/>
  </r>
  <r>
    <x v="9"/>
    <x v="3"/>
    <x v="1"/>
    <x v="8"/>
    <x v="8"/>
    <x v="1"/>
    <x v="21"/>
    <n v="18909.060752000001"/>
    <n v="3322.90451234599"/>
    <n v="62833003.297045201"/>
    <n v="3.3229045123459899"/>
    <n v="62833.003297045259"/>
  </r>
  <r>
    <x v="9"/>
    <x v="3"/>
    <x v="1"/>
    <x v="9"/>
    <x v="9"/>
    <x v="1"/>
    <x v="21"/>
    <n v="18909.060752000001"/>
    <n v="2483.41854033444"/>
    <n v="46959112.051826999"/>
    <n v="2.4834185403344398"/>
    <n v="46959.112051827084"/>
  </r>
  <r>
    <x v="9"/>
    <x v="3"/>
    <x v="1"/>
    <x v="10"/>
    <x v="10"/>
    <x v="1"/>
    <x v="21"/>
    <n v="18909.060752000001"/>
    <n v="4258.6951187465002"/>
    <n v="80527924.724623501"/>
    <n v="4.2586951187465001"/>
    <n v="80527.92472462343"/>
  </r>
  <r>
    <x v="9"/>
    <x v="3"/>
    <x v="1"/>
    <x v="11"/>
    <x v="11"/>
    <x v="1"/>
    <x v="21"/>
    <n v="18909.060752000001"/>
    <n v="349.63726110853298"/>
    <n v="6611312.2114641499"/>
    <n v="0.34963726110853299"/>
    <n v="6611.3122114641374"/>
  </r>
  <r>
    <x v="9"/>
    <x v="3"/>
    <x v="1"/>
    <x v="12"/>
    <x v="12"/>
    <x v="1"/>
    <x v="21"/>
    <n v="18909.060752000001"/>
    <n v="21611.7952490756"/>
    <n v="408658749.32455599"/>
    <n v="21.611795249075598"/>
    <n v="408658.74932455551"/>
  </r>
  <r>
    <x v="9"/>
    <x v="3"/>
    <x v="1"/>
    <x v="13"/>
    <x v="13"/>
    <x v="1"/>
    <x v="21"/>
    <n v="18909.060752000001"/>
    <n v="514.02763765522002"/>
    <n v="9719779.8286295999"/>
    <n v="0.51402763765521997"/>
    <n v="9719.7798286295983"/>
  </r>
  <r>
    <x v="9"/>
    <x v="3"/>
    <x v="1"/>
    <x v="14"/>
    <x v="14"/>
    <x v="1"/>
    <x v="21"/>
    <n v="18909.060752000001"/>
    <n v="22.128109138919399"/>
    <n v="418421.76003471302"/>
    <n v="2.21281091389194E-2"/>
    <n v="418.42176003471337"/>
  </r>
  <r>
    <x v="9"/>
    <x v="3"/>
    <x v="1"/>
    <x v="15"/>
    <x v="15"/>
    <x v="1"/>
    <x v="21"/>
    <n v="18909.060752000001"/>
    <n v="9.1808287726552393"/>
    <n v="173600.84901584801"/>
    <n v="9.1808287726552387E-3"/>
    <n v="173.6008490158475"/>
  </r>
  <r>
    <x v="9"/>
    <x v="3"/>
    <x v="1"/>
    <x v="16"/>
    <x v="16"/>
    <x v="1"/>
    <x v="21"/>
    <n v="18909.060752000001"/>
    <n v="351.54612543457102"/>
    <n v="6647407.0429725097"/>
    <n v="0.35154612543457103"/>
    <n v="6647.4070429725161"/>
  </r>
  <r>
    <x v="9"/>
    <x v="3"/>
    <x v="1"/>
    <x v="22"/>
    <x v="22"/>
    <x v="1"/>
    <x v="21"/>
    <n v="18909.060752000001"/>
    <n v="44.431273425479098"/>
    <n v="840153.64849110704"/>
    <n v="4.4431273425479097E-2"/>
    <n v="840.15364849110745"/>
  </r>
  <r>
    <x v="9"/>
    <x v="3"/>
    <x v="1"/>
    <x v="17"/>
    <x v="17"/>
    <x v="1"/>
    <x v="21"/>
    <n v="18909.060752000001"/>
    <n v="4.8294631081257897"/>
    <n v="91320.611311093395"/>
    <n v="4.8294631081257896E-3"/>
    <n v="91.320611311093302"/>
  </r>
  <r>
    <x v="9"/>
    <x v="3"/>
    <x v="1"/>
    <x v="18"/>
    <x v="18"/>
    <x v="1"/>
    <x v="21"/>
    <n v="18909.060752000001"/>
    <n v="126.59384594890901"/>
    <n v="2393770.72387724"/>
    <n v="0.12659384594890902"/>
    <n v="2393.77072387725"/>
  </r>
  <r>
    <x v="9"/>
    <x v="3"/>
    <x v="1"/>
    <x v="35"/>
    <x v="21"/>
    <x v="1"/>
    <x v="21"/>
    <n v="18909.060752000001"/>
    <n v="4.5245761856229896"/>
    <n v="85555.485970997499"/>
    <n v="4.5245761856229898E-3"/>
    <n v="85.555485970997552"/>
  </r>
  <r>
    <x v="9"/>
    <x v="3"/>
    <x v="1"/>
    <x v="0"/>
    <x v="0"/>
    <x v="1"/>
    <x v="22"/>
    <n v="18909.060752000001"/>
    <n v="317.314789839958"/>
    <n v="6000124.6385918697"/>
    <n v="0.31731478983995798"/>
    <n v="6000.1246385918785"/>
  </r>
  <r>
    <x v="9"/>
    <x v="3"/>
    <x v="1"/>
    <x v="1"/>
    <x v="1"/>
    <x v="1"/>
    <x v="22"/>
    <n v="18909.060752000001"/>
    <n v="2692.2521154903702"/>
    <n v="50907958.811507903"/>
    <n v="2.69225211549037"/>
    <n v="50907.958811507931"/>
  </r>
  <r>
    <x v="9"/>
    <x v="3"/>
    <x v="1"/>
    <x v="2"/>
    <x v="2"/>
    <x v="1"/>
    <x v="22"/>
    <n v="18909.060752000001"/>
    <n v="85.790019855665804"/>
    <n v="1622208.69736607"/>
    <n v="8.5790019855665797E-2"/>
    <n v="1622.208697366071"/>
  </r>
  <r>
    <x v="9"/>
    <x v="3"/>
    <x v="1"/>
    <x v="3"/>
    <x v="3"/>
    <x v="1"/>
    <x v="22"/>
    <n v="18909.060752000001"/>
    <n v="3819.9260459267698"/>
    <n v="72231213.670576304"/>
    <n v="3.8199260459267697"/>
    <n v="72231.213670576428"/>
  </r>
  <r>
    <x v="9"/>
    <x v="3"/>
    <x v="1"/>
    <x v="4"/>
    <x v="4"/>
    <x v="1"/>
    <x v="22"/>
    <n v="18909.060752000001"/>
    <n v="3890.0913529684399"/>
    <n v="73557973.724110201"/>
    <n v="3.8900913529684398"/>
    <n v="73557.97372411011"/>
  </r>
  <r>
    <x v="9"/>
    <x v="3"/>
    <x v="1"/>
    <x v="26"/>
    <x v="25"/>
    <x v="1"/>
    <x v="22"/>
    <n v="18909.060752000001"/>
    <n v="12.2979378360077"/>
    <n v="232542.45366539"/>
    <n v="1.2297937836007699E-2"/>
    <n v="232.54245366538902"/>
  </r>
  <r>
    <x v="9"/>
    <x v="3"/>
    <x v="1"/>
    <x v="5"/>
    <x v="5"/>
    <x v="1"/>
    <x v="22"/>
    <n v="18909.060752000001"/>
    <n v="547.31696903075499"/>
    <n v="10349249.818003099"/>
    <n v="0.547316969030755"/>
    <n v="10349.249818003049"/>
  </r>
  <r>
    <x v="9"/>
    <x v="3"/>
    <x v="1"/>
    <x v="6"/>
    <x v="6"/>
    <x v="1"/>
    <x v="22"/>
    <n v="18909.060752000001"/>
    <n v="50.525069034668199"/>
    <n v="955381.599875535"/>
    <n v="5.0525069034668198E-2"/>
    <n v="955.38159987553502"/>
  </r>
  <r>
    <x v="9"/>
    <x v="3"/>
    <x v="1"/>
    <x v="8"/>
    <x v="8"/>
    <x v="1"/>
    <x v="22"/>
    <n v="18909.060752000001"/>
    <n v="8886.9735082646093"/>
    <n v="168044321.96919"/>
    <n v="8.8869735082646102"/>
    <n v="168044.32196919009"/>
  </r>
  <r>
    <x v="9"/>
    <x v="3"/>
    <x v="1"/>
    <x v="9"/>
    <x v="9"/>
    <x v="1"/>
    <x v="22"/>
    <n v="18909.060752000001"/>
    <n v="92.497087961643302"/>
    <n v="1749033.0556498"/>
    <n v="9.2497087961643298E-2"/>
    <n v="1749.0330556498011"/>
  </r>
  <r>
    <x v="9"/>
    <x v="3"/>
    <x v="1"/>
    <x v="10"/>
    <x v="10"/>
    <x v="1"/>
    <x v="22"/>
    <n v="18909.060752000001"/>
    <n v="1408.70447088987"/>
    <n v="26637278.421670601"/>
    <n v="1.4087044708898699"/>
    <n v="26637.27842167057"/>
  </r>
  <r>
    <x v="9"/>
    <x v="3"/>
    <x v="1"/>
    <x v="11"/>
    <x v="11"/>
    <x v="1"/>
    <x v="22"/>
    <n v="18909.060752000001"/>
    <n v="730.570226229686"/>
    <n v="13814396.7913795"/>
    <n v="0.73057022622968604"/>
    <n v="13814.396791379519"/>
  </r>
  <r>
    <x v="9"/>
    <x v="3"/>
    <x v="1"/>
    <x v="12"/>
    <x v="12"/>
    <x v="1"/>
    <x v="22"/>
    <n v="18909.060752000001"/>
    <n v="36639.505384693301"/>
    <n v="692818633.24239695"/>
    <n v="36.639505384693301"/>
    <n v="692818.63324239675"/>
  </r>
  <r>
    <x v="9"/>
    <x v="3"/>
    <x v="1"/>
    <x v="13"/>
    <x v="13"/>
    <x v="1"/>
    <x v="22"/>
    <n v="18909.060752000001"/>
    <n v="221.496729545959"/>
    <n v="4188295.11535386"/>
    <n v="0.221496729545959"/>
    <n v="4188.2951153538525"/>
  </r>
  <r>
    <x v="9"/>
    <x v="3"/>
    <x v="1"/>
    <x v="14"/>
    <x v="14"/>
    <x v="1"/>
    <x v="22"/>
    <n v="18909.060752000001"/>
    <n v="86.298783452802397"/>
    <n v="1631828.93913273"/>
    <n v="8.6298783452802397E-2"/>
    <n v="1631.828939132733"/>
  </r>
  <r>
    <x v="9"/>
    <x v="3"/>
    <x v="1"/>
    <x v="15"/>
    <x v="15"/>
    <x v="1"/>
    <x v="22"/>
    <n v="18909.060752000001"/>
    <n v="22.621427473034"/>
    <n v="427749.94638456102"/>
    <n v="2.2621427473034E-2"/>
    <n v="427.74994638456178"/>
  </r>
  <r>
    <x v="9"/>
    <x v="3"/>
    <x v="1"/>
    <x v="16"/>
    <x v="16"/>
    <x v="1"/>
    <x v="22"/>
    <n v="18909.060752000001"/>
    <n v="743.30626519105704"/>
    <n v="14055223.325839899"/>
    <n v="0.74330626519105703"/>
    <n v="14055.223325839921"/>
  </r>
  <r>
    <x v="9"/>
    <x v="3"/>
    <x v="1"/>
    <x v="22"/>
    <x v="22"/>
    <x v="1"/>
    <x v="22"/>
    <n v="18909.060752000001"/>
    <n v="119.024623350471"/>
    <n v="2250643.8339179698"/>
    <n v="0.11902462335047101"/>
    <n v="2250.6438339179745"/>
  </r>
  <r>
    <x v="9"/>
    <x v="3"/>
    <x v="1"/>
    <x v="17"/>
    <x v="17"/>
    <x v="1"/>
    <x v="22"/>
    <n v="18909.060752000001"/>
    <n v="0.93504811257042797"/>
    <n v="17680.881566637199"/>
    <n v="9.3504811257042798E-4"/>
    <n v="17.680881566637158"/>
  </r>
  <r>
    <x v="9"/>
    <x v="3"/>
    <x v="1"/>
    <x v="18"/>
    <x v="18"/>
    <x v="1"/>
    <x v="22"/>
    <n v="18909.060752000001"/>
    <n v="78.859260432250494"/>
    <n v="1491154.5463712099"/>
    <n v="7.88592604322505E-2"/>
    <n v="1491.1545463712146"/>
  </r>
  <r>
    <x v="9"/>
    <x v="3"/>
    <x v="1"/>
    <x v="25"/>
    <x v="21"/>
    <x v="1"/>
    <x v="22"/>
    <n v="18909.060752000001"/>
    <n v="155.032486405344"/>
    <n v="2931518.7039722698"/>
    <n v="0.15503248640534401"/>
    <n v="2931.5187039722641"/>
  </r>
  <r>
    <x v="9"/>
    <x v="3"/>
    <x v="1"/>
    <x v="21"/>
    <x v="21"/>
    <x v="1"/>
    <x v="22"/>
    <n v="18909.060752000001"/>
    <n v="232.93371538667901"/>
    <n v="4404557.7754357904"/>
    <n v="0.23293371538667901"/>
    <n v="4404.557775435791"/>
  </r>
  <r>
    <x v="9"/>
    <x v="3"/>
    <x v="1"/>
    <x v="0"/>
    <x v="0"/>
    <x v="1"/>
    <x v="23"/>
    <n v="18909.060752000001"/>
    <n v="125.71306352766101"/>
    <n v="2377115.9555645701"/>
    <n v="0.12571306352766101"/>
    <n v="2377.1159555645777"/>
  </r>
  <r>
    <x v="9"/>
    <x v="3"/>
    <x v="1"/>
    <x v="24"/>
    <x v="24"/>
    <x v="1"/>
    <x v="23"/>
    <n v="18909.060752000001"/>
    <n v="0"/>
    <n v="0"/>
    <n v="0"/>
    <n v="0"/>
  </r>
  <r>
    <x v="9"/>
    <x v="3"/>
    <x v="1"/>
    <x v="1"/>
    <x v="1"/>
    <x v="1"/>
    <x v="23"/>
    <n v="18909.060752000001"/>
    <n v="17216.613260552"/>
    <n v="325549986.08746701"/>
    <n v="17.216613260551998"/>
    <n v="325549.98608746659"/>
  </r>
  <r>
    <x v="9"/>
    <x v="3"/>
    <x v="1"/>
    <x v="2"/>
    <x v="2"/>
    <x v="1"/>
    <x v="23"/>
    <n v="18909.060752000001"/>
    <n v="1.06114173857462"/>
    <n v="20065.193601190502"/>
    <n v="1.0611417385746201E-3"/>
    <n v="20.065193601190394"/>
  </r>
  <r>
    <x v="9"/>
    <x v="3"/>
    <x v="1"/>
    <x v="3"/>
    <x v="3"/>
    <x v="1"/>
    <x v="23"/>
    <n v="18909.060752000001"/>
    <n v="1049.5144614721601"/>
    <n v="19845332.712079599"/>
    <n v="1.0495144614721601"/>
    <n v="19845.332712079638"/>
  </r>
  <r>
    <x v="9"/>
    <x v="3"/>
    <x v="1"/>
    <x v="4"/>
    <x v="4"/>
    <x v="1"/>
    <x v="23"/>
    <n v="18909.060752000001"/>
    <n v="3696.3157175684901"/>
    <n v="69893858.462075099"/>
    <n v="3.6963157175684902"/>
    <n v="69893.858462075063"/>
  </r>
  <r>
    <x v="9"/>
    <x v="3"/>
    <x v="1"/>
    <x v="26"/>
    <x v="25"/>
    <x v="1"/>
    <x v="23"/>
    <n v="18909.060752000001"/>
    <n v="0.550915414372947"/>
    <n v="10417.293039591301"/>
    <n v="5.50915414372947E-4"/>
    <n v="10.417293039591309"/>
  </r>
  <r>
    <x v="9"/>
    <x v="3"/>
    <x v="1"/>
    <x v="5"/>
    <x v="5"/>
    <x v="1"/>
    <x v="23"/>
    <n v="18909.060752000001"/>
    <n v="315.96251909753101"/>
    <n v="5974554.4689701796"/>
    <n v="0.31596251909753104"/>
    <n v="5974.5544689701746"/>
  </r>
  <r>
    <x v="9"/>
    <x v="3"/>
    <x v="1"/>
    <x v="8"/>
    <x v="8"/>
    <x v="1"/>
    <x v="23"/>
    <n v="18909.060752000001"/>
    <n v="3530.61722188875"/>
    <n v="66760655.5407518"/>
    <n v="3.5306172218887499"/>
    <n v="66760.655540751846"/>
  </r>
  <r>
    <x v="9"/>
    <x v="3"/>
    <x v="1"/>
    <x v="9"/>
    <x v="9"/>
    <x v="1"/>
    <x v="23"/>
    <n v="18909.060752000001"/>
    <n v="977.81516648179797"/>
    <n v="18489566.387231302"/>
    <n v="0.977815166481798"/>
    <n v="18489.566387231313"/>
  </r>
  <r>
    <x v="9"/>
    <x v="3"/>
    <x v="1"/>
    <x v="10"/>
    <x v="10"/>
    <x v="1"/>
    <x v="23"/>
    <n v="18909.060752000001"/>
    <n v="1409.3525321372399"/>
    <n v="26649532.651168201"/>
    <n v="1.40935253213724"/>
    <n v="26649.532651168105"/>
  </r>
  <r>
    <x v="9"/>
    <x v="3"/>
    <x v="1"/>
    <x v="11"/>
    <x v="11"/>
    <x v="1"/>
    <x v="23"/>
    <n v="18909.060752000001"/>
    <n v="28.380442997682"/>
    <n v="536647.52081184101"/>
    <n v="2.8380442997681998E-2"/>
    <n v="536.6475208118419"/>
  </r>
  <r>
    <x v="9"/>
    <x v="3"/>
    <x v="1"/>
    <x v="12"/>
    <x v="12"/>
    <x v="1"/>
    <x v="23"/>
    <n v="18909.060752000001"/>
    <n v="16080.127079628001"/>
    <n v="304060099.848566"/>
    <n v="16.080127079627999"/>
    <n v="304060.09984856623"/>
  </r>
  <r>
    <x v="9"/>
    <x v="3"/>
    <x v="1"/>
    <x v="13"/>
    <x v="13"/>
    <x v="1"/>
    <x v="23"/>
    <n v="18909.060752000001"/>
    <n v="168.27795011926"/>
    <n v="3181977.9820271102"/>
    <n v="0.16827795011926"/>
    <n v="3181.9779820271133"/>
  </r>
  <r>
    <x v="9"/>
    <x v="3"/>
    <x v="1"/>
    <x v="14"/>
    <x v="14"/>
    <x v="1"/>
    <x v="23"/>
    <n v="18909.060752000001"/>
    <n v="6.3091600106665098"/>
    <n v="119300.289935782"/>
    <n v="6.3091600106665096E-3"/>
    <n v="119.300289935782"/>
  </r>
  <r>
    <x v="9"/>
    <x v="3"/>
    <x v="1"/>
    <x v="19"/>
    <x v="19"/>
    <x v="1"/>
    <x v="23"/>
    <n v="18909.060752000001"/>
    <n v="1.89259860430673"/>
    <n v="35787.2619879864"/>
    <n v="1.89259860430673E-3"/>
    <n v="35.787261987986369"/>
  </r>
  <r>
    <x v="9"/>
    <x v="3"/>
    <x v="1"/>
    <x v="15"/>
    <x v="15"/>
    <x v="1"/>
    <x v="23"/>
    <n v="18909.060752000001"/>
    <n v="4.3556003481827004"/>
    <n v="82360.311595218998"/>
    <n v="4.3556003481827E-3"/>
    <n v="82.360311595219031"/>
  </r>
  <r>
    <x v="9"/>
    <x v="3"/>
    <x v="1"/>
    <x v="16"/>
    <x v="16"/>
    <x v="1"/>
    <x v="23"/>
    <n v="18909.060752000001"/>
    <n v="76.242570225650894"/>
    <n v="1441675.3922854599"/>
    <n v="7.6242570225650896E-2"/>
    <n v="1441.6753922854593"/>
  </r>
  <r>
    <x v="9"/>
    <x v="3"/>
    <x v="1"/>
    <x v="34"/>
    <x v="33"/>
    <x v="1"/>
    <x v="23"/>
    <n v="18909.060752000001"/>
    <n v="0.46097648952308401"/>
    <n v="8716.6324456356797"/>
    <n v="4.60976489523084E-4"/>
    <n v="8.7166324456356872"/>
  </r>
  <r>
    <x v="9"/>
    <x v="3"/>
    <x v="1"/>
    <x v="22"/>
    <x v="22"/>
    <x v="1"/>
    <x v="23"/>
    <n v="18909.060752000001"/>
    <n v="85.148209523178394"/>
    <n v="1610072.6667978"/>
    <n v="8.5148209523178392E-2"/>
    <n v="1610.0726667978054"/>
  </r>
  <r>
    <x v="9"/>
    <x v="3"/>
    <x v="1"/>
    <x v="17"/>
    <x v="17"/>
    <x v="1"/>
    <x v="23"/>
    <n v="18909.060752000001"/>
    <n v="4.8365289819883903E-2"/>
    <n v="914.54220349227103"/>
    <n v="4.8365289819883901E-5"/>
    <n v="0.91454220349227189"/>
  </r>
  <r>
    <x v="9"/>
    <x v="3"/>
    <x v="1"/>
    <x v="18"/>
    <x v="18"/>
    <x v="1"/>
    <x v="23"/>
    <n v="18909.060752000001"/>
    <n v="118.268339503763"/>
    <n v="2236343.2167148101"/>
    <n v="0.118268339503763"/>
    <n v="2236.3432167148162"/>
  </r>
  <r>
    <x v="9"/>
    <x v="3"/>
    <x v="1"/>
    <x v="25"/>
    <x v="21"/>
    <x v="1"/>
    <x v="23"/>
    <n v="18909.060752000001"/>
    <n v="74.437403362631898"/>
    <n v="1407541.38240514"/>
    <n v="7.4437403362631896E-2"/>
    <n v="1407.5413824051357"/>
  </r>
  <r>
    <x v="9"/>
    <x v="3"/>
    <x v="1"/>
    <x v="21"/>
    <x v="21"/>
    <x v="1"/>
    <x v="23"/>
    <n v="18909.060752000001"/>
    <n v="58.385592157267801"/>
    <n v="1104016.70914327"/>
    <n v="5.8385592157267803E-2"/>
    <n v="1104.0167091432718"/>
  </r>
  <r>
    <x v="9"/>
    <x v="3"/>
    <x v="1"/>
    <x v="0"/>
    <x v="0"/>
    <x v="1"/>
    <x v="24"/>
    <n v="18909.060752000001"/>
    <n v="154.24663678648599"/>
    <n v="2916659.02578734"/>
    <n v="0.15424663678648598"/>
    <n v="2916.6590257873418"/>
  </r>
  <r>
    <x v="9"/>
    <x v="3"/>
    <x v="1"/>
    <x v="1"/>
    <x v="1"/>
    <x v="1"/>
    <x v="24"/>
    <n v="18909.060752000001"/>
    <n v="4304.1238296062102"/>
    <n v="81386938.978154793"/>
    <n v="4.3041238296062101"/>
    <n v="81386.938978154722"/>
  </r>
  <r>
    <x v="9"/>
    <x v="3"/>
    <x v="1"/>
    <x v="2"/>
    <x v="2"/>
    <x v="1"/>
    <x v="24"/>
    <n v="18909.060752000001"/>
    <n v="2113.4694213028902"/>
    <n v="39963721.6849107"/>
    <n v="2.1134694213028902"/>
    <n v="39963.721684910633"/>
  </r>
  <r>
    <x v="9"/>
    <x v="3"/>
    <x v="1"/>
    <x v="3"/>
    <x v="3"/>
    <x v="1"/>
    <x v="24"/>
    <n v="18909.060752000001"/>
    <n v="528.29067982172"/>
    <n v="9989480.5594642796"/>
    <n v="0.52829067982171996"/>
    <n v="9989.4805594642839"/>
  </r>
  <r>
    <x v="9"/>
    <x v="3"/>
    <x v="1"/>
    <x v="4"/>
    <x v="4"/>
    <x v="1"/>
    <x v="24"/>
    <n v="18909.060752000001"/>
    <n v="1622.6337839179901"/>
    <n v="30682480.798352901"/>
    <n v="1.6226337839179901"/>
    <n v="30682.480798352917"/>
  </r>
  <r>
    <x v="9"/>
    <x v="3"/>
    <x v="1"/>
    <x v="26"/>
    <x v="25"/>
    <x v="1"/>
    <x v="24"/>
    <n v="18909.060752000001"/>
    <n v="4.4890815618077804"/>
    <n v="84884.315972906406"/>
    <n v="4.4890815618077807E-3"/>
    <n v="84.884315972906379"/>
  </r>
  <r>
    <x v="9"/>
    <x v="3"/>
    <x v="1"/>
    <x v="5"/>
    <x v="5"/>
    <x v="1"/>
    <x v="24"/>
    <n v="18909.060752000001"/>
    <n v="126.97355967819"/>
    <n v="2400950.7538526002"/>
    <n v="0.12697355967818999"/>
    <n v="2400.9507538525922"/>
  </r>
  <r>
    <x v="9"/>
    <x v="3"/>
    <x v="1"/>
    <x v="6"/>
    <x v="6"/>
    <x v="1"/>
    <x v="24"/>
    <n v="18909.060752000001"/>
    <n v="29.0284079458559"/>
    <n v="548899.92938202899"/>
    <n v="2.90284079458559E-2"/>
    <n v="548.89992938202874"/>
  </r>
  <r>
    <x v="9"/>
    <x v="3"/>
    <x v="1"/>
    <x v="8"/>
    <x v="8"/>
    <x v="1"/>
    <x v="24"/>
    <n v="18909.060752000001"/>
    <n v="4893.4489885229204"/>
    <n v="92530524.210792795"/>
    <n v="4.8934489885229207"/>
    <n v="92530.524210792864"/>
  </r>
  <r>
    <x v="9"/>
    <x v="3"/>
    <x v="1"/>
    <x v="9"/>
    <x v="9"/>
    <x v="1"/>
    <x v="24"/>
    <n v="18909.060752000001"/>
    <n v="55.276037212908001"/>
    <n v="1045217.94578869"/>
    <n v="5.5276037212908004E-2"/>
    <n v="1045.2179457886903"/>
  </r>
  <r>
    <x v="9"/>
    <x v="3"/>
    <x v="1"/>
    <x v="10"/>
    <x v="10"/>
    <x v="1"/>
    <x v="24"/>
    <n v="18909.060752000001"/>
    <n v="438.28249502798599"/>
    <n v="8287510.3250223203"/>
    <n v="0.438282495027986"/>
    <n v="8287.5103250223256"/>
  </r>
  <r>
    <x v="9"/>
    <x v="3"/>
    <x v="1"/>
    <x v="11"/>
    <x v="11"/>
    <x v="1"/>
    <x v="24"/>
    <n v="18909.060752000001"/>
    <n v="137.412570819005"/>
    <n v="2598342.6497050701"/>
    <n v="0.13741257081900499"/>
    <n v="2598.3426497050677"/>
  </r>
  <r>
    <x v="9"/>
    <x v="3"/>
    <x v="1"/>
    <x v="12"/>
    <x v="12"/>
    <x v="1"/>
    <x v="24"/>
    <n v="18909.060752000001"/>
    <n v="6733.5151463857501"/>
    <n v="127324446.97752"/>
    <n v="6.7335151463857503"/>
    <n v="127324.44697752033"/>
  </r>
  <r>
    <x v="9"/>
    <x v="3"/>
    <x v="1"/>
    <x v="13"/>
    <x v="13"/>
    <x v="1"/>
    <x v="24"/>
    <n v="18909.060752000001"/>
    <n v="89.056680970342896"/>
    <n v="1683978.1908396999"/>
    <n v="8.9056680970342902E-2"/>
    <n v="1683.9781908396963"/>
  </r>
  <r>
    <x v="9"/>
    <x v="3"/>
    <x v="1"/>
    <x v="14"/>
    <x v="14"/>
    <x v="1"/>
    <x v="24"/>
    <n v="18909.060752000001"/>
    <n v="7.5282423249203303"/>
    <n v="142351.99147769599"/>
    <n v="7.5282423249203303E-3"/>
    <n v="142.35199147769626"/>
  </r>
  <r>
    <x v="9"/>
    <x v="3"/>
    <x v="1"/>
    <x v="15"/>
    <x v="15"/>
    <x v="1"/>
    <x v="24"/>
    <n v="18909.060752000001"/>
    <n v="13.7844307297651"/>
    <n v="260650.638100863"/>
    <n v="1.3784430729765101E-2"/>
    <n v="260.650638100864"/>
  </r>
  <r>
    <x v="9"/>
    <x v="3"/>
    <x v="1"/>
    <x v="16"/>
    <x v="16"/>
    <x v="1"/>
    <x v="24"/>
    <n v="18909.060752000001"/>
    <n v="243.972368081215"/>
    <n v="4613288.3298569899"/>
    <n v="0.243972368081215"/>
    <n v="4613.2883298570005"/>
  </r>
  <r>
    <x v="9"/>
    <x v="3"/>
    <x v="1"/>
    <x v="34"/>
    <x v="33"/>
    <x v="1"/>
    <x v="24"/>
    <n v="18909.060752000001"/>
    <n v="1.8514595116774799"/>
    <n v="35009.360386177803"/>
    <n v="1.8514595116774799E-3"/>
    <n v="35.009360386177725"/>
  </r>
  <r>
    <x v="9"/>
    <x v="3"/>
    <x v="1"/>
    <x v="22"/>
    <x v="22"/>
    <x v="1"/>
    <x v="24"/>
    <n v="18909.060752000001"/>
    <n v="52.003216301937201"/>
    <n v="983331.97635272797"/>
    <n v="5.2003216301937202E-2"/>
    <n v="983.33197635272745"/>
  </r>
  <r>
    <x v="9"/>
    <x v="3"/>
    <x v="1"/>
    <x v="17"/>
    <x v="17"/>
    <x v="1"/>
    <x v="24"/>
    <n v="18909.060752000001"/>
    <n v="0.68571143905115906"/>
    <n v="12966.1592593597"/>
    <n v="6.8571143905115902E-4"/>
    <n v="12.966159259359712"/>
  </r>
  <r>
    <x v="9"/>
    <x v="3"/>
    <x v="1"/>
    <x v="18"/>
    <x v="18"/>
    <x v="1"/>
    <x v="24"/>
    <n v="18909.060752000001"/>
    <n v="42.715893352301897"/>
    <n v="807717.42247462994"/>
    <n v="4.2715893352301901E-2"/>
    <n v="807.71742247462964"/>
  </r>
  <r>
    <x v="9"/>
    <x v="3"/>
    <x v="1"/>
    <x v="25"/>
    <x v="21"/>
    <x v="1"/>
    <x v="24"/>
    <n v="18909.060752000001"/>
    <n v="119.888797133943"/>
    <n v="2266984.5484899399"/>
    <n v="0.119888797133943"/>
    <n v="2266.984548489932"/>
  </r>
  <r>
    <x v="9"/>
    <x v="3"/>
    <x v="1"/>
    <x v="21"/>
    <x v="21"/>
    <x v="1"/>
    <x v="24"/>
    <n v="18909.060752000001"/>
    <n v="116.27427727348"/>
    <n v="2198637.3728591301"/>
    <n v="0.11627427727348"/>
    <n v="2198.6373728591261"/>
  </r>
  <r>
    <x v="9"/>
    <x v="3"/>
    <x v="1"/>
    <x v="0"/>
    <x v="0"/>
    <x v="1"/>
    <x v="25"/>
    <n v="18909.060752000001"/>
    <n v="7.3390647864412397"/>
    <n v="138774.82190968099"/>
    <n v="7.3390647864412396E-3"/>
    <n v="138.77482190968132"/>
  </r>
  <r>
    <x v="9"/>
    <x v="3"/>
    <x v="1"/>
    <x v="1"/>
    <x v="1"/>
    <x v="1"/>
    <x v="25"/>
    <n v="18909.060752000001"/>
    <n v="7833.4816201846397"/>
    <n v="148123779.85574701"/>
    <n v="7.8334816201846396"/>
    <n v="148123.77985574675"/>
  </r>
  <r>
    <x v="9"/>
    <x v="3"/>
    <x v="1"/>
    <x v="2"/>
    <x v="2"/>
    <x v="1"/>
    <x v="25"/>
    <n v="18909.060752000001"/>
    <n v="365.53871364064298"/>
    <n v="6911993.7434388502"/>
    <n v="0.365538713640643"/>
    <n v="6911.9937434388503"/>
  </r>
  <r>
    <x v="9"/>
    <x v="3"/>
    <x v="1"/>
    <x v="3"/>
    <x v="3"/>
    <x v="1"/>
    <x v="25"/>
    <n v="18909.060752000001"/>
    <n v="193.988987882804"/>
    <n v="3668149.5570949302"/>
    <n v="0.193988987882804"/>
    <n v="3668.1495570949328"/>
  </r>
  <r>
    <x v="9"/>
    <x v="3"/>
    <x v="1"/>
    <x v="4"/>
    <x v="4"/>
    <x v="1"/>
    <x v="25"/>
    <n v="18909.060752000001"/>
    <n v="1267.2878981018"/>
    <n v="23963223.855481401"/>
    <n v="1.2672878981018001"/>
    <n v="23963.223855481327"/>
  </r>
  <r>
    <x v="9"/>
    <x v="3"/>
    <x v="1"/>
    <x v="5"/>
    <x v="5"/>
    <x v="1"/>
    <x v="25"/>
    <n v="18909.060752000001"/>
    <n v="432.202091727609"/>
    <n v="8172535.6096188296"/>
    <n v="0.43220209172760898"/>
    <n v="8172.5356096188352"/>
  </r>
  <r>
    <x v="9"/>
    <x v="3"/>
    <x v="1"/>
    <x v="6"/>
    <x v="6"/>
    <x v="1"/>
    <x v="25"/>
    <n v="18909.060752000001"/>
    <n v="8.7088038379731696"/>
    <n v="164675.300849486"/>
    <n v="8.7088038379731694E-3"/>
    <n v="164.67530084948544"/>
  </r>
  <r>
    <x v="9"/>
    <x v="3"/>
    <x v="1"/>
    <x v="7"/>
    <x v="7"/>
    <x v="1"/>
    <x v="25"/>
    <n v="18909.060752000001"/>
    <n v="0"/>
    <n v="0"/>
    <n v="0"/>
    <n v="0"/>
  </r>
  <r>
    <x v="9"/>
    <x v="3"/>
    <x v="1"/>
    <x v="8"/>
    <x v="8"/>
    <x v="1"/>
    <x v="25"/>
    <n v="18909.060752000001"/>
    <n v="4851.0770839315301"/>
    <n v="91729311.292696297"/>
    <n v="4.8510770839315303"/>
    <n v="91729.311292696308"/>
  </r>
  <r>
    <x v="9"/>
    <x v="3"/>
    <x v="1"/>
    <x v="9"/>
    <x v="9"/>
    <x v="1"/>
    <x v="25"/>
    <n v="18909.060752000001"/>
    <n v="399.432016331135"/>
    <n v="7552884.2630992997"/>
    <n v="0.39943201633113501"/>
    <n v="7552.8842630992885"/>
  </r>
  <r>
    <x v="9"/>
    <x v="3"/>
    <x v="1"/>
    <x v="10"/>
    <x v="10"/>
    <x v="1"/>
    <x v="25"/>
    <n v="18909.060752000001"/>
    <n v="1598.3917428443399"/>
    <n v="30224086.5709389"/>
    <n v="1.5983917428443399"/>
    <n v="30224.086570938787"/>
  </r>
  <r>
    <x v="9"/>
    <x v="3"/>
    <x v="1"/>
    <x v="11"/>
    <x v="11"/>
    <x v="1"/>
    <x v="25"/>
    <n v="18909.060752000001"/>
    <n v="1179.67058078788"/>
    <n v="22306462.6794651"/>
    <n v="1.17967058078788"/>
    <n v="22306.462679465149"/>
  </r>
  <r>
    <x v="9"/>
    <x v="3"/>
    <x v="1"/>
    <x v="12"/>
    <x v="12"/>
    <x v="1"/>
    <x v="25"/>
    <n v="18909.060752000001"/>
    <n v="15060.306779074999"/>
    <n v="284776255.82928699"/>
    <n v="15.060306779074999"/>
    <n v="284776.25582928659"/>
  </r>
  <r>
    <x v="9"/>
    <x v="3"/>
    <x v="1"/>
    <x v="13"/>
    <x v="13"/>
    <x v="1"/>
    <x v="25"/>
    <n v="18909.060752000001"/>
    <n v="89.709163555257902"/>
    <n v="1696316.0236774799"/>
    <n v="8.9709163555257904E-2"/>
    <n v="1696.3160236774761"/>
  </r>
  <r>
    <x v="9"/>
    <x v="3"/>
    <x v="1"/>
    <x v="14"/>
    <x v="14"/>
    <x v="1"/>
    <x v="25"/>
    <n v="18909.060752000001"/>
    <n v="4.8890864592253598"/>
    <n v="92448.032879272898"/>
    <n v="4.8890864592253599E-3"/>
    <n v="92.448032879272901"/>
  </r>
  <r>
    <x v="9"/>
    <x v="3"/>
    <x v="1"/>
    <x v="19"/>
    <x v="19"/>
    <x v="1"/>
    <x v="25"/>
    <n v="18909.060752000001"/>
    <n v="0.29904085319260798"/>
    <n v="5654.5816603489302"/>
    <n v="2.9904085319260796E-4"/>
    <n v="5.6545816603489376"/>
  </r>
  <r>
    <x v="9"/>
    <x v="3"/>
    <x v="1"/>
    <x v="15"/>
    <x v="15"/>
    <x v="1"/>
    <x v="25"/>
    <n v="18909.060752000001"/>
    <n v="28.543198730625299"/>
    <n v="539725.07885380404"/>
    <n v="2.8543198730625299E-2"/>
    <n v="539.7250788538031"/>
  </r>
  <r>
    <x v="9"/>
    <x v="3"/>
    <x v="1"/>
    <x v="16"/>
    <x v="16"/>
    <x v="1"/>
    <x v="25"/>
    <n v="18909.060752000001"/>
    <n v="222.83620809775701"/>
    <n v="4213623.3966658004"/>
    <n v="0.222836208097757"/>
    <n v="4213.6233966658019"/>
  </r>
  <r>
    <x v="9"/>
    <x v="3"/>
    <x v="1"/>
    <x v="22"/>
    <x v="22"/>
    <x v="1"/>
    <x v="25"/>
    <n v="18909.060752000001"/>
    <n v="18.701179228596299"/>
    <n v="353621.73416756903"/>
    <n v="1.87011792285963E-2"/>
    <n v="353.62173416756798"/>
  </r>
  <r>
    <x v="9"/>
    <x v="3"/>
    <x v="1"/>
    <x v="17"/>
    <x v="17"/>
    <x v="1"/>
    <x v="25"/>
    <n v="18909.060752000001"/>
    <n v="14.8573280913189"/>
    <n v="280938.119491146"/>
    <n v="1.48573280913189E-2"/>
    <n v="280.9381194911453"/>
  </r>
  <r>
    <x v="9"/>
    <x v="3"/>
    <x v="1"/>
    <x v="18"/>
    <x v="18"/>
    <x v="1"/>
    <x v="25"/>
    <n v="18909.060752000001"/>
    <n v="45.088241197255499"/>
    <n v="852576.29199973296"/>
    <n v="4.5088241197255498E-2"/>
    <n v="852.57629199973348"/>
  </r>
  <r>
    <x v="9"/>
    <x v="3"/>
    <x v="1"/>
    <x v="25"/>
    <x v="21"/>
    <x v="1"/>
    <x v="25"/>
    <n v="18909.060752000001"/>
    <n v="38.7915353016365"/>
    <n v="733511.49768199795"/>
    <n v="3.8791535301636502E-2"/>
    <n v="733.5114976819973"/>
  </r>
  <r>
    <x v="9"/>
    <x v="3"/>
    <x v="1"/>
    <x v="21"/>
    <x v="21"/>
    <x v="1"/>
    <x v="25"/>
    <n v="18909.060752000001"/>
    <n v="159.80937469738299"/>
    <n v="3021845.1748919399"/>
    <n v="0.15980937469738299"/>
    <n v="3021.845174891947"/>
  </r>
  <r>
    <x v="9"/>
    <x v="3"/>
    <x v="1"/>
    <x v="0"/>
    <x v="0"/>
    <x v="1"/>
    <x v="26"/>
    <n v="18909.060752000001"/>
    <n v="25.409177726711299"/>
    <n v="480463.68529274903"/>
    <n v="2.54091777267113E-2"/>
    <n v="480.46368529274929"/>
  </r>
  <r>
    <x v="9"/>
    <x v="3"/>
    <x v="1"/>
    <x v="1"/>
    <x v="1"/>
    <x v="1"/>
    <x v="26"/>
    <n v="18909.060752000001"/>
    <n v="1869.0542322044"/>
    <n v="35342060.025535703"/>
    <n v="1.8690542322043999"/>
    <n v="35342.060025535713"/>
  </r>
  <r>
    <x v="9"/>
    <x v="3"/>
    <x v="1"/>
    <x v="2"/>
    <x v="2"/>
    <x v="1"/>
    <x v="26"/>
    <n v="18909.060752000001"/>
    <n v="199.39426857946199"/>
    <n v="3770358.3381696399"/>
    <n v="0.19939426857946199"/>
    <n v="3770.3583381696517"/>
  </r>
  <r>
    <x v="9"/>
    <x v="3"/>
    <x v="1"/>
    <x v="3"/>
    <x v="3"/>
    <x v="1"/>
    <x v="26"/>
    <n v="18909.060752000001"/>
    <n v="652.91957182836802"/>
    <n v="12346095.849872399"/>
    <n v="0.65291957182836802"/>
    <n v="12346.095849872439"/>
  </r>
  <r>
    <x v="9"/>
    <x v="3"/>
    <x v="1"/>
    <x v="4"/>
    <x v="4"/>
    <x v="1"/>
    <x v="26"/>
    <n v="18909.060752000001"/>
    <n v="909.00647619306596"/>
    <n v="17188458.682296101"/>
    <n v="0.90900647619306596"/>
    <n v="17188.458682296128"/>
  </r>
  <r>
    <x v="9"/>
    <x v="3"/>
    <x v="1"/>
    <x v="26"/>
    <x v="25"/>
    <x v="1"/>
    <x v="26"/>
    <n v="18909.060752000001"/>
    <n v="0"/>
    <n v="0"/>
    <n v="0"/>
    <n v="0"/>
  </r>
  <r>
    <x v="9"/>
    <x v="3"/>
    <x v="1"/>
    <x v="5"/>
    <x v="5"/>
    <x v="1"/>
    <x v="26"/>
    <n v="18909.060752000001"/>
    <n v="116.02655339271899"/>
    <n v="2193953.1469481001"/>
    <n v="0.116026553392719"/>
    <n v="2193.9531469480953"/>
  </r>
  <r>
    <x v="9"/>
    <x v="3"/>
    <x v="1"/>
    <x v="6"/>
    <x v="6"/>
    <x v="1"/>
    <x v="26"/>
    <n v="18909.060752000001"/>
    <n v="5.9936136559816999"/>
    <n v="113333.604744975"/>
    <n v="5.9936136559816996E-3"/>
    <n v="113.33360474497479"/>
  </r>
  <r>
    <x v="9"/>
    <x v="3"/>
    <x v="1"/>
    <x v="20"/>
    <x v="20"/>
    <x v="1"/>
    <x v="26"/>
    <n v="18909.060752000001"/>
    <n v="0.89868076969586996"/>
    <n v="16993.2092708333"/>
    <n v="8.9868076969586998E-4"/>
    <n v="16.993209270833326"/>
  </r>
  <r>
    <x v="9"/>
    <x v="3"/>
    <x v="1"/>
    <x v="8"/>
    <x v="8"/>
    <x v="1"/>
    <x v="26"/>
    <n v="18909.060752000001"/>
    <n v="3763.74061630917"/>
    <n v="71168799.9685601"/>
    <n v="3.7637406163091702"/>
    <n v="71168.799968560023"/>
  </r>
  <r>
    <x v="9"/>
    <x v="3"/>
    <x v="1"/>
    <x v="9"/>
    <x v="9"/>
    <x v="1"/>
    <x v="26"/>
    <n v="18909.060752000001"/>
    <n v="146.882851436648"/>
    <n v="2777416.7612425601"/>
    <n v="0.146882851436648"/>
    <n v="2777.4167612425676"/>
  </r>
  <r>
    <x v="9"/>
    <x v="3"/>
    <x v="1"/>
    <x v="10"/>
    <x v="10"/>
    <x v="1"/>
    <x v="26"/>
    <n v="18909.060752000001"/>
    <n v="1307.47412231263"/>
    <n v="24723107.610477399"/>
    <n v="1.30747412231263"/>
    <n v="24723.1076104774"/>
  </r>
  <r>
    <x v="9"/>
    <x v="3"/>
    <x v="1"/>
    <x v="11"/>
    <x v="11"/>
    <x v="1"/>
    <x v="26"/>
    <n v="18909.060752000001"/>
    <n v="472.19730597305602"/>
    <n v="8928807.5455752593"/>
    <n v="0.47219730597305604"/>
    <n v="8928.8075455752496"/>
  </r>
  <r>
    <x v="9"/>
    <x v="3"/>
    <x v="1"/>
    <x v="12"/>
    <x v="12"/>
    <x v="1"/>
    <x v="26"/>
    <n v="18909.060752000001"/>
    <n v="7981.3718387978497"/>
    <n v="150920244.98413"/>
    <n v="7.9813718387978501"/>
    <n v="150920.24498413052"/>
  </r>
  <r>
    <x v="9"/>
    <x v="3"/>
    <x v="1"/>
    <x v="13"/>
    <x v="13"/>
    <x v="1"/>
    <x v="26"/>
    <n v="18909.060752000001"/>
    <n v="74.260934696913793"/>
    <n v="1404204.5256842501"/>
    <n v="7.4260934696913791E-2"/>
    <n v="1404.2045256842478"/>
  </r>
  <r>
    <x v="9"/>
    <x v="3"/>
    <x v="1"/>
    <x v="19"/>
    <x v="19"/>
    <x v="1"/>
    <x v="26"/>
    <n v="18909.060752000001"/>
    <n v="0.37172366530349799"/>
    <n v="7028.9453701799603"/>
    <n v="3.7172366530349797E-4"/>
    <n v="7.028945370179958"/>
  </r>
  <r>
    <x v="9"/>
    <x v="3"/>
    <x v="1"/>
    <x v="15"/>
    <x v="15"/>
    <x v="1"/>
    <x v="26"/>
    <n v="18909.060752000001"/>
    <n v="14.9433127328236"/>
    <n v="282564.00830109703"/>
    <n v="1.4943312732823599E-2"/>
    <n v="282.56400830109658"/>
  </r>
  <r>
    <x v="9"/>
    <x v="3"/>
    <x v="1"/>
    <x v="16"/>
    <x v="16"/>
    <x v="1"/>
    <x v="26"/>
    <n v="18909.060752000001"/>
    <n v="828.03462839307895"/>
    <n v="15657357.093044501"/>
    <n v="0.82803462839307895"/>
    <n v="15657.357093044475"/>
  </r>
  <r>
    <x v="9"/>
    <x v="3"/>
    <x v="1"/>
    <x v="22"/>
    <x v="22"/>
    <x v="1"/>
    <x v="26"/>
    <n v="18909.060752000001"/>
    <n v="6.23222308211691"/>
    <n v="117845.484879765"/>
    <n v="6.2322230821169099E-3"/>
    <n v="117.84548487976534"/>
  </r>
  <r>
    <x v="9"/>
    <x v="3"/>
    <x v="1"/>
    <x v="17"/>
    <x v="17"/>
    <x v="1"/>
    <x v="26"/>
    <n v="18909.060752000001"/>
    <n v="0.41138055578384802"/>
    <n v="7778.8199215083096"/>
    <n v="4.1138055578384802E-4"/>
    <n v="7.7788199215083074"/>
  </r>
  <r>
    <x v="9"/>
    <x v="3"/>
    <x v="1"/>
    <x v="18"/>
    <x v="18"/>
    <x v="1"/>
    <x v="26"/>
    <n v="18909.060752000001"/>
    <n v="269.31781257183599"/>
    <n v="5092546.8795165997"/>
    <n v="0.26931781257183601"/>
    <n v="5092.5468795165971"/>
  </r>
  <r>
    <x v="9"/>
    <x v="3"/>
    <x v="1"/>
    <x v="21"/>
    <x v="21"/>
    <x v="1"/>
    <x v="26"/>
    <n v="18909.060752000001"/>
    <n v="42.101564795464299"/>
    <n v="796101.04647169902"/>
    <n v="4.21015647954643E-2"/>
    <n v="796.10104647169896"/>
  </r>
  <r>
    <x v="9"/>
    <x v="3"/>
    <x v="1"/>
    <x v="0"/>
    <x v="0"/>
    <x v="1"/>
    <x v="27"/>
    <n v="18909.060752000001"/>
    <n v="12.140444260830201"/>
    <n v="229564.398084307"/>
    <n v="1.2140444260830201E-2"/>
    <n v="229.56439808430804"/>
  </r>
  <r>
    <x v="9"/>
    <x v="3"/>
    <x v="1"/>
    <x v="1"/>
    <x v="1"/>
    <x v="1"/>
    <x v="27"/>
    <n v="18909.060752000001"/>
    <n v="1613.1324742167899"/>
    <n v="30502819.955989301"/>
    <n v="1.6131324742167898"/>
    <n v="30502.819955989355"/>
  </r>
  <r>
    <x v="9"/>
    <x v="3"/>
    <x v="1"/>
    <x v="2"/>
    <x v="2"/>
    <x v="1"/>
    <x v="27"/>
    <n v="18909.060752000001"/>
    <n v="295.871453458492"/>
    <n v="5594651.2882291703"/>
    <n v="0.29587145345849197"/>
    <n v="5594.6512882291654"/>
  </r>
  <r>
    <x v="9"/>
    <x v="3"/>
    <x v="1"/>
    <x v="3"/>
    <x v="3"/>
    <x v="1"/>
    <x v="27"/>
    <n v="18909.060752000001"/>
    <n v="555.84691363394597"/>
    <n v="10510543.058715999"/>
    <n v="0.555846913633946"/>
    <n v="10510.543058715983"/>
  </r>
  <r>
    <x v="9"/>
    <x v="3"/>
    <x v="1"/>
    <x v="4"/>
    <x v="4"/>
    <x v="1"/>
    <x v="27"/>
    <n v="18909.060752000001"/>
    <n v="1820.81247946796"/>
    <n v="34429853.792259499"/>
    <n v="1.8208124794679599"/>
    <n v="34429.853792259411"/>
  </r>
  <r>
    <x v="9"/>
    <x v="3"/>
    <x v="1"/>
    <x v="26"/>
    <x v="25"/>
    <x v="1"/>
    <x v="27"/>
    <n v="18909.060752000001"/>
    <n v="0.495823872935653"/>
    <n v="9375.5637356321804"/>
    <n v="4.9582387293565296E-4"/>
    <n v="9.3755637356321913"/>
  </r>
  <r>
    <x v="9"/>
    <x v="3"/>
    <x v="1"/>
    <x v="5"/>
    <x v="5"/>
    <x v="1"/>
    <x v="27"/>
    <n v="18909.060752000001"/>
    <n v="598.95161377510897"/>
    <n v="11325612.452382"/>
    <n v="0.59895161377510897"/>
    <n v="11325.612452381976"/>
  </r>
  <r>
    <x v="9"/>
    <x v="3"/>
    <x v="1"/>
    <x v="6"/>
    <x v="6"/>
    <x v="1"/>
    <x v="27"/>
    <n v="18909.060752000001"/>
    <n v="14.841329052907099"/>
    <n v="280635.59270184301"/>
    <n v="1.4841329052907099E-2"/>
    <n v="280.635592701843"/>
  </r>
  <r>
    <x v="9"/>
    <x v="3"/>
    <x v="1"/>
    <x v="8"/>
    <x v="8"/>
    <x v="1"/>
    <x v="27"/>
    <n v="18909.060752000001"/>
    <n v="5014.69189585604"/>
    <n v="94823113.711303905"/>
    <n v="5.01469189585604"/>
    <n v="94823.113711303929"/>
  </r>
  <r>
    <x v="9"/>
    <x v="3"/>
    <x v="1"/>
    <x v="9"/>
    <x v="9"/>
    <x v="1"/>
    <x v="27"/>
    <n v="18909.060752000001"/>
    <n v="18.450707418828198"/>
    <n v="348885.54749999999"/>
    <n v="1.8450707418828198E-2"/>
    <n v="348.88554749999952"/>
  </r>
  <r>
    <x v="9"/>
    <x v="3"/>
    <x v="1"/>
    <x v="10"/>
    <x v="10"/>
    <x v="1"/>
    <x v="27"/>
    <n v="18909.060752000001"/>
    <n v="2062.7528047882502"/>
    <n v="39004718.102099396"/>
    <n v="2.06275280478825"/>
    <n v="39004.718102099418"/>
  </r>
  <r>
    <x v="9"/>
    <x v="3"/>
    <x v="1"/>
    <x v="11"/>
    <x v="11"/>
    <x v="1"/>
    <x v="27"/>
    <n v="18909.060752000001"/>
    <n v="20.464365257494499"/>
    <n v="386961.92590508098"/>
    <n v="2.04643652574945E-2"/>
    <n v="386.96192590508167"/>
  </r>
  <r>
    <x v="9"/>
    <x v="3"/>
    <x v="1"/>
    <x v="12"/>
    <x v="12"/>
    <x v="1"/>
    <x v="27"/>
    <n v="18909.060752000001"/>
    <n v="5810.3125409570803"/>
    <n v="109867552.825065"/>
    <n v="5.8103125409570806"/>
    <n v="109867.55282506494"/>
  </r>
  <r>
    <x v="9"/>
    <x v="3"/>
    <x v="1"/>
    <x v="13"/>
    <x v="13"/>
    <x v="1"/>
    <x v="27"/>
    <n v="18909.060752000001"/>
    <n v="100.379528505026"/>
    <n v="1898082.60275865"/>
    <n v="0.100379528505026"/>
    <n v="1898.0826027586525"/>
  </r>
  <r>
    <x v="9"/>
    <x v="3"/>
    <x v="1"/>
    <x v="19"/>
    <x v="19"/>
    <x v="1"/>
    <x v="27"/>
    <n v="18909.060752000001"/>
    <n v="1.32048376760187E-3"/>
    <n v="24.969107783613499"/>
    <n v="1.32048376760187E-6"/>
    <n v="2.4969107783613612E-2"/>
  </r>
  <r>
    <x v="9"/>
    <x v="3"/>
    <x v="1"/>
    <x v="15"/>
    <x v="15"/>
    <x v="1"/>
    <x v="27"/>
    <n v="18909.060752000001"/>
    <n v="295.71846069634199"/>
    <n v="5591758.33879505"/>
    <n v="0.295718460696342"/>
    <n v="5591.7583387950554"/>
  </r>
  <r>
    <x v="9"/>
    <x v="3"/>
    <x v="1"/>
    <x v="16"/>
    <x v="16"/>
    <x v="1"/>
    <x v="27"/>
    <n v="18909.060752000001"/>
    <n v="609.44930245079104"/>
    <n v="11524113.885306001"/>
    <n v="0.60944930245079099"/>
    <n v="11524.113885306029"/>
  </r>
  <r>
    <x v="9"/>
    <x v="3"/>
    <x v="1"/>
    <x v="22"/>
    <x v="22"/>
    <x v="1"/>
    <x v="27"/>
    <n v="18909.060752000001"/>
    <n v="28.684773323653999"/>
    <n v="542402.12143432198"/>
    <n v="2.8684773323654E-2"/>
    <n v="542.40212143432245"/>
  </r>
  <r>
    <x v="9"/>
    <x v="3"/>
    <x v="1"/>
    <x v="17"/>
    <x v="17"/>
    <x v="1"/>
    <x v="27"/>
    <n v="18909.060752000001"/>
    <n v="2.2604292401862698"/>
    <n v="42742.593828279401"/>
    <n v="2.2604292401862697E-3"/>
    <n v="42.742593828279375"/>
  </r>
  <r>
    <x v="9"/>
    <x v="3"/>
    <x v="1"/>
    <x v="18"/>
    <x v="18"/>
    <x v="1"/>
    <x v="27"/>
    <n v="18909.060752000001"/>
    <n v="456.19651558432298"/>
    <n v="8626247.6280346792"/>
    <n v="0.456196515584323"/>
    <n v="8626.2476280346782"/>
  </r>
  <r>
    <x v="9"/>
    <x v="3"/>
    <x v="1"/>
    <x v="35"/>
    <x v="21"/>
    <x v="1"/>
    <x v="27"/>
    <n v="18909.060752000001"/>
    <n v="20.317900890086499"/>
    <n v="384192.42228375998"/>
    <n v="2.0317900890086497E-2"/>
    <n v="384.19242228376049"/>
  </r>
  <r>
    <x v="9"/>
    <x v="3"/>
    <x v="1"/>
    <x v="21"/>
    <x v="21"/>
    <x v="1"/>
    <x v="27"/>
    <n v="18909.060752000001"/>
    <n v="110.517363002637"/>
    <n v="2089779.5311676899"/>
    <n v="0.110517363002637"/>
    <n v="2089.7795311677"/>
  </r>
  <r>
    <x v="9"/>
    <x v="3"/>
    <x v="1"/>
    <x v="0"/>
    <x v="0"/>
    <x v="1"/>
    <x v="28"/>
    <n v="18909.060752000001"/>
    <n v="20.1839090681373"/>
    <n v="381658.762782251"/>
    <n v="2.0183909068137301E-2"/>
    <n v="381.65876278225198"/>
  </r>
  <r>
    <x v="9"/>
    <x v="3"/>
    <x v="1"/>
    <x v="1"/>
    <x v="1"/>
    <x v="1"/>
    <x v="28"/>
    <n v="18909.060752000001"/>
    <n v="3219.7608007696099"/>
    <n v="60882652.588660702"/>
    <n v="3.2197608007696097"/>
    <n v="60882.65258866072"/>
  </r>
  <r>
    <x v="9"/>
    <x v="3"/>
    <x v="1"/>
    <x v="2"/>
    <x v="2"/>
    <x v="1"/>
    <x v="28"/>
    <n v="18909.060752000001"/>
    <n v="143.26383512887301"/>
    <n v="2708984.5620163698"/>
    <n v="0.143263835128873"/>
    <n v="2708.9845620163715"/>
  </r>
  <r>
    <x v="9"/>
    <x v="3"/>
    <x v="1"/>
    <x v="3"/>
    <x v="3"/>
    <x v="1"/>
    <x v="28"/>
    <n v="18909.060752000001"/>
    <n v="350.07362390811602"/>
    <n v="6619563.4221513597"/>
    <n v="0.35007362390811603"/>
    <n v="6619.5634221513665"/>
  </r>
  <r>
    <x v="9"/>
    <x v="3"/>
    <x v="1"/>
    <x v="4"/>
    <x v="4"/>
    <x v="1"/>
    <x v="28"/>
    <n v="18909.060752000001"/>
    <n v="849.05533644283503"/>
    <n v="16054838.9386074"/>
    <n v="0.84905533644283504"/>
    <n v="16054.838938607369"/>
  </r>
  <r>
    <x v="9"/>
    <x v="3"/>
    <x v="1"/>
    <x v="26"/>
    <x v="25"/>
    <x v="1"/>
    <x v="28"/>
    <n v="18909.060752000001"/>
    <n v="1.7563725328131701"/>
    <n v="33211.354926108397"/>
    <n v="1.7563725328131701E-3"/>
    <n v="33.211354926108349"/>
  </r>
  <r>
    <x v="9"/>
    <x v="3"/>
    <x v="1"/>
    <x v="5"/>
    <x v="5"/>
    <x v="1"/>
    <x v="28"/>
    <n v="18909.060752000001"/>
    <n v="146.18528538800999"/>
    <n v="2764226.4424503502"/>
    <n v="0.14618528538800998"/>
    <n v="2764.2264424503387"/>
  </r>
  <r>
    <x v="9"/>
    <x v="3"/>
    <x v="1"/>
    <x v="6"/>
    <x v="6"/>
    <x v="1"/>
    <x v="28"/>
    <n v="18909.060752000001"/>
    <n v="0"/>
    <n v="0"/>
    <n v="0"/>
    <n v="0"/>
  </r>
  <r>
    <x v="9"/>
    <x v="3"/>
    <x v="1"/>
    <x v="20"/>
    <x v="20"/>
    <x v="1"/>
    <x v="28"/>
    <n v="18909.060752000001"/>
    <n v="0"/>
    <n v="0"/>
    <n v="0"/>
    <n v="0"/>
  </r>
  <r>
    <x v="9"/>
    <x v="3"/>
    <x v="1"/>
    <x v="8"/>
    <x v="8"/>
    <x v="1"/>
    <x v="28"/>
    <n v="18909.060752000001"/>
    <n v="4421.0744326653803"/>
    <n v="83598365.036383599"/>
    <n v="4.4210744326653799"/>
    <n v="83598.365036383606"/>
  </r>
  <r>
    <x v="9"/>
    <x v="3"/>
    <x v="1"/>
    <x v="9"/>
    <x v="9"/>
    <x v="1"/>
    <x v="28"/>
    <n v="18909.060752000001"/>
    <n v="10.12403447911"/>
    <n v="191435.98302083299"/>
    <n v="1.012403447911E-2"/>
    <n v="191.43598302083367"/>
  </r>
  <r>
    <x v="9"/>
    <x v="3"/>
    <x v="1"/>
    <x v="10"/>
    <x v="10"/>
    <x v="1"/>
    <x v="28"/>
    <n v="18909.060752000001"/>
    <n v="1296.72180082467"/>
    <n v="24519791.310236599"/>
    <n v="1.2967218008246699"/>
    <n v="24519.791310236527"/>
  </r>
  <r>
    <x v="9"/>
    <x v="3"/>
    <x v="1"/>
    <x v="11"/>
    <x v="11"/>
    <x v="1"/>
    <x v="28"/>
    <n v="18909.060752000001"/>
    <n v="736.06805986747997"/>
    <n v="13918355.661641"/>
    <n v="0.73606805986748003"/>
    <n v="13918.355661640953"/>
  </r>
  <r>
    <x v="9"/>
    <x v="3"/>
    <x v="1"/>
    <x v="12"/>
    <x v="12"/>
    <x v="1"/>
    <x v="28"/>
    <n v="18909.060752000001"/>
    <n v="44394.505572189497"/>
    <n v="839458402.91953397"/>
    <n v="44.394505572189495"/>
    <n v="839458.40291953378"/>
  </r>
  <r>
    <x v="9"/>
    <x v="3"/>
    <x v="1"/>
    <x v="13"/>
    <x v="13"/>
    <x v="1"/>
    <x v="28"/>
    <n v="18909.060752000001"/>
    <n v="122.312226149747"/>
    <n v="2312809.3149779299"/>
    <n v="0.122312226149747"/>
    <n v="2312.8093149779293"/>
  </r>
  <r>
    <x v="9"/>
    <x v="3"/>
    <x v="1"/>
    <x v="14"/>
    <x v="14"/>
    <x v="1"/>
    <x v="28"/>
    <n v="18909.060752000001"/>
    <n v="7.7844599244075496"/>
    <n v="147196.82563213201"/>
    <n v="7.7844599244075493E-3"/>
    <n v="147.19682563213169"/>
  </r>
  <r>
    <x v="9"/>
    <x v="3"/>
    <x v="1"/>
    <x v="15"/>
    <x v="15"/>
    <x v="1"/>
    <x v="28"/>
    <n v="18909.060752000001"/>
    <n v="8.8334616607029393"/>
    <n v="167032.463192695"/>
    <n v="8.8334616607029393E-3"/>
    <n v="167.03246319269471"/>
  </r>
  <r>
    <x v="9"/>
    <x v="3"/>
    <x v="1"/>
    <x v="16"/>
    <x v="16"/>
    <x v="1"/>
    <x v="28"/>
    <n v="18909.060752000001"/>
    <n v="185.450850516016"/>
    <n v="3506701.3989174101"/>
    <n v="0.18545085051601601"/>
    <n v="3506.7013989174175"/>
  </r>
  <r>
    <x v="9"/>
    <x v="3"/>
    <x v="1"/>
    <x v="22"/>
    <x v="22"/>
    <x v="1"/>
    <x v="28"/>
    <n v="18909.060752000001"/>
    <n v="13.771845285613701"/>
    <n v="260412.659172813"/>
    <n v="1.3771845285613701E-2"/>
    <n v="260.4126591728143"/>
  </r>
  <r>
    <x v="9"/>
    <x v="3"/>
    <x v="1"/>
    <x v="17"/>
    <x v="17"/>
    <x v="1"/>
    <x v="28"/>
    <n v="18909.060752000001"/>
    <n v="0.619099236992946"/>
    <n v="11706.585083816501"/>
    <n v="6.1909923699294601E-4"/>
    <n v="11.706585083816462"/>
  </r>
  <r>
    <x v="9"/>
    <x v="3"/>
    <x v="1"/>
    <x v="18"/>
    <x v="18"/>
    <x v="1"/>
    <x v="28"/>
    <n v="18909.060752000001"/>
    <n v="286.47236153259399"/>
    <n v="5416923.2879887298"/>
    <n v="0.28647236153259398"/>
    <n v="5416.9232879887277"/>
  </r>
  <r>
    <x v="9"/>
    <x v="3"/>
    <x v="1"/>
    <x v="35"/>
    <x v="21"/>
    <x v="1"/>
    <x v="28"/>
    <n v="18909.060752000001"/>
    <n v="1.1352255302536001"/>
    <n v="21466.048518786702"/>
    <n v="1.1352255302536E-3"/>
    <n v="21.466048518786739"/>
  </r>
  <r>
    <x v="9"/>
    <x v="3"/>
    <x v="1"/>
    <x v="25"/>
    <x v="21"/>
    <x v="1"/>
    <x v="28"/>
    <n v="18909.060752000001"/>
    <n v="29.796611152663498"/>
    <n v="563425.93048943498"/>
    <n v="2.9796611152663497E-2"/>
    <n v="563.4259304894349"/>
  </r>
  <r>
    <x v="9"/>
    <x v="3"/>
    <x v="1"/>
    <x v="0"/>
    <x v="0"/>
    <x v="1"/>
    <x v="29"/>
    <n v="18909.060752000001"/>
    <n v="23.8958806492364"/>
    <n v="451848.658918951"/>
    <n v="2.3895880649236399E-2"/>
    <n v="451.84865891895231"/>
  </r>
  <r>
    <x v="9"/>
    <x v="3"/>
    <x v="1"/>
    <x v="24"/>
    <x v="24"/>
    <x v="1"/>
    <x v="29"/>
    <n v="18909.060752000001"/>
    <n v="0"/>
    <n v="0"/>
    <n v="0"/>
    <n v="0"/>
  </r>
  <r>
    <x v="9"/>
    <x v="3"/>
    <x v="1"/>
    <x v="1"/>
    <x v="1"/>
    <x v="1"/>
    <x v="29"/>
    <n v="18909.060752000001"/>
    <n v="7487.2436554483502"/>
    <n v="141576745.145899"/>
    <n v="7.4872436554483501"/>
    <n v="141576.74514589942"/>
  </r>
  <r>
    <x v="9"/>
    <x v="3"/>
    <x v="1"/>
    <x v="2"/>
    <x v="2"/>
    <x v="1"/>
    <x v="29"/>
    <n v="18909.060752000001"/>
    <n v="288.630552892298"/>
    <n v="5457732.6595238103"/>
    <n v="0.288630552892298"/>
    <n v="5457.7326595238128"/>
  </r>
  <r>
    <x v="9"/>
    <x v="3"/>
    <x v="1"/>
    <x v="3"/>
    <x v="3"/>
    <x v="1"/>
    <x v="29"/>
    <n v="18909.060752000001"/>
    <n v="584.18913194800098"/>
    <n v="11046467.786662901"/>
    <n v="0.58418913194800093"/>
    <n v="11046.467786662894"/>
  </r>
  <r>
    <x v="9"/>
    <x v="3"/>
    <x v="1"/>
    <x v="4"/>
    <x v="4"/>
    <x v="1"/>
    <x v="29"/>
    <n v="18909.060752000001"/>
    <n v="1497.1916204465001"/>
    <n v="28310487.3084081"/>
    <n v="1.4971916204465001"/>
    <n v="28310.487308408199"/>
  </r>
  <r>
    <x v="9"/>
    <x v="3"/>
    <x v="1"/>
    <x v="26"/>
    <x v="25"/>
    <x v="1"/>
    <x v="29"/>
    <n v="18909.060752000001"/>
    <n v="0"/>
    <n v="0"/>
    <n v="0"/>
    <n v="0"/>
  </r>
  <r>
    <x v="9"/>
    <x v="3"/>
    <x v="1"/>
    <x v="5"/>
    <x v="5"/>
    <x v="1"/>
    <x v="29"/>
    <n v="18909.060752000001"/>
    <n v="553.35113680532095"/>
    <n v="10463350.263040099"/>
    <n v="0.553351136805321"/>
    <n v="10463.350263040078"/>
  </r>
  <r>
    <x v="9"/>
    <x v="3"/>
    <x v="1"/>
    <x v="6"/>
    <x v="6"/>
    <x v="1"/>
    <x v="29"/>
    <n v="18909.060752000001"/>
    <n v="0.85317928729617998"/>
    <n v="16132.8189758315"/>
    <n v="8.5317928729617993E-4"/>
    <n v="16.13281897583153"/>
  </r>
  <r>
    <x v="9"/>
    <x v="3"/>
    <x v="1"/>
    <x v="8"/>
    <x v="8"/>
    <x v="1"/>
    <x v="29"/>
    <n v="18909.060752000001"/>
    <n v="4986.4759298455001"/>
    <n v="94289576.295834303"/>
    <n v="4.9864759298454997"/>
    <n v="94289.576295834253"/>
  </r>
  <r>
    <x v="9"/>
    <x v="3"/>
    <x v="1"/>
    <x v="9"/>
    <x v="9"/>
    <x v="1"/>
    <x v="29"/>
    <n v="18909.060752000001"/>
    <n v="0.89868076969586996"/>
    <n v="16993.2092708333"/>
    <n v="8.9868076969586998E-4"/>
    <n v="16.993209270833326"/>
  </r>
  <r>
    <x v="9"/>
    <x v="3"/>
    <x v="1"/>
    <x v="10"/>
    <x v="10"/>
    <x v="1"/>
    <x v="29"/>
    <n v="18909.060752000001"/>
    <n v="322.725050074043"/>
    <n v="6102427.5780423302"/>
    <n v="0.32272505007404301"/>
    <n v="6102.4275780423213"/>
  </r>
  <r>
    <x v="9"/>
    <x v="3"/>
    <x v="1"/>
    <x v="11"/>
    <x v="11"/>
    <x v="1"/>
    <x v="29"/>
    <n v="18909.060752000001"/>
    <n v="516.32865469926003"/>
    <n v="9763289.8997067399"/>
    <n v="0.51632865469926004"/>
    <n v="9763.2898997067387"/>
  </r>
  <r>
    <x v="9"/>
    <x v="3"/>
    <x v="1"/>
    <x v="12"/>
    <x v="12"/>
    <x v="1"/>
    <x v="29"/>
    <n v="18909.060752000001"/>
    <n v="62803.1990989353"/>
    <n v="1187549507.18172"/>
    <n v="62.803199098935302"/>
    <n v="1187549.5071817194"/>
  </r>
  <r>
    <x v="9"/>
    <x v="3"/>
    <x v="1"/>
    <x v="13"/>
    <x v="13"/>
    <x v="1"/>
    <x v="29"/>
    <n v="18909.060752000001"/>
    <n v="108.50254545057101"/>
    <n v="2051681.2236714901"/>
    <n v="0.108502545450571"/>
    <n v="2051.6812236714886"/>
  </r>
  <r>
    <x v="9"/>
    <x v="3"/>
    <x v="1"/>
    <x v="19"/>
    <x v="19"/>
    <x v="1"/>
    <x v="29"/>
    <n v="18909.060752000001"/>
    <n v="2.3964421662478599E-2"/>
    <n v="453.14470510235202"/>
    <n v="2.3964421662478598E-5"/>
    <n v="0.45314470510235266"/>
  </r>
  <r>
    <x v="9"/>
    <x v="3"/>
    <x v="1"/>
    <x v="15"/>
    <x v="15"/>
    <x v="1"/>
    <x v="29"/>
    <n v="18909.060752000001"/>
    <n v="6.2149378071297203"/>
    <n v="117518.63656491799"/>
    <n v="6.2149378071297201E-3"/>
    <n v="117.51863656491754"/>
  </r>
  <r>
    <x v="9"/>
    <x v="3"/>
    <x v="1"/>
    <x v="16"/>
    <x v="16"/>
    <x v="1"/>
    <x v="29"/>
    <n v="18909.060752000001"/>
    <n v="94.324204509298397"/>
    <n v="1783582.1134504001"/>
    <n v="9.4324204509298404E-2"/>
    <n v="1783.582113450396"/>
  </r>
  <r>
    <x v="9"/>
    <x v="3"/>
    <x v="1"/>
    <x v="34"/>
    <x v="33"/>
    <x v="1"/>
    <x v="29"/>
    <n v="18909.060752000001"/>
    <n v="0.60430044244835002"/>
    <n v="11426.7537787163"/>
    <n v="6.0430044244834998E-4"/>
    <n v="11.42675377871633"/>
  </r>
  <r>
    <x v="9"/>
    <x v="3"/>
    <x v="1"/>
    <x v="22"/>
    <x v="22"/>
    <x v="1"/>
    <x v="29"/>
    <n v="18909.060752000001"/>
    <n v="48.692090096887299"/>
    <n v="920721.689783899"/>
    <n v="4.8692090096887297E-2"/>
    <n v="920.72168978389948"/>
  </r>
  <r>
    <x v="9"/>
    <x v="3"/>
    <x v="1"/>
    <x v="17"/>
    <x v="17"/>
    <x v="1"/>
    <x v="29"/>
    <n v="18909.060752000001"/>
    <n v="3.53271054126773E-2"/>
    <n v="668.00238244062405"/>
    <n v="3.5327105412677301E-5"/>
    <n v="0.66800238244062315"/>
  </r>
  <r>
    <x v="9"/>
    <x v="3"/>
    <x v="1"/>
    <x v="18"/>
    <x v="18"/>
    <x v="1"/>
    <x v="29"/>
    <n v="18909.060752000001"/>
    <n v="95.880610161473101"/>
    <n v="1813012.28248212"/>
    <n v="9.5880610161473104E-2"/>
    <n v="1813.0122824821235"/>
  </r>
  <r>
    <x v="9"/>
    <x v="3"/>
    <x v="1"/>
    <x v="25"/>
    <x v="21"/>
    <x v="1"/>
    <x v="29"/>
    <n v="18909.060752000001"/>
    <n v="42.003576110179701"/>
    <n v="794248.17246864398"/>
    <n v="4.2003576110179699E-2"/>
    <n v="794.24817246864382"/>
  </r>
  <r>
    <x v="9"/>
    <x v="3"/>
    <x v="1"/>
    <x v="21"/>
    <x v="21"/>
    <x v="1"/>
    <x v="29"/>
    <n v="18909.060752000001"/>
    <n v="28.789632767306799"/>
    <n v="544384.91502477403"/>
    <n v="2.8789632767306797E-2"/>
    <n v="544.38491502477416"/>
  </r>
  <r>
    <x v="9"/>
    <x v="3"/>
    <x v="1"/>
    <x v="0"/>
    <x v="0"/>
    <x v="1"/>
    <x v="30"/>
    <n v="18909.060752000001"/>
    <n v="80.3721441305334"/>
    <n v="1519761.7561327601"/>
    <n v="8.0372144130533396E-2"/>
    <n v="1519.7617561327563"/>
  </r>
  <r>
    <x v="9"/>
    <x v="3"/>
    <x v="1"/>
    <x v="24"/>
    <x v="24"/>
    <x v="1"/>
    <x v="30"/>
    <n v="18909.060752000001"/>
    <n v="2.1222834771492498"/>
    <n v="40130.387202381004"/>
    <n v="2.1222834771492498E-3"/>
    <n v="40.130387202380973"/>
  </r>
  <r>
    <x v="9"/>
    <x v="3"/>
    <x v="1"/>
    <x v="1"/>
    <x v="1"/>
    <x v="1"/>
    <x v="30"/>
    <n v="18909.060752000001"/>
    <n v="18795.402644375001"/>
    <n v="355403410.46078801"/>
    <n v="18.795402644375002"/>
    <n v="355403.41046078841"/>
  </r>
  <r>
    <x v="9"/>
    <x v="3"/>
    <x v="1"/>
    <x v="2"/>
    <x v="2"/>
    <x v="1"/>
    <x v="30"/>
    <n v="18909.060752000001"/>
    <n v="34.909070143969501"/>
    <n v="660097.72814814805"/>
    <n v="3.4909070143969503E-2"/>
    <n v="660.0977281481488"/>
  </r>
  <r>
    <x v="9"/>
    <x v="3"/>
    <x v="1"/>
    <x v="3"/>
    <x v="3"/>
    <x v="1"/>
    <x v="30"/>
    <n v="18909.060752000001"/>
    <n v="1917.36529194583"/>
    <n v="36255576.789179899"/>
    <n v="1.9173652919458299"/>
    <n v="36255.576789179919"/>
  </r>
  <r>
    <x v="9"/>
    <x v="3"/>
    <x v="1"/>
    <x v="4"/>
    <x v="4"/>
    <x v="1"/>
    <x v="30"/>
    <n v="18909.060752000001"/>
    <n v="1958.6493120110899"/>
    <n v="37036218.832680799"/>
    <n v="1.9586493120110899"/>
    <n v="37036.218832680708"/>
  </r>
  <r>
    <x v="9"/>
    <x v="3"/>
    <x v="1"/>
    <x v="5"/>
    <x v="5"/>
    <x v="1"/>
    <x v="30"/>
    <n v="18909.060752000001"/>
    <n v="211.97853543305601"/>
    <n v="4008315.0046236501"/>
    <n v="0.211978535433056"/>
    <n v="4008.315004623641"/>
  </r>
  <r>
    <x v="9"/>
    <x v="3"/>
    <x v="1"/>
    <x v="6"/>
    <x v="6"/>
    <x v="1"/>
    <x v="30"/>
    <n v="18909.060752000001"/>
    <n v="1.3480232739279701"/>
    <n v="25489.853981813802"/>
    <n v="1.34802327392797E-3"/>
    <n v="25.489853981813923"/>
  </r>
  <r>
    <x v="9"/>
    <x v="3"/>
    <x v="1"/>
    <x v="8"/>
    <x v="8"/>
    <x v="1"/>
    <x v="30"/>
    <n v="18909.060752000001"/>
    <n v="3969.9445673626901"/>
    <n v="75067923.006333396"/>
    <n v="3.9699445673626901"/>
    <n v="75067.923006333469"/>
  </r>
  <r>
    <x v="9"/>
    <x v="3"/>
    <x v="1"/>
    <x v="9"/>
    <x v="9"/>
    <x v="1"/>
    <x v="30"/>
    <n v="18909.060752000001"/>
    <n v="10.738132067830101"/>
    <n v="203047.99163359799"/>
    <n v="1.07381320678301E-2"/>
    <n v="203.04799163359877"/>
  </r>
  <r>
    <x v="9"/>
    <x v="3"/>
    <x v="1"/>
    <x v="10"/>
    <x v="10"/>
    <x v="1"/>
    <x v="30"/>
    <n v="18909.060752000001"/>
    <n v="854.98723533276802"/>
    <n v="16167005.5750918"/>
    <n v="0.85498723533276799"/>
    <n v="16167.005575091833"/>
  </r>
  <r>
    <x v="9"/>
    <x v="3"/>
    <x v="1"/>
    <x v="11"/>
    <x v="11"/>
    <x v="1"/>
    <x v="30"/>
    <n v="18909.060752000001"/>
    <n v="14.012038337648899"/>
    <n v="264954.484185957"/>
    <n v="1.4012038337648899E-2"/>
    <n v="264.95448418595612"/>
  </r>
  <r>
    <x v="9"/>
    <x v="3"/>
    <x v="1"/>
    <x v="12"/>
    <x v="12"/>
    <x v="1"/>
    <x v="30"/>
    <n v="18909.060752000001"/>
    <n v="299.32986122152897"/>
    <n v="5660046.5307256198"/>
    <n v="0.29932986122152899"/>
    <n v="5660.0465307256209"/>
  </r>
  <r>
    <x v="9"/>
    <x v="3"/>
    <x v="1"/>
    <x v="13"/>
    <x v="13"/>
    <x v="1"/>
    <x v="30"/>
    <n v="18909.060752000001"/>
    <n v="73.814516333920395"/>
    <n v="1395763.1737376"/>
    <n v="7.3814516333920388E-2"/>
    <n v="1395.7631737375971"/>
  </r>
  <r>
    <x v="9"/>
    <x v="3"/>
    <x v="1"/>
    <x v="14"/>
    <x v="14"/>
    <x v="1"/>
    <x v="30"/>
    <n v="18909.060752000001"/>
    <n v="2.5525695677743401"/>
    <n v="48266.693030751303"/>
    <n v="2.5525695677743399E-3"/>
    <n v="48.266693030751377"/>
  </r>
  <r>
    <x v="9"/>
    <x v="3"/>
    <x v="1"/>
    <x v="19"/>
    <x v="19"/>
    <x v="1"/>
    <x v="30"/>
    <n v="18909.060752000001"/>
    <n v="0.29797865985147898"/>
    <n v="5634.4965819311601"/>
    <n v="2.9797865985147897E-4"/>
    <n v="5.6344965819311597"/>
  </r>
  <r>
    <x v="9"/>
    <x v="3"/>
    <x v="1"/>
    <x v="15"/>
    <x v="15"/>
    <x v="1"/>
    <x v="30"/>
    <n v="18909.060752000001"/>
    <n v="5.3140351077502599"/>
    <n v="100483.41269071"/>
    <n v="5.31403510775026E-3"/>
    <n v="100.48341269071054"/>
  </r>
  <r>
    <x v="9"/>
    <x v="3"/>
    <x v="1"/>
    <x v="16"/>
    <x v="16"/>
    <x v="1"/>
    <x v="30"/>
    <n v="18909.060752000001"/>
    <n v="30.1762150632686"/>
    <n v="570603.88389676297"/>
    <n v="3.0176215063268601E-2"/>
    <n v="570.60388389676359"/>
  </r>
  <r>
    <x v="9"/>
    <x v="3"/>
    <x v="1"/>
    <x v="22"/>
    <x v="22"/>
    <x v="1"/>
    <x v="30"/>
    <n v="18909.060752000001"/>
    <n v="5.6329282440789799"/>
    <n v="106513.382378946"/>
    <n v="5.6329282440789798E-3"/>
    <n v="106.51338237894612"/>
  </r>
  <r>
    <x v="9"/>
    <x v="3"/>
    <x v="1"/>
    <x v="17"/>
    <x v="17"/>
    <x v="1"/>
    <x v="30"/>
    <n v="18909.060752000001"/>
    <n v="1.52052192027885"/>
    <n v="28751.6413653005"/>
    <n v="1.52052192027885E-3"/>
    <n v="28.751641365300479"/>
  </r>
  <r>
    <x v="9"/>
    <x v="3"/>
    <x v="1"/>
    <x v="18"/>
    <x v="18"/>
    <x v="1"/>
    <x v="30"/>
    <n v="18909.060752000001"/>
    <n v="42.913475561093698"/>
    <n v="811453.516464188"/>
    <n v="4.2913475561093699E-2"/>
    <n v="811.45351646418806"/>
  </r>
  <r>
    <x v="9"/>
    <x v="3"/>
    <x v="1"/>
    <x v="25"/>
    <x v="21"/>
    <x v="1"/>
    <x v="30"/>
    <n v="18909.060752000001"/>
    <n v="67.326096824036199"/>
    <n v="1273073.2550407299"/>
    <n v="6.7326096824036202E-2"/>
    <n v="1273.0732550407349"/>
  </r>
  <r>
    <x v="9"/>
    <x v="3"/>
    <x v="1"/>
    <x v="21"/>
    <x v="21"/>
    <x v="1"/>
    <x v="30"/>
    <n v="18909.060752000001"/>
    <n v="184.382221360893"/>
    <n v="3486494.6253018398"/>
    <n v="0.18438222136089299"/>
    <n v="3486.4946253018379"/>
  </r>
  <r>
    <x v="9"/>
    <x v="3"/>
    <x v="1"/>
    <x v="0"/>
    <x v="0"/>
    <x v="1"/>
    <x v="31"/>
    <n v="18909.060752000001"/>
    <n v="9.4785364481063095"/>
    <n v="179230.22153728799"/>
    <n v="9.47853644810631E-3"/>
    <n v="179.23022153728851"/>
  </r>
  <r>
    <x v="9"/>
    <x v="3"/>
    <x v="1"/>
    <x v="1"/>
    <x v="1"/>
    <x v="1"/>
    <x v="31"/>
    <n v="18909.060752000001"/>
    <n v="9001.3789499318009"/>
    <n v="170207621.41603401"/>
    <n v="9.0013789499318015"/>
    <n v="170207.62141603441"/>
  </r>
  <r>
    <x v="9"/>
    <x v="3"/>
    <x v="1"/>
    <x v="2"/>
    <x v="2"/>
    <x v="1"/>
    <x v="31"/>
    <n v="18909.060752000001"/>
    <n v="8.7729536659905794"/>
    <n v="165888.313844697"/>
    <n v="8.7729536659905787E-3"/>
    <n v="165.88831384469697"/>
  </r>
  <r>
    <x v="9"/>
    <x v="3"/>
    <x v="1"/>
    <x v="3"/>
    <x v="3"/>
    <x v="1"/>
    <x v="31"/>
    <n v="18909.060752000001"/>
    <n v="1838.46024929438"/>
    <n v="34763556.544044502"/>
    <n v="1.83846024929438"/>
    <n v="34763.556544044499"/>
  </r>
  <r>
    <x v="9"/>
    <x v="3"/>
    <x v="1"/>
    <x v="4"/>
    <x v="4"/>
    <x v="1"/>
    <x v="31"/>
    <n v="18909.060752000001"/>
    <n v="933.54443903357696"/>
    <n v="17652448.512377702"/>
    <n v="0.93354443903357698"/>
    <n v="17652.448512377669"/>
  </r>
  <r>
    <x v="9"/>
    <x v="3"/>
    <x v="1"/>
    <x v="26"/>
    <x v="25"/>
    <x v="1"/>
    <x v="31"/>
    <n v="18909.060752000001"/>
    <n v="0"/>
    <n v="0"/>
    <n v="0"/>
    <n v="0"/>
  </r>
  <r>
    <x v="9"/>
    <x v="3"/>
    <x v="1"/>
    <x v="5"/>
    <x v="5"/>
    <x v="1"/>
    <x v="31"/>
    <n v="18909.060752000001"/>
    <n v="395.00258258689701"/>
    <n v="7469127.8313325299"/>
    <n v="0.39500258258689702"/>
    <n v="7469.1278313325338"/>
  </r>
  <r>
    <x v="9"/>
    <x v="3"/>
    <x v="1"/>
    <x v="8"/>
    <x v="8"/>
    <x v="1"/>
    <x v="31"/>
    <n v="18909.060752000001"/>
    <n v="1702.75091503201"/>
    <n v="32197420.497863799"/>
    <n v="1.7027509150320099"/>
    <n v="32197.420497863866"/>
  </r>
  <r>
    <x v="9"/>
    <x v="3"/>
    <x v="1"/>
    <x v="9"/>
    <x v="9"/>
    <x v="1"/>
    <x v="31"/>
    <n v="18909.060752000001"/>
    <n v="655.79588532084301"/>
    <n v="12400484.236443499"/>
    <n v="0.65579588532084299"/>
    <n v="12400.484236443446"/>
  </r>
  <r>
    <x v="9"/>
    <x v="3"/>
    <x v="1"/>
    <x v="10"/>
    <x v="10"/>
    <x v="1"/>
    <x v="31"/>
    <n v="18909.060752000001"/>
    <n v="3513.0534834944401"/>
    <n v="66428541.744421698"/>
    <n v="3.5130534834944402"/>
    <n v="66428.5417444216"/>
  </r>
  <r>
    <x v="9"/>
    <x v="3"/>
    <x v="1"/>
    <x v="11"/>
    <x v="11"/>
    <x v="1"/>
    <x v="31"/>
    <n v="18909.060752000001"/>
    <n v="162.839457763458"/>
    <n v="3079141.1996719702"/>
    <n v="0.16283945776345801"/>
    <n v="3079.1411996719658"/>
  </r>
  <r>
    <x v="9"/>
    <x v="3"/>
    <x v="1"/>
    <x v="12"/>
    <x v="12"/>
    <x v="1"/>
    <x v="31"/>
    <n v="18909.060752000001"/>
    <n v="4150.3507498419403"/>
    <n v="78479234.470870003"/>
    <n v="4.1503507498419401"/>
    <n v="78479.234470870011"/>
  </r>
  <r>
    <x v="9"/>
    <x v="3"/>
    <x v="1"/>
    <x v="13"/>
    <x v="13"/>
    <x v="1"/>
    <x v="31"/>
    <n v="18909.060752000001"/>
    <n v="79.683109156864205"/>
    <n v="1506732.75195539"/>
    <n v="7.9683109156864204E-2"/>
    <n v="1506.7327519553928"/>
  </r>
  <r>
    <x v="9"/>
    <x v="3"/>
    <x v="1"/>
    <x v="15"/>
    <x v="15"/>
    <x v="1"/>
    <x v="31"/>
    <n v="18909.060752000001"/>
    <n v="10.933099037331401"/>
    <n v="206734.63390453201"/>
    <n v="1.09330990373314E-2"/>
    <n v="206.73463390453216"/>
  </r>
  <r>
    <x v="9"/>
    <x v="3"/>
    <x v="1"/>
    <x v="16"/>
    <x v="16"/>
    <x v="1"/>
    <x v="31"/>
    <n v="18909.060752000001"/>
    <n v="171.810761570701"/>
    <n v="3248780.1283877701"/>
    <n v="0.17181076157070099"/>
    <n v="3248.780128387772"/>
  </r>
  <r>
    <x v="9"/>
    <x v="3"/>
    <x v="1"/>
    <x v="22"/>
    <x v="22"/>
    <x v="1"/>
    <x v="31"/>
    <n v="18909.060752000001"/>
    <n v="61.478639077306703"/>
    <n v="1162503.32126307"/>
    <n v="6.1478639077306704E-2"/>
    <n v="1162.5033212630738"/>
  </r>
  <r>
    <x v="9"/>
    <x v="3"/>
    <x v="1"/>
    <x v="17"/>
    <x v="17"/>
    <x v="1"/>
    <x v="31"/>
    <n v="18909.060752000001"/>
    <n v="1.0275444637456601"/>
    <n v="19429.900690348"/>
    <n v="1.0275444637456602E-3"/>
    <n v="19.429900690347949"/>
  </r>
  <r>
    <x v="9"/>
    <x v="3"/>
    <x v="1"/>
    <x v="18"/>
    <x v="18"/>
    <x v="1"/>
    <x v="31"/>
    <n v="18909.060752000001"/>
    <n v="24.370876111718101"/>
    <n v="460830.37697594397"/>
    <n v="2.43708761117181E-2"/>
    <n v="460.83037697594312"/>
  </r>
  <r>
    <x v="9"/>
    <x v="3"/>
    <x v="1"/>
    <x v="25"/>
    <x v="21"/>
    <x v="1"/>
    <x v="31"/>
    <n v="18909.060752000001"/>
    <n v="111.718501815892"/>
    <n v="2112491.9379591299"/>
    <n v="0.11171850181589199"/>
    <n v="2112.4919379591242"/>
  </r>
  <r>
    <x v="9"/>
    <x v="3"/>
    <x v="1"/>
    <x v="21"/>
    <x v="21"/>
    <x v="1"/>
    <x v="31"/>
    <n v="18909.060752000001"/>
    <n v="214.30724945493699"/>
    <n v="4052348.7995374198"/>
    <n v="0.21430724945493698"/>
    <n v="4052.3487995374226"/>
  </r>
  <r>
    <x v="9"/>
    <x v="3"/>
    <x v="1"/>
    <x v="0"/>
    <x v="0"/>
    <x v="1"/>
    <x v="32"/>
    <n v="18909.060752000001"/>
    <n v="126.686106525662"/>
    <n v="2395515.28472808"/>
    <n v="0.12668610652566201"/>
    <n v="2395.5152847280865"/>
  </r>
  <r>
    <x v="9"/>
    <x v="3"/>
    <x v="1"/>
    <x v="1"/>
    <x v="1"/>
    <x v="1"/>
    <x v="32"/>
    <n v="18909.060752000001"/>
    <n v="10516.9062653857"/>
    <n v="198864819.49526799"/>
    <n v="10.5169062653857"/>
    <n v="198864.81949526764"/>
  </r>
  <r>
    <x v="9"/>
    <x v="3"/>
    <x v="1"/>
    <x v="2"/>
    <x v="2"/>
    <x v="1"/>
    <x v="32"/>
    <n v="18909.060752000001"/>
    <n v="2070.5236317783501"/>
    <n v="39151657.141748503"/>
    <n v="2.0705236317783502"/>
    <n v="39151.657141748503"/>
  </r>
  <r>
    <x v="9"/>
    <x v="3"/>
    <x v="1"/>
    <x v="3"/>
    <x v="3"/>
    <x v="1"/>
    <x v="32"/>
    <n v="18909.060752000001"/>
    <n v="1929.14946281887"/>
    <n v="36478404.392130099"/>
    <n v="1.9291494628188699"/>
    <n v="36478.404392130178"/>
  </r>
  <r>
    <x v="9"/>
    <x v="3"/>
    <x v="1"/>
    <x v="4"/>
    <x v="4"/>
    <x v="1"/>
    <x v="32"/>
    <n v="18909.060752000001"/>
    <n v="1277.24880486384"/>
    <n v="24151575.246589702"/>
    <n v="1.27724880486384"/>
    <n v="24151.575246589746"/>
  </r>
  <r>
    <x v="9"/>
    <x v="3"/>
    <x v="1"/>
    <x v="26"/>
    <x v="25"/>
    <x v="1"/>
    <x v="32"/>
    <n v="18909.060752000001"/>
    <n v="3.6038446743433998"/>
    <n v="68145.317887931"/>
    <n v="3.6038446743433998E-3"/>
    <n v="68.145317887931014"/>
  </r>
  <r>
    <x v="9"/>
    <x v="3"/>
    <x v="1"/>
    <x v="5"/>
    <x v="5"/>
    <x v="1"/>
    <x v="32"/>
    <n v="18909.060752000001"/>
    <n v="295.54540203823001"/>
    <n v="5588485.9621151499"/>
    <n v="0.29554540203822999"/>
    <n v="5588.4859621151554"/>
  </r>
  <r>
    <x v="9"/>
    <x v="3"/>
    <x v="1"/>
    <x v="20"/>
    <x v="20"/>
    <x v="1"/>
    <x v="32"/>
    <n v="18909.060752000001"/>
    <n v="1.06114173857462"/>
    <n v="20065.193601190502"/>
    <n v="1.0611417385746201E-3"/>
    <n v="20.065193601190394"/>
  </r>
  <r>
    <x v="9"/>
    <x v="3"/>
    <x v="1"/>
    <x v="8"/>
    <x v="8"/>
    <x v="1"/>
    <x v="32"/>
    <n v="18909.060752000001"/>
    <n v="2762.8319473858701"/>
    <n v="52242557.140685998"/>
    <n v="2.76283194738587"/>
    <n v="52242.557140685887"/>
  </r>
  <r>
    <x v="9"/>
    <x v="3"/>
    <x v="1"/>
    <x v="9"/>
    <x v="9"/>
    <x v="1"/>
    <x v="32"/>
    <n v="18909.060752000001"/>
    <n v="34.367833497447599"/>
    <n v="649863.45151785703"/>
    <n v="3.4367833497447597E-2"/>
    <n v="649.86345151785724"/>
  </r>
  <r>
    <x v="9"/>
    <x v="3"/>
    <x v="1"/>
    <x v="10"/>
    <x v="10"/>
    <x v="1"/>
    <x v="32"/>
    <n v="18909.060752000001"/>
    <n v="345.07317120572202"/>
    <n v="6525009.5582142901"/>
    <n v="0.34507317120572201"/>
    <n v="6525.0095582142949"/>
  </r>
  <r>
    <x v="9"/>
    <x v="3"/>
    <x v="1"/>
    <x v="11"/>
    <x v="11"/>
    <x v="1"/>
    <x v="32"/>
    <n v="18909.060752000001"/>
    <n v="347.06890708715099"/>
    <n v="6562747.0492411898"/>
    <n v="0.34706890708715099"/>
    <n v="6562.7470492411821"/>
  </r>
  <r>
    <x v="9"/>
    <x v="3"/>
    <x v="1"/>
    <x v="12"/>
    <x v="12"/>
    <x v="1"/>
    <x v="32"/>
    <n v="18909.060752000001"/>
    <n v="11692.762977923299"/>
    <n v="221099165.508288"/>
    <n v="11.6927629779233"/>
    <n v="221099.16550828813"/>
  </r>
  <r>
    <x v="9"/>
    <x v="3"/>
    <x v="1"/>
    <x v="13"/>
    <x v="13"/>
    <x v="1"/>
    <x v="32"/>
    <n v="18909.060752000001"/>
    <n v="82.479665253948397"/>
    <n v="1559613.0010915301"/>
    <n v="8.2479665253948398E-2"/>
    <n v="1559.6130010915338"/>
  </r>
  <r>
    <x v="9"/>
    <x v="3"/>
    <x v="1"/>
    <x v="15"/>
    <x v="15"/>
    <x v="1"/>
    <x v="32"/>
    <n v="18909.060752000001"/>
    <n v="15.341751255590101"/>
    <n v="290098.10653402499"/>
    <n v="1.53417512555901E-2"/>
    <n v="290.09810653402548"/>
  </r>
  <r>
    <x v="9"/>
    <x v="3"/>
    <x v="1"/>
    <x v="16"/>
    <x v="16"/>
    <x v="1"/>
    <x v="32"/>
    <n v="18909.060752000001"/>
    <n v="126.751784995373"/>
    <n v="2396757.2029019399"/>
    <n v="0.12675178499537301"/>
    <n v="2396.7572029019507"/>
  </r>
  <r>
    <x v="9"/>
    <x v="3"/>
    <x v="1"/>
    <x v="22"/>
    <x v="22"/>
    <x v="1"/>
    <x v="32"/>
    <n v="18909.060752000001"/>
    <n v="127.69328256164999"/>
    <n v="2414560.0375805502"/>
    <n v="0.12769328256165"/>
    <n v="2414.560037580542"/>
  </r>
  <r>
    <x v="9"/>
    <x v="3"/>
    <x v="1"/>
    <x v="17"/>
    <x v="17"/>
    <x v="1"/>
    <x v="32"/>
    <n v="18909.060752000001"/>
    <n v="0.189699693605102"/>
    <n v="3587.0430310146498"/>
    <n v="1.89699693605102E-4"/>
    <n v="3.5870430310146597"/>
  </r>
  <r>
    <x v="9"/>
    <x v="3"/>
    <x v="1"/>
    <x v="18"/>
    <x v="18"/>
    <x v="1"/>
    <x v="32"/>
    <n v="18909.060752000001"/>
    <n v="45.379195694789601"/>
    <n v="858077.96826967399"/>
    <n v="4.5379195694789598E-2"/>
    <n v="858.07796826967342"/>
  </r>
  <r>
    <x v="9"/>
    <x v="3"/>
    <x v="1"/>
    <x v="35"/>
    <x v="21"/>
    <x v="1"/>
    <x v="32"/>
    <n v="18909.060752000001"/>
    <n v="4.0125926498539197"/>
    <n v="75874.358189116407"/>
    <n v="4.0125926498539195E-3"/>
    <n v="75.874358189116435"/>
  </r>
  <r>
    <x v="9"/>
    <x v="3"/>
    <x v="1"/>
    <x v="25"/>
    <x v="21"/>
    <x v="1"/>
    <x v="32"/>
    <n v="18909.060752000001"/>
    <n v="132.20462208511401"/>
    <n v="2499865.2307026298"/>
    <n v="0.13220462208511402"/>
    <n v="2499.8652307026223"/>
  </r>
  <r>
    <x v="9"/>
    <x v="3"/>
    <x v="1"/>
    <x v="21"/>
    <x v="21"/>
    <x v="1"/>
    <x v="32"/>
    <n v="18909.060752000001"/>
    <n v="252.36666182003199"/>
    <n v="4772016.5401344197"/>
    <n v="0.25236666182003198"/>
    <n v="4772.0165401344238"/>
  </r>
  <r>
    <x v="9"/>
    <x v="3"/>
    <x v="1"/>
    <x v="0"/>
    <x v="0"/>
    <x v="2"/>
    <x v="33"/>
    <n v="18909.060752000001"/>
    <n v="28.437814721371801"/>
    <n v="537732.36622053897"/>
    <n v="2.8437814721371801E-2"/>
    <n v="537.73236622053935"/>
  </r>
  <r>
    <x v="9"/>
    <x v="3"/>
    <x v="1"/>
    <x v="1"/>
    <x v="1"/>
    <x v="2"/>
    <x v="33"/>
    <n v="18909.060752000001"/>
    <n v="14408.257880363601"/>
    <n v="272446623.59027803"/>
    <n v="14.408257880363601"/>
    <n v="272446.62359027809"/>
  </r>
  <r>
    <x v="9"/>
    <x v="3"/>
    <x v="1"/>
    <x v="2"/>
    <x v="2"/>
    <x v="2"/>
    <x v="33"/>
    <n v="18909.060752000001"/>
    <n v="87.160094238533802"/>
    <n v="1648115.51710648"/>
    <n v="8.7160094238533797E-2"/>
    <n v="1648.1155171064809"/>
  </r>
  <r>
    <x v="9"/>
    <x v="3"/>
    <x v="1"/>
    <x v="3"/>
    <x v="3"/>
    <x v="2"/>
    <x v="33"/>
    <n v="18909.060752000001"/>
    <n v="495.90938013756801"/>
    <n v="9377180.5965079404"/>
    <n v="0.49590938013756802"/>
    <n v="9377.1805965079366"/>
  </r>
  <r>
    <x v="9"/>
    <x v="3"/>
    <x v="1"/>
    <x v="4"/>
    <x v="4"/>
    <x v="2"/>
    <x v="33"/>
    <n v="18909.060752000001"/>
    <n v="1224.3808767606399"/>
    <n v="23151892.382254001"/>
    <n v="1.2243808767606399"/>
    <n v="23151.892382253965"/>
  </r>
  <r>
    <x v="9"/>
    <x v="3"/>
    <x v="1"/>
    <x v="26"/>
    <x v="25"/>
    <x v="2"/>
    <x v="33"/>
    <n v="18909.060752000001"/>
    <n v="0.53390291471754103"/>
    <n v="10095.6026500639"/>
    <n v="5.3390291471754102E-4"/>
    <n v="10.095602650063858"/>
  </r>
  <r>
    <x v="9"/>
    <x v="3"/>
    <x v="1"/>
    <x v="5"/>
    <x v="5"/>
    <x v="2"/>
    <x v="33"/>
    <n v="18909.060752000001"/>
    <n v="429.50593885849003"/>
    <n v="8121553.8912199903"/>
    <n v="0.42950593885849003"/>
    <n v="8121.5538912199863"/>
  </r>
  <r>
    <x v="9"/>
    <x v="3"/>
    <x v="1"/>
    <x v="6"/>
    <x v="6"/>
    <x v="2"/>
    <x v="33"/>
    <n v="18909.060752000001"/>
    <n v="0"/>
    <n v="0"/>
    <n v="0"/>
    <n v="0"/>
  </r>
  <r>
    <x v="9"/>
    <x v="3"/>
    <x v="1"/>
    <x v="8"/>
    <x v="8"/>
    <x v="2"/>
    <x v="33"/>
    <n v="18909.060752000001"/>
    <n v="4627.4855293166002"/>
    <n v="87501405.002848506"/>
    <n v="4.6274855293166004"/>
    <n v="87501.405002848478"/>
  </r>
  <r>
    <x v="9"/>
    <x v="3"/>
    <x v="1"/>
    <x v="9"/>
    <x v="9"/>
    <x v="2"/>
    <x v="33"/>
    <n v="18909.060752000001"/>
    <n v="252.728347055109"/>
    <n v="4778855.6682175901"/>
    <n v="0.25272834705510899"/>
    <n v="4778.8556682175968"/>
  </r>
  <r>
    <x v="9"/>
    <x v="3"/>
    <x v="1"/>
    <x v="10"/>
    <x v="10"/>
    <x v="2"/>
    <x v="33"/>
    <n v="18909.060752000001"/>
    <n v="655.66510302248503"/>
    <n v="12398011.266018501"/>
    <n v="0.65566510302248504"/>
    <n v="12398.01126601851"/>
  </r>
  <r>
    <x v="9"/>
    <x v="3"/>
    <x v="1"/>
    <x v="11"/>
    <x v="11"/>
    <x v="2"/>
    <x v="33"/>
    <n v="18909.060752000001"/>
    <n v="903.64923061640195"/>
    <n v="17087158.200223599"/>
    <n v="0.9036492306164019"/>
    <n v="17087.158200223603"/>
  </r>
  <r>
    <x v="9"/>
    <x v="3"/>
    <x v="1"/>
    <x v="12"/>
    <x v="12"/>
    <x v="2"/>
    <x v="33"/>
    <n v="18909.060752000001"/>
    <n v="12900.356105970301"/>
    <n v="243933617.330226"/>
    <n v="12.900356105970301"/>
    <n v="243933.61733022658"/>
  </r>
  <r>
    <x v="9"/>
    <x v="3"/>
    <x v="1"/>
    <x v="13"/>
    <x v="13"/>
    <x v="2"/>
    <x v="33"/>
    <n v="18909.060752000001"/>
    <n v="126.238196591313"/>
    <n v="2387045.7285680599"/>
    <n v="0.126238196591313"/>
    <n v="2387.0457285680568"/>
  </r>
  <r>
    <x v="9"/>
    <x v="3"/>
    <x v="1"/>
    <x v="22"/>
    <x v="22"/>
    <x v="2"/>
    <x v="33"/>
    <n v="18909.060752000001"/>
    <n v="87.973944861739"/>
    <n v="1663504.6679837201"/>
    <n v="8.7973944861738998E-2"/>
    <n v="1663.504667983721"/>
  </r>
  <r>
    <x v="9"/>
    <x v="3"/>
    <x v="1"/>
    <x v="17"/>
    <x v="17"/>
    <x v="2"/>
    <x v="33"/>
    <n v="18909.060752000001"/>
    <n v="0.19120993144300599"/>
    <n v="3615.6002100415599"/>
    <n v="1.91209931443006E-4"/>
    <n v="3.6156002100415554"/>
  </r>
  <r>
    <x v="9"/>
    <x v="3"/>
    <x v="1"/>
    <x v="18"/>
    <x v="18"/>
    <x v="2"/>
    <x v="33"/>
    <n v="18909.060752000001"/>
    <n v="74.351427833375297"/>
    <n v="1405915.6658992399"/>
    <n v="7.4351427833375297E-2"/>
    <n v="1405.9156658992374"/>
  </r>
  <r>
    <x v="9"/>
    <x v="3"/>
    <x v="1"/>
    <x v="25"/>
    <x v="21"/>
    <x v="2"/>
    <x v="33"/>
    <n v="18909.060752000001"/>
    <n v="116.697779972443"/>
    <n v="2206645.4111224501"/>
    <n v="0.116697779972443"/>
    <n v="2206.6454111224539"/>
  </r>
  <r>
    <x v="9"/>
    <x v="3"/>
    <x v="1"/>
    <x v="21"/>
    <x v="21"/>
    <x v="2"/>
    <x v="33"/>
    <n v="18909.060752000001"/>
    <n v="44.772208766659901"/>
    <n v="846600.41556999995"/>
    <n v="4.4772208766659903E-2"/>
    <n v="846.6004155699992"/>
  </r>
  <r>
    <x v="9"/>
    <x v="3"/>
    <x v="1"/>
    <x v="0"/>
    <x v="0"/>
    <x v="2"/>
    <x v="34"/>
    <n v="18909.060752000001"/>
    <n v="58.070540715255497"/>
    <n v="1098059.3822862599"/>
    <n v="5.8070540715255498E-2"/>
    <n v="1098.0593822862559"/>
  </r>
  <r>
    <x v="9"/>
    <x v="3"/>
    <x v="1"/>
    <x v="1"/>
    <x v="1"/>
    <x v="2"/>
    <x v="34"/>
    <n v="18909.060752000001"/>
    <n v="7555.3224305321601"/>
    <n v="142864050.839881"/>
    <n v="7.5553224305321605"/>
    <n v="142864.05083988092"/>
  </r>
  <r>
    <x v="9"/>
    <x v="3"/>
    <x v="1"/>
    <x v="2"/>
    <x v="2"/>
    <x v="2"/>
    <x v="34"/>
    <n v="18909.060752000001"/>
    <n v="259.74387918599302"/>
    <n v="4911512.7914880998"/>
    <n v="0.25974387918599301"/>
    <n v="4911.5127914880904"/>
  </r>
  <r>
    <x v="9"/>
    <x v="3"/>
    <x v="1"/>
    <x v="3"/>
    <x v="3"/>
    <x v="2"/>
    <x v="34"/>
    <n v="18909.060752000001"/>
    <n v="550.91288170446796"/>
    <n v="10417245.149209199"/>
    <n v="0.55091288170446795"/>
    <n v="10417.245149209175"/>
  </r>
  <r>
    <x v="9"/>
    <x v="3"/>
    <x v="1"/>
    <x v="4"/>
    <x v="4"/>
    <x v="2"/>
    <x v="34"/>
    <n v="18909.060752000001"/>
    <n v="1197.07238466576"/>
    <n v="22635514.446186401"/>
    <n v="1.19707238466576"/>
    <n v="22635.514446186371"/>
  </r>
  <r>
    <x v="9"/>
    <x v="3"/>
    <x v="1"/>
    <x v="26"/>
    <x v="25"/>
    <x v="2"/>
    <x v="34"/>
    <n v="18909.060752000001"/>
    <n v="1.44153786973736"/>
    <n v="27258.127155172398"/>
    <n v="1.4415378697373599E-3"/>
    <n v="27.258127155172403"/>
  </r>
  <r>
    <x v="9"/>
    <x v="3"/>
    <x v="1"/>
    <x v="5"/>
    <x v="5"/>
    <x v="2"/>
    <x v="34"/>
    <n v="18909.060752000001"/>
    <n v="125.46836277946301"/>
    <n v="2372488.8942508502"/>
    <n v="0.12546836277946299"/>
    <n v="2372.4888942508414"/>
  </r>
  <r>
    <x v="9"/>
    <x v="3"/>
    <x v="1"/>
    <x v="6"/>
    <x v="6"/>
    <x v="2"/>
    <x v="34"/>
    <n v="18909.060752000001"/>
    <n v="0.77671190681713098"/>
    <n v="14686.892632806899"/>
    <n v="7.7671190681713096E-4"/>
    <n v="14.686892632806893"/>
  </r>
  <r>
    <x v="9"/>
    <x v="3"/>
    <x v="1"/>
    <x v="8"/>
    <x v="8"/>
    <x v="2"/>
    <x v="34"/>
    <n v="18909.060752000001"/>
    <n v="1014.35566941282"/>
    <n v="19180512.977062698"/>
    <n v="1.01435566941282"/>
    <n v="19180.512977062641"/>
  </r>
  <r>
    <x v="9"/>
    <x v="3"/>
    <x v="1"/>
    <x v="9"/>
    <x v="9"/>
    <x v="2"/>
    <x v="34"/>
    <n v="18909.060752000001"/>
    <n v="2.69604230908761"/>
    <n v="50979.627812500003"/>
    <n v="2.6960423090876102E-3"/>
    <n v="50.979627812499984"/>
  </r>
  <r>
    <x v="9"/>
    <x v="3"/>
    <x v="1"/>
    <x v="10"/>
    <x v="10"/>
    <x v="2"/>
    <x v="34"/>
    <n v="18909.060752000001"/>
    <n v="1110.1667399512401"/>
    <n v="20992210.330587801"/>
    <n v="1.11016673995124"/>
    <n v="20992.210330587786"/>
  </r>
  <r>
    <x v="9"/>
    <x v="3"/>
    <x v="1"/>
    <x v="11"/>
    <x v="11"/>
    <x v="2"/>
    <x v="34"/>
    <n v="18909.060752000001"/>
    <n v="990.38874946765998"/>
    <n v="18727321.031781301"/>
    <n v="0.99038874946765998"/>
    <n v="18727.321031781292"/>
  </r>
  <r>
    <x v="9"/>
    <x v="3"/>
    <x v="1"/>
    <x v="12"/>
    <x v="12"/>
    <x v="2"/>
    <x v="34"/>
    <n v="18909.060752000001"/>
    <n v="20587.163289328499"/>
    <n v="389283921.34925699"/>
    <n v="20.587163289328497"/>
    <n v="389283.92134925677"/>
  </r>
  <r>
    <x v="9"/>
    <x v="3"/>
    <x v="1"/>
    <x v="13"/>
    <x v="13"/>
    <x v="2"/>
    <x v="34"/>
    <n v="18909.060752000001"/>
    <n v="215.42038825133599"/>
    <n v="4073397.2086639502"/>
    <n v="0.215420388251336"/>
    <n v="4073.3972086639396"/>
  </r>
  <r>
    <x v="9"/>
    <x v="3"/>
    <x v="1"/>
    <x v="15"/>
    <x v="15"/>
    <x v="2"/>
    <x v="34"/>
    <n v="18909.060752000001"/>
    <n v="22.5167306975003"/>
    <n v="425770.228695456"/>
    <n v="2.2516730697500299E-2"/>
    <n v="425.77022869545652"/>
  </r>
  <r>
    <x v="9"/>
    <x v="3"/>
    <x v="1"/>
    <x v="16"/>
    <x v="16"/>
    <x v="2"/>
    <x v="34"/>
    <n v="18909.060752000001"/>
    <n v="154.69223086896201"/>
    <n v="2925084.7913636202"/>
    <n v="0.15469223086896203"/>
    <n v="2925.084791363613"/>
  </r>
  <r>
    <x v="9"/>
    <x v="3"/>
    <x v="1"/>
    <x v="22"/>
    <x v="22"/>
    <x v="2"/>
    <x v="34"/>
    <n v="18909.060752000001"/>
    <n v="105.108793758384"/>
    <n v="1987508.5667467101"/>
    <n v="0.105108793758384"/>
    <n v="1987.5085667467215"/>
  </r>
  <r>
    <x v="9"/>
    <x v="3"/>
    <x v="1"/>
    <x v="17"/>
    <x v="17"/>
    <x v="2"/>
    <x v="34"/>
    <n v="18909.060752000001"/>
    <n v="0.186895883833787"/>
    <n v="3534.0256217118199"/>
    <n v="1.8689588383378699E-4"/>
    <n v="3.5340256217118133"/>
  </r>
  <r>
    <x v="9"/>
    <x v="3"/>
    <x v="1"/>
    <x v="18"/>
    <x v="18"/>
    <x v="2"/>
    <x v="34"/>
    <n v="18909.060752000001"/>
    <n v="68.181287063503603"/>
    <n v="1289244.09923334"/>
    <n v="6.8181287063503598E-2"/>
    <n v="1289.2440992333413"/>
  </r>
  <r>
    <x v="9"/>
    <x v="3"/>
    <x v="1"/>
    <x v="35"/>
    <x v="21"/>
    <x v="2"/>
    <x v="34"/>
    <n v="18909.060752000001"/>
    <n v="2.7313644589486401"/>
    <n v="51647.536490113504"/>
    <n v="2.73136445894864E-3"/>
    <n v="51.647536490113445"/>
  </r>
  <r>
    <x v="9"/>
    <x v="3"/>
    <x v="1"/>
    <x v="25"/>
    <x v="21"/>
    <x v="2"/>
    <x v="34"/>
    <n v="18909.060752000001"/>
    <n v="20.223390743831601"/>
    <n v="382405.32418654597"/>
    <n v="2.0223390743831601E-2"/>
    <n v="382.40532418654624"/>
  </r>
  <r>
    <x v="9"/>
    <x v="3"/>
    <x v="1"/>
    <x v="31"/>
    <x v="30"/>
    <x v="2"/>
    <x v="34"/>
    <n v="18909.060752000001"/>
    <n v="8.5236182179209194"/>
    <n v="161173.614709521"/>
    <n v="8.5236182179209193E-3"/>
    <n v="161.17361470952065"/>
  </r>
  <r>
    <x v="9"/>
    <x v="3"/>
    <x v="1"/>
    <x v="0"/>
    <x v="0"/>
    <x v="2"/>
    <x v="35"/>
    <n v="18909.060752000001"/>
    <n v="124.65702377615099"/>
    <n v="2357147.2357467501"/>
    <n v="0.124657023776151"/>
    <n v="2357.1472357467478"/>
  </r>
  <r>
    <x v="9"/>
    <x v="3"/>
    <x v="1"/>
    <x v="24"/>
    <x v="24"/>
    <x v="2"/>
    <x v="35"/>
    <n v="18909.060752000001"/>
    <n v="0"/>
    <n v="0"/>
    <n v="0"/>
    <n v="0"/>
  </r>
  <r>
    <x v="9"/>
    <x v="3"/>
    <x v="1"/>
    <x v="1"/>
    <x v="1"/>
    <x v="2"/>
    <x v="35"/>
    <n v="18909.060752000001"/>
    <n v="17548.1970915067"/>
    <n v="331819924.89136899"/>
    <n v="17.548197091506701"/>
    <n v="331819.92489136994"/>
  </r>
  <r>
    <x v="9"/>
    <x v="3"/>
    <x v="1"/>
    <x v="2"/>
    <x v="2"/>
    <x v="2"/>
    <x v="35"/>
    <n v="18909.060752000001"/>
    <n v="1500.82674581941"/>
    <n v="28379224.114925601"/>
    <n v="1.50082674581941"/>
    <n v="28379.224114925688"/>
  </r>
  <r>
    <x v="9"/>
    <x v="3"/>
    <x v="1"/>
    <x v="3"/>
    <x v="3"/>
    <x v="2"/>
    <x v="35"/>
    <n v="18909.060752000001"/>
    <n v="59.642769224504598"/>
    <n v="1127788.74668367"/>
    <n v="5.9642769224504601E-2"/>
    <n v="1127.7887466836735"/>
  </r>
  <r>
    <x v="9"/>
    <x v="3"/>
    <x v="1"/>
    <x v="4"/>
    <x v="4"/>
    <x v="2"/>
    <x v="35"/>
    <n v="18909.060752000001"/>
    <n v="1201.0365725097099"/>
    <n v="22710473.514959902"/>
    <n v="1.2010365725097099"/>
    <n v="22710.473514959958"/>
  </r>
  <r>
    <x v="9"/>
    <x v="3"/>
    <x v="1"/>
    <x v="26"/>
    <x v="25"/>
    <x v="2"/>
    <x v="35"/>
    <n v="18909.060752000001"/>
    <n v="0"/>
    <n v="0"/>
    <n v="0"/>
    <n v="0"/>
  </r>
  <r>
    <x v="9"/>
    <x v="3"/>
    <x v="1"/>
    <x v="5"/>
    <x v="5"/>
    <x v="2"/>
    <x v="35"/>
    <n v="18909.060752000001"/>
    <n v="327.46570740124901"/>
    <n v="6192068.9554468803"/>
    <n v="0.32746570740124903"/>
    <n v="6192.0689554468745"/>
  </r>
  <r>
    <x v="9"/>
    <x v="3"/>
    <x v="1"/>
    <x v="6"/>
    <x v="6"/>
    <x v="2"/>
    <x v="35"/>
    <n v="18909.060752000001"/>
    <n v="2.5607925373110398"/>
    <n v="48422.181661282601"/>
    <n v="2.5607925373110399E-3"/>
    <n v="48.422181661282686"/>
  </r>
  <r>
    <x v="9"/>
    <x v="3"/>
    <x v="1"/>
    <x v="20"/>
    <x v="20"/>
    <x v="2"/>
    <x v="35"/>
    <n v="18909.060752000001"/>
    <n v="0"/>
    <n v="0"/>
    <n v="0"/>
    <n v="0"/>
  </r>
  <r>
    <x v="9"/>
    <x v="3"/>
    <x v="1"/>
    <x v="8"/>
    <x v="8"/>
    <x v="2"/>
    <x v="35"/>
    <n v="18909.060752000001"/>
    <n v="2935.4619686650899"/>
    <n v="55506828.700673804"/>
    <n v="2.93546196866509"/>
    <n v="55506.828700673708"/>
  </r>
  <r>
    <x v="9"/>
    <x v="3"/>
    <x v="1"/>
    <x v="9"/>
    <x v="9"/>
    <x v="2"/>
    <x v="35"/>
    <n v="18909.060752000001"/>
    <n v="110.11749555164"/>
    <n v="2082218.41324405"/>
    <n v="0.11011749555164001"/>
    <n v="2082.2184132440507"/>
  </r>
  <r>
    <x v="9"/>
    <x v="3"/>
    <x v="1"/>
    <x v="10"/>
    <x v="10"/>
    <x v="2"/>
    <x v="35"/>
    <n v="18909.060752000001"/>
    <n v="649.80549558727"/>
    <n v="12287211.593043201"/>
    <n v="0.64980549558726997"/>
    <n v="12287.211593043157"/>
  </r>
  <r>
    <x v="9"/>
    <x v="3"/>
    <x v="1"/>
    <x v="11"/>
    <x v="11"/>
    <x v="2"/>
    <x v="35"/>
    <n v="18909.060752000001"/>
    <n v="675.750112686801"/>
    <n v="12777799.933965599"/>
    <n v="0.67575011268680096"/>
    <n v="12777.799933965565"/>
  </r>
  <r>
    <x v="9"/>
    <x v="3"/>
    <x v="1"/>
    <x v="12"/>
    <x v="12"/>
    <x v="2"/>
    <x v="35"/>
    <n v="18909.060752000001"/>
    <n v="41923.8765241418"/>
    <n v="792741128.15434396"/>
    <n v="41.923876524141804"/>
    <n v="792741.12815434404"/>
  </r>
  <r>
    <x v="9"/>
    <x v="3"/>
    <x v="1"/>
    <x v="13"/>
    <x v="13"/>
    <x v="2"/>
    <x v="35"/>
    <n v="18909.060752000001"/>
    <n v="173.164154433497"/>
    <n v="3274371.5162517"/>
    <n v="0.173164154433497"/>
    <n v="3274.3715162517051"/>
  </r>
  <r>
    <x v="9"/>
    <x v="3"/>
    <x v="1"/>
    <x v="15"/>
    <x v="15"/>
    <x v="2"/>
    <x v="35"/>
    <n v="18909.060752000001"/>
    <n v="3.00559170438417"/>
    <n v="56832.9161339075"/>
    <n v="3.0055917043841701E-3"/>
    <n v="56.832916133907503"/>
  </r>
  <r>
    <x v="9"/>
    <x v="3"/>
    <x v="1"/>
    <x v="22"/>
    <x v="22"/>
    <x v="2"/>
    <x v="35"/>
    <n v="18909.060752000001"/>
    <n v="181.89880715603101"/>
    <n v="3439535.59522973"/>
    <n v="0.18189880715603102"/>
    <n v="3439.5355952297232"/>
  </r>
  <r>
    <x v="9"/>
    <x v="3"/>
    <x v="1"/>
    <x v="17"/>
    <x v="17"/>
    <x v="2"/>
    <x v="35"/>
    <n v="18909.060752000001"/>
    <n v="0.45461591381432698"/>
    <n v="8596.3599331411097"/>
    <n v="4.5461591381432695E-4"/>
    <n v="8.5963599331411054"/>
  </r>
  <r>
    <x v="9"/>
    <x v="3"/>
    <x v="1"/>
    <x v="18"/>
    <x v="18"/>
    <x v="2"/>
    <x v="35"/>
    <n v="18909.060752000001"/>
    <n v="132.17065128184299"/>
    <n v="2499222.8747197799"/>
    <n v="0.13217065128184299"/>
    <n v="2499.222874719776"/>
  </r>
  <r>
    <x v="9"/>
    <x v="3"/>
    <x v="1"/>
    <x v="35"/>
    <x v="21"/>
    <x v="2"/>
    <x v="35"/>
    <n v="18909.060752000001"/>
    <n v="10.4090199545887"/>
    <n v="196824.79069009799"/>
    <n v="1.04090199545887E-2"/>
    <n v="196.82479069009801"/>
  </r>
  <r>
    <x v="9"/>
    <x v="3"/>
    <x v="1"/>
    <x v="25"/>
    <x v="21"/>
    <x v="2"/>
    <x v="35"/>
    <n v="18909.060752000001"/>
    <n v="39.315648675893399"/>
    <n v="743421.98931675695"/>
    <n v="3.9315648675893398E-2"/>
    <n v="743.42198931675671"/>
  </r>
  <r>
    <x v="9"/>
    <x v="3"/>
    <x v="1"/>
    <x v="21"/>
    <x v="21"/>
    <x v="2"/>
    <x v="35"/>
    <n v="18909.060752000001"/>
    <n v="24.713266227686301"/>
    <n v="467304.652479671"/>
    <n v="2.4713266227686301E-2"/>
    <n v="467.30465247967015"/>
  </r>
  <r>
    <x v="9"/>
    <x v="3"/>
    <x v="1"/>
    <x v="0"/>
    <x v="0"/>
    <x v="2"/>
    <x v="36"/>
    <n v="18909.060752000001"/>
    <n v="48.166172851575503"/>
    <n v="910777.08864177496"/>
    <n v="4.8166172851575505E-2"/>
    <n v="910.77708864177441"/>
  </r>
  <r>
    <x v="9"/>
    <x v="3"/>
    <x v="1"/>
    <x v="1"/>
    <x v="1"/>
    <x v="2"/>
    <x v="36"/>
    <n v="18909.060752000001"/>
    <n v="36251.441398253497"/>
    <n v="685480707.74714303"/>
    <n v="36.251441398253498"/>
    <n v="685480.70774714323"/>
  </r>
  <r>
    <x v="9"/>
    <x v="3"/>
    <x v="1"/>
    <x v="2"/>
    <x v="2"/>
    <x v="2"/>
    <x v="36"/>
    <n v="18909.060752000001"/>
    <n v="42.943680737304902"/>
    <n v="812024.66797618999"/>
    <n v="4.2943680737304903E-2"/>
    <n v="812.02466797619059"/>
  </r>
  <r>
    <x v="9"/>
    <x v="3"/>
    <x v="1"/>
    <x v="3"/>
    <x v="3"/>
    <x v="2"/>
    <x v="36"/>
    <n v="18909.060752000001"/>
    <n v="606.554209067991"/>
    <n v="11469370.388648"/>
    <n v="0.60655420906799096"/>
    <n v="11469.370388647951"/>
  </r>
  <r>
    <x v="9"/>
    <x v="3"/>
    <x v="1"/>
    <x v="4"/>
    <x v="4"/>
    <x v="2"/>
    <x v="36"/>
    <n v="18909.060752000001"/>
    <n v="1650.9712649918399"/>
    <n v="31218315.949537002"/>
    <n v="1.65097126499184"/>
    <n v="31218.315949536995"/>
  </r>
  <r>
    <x v="9"/>
    <x v="3"/>
    <x v="1"/>
    <x v="26"/>
    <x v="25"/>
    <x v="2"/>
    <x v="36"/>
    <n v="18909.060752000001"/>
    <n v="5.4654180579892202"/>
    <n v="103345.922093596"/>
    <n v="5.4654180579892199E-3"/>
    <n v="103.34592209359603"/>
  </r>
  <r>
    <x v="9"/>
    <x v="3"/>
    <x v="1"/>
    <x v="5"/>
    <x v="5"/>
    <x v="2"/>
    <x v="36"/>
    <n v="18909.060752000001"/>
    <n v="283.11303294651202"/>
    <n v="5353401.5396685796"/>
    <n v="0.28311303294651202"/>
    <n v="5353.4015396685736"/>
  </r>
  <r>
    <x v="9"/>
    <x v="3"/>
    <x v="1"/>
    <x v="20"/>
    <x v="20"/>
    <x v="2"/>
    <x v="36"/>
    <n v="18909.060752000001"/>
    <n v="3.5947230787834799"/>
    <n v="67972.837083333303"/>
    <n v="3.5947230787834799E-3"/>
    <n v="67.972837083333303"/>
  </r>
  <r>
    <x v="9"/>
    <x v="3"/>
    <x v="1"/>
    <x v="8"/>
    <x v="8"/>
    <x v="2"/>
    <x v="36"/>
    <n v="18909.060752000001"/>
    <n v="6310.9484030860904"/>
    <n v="119334106.75669201"/>
    <n v="6.3109484030860905"/>
    <n v="119334.10675669227"/>
  </r>
  <r>
    <x v="9"/>
    <x v="3"/>
    <x v="1"/>
    <x v="9"/>
    <x v="9"/>
    <x v="2"/>
    <x v="36"/>
    <n v="18909.060752000001"/>
    <n v="2.8585032779663702"/>
    <n v="54051.612142857099"/>
    <n v="2.8585032779663701E-3"/>
    <n v="54.051612142857238"/>
  </r>
  <r>
    <x v="9"/>
    <x v="3"/>
    <x v="1"/>
    <x v="10"/>
    <x v="10"/>
    <x v="2"/>
    <x v="36"/>
    <n v="18909.060752000001"/>
    <n v="1578.47052057151"/>
    <n v="29847394.9687277"/>
    <n v="1.5784705205715099"/>
    <n v="29847.394968727749"/>
  </r>
  <r>
    <x v="9"/>
    <x v="3"/>
    <x v="1"/>
    <x v="11"/>
    <x v="11"/>
    <x v="2"/>
    <x v="36"/>
    <n v="18909.060752000001"/>
    <n v="818.55247520448495"/>
    <n v="15478058.482341601"/>
    <n v="0.81855247520448493"/>
    <n v="15478.058482341579"/>
  </r>
  <r>
    <x v="9"/>
    <x v="3"/>
    <x v="1"/>
    <x v="12"/>
    <x v="12"/>
    <x v="2"/>
    <x v="36"/>
    <n v="18909.060752000001"/>
    <n v="11150.253832926101"/>
    <n v="210840827.12702"/>
    <n v="11.150253832926101"/>
    <n v="210840.82712702052"/>
  </r>
  <r>
    <x v="9"/>
    <x v="3"/>
    <x v="1"/>
    <x v="13"/>
    <x v="13"/>
    <x v="2"/>
    <x v="36"/>
    <n v="18909.060752000001"/>
    <n v="198.54055387149501"/>
    <n v="3754215.3948918199"/>
    <n v="0.198540553871495"/>
    <n v="3754.2153948918281"/>
  </r>
  <r>
    <x v="9"/>
    <x v="3"/>
    <x v="1"/>
    <x v="14"/>
    <x v="14"/>
    <x v="2"/>
    <x v="36"/>
    <n v="18909.060752000001"/>
    <n v="4.6087452652626499"/>
    <n v="87147.044211343906"/>
    <n v="4.6087452652626495E-3"/>
    <n v="87.147044211343797"/>
  </r>
  <r>
    <x v="9"/>
    <x v="3"/>
    <x v="1"/>
    <x v="15"/>
    <x v="15"/>
    <x v="2"/>
    <x v="36"/>
    <n v="18909.060752000001"/>
    <n v="35.468649956952497"/>
    <n v="670678.85682743695"/>
    <n v="3.5468649956952494E-2"/>
    <n v="670.6788568274369"/>
  </r>
  <r>
    <x v="9"/>
    <x v="3"/>
    <x v="1"/>
    <x v="16"/>
    <x v="16"/>
    <x v="2"/>
    <x v="36"/>
    <n v="18909.060752000001"/>
    <n v="224.26728645338699"/>
    <n v="4240683.7442332804"/>
    <n v="0.22426728645338698"/>
    <n v="4240.6837442332817"/>
  </r>
  <r>
    <x v="9"/>
    <x v="3"/>
    <x v="1"/>
    <x v="22"/>
    <x v="22"/>
    <x v="2"/>
    <x v="36"/>
    <n v="18909.060752000001"/>
    <n v="185.849678894741"/>
    <n v="3514242.8689603498"/>
    <n v="0.18584967889474099"/>
    <n v="3514.2428689603498"/>
  </r>
  <r>
    <x v="9"/>
    <x v="3"/>
    <x v="1"/>
    <x v="17"/>
    <x v="17"/>
    <x v="2"/>
    <x v="36"/>
    <n v="18909.060752000001"/>
    <n v="3.6279677920263202E-2"/>
    <n v="686.01463385725003"/>
    <n v="3.6279677920263202E-5"/>
    <n v="0.68601463385724992"/>
  </r>
  <r>
    <x v="9"/>
    <x v="3"/>
    <x v="1"/>
    <x v="18"/>
    <x v="18"/>
    <x v="2"/>
    <x v="36"/>
    <n v="18909.060752000001"/>
    <n v="132.24525816101101"/>
    <n v="2500633.6207304802"/>
    <n v="0.13224525816101101"/>
    <n v="2500.6336207304812"/>
  </r>
  <r>
    <x v="9"/>
    <x v="3"/>
    <x v="1"/>
    <x v="35"/>
    <x v="21"/>
    <x v="2"/>
    <x v="36"/>
    <n v="18909.060752000001"/>
    <n v="0.52958012575944702"/>
    <n v="10013.8627710372"/>
    <n v="5.29580125759447E-4"/>
    <n v="10.013862771037184"/>
  </r>
  <r>
    <x v="9"/>
    <x v="3"/>
    <x v="1"/>
    <x v="25"/>
    <x v="21"/>
    <x v="2"/>
    <x v="36"/>
    <n v="18909.060752000001"/>
    <n v="118.40389580623"/>
    <n v="2238906.4590734802"/>
    <n v="0.11840389580622999"/>
    <n v="2238.9064590734811"/>
  </r>
  <r>
    <x v="9"/>
    <x v="3"/>
    <x v="1"/>
    <x v="21"/>
    <x v="21"/>
    <x v="2"/>
    <x v="36"/>
    <n v="18909.060752000001"/>
    <n v="142.10177042331"/>
    <n v="2687011.0099011301"/>
    <n v="0.14210177042331001"/>
    <n v="2687.0110099011258"/>
  </r>
  <r>
    <x v="9"/>
    <x v="3"/>
    <x v="1"/>
    <x v="29"/>
    <x v="28"/>
    <x v="2"/>
    <x v="36"/>
    <n v="18909.060752000001"/>
    <n v="1.5262955544213399"/>
    <n v="28860.815364060702"/>
    <n v="1.52629555442134E-3"/>
    <n v="28.860815364060642"/>
  </r>
  <r>
    <x v="9"/>
    <x v="3"/>
    <x v="1"/>
    <x v="37"/>
    <x v="35"/>
    <x v="2"/>
    <x v="36"/>
    <n v="18909.060752000001"/>
    <n v="127.945879888664"/>
    <n v="2419336.41578284"/>
    <n v="0.12794587988866399"/>
    <n v="2419.3364157828423"/>
  </r>
  <r>
    <x v="9"/>
    <x v="3"/>
    <x v="1"/>
    <x v="0"/>
    <x v="0"/>
    <x v="2"/>
    <x v="37"/>
    <n v="18909.060752000001"/>
    <n v="60.421125333038098"/>
    <n v="1142506.72962662"/>
    <n v="6.0421125333038096E-2"/>
    <n v="1142.5067296266236"/>
  </r>
  <r>
    <x v="9"/>
    <x v="3"/>
    <x v="1"/>
    <x v="24"/>
    <x v="24"/>
    <x v="2"/>
    <x v="37"/>
    <n v="18909.060752000001"/>
    <n v="4.2445669542984996"/>
    <n v="80260.774404761905"/>
    <n v="4.2445669542984996E-3"/>
    <n v="80.260774404761946"/>
  </r>
  <r>
    <x v="9"/>
    <x v="3"/>
    <x v="1"/>
    <x v="1"/>
    <x v="1"/>
    <x v="2"/>
    <x v="37"/>
    <n v="18909.060752000001"/>
    <n v="8339.1846274606305"/>
    <n v="157686148.742798"/>
    <n v="8.3391846274606305"/>
    <n v="157686.14874279755"/>
  </r>
  <r>
    <x v="9"/>
    <x v="3"/>
    <x v="1"/>
    <x v="2"/>
    <x v="2"/>
    <x v="2"/>
    <x v="37"/>
    <n v="18909.060752000001"/>
    <n v="842.82439423483902"/>
    <n v="15937017.6738542"/>
    <n v="0.84282439423483901"/>
    <n v="15937.01767385417"/>
  </r>
  <r>
    <x v="9"/>
    <x v="3"/>
    <x v="1"/>
    <x v="3"/>
    <x v="3"/>
    <x v="2"/>
    <x v="37"/>
    <n v="18909.060752000001"/>
    <n v="3958.8461903898101"/>
    <n v="74858063.121904805"/>
    <n v="3.95884619038981"/>
    <n v="74858.063121904677"/>
  </r>
  <r>
    <x v="9"/>
    <x v="3"/>
    <x v="1"/>
    <x v="4"/>
    <x v="4"/>
    <x v="2"/>
    <x v="37"/>
    <n v="18909.060752000001"/>
    <n v="2028.8876807710401"/>
    <n v="38364360.414683901"/>
    <n v="2.0288876807710401"/>
    <n v="38364.360414683979"/>
  </r>
  <r>
    <x v="9"/>
    <x v="3"/>
    <x v="1"/>
    <x v="26"/>
    <x v="25"/>
    <x v="2"/>
    <x v="37"/>
    <n v="18909.060752000001"/>
    <n v="4.4011698576614098"/>
    <n v="83221.988218390805"/>
    <n v="4.4011698576614097E-3"/>
    <n v="83.221988218390791"/>
  </r>
  <r>
    <x v="9"/>
    <x v="3"/>
    <x v="1"/>
    <x v="5"/>
    <x v="5"/>
    <x v="2"/>
    <x v="37"/>
    <n v="18909.060752000001"/>
    <n v="355.75769585850998"/>
    <n v="6727043.8839801"/>
    <n v="0.35575769585850997"/>
    <n v="6727.0438839801045"/>
  </r>
  <r>
    <x v="9"/>
    <x v="3"/>
    <x v="1"/>
    <x v="8"/>
    <x v="8"/>
    <x v="2"/>
    <x v="37"/>
    <n v="18909.060752000001"/>
    <n v="3955.4489903824001"/>
    <n v="74793825.260577902"/>
    <n v="3.9554489903824002"/>
    <n v="74793.825260577869"/>
  </r>
  <r>
    <x v="9"/>
    <x v="3"/>
    <x v="1"/>
    <x v="9"/>
    <x v="9"/>
    <x v="2"/>
    <x v="37"/>
    <n v="18909.060752000001"/>
    <n v="548.48324549981396"/>
    <n v="10371303.0106101"/>
    <n v="0.54848324549981398"/>
    <n v="10371.303010610114"/>
  </r>
  <r>
    <x v="9"/>
    <x v="3"/>
    <x v="1"/>
    <x v="10"/>
    <x v="10"/>
    <x v="2"/>
    <x v="37"/>
    <n v="18909.060752000001"/>
    <n v="1271.23422222258"/>
    <n v="24037845.138028301"/>
    <n v="1.2712342222225801"/>
    <n v="24037.845138028239"/>
  </r>
  <r>
    <x v="9"/>
    <x v="3"/>
    <x v="1"/>
    <x v="11"/>
    <x v="11"/>
    <x v="2"/>
    <x v="37"/>
    <n v="18909.060752000001"/>
    <n v="276.36521387212298"/>
    <n v="5225806.6188474596"/>
    <n v="0.27636521387212298"/>
    <n v="5225.8066188474468"/>
  </r>
  <r>
    <x v="9"/>
    <x v="3"/>
    <x v="1"/>
    <x v="12"/>
    <x v="12"/>
    <x v="2"/>
    <x v="37"/>
    <n v="18909.060752000001"/>
    <n v="4815.7410014631196"/>
    <n v="91061139.162563398"/>
    <n v="4.8157410014631195"/>
    <n v="91061.139162563457"/>
  </r>
  <r>
    <x v="9"/>
    <x v="3"/>
    <x v="1"/>
    <x v="13"/>
    <x v="13"/>
    <x v="2"/>
    <x v="37"/>
    <n v="18909.060752000001"/>
    <n v="83.865582133587594"/>
    <n v="1585819.38756585"/>
    <n v="8.3865582133587593E-2"/>
    <n v="1585.8193875658537"/>
  </r>
  <r>
    <x v="9"/>
    <x v="3"/>
    <x v="1"/>
    <x v="14"/>
    <x v="14"/>
    <x v="2"/>
    <x v="37"/>
    <n v="18909.060752000001"/>
    <n v="4.2893026286955296"/>
    <n v="81106.683989717101"/>
    <n v="4.2893026286955297E-3"/>
    <n v="81.106683989717069"/>
  </r>
  <r>
    <x v="9"/>
    <x v="3"/>
    <x v="1"/>
    <x v="16"/>
    <x v="16"/>
    <x v="2"/>
    <x v="37"/>
    <n v="18909.060752000001"/>
    <n v="65.773742063811397"/>
    <n v="1243719.68457099"/>
    <n v="6.5773742063811397E-2"/>
    <n v="1243.7196845709877"/>
  </r>
  <r>
    <x v="9"/>
    <x v="3"/>
    <x v="1"/>
    <x v="22"/>
    <x v="22"/>
    <x v="2"/>
    <x v="37"/>
    <n v="18909.060752000001"/>
    <n v="347.41379881159799"/>
    <n v="6569268.62781162"/>
    <n v="0.34741379881159801"/>
    <n v="6569.2686278116125"/>
  </r>
  <r>
    <x v="9"/>
    <x v="3"/>
    <x v="1"/>
    <x v="17"/>
    <x v="17"/>
    <x v="2"/>
    <x v="37"/>
    <n v="18909.060752000001"/>
    <n v="3.9752218216116297E-2"/>
    <n v="751.67710927530402"/>
    <n v="3.97522182161163E-5"/>
    <n v="0.75167710927530429"/>
  </r>
  <r>
    <x v="9"/>
    <x v="3"/>
    <x v="1"/>
    <x v="18"/>
    <x v="18"/>
    <x v="2"/>
    <x v="37"/>
    <n v="18909.060752000001"/>
    <n v="154.36990707312901"/>
    <n v="2918989.9511263799"/>
    <n v="0.154369907073129"/>
    <n v="2918.9899511263911"/>
  </r>
  <r>
    <x v="9"/>
    <x v="3"/>
    <x v="1"/>
    <x v="21"/>
    <x v="21"/>
    <x v="2"/>
    <x v="37"/>
    <n v="18909.060752000001"/>
    <n v="32.910518878620699"/>
    <n v="622307.00085568195"/>
    <n v="3.2910518878620697E-2"/>
    <n v="622.30700085568174"/>
  </r>
  <r>
    <x v="9"/>
    <x v="3"/>
    <x v="1"/>
    <x v="37"/>
    <x v="35"/>
    <x v="2"/>
    <x v="37"/>
    <n v="18909.060752000001"/>
    <n v="65.604936915777699"/>
    <n v="1240527.73777157"/>
    <n v="6.5604936915777706E-2"/>
    <n v="1240.5277377715681"/>
  </r>
  <r>
    <x v="9"/>
    <x v="3"/>
    <x v="1"/>
    <x v="0"/>
    <x v="0"/>
    <x v="1"/>
    <x v="38"/>
    <n v="18909.060752000001"/>
    <n v="39.344173242034003"/>
    <n v="743961.36207083298"/>
    <n v="3.9344173242034E-2"/>
    <n v="743.96136207083373"/>
  </r>
  <r>
    <x v="9"/>
    <x v="3"/>
    <x v="1"/>
    <x v="1"/>
    <x v="1"/>
    <x v="1"/>
    <x v="38"/>
    <n v="18909.060752000001"/>
    <n v="3345.82728027044"/>
    <n v="63266451.308332697"/>
    <n v="3.3458272802704401"/>
    <n v="63266.451308332689"/>
  </r>
  <r>
    <x v="9"/>
    <x v="3"/>
    <x v="1"/>
    <x v="2"/>
    <x v="2"/>
    <x v="1"/>
    <x v="38"/>
    <n v="18909.060752000001"/>
    <n v="305.184364014062"/>
    <n v="5770749.6797023797"/>
    <n v="0.30518436401406202"/>
    <n v="5770.7496797023814"/>
  </r>
  <r>
    <x v="9"/>
    <x v="3"/>
    <x v="1"/>
    <x v="3"/>
    <x v="3"/>
    <x v="1"/>
    <x v="38"/>
    <n v="18909.060752000001"/>
    <n v="130.49967084602699"/>
    <n v="2467626.20414354"/>
    <n v="0.13049967084602698"/>
    <n v="2467.6262041435275"/>
  </r>
  <r>
    <x v="9"/>
    <x v="3"/>
    <x v="1"/>
    <x v="4"/>
    <x v="4"/>
    <x v="1"/>
    <x v="38"/>
    <n v="18909.060752000001"/>
    <n v="2730.6177068483898"/>
    <n v="51633416.109283097"/>
    <n v="2.7306177068483897"/>
    <n v="51633.416109283127"/>
  </r>
  <r>
    <x v="9"/>
    <x v="3"/>
    <x v="1"/>
    <x v="26"/>
    <x v="25"/>
    <x v="1"/>
    <x v="38"/>
    <n v="18909.060752000001"/>
    <n v="10.0427138258369"/>
    <n v="189898.28584770099"/>
    <n v="1.0042713825836901E-2"/>
    <n v="189.89828584770032"/>
  </r>
  <r>
    <x v="9"/>
    <x v="3"/>
    <x v="1"/>
    <x v="5"/>
    <x v="5"/>
    <x v="1"/>
    <x v="38"/>
    <n v="18909.060752000001"/>
    <n v="592.15341806464301"/>
    <n v="11197064.956688801"/>
    <n v="0.59215341806464306"/>
    <n v="11197.064956688791"/>
  </r>
  <r>
    <x v="9"/>
    <x v="3"/>
    <x v="1"/>
    <x v="6"/>
    <x v="6"/>
    <x v="1"/>
    <x v="38"/>
    <n v="18909.060752000001"/>
    <n v="19.039387563003999"/>
    <n v="360016.93610971502"/>
    <n v="1.9039387563003999E-2"/>
    <n v="360.01693610971586"/>
  </r>
  <r>
    <x v="9"/>
    <x v="3"/>
    <x v="1"/>
    <x v="8"/>
    <x v="8"/>
    <x v="1"/>
    <x v="38"/>
    <n v="18909.060752000001"/>
    <n v="4934.6060822177697"/>
    <n v="93308766.195844397"/>
    <n v="4.93460608221777"/>
    <n v="93308.766195844524"/>
  </r>
  <r>
    <x v="9"/>
    <x v="3"/>
    <x v="1"/>
    <x v="9"/>
    <x v="9"/>
    <x v="1"/>
    <x v="38"/>
    <n v="18909.060752000001"/>
    <n v="793.93618313828597"/>
    <n v="15012587.520172801"/>
    <n v="0.79393618313828596"/>
    <n v="15012.587520172849"/>
  </r>
  <r>
    <x v="9"/>
    <x v="3"/>
    <x v="1"/>
    <x v="10"/>
    <x v="10"/>
    <x v="1"/>
    <x v="38"/>
    <n v="18909.060752000001"/>
    <n v="1322.26924789648"/>
    <n v="25002869.538975801"/>
    <n v="1.3222692478964799"/>
    <n v="25002.86953897589"/>
  </r>
  <r>
    <x v="9"/>
    <x v="3"/>
    <x v="1"/>
    <x v="11"/>
    <x v="11"/>
    <x v="1"/>
    <x v="38"/>
    <n v="18909.060752000001"/>
    <n v="1152.4573315237301"/>
    <n v="21791885.695870001"/>
    <n v="1.1524573315237301"/>
    <n v="21791.88569587002"/>
  </r>
  <r>
    <x v="9"/>
    <x v="3"/>
    <x v="1"/>
    <x v="12"/>
    <x v="12"/>
    <x v="1"/>
    <x v="38"/>
    <n v="18909.060752000001"/>
    <n v="42062.674905963097"/>
    <n v="795365675.18848205"/>
    <n v="42.0626749059631"/>
    <n v="795365.67518848216"/>
  </r>
  <r>
    <x v="9"/>
    <x v="3"/>
    <x v="1"/>
    <x v="13"/>
    <x v="13"/>
    <x v="1"/>
    <x v="38"/>
    <n v="18909.060752000001"/>
    <n v="114.752111904835"/>
    <n v="2169854.6554288198"/>
    <n v="0.114752111904835"/>
    <n v="2169.8546554288278"/>
  </r>
  <r>
    <x v="9"/>
    <x v="3"/>
    <x v="1"/>
    <x v="16"/>
    <x v="16"/>
    <x v="1"/>
    <x v="38"/>
    <n v="18909.060752000001"/>
    <n v="38.412565051887299"/>
    <n v="726345.52620628895"/>
    <n v="3.8412565051887296E-2"/>
    <n v="726.34552620628892"/>
  </r>
  <r>
    <x v="9"/>
    <x v="3"/>
    <x v="1"/>
    <x v="22"/>
    <x v="22"/>
    <x v="1"/>
    <x v="38"/>
    <n v="18909.060752000001"/>
    <n v="267.09995970391799"/>
    <n v="5050609.3648981303"/>
    <n v="0.26709995970391798"/>
    <n v="5050.6093648981368"/>
  </r>
  <r>
    <x v="9"/>
    <x v="3"/>
    <x v="1"/>
    <x v="18"/>
    <x v="18"/>
    <x v="1"/>
    <x v="38"/>
    <n v="18909.060752000001"/>
    <n v="88.545907017525494"/>
    <n v="1674319.9351353301"/>
    <n v="8.8545907017525488E-2"/>
    <n v="1674.3199351353328"/>
  </r>
  <r>
    <x v="9"/>
    <x v="3"/>
    <x v="1"/>
    <x v="25"/>
    <x v="21"/>
    <x v="1"/>
    <x v="38"/>
    <n v="18909.060752000001"/>
    <n v="102.33005870818501"/>
    <n v="1934965.2968688"/>
    <n v="0.10233005870818501"/>
    <n v="1934.9652968687972"/>
  </r>
  <r>
    <x v="9"/>
    <x v="3"/>
    <x v="1"/>
    <x v="21"/>
    <x v="21"/>
    <x v="1"/>
    <x v="38"/>
    <n v="18909.060752000001"/>
    <n v="340.989239374813"/>
    <n v="6447786.2431166004"/>
    <n v="0.34098923937481301"/>
    <n v="6447.7862431166104"/>
  </r>
  <r>
    <x v="9"/>
    <x v="3"/>
    <x v="1"/>
    <x v="0"/>
    <x v="0"/>
    <x v="1"/>
    <x v="39"/>
    <n v="18909.060752000001"/>
    <n v="117.995581816891"/>
    <n v="2231185.6250431701"/>
    <n v="0.117995581816891"/>
    <n v="2231.1856250431788"/>
  </r>
  <r>
    <x v="9"/>
    <x v="3"/>
    <x v="1"/>
    <x v="1"/>
    <x v="1"/>
    <x v="1"/>
    <x v="39"/>
    <n v="18909.060752000001"/>
    <n v="13007.0368037021"/>
    <n v="245950849.12470201"/>
    <n v="13.0070368037021"/>
    <n v="245950.84912470292"/>
  </r>
  <r>
    <x v="9"/>
    <x v="3"/>
    <x v="1"/>
    <x v="2"/>
    <x v="2"/>
    <x v="1"/>
    <x v="39"/>
    <n v="18909.060752000001"/>
    <n v="4761.3883137242001"/>
    <n v="90033380.888073698"/>
    <n v="4.7613883137241997"/>
    <n v="90033.380888073734"/>
  </r>
  <r>
    <x v="9"/>
    <x v="3"/>
    <x v="1"/>
    <x v="3"/>
    <x v="3"/>
    <x v="1"/>
    <x v="39"/>
    <n v="18909.060752000001"/>
    <n v="178.400355395801"/>
    <n v="3373383.1583576002"/>
    <n v="0.17840035539580101"/>
    <n v="3373.3831583575925"/>
  </r>
  <r>
    <x v="9"/>
    <x v="3"/>
    <x v="1"/>
    <x v="4"/>
    <x v="4"/>
    <x v="1"/>
    <x v="39"/>
    <n v="18909.060752000001"/>
    <n v="1246.2985746655499"/>
    <n v="23566335.463481899"/>
    <n v="1.2462985746655499"/>
    <n v="23566.335463481893"/>
  </r>
  <r>
    <x v="9"/>
    <x v="3"/>
    <x v="1"/>
    <x v="26"/>
    <x v="25"/>
    <x v="1"/>
    <x v="39"/>
    <n v="18909.060752000001"/>
    <n v="31.836419311830099"/>
    <n v="601996.78689354099"/>
    <n v="3.1836419311830101E-2"/>
    <n v="601.99678689354141"/>
  </r>
  <r>
    <x v="9"/>
    <x v="3"/>
    <x v="1"/>
    <x v="5"/>
    <x v="5"/>
    <x v="1"/>
    <x v="39"/>
    <n v="18909.060752000001"/>
    <n v="389.01521914665898"/>
    <n v="7355912.4122967701"/>
    <n v="0.38901521914665899"/>
    <n v="7355.9124122967687"/>
  </r>
  <r>
    <x v="9"/>
    <x v="3"/>
    <x v="1"/>
    <x v="6"/>
    <x v="6"/>
    <x v="1"/>
    <x v="39"/>
    <n v="18909.060752000001"/>
    <n v="0.31792525721904102"/>
    <n v="6011.6680033500797"/>
    <n v="3.1792525721904103E-4"/>
    <n v="6.0116680033500742"/>
  </r>
  <r>
    <x v="9"/>
    <x v="3"/>
    <x v="1"/>
    <x v="20"/>
    <x v="20"/>
    <x v="1"/>
    <x v="39"/>
    <n v="18909.060752000001"/>
    <n v="15.9837609436498"/>
    <n v="302237.90672891901"/>
    <n v="1.59837609436498E-2"/>
    <n v="302.23790672891892"/>
  </r>
  <r>
    <x v="9"/>
    <x v="3"/>
    <x v="1"/>
    <x v="8"/>
    <x v="8"/>
    <x v="1"/>
    <x v="39"/>
    <n v="18909.060752000001"/>
    <n v="2964.5846307633801"/>
    <n v="56057510.887550302"/>
    <n v="2.9645846307633801"/>
    <n v="56057.510887550248"/>
  </r>
  <r>
    <x v="9"/>
    <x v="3"/>
    <x v="1"/>
    <x v="9"/>
    <x v="9"/>
    <x v="1"/>
    <x v="39"/>
    <n v="18909.060752000001"/>
    <n v="768.82529982493304"/>
    <n v="14537764.3020643"/>
    <n v="0.76882529982493308"/>
    <n v="14537.764302064275"/>
  </r>
  <r>
    <x v="9"/>
    <x v="3"/>
    <x v="1"/>
    <x v="10"/>
    <x v="10"/>
    <x v="1"/>
    <x v="39"/>
    <n v="18909.060752000001"/>
    <n v="2130.4695708337199"/>
    <n v="40285178.545182101"/>
    <n v="2.13046957083372"/>
    <n v="40285.178545182185"/>
  </r>
  <r>
    <x v="9"/>
    <x v="3"/>
    <x v="1"/>
    <x v="11"/>
    <x v="11"/>
    <x v="1"/>
    <x v="39"/>
    <n v="18909.060752000001"/>
    <n v="38.147080849149901"/>
    <n v="721325.46928803099"/>
    <n v="3.8147080849149903E-2"/>
    <n v="721.32546928803129"/>
  </r>
  <r>
    <x v="9"/>
    <x v="3"/>
    <x v="1"/>
    <x v="12"/>
    <x v="12"/>
    <x v="1"/>
    <x v="39"/>
    <n v="18909.060752000001"/>
    <n v="18336.7552274341"/>
    <n v="346730818.59010398"/>
    <n v="18.3367552274341"/>
    <n v="346730.81859010499"/>
  </r>
  <r>
    <x v="9"/>
    <x v="3"/>
    <x v="1"/>
    <x v="13"/>
    <x v="13"/>
    <x v="1"/>
    <x v="39"/>
    <n v="18909.060752000001"/>
    <n v="306.04339052860797"/>
    <n v="5786993.06425351"/>
    <n v="0.30604339052860796"/>
    <n v="5786.9930642535101"/>
  </r>
  <r>
    <x v="9"/>
    <x v="3"/>
    <x v="1"/>
    <x v="16"/>
    <x v="16"/>
    <x v="1"/>
    <x v="39"/>
    <n v="18909.060752000001"/>
    <n v="28.942224853934601"/>
    <n v="547270.28806109296"/>
    <n v="2.8942224853934599E-2"/>
    <n v="547.27028806109365"/>
  </r>
  <r>
    <x v="9"/>
    <x v="3"/>
    <x v="1"/>
    <x v="22"/>
    <x v="22"/>
    <x v="1"/>
    <x v="39"/>
    <n v="18909.060752000001"/>
    <n v="245.18220370822399"/>
    <n v="4636165.1852280404"/>
    <n v="0.24518220370822399"/>
    <n v="4636.1651852280474"/>
  </r>
  <r>
    <x v="9"/>
    <x v="3"/>
    <x v="1"/>
    <x v="17"/>
    <x v="17"/>
    <x v="1"/>
    <x v="39"/>
    <n v="18909.060752000001"/>
    <n v="8.0702946050022401E-2"/>
    <n v="1526.0169097252499"/>
    <n v="8.0702946050022407E-5"/>
    <n v="1.5260169097252523"/>
  </r>
  <r>
    <x v="9"/>
    <x v="3"/>
    <x v="1"/>
    <x v="18"/>
    <x v="18"/>
    <x v="1"/>
    <x v="39"/>
    <n v="18909.060752000001"/>
    <n v="134.57792964175201"/>
    <n v="2544742.2474742602"/>
    <n v="0.134577929641752"/>
    <n v="2544.7422474742702"/>
  </r>
  <r>
    <x v="9"/>
    <x v="3"/>
    <x v="1"/>
    <x v="25"/>
    <x v="21"/>
    <x v="1"/>
    <x v="39"/>
    <n v="18909.060752000001"/>
    <n v="98.470853289765202"/>
    <n v="1861991.3471574499"/>
    <n v="9.8470853289765209E-2"/>
    <n v="1861.9913471574496"/>
  </r>
  <r>
    <x v="9"/>
    <x v="3"/>
    <x v="1"/>
    <x v="29"/>
    <x v="28"/>
    <x v="1"/>
    <x v="39"/>
    <n v="18909.060752000001"/>
    <n v="4.3810143678454097"/>
    <n v="82840.866836973699"/>
    <n v="4.3810143678454094E-3"/>
    <n v="82.840866836973731"/>
  </r>
  <r>
    <x v="9"/>
    <x v="3"/>
    <x v="1"/>
    <x v="0"/>
    <x v="0"/>
    <x v="1"/>
    <x v="40"/>
    <n v="18909.060752000001"/>
    <n v="45.5438476309387"/>
    <n v="861191.38173324999"/>
    <n v="4.5543847630938702E-2"/>
    <n v="861.19138173325121"/>
  </r>
  <r>
    <x v="9"/>
    <x v="3"/>
    <x v="1"/>
    <x v="24"/>
    <x v="24"/>
    <x v="1"/>
    <x v="40"/>
    <n v="18909.060752000001"/>
    <n v="0.14855984340044701"/>
    <n v="2809.1271041666701"/>
    <n v="1.4855984340044701E-4"/>
    <n v="2.809127104166659"/>
  </r>
  <r>
    <x v="9"/>
    <x v="3"/>
    <x v="1"/>
    <x v="33"/>
    <x v="32"/>
    <x v="1"/>
    <x v="40"/>
    <n v="18909.060752000001"/>
    <n v="1.3934866074127801"/>
    <n v="26349.522916666701"/>
    <n v="1.39348660741278E-3"/>
    <n v="26.349522916666633"/>
  </r>
  <r>
    <x v="9"/>
    <x v="3"/>
    <x v="1"/>
    <x v="1"/>
    <x v="1"/>
    <x v="1"/>
    <x v="40"/>
    <n v="18909.060752000001"/>
    <n v="570.00666693410005"/>
    <n v="10778290.6941019"/>
    <n v="0.57000666693410007"/>
    <n v="10778.290694101928"/>
  </r>
  <r>
    <x v="9"/>
    <x v="3"/>
    <x v="1"/>
    <x v="2"/>
    <x v="2"/>
    <x v="1"/>
    <x v="40"/>
    <n v="18909.060752000001"/>
    <n v="464.01595173354798"/>
    <n v="8774105.8212267607"/>
    <n v="0.46401595173354798"/>
    <n v="8774.1058212267599"/>
  </r>
  <r>
    <x v="9"/>
    <x v="3"/>
    <x v="1"/>
    <x v="3"/>
    <x v="3"/>
    <x v="1"/>
    <x v="40"/>
    <n v="18909.060752000001"/>
    <n v="504.829121738727"/>
    <n v="9545844.5323364008"/>
    <n v="0.50482912173872696"/>
    <n v="9545.8445323363921"/>
  </r>
  <r>
    <x v="9"/>
    <x v="3"/>
    <x v="1"/>
    <x v="4"/>
    <x v="4"/>
    <x v="1"/>
    <x v="40"/>
    <n v="18909.060752000001"/>
    <n v="1280.7881306700899"/>
    <n v="24218500.573281299"/>
    <n v="1.2807881306700899"/>
    <n v="24218.500573281246"/>
  </r>
  <r>
    <x v="9"/>
    <x v="3"/>
    <x v="1"/>
    <x v="26"/>
    <x v="25"/>
    <x v="1"/>
    <x v="40"/>
    <n v="18909.060752000001"/>
    <n v="6.3625409429332098"/>
    <n v="120309.67322701099"/>
    <n v="6.3625409429332097E-3"/>
    <n v="120.30967322701143"/>
  </r>
  <r>
    <x v="9"/>
    <x v="3"/>
    <x v="1"/>
    <x v="5"/>
    <x v="5"/>
    <x v="1"/>
    <x v="40"/>
    <n v="18909.060752000001"/>
    <n v="530.07694635243001"/>
    <n v="10023257.1818128"/>
    <n v="0.53007694635242997"/>
    <n v="10023.257181812744"/>
  </r>
  <r>
    <x v="9"/>
    <x v="3"/>
    <x v="1"/>
    <x v="6"/>
    <x v="6"/>
    <x v="1"/>
    <x v="40"/>
    <n v="18909.060752000001"/>
    <n v="389.93312444566197"/>
    <n v="7373269.1393601997"/>
    <n v="0.38993312444566197"/>
    <n v="7373.269139360199"/>
  </r>
  <r>
    <x v="9"/>
    <x v="3"/>
    <x v="1"/>
    <x v="8"/>
    <x v="8"/>
    <x v="1"/>
    <x v="40"/>
    <n v="18909.060752000001"/>
    <n v="6450.8386576663997"/>
    <n v="121979300.079164"/>
    <n v="6.4508386576663996"/>
    <n v="121979.3000791641"/>
  </r>
  <r>
    <x v="9"/>
    <x v="3"/>
    <x v="1"/>
    <x v="9"/>
    <x v="9"/>
    <x v="1"/>
    <x v="40"/>
    <n v="18909.060752000001"/>
    <n v="6.3074695133472396"/>
    <n v="119268.324219271"/>
    <n v="6.3074695133472393E-3"/>
    <n v="119.26832421927082"/>
  </r>
  <r>
    <x v="9"/>
    <x v="3"/>
    <x v="1"/>
    <x v="10"/>
    <x v="10"/>
    <x v="1"/>
    <x v="40"/>
    <n v="18909.060752000001"/>
    <n v="2616.2466312870001"/>
    <n v="49470766.493221298"/>
    <n v="2.6162466312870003"/>
    <n v="49470.766493221236"/>
  </r>
  <r>
    <x v="9"/>
    <x v="3"/>
    <x v="1"/>
    <x v="11"/>
    <x v="11"/>
    <x v="1"/>
    <x v="40"/>
    <n v="18909.060752000001"/>
    <n v="10.0065451820593"/>
    <n v="189214.37076519299"/>
    <n v="1.00065451820593E-2"/>
    <n v="189.21437076519223"/>
  </r>
  <r>
    <x v="9"/>
    <x v="3"/>
    <x v="1"/>
    <x v="12"/>
    <x v="12"/>
    <x v="1"/>
    <x v="40"/>
    <n v="18909.060752000001"/>
    <n v="13521.913199119401"/>
    <n v="255686678.16541901"/>
    <n v="13.521913199119401"/>
    <n v="255686.67816541946"/>
  </r>
  <r>
    <x v="9"/>
    <x v="3"/>
    <x v="1"/>
    <x v="13"/>
    <x v="13"/>
    <x v="1"/>
    <x v="40"/>
    <n v="18909.060752000001"/>
    <n v="406.07414267328602"/>
    <n v="7678480.6336254803"/>
    <n v="0.40607414267328601"/>
    <n v="7678.4806336254815"/>
  </r>
  <r>
    <x v="9"/>
    <x v="3"/>
    <x v="1"/>
    <x v="16"/>
    <x v="16"/>
    <x v="1"/>
    <x v="40"/>
    <n v="18909.060752000001"/>
    <n v="33.569806682997701"/>
    <n v="634773.51400169905"/>
    <n v="3.3569806682997701E-2"/>
    <n v="634.77351400169914"/>
  </r>
  <r>
    <x v="9"/>
    <x v="3"/>
    <x v="1"/>
    <x v="34"/>
    <x v="33"/>
    <x v="1"/>
    <x v="40"/>
    <n v="18909.060752000001"/>
    <n v="0.44975048801039802"/>
    <n v="8504.3593010302702"/>
    <n v="4.49750488010398E-4"/>
    <n v="8.5043593010302647"/>
  </r>
  <r>
    <x v="9"/>
    <x v="3"/>
    <x v="1"/>
    <x v="22"/>
    <x v="22"/>
    <x v="1"/>
    <x v="40"/>
    <n v="18909.060752000001"/>
    <n v="329.60062013926301"/>
    <n v="6232438.1501102"/>
    <n v="0.329600620139263"/>
    <n v="6232.4381501101989"/>
  </r>
  <r>
    <x v="9"/>
    <x v="3"/>
    <x v="1"/>
    <x v="17"/>
    <x v="17"/>
    <x v="1"/>
    <x v="40"/>
    <n v="18909.060752000001"/>
    <n v="3.3551624983186898"/>
    <n v="63442.971513540302"/>
    <n v="3.3551624983186898E-3"/>
    <n v="63.442971513540208"/>
  </r>
  <r>
    <x v="9"/>
    <x v="3"/>
    <x v="1"/>
    <x v="18"/>
    <x v="18"/>
    <x v="1"/>
    <x v="40"/>
    <n v="18909.060752000001"/>
    <n v="42.115561670076403"/>
    <n v="796365.71422407799"/>
    <n v="4.21155616700764E-2"/>
    <n v="796.36571422407724"/>
  </r>
  <r>
    <x v="9"/>
    <x v="3"/>
    <x v="1"/>
    <x v="25"/>
    <x v="21"/>
    <x v="1"/>
    <x v="40"/>
    <n v="18909.060752000001"/>
    <n v="19.260828952305001"/>
    <n v="364204.184793016"/>
    <n v="1.9260828952304999E-2"/>
    <n v="364.20418479301577"/>
  </r>
  <r>
    <x v="9"/>
    <x v="3"/>
    <x v="1"/>
    <x v="21"/>
    <x v="21"/>
    <x v="1"/>
    <x v="40"/>
    <n v="18909.060752000001"/>
    <n v="27.836263005217301"/>
    <n v="526357.58827430406"/>
    <n v="2.7836263005217302E-2"/>
    <n v="526.35758827430413"/>
  </r>
  <r>
    <x v="9"/>
    <x v="3"/>
    <x v="1"/>
    <x v="0"/>
    <x v="0"/>
    <x v="1"/>
    <x v="41"/>
    <n v="18909.060752000001"/>
    <n v="207.07085777870199"/>
    <n v="3915515.42970622"/>
    <n v="0.20707085777870199"/>
    <n v="3915.5154297062281"/>
  </r>
  <r>
    <x v="9"/>
    <x v="3"/>
    <x v="1"/>
    <x v="1"/>
    <x v="1"/>
    <x v="1"/>
    <x v="41"/>
    <n v="18909.060752000001"/>
    <n v="6793.9815752053601"/>
    <n v="128467810.35352699"/>
    <n v="6.7939815752053603"/>
    <n v="128467.81035352682"/>
  </r>
  <r>
    <x v="9"/>
    <x v="3"/>
    <x v="1"/>
    <x v="2"/>
    <x v="2"/>
    <x v="1"/>
    <x v="41"/>
    <n v="18909.060752000001"/>
    <n v="1710.6665967561501"/>
    <n v="32347098.604479201"/>
    <n v="1.7106665967561501"/>
    <n v="32347.098604479132"/>
  </r>
  <r>
    <x v="9"/>
    <x v="3"/>
    <x v="1"/>
    <x v="3"/>
    <x v="3"/>
    <x v="1"/>
    <x v="41"/>
    <n v="18909.060752000001"/>
    <n v="96.855648322270994"/>
    <n v="1831449.3383001699"/>
    <n v="9.685564832227099E-2"/>
    <n v="1831.4493383001691"/>
  </r>
  <r>
    <x v="9"/>
    <x v="3"/>
    <x v="1"/>
    <x v="4"/>
    <x v="4"/>
    <x v="1"/>
    <x v="41"/>
    <n v="18909.060752000001"/>
    <n v="500.46658257797702"/>
    <n v="9463353.0143127795"/>
    <n v="0.50046658257797705"/>
    <n v="9463.3530143127937"/>
  </r>
  <r>
    <x v="9"/>
    <x v="3"/>
    <x v="1"/>
    <x v="26"/>
    <x v="25"/>
    <x v="1"/>
    <x v="41"/>
    <n v="18909.060752000001"/>
    <n v="16.6913470980816"/>
    <n v="315617.69631034503"/>
    <n v="1.6691347098081601E-2"/>
    <n v="315.61769631034389"/>
  </r>
  <r>
    <x v="9"/>
    <x v="3"/>
    <x v="1"/>
    <x v="5"/>
    <x v="5"/>
    <x v="1"/>
    <x v="41"/>
    <n v="18909.060752000001"/>
    <n v="891.05603620474903"/>
    <n v="16849032.722031899"/>
    <n v="0.89105603620474905"/>
    <n v="16849.032722031912"/>
  </r>
  <r>
    <x v="9"/>
    <x v="3"/>
    <x v="1"/>
    <x v="6"/>
    <x v="6"/>
    <x v="1"/>
    <x v="41"/>
    <n v="18909.060752000001"/>
    <n v="0.67197838457661097"/>
    <n v="12706.480097989999"/>
    <n v="6.7197838457661095E-4"/>
    <n v="12.706480097989957"/>
  </r>
  <r>
    <x v="9"/>
    <x v="3"/>
    <x v="1"/>
    <x v="8"/>
    <x v="8"/>
    <x v="1"/>
    <x v="41"/>
    <n v="18909.060752000001"/>
    <n v="3369.5025772416702"/>
    <n v="63714128.937083296"/>
    <n v="3.3695025772416702"/>
    <n v="63714.128937083318"/>
  </r>
  <r>
    <x v="9"/>
    <x v="3"/>
    <x v="1"/>
    <x v="9"/>
    <x v="9"/>
    <x v="1"/>
    <x v="41"/>
    <n v="18909.060752000001"/>
    <n v="455.29079703654998"/>
    <n v="8609121.3409906309"/>
    <n v="0.45529079703654995"/>
    <n v="8609.121340990625"/>
  </r>
  <r>
    <x v="9"/>
    <x v="3"/>
    <x v="1"/>
    <x v="10"/>
    <x v="10"/>
    <x v="1"/>
    <x v="41"/>
    <n v="18909.060752000001"/>
    <n v="1677.31116670662"/>
    <n v="31716378.751263399"/>
    <n v="1.6773111667066201"/>
    <n v="31716.378751263481"/>
  </r>
  <r>
    <x v="9"/>
    <x v="3"/>
    <x v="1"/>
    <x v="11"/>
    <x v="11"/>
    <x v="1"/>
    <x v="41"/>
    <n v="18909.060752000001"/>
    <n v="16.524271658224599"/>
    <n v="312458.45666791999"/>
    <n v="1.65242716582246E-2"/>
    <n v="312.45845666792076"/>
  </r>
  <r>
    <x v="9"/>
    <x v="3"/>
    <x v="1"/>
    <x v="12"/>
    <x v="12"/>
    <x v="1"/>
    <x v="41"/>
    <n v="18909.060752000001"/>
    <n v="12771.0682389433"/>
    <n v="241488905.198116"/>
    <n v="12.7710682389433"/>
    <n v="241488.90519811652"/>
  </r>
  <r>
    <x v="9"/>
    <x v="3"/>
    <x v="1"/>
    <x v="13"/>
    <x v="13"/>
    <x v="1"/>
    <x v="41"/>
    <n v="18909.060752000001"/>
    <n v="35.812250947503699"/>
    <n v="677176.02883221803"/>
    <n v="3.5812250947503697E-2"/>
    <n v="677.17602883221707"/>
  </r>
  <r>
    <x v="9"/>
    <x v="3"/>
    <x v="1"/>
    <x v="14"/>
    <x v="14"/>
    <x v="1"/>
    <x v="41"/>
    <n v="18909.060752000001"/>
    <n v="1.46680583650347"/>
    <n v="27735.920673832301"/>
    <n v="1.4668058365034701E-3"/>
    <n v="27.735920673832297"/>
  </r>
  <r>
    <x v="9"/>
    <x v="3"/>
    <x v="1"/>
    <x v="19"/>
    <x v="19"/>
    <x v="1"/>
    <x v="41"/>
    <n v="18909.060752000001"/>
    <n v="4.0988696426243498"/>
    <n v="77505.775086912297"/>
    <n v="4.0988696426243502E-3"/>
    <n v="77.505775086912365"/>
  </r>
  <r>
    <x v="9"/>
    <x v="3"/>
    <x v="1"/>
    <x v="15"/>
    <x v="15"/>
    <x v="1"/>
    <x v="41"/>
    <n v="18909.060752000001"/>
    <n v="85.713320452239401"/>
    <n v="1620758.3836870401"/>
    <n v="8.5713320452239394E-2"/>
    <n v="1620.758383687039"/>
  </r>
  <r>
    <x v="9"/>
    <x v="3"/>
    <x v="1"/>
    <x v="22"/>
    <x v="22"/>
    <x v="1"/>
    <x v="41"/>
    <n v="18909.060752000001"/>
    <n v="476.068039140162"/>
    <n v="9001999.4741868302"/>
    <n v="0.47606803914016199"/>
    <n v="9001.9994741868377"/>
  </r>
  <r>
    <x v="9"/>
    <x v="3"/>
    <x v="1"/>
    <x v="17"/>
    <x v="17"/>
    <x v="1"/>
    <x v="41"/>
    <n v="18909.060752000001"/>
    <n v="9.8139106868794901E-2"/>
    <n v="1855.71833392906"/>
    <n v="9.8139106868794904E-5"/>
    <n v="1.8557183339290635"/>
  </r>
  <r>
    <x v="9"/>
    <x v="3"/>
    <x v="1"/>
    <x v="18"/>
    <x v="18"/>
    <x v="1"/>
    <x v="41"/>
    <n v="18909.060752000001"/>
    <n v="26.505795721387901"/>
    <n v="501199.70157582598"/>
    <n v="2.6505795721387903E-2"/>
    <n v="501.19970157582554"/>
  </r>
  <r>
    <x v="9"/>
    <x v="3"/>
    <x v="1"/>
    <x v="25"/>
    <x v="21"/>
    <x v="1"/>
    <x v="41"/>
    <n v="18909.060752000001"/>
    <n v="344.01291634616598"/>
    <n v="6504961.13466236"/>
    <n v="0.34401291634616599"/>
    <n v="6504.9611346623469"/>
  </r>
  <r>
    <x v="9"/>
    <x v="3"/>
    <x v="1"/>
    <x v="21"/>
    <x v="21"/>
    <x v="1"/>
    <x v="41"/>
    <n v="18909.060752000001"/>
    <n v="364.22292363945201"/>
    <n v="6887113.39036946"/>
    <n v="0.36422292363945202"/>
    <n v="6887.1133903694554"/>
  </r>
  <r>
    <x v="9"/>
    <x v="3"/>
    <x v="1"/>
    <x v="0"/>
    <x v="0"/>
    <x v="1"/>
    <x v="42"/>
    <n v="18909.060752000001"/>
    <n v="21.942004222310398"/>
    <n v="414902.69086030801"/>
    <n v="2.1942004222310397E-2"/>
    <n v="414.90269086030781"/>
  </r>
  <r>
    <x v="9"/>
    <x v="3"/>
    <x v="1"/>
    <x v="1"/>
    <x v="1"/>
    <x v="1"/>
    <x v="42"/>
    <n v="18909.060752000001"/>
    <n v="5586.6682538242903"/>
    <n v="105638649.41283301"/>
    <n v="5.58666825382429"/>
    <n v="105638.64941283326"/>
  </r>
  <r>
    <x v="9"/>
    <x v="3"/>
    <x v="1"/>
    <x v="3"/>
    <x v="3"/>
    <x v="1"/>
    <x v="42"/>
    <n v="18909.060752000001"/>
    <n v="78.496293084620007"/>
    <n v="1484291.1747438801"/>
    <n v="7.849629308462E-2"/>
    <n v="1484.2911747438773"/>
  </r>
  <r>
    <x v="9"/>
    <x v="3"/>
    <x v="1"/>
    <x v="4"/>
    <x v="4"/>
    <x v="1"/>
    <x v="42"/>
    <n v="18909.060752000001"/>
    <n v="687.55756850558998"/>
    <n v="13001067.8333696"/>
    <n v="0.68755756850559002"/>
    <n v="13001.067833369605"/>
  </r>
  <r>
    <x v="9"/>
    <x v="3"/>
    <x v="1"/>
    <x v="26"/>
    <x v="25"/>
    <x v="1"/>
    <x v="42"/>
    <n v="18909.060752000001"/>
    <n v="32.258695356430302"/>
    <n v="609981.630275"/>
    <n v="3.2258695356430299E-2"/>
    <n v="609.98163027500084"/>
  </r>
  <r>
    <x v="9"/>
    <x v="3"/>
    <x v="1"/>
    <x v="5"/>
    <x v="5"/>
    <x v="1"/>
    <x v="42"/>
    <n v="18909.060752000001"/>
    <n v="341.94341049242701"/>
    <n v="6465828.7227473697"/>
    <n v="0.34194341049242699"/>
    <n v="6465.8287227473766"/>
  </r>
  <r>
    <x v="9"/>
    <x v="3"/>
    <x v="1"/>
    <x v="6"/>
    <x v="6"/>
    <x v="1"/>
    <x v="42"/>
    <n v="18909.060752000001"/>
    <n v="731.94588802198996"/>
    <n v="13840409.263784399"/>
    <n v="0.73194588802199001"/>
    <n v="13840.409263784399"/>
  </r>
  <r>
    <x v="9"/>
    <x v="3"/>
    <x v="1"/>
    <x v="8"/>
    <x v="8"/>
    <x v="1"/>
    <x v="42"/>
    <n v="18909.060752000001"/>
    <n v="3726.8070134117202"/>
    <n v="70470420.227581993"/>
    <n v="3.7268070134117202"/>
    <n v="70470.420227581897"/>
  </r>
  <r>
    <x v="9"/>
    <x v="3"/>
    <x v="1"/>
    <x v="9"/>
    <x v="9"/>
    <x v="1"/>
    <x v="42"/>
    <n v="18909.060752000001"/>
    <n v="28.117684195311099"/>
    <n v="531678.99865468801"/>
    <n v="2.8117684195311101E-2"/>
    <n v="531.67899865468792"/>
  </r>
  <r>
    <x v="9"/>
    <x v="3"/>
    <x v="1"/>
    <x v="10"/>
    <x v="10"/>
    <x v="1"/>
    <x v="42"/>
    <n v="18909.060752000001"/>
    <n v="1073.79695965515"/>
    <n v="20304491.945432201"/>
    <n v="1.07379695965515"/>
    <n v="20304.491945432124"/>
  </r>
  <r>
    <x v="9"/>
    <x v="3"/>
    <x v="1"/>
    <x v="12"/>
    <x v="12"/>
    <x v="1"/>
    <x v="42"/>
    <n v="18909.060752000001"/>
    <n v="3620.8715791589998"/>
    <n v="68467280.6655076"/>
    <n v="3.6208715791589996"/>
    <n v="68467.2806655077"/>
  </r>
  <r>
    <x v="9"/>
    <x v="3"/>
    <x v="1"/>
    <x v="13"/>
    <x v="13"/>
    <x v="1"/>
    <x v="42"/>
    <n v="18909.060752000001"/>
    <n v="95.600356826758798"/>
    <n v="1807712.9551500599"/>
    <n v="9.5600356826758798E-2"/>
    <n v="1807.7129551500602"/>
  </r>
  <r>
    <x v="9"/>
    <x v="3"/>
    <x v="1"/>
    <x v="19"/>
    <x v="19"/>
    <x v="1"/>
    <x v="42"/>
    <n v="18909.060752000001"/>
    <n v="1.30745756200165"/>
    <n v="24722.794470551002"/>
    <n v="1.30745756200165E-3"/>
    <n v="24.722794470551008"/>
  </r>
  <r>
    <x v="9"/>
    <x v="3"/>
    <x v="1"/>
    <x v="15"/>
    <x v="15"/>
    <x v="1"/>
    <x v="42"/>
    <n v="18909.060752000001"/>
    <n v="8.5532662039858103"/>
    <n v="161734.230279196"/>
    <n v="8.5532662039858095E-3"/>
    <n v="161.73423027919611"/>
  </r>
  <r>
    <x v="9"/>
    <x v="3"/>
    <x v="1"/>
    <x v="16"/>
    <x v="16"/>
    <x v="1"/>
    <x v="42"/>
    <n v="18909.060752000001"/>
    <n v="16.1829754033566"/>
    <n v="306004.865050191"/>
    <n v="1.61829754033566E-2"/>
    <n v="306.00486505019165"/>
  </r>
  <r>
    <x v="9"/>
    <x v="3"/>
    <x v="1"/>
    <x v="22"/>
    <x v="22"/>
    <x v="1"/>
    <x v="42"/>
    <n v="18909.060752000001"/>
    <n v="338.229388528713"/>
    <n v="6395600.05580125"/>
    <n v="0.33822938852871298"/>
    <n v="6395.6000558012465"/>
  </r>
  <r>
    <x v="9"/>
    <x v="3"/>
    <x v="1"/>
    <x v="17"/>
    <x v="17"/>
    <x v="1"/>
    <x v="42"/>
    <n v="18909.060752000001"/>
    <n v="4.8481826870194"/>
    <n v="91674.580965644403"/>
    <n v="4.8481826870194001E-3"/>
    <n v="91.674580965644438"/>
  </r>
  <r>
    <x v="9"/>
    <x v="3"/>
    <x v="1"/>
    <x v="18"/>
    <x v="18"/>
    <x v="1"/>
    <x v="42"/>
    <n v="18909.060752000001"/>
    <n v="66.252923078787305"/>
    <n v="1252780.54749437"/>
    <n v="6.6252923078787301E-2"/>
    <n v="1252.7805474943721"/>
  </r>
  <r>
    <x v="9"/>
    <x v="3"/>
    <x v="1"/>
    <x v="0"/>
    <x v="0"/>
    <x v="1"/>
    <x v="43"/>
    <n v="18909.060752000001"/>
    <n v="182.25538785784201"/>
    <n v="3446278.2013832498"/>
    <n v="0.18225538785784201"/>
    <n v="3446.278201383258"/>
  </r>
  <r>
    <x v="9"/>
    <x v="3"/>
    <x v="1"/>
    <x v="1"/>
    <x v="1"/>
    <x v="1"/>
    <x v="43"/>
    <n v="18909.060752000001"/>
    <n v="10002.459048364"/>
    <n v="189137105.814908"/>
    <n v="10.002459048364001"/>
    <n v="189137.105814907"/>
  </r>
  <r>
    <x v="9"/>
    <x v="3"/>
    <x v="1"/>
    <x v="2"/>
    <x v="2"/>
    <x v="1"/>
    <x v="43"/>
    <n v="18909.060752000001"/>
    <n v="4111.40464726546"/>
    <n v="77742800.2511978"/>
    <n v="4.1114046472654602"/>
    <n v="77742.800251197725"/>
  </r>
  <r>
    <x v="9"/>
    <x v="3"/>
    <x v="1"/>
    <x v="3"/>
    <x v="3"/>
    <x v="1"/>
    <x v="43"/>
    <n v="18909.060752000001"/>
    <n v="2427.5848423027501"/>
    <n v="45903349.263737097"/>
    <n v="2.4275848423027502"/>
    <n v="45903.349263737044"/>
  </r>
  <r>
    <x v="9"/>
    <x v="3"/>
    <x v="1"/>
    <x v="4"/>
    <x v="4"/>
    <x v="1"/>
    <x v="43"/>
    <n v="18909.060752000001"/>
    <n v="1161.1841988522499"/>
    <n v="21956902.560359702"/>
    <n v="1.16118419885225"/>
    <n v="21956.902560359646"/>
  </r>
  <r>
    <x v="9"/>
    <x v="3"/>
    <x v="1"/>
    <x v="26"/>
    <x v="25"/>
    <x v="1"/>
    <x v="43"/>
    <n v="18909.060752000001"/>
    <n v="13.886876863473701"/>
    <n v="262587.79826696799"/>
    <n v="1.38868768634737E-2"/>
    <n v="262.58779826696741"/>
  </r>
  <r>
    <x v="9"/>
    <x v="3"/>
    <x v="1"/>
    <x v="5"/>
    <x v="5"/>
    <x v="1"/>
    <x v="43"/>
    <n v="18909.060752000001"/>
    <n v="1166.6376275996299"/>
    <n v="22060021.775850601"/>
    <n v="1.16663762759963"/>
    <n v="22060.021775850557"/>
  </r>
  <r>
    <x v="9"/>
    <x v="3"/>
    <x v="1"/>
    <x v="6"/>
    <x v="6"/>
    <x v="1"/>
    <x v="43"/>
    <n v="18909.060752000001"/>
    <n v="0.68254342983694405"/>
    <n v="12906.255180665201"/>
    <n v="6.8254342983694401E-4"/>
    <n v="12.906255180665225"/>
  </r>
  <r>
    <x v="9"/>
    <x v="3"/>
    <x v="1"/>
    <x v="8"/>
    <x v="8"/>
    <x v="1"/>
    <x v="43"/>
    <n v="18909.060752000001"/>
    <n v="3372.0931731595301"/>
    <n v="63763114.672678001"/>
    <n v="3.3720931731595303"/>
    <n v="63763.114672678021"/>
  </r>
  <r>
    <x v="9"/>
    <x v="3"/>
    <x v="1"/>
    <x v="9"/>
    <x v="9"/>
    <x v="1"/>
    <x v="43"/>
    <n v="18909.060752000001"/>
    <n v="138.850179990333"/>
    <n v="2625526.4888633401"/>
    <n v="0.138850179990333"/>
    <n v="2625.5264888633415"/>
  </r>
  <r>
    <x v="9"/>
    <x v="3"/>
    <x v="1"/>
    <x v="10"/>
    <x v="10"/>
    <x v="1"/>
    <x v="43"/>
    <n v="18909.060752000001"/>
    <n v="3966.6187555829401"/>
    <n v="75005035.029340506"/>
    <n v="3.9666187555829402"/>
    <n v="75005.035029340463"/>
  </r>
  <r>
    <x v="9"/>
    <x v="3"/>
    <x v="1"/>
    <x v="11"/>
    <x v="11"/>
    <x v="1"/>
    <x v="43"/>
    <n v="18909.060752000001"/>
    <n v="17.1481401243805"/>
    <n v="324255.22339571902"/>
    <n v="1.7148140124380502E-2"/>
    <n v="324.25522339571978"/>
  </r>
  <r>
    <x v="9"/>
    <x v="3"/>
    <x v="1"/>
    <x v="12"/>
    <x v="12"/>
    <x v="1"/>
    <x v="43"/>
    <n v="18909.060752000001"/>
    <n v="13751.3854573196"/>
    <n v="260025783.036625"/>
    <n v="13.7513854573196"/>
    <n v="260025.78303662562"/>
  </r>
  <r>
    <x v="9"/>
    <x v="3"/>
    <x v="1"/>
    <x v="23"/>
    <x v="23"/>
    <x v="1"/>
    <x v="43"/>
    <n v="18909.060752000001"/>
    <n v="2.7993527163290701"/>
    <n v="52933.1305793426"/>
    <n v="2.79935271632907E-3"/>
    <n v="52.93313057934261"/>
  </r>
  <r>
    <x v="9"/>
    <x v="3"/>
    <x v="1"/>
    <x v="13"/>
    <x v="13"/>
    <x v="1"/>
    <x v="43"/>
    <n v="18909.060752000001"/>
    <n v="174.45505948813999"/>
    <n v="3298781.3183550099"/>
    <n v="0.17445505948814"/>
    <n v="3298.7813183550134"/>
  </r>
  <r>
    <x v="9"/>
    <x v="3"/>
    <x v="1"/>
    <x v="14"/>
    <x v="14"/>
    <x v="1"/>
    <x v="43"/>
    <n v="18909.060752000001"/>
    <n v="4.1945726108142702"/>
    <n v="79315.428326562294"/>
    <n v="4.1945726108142704E-3"/>
    <n v="79.315428326562298"/>
  </r>
  <r>
    <x v="9"/>
    <x v="3"/>
    <x v="1"/>
    <x v="19"/>
    <x v="19"/>
    <x v="1"/>
    <x v="43"/>
    <n v="18909.060752000001"/>
    <n v="2.24787092221397E-3"/>
    <n v="42.505127830798301"/>
    <n v="2.2478709222139701E-6"/>
    <n v="4.2505127830798232E-2"/>
  </r>
  <r>
    <x v="9"/>
    <x v="3"/>
    <x v="1"/>
    <x v="22"/>
    <x v="22"/>
    <x v="1"/>
    <x v="43"/>
    <n v="18909.060752000001"/>
    <n v="378.35952521387998"/>
    <n v="7154423.2483671401"/>
    <n v="0.37835952521388"/>
    <n v="7154.4232483671331"/>
  </r>
  <r>
    <x v="9"/>
    <x v="3"/>
    <x v="1"/>
    <x v="17"/>
    <x v="17"/>
    <x v="1"/>
    <x v="43"/>
    <n v="18909.060752000001"/>
    <n v="0.18778401292226099"/>
    <n v="3550.8193086013798"/>
    <n v="1.87784012922261E-4"/>
    <n v="3.5508193086013864"/>
  </r>
  <r>
    <x v="9"/>
    <x v="3"/>
    <x v="1"/>
    <x v="18"/>
    <x v="18"/>
    <x v="1"/>
    <x v="43"/>
    <n v="18909.060752000001"/>
    <n v="71.575542269295099"/>
    <n v="1353426.2771274401"/>
    <n v="7.1575542269295092E-2"/>
    <n v="1353.426277127445"/>
  </r>
  <r>
    <x v="9"/>
    <x v="3"/>
    <x v="1"/>
    <x v="35"/>
    <x v="21"/>
    <x v="1"/>
    <x v="43"/>
    <n v="18909.060752000001"/>
    <n v="0.31315809690874602"/>
    <n v="5921.52547942818"/>
    <n v="3.1315809690874601E-4"/>
    <n v="5.9215254794281824"/>
  </r>
  <r>
    <x v="9"/>
    <x v="3"/>
    <x v="1"/>
    <x v="25"/>
    <x v="21"/>
    <x v="1"/>
    <x v="43"/>
    <n v="18909.060752000001"/>
    <n v="110.62226646511699"/>
    <n v="2091763.1571128201"/>
    <n v="0.110622266465117"/>
    <n v="2091.7631571128295"/>
  </r>
  <r>
    <x v="9"/>
    <x v="3"/>
    <x v="1"/>
    <x v="21"/>
    <x v="21"/>
    <x v="1"/>
    <x v="43"/>
    <n v="18909.060752000001"/>
    <n v="101.03817916243599"/>
    <n v="1910537.0680539601"/>
    <n v="0.101038179162436"/>
    <n v="1910.5370680539629"/>
  </r>
  <r>
    <x v="9"/>
    <x v="3"/>
    <x v="1"/>
    <x v="31"/>
    <x v="30"/>
    <x v="1"/>
    <x v="43"/>
    <n v="18909.060752000001"/>
    <n v="32.267654101665599"/>
    <n v="610151.03173291695"/>
    <n v="3.2267654101665599E-2"/>
    <n v="610.15103173291686"/>
  </r>
  <r>
    <x v="9"/>
    <x v="3"/>
    <x v="1"/>
    <x v="37"/>
    <x v="35"/>
    <x v="1"/>
    <x v="43"/>
    <n v="18909.060752000001"/>
    <n v="48.329849492171498"/>
    <n v="913872.06018248701"/>
    <n v="4.8329849492171499E-2"/>
    <n v="913.8720601824873"/>
  </r>
  <r>
    <x v="9"/>
    <x v="3"/>
    <x v="1"/>
    <x v="0"/>
    <x v="0"/>
    <x v="1"/>
    <x v="44"/>
    <n v="18909.060752000001"/>
    <n v="19.291951572257801"/>
    <n v="364792.68430446403"/>
    <n v="1.9291951572257802E-2"/>
    <n v="364.79268430446473"/>
  </r>
  <r>
    <x v="9"/>
    <x v="3"/>
    <x v="1"/>
    <x v="24"/>
    <x v="24"/>
    <x v="1"/>
    <x v="44"/>
    <n v="18909.060752000001"/>
    <n v="8.9868076969587003E-3"/>
    <n v="169.93209270833299"/>
    <n v="8.9868076969586999E-6"/>
    <n v="0.16993209270833326"/>
  </r>
  <r>
    <x v="9"/>
    <x v="3"/>
    <x v="1"/>
    <x v="1"/>
    <x v="1"/>
    <x v="1"/>
    <x v="44"/>
    <n v="18909.060752000001"/>
    <n v="4044.23263897886"/>
    <n v="76472640.6656726"/>
    <n v="4.0442326389788601"/>
    <n v="76472.640665672559"/>
  </r>
  <r>
    <x v="9"/>
    <x v="3"/>
    <x v="1"/>
    <x v="2"/>
    <x v="2"/>
    <x v="1"/>
    <x v="44"/>
    <n v="18909.060752000001"/>
    <n v="352.10292734084197"/>
    <n v="6657935.6440450102"/>
    <n v="0.35210292734084198"/>
    <n v="6657.9356440450229"/>
  </r>
  <r>
    <x v="9"/>
    <x v="3"/>
    <x v="1"/>
    <x v="3"/>
    <x v="3"/>
    <x v="1"/>
    <x v="44"/>
    <n v="18909.060752000001"/>
    <n v="99.119820645018393"/>
    <n v="1874262.7103039999"/>
    <n v="9.9119820645018397E-2"/>
    <n v="1874.2627103039968"/>
  </r>
  <r>
    <x v="9"/>
    <x v="3"/>
    <x v="1"/>
    <x v="4"/>
    <x v="4"/>
    <x v="1"/>
    <x v="44"/>
    <n v="18909.060752000001"/>
    <n v="552.63795332377003"/>
    <n v="10449864.633260099"/>
    <n v="0.55263795332377008"/>
    <n v="10449.864633260109"/>
  </r>
  <r>
    <x v="9"/>
    <x v="3"/>
    <x v="1"/>
    <x v="26"/>
    <x v="25"/>
    <x v="1"/>
    <x v="44"/>
    <n v="18909.060752000001"/>
    <n v="11.577363639964901"/>
    <n v="218917.07241609201"/>
    <n v="1.1577363639964901E-2"/>
    <n v="218.91707241609217"/>
  </r>
  <r>
    <x v="9"/>
    <x v="3"/>
    <x v="1"/>
    <x v="5"/>
    <x v="5"/>
    <x v="1"/>
    <x v="44"/>
    <n v="18909.060752000001"/>
    <n v="721.20503598893401"/>
    <n v="13637309.840163101"/>
    <n v="0.72120503598893404"/>
    <n v="13637.309840163101"/>
  </r>
  <r>
    <x v="9"/>
    <x v="3"/>
    <x v="1"/>
    <x v="8"/>
    <x v="8"/>
    <x v="1"/>
    <x v="44"/>
    <n v="18909.060752000001"/>
    <n v="2874.4070568276202"/>
    <n v="54352337.663530998"/>
    <n v="2.8744070568276201"/>
    <n v="54352.337663530991"/>
  </r>
  <r>
    <x v="9"/>
    <x v="3"/>
    <x v="1"/>
    <x v="9"/>
    <x v="9"/>
    <x v="1"/>
    <x v="44"/>
    <n v="18909.060752000001"/>
    <n v="296.659071152438"/>
    <n v="5609544.3990533501"/>
    <n v="0.296659071152438"/>
    <n v="5609.5443990533413"/>
  </r>
  <r>
    <x v="9"/>
    <x v="3"/>
    <x v="1"/>
    <x v="10"/>
    <x v="10"/>
    <x v="1"/>
    <x v="44"/>
    <n v="18909.060752000001"/>
    <n v="1348.6440565535599"/>
    <n v="25501592.398194902"/>
    <n v="1.34864405655356"/>
    <n v="25501.592398194993"/>
  </r>
  <r>
    <x v="9"/>
    <x v="3"/>
    <x v="1"/>
    <x v="11"/>
    <x v="11"/>
    <x v="1"/>
    <x v="44"/>
    <n v="18909.060752000001"/>
    <n v="1.8311008784722"/>
    <n v="34624.397754071499"/>
    <n v="1.8311008784722002E-3"/>
    <n v="34.624397754071403"/>
  </r>
  <r>
    <x v="9"/>
    <x v="3"/>
    <x v="1"/>
    <x v="12"/>
    <x v="12"/>
    <x v="1"/>
    <x v="44"/>
    <n v="18909.060752000001"/>
    <n v="4784.0690535222302"/>
    <n v="90462252.374815002"/>
    <n v="4.7840690535222299"/>
    <n v="90462.252374814983"/>
  </r>
  <r>
    <x v="9"/>
    <x v="3"/>
    <x v="1"/>
    <x v="13"/>
    <x v="13"/>
    <x v="1"/>
    <x v="44"/>
    <n v="18909.060752000001"/>
    <n v="132.22591224363799"/>
    <n v="2500267.8076035702"/>
    <n v="0.132225912243638"/>
    <n v="2500.2678076035718"/>
  </r>
  <r>
    <x v="9"/>
    <x v="3"/>
    <x v="1"/>
    <x v="15"/>
    <x v="15"/>
    <x v="1"/>
    <x v="44"/>
    <n v="18909.060752000001"/>
    <n v="3.9645447031052998"/>
    <n v="74965.816645037805"/>
    <n v="3.9645447031053001E-3"/>
    <n v="74.965816645037933"/>
  </r>
  <r>
    <x v="9"/>
    <x v="3"/>
    <x v="1"/>
    <x v="16"/>
    <x v="16"/>
    <x v="1"/>
    <x v="44"/>
    <n v="18909.060752000001"/>
    <n v="11.4936820429217"/>
    <n v="217334.732013778"/>
    <n v="1.1493682042921699E-2"/>
    <n v="217.33473201377788"/>
  </r>
  <r>
    <x v="9"/>
    <x v="3"/>
    <x v="1"/>
    <x v="34"/>
    <x v="33"/>
    <x v="1"/>
    <x v="44"/>
    <n v="18909.060752000001"/>
    <n v="0.24475549407102401"/>
    <n v="4628.0965067747602"/>
    <n v="2.4475549407102399E-4"/>
    <n v="4.628096506774769"/>
  </r>
  <r>
    <x v="9"/>
    <x v="3"/>
    <x v="1"/>
    <x v="22"/>
    <x v="22"/>
    <x v="1"/>
    <x v="44"/>
    <n v="18909.060752000001"/>
    <n v="513.81294169984801"/>
    <n v="9715720.1297662705"/>
    <n v="0.51381294169984804"/>
    <n v="9715.7201297662614"/>
  </r>
  <r>
    <x v="9"/>
    <x v="3"/>
    <x v="1"/>
    <x v="18"/>
    <x v="18"/>
    <x v="1"/>
    <x v="44"/>
    <n v="18909.060752000001"/>
    <n v="43.661549532641502"/>
    <n v="825598.89263917506"/>
    <n v="4.3661549532641501E-2"/>
    <n v="825.59889263917546"/>
  </r>
  <r>
    <x v="9"/>
    <x v="3"/>
    <x v="1"/>
    <x v="21"/>
    <x v="21"/>
    <x v="1"/>
    <x v="44"/>
    <n v="18909.060752000001"/>
    <n v="106.750483237292"/>
    <n v="2018551.37283931"/>
    <n v="0.106750483237292"/>
    <n v="2018.5513728393121"/>
  </r>
  <r>
    <x v="9"/>
    <x v="3"/>
    <x v="1"/>
    <x v="0"/>
    <x v="0"/>
    <x v="1"/>
    <x v="45"/>
    <n v="18909.060752000001"/>
    <n v="74.691340109230197"/>
    <n v="1412343.08777373"/>
    <n v="7.4691340109230203E-2"/>
    <n v="1412.3430877737283"/>
  </r>
  <r>
    <x v="9"/>
    <x v="3"/>
    <x v="1"/>
    <x v="1"/>
    <x v="1"/>
    <x v="1"/>
    <x v="45"/>
    <n v="18909.060752000001"/>
    <n v="3850.2508613299301"/>
    <n v="72804627.447328001"/>
    <n v="3.85025086132993"/>
    <n v="72804.627447327977"/>
  </r>
  <r>
    <x v="9"/>
    <x v="3"/>
    <x v="1"/>
    <x v="2"/>
    <x v="2"/>
    <x v="1"/>
    <x v="45"/>
    <n v="18909.060752000001"/>
    <n v="287.433120234478"/>
    <n v="5435090.3326506699"/>
    <n v="0.28743312023447798"/>
    <n v="5435.090332650665"/>
  </r>
  <r>
    <x v="9"/>
    <x v="3"/>
    <x v="1"/>
    <x v="3"/>
    <x v="3"/>
    <x v="1"/>
    <x v="45"/>
    <n v="18909.060752000001"/>
    <n v="105.68823064778201"/>
    <n v="1998465.17409031"/>
    <n v="0.105688230647782"/>
    <n v="1998.4651740902984"/>
  </r>
  <r>
    <x v="9"/>
    <x v="3"/>
    <x v="1"/>
    <x v="4"/>
    <x v="4"/>
    <x v="1"/>
    <x v="45"/>
    <n v="18909.060752000001"/>
    <n v="544.22405521897804"/>
    <n v="10290765.7228355"/>
    <n v="0.54422405521897799"/>
    <n v="10290.765722835458"/>
  </r>
  <r>
    <x v="9"/>
    <x v="3"/>
    <x v="1"/>
    <x v="26"/>
    <x v="25"/>
    <x v="1"/>
    <x v="45"/>
    <n v="18909.060752000001"/>
    <n v="4.44710360673101E-2"/>
    <n v="840.90552270114995"/>
    <n v="4.4471036067310103E-5"/>
    <n v="0.84090552270114993"/>
  </r>
  <r>
    <x v="9"/>
    <x v="3"/>
    <x v="1"/>
    <x v="5"/>
    <x v="5"/>
    <x v="1"/>
    <x v="45"/>
    <n v="18909.060752000001"/>
    <n v="497.514476458589"/>
    <n v="9407531.4603549298"/>
    <n v="0.49751447645858898"/>
    <n v="9407.5314603549341"/>
  </r>
  <r>
    <x v="9"/>
    <x v="3"/>
    <x v="1"/>
    <x v="7"/>
    <x v="7"/>
    <x v="1"/>
    <x v="45"/>
    <n v="18909.060752000001"/>
    <n v="9.8854884666545698E-2"/>
    <n v="1869.2530197916701"/>
    <n v="9.8854884666545694E-5"/>
    <n v="1.8692530197916659"/>
  </r>
  <r>
    <x v="9"/>
    <x v="3"/>
    <x v="1"/>
    <x v="8"/>
    <x v="8"/>
    <x v="1"/>
    <x v="45"/>
    <n v="18909.060752000001"/>
    <n v="3598.9935496116"/>
    <n v="68053587.675661907"/>
    <n v="3.5989935496115999"/>
    <n v="68053.587675661867"/>
  </r>
  <r>
    <x v="9"/>
    <x v="3"/>
    <x v="1"/>
    <x v="9"/>
    <x v="9"/>
    <x v="1"/>
    <x v="45"/>
    <n v="18909.060752000001"/>
    <n v="835.23825145705405"/>
    <n v="15793570.8391957"/>
    <n v="0.83523825145705399"/>
    <n v="15793.570839195687"/>
  </r>
  <r>
    <x v="9"/>
    <x v="3"/>
    <x v="1"/>
    <x v="10"/>
    <x v="10"/>
    <x v="1"/>
    <x v="45"/>
    <n v="18909.060752000001"/>
    <n v="763.85454658577601"/>
    <n v="14443772.027081801"/>
    <n v="0.76385454658577601"/>
    <n v="14443.772027081854"/>
  </r>
  <r>
    <x v="9"/>
    <x v="3"/>
    <x v="1"/>
    <x v="11"/>
    <x v="11"/>
    <x v="1"/>
    <x v="45"/>
    <n v="18909.060752000001"/>
    <n v="89.321690671178899"/>
    <n v="1688989.27537267"/>
    <n v="8.9321690671178899E-2"/>
    <n v="1688.9892753726735"/>
  </r>
  <r>
    <x v="9"/>
    <x v="3"/>
    <x v="1"/>
    <x v="12"/>
    <x v="12"/>
    <x v="1"/>
    <x v="45"/>
    <n v="18909.060752000001"/>
    <n v="11977.0971599815"/>
    <n v="226475657.83069801"/>
    <n v="11.977097159981501"/>
    <n v="226475.65783069687"/>
  </r>
  <r>
    <x v="9"/>
    <x v="3"/>
    <x v="1"/>
    <x v="13"/>
    <x v="13"/>
    <x v="1"/>
    <x v="45"/>
    <n v="18909.060752000001"/>
    <n v="340.24418186528601"/>
    <n v="6433697.9054052196"/>
    <n v="0.34024418186528599"/>
    <n v="6433.6979054052299"/>
  </r>
  <r>
    <x v="9"/>
    <x v="3"/>
    <x v="1"/>
    <x v="19"/>
    <x v="19"/>
    <x v="1"/>
    <x v="45"/>
    <n v="18909.060752000001"/>
    <n v="3.4793204910759899E-2"/>
    <n v="657.90682541434398"/>
    <n v="3.47932049107599E-5"/>
    <n v="0.65790682541434375"/>
  </r>
  <r>
    <x v="9"/>
    <x v="3"/>
    <x v="1"/>
    <x v="15"/>
    <x v="15"/>
    <x v="1"/>
    <x v="45"/>
    <n v="18909.060752000001"/>
    <n v="0.80414173520472698"/>
    <n v="15205.5649242049"/>
    <n v="8.0414173520472693E-4"/>
    <n v="15.20556492420488"/>
  </r>
  <r>
    <x v="9"/>
    <x v="3"/>
    <x v="1"/>
    <x v="16"/>
    <x v="16"/>
    <x v="1"/>
    <x v="45"/>
    <n v="18909.060752000001"/>
    <n v="18.164230840193099"/>
    <n v="343468.54447056301"/>
    <n v="1.8164230840193099E-2"/>
    <n v="343.46854447056336"/>
  </r>
  <r>
    <x v="9"/>
    <x v="3"/>
    <x v="1"/>
    <x v="34"/>
    <x v="33"/>
    <x v="1"/>
    <x v="45"/>
    <n v="18909.060752000001"/>
    <n v="0.53105510974007997"/>
    <n v="10041.753332735199"/>
    <n v="5.3105510974007998E-4"/>
    <n v="10.041753332735199"/>
  </r>
  <r>
    <x v="9"/>
    <x v="3"/>
    <x v="1"/>
    <x v="22"/>
    <x v="22"/>
    <x v="1"/>
    <x v="45"/>
    <n v="18909.060752000001"/>
    <n v="325.05015996543102"/>
    <n v="6146393.2222336596"/>
    <n v="0.32505015996543102"/>
    <n v="6146.3932222336534"/>
  </r>
  <r>
    <x v="9"/>
    <x v="3"/>
    <x v="1"/>
    <x v="18"/>
    <x v="18"/>
    <x v="1"/>
    <x v="45"/>
    <n v="18909.060752000001"/>
    <n v="124.323963315981"/>
    <n v="2350849.3752712999"/>
    <n v="0.124323963315981"/>
    <n v="2350.8493752713043"/>
  </r>
  <r>
    <x v="9"/>
    <x v="3"/>
    <x v="1"/>
    <x v="25"/>
    <x v="21"/>
    <x v="1"/>
    <x v="45"/>
    <n v="18909.060752000001"/>
    <n v="37.648634439037401"/>
    <n v="711900.31583759806"/>
    <n v="3.7648634439037404E-2"/>
    <n v="711.90031583759776"/>
  </r>
  <r>
    <x v="9"/>
    <x v="3"/>
    <x v="1"/>
    <x v="21"/>
    <x v="21"/>
    <x v="1"/>
    <x v="45"/>
    <n v="18909.060752000001"/>
    <n v="194.35992507492"/>
    <n v="3675163.6309958198"/>
    <n v="0.19435992507492"/>
    <n v="3675.1636309958308"/>
  </r>
  <r>
    <x v="9"/>
    <x v="3"/>
    <x v="1"/>
    <x v="29"/>
    <x v="28"/>
    <x v="1"/>
    <x v="45"/>
    <n v="18909.060752000001"/>
    <n v="2.4301724096861399"/>
    <n v="45952.277732589399"/>
    <n v="2.43017240968614E-3"/>
    <n v="45.952277732589458"/>
  </r>
  <r>
    <x v="9"/>
    <x v="3"/>
    <x v="1"/>
    <x v="0"/>
    <x v="0"/>
    <x v="3"/>
    <x v="46"/>
    <n v="18909.060752000001"/>
    <n v="150.25928557109401"/>
    <n v="2841261.9594159299"/>
    <n v="0.150259285571094"/>
    <n v="2841.2619594159337"/>
  </r>
  <r>
    <x v="9"/>
    <x v="3"/>
    <x v="1"/>
    <x v="24"/>
    <x v="24"/>
    <x v="3"/>
    <x v="46"/>
    <n v="18909.060752000001"/>
    <n v="0.85106013626881905"/>
    <n v="16092.747820312499"/>
    <n v="8.5106013626881909E-4"/>
    <n v="16.0927478203125"/>
  </r>
  <r>
    <x v="9"/>
    <x v="3"/>
    <x v="1"/>
    <x v="1"/>
    <x v="1"/>
    <x v="3"/>
    <x v="46"/>
    <n v="18909.060752000001"/>
    <n v="4237.13313477266"/>
    <n v="80120207.8597285"/>
    <n v="4.2371331347726597"/>
    <n v="80120.207859728427"/>
  </r>
  <r>
    <x v="9"/>
    <x v="3"/>
    <x v="1"/>
    <x v="2"/>
    <x v="2"/>
    <x v="3"/>
    <x v="46"/>
    <n v="18909.060752000001"/>
    <n v="8057.65312020894"/>
    <n v="152362652.36857301"/>
    <n v="8.0576531202089399"/>
    <n v="152362.65236857321"/>
  </r>
  <r>
    <x v="9"/>
    <x v="3"/>
    <x v="1"/>
    <x v="3"/>
    <x v="3"/>
    <x v="3"/>
    <x v="46"/>
    <n v="18909.060752000001"/>
    <n v="373.20113257077497"/>
    <n v="7056882.8884959901"/>
    <n v="0.37320113257077497"/>
    <n v="7056.8828884959903"/>
  </r>
  <r>
    <x v="9"/>
    <x v="3"/>
    <x v="1"/>
    <x v="4"/>
    <x v="4"/>
    <x v="3"/>
    <x v="46"/>
    <n v="18909.060752000001"/>
    <n v="844.83581714421803"/>
    <n v="15975051.791845599"/>
    <n v="0.84483581714421807"/>
    <n v="15975.051791845584"/>
  </r>
  <r>
    <x v="9"/>
    <x v="3"/>
    <x v="1"/>
    <x v="26"/>
    <x v="25"/>
    <x v="3"/>
    <x v="46"/>
    <n v="18909.060752000001"/>
    <n v="5.1034053961065498"/>
    <n v="96500.602677063303"/>
    <n v="5.1034053961065496E-3"/>
    <n v="96.50060267706337"/>
  </r>
  <r>
    <x v="9"/>
    <x v="3"/>
    <x v="1"/>
    <x v="5"/>
    <x v="5"/>
    <x v="3"/>
    <x v="46"/>
    <n v="18909.060752000001"/>
    <n v="372.06047281342097"/>
    <n v="7035314.0838468196"/>
    <n v="0.37206047281342097"/>
    <n v="7035.3140838468216"/>
  </r>
  <r>
    <x v="9"/>
    <x v="3"/>
    <x v="1"/>
    <x v="8"/>
    <x v="8"/>
    <x v="3"/>
    <x v="46"/>
    <n v="18909.060752000001"/>
    <n v="5069.3655179401303"/>
    <n v="95856940.552823901"/>
    <n v="5.0693655179401302"/>
    <n v="95856.940552823871"/>
  </r>
  <r>
    <x v="9"/>
    <x v="3"/>
    <x v="1"/>
    <x v="9"/>
    <x v="9"/>
    <x v="3"/>
    <x v="46"/>
    <n v="18909.060752000001"/>
    <n v="216.60532764374901"/>
    <n v="4095803.2996225101"/>
    <n v="0.21660532764374901"/>
    <n v="4095.8032996225152"/>
  </r>
  <r>
    <x v="9"/>
    <x v="3"/>
    <x v="1"/>
    <x v="10"/>
    <x v="10"/>
    <x v="3"/>
    <x v="46"/>
    <n v="18909.060752000001"/>
    <n v="1394.11729350988"/>
    <n v="26361448.598392099"/>
    <n v="1.39411729350988"/>
    <n v="26361.448598392137"/>
  </r>
  <r>
    <x v="9"/>
    <x v="3"/>
    <x v="1"/>
    <x v="11"/>
    <x v="11"/>
    <x v="3"/>
    <x v="46"/>
    <n v="18909.060752000001"/>
    <n v="9.5132784222432303"/>
    <n v="179887.15963688801"/>
    <n v="9.51327842224323E-3"/>
    <n v="179.88715963688796"/>
  </r>
  <r>
    <x v="9"/>
    <x v="3"/>
    <x v="1"/>
    <x v="12"/>
    <x v="12"/>
    <x v="3"/>
    <x v="46"/>
    <n v="18909.060752000001"/>
    <n v="33030.063934258302"/>
    <n v="624567485.57533503"/>
    <n v="33.030063934258301"/>
    <n v="624567.4855753344"/>
  </r>
  <r>
    <x v="9"/>
    <x v="3"/>
    <x v="1"/>
    <x v="13"/>
    <x v="13"/>
    <x v="3"/>
    <x v="46"/>
    <n v="18909.060752000001"/>
    <n v="566.20392799738795"/>
    <n v="10706384.4725237"/>
    <n v="0.56620392799738795"/>
    <n v="10706.384472523643"/>
  </r>
  <r>
    <x v="9"/>
    <x v="3"/>
    <x v="1"/>
    <x v="15"/>
    <x v="15"/>
    <x v="3"/>
    <x v="46"/>
    <n v="18909.060752000001"/>
    <n v="13.1703011921827"/>
    <n v="249038.02536512"/>
    <n v="1.3170301192182701E-2"/>
    <n v="249.03802536512075"/>
  </r>
  <r>
    <x v="9"/>
    <x v="3"/>
    <x v="1"/>
    <x v="34"/>
    <x v="33"/>
    <x v="3"/>
    <x v="46"/>
    <n v="18909.060752000001"/>
    <n v="0.30236148078512498"/>
    <n v="5717.3716092306104"/>
    <n v="3.02361480785125E-4"/>
    <n v="5.7173716092306099"/>
  </r>
  <r>
    <x v="9"/>
    <x v="3"/>
    <x v="1"/>
    <x v="22"/>
    <x v="22"/>
    <x v="3"/>
    <x v="46"/>
    <n v="18909.060752000001"/>
    <n v="970.25148044441198"/>
    <n v="18346544.188441299"/>
    <n v="0.97025148044441201"/>
    <n v="18346.544188441327"/>
  </r>
  <r>
    <x v="9"/>
    <x v="3"/>
    <x v="1"/>
    <x v="17"/>
    <x v="17"/>
    <x v="3"/>
    <x v="46"/>
    <n v="18909.060752000001"/>
    <n v="0.59380584571490402"/>
    <n v="11228.310811515899"/>
    <n v="5.9380584571490402E-4"/>
    <n v="11.228310811515859"/>
  </r>
  <r>
    <x v="9"/>
    <x v="3"/>
    <x v="1"/>
    <x v="18"/>
    <x v="18"/>
    <x v="3"/>
    <x v="46"/>
    <n v="18909.060752000001"/>
    <n v="215.82561765774901"/>
    <n v="4081059.7161282999"/>
    <n v="0.21582561765774902"/>
    <n v="4081.0597161283004"/>
  </r>
  <r>
    <x v="9"/>
    <x v="3"/>
    <x v="1"/>
    <x v="25"/>
    <x v="21"/>
    <x v="3"/>
    <x v="46"/>
    <n v="18909.060752000001"/>
    <n v="83.764057475909993"/>
    <n v="1583899.6516460001"/>
    <n v="8.3764057475909995E-2"/>
    <n v="1583.899651646002"/>
  </r>
  <r>
    <x v="9"/>
    <x v="3"/>
    <x v="1"/>
    <x v="21"/>
    <x v="21"/>
    <x v="3"/>
    <x v="46"/>
    <n v="18909.060752000001"/>
    <n v="94.116423353735399"/>
    <n v="1779653.16695673"/>
    <n v="9.4116423353735393E-2"/>
    <n v="1779.6531669567341"/>
  </r>
  <r>
    <x v="9"/>
    <x v="3"/>
    <x v="1"/>
    <x v="0"/>
    <x v="0"/>
    <x v="3"/>
    <x v="47"/>
    <n v="18909.060752000001"/>
    <n v="16.660636276945802"/>
    <n v="315036.98352774401"/>
    <n v="1.6660636276945803E-2"/>
    <n v="315.0369835277433"/>
  </r>
  <r>
    <x v="9"/>
    <x v="3"/>
    <x v="1"/>
    <x v="24"/>
    <x v="24"/>
    <x v="3"/>
    <x v="47"/>
    <n v="18909.060752000001"/>
    <n v="1.72029825284597"/>
    <n v="32529.2241746238"/>
    <n v="1.72029825284597E-3"/>
    <n v="32.529224174623906"/>
  </r>
  <r>
    <x v="9"/>
    <x v="3"/>
    <x v="1"/>
    <x v="1"/>
    <x v="1"/>
    <x v="3"/>
    <x v="47"/>
    <n v="18909.060752000001"/>
    <n v="10185.519924120001"/>
    <n v="192598615.03589201"/>
    <n v="10.185519924120001"/>
    <n v="192598.61503589153"/>
  </r>
  <r>
    <x v="9"/>
    <x v="3"/>
    <x v="1"/>
    <x v="2"/>
    <x v="2"/>
    <x v="3"/>
    <x v="47"/>
    <n v="18909.060752000001"/>
    <n v="13.8198011188225"/>
    <n v="261319.45893637199"/>
    <n v="1.38198011188225E-2"/>
    <n v="261.31945893637226"/>
  </r>
  <r>
    <x v="9"/>
    <x v="3"/>
    <x v="1"/>
    <x v="3"/>
    <x v="3"/>
    <x v="3"/>
    <x v="47"/>
    <n v="18909.060752000001"/>
    <n v="439.60845760448001"/>
    <n v="8312583.0319361202"/>
    <n v="0.43960845760448003"/>
    <n v="8312.5830319361303"/>
  </r>
  <r>
    <x v="9"/>
    <x v="3"/>
    <x v="1"/>
    <x v="4"/>
    <x v="4"/>
    <x v="3"/>
    <x v="47"/>
    <n v="18909.060752000001"/>
    <n v="1657.5426349065699"/>
    <n v="31342574.382478502"/>
    <n v="1.6575426349065698"/>
    <n v="31342.574382478488"/>
  </r>
  <r>
    <x v="9"/>
    <x v="3"/>
    <x v="1"/>
    <x v="26"/>
    <x v="25"/>
    <x v="3"/>
    <x v="47"/>
    <n v="18909.060752000001"/>
    <n v="24.710295637974902"/>
    <n v="467248.48141834699"/>
    <n v="2.4710295637974902E-2"/>
    <n v="467.24848141834804"/>
  </r>
  <r>
    <x v="9"/>
    <x v="3"/>
    <x v="1"/>
    <x v="5"/>
    <x v="5"/>
    <x v="3"/>
    <x v="47"/>
    <n v="18909.060752000001"/>
    <n v="404.80043334120597"/>
    <n v="7654395.98648478"/>
    <n v="0.40480043334120597"/>
    <n v="7654.3959864847902"/>
  </r>
  <r>
    <x v="9"/>
    <x v="3"/>
    <x v="1"/>
    <x v="6"/>
    <x v="6"/>
    <x v="3"/>
    <x v="47"/>
    <n v="18909.060752000001"/>
    <n v="19.3378522794847"/>
    <n v="365660.62356597697"/>
    <n v="1.9337852279484698E-2"/>
    <n v="365.66062356597786"/>
  </r>
  <r>
    <x v="9"/>
    <x v="3"/>
    <x v="1"/>
    <x v="7"/>
    <x v="7"/>
    <x v="3"/>
    <x v="47"/>
    <n v="18909.060752000001"/>
    <n v="1.6248732871923901"/>
    <n v="30724.827701822898"/>
    <n v="1.6248732871923901E-3"/>
    <n v="30.72482770182285"/>
  </r>
  <r>
    <x v="9"/>
    <x v="3"/>
    <x v="1"/>
    <x v="8"/>
    <x v="8"/>
    <x v="3"/>
    <x v="47"/>
    <n v="18909.060752000001"/>
    <n v="10525.655498113199"/>
    <n v="199030259.26844499"/>
    <n v="10.525655498113199"/>
    <n v="199030.25926844531"/>
  </r>
  <r>
    <x v="9"/>
    <x v="3"/>
    <x v="1"/>
    <x v="9"/>
    <x v="9"/>
    <x v="3"/>
    <x v="47"/>
    <n v="18909.060752000001"/>
    <n v="94.082530162844407"/>
    <n v="1779012.2785511001"/>
    <n v="9.4082530162844402E-2"/>
    <n v="1779.0122785510973"/>
  </r>
  <r>
    <x v="9"/>
    <x v="3"/>
    <x v="1"/>
    <x v="10"/>
    <x v="10"/>
    <x v="3"/>
    <x v="47"/>
    <n v="18909.060752000001"/>
    <n v="1505.7688817691701"/>
    <n v="28472675.2638443"/>
    <n v="1.5057688817691701"/>
    <n v="28472.675263844343"/>
  </r>
  <r>
    <x v="9"/>
    <x v="3"/>
    <x v="1"/>
    <x v="11"/>
    <x v="11"/>
    <x v="3"/>
    <x v="47"/>
    <n v="18909.060752000001"/>
    <n v="119.744533574507"/>
    <n v="2264256.6600802601"/>
    <n v="0.119744533574507"/>
    <n v="2264.2566600802566"/>
  </r>
  <r>
    <x v="9"/>
    <x v="3"/>
    <x v="1"/>
    <x v="12"/>
    <x v="12"/>
    <x v="3"/>
    <x v="47"/>
    <n v="18909.060752000001"/>
    <n v="7812.5757200587796"/>
    <n v="147728468.920192"/>
    <n v="7.8125757200587795"/>
    <n v="147728.4689201916"/>
  </r>
  <r>
    <x v="9"/>
    <x v="3"/>
    <x v="1"/>
    <x v="13"/>
    <x v="13"/>
    <x v="3"/>
    <x v="47"/>
    <n v="18909.060752000001"/>
    <n v="1923.3778136621399"/>
    <n v="36369267.927586302"/>
    <n v="1.92337781366214"/>
    <n v="36369.267927586341"/>
  </r>
  <r>
    <x v="9"/>
    <x v="3"/>
    <x v="1"/>
    <x v="14"/>
    <x v="14"/>
    <x v="3"/>
    <x v="47"/>
    <n v="18909.060752000001"/>
    <n v="2.4713357902242601"/>
    <n v="46730.638595942502"/>
    <n v="2.47133579022426E-3"/>
    <n v="46.730638595942466"/>
  </r>
  <r>
    <x v="9"/>
    <x v="3"/>
    <x v="1"/>
    <x v="19"/>
    <x v="19"/>
    <x v="3"/>
    <x v="47"/>
    <n v="18909.060752000001"/>
    <n v="0.317717456490408"/>
    <n v="6007.73868674805"/>
    <n v="3.17717456490408E-4"/>
    <n v="6.0077386867480422"/>
  </r>
  <r>
    <x v="9"/>
    <x v="3"/>
    <x v="1"/>
    <x v="15"/>
    <x v="15"/>
    <x v="3"/>
    <x v="47"/>
    <n v="18909.060752000001"/>
    <n v="8.1028964527637903"/>
    <n v="153218.161292476"/>
    <n v="8.1028964527637901E-3"/>
    <n v="153.21816129247583"/>
  </r>
  <r>
    <x v="9"/>
    <x v="3"/>
    <x v="1"/>
    <x v="16"/>
    <x v="16"/>
    <x v="3"/>
    <x v="47"/>
    <n v="18909.060752000001"/>
    <n v="54.659924424309303"/>
    <n v="1033567.83163899"/>
    <n v="5.4659924424309302E-2"/>
    <n v="1033.5678316389933"/>
  </r>
  <r>
    <x v="9"/>
    <x v="3"/>
    <x v="1"/>
    <x v="34"/>
    <x v="33"/>
    <x v="3"/>
    <x v="47"/>
    <n v="18909.060752000001"/>
    <n v="1.0130540024988099"/>
    <n v="19155.899678306701"/>
    <n v="1.01305400249881E-3"/>
    <n v="19.15589967830676"/>
  </r>
  <r>
    <x v="9"/>
    <x v="3"/>
    <x v="1"/>
    <x v="22"/>
    <x v="22"/>
    <x v="3"/>
    <x v="47"/>
    <n v="18909.060752000001"/>
    <n v="410.351498289365"/>
    <n v="7759361.4108278304"/>
    <n v="0.41035149828936501"/>
    <n v="7759.361410827828"/>
  </r>
  <r>
    <x v="9"/>
    <x v="3"/>
    <x v="1"/>
    <x v="17"/>
    <x v="17"/>
    <x v="3"/>
    <x v="47"/>
    <n v="18909.060752000001"/>
    <n v="0.74367624593591197"/>
    <n v="14062.2193142214"/>
    <n v="7.4367624593591202E-4"/>
    <n v="14.062219314221455"/>
  </r>
  <r>
    <x v="9"/>
    <x v="3"/>
    <x v="1"/>
    <x v="18"/>
    <x v="18"/>
    <x v="3"/>
    <x v="47"/>
    <n v="18909.060752000001"/>
    <n v="577.27931316449406"/>
    <n v="10915809.6035002"/>
    <n v="0.5772793131644941"/>
    <n v="10915.809603500253"/>
  </r>
  <r>
    <x v="9"/>
    <x v="3"/>
    <x v="1"/>
    <x v="35"/>
    <x v="21"/>
    <x v="3"/>
    <x v="47"/>
    <n v="18909.060752000001"/>
    <n v="10.5764463199746"/>
    <n v="199990.666004667"/>
    <n v="1.05764463199746E-2"/>
    <n v="199.99066600466656"/>
  </r>
  <r>
    <x v="9"/>
    <x v="3"/>
    <x v="1"/>
    <x v="25"/>
    <x v="21"/>
    <x v="3"/>
    <x v="47"/>
    <n v="18909.060752000001"/>
    <n v="429.52601839928298"/>
    <n v="8121933.5764767099"/>
    <n v="0.42952601839928295"/>
    <n v="8121.933576476712"/>
  </r>
  <r>
    <x v="9"/>
    <x v="3"/>
    <x v="1"/>
    <x v="21"/>
    <x v="21"/>
    <x v="3"/>
    <x v="47"/>
    <n v="18909.060752000001"/>
    <n v="216.822860452757"/>
    <n v="4099916.6407236001"/>
    <n v="0.216822860452757"/>
    <n v="4099.9166407236007"/>
  </r>
  <r>
    <x v="9"/>
    <x v="3"/>
    <x v="1"/>
    <x v="28"/>
    <x v="27"/>
    <x v="3"/>
    <x v="47"/>
    <n v="18909.060752000001"/>
    <n v="211.41203676747401"/>
    <n v="3997603.0469402201"/>
    <n v="0.211412036767474"/>
    <n v="3997.603046940224"/>
  </r>
  <r>
    <x v="9"/>
    <x v="3"/>
    <x v="1"/>
    <x v="29"/>
    <x v="28"/>
    <x v="3"/>
    <x v="47"/>
    <n v="18909.060752000001"/>
    <n v="7.38100534763851"/>
    <n v="139567.87852933299"/>
    <n v="7.3810053476385104E-3"/>
    <n v="139.56787852933348"/>
  </r>
  <r>
    <x v="9"/>
    <x v="3"/>
    <x v="1"/>
    <x v="0"/>
    <x v="0"/>
    <x v="3"/>
    <x v="48"/>
    <n v="18909.060752000001"/>
    <n v="28.716658185194301"/>
    <n v="543005.03421825601"/>
    <n v="2.87166581851943E-2"/>
    <n v="543.00503421825715"/>
  </r>
  <r>
    <x v="9"/>
    <x v="3"/>
    <x v="1"/>
    <x v="24"/>
    <x v="24"/>
    <x v="3"/>
    <x v="48"/>
    <n v="18909.060752000001"/>
    <n v="0.233451182486417"/>
    <n v="4414.3425922618999"/>
    <n v="2.3345118248641701E-4"/>
    <n v="4.4143425922618977"/>
  </r>
  <r>
    <x v="9"/>
    <x v="3"/>
    <x v="1"/>
    <x v="1"/>
    <x v="1"/>
    <x v="3"/>
    <x v="48"/>
    <n v="18909.060752000001"/>
    <n v="19979.886224280199"/>
    <n v="377800882.432962"/>
    <n v="19.9798862242802"/>
    <n v="377800.88243296224"/>
  </r>
  <r>
    <x v="9"/>
    <x v="3"/>
    <x v="1"/>
    <x v="2"/>
    <x v="2"/>
    <x v="3"/>
    <x v="48"/>
    <n v="18909.060752000001"/>
    <n v="4.7860141124230804"/>
    <n v="90499.031611737402"/>
    <n v="4.7860141124230803E-3"/>
    <n v="90.499031611737394"/>
  </r>
  <r>
    <x v="9"/>
    <x v="3"/>
    <x v="1"/>
    <x v="3"/>
    <x v="3"/>
    <x v="3"/>
    <x v="48"/>
    <n v="18909.060752000001"/>
    <n v="4373.4168235724401"/>
    <n v="82697204.410750106"/>
    <n v="4.3734168235724402"/>
    <n v="82697.204410750142"/>
  </r>
  <r>
    <x v="9"/>
    <x v="3"/>
    <x v="1"/>
    <x v="4"/>
    <x v="4"/>
    <x v="3"/>
    <x v="48"/>
    <n v="18909.060752000001"/>
    <n v="800.055616540811"/>
    <n v="15128300.258149"/>
    <n v="0.80005561654081103"/>
    <n v="15128.300258149013"/>
  </r>
  <r>
    <x v="9"/>
    <x v="3"/>
    <x v="1"/>
    <x v="26"/>
    <x v="25"/>
    <x v="3"/>
    <x v="48"/>
    <n v="18909.060752000001"/>
    <n v="15.9041631588793"/>
    <n v="300732.78738096799"/>
    <n v="1.5904163158879301E-2"/>
    <n v="300.73278738096894"/>
  </r>
  <r>
    <x v="9"/>
    <x v="3"/>
    <x v="1"/>
    <x v="5"/>
    <x v="5"/>
    <x v="3"/>
    <x v="48"/>
    <n v="18909.060752000001"/>
    <n v="284.17713653179902"/>
    <n v="5373522.7390091801"/>
    <n v="0.28417713653179905"/>
    <n v="5373.5227390091868"/>
  </r>
  <r>
    <x v="9"/>
    <x v="3"/>
    <x v="1"/>
    <x v="6"/>
    <x v="6"/>
    <x v="3"/>
    <x v="48"/>
    <n v="18909.060752000001"/>
    <n v="4.1857742117982504"/>
    <n v="79149.058865048006"/>
    <n v="4.1857742117982506E-3"/>
    <n v="79.149058865048033"/>
  </r>
  <r>
    <x v="9"/>
    <x v="3"/>
    <x v="1"/>
    <x v="20"/>
    <x v="20"/>
    <x v="3"/>
    <x v="48"/>
    <n v="18909.060752000001"/>
    <n v="0.45629094758708899"/>
    <n v="8628.0332485118997"/>
    <n v="4.5629094758708897E-4"/>
    <n v="8.6280332485119136"/>
  </r>
  <r>
    <x v="9"/>
    <x v="3"/>
    <x v="1"/>
    <x v="7"/>
    <x v="7"/>
    <x v="3"/>
    <x v="48"/>
    <n v="18909.060752000001"/>
    <n v="8.9868076969586999E-2"/>
    <n v="1699.3209270833299"/>
    <n v="8.9868076969586996E-5"/>
    <n v="1.6993209270833327"/>
  </r>
  <r>
    <x v="9"/>
    <x v="3"/>
    <x v="1"/>
    <x v="8"/>
    <x v="8"/>
    <x v="3"/>
    <x v="48"/>
    <n v="18909.060752000001"/>
    <n v="2099.9329874292798"/>
    <n v="39707760.434429102"/>
    <n v="2.09993298742928"/>
    <n v="39707.76043442911"/>
  </r>
  <r>
    <x v="9"/>
    <x v="3"/>
    <x v="1"/>
    <x v="9"/>
    <x v="9"/>
    <x v="3"/>
    <x v="48"/>
    <n v="18909.060752000001"/>
    <n v="1594.09838039338"/>
    <n v="30142903.119523302"/>
    <n v="1.5940983803933799"/>
    <n v="30142.903119523227"/>
  </r>
  <r>
    <x v="9"/>
    <x v="3"/>
    <x v="1"/>
    <x v="10"/>
    <x v="10"/>
    <x v="3"/>
    <x v="48"/>
    <n v="18909.060752000001"/>
    <n v="1581.80708841197"/>
    <n v="29910486.332726099"/>
    <n v="1.5818070884119699"/>
    <n v="29910.486332726177"/>
  </r>
  <r>
    <x v="9"/>
    <x v="3"/>
    <x v="1"/>
    <x v="11"/>
    <x v="11"/>
    <x v="3"/>
    <x v="48"/>
    <n v="18909.060752000001"/>
    <n v="81.066658357102497"/>
    <n v="1532894.36783608"/>
    <n v="8.10666583571025E-2"/>
    <n v="1532.8943678360797"/>
  </r>
  <r>
    <x v="9"/>
    <x v="3"/>
    <x v="1"/>
    <x v="12"/>
    <x v="12"/>
    <x v="3"/>
    <x v="48"/>
    <n v="18909.060752000001"/>
    <n v="7586.5852521162697"/>
    <n v="143455201.43249401"/>
    <n v="7.5865852521162696"/>
    <n v="143455.20143249378"/>
  </r>
  <r>
    <x v="9"/>
    <x v="3"/>
    <x v="1"/>
    <x v="13"/>
    <x v="13"/>
    <x v="3"/>
    <x v="48"/>
    <n v="18909.060752000001"/>
    <n v="780.25422823158203"/>
    <n v="14753874.6036359"/>
    <n v="0.78025422823158208"/>
    <n v="14753.874603635861"/>
  </r>
  <r>
    <x v="9"/>
    <x v="3"/>
    <x v="1"/>
    <x v="14"/>
    <x v="14"/>
    <x v="3"/>
    <x v="48"/>
    <n v="18909.060752000001"/>
    <n v="6.4565704503763399"/>
    <n v="122087.682895734"/>
    <n v="6.4565704503763395E-3"/>
    <n v="122.08768289573422"/>
  </r>
  <r>
    <x v="9"/>
    <x v="3"/>
    <x v="1"/>
    <x v="15"/>
    <x v="15"/>
    <x v="3"/>
    <x v="48"/>
    <n v="18909.060752000001"/>
    <n v="41.597594875159501"/>
    <n v="786571.44863147498"/>
    <n v="4.1597594875159502E-2"/>
    <n v="786.57144863147494"/>
  </r>
  <r>
    <x v="9"/>
    <x v="3"/>
    <x v="1"/>
    <x v="16"/>
    <x v="16"/>
    <x v="3"/>
    <x v="48"/>
    <n v="18909.060752000001"/>
    <n v="36.885858280413601"/>
    <n v="697476.93511400197"/>
    <n v="3.6885858280413603E-2"/>
    <n v="697.47693511400314"/>
  </r>
  <r>
    <x v="9"/>
    <x v="3"/>
    <x v="1"/>
    <x v="34"/>
    <x v="33"/>
    <x v="3"/>
    <x v="48"/>
    <n v="18909.060752000001"/>
    <n v="1.9062760345073"/>
    <n v="36045.889346580203"/>
    <n v="1.9062760345072999E-3"/>
    <n v="36.045889346580182"/>
  </r>
  <r>
    <x v="9"/>
    <x v="3"/>
    <x v="1"/>
    <x v="22"/>
    <x v="22"/>
    <x v="3"/>
    <x v="48"/>
    <n v="18909.060752000001"/>
    <n v="1135.35705806534"/>
    <n v="21468535.5861696"/>
    <n v="1.13535705806534"/>
    <n v="21468.535586169506"/>
  </r>
  <r>
    <x v="9"/>
    <x v="3"/>
    <x v="1"/>
    <x v="17"/>
    <x v="17"/>
    <x v="3"/>
    <x v="48"/>
    <n v="18909.060752000001"/>
    <n v="0.86184594219949495"/>
    <n v="16296.697279914901"/>
    <n v="8.6184594219949494E-4"/>
    <n v="16.29669727991493"/>
  </r>
  <r>
    <x v="9"/>
    <x v="3"/>
    <x v="1"/>
    <x v="18"/>
    <x v="18"/>
    <x v="3"/>
    <x v="48"/>
    <n v="18909.060752000001"/>
    <n v="155.819737776073"/>
    <n v="2946404.8879684699"/>
    <n v="0.155819737776073"/>
    <n v="2946.4048879684738"/>
  </r>
  <r>
    <x v="9"/>
    <x v="3"/>
    <x v="1"/>
    <x v="25"/>
    <x v="21"/>
    <x v="3"/>
    <x v="48"/>
    <n v="18909.060752000001"/>
    <n v="195.058312129261"/>
    <n v="3688369.4742347701"/>
    <n v="0.195058312129261"/>
    <n v="3688.3694742347752"/>
  </r>
  <r>
    <x v="9"/>
    <x v="3"/>
    <x v="1"/>
    <x v="21"/>
    <x v="21"/>
    <x v="3"/>
    <x v="48"/>
    <n v="18909.060752000001"/>
    <n v="93.579929930468197"/>
    <n v="1769508.5802231301"/>
    <n v="9.3579929930468195E-2"/>
    <n v="1769.5085802231263"/>
  </r>
  <r>
    <x v="9"/>
    <x v="3"/>
    <x v="1"/>
    <x v="29"/>
    <x v="28"/>
    <x v="3"/>
    <x v="48"/>
    <n v="18909.060752000001"/>
    <n v="2.1770985006950698"/>
    <n v="41166.8878127313"/>
    <n v="2.1770985006950697E-3"/>
    <n v="41.16688781273119"/>
  </r>
  <r>
    <x v="9"/>
    <x v="3"/>
    <x v="1"/>
    <x v="0"/>
    <x v="0"/>
    <x v="3"/>
    <x v="49"/>
    <n v="18909.060752000001"/>
    <n v="35.4217234991373"/>
    <n v="669791.52158573305"/>
    <n v="3.5421723499137303E-2"/>
    <n v="669.79152158573334"/>
  </r>
  <r>
    <x v="9"/>
    <x v="3"/>
    <x v="1"/>
    <x v="24"/>
    <x v="24"/>
    <x v="3"/>
    <x v="49"/>
    <n v="18909.060752000001"/>
    <n v="3.5866590763822299"/>
    <n v="67820.354372023794"/>
    <n v="3.5866590763822298E-3"/>
    <n v="67.8203543720238"/>
  </r>
  <r>
    <x v="9"/>
    <x v="3"/>
    <x v="1"/>
    <x v="1"/>
    <x v="1"/>
    <x v="3"/>
    <x v="49"/>
    <n v="18909.060752000001"/>
    <n v="3813.6787091659098"/>
    <n v="72113082.400227204"/>
    <n v="3.8136787091659099"/>
    <n v="72113.08240022714"/>
  </r>
  <r>
    <x v="9"/>
    <x v="3"/>
    <x v="1"/>
    <x v="2"/>
    <x v="2"/>
    <x v="3"/>
    <x v="49"/>
    <n v="18909.060752000001"/>
    <n v="578.58221628731496"/>
    <n v="10940446.2778036"/>
    <n v="0.57858221628731499"/>
    <n v="10940.446277803643"/>
  </r>
  <r>
    <x v="9"/>
    <x v="3"/>
    <x v="1"/>
    <x v="3"/>
    <x v="3"/>
    <x v="3"/>
    <x v="49"/>
    <n v="18909.060752000001"/>
    <n v="785.42557973590704"/>
    <n v="14851660.003401101"/>
    <n v="0.78542557973590699"/>
    <n v="14851.660003401086"/>
  </r>
  <r>
    <x v="9"/>
    <x v="3"/>
    <x v="1"/>
    <x v="4"/>
    <x v="4"/>
    <x v="3"/>
    <x v="49"/>
    <n v="18909.060752000001"/>
    <n v="2166.7205559957501"/>
    <n v="40970650.625930898"/>
    <n v="2.1667205559957501"/>
    <n v="40970.650625930859"/>
  </r>
  <r>
    <x v="9"/>
    <x v="3"/>
    <x v="1"/>
    <x v="26"/>
    <x v="25"/>
    <x v="3"/>
    <x v="49"/>
    <n v="18909.060752000001"/>
    <n v="30.2501699314343"/>
    <n v="572002.300991814"/>
    <n v="3.0250169931434302E-2"/>
    <n v="572.00230099181488"/>
  </r>
  <r>
    <x v="9"/>
    <x v="3"/>
    <x v="1"/>
    <x v="5"/>
    <x v="5"/>
    <x v="3"/>
    <x v="49"/>
    <n v="18909.060752000001"/>
    <n v="799.64545412559005"/>
    <n v="15120544.472121401"/>
    <n v="0.79964545412559007"/>
    <n v="15120.544472121413"/>
  </r>
  <r>
    <x v="9"/>
    <x v="3"/>
    <x v="1"/>
    <x v="8"/>
    <x v="8"/>
    <x v="3"/>
    <x v="49"/>
    <n v="18909.060752000001"/>
    <n v="6136.3127324736497"/>
    <n v="116031910.251615"/>
    <n v="6.1363127324736499"/>
    <n v="116031.91025161538"/>
  </r>
  <r>
    <x v="9"/>
    <x v="3"/>
    <x v="1"/>
    <x v="9"/>
    <x v="9"/>
    <x v="3"/>
    <x v="49"/>
    <n v="18909.060752000001"/>
    <n v="5.2547802100716403"/>
    <n v="99362.958230652104"/>
    <n v="5.2547802100716403E-3"/>
    <n v="99.362958230651969"/>
  </r>
  <r>
    <x v="9"/>
    <x v="3"/>
    <x v="1"/>
    <x v="10"/>
    <x v="10"/>
    <x v="3"/>
    <x v="49"/>
    <n v="18909.060752000001"/>
    <n v="3017.2947839797698"/>
    <n v="57054210.376966298"/>
    <n v="3.0172947839797697"/>
    <n v="57054.210376966184"/>
  </r>
  <r>
    <x v="9"/>
    <x v="3"/>
    <x v="1"/>
    <x v="11"/>
    <x v="11"/>
    <x v="3"/>
    <x v="49"/>
    <n v="18909.060752000001"/>
    <n v="2151.3063789558601"/>
    <n v="40679183.015841402"/>
    <n v="2.15130637895586"/>
    <n v="40679.183015841496"/>
  </r>
  <r>
    <x v="9"/>
    <x v="3"/>
    <x v="1"/>
    <x v="12"/>
    <x v="12"/>
    <x v="3"/>
    <x v="49"/>
    <n v="18909.060752000001"/>
    <n v="59002.361873110996"/>
    <n v="1115679245.17014"/>
    <n v="59.002361873110999"/>
    <n v="1115679.2451701444"/>
  </r>
  <r>
    <x v="9"/>
    <x v="3"/>
    <x v="1"/>
    <x v="13"/>
    <x v="13"/>
    <x v="3"/>
    <x v="49"/>
    <n v="18909.060752000001"/>
    <n v="3070.83462536553"/>
    <n v="58066598.490382001"/>
    <n v="3.0708346253655301"/>
    <n v="58066.59849038197"/>
  </r>
  <r>
    <x v="9"/>
    <x v="3"/>
    <x v="1"/>
    <x v="14"/>
    <x v="14"/>
    <x v="3"/>
    <x v="49"/>
    <n v="18909.060752000001"/>
    <n v="45.309079480474999"/>
    <n v="856752.13651349896"/>
    <n v="4.5309079480475002E-2"/>
    <n v="856.7521365134985"/>
  </r>
  <r>
    <x v="9"/>
    <x v="3"/>
    <x v="1"/>
    <x v="19"/>
    <x v="19"/>
    <x v="3"/>
    <x v="49"/>
    <n v="18909.060752000001"/>
    <n v="5.3401739181579196E-3"/>
    <n v="100.977673044694"/>
    <n v="5.3401739181579197E-6"/>
    <n v="0.10097767304469399"/>
  </r>
  <r>
    <x v="9"/>
    <x v="3"/>
    <x v="1"/>
    <x v="16"/>
    <x v="16"/>
    <x v="3"/>
    <x v="49"/>
    <n v="18909.060752000001"/>
    <n v="32.334078990392399"/>
    <n v="611407.06398929597"/>
    <n v="3.2334078990392402E-2"/>
    <n v="611.40706398929683"/>
  </r>
  <r>
    <x v="9"/>
    <x v="3"/>
    <x v="1"/>
    <x v="34"/>
    <x v="33"/>
    <x v="3"/>
    <x v="49"/>
    <n v="18909.060752000001"/>
    <n v="0.60430044244835002"/>
    <n v="11426.7537787163"/>
    <n v="6.0430044244834998E-4"/>
    <n v="11.42675377871633"/>
  </r>
  <r>
    <x v="9"/>
    <x v="3"/>
    <x v="1"/>
    <x v="22"/>
    <x v="22"/>
    <x v="3"/>
    <x v="49"/>
    <n v="18909.060752000001"/>
    <n v="897.42761931467203"/>
    <n v="16969513.374143898"/>
    <n v="0.89742761931467208"/>
    <n v="16969.513374143866"/>
  </r>
  <r>
    <x v="9"/>
    <x v="3"/>
    <x v="1"/>
    <x v="17"/>
    <x v="17"/>
    <x v="3"/>
    <x v="49"/>
    <n v="18909.060752000001"/>
    <n v="0.56283447424996202"/>
    <n v="10642.671266912501"/>
    <n v="5.6283447424996201E-4"/>
    <n v="10.642671266912512"/>
  </r>
  <r>
    <x v="9"/>
    <x v="3"/>
    <x v="1"/>
    <x v="18"/>
    <x v="18"/>
    <x v="3"/>
    <x v="49"/>
    <n v="18909.060752000001"/>
    <n v="211.62046466481701"/>
    <n v="4001544.2227134998"/>
    <n v="0.21162046466481702"/>
    <n v="4001.5442227134945"/>
  </r>
  <r>
    <x v="9"/>
    <x v="3"/>
    <x v="1"/>
    <x v="25"/>
    <x v="21"/>
    <x v="3"/>
    <x v="49"/>
    <n v="18909.060752000001"/>
    <n v="50.701533664616903"/>
    <n v="958718.38028381404"/>
    <n v="5.0701533664616903E-2"/>
    <n v="958.71838028381433"/>
  </r>
  <r>
    <x v="9"/>
    <x v="3"/>
    <x v="1"/>
    <x v="21"/>
    <x v="21"/>
    <x v="3"/>
    <x v="49"/>
    <n v="18909.060752000001"/>
    <n v="24.381935413583999"/>
    <n v="461039.49798679998"/>
    <n v="2.4381935413584001E-2"/>
    <n v="461.03949798680014"/>
  </r>
  <r>
    <x v="9"/>
    <x v="3"/>
    <x v="1"/>
    <x v="37"/>
    <x v="35"/>
    <x v="3"/>
    <x v="49"/>
    <n v="18909.060752000001"/>
    <n v="7.7573407071765299"/>
    <n v="146684.026705964"/>
    <n v="7.7573407071765297E-3"/>
    <n v="146.68402670596365"/>
  </r>
  <r>
    <x v="9"/>
    <x v="3"/>
    <x v="1"/>
    <x v="0"/>
    <x v="0"/>
    <x v="3"/>
    <x v="50"/>
    <n v="18909.060752000001"/>
    <n v="28.0728037244285"/>
    <n v="530830.35110418999"/>
    <n v="2.80728037244285E-2"/>
    <n v="530.83035110419041"/>
  </r>
  <r>
    <x v="9"/>
    <x v="3"/>
    <x v="1"/>
    <x v="1"/>
    <x v="1"/>
    <x v="3"/>
    <x v="50"/>
    <n v="18909.060752000001"/>
    <n v="6736.9473656570999"/>
    <n v="127389347.020236"/>
    <n v="6.7369473656571"/>
    <n v="127389.34702023647"/>
  </r>
  <r>
    <x v="9"/>
    <x v="3"/>
    <x v="1"/>
    <x v="2"/>
    <x v="2"/>
    <x v="3"/>
    <x v="50"/>
    <n v="18909.060752000001"/>
    <n v="32.437835654556999"/>
    <n v="613369.00505540904"/>
    <n v="3.2437835654556997E-2"/>
    <n v="613.36900505540996"/>
  </r>
  <r>
    <x v="9"/>
    <x v="3"/>
    <x v="1"/>
    <x v="3"/>
    <x v="3"/>
    <x v="3"/>
    <x v="50"/>
    <n v="18909.060752000001"/>
    <n v="433.75073823143998"/>
    <n v="8201819.0604431499"/>
    <n v="0.43375073823144"/>
    <n v="8201.8190604431493"/>
  </r>
  <r>
    <x v="9"/>
    <x v="3"/>
    <x v="1"/>
    <x v="4"/>
    <x v="4"/>
    <x v="3"/>
    <x v="50"/>
    <n v="18909.060752000001"/>
    <n v="1046.52794648542"/>
    <n v="19788860.518758599"/>
    <n v="1.04652794648542"/>
    <n v="19788.860518758614"/>
  </r>
  <r>
    <x v="9"/>
    <x v="3"/>
    <x v="1"/>
    <x v="26"/>
    <x v="25"/>
    <x v="3"/>
    <x v="50"/>
    <n v="18909.060752000001"/>
    <n v="82.597561662678402"/>
    <n v="1561842.31144665"/>
    <n v="8.2597561662678398E-2"/>
    <n v="1561.842311446652"/>
  </r>
  <r>
    <x v="9"/>
    <x v="3"/>
    <x v="1"/>
    <x v="5"/>
    <x v="5"/>
    <x v="3"/>
    <x v="50"/>
    <n v="18909.060752000001"/>
    <n v="340.36729654167402"/>
    <n v="6436025.8883005204"/>
    <n v="0.34036729654167402"/>
    <n v="6436.0258883005145"/>
  </r>
  <r>
    <x v="9"/>
    <x v="3"/>
    <x v="1"/>
    <x v="6"/>
    <x v="6"/>
    <x v="3"/>
    <x v="50"/>
    <n v="18909.060752000001"/>
    <n v="479.54000044018301"/>
    <n v="9067651.0013375208"/>
    <n v="0.47954000044018302"/>
    <n v="9067.6510013375282"/>
  </r>
  <r>
    <x v="9"/>
    <x v="3"/>
    <x v="1"/>
    <x v="20"/>
    <x v="20"/>
    <x v="3"/>
    <x v="50"/>
    <n v="18909.060752000001"/>
    <n v="3.01364253755193"/>
    <n v="56985.149827380999"/>
    <n v="3.01364253755193E-3"/>
    <n v="56.985149827380887"/>
  </r>
  <r>
    <x v="9"/>
    <x v="3"/>
    <x v="1"/>
    <x v="8"/>
    <x v="8"/>
    <x v="3"/>
    <x v="50"/>
    <n v="18909.060752000001"/>
    <n v="4820.6193699066198"/>
    <n v="91153384.527832195"/>
    <n v="4.8206193699066198"/>
    <n v="91153.384527832241"/>
  </r>
  <r>
    <x v="9"/>
    <x v="3"/>
    <x v="1"/>
    <x v="9"/>
    <x v="9"/>
    <x v="3"/>
    <x v="50"/>
    <n v="18909.060752000001"/>
    <n v="1189.56615794156"/>
    <n v="22493578.749040101"/>
    <n v="1.18956615794156"/>
    <n v="22493.578749040185"/>
  </r>
  <r>
    <x v="9"/>
    <x v="3"/>
    <x v="1"/>
    <x v="10"/>
    <x v="10"/>
    <x v="3"/>
    <x v="50"/>
    <n v="18909.060752000001"/>
    <n v="999.04188510211895"/>
    <n v="18890943.699188601"/>
    <n v="0.999041885102119"/>
    <n v="18890.943699188574"/>
  </r>
  <r>
    <x v="9"/>
    <x v="3"/>
    <x v="1"/>
    <x v="11"/>
    <x v="11"/>
    <x v="3"/>
    <x v="50"/>
    <n v="18909.060752000001"/>
    <n v="135.844328017864"/>
    <n v="2568688.6513044098"/>
    <n v="0.135844328017864"/>
    <n v="2568.6886513044064"/>
  </r>
  <r>
    <x v="9"/>
    <x v="3"/>
    <x v="1"/>
    <x v="12"/>
    <x v="12"/>
    <x v="3"/>
    <x v="50"/>
    <n v="18909.060752000001"/>
    <n v="12604.119256104799"/>
    <n v="238332056.73913899"/>
    <n v="12.604119256104799"/>
    <n v="238332.0567391387"/>
  </r>
  <r>
    <x v="9"/>
    <x v="3"/>
    <x v="1"/>
    <x v="13"/>
    <x v="13"/>
    <x v="3"/>
    <x v="50"/>
    <n v="18909.060752000001"/>
    <n v="1028.23132176073"/>
    <n v="19442888.5302829"/>
    <n v="1.02823132176073"/>
    <n v="19442.888530282904"/>
  </r>
  <r>
    <x v="9"/>
    <x v="3"/>
    <x v="1"/>
    <x v="14"/>
    <x v="14"/>
    <x v="3"/>
    <x v="50"/>
    <n v="18909.060752000001"/>
    <n v="9.1803003808791797"/>
    <n v="173590.85762365299"/>
    <n v="9.1803003808791795E-3"/>
    <n v="173.59085762365316"/>
  </r>
  <r>
    <x v="9"/>
    <x v="3"/>
    <x v="1"/>
    <x v="15"/>
    <x v="15"/>
    <x v="3"/>
    <x v="50"/>
    <n v="18909.060752000001"/>
    <n v="15.6880744069037"/>
    <n v="296646.75204203802"/>
    <n v="1.5688074406903701E-2"/>
    <n v="296.64675204203849"/>
  </r>
  <r>
    <x v="9"/>
    <x v="3"/>
    <x v="1"/>
    <x v="16"/>
    <x v="16"/>
    <x v="3"/>
    <x v="50"/>
    <n v="18909.060752000001"/>
    <n v="62.263936427195603"/>
    <n v="1177352.5565605101"/>
    <n v="6.2263936427195604E-2"/>
    <n v="1177.3525565605075"/>
  </r>
  <r>
    <x v="9"/>
    <x v="3"/>
    <x v="1"/>
    <x v="34"/>
    <x v="33"/>
    <x v="3"/>
    <x v="50"/>
    <n v="18909.060752000001"/>
    <n v="2.1205877550871599"/>
    <n v="40098.322690890403"/>
    <n v="2.1205877550871601E-3"/>
    <n v="40.098322690890406"/>
  </r>
  <r>
    <x v="9"/>
    <x v="3"/>
    <x v="1"/>
    <x v="22"/>
    <x v="22"/>
    <x v="3"/>
    <x v="50"/>
    <n v="18909.060752000001"/>
    <n v="817.51619757912101"/>
    <n v="15458463.4457676"/>
    <n v="0.81751619757912097"/>
    <n v="15458.463445767635"/>
  </r>
  <r>
    <x v="9"/>
    <x v="3"/>
    <x v="1"/>
    <x v="17"/>
    <x v="17"/>
    <x v="3"/>
    <x v="50"/>
    <n v="18909.060752000001"/>
    <n v="1.26038600432845"/>
    <n v="23832.715526817301"/>
    <n v="1.26038600432845E-3"/>
    <n v="23.832715526817196"/>
  </r>
  <r>
    <x v="9"/>
    <x v="3"/>
    <x v="1"/>
    <x v="18"/>
    <x v="18"/>
    <x v="3"/>
    <x v="50"/>
    <n v="18909.060752000001"/>
    <n v="189.87364069212501"/>
    <n v="3590332.2070508101"/>
    <n v="0.18987364069212501"/>
    <n v="3590.3322070508111"/>
  </r>
  <r>
    <x v="9"/>
    <x v="3"/>
    <x v="1"/>
    <x v="35"/>
    <x v="21"/>
    <x v="3"/>
    <x v="50"/>
    <n v="18909.060752000001"/>
    <n v="151.44389907931901"/>
    <n v="2863661.8882105998"/>
    <n v="0.15144389907931902"/>
    <n v="2863.6618882106004"/>
  </r>
  <r>
    <x v="9"/>
    <x v="3"/>
    <x v="1"/>
    <x v="25"/>
    <x v="21"/>
    <x v="3"/>
    <x v="50"/>
    <n v="18909.060752000001"/>
    <n v="77.651248187681105"/>
    <n v="1468312.16944949"/>
    <n v="7.7651248187681099E-2"/>
    <n v="1468.3121694494919"/>
  </r>
  <r>
    <x v="9"/>
    <x v="3"/>
    <x v="1"/>
    <x v="21"/>
    <x v="21"/>
    <x v="3"/>
    <x v="50"/>
    <n v="18909.060752000001"/>
    <n v="23.6290109954247"/>
    <n v="446802.40442216198"/>
    <n v="2.36290109954247E-2"/>
    <n v="446.80240442216166"/>
  </r>
  <r>
    <x v="10"/>
    <x v="3"/>
    <x v="2"/>
    <x v="0"/>
    <x v="0"/>
    <x v="1"/>
    <x v="9"/>
    <n v="12052.682656000001"/>
    <n v="0.37054164295200098"/>
    <n v="4466.0208333333303"/>
    <n v="3.70541642952001E-4"/>
    <n v="4.4660208333333271"/>
  </r>
  <r>
    <x v="10"/>
    <x v="3"/>
    <x v="2"/>
    <x v="24"/>
    <x v="24"/>
    <x v="1"/>
    <x v="9"/>
    <n v="12052.682656000001"/>
    <n v="0"/>
    <n v="0"/>
    <n v="0"/>
    <n v="0"/>
  </r>
  <r>
    <x v="10"/>
    <x v="3"/>
    <x v="2"/>
    <x v="2"/>
    <x v="2"/>
    <x v="1"/>
    <x v="9"/>
    <n v="12052.682656000001"/>
    <n v="0"/>
    <n v="0"/>
    <n v="0"/>
    <n v="0"/>
  </r>
  <r>
    <x v="10"/>
    <x v="3"/>
    <x v="2"/>
    <x v="3"/>
    <x v="3"/>
    <x v="1"/>
    <x v="9"/>
    <n v="12052.682656000001"/>
    <n v="56.396438057294603"/>
    <n v="679728.370833333"/>
    <n v="5.63964380572946E-2"/>
    <n v="679.72837083333297"/>
  </r>
  <r>
    <x v="10"/>
    <x v="3"/>
    <x v="2"/>
    <x v="4"/>
    <x v="4"/>
    <x v="1"/>
    <x v="9"/>
    <n v="12052.682656000001"/>
    <n v="254.77832588819899"/>
    <n v="3070762.30955741"/>
    <n v="0.25477832588819899"/>
    <n v="3070.7623095574118"/>
  </r>
  <r>
    <x v="10"/>
    <x v="3"/>
    <x v="2"/>
    <x v="26"/>
    <x v="25"/>
    <x v="1"/>
    <x v="9"/>
    <n v="12052.682656000001"/>
    <n v="1.57416311764437"/>
    <n v="18972.888505747102"/>
    <n v="1.5741631176443701E-3"/>
    <n v="18.972888505747189"/>
  </r>
  <r>
    <x v="10"/>
    <x v="3"/>
    <x v="2"/>
    <x v="5"/>
    <x v="5"/>
    <x v="1"/>
    <x v="9"/>
    <n v="12052.682656000001"/>
    <n v="118.300353860938"/>
    <n v="1425836.6231783901"/>
    <n v="0.118300353860938"/>
    <n v="1425.8366231783903"/>
  </r>
  <r>
    <x v="10"/>
    <x v="3"/>
    <x v="2"/>
    <x v="8"/>
    <x v="8"/>
    <x v="1"/>
    <x v="9"/>
    <n v="12052.682656000001"/>
    <n v="345.01015037073898"/>
    <n v="4158297.8555173599"/>
    <n v="0.34501015037073901"/>
    <n v="4158.2978555173586"/>
  </r>
  <r>
    <x v="10"/>
    <x v="3"/>
    <x v="2"/>
    <x v="9"/>
    <x v="9"/>
    <x v="1"/>
    <x v="9"/>
    <n v="12052.682656000001"/>
    <n v="0"/>
    <n v="0"/>
    <n v="0"/>
    <n v="0"/>
  </r>
  <r>
    <x v="10"/>
    <x v="3"/>
    <x v="2"/>
    <x v="10"/>
    <x v="10"/>
    <x v="1"/>
    <x v="9"/>
    <n v="12052.682656000001"/>
    <n v="292.168441808164"/>
    <n v="3521413.5112118102"/>
    <n v="0.29216844180816398"/>
    <n v="3521.4135112118033"/>
  </r>
  <r>
    <x v="10"/>
    <x v="3"/>
    <x v="2"/>
    <x v="11"/>
    <x v="11"/>
    <x v="1"/>
    <x v="9"/>
    <n v="12052.682656000001"/>
    <n v="2.3422834935843202"/>
    <n v="28230.799638558801"/>
    <n v="2.3422834935843202E-3"/>
    <n v="28.230799638558825"/>
  </r>
  <r>
    <x v="10"/>
    <x v="3"/>
    <x v="2"/>
    <x v="12"/>
    <x v="12"/>
    <x v="1"/>
    <x v="9"/>
    <n v="12052.682656000001"/>
    <n v="9253.9382970682891"/>
    <n v="111534781.61276899"/>
    <n v="9.2539382970682897"/>
    <n v="111534.78161276916"/>
  </r>
  <r>
    <x v="10"/>
    <x v="3"/>
    <x v="2"/>
    <x v="30"/>
    <x v="29"/>
    <x v="1"/>
    <x v="9"/>
    <n v="12052.682656000001"/>
    <n v="6.5675564007581302E-2"/>
    <n v="791.56673123719304"/>
    <n v="6.5675564007581304E-5"/>
    <n v="0.79156673123719312"/>
  </r>
  <r>
    <x v="10"/>
    <x v="3"/>
    <x v="2"/>
    <x v="23"/>
    <x v="23"/>
    <x v="1"/>
    <x v="9"/>
    <n v="12052.682656000001"/>
    <n v="3.9121007489906701"/>
    <n v="47151.308845884501"/>
    <n v="3.9121007489906698E-3"/>
    <n v="47.151308845884458"/>
  </r>
  <r>
    <x v="10"/>
    <x v="3"/>
    <x v="2"/>
    <x v="13"/>
    <x v="13"/>
    <x v="1"/>
    <x v="9"/>
    <n v="12052.682656000001"/>
    <n v="20.699298448520199"/>
    <n v="249482.07540184699"/>
    <n v="2.0699298448520198E-2"/>
    <n v="249.48207540184711"/>
  </r>
  <r>
    <x v="10"/>
    <x v="3"/>
    <x v="2"/>
    <x v="14"/>
    <x v="14"/>
    <x v="1"/>
    <x v="9"/>
    <n v="12052.682656000001"/>
    <n v="1.20383639952346"/>
    <n v="14509.4580931979"/>
    <n v="1.2038363995234599E-3"/>
    <n v="14.509458093197892"/>
  </r>
  <r>
    <x v="10"/>
    <x v="3"/>
    <x v="2"/>
    <x v="16"/>
    <x v="16"/>
    <x v="1"/>
    <x v="9"/>
    <n v="12052.682656000001"/>
    <n v="34.639401073458899"/>
    <n v="417497.70853230602"/>
    <n v="3.4639401073458899E-2"/>
    <n v="417.49770853230586"/>
  </r>
  <r>
    <x v="10"/>
    <x v="3"/>
    <x v="2"/>
    <x v="22"/>
    <x v="22"/>
    <x v="1"/>
    <x v="9"/>
    <n v="12052.682656000001"/>
    <n v="3.0168499858852802"/>
    <n v="36361.135500633398"/>
    <n v="3.0168499858852804E-3"/>
    <n v="36.361135500633367"/>
  </r>
  <r>
    <x v="10"/>
    <x v="3"/>
    <x v="2"/>
    <x v="35"/>
    <x v="21"/>
    <x v="1"/>
    <x v="9"/>
    <n v="12052.682656000001"/>
    <n v="0.81781608844173004"/>
    <n v="9856.8777849594007"/>
    <n v="8.1781608844173003E-4"/>
    <n v="9.8568777849594031"/>
  </r>
  <r>
    <x v="10"/>
    <x v="3"/>
    <x v="2"/>
    <x v="28"/>
    <x v="27"/>
    <x v="1"/>
    <x v="9"/>
    <n v="12052.682656000001"/>
    <n v="60.435353580699001"/>
    <n v="728408.13791131903"/>
    <n v="6.0435353580699E-2"/>
    <n v="728.40813791131836"/>
  </r>
  <r>
    <x v="10"/>
    <x v="3"/>
    <x v="2"/>
    <x v="32"/>
    <x v="31"/>
    <x v="1"/>
    <x v="9"/>
    <n v="12052.682656000001"/>
    <n v="13.6245356860763"/>
    <n v="164212.204959625"/>
    <n v="1.36245356860763E-2"/>
    <n v="164.2122049596249"/>
  </r>
  <r>
    <x v="10"/>
    <x v="3"/>
    <x v="2"/>
    <x v="29"/>
    <x v="28"/>
    <x v="1"/>
    <x v="9"/>
    <n v="12052.682656000001"/>
    <n v="2.2518257581751602"/>
    <n v="27140.541259891801"/>
    <n v="2.2518257581751601E-3"/>
    <n v="27.140541259891805"/>
  </r>
  <r>
    <x v="10"/>
    <x v="3"/>
    <x v="2"/>
    <x v="37"/>
    <x v="35"/>
    <x v="1"/>
    <x v="9"/>
    <n v="12052.682656000001"/>
    <n v="23.474926728422901"/>
    <n v="282935.84223053302"/>
    <n v="2.3474926728422902E-2"/>
    <n v="282.93584223053358"/>
  </r>
  <r>
    <x v="10"/>
    <x v="3"/>
    <x v="2"/>
    <x v="0"/>
    <x v="0"/>
    <x v="1"/>
    <x v="10"/>
    <n v="12052.682656000001"/>
    <n v="3.3623185824647801"/>
    <n v="40524.958862819803"/>
    <n v="3.36231858246478E-3"/>
    <n v="40.524958862819759"/>
  </r>
  <r>
    <x v="10"/>
    <x v="3"/>
    <x v="2"/>
    <x v="24"/>
    <x v="24"/>
    <x v="1"/>
    <x v="10"/>
    <n v="12052.682656000001"/>
    <n v="90.2269121148625"/>
    <n v="1087476.3387512399"/>
    <n v="9.0226912114862501E-2"/>
    <n v="1087.4763387512396"/>
  </r>
  <r>
    <x v="10"/>
    <x v="3"/>
    <x v="2"/>
    <x v="1"/>
    <x v="1"/>
    <x v="1"/>
    <x v="10"/>
    <n v="12052.682656000001"/>
    <n v="2.5837768616653101"/>
    <n v="31141.442567567599"/>
    <n v="2.5837768616653102E-3"/>
    <n v="31.141442567567598"/>
  </r>
  <r>
    <x v="10"/>
    <x v="3"/>
    <x v="2"/>
    <x v="3"/>
    <x v="3"/>
    <x v="1"/>
    <x v="10"/>
    <n v="12052.682656000001"/>
    <n v="148.09359735229501"/>
    <n v="1784925.13227266"/>
    <n v="0.14809359735229502"/>
    <n v="1784.9251322726539"/>
  </r>
  <r>
    <x v="10"/>
    <x v="3"/>
    <x v="2"/>
    <x v="4"/>
    <x v="4"/>
    <x v="1"/>
    <x v="10"/>
    <n v="12052.682656000001"/>
    <n v="699.45450269553805"/>
    <n v="8430303.1532996204"/>
    <n v="0.69945450269553811"/>
    <n v="8430.3031532996174"/>
  </r>
  <r>
    <x v="10"/>
    <x v="3"/>
    <x v="2"/>
    <x v="26"/>
    <x v="25"/>
    <x v="1"/>
    <x v="10"/>
    <n v="12052.682656000001"/>
    <n v="6.4301964482952396"/>
    <n v="77501.117207040807"/>
    <n v="6.4301964482952395E-3"/>
    <n v="77.501117207040835"/>
  </r>
  <r>
    <x v="10"/>
    <x v="3"/>
    <x v="2"/>
    <x v="5"/>
    <x v="5"/>
    <x v="1"/>
    <x v="10"/>
    <n v="12052.682656000001"/>
    <n v="677.08552612626704"/>
    <n v="8160696.9773706999"/>
    <n v="0.67708552612626705"/>
    <n v="8160.6969773706942"/>
  </r>
  <r>
    <x v="10"/>
    <x v="3"/>
    <x v="2"/>
    <x v="20"/>
    <x v="20"/>
    <x v="1"/>
    <x v="10"/>
    <n v="12052.682656000001"/>
    <n v="0.27095857640865101"/>
    <n v="3265.7777343749999"/>
    <n v="2.7095857640865102E-4"/>
    <n v="3.2657777343749994"/>
  </r>
  <r>
    <x v="10"/>
    <x v="3"/>
    <x v="2"/>
    <x v="8"/>
    <x v="8"/>
    <x v="1"/>
    <x v="10"/>
    <n v="12052.682656000001"/>
    <n v="1284.7407323826701"/>
    <n v="15484572.342645301"/>
    <n v="1.2847407323826701"/>
    <n v="15484.572342645346"/>
  </r>
  <r>
    <x v="10"/>
    <x v="3"/>
    <x v="2"/>
    <x v="9"/>
    <x v="9"/>
    <x v="1"/>
    <x v="10"/>
    <n v="12052.682656000001"/>
    <n v="17.094988770785601"/>
    <n v="206040.47466216201"/>
    <n v="1.70949887707856E-2"/>
    <n v="206.04047466216238"/>
  </r>
  <r>
    <x v="10"/>
    <x v="3"/>
    <x v="2"/>
    <x v="10"/>
    <x v="10"/>
    <x v="1"/>
    <x v="10"/>
    <n v="12052.682656000001"/>
    <n v="361.67258849915498"/>
    <n v="4359124.9345543897"/>
    <n v="0.36167258849915496"/>
    <n v="4359.1249345543902"/>
  </r>
  <r>
    <x v="10"/>
    <x v="3"/>
    <x v="2"/>
    <x v="11"/>
    <x v="11"/>
    <x v="1"/>
    <x v="10"/>
    <n v="12052.682656000001"/>
    <n v="6.3393776559142996"/>
    <n v="76406.507123272197"/>
    <n v="6.3393776559142996E-3"/>
    <n v="76.40650712327222"/>
  </r>
  <r>
    <x v="10"/>
    <x v="3"/>
    <x v="2"/>
    <x v="12"/>
    <x v="12"/>
    <x v="1"/>
    <x v="10"/>
    <n v="12052.682656000001"/>
    <n v="2940.0960737919199"/>
    <n v="35436044.955565497"/>
    <n v="2.9400960737919197"/>
    <n v="35436.044955565572"/>
  </r>
  <r>
    <x v="10"/>
    <x v="3"/>
    <x v="2"/>
    <x v="13"/>
    <x v="13"/>
    <x v="1"/>
    <x v="10"/>
    <n v="12052.682656000001"/>
    <n v="98.068696710355596"/>
    <n v="1181990.8799374299"/>
    <n v="9.8068696710355591E-2"/>
    <n v="1181.9908799374273"/>
  </r>
  <r>
    <x v="10"/>
    <x v="3"/>
    <x v="2"/>
    <x v="14"/>
    <x v="14"/>
    <x v="1"/>
    <x v="10"/>
    <n v="12052.682656000001"/>
    <n v="12.841381665259799"/>
    <n v="154773.09807595401"/>
    <n v="1.2841381665259799E-2"/>
    <n v="154.77309807595319"/>
  </r>
  <r>
    <x v="10"/>
    <x v="3"/>
    <x v="2"/>
    <x v="15"/>
    <x v="15"/>
    <x v="1"/>
    <x v="10"/>
    <n v="12052.682656000001"/>
    <n v="0.72701897075255595"/>
    <n v="8762.5289393722996"/>
    <n v="7.2701897075255599E-4"/>
    <n v="8.762528939372304"/>
  </r>
  <r>
    <x v="10"/>
    <x v="3"/>
    <x v="2"/>
    <x v="16"/>
    <x v="16"/>
    <x v="1"/>
    <x v="10"/>
    <n v="12052.682656000001"/>
    <n v="4.6272343646184"/>
    <n v="55770.587371683403"/>
    <n v="4.6272343646183997E-3"/>
    <n v="55.770587371683369"/>
  </r>
  <r>
    <x v="10"/>
    <x v="3"/>
    <x v="2"/>
    <x v="34"/>
    <x v="33"/>
    <x v="1"/>
    <x v="10"/>
    <n v="12052.682656000001"/>
    <n v="5.7169979580944302E-2"/>
    <n v="689.05162133912199"/>
    <n v="5.7169979580944302E-5"/>
    <n v="0.68905162133912157"/>
  </r>
  <r>
    <x v="10"/>
    <x v="3"/>
    <x v="2"/>
    <x v="22"/>
    <x v="22"/>
    <x v="1"/>
    <x v="10"/>
    <n v="12052.682656000001"/>
    <n v="161.044884928752"/>
    <n v="1941022.8914182901"/>
    <n v="0.16104488492875199"/>
    <n v="1941.0228914182851"/>
  </r>
  <r>
    <x v="10"/>
    <x v="3"/>
    <x v="2"/>
    <x v="17"/>
    <x v="17"/>
    <x v="1"/>
    <x v="10"/>
    <n v="12052.682656000001"/>
    <n v="0.31794583282030903"/>
    <n v="3832.1002247808101"/>
    <n v="3.1794583282030901E-4"/>
    <n v="3.832100224780814"/>
  </r>
  <r>
    <x v="10"/>
    <x v="3"/>
    <x v="2"/>
    <x v="18"/>
    <x v="18"/>
    <x v="1"/>
    <x v="10"/>
    <n v="12052.682656000001"/>
    <n v="156.62771604438299"/>
    <n v="1887784.15661703"/>
    <n v="0.156627716044383"/>
    <n v="1887.784156617028"/>
  </r>
  <r>
    <x v="10"/>
    <x v="3"/>
    <x v="2"/>
    <x v="35"/>
    <x v="21"/>
    <x v="1"/>
    <x v="10"/>
    <n v="12052.682656000001"/>
    <n v="2.2279775469405201"/>
    <n v="26853.1063379675"/>
    <n v="2.2279775469405201E-3"/>
    <n v="26.853106337967436"/>
  </r>
  <r>
    <x v="10"/>
    <x v="3"/>
    <x v="2"/>
    <x v="21"/>
    <x v="21"/>
    <x v="1"/>
    <x v="10"/>
    <n v="12052.682656000001"/>
    <n v="30.111380969901798"/>
    <n v="362922.91916414298"/>
    <n v="3.0111380969901798E-2"/>
    <n v="362.92291916414388"/>
  </r>
  <r>
    <x v="10"/>
    <x v="3"/>
    <x v="2"/>
    <x v="28"/>
    <x v="27"/>
    <x v="1"/>
    <x v="10"/>
    <n v="12052.682656000001"/>
    <n v="6.1523512324157599"/>
    <n v="74152.336992557699"/>
    <n v="6.1523512324157597E-3"/>
    <n v="74.152336992557665"/>
  </r>
  <r>
    <x v="10"/>
    <x v="3"/>
    <x v="2"/>
    <x v="32"/>
    <x v="31"/>
    <x v="1"/>
    <x v="10"/>
    <n v="12052.682656000001"/>
    <n v="0.81456090648468404"/>
    <n v="9817.6441098435898"/>
    <n v="8.1456090648468406E-4"/>
    <n v="9.8176441098435898"/>
  </r>
  <r>
    <x v="10"/>
    <x v="3"/>
    <x v="2"/>
    <x v="29"/>
    <x v="28"/>
    <x v="1"/>
    <x v="10"/>
    <n v="12052.682656000001"/>
    <n v="2.2693488149778398"/>
    <n v="27351.741102697601"/>
    <n v="2.26934881497784E-3"/>
    <n v="27.351741102697567"/>
  </r>
  <r>
    <x v="10"/>
    <x v="3"/>
    <x v="2"/>
    <x v="37"/>
    <x v="35"/>
    <x v="1"/>
    <x v="10"/>
    <n v="12052.682656000001"/>
    <n v="24.561093701403198"/>
    <n v="296027.06806729297"/>
    <n v="2.4561093701403199E-2"/>
    <n v="296.02706806729321"/>
  </r>
  <r>
    <x v="10"/>
    <x v="3"/>
    <x v="2"/>
    <x v="0"/>
    <x v="0"/>
    <x v="1"/>
    <x v="11"/>
    <n v="12052.682656000001"/>
    <n v="2.3861871237991799"/>
    <n v="28759.956160984901"/>
    <n v="2.3861871237991798E-3"/>
    <n v="28.759956160984903"/>
  </r>
  <r>
    <x v="10"/>
    <x v="3"/>
    <x v="2"/>
    <x v="24"/>
    <x v="24"/>
    <x v="1"/>
    <x v="11"/>
    <n v="12052.682656000001"/>
    <n v="17.168429456776099"/>
    <n v="206925.631944444"/>
    <n v="1.7168429456776099E-2"/>
    <n v="206.9256319444448"/>
  </r>
  <r>
    <x v="10"/>
    <x v="3"/>
    <x v="2"/>
    <x v="1"/>
    <x v="1"/>
    <x v="1"/>
    <x v="11"/>
    <n v="12052.682656000001"/>
    <n v="14.2999430848036"/>
    <n v="172352.67600000001"/>
    <n v="1.4299943084803599E-2"/>
    <n v="172.35267599999949"/>
  </r>
  <r>
    <x v="10"/>
    <x v="3"/>
    <x v="2"/>
    <x v="2"/>
    <x v="2"/>
    <x v="1"/>
    <x v="11"/>
    <n v="12052.682656000001"/>
    <n v="0"/>
    <n v="0"/>
    <n v="0"/>
    <n v="0"/>
  </r>
  <r>
    <x v="10"/>
    <x v="3"/>
    <x v="2"/>
    <x v="3"/>
    <x v="3"/>
    <x v="1"/>
    <x v="11"/>
    <n v="12052.682656000001"/>
    <n v="99.635314875544395"/>
    <n v="1200872.83152557"/>
    <n v="9.963531487554439E-2"/>
    <n v="1200.8728315255728"/>
  </r>
  <r>
    <x v="10"/>
    <x v="3"/>
    <x v="2"/>
    <x v="4"/>
    <x v="4"/>
    <x v="1"/>
    <x v="11"/>
    <n v="12052.682656000001"/>
    <n v="987.192989080134"/>
    <n v="11898323.817610901"/>
    <n v="0.98719298908013398"/>
    <n v="11898.32381761093"/>
  </r>
  <r>
    <x v="10"/>
    <x v="3"/>
    <x v="2"/>
    <x v="26"/>
    <x v="25"/>
    <x v="1"/>
    <x v="11"/>
    <n v="12052.682656000001"/>
    <n v="10.9032943213463"/>
    <n v="131413.946360153"/>
    <n v="1.0903294321346299E-2"/>
    <n v="131.41394636015383"/>
  </r>
  <r>
    <x v="10"/>
    <x v="3"/>
    <x v="2"/>
    <x v="5"/>
    <x v="5"/>
    <x v="1"/>
    <x v="11"/>
    <n v="12052.682656000001"/>
    <n v="236.93243045183999"/>
    <n v="2855671.3951508198"/>
    <n v="0.23693243045183998"/>
    <n v="2855.6713951508182"/>
  </r>
  <r>
    <x v="10"/>
    <x v="3"/>
    <x v="2"/>
    <x v="20"/>
    <x v="20"/>
    <x v="1"/>
    <x v="11"/>
    <n v="12052.682656000001"/>
    <n v="0"/>
    <n v="0"/>
    <n v="0"/>
    <n v="0"/>
  </r>
  <r>
    <x v="10"/>
    <x v="3"/>
    <x v="2"/>
    <x v="8"/>
    <x v="8"/>
    <x v="1"/>
    <x v="11"/>
    <n v="12052.682656000001"/>
    <n v="559.38596425809897"/>
    <n v="6742101.5094234301"/>
    <n v="0.55938596425809894"/>
    <n v="6742.1015094234253"/>
  </r>
  <r>
    <x v="10"/>
    <x v="3"/>
    <x v="2"/>
    <x v="9"/>
    <x v="9"/>
    <x v="1"/>
    <x v="11"/>
    <n v="12052.682656000001"/>
    <n v="92.931844052361996"/>
    <n v="1120078.0249999999"/>
    <n v="9.2931844052361989E-2"/>
    <n v="1120.0780250000003"/>
  </r>
  <r>
    <x v="10"/>
    <x v="3"/>
    <x v="2"/>
    <x v="10"/>
    <x v="10"/>
    <x v="1"/>
    <x v="11"/>
    <n v="12052.682656000001"/>
    <n v="463.73390675887703"/>
    <n v="5589237.61499184"/>
    <n v="0.46373390675887705"/>
    <n v="5589.2376149918391"/>
  </r>
  <r>
    <x v="10"/>
    <x v="3"/>
    <x v="2"/>
    <x v="11"/>
    <x v="11"/>
    <x v="1"/>
    <x v="11"/>
    <n v="12052.682656000001"/>
    <n v="7.1564646275995702"/>
    <n v="86254.597095346806"/>
    <n v="7.1564646275995699E-3"/>
    <n v="86.254597095346838"/>
  </r>
  <r>
    <x v="10"/>
    <x v="3"/>
    <x v="2"/>
    <x v="12"/>
    <x v="12"/>
    <x v="1"/>
    <x v="11"/>
    <n v="12052.682656000001"/>
    <n v="1661.6287753803199"/>
    <n v="20027084.321736898"/>
    <n v="1.6616287753803198"/>
    <n v="20027.084321736904"/>
  </r>
  <r>
    <x v="10"/>
    <x v="3"/>
    <x v="2"/>
    <x v="13"/>
    <x v="13"/>
    <x v="1"/>
    <x v="11"/>
    <n v="12052.682656000001"/>
    <n v="246.98245242425"/>
    <n v="2976801.1206701002"/>
    <n v="0.24698245242424999"/>
    <n v="2976.801120670103"/>
  </r>
  <r>
    <x v="10"/>
    <x v="3"/>
    <x v="2"/>
    <x v="14"/>
    <x v="14"/>
    <x v="1"/>
    <x v="11"/>
    <n v="12052.682656000001"/>
    <n v="69.462282936473301"/>
    <n v="837206.85279459704"/>
    <n v="6.9462282936473302E-2"/>
    <n v="837.20685279459656"/>
  </r>
  <r>
    <x v="10"/>
    <x v="3"/>
    <x v="2"/>
    <x v="19"/>
    <x v="19"/>
    <x v="1"/>
    <x v="11"/>
    <n v="12052.682656000001"/>
    <n v="8.0734359830897503E-4"/>
    <n v="9.7306561847712203"/>
    <n v="8.0734359830897502E-7"/>
    <n v="9.7306561847712147E-3"/>
  </r>
  <r>
    <x v="10"/>
    <x v="3"/>
    <x v="2"/>
    <x v="15"/>
    <x v="15"/>
    <x v="1"/>
    <x v="11"/>
    <n v="12052.682656000001"/>
    <n v="5.6920099660057701"/>
    <n v="68603.989795056899"/>
    <n v="5.6920099660057698E-3"/>
    <n v="68.60398979505689"/>
  </r>
  <r>
    <x v="10"/>
    <x v="3"/>
    <x v="2"/>
    <x v="16"/>
    <x v="16"/>
    <x v="1"/>
    <x v="11"/>
    <n v="12052.682656000001"/>
    <n v="208.92113338560699"/>
    <n v="2518060.1208285699"/>
    <n v="0.208921133385607"/>
    <n v="2518.0601208285684"/>
  </r>
  <r>
    <x v="10"/>
    <x v="3"/>
    <x v="2"/>
    <x v="22"/>
    <x v="22"/>
    <x v="1"/>
    <x v="11"/>
    <n v="12052.682656000001"/>
    <n v="53.6184784634303"/>
    <n v="646246.50541729503"/>
    <n v="5.3618478463430298E-2"/>
    <n v="646.24650541729591"/>
  </r>
  <r>
    <x v="10"/>
    <x v="3"/>
    <x v="2"/>
    <x v="17"/>
    <x v="17"/>
    <x v="1"/>
    <x v="11"/>
    <n v="12052.682656000001"/>
    <n v="0.61102286387937899"/>
    <n v="7364.4646738984402"/>
    <n v="6.1102286387937897E-4"/>
    <n v="7.3644646738984401"/>
  </r>
  <r>
    <x v="10"/>
    <x v="3"/>
    <x v="2"/>
    <x v="18"/>
    <x v="18"/>
    <x v="1"/>
    <x v="11"/>
    <n v="12052.682656000001"/>
    <n v="82.126035131255307"/>
    <n v="989839.03923252702"/>
    <n v="8.2126035131255312E-2"/>
    <n v="989.83903923252763"/>
  </r>
  <r>
    <x v="10"/>
    <x v="3"/>
    <x v="2"/>
    <x v="35"/>
    <x v="21"/>
    <x v="1"/>
    <x v="11"/>
    <n v="12052.682656000001"/>
    <n v="11.474736889223101"/>
    <n v="138301.36228690299"/>
    <n v="1.1474736889223101E-2"/>
    <n v="138.30136228690267"/>
  </r>
  <r>
    <x v="10"/>
    <x v="3"/>
    <x v="2"/>
    <x v="25"/>
    <x v="21"/>
    <x v="1"/>
    <x v="11"/>
    <n v="12052.682656000001"/>
    <n v="5.47618386845709"/>
    <n v="66002.706332419795"/>
    <n v="5.47618386845709E-3"/>
    <n v="66.002706332419763"/>
  </r>
  <r>
    <x v="10"/>
    <x v="3"/>
    <x v="2"/>
    <x v="21"/>
    <x v="21"/>
    <x v="1"/>
    <x v="11"/>
    <n v="12052.682656000001"/>
    <n v="15.113129983236"/>
    <n v="182153.75962682199"/>
    <n v="1.5113129983236001E-2"/>
    <n v="182.15375962682214"/>
  </r>
  <r>
    <x v="10"/>
    <x v="3"/>
    <x v="2"/>
    <x v="31"/>
    <x v="30"/>
    <x v="1"/>
    <x v="11"/>
    <n v="12052.682656000001"/>
    <n v="2.3392770376865699"/>
    <n v="28194.563779704"/>
    <n v="2.3392770376865699E-3"/>
    <n v="28.19456377970398"/>
  </r>
  <r>
    <x v="10"/>
    <x v="3"/>
    <x v="2"/>
    <x v="32"/>
    <x v="31"/>
    <x v="1"/>
    <x v="11"/>
    <n v="12052.682656000001"/>
    <n v="14.424259896972099"/>
    <n v="173851.02708587199"/>
    <n v="1.4424259896972099E-2"/>
    <n v="173.85102708587198"/>
  </r>
  <r>
    <x v="10"/>
    <x v="3"/>
    <x v="2"/>
    <x v="29"/>
    <x v="28"/>
    <x v="1"/>
    <x v="11"/>
    <n v="12052.682656000001"/>
    <n v="3.49421304815949"/>
    <n v="42114.641001920798"/>
    <n v="3.4942130481594898E-3"/>
    <n v="42.114641001920781"/>
  </r>
  <r>
    <x v="10"/>
    <x v="3"/>
    <x v="2"/>
    <x v="37"/>
    <x v="35"/>
    <x v="1"/>
    <x v="11"/>
    <n v="12052.682656000001"/>
    <n v="49.3247369816877"/>
    <n v="594495.40193094895"/>
    <n v="4.9324736981687697E-2"/>
    <n v="594.49540193094913"/>
  </r>
  <r>
    <x v="10"/>
    <x v="3"/>
    <x v="2"/>
    <x v="0"/>
    <x v="0"/>
    <x v="1"/>
    <x v="12"/>
    <n v="12052.682656000001"/>
    <n v="1.85748034197984"/>
    <n v="22387.621101641402"/>
    <n v="1.85748034197984E-3"/>
    <n v="22.387621101641368"/>
  </r>
  <r>
    <x v="10"/>
    <x v="3"/>
    <x v="2"/>
    <x v="24"/>
    <x v="24"/>
    <x v="1"/>
    <x v="12"/>
    <n v="12052.682656000001"/>
    <n v="64.672176867925103"/>
    <n v="779473.22446180601"/>
    <n v="6.4672176867925105E-2"/>
    <n v="779.47322446180533"/>
  </r>
  <r>
    <x v="10"/>
    <x v="3"/>
    <x v="2"/>
    <x v="1"/>
    <x v="1"/>
    <x v="1"/>
    <x v="12"/>
    <n v="12052.682656000001"/>
    <n v="0"/>
    <n v="0"/>
    <n v="0"/>
    <n v="0"/>
  </r>
  <r>
    <x v="10"/>
    <x v="3"/>
    <x v="2"/>
    <x v="3"/>
    <x v="3"/>
    <x v="1"/>
    <x v="12"/>
    <n v="12052.682656000001"/>
    <n v="166.97143338695801"/>
    <n v="2012453.69923044"/>
    <n v="0.16697143338695802"/>
    <n v="2012.4536992304484"/>
  </r>
  <r>
    <x v="10"/>
    <x v="3"/>
    <x v="2"/>
    <x v="4"/>
    <x v="4"/>
    <x v="1"/>
    <x v="12"/>
    <n v="12052.682656000001"/>
    <n v="526.86078303793295"/>
    <n v="6350085.8218478803"/>
    <n v="0.52686078303793293"/>
    <n v="6350.0858218478734"/>
  </r>
  <r>
    <x v="10"/>
    <x v="3"/>
    <x v="2"/>
    <x v="26"/>
    <x v="25"/>
    <x v="1"/>
    <x v="12"/>
    <n v="12052.682656000001"/>
    <n v="12.1056989105117"/>
    <n v="145906.14729748201"/>
    <n v="1.2105698910511701E-2"/>
    <n v="145.90614729748248"/>
  </r>
  <r>
    <x v="10"/>
    <x v="3"/>
    <x v="2"/>
    <x v="5"/>
    <x v="5"/>
    <x v="1"/>
    <x v="12"/>
    <n v="12052.682656000001"/>
    <n v="271.100266671817"/>
    <n v="3267485.4821523898"/>
    <n v="0.27110026667181697"/>
    <n v="3267.4854821523836"/>
  </r>
  <r>
    <x v="10"/>
    <x v="3"/>
    <x v="2"/>
    <x v="20"/>
    <x v="20"/>
    <x v="1"/>
    <x v="12"/>
    <n v="12052.682656000001"/>
    <n v="9.1894327452096398"/>
    <n v="110757.316666667"/>
    <n v="9.1894327452096396E-3"/>
    <n v="110.7573166666667"/>
  </r>
  <r>
    <x v="10"/>
    <x v="3"/>
    <x v="2"/>
    <x v="8"/>
    <x v="8"/>
    <x v="1"/>
    <x v="12"/>
    <n v="12052.682656000001"/>
    <n v="325.919603864956"/>
    <n v="3928205.5567535502"/>
    <n v="0.325919603864956"/>
    <n v="3928.2055567535458"/>
  </r>
  <r>
    <x v="10"/>
    <x v="3"/>
    <x v="2"/>
    <x v="9"/>
    <x v="9"/>
    <x v="1"/>
    <x v="12"/>
    <n v="12052.682656000001"/>
    <n v="158.65666797097299"/>
    <n v="1912238.4703124999"/>
    <n v="0.158656667970973"/>
    <n v="1912.2384703124972"/>
  </r>
  <r>
    <x v="10"/>
    <x v="3"/>
    <x v="2"/>
    <x v="10"/>
    <x v="10"/>
    <x v="1"/>
    <x v="12"/>
    <n v="12052.682656000001"/>
    <n v="309.455881653375"/>
    <n v="3729773.53760082"/>
    <n v="0.30945588165337501"/>
    <n v="3729.7735376008218"/>
  </r>
  <r>
    <x v="10"/>
    <x v="3"/>
    <x v="2"/>
    <x v="12"/>
    <x v="12"/>
    <x v="1"/>
    <x v="12"/>
    <n v="12052.682656000001"/>
    <n v="3454.2953611144799"/>
    <n v="41633525.787605703"/>
    <n v="3.4542953611144798"/>
    <n v="41633.525787605751"/>
  </r>
  <r>
    <x v="10"/>
    <x v="3"/>
    <x v="2"/>
    <x v="13"/>
    <x v="13"/>
    <x v="1"/>
    <x v="12"/>
    <n v="12052.682656000001"/>
    <n v="128.263332852524"/>
    <n v="1545917.2472723699"/>
    <n v="0.128263332852524"/>
    <n v="1545.9172472723712"/>
  </r>
  <r>
    <x v="10"/>
    <x v="3"/>
    <x v="2"/>
    <x v="14"/>
    <x v="14"/>
    <x v="1"/>
    <x v="12"/>
    <n v="12052.682656000001"/>
    <n v="16.487679029317899"/>
    <n v="198720.76307435401"/>
    <n v="1.64876790293179E-2"/>
    <n v="198.72076307435478"/>
  </r>
  <r>
    <x v="10"/>
    <x v="3"/>
    <x v="2"/>
    <x v="16"/>
    <x v="16"/>
    <x v="1"/>
    <x v="12"/>
    <n v="12052.682656000001"/>
    <n v="132.97397363558099"/>
    <n v="1602693.10573696"/>
    <n v="0.132973973635581"/>
    <n v="1602.6931057369684"/>
  </r>
  <r>
    <x v="10"/>
    <x v="3"/>
    <x v="2"/>
    <x v="34"/>
    <x v="33"/>
    <x v="1"/>
    <x v="12"/>
    <n v="12052.682656000001"/>
    <n v="0.96374901601379304"/>
    <n v="11615.7610500465"/>
    <n v="9.6374901601379301E-4"/>
    <n v="11.61576105004651"/>
  </r>
  <r>
    <x v="10"/>
    <x v="3"/>
    <x v="2"/>
    <x v="22"/>
    <x v="22"/>
    <x v="1"/>
    <x v="12"/>
    <n v="12052.682656000001"/>
    <n v="147.70680332953"/>
    <n v="1780263.22666303"/>
    <n v="0.14770680332953001"/>
    <n v="1780.2632266630296"/>
  </r>
  <r>
    <x v="10"/>
    <x v="3"/>
    <x v="2"/>
    <x v="17"/>
    <x v="17"/>
    <x v="1"/>
    <x v="12"/>
    <n v="12052.682656000001"/>
    <n v="5.7476407853489203E-2"/>
    <n v="692.74490406493203"/>
    <n v="5.7476407853489205E-5"/>
    <n v="0.69274490406493161"/>
  </r>
  <r>
    <x v="10"/>
    <x v="3"/>
    <x v="2"/>
    <x v="18"/>
    <x v="18"/>
    <x v="1"/>
    <x v="12"/>
    <n v="12052.682656000001"/>
    <n v="29.109936597414201"/>
    <n v="350852.827944914"/>
    <n v="2.9109936597414201E-2"/>
    <n v="350.85282794491383"/>
  </r>
  <r>
    <x v="10"/>
    <x v="3"/>
    <x v="2"/>
    <x v="35"/>
    <x v="21"/>
    <x v="1"/>
    <x v="12"/>
    <n v="12052.682656000001"/>
    <n v="6.3952364868933103"/>
    <n v="77079.755886597297"/>
    <n v="6.3952364868933098E-3"/>
    <n v="77.079755886597368"/>
  </r>
  <r>
    <x v="10"/>
    <x v="3"/>
    <x v="2"/>
    <x v="25"/>
    <x v="21"/>
    <x v="1"/>
    <x v="12"/>
    <n v="12052.682656000001"/>
    <n v="54.483926177279102"/>
    <n v="656677.47206767602"/>
    <n v="5.4483926177279103E-2"/>
    <n v="656.67747206767626"/>
  </r>
  <r>
    <x v="10"/>
    <x v="3"/>
    <x v="2"/>
    <x v="21"/>
    <x v="21"/>
    <x v="1"/>
    <x v="12"/>
    <n v="12052.682656000001"/>
    <n v="119.262378153252"/>
    <n v="1437431.59668102"/>
    <n v="0.119262378153252"/>
    <n v="1437.4315966810138"/>
  </r>
  <r>
    <x v="10"/>
    <x v="3"/>
    <x v="2"/>
    <x v="31"/>
    <x v="30"/>
    <x v="1"/>
    <x v="12"/>
    <n v="12052.682656000001"/>
    <n v="5.5433244860727298"/>
    <n v="66811.930889869007"/>
    <n v="5.5433244860727295E-3"/>
    <n v="66.811930889868904"/>
  </r>
  <r>
    <x v="10"/>
    <x v="3"/>
    <x v="2"/>
    <x v="32"/>
    <x v="31"/>
    <x v="1"/>
    <x v="12"/>
    <n v="12052.682656000001"/>
    <n v="4.3316409537837499"/>
    <n v="52207.893795688702"/>
    <n v="4.3316409537837502E-3"/>
    <n v="52.207893795688705"/>
  </r>
  <r>
    <x v="10"/>
    <x v="3"/>
    <x v="2"/>
    <x v="29"/>
    <x v="28"/>
    <x v="1"/>
    <x v="12"/>
    <n v="12052.682656000001"/>
    <n v="1.31277943003162"/>
    <n v="15822.5138674956"/>
    <n v="1.3127794300316199E-3"/>
    <n v="15.822513867495672"/>
  </r>
  <r>
    <x v="10"/>
    <x v="3"/>
    <x v="2"/>
    <x v="37"/>
    <x v="35"/>
    <x v="1"/>
    <x v="12"/>
    <n v="12052.682656000001"/>
    <n v="71.183240254793205"/>
    <n v="857949.00521682703"/>
    <n v="7.1183240254793209E-2"/>
    <n v="857.94900521682723"/>
  </r>
  <r>
    <x v="10"/>
    <x v="3"/>
    <x v="2"/>
    <x v="0"/>
    <x v="0"/>
    <x v="1"/>
    <x v="13"/>
    <n v="12052.682656000001"/>
    <n v="35.765892059467802"/>
    <n v="431074.94690151501"/>
    <n v="3.5765892059467799E-2"/>
    <n v="431.07494690151572"/>
  </r>
  <r>
    <x v="10"/>
    <x v="3"/>
    <x v="2"/>
    <x v="24"/>
    <x v="24"/>
    <x v="1"/>
    <x v="13"/>
    <n v="12052.682656000001"/>
    <n v="44.298253414911798"/>
    <n v="533912.79062500002"/>
    <n v="4.4298253414911795E-2"/>
    <n v="533.91279062500018"/>
  </r>
  <r>
    <x v="10"/>
    <x v="3"/>
    <x v="2"/>
    <x v="1"/>
    <x v="1"/>
    <x v="1"/>
    <x v="13"/>
    <n v="12052.682656000001"/>
    <n v="1774.92040765509"/>
    <n v="21392552.413125001"/>
    <n v="1.77492040765509"/>
    <n v="21392.552413124955"/>
  </r>
  <r>
    <x v="10"/>
    <x v="3"/>
    <x v="2"/>
    <x v="2"/>
    <x v="2"/>
    <x v="1"/>
    <x v="13"/>
    <n v="12052.682656000001"/>
    <n v="10.6252816116486"/>
    <n v="128063.147395833"/>
    <n v="1.06252816116486E-2"/>
    <n v="128.06314739583283"/>
  </r>
  <r>
    <x v="10"/>
    <x v="3"/>
    <x v="2"/>
    <x v="3"/>
    <x v="3"/>
    <x v="1"/>
    <x v="13"/>
    <n v="12052.682656000001"/>
    <n v="178.51814115420399"/>
    <n v="2151622.50367063"/>
    <n v="0.178518141154204"/>
    <n v="2151.6225036706346"/>
  </r>
  <r>
    <x v="10"/>
    <x v="3"/>
    <x v="2"/>
    <x v="4"/>
    <x v="4"/>
    <x v="1"/>
    <x v="13"/>
    <n v="12052.682656000001"/>
    <n v="427.67672430433697"/>
    <n v="5154651.83739777"/>
    <n v="0.42767672430433695"/>
    <n v="5154.651837397776"/>
  </r>
  <r>
    <x v="10"/>
    <x v="3"/>
    <x v="2"/>
    <x v="26"/>
    <x v="25"/>
    <x v="1"/>
    <x v="13"/>
    <n v="12052.682656000001"/>
    <n v="18.1812432808449"/>
    <n v="219132.75555555601"/>
    <n v="1.8181243280844899E-2"/>
    <n v="219.13275555555586"/>
  </r>
  <r>
    <x v="10"/>
    <x v="3"/>
    <x v="2"/>
    <x v="5"/>
    <x v="5"/>
    <x v="1"/>
    <x v="13"/>
    <n v="12052.682656000001"/>
    <n v="290.29058900942601"/>
    <n v="3498780.3473539399"/>
    <n v="0.290290589009426"/>
    <n v="3498.7803473539334"/>
  </r>
  <r>
    <x v="10"/>
    <x v="3"/>
    <x v="2"/>
    <x v="20"/>
    <x v="20"/>
    <x v="1"/>
    <x v="13"/>
    <n v="12052.682656000001"/>
    <n v="0.36127810187820097"/>
    <n v="4354.3703125000002"/>
    <n v="3.6127810187820095E-4"/>
    <n v="4.3543703124999942"/>
  </r>
  <r>
    <x v="10"/>
    <x v="3"/>
    <x v="2"/>
    <x v="8"/>
    <x v="8"/>
    <x v="1"/>
    <x v="13"/>
    <n v="12052.682656000001"/>
    <n v="429.35795346442302"/>
    <n v="5174915.1589363096"/>
    <n v="0.42935795346442301"/>
    <n v="5174.9151589363064"/>
  </r>
  <r>
    <x v="10"/>
    <x v="3"/>
    <x v="2"/>
    <x v="9"/>
    <x v="9"/>
    <x v="1"/>
    <x v="13"/>
    <n v="12052.682656000001"/>
    <n v="1288.3686607735699"/>
    <n v="15528298.612239599"/>
    <n v="1.2883686607735698"/>
    <n v="15528.298612239554"/>
  </r>
  <r>
    <x v="10"/>
    <x v="3"/>
    <x v="2"/>
    <x v="10"/>
    <x v="10"/>
    <x v="1"/>
    <x v="13"/>
    <n v="12052.682656000001"/>
    <n v="143.30728919638901"/>
    <n v="1727237.27897569"/>
    <n v="0.14330728919638902"/>
    <n v="1727.2372789756942"/>
  </r>
  <r>
    <x v="10"/>
    <x v="3"/>
    <x v="2"/>
    <x v="36"/>
    <x v="34"/>
    <x v="1"/>
    <x v="13"/>
    <n v="12052.682656000001"/>
    <n v="0.26777222601765299"/>
    <n v="3227.3736642814802"/>
    <n v="2.67772226017653E-4"/>
    <n v="3.2273736642814783"/>
  </r>
  <r>
    <x v="10"/>
    <x v="3"/>
    <x v="2"/>
    <x v="23"/>
    <x v="23"/>
    <x v="1"/>
    <x v="13"/>
    <n v="12052.682656000001"/>
    <n v="0.30332444411099801"/>
    <n v="3655.8732666774699"/>
    <n v="3.0332444411099803E-4"/>
    <n v="3.6558732666774674"/>
  </r>
  <r>
    <x v="10"/>
    <x v="3"/>
    <x v="2"/>
    <x v="13"/>
    <x v="13"/>
    <x v="1"/>
    <x v="13"/>
    <n v="12052.682656000001"/>
    <n v="225.74078495048201"/>
    <n v="2720782.0435245"/>
    <n v="0.225740784950482"/>
    <n v="2720.7820435245003"/>
  </r>
  <r>
    <x v="10"/>
    <x v="3"/>
    <x v="2"/>
    <x v="14"/>
    <x v="14"/>
    <x v="1"/>
    <x v="13"/>
    <n v="12052.682656000001"/>
    <n v="16.178198679901701"/>
    <n v="194990.69463457301"/>
    <n v="1.6178198679901702E-2"/>
    <n v="194.99069463457334"/>
  </r>
  <r>
    <x v="10"/>
    <x v="3"/>
    <x v="2"/>
    <x v="16"/>
    <x v="16"/>
    <x v="1"/>
    <x v="13"/>
    <n v="12052.682656000001"/>
    <n v="141.30527687198199"/>
    <n v="1703107.6597562199"/>
    <n v="0.14130527687198199"/>
    <n v="1703.1076597562155"/>
  </r>
  <r>
    <x v="10"/>
    <x v="3"/>
    <x v="2"/>
    <x v="34"/>
    <x v="33"/>
    <x v="1"/>
    <x v="13"/>
    <n v="12052.682656000001"/>
    <n v="0.22380819475053601"/>
    <n v="2697.4891471404599"/>
    <n v="2.2380819475053602E-4"/>
    <n v="2.6974891471404558"/>
  </r>
  <r>
    <x v="10"/>
    <x v="3"/>
    <x v="2"/>
    <x v="22"/>
    <x v="22"/>
    <x v="1"/>
    <x v="13"/>
    <n v="12052.682656000001"/>
    <n v="74.092414830683495"/>
    <n v="893012.36317093601"/>
    <n v="7.409241483068349E-2"/>
    <n v="893.01236317093617"/>
  </r>
  <r>
    <x v="10"/>
    <x v="3"/>
    <x v="2"/>
    <x v="18"/>
    <x v="18"/>
    <x v="1"/>
    <x v="13"/>
    <n v="12052.682656000001"/>
    <n v="30.051889585006698"/>
    <n v="362205.88838123699"/>
    <n v="3.0051889585006698E-2"/>
    <n v="362.20588838123729"/>
  </r>
  <r>
    <x v="10"/>
    <x v="3"/>
    <x v="2"/>
    <x v="35"/>
    <x v="21"/>
    <x v="1"/>
    <x v="13"/>
    <n v="12052.682656000001"/>
    <n v="39.052026289295299"/>
    <n v="470681.67993864598"/>
    <n v="3.90520262892953E-2"/>
    <n v="470.68167993864552"/>
  </r>
  <r>
    <x v="10"/>
    <x v="3"/>
    <x v="2"/>
    <x v="25"/>
    <x v="21"/>
    <x v="1"/>
    <x v="13"/>
    <n v="12052.682656000001"/>
    <n v="27.719295514169399"/>
    <n v="334091.872280168"/>
    <n v="2.7719295514169399E-2"/>
    <n v="334.09187228016816"/>
  </r>
  <r>
    <x v="10"/>
    <x v="3"/>
    <x v="2"/>
    <x v="21"/>
    <x v="21"/>
    <x v="1"/>
    <x v="13"/>
    <n v="12052.682656000001"/>
    <n v="26.716053127481899"/>
    <n v="322000.110166375"/>
    <n v="2.67160531274819E-2"/>
    <n v="322.00011016637569"/>
  </r>
  <r>
    <x v="10"/>
    <x v="3"/>
    <x v="2"/>
    <x v="32"/>
    <x v="31"/>
    <x v="1"/>
    <x v="13"/>
    <n v="12052.682656000001"/>
    <n v="2.5448094217279098"/>
    <n v="30671.780380085402"/>
    <n v="2.5448094217279098E-3"/>
    <n v="30.671780380085369"/>
  </r>
  <r>
    <x v="10"/>
    <x v="3"/>
    <x v="2"/>
    <x v="29"/>
    <x v="28"/>
    <x v="1"/>
    <x v="13"/>
    <n v="12052.682656000001"/>
    <n v="5.5565746095623103"/>
    <n v="66971.630423441704"/>
    <n v="5.5565746095623102E-3"/>
    <n v="66.971630423441638"/>
  </r>
  <r>
    <x v="10"/>
    <x v="3"/>
    <x v="2"/>
    <x v="37"/>
    <x v="35"/>
    <x v="1"/>
    <x v="13"/>
    <n v="12052.682656000001"/>
    <n v="47.8656447606539"/>
    <n v="576909.42642499099"/>
    <n v="4.78656447606539E-2"/>
    <n v="576.90942642499056"/>
  </r>
  <r>
    <x v="10"/>
    <x v="3"/>
    <x v="2"/>
    <x v="0"/>
    <x v="0"/>
    <x v="1"/>
    <x v="14"/>
    <n v="12052.682656000001"/>
    <n v="2.0346486528632899"/>
    <n v="24522.9745294192"/>
    <n v="2.0346486528632899E-3"/>
    <n v="24.522974529419141"/>
  </r>
  <r>
    <x v="10"/>
    <x v="3"/>
    <x v="2"/>
    <x v="24"/>
    <x v="24"/>
    <x v="1"/>
    <x v="14"/>
    <n v="12052.682656000001"/>
    <n v="200.398184049516"/>
    <n v="2415335.7171875001"/>
    <n v="0.20039818404951601"/>
    <n v="2415.3357171874977"/>
  </r>
  <r>
    <x v="10"/>
    <x v="3"/>
    <x v="2"/>
    <x v="1"/>
    <x v="1"/>
    <x v="1"/>
    <x v="14"/>
    <n v="12052.682656000001"/>
    <n v="161.75343269778"/>
    <n v="1949562.7928249999"/>
    <n v="0.16175343269778"/>
    <n v="1949.5627928249964"/>
  </r>
  <r>
    <x v="10"/>
    <x v="3"/>
    <x v="2"/>
    <x v="2"/>
    <x v="2"/>
    <x v="1"/>
    <x v="14"/>
    <n v="12052.682656000001"/>
    <n v="0.804075365205843"/>
    <n v="9691.2652083333305"/>
    <n v="8.0407536520584301E-4"/>
    <n v="9.6912652083333306"/>
  </r>
  <r>
    <x v="10"/>
    <x v="3"/>
    <x v="2"/>
    <x v="3"/>
    <x v="3"/>
    <x v="1"/>
    <x v="14"/>
    <n v="12052.682656000001"/>
    <n v="41.158707008699899"/>
    <n v="496072.83410714299"/>
    <n v="4.1158707008699898E-2"/>
    <n v="496.07283410714291"/>
  </r>
  <r>
    <x v="10"/>
    <x v="3"/>
    <x v="2"/>
    <x v="4"/>
    <x v="4"/>
    <x v="1"/>
    <x v="14"/>
    <n v="12052.682656000001"/>
    <n v="1340.08798582281"/>
    <n v="16151655.224240599"/>
    <n v="1.3400879858228101"/>
    <n v="16151.655224240558"/>
  </r>
  <r>
    <x v="10"/>
    <x v="3"/>
    <x v="2"/>
    <x v="26"/>
    <x v="25"/>
    <x v="1"/>
    <x v="14"/>
    <n v="12052.682656000001"/>
    <n v="27.298612065149399"/>
    <n v="329021.50817049801"/>
    <n v="2.72986120651494E-2"/>
    <n v="329.02150817049852"/>
  </r>
  <r>
    <x v="10"/>
    <x v="3"/>
    <x v="2"/>
    <x v="5"/>
    <x v="5"/>
    <x v="1"/>
    <x v="14"/>
    <n v="12052.682656000001"/>
    <n v="663.91193719975297"/>
    <n v="8001919.8905988298"/>
    <n v="0.66391193719975294"/>
    <n v="8001.9198905988242"/>
  </r>
  <r>
    <x v="10"/>
    <x v="3"/>
    <x v="2"/>
    <x v="20"/>
    <x v="20"/>
    <x v="1"/>
    <x v="14"/>
    <n v="12052.682656000001"/>
    <n v="3.9601638090495199"/>
    <n v="47730.59765625"/>
    <n v="3.9601638090495201E-3"/>
    <n v="47.730597656250048"/>
  </r>
  <r>
    <x v="10"/>
    <x v="3"/>
    <x v="2"/>
    <x v="8"/>
    <x v="8"/>
    <x v="1"/>
    <x v="14"/>
    <n v="12052.682656000001"/>
    <n v="1208.6551775887899"/>
    <n v="14567537.296009"/>
    <n v="1.2086551775887899"/>
    <n v="14567.53729600901"/>
  </r>
  <r>
    <x v="10"/>
    <x v="3"/>
    <x v="2"/>
    <x v="9"/>
    <x v="9"/>
    <x v="1"/>
    <x v="14"/>
    <n v="12052.682656000001"/>
    <n v="271.003350190508"/>
    <n v="3266317.3785590301"/>
    <n v="0.27100335019050797"/>
    <n v="3266.3173785590302"/>
  </r>
  <r>
    <x v="10"/>
    <x v="3"/>
    <x v="2"/>
    <x v="10"/>
    <x v="10"/>
    <x v="1"/>
    <x v="14"/>
    <n v="12052.682656000001"/>
    <n v="453.40175847947501"/>
    <n v="5464707.5106254704"/>
    <n v="0.453401758479475"/>
    <n v="5464.7075106254697"/>
  </r>
  <r>
    <x v="10"/>
    <x v="3"/>
    <x v="2"/>
    <x v="11"/>
    <x v="11"/>
    <x v="1"/>
    <x v="14"/>
    <n v="12052.682656000001"/>
    <n v="7.02873885823091"/>
    <n v="84715.158930153004"/>
    <n v="7.0287388582309105E-3"/>
    <n v="84.715158930152938"/>
  </r>
  <r>
    <x v="10"/>
    <x v="3"/>
    <x v="2"/>
    <x v="12"/>
    <x v="12"/>
    <x v="1"/>
    <x v="14"/>
    <n v="12052.682656000001"/>
    <n v="780.47766639733095"/>
    <n v="9406849.6331824604"/>
    <n v="0.78047766639733096"/>
    <n v="9406.8496331824663"/>
  </r>
  <r>
    <x v="10"/>
    <x v="3"/>
    <x v="2"/>
    <x v="13"/>
    <x v="13"/>
    <x v="1"/>
    <x v="14"/>
    <n v="12052.682656000001"/>
    <n v="156.89264783776699"/>
    <n v="1890977.29544817"/>
    <n v="0.15689264783776699"/>
    <n v="1890.9772954481703"/>
  </r>
  <r>
    <x v="10"/>
    <x v="3"/>
    <x v="2"/>
    <x v="14"/>
    <x v="14"/>
    <x v="1"/>
    <x v="14"/>
    <n v="12052.682656000001"/>
    <n v="18.782793712231399"/>
    <n v="226383.05200663701"/>
    <n v="1.8782793712231398E-2"/>
    <n v="226.38305200663723"/>
  </r>
  <r>
    <x v="10"/>
    <x v="3"/>
    <x v="2"/>
    <x v="15"/>
    <x v="15"/>
    <x v="1"/>
    <x v="14"/>
    <n v="12052.682656000001"/>
    <n v="4.1363684540620396"/>
    <n v="49854.336325099001"/>
    <n v="4.1363684540620393E-3"/>
    <n v="49.854336325099077"/>
  </r>
  <r>
    <x v="10"/>
    <x v="3"/>
    <x v="2"/>
    <x v="16"/>
    <x v="16"/>
    <x v="1"/>
    <x v="14"/>
    <n v="12052.682656000001"/>
    <n v="14.107594119994101"/>
    <n v="170034.35496794101"/>
    <n v="1.4107594119994101E-2"/>
    <n v="170.03435496794049"/>
  </r>
  <r>
    <x v="10"/>
    <x v="3"/>
    <x v="2"/>
    <x v="34"/>
    <x v="33"/>
    <x v="1"/>
    <x v="14"/>
    <n v="12052.682656000001"/>
    <n v="0.96125061512931298"/>
    <n v="11585.6486170384"/>
    <n v="9.6125061512931302E-4"/>
    <n v="11.585648617038403"/>
  </r>
  <r>
    <x v="10"/>
    <x v="3"/>
    <x v="2"/>
    <x v="22"/>
    <x v="22"/>
    <x v="1"/>
    <x v="14"/>
    <n v="12052.682656000001"/>
    <n v="69.928726338854602"/>
    <n v="842828.74710048304"/>
    <n v="6.9928726338854608E-2"/>
    <n v="842.82874710048338"/>
  </r>
  <r>
    <x v="10"/>
    <x v="3"/>
    <x v="2"/>
    <x v="17"/>
    <x v="17"/>
    <x v="1"/>
    <x v="14"/>
    <n v="12052.682656000001"/>
    <n v="0.45609349911742297"/>
    <n v="5497.1502063269099"/>
    <n v="4.5609349911742298E-4"/>
    <n v="5.497150206326916"/>
  </r>
  <r>
    <x v="10"/>
    <x v="3"/>
    <x v="2"/>
    <x v="18"/>
    <x v="18"/>
    <x v="1"/>
    <x v="14"/>
    <n v="12052.682656000001"/>
    <n v="48.549093940471899"/>
    <n v="585146.82250084099"/>
    <n v="4.8549093940471896E-2"/>
    <n v="585.14682250084036"/>
  </r>
  <r>
    <x v="10"/>
    <x v="3"/>
    <x v="2"/>
    <x v="35"/>
    <x v="21"/>
    <x v="1"/>
    <x v="14"/>
    <n v="12052.682656000001"/>
    <n v="24.848993395504099"/>
    <n v="299497.031717051"/>
    <n v="2.4848993395504098E-2"/>
    <n v="299.49703171705079"/>
  </r>
  <r>
    <x v="10"/>
    <x v="3"/>
    <x v="2"/>
    <x v="25"/>
    <x v="21"/>
    <x v="1"/>
    <x v="14"/>
    <n v="12052.682656000001"/>
    <n v="38.4198181080355"/>
    <n v="463061.87535739498"/>
    <n v="3.8419818108035499E-2"/>
    <n v="463.06187535739423"/>
  </r>
  <r>
    <x v="10"/>
    <x v="3"/>
    <x v="2"/>
    <x v="21"/>
    <x v="21"/>
    <x v="1"/>
    <x v="14"/>
    <n v="12052.682656000001"/>
    <n v="248.687159790782"/>
    <n v="2997347.4175802502"/>
    <n v="0.24868715979078201"/>
    <n v="2997.3474175802594"/>
  </r>
  <r>
    <x v="10"/>
    <x v="3"/>
    <x v="2"/>
    <x v="32"/>
    <x v="31"/>
    <x v="1"/>
    <x v="14"/>
    <n v="12052.682656000001"/>
    <n v="24.7061522992331"/>
    <n v="297775.41331346199"/>
    <n v="2.4706152299233099E-2"/>
    <n v="297.77541331346129"/>
  </r>
  <r>
    <x v="10"/>
    <x v="3"/>
    <x v="2"/>
    <x v="29"/>
    <x v="28"/>
    <x v="1"/>
    <x v="14"/>
    <n v="12052.682656000001"/>
    <n v="3.1672468751331002"/>
    <n v="38173.821479186903"/>
    <n v="3.1672468751331004E-3"/>
    <n v="38.17382147918692"/>
  </r>
  <r>
    <x v="10"/>
    <x v="3"/>
    <x v="2"/>
    <x v="37"/>
    <x v="35"/>
    <x v="1"/>
    <x v="14"/>
    <n v="12052.682656000001"/>
    <n v="170.84959582169401"/>
    <n v="2059195.96034475"/>
    <n v="0.17084959582169401"/>
    <n v="2059.1959603447417"/>
  </r>
  <r>
    <x v="10"/>
    <x v="3"/>
    <x v="2"/>
    <x v="0"/>
    <x v="0"/>
    <x v="1"/>
    <x v="15"/>
    <n v="12052.682656000001"/>
    <n v="61.052686799698698"/>
    <n v="735848.65929292899"/>
    <n v="6.1052686799698698E-2"/>
    <n v="735.84865929292869"/>
  </r>
  <r>
    <x v="10"/>
    <x v="3"/>
    <x v="2"/>
    <x v="24"/>
    <x v="24"/>
    <x v="1"/>
    <x v="15"/>
    <n v="12052.682656000001"/>
    <n v="0"/>
    <n v="0"/>
    <n v="0"/>
    <n v="0"/>
  </r>
  <r>
    <x v="10"/>
    <x v="3"/>
    <x v="2"/>
    <x v="1"/>
    <x v="1"/>
    <x v="1"/>
    <x v="15"/>
    <n v="12052.682656000001"/>
    <n v="1838.9435808353901"/>
    <n v="22164203.402097199"/>
    <n v="1.83894358083539"/>
    <n v="22164.203402097242"/>
  </r>
  <r>
    <x v="10"/>
    <x v="3"/>
    <x v="2"/>
    <x v="2"/>
    <x v="2"/>
    <x v="1"/>
    <x v="15"/>
    <n v="12052.682656000001"/>
    <n v="44.921689729178503"/>
    <n v="541426.87067708303"/>
    <n v="4.4921689729178503E-2"/>
    <n v="541.42687067708312"/>
  </r>
  <r>
    <x v="10"/>
    <x v="3"/>
    <x v="2"/>
    <x v="3"/>
    <x v="3"/>
    <x v="1"/>
    <x v="15"/>
    <n v="12052.682656000001"/>
    <n v="926.82557750855995"/>
    <n v="11170734.5631746"/>
    <n v="0.92682557750855998"/>
    <n v="11170.734563174605"/>
  </r>
  <r>
    <x v="10"/>
    <x v="3"/>
    <x v="2"/>
    <x v="4"/>
    <x v="4"/>
    <x v="1"/>
    <x v="15"/>
    <n v="12052.682656000001"/>
    <n v="991.81015813284102"/>
    <n v="11953973.090972301"/>
    <n v="0.99181015813284101"/>
    <n v="11953.973090972311"/>
  </r>
  <r>
    <x v="10"/>
    <x v="3"/>
    <x v="2"/>
    <x v="26"/>
    <x v="25"/>
    <x v="1"/>
    <x v="15"/>
    <n v="12052.682656000001"/>
    <n v="4.2037310528002898"/>
    <n v="50666.236350574698"/>
    <n v="4.2037310528002898E-3"/>
    <n v="50.666236350574678"/>
  </r>
  <r>
    <x v="10"/>
    <x v="3"/>
    <x v="2"/>
    <x v="5"/>
    <x v="5"/>
    <x v="1"/>
    <x v="15"/>
    <n v="12052.682656000001"/>
    <n v="825.75080731129401"/>
    <n v="9952512.4334588293"/>
    <n v="0.82575080731129402"/>
    <n v="9952.5124334588327"/>
  </r>
  <r>
    <x v="10"/>
    <x v="3"/>
    <x v="2"/>
    <x v="20"/>
    <x v="20"/>
    <x v="1"/>
    <x v="15"/>
    <n v="12052.682656000001"/>
    <n v="2.8556409283500899"/>
    <n v="34418.1338888889"/>
    <n v="2.8556409283500899E-3"/>
    <n v="34.418133888888867"/>
  </r>
  <r>
    <x v="10"/>
    <x v="3"/>
    <x v="2"/>
    <x v="8"/>
    <x v="8"/>
    <x v="1"/>
    <x v="15"/>
    <n v="12052.682656000001"/>
    <n v="448.04217950718999"/>
    <n v="5400110.2061027503"/>
    <n v="0.44804217950719"/>
    <n v="5400.1102061027477"/>
  </r>
  <r>
    <x v="10"/>
    <x v="3"/>
    <x v="2"/>
    <x v="9"/>
    <x v="9"/>
    <x v="1"/>
    <x v="15"/>
    <n v="12052.682656000001"/>
    <n v="87.863760730886"/>
    <n v="1058994.0250520799"/>
    <n v="8.7863760730886004E-2"/>
    <n v="1058.9940250520838"/>
  </r>
  <r>
    <x v="10"/>
    <x v="3"/>
    <x v="2"/>
    <x v="10"/>
    <x v="10"/>
    <x v="1"/>
    <x v="15"/>
    <n v="12052.682656000001"/>
    <n v="643.91508710940002"/>
    <n v="7760904.2023401903"/>
    <n v="0.64391508710940004"/>
    <n v="7760.9042023401953"/>
  </r>
  <r>
    <x v="10"/>
    <x v="3"/>
    <x v="2"/>
    <x v="11"/>
    <x v="11"/>
    <x v="1"/>
    <x v="15"/>
    <n v="12052.682656000001"/>
    <n v="104.84022362052301"/>
    <n v="1263605.9448822399"/>
    <n v="0.104840223620523"/>
    <n v="1263.6059448822393"/>
  </r>
  <r>
    <x v="10"/>
    <x v="3"/>
    <x v="2"/>
    <x v="12"/>
    <x v="12"/>
    <x v="1"/>
    <x v="15"/>
    <n v="12052.682656000001"/>
    <n v="682.09385334516503"/>
    <n v="8221060.7559774797"/>
    <n v="0.68209385334516504"/>
    <n v="8221.060755977478"/>
  </r>
  <r>
    <x v="10"/>
    <x v="3"/>
    <x v="2"/>
    <x v="13"/>
    <x v="13"/>
    <x v="1"/>
    <x v="15"/>
    <n v="12052.682656000001"/>
    <n v="65.2420022605546"/>
    <n v="786341.14908849902"/>
    <n v="6.5242002260554599E-2"/>
    <n v="786.34114908849926"/>
  </r>
  <r>
    <x v="10"/>
    <x v="3"/>
    <x v="2"/>
    <x v="14"/>
    <x v="14"/>
    <x v="1"/>
    <x v="15"/>
    <n v="12052.682656000001"/>
    <n v="12.4672402013601"/>
    <n v="150263.689743119"/>
    <n v="1.24672402013601E-2"/>
    <n v="150.26368974311885"/>
  </r>
  <r>
    <x v="10"/>
    <x v="3"/>
    <x v="2"/>
    <x v="19"/>
    <x v="19"/>
    <x v="1"/>
    <x v="15"/>
    <n v="12052.682656000001"/>
    <n v="3.3996761020051499E-3"/>
    <n v="40.975217190655201"/>
    <n v="3.3996761020051497E-6"/>
    <n v="4.097521719065516E-2"/>
  </r>
  <r>
    <x v="10"/>
    <x v="3"/>
    <x v="2"/>
    <x v="16"/>
    <x v="16"/>
    <x v="1"/>
    <x v="15"/>
    <n v="12052.682656000001"/>
    <n v="210.45940213753801"/>
    <n v="2536600.38593524"/>
    <n v="0.210459402137538"/>
    <n v="2536.6003859352336"/>
  </r>
  <r>
    <x v="10"/>
    <x v="3"/>
    <x v="2"/>
    <x v="22"/>
    <x v="22"/>
    <x v="1"/>
    <x v="15"/>
    <n v="12052.682656000001"/>
    <n v="40.494486602496004"/>
    <n v="488067.196337528"/>
    <n v="4.0494486602496001E-2"/>
    <n v="488.06719633752795"/>
  </r>
  <r>
    <x v="10"/>
    <x v="3"/>
    <x v="2"/>
    <x v="17"/>
    <x v="17"/>
    <x v="1"/>
    <x v="15"/>
    <n v="12052.682656000001"/>
    <n v="0.53907421202260497"/>
    <n v="6497.2904055417202"/>
    <n v="5.3907421202260494E-4"/>
    <n v="6.497290405541718"/>
  </r>
  <r>
    <x v="10"/>
    <x v="3"/>
    <x v="2"/>
    <x v="18"/>
    <x v="18"/>
    <x v="1"/>
    <x v="15"/>
    <n v="12052.682656000001"/>
    <n v="52.852580848446799"/>
    <n v="637015.38451691298"/>
    <n v="5.2852580848446802E-2"/>
    <n v="637.0153845169126"/>
  </r>
  <r>
    <x v="10"/>
    <x v="3"/>
    <x v="2"/>
    <x v="35"/>
    <x v="21"/>
    <x v="1"/>
    <x v="15"/>
    <n v="12052.682656000001"/>
    <n v="42.715189790167202"/>
    <n v="514832.62713169702"/>
    <n v="4.2715189790167203E-2"/>
    <n v="514.83262713169654"/>
  </r>
  <r>
    <x v="10"/>
    <x v="3"/>
    <x v="2"/>
    <x v="25"/>
    <x v="21"/>
    <x v="1"/>
    <x v="15"/>
    <n v="12052.682656000001"/>
    <n v="215.337501390386"/>
    <n v="2595394.5681942902"/>
    <n v="0.21533750139038599"/>
    <n v="2595.3945681942814"/>
  </r>
  <r>
    <x v="10"/>
    <x v="3"/>
    <x v="2"/>
    <x v="21"/>
    <x v="21"/>
    <x v="1"/>
    <x v="15"/>
    <n v="12052.682656000001"/>
    <n v="149.82377231687701"/>
    <n v="1805778.3820601101"/>
    <n v="0.14982377231687702"/>
    <n v="1805.7783820601167"/>
  </r>
  <r>
    <x v="10"/>
    <x v="3"/>
    <x v="2"/>
    <x v="32"/>
    <x v="31"/>
    <x v="1"/>
    <x v="15"/>
    <n v="12052.682656000001"/>
    <n v="25.4560275047277"/>
    <n v="306813.42119689099"/>
    <n v="2.54560275047277E-2"/>
    <n v="306.81342119689054"/>
  </r>
  <r>
    <x v="10"/>
    <x v="3"/>
    <x v="2"/>
    <x v="29"/>
    <x v="28"/>
    <x v="1"/>
    <x v="15"/>
    <n v="12052.682656000001"/>
    <n v="1.9432010596040199"/>
    <n v="23420.785708210198"/>
    <n v="1.9432010596040199E-3"/>
    <n v="23.420785708210197"/>
  </r>
  <r>
    <x v="10"/>
    <x v="3"/>
    <x v="2"/>
    <x v="37"/>
    <x v="35"/>
    <x v="1"/>
    <x v="15"/>
    <n v="12052.682656000001"/>
    <n v="27.334834108119299"/>
    <n v="329458.080959566"/>
    <n v="2.7334834108119301E-2"/>
    <n v="329.45808095956676"/>
  </r>
  <r>
    <x v="10"/>
    <x v="3"/>
    <x v="2"/>
    <x v="0"/>
    <x v="0"/>
    <x v="1"/>
    <x v="16"/>
    <n v="12052.682656000001"/>
    <n v="48.443164795723298"/>
    <n v="583870.09213516396"/>
    <n v="4.8443164795723297E-2"/>
    <n v="583.87009213516399"/>
  </r>
  <r>
    <x v="10"/>
    <x v="3"/>
    <x v="2"/>
    <x v="24"/>
    <x v="24"/>
    <x v="1"/>
    <x v="16"/>
    <n v="12052.682656000001"/>
    <n v="629.65832602131195"/>
    <n v="7589071.9852430597"/>
    <n v="0.629658326021312"/>
    <n v="7589.0719852430611"/>
  </r>
  <r>
    <x v="10"/>
    <x v="3"/>
    <x v="2"/>
    <x v="1"/>
    <x v="1"/>
    <x v="1"/>
    <x v="16"/>
    <n v="12052.682656000001"/>
    <n v="3502.1067515651698"/>
    <n v="42209781.304049999"/>
    <n v="3.5021067515651696"/>
    <n v="42209.781304050026"/>
  </r>
  <r>
    <x v="10"/>
    <x v="3"/>
    <x v="2"/>
    <x v="3"/>
    <x v="3"/>
    <x v="1"/>
    <x v="16"/>
    <n v="12052.682656000001"/>
    <n v="291.59333471104202"/>
    <n v="3514481.92787698"/>
    <n v="0.29159333471104204"/>
    <n v="3514.4819278769796"/>
  </r>
  <r>
    <x v="10"/>
    <x v="3"/>
    <x v="2"/>
    <x v="4"/>
    <x v="4"/>
    <x v="1"/>
    <x v="16"/>
    <n v="12052.682656000001"/>
    <n v="1055.8987361245099"/>
    <n v="12726412.383380201"/>
    <n v="1.05589873612451"/>
    <n v="12726.412383380204"/>
  </r>
  <r>
    <x v="10"/>
    <x v="3"/>
    <x v="2"/>
    <x v="26"/>
    <x v="25"/>
    <x v="1"/>
    <x v="16"/>
    <n v="12052.682656000001"/>
    <n v="15.918639345191799"/>
    <n v="191862.308342912"/>
    <n v="1.5918639345191801E-2"/>
    <n v="191.86230834291243"/>
  </r>
  <r>
    <x v="10"/>
    <x v="3"/>
    <x v="2"/>
    <x v="5"/>
    <x v="5"/>
    <x v="1"/>
    <x v="16"/>
    <n v="12052.682656000001"/>
    <n v="4845.67650309088"/>
    <n v="58403401.145390198"/>
    <n v="4.8456765030908802"/>
    <n v="58403.401145390184"/>
  </r>
  <r>
    <x v="10"/>
    <x v="3"/>
    <x v="2"/>
    <x v="6"/>
    <x v="6"/>
    <x v="1"/>
    <x v="16"/>
    <n v="12052.682656000001"/>
    <n v="213.860070167776"/>
    <n v="2577587.5585221001"/>
    <n v="0.213860070167776"/>
    <n v="2577.587558522097"/>
  </r>
  <r>
    <x v="10"/>
    <x v="3"/>
    <x v="2"/>
    <x v="20"/>
    <x v="20"/>
    <x v="1"/>
    <x v="16"/>
    <n v="12052.682656000001"/>
    <n v="0.99119889489660395"/>
    <n v="11946.6057291667"/>
    <n v="9.9119889489660386E-4"/>
    <n v="11.946605729166665"/>
  </r>
  <r>
    <x v="10"/>
    <x v="3"/>
    <x v="2"/>
    <x v="8"/>
    <x v="8"/>
    <x v="1"/>
    <x v="16"/>
    <n v="12052.682656000001"/>
    <n v="3600.8316552260899"/>
    <n v="43399681.2381192"/>
    <n v="3.6008316552260897"/>
    <n v="43399.681238119265"/>
  </r>
  <r>
    <x v="10"/>
    <x v="3"/>
    <x v="2"/>
    <x v="9"/>
    <x v="9"/>
    <x v="1"/>
    <x v="16"/>
    <n v="12052.682656000001"/>
    <n v="1041.1540068644099"/>
    <n v="12548698.840759501"/>
    <n v="1.0411540068644098"/>
    <n v="12548.698840759578"/>
  </r>
  <r>
    <x v="10"/>
    <x v="3"/>
    <x v="2"/>
    <x v="10"/>
    <x v="10"/>
    <x v="1"/>
    <x v="16"/>
    <n v="12052.682656000001"/>
    <n v="340.73085170478799"/>
    <n v="4106720.8267064099"/>
    <n v="0.34073085170478801"/>
    <n v="4106.720826706407"/>
  </r>
  <r>
    <x v="10"/>
    <x v="3"/>
    <x v="2"/>
    <x v="11"/>
    <x v="11"/>
    <x v="1"/>
    <x v="16"/>
    <n v="12052.682656000001"/>
    <n v="6.6155310953684801"/>
    <n v="79734.896893376397"/>
    <n v="6.6155310953684796E-3"/>
    <n v="79.734896893376359"/>
  </r>
  <r>
    <x v="10"/>
    <x v="3"/>
    <x v="2"/>
    <x v="12"/>
    <x v="12"/>
    <x v="1"/>
    <x v="16"/>
    <n v="12052.682656000001"/>
    <n v="7273.0498822605496"/>
    <n v="87659762.172144607"/>
    <n v="7.2730498822605494"/>
    <n v="87659.762172144576"/>
  </r>
  <r>
    <x v="10"/>
    <x v="3"/>
    <x v="2"/>
    <x v="13"/>
    <x v="13"/>
    <x v="1"/>
    <x v="16"/>
    <n v="12052.682656000001"/>
    <n v="108.232171765838"/>
    <n v="1304488.01946333"/>
    <n v="0.10823217176583801"/>
    <n v="1304.4880194633288"/>
  </r>
  <r>
    <x v="10"/>
    <x v="3"/>
    <x v="2"/>
    <x v="14"/>
    <x v="14"/>
    <x v="1"/>
    <x v="16"/>
    <n v="12052.682656000001"/>
    <n v="59.304731543163498"/>
    <n v="714781.10928902298"/>
    <n v="5.93047315431635E-2"/>
    <n v="714.78110928902288"/>
  </r>
  <r>
    <x v="10"/>
    <x v="3"/>
    <x v="2"/>
    <x v="19"/>
    <x v="19"/>
    <x v="1"/>
    <x v="16"/>
    <n v="12052.682656000001"/>
    <n v="0.111089217802638"/>
    <n v="1338.9230886784601"/>
    <n v="1.1108921780263801E-4"/>
    <n v="1.3389230886784615"/>
  </r>
  <r>
    <x v="10"/>
    <x v="3"/>
    <x v="2"/>
    <x v="15"/>
    <x v="15"/>
    <x v="1"/>
    <x v="16"/>
    <n v="12052.682656000001"/>
    <n v="26.458165811329799"/>
    <n v="318891.87618378701"/>
    <n v="2.6458165811329801E-2"/>
    <n v="318.89187618378691"/>
  </r>
  <r>
    <x v="10"/>
    <x v="3"/>
    <x v="2"/>
    <x v="16"/>
    <x v="16"/>
    <x v="1"/>
    <x v="16"/>
    <n v="12052.682656000001"/>
    <n v="1283.36952822584"/>
    <n v="15468045.6540865"/>
    <n v="1.2833695282258399"/>
    <n v="15468.045654086485"/>
  </r>
  <r>
    <x v="10"/>
    <x v="3"/>
    <x v="2"/>
    <x v="34"/>
    <x v="33"/>
    <x v="1"/>
    <x v="16"/>
    <n v="12052.682656000001"/>
    <n v="3.4290190913477098E-2"/>
    <n v="413.28878929379403"/>
    <n v="3.4290190913477097E-5"/>
    <n v="0.41328878929379426"/>
  </r>
  <r>
    <x v="10"/>
    <x v="3"/>
    <x v="2"/>
    <x v="22"/>
    <x v="22"/>
    <x v="1"/>
    <x v="16"/>
    <n v="12052.682656000001"/>
    <n v="42.972669380637299"/>
    <n v="517935.94692602899"/>
    <n v="4.2972669380637298E-2"/>
    <n v="517.93594692602949"/>
  </r>
  <r>
    <x v="10"/>
    <x v="3"/>
    <x v="2"/>
    <x v="17"/>
    <x v="17"/>
    <x v="1"/>
    <x v="16"/>
    <n v="12052.682656000001"/>
    <n v="0.14253433355565201"/>
    <n v="1717.92108993073"/>
    <n v="1.42534333555652E-4"/>
    <n v="1.7179210899307258"/>
  </r>
  <r>
    <x v="10"/>
    <x v="3"/>
    <x v="2"/>
    <x v="18"/>
    <x v="18"/>
    <x v="1"/>
    <x v="16"/>
    <n v="12052.682656000001"/>
    <n v="61.434394219210198"/>
    <n v="740449.25768774096"/>
    <n v="6.1434394219210195E-2"/>
    <n v="740.44925768774146"/>
  </r>
  <r>
    <x v="10"/>
    <x v="3"/>
    <x v="2"/>
    <x v="35"/>
    <x v="21"/>
    <x v="1"/>
    <x v="16"/>
    <n v="12052.682656000001"/>
    <n v="96.540950720889796"/>
    <n v="1163577.4423474199"/>
    <n v="9.6540950720889793E-2"/>
    <n v="1163.5774423474193"/>
  </r>
  <r>
    <x v="10"/>
    <x v="3"/>
    <x v="2"/>
    <x v="25"/>
    <x v="21"/>
    <x v="1"/>
    <x v="16"/>
    <n v="12052.682656000001"/>
    <n v="254.34462698126001"/>
    <n v="3065535.07426382"/>
    <n v="0.25434462698125998"/>
    <n v="3065.535074263822"/>
  </r>
  <r>
    <x v="10"/>
    <x v="3"/>
    <x v="2"/>
    <x v="21"/>
    <x v="21"/>
    <x v="1"/>
    <x v="16"/>
    <n v="12052.682656000001"/>
    <n v="73.620796827104996"/>
    <n v="887328.10103894805"/>
    <n v="7.3620796827104998E-2"/>
    <n v="887.32810103894826"/>
  </r>
  <r>
    <x v="10"/>
    <x v="3"/>
    <x v="2"/>
    <x v="32"/>
    <x v="31"/>
    <x v="1"/>
    <x v="16"/>
    <n v="12052.682656000001"/>
    <n v="15.432816006423201"/>
    <n v="186006.83381385601"/>
    <n v="1.5432816006423201E-2"/>
    <n v="186.0068338138561"/>
  </r>
  <r>
    <x v="10"/>
    <x v="3"/>
    <x v="2"/>
    <x v="29"/>
    <x v="28"/>
    <x v="1"/>
    <x v="16"/>
    <n v="12052.682656000001"/>
    <n v="2.7024221942239399"/>
    <n v="32571.437109512401"/>
    <n v="2.7024221942239398E-3"/>
    <n v="32.571437109512345"/>
  </r>
  <r>
    <x v="10"/>
    <x v="3"/>
    <x v="2"/>
    <x v="37"/>
    <x v="35"/>
    <x v="1"/>
    <x v="16"/>
    <n v="12052.682656000001"/>
    <n v="124.295385330241"/>
    <n v="1498092.8349906299"/>
    <n v="0.12429538533024101"/>
    <n v="1498.0928349906328"/>
  </r>
  <r>
    <x v="10"/>
    <x v="3"/>
    <x v="2"/>
    <x v="0"/>
    <x v="0"/>
    <x v="1"/>
    <x v="17"/>
    <n v="12052.682656000001"/>
    <n v="26.515005544201301"/>
    <n v="319576.94744633802"/>
    <n v="2.65150055442013E-2"/>
    <n v="319.57694744633886"/>
  </r>
  <r>
    <x v="10"/>
    <x v="3"/>
    <x v="2"/>
    <x v="24"/>
    <x v="24"/>
    <x v="1"/>
    <x v="17"/>
    <n v="12052.682656000001"/>
    <n v="239.054940950484"/>
    <n v="2881253.3406250002"/>
    <n v="0.23905494095048399"/>
    <n v="2881.2533406250027"/>
  </r>
  <r>
    <x v="10"/>
    <x v="3"/>
    <x v="2"/>
    <x v="33"/>
    <x v="32"/>
    <x v="1"/>
    <x v="17"/>
    <n v="12052.682656000001"/>
    <n v="0.16303832289888101"/>
    <n v="1965.0491666666701"/>
    <n v="1.6303832289888101E-4"/>
    <n v="1.965049166666671"/>
  </r>
  <r>
    <x v="10"/>
    <x v="3"/>
    <x v="2"/>
    <x v="1"/>
    <x v="1"/>
    <x v="1"/>
    <x v="17"/>
    <n v="12052.682656000001"/>
    <n v="3229.7039520489502"/>
    <n v="38926596.806874998"/>
    <n v="3.2297039520489501"/>
    <n v="38926.596806875037"/>
  </r>
  <r>
    <x v="10"/>
    <x v="3"/>
    <x v="2"/>
    <x v="2"/>
    <x v="2"/>
    <x v="1"/>
    <x v="17"/>
    <n v="12052.682656000001"/>
    <n v="1.9885734838424101"/>
    <n v="23967.6451388889"/>
    <n v="1.9885734838424101E-3"/>
    <n v="23.967645138888916"/>
  </r>
  <r>
    <x v="10"/>
    <x v="3"/>
    <x v="2"/>
    <x v="3"/>
    <x v="3"/>
    <x v="1"/>
    <x v="17"/>
    <n v="12052.682656000001"/>
    <n v="248.98996901928999"/>
    <n v="3000997.0811167802"/>
    <n v="0.24898996901928999"/>
    <n v="3000.9970811167741"/>
  </r>
  <r>
    <x v="10"/>
    <x v="3"/>
    <x v="2"/>
    <x v="4"/>
    <x v="4"/>
    <x v="1"/>
    <x v="17"/>
    <n v="12052.682656000001"/>
    <n v="1895.4482909886201"/>
    <n v="22845236.7421434"/>
    <n v="1.8954482909886201"/>
    <n v="22845.236742143385"/>
  </r>
  <r>
    <x v="10"/>
    <x v="3"/>
    <x v="2"/>
    <x v="26"/>
    <x v="25"/>
    <x v="1"/>
    <x v="17"/>
    <n v="12052.682656000001"/>
    <n v="0.82456163305180996"/>
    <n v="9938.1796934865906"/>
    <n v="8.2456163305181E-4"/>
    <n v="9.9381796934865871"/>
  </r>
  <r>
    <x v="10"/>
    <x v="3"/>
    <x v="2"/>
    <x v="5"/>
    <x v="5"/>
    <x v="1"/>
    <x v="17"/>
    <n v="12052.682656000001"/>
    <n v="541.65789041873097"/>
    <n v="6528430.6613353798"/>
    <n v="0.54165789041873103"/>
    <n v="6528.4306613353883"/>
  </r>
  <r>
    <x v="10"/>
    <x v="3"/>
    <x v="2"/>
    <x v="6"/>
    <x v="6"/>
    <x v="1"/>
    <x v="17"/>
    <n v="12052.682656000001"/>
    <n v="0.31414137445704798"/>
    <n v="3786.2462954504699"/>
    <n v="3.1414137445704798E-4"/>
    <n v="3.7862462954504639"/>
  </r>
  <r>
    <x v="10"/>
    <x v="3"/>
    <x v="2"/>
    <x v="20"/>
    <x v="20"/>
    <x v="1"/>
    <x v="17"/>
    <n v="12052.682656000001"/>
    <n v="3.6096931717574101"/>
    <n v="43506.486284722203"/>
    <n v="3.6096931717574101E-3"/>
    <n v="43.506486284722172"/>
  </r>
  <r>
    <x v="10"/>
    <x v="3"/>
    <x v="2"/>
    <x v="7"/>
    <x v="7"/>
    <x v="1"/>
    <x v="17"/>
    <n v="12052.682656000001"/>
    <n v="1.81565405046481"/>
    <n v="21883.5020833333"/>
    <n v="1.8156540504648099E-3"/>
    <n v="21.883502083333365"/>
  </r>
  <r>
    <x v="10"/>
    <x v="3"/>
    <x v="2"/>
    <x v="8"/>
    <x v="8"/>
    <x v="1"/>
    <x v="17"/>
    <n v="12052.682656000001"/>
    <n v="3161.7816658665001"/>
    <n v="38107951.0462479"/>
    <n v="3.1617816658665001"/>
    <n v="38107.951046247959"/>
  </r>
  <r>
    <x v="10"/>
    <x v="3"/>
    <x v="2"/>
    <x v="9"/>
    <x v="9"/>
    <x v="1"/>
    <x v="17"/>
    <n v="12052.682656000001"/>
    <n v="159.386237998686"/>
    <n v="1921031.7463318501"/>
    <n v="0.15938623799868601"/>
    <n v="1921.0317463318511"/>
  </r>
  <r>
    <x v="10"/>
    <x v="3"/>
    <x v="2"/>
    <x v="10"/>
    <x v="10"/>
    <x v="1"/>
    <x v="17"/>
    <n v="12052.682656000001"/>
    <n v="554.99398681492801"/>
    <n v="6689166.39906858"/>
    <n v="0.55499398681492795"/>
    <n v="6689.1663990685756"/>
  </r>
  <r>
    <x v="10"/>
    <x v="3"/>
    <x v="2"/>
    <x v="11"/>
    <x v="11"/>
    <x v="1"/>
    <x v="17"/>
    <n v="12052.682656000001"/>
    <n v="39.6327639065344"/>
    <n v="477681.12614563003"/>
    <n v="3.9632763906534398E-2"/>
    <n v="477.68112614562995"/>
  </r>
  <r>
    <x v="10"/>
    <x v="3"/>
    <x v="2"/>
    <x v="12"/>
    <x v="12"/>
    <x v="1"/>
    <x v="17"/>
    <n v="12052.682656000001"/>
    <n v="5072.6788104002098"/>
    <n v="61139387.917569302"/>
    <n v="5.0726788104002098"/>
    <n v="61139.387917569329"/>
  </r>
  <r>
    <x v="10"/>
    <x v="3"/>
    <x v="2"/>
    <x v="13"/>
    <x v="13"/>
    <x v="1"/>
    <x v="17"/>
    <n v="12052.682656000001"/>
    <n v="114.687816105477"/>
    <n v="1382295.8520289999"/>
    <n v="0.114687816105477"/>
    <n v="1382.2958520290001"/>
  </r>
  <r>
    <x v="10"/>
    <x v="3"/>
    <x v="2"/>
    <x v="14"/>
    <x v="14"/>
    <x v="1"/>
    <x v="17"/>
    <n v="12052.682656000001"/>
    <n v="9.5912940785680494"/>
    <n v="115600.823789353"/>
    <n v="9.5912940785680498E-3"/>
    <n v="115.60082378935265"/>
  </r>
  <r>
    <x v="10"/>
    <x v="3"/>
    <x v="2"/>
    <x v="19"/>
    <x v="19"/>
    <x v="1"/>
    <x v="17"/>
    <n v="12052.682656000001"/>
    <n v="0.494315496588624"/>
    <n v="5957.8278123257396"/>
    <n v="4.9431549658862401E-4"/>
    <n v="5.9578278123257364"/>
  </r>
  <r>
    <x v="10"/>
    <x v="3"/>
    <x v="2"/>
    <x v="15"/>
    <x v="15"/>
    <x v="1"/>
    <x v="17"/>
    <n v="12052.682656000001"/>
    <n v="25.267215710403001"/>
    <n v="304537.732558185"/>
    <n v="2.5267215710402999E-2"/>
    <n v="304.53773255818498"/>
  </r>
  <r>
    <x v="10"/>
    <x v="3"/>
    <x v="2"/>
    <x v="16"/>
    <x v="16"/>
    <x v="1"/>
    <x v="17"/>
    <n v="12052.682656000001"/>
    <n v="587.22065698700999"/>
    <n v="7077584.2277122503"/>
    <n v="0.58722065698700998"/>
    <n v="7077.5842277122611"/>
  </r>
  <r>
    <x v="10"/>
    <x v="3"/>
    <x v="2"/>
    <x v="34"/>
    <x v="33"/>
    <x v="1"/>
    <x v="17"/>
    <n v="12052.682656000001"/>
    <n v="0.83487598651552797"/>
    <n v="10062.495322586599"/>
    <n v="8.3487598651552802E-4"/>
    <n v="10.062495322586596"/>
  </r>
  <r>
    <x v="10"/>
    <x v="3"/>
    <x v="2"/>
    <x v="22"/>
    <x v="22"/>
    <x v="1"/>
    <x v="17"/>
    <n v="12052.682656000001"/>
    <n v="102.47093672136199"/>
    <n v="1235049.6817656299"/>
    <n v="0.102470936721362"/>
    <n v="1235.0496817656333"/>
  </r>
  <r>
    <x v="10"/>
    <x v="3"/>
    <x v="2"/>
    <x v="17"/>
    <x v="17"/>
    <x v="1"/>
    <x v="17"/>
    <n v="12052.682656000001"/>
    <n v="1.093179697262"/>
    <n v="13175.747977081"/>
    <n v="1.093179697262E-3"/>
    <n v="13.17574797708104"/>
  </r>
  <r>
    <x v="10"/>
    <x v="3"/>
    <x v="2"/>
    <x v="18"/>
    <x v="18"/>
    <x v="1"/>
    <x v="17"/>
    <n v="12052.682656000001"/>
    <n v="74.871992943478404"/>
    <n v="902408.37077001703"/>
    <n v="7.4871992943478405E-2"/>
    <n v="902.40837077001663"/>
  </r>
  <r>
    <x v="10"/>
    <x v="3"/>
    <x v="2"/>
    <x v="35"/>
    <x v="21"/>
    <x v="1"/>
    <x v="17"/>
    <n v="12052.682656000001"/>
    <n v="55.7759501801374"/>
    <n v="672249.82735806203"/>
    <n v="5.5775950180137403E-2"/>
    <n v="672.24982735806225"/>
  </r>
  <r>
    <x v="10"/>
    <x v="3"/>
    <x v="2"/>
    <x v="25"/>
    <x v="21"/>
    <x v="1"/>
    <x v="17"/>
    <n v="12052.682656000001"/>
    <n v="12.3366798311966"/>
    <n v="148690.087034089"/>
    <n v="1.2336679831196599E-2"/>
    <n v="148.69008703408826"/>
  </r>
  <r>
    <x v="10"/>
    <x v="3"/>
    <x v="2"/>
    <x v="21"/>
    <x v="21"/>
    <x v="1"/>
    <x v="17"/>
    <n v="12052.682656000001"/>
    <n v="66.428167266078503"/>
    <n v="800637.61947773199"/>
    <n v="6.6428167266078503E-2"/>
    <n v="800.63761947773139"/>
  </r>
  <r>
    <x v="10"/>
    <x v="3"/>
    <x v="2"/>
    <x v="32"/>
    <x v="31"/>
    <x v="1"/>
    <x v="17"/>
    <n v="12052.682656000001"/>
    <n v="5.2588387747298198"/>
    <n v="63383.114890886398"/>
    <n v="5.2588387747298194E-3"/>
    <n v="63.38311489088639"/>
  </r>
  <r>
    <x v="10"/>
    <x v="3"/>
    <x v="2"/>
    <x v="29"/>
    <x v="28"/>
    <x v="1"/>
    <x v="17"/>
    <n v="12052.682656000001"/>
    <n v="6.8683723237141603"/>
    <n v="82782.311980980099"/>
    <n v="6.8683723237141607E-3"/>
    <n v="82.782311980980083"/>
  </r>
  <r>
    <x v="10"/>
    <x v="3"/>
    <x v="2"/>
    <x v="37"/>
    <x v="35"/>
    <x v="1"/>
    <x v="17"/>
    <n v="12052.682656000001"/>
    <n v="120.50442139831"/>
    <n v="1452401.54975873"/>
    <n v="0.12050442139831"/>
    <n v="1452.4015497587263"/>
  </r>
  <r>
    <x v="10"/>
    <x v="3"/>
    <x v="2"/>
    <x v="0"/>
    <x v="0"/>
    <x v="1"/>
    <x v="18"/>
    <n v="12052.682656000001"/>
    <n v="29.4243244823735"/>
    <n v="354642.04535322002"/>
    <n v="2.94243244823735E-2"/>
    <n v="354.64204535321932"/>
  </r>
  <r>
    <x v="10"/>
    <x v="3"/>
    <x v="2"/>
    <x v="24"/>
    <x v="24"/>
    <x v="1"/>
    <x v="18"/>
    <n v="12052.682656000001"/>
    <n v="110.536431901363"/>
    <n v="1332260.5356336799"/>
    <n v="0.110536431901363"/>
    <n v="1332.260535633683"/>
  </r>
  <r>
    <x v="10"/>
    <x v="3"/>
    <x v="2"/>
    <x v="1"/>
    <x v="1"/>
    <x v="1"/>
    <x v="18"/>
    <n v="12052.682656000001"/>
    <n v="12543.2010796101"/>
    <n v="151179222.102938"/>
    <n v="12.5432010796101"/>
    <n v="151179.22210293714"/>
  </r>
  <r>
    <x v="10"/>
    <x v="3"/>
    <x v="2"/>
    <x v="3"/>
    <x v="3"/>
    <x v="1"/>
    <x v="18"/>
    <n v="12052.682656000001"/>
    <n v="432.94262010913297"/>
    <n v="5218120.0084325401"/>
    <n v="0.43294262010913298"/>
    <n v="5218.1200084325446"/>
  </r>
  <r>
    <x v="10"/>
    <x v="3"/>
    <x v="2"/>
    <x v="4"/>
    <x v="4"/>
    <x v="1"/>
    <x v="18"/>
    <n v="12052.682656000001"/>
    <n v="1413.9201072205101"/>
    <n v="17041530.353266299"/>
    <n v="1.4139201072205101"/>
    <n v="17041.530353266302"/>
  </r>
  <r>
    <x v="10"/>
    <x v="3"/>
    <x v="2"/>
    <x v="26"/>
    <x v="25"/>
    <x v="1"/>
    <x v="18"/>
    <n v="12052.682656000001"/>
    <n v="8.8137801830444999"/>
    <n v="106229.695545977"/>
    <n v="8.8137801830444999E-3"/>
    <n v="106.22969554597695"/>
  </r>
  <r>
    <x v="10"/>
    <x v="3"/>
    <x v="2"/>
    <x v="5"/>
    <x v="5"/>
    <x v="1"/>
    <x v="18"/>
    <n v="12052.682656000001"/>
    <n v="238.444763142395"/>
    <n v="2873899.0611403701"/>
    <n v="0.23844476314239502"/>
    <n v="2873.8990611403729"/>
  </r>
  <r>
    <x v="10"/>
    <x v="3"/>
    <x v="2"/>
    <x v="6"/>
    <x v="6"/>
    <x v="1"/>
    <x v="18"/>
    <n v="12052.682656000001"/>
    <n v="27.4873702649917"/>
    <n v="331296.55085191602"/>
    <n v="2.7487370264991699E-2"/>
    <n v="331.29655085191558"/>
  </r>
  <r>
    <x v="10"/>
    <x v="3"/>
    <x v="2"/>
    <x v="20"/>
    <x v="20"/>
    <x v="1"/>
    <x v="18"/>
    <n v="12052.682656000001"/>
    <n v="6.5215329159552304"/>
    <n v="78601.966666666704"/>
    <n v="6.5215329159552301E-3"/>
    <n v="78.601966666666712"/>
  </r>
  <r>
    <x v="10"/>
    <x v="3"/>
    <x v="2"/>
    <x v="8"/>
    <x v="8"/>
    <x v="1"/>
    <x v="18"/>
    <n v="12052.682656000001"/>
    <n v="4313.0371347229402"/>
    <n v="51983667.868359201"/>
    <n v="4.3130371347229399"/>
    <n v="51983.667868359116"/>
  </r>
  <r>
    <x v="10"/>
    <x v="3"/>
    <x v="2"/>
    <x v="9"/>
    <x v="9"/>
    <x v="1"/>
    <x v="18"/>
    <n v="12052.682656000001"/>
    <n v="468.31137133015602"/>
    <n v="5644408.3428385397"/>
    <n v="0.46831137133015605"/>
    <n v="5644.4083428385475"/>
  </r>
  <r>
    <x v="10"/>
    <x v="3"/>
    <x v="2"/>
    <x v="10"/>
    <x v="10"/>
    <x v="1"/>
    <x v="18"/>
    <n v="12052.682656000001"/>
    <n v="497.81813501203499"/>
    <n v="6000044.0017018197"/>
    <n v="0.49781813501203498"/>
    <n v="6000.0440017018209"/>
  </r>
  <r>
    <x v="10"/>
    <x v="3"/>
    <x v="2"/>
    <x v="11"/>
    <x v="11"/>
    <x v="1"/>
    <x v="18"/>
    <n v="12052.682656000001"/>
    <n v="1.55172931102628"/>
    <n v="18702.500953813302"/>
    <n v="1.55172931102628E-3"/>
    <n v="18.702500953813274"/>
  </r>
  <r>
    <x v="10"/>
    <x v="3"/>
    <x v="2"/>
    <x v="12"/>
    <x v="12"/>
    <x v="1"/>
    <x v="18"/>
    <n v="12052.682656000001"/>
    <n v="5644.54790035723"/>
    <n v="68031944.579596907"/>
    <n v="5.6445479003572299"/>
    <n v="68031.944579596806"/>
  </r>
  <r>
    <x v="10"/>
    <x v="3"/>
    <x v="2"/>
    <x v="23"/>
    <x v="23"/>
    <x v="1"/>
    <x v="18"/>
    <n v="12052.682656000001"/>
    <n v="4.1141967911039998"/>
    <n v="49587.108307510003"/>
    <n v="4.1141967911039997E-3"/>
    <n v="49.587108307510036"/>
  </r>
  <r>
    <x v="10"/>
    <x v="3"/>
    <x v="2"/>
    <x v="13"/>
    <x v="13"/>
    <x v="1"/>
    <x v="18"/>
    <n v="12052.682656000001"/>
    <n v="86.533907456212802"/>
    <n v="1042965.7255534"/>
    <n v="8.6533907456212797E-2"/>
    <n v="1042.965725553405"/>
  </r>
  <r>
    <x v="10"/>
    <x v="3"/>
    <x v="2"/>
    <x v="14"/>
    <x v="14"/>
    <x v="1"/>
    <x v="18"/>
    <n v="12052.682656000001"/>
    <n v="11.174469343329401"/>
    <n v="134682.33284434999"/>
    <n v="1.1174469343329401E-2"/>
    <n v="134.68233284434999"/>
  </r>
  <r>
    <x v="10"/>
    <x v="3"/>
    <x v="2"/>
    <x v="19"/>
    <x v="19"/>
    <x v="1"/>
    <x v="18"/>
    <n v="12052.682656000001"/>
    <n v="0.11618503056071799"/>
    <n v="1400.3413027260001"/>
    <n v="1.1618503056071799E-4"/>
    <n v="1.4003413027259959"/>
  </r>
  <r>
    <x v="10"/>
    <x v="3"/>
    <x v="2"/>
    <x v="15"/>
    <x v="15"/>
    <x v="1"/>
    <x v="18"/>
    <n v="12052.682656000001"/>
    <n v="20.078065203972901"/>
    <n v="241994.54824996201"/>
    <n v="2.00780652039729E-2"/>
    <n v="241.9945482499613"/>
  </r>
  <r>
    <x v="10"/>
    <x v="3"/>
    <x v="2"/>
    <x v="16"/>
    <x v="16"/>
    <x v="1"/>
    <x v="18"/>
    <n v="12052.682656000001"/>
    <n v="653.83928593090502"/>
    <n v="7880517.4213508498"/>
    <n v="0.65383928593090501"/>
    <n v="7880.5174213508444"/>
  </r>
  <r>
    <x v="10"/>
    <x v="3"/>
    <x v="2"/>
    <x v="34"/>
    <x v="33"/>
    <x v="1"/>
    <x v="18"/>
    <n v="12052.682656000001"/>
    <n v="0.28261945309230202"/>
    <n v="3406.3225805337902"/>
    <n v="2.8261945309230203E-4"/>
    <n v="3.4063225805337942"/>
  </r>
  <r>
    <x v="10"/>
    <x v="3"/>
    <x v="2"/>
    <x v="22"/>
    <x v="22"/>
    <x v="1"/>
    <x v="18"/>
    <n v="12052.682656000001"/>
    <n v="79.715838089559099"/>
    <n v="960789.699150534"/>
    <n v="7.9715838089559093E-2"/>
    <n v="960.78969915053312"/>
  </r>
  <r>
    <x v="10"/>
    <x v="3"/>
    <x v="2"/>
    <x v="17"/>
    <x v="17"/>
    <x v="1"/>
    <x v="18"/>
    <n v="12052.682656000001"/>
    <n v="1.08820602631996"/>
    <n v="13115.8018995813"/>
    <n v="1.0882060263199601E-3"/>
    <n v="13.115801899581264"/>
  </r>
  <r>
    <x v="10"/>
    <x v="3"/>
    <x v="2"/>
    <x v="18"/>
    <x v="18"/>
    <x v="1"/>
    <x v="18"/>
    <n v="12052.682656000001"/>
    <n v="140.07441779551701"/>
    <n v="1688272.50591333"/>
    <n v="0.14007441779551702"/>
    <n v="1688.2725059133259"/>
  </r>
  <r>
    <x v="10"/>
    <x v="3"/>
    <x v="2"/>
    <x v="35"/>
    <x v="21"/>
    <x v="1"/>
    <x v="18"/>
    <n v="12052.682656000001"/>
    <n v="74.236066533657294"/>
    <n v="894743.751559873"/>
    <n v="7.4236066533657288E-2"/>
    <n v="894.74375155987332"/>
  </r>
  <r>
    <x v="10"/>
    <x v="3"/>
    <x v="2"/>
    <x v="25"/>
    <x v="21"/>
    <x v="1"/>
    <x v="18"/>
    <n v="12052.682656000001"/>
    <n v="100.70310978049299"/>
    <n v="1213742.62465661"/>
    <n v="0.10070310978049299"/>
    <n v="1213.742624656612"/>
  </r>
  <r>
    <x v="10"/>
    <x v="3"/>
    <x v="2"/>
    <x v="21"/>
    <x v="21"/>
    <x v="1"/>
    <x v="18"/>
    <n v="12052.682656000001"/>
    <n v="258.13759932917998"/>
    <n v="3111250.5662962799"/>
    <n v="0.25813759932917996"/>
    <n v="3111.2505662962849"/>
  </r>
  <r>
    <x v="10"/>
    <x v="3"/>
    <x v="2"/>
    <x v="32"/>
    <x v="31"/>
    <x v="1"/>
    <x v="18"/>
    <n v="12052.682656000001"/>
    <n v="4.99934893325144"/>
    <n v="60255.5661790917"/>
    <n v="4.9993489332514403E-3"/>
    <n v="60.255566179091744"/>
  </r>
  <r>
    <x v="10"/>
    <x v="3"/>
    <x v="2"/>
    <x v="29"/>
    <x v="28"/>
    <x v="1"/>
    <x v="18"/>
    <n v="12052.682656000001"/>
    <n v="1.1435146344190501"/>
    <n v="13782.419001144701"/>
    <n v="1.1435146344190501E-3"/>
    <n v="13.782419001144666"/>
  </r>
  <r>
    <x v="10"/>
    <x v="3"/>
    <x v="2"/>
    <x v="37"/>
    <x v="35"/>
    <x v="1"/>
    <x v="18"/>
    <n v="12052.682656000001"/>
    <n v="25.489790167999601"/>
    <n v="307220.351862929"/>
    <n v="2.5489790167999602E-2"/>
    <n v="307.22035186292817"/>
  </r>
  <r>
    <x v="10"/>
    <x v="3"/>
    <x v="2"/>
    <x v="0"/>
    <x v="0"/>
    <x v="1"/>
    <x v="19"/>
    <n v="12052.682656000001"/>
    <n v="22.816818045279199"/>
    <n v="275003.86711944401"/>
    <n v="2.28168180452792E-2"/>
    <n v="275.00386711944446"/>
  </r>
  <r>
    <x v="10"/>
    <x v="3"/>
    <x v="2"/>
    <x v="24"/>
    <x v="24"/>
    <x v="1"/>
    <x v="19"/>
    <n v="12052.682656000001"/>
    <n v="70.253923541943394"/>
    <n v="846748.24578993104"/>
    <n v="7.0253923541943389E-2"/>
    <n v="846.74824578993127"/>
  </r>
  <r>
    <x v="10"/>
    <x v="3"/>
    <x v="2"/>
    <x v="1"/>
    <x v="1"/>
    <x v="1"/>
    <x v="19"/>
    <n v="12052.682656000001"/>
    <n v="726.90999395276003"/>
    <n v="8761215.4765875004"/>
    <n v="0.72690999395276001"/>
    <n v="8761.2154765874966"/>
  </r>
  <r>
    <x v="10"/>
    <x v="3"/>
    <x v="2"/>
    <x v="2"/>
    <x v="2"/>
    <x v="1"/>
    <x v="19"/>
    <n v="12052.682656000001"/>
    <n v="1.2366827333523001"/>
    <n v="14905.344531250001"/>
    <n v="1.2366827333523001E-3"/>
    <n v="14.905344531249941"/>
  </r>
  <r>
    <x v="10"/>
    <x v="3"/>
    <x v="2"/>
    <x v="3"/>
    <x v="3"/>
    <x v="1"/>
    <x v="19"/>
    <n v="12052.682656000001"/>
    <n v="292.60844236433002"/>
    <n v="3526716.6982837301"/>
    <n v="0.29260844236433003"/>
    <n v="3526.7166982837366"/>
  </r>
  <r>
    <x v="10"/>
    <x v="3"/>
    <x v="2"/>
    <x v="4"/>
    <x v="4"/>
    <x v="1"/>
    <x v="19"/>
    <n v="12052.682656000001"/>
    <n v="1540.3057669734201"/>
    <n v="18564816.6025373"/>
    <n v="1.5403057669734201"/>
    <n v="18564.816602537321"/>
  </r>
  <r>
    <x v="10"/>
    <x v="3"/>
    <x v="2"/>
    <x v="26"/>
    <x v="25"/>
    <x v="1"/>
    <x v="19"/>
    <n v="12052.682656000001"/>
    <n v="12.557784052623701"/>
    <n v="151354.98604885099"/>
    <n v="1.2557784052623701E-2"/>
    <n v="151.35498604885109"/>
  </r>
  <r>
    <x v="10"/>
    <x v="3"/>
    <x v="2"/>
    <x v="5"/>
    <x v="5"/>
    <x v="1"/>
    <x v="19"/>
    <n v="12052.682656000001"/>
    <n v="250.50063591411401"/>
    <n v="3019204.6697990098"/>
    <n v="0.25050063591411403"/>
    <n v="3019.2046697990131"/>
  </r>
  <r>
    <x v="10"/>
    <x v="3"/>
    <x v="2"/>
    <x v="6"/>
    <x v="6"/>
    <x v="1"/>
    <x v="19"/>
    <n v="12052.682656000001"/>
    <n v="67.802179986979596"/>
    <n v="817198.15876805899"/>
    <n v="6.7802179986979599E-2"/>
    <n v="817.19815876805933"/>
  </r>
  <r>
    <x v="10"/>
    <x v="3"/>
    <x v="2"/>
    <x v="20"/>
    <x v="20"/>
    <x v="1"/>
    <x v="19"/>
    <n v="12052.682656000001"/>
    <n v="13.6405642311706"/>
    <n v="164405.39192708299"/>
    <n v="1.3640564231170601E-2"/>
    <n v="164.40539192708388"/>
  </r>
  <r>
    <x v="10"/>
    <x v="3"/>
    <x v="2"/>
    <x v="8"/>
    <x v="8"/>
    <x v="1"/>
    <x v="19"/>
    <n v="12052.682656000001"/>
    <n v="4842.6587456665802"/>
    <n v="58367029.072822399"/>
    <n v="4.8426587456665802"/>
    <n v="58367.029072822312"/>
  </r>
  <r>
    <x v="10"/>
    <x v="3"/>
    <x v="2"/>
    <x v="9"/>
    <x v="9"/>
    <x v="1"/>
    <x v="19"/>
    <n v="12052.682656000001"/>
    <n v="115.191824468001"/>
    <n v="1388370.50487847"/>
    <n v="0.115191824468001"/>
    <n v="1388.370504878472"/>
  </r>
  <r>
    <x v="10"/>
    <x v="3"/>
    <x v="2"/>
    <x v="10"/>
    <x v="10"/>
    <x v="1"/>
    <x v="19"/>
    <n v="12052.682656000001"/>
    <n v="743.55759625189705"/>
    <n v="8961863.7440822907"/>
    <n v="0.7435575962518971"/>
    <n v="8961.8637440822913"/>
  </r>
  <r>
    <x v="10"/>
    <x v="3"/>
    <x v="2"/>
    <x v="11"/>
    <x v="11"/>
    <x v="1"/>
    <x v="19"/>
    <n v="12052.682656000001"/>
    <n v="5.4494718630261998"/>
    <n v="65680.7550078559"/>
    <n v="5.4494718630262E-3"/>
    <n v="65.680755007855893"/>
  </r>
  <r>
    <x v="10"/>
    <x v="3"/>
    <x v="2"/>
    <x v="12"/>
    <x v="12"/>
    <x v="1"/>
    <x v="19"/>
    <n v="12052.682656000001"/>
    <n v="2670.0727726382502"/>
    <n v="32181539.7970348"/>
    <n v="2.67007277263825"/>
    <n v="32181.539797034871"/>
  </r>
  <r>
    <x v="10"/>
    <x v="3"/>
    <x v="2"/>
    <x v="13"/>
    <x v="13"/>
    <x v="1"/>
    <x v="19"/>
    <n v="12052.682656000001"/>
    <n v="16.993080418549098"/>
    <n v="204812.20563266001"/>
    <n v="1.6993080418549099E-2"/>
    <n v="204.81220563265995"/>
  </r>
  <r>
    <x v="10"/>
    <x v="3"/>
    <x v="2"/>
    <x v="14"/>
    <x v="14"/>
    <x v="1"/>
    <x v="19"/>
    <n v="12052.682656000001"/>
    <n v="1.06480357380344"/>
    <n v="12833.7395660275"/>
    <n v="1.0648035738034401E-3"/>
    <n v="12.833739566027539"/>
  </r>
  <r>
    <x v="10"/>
    <x v="3"/>
    <x v="2"/>
    <x v="19"/>
    <x v="19"/>
    <x v="1"/>
    <x v="19"/>
    <n v="12052.682656000001"/>
    <n v="0.325127642995584"/>
    <n v="3918.6603037190298"/>
    <n v="3.25127642995584E-4"/>
    <n v="3.9186603037190353"/>
  </r>
  <r>
    <x v="10"/>
    <x v="3"/>
    <x v="2"/>
    <x v="15"/>
    <x v="15"/>
    <x v="1"/>
    <x v="19"/>
    <n v="12052.682656000001"/>
    <n v="75.873322757093703"/>
    <n v="914477.081247514"/>
    <n v="7.58733227570937E-2"/>
    <n v="914.47708124751341"/>
  </r>
  <r>
    <x v="10"/>
    <x v="3"/>
    <x v="2"/>
    <x v="16"/>
    <x v="16"/>
    <x v="1"/>
    <x v="19"/>
    <n v="12052.682656000001"/>
    <n v="136.17827301781699"/>
    <n v="1641313.5093258701"/>
    <n v="0.13617827301781699"/>
    <n v="1641.3135093258757"/>
  </r>
  <r>
    <x v="10"/>
    <x v="3"/>
    <x v="2"/>
    <x v="34"/>
    <x v="33"/>
    <x v="1"/>
    <x v="19"/>
    <n v="12052.682656000001"/>
    <n v="6.5290066795509999E-2"/>
    <n v="786.920455675325"/>
    <n v="6.5290066795509994E-5"/>
    <n v="0.78692045567532487"/>
  </r>
  <r>
    <x v="10"/>
    <x v="3"/>
    <x v="2"/>
    <x v="22"/>
    <x v="22"/>
    <x v="1"/>
    <x v="19"/>
    <n v="12052.682656000001"/>
    <n v="40.624579527248201"/>
    <n v="489635.165075358"/>
    <n v="4.0624579527248204E-2"/>
    <n v="489.63516507535712"/>
  </r>
  <r>
    <x v="10"/>
    <x v="3"/>
    <x v="2"/>
    <x v="17"/>
    <x v="17"/>
    <x v="1"/>
    <x v="19"/>
    <n v="12052.682656000001"/>
    <n v="0.98774074003625401"/>
    <n v="11904.9256860596"/>
    <n v="9.8774074003625404E-4"/>
    <n v="11.904925686059565"/>
  </r>
  <r>
    <x v="10"/>
    <x v="3"/>
    <x v="2"/>
    <x v="18"/>
    <x v="18"/>
    <x v="1"/>
    <x v="19"/>
    <n v="12052.682656000001"/>
    <n v="66.621315801000407"/>
    <n v="802965.577474616"/>
    <n v="6.6621315801000405E-2"/>
    <n v="802.96557747461634"/>
  </r>
  <r>
    <x v="10"/>
    <x v="3"/>
    <x v="2"/>
    <x v="35"/>
    <x v="21"/>
    <x v="1"/>
    <x v="19"/>
    <n v="12052.682656000001"/>
    <n v="8.2481675128279797"/>
    <n v="99412.545525644397"/>
    <n v="8.2481675128279804E-3"/>
    <n v="99.412545525644461"/>
  </r>
  <r>
    <x v="10"/>
    <x v="3"/>
    <x v="2"/>
    <x v="25"/>
    <x v="21"/>
    <x v="1"/>
    <x v="19"/>
    <n v="12052.682656000001"/>
    <n v="74.591808998177697"/>
    <n v="899031.40259200102"/>
    <n v="7.4591808998177703E-2"/>
    <n v="899.0314025920012"/>
  </r>
  <r>
    <x v="10"/>
    <x v="3"/>
    <x v="2"/>
    <x v="21"/>
    <x v="21"/>
    <x v="1"/>
    <x v="19"/>
    <n v="12052.682656000001"/>
    <n v="19.8502029869132"/>
    <n v="239248.197258448"/>
    <n v="1.9850202986913198E-2"/>
    <n v="239.2481972584481"/>
  </r>
  <r>
    <x v="10"/>
    <x v="3"/>
    <x v="2"/>
    <x v="32"/>
    <x v="31"/>
    <x v="1"/>
    <x v="19"/>
    <n v="12052.682656000001"/>
    <n v="0.383809299365236"/>
    <n v="4625.9316856708901"/>
    <n v="3.8380929936523598E-4"/>
    <n v="4.6259316856708921"/>
  </r>
  <r>
    <x v="10"/>
    <x v="3"/>
    <x v="2"/>
    <x v="29"/>
    <x v="28"/>
    <x v="1"/>
    <x v="19"/>
    <n v="12052.682656000001"/>
    <n v="0.17728986378967701"/>
    <n v="2136.81846638244"/>
    <n v="1.7728986378967701E-4"/>
    <n v="2.1368184663824428"/>
  </r>
  <r>
    <x v="10"/>
    <x v="3"/>
    <x v="2"/>
    <x v="37"/>
    <x v="35"/>
    <x v="1"/>
    <x v="19"/>
    <n v="12052.682656000001"/>
    <n v="24.589756587696801"/>
    <n v="296372.53273979499"/>
    <n v="2.4589756587696802E-2"/>
    <n v="296.37253273979502"/>
  </r>
  <r>
    <x v="10"/>
    <x v="3"/>
    <x v="2"/>
    <x v="0"/>
    <x v="0"/>
    <x v="1"/>
    <x v="20"/>
    <n v="12052.682656000001"/>
    <n v="29.507578452424099"/>
    <n v="355645.479034091"/>
    <n v="2.9507578452424098E-2"/>
    <n v="355.6454790340913"/>
  </r>
  <r>
    <x v="10"/>
    <x v="3"/>
    <x v="2"/>
    <x v="24"/>
    <x v="24"/>
    <x v="1"/>
    <x v="20"/>
    <n v="12052.682656000001"/>
    <n v="34.475194460254201"/>
    <n v="415518.57833333302"/>
    <n v="3.4475194460254203E-2"/>
    <n v="415.51857833333315"/>
  </r>
  <r>
    <x v="10"/>
    <x v="3"/>
    <x v="2"/>
    <x v="1"/>
    <x v="1"/>
    <x v="1"/>
    <x v="20"/>
    <n v="12052.682656000001"/>
    <n v="3804.78828732688"/>
    <n v="45857905.800416701"/>
    <n v="3.8047882873268799"/>
    <n v="45857.905800416636"/>
  </r>
  <r>
    <x v="10"/>
    <x v="3"/>
    <x v="2"/>
    <x v="2"/>
    <x v="2"/>
    <x v="1"/>
    <x v="20"/>
    <n v="12052.682656000001"/>
    <n v="0.77697950756497802"/>
    <n v="9364.6874348958409"/>
    <n v="7.7697950756497802E-4"/>
    <n v="9.3646874348958313"/>
  </r>
  <r>
    <x v="10"/>
    <x v="3"/>
    <x v="2"/>
    <x v="3"/>
    <x v="3"/>
    <x v="1"/>
    <x v="20"/>
    <n v="12052.682656000001"/>
    <n v="249.82270464626799"/>
    <n v="3011033.7793650799"/>
    <n v="0.24982270464626799"/>
    <n v="3011.0337793650851"/>
  </r>
  <r>
    <x v="10"/>
    <x v="3"/>
    <x v="2"/>
    <x v="4"/>
    <x v="4"/>
    <x v="1"/>
    <x v="20"/>
    <n v="12052.682656000001"/>
    <n v="1953.1769492697399"/>
    <n v="23541021.940562401"/>
    <n v="1.9531769492697399"/>
    <n v="23541.021940562387"/>
  </r>
  <r>
    <x v="10"/>
    <x v="3"/>
    <x v="2"/>
    <x v="26"/>
    <x v="25"/>
    <x v="1"/>
    <x v="20"/>
    <n v="12052.682656000001"/>
    <n v="2.4942989399817299"/>
    <n v="30062.993572796899"/>
    <n v="2.4942989399817299E-3"/>
    <n v="30.062993572796984"/>
  </r>
  <r>
    <x v="10"/>
    <x v="3"/>
    <x v="2"/>
    <x v="5"/>
    <x v="5"/>
    <x v="1"/>
    <x v="20"/>
    <n v="12052.682656000001"/>
    <n v="293.36672669061198"/>
    <n v="3535856.0586314299"/>
    <n v="0.29336672669061198"/>
    <n v="3535.8560586314316"/>
  </r>
  <r>
    <x v="10"/>
    <x v="3"/>
    <x v="2"/>
    <x v="6"/>
    <x v="6"/>
    <x v="1"/>
    <x v="20"/>
    <n v="12052.682656000001"/>
    <n v="6.6108865194283899"/>
    <n v="79678.9172934987"/>
    <n v="6.6108865194283899E-3"/>
    <n v="79.67891729349877"/>
  </r>
  <r>
    <x v="10"/>
    <x v="3"/>
    <x v="2"/>
    <x v="20"/>
    <x v="20"/>
    <x v="1"/>
    <x v="20"/>
    <n v="12052.682656000001"/>
    <n v="2.6864269114020098"/>
    <n v="32378.651041666701"/>
    <n v="2.6864269114020099E-3"/>
    <n v="32.378651041666657"/>
  </r>
  <r>
    <x v="10"/>
    <x v="3"/>
    <x v="2"/>
    <x v="8"/>
    <x v="8"/>
    <x v="1"/>
    <x v="20"/>
    <n v="12052.682656000001"/>
    <n v="8010.5002229494203"/>
    <n v="96548017.103026599"/>
    <n v="8.0105002229494211"/>
    <n v="96548.017103026621"/>
  </r>
  <r>
    <x v="10"/>
    <x v="3"/>
    <x v="2"/>
    <x v="9"/>
    <x v="9"/>
    <x v="1"/>
    <x v="20"/>
    <n v="12052.682656000001"/>
    <n v="523.23567831847197"/>
    <n v="6306393.5850694496"/>
    <n v="0.52323567831847195"/>
    <n v="6306.3935850694425"/>
  </r>
  <r>
    <x v="10"/>
    <x v="3"/>
    <x v="2"/>
    <x v="10"/>
    <x v="10"/>
    <x v="1"/>
    <x v="20"/>
    <n v="12052.682656000001"/>
    <n v="340.23252537963202"/>
    <n v="4100714.6576501699"/>
    <n v="0.340232525379632"/>
    <n v="4100.7146576501709"/>
  </r>
  <r>
    <x v="10"/>
    <x v="3"/>
    <x v="2"/>
    <x v="11"/>
    <x v="11"/>
    <x v="1"/>
    <x v="20"/>
    <n v="12052.682656000001"/>
    <n v="481.23576491420403"/>
    <n v="5800181.95722833"/>
    <n v="0.481235764914204"/>
    <n v="5800.1819572283202"/>
  </r>
  <r>
    <x v="10"/>
    <x v="3"/>
    <x v="2"/>
    <x v="12"/>
    <x v="12"/>
    <x v="1"/>
    <x v="20"/>
    <n v="12052.682656000001"/>
    <n v="15175.6206569072"/>
    <n v="182906939.88554099"/>
    <n v="15.175620656907201"/>
    <n v="182906.93988554075"/>
  </r>
  <r>
    <x v="10"/>
    <x v="3"/>
    <x v="2"/>
    <x v="13"/>
    <x v="13"/>
    <x v="1"/>
    <x v="20"/>
    <n v="12052.682656000001"/>
    <n v="30.338612105570299"/>
    <n v="365661.66393191903"/>
    <n v="3.03386121055703E-2"/>
    <n v="365.66166393191884"/>
  </r>
  <r>
    <x v="10"/>
    <x v="3"/>
    <x v="2"/>
    <x v="14"/>
    <x v="14"/>
    <x v="1"/>
    <x v="20"/>
    <n v="12052.682656000001"/>
    <n v="1.7456321101954999"/>
    <n v="21039.549858310002"/>
    <n v="1.7456321101954999E-3"/>
    <n v="21.039549858309982"/>
  </r>
  <r>
    <x v="10"/>
    <x v="3"/>
    <x v="2"/>
    <x v="19"/>
    <x v="19"/>
    <x v="1"/>
    <x v="20"/>
    <n v="12052.682656000001"/>
    <n v="0.10783083711145799"/>
    <n v="1299.6508602352401"/>
    <n v="1.0783083711145799E-4"/>
    <n v="1.299650860235231"/>
  </r>
  <r>
    <x v="10"/>
    <x v="3"/>
    <x v="2"/>
    <x v="15"/>
    <x v="15"/>
    <x v="1"/>
    <x v="20"/>
    <n v="12052.682656000001"/>
    <n v="54.1301636672383"/>
    <n v="652413.68479856395"/>
    <n v="5.4130163667238301E-2"/>
    <n v="652.41368479856453"/>
  </r>
  <r>
    <x v="10"/>
    <x v="3"/>
    <x v="2"/>
    <x v="16"/>
    <x v="16"/>
    <x v="1"/>
    <x v="20"/>
    <n v="12052.682656000001"/>
    <n v="472.31972375606301"/>
    <n v="5692719.7426014096"/>
    <n v="0.47231972375606301"/>
    <n v="5692.7197426014127"/>
  </r>
  <r>
    <x v="10"/>
    <x v="3"/>
    <x v="2"/>
    <x v="22"/>
    <x v="22"/>
    <x v="1"/>
    <x v="20"/>
    <n v="12052.682656000001"/>
    <n v="65.923689177255"/>
    <n v="794557.30516623601"/>
    <n v="6.5923689177254996E-2"/>
    <n v="794.55730516623623"/>
  </r>
  <r>
    <x v="10"/>
    <x v="3"/>
    <x v="2"/>
    <x v="17"/>
    <x v="17"/>
    <x v="1"/>
    <x v="20"/>
    <n v="12052.682656000001"/>
    <n v="0.422953211533037"/>
    <n v="5097.7208369437303"/>
    <n v="4.2295321153303702E-4"/>
    <n v="5.0977208369437346"/>
  </r>
  <r>
    <x v="10"/>
    <x v="3"/>
    <x v="2"/>
    <x v="18"/>
    <x v="18"/>
    <x v="1"/>
    <x v="20"/>
    <n v="12052.682656000001"/>
    <n v="112.122015236416"/>
    <n v="1351371.0683957201"/>
    <n v="0.112122015236416"/>
    <n v="1351.371068395719"/>
  </r>
  <r>
    <x v="10"/>
    <x v="3"/>
    <x v="2"/>
    <x v="35"/>
    <x v="21"/>
    <x v="1"/>
    <x v="20"/>
    <n v="12052.682656000001"/>
    <n v="43.031341949474303"/>
    <n v="518643.10877883399"/>
    <n v="4.3031341949474305E-2"/>
    <n v="518.64310877883418"/>
  </r>
  <r>
    <x v="10"/>
    <x v="3"/>
    <x v="2"/>
    <x v="25"/>
    <x v="21"/>
    <x v="1"/>
    <x v="20"/>
    <n v="12052.682656000001"/>
    <n v="146.45625906406201"/>
    <n v="1765190.8134840601"/>
    <n v="0.14645625906406201"/>
    <n v="1765.190813484063"/>
  </r>
  <r>
    <x v="10"/>
    <x v="3"/>
    <x v="2"/>
    <x v="21"/>
    <x v="21"/>
    <x v="1"/>
    <x v="20"/>
    <n v="12052.682656000001"/>
    <n v="52.743815275080998"/>
    <n v="635704.46757723601"/>
    <n v="5.2743815275080999E-2"/>
    <n v="635.70446757723664"/>
  </r>
  <r>
    <x v="10"/>
    <x v="3"/>
    <x v="2"/>
    <x v="32"/>
    <x v="31"/>
    <x v="1"/>
    <x v="20"/>
    <n v="12052.682656000001"/>
    <n v="0.63396123928201797"/>
    <n v="7640.9336332706398"/>
    <n v="6.3396123928201797E-4"/>
    <n v="7.6409336332706443"/>
  </r>
  <r>
    <x v="10"/>
    <x v="3"/>
    <x v="2"/>
    <x v="29"/>
    <x v="28"/>
    <x v="1"/>
    <x v="20"/>
    <n v="12052.682656000001"/>
    <n v="0.494857352469808"/>
    <n v="5964.3586293069402"/>
    <n v="4.9485735246980803E-4"/>
    <n v="5.9643586293069344"/>
  </r>
  <r>
    <x v="10"/>
    <x v="3"/>
    <x v="2"/>
    <x v="37"/>
    <x v="35"/>
    <x v="1"/>
    <x v="20"/>
    <n v="12052.682656000001"/>
    <n v="28.770075976715798"/>
    <n v="346756.59573636402"/>
    <n v="2.8770075976715798E-2"/>
    <n v="346.75659573636477"/>
  </r>
  <r>
    <x v="10"/>
    <x v="3"/>
    <x v="2"/>
    <x v="0"/>
    <x v="0"/>
    <x v="1"/>
    <x v="21"/>
    <n v="12052.682656000001"/>
    <n v="6.6972594829915497"/>
    <n v="80719.943213383798"/>
    <n v="6.6972594829915501E-3"/>
    <n v="80.719943213383786"/>
  </r>
  <r>
    <x v="10"/>
    <x v="3"/>
    <x v="2"/>
    <x v="24"/>
    <x v="24"/>
    <x v="1"/>
    <x v="21"/>
    <n v="12052.682656000001"/>
    <n v="34.682697780307301"/>
    <n v="418019.55"/>
    <n v="3.4682697780307303E-2"/>
    <n v="418.01954999999958"/>
  </r>
  <r>
    <x v="10"/>
    <x v="3"/>
    <x v="2"/>
    <x v="1"/>
    <x v="1"/>
    <x v="1"/>
    <x v="21"/>
    <n v="12052.682656000001"/>
    <n v="883.21070875229202"/>
    <n v="10645058.390972201"/>
    <n v="0.88321070875229202"/>
    <n v="10645.058390972219"/>
  </r>
  <r>
    <x v="10"/>
    <x v="3"/>
    <x v="2"/>
    <x v="2"/>
    <x v="2"/>
    <x v="1"/>
    <x v="21"/>
    <n v="12052.682656000001"/>
    <n v="49.922766770220697"/>
    <n v="601703.26519097202"/>
    <n v="4.99227667702207E-2"/>
    <n v="601.70326519097216"/>
  </r>
  <r>
    <x v="10"/>
    <x v="3"/>
    <x v="2"/>
    <x v="3"/>
    <x v="3"/>
    <x v="1"/>
    <x v="21"/>
    <n v="12052.682656000001"/>
    <n v="176.07874200476999"/>
    <n v="2122221.1998511902"/>
    <n v="0.17607874200477"/>
    <n v="2122.2211998511902"/>
  </r>
  <r>
    <x v="10"/>
    <x v="3"/>
    <x v="2"/>
    <x v="4"/>
    <x v="4"/>
    <x v="1"/>
    <x v="21"/>
    <n v="12052.682656000001"/>
    <n v="1800.5562879627901"/>
    <n v="21701533.543080799"/>
    <n v="1.8005562879627901"/>
    <n v="21701.533543080863"/>
  </r>
  <r>
    <x v="10"/>
    <x v="3"/>
    <x v="2"/>
    <x v="26"/>
    <x v="25"/>
    <x v="1"/>
    <x v="21"/>
    <n v="12052.682656000001"/>
    <n v="2.08781049856404"/>
    <n v="25163.717385057502"/>
    <n v="2.0878104985640402E-3"/>
    <n v="25.16371738505752"/>
  </r>
  <r>
    <x v="10"/>
    <x v="3"/>
    <x v="2"/>
    <x v="5"/>
    <x v="5"/>
    <x v="1"/>
    <x v="21"/>
    <n v="12052.682656000001"/>
    <n v="759.93624365624601"/>
    <n v="9159270.3835814297"/>
    <n v="0.75993624365624601"/>
    <n v="9159.2703835814264"/>
  </r>
  <r>
    <x v="10"/>
    <x v="3"/>
    <x v="2"/>
    <x v="8"/>
    <x v="8"/>
    <x v="1"/>
    <x v="21"/>
    <n v="12052.682656000001"/>
    <n v="8007.6952347205697"/>
    <n v="96514209.470050395"/>
    <n v="8.0076952347205701"/>
    <n v="96514.209470050468"/>
  </r>
  <r>
    <x v="10"/>
    <x v="3"/>
    <x v="2"/>
    <x v="9"/>
    <x v="9"/>
    <x v="1"/>
    <x v="21"/>
    <n v="12052.682656000001"/>
    <n v="306.68458050239502"/>
    <n v="3696371.92428385"/>
    <n v="0.306684580502395"/>
    <n v="3696.3719242838524"/>
  </r>
  <r>
    <x v="10"/>
    <x v="3"/>
    <x v="2"/>
    <x v="10"/>
    <x v="10"/>
    <x v="1"/>
    <x v="21"/>
    <n v="12052.682656000001"/>
    <n v="435.85766680302601"/>
    <n v="5253254.1411614604"/>
    <n v="0.43585766680302601"/>
    <n v="5253.2541411614593"/>
  </r>
  <r>
    <x v="10"/>
    <x v="3"/>
    <x v="2"/>
    <x v="11"/>
    <x v="11"/>
    <x v="1"/>
    <x v="21"/>
    <n v="12052.682656000001"/>
    <n v="1315.50833003872"/>
    <n v="15855404.433281301"/>
    <n v="1.31550833003872"/>
    <n v="15855.404433281206"/>
  </r>
  <r>
    <x v="10"/>
    <x v="3"/>
    <x v="2"/>
    <x v="12"/>
    <x v="12"/>
    <x v="1"/>
    <x v="21"/>
    <n v="12052.682656000001"/>
    <n v="46115.984280372897"/>
    <n v="555821323.900419"/>
    <n v="46.115984280372899"/>
    <n v="555821.32390041917"/>
  </r>
  <r>
    <x v="10"/>
    <x v="3"/>
    <x v="2"/>
    <x v="13"/>
    <x v="13"/>
    <x v="1"/>
    <x v="21"/>
    <n v="12052.682656000001"/>
    <n v="54.211024619872802"/>
    <n v="653388.27619993"/>
    <n v="5.4211024619872802E-2"/>
    <n v="653.38827619992992"/>
  </r>
  <r>
    <x v="10"/>
    <x v="3"/>
    <x v="2"/>
    <x v="14"/>
    <x v="14"/>
    <x v="1"/>
    <x v="21"/>
    <n v="12052.682656000001"/>
    <n v="9.6643030723329595"/>
    <n v="116480.778022235"/>
    <n v="9.6643030723329599E-3"/>
    <n v="116.48077802223499"/>
  </r>
  <r>
    <x v="10"/>
    <x v="3"/>
    <x v="2"/>
    <x v="19"/>
    <x v="19"/>
    <x v="1"/>
    <x v="21"/>
    <n v="12052.682656000001"/>
    <n v="1.01365644130337"/>
    <n v="12217.2794092398"/>
    <n v="1.0136564413033699E-3"/>
    <n v="12.21727940923981"/>
  </r>
  <r>
    <x v="10"/>
    <x v="3"/>
    <x v="2"/>
    <x v="15"/>
    <x v="15"/>
    <x v="1"/>
    <x v="21"/>
    <n v="12052.682656000001"/>
    <n v="196.12494339341399"/>
    <n v="2363831.70364678"/>
    <n v="0.19612494339341399"/>
    <n v="2363.8317036467829"/>
  </r>
  <r>
    <x v="10"/>
    <x v="3"/>
    <x v="2"/>
    <x v="16"/>
    <x v="16"/>
    <x v="1"/>
    <x v="21"/>
    <n v="12052.682656000001"/>
    <n v="910.96677907076401"/>
    <n v="10979593.498298399"/>
    <n v="0.91096677907076395"/>
    <n v="10979.593498298382"/>
  </r>
  <r>
    <x v="10"/>
    <x v="3"/>
    <x v="2"/>
    <x v="22"/>
    <x v="22"/>
    <x v="1"/>
    <x v="21"/>
    <n v="12052.682656000001"/>
    <n v="69.294522592965706"/>
    <n v="835184.89061203797"/>
    <n v="6.9294522592965702E-2"/>
    <n v="835.18489061203798"/>
  </r>
  <r>
    <x v="10"/>
    <x v="3"/>
    <x v="2"/>
    <x v="17"/>
    <x v="17"/>
    <x v="1"/>
    <x v="21"/>
    <n v="12052.682656000001"/>
    <n v="0.134130257913573"/>
    <n v="1616.6294331997301"/>
    <n v="1.34130257913573E-4"/>
    <n v="1.6166294331997282"/>
  </r>
  <r>
    <x v="10"/>
    <x v="3"/>
    <x v="2"/>
    <x v="18"/>
    <x v="18"/>
    <x v="1"/>
    <x v="21"/>
    <n v="12052.682656000001"/>
    <n v="19.698781750885001"/>
    <n v="237423.16515322099"/>
    <n v="1.9698781750885002E-2"/>
    <n v="237.42316515322099"/>
  </r>
  <r>
    <x v="10"/>
    <x v="3"/>
    <x v="2"/>
    <x v="35"/>
    <x v="21"/>
    <x v="1"/>
    <x v="21"/>
    <n v="12052.682656000001"/>
    <n v="43.6502505576563"/>
    <n v="526102.61782631802"/>
    <n v="4.3650250557656298E-2"/>
    <n v="526.10261782631846"/>
  </r>
  <r>
    <x v="10"/>
    <x v="3"/>
    <x v="2"/>
    <x v="25"/>
    <x v="21"/>
    <x v="1"/>
    <x v="21"/>
    <n v="12052.682656000001"/>
    <n v="138.51310799828201"/>
    <n v="1669454.5343995499"/>
    <n v="0.13851310799828201"/>
    <n v="1669.4545343995485"/>
  </r>
  <r>
    <x v="10"/>
    <x v="3"/>
    <x v="2"/>
    <x v="21"/>
    <x v="21"/>
    <x v="1"/>
    <x v="21"/>
    <n v="12052.682656000001"/>
    <n v="164.92015136458801"/>
    <n v="1987730.24797686"/>
    <n v="0.16492015136458801"/>
    <n v="1987.7302479768648"/>
  </r>
  <r>
    <x v="10"/>
    <x v="3"/>
    <x v="2"/>
    <x v="32"/>
    <x v="31"/>
    <x v="1"/>
    <x v="21"/>
    <n v="12052.682656000001"/>
    <n v="1.50871729893273E-2"/>
    <n v="181.840908216537"/>
    <n v="1.50871729893273E-5"/>
    <n v="0.18184090821653684"/>
  </r>
  <r>
    <x v="10"/>
    <x v="3"/>
    <x v="2"/>
    <x v="29"/>
    <x v="28"/>
    <x v="1"/>
    <x v="21"/>
    <n v="12052.682656000001"/>
    <n v="1.7721919287583801"/>
    <n v="21359.666922849301"/>
    <n v="1.7721919287583801E-3"/>
    <n v="21.359666922849318"/>
  </r>
  <r>
    <x v="10"/>
    <x v="3"/>
    <x v="2"/>
    <x v="37"/>
    <x v="35"/>
    <x v="1"/>
    <x v="21"/>
    <n v="12052.682656000001"/>
    <n v="38.723548886529699"/>
    <n v="466722.64604344399"/>
    <n v="3.87235488865297E-2"/>
    <n v="466.72264604344468"/>
  </r>
  <r>
    <x v="10"/>
    <x v="3"/>
    <x v="2"/>
    <x v="0"/>
    <x v="0"/>
    <x v="1"/>
    <x v="22"/>
    <n v="12052.682656000001"/>
    <n v="14.2546808616903"/>
    <n v="171807.14478850999"/>
    <n v="1.4254680861690299E-2"/>
    <n v="171.80714478850982"/>
  </r>
  <r>
    <x v="10"/>
    <x v="3"/>
    <x v="2"/>
    <x v="24"/>
    <x v="24"/>
    <x v="1"/>
    <x v="22"/>
    <n v="12052.682656000001"/>
    <n v="97.361669393853205"/>
    <n v="1173469.3040624999"/>
    <n v="9.7361669393853212E-2"/>
    <n v="1173.4693040625007"/>
  </r>
  <r>
    <x v="10"/>
    <x v="3"/>
    <x v="2"/>
    <x v="1"/>
    <x v="1"/>
    <x v="1"/>
    <x v="22"/>
    <n v="12052.682656000001"/>
    <n v="3184.18785176753"/>
    <n v="38378005.694444403"/>
    <n v="3.1841878517675299"/>
    <n v="38378.005694444408"/>
  </r>
  <r>
    <x v="10"/>
    <x v="3"/>
    <x v="2"/>
    <x v="3"/>
    <x v="3"/>
    <x v="1"/>
    <x v="22"/>
    <n v="12052.682656000001"/>
    <n v="301.74599927952602"/>
    <n v="3636848.7720337301"/>
    <n v="0.301745999279526"/>
    <n v="3636.8487720337316"/>
  </r>
  <r>
    <x v="10"/>
    <x v="3"/>
    <x v="2"/>
    <x v="4"/>
    <x v="4"/>
    <x v="1"/>
    <x v="22"/>
    <n v="12052.682656000001"/>
    <n v="1754.6031115246401"/>
    <n v="21147674.490436599"/>
    <n v="1.7546031115246401"/>
    <n v="21147.674490436664"/>
  </r>
  <r>
    <x v="10"/>
    <x v="3"/>
    <x v="2"/>
    <x v="26"/>
    <x v="25"/>
    <x v="1"/>
    <x v="22"/>
    <n v="12052.682656000001"/>
    <n v="5.51468183096841"/>
    <n v="66466.710057471297"/>
    <n v="5.51468183096841E-3"/>
    <n v="66.466710057471289"/>
  </r>
  <r>
    <x v="10"/>
    <x v="3"/>
    <x v="2"/>
    <x v="5"/>
    <x v="5"/>
    <x v="1"/>
    <x v="22"/>
    <n v="12052.682656000001"/>
    <n v="342.81103878734098"/>
    <n v="4131792.6614775299"/>
    <n v="0.34281103878734098"/>
    <n v="4131.7926614775279"/>
  </r>
  <r>
    <x v="10"/>
    <x v="3"/>
    <x v="2"/>
    <x v="6"/>
    <x v="6"/>
    <x v="1"/>
    <x v="22"/>
    <n v="12052.682656000001"/>
    <n v="21.8135444582045"/>
    <n v="262911.72895728599"/>
    <n v="2.1813544458204499E-2"/>
    <n v="262.9117289572863"/>
  </r>
  <r>
    <x v="10"/>
    <x v="3"/>
    <x v="2"/>
    <x v="20"/>
    <x v="20"/>
    <x v="1"/>
    <x v="22"/>
    <n v="12052.682656000001"/>
    <n v="0.71329266268260305"/>
    <n v="8597.0901041666693"/>
    <n v="7.1329266268260305E-4"/>
    <n v="8.5970901041666696"/>
  </r>
  <r>
    <x v="10"/>
    <x v="3"/>
    <x v="2"/>
    <x v="8"/>
    <x v="8"/>
    <x v="1"/>
    <x v="22"/>
    <n v="12052.682656000001"/>
    <n v="14426.8778774274"/>
    <n v="173882580.77349901"/>
    <n v="14.426877877427399"/>
    <n v="173882.58077349933"/>
  </r>
  <r>
    <x v="10"/>
    <x v="3"/>
    <x v="2"/>
    <x v="9"/>
    <x v="9"/>
    <x v="1"/>
    <x v="22"/>
    <n v="12052.682656000001"/>
    <n v="329.52777802480603"/>
    <n v="3971693.7348697898"/>
    <n v="0.32952777802480604"/>
    <n v="3971.6937348697979"/>
  </r>
  <r>
    <x v="10"/>
    <x v="3"/>
    <x v="2"/>
    <x v="10"/>
    <x v="10"/>
    <x v="1"/>
    <x v="22"/>
    <n v="12052.682656000001"/>
    <n v="920.66939644695003"/>
    <n v="11096536.066466101"/>
    <n v="0.92066939644695001"/>
    <n v="11096.536066466144"/>
  </r>
  <r>
    <x v="10"/>
    <x v="3"/>
    <x v="2"/>
    <x v="11"/>
    <x v="11"/>
    <x v="1"/>
    <x v="22"/>
    <n v="12052.682656000001"/>
    <n v="2038.3897591841001"/>
    <n v="24568064.896686301"/>
    <n v="2.0383897591841"/>
    <n v="24568.064896686221"/>
  </r>
  <r>
    <x v="10"/>
    <x v="3"/>
    <x v="2"/>
    <x v="12"/>
    <x v="12"/>
    <x v="1"/>
    <x v="22"/>
    <n v="12052.682656000001"/>
    <n v="29923.163204104301"/>
    <n v="360654390.16276503"/>
    <n v="29.923163204104302"/>
    <n v="360654.39016276534"/>
  </r>
  <r>
    <x v="10"/>
    <x v="3"/>
    <x v="2"/>
    <x v="23"/>
    <x v="23"/>
    <x v="1"/>
    <x v="22"/>
    <n v="12052.682656000001"/>
    <n v="0.82709766820681996"/>
    <n v="9968.7457204143793"/>
    <n v="8.2709766820682001E-4"/>
    <n v="9.9687457204143826"/>
  </r>
  <r>
    <x v="10"/>
    <x v="3"/>
    <x v="2"/>
    <x v="13"/>
    <x v="13"/>
    <x v="1"/>
    <x v="22"/>
    <n v="12052.682656000001"/>
    <n v="38.768237573338901"/>
    <n v="467261.264603869"/>
    <n v="3.8768237573338901E-2"/>
    <n v="467.26126460386934"/>
  </r>
  <r>
    <x v="10"/>
    <x v="3"/>
    <x v="2"/>
    <x v="14"/>
    <x v="14"/>
    <x v="1"/>
    <x v="22"/>
    <n v="12052.682656000001"/>
    <n v="0.24182352225572501"/>
    <n v="2914.6221725044102"/>
    <n v="2.41823522255725E-4"/>
    <n v="2.9146221725044068"/>
  </r>
  <r>
    <x v="10"/>
    <x v="3"/>
    <x v="2"/>
    <x v="19"/>
    <x v="19"/>
    <x v="1"/>
    <x v="22"/>
    <n v="12052.682656000001"/>
    <n v="5.6930907779553803E-3"/>
    <n v="68.617016478496396"/>
    <n v="5.69309077795538E-6"/>
    <n v="6.8617016478496357E-2"/>
  </r>
  <r>
    <x v="10"/>
    <x v="3"/>
    <x v="2"/>
    <x v="15"/>
    <x v="15"/>
    <x v="1"/>
    <x v="22"/>
    <n v="12052.682656000001"/>
    <n v="48.648638038358101"/>
    <n v="586346.59592293995"/>
    <n v="4.8648638038358102E-2"/>
    <n v="586.34659592294065"/>
  </r>
  <r>
    <x v="10"/>
    <x v="3"/>
    <x v="2"/>
    <x v="16"/>
    <x v="16"/>
    <x v="1"/>
    <x v="22"/>
    <n v="12052.682656000001"/>
    <n v="630.535951650779"/>
    <n v="7599649.7284458"/>
    <n v="0.63053595165077903"/>
    <n v="7599.6497284457992"/>
  </r>
  <r>
    <x v="10"/>
    <x v="3"/>
    <x v="2"/>
    <x v="34"/>
    <x v="33"/>
    <x v="1"/>
    <x v="22"/>
    <n v="12052.682656000001"/>
    <n v="1.77358339979633"/>
    <n v="21376.437881694699"/>
    <n v="1.77358339979633E-3"/>
    <n v="21.376437881694741"/>
  </r>
  <r>
    <x v="10"/>
    <x v="3"/>
    <x v="2"/>
    <x v="22"/>
    <x v="22"/>
    <x v="1"/>
    <x v="22"/>
    <n v="12052.682656000001"/>
    <n v="39.017396779592602"/>
    <n v="470264.30144766602"/>
    <n v="3.9017396779592602E-2"/>
    <n v="470.26430144766601"/>
  </r>
  <r>
    <x v="10"/>
    <x v="3"/>
    <x v="2"/>
    <x v="17"/>
    <x v="17"/>
    <x v="1"/>
    <x v="22"/>
    <n v="12052.682656000001"/>
    <n v="3.5159898442619297E-2"/>
    <n v="423.771098146079"/>
    <n v="3.5159898442619299E-5"/>
    <n v="0.42377109814607905"/>
  </r>
  <r>
    <x v="10"/>
    <x v="3"/>
    <x v="2"/>
    <x v="18"/>
    <x v="18"/>
    <x v="1"/>
    <x v="22"/>
    <n v="12052.682656000001"/>
    <n v="55.261603537168497"/>
    <n v="666050.57049517904"/>
    <n v="5.5261603537168497E-2"/>
    <n v="666.05057049517904"/>
  </r>
  <r>
    <x v="10"/>
    <x v="3"/>
    <x v="2"/>
    <x v="35"/>
    <x v="21"/>
    <x v="1"/>
    <x v="22"/>
    <n v="12052.682656000001"/>
    <n v="11.929716336315201"/>
    <n v="143785.08517770699"/>
    <n v="1.1929716336315201E-2"/>
    <n v="143.78508517770609"/>
  </r>
  <r>
    <x v="10"/>
    <x v="3"/>
    <x v="2"/>
    <x v="25"/>
    <x v="21"/>
    <x v="1"/>
    <x v="22"/>
    <n v="12052.682656000001"/>
    <n v="215.28412837418"/>
    <n v="2594751.2801675498"/>
    <n v="0.21528412837418001"/>
    <n v="2594.7512801675571"/>
  </r>
  <r>
    <x v="10"/>
    <x v="3"/>
    <x v="2"/>
    <x v="21"/>
    <x v="21"/>
    <x v="1"/>
    <x v="22"/>
    <n v="12052.682656000001"/>
    <n v="206.30397616556601"/>
    <n v="2486516.3553945599"/>
    <n v="0.20630397616556601"/>
    <n v="2486.5163553945549"/>
  </r>
  <r>
    <x v="10"/>
    <x v="3"/>
    <x v="2"/>
    <x v="32"/>
    <x v="31"/>
    <x v="1"/>
    <x v="22"/>
    <n v="12052.682656000001"/>
    <n v="11.172087525939199"/>
    <n v="134653.625555201"/>
    <n v="1.1172087525939199E-2"/>
    <n v="134.65362555520136"/>
  </r>
  <r>
    <x v="10"/>
    <x v="3"/>
    <x v="2"/>
    <x v="29"/>
    <x v="28"/>
    <x v="1"/>
    <x v="22"/>
    <n v="12052.682656000001"/>
    <n v="2.0149168260166102"/>
    <n v="24285.153082213001"/>
    <n v="2.01491682601661E-3"/>
    <n v="24.285153082212968"/>
  </r>
  <r>
    <x v="10"/>
    <x v="3"/>
    <x v="2"/>
    <x v="37"/>
    <x v="35"/>
    <x v="1"/>
    <x v="22"/>
    <n v="12052.682656000001"/>
    <n v="51.3347225780862"/>
    <n v="618721.12046747096"/>
    <n v="5.1334722578086203E-2"/>
    <n v="618.72112046747122"/>
  </r>
  <r>
    <x v="10"/>
    <x v="3"/>
    <x v="2"/>
    <x v="0"/>
    <x v="0"/>
    <x v="1"/>
    <x v="23"/>
    <n v="12052.682656000001"/>
    <n v="40.747814824499201"/>
    <n v="491120.48100514099"/>
    <n v="4.0747814824499198E-2"/>
    <n v="491.12048100514119"/>
  </r>
  <r>
    <x v="10"/>
    <x v="3"/>
    <x v="2"/>
    <x v="24"/>
    <x v="24"/>
    <x v="1"/>
    <x v="23"/>
    <n v="12052.682656000001"/>
    <n v="400.095426824448"/>
    <n v="4822223.21163195"/>
    <n v="0.40009542682444799"/>
    <n v="4822.2232116319419"/>
  </r>
  <r>
    <x v="10"/>
    <x v="3"/>
    <x v="2"/>
    <x v="1"/>
    <x v="1"/>
    <x v="1"/>
    <x v="23"/>
    <n v="12052.682656000001"/>
    <n v="4912.2065098449702"/>
    <n v="59205266.203898802"/>
    <n v="4.9122065098449701"/>
    <n v="59205.266203898769"/>
  </r>
  <r>
    <x v="10"/>
    <x v="3"/>
    <x v="2"/>
    <x v="3"/>
    <x v="3"/>
    <x v="1"/>
    <x v="23"/>
    <n v="12052.682656000001"/>
    <n v="289.62328830934803"/>
    <n v="3490737.5837797602"/>
    <n v="0.28962328830934803"/>
    <n v="3490.7375837797667"/>
  </r>
  <r>
    <x v="10"/>
    <x v="3"/>
    <x v="2"/>
    <x v="4"/>
    <x v="4"/>
    <x v="1"/>
    <x v="23"/>
    <n v="12052.682656000001"/>
    <n v="871.46219390638498"/>
    <n v="10503457.269855199"/>
    <n v="0.87146219390638502"/>
    <n v="10503.457269855197"/>
  </r>
  <r>
    <x v="10"/>
    <x v="3"/>
    <x v="2"/>
    <x v="26"/>
    <x v="25"/>
    <x v="1"/>
    <x v="23"/>
    <n v="12052.682656000001"/>
    <n v="4.4119158287484996"/>
    <n v="53175.421388888899"/>
    <n v="4.4119158287484993E-3"/>
    <n v="53.175421388888907"/>
  </r>
  <r>
    <x v="10"/>
    <x v="3"/>
    <x v="2"/>
    <x v="5"/>
    <x v="5"/>
    <x v="1"/>
    <x v="23"/>
    <n v="12052.682656000001"/>
    <n v="418.01295145974598"/>
    <n v="5038177.4500422599"/>
    <n v="0.41801295145974598"/>
    <n v="5038.1774500422507"/>
  </r>
  <r>
    <x v="10"/>
    <x v="3"/>
    <x v="2"/>
    <x v="6"/>
    <x v="6"/>
    <x v="1"/>
    <x v="23"/>
    <n v="12052.682656000001"/>
    <n v="5.7935369587182999"/>
    <n v="69827.662419239103"/>
    <n v="5.7935369587183002E-3"/>
    <n v="69.827662419239047"/>
  </r>
  <r>
    <x v="10"/>
    <x v="3"/>
    <x v="2"/>
    <x v="20"/>
    <x v="20"/>
    <x v="1"/>
    <x v="23"/>
    <n v="12052.682656000001"/>
    <n v="0"/>
    <n v="0"/>
    <n v="0"/>
    <n v="0"/>
  </r>
  <r>
    <x v="10"/>
    <x v="3"/>
    <x v="2"/>
    <x v="8"/>
    <x v="8"/>
    <x v="1"/>
    <x v="23"/>
    <n v="12052.682656000001"/>
    <n v="4157.461968439"/>
    <n v="50108569.7599843"/>
    <n v="4.1574619684389997"/>
    <n v="50108.569759984355"/>
  </r>
  <r>
    <x v="10"/>
    <x v="3"/>
    <x v="2"/>
    <x v="9"/>
    <x v="9"/>
    <x v="1"/>
    <x v="23"/>
    <n v="12052.682656000001"/>
    <n v="183.18387800837499"/>
    <n v="2207857.1493303599"/>
    <n v="0.18318387800837499"/>
    <n v="2207.8571493303612"/>
  </r>
  <r>
    <x v="10"/>
    <x v="3"/>
    <x v="2"/>
    <x v="10"/>
    <x v="10"/>
    <x v="1"/>
    <x v="23"/>
    <n v="12052.682656000001"/>
    <n v="346.61899586673201"/>
    <n v="4177688.7597230901"/>
    <n v="0.346618995866732"/>
    <n v="4177.6887597230971"/>
  </r>
  <r>
    <x v="10"/>
    <x v="3"/>
    <x v="2"/>
    <x v="11"/>
    <x v="11"/>
    <x v="1"/>
    <x v="23"/>
    <n v="12052.682656000001"/>
    <n v="570.33144645939103"/>
    <n v="6874023.9329124903"/>
    <n v="0.57033144645939104"/>
    <n v="6874.0239329124952"/>
  </r>
  <r>
    <x v="10"/>
    <x v="3"/>
    <x v="2"/>
    <x v="12"/>
    <x v="12"/>
    <x v="1"/>
    <x v="23"/>
    <n v="12052.682656000001"/>
    <n v="7260.2307475190701"/>
    <n v="87505257.209180996"/>
    <n v="7.2602307475190697"/>
    <n v="87505.257209181014"/>
  </r>
  <r>
    <x v="10"/>
    <x v="3"/>
    <x v="2"/>
    <x v="13"/>
    <x v="13"/>
    <x v="1"/>
    <x v="23"/>
    <n v="12052.682656000001"/>
    <n v="45.271209169983798"/>
    <n v="545639.51757921104"/>
    <n v="4.5271209169983798E-2"/>
    <n v="545.63951757921188"/>
  </r>
  <r>
    <x v="10"/>
    <x v="3"/>
    <x v="2"/>
    <x v="14"/>
    <x v="14"/>
    <x v="1"/>
    <x v="23"/>
    <n v="12052.682656000001"/>
    <n v="0.98649199923008002"/>
    <n v="11889.8750094032"/>
    <n v="9.8649199923008012E-4"/>
    <n v="11.889875009403152"/>
  </r>
  <r>
    <x v="10"/>
    <x v="3"/>
    <x v="2"/>
    <x v="19"/>
    <x v="19"/>
    <x v="1"/>
    <x v="23"/>
    <n v="12052.682656000001"/>
    <n v="0.13928349147006"/>
    <n v="1678.73972190832"/>
    <n v="1.3928349147005999E-4"/>
    <n v="1.678739721908316"/>
  </r>
  <r>
    <x v="10"/>
    <x v="3"/>
    <x v="2"/>
    <x v="15"/>
    <x v="15"/>
    <x v="1"/>
    <x v="23"/>
    <n v="12052.682656000001"/>
    <n v="125.897512761641"/>
    <n v="1517402.7684957699"/>
    <n v="0.12589751276164099"/>
    <n v="1517.4027684957691"/>
  </r>
  <r>
    <x v="10"/>
    <x v="3"/>
    <x v="2"/>
    <x v="16"/>
    <x v="16"/>
    <x v="1"/>
    <x v="23"/>
    <n v="12052.682656000001"/>
    <n v="229.198362878247"/>
    <n v="2762455.1330462401"/>
    <n v="0.22919836287824699"/>
    <n v="2762.4551330462418"/>
  </r>
  <r>
    <x v="10"/>
    <x v="3"/>
    <x v="2"/>
    <x v="34"/>
    <x v="33"/>
    <x v="1"/>
    <x v="23"/>
    <n v="12052.682656000001"/>
    <n v="1.8670776767266399"/>
    <n v="22503.2947316879"/>
    <n v="1.86707767672664E-3"/>
    <n v="22.503294731687951"/>
  </r>
  <r>
    <x v="10"/>
    <x v="3"/>
    <x v="2"/>
    <x v="22"/>
    <x v="22"/>
    <x v="1"/>
    <x v="23"/>
    <n v="12052.682656000001"/>
    <n v="54.789848240623897"/>
    <n v="660364.65361464"/>
    <n v="5.4789848240623898E-2"/>
    <n v="660.36465361463979"/>
  </r>
  <r>
    <x v="10"/>
    <x v="3"/>
    <x v="2"/>
    <x v="18"/>
    <x v="18"/>
    <x v="1"/>
    <x v="23"/>
    <n v="12052.682656000001"/>
    <n v="8.9543382242441698"/>
    <n v="107923.797011306"/>
    <n v="8.9543382242441693E-3"/>
    <n v="107.92379701130555"/>
  </r>
  <r>
    <x v="10"/>
    <x v="3"/>
    <x v="2"/>
    <x v="35"/>
    <x v="21"/>
    <x v="1"/>
    <x v="23"/>
    <n v="12052.682656000001"/>
    <n v="7.4264494094251798"/>
    <n v="89508.637992640302"/>
    <n v="7.4264494094251794E-3"/>
    <n v="89.508637992640303"/>
  </r>
  <r>
    <x v="10"/>
    <x v="3"/>
    <x v="2"/>
    <x v="25"/>
    <x v="21"/>
    <x v="1"/>
    <x v="23"/>
    <n v="12052.682656000001"/>
    <n v="173.801810719287"/>
    <n v="2094778.06963774"/>
    <n v="0.17380181071928699"/>
    <n v="2094.7780696377454"/>
  </r>
  <r>
    <x v="10"/>
    <x v="3"/>
    <x v="2"/>
    <x v="21"/>
    <x v="21"/>
    <x v="1"/>
    <x v="23"/>
    <n v="12052.682656000001"/>
    <n v="152.98906613569201"/>
    <n v="1843928.66397129"/>
    <n v="0.15298906613569202"/>
    <n v="1843.9286639712923"/>
  </r>
  <r>
    <x v="10"/>
    <x v="3"/>
    <x v="2"/>
    <x v="32"/>
    <x v="31"/>
    <x v="1"/>
    <x v="23"/>
    <n v="12052.682656000001"/>
    <n v="0.73735217824196297"/>
    <n v="8887.0718100607191"/>
    <n v="7.37352178241963E-4"/>
    <n v="8.8870718100607284"/>
  </r>
  <r>
    <x v="10"/>
    <x v="3"/>
    <x v="2"/>
    <x v="37"/>
    <x v="35"/>
    <x v="1"/>
    <x v="23"/>
    <n v="12052.682656000001"/>
    <n v="2.11596819355093"/>
    <n v="25503.093147058898"/>
    <n v="2.1159681935509298E-3"/>
    <n v="25.503093147058944"/>
  </r>
  <r>
    <x v="10"/>
    <x v="3"/>
    <x v="2"/>
    <x v="0"/>
    <x v="0"/>
    <x v="1"/>
    <x v="24"/>
    <n v="12052.682656000001"/>
    <n v="49.818481754799002"/>
    <n v="600446.35099431803"/>
    <n v="4.9818481754798999E-2"/>
    <n v="600.44635099431844"/>
  </r>
  <r>
    <x v="10"/>
    <x v="3"/>
    <x v="2"/>
    <x v="1"/>
    <x v="1"/>
    <x v="1"/>
    <x v="24"/>
    <n v="12052.682656000001"/>
    <n v="1488.03039330772"/>
    <n v="17934758.1130208"/>
    <n v="1.4880303933077201"/>
    <n v="17934.75811302082"/>
  </r>
  <r>
    <x v="10"/>
    <x v="3"/>
    <x v="2"/>
    <x v="3"/>
    <x v="3"/>
    <x v="1"/>
    <x v="24"/>
    <n v="12052.682656000001"/>
    <n v="67.245368017724999"/>
    <n v="810487.08080357197"/>
    <n v="6.7245368017725002E-2"/>
    <n v="810.4870808035713"/>
  </r>
  <r>
    <x v="10"/>
    <x v="3"/>
    <x v="2"/>
    <x v="4"/>
    <x v="4"/>
    <x v="1"/>
    <x v="24"/>
    <n v="12052.682656000001"/>
    <n v="788.75316661103602"/>
    <n v="9506591.6110779196"/>
    <n v="0.78875316661103601"/>
    <n v="9506.5916110779126"/>
  </r>
  <r>
    <x v="10"/>
    <x v="3"/>
    <x v="2"/>
    <x v="26"/>
    <x v="25"/>
    <x v="1"/>
    <x v="24"/>
    <n v="12052.682656000001"/>
    <n v="5.7025081120509702"/>
    <n v="68730.520617816102"/>
    <n v="5.7025081120509703E-3"/>
    <n v="68.73052061781604"/>
  </r>
  <r>
    <x v="10"/>
    <x v="3"/>
    <x v="2"/>
    <x v="5"/>
    <x v="5"/>
    <x v="1"/>
    <x v="24"/>
    <n v="12052.682656000001"/>
    <n v="415.59317587272301"/>
    <n v="5009012.6627931297"/>
    <n v="0.41559317587272299"/>
    <n v="5009.0126627931268"/>
  </r>
  <r>
    <x v="10"/>
    <x v="3"/>
    <x v="2"/>
    <x v="20"/>
    <x v="20"/>
    <x v="1"/>
    <x v="24"/>
    <n v="12052.682656000001"/>
    <n v="1.52848427717701"/>
    <n v="18422.3359375"/>
    <n v="1.52848427717701E-3"/>
    <n v="18.422335937500044"/>
  </r>
  <r>
    <x v="10"/>
    <x v="3"/>
    <x v="2"/>
    <x v="8"/>
    <x v="8"/>
    <x v="1"/>
    <x v="24"/>
    <n v="12052.682656000001"/>
    <n v="5805.2019404607099"/>
    <n v="69968256.7423684"/>
    <n v="5.8052019404607096"/>
    <n v="69968.25674236835"/>
  </r>
  <r>
    <x v="10"/>
    <x v="3"/>
    <x v="2"/>
    <x v="9"/>
    <x v="9"/>
    <x v="1"/>
    <x v="24"/>
    <n v="12052.682656000001"/>
    <n v="53.971706181227503"/>
    <n v="650503.84700520802"/>
    <n v="5.3971706181227506E-2"/>
    <n v="650.50384700520885"/>
  </r>
  <r>
    <x v="10"/>
    <x v="3"/>
    <x v="2"/>
    <x v="10"/>
    <x v="10"/>
    <x v="1"/>
    <x v="24"/>
    <n v="12052.682656000001"/>
    <n v="181.86531218874501"/>
    <n v="2191964.8939453098"/>
    <n v="0.18186531218874502"/>
    <n v="2191.9648939453127"/>
  </r>
  <r>
    <x v="10"/>
    <x v="3"/>
    <x v="2"/>
    <x v="11"/>
    <x v="11"/>
    <x v="1"/>
    <x v="24"/>
    <n v="12052.682656000001"/>
    <n v="647.53465647524001"/>
    <n v="7804529.7232580399"/>
    <n v="0.64753465647524"/>
    <n v="7804.5297232580442"/>
  </r>
  <r>
    <x v="10"/>
    <x v="3"/>
    <x v="2"/>
    <x v="12"/>
    <x v="12"/>
    <x v="1"/>
    <x v="24"/>
    <n v="12052.682656000001"/>
    <n v="16443.6945296663"/>
    <n v="198190631.85827199"/>
    <n v="16.443694529666299"/>
    <n v="198190.63185827108"/>
  </r>
  <r>
    <x v="10"/>
    <x v="3"/>
    <x v="2"/>
    <x v="13"/>
    <x v="13"/>
    <x v="1"/>
    <x v="24"/>
    <n v="12052.682656000001"/>
    <n v="8.1214770300493093"/>
    <n v="97885.585341177706"/>
    <n v="8.1214770300493087E-3"/>
    <n v="97.885585341177702"/>
  </r>
  <r>
    <x v="10"/>
    <x v="3"/>
    <x v="2"/>
    <x v="14"/>
    <x v="14"/>
    <x v="1"/>
    <x v="24"/>
    <n v="12052.682656000001"/>
    <n v="0.69915530570058004"/>
    <n v="8426.6970268677596"/>
    <n v="6.9915530570058E-4"/>
    <n v="8.4266970268677586"/>
  </r>
  <r>
    <x v="10"/>
    <x v="3"/>
    <x v="2"/>
    <x v="19"/>
    <x v="19"/>
    <x v="1"/>
    <x v="24"/>
    <n v="12052.682656000001"/>
    <n v="1.2549014209655899E-2"/>
    <n v="151.24928591461801"/>
    <n v="1.2549014209655899E-5"/>
    <n v="0.1512492859146172"/>
  </r>
  <r>
    <x v="10"/>
    <x v="3"/>
    <x v="2"/>
    <x v="15"/>
    <x v="15"/>
    <x v="1"/>
    <x v="24"/>
    <n v="12052.682656000001"/>
    <n v="14.6961603446194"/>
    <n v="177128.15689538899"/>
    <n v="1.4696160344619401E-2"/>
    <n v="177.12815689538925"/>
  </r>
  <r>
    <x v="10"/>
    <x v="3"/>
    <x v="2"/>
    <x v="16"/>
    <x v="16"/>
    <x v="1"/>
    <x v="24"/>
    <n v="12052.682656000001"/>
    <n v="211.46801877785401"/>
    <n v="2548756.9222225202"/>
    <n v="0.21146801877785401"/>
    <n v="2548.7569222225234"/>
  </r>
  <r>
    <x v="10"/>
    <x v="3"/>
    <x v="2"/>
    <x v="34"/>
    <x v="33"/>
    <x v="1"/>
    <x v="24"/>
    <n v="12052.682656000001"/>
    <n v="2.6025075020412398"/>
    <n v="31367.197031962402"/>
    <n v="2.6025075020412397E-3"/>
    <n v="31.367197031962338"/>
  </r>
  <r>
    <x v="10"/>
    <x v="3"/>
    <x v="2"/>
    <x v="22"/>
    <x v="22"/>
    <x v="1"/>
    <x v="24"/>
    <n v="12052.682656000001"/>
    <n v="82.557811322769894"/>
    <n v="995043.10064726905"/>
    <n v="8.2557811322769889E-2"/>
    <n v="995.04310064726917"/>
  </r>
  <r>
    <x v="10"/>
    <x v="3"/>
    <x v="2"/>
    <x v="17"/>
    <x v="17"/>
    <x v="1"/>
    <x v="24"/>
    <n v="12052.682656000001"/>
    <n v="0.18840812405422599"/>
    <n v="2270.8233290378698"/>
    <n v="1.88408124054226E-4"/>
    <n v="2.2708233290378663"/>
  </r>
  <r>
    <x v="10"/>
    <x v="3"/>
    <x v="2"/>
    <x v="18"/>
    <x v="18"/>
    <x v="1"/>
    <x v="24"/>
    <n v="12052.682656000001"/>
    <n v="15.7528252046795"/>
    <n v="189863.803127441"/>
    <n v="1.5752825204679501E-2"/>
    <n v="189.86380312744029"/>
  </r>
  <r>
    <x v="10"/>
    <x v="3"/>
    <x v="2"/>
    <x v="35"/>
    <x v="21"/>
    <x v="1"/>
    <x v="24"/>
    <n v="12052.682656000001"/>
    <n v="5.7456333228882599"/>
    <n v="69250.295098510906"/>
    <n v="5.7456333228882595E-3"/>
    <n v="69.250295098510975"/>
  </r>
  <r>
    <x v="10"/>
    <x v="3"/>
    <x v="2"/>
    <x v="25"/>
    <x v="21"/>
    <x v="1"/>
    <x v="24"/>
    <n v="12052.682656000001"/>
    <n v="142.91627394083301"/>
    <n v="1722524.4961868201"/>
    <n v="0.14291627394083301"/>
    <n v="1722.5244961868229"/>
  </r>
  <r>
    <x v="10"/>
    <x v="3"/>
    <x v="2"/>
    <x v="21"/>
    <x v="21"/>
    <x v="1"/>
    <x v="24"/>
    <n v="12052.682656000001"/>
    <n v="261.99029783492301"/>
    <n v="3157685.9187552598"/>
    <n v="0.261990297834923"/>
    <n v="3157.6859187552509"/>
  </r>
  <r>
    <x v="10"/>
    <x v="3"/>
    <x v="2"/>
    <x v="0"/>
    <x v="0"/>
    <x v="1"/>
    <x v="25"/>
    <n v="12052.682656000001"/>
    <n v="12.685268575769101"/>
    <n v="152891.51654987401"/>
    <n v="1.26852685757691E-2"/>
    <n v="152.89151654987407"/>
  </r>
  <r>
    <x v="10"/>
    <x v="3"/>
    <x v="2"/>
    <x v="24"/>
    <x v="24"/>
    <x v="1"/>
    <x v="25"/>
    <n v="12052.682656000001"/>
    <n v="7.2255620375640301"/>
    <n v="87087.40625"/>
    <n v="7.2255620375640305E-3"/>
    <n v="87.087406250000015"/>
  </r>
  <r>
    <x v="10"/>
    <x v="3"/>
    <x v="2"/>
    <x v="1"/>
    <x v="1"/>
    <x v="1"/>
    <x v="25"/>
    <n v="12052.682656000001"/>
    <n v="1781.25296433314"/>
    <n v="21468876.709166698"/>
    <n v="1.7812529643331401"/>
    <n v="21468.876709166627"/>
  </r>
  <r>
    <x v="10"/>
    <x v="3"/>
    <x v="2"/>
    <x v="2"/>
    <x v="2"/>
    <x v="1"/>
    <x v="25"/>
    <n v="12052.682656000001"/>
    <n v="4.8402002110605196"/>
    <n v="58337.397135416701"/>
    <n v="4.84020021106052E-3"/>
    <n v="58.337397135416673"/>
  </r>
  <r>
    <x v="10"/>
    <x v="3"/>
    <x v="2"/>
    <x v="3"/>
    <x v="3"/>
    <x v="1"/>
    <x v="25"/>
    <n v="12052.682656000001"/>
    <n v="490.02297217027598"/>
    <n v="5906091.3777182503"/>
    <n v="0.49002297217027596"/>
    <n v="5906.0913777182559"/>
  </r>
  <r>
    <x v="10"/>
    <x v="3"/>
    <x v="2"/>
    <x v="4"/>
    <x v="4"/>
    <x v="1"/>
    <x v="25"/>
    <n v="12052.682656000001"/>
    <n v="1016.9081936180399"/>
    <n v="12256471.7479645"/>
    <n v="1.01690819361804"/>
    <n v="12256.471747964441"/>
  </r>
  <r>
    <x v="10"/>
    <x v="3"/>
    <x v="2"/>
    <x v="26"/>
    <x v="25"/>
    <x v="1"/>
    <x v="25"/>
    <n v="12052.682656000001"/>
    <n v="5.2182485166068098"/>
    <n v="62893.893390804602"/>
    <n v="5.2182485166068094E-3"/>
    <n v="62.893893390804621"/>
  </r>
  <r>
    <x v="10"/>
    <x v="3"/>
    <x v="2"/>
    <x v="5"/>
    <x v="5"/>
    <x v="1"/>
    <x v="25"/>
    <n v="12052.682656000001"/>
    <n v="997.02108695582206"/>
    <n v="12016778.7624187"/>
    <n v="0.99702108695582203"/>
    <n v="12016.778762418706"/>
  </r>
  <r>
    <x v="10"/>
    <x v="3"/>
    <x v="2"/>
    <x v="8"/>
    <x v="8"/>
    <x v="1"/>
    <x v="25"/>
    <n v="12052.682656000001"/>
    <n v="5939.4386704449798"/>
    <n v="71586169.449647993"/>
    <n v="5.9394386704449795"/>
    <n v="71586.169449647903"/>
  </r>
  <r>
    <x v="10"/>
    <x v="3"/>
    <x v="2"/>
    <x v="9"/>
    <x v="9"/>
    <x v="1"/>
    <x v="25"/>
    <n v="12052.682656000001"/>
    <n v="401.39155061302398"/>
    <n v="4837844.9803385399"/>
    <n v="0.40139155061302401"/>
    <n v="4837.8449803385411"/>
  </r>
  <r>
    <x v="10"/>
    <x v="3"/>
    <x v="2"/>
    <x v="10"/>
    <x v="10"/>
    <x v="1"/>
    <x v="25"/>
    <n v="12052.682656000001"/>
    <n v="1365.47266415489"/>
    <n v="16457608.6965017"/>
    <n v="1.36547266415489"/>
    <n v="16457.608696501757"/>
  </r>
  <r>
    <x v="10"/>
    <x v="3"/>
    <x v="2"/>
    <x v="11"/>
    <x v="11"/>
    <x v="1"/>
    <x v="25"/>
    <n v="12052.682656000001"/>
    <n v="123.770729812197"/>
    <n v="1491769.32852793"/>
    <n v="0.123770729812197"/>
    <n v="1491.769328527929"/>
  </r>
  <r>
    <x v="10"/>
    <x v="3"/>
    <x v="2"/>
    <x v="12"/>
    <x v="12"/>
    <x v="1"/>
    <x v="25"/>
    <n v="12052.682656000001"/>
    <n v="17527.450037487601"/>
    <n v="211252793.07073301"/>
    <n v="17.527450037487601"/>
    <n v="211252.79307073337"/>
  </r>
  <r>
    <x v="10"/>
    <x v="3"/>
    <x v="2"/>
    <x v="13"/>
    <x v="13"/>
    <x v="1"/>
    <x v="25"/>
    <n v="12052.682656000001"/>
    <n v="4.7191359906030197"/>
    <n v="56878.248505246404"/>
    <n v="4.7191359906030199E-3"/>
    <n v="56.878248505246404"/>
  </r>
  <r>
    <x v="10"/>
    <x v="3"/>
    <x v="2"/>
    <x v="19"/>
    <x v="19"/>
    <x v="1"/>
    <x v="25"/>
    <n v="12052.682656000001"/>
    <n v="0.65149119907939701"/>
    <n v="7852.2166756809002"/>
    <n v="6.5149119907939698E-4"/>
    <n v="7.852216675680892"/>
  </r>
  <r>
    <x v="10"/>
    <x v="3"/>
    <x v="2"/>
    <x v="15"/>
    <x v="15"/>
    <x v="1"/>
    <x v="25"/>
    <n v="12052.682656000001"/>
    <n v="152.53594260657701"/>
    <n v="1838467.3098708999"/>
    <n v="0.15253594260657702"/>
    <n v="1838.4673098709025"/>
  </r>
  <r>
    <x v="10"/>
    <x v="3"/>
    <x v="2"/>
    <x v="16"/>
    <x v="16"/>
    <x v="1"/>
    <x v="25"/>
    <n v="12052.682656000001"/>
    <n v="296.25244619509101"/>
    <n v="3570636.7200531499"/>
    <n v="0.296252446195091"/>
    <n v="3570.6367200531467"/>
  </r>
  <r>
    <x v="10"/>
    <x v="3"/>
    <x v="2"/>
    <x v="22"/>
    <x v="22"/>
    <x v="1"/>
    <x v="25"/>
    <n v="12052.682656000001"/>
    <n v="51.257141567759"/>
    <n v="617786.06116986496"/>
    <n v="5.1257141567758999E-2"/>
    <n v="617.78606116986555"/>
  </r>
  <r>
    <x v="10"/>
    <x v="3"/>
    <x v="2"/>
    <x v="17"/>
    <x v="17"/>
    <x v="1"/>
    <x v="25"/>
    <n v="12052.682656000001"/>
    <n v="0.14294078118199499"/>
    <n v="1722.81987418733"/>
    <n v="1.42940781181995E-4"/>
    <n v="1.7228198741873224"/>
  </r>
  <r>
    <x v="10"/>
    <x v="3"/>
    <x v="2"/>
    <x v="18"/>
    <x v="18"/>
    <x v="1"/>
    <x v="25"/>
    <n v="12052.682656000001"/>
    <n v="11.597398249688499"/>
    <n v="139779.760738746"/>
    <n v="1.1597398249688499E-2"/>
    <n v="139.77976073874535"/>
  </r>
  <r>
    <x v="10"/>
    <x v="3"/>
    <x v="2"/>
    <x v="35"/>
    <x v="21"/>
    <x v="1"/>
    <x v="25"/>
    <n v="12052.682656000001"/>
    <n v="7.13272066611745"/>
    <n v="85968.418662606506"/>
    <n v="7.1327206661174498E-3"/>
    <n v="85.968418662606567"/>
  </r>
  <r>
    <x v="10"/>
    <x v="3"/>
    <x v="2"/>
    <x v="25"/>
    <x v="21"/>
    <x v="1"/>
    <x v="25"/>
    <n v="12052.682656000001"/>
    <n v="43.008224970898901"/>
    <n v="518364.487172099"/>
    <n v="4.3008224970898901E-2"/>
    <n v="518.3644871720993"/>
  </r>
  <r>
    <x v="10"/>
    <x v="3"/>
    <x v="2"/>
    <x v="21"/>
    <x v="21"/>
    <x v="1"/>
    <x v="25"/>
    <n v="12052.682656000001"/>
    <n v="194.68335030496499"/>
    <n v="2346456.6396326302"/>
    <n v="0.194683350304965"/>
    <n v="2346.456639632624"/>
  </r>
  <r>
    <x v="10"/>
    <x v="3"/>
    <x v="2"/>
    <x v="0"/>
    <x v="0"/>
    <x v="1"/>
    <x v="26"/>
    <n v="12052.682656000001"/>
    <n v="6.6935316094927604"/>
    <n v="80675.012337121196"/>
    <n v="6.69353160949276E-3"/>
    <n v="80.67501233712116"/>
  </r>
  <r>
    <x v="10"/>
    <x v="3"/>
    <x v="2"/>
    <x v="24"/>
    <x v="24"/>
    <x v="1"/>
    <x v="26"/>
    <n v="12052.682656000001"/>
    <n v="80.438106206127898"/>
    <n v="969494.96755208401"/>
    <n v="8.0438106206127902E-2"/>
    <n v="969.49496755208384"/>
  </r>
  <r>
    <x v="10"/>
    <x v="3"/>
    <x v="2"/>
    <x v="1"/>
    <x v="1"/>
    <x v="1"/>
    <x v="26"/>
    <n v="12052.682656000001"/>
    <n v="1500.89774829254"/>
    <n v="18089844.259275001"/>
    <n v="1.5008977482925401"/>
    <n v="18089.844259274952"/>
  </r>
  <r>
    <x v="10"/>
    <x v="3"/>
    <x v="2"/>
    <x v="2"/>
    <x v="2"/>
    <x v="1"/>
    <x v="26"/>
    <n v="12052.682656000001"/>
    <n v="0.14451124075128099"/>
    <n v="1741.7481250000001"/>
    <n v="1.44511240751281E-4"/>
    <n v="1.7417481250000051"/>
  </r>
  <r>
    <x v="10"/>
    <x v="3"/>
    <x v="2"/>
    <x v="3"/>
    <x v="3"/>
    <x v="1"/>
    <x v="26"/>
    <n v="12052.682656000001"/>
    <n v="468.33711074070999"/>
    <n v="5644718.5717857098"/>
    <n v="0.46833711074070999"/>
    <n v="5644.7185717857074"/>
  </r>
  <r>
    <x v="10"/>
    <x v="3"/>
    <x v="2"/>
    <x v="4"/>
    <x v="4"/>
    <x v="1"/>
    <x v="26"/>
    <n v="12052.682656000001"/>
    <n v="555.55532527168202"/>
    <n v="6695932.0333504397"/>
    <n v="0.55555532527168205"/>
    <n v="6695.9320333504411"/>
  </r>
  <r>
    <x v="10"/>
    <x v="3"/>
    <x v="2"/>
    <x v="26"/>
    <x v="25"/>
    <x v="1"/>
    <x v="26"/>
    <n v="12052.682656000001"/>
    <n v="3.5814766386015902"/>
    <n v="43166.401364942503"/>
    <n v="3.5814766386015901E-3"/>
    <n v="43.166401364942566"/>
  </r>
  <r>
    <x v="10"/>
    <x v="3"/>
    <x v="2"/>
    <x v="5"/>
    <x v="5"/>
    <x v="1"/>
    <x v="26"/>
    <n v="12052.682656000001"/>
    <n v="467.46802504819198"/>
    <n v="5634243.7577329203"/>
    <n v="0.46746802504819196"/>
    <n v="5634.2437577329174"/>
  </r>
  <r>
    <x v="10"/>
    <x v="3"/>
    <x v="2"/>
    <x v="20"/>
    <x v="20"/>
    <x v="1"/>
    <x v="26"/>
    <n v="12052.682656000001"/>
    <n v="34.230636975905902"/>
    <n v="412571.00458333298"/>
    <n v="3.42306369759059E-2"/>
    <n v="412.57100458333338"/>
  </r>
  <r>
    <x v="10"/>
    <x v="3"/>
    <x v="2"/>
    <x v="7"/>
    <x v="7"/>
    <x v="1"/>
    <x v="26"/>
    <n v="12052.682656000001"/>
    <n v="0"/>
    <n v="0"/>
    <n v="0"/>
    <n v="0"/>
  </r>
  <r>
    <x v="10"/>
    <x v="3"/>
    <x v="2"/>
    <x v="8"/>
    <x v="8"/>
    <x v="1"/>
    <x v="26"/>
    <n v="12052.682656000001"/>
    <n v="5121.7824479611299"/>
    <n v="61731218.4783464"/>
    <n v="5.12178244796113"/>
    <n v="61731.218478346338"/>
  </r>
  <r>
    <x v="10"/>
    <x v="3"/>
    <x v="2"/>
    <x v="9"/>
    <x v="9"/>
    <x v="1"/>
    <x v="26"/>
    <n v="12052.682656000001"/>
    <n v="624.55164461202799"/>
    <n v="7527522.77479167"/>
    <n v="0.62455164461202795"/>
    <n v="7527.5227747916661"/>
  </r>
  <r>
    <x v="10"/>
    <x v="3"/>
    <x v="2"/>
    <x v="10"/>
    <x v="10"/>
    <x v="1"/>
    <x v="26"/>
    <n v="12052.682656000001"/>
    <n v="222.252521721151"/>
    <n v="2678739.1138007799"/>
    <n v="0.22225252172115101"/>
    <n v="2678.7391138007802"/>
  </r>
  <r>
    <x v="10"/>
    <x v="3"/>
    <x v="2"/>
    <x v="11"/>
    <x v="11"/>
    <x v="1"/>
    <x v="26"/>
    <n v="12052.682656000001"/>
    <n v="421.36412186408"/>
    <n v="5078568.0434518596"/>
    <n v="0.42136412186408001"/>
    <n v="5078.5680434518681"/>
  </r>
  <r>
    <x v="10"/>
    <x v="3"/>
    <x v="2"/>
    <x v="12"/>
    <x v="12"/>
    <x v="1"/>
    <x v="26"/>
    <n v="12052.682656000001"/>
    <n v="6843.1305255037996"/>
    <n v="82478080.597483799"/>
    <n v="6.8431305255038"/>
    <n v="82478.080597483815"/>
  </r>
  <r>
    <x v="10"/>
    <x v="3"/>
    <x v="2"/>
    <x v="23"/>
    <x v="23"/>
    <x v="1"/>
    <x v="26"/>
    <n v="12052.682656000001"/>
    <n v="2.16166533618334"/>
    <n v="26053.8663054934"/>
    <n v="2.16166533618334E-3"/>
    <n v="26.053866305493354"/>
  </r>
  <r>
    <x v="10"/>
    <x v="3"/>
    <x v="2"/>
    <x v="13"/>
    <x v="13"/>
    <x v="1"/>
    <x v="26"/>
    <n v="12052.682656000001"/>
    <n v="15.470605681017799"/>
    <n v="186462.300769419"/>
    <n v="1.54706056810178E-2"/>
    <n v="186.46230076941831"/>
  </r>
  <r>
    <x v="10"/>
    <x v="3"/>
    <x v="2"/>
    <x v="19"/>
    <x v="19"/>
    <x v="1"/>
    <x v="26"/>
    <n v="12052.682656000001"/>
    <n v="0.658365703043433"/>
    <n v="7935.0728903768404"/>
    <n v="6.5836570304343299E-4"/>
    <n v="7.9350728903768317"/>
  </r>
  <r>
    <x v="10"/>
    <x v="3"/>
    <x v="2"/>
    <x v="15"/>
    <x v="15"/>
    <x v="1"/>
    <x v="26"/>
    <n v="12052.682656000001"/>
    <n v="29.422491343333199"/>
    <n v="354619.95111010299"/>
    <n v="2.9422491343333201E-2"/>
    <n v="354.61995111010225"/>
  </r>
  <r>
    <x v="10"/>
    <x v="3"/>
    <x v="2"/>
    <x v="16"/>
    <x v="16"/>
    <x v="1"/>
    <x v="26"/>
    <n v="12052.682656000001"/>
    <n v="203.58966699801101"/>
    <n v="2453801.6483677402"/>
    <n v="0.20358966699801101"/>
    <n v="2453.8016483677429"/>
  </r>
  <r>
    <x v="10"/>
    <x v="3"/>
    <x v="2"/>
    <x v="34"/>
    <x v="33"/>
    <x v="1"/>
    <x v="26"/>
    <n v="12052.682656000001"/>
    <n v="0.15263592703340201"/>
    <n v="1839.6723904379601"/>
    <n v="1.5263592703340201E-4"/>
    <n v="1.8396723904379659"/>
  </r>
  <r>
    <x v="10"/>
    <x v="3"/>
    <x v="2"/>
    <x v="22"/>
    <x v="22"/>
    <x v="1"/>
    <x v="26"/>
    <n v="12052.682656000001"/>
    <n v="13.3383919596598"/>
    <n v="160763.40543112101"/>
    <n v="1.3338391959659799E-2"/>
    <n v="160.76340543112153"/>
  </r>
  <r>
    <x v="10"/>
    <x v="3"/>
    <x v="2"/>
    <x v="17"/>
    <x v="17"/>
    <x v="1"/>
    <x v="26"/>
    <n v="12052.682656000001"/>
    <n v="1.4637313268246301E-3"/>
    <n v="17.641889175863099"/>
    <n v="1.4637313268246302E-6"/>
    <n v="1.7641889175863089E-2"/>
  </r>
  <r>
    <x v="10"/>
    <x v="3"/>
    <x v="2"/>
    <x v="18"/>
    <x v="18"/>
    <x v="1"/>
    <x v="26"/>
    <n v="12052.682656000001"/>
    <n v="8.6603463224837807"/>
    <n v="104380.405915954"/>
    <n v="8.6603463224837803E-3"/>
    <n v="104.38040591595365"/>
  </r>
  <r>
    <x v="10"/>
    <x v="3"/>
    <x v="2"/>
    <x v="35"/>
    <x v="21"/>
    <x v="1"/>
    <x v="26"/>
    <n v="12052.682656000001"/>
    <n v="133.29360764285201"/>
    <n v="1606545.5529926801"/>
    <n v="0.133293607642852"/>
    <n v="1606.5455529926714"/>
  </r>
  <r>
    <x v="10"/>
    <x v="3"/>
    <x v="2"/>
    <x v="25"/>
    <x v="21"/>
    <x v="1"/>
    <x v="26"/>
    <n v="12052.682656000001"/>
    <n v="38.907241707882598"/>
    <n v="468936.63732539699"/>
    <n v="3.8907241707882595E-2"/>
    <n v="468.93663732539642"/>
  </r>
  <r>
    <x v="10"/>
    <x v="3"/>
    <x v="2"/>
    <x v="21"/>
    <x v="21"/>
    <x v="1"/>
    <x v="26"/>
    <n v="12052.682656000001"/>
    <n v="147.794815786047"/>
    <n v="1781324.0128712"/>
    <n v="0.147794815786047"/>
    <n v="1781.3240128712039"/>
  </r>
  <r>
    <x v="10"/>
    <x v="3"/>
    <x v="2"/>
    <x v="31"/>
    <x v="30"/>
    <x v="1"/>
    <x v="26"/>
    <n v="12052.682656000001"/>
    <n v="11.3983934445258"/>
    <n v="137381.21897510099"/>
    <n v="1.13983934445258E-2"/>
    <n v="137.38121897510021"/>
  </r>
  <r>
    <x v="10"/>
    <x v="3"/>
    <x v="2"/>
    <x v="32"/>
    <x v="31"/>
    <x v="1"/>
    <x v="26"/>
    <n v="12052.682656000001"/>
    <n v="5.8692309094511899"/>
    <n v="70739.977586401496"/>
    <n v="5.8692309094511902E-3"/>
    <n v="70.739977586401466"/>
  </r>
  <r>
    <x v="10"/>
    <x v="3"/>
    <x v="2"/>
    <x v="29"/>
    <x v="28"/>
    <x v="1"/>
    <x v="26"/>
    <n v="12052.682656000001"/>
    <n v="2.9883877963681198"/>
    <n v="36018.089762688098"/>
    <n v="2.9883877963681198E-3"/>
    <n v="36.018089762688099"/>
  </r>
  <r>
    <x v="10"/>
    <x v="3"/>
    <x v="2"/>
    <x v="37"/>
    <x v="35"/>
    <x v="1"/>
    <x v="26"/>
    <n v="12052.682656000001"/>
    <n v="32.6138236074829"/>
    <n v="393084.06613975199"/>
    <n v="3.2613823607482897E-2"/>
    <n v="393.08406613975251"/>
  </r>
  <r>
    <x v="10"/>
    <x v="3"/>
    <x v="2"/>
    <x v="0"/>
    <x v="0"/>
    <x v="1"/>
    <x v="27"/>
    <n v="12052.682656000001"/>
    <n v="3.4694319313654498"/>
    <n v="41815.9620653409"/>
    <n v="3.4694319313654499E-3"/>
    <n v="41.815962065340941"/>
  </r>
  <r>
    <x v="10"/>
    <x v="3"/>
    <x v="2"/>
    <x v="24"/>
    <x v="24"/>
    <x v="1"/>
    <x v="27"/>
    <n v="12052.682656000001"/>
    <n v="37.406178856004601"/>
    <n v="450844.80312499998"/>
    <n v="3.7406178856004599E-2"/>
    <n v="450.84480312500057"/>
  </r>
  <r>
    <x v="10"/>
    <x v="3"/>
    <x v="2"/>
    <x v="1"/>
    <x v="1"/>
    <x v="1"/>
    <x v="27"/>
    <n v="12052.682656000001"/>
    <n v="219.03457598178699"/>
    <n v="2639954.2349999999"/>
    <n v="0.21903457598178699"/>
    <n v="2639.9542349999983"/>
  </r>
  <r>
    <x v="10"/>
    <x v="3"/>
    <x v="2"/>
    <x v="2"/>
    <x v="2"/>
    <x v="1"/>
    <x v="27"/>
    <n v="12052.682656000001"/>
    <n v="1.78786342724341"/>
    <n v="21548.550520833302"/>
    <n v="1.7878634272434099E-3"/>
    <n v="21.548550520833366"/>
  </r>
  <r>
    <x v="10"/>
    <x v="3"/>
    <x v="2"/>
    <x v="3"/>
    <x v="3"/>
    <x v="1"/>
    <x v="27"/>
    <n v="12052.682656000001"/>
    <n v="202.27956512950499"/>
    <n v="2438011.4062995999"/>
    <n v="0.20227956512950498"/>
    <n v="2438.0114062996072"/>
  </r>
  <r>
    <x v="10"/>
    <x v="3"/>
    <x v="2"/>
    <x v="4"/>
    <x v="4"/>
    <x v="1"/>
    <x v="27"/>
    <n v="12052.682656000001"/>
    <n v="430.11771629713701"/>
    <n v="5184072.3392528398"/>
    <n v="0.43011771629713702"/>
    <n v="5184.0723392528325"/>
  </r>
  <r>
    <x v="10"/>
    <x v="3"/>
    <x v="2"/>
    <x v="26"/>
    <x v="25"/>
    <x v="1"/>
    <x v="27"/>
    <n v="12052.682656000001"/>
    <n v="3.1858063095183602"/>
    <n v="38397.512452107301"/>
    <n v="3.1858063095183604E-3"/>
    <n v="38.397512452107314"/>
  </r>
  <r>
    <x v="10"/>
    <x v="3"/>
    <x v="2"/>
    <x v="5"/>
    <x v="5"/>
    <x v="1"/>
    <x v="27"/>
    <n v="12052.682656000001"/>
    <n v="820.66656898766905"/>
    <n v="9891233.7223966997"/>
    <n v="0.8206665689876691"/>
    <n v="9891.2337223967079"/>
  </r>
  <r>
    <x v="10"/>
    <x v="3"/>
    <x v="2"/>
    <x v="20"/>
    <x v="20"/>
    <x v="1"/>
    <x v="27"/>
    <n v="12052.682656000001"/>
    <n v="1.20889211013091"/>
    <n v="14570.39296875"/>
    <n v="1.2088921101309101E-3"/>
    <n v="14.570392968750063"/>
  </r>
  <r>
    <x v="10"/>
    <x v="3"/>
    <x v="2"/>
    <x v="8"/>
    <x v="8"/>
    <x v="1"/>
    <x v="27"/>
    <n v="12052.682656000001"/>
    <n v="5833.2193060046002"/>
    <n v="70305941.158125997"/>
    <n v="5.8332193060046"/>
    <n v="70305.941158126006"/>
  </r>
  <r>
    <x v="10"/>
    <x v="3"/>
    <x v="2"/>
    <x v="9"/>
    <x v="9"/>
    <x v="1"/>
    <x v="27"/>
    <n v="12052.682656000001"/>
    <n v="57.617681555523902"/>
    <n v="694447.63116319396"/>
    <n v="5.7617681555523902E-2"/>
    <n v="694.44763116319405"/>
  </r>
  <r>
    <x v="10"/>
    <x v="3"/>
    <x v="2"/>
    <x v="10"/>
    <x v="10"/>
    <x v="1"/>
    <x v="27"/>
    <n v="12052.682656000001"/>
    <n v="402.34036108789002"/>
    <n v="4849280.6918927897"/>
    <n v="0.40234036108789001"/>
    <n v="4849.2806918927899"/>
  </r>
  <r>
    <x v="10"/>
    <x v="3"/>
    <x v="2"/>
    <x v="11"/>
    <x v="11"/>
    <x v="1"/>
    <x v="27"/>
    <n v="12052.682656000001"/>
    <n v="281.68414838362202"/>
    <n v="3395049.6496934099"/>
    <n v="0.28168414838362199"/>
    <n v="3395.0496496934115"/>
  </r>
  <r>
    <x v="10"/>
    <x v="3"/>
    <x v="2"/>
    <x v="12"/>
    <x v="12"/>
    <x v="1"/>
    <x v="27"/>
    <n v="12052.682656000001"/>
    <n v="33202.846278723002"/>
    <n v="400183369.47339898"/>
    <n v="33.202846278723001"/>
    <n v="400183.3694733989"/>
  </r>
  <r>
    <x v="10"/>
    <x v="3"/>
    <x v="2"/>
    <x v="13"/>
    <x v="13"/>
    <x v="1"/>
    <x v="27"/>
    <n v="12052.682656000001"/>
    <n v="5.6998159664658603"/>
    <n v="68698.073041415002"/>
    <n v="5.69981596646586E-3"/>
    <n v="68.698073041414958"/>
  </r>
  <r>
    <x v="10"/>
    <x v="3"/>
    <x v="2"/>
    <x v="19"/>
    <x v="19"/>
    <x v="1"/>
    <x v="27"/>
    <n v="12052.682656000001"/>
    <n v="0.32752141004482199"/>
    <n v="3947.5116183158898"/>
    <n v="3.2752141004482199E-4"/>
    <n v="3.9475116183158905"/>
  </r>
  <r>
    <x v="10"/>
    <x v="3"/>
    <x v="2"/>
    <x v="15"/>
    <x v="15"/>
    <x v="1"/>
    <x v="27"/>
    <n v="12052.682656000001"/>
    <n v="43.635452818108099"/>
    <n v="525924.26536751795"/>
    <n v="4.36354528181081E-2"/>
    <n v="525.92426536751782"/>
  </r>
  <r>
    <x v="10"/>
    <x v="3"/>
    <x v="2"/>
    <x v="16"/>
    <x v="16"/>
    <x v="1"/>
    <x v="27"/>
    <n v="12052.682656000001"/>
    <n v="207.0523850152"/>
    <n v="2495536.6897561401"/>
    <n v="0.20705238501520001"/>
    <n v="2495.5366897561357"/>
  </r>
  <r>
    <x v="10"/>
    <x v="3"/>
    <x v="2"/>
    <x v="34"/>
    <x v="33"/>
    <x v="1"/>
    <x v="27"/>
    <n v="12052.682656000001"/>
    <n v="0.44853118204895198"/>
    <n v="5406.00399855658"/>
    <n v="4.4853118204895198E-4"/>
    <n v="5.4060039985565824"/>
  </r>
  <r>
    <x v="10"/>
    <x v="3"/>
    <x v="2"/>
    <x v="22"/>
    <x v="22"/>
    <x v="1"/>
    <x v="27"/>
    <n v="12052.682656000001"/>
    <n v="28.026813914880101"/>
    <n v="337798.29397481499"/>
    <n v="2.80268139148801E-2"/>
    <n v="337.79829397481484"/>
  </r>
  <r>
    <x v="10"/>
    <x v="3"/>
    <x v="2"/>
    <x v="18"/>
    <x v="18"/>
    <x v="1"/>
    <x v="27"/>
    <n v="12052.682656000001"/>
    <n v="35.730901948997001"/>
    <n v="430653.22220391303"/>
    <n v="3.5730901948997001E-2"/>
    <n v="430.65322220391278"/>
  </r>
  <r>
    <x v="10"/>
    <x v="3"/>
    <x v="2"/>
    <x v="35"/>
    <x v="21"/>
    <x v="1"/>
    <x v="27"/>
    <n v="12052.682656000001"/>
    <n v="11.213653669937999"/>
    <n v="135154.60909805199"/>
    <n v="1.1213653669938E-2"/>
    <n v="135.15460909805248"/>
  </r>
  <r>
    <x v="10"/>
    <x v="3"/>
    <x v="2"/>
    <x v="25"/>
    <x v="21"/>
    <x v="1"/>
    <x v="27"/>
    <n v="12052.682656000001"/>
    <n v="58.6908387776419"/>
    <n v="707382.05460137699"/>
    <n v="5.8690838777641897E-2"/>
    <n v="707.38205460137681"/>
  </r>
  <r>
    <x v="10"/>
    <x v="3"/>
    <x v="2"/>
    <x v="21"/>
    <x v="21"/>
    <x v="1"/>
    <x v="27"/>
    <n v="12052.682656000001"/>
    <n v="186.10580012663399"/>
    <n v="2243074.1493672901"/>
    <n v="0.186105800126634"/>
    <n v="2243.0741493672845"/>
  </r>
  <r>
    <x v="10"/>
    <x v="3"/>
    <x v="2"/>
    <x v="29"/>
    <x v="28"/>
    <x v="1"/>
    <x v="27"/>
    <n v="12052.682656000001"/>
    <n v="3.0302425125897798"/>
    <n v="36522.5513749647"/>
    <n v="3.0302425125897799E-3"/>
    <n v="36.522551374964706"/>
  </r>
  <r>
    <x v="10"/>
    <x v="3"/>
    <x v="2"/>
    <x v="37"/>
    <x v="35"/>
    <x v="1"/>
    <x v="27"/>
    <n v="12052.682656000001"/>
    <n v="0.58845504427720396"/>
    <n v="7092.4619059955703"/>
    <n v="5.8845504427720396E-4"/>
    <n v="7.0924619059955685"/>
  </r>
  <r>
    <x v="10"/>
    <x v="3"/>
    <x v="2"/>
    <x v="0"/>
    <x v="0"/>
    <x v="1"/>
    <x v="28"/>
    <n v="12052.682656000001"/>
    <n v="13.7349917160363"/>
    <n v="165543.496436174"/>
    <n v="1.37349917160363E-2"/>
    <n v="165.54349643617439"/>
  </r>
  <r>
    <x v="10"/>
    <x v="3"/>
    <x v="2"/>
    <x v="24"/>
    <x v="24"/>
    <x v="1"/>
    <x v="28"/>
    <n v="12052.682656000001"/>
    <n v="38.309374110700098"/>
    <n v="461730.72890624998"/>
    <n v="3.8309374110700095E-2"/>
    <n v="461.73072890625048"/>
  </r>
  <r>
    <x v="10"/>
    <x v="3"/>
    <x v="2"/>
    <x v="1"/>
    <x v="1"/>
    <x v="1"/>
    <x v="28"/>
    <n v="12052.682656000001"/>
    <n v="1294.70644208879"/>
    <n v="15604685.879175"/>
    <n v="1.2947064420887899"/>
    <n v="15604.685879175027"/>
  </r>
  <r>
    <x v="10"/>
    <x v="3"/>
    <x v="2"/>
    <x v="2"/>
    <x v="2"/>
    <x v="1"/>
    <x v="28"/>
    <n v="12052.682656000001"/>
    <n v="22.2649209708784"/>
    <n v="268352.02682291699"/>
    <n v="2.2264920970878399E-2"/>
    <n v="268.3520268229168"/>
  </r>
  <r>
    <x v="10"/>
    <x v="3"/>
    <x v="2"/>
    <x v="3"/>
    <x v="3"/>
    <x v="1"/>
    <x v="28"/>
    <n v="12052.682656000001"/>
    <n v="517.08239321625001"/>
    <n v="6232229.9924404798"/>
    <n v="0.51708239321625005"/>
    <n v="6232.2299924404697"/>
  </r>
  <r>
    <x v="10"/>
    <x v="3"/>
    <x v="2"/>
    <x v="4"/>
    <x v="4"/>
    <x v="1"/>
    <x v="28"/>
    <n v="12052.682656000001"/>
    <n v="638.06603042883"/>
    <n v="7690407.3783323299"/>
    <n v="0.63806603042883003"/>
    <n v="7690.4073783323283"/>
  </r>
  <r>
    <x v="10"/>
    <x v="3"/>
    <x v="2"/>
    <x v="26"/>
    <x v="25"/>
    <x v="1"/>
    <x v="28"/>
    <n v="12052.682656000001"/>
    <n v="0.33732066806665001"/>
    <n v="4065.6189655172402"/>
    <n v="3.3732066806665002E-4"/>
    <n v="4.0656189655172463"/>
  </r>
  <r>
    <x v="10"/>
    <x v="3"/>
    <x v="2"/>
    <x v="5"/>
    <x v="5"/>
    <x v="1"/>
    <x v="28"/>
    <n v="12052.682656000001"/>
    <n v="686.98495870801605"/>
    <n v="8280011.6967529897"/>
    <n v="0.68698495870801601"/>
    <n v="8280.0116967529812"/>
  </r>
  <r>
    <x v="10"/>
    <x v="3"/>
    <x v="2"/>
    <x v="6"/>
    <x v="6"/>
    <x v="1"/>
    <x v="28"/>
    <n v="12052.682656000001"/>
    <n v="0"/>
    <n v="0"/>
    <n v="0"/>
    <n v="0"/>
  </r>
  <r>
    <x v="10"/>
    <x v="3"/>
    <x v="2"/>
    <x v="20"/>
    <x v="20"/>
    <x v="1"/>
    <x v="28"/>
    <n v="12052.682656000001"/>
    <n v="0.1111624928856"/>
    <n v="1339.8062500000001"/>
    <n v="1.111624928856E-4"/>
    <n v="1.3398062499999945"/>
  </r>
  <r>
    <x v="10"/>
    <x v="3"/>
    <x v="2"/>
    <x v="8"/>
    <x v="8"/>
    <x v="1"/>
    <x v="28"/>
    <n v="12052.682656000001"/>
    <n v="4138.2331794268002"/>
    <n v="49876811.2681612"/>
    <n v="4.1382331794268001"/>
    <n v="49876.811268161131"/>
  </r>
  <r>
    <x v="10"/>
    <x v="3"/>
    <x v="2"/>
    <x v="9"/>
    <x v="9"/>
    <x v="1"/>
    <x v="28"/>
    <n v="12052.682656000001"/>
    <n v="194.14529382470101"/>
    <n v="2339971.6156250001"/>
    <n v="0.19414529382470103"/>
    <n v="2339.9716156249983"/>
  </r>
  <r>
    <x v="10"/>
    <x v="3"/>
    <x v="2"/>
    <x v="10"/>
    <x v="10"/>
    <x v="1"/>
    <x v="28"/>
    <n v="12052.682656000001"/>
    <n v="485.327593087472"/>
    <n v="5849499.4636835903"/>
    <n v="0.48532759308747198"/>
    <n v="5849.4994636835991"/>
  </r>
  <r>
    <x v="10"/>
    <x v="3"/>
    <x v="2"/>
    <x v="11"/>
    <x v="11"/>
    <x v="1"/>
    <x v="28"/>
    <n v="12052.682656000001"/>
    <n v="96.415318996389004"/>
    <n v="1162063.24304049"/>
    <n v="9.6415318996388999E-2"/>
    <n v="1162.0632430404851"/>
  </r>
  <r>
    <x v="10"/>
    <x v="3"/>
    <x v="2"/>
    <x v="12"/>
    <x v="12"/>
    <x v="1"/>
    <x v="28"/>
    <n v="12052.682656000001"/>
    <n v="47645.559040794396"/>
    <n v="574256803.08640695"/>
    <n v="47.645559040794396"/>
    <n v="574256.80308640667"/>
  </r>
  <r>
    <x v="10"/>
    <x v="3"/>
    <x v="2"/>
    <x v="36"/>
    <x v="34"/>
    <x v="1"/>
    <x v="28"/>
    <n v="12052.682656000001"/>
    <n v="0.143669828497413"/>
    <n v="1731.6068501212601"/>
    <n v="1.43669828497413E-4"/>
    <n v="1.7316068501212645"/>
  </r>
  <r>
    <x v="10"/>
    <x v="3"/>
    <x v="2"/>
    <x v="13"/>
    <x v="13"/>
    <x v="1"/>
    <x v="28"/>
    <n v="12052.682656000001"/>
    <n v="18.093505357010901"/>
    <n v="218075.278202688"/>
    <n v="1.8093505357010903E-2"/>
    <n v="218.07527820268842"/>
  </r>
  <r>
    <x v="10"/>
    <x v="3"/>
    <x v="2"/>
    <x v="14"/>
    <x v="14"/>
    <x v="1"/>
    <x v="28"/>
    <n v="12052.682656000001"/>
    <n v="2.85521987729487"/>
    <n v="34413.059094138298"/>
    <n v="2.85521987729487E-3"/>
    <n v="34.413059094138333"/>
  </r>
  <r>
    <x v="10"/>
    <x v="3"/>
    <x v="2"/>
    <x v="19"/>
    <x v="19"/>
    <x v="1"/>
    <x v="28"/>
    <n v="12052.682656000001"/>
    <n v="0.35178228473428502"/>
    <n v="4239.9202419049698"/>
    <n v="3.5178228473428501E-4"/>
    <n v="4.2399202419049704"/>
  </r>
  <r>
    <x v="10"/>
    <x v="3"/>
    <x v="2"/>
    <x v="15"/>
    <x v="15"/>
    <x v="1"/>
    <x v="28"/>
    <n v="12052.682656000001"/>
    <n v="35.070624172738597"/>
    <n v="422695.10370186"/>
    <n v="3.5070624172738596E-2"/>
    <n v="422.69510370186083"/>
  </r>
  <r>
    <x v="10"/>
    <x v="3"/>
    <x v="2"/>
    <x v="16"/>
    <x v="16"/>
    <x v="1"/>
    <x v="28"/>
    <n v="12052.682656000001"/>
    <n v="182.61498990595601"/>
    <n v="2201000.52156513"/>
    <n v="0.18261498990595601"/>
    <n v="2201.0005215651313"/>
  </r>
  <r>
    <x v="10"/>
    <x v="3"/>
    <x v="2"/>
    <x v="34"/>
    <x v="33"/>
    <x v="1"/>
    <x v="28"/>
    <n v="12052.682656000001"/>
    <n v="0.28378476989124601"/>
    <n v="3420.3677741051802"/>
    <n v="2.83784769891246E-4"/>
    <n v="3.4203677741051721"/>
  </r>
  <r>
    <x v="10"/>
    <x v="3"/>
    <x v="2"/>
    <x v="22"/>
    <x v="22"/>
    <x v="1"/>
    <x v="28"/>
    <n v="12052.682656000001"/>
    <n v="39.563607025454402"/>
    <n v="476847.60020449403"/>
    <n v="3.9563607025454403E-2"/>
    <n v="476.84760020449409"/>
  </r>
  <r>
    <x v="10"/>
    <x v="3"/>
    <x v="2"/>
    <x v="18"/>
    <x v="18"/>
    <x v="1"/>
    <x v="28"/>
    <n v="12052.682656000001"/>
    <n v="13.070523399148399"/>
    <n v="157534.87067775801"/>
    <n v="1.3070523399148399E-2"/>
    <n v="157.53487067775808"/>
  </r>
  <r>
    <x v="10"/>
    <x v="3"/>
    <x v="2"/>
    <x v="35"/>
    <x v="21"/>
    <x v="1"/>
    <x v="28"/>
    <n v="12052.682656000001"/>
    <n v="8.6785993323387594"/>
    <n v="104600.403651253"/>
    <n v="8.6785993323387593E-3"/>
    <n v="104.60040365125255"/>
  </r>
  <r>
    <x v="10"/>
    <x v="3"/>
    <x v="2"/>
    <x v="25"/>
    <x v="21"/>
    <x v="1"/>
    <x v="28"/>
    <n v="12052.682656000001"/>
    <n v="121.335559435554"/>
    <n v="1462418.99276496"/>
    <n v="0.12133555943555401"/>
    <n v="1462.4189927649591"/>
  </r>
  <r>
    <x v="10"/>
    <x v="3"/>
    <x v="2"/>
    <x v="21"/>
    <x v="21"/>
    <x v="1"/>
    <x v="28"/>
    <n v="12052.682656000001"/>
    <n v="4.31959993497928"/>
    <n v="52062.7672171835"/>
    <n v="4.3195999349792801E-3"/>
    <n v="52.062767217183499"/>
  </r>
  <r>
    <x v="10"/>
    <x v="3"/>
    <x v="2"/>
    <x v="31"/>
    <x v="30"/>
    <x v="1"/>
    <x v="28"/>
    <n v="12052.682656000001"/>
    <n v="0.528905888525943"/>
    <n v="6374.7348292929"/>
    <n v="5.2890588852594301E-4"/>
    <n v="6.3747348292929029"/>
  </r>
  <r>
    <x v="10"/>
    <x v="3"/>
    <x v="2"/>
    <x v="32"/>
    <x v="31"/>
    <x v="1"/>
    <x v="28"/>
    <n v="12052.682656000001"/>
    <n v="0.46645684394217302"/>
    <n v="5622.0563127543301"/>
    <n v="4.66456843942173E-4"/>
    <n v="5.6220563127543279"/>
  </r>
  <r>
    <x v="10"/>
    <x v="3"/>
    <x v="2"/>
    <x v="29"/>
    <x v="28"/>
    <x v="1"/>
    <x v="28"/>
    <n v="12052.682656000001"/>
    <n v="0.32691599897323098"/>
    <n v="3940.21479079357"/>
    <n v="3.2691599897323096E-4"/>
    <n v="3.9402147907935747"/>
  </r>
  <r>
    <x v="10"/>
    <x v="3"/>
    <x v="2"/>
    <x v="37"/>
    <x v="35"/>
    <x v="1"/>
    <x v="28"/>
    <n v="12052.682656000001"/>
    <n v="0.68554808956108304"/>
    <n v="8262.6935689067996"/>
    <n v="6.8554808956108307E-4"/>
    <n v="8.2626935689068013"/>
  </r>
  <r>
    <x v="10"/>
    <x v="3"/>
    <x v="2"/>
    <x v="0"/>
    <x v="0"/>
    <x v="1"/>
    <x v="29"/>
    <n v="12052.682656000001"/>
    <n v="6.4937422927338302"/>
    <n v="78267.015104166698"/>
    <n v="6.4937422927338305E-3"/>
    <n v="78.267015104166717"/>
  </r>
  <r>
    <x v="10"/>
    <x v="3"/>
    <x v="2"/>
    <x v="24"/>
    <x v="24"/>
    <x v="1"/>
    <x v="29"/>
    <n v="12052.682656000001"/>
    <n v="292.90158932721499"/>
    <n v="3530249.9055989599"/>
    <n v="0.292901589327215"/>
    <n v="3530.2499055989592"/>
  </r>
  <r>
    <x v="10"/>
    <x v="3"/>
    <x v="2"/>
    <x v="1"/>
    <x v="1"/>
    <x v="1"/>
    <x v="29"/>
    <n v="12052.682656000001"/>
    <n v="2111.5871336084201"/>
    <n v="25450289.621874999"/>
    <n v="2.11158713360842"/>
    <n v="25450.289621874959"/>
  </r>
  <r>
    <x v="10"/>
    <x v="3"/>
    <x v="2"/>
    <x v="3"/>
    <x v="3"/>
    <x v="1"/>
    <x v="29"/>
    <n v="12052.682656000001"/>
    <n v="127.259880545844"/>
    <n v="1533822.95505952"/>
    <n v="0.127259880545844"/>
    <n v="1533.8229550595258"/>
  </r>
  <r>
    <x v="10"/>
    <x v="3"/>
    <x v="2"/>
    <x v="4"/>
    <x v="4"/>
    <x v="1"/>
    <x v="29"/>
    <n v="12052.682656000001"/>
    <n v="594.33872000383599"/>
    <n v="7163375.98237947"/>
    <n v="0.59433872000383603"/>
    <n v="7163.3759823794753"/>
  </r>
  <r>
    <x v="10"/>
    <x v="3"/>
    <x v="2"/>
    <x v="26"/>
    <x v="25"/>
    <x v="1"/>
    <x v="29"/>
    <n v="12052.682656000001"/>
    <n v="0.50598100209997499"/>
    <n v="6098.4284482758603"/>
    <n v="5.05981002099975E-4"/>
    <n v="6.0984284482758691"/>
  </r>
  <r>
    <x v="10"/>
    <x v="3"/>
    <x v="2"/>
    <x v="5"/>
    <x v="5"/>
    <x v="1"/>
    <x v="29"/>
    <n v="12052.682656000001"/>
    <n v="141.22313934005399"/>
    <n v="1702117.6821497499"/>
    <n v="0.14122313934005398"/>
    <n v="1702.1176821497399"/>
  </r>
  <r>
    <x v="10"/>
    <x v="3"/>
    <x v="2"/>
    <x v="6"/>
    <x v="6"/>
    <x v="1"/>
    <x v="29"/>
    <n v="12052.682656000001"/>
    <n v="0.42454017383445403"/>
    <n v="5116.8479899497497"/>
    <n v="4.2454017383445404E-4"/>
    <n v="5.1168479899497497"/>
  </r>
  <r>
    <x v="10"/>
    <x v="3"/>
    <x v="2"/>
    <x v="20"/>
    <x v="20"/>
    <x v="1"/>
    <x v="29"/>
    <n v="12052.682656000001"/>
    <n v="4.4534473712293696"/>
    <n v="53675.987890625001"/>
    <n v="4.4534473712293694E-3"/>
    <n v="53.675987890625017"/>
  </r>
  <r>
    <x v="10"/>
    <x v="3"/>
    <x v="2"/>
    <x v="8"/>
    <x v="8"/>
    <x v="1"/>
    <x v="29"/>
    <n v="12052.682656000001"/>
    <n v="3208.5097934979699"/>
    <n v="38671150.339699097"/>
    <n v="3.2085097934979698"/>
    <n v="38671.150339699125"/>
  </r>
  <r>
    <x v="10"/>
    <x v="3"/>
    <x v="2"/>
    <x v="9"/>
    <x v="9"/>
    <x v="1"/>
    <x v="29"/>
    <n v="12052.682656000001"/>
    <n v="27.535875841870599"/>
    <n v="331881.17317708302"/>
    <n v="2.7535875841870599E-2"/>
    <n v="331.88117317708321"/>
  </r>
  <r>
    <x v="10"/>
    <x v="3"/>
    <x v="2"/>
    <x v="10"/>
    <x v="10"/>
    <x v="1"/>
    <x v="29"/>
    <n v="12052.682656000001"/>
    <n v="302.26702935282702"/>
    <n v="3643128.5821614601"/>
    <n v="0.30226702935282701"/>
    <n v="3643.1285821614611"/>
  </r>
  <r>
    <x v="10"/>
    <x v="3"/>
    <x v="2"/>
    <x v="11"/>
    <x v="11"/>
    <x v="1"/>
    <x v="29"/>
    <n v="12052.682656000001"/>
    <n v="15.118933340034101"/>
    <n v="182223.70564464899"/>
    <n v="1.5118933340034101E-2"/>
    <n v="182.22370564464916"/>
  </r>
  <r>
    <x v="10"/>
    <x v="3"/>
    <x v="2"/>
    <x v="12"/>
    <x v="12"/>
    <x v="1"/>
    <x v="29"/>
    <n v="12052.682656000001"/>
    <n v="12451.238905772099"/>
    <n v="150070831.20531201"/>
    <n v="12.451238905772099"/>
    <n v="150070.83120531181"/>
  </r>
  <r>
    <x v="10"/>
    <x v="3"/>
    <x v="2"/>
    <x v="23"/>
    <x v="23"/>
    <x v="1"/>
    <x v="29"/>
    <n v="12052.682656000001"/>
    <n v="0.63948294575844"/>
    <n v="7707.4850091505396"/>
    <n v="6.3948294575844002E-4"/>
    <n v="7.7074850091505391"/>
  </r>
  <r>
    <x v="10"/>
    <x v="3"/>
    <x v="2"/>
    <x v="13"/>
    <x v="13"/>
    <x v="1"/>
    <x v="29"/>
    <n v="12052.682656000001"/>
    <n v="15.7193204180493"/>
    <n v="189459.98056672901"/>
    <n v="1.5719320418049298E-2"/>
    <n v="189.45998056672946"/>
  </r>
  <r>
    <x v="10"/>
    <x v="3"/>
    <x v="2"/>
    <x v="19"/>
    <x v="19"/>
    <x v="1"/>
    <x v="29"/>
    <n v="12052.682656000001"/>
    <n v="5.3779097958820903E-2"/>
    <n v="648.18240122360601"/>
    <n v="5.37790979588209E-5"/>
    <n v="0.64818240122360571"/>
  </r>
  <r>
    <x v="10"/>
    <x v="3"/>
    <x v="2"/>
    <x v="15"/>
    <x v="15"/>
    <x v="1"/>
    <x v="29"/>
    <n v="12052.682656000001"/>
    <n v="6.70482232231205"/>
    <n v="80811.095715692107"/>
    <n v="6.7048223223120504E-3"/>
    <n v="80.81109571569209"/>
  </r>
  <r>
    <x v="10"/>
    <x v="3"/>
    <x v="2"/>
    <x v="16"/>
    <x v="16"/>
    <x v="1"/>
    <x v="29"/>
    <n v="12052.682656000001"/>
    <n v="120.215249975419"/>
    <n v="1448916.2583654399"/>
    <n v="0.12021524997541901"/>
    <n v="1448.9162583654372"/>
  </r>
  <r>
    <x v="10"/>
    <x v="3"/>
    <x v="2"/>
    <x v="22"/>
    <x v="22"/>
    <x v="1"/>
    <x v="29"/>
    <n v="12052.682656000001"/>
    <n v="50.823190197228001"/>
    <n v="612555.78301272006"/>
    <n v="5.0823190197228002E-2"/>
    <n v="612.55578301271919"/>
  </r>
  <r>
    <x v="10"/>
    <x v="3"/>
    <x v="2"/>
    <x v="17"/>
    <x v="17"/>
    <x v="1"/>
    <x v="29"/>
    <n v="12052.682656000001"/>
    <n v="7.9969553509856898E-4"/>
    <n v="9.6384765059631707"/>
    <n v="7.9969553509856896E-7"/>
    <n v="9.638476505963162E-3"/>
  </r>
  <r>
    <x v="10"/>
    <x v="3"/>
    <x v="2"/>
    <x v="18"/>
    <x v="18"/>
    <x v="1"/>
    <x v="29"/>
    <n v="12052.682656000001"/>
    <n v="7.5723052965316899"/>
    <n v="91266.592713444494"/>
    <n v="7.5723052965316904E-3"/>
    <n v="91.266592713444453"/>
  </r>
  <r>
    <x v="10"/>
    <x v="3"/>
    <x v="2"/>
    <x v="35"/>
    <x v="21"/>
    <x v="1"/>
    <x v="29"/>
    <n v="12052.682656000001"/>
    <n v="78.599451823584403"/>
    <n v="947334.24976522301"/>
    <n v="7.8599451823584396E-2"/>
    <n v="947.33424976522326"/>
  </r>
  <r>
    <x v="10"/>
    <x v="3"/>
    <x v="2"/>
    <x v="25"/>
    <x v="21"/>
    <x v="1"/>
    <x v="29"/>
    <n v="12052.682656000001"/>
    <n v="67.464330676256793"/>
    <n v="813126.16824036895"/>
    <n v="6.746433067625679E-2"/>
    <n v="813.126168240369"/>
  </r>
  <r>
    <x v="10"/>
    <x v="3"/>
    <x v="2"/>
    <x v="21"/>
    <x v="21"/>
    <x v="1"/>
    <x v="29"/>
    <n v="12052.682656000001"/>
    <n v="62.395821862499297"/>
    <n v="752037.03996901098"/>
    <n v="6.2395821862499298E-2"/>
    <n v="752.03703996901095"/>
  </r>
  <r>
    <x v="10"/>
    <x v="3"/>
    <x v="2"/>
    <x v="31"/>
    <x v="30"/>
    <x v="1"/>
    <x v="29"/>
    <n v="12052.682656000001"/>
    <n v="208.16022331836399"/>
    <n v="2508889.1132583302"/>
    <n v="0.20816022331836398"/>
    <n v="2508.8891132583326"/>
  </r>
  <r>
    <x v="10"/>
    <x v="3"/>
    <x v="2"/>
    <x v="28"/>
    <x v="27"/>
    <x v="1"/>
    <x v="29"/>
    <n v="12052.682656000001"/>
    <n v="111.86861979557401"/>
    <n v="1348316.9735607801"/>
    <n v="0.11186861979557401"/>
    <n v="1348.3169735607732"/>
  </r>
  <r>
    <x v="10"/>
    <x v="3"/>
    <x v="2"/>
    <x v="32"/>
    <x v="31"/>
    <x v="1"/>
    <x v="29"/>
    <n v="12052.682656000001"/>
    <n v="5.5771865392867097"/>
    <n v="67220.059471337605"/>
    <n v="5.5771865392867095E-3"/>
    <n v="67.220059471337592"/>
  </r>
  <r>
    <x v="10"/>
    <x v="3"/>
    <x v="2"/>
    <x v="29"/>
    <x v="28"/>
    <x v="1"/>
    <x v="29"/>
    <n v="12052.682656000001"/>
    <n v="40.597095402579498"/>
    <n v="489303.90764264698"/>
    <n v="4.0597095402579497E-2"/>
    <n v="489.30390764264729"/>
  </r>
  <r>
    <x v="10"/>
    <x v="3"/>
    <x v="2"/>
    <x v="37"/>
    <x v="35"/>
    <x v="1"/>
    <x v="29"/>
    <n v="12052.682656000001"/>
    <n v="32.761546568897501"/>
    <n v="394864.524114687"/>
    <n v="3.2761546568897501E-2"/>
    <n v="394.86452411468724"/>
  </r>
  <r>
    <x v="10"/>
    <x v="3"/>
    <x v="2"/>
    <x v="0"/>
    <x v="0"/>
    <x v="1"/>
    <x v="30"/>
    <n v="12052.682656000001"/>
    <n v="13.0093802280057"/>
    <n v="156797.93143939399"/>
    <n v="1.30093802280057E-2"/>
    <n v="156.79793143939364"/>
  </r>
  <r>
    <x v="10"/>
    <x v="3"/>
    <x v="2"/>
    <x v="24"/>
    <x v="24"/>
    <x v="1"/>
    <x v="30"/>
    <n v="12052.682656000001"/>
    <n v="22.853155829064701"/>
    <n v="275441.83489583299"/>
    <n v="2.2853155829064699E-2"/>
    <n v="275.44183489583344"/>
  </r>
  <r>
    <x v="10"/>
    <x v="3"/>
    <x v="2"/>
    <x v="1"/>
    <x v="1"/>
    <x v="1"/>
    <x v="30"/>
    <n v="12052.682656000001"/>
    <n v="16483.063282584"/>
    <n v="198665130.94374999"/>
    <n v="16.483063282584002"/>
    <n v="198665.13094375064"/>
  </r>
  <r>
    <x v="10"/>
    <x v="3"/>
    <x v="2"/>
    <x v="2"/>
    <x v="2"/>
    <x v="1"/>
    <x v="30"/>
    <n v="12052.682656000001"/>
    <n v="1.065307223487"/>
    <n v="12839.809895833299"/>
    <n v="1.0653072234870001E-3"/>
    <n v="12.839809895833282"/>
  </r>
  <r>
    <x v="10"/>
    <x v="3"/>
    <x v="2"/>
    <x v="3"/>
    <x v="3"/>
    <x v="1"/>
    <x v="30"/>
    <n v="12052.682656000001"/>
    <n v="72.268854005745695"/>
    <n v="871033.56324404804"/>
    <n v="7.2268854005745689E-2"/>
    <n v="871.03356324404729"/>
  </r>
  <r>
    <x v="10"/>
    <x v="3"/>
    <x v="2"/>
    <x v="4"/>
    <x v="4"/>
    <x v="1"/>
    <x v="30"/>
    <n v="12052.682656000001"/>
    <n v="359.924067940052"/>
    <n v="4338050.5711380299"/>
    <n v="0.35992406794005199"/>
    <n v="4338.050571138031"/>
  </r>
  <r>
    <x v="10"/>
    <x v="3"/>
    <x v="2"/>
    <x v="26"/>
    <x v="25"/>
    <x v="1"/>
    <x v="30"/>
    <n v="12052.682656000001"/>
    <n v="4.6407146455230004"/>
    <n v="55933.060919540199"/>
    <n v="4.6407146455230003E-3"/>
    <n v="55.93306091954026"/>
  </r>
  <r>
    <x v="10"/>
    <x v="3"/>
    <x v="2"/>
    <x v="5"/>
    <x v="5"/>
    <x v="1"/>
    <x v="30"/>
    <n v="12052.682656000001"/>
    <n v="524.18787994992294"/>
    <n v="6317870.1691578496"/>
    <n v="0.524187879949923"/>
    <n v="6317.8701691578472"/>
  </r>
  <r>
    <x v="10"/>
    <x v="3"/>
    <x v="2"/>
    <x v="6"/>
    <x v="6"/>
    <x v="1"/>
    <x v="30"/>
    <n v="12052.682656000001"/>
    <n v="0.16180939081672799"/>
    <n v="1950.2372382747101"/>
    <n v="1.61809390816728E-4"/>
    <n v="1.9502372382747033"/>
  </r>
  <r>
    <x v="10"/>
    <x v="3"/>
    <x v="2"/>
    <x v="20"/>
    <x v="20"/>
    <x v="1"/>
    <x v="30"/>
    <n v="12052.682656000001"/>
    <n v="7.73042502608613"/>
    <n v="93172.359635416695"/>
    <n v="7.7304250260861298E-3"/>
    <n v="93.172359635416655"/>
  </r>
  <r>
    <x v="10"/>
    <x v="3"/>
    <x v="2"/>
    <x v="7"/>
    <x v="7"/>
    <x v="1"/>
    <x v="30"/>
    <n v="12052.682656000001"/>
    <n v="0"/>
    <n v="0"/>
    <n v="0"/>
    <n v="0"/>
  </r>
  <r>
    <x v="10"/>
    <x v="3"/>
    <x v="2"/>
    <x v="8"/>
    <x v="8"/>
    <x v="1"/>
    <x v="30"/>
    <n v="12052.682656000001"/>
    <n v="2684.0128454642099"/>
    <n v="32349555.071007699"/>
    <n v="2.6840128454642098"/>
    <n v="32349.555071007693"/>
  </r>
  <r>
    <x v="10"/>
    <x v="3"/>
    <x v="2"/>
    <x v="9"/>
    <x v="9"/>
    <x v="1"/>
    <x v="30"/>
    <n v="12052.682656000001"/>
    <n v="53.858227803073397"/>
    <n v="649136.12812500005"/>
    <n v="5.3858227803073394E-2"/>
    <n v="649.13612812499969"/>
  </r>
  <r>
    <x v="10"/>
    <x v="3"/>
    <x v="2"/>
    <x v="10"/>
    <x v="10"/>
    <x v="1"/>
    <x v="30"/>
    <n v="12052.682656000001"/>
    <n v="321.12178610706002"/>
    <n v="3870378.9818763002"/>
    <n v="0.32112178610705999"/>
    <n v="3870.3789818763039"/>
  </r>
  <r>
    <x v="10"/>
    <x v="3"/>
    <x v="2"/>
    <x v="11"/>
    <x v="11"/>
    <x v="1"/>
    <x v="30"/>
    <n v="12052.682656000001"/>
    <n v="296.531901136513"/>
    <n v="3574004.9017787501"/>
    <n v="0.29653190113651301"/>
    <n v="3574.0049017787574"/>
  </r>
  <r>
    <x v="10"/>
    <x v="3"/>
    <x v="2"/>
    <x v="12"/>
    <x v="12"/>
    <x v="1"/>
    <x v="30"/>
    <n v="12052.682656000001"/>
    <n v="34433.666973778803"/>
    <n v="415018060.71734399"/>
    <n v="34.433666973778806"/>
    <n v="415018.06071734388"/>
  </r>
  <r>
    <x v="10"/>
    <x v="3"/>
    <x v="2"/>
    <x v="13"/>
    <x v="13"/>
    <x v="1"/>
    <x v="30"/>
    <n v="12052.682656000001"/>
    <n v="18.793231270242401"/>
    <n v="226508.85258104699"/>
    <n v="1.8793231270242402E-2"/>
    <n v="226.50885258104745"/>
  </r>
  <r>
    <x v="10"/>
    <x v="3"/>
    <x v="2"/>
    <x v="19"/>
    <x v="19"/>
    <x v="1"/>
    <x v="30"/>
    <n v="12052.682656000001"/>
    <n v="0.40272387251306002"/>
    <n v="4853.9030333953096"/>
    <n v="4.0272387251306002E-4"/>
    <n v="4.8539030333953139"/>
  </r>
  <r>
    <x v="10"/>
    <x v="3"/>
    <x v="2"/>
    <x v="15"/>
    <x v="15"/>
    <x v="1"/>
    <x v="30"/>
    <n v="12052.682656000001"/>
    <n v="18.3726922103574"/>
    <n v="221440.22874779999"/>
    <n v="1.8372692210357401E-2"/>
    <n v="221.44022874780097"/>
  </r>
  <r>
    <x v="10"/>
    <x v="3"/>
    <x v="2"/>
    <x v="16"/>
    <x v="16"/>
    <x v="1"/>
    <x v="30"/>
    <n v="12052.682656000001"/>
    <n v="105.57462115409599"/>
    <n v="1272457.4052977499"/>
    <n v="0.10557462115409599"/>
    <n v="1272.4574052977437"/>
  </r>
  <r>
    <x v="10"/>
    <x v="3"/>
    <x v="2"/>
    <x v="34"/>
    <x v="33"/>
    <x v="1"/>
    <x v="30"/>
    <n v="12052.682656000001"/>
    <n v="0.51188871481001497"/>
    <n v="6169.6322347927999"/>
    <n v="5.1188871481001495E-4"/>
    <n v="6.1696322347927977"/>
  </r>
  <r>
    <x v="10"/>
    <x v="3"/>
    <x v="2"/>
    <x v="22"/>
    <x v="22"/>
    <x v="1"/>
    <x v="30"/>
    <n v="12052.682656000001"/>
    <n v="59.619881088102098"/>
    <n v="718579.50674334995"/>
    <n v="5.9619881088102095E-2"/>
    <n v="718.57950674335052"/>
  </r>
  <r>
    <x v="10"/>
    <x v="3"/>
    <x v="2"/>
    <x v="18"/>
    <x v="18"/>
    <x v="1"/>
    <x v="30"/>
    <n v="12052.682656000001"/>
    <n v="1.16753780175605"/>
    <n v="14071.962613449499"/>
    <n v="1.16753780175605E-3"/>
    <n v="14.071962613449511"/>
  </r>
  <r>
    <x v="10"/>
    <x v="3"/>
    <x v="2"/>
    <x v="35"/>
    <x v="21"/>
    <x v="1"/>
    <x v="30"/>
    <n v="12052.682656000001"/>
    <n v="7.7068482334989099"/>
    <n v="92888.1960363166"/>
    <n v="7.70684823349891E-3"/>
    <n v="92.888196036316558"/>
  </r>
  <r>
    <x v="10"/>
    <x v="3"/>
    <x v="2"/>
    <x v="25"/>
    <x v="21"/>
    <x v="1"/>
    <x v="30"/>
    <n v="12052.682656000001"/>
    <n v="50.657091365891702"/>
    <n v="610553.84650909004"/>
    <n v="5.06570913658917E-2"/>
    <n v="610.55384650909025"/>
  </r>
  <r>
    <x v="10"/>
    <x v="3"/>
    <x v="2"/>
    <x v="21"/>
    <x v="21"/>
    <x v="1"/>
    <x v="30"/>
    <n v="12052.682656000001"/>
    <n v="103.52892013030301"/>
    <n v="1247801.22004891"/>
    <n v="0.103528920130303"/>
    <n v="1247.8012200489122"/>
  </r>
  <r>
    <x v="10"/>
    <x v="3"/>
    <x v="2"/>
    <x v="31"/>
    <x v="30"/>
    <x v="1"/>
    <x v="30"/>
    <n v="12052.682656000001"/>
    <n v="126.072007997621"/>
    <n v="1519505.90420002"/>
    <n v="0.126072007997621"/>
    <n v="1519.50590420002"/>
  </r>
  <r>
    <x v="10"/>
    <x v="3"/>
    <x v="2"/>
    <x v="28"/>
    <x v="27"/>
    <x v="1"/>
    <x v="30"/>
    <n v="12052.682656000001"/>
    <n v="80.765242093319799"/>
    <n v="973437.83258579602"/>
    <n v="8.0765242093319797E-2"/>
    <n v="973.43783258579674"/>
  </r>
  <r>
    <x v="10"/>
    <x v="3"/>
    <x v="2"/>
    <x v="32"/>
    <x v="31"/>
    <x v="1"/>
    <x v="30"/>
    <n v="12052.682656000001"/>
    <n v="1.7060980288399401"/>
    <n v="20563.058121634898"/>
    <n v="1.7060980288399401E-3"/>
    <n v="20.563058121634935"/>
  </r>
  <r>
    <x v="10"/>
    <x v="3"/>
    <x v="2"/>
    <x v="29"/>
    <x v="28"/>
    <x v="1"/>
    <x v="30"/>
    <n v="12052.682656000001"/>
    <n v="1.0887455431826401"/>
    <n v="13122.3045251147"/>
    <n v="1.08874554318264E-3"/>
    <n v="13.122304525114705"/>
  </r>
  <r>
    <x v="10"/>
    <x v="3"/>
    <x v="2"/>
    <x v="37"/>
    <x v="35"/>
    <x v="1"/>
    <x v="30"/>
    <n v="12052.682656000001"/>
    <n v="24.215375223038599"/>
    <n v="291860.23295924999"/>
    <n v="2.4215375223038599E-2"/>
    <n v="291.86023295924946"/>
  </r>
  <r>
    <x v="10"/>
    <x v="3"/>
    <x v="2"/>
    <x v="0"/>
    <x v="0"/>
    <x v="1"/>
    <x v="31"/>
    <n v="12052.682656000001"/>
    <n v="1.61027629201807"/>
    <n v="19408.149136174201"/>
    <n v="1.61027629201807E-3"/>
    <n v="19.408149136174185"/>
  </r>
  <r>
    <x v="10"/>
    <x v="3"/>
    <x v="2"/>
    <x v="24"/>
    <x v="24"/>
    <x v="1"/>
    <x v="31"/>
    <n v="12052.682656000001"/>
    <n v="91.849399277888395"/>
    <n v="1107031.6616406201"/>
    <n v="9.1849399277888391E-2"/>
    <n v="1107.0316616406244"/>
  </r>
  <r>
    <x v="10"/>
    <x v="3"/>
    <x v="2"/>
    <x v="1"/>
    <x v="1"/>
    <x v="1"/>
    <x v="31"/>
    <n v="12052.682656000001"/>
    <n v="3146.96259604439"/>
    <n v="37929341.500425003"/>
    <n v="3.1469625960443901"/>
    <n v="37929.341500424955"/>
  </r>
  <r>
    <x v="10"/>
    <x v="3"/>
    <x v="2"/>
    <x v="2"/>
    <x v="2"/>
    <x v="1"/>
    <x v="31"/>
    <n v="12052.682656000001"/>
    <n v="1.3534033508821901"/>
    <n v="16312.14109375"/>
    <n v="1.35340335088219E-3"/>
    <n v="16.312141093750057"/>
  </r>
  <r>
    <x v="10"/>
    <x v="3"/>
    <x v="2"/>
    <x v="3"/>
    <x v="3"/>
    <x v="1"/>
    <x v="31"/>
    <n v="12052.682656000001"/>
    <n v="290.64333651787399"/>
    <n v="3503031.9011309501"/>
    <n v="0.290643336517874"/>
    <n v="3503.0319011309516"/>
  </r>
  <r>
    <x v="10"/>
    <x v="3"/>
    <x v="2"/>
    <x v="4"/>
    <x v="4"/>
    <x v="1"/>
    <x v="31"/>
    <n v="12052.682656000001"/>
    <n v="327.91075367416897"/>
    <n v="3952204.25352454"/>
    <n v="0.327910753674169"/>
    <n v="3952.204253524545"/>
  </r>
  <r>
    <x v="10"/>
    <x v="3"/>
    <x v="2"/>
    <x v="26"/>
    <x v="25"/>
    <x v="1"/>
    <x v="31"/>
    <n v="12052.682656000001"/>
    <n v="5.9618872621173802"/>
    <n v="71856.735201149393"/>
    <n v="5.9618872621173798E-3"/>
    <n v="71.856735201149476"/>
  </r>
  <r>
    <x v="10"/>
    <x v="3"/>
    <x v="2"/>
    <x v="5"/>
    <x v="5"/>
    <x v="1"/>
    <x v="31"/>
    <n v="12052.682656000001"/>
    <n v="403.89597687260101"/>
    <n v="4868030.0352805704"/>
    <n v="0.40389597687260104"/>
    <n v="4868.0300352805762"/>
  </r>
  <r>
    <x v="10"/>
    <x v="3"/>
    <x v="2"/>
    <x v="20"/>
    <x v="20"/>
    <x v="1"/>
    <x v="31"/>
    <n v="12052.682656000001"/>
    <n v="0.36127810187820097"/>
    <n v="4354.3703125000002"/>
    <n v="3.6127810187820095E-4"/>
    <n v="4.3543703124999942"/>
  </r>
  <r>
    <x v="10"/>
    <x v="3"/>
    <x v="2"/>
    <x v="8"/>
    <x v="8"/>
    <x v="1"/>
    <x v="31"/>
    <n v="12052.682656000001"/>
    <n v="2294.00363421068"/>
    <n v="27648897.814851999"/>
    <n v="2.29400363421068"/>
    <n v="27648.897814852033"/>
  </r>
  <r>
    <x v="10"/>
    <x v="3"/>
    <x v="2"/>
    <x v="9"/>
    <x v="9"/>
    <x v="1"/>
    <x v="31"/>
    <n v="12052.682656000001"/>
    <n v="35.309839511003602"/>
    <n v="425578.29026041698"/>
    <n v="3.5309839511003603E-2"/>
    <n v="425.57829026041668"/>
  </r>
  <r>
    <x v="10"/>
    <x v="3"/>
    <x v="2"/>
    <x v="10"/>
    <x v="10"/>
    <x v="1"/>
    <x v="31"/>
    <n v="12052.682656000001"/>
    <n v="384.105782969313"/>
    <n v="4629505.1084635397"/>
    <n v="0.38410578296931297"/>
    <n v="4629.5051084635388"/>
  </r>
  <r>
    <x v="10"/>
    <x v="3"/>
    <x v="2"/>
    <x v="11"/>
    <x v="11"/>
    <x v="1"/>
    <x v="31"/>
    <n v="12052.682656000001"/>
    <n v="53.385784209277503"/>
    <n v="643441.91541611694"/>
    <n v="5.3385784209277504E-2"/>
    <n v="643.44191541611769"/>
  </r>
  <r>
    <x v="10"/>
    <x v="3"/>
    <x v="2"/>
    <x v="12"/>
    <x v="12"/>
    <x v="1"/>
    <x v="31"/>
    <n v="12052.682656000001"/>
    <n v="4990.9726329379901"/>
    <n v="60154609.289582402"/>
    <n v="4.9909726329379902"/>
    <n v="60154.609289582375"/>
  </r>
  <r>
    <x v="10"/>
    <x v="3"/>
    <x v="2"/>
    <x v="30"/>
    <x v="29"/>
    <x v="1"/>
    <x v="31"/>
    <n v="12052.682656000001"/>
    <n v="1.71366672497738E-2"/>
    <n v="206.54281214299201"/>
    <n v="1.7136667249773802E-5"/>
    <n v="0.20654281214299194"/>
  </r>
  <r>
    <x v="10"/>
    <x v="3"/>
    <x v="2"/>
    <x v="13"/>
    <x v="13"/>
    <x v="1"/>
    <x v="31"/>
    <n v="12052.682656000001"/>
    <n v="16.2712589845003"/>
    <n v="196112.320953772"/>
    <n v="1.6271258984500301E-2"/>
    <n v="196.11232095377096"/>
  </r>
  <r>
    <x v="10"/>
    <x v="3"/>
    <x v="2"/>
    <x v="19"/>
    <x v="19"/>
    <x v="1"/>
    <x v="31"/>
    <n v="12052.682656000001"/>
    <n v="2.27334101724786E-2"/>
    <n v="273.998578497567"/>
    <n v="2.2733410172478601E-5"/>
    <n v="0.27399857849756681"/>
  </r>
  <r>
    <x v="10"/>
    <x v="3"/>
    <x v="2"/>
    <x v="15"/>
    <x v="15"/>
    <x v="1"/>
    <x v="31"/>
    <n v="12052.682656000001"/>
    <n v="2.2692733220266801"/>
    <n v="27350.831210114498"/>
    <n v="2.2692733220266801E-3"/>
    <n v="27.350831210114471"/>
  </r>
  <r>
    <x v="10"/>
    <x v="3"/>
    <x v="2"/>
    <x v="34"/>
    <x v="33"/>
    <x v="1"/>
    <x v="31"/>
    <n v="12052.682656000001"/>
    <n v="1.25936039546874"/>
    <n v="15178.6711961194"/>
    <n v="1.25936039546874E-3"/>
    <n v="15.178671196119383"/>
  </r>
  <r>
    <x v="10"/>
    <x v="3"/>
    <x v="2"/>
    <x v="22"/>
    <x v="22"/>
    <x v="1"/>
    <x v="31"/>
    <n v="12052.682656000001"/>
    <n v="42.305708253355199"/>
    <n v="509897.27611501003"/>
    <n v="4.2305708253355202E-2"/>
    <n v="509.89727611501036"/>
  </r>
  <r>
    <x v="10"/>
    <x v="3"/>
    <x v="2"/>
    <x v="18"/>
    <x v="18"/>
    <x v="1"/>
    <x v="31"/>
    <n v="12052.682656000001"/>
    <n v="0.59221473826985305"/>
    <n v="7137.7763045726297"/>
    <n v="5.92214738269853E-4"/>
    <n v="7.137776304572637"/>
  </r>
  <r>
    <x v="10"/>
    <x v="3"/>
    <x v="2"/>
    <x v="35"/>
    <x v="21"/>
    <x v="1"/>
    <x v="31"/>
    <n v="12052.682656000001"/>
    <n v="122.209282796587"/>
    <n v="1472949.7031646201"/>
    <n v="0.12220928279658701"/>
    <n v="1472.9497031646235"/>
  </r>
  <r>
    <x v="10"/>
    <x v="3"/>
    <x v="2"/>
    <x v="25"/>
    <x v="21"/>
    <x v="1"/>
    <x v="31"/>
    <n v="12052.682656000001"/>
    <n v="35.7472897396867"/>
    <n v="430850.73904452898"/>
    <n v="3.5747289739686702E-2"/>
    <n v="430.85073904452872"/>
  </r>
  <r>
    <x v="10"/>
    <x v="3"/>
    <x v="2"/>
    <x v="21"/>
    <x v="21"/>
    <x v="1"/>
    <x v="31"/>
    <n v="12052.682656000001"/>
    <n v="120.74289251008599"/>
    <n v="1455275.76639158"/>
    <n v="0.12074289251008599"/>
    <n v="1455.2757663915859"/>
  </r>
  <r>
    <x v="10"/>
    <x v="3"/>
    <x v="2"/>
    <x v="31"/>
    <x v="30"/>
    <x v="1"/>
    <x v="31"/>
    <n v="12052.682656000001"/>
    <n v="43.941712513487701"/>
    <n v="529615.51628625195"/>
    <n v="4.3941712513487705E-2"/>
    <n v="529.61551628625148"/>
  </r>
  <r>
    <x v="10"/>
    <x v="3"/>
    <x v="2"/>
    <x v="28"/>
    <x v="27"/>
    <x v="1"/>
    <x v="31"/>
    <n v="12052.682656000001"/>
    <n v="47.019314355904001"/>
    <n v="566708.87463441596"/>
    <n v="4.7019314355904E-2"/>
    <n v="566.70887463441602"/>
  </r>
  <r>
    <x v="10"/>
    <x v="3"/>
    <x v="2"/>
    <x v="32"/>
    <x v="31"/>
    <x v="1"/>
    <x v="31"/>
    <n v="12052.682656000001"/>
    <n v="20.538855775235099"/>
    <n v="247548.31077626199"/>
    <n v="2.05388557752351E-2"/>
    <n v="247.54831077626153"/>
  </r>
  <r>
    <x v="10"/>
    <x v="3"/>
    <x v="2"/>
    <x v="29"/>
    <x v="28"/>
    <x v="1"/>
    <x v="31"/>
    <n v="12052.682656000001"/>
    <n v="10.274184475785701"/>
    <n v="123831.485035847"/>
    <n v="1.0274184475785701E-2"/>
    <n v="123.83148503584678"/>
  </r>
  <r>
    <x v="10"/>
    <x v="3"/>
    <x v="2"/>
    <x v="37"/>
    <x v="35"/>
    <x v="1"/>
    <x v="31"/>
    <n v="12052.682656000001"/>
    <n v="25.034782515376001"/>
    <n v="301736.28901980497"/>
    <n v="2.5034782515376001E-2"/>
    <n v="301.73628901980442"/>
  </r>
  <r>
    <x v="10"/>
    <x v="3"/>
    <x v="2"/>
    <x v="0"/>
    <x v="0"/>
    <x v="1"/>
    <x v="32"/>
    <n v="12052.682656000001"/>
    <n v="25.087353508045702"/>
    <n v="302369.910511364"/>
    <n v="2.5087353508045702E-2"/>
    <n v="302.36991051136323"/>
  </r>
  <r>
    <x v="10"/>
    <x v="3"/>
    <x v="2"/>
    <x v="24"/>
    <x v="24"/>
    <x v="1"/>
    <x v="32"/>
    <n v="12052.682656000001"/>
    <n v="233.466709797714"/>
    <n v="2813900.1639322899"/>
    <n v="0.233466709797714"/>
    <n v="2813.9001639322928"/>
  </r>
  <r>
    <x v="10"/>
    <x v="3"/>
    <x v="2"/>
    <x v="1"/>
    <x v="1"/>
    <x v="1"/>
    <x v="32"/>
    <n v="12052.682656000001"/>
    <n v="1203.3401611806701"/>
    <n v="14503477.0899306"/>
    <n v="1.20334016118067"/>
    <n v="14503.477089930508"/>
  </r>
  <r>
    <x v="10"/>
    <x v="3"/>
    <x v="2"/>
    <x v="2"/>
    <x v="2"/>
    <x v="1"/>
    <x v="32"/>
    <n v="12052.682656000001"/>
    <n v="4.05279921978752"/>
    <n v="48847.102864583299"/>
    <n v="4.0527992197875199E-3"/>
    <n v="48.847102864583377"/>
  </r>
  <r>
    <x v="10"/>
    <x v="3"/>
    <x v="2"/>
    <x v="3"/>
    <x v="3"/>
    <x v="1"/>
    <x v="32"/>
    <n v="12052.682656000001"/>
    <n v="75.424633664886898"/>
    <n v="909069.17400793696"/>
    <n v="7.54246336648869E-2"/>
    <n v="909.06917400793611"/>
  </r>
  <r>
    <x v="10"/>
    <x v="3"/>
    <x v="2"/>
    <x v="4"/>
    <x v="4"/>
    <x v="1"/>
    <x v="32"/>
    <n v="12052.682656000001"/>
    <n v="633.82215881820196"/>
    <n v="7639257.3405766198"/>
    <n v="0.63382215881820192"/>
    <n v="7639.2573405766207"/>
  </r>
  <r>
    <x v="10"/>
    <x v="3"/>
    <x v="2"/>
    <x v="26"/>
    <x v="25"/>
    <x v="1"/>
    <x v="32"/>
    <n v="12052.682656000001"/>
    <n v="4.4171119299485104"/>
    <n v="53238.048347701202"/>
    <n v="4.4171119299485102E-3"/>
    <n v="53.238048347701103"/>
  </r>
  <r>
    <x v="10"/>
    <x v="3"/>
    <x v="2"/>
    <x v="5"/>
    <x v="5"/>
    <x v="1"/>
    <x v="32"/>
    <n v="12052.682656000001"/>
    <n v="741.48610253093102"/>
    <n v="8936896.6876395904"/>
    <n v="0.74148610253093106"/>
    <n v="8936.8966876395916"/>
  </r>
  <r>
    <x v="10"/>
    <x v="3"/>
    <x v="2"/>
    <x v="20"/>
    <x v="20"/>
    <x v="1"/>
    <x v="32"/>
    <n v="12052.682656000001"/>
    <n v="0.18527082147600099"/>
    <n v="2233.0104166666702"/>
    <n v="1.8527082147600099E-4"/>
    <n v="2.2330104166666698"/>
  </r>
  <r>
    <x v="10"/>
    <x v="3"/>
    <x v="2"/>
    <x v="8"/>
    <x v="8"/>
    <x v="1"/>
    <x v="32"/>
    <n v="12052.682656000001"/>
    <n v="1989.9394272831501"/>
    <n v="23984108.4217062"/>
    <n v="1.9899394272831501"/>
    <n v="23984.108421706198"/>
  </r>
  <r>
    <x v="10"/>
    <x v="3"/>
    <x v="2"/>
    <x v="9"/>
    <x v="9"/>
    <x v="1"/>
    <x v="32"/>
    <n v="12052.682656000001"/>
    <n v="75.507895254300294"/>
    <n v="910072.69952257001"/>
    <n v="7.5507895254300295E-2"/>
    <n v="910.07269952256991"/>
  </r>
  <r>
    <x v="10"/>
    <x v="3"/>
    <x v="2"/>
    <x v="10"/>
    <x v="10"/>
    <x v="1"/>
    <x v="32"/>
    <n v="12052.682656000001"/>
    <n v="230.56567751810201"/>
    <n v="2778934.94249132"/>
    <n v="0.230565677518102"/>
    <n v="2778.9349424913175"/>
  </r>
  <r>
    <x v="10"/>
    <x v="3"/>
    <x v="2"/>
    <x v="11"/>
    <x v="11"/>
    <x v="1"/>
    <x v="32"/>
    <n v="12052.682656000001"/>
    <n v="782.59394361134002"/>
    <n v="9432356.4508550409"/>
    <n v="0.78259394361134005"/>
    <n v="9432.3564508550407"/>
  </r>
  <r>
    <x v="10"/>
    <x v="3"/>
    <x v="2"/>
    <x v="12"/>
    <x v="12"/>
    <x v="1"/>
    <x v="32"/>
    <n v="12052.682656000001"/>
    <n v="23729.038236234701"/>
    <n v="285998567.593427"/>
    <n v="23.7290382362347"/>
    <n v="285998.56759342685"/>
  </r>
  <r>
    <x v="10"/>
    <x v="3"/>
    <x v="2"/>
    <x v="23"/>
    <x v="23"/>
    <x v="1"/>
    <x v="32"/>
    <n v="12052.682656000001"/>
    <n v="0.90299554721834496"/>
    <n v="10883.5187704038"/>
    <n v="9.0299554721834493E-4"/>
    <n v="10.883518770403775"/>
  </r>
  <r>
    <x v="10"/>
    <x v="3"/>
    <x v="2"/>
    <x v="13"/>
    <x v="13"/>
    <x v="1"/>
    <x v="32"/>
    <n v="12052.682656000001"/>
    <n v="14.4020016483984"/>
    <n v="173582.75547933401"/>
    <n v="1.44020016483984E-2"/>
    <n v="173.58275547933482"/>
  </r>
  <r>
    <x v="10"/>
    <x v="3"/>
    <x v="2"/>
    <x v="19"/>
    <x v="19"/>
    <x v="1"/>
    <x v="32"/>
    <n v="12052.682656000001"/>
    <n v="0.28657704067829998"/>
    <n v="3454.0221277911501"/>
    <n v="2.8657704067829997E-4"/>
    <n v="3.4540221277911529"/>
  </r>
  <r>
    <x v="10"/>
    <x v="3"/>
    <x v="2"/>
    <x v="15"/>
    <x v="15"/>
    <x v="1"/>
    <x v="32"/>
    <n v="12052.682656000001"/>
    <n v="21.292178112439402"/>
    <n v="256627.86584426201"/>
    <n v="2.12921781124394E-2"/>
    <n v="256.62786584426118"/>
  </r>
  <r>
    <x v="10"/>
    <x v="3"/>
    <x v="2"/>
    <x v="16"/>
    <x v="16"/>
    <x v="1"/>
    <x v="32"/>
    <n v="12052.682656000001"/>
    <n v="60.785288601088602"/>
    <n v="732625.79366229603"/>
    <n v="6.0785288601088602E-2"/>
    <n v="732.62579366229511"/>
  </r>
  <r>
    <x v="10"/>
    <x v="3"/>
    <x v="2"/>
    <x v="34"/>
    <x v="33"/>
    <x v="1"/>
    <x v="32"/>
    <n v="12052.682656000001"/>
    <n v="0.57855674632579501"/>
    <n v="6973.1608619526996"/>
    <n v="5.7855674632579504E-4"/>
    <n v="6.9731608619527021"/>
  </r>
  <r>
    <x v="10"/>
    <x v="3"/>
    <x v="2"/>
    <x v="22"/>
    <x v="22"/>
    <x v="1"/>
    <x v="32"/>
    <n v="12052.682656000001"/>
    <n v="40.990977407202898"/>
    <n v="494051.24244828301"/>
    <n v="4.0990977407202901E-2"/>
    <n v="494.05124244828227"/>
  </r>
  <r>
    <x v="10"/>
    <x v="3"/>
    <x v="2"/>
    <x v="18"/>
    <x v="18"/>
    <x v="1"/>
    <x v="32"/>
    <n v="12052.682656000001"/>
    <n v="3.8513624203957999"/>
    <n v="46419.249046274599"/>
    <n v="3.8513624203957999E-3"/>
    <n v="46.419249046274643"/>
  </r>
  <r>
    <x v="10"/>
    <x v="3"/>
    <x v="2"/>
    <x v="35"/>
    <x v="21"/>
    <x v="1"/>
    <x v="32"/>
    <n v="12052.682656000001"/>
    <n v="54.076164993992798"/>
    <n v="651762.85592609097"/>
    <n v="5.4076164993992801E-2"/>
    <n v="651.76285592609145"/>
  </r>
  <r>
    <x v="10"/>
    <x v="3"/>
    <x v="2"/>
    <x v="25"/>
    <x v="21"/>
    <x v="1"/>
    <x v="32"/>
    <n v="12052.682656000001"/>
    <n v="117.30222499493"/>
    <n v="1413806.4927066001"/>
    <n v="0.11730222499493"/>
    <n v="1413.8064927066025"/>
  </r>
  <r>
    <x v="10"/>
    <x v="3"/>
    <x v="2"/>
    <x v="21"/>
    <x v="21"/>
    <x v="1"/>
    <x v="32"/>
    <n v="12052.682656000001"/>
    <n v="129.72557220143199"/>
    <n v="1563541.1541118801"/>
    <n v="0.12972557220143199"/>
    <n v="1563.5411541118751"/>
  </r>
  <r>
    <x v="10"/>
    <x v="3"/>
    <x v="2"/>
    <x v="31"/>
    <x v="30"/>
    <x v="1"/>
    <x v="32"/>
    <n v="12052.682656000001"/>
    <n v="398.02949023740501"/>
    <n v="4797323.1335608996"/>
    <n v="0.39802949023740503"/>
    <n v="4797.3231335608934"/>
  </r>
  <r>
    <x v="10"/>
    <x v="3"/>
    <x v="2"/>
    <x v="28"/>
    <x v="27"/>
    <x v="1"/>
    <x v="32"/>
    <n v="12052.682656000001"/>
    <n v="559.42585622017998"/>
    <n v="6742582.3145829197"/>
    <n v="0.55942585622017993"/>
    <n v="6742.5823145829127"/>
  </r>
  <r>
    <x v="10"/>
    <x v="3"/>
    <x v="2"/>
    <x v="32"/>
    <x v="31"/>
    <x v="1"/>
    <x v="32"/>
    <n v="12052.682656000001"/>
    <n v="45.235029800364799"/>
    <n v="545203.45911850105"/>
    <n v="4.5235029800364798E-2"/>
    <n v="545.20345911849995"/>
  </r>
  <r>
    <x v="10"/>
    <x v="3"/>
    <x v="2"/>
    <x v="29"/>
    <x v="28"/>
    <x v="1"/>
    <x v="32"/>
    <n v="12052.682656000001"/>
    <n v="78.777158363407494"/>
    <n v="949476.09029560699"/>
    <n v="7.8777158363407498E-2"/>
    <n v="949.47609029560692"/>
  </r>
  <r>
    <x v="10"/>
    <x v="3"/>
    <x v="2"/>
    <x v="37"/>
    <x v="35"/>
    <x v="1"/>
    <x v="32"/>
    <n v="12052.682656000001"/>
    <n v="66.862148447952507"/>
    <n v="805868.25694153504"/>
    <n v="6.6862148447952505E-2"/>
    <n v="805.86825694153458"/>
  </r>
  <r>
    <x v="10"/>
    <x v="3"/>
    <x v="2"/>
    <x v="0"/>
    <x v="0"/>
    <x v="2"/>
    <x v="33"/>
    <n v="12052.682656000001"/>
    <n v="141.68131316724401"/>
    <n v="1707639.90589015"/>
    <n v="0.14168131316724403"/>
    <n v="1707.6399058901466"/>
  </r>
  <r>
    <x v="10"/>
    <x v="3"/>
    <x v="2"/>
    <x v="24"/>
    <x v="24"/>
    <x v="2"/>
    <x v="33"/>
    <n v="12052.682656000001"/>
    <n v="1290.59654240182"/>
    <n v="15555150.5625"/>
    <n v="1.29059654240182"/>
    <n v="15555.150562499985"/>
  </r>
  <r>
    <x v="10"/>
    <x v="3"/>
    <x v="2"/>
    <x v="1"/>
    <x v="1"/>
    <x v="2"/>
    <x v="33"/>
    <n v="12052.682656000001"/>
    <n v="1285.1403167093499"/>
    <n v="15489388.405729201"/>
    <n v="1.28514031670935"/>
    <n v="15489.388405729131"/>
  </r>
  <r>
    <x v="10"/>
    <x v="3"/>
    <x v="2"/>
    <x v="2"/>
    <x v="2"/>
    <x v="2"/>
    <x v="33"/>
    <n v="12052.682656000001"/>
    <n v="2.10282382375261"/>
    <n v="25344.668229166698"/>
    <n v="2.1028238237526102E-3"/>
    <n v="25.344668229166686"/>
  </r>
  <r>
    <x v="10"/>
    <x v="3"/>
    <x v="2"/>
    <x v="3"/>
    <x v="3"/>
    <x v="2"/>
    <x v="33"/>
    <n v="12052.682656000001"/>
    <n v="62.380950263571599"/>
    <n v="751857.79730654799"/>
    <n v="6.23809502635716E-2"/>
    <n v="751.85779730654815"/>
  </r>
  <r>
    <x v="10"/>
    <x v="3"/>
    <x v="2"/>
    <x v="4"/>
    <x v="4"/>
    <x v="2"/>
    <x v="33"/>
    <n v="12052.682656000001"/>
    <n v="411.44943355281299"/>
    <n v="4959069.4516030196"/>
    <n v="0.41144943355281299"/>
    <n v="4959.0694516030144"/>
  </r>
  <r>
    <x v="10"/>
    <x v="3"/>
    <x v="2"/>
    <x v="26"/>
    <x v="25"/>
    <x v="2"/>
    <x v="33"/>
    <n v="12052.682656000001"/>
    <n v="0.97874102931459706"/>
    <n v="11796.4550287356"/>
    <n v="9.7874102931459696E-4"/>
    <n v="11.796455028735631"/>
  </r>
  <r>
    <x v="10"/>
    <x v="3"/>
    <x v="2"/>
    <x v="5"/>
    <x v="5"/>
    <x v="2"/>
    <x v="33"/>
    <n v="12052.682656000001"/>
    <n v="175.992327870689"/>
    <n v="2121179.6777161201"/>
    <n v="0.175992327870689"/>
    <n v="2121.1796777161189"/>
  </r>
  <r>
    <x v="10"/>
    <x v="3"/>
    <x v="2"/>
    <x v="6"/>
    <x v="6"/>
    <x v="2"/>
    <x v="33"/>
    <n v="12052.682656000001"/>
    <n v="0"/>
    <n v="0"/>
    <n v="0"/>
    <n v="0"/>
  </r>
  <r>
    <x v="10"/>
    <x v="3"/>
    <x v="2"/>
    <x v="20"/>
    <x v="20"/>
    <x v="2"/>
    <x v="33"/>
    <n v="12052.682656000001"/>
    <n v="2.13987798804781"/>
    <n v="25791.270312500001"/>
    <n v="2.1398779880478099E-3"/>
    <n v="25.791270312500014"/>
  </r>
  <r>
    <x v="10"/>
    <x v="3"/>
    <x v="2"/>
    <x v="8"/>
    <x v="8"/>
    <x v="2"/>
    <x v="33"/>
    <n v="12052.682656000001"/>
    <n v="1605.61560800449"/>
    <n v="19351975.390798599"/>
    <n v="1.6056156080044901"/>
    <n v="19351.975390798612"/>
  </r>
  <r>
    <x v="10"/>
    <x v="3"/>
    <x v="2"/>
    <x v="9"/>
    <x v="9"/>
    <x v="2"/>
    <x v="33"/>
    <n v="12052.682656000001"/>
    <n v="1600.5090037913801"/>
    <n v="19290427.110768199"/>
    <n v="1.6005090037913801"/>
    <n v="19290.427110768207"/>
  </r>
  <r>
    <x v="10"/>
    <x v="3"/>
    <x v="2"/>
    <x v="10"/>
    <x v="10"/>
    <x v="2"/>
    <x v="33"/>
    <n v="12052.682656000001"/>
    <n v="585.22513369142496"/>
    <n v="7053532.8186979201"/>
    <n v="0.58522513369142493"/>
    <n v="7053.5328186979186"/>
  </r>
  <r>
    <x v="10"/>
    <x v="3"/>
    <x v="2"/>
    <x v="11"/>
    <x v="11"/>
    <x v="2"/>
    <x v="33"/>
    <n v="12052.682656000001"/>
    <n v="1048.7185491287401"/>
    <n v="12639871.8681095"/>
    <n v="1.0487185491287401"/>
    <n v="12639.871868109451"/>
  </r>
  <r>
    <x v="10"/>
    <x v="3"/>
    <x v="2"/>
    <x v="12"/>
    <x v="12"/>
    <x v="2"/>
    <x v="33"/>
    <n v="12052.682656000001"/>
    <n v="20425.1359555007"/>
    <n v="246177681.87730601"/>
    <n v="20.4251359555007"/>
    <n v="246177.68187730529"/>
  </r>
  <r>
    <x v="10"/>
    <x v="3"/>
    <x v="2"/>
    <x v="13"/>
    <x v="13"/>
    <x v="2"/>
    <x v="33"/>
    <n v="12052.682656000001"/>
    <n v="12.8777661687028"/>
    <n v="155211.628949548"/>
    <n v="1.2877766168702801E-2"/>
    <n v="155.21162894954782"/>
  </r>
  <r>
    <x v="10"/>
    <x v="3"/>
    <x v="2"/>
    <x v="19"/>
    <x v="19"/>
    <x v="2"/>
    <x v="33"/>
    <n v="12052.682656000001"/>
    <n v="0.195544024708488"/>
    <n v="2356.83007508843"/>
    <n v="1.9554402470848799E-4"/>
    <n v="2.3568300750884288"/>
  </r>
  <r>
    <x v="10"/>
    <x v="3"/>
    <x v="2"/>
    <x v="34"/>
    <x v="33"/>
    <x v="2"/>
    <x v="33"/>
    <n v="12052.682656000001"/>
    <n v="0.15108792805957599"/>
    <n v="1821.01485005463"/>
    <n v="1.5108792805957599E-4"/>
    <n v="1.8210148500546275"/>
  </r>
  <r>
    <x v="10"/>
    <x v="3"/>
    <x v="2"/>
    <x v="22"/>
    <x v="22"/>
    <x v="2"/>
    <x v="33"/>
    <n v="12052.682656000001"/>
    <n v="83.418772331962103"/>
    <n v="1005419.99047025"/>
    <n v="8.3418772331962099E-2"/>
    <n v="1005.4199904702523"/>
  </r>
  <r>
    <x v="10"/>
    <x v="3"/>
    <x v="2"/>
    <x v="17"/>
    <x v="17"/>
    <x v="2"/>
    <x v="33"/>
    <n v="12052.682656000001"/>
    <n v="6.4160703457016898E-3"/>
    <n v="77.330859775314707"/>
    <n v="6.4160703457016895E-6"/>
    <n v="7.7330859775314689E-2"/>
  </r>
  <r>
    <x v="10"/>
    <x v="3"/>
    <x v="2"/>
    <x v="18"/>
    <x v="18"/>
    <x v="2"/>
    <x v="33"/>
    <n v="12052.682656000001"/>
    <n v="5.8426905938610503"/>
    <n v="70420.095585003495"/>
    <n v="5.84269059386105E-3"/>
    <n v="70.420095585003423"/>
  </r>
  <r>
    <x v="10"/>
    <x v="3"/>
    <x v="2"/>
    <x v="35"/>
    <x v="21"/>
    <x v="2"/>
    <x v="33"/>
    <n v="12052.682656000001"/>
    <n v="39.437282882115298"/>
    <n v="475325.05539303698"/>
    <n v="3.9437282882115295E-2"/>
    <n v="475.32505539303673"/>
  </r>
  <r>
    <x v="10"/>
    <x v="3"/>
    <x v="2"/>
    <x v="25"/>
    <x v="21"/>
    <x v="2"/>
    <x v="33"/>
    <n v="12052.682656000001"/>
    <n v="145.681223650547"/>
    <n v="1755849.5575978099"/>
    <n v="0.145681223650547"/>
    <n v="1755.849557597805"/>
  </r>
  <r>
    <x v="10"/>
    <x v="3"/>
    <x v="2"/>
    <x v="21"/>
    <x v="21"/>
    <x v="2"/>
    <x v="33"/>
    <n v="12052.682656000001"/>
    <n v="189.69160676842901"/>
    <n v="2286292.7388866199"/>
    <n v="0.189691606768429"/>
    <n v="2286.2927388866165"/>
  </r>
  <r>
    <x v="10"/>
    <x v="3"/>
    <x v="2"/>
    <x v="31"/>
    <x v="30"/>
    <x v="2"/>
    <x v="33"/>
    <n v="12052.682656000001"/>
    <n v="32.026707201003198"/>
    <n v="386007.738410322"/>
    <n v="3.2026707201003195E-2"/>
    <n v="386.00773841032156"/>
  </r>
  <r>
    <x v="10"/>
    <x v="3"/>
    <x v="2"/>
    <x v="28"/>
    <x v="27"/>
    <x v="2"/>
    <x v="33"/>
    <n v="12052.682656000001"/>
    <n v="93.073827789097095"/>
    <n v="1121789.3099211799"/>
    <n v="9.3073827789097091E-2"/>
    <n v="1121.7893099211815"/>
  </r>
  <r>
    <x v="10"/>
    <x v="3"/>
    <x v="2"/>
    <x v="32"/>
    <x v="31"/>
    <x v="2"/>
    <x v="33"/>
    <n v="12052.682656000001"/>
    <n v="21.602345318580099"/>
    <n v="260366.212750173"/>
    <n v="2.1602345318580098E-2"/>
    <n v="260.36621275017319"/>
  </r>
  <r>
    <x v="10"/>
    <x v="3"/>
    <x v="2"/>
    <x v="29"/>
    <x v="28"/>
    <x v="2"/>
    <x v="33"/>
    <n v="12052.682656000001"/>
    <n v="168.40411703098201"/>
    <n v="2029721.3805383099"/>
    <n v="0.16840411703098201"/>
    <n v="2029.7213805383112"/>
  </r>
  <r>
    <x v="10"/>
    <x v="3"/>
    <x v="2"/>
    <x v="37"/>
    <x v="35"/>
    <x v="2"/>
    <x v="33"/>
    <n v="12052.682656000001"/>
    <n v="186.69971726842999"/>
    <n v="2250232.4442013102"/>
    <n v="0.18669971726842999"/>
    <n v="2250.23244420131"/>
  </r>
  <r>
    <x v="10"/>
    <x v="3"/>
    <x v="2"/>
    <x v="0"/>
    <x v="0"/>
    <x v="2"/>
    <x v="34"/>
    <n v="12052.682656000001"/>
    <n v="11.61479622635"/>
    <n v="139989.453030303"/>
    <n v="1.161479622635E-2"/>
    <n v="139.98945303030291"/>
  </r>
  <r>
    <x v="10"/>
    <x v="3"/>
    <x v="2"/>
    <x v="24"/>
    <x v="24"/>
    <x v="2"/>
    <x v="34"/>
    <n v="12052.682656000001"/>
    <n v="3.64983518307722"/>
    <n v="43990.305208333302"/>
    <n v="3.6498351830772202E-3"/>
    <n v="43.990305208333403"/>
  </r>
  <r>
    <x v="10"/>
    <x v="3"/>
    <x v="2"/>
    <x v="1"/>
    <x v="1"/>
    <x v="2"/>
    <x v="34"/>
    <n v="12052.682656000001"/>
    <n v="1349.9387865205799"/>
    <n v="16270383.7989583"/>
    <n v="1.3499387865205799"/>
    <n v="16270.383798958281"/>
  </r>
  <r>
    <x v="10"/>
    <x v="3"/>
    <x v="2"/>
    <x v="2"/>
    <x v="2"/>
    <x v="2"/>
    <x v="34"/>
    <n v="12052.682656000001"/>
    <n v="36.947633572851501"/>
    <n v="445318.10234375001"/>
    <n v="3.6947633572851503E-2"/>
    <n v="445.31810234375064"/>
  </r>
  <r>
    <x v="10"/>
    <x v="3"/>
    <x v="2"/>
    <x v="3"/>
    <x v="3"/>
    <x v="2"/>
    <x v="34"/>
    <n v="12052.682656000001"/>
    <n v="269.59815923381302"/>
    <n v="3249381.0578868999"/>
    <n v="0.26959815923381303"/>
    <n v="3249.3810578869047"/>
  </r>
  <r>
    <x v="10"/>
    <x v="3"/>
    <x v="2"/>
    <x v="4"/>
    <x v="4"/>
    <x v="2"/>
    <x v="34"/>
    <n v="12052.682656000001"/>
    <n v="413.52855722926301"/>
    <n v="4984128.46947785"/>
    <n v="0.41352855722926302"/>
    <n v="4984.1284694778424"/>
  </r>
  <r>
    <x v="10"/>
    <x v="3"/>
    <x v="2"/>
    <x v="26"/>
    <x v="25"/>
    <x v="2"/>
    <x v="34"/>
    <n v="12052.682656000001"/>
    <n v="1.2163987727251899"/>
    <n v="14660.8683908046"/>
    <n v="1.2163987727251899E-3"/>
    <n v="14.660868390804582"/>
  </r>
  <r>
    <x v="10"/>
    <x v="3"/>
    <x v="2"/>
    <x v="5"/>
    <x v="5"/>
    <x v="2"/>
    <x v="34"/>
    <n v="12052.682656000001"/>
    <n v="172.03254007132199"/>
    <n v="2073453.6119852499"/>
    <n v="0.17203254007132199"/>
    <n v="2073.4536119852478"/>
  </r>
  <r>
    <x v="10"/>
    <x v="3"/>
    <x v="2"/>
    <x v="20"/>
    <x v="20"/>
    <x v="2"/>
    <x v="34"/>
    <n v="12052.682656000001"/>
    <n v="4.4279726332764202"/>
    <n v="53368.948958333298"/>
    <n v="4.4279726332764205E-3"/>
    <n v="53.368948958333362"/>
  </r>
  <r>
    <x v="10"/>
    <x v="3"/>
    <x v="2"/>
    <x v="8"/>
    <x v="8"/>
    <x v="2"/>
    <x v="34"/>
    <n v="12052.682656000001"/>
    <n v="1531.74195578796"/>
    <n v="18461599.703993101"/>
    <n v="1.5317419557879601"/>
    <n v="18461.599703993066"/>
  </r>
  <r>
    <x v="10"/>
    <x v="3"/>
    <x v="2"/>
    <x v="9"/>
    <x v="9"/>
    <x v="2"/>
    <x v="34"/>
    <n v="12052.682656000001"/>
    <n v="128.42973344716401"/>
    <n v="1547922.82083333"/>
    <n v="0.12842973344716402"/>
    <n v="1547.922820833337"/>
  </r>
  <r>
    <x v="10"/>
    <x v="3"/>
    <x v="2"/>
    <x v="10"/>
    <x v="10"/>
    <x v="2"/>
    <x v="34"/>
    <n v="12052.682656000001"/>
    <n v="539.57116104036197"/>
    <n v="6503279.9743489604"/>
    <n v="0.53957116104036196"/>
    <n v="6503.2799743489541"/>
  </r>
  <r>
    <x v="10"/>
    <x v="3"/>
    <x v="2"/>
    <x v="11"/>
    <x v="11"/>
    <x v="2"/>
    <x v="34"/>
    <n v="12052.682656000001"/>
    <n v="265.76351905314402"/>
    <n v="3203163.3566893502"/>
    <n v="0.26576351905314405"/>
    <n v="3203.1633566893552"/>
  </r>
  <r>
    <x v="10"/>
    <x v="3"/>
    <x v="2"/>
    <x v="12"/>
    <x v="12"/>
    <x v="2"/>
    <x v="34"/>
    <n v="12052.682656000001"/>
    <n v="16045.727424664499"/>
    <n v="193394060.634157"/>
    <n v="16.045727424664499"/>
    <n v="193394.06063415736"/>
  </r>
  <r>
    <x v="10"/>
    <x v="3"/>
    <x v="2"/>
    <x v="23"/>
    <x v="23"/>
    <x v="2"/>
    <x v="34"/>
    <n v="12052.682656000001"/>
    <n v="5.2552746267277497"/>
    <n v="63340.157346078398"/>
    <n v="5.2552746267277494E-3"/>
    <n v="63.340157346078428"/>
  </r>
  <r>
    <x v="10"/>
    <x v="3"/>
    <x v="2"/>
    <x v="13"/>
    <x v="13"/>
    <x v="2"/>
    <x v="34"/>
    <n v="12052.682656000001"/>
    <n v="9.9478849856402096"/>
    <n v="119898.700830309"/>
    <n v="9.9478849856402089E-3"/>
    <n v="119.89870083030857"/>
  </r>
  <r>
    <x v="10"/>
    <x v="3"/>
    <x v="2"/>
    <x v="15"/>
    <x v="15"/>
    <x v="2"/>
    <x v="34"/>
    <n v="12052.682656000001"/>
    <n v="1.48043722265438"/>
    <n v="17843.2400367833"/>
    <n v="1.48043722265438E-3"/>
    <n v="17.843240036783257"/>
  </r>
  <r>
    <x v="10"/>
    <x v="3"/>
    <x v="2"/>
    <x v="16"/>
    <x v="16"/>
    <x v="2"/>
    <x v="34"/>
    <n v="12052.682656000001"/>
    <n v="60.539104865543102"/>
    <n v="729658.61922269606"/>
    <n v="6.0539104865543099E-2"/>
    <n v="729.65861922269653"/>
  </r>
  <r>
    <x v="10"/>
    <x v="3"/>
    <x v="2"/>
    <x v="34"/>
    <x v="33"/>
    <x v="2"/>
    <x v="34"/>
    <n v="12052.682656000001"/>
    <n v="7.0399349746052997E-2"/>
    <n v="848.50102167793102"/>
    <n v="7.0399349746053002E-5"/>
    <n v="0.84850102167793107"/>
  </r>
  <r>
    <x v="10"/>
    <x v="3"/>
    <x v="2"/>
    <x v="22"/>
    <x v="22"/>
    <x v="2"/>
    <x v="34"/>
    <n v="12052.682656000001"/>
    <n v="174.35436216881899"/>
    <n v="2101437.7969100699"/>
    <n v="0.174354362168819"/>
    <n v="2101.4377969100674"/>
  </r>
  <r>
    <x v="10"/>
    <x v="3"/>
    <x v="2"/>
    <x v="18"/>
    <x v="18"/>
    <x v="2"/>
    <x v="34"/>
    <n v="12052.682656000001"/>
    <n v="6.3221725580428503"/>
    <n v="76199.139538562202"/>
    <n v="6.3221725580428507E-3"/>
    <n v="76.199139538562221"/>
  </r>
  <r>
    <x v="10"/>
    <x v="3"/>
    <x v="2"/>
    <x v="35"/>
    <x v="21"/>
    <x v="2"/>
    <x v="34"/>
    <n v="12052.682656000001"/>
    <n v="6.0120236043839199"/>
    <n v="72461.012624020703"/>
    <n v="6.0120236043839197E-3"/>
    <n v="72.461012624020682"/>
  </r>
  <r>
    <x v="10"/>
    <x v="3"/>
    <x v="2"/>
    <x v="25"/>
    <x v="21"/>
    <x v="2"/>
    <x v="34"/>
    <n v="12052.682656000001"/>
    <n v="233.31534047828001"/>
    <n v="2812075.7575612999"/>
    <n v="0.23331534047828001"/>
    <n v="2812.0757575613006"/>
  </r>
  <r>
    <x v="10"/>
    <x v="3"/>
    <x v="2"/>
    <x v="21"/>
    <x v="21"/>
    <x v="2"/>
    <x v="34"/>
    <n v="12052.682656000001"/>
    <n v="69.0656866939742"/>
    <n v="832426.80414119305"/>
    <n v="6.9065686693974199E-2"/>
    <n v="832.42680414119286"/>
  </r>
  <r>
    <x v="10"/>
    <x v="3"/>
    <x v="2"/>
    <x v="31"/>
    <x v="30"/>
    <x v="2"/>
    <x v="34"/>
    <n v="12052.682656000001"/>
    <n v="34.3329863647959"/>
    <n v="413804.58928766003"/>
    <n v="3.4332986364795898E-2"/>
    <n v="413.80458928766001"/>
  </r>
  <r>
    <x v="10"/>
    <x v="3"/>
    <x v="2"/>
    <x v="32"/>
    <x v="31"/>
    <x v="2"/>
    <x v="34"/>
    <n v="12052.682656000001"/>
    <n v="0.64977917302400501"/>
    <n v="7831.5821689364402"/>
    <n v="6.4977917302400502E-4"/>
    <n v="7.8315821689364489"/>
  </r>
  <r>
    <x v="10"/>
    <x v="3"/>
    <x v="2"/>
    <x v="37"/>
    <x v="35"/>
    <x v="2"/>
    <x v="34"/>
    <n v="12052.682656000001"/>
    <n v="7.8864961906040598"/>
    <n v="95053.4358531037"/>
    <n v="7.8864961906040601E-3"/>
    <n v="95.053435853103636"/>
  </r>
  <r>
    <x v="10"/>
    <x v="3"/>
    <x v="2"/>
    <x v="0"/>
    <x v="0"/>
    <x v="2"/>
    <x v="35"/>
    <n v="12052.682656000001"/>
    <n v="27.595246718752701"/>
    <n v="332596.75151515199"/>
    <n v="2.75952467187527E-2"/>
    <n v="332.5967515151516"/>
  </r>
  <r>
    <x v="10"/>
    <x v="3"/>
    <x v="2"/>
    <x v="24"/>
    <x v="24"/>
    <x v="2"/>
    <x v="35"/>
    <n v="12052.682656000001"/>
    <n v="31.403404240182098"/>
    <n v="378495.265625"/>
    <n v="3.1403404240182099E-2"/>
    <n v="378.49526562499966"/>
  </r>
  <r>
    <x v="10"/>
    <x v="3"/>
    <x v="2"/>
    <x v="1"/>
    <x v="1"/>
    <x v="2"/>
    <x v="35"/>
    <n v="12052.682656000001"/>
    <n v="662.19497011952205"/>
    <n v="7981225.8312499998"/>
    <n v="0.66219497011952211"/>
    <n v="7981.2258312500026"/>
  </r>
  <r>
    <x v="10"/>
    <x v="3"/>
    <x v="2"/>
    <x v="3"/>
    <x v="3"/>
    <x v="2"/>
    <x v="35"/>
    <n v="12052.682656000001"/>
    <n v="143.04583677760601"/>
    <n v="1724086.07594246"/>
    <n v="0.14304583677760602"/>
    <n v="1724.086075942459"/>
  </r>
  <r>
    <x v="10"/>
    <x v="3"/>
    <x v="2"/>
    <x v="4"/>
    <x v="4"/>
    <x v="2"/>
    <x v="35"/>
    <n v="12052.682656000001"/>
    <n v="519.03143181903704"/>
    <n v="6255721.1362041496"/>
    <n v="0.51903143181903699"/>
    <n v="6255.7211362041544"/>
  </r>
  <r>
    <x v="10"/>
    <x v="3"/>
    <x v="2"/>
    <x v="26"/>
    <x v="25"/>
    <x v="2"/>
    <x v="35"/>
    <n v="12052.682656000001"/>
    <n v="3.64408539896244"/>
    <n v="43921.004885057497"/>
    <n v="3.6440853989624399E-3"/>
    <n v="43.921004885057442"/>
  </r>
  <r>
    <x v="10"/>
    <x v="3"/>
    <x v="2"/>
    <x v="5"/>
    <x v="5"/>
    <x v="2"/>
    <x v="35"/>
    <n v="12052.682656000001"/>
    <n v="435.74359267954497"/>
    <n v="5251879.2419518903"/>
    <n v="0.43574359267954499"/>
    <n v="5251.8792419518804"/>
  </r>
  <r>
    <x v="10"/>
    <x v="3"/>
    <x v="2"/>
    <x v="6"/>
    <x v="6"/>
    <x v="2"/>
    <x v="35"/>
    <n v="12052.682656000001"/>
    <n v="1.6423001461490701"/>
    <n v="19794.122487437198"/>
    <n v="1.64230014614907E-3"/>
    <n v="19.794122487437164"/>
  </r>
  <r>
    <x v="10"/>
    <x v="3"/>
    <x v="2"/>
    <x v="20"/>
    <x v="20"/>
    <x v="2"/>
    <x v="35"/>
    <n v="12052.682656000001"/>
    <n v="26.3678977048157"/>
    <n v="317803.903342014"/>
    <n v="2.63678977048157E-2"/>
    <n v="317.80390334201439"/>
  </r>
  <r>
    <x v="10"/>
    <x v="3"/>
    <x v="2"/>
    <x v="8"/>
    <x v="8"/>
    <x v="2"/>
    <x v="35"/>
    <n v="12052.682656000001"/>
    <n v="3989.7466701481098"/>
    <n v="48087150.493127897"/>
    <n v="3.9897466701481097"/>
    <n v="48087.150493127876"/>
  </r>
  <r>
    <x v="10"/>
    <x v="3"/>
    <x v="2"/>
    <x v="9"/>
    <x v="9"/>
    <x v="2"/>
    <x v="35"/>
    <n v="12052.682656000001"/>
    <n v="153.83036307152301"/>
    <n v="1854068.5489583299"/>
    <n v="0.15383036307152301"/>
    <n v="1854.0685489583284"/>
  </r>
  <r>
    <x v="10"/>
    <x v="3"/>
    <x v="2"/>
    <x v="10"/>
    <x v="10"/>
    <x v="2"/>
    <x v="35"/>
    <n v="12052.682656000001"/>
    <n v="339.044059377569"/>
    <n v="4086390.4540798599"/>
    <n v="0.33904405937756898"/>
    <n v="4086.3904540798603"/>
  </r>
  <r>
    <x v="10"/>
    <x v="3"/>
    <x v="2"/>
    <x v="11"/>
    <x v="11"/>
    <x v="2"/>
    <x v="35"/>
    <n v="12052.682656000001"/>
    <n v="3867.5186039783298"/>
    <n v="46613974.399926998"/>
    <n v="3.8675186039783296"/>
    <n v="46613.974399926949"/>
  </r>
  <r>
    <x v="10"/>
    <x v="3"/>
    <x v="2"/>
    <x v="12"/>
    <x v="12"/>
    <x v="2"/>
    <x v="35"/>
    <n v="12052.682656000001"/>
    <n v="56407.435415350497"/>
    <n v="679860918.50003505"/>
    <n v="56.407435415350498"/>
    <n v="679860.91850003519"/>
  </r>
  <r>
    <x v="10"/>
    <x v="3"/>
    <x v="2"/>
    <x v="13"/>
    <x v="13"/>
    <x v="2"/>
    <x v="35"/>
    <n v="12052.682656000001"/>
    <n v="18.3931638036699"/>
    <n v="221686.966365459"/>
    <n v="1.8393163803669899E-2"/>
    <n v="221.6869663654592"/>
  </r>
  <r>
    <x v="10"/>
    <x v="3"/>
    <x v="2"/>
    <x v="14"/>
    <x v="14"/>
    <x v="2"/>
    <x v="35"/>
    <n v="12052.682656000001"/>
    <n v="2.3174177105411302"/>
    <n v="27931.100246546299"/>
    <n v="2.3174177105411303E-3"/>
    <n v="27.931100246546311"/>
  </r>
  <r>
    <x v="10"/>
    <x v="3"/>
    <x v="2"/>
    <x v="19"/>
    <x v="19"/>
    <x v="2"/>
    <x v="35"/>
    <n v="12052.682656000001"/>
    <n v="0.83747232428055496"/>
    <n v="10093.7881577363"/>
    <n v="8.3747232428055501E-4"/>
    <n v="10.093788157736254"/>
  </r>
  <r>
    <x v="10"/>
    <x v="3"/>
    <x v="2"/>
    <x v="15"/>
    <x v="15"/>
    <x v="2"/>
    <x v="35"/>
    <n v="12052.682656000001"/>
    <n v="16.871489244827501"/>
    <n v="203346.705802023"/>
    <n v="1.6871489244827502E-2"/>
    <n v="203.346705802023"/>
  </r>
  <r>
    <x v="10"/>
    <x v="3"/>
    <x v="2"/>
    <x v="16"/>
    <x v="16"/>
    <x v="2"/>
    <x v="35"/>
    <n v="12052.682656000001"/>
    <n v="184.06750104835101"/>
    <n v="2218507.17741872"/>
    <n v="0.18406750104835101"/>
    <n v="2218.5071774187222"/>
  </r>
  <r>
    <x v="10"/>
    <x v="3"/>
    <x v="2"/>
    <x v="22"/>
    <x v="22"/>
    <x v="2"/>
    <x v="35"/>
    <n v="12052.682656000001"/>
    <n v="271.52814647297703"/>
    <n v="3272642.5816106801"/>
    <n v="0.27152814647297702"/>
    <n v="3272.642581610678"/>
  </r>
  <r>
    <x v="10"/>
    <x v="3"/>
    <x v="2"/>
    <x v="17"/>
    <x v="17"/>
    <x v="2"/>
    <x v="35"/>
    <n v="12052.682656000001"/>
    <n v="1.6238874463380599"/>
    <n v="19572.200059774899"/>
    <n v="1.6238874463380599E-3"/>
    <n v="19.572200059774868"/>
  </r>
  <r>
    <x v="10"/>
    <x v="3"/>
    <x v="2"/>
    <x v="18"/>
    <x v="18"/>
    <x v="2"/>
    <x v="35"/>
    <n v="12052.682656000001"/>
    <n v="20.627622638273401"/>
    <n v="248618.189606831"/>
    <n v="2.0627622638273401E-2"/>
    <n v="248.61818960683081"/>
  </r>
  <r>
    <x v="10"/>
    <x v="3"/>
    <x v="2"/>
    <x v="35"/>
    <x v="21"/>
    <x v="2"/>
    <x v="35"/>
    <n v="12052.682656000001"/>
    <n v="51.518664548433499"/>
    <n v="620938.11466318602"/>
    <n v="5.1518664548433499E-2"/>
    <n v="620.93811466318652"/>
  </r>
  <r>
    <x v="10"/>
    <x v="3"/>
    <x v="2"/>
    <x v="25"/>
    <x v="21"/>
    <x v="2"/>
    <x v="35"/>
    <n v="12052.682656000001"/>
    <n v="148.331689421639"/>
    <n v="1787794.78042736"/>
    <n v="0.14833168942163899"/>
    <n v="1787.794780427367"/>
  </r>
  <r>
    <x v="10"/>
    <x v="3"/>
    <x v="2"/>
    <x v="21"/>
    <x v="21"/>
    <x v="2"/>
    <x v="35"/>
    <n v="12052.682656000001"/>
    <n v="267.67964503188102"/>
    <n v="3226257.81503999"/>
    <n v="0.26767964503188102"/>
    <n v="3226.2578150399891"/>
  </r>
  <r>
    <x v="10"/>
    <x v="3"/>
    <x v="2"/>
    <x v="31"/>
    <x v="30"/>
    <x v="2"/>
    <x v="35"/>
    <n v="12052.682656000001"/>
    <n v="205.329109795905"/>
    <n v="2474766.6004090202"/>
    <n v="0.20532910979590499"/>
    <n v="2474.7666004090238"/>
  </r>
  <r>
    <x v="10"/>
    <x v="3"/>
    <x v="2"/>
    <x v="28"/>
    <x v="27"/>
    <x v="2"/>
    <x v="35"/>
    <n v="12052.682656000001"/>
    <n v="722.47161364644205"/>
    <n v="8707721.0872488003"/>
    <n v="0.72247161364644208"/>
    <n v="8707.7210872488067"/>
  </r>
  <r>
    <x v="10"/>
    <x v="3"/>
    <x v="2"/>
    <x v="32"/>
    <x v="31"/>
    <x v="2"/>
    <x v="35"/>
    <n v="12052.682656000001"/>
    <n v="0.100796146639343"/>
    <n v="1214.8639683916499"/>
    <n v="1.00796146639343E-4"/>
    <n v="1.2148639683916422"/>
  </r>
  <r>
    <x v="10"/>
    <x v="3"/>
    <x v="2"/>
    <x v="29"/>
    <x v="28"/>
    <x v="2"/>
    <x v="35"/>
    <n v="12052.682656000001"/>
    <n v="0.49221155751954798"/>
    <n v="5932.4697023986"/>
    <n v="4.9221155751954799E-4"/>
    <n v="5.9324697023986026"/>
  </r>
  <r>
    <x v="10"/>
    <x v="3"/>
    <x v="2"/>
    <x v="37"/>
    <x v="35"/>
    <x v="2"/>
    <x v="35"/>
    <n v="12052.682656000001"/>
    <n v="116.786678702941"/>
    <n v="1407592.77685478"/>
    <n v="0.116786678702941"/>
    <n v="1407.5927768547817"/>
  </r>
  <r>
    <x v="10"/>
    <x v="3"/>
    <x v="2"/>
    <x v="0"/>
    <x v="0"/>
    <x v="2"/>
    <x v="36"/>
    <n v="12052.682656000001"/>
    <n v="82.956694596074598"/>
    <n v="999850.71415719704"/>
    <n v="8.2956694596074604E-2"/>
    <n v="999.85071415719733"/>
  </r>
  <r>
    <x v="10"/>
    <x v="3"/>
    <x v="2"/>
    <x v="24"/>
    <x v="24"/>
    <x v="2"/>
    <x v="36"/>
    <n v="12052.682656000001"/>
    <n v="144.91188890272201"/>
    <n v="1746577.01002604"/>
    <n v="0.14491188890272202"/>
    <n v="1746.5770100260368"/>
  </r>
  <r>
    <x v="10"/>
    <x v="3"/>
    <x v="2"/>
    <x v="1"/>
    <x v="1"/>
    <x v="2"/>
    <x v="36"/>
    <n v="12052.682656000001"/>
    <n v="1518.1646924207901"/>
    <n v="18297957.257291701"/>
    <n v="1.5181646924207901"/>
    <n v="18297.957257291633"/>
  </r>
  <r>
    <x v="10"/>
    <x v="3"/>
    <x v="2"/>
    <x v="2"/>
    <x v="2"/>
    <x v="2"/>
    <x v="36"/>
    <n v="12052.682656000001"/>
    <n v="1.49606188341871"/>
    <n v="18031.559114583299"/>
    <n v="1.4960618834187101E-3"/>
    <n v="18.031559114583381"/>
  </r>
  <r>
    <x v="10"/>
    <x v="3"/>
    <x v="2"/>
    <x v="3"/>
    <x v="3"/>
    <x v="2"/>
    <x v="36"/>
    <n v="12052.682656000001"/>
    <n v="863.42819622869001"/>
    <n v="10406626.045386899"/>
    <n v="0.86342819622869005"/>
    <n v="10406.626045386898"/>
  </r>
  <r>
    <x v="10"/>
    <x v="3"/>
    <x v="2"/>
    <x v="4"/>
    <x v="4"/>
    <x v="2"/>
    <x v="36"/>
    <n v="12052.682656000001"/>
    <n v="1270.2988432326999"/>
    <n v="15310508.835767601"/>
    <n v="1.2702988432327"/>
    <n v="15310.508835767629"/>
  </r>
  <r>
    <x v="10"/>
    <x v="3"/>
    <x v="2"/>
    <x v="26"/>
    <x v="25"/>
    <x v="2"/>
    <x v="36"/>
    <n v="12052.682656000001"/>
    <n v="14.775241535227501"/>
    <n v="178081.29738984699"/>
    <n v="1.4775241535227501E-2"/>
    <n v="178.08129738984732"/>
  </r>
  <r>
    <x v="10"/>
    <x v="3"/>
    <x v="2"/>
    <x v="5"/>
    <x v="5"/>
    <x v="2"/>
    <x v="36"/>
    <n v="12052.682656000001"/>
    <n v="129.653112693503"/>
    <n v="1562667.8226574"/>
    <n v="0.12965311269350299"/>
    <n v="1562.667822657397"/>
  </r>
  <r>
    <x v="10"/>
    <x v="3"/>
    <x v="2"/>
    <x v="20"/>
    <x v="20"/>
    <x v="2"/>
    <x v="36"/>
    <n v="12052.682656000001"/>
    <n v="17.325137693274499"/>
    <n v="208814.38658854199"/>
    <n v="1.7325137693274498E-2"/>
    <n v="208.8143865885414"/>
  </r>
  <r>
    <x v="10"/>
    <x v="3"/>
    <x v="2"/>
    <x v="8"/>
    <x v="8"/>
    <x v="2"/>
    <x v="36"/>
    <n v="12052.682656000001"/>
    <n v="4471.9976122296503"/>
    <n v="53899568.058593802"/>
    <n v="4.4719976122296501"/>
    <n v="53899.568058593723"/>
  </r>
  <r>
    <x v="10"/>
    <x v="3"/>
    <x v="2"/>
    <x v="9"/>
    <x v="9"/>
    <x v="2"/>
    <x v="36"/>
    <n v="12052.682656000001"/>
    <n v="102.399183029786"/>
    <n v="1234184.8572916701"/>
    <n v="0.102399183029786"/>
    <n v="1234.1848572916713"/>
  </r>
  <r>
    <x v="10"/>
    <x v="3"/>
    <x v="2"/>
    <x v="10"/>
    <x v="10"/>
    <x v="2"/>
    <x v="36"/>
    <n v="12052.682656000001"/>
    <n v="989.18253078954001"/>
    <n v="11922303.132465299"/>
    <n v="0.98918253078953999"/>
    <n v="11922.303132465275"/>
  </r>
  <r>
    <x v="10"/>
    <x v="3"/>
    <x v="2"/>
    <x v="11"/>
    <x v="11"/>
    <x v="2"/>
    <x v="36"/>
    <n v="12052.682656000001"/>
    <n v="901.39167028821998"/>
    <n v="10864187.750745701"/>
    <n v="0.90139167028821998"/>
    <n v="10864.187750745701"/>
  </r>
  <r>
    <x v="10"/>
    <x v="3"/>
    <x v="2"/>
    <x v="12"/>
    <x v="12"/>
    <x v="2"/>
    <x v="36"/>
    <n v="12052.682656000001"/>
    <n v="26459.797743471601"/>
    <n v="318911545.34400898"/>
    <n v="26.459797743471601"/>
    <n v="318911.54534400813"/>
  </r>
  <r>
    <x v="10"/>
    <x v="3"/>
    <x v="2"/>
    <x v="13"/>
    <x v="13"/>
    <x v="2"/>
    <x v="36"/>
    <n v="12052.682656000001"/>
    <n v="46.607265310205499"/>
    <n v="561742.57824790396"/>
    <n v="4.6607265310205495E-2"/>
    <n v="561.74257824790425"/>
  </r>
  <r>
    <x v="10"/>
    <x v="3"/>
    <x v="2"/>
    <x v="14"/>
    <x v="14"/>
    <x v="2"/>
    <x v="36"/>
    <n v="12052.682656000001"/>
    <n v="6.6784251977105402"/>
    <n v="80492.939549839197"/>
    <n v="6.6784251977105406E-3"/>
    <n v="80.492939549839207"/>
  </r>
  <r>
    <x v="10"/>
    <x v="3"/>
    <x v="2"/>
    <x v="19"/>
    <x v="19"/>
    <x v="2"/>
    <x v="36"/>
    <n v="12052.682656000001"/>
    <n v="0.166006935903208"/>
    <n v="2000.8289171363001"/>
    <n v="1.66006935903208E-4"/>
    <n v="2.0008289171362987"/>
  </r>
  <r>
    <x v="10"/>
    <x v="3"/>
    <x v="2"/>
    <x v="15"/>
    <x v="15"/>
    <x v="2"/>
    <x v="36"/>
    <n v="12052.682656000001"/>
    <n v="12.0024703132816"/>
    <n v="144661.96577404501"/>
    <n v="1.20024703132816E-2"/>
    <n v="144.66196577404403"/>
  </r>
  <r>
    <x v="10"/>
    <x v="3"/>
    <x v="2"/>
    <x v="16"/>
    <x v="16"/>
    <x v="2"/>
    <x v="36"/>
    <n v="12052.682656000001"/>
    <n v="76.536494846436497"/>
    <n v="922470.08398667804"/>
    <n v="7.6536494846436501E-2"/>
    <n v="922.47008398667867"/>
  </r>
  <r>
    <x v="10"/>
    <x v="3"/>
    <x v="2"/>
    <x v="34"/>
    <x v="33"/>
    <x v="2"/>
    <x v="36"/>
    <n v="12052.682656000001"/>
    <n v="5.26725993647073E-2"/>
    <n v="634.84612480944395"/>
    <n v="5.26725993647073E-5"/>
    <n v="0.63484612480944436"/>
  </r>
  <r>
    <x v="10"/>
    <x v="3"/>
    <x v="2"/>
    <x v="22"/>
    <x v="22"/>
    <x v="2"/>
    <x v="36"/>
    <n v="12052.682656000001"/>
    <n v="171.95720625216501"/>
    <n v="2072545.63736969"/>
    <n v="0.17195720625216501"/>
    <n v="2072.5456373696843"/>
  </r>
  <r>
    <x v="10"/>
    <x v="3"/>
    <x v="2"/>
    <x v="17"/>
    <x v="17"/>
    <x v="2"/>
    <x v="36"/>
    <n v="12052.682656000001"/>
    <n v="0.45860832189068002"/>
    <n v="5527.4605671490599"/>
    <n v="4.5860832189068002E-4"/>
    <n v="5.5274605671490642"/>
  </r>
  <r>
    <x v="10"/>
    <x v="3"/>
    <x v="2"/>
    <x v="18"/>
    <x v="18"/>
    <x v="2"/>
    <x v="36"/>
    <n v="12052.682656000001"/>
    <n v="13.701740458239801"/>
    <n v="165142.72957803999"/>
    <n v="1.3701740458239801E-2"/>
    <n v="165.14272957804036"/>
  </r>
  <r>
    <x v="10"/>
    <x v="3"/>
    <x v="2"/>
    <x v="35"/>
    <x v="21"/>
    <x v="2"/>
    <x v="36"/>
    <n v="12052.682656000001"/>
    <n v="142.33085301538301"/>
    <n v="1715468.6035521899"/>
    <n v="0.14233085301538301"/>
    <n v="1715.4686035521922"/>
  </r>
  <r>
    <x v="10"/>
    <x v="3"/>
    <x v="2"/>
    <x v="25"/>
    <x v="21"/>
    <x v="2"/>
    <x v="36"/>
    <n v="12052.682656000001"/>
    <n v="38.246447107878602"/>
    <n v="460972.28971074999"/>
    <n v="3.8246447107878605E-2"/>
    <n v="460.97228971074986"/>
  </r>
  <r>
    <x v="10"/>
    <x v="3"/>
    <x v="2"/>
    <x v="21"/>
    <x v="21"/>
    <x v="2"/>
    <x v="36"/>
    <n v="12052.682656000001"/>
    <n v="144.84663137645401"/>
    <n v="1745790.48177101"/>
    <n v="0.14484663137645401"/>
    <n v="1745.7904817710128"/>
  </r>
  <r>
    <x v="10"/>
    <x v="3"/>
    <x v="2"/>
    <x v="31"/>
    <x v="30"/>
    <x v="2"/>
    <x v="36"/>
    <n v="12052.682656000001"/>
    <n v="117.454783797313"/>
    <n v="1415645.2355380999"/>
    <n v="0.117454783797313"/>
    <n v="1415.6452355381043"/>
  </r>
  <r>
    <x v="10"/>
    <x v="3"/>
    <x v="2"/>
    <x v="32"/>
    <x v="31"/>
    <x v="2"/>
    <x v="36"/>
    <n v="12052.682656000001"/>
    <n v="19.516828776355101"/>
    <n v="235230.143692896"/>
    <n v="1.9516828776355102E-2"/>
    <n v="235.23014369289686"/>
  </r>
  <r>
    <x v="10"/>
    <x v="3"/>
    <x v="2"/>
    <x v="29"/>
    <x v="28"/>
    <x v="2"/>
    <x v="36"/>
    <n v="12052.682656000001"/>
    <n v="13.264364241451"/>
    <n v="159871.17283580301"/>
    <n v="1.3264364241451001E-2"/>
    <n v="159.87117283580309"/>
  </r>
  <r>
    <x v="10"/>
    <x v="3"/>
    <x v="2"/>
    <x v="37"/>
    <x v="35"/>
    <x v="2"/>
    <x v="36"/>
    <n v="12052.682656000001"/>
    <n v="108.77473633571699"/>
    <n v="1311027.37804447"/>
    <n v="0.10877473633571699"/>
    <n v="1311.0273780444693"/>
  </r>
  <r>
    <x v="10"/>
    <x v="3"/>
    <x v="2"/>
    <x v="0"/>
    <x v="0"/>
    <x v="2"/>
    <x v="37"/>
    <n v="12052.682656000001"/>
    <n v="9.6382934172401296"/>
    <n v="116167.291903409"/>
    <n v="9.6382934172401288E-3"/>
    <n v="116.16729190340908"/>
  </r>
  <r>
    <x v="10"/>
    <x v="3"/>
    <x v="2"/>
    <x v="24"/>
    <x v="24"/>
    <x v="2"/>
    <x v="37"/>
    <n v="12052.682656000001"/>
    <n v="39.8980714048568"/>
    <n v="480878.793229167"/>
    <n v="3.9898071404856801E-2"/>
    <n v="480.87879322916717"/>
  </r>
  <r>
    <x v="10"/>
    <x v="3"/>
    <x v="2"/>
    <x v="33"/>
    <x v="32"/>
    <x v="2"/>
    <x v="37"/>
    <n v="12052.682656000001"/>
    <n v="0.59286662872320295"/>
    <n v="7145.6333333333296"/>
    <n v="5.92866628723203E-4"/>
    <n v="7.1456333333333406"/>
  </r>
  <r>
    <x v="10"/>
    <x v="3"/>
    <x v="2"/>
    <x v="1"/>
    <x v="1"/>
    <x v="2"/>
    <x v="37"/>
    <n v="12052.682656000001"/>
    <n v="2241.9251565167901"/>
    <n v="27021212.449999999"/>
    <n v="2.2419251565167899"/>
    <n v="27021.212450000003"/>
  </r>
  <r>
    <x v="10"/>
    <x v="3"/>
    <x v="2"/>
    <x v="2"/>
    <x v="2"/>
    <x v="2"/>
    <x v="37"/>
    <n v="12052.682656000001"/>
    <n v="1.3756358494593099"/>
    <n v="16580.102343750001"/>
    <n v="1.37563584945931E-3"/>
    <n v="16.580102343750053"/>
  </r>
  <r>
    <x v="10"/>
    <x v="3"/>
    <x v="2"/>
    <x v="3"/>
    <x v="3"/>
    <x v="2"/>
    <x v="37"/>
    <n v="12052.682656000001"/>
    <n v="185.599015502615"/>
    <n v="2236966.0351190502"/>
    <n v="0.18559901550261501"/>
    <n v="2236.9660351190432"/>
  </r>
  <r>
    <x v="10"/>
    <x v="3"/>
    <x v="2"/>
    <x v="4"/>
    <x v="4"/>
    <x v="2"/>
    <x v="37"/>
    <n v="12052.682656000001"/>
    <n v="1387.54227030432"/>
    <n v="16723606.655763799"/>
    <n v="1.3875422703043201"/>
    <n v="16723.606655763742"/>
  </r>
  <r>
    <x v="10"/>
    <x v="3"/>
    <x v="2"/>
    <x v="26"/>
    <x v="25"/>
    <x v="2"/>
    <x v="37"/>
    <n v="12052.682656000001"/>
    <n v="39.313190587404101"/>
    <n v="473829.41034482798"/>
    <n v="3.9313190587404102E-2"/>
    <n v="473.82941034482792"/>
  </r>
  <r>
    <x v="10"/>
    <x v="3"/>
    <x v="2"/>
    <x v="5"/>
    <x v="5"/>
    <x v="2"/>
    <x v="37"/>
    <n v="12052.682656000001"/>
    <n v="268.28983867115898"/>
    <n v="3233612.2853329098"/>
    <n v="0.26828983867115896"/>
    <n v="3233.6122853329161"/>
  </r>
  <r>
    <x v="10"/>
    <x v="3"/>
    <x v="2"/>
    <x v="6"/>
    <x v="6"/>
    <x v="2"/>
    <x v="37"/>
    <n v="12052.682656000001"/>
    <n v="0.115445134990071"/>
    <n v="1391.4235762144101"/>
    <n v="1.15445134990071E-4"/>
    <n v="1.3914235762144076"/>
  </r>
  <r>
    <x v="10"/>
    <x v="3"/>
    <x v="2"/>
    <x v="8"/>
    <x v="8"/>
    <x v="2"/>
    <x v="37"/>
    <n v="12052.682656000001"/>
    <n v="5587.5711254683602"/>
    <n v="67345221.593098998"/>
    <n v="5.5875711254683598"/>
    <n v="67345.221593098904"/>
  </r>
  <r>
    <x v="10"/>
    <x v="3"/>
    <x v="2"/>
    <x v="9"/>
    <x v="9"/>
    <x v="2"/>
    <x v="37"/>
    <n v="12052.682656000001"/>
    <n v="87.959638380999806"/>
    <n v="1060149.6079427099"/>
    <n v="8.7959638380999808E-2"/>
    <n v="1060.1496079427084"/>
  </r>
  <r>
    <x v="10"/>
    <x v="3"/>
    <x v="2"/>
    <x v="10"/>
    <x v="10"/>
    <x v="2"/>
    <x v="37"/>
    <n v="12052.682656000001"/>
    <n v="411.143743478467"/>
    <n v="4955385.0661458401"/>
    <n v="0.41114374347846699"/>
    <n v="4955.3850661458328"/>
  </r>
  <r>
    <x v="10"/>
    <x v="3"/>
    <x v="2"/>
    <x v="11"/>
    <x v="11"/>
    <x v="2"/>
    <x v="37"/>
    <n v="12052.682656000001"/>
    <n v="99.716919942277997"/>
    <n v="1201856.3914980299"/>
    <n v="9.9716919942277993E-2"/>
    <n v="1201.8563914980346"/>
  </r>
  <r>
    <x v="10"/>
    <x v="3"/>
    <x v="2"/>
    <x v="12"/>
    <x v="12"/>
    <x v="2"/>
    <x v="37"/>
    <n v="12052.682656000001"/>
    <n v="11256.6120240704"/>
    <n v="135672372.507835"/>
    <n v="11.2566120240704"/>
    <n v="135672.37250783437"/>
  </r>
  <r>
    <x v="10"/>
    <x v="3"/>
    <x v="2"/>
    <x v="13"/>
    <x v="13"/>
    <x v="2"/>
    <x v="37"/>
    <n v="12052.682656000001"/>
    <n v="6.4329126970215"/>
    <n v="77533.855290953303"/>
    <n v="6.4329126970215002E-3"/>
    <n v="77.533855290953227"/>
  </r>
  <r>
    <x v="10"/>
    <x v="3"/>
    <x v="2"/>
    <x v="19"/>
    <x v="19"/>
    <x v="2"/>
    <x v="37"/>
    <n v="12052.682656000001"/>
    <n v="9.5806330566753903E-2"/>
    <n v="1154.72329875692"/>
    <n v="9.5806330566753899E-5"/>
    <n v="1.1547232987569174"/>
  </r>
  <r>
    <x v="10"/>
    <x v="3"/>
    <x v="2"/>
    <x v="15"/>
    <x v="15"/>
    <x v="2"/>
    <x v="37"/>
    <n v="12052.682656000001"/>
    <n v="5.6483540683382998"/>
    <n v="68077.819114408005"/>
    <n v="5.6483540683382998E-3"/>
    <n v="68.077819114408072"/>
  </r>
  <r>
    <x v="10"/>
    <x v="3"/>
    <x v="2"/>
    <x v="16"/>
    <x v="16"/>
    <x v="2"/>
    <x v="37"/>
    <n v="12052.682656000001"/>
    <n v="25.2183636056407"/>
    <n v="303948.93364240701"/>
    <n v="2.5218363605640701E-2"/>
    <n v="303.94893364240733"/>
  </r>
  <r>
    <x v="10"/>
    <x v="3"/>
    <x v="2"/>
    <x v="34"/>
    <x v="33"/>
    <x v="2"/>
    <x v="37"/>
    <n v="12052.682656000001"/>
    <n v="0.38008496967188898"/>
    <n v="4581.0435217706599"/>
    <n v="3.80084969671889E-4"/>
    <n v="4.5810435217706624"/>
  </r>
  <r>
    <x v="10"/>
    <x v="3"/>
    <x v="2"/>
    <x v="22"/>
    <x v="22"/>
    <x v="2"/>
    <x v="37"/>
    <n v="12052.682656000001"/>
    <n v="244.79688500941501"/>
    <n v="2950459.17019581"/>
    <n v="0.24479688500941502"/>
    <n v="2950.4591701958029"/>
  </r>
  <r>
    <x v="10"/>
    <x v="3"/>
    <x v="2"/>
    <x v="17"/>
    <x v="17"/>
    <x v="2"/>
    <x v="37"/>
    <n v="12052.682656000001"/>
    <n v="1.90693907049127E-2"/>
    <n v="229.83731460958899"/>
    <n v="1.9069390704912701E-5"/>
    <n v="0.22983731460958895"/>
  </r>
  <r>
    <x v="10"/>
    <x v="3"/>
    <x v="2"/>
    <x v="18"/>
    <x v="18"/>
    <x v="2"/>
    <x v="37"/>
    <n v="12052.682656000001"/>
    <n v="2.79806127514779"/>
    <n v="33724.144601398999"/>
    <n v="2.7980612751477901E-3"/>
    <n v="33.724144601399018"/>
  </r>
  <r>
    <x v="10"/>
    <x v="3"/>
    <x v="2"/>
    <x v="35"/>
    <x v="21"/>
    <x v="2"/>
    <x v="37"/>
    <n v="12052.682656000001"/>
    <n v="5.4238117790250504"/>
    <n v="65371.482158463798"/>
    <n v="5.4238117790250508E-3"/>
    <n v="65.371482158463735"/>
  </r>
  <r>
    <x v="10"/>
    <x v="3"/>
    <x v="2"/>
    <x v="25"/>
    <x v="21"/>
    <x v="2"/>
    <x v="37"/>
    <n v="12052.682656000001"/>
    <n v="12.337051013706301"/>
    <n v="148694.560779085"/>
    <n v="1.23370510137063E-2"/>
    <n v="148.69456077908515"/>
  </r>
  <r>
    <x v="10"/>
    <x v="3"/>
    <x v="2"/>
    <x v="21"/>
    <x v="21"/>
    <x v="2"/>
    <x v="37"/>
    <n v="12052.682656000001"/>
    <n v="155.053641865553"/>
    <n v="1868812.3400625801"/>
    <n v="0.15505364186555301"/>
    <n v="1868.8123400625864"/>
  </r>
  <r>
    <x v="10"/>
    <x v="3"/>
    <x v="2"/>
    <x v="31"/>
    <x v="30"/>
    <x v="2"/>
    <x v="37"/>
    <n v="12052.682656000001"/>
    <n v="0.446718733438073"/>
    <n v="5384.1591306193504"/>
    <n v="4.46718733438073E-4"/>
    <n v="5.3841591306193504"/>
  </r>
  <r>
    <x v="10"/>
    <x v="3"/>
    <x v="2"/>
    <x v="28"/>
    <x v="27"/>
    <x v="2"/>
    <x v="37"/>
    <n v="12052.682656000001"/>
    <n v="356.88743232885201"/>
    <n v="4301450.9657743303"/>
    <n v="0.35688743232885201"/>
    <n v="4301.4509657743283"/>
  </r>
  <r>
    <x v="10"/>
    <x v="3"/>
    <x v="2"/>
    <x v="32"/>
    <x v="31"/>
    <x v="2"/>
    <x v="37"/>
    <n v="12052.682656000001"/>
    <n v="0.86069694809786501"/>
    <n v="10373.7071784113"/>
    <n v="8.6069694809786496E-4"/>
    <n v="10.373707178411269"/>
  </r>
  <r>
    <x v="10"/>
    <x v="3"/>
    <x v="2"/>
    <x v="29"/>
    <x v="28"/>
    <x v="2"/>
    <x v="37"/>
    <n v="12052.682656000001"/>
    <n v="20.574599157333999"/>
    <n v="247979.114417751"/>
    <n v="2.0574599157333999E-2"/>
    <n v="247.97911441775173"/>
  </r>
  <r>
    <x v="10"/>
    <x v="3"/>
    <x v="2"/>
    <x v="37"/>
    <x v="35"/>
    <x v="2"/>
    <x v="37"/>
    <n v="12052.682656000001"/>
    <n v="56.669045052004599"/>
    <n v="683014.01643037796"/>
    <n v="5.6669045052004596E-2"/>
    <n v="683.01401643037843"/>
  </r>
  <r>
    <x v="10"/>
    <x v="3"/>
    <x v="2"/>
    <x v="0"/>
    <x v="0"/>
    <x v="1"/>
    <x v="38"/>
    <n v="12052.682656000001"/>
    <n v="15.6412364610821"/>
    <n v="188518.85941287901"/>
    <n v="1.5641236461082099E-2"/>
    <n v="188.51885941287904"/>
  </r>
  <r>
    <x v="10"/>
    <x v="3"/>
    <x v="2"/>
    <x v="24"/>
    <x v="24"/>
    <x v="1"/>
    <x v="38"/>
    <n v="12052.682656000001"/>
    <n v="187.52119035020601"/>
    <n v="2260133.3985664099"/>
    <n v="0.18752119035020601"/>
    <n v="2260.1333985664028"/>
  </r>
  <r>
    <x v="10"/>
    <x v="3"/>
    <x v="2"/>
    <x v="33"/>
    <x v="32"/>
    <x v="1"/>
    <x v="38"/>
    <n v="12052.682656000001"/>
    <n v="141.46563547397699"/>
    <n v="1705040.4110972199"/>
    <n v="0.14146563547397698"/>
    <n v="1705.0404110972208"/>
  </r>
  <r>
    <x v="10"/>
    <x v="3"/>
    <x v="2"/>
    <x v="1"/>
    <x v="1"/>
    <x v="1"/>
    <x v="38"/>
    <n v="12052.682656000001"/>
    <n v="2619.34534925773"/>
    <n v="31570138.2610729"/>
    <n v="2.6193453492577299"/>
    <n v="31570.138261072905"/>
  </r>
  <r>
    <x v="10"/>
    <x v="3"/>
    <x v="2"/>
    <x v="2"/>
    <x v="2"/>
    <x v="1"/>
    <x v="38"/>
    <n v="12052.682656000001"/>
    <n v="6.4578460710728498"/>
    <n v="77834.369335937503"/>
    <n v="6.4578460710728496E-3"/>
    <n v="77.834369335937481"/>
  </r>
  <r>
    <x v="10"/>
    <x v="3"/>
    <x v="2"/>
    <x v="3"/>
    <x v="3"/>
    <x v="1"/>
    <x v="38"/>
    <n v="12052.682656000001"/>
    <n v="124.749381513063"/>
    <n v="1503564.70690923"/>
    <n v="0.124749381513063"/>
    <n v="1503.5647069092215"/>
  </r>
  <r>
    <x v="10"/>
    <x v="3"/>
    <x v="2"/>
    <x v="4"/>
    <x v="4"/>
    <x v="1"/>
    <x v="38"/>
    <n v="12052.682656000001"/>
    <n v="839.44999828899699"/>
    <n v="10117624.434956999"/>
    <n v="0.83944999828899702"/>
    <n v="10117.624434957024"/>
  </r>
  <r>
    <x v="10"/>
    <x v="3"/>
    <x v="2"/>
    <x v="26"/>
    <x v="25"/>
    <x v="1"/>
    <x v="38"/>
    <n v="12052.682656000001"/>
    <n v="34.165626083514901"/>
    <n v="411787.448928161"/>
    <n v="3.4165626083514901E-2"/>
    <n v="411.78744892816127"/>
  </r>
  <r>
    <x v="10"/>
    <x v="3"/>
    <x v="2"/>
    <x v="5"/>
    <x v="5"/>
    <x v="1"/>
    <x v="38"/>
    <n v="12052.682656000001"/>
    <n v="259.546796884608"/>
    <n v="3128235.1772314701"/>
    <n v="0.25954679688460802"/>
    <n v="3128.2351772314701"/>
  </r>
  <r>
    <x v="10"/>
    <x v="3"/>
    <x v="2"/>
    <x v="20"/>
    <x v="20"/>
    <x v="1"/>
    <x v="38"/>
    <n v="12052.682656000001"/>
    <n v="4.8170413583760202E-2"/>
    <n v="580.58270833333302"/>
    <n v="4.8170413583760204E-5"/>
    <n v="0.58058270833333347"/>
  </r>
  <r>
    <x v="10"/>
    <x v="3"/>
    <x v="2"/>
    <x v="8"/>
    <x v="8"/>
    <x v="1"/>
    <x v="38"/>
    <n v="12052.682656000001"/>
    <n v="3278.6597595234098"/>
    <n v="39516645.618533"/>
    <n v="3.2786597595234097"/>
    <n v="39516.645618532937"/>
  </r>
  <r>
    <x v="10"/>
    <x v="3"/>
    <x v="2"/>
    <x v="9"/>
    <x v="9"/>
    <x v="1"/>
    <x v="38"/>
    <n v="12052.682656000001"/>
    <n v="1237.6379781284099"/>
    <n v="14916857.793395201"/>
    <n v="1.2376379781284099"/>
    <n v="14916.857793395195"/>
  </r>
  <r>
    <x v="10"/>
    <x v="3"/>
    <x v="2"/>
    <x v="10"/>
    <x v="10"/>
    <x v="1"/>
    <x v="38"/>
    <n v="12052.682656000001"/>
    <n v="212.03018098736001"/>
    <n v="2555532.4849349"/>
    <n v="0.21203018098736001"/>
    <n v="2555.5324849348954"/>
  </r>
  <r>
    <x v="10"/>
    <x v="3"/>
    <x v="2"/>
    <x v="11"/>
    <x v="11"/>
    <x v="1"/>
    <x v="38"/>
    <n v="12052.682656000001"/>
    <n v="923.57345639170705"/>
    <n v="11131537.779394301"/>
    <n v="0.92357345639170707"/>
    <n v="11131.537779394301"/>
  </r>
  <r>
    <x v="10"/>
    <x v="3"/>
    <x v="2"/>
    <x v="12"/>
    <x v="12"/>
    <x v="1"/>
    <x v="38"/>
    <n v="12052.682656000001"/>
    <n v="27878.328846249002"/>
    <n v="336008650.56344998"/>
    <n v="27.878328846249001"/>
    <n v="336008.65056344983"/>
  </r>
  <r>
    <x v="10"/>
    <x v="3"/>
    <x v="2"/>
    <x v="23"/>
    <x v="23"/>
    <x v="1"/>
    <x v="38"/>
    <n v="12052.682656000001"/>
    <n v="1.18183642592843"/>
    <n v="14244.299393016699"/>
    <n v="1.18183642592843E-3"/>
    <n v="14.244299393016618"/>
  </r>
  <r>
    <x v="10"/>
    <x v="3"/>
    <x v="2"/>
    <x v="13"/>
    <x v="13"/>
    <x v="1"/>
    <x v="38"/>
    <n v="12052.682656000001"/>
    <n v="18.214707344241202"/>
    <n v="219536.08729205199"/>
    <n v="1.8214707344241202E-2"/>
    <n v="219.53608729205177"/>
  </r>
  <r>
    <x v="10"/>
    <x v="3"/>
    <x v="2"/>
    <x v="14"/>
    <x v="14"/>
    <x v="1"/>
    <x v="38"/>
    <n v="12052.682656000001"/>
    <n v="0.49183187292629199"/>
    <n v="5927.8934844867199"/>
    <n v="4.9183187292629199E-4"/>
    <n v="5.9278934844867157"/>
  </r>
  <r>
    <x v="10"/>
    <x v="3"/>
    <x v="2"/>
    <x v="19"/>
    <x v="19"/>
    <x v="1"/>
    <x v="38"/>
    <n v="12052.682656000001"/>
    <n v="0.25752248319540699"/>
    <n v="3103.83676673934"/>
    <n v="2.5752248319540702E-4"/>
    <n v="3.1038367667393341"/>
  </r>
  <r>
    <x v="10"/>
    <x v="3"/>
    <x v="2"/>
    <x v="15"/>
    <x v="15"/>
    <x v="1"/>
    <x v="38"/>
    <n v="12052.682656000001"/>
    <n v="8.7424904417711904"/>
    <n v="105370.462917781"/>
    <n v="8.7424904417711911E-3"/>
    <n v="105.37046291778142"/>
  </r>
  <r>
    <x v="10"/>
    <x v="3"/>
    <x v="2"/>
    <x v="16"/>
    <x v="16"/>
    <x v="1"/>
    <x v="38"/>
    <n v="12052.682656000001"/>
    <n v="194.97491048467299"/>
    <n v="2349970.7219537701"/>
    <n v="0.194974910484673"/>
    <n v="2349.9707219537709"/>
  </r>
  <r>
    <x v="10"/>
    <x v="3"/>
    <x v="2"/>
    <x v="22"/>
    <x v="22"/>
    <x v="1"/>
    <x v="38"/>
    <n v="12052.682656000001"/>
    <n v="187.34141469720399"/>
    <n v="2257966.61967149"/>
    <n v="0.187341414697204"/>
    <n v="2257.9666196714943"/>
  </r>
  <r>
    <x v="10"/>
    <x v="3"/>
    <x v="2"/>
    <x v="17"/>
    <x v="17"/>
    <x v="1"/>
    <x v="38"/>
    <n v="12052.682656000001"/>
    <n v="6.4451395519858597E-3"/>
    <n v="77.681221693719607"/>
    <n v="6.4451395519858595E-6"/>
    <n v="7.768122169371959E-2"/>
  </r>
  <r>
    <x v="10"/>
    <x v="3"/>
    <x v="2"/>
    <x v="18"/>
    <x v="18"/>
    <x v="1"/>
    <x v="38"/>
    <n v="12052.682656000001"/>
    <n v="0.54010762268454504"/>
    <n v="6509.7457763034099"/>
    <n v="5.4010762268454505E-4"/>
    <n v="6.5097457763034088"/>
  </r>
  <r>
    <x v="10"/>
    <x v="3"/>
    <x v="2"/>
    <x v="35"/>
    <x v="21"/>
    <x v="1"/>
    <x v="38"/>
    <n v="12052.682656000001"/>
    <n v="44.799664581222402"/>
    <n v="539956.14029271703"/>
    <n v="4.47996645812224E-2"/>
    <n v="539.95614029271678"/>
  </r>
  <r>
    <x v="10"/>
    <x v="3"/>
    <x v="2"/>
    <x v="25"/>
    <x v="21"/>
    <x v="1"/>
    <x v="38"/>
    <n v="12052.682656000001"/>
    <n v="185.64564768175401"/>
    <n v="2237528.0779757602"/>
    <n v="0.18564564768175401"/>
    <n v="2237.5280779757632"/>
  </r>
  <r>
    <x v="10"/>
    <x v="3"/>
    <x v="2"/>
    <x v="21"/>
    <x v="21"/>
    <x v="1"/>
    <x v="38"/>
    <n v="12052.682656000001"/>
    <n v="43.3093564857163"/>
    <n v="521993.92975791398"/>
    <n v="4.3309356485716301E-2"/>
    <n v="521.99392975791397"/>
  </r>
  <r>
    <x v="10"/>
    <x v="3"/>
    <x v="2"/>
    <x v="31"/>
    <x v="30"/>
    <x v="1"/>
    <x v="38"/>
    <n v="12052.682656000001"/>
    <n v="10.9256801050691"/>
    <n v="131683.75510737099"/>
    <n v="1.0925680105069099E-2"/>
    <n v="131.68375510737062"/>
  </r>
  <r>
    <x v="10"/>
    <x v="3"/>
    <x v="2"/>
    <x v="32"/>
    <x v="31"/>
    <x v="1"/>
    <x v="38"/>
    <n v="12052.682656000001"/>
    <n v="38.826528757644503"/>
    <n v="467963.82974994701"/>
    <n v="3.8826528757644502E-2"/>
    <n v="467.96382974994714"/>
  </r>
  <r>
    <x v="10"/>
    <x v="3"/>
    <x v="2"/>
    <x v="29"/>
    <x v="28"/>
    <x v="1"/>
    <x v="38"/>
    <n v="12052.682656000001"/>
    <n v="35.763782749058599"/>
    <n v="431049.52405253099"/>
    <n v="3.5763782749058601E-2"/>
    <n v="431.04952405253061"/>
  </r>
  <r>
    <x v="10"/>
    <x v="3"/>
    <x v="2"/>
    <x v="37"/>
    <x v="35"/>
    <x v="1"/>
    <x v="38"/>
    <n v="12052.682656000001"/>
    <n v="81.760293150850501"/>
    <n v="985430.86720873101"/>
    <n v="8.1760293150850497E-2"/>
    <n v="985.43086720873146"/>
  </r>
  <r>
    <x v="10"/>
    <x v="3"/>
    <x v="2"/>
    <x v="0"/>
    <x v="0"/>
    <x v="1"/>
    <x v="39"/>
    <n v="12052.682656000001"/>
    <n v="25.7441104988416"/>
    <n v="310285.594103535"/>
    <n v="2.5744110498841601E-2"/>
    <n v="310.28559410353569"/>
  </r>
  <r>
    <x v="10"/>
    <x v="3"/>
    <x v="2"/>
    <x v="24"/>
    <x v="24"/>
    <x v="1"/>
    <x v="39"/>
    <n v="12052.682656000001"/>
    <n v="438.05517945578799"/>
    <n v="5279740.0637977403"/>
    <n v="0.43805517945578798"/>
    <n v="5279.7400637977435"/>
  </r>
  <r>
    <x v="10"/>
    <x v="3"/>
    <x v="2"/>
    <x v="33"/>
    <x v="32"/>
    <x v="1"/>
    <x v="39"/>
    <n v="12052.682656000001"/>
    <n v="1.0869221526591999"/>
    <n v="13100.3277777778"/>
    <n v="1.0869221526591999E-3"/>
    <n v="13.100327777777723"/>
  </r>
  <r>
    <x v="10"/>
    <x v="3"/>
    <x v="2"/>
    <x v="1"/>
    <x v="1"/>
    <x v="1"/>
    <x v="39"/>
    <n v="12052.682656000001"/>
    <n v="6134.1790575792102"/>
    <n v="73933313.536083296"/>
    <n v="6.1341790575792103"/>
    <n v="73933.313536083384"/>
  </r>
  <r>
    <x v="10"/>
    <x v="3"/>
    <x v="2"/>
    <x v="2"/>
    <x v="2"/>
    <x v="1"/>
    <x v="39"/>
    <n v="12052.682656000001"/>
    <n v="613.46787947416703"/>
    <n v="7393933.6709513897"/>
    <n v="0.61346787947416703"/>
    <n v="7393.9336709513918"/>
  </r>
  <r>
    <x v="10"/>
    <x v="3"/>
    <x v="2"/>
    <x v="3"/>
    <x v="3"/>
    <x v="1"/>
    <x v="39"/>
    <n v="12052.682656000001"/>
    <n v="868.01499006807205"/>
    <n v="10461909.2159415"/>
    <n v="0.86801499006807203"/>
    <n v="10461.909215941465"/>
  </r>
  <r>
    <x v="10"/>
    <x v="3"/>
    <x v="2"/>
    <x v="4"/>
    <x v="4"/>
    <x v="1"/>
    <x v="39"/>
    <n v="12052.682656000001"/>
    <n v="871.36988122152798"/>
    <n v="10502344.654359501"/>
    <n v="0.87136988122152803"/>
    <n v="10502.344654359491"/>
  </r>
  <r>
    <x v="10"/>
    <x v="3"/>
    <x v="2"/>
    <x v="26"/>
    <x v="25"/>
    <x v="1"/>
    <x v="39"/>
    <n v="12052.682656000001"/>
    <n v="32.878849953224901"/>
    <n v="396278.34458045999"/>
    <n v="3.2878849953224903E-2"/>
    <n v="396.27834458046021"/>
  </r>
  <r>
    <x v="10"/>
    <x v="3"/>
    <x v="2"/>
    <x v="5"/>
    <x v="5"/>
    <x v="1"/>
    <x v="39"/>
    <n v="12052.682656000001"/>
    <n v="298.53784132017302"/>
    <n v="3598181.8622393301"/>
    <n v="0.29853784132017303"/>
    <n v="3598.1818622393298"/>
  </r>
  <r>
    <x v="10"/>
    <x v="3"/>
    <x v="2"/>
    <x v="20"/>
    <x v="20"/>
    <x v="1"/>
    <x v="39"/>
    <n v="12052.682656000001"/>
    <n v="0.49984523710712703"/>
    <n v="6024.4760199652801"/>
    <n v="4.9984523710712707E-4"/>
    <n v="6.0244760199652783"/>
  </r>
  <r>
    <x v="10"/>
    <x v="3"/>
    <x v="2"/>
    <x v="8"/>
    <x v="8"/>
    <x v="1"/>
    <x v="39"/>
    <n v="12052.682656000001"/>
    <n v="6021.3173516389697"/>
    <n v="72573027.210370898"/>
    <n v="6.0213173516389693"/>
    <n v="72573.02721037087"/>
  </r>
  <r>
    <x v="10"/>
    <x v="3"/>
    <x v="2"/>
    <x v="9"/>
    <x v="9"/>
    <x v="1"/>
    <x v="39"/>
    <n v="12052.682656000001"/>
    <n v="64.795675309673996"/>
    <n v="780961.71198871499"/>
    <n v="6.4795675309673992E-2"/>
    <n v="780.96171198871525"/>
  </r>
  <r>
    <x v="10"/>
    <x v="3"/>
    <x v="2"/>
    <x v="10"/>
    <x v="10"/>
    <x v="1"/>
    <x v="39"/>
    <n v="12052.682656000001"/>
    <n v="505.46873147291802"/>
    <n v="6092254.2129739597"/>
    <n v="0.50546873147291804"/>
    <n v="6092.2542129739613"/>
  </r>
  <r>
    <x v="10"/>
    <x v="3"/>
    <x v="2"/>
    <x v="11"/>
    <x v="11"/>
    <x v="1"/>
    <x v="39"/>
    <n v="12052.682656000001"/>
    <n v="58.228434116585603"/>
    <n v="701808.83796300995"/>
    <n v="5.8228434116585605E-2"/>
    <n v="701.80883796301009"/>
  </r>
  <r>
    <x v="10"/>
    <x v="3"/>
    <x v="2"/>
    <x v="12"/>
    <x v="12"/>
    <x v="1"/>
    <x v="39"/>
    <n v="12052.682656000001"/>
    <n v="10153.2724554751"/>
    <n v="122374170.825748"/>
    <n v="10.153272455475101"/>
    <n v="122374.17082574729"/>
  </r>
  <r>
    <x v="10"/>
    <x v="3"/>
    <x v="2"/>
    <x v="30"/>
    <x v="29"/>
    <x v="1"/>
    <x v="39"/>
    <n v="12052.682656000001"/>
    <n v="28.725689306994401"/>
    <n v="346221.61729205598"/>
    <n v="2.8725689306994401E-2"/>
    <n v="346.22161729205612"/>
  </r>
  <r>
    <x v="10"/>
    <x v="3"/>
    <x v="2"/>
    <x v="13"/>
    <x v="13"/>
    <x v="1"/>
    <x v="39"/>
    <n v="12052.682656000001"/>
    <n v="27.767189249262"/>
    <n v="334669.12027045002"/>
    <n v="2.7767189249262001E-2"/>
    <n v="334.66912027044981"/>
  </r>
  <r>
    <x v="10"/>
    <x v="3"/>
    <x v="2"/>
    <x v="19"/>
    <x v="19"/>
    <x v="1"/>
    <x v="39"/>
    <n v="12052.682656000001"/>
    <n v="1.2204147736381099"/>
    <n v="14709.271975354201"/>
    <n v="1.2204147736381099E-3"/>
    <n v="14.709271975354214"/>
  </r>
  <r>
    <x v="10"/>
    <x v="3"/>
    <x v="2"/>
    <x v="15"/>
    <x v="15"/>
    <x v="1"/>
    <x v="39"/>
    <n v="12052.682656000001"/>
    <n v="46.011488262571298"/>
    <n v="554561.86655904003"/>
    <n v="4.6011488262571301E-2"/>
    <n v="554.56186655904071"/>
  </r>
  <r>
    <x v="10"/>
    <x v="3"/>
    <x v="2"/>
    <x v="16"/>
    <x v="16"/>
    <x v="1"/>
    <x v="39"/>
    <n v="12052.682656000001"/>
    <n v="138.396493746305"/>
    <n v="1668049.01982731"/>
    <n v="0.138396493746305"/>
    <n v="1668.0490198273028"/>
  </r>
  <r>
    <x v="10"/>
    <x v="3"/>
    <x v="2"/>
    <x v="34"/>
    <x v="33"/>
    <x v="1"/>
    <x v="39"/>
    <n v="12052.682656000001"/>
    <n v="9.27199570556268E-2"/>
    <n v="1117.5242182694201"/>
    <n v="9.2719957055626797E-5"/>
    <n v="1.1175242182694181"/>
  </r>
  <r>
    <x v="10"/>
    <x v="3"/>
    <x v="2"/>
    <x v="22"/>
    <x v="22"/>
    <x v="1"/>
    <x v="39"/>
    <n v="12052.682656000001"/>
    <n v="226.59200721908101"/>
    <n v="2731041.5553976502"/>
    <n v="0.22659200721908102"/>
    <n v="2731.0415553976445"/>
  </r>
  <r>
    <x v="10"/>
    <x v="3"/>
    <x v="2"/>
    <x v="17"/>
    <x v="17"/>
    <x v="1"/>
    <x v="39"/>
    <n v="12052.682656000001"/>
    <n v="5.09708837259822E-2"/>
    <n v="614.33588624513902"/>
    <n v="5.0970883725982199E-5"/>
    <n v="0.61433588624513835"/>
  </r>
  <r>
    <x v="10"/>
    <x v="3"/>
    <x v="2"/>
    <x v="18"/>
    <x v="18"/>
    <x v="1"/>
    <x v="39"/>
    <n v="12052.682656000001"/>
    <n v="5.0556955680211502"/>
    <n v="60934.694286704602"/>
    <n v="5.0556955680211499E-3"/>
    <n v="60.934694286704584"/>
  </r>
  <r>
    <x v="10"/>
    <x v="3"/>
    <x v="2"/>
    <x v="35"/>
    <x v="21"/>
    <x v="1"/>
    <x v="39"/>
    <n v="12052.682656000001"/>
    <n v="72.210698290843894"/>
    <n v="870332.630867703"/>
    <n v="7.2210698290843894E-2"/>
    <n v="870.33263086770307"/>
  </r>
  <r>
    <x v="10"/>
    <x v="3"/>
    <x v="2"/>
    <x v="25"/>
    <x v="21"/>
    <x v="1"/>
    <x v="39"/>
    <n v="12052.682656000001"/>
    <n v="158.92468694682199"/>
    <n v="1915468.81797419"/>
    <n v="0.15892468694682199"/>
    <n v="1915.4688179741911"/>
  </r>
  <r>
    <x v="10"/>
    <x v="3"/>
    <x v="2"/>
    <x v="21"/>
    <x v="21"/>
    <x v="1"/>
    <x v="39"/>
    <n v="12052.682656000001"/>
    <n v="136.753486349132"/>
    <n v="1648246.3730677101"/>
    <n v="0.13675348634913201"/>
    <n v="1648.2463730677161"/>
  </r>
  <r>
    <x v="10"/>
    <x v="3"/>
    <x v="2"/>
    <x v="31"/>
    <x v="30"/>
    <x v="1"/>
    <x v="39"/>
    <n v="12052.682656000001"/>
    <n v="260.39002167324799"/>
    <n v="3138398.2980166199"/>
    <n v="0.26039002167324798"/>
    <n v="3138.3982980166202"/>
  </r>
  <r>
    <x v="10"/>
    <x v="3"/>
    <x v="2"/>
    <x v="28"/>
    <x v="27"/>
    <x v="1"/>
    <x v="39"/>
    <n v="12052.682656000001"/>
    <n v="540.90028618309498"/>
    <n v="6519299.4979044199"/>
    <n v="0.54090028618309494"/>
    <n v="6519.2994979044252"/>
  </r>
  <r>
    <x v="10"/>
    <x v="3"/>
    <x v="2"/>
    <x v="32"/>
    <x v="31"/>
    <x v="1"/>
    <x v="39"/>
    <n v="12052.682656000001"/>
    <n v="81.379507551782893"/>
    <n v="980841.37922319502"/>
    <n v="8.1379507551782887E-2"/>
    <n v="980.84137922319474"/>
  </r>
  <r>
    <x v="10"/>
    <x v="3"/>
    <x v="2"/>
    <x v="29"/>
    <x v="28"/>
    <x v="1"/>
    <x v="39"/>
    <n v="12052.682656000001"/>
    <n v="80.530286706734103"/>
    <n v="970605.989872962"/>
    <n v="8.0530286706734108E-2"/>
    <n v="970.60598987296157"/>
  </r>
  <r>
    <x v="10"/>
    <x v="3"/>
    <x v="2"/>
    <x v="37"/>
    <x v="35"/>
    <x v="1"/>
    <x v="39"/>
    <n v="12052.682656000001"/>
    <n v="320.33832184844999"/>
    <n v="3860936.13579496"/>
    <n v="0.32033832184845001"/>
    <n v="3860.9361357949597"/>
  </r>
  <r>
    <x v="10"/>
    <x v="3"/>
    <x v="2"/>
    <x v="0"/>
    <x v="0"/>
    <x v="1"/>
    <x v="40"/>
    <n v="12052.682656000001"/>
    <n v="14.7451353945689"/>
    <n v="177718.437630492"/>
    <n v="1.47451353945689E-2"/>
    <n v="177.7184376304923"/>
  </r>
  <r>
    <x v="10"/>
    <x v="3"/>
    <x v="2"/>
    <x v="24"/>
    <x v="24"/>
    <x v="1"/>
    <x v="40"/>
    <n v="12052.682656000001"/>
    <n v="190.42324007541299"/>
    <n v="2295110.8829562501"/>
    <n v="0.190423240075413"/>
    <n v="2295.1108829562545"/>
  </r>
  <r>
    <x v="10"/>
    <x v="3"/>
    <x v="2"/>
    <x v="33"/>
    <x v="32"/>
    <x v="1"/>
    <x v="40"/>
    <n v="12052.682656000001"/>
    <n v="26.133412777461601"/>
    <n v="314977.73092499998"/>
    <n v="2.61334127774616E-2"/>
    <n v="314.97773092500023"/>
  </r>
  <r>
    <x v="10"/>
    <x v="3"/>
    <x v="2"/>
    <x v="1"/>
    <x v="1"/>
    <x v="1"/>
    <x v="40"/>
    <n v="12052.682656000001"/>
    <n v="58.137027781730197"/>
    <n v="700707.14641625003"/>
    <n v="5.8137027781730195E-2"/>
    <n v="700.70714641624977"/>
  </r>
  <r>
    <x v="10"/>
    <x v="3"/>
    <x v="2"/>
    <x v="2"/>
    <x v="2"/>
    <x v="1"/>
    <x v="40"/>
    <n v="12052.682656000001"/>
    <n v="1.76393570064978"/>
    <n v="21260.157225520801"/>
    <n v="1.7639357006497801E-3"/>
    <n v="21.260157225520814"/>
  </r>
  <r>
    <x v="10"/>
    <x v="3"/>
    <x v="2"/>
    <x v="3"/>
    <x v="3"/>
    <x v="1"/>
    <x v="40"/>
    <n v="12052.682656000001"/>
    <n v="1344.68252097901"/>
    <n v="16207031.6984301"/>
    <n v="1.3446825209790099"/>
    <n v="16207.03169843007"/>
  </r>
  <r>
    <x v="10"/>
    <x v="3"/>
    <x v="2"/>
    <x v="4"/>
    <x v="4"/>
    <x v="1"/>
    <x v="40"/>
    <n v="12052.682656000001"/>
    <n v="1603.8445920699301"/>
    <n v="19330629.8977607"/>
    <n v="1.60384459206993"/>
    <n v="19330.629897760642"/>
  </r>
  <r>
    <x v="10"/>
    <x v="3"/>
    <x v="2"/>
    <x v="26"/>
    <x v="25"/>
    <x v="1"/>
    <x v="40"/>
    <n v="12052.682656000001"/>
    <n v="88.5981934331639"/>
    <n v="1067845.9093448301"/>
    <n v="8.8598193433163899E-2"/>
    <n v="1067.8459093448278"/>
  </r>
  <r>
    <x v="10"/>
    <x v="3"/>
    <x v="2"/>
    <x v="5"/>
    <x v="5"/>
    <x v="1"/>
    <x v="40"/>
    <n v="12052.682656000001"/>
    <n v="250.77982108190699"/>
    <n v="3022569.6000286802"/>
    <n v="0.250779821081907"/>
    <n v="3022.5696000286839"/>
  </r>
  <r>
    <x v="10"/>
    <x v="3"/>
    <x v="2"/>
    <x v="6"/>
    <x v="6"/>
    <x v="1"/>
    <x v="40"/>
    <n v="12052.682656000001"/>
    <n v="0.24783463656739399"/>
    <n v="2987.07222571189"/>
    <n v="2.4783463656739401E-4"/>
    <n v="2.9870722257118936"/>
  </r>
  <r>
    <x v="10"/>
    <x v="3"/>
    <x v="2"/>
    <x v="20"/>
    <x v="20"/>
    <x v="1"/>
    <x v="40"/>
    <n v="12052.682656000001"/>
    <n v="4.32792638967938"/>
    <n v="52163.1233333333"/>
    <n v="4.3279263896793801E-3"/>
    <n v="52.163123333333367"/>
  </r>
  <r>
    <x v="10"/>
    <x v="3"/>
    <x v="2"/>
    <x v="8"/>
    <x v="8"/>
    <x v="1"/>
    <x v="40"/>
    <n v="12052.682656000001"/>
    <n v="2682.9956396923899"/>
    <n v="32337295.012644101"/>
    <n v="2.6829956396923897"/>
    <n v="32337.295012644092"/>
  </r>
  <r>
    <x v="10"/>
    <x v="3"/>
    <x v="2"/>
    <x v="9"/>
    <x v="9"/>
    <x v="1"/>
    <x v="40"/>
    <n v="12052.682656000001"/>
    <n v="48.953706194566998"/>
    <n v="590023.48559817695"/>
    <n v="4.8953706194567001E-2"/>
    <n v="590.02348559817744"/>
  </r>
  <r>
    <x v="10"/>
    <x v="3"/>
    <x v="2"/>
    <x v="10"/>
    <x v="10"/>
    <x v="1"/>
    <x v="40"/>
    <n v="12052.682656000001"/>
    <n v="619.93321820604501"/>
    <n v="7471858.34695026"/>
    <n v="0.61993321820604497"/>
    <n v="7471.8583469502619"/>
  </r>
  <r>
    <x v="10"/>
    <x v="3"/>
    <x v="2"/>
    <x v="11"/>
    <x v="11"/>
    <x v="1"/>
    <x v="40"/>
    <n v="12052.682656000001"/>
    <n v="11.0290488165887"/>
    <n v="132929.625383876"/>
    <n v="1.1029048816588701E-2"/>
    <n v="132.92962538387596"/>
  </r>
  <r>
    <x v="10"/>
    <x v="3"/>
    <x v="2"/>
    <x v="12"/>
    <x v="12"/>
    <x v="1"/>
    <x v="40"/>
    <n v="12052.682656000001"/>
    <n v="29299.713218507499"/>
    <n v="353140145.33447897"/>
    <n v="29.299713218507499"/>
    <n v="353140.14533447928"/>
  </r>
  <r>
    <x v="10"/>
    <x v="3"/>
    <x v="2"/>
    <x v="30"/>
    <x v="29"/>
    <x v="1"/>
    <x v="40"/>
    <n v="12052.682656000001"/>
    <n v="0.30153109679363699"/>
    <n v="3634.2586205693301"/>
    <n v="3.0153109679363697E-4"/>
    <n v="3.6342586205693257"/>
  </r>
  <r>
    <x v="10"/>
    <x v="3"/>
    <x v="2"/>
    <x v="13"/>
    <x v="13"/>
    <x v="1"/>
    <x v="40"/>
    <n v="12052.682656000001"/>
    <n v="18.7101271758733"/>
    <n v="225507.225304202"/>
    <n v="1.8710127175873299E-2"/>
    <n v="225.50722530420239"/>
  </r>
  <r>
    <x v="10"/>
    <x v="3"/>
    <x v="2"/>
    <x v="19"/>
    <x v="19"/>
    <x v="1"/>
    <x v="40"/>
    <n v="12052.682656000001"/>
    <n v="1.59257586825161"/>
    <n v="19194.811545640299"/>
    <n v="1.5925758682516101E-3"/>
    <n v="19.194811545640324"/>
  </r>
  <r>
    <x v="10"/>
    <x v="3"/>
    <x v="2"/>
    <x v="15"/>
    <x v="15"/>
    <x v="1"/>
    <x v="40"/>
    <n v="12052.682656000001"/>
    <n v="5.8690679276134103"/>
    <n v="70738.013218032007"/>
    <n v="5.8690679276134101E-3"/>
    <n v="70.738013218032023"/>
  </r>
  <r>
    <x v="10"/>
    <x v="3"/>
    <x v="2"/>
    <x v="16"/>
    <x v="16"/>
    <x v="1"/>
    <x v="40"/>
    <n v="12052.682656000001"/>
    <n v="46.036097195245901"/>
    <n v="554858.47021507099"/>
    <n v="4.6036097195245901E-2"/>
    <n v="554.85847021507061"/>
  </r>
  <r>
    <x v="10"/>
    <x v="3"/>
    <x v="2"/>
    <x v="22"/>
    <x v="22"/>
    <x v="1"/>
    <x v="40"/>
    <n v="12052.682656000001"/>
    <n v="143.647712669523"/>
    <n v="1731340.29506603"/>
    <n v="0.143647712669523"/>
    <n v="1731.3402950660316"/>
  </r>
  <r>
    <x v="10"/>
    <x v="3"/>
    <x v="2"/>
    <x v="17"/>
    <x v="17"/>
    <x v="1"/>
    <x v="40"/>
    <n v="12052.682656000001"/>
    <n v="7.3942866797525597E-2"/>
    <n v="891.20990818545602"/>
    <n v="7.3942866797525593E-5"/>
    <n v="0.89120990818545509"/>
  </r>
  <r>
    <x v="10"/>
    <x v="3"/>
    <x v="2"/>
    <x v="18"/>
    <x v="18"/>
    <x v="1"/>
    <x v="40"/>
    <n v="12052.682656000001"/>
    <n v="1.5542413115585201"/>
    <n v="18732.777299060101"/>
    <n v="1.5542413115585201E-3"/>
    <n v="18.732777299060068"/>
  </r>
  <r>
    <x v="10"/>
    <x v="3"/>
    <x v="2"/>
    <x v="35"/>
    <x v="21"/>
    <x v="1"/>
    <x v="40"/>
    <n v="12052.682656000001"/>
    <n v="44.119376953510297"/>
    <n v="531756.84940109903"/>
    <n v="4.41193769535103E-2"/>
    <n v="531.75684940109977"/>
  </r>
  <r>
    <x v="10"/>
    <x v="3"/>
    <x v="2"/>
    <x v="25"/>
    <x v="21"/>
    <x v="1"/>
    <x v="40"/>
    <n v="12052.682656000001"/>
    <n v="70.967983750560194"/>
    <n v="855354.58688166703"/>
    <n v="7.0967983750560196E-2"/>
    <n v="855.35458688166682"/>
  </r>
  <r>
    <x v="10"/>
    <x v="3"/>
    <x v="2"/>
    <x v="21"/>
    <x v="21"/>
    <x v="1"/>
    <x v="40"/>
    <n v="12052.682656000001"/>
    <n v="57.4579879172489"/>
    <n v="692522.89441888302"/>
    <n v="5.7457987917248897E-2"/>
    <n v="692.52289441888342"/>
  </r>
  <r>
    <x v="10"/>
    <x v="3"/>
    <x v="2"/>
    <x v="31"/>
    <x v="30"/>
    <x v="1"/>
    <x v="40"/>
    <n v="12052.682656000001"/>
    <n v="208.82122164689201"/>
    <n v="2516855.9163482301"/>
    <n v="0.20882122164689201"/>
    <n v="2516.8559163482273"/>
  </r>
  <r>
    <x v="10"/>
    <x v="3"/>
    <x v="2"/>
    <x v="28"/>
    <x v="27"/>
    <x v="1"/>
    <x v="40"/>
    <n v="12052.682656000001"/>
    <n v="365.44833968524699"/>
    <n v="4404632.8653883701"/>
    <n v="0.36544833968524698"/>
    <n v="4404.6328653883729"/>
  </r>
  <r>
    <x v="10"/>
    <x v="3"/>
    <x v="2"/>
    <x v="32"/>
    <x v="31"/>
    <x v="1"/>
    <x v="40"/>
    <n v="12052.682656000001"/>
    <n v="15.4702442504183"/>
    <n v="186457.944561101"/>
    <n v="1.54702442504183E-2"/>
    <n v="186.45794456110039"/>
  </r>
  <r>
    <x v="10"/>
    <x v="3"/>
    <x v="2"/>
    <x v="29"/>
    <x v="28"/>
    <x v="1"/>
    <x v="40"/>
    <n v="12052.682656000001"/>
    <n v="5.8924018405635303"/>
    <n v="71019.249465942499"/>
    <n v="5.8924018405635305E-3"/>
    <n v="71.019249465942551"/>
  </r>
  <r>
    <x v="10"/>
    <x v="3"/>
    <x v="2"/>
    <x v="37"/>
    <x v="35"/>
    <x v="1"/>
    <x v="40"/>
    <n v="12052.682656000001"/>
    <n v="13.524518529631001"/>
    <n v="163006.72991283401"/>
    <n v="1.3524518529631002E-2"/>
    <n v="163.0067299128342"/>
  </r>
  <r>
    <x v="10"/>
    <x v="3"/>
    <x v="2"/>
    <x v="0"/>
    <x v="0"/>
    <x v="1"/>
    <x v="41"/>
    <n v="12052.682656000001"/>
    <n v="11.404176987935699"/>
    <n v="137450.92618844699"/>
    <n v="1.1404176987935699E-2"/>
    <n v="137.45092618844691"/>
  </r>
  <r>
    <x v="10"/>
    <x v="3"/>
    <x v="2"/>
    <x v="24"/>
    <x v="24"/>
    <x v="1"/>
    <x v="41"/>
    <n v="12052.682656000001"/>
    <n v="1185.6565090086101"/>
    <n v="14290341.642101601"/>
    <n v="1.1856565090086102"/>
    <n v="14290.341642101585"/>
  </r>
  <r>
    <x v="10"/>
    <x v="3"/>
    <x v="2"/>
    <x v="33"/>
    <x v="32"/>
    <x v="1"/>
    <x v="41"/>
    <n v="12052.682656000001"/>
    <n v="248.41506987921301"/>
    <n v="2994068.0042222198"/>
    <n v="0.248415069879213"/>
    <n v="2994.0680042222189"/>
  </r>
  <r>
    <x v="10"/>
    <x v="3"/>
    <x v="2"/>
    <x v="1"/>
    <x v="1"/>
    <x v="1"/>
    <x v="41"/>
    <n v="12052.682656000001"/>
    <n v="238.010939871467"/>
    <n v="2868670.3269270798"/>
    <n v="0.23801093987146701"/>
    <n v="2868.6703269270897"/>
  </r>
  <r>
    <x v="10"/>
    <x v="3"/>
    <x v="2"/>
    <x v="3"/>
    <x v="3"/>
    <x v="1"/>
    <x v="41"/>
    <n v="12052.682656000001"/>
    <n v="854.65736967097598"/>
    <n v="10300914.056256"/>
    <n v="0.85465736967097594"/>
    <n v="10300.914056255953"/>
  </r>
  <r>
    <x v="10"/>
    <x v="3"/>
    <x v="2"/>
    <x v="4"/>
    <x v="4"/>
    <x v="1"/>
    <x v="41"/>
    <n v="12052.682656000001"/>
    <n v="1506.1078865413001"/>
    <n v="18152640.4021811"/>
    <n v="1.5061078865413"/>
    <n v="18152.640402181143"/>
  </r>
  <r>
    <x v="10"/>
    <x v="3"/>
    <x v="2"/>
    <x v="26"/>
    <x v="25"/>
    <x v="1"/>
    <x v="41"/>
    <n v="12052.682656000001"/>
    <n v="53.878032615024303"/>
    <n v="649374.82923850603"/>
    <n v="5.3878032615024302E-2"/>
    <n v="649.37482923850575"/>
  </r>
  <r>
    <x v="10"/>
    <x v="3"/>
    <x v="2"/>
    <x v="5"/>
    <x v="5"/>
    <x v="1"/>
    <x v="41"/>
    <n v="12052.682656000001"/>
    <n v="719.13157444235003"/>
    <n v="8667464.6546632797"/>
    <n v="0.71913157444234999"/>
    <n v="8667.4646546632848"/>
  </r>
  <r>
    <x v="10"/>
    <x v="3"/>
    <x v="2"/>
    <x v="20"/>
    <x v="20"/>
    <x v="1"/>
    <x v="41"/>
    <n v="12052.682656000001"/>
    <n v="2.2343661070005698"/>
    <n v="26930.105625"/>
    <n v="2.2343661070005696E-3"/>
    <n v="26.930105625000007"/>
  </r>
  <r>
    <x v="10"/>
    <x v="3"/>
    <x v="2"/>
    <x v="8"/>
    <x v="8"/>
    <x v="1"/>
    <x v="41"/>
    <n v="12052.682656000001"/>
    <n v="5718.1339951042401"/>
    <n v="68918854.427476898"/>
    <n v="5.7181339951042398"/>
    <n v="68918.854427476865"/>
  </r>
  <r>
    <x v="10"/>
    <x v="3"/>
    <x v="2"/>
    <x v="9"/>
    <x v="9"/>
    <x v="1"/>
    <x v="41"/>
    <n v="12052.682656000001"/>
    <n v="215.13430096578"/>
    <n v="2592945.45796094"/>
    <n v="0.21513430096578001"/>
    <n v="2592.945457960941"/>
  </r>
  <r>
    <x v="10"/>
    <x v="3"/>
    <x v="2"/>
    <x v="10"/>
    <x v="10"/>
    <x v="1"/>
    <x v="41"/>
    <n v="12052.682656000001"/>
    <n v="210.212373163596"/>
    <n v="2533623.0241054702"/>
    <n v="0.21021237316359601"/>
    <n v="2533.6230241054736"/>
  </r>
  <r>
    <x v="10"/>
    <x v="3"/>
    <x v="2"/>
    <x v="11"/>
    <x v="11"/>
    <x v="1"/>
    <x v="41"/>
    <n v="12052.682656000001"/>
    <n v="3.0888913287338502"/>
    <n v="37229.426944099301"/>
    <n v="3.0888913287338503E-3"/>
    <n v="37.229426944099274"/>
  </r>
  <r>
    <x v="10"/>
    <x v="3"/>
    <x v="2"/>
    <x v="12"/>
    <x v="12"/>
    <x v="1"/>
    <x v="41"/>
    <n v="12052.682656000001"/>
    <n v="26081.400152062299"/>
    <n v="314350839.25695801"/>
    <n v="26.081400152062297"/>
    <n v="314350.83925695706"/>
  </r>
  <r>
    <x v="10"/>
    <x v="3"/>
    <x v="2"/>
    <x v="13"/>
    <x v="13"/>
    <x v="1"/>
    <x v="41"/>
    <n v="12052.682656000001"/>
    <n v="14.3891324066061"/>
    <n v="173427.646591989"/>
    <n v="1.43891324066061E-2"/>
    <n v="173.42764659198889"/>
  </r>
  <r>
    <x v="10"/>
    <x v="3"/>
    <x v="2"/>
    <x v="19"/>
    <x v="19"/>
    <x v="1"/>
    <x v="41"/>
    <n v="12052.682656000001"/>
    <n v="0.87725425697680903"/>
    <n v="10573.2671679666"/>
    <n v="8.7725425697680903E-4"/>
    <n v="10.573267167966554"/>
  </r>
  <r>
    <x v="10"/>
    <x v="3"/>
    <x v="2"/>
    <x v="15"/>
    <x v="15"/>
    <x v="1"/>
    <x v="41"/>
    <n v="12052.682656000001"/>
    <n v="5.2533385835082802"/>
    <n v="63316.822831545898"/>
    <n v="5.2533385835082805E-3"/>
    <n v="63.316822831545863"/>
  </r>
  <r>
    <x v="10"/>
    <x v="3"/>
    <x v="2"/>
    <x v="16"/>
    <x v="16"/>
    <x v="1"/>
    <x v="41"/>
    <n v="12052.682656000001"/>
    <n v="10.180834568262799"/>
    <n v="122706.368224506"/>
    <n v="1.0180834568262799E-2"/>
    <n v="122.70636822450629"/>
  </r>
  <r>
    <x v="10"/>
    <x v="3"/>
    <x v="2"/>
    <x v="34"/>
    <x v="33"/>
    <x v="1"/>
    <x v="41"/>
    <n v="12052.682656000001"/>
    <n v="0.37219344077177602"/>
    <n v="4485.9294282669498"/>
    <n v="3.72193440771776E-4"/>
    <n v="4.4859294282669486"/>
  </r>
  <r>
    <x v="10"/>
    <x v="3"/>
    <x v="2"/>
    <x v="22"/>
    <x v="22"/>
    <x v="1"/>
    <x v="41"/>
    <n v="12052.682656000001"/>
    <n v="181.851343961281"/>
    <n v="2191796.5393324201"/>
    <n v="0.181851343961281"/>
    <n v="2191.7965393324221"/>
  </r>
  <r>
    <x v="10"/>
    <x v="3"/>
    <x v="2"/>
    <x v="18"/>
    <x v="18"/>
    <x v="1"/>
    <x v="41"/>
    <n v="12052.682656000001"/>
    <n v="0.115041761772125"/>
    <n v="1386.56184682658"/>
    <n v="1.1504176177212499E-4"/>
    <n v="1.3865618468265748"/>
  </r>
  <r>
    <x v="10"/>
    <x v="3"/>
    <x v="2"/>
    <x v="35"/>
    <x v="21"/>
    <x v="1"/>
    <x v="41"/>
    <n v="12052.682656000001"/>
    <n v="28.2640873499797"/>
    <n v="340658.07539076998"/>
    <n v="2.8264087349979702E-2"/>
    <n v="340.6580753907694"/>
  </r>
  <r>
    <x v="10"/>
    <x v="3"/>
    <x v="2"/>
    <x v="25"/>
    <x v="21"/>
    <x v="1"/>
    <x v="41"/>
    <n v="12052.682656000001"/>
    <n v="293.50042387741797"/>
    <n v="3537467.4683960001"/>
    <n v="0.29350042387741798"/>
    <n v="3537.4674683960043"/>
  </r>
  <r>
    <x v="10"/>
    <x v="3"/>
    <x v="2"/>
    <x v="21"/>
    <x v="21"/>
    <x v="1"/>
    <x v="41"/>
    <n v="12052.682656000001"/>
    <n v="158.68348796726301"/>
    <n v="1912561.72321662"/>
    <n v="0.158683487967263"/>
    <n v="1912.5617232166157"/>
  </r>
  <r>
    <x v="10"/>
    <x v="3"/>
    <x v="2"/>
    <x v="31"/>
    <x v="30"/>
    <x v="1"/>
    <x v="41"/>
    <n v="12052.682656000001"/>
    <n v="160.31148711188399"/>
    <n v="1932183.4802709799"/>
    <n v="0.160311487111884"/>
    <n v="1932.183480270972"/>
  </r>
  <r>
    <x v="10"/>
    <x v="3"/>
    <x v="2"/>
    <x v="28"/>
    <x v="27"/>
    <x v="1"/>
    <x v="41"/>
    <n v="12052.682656000001"/>
    <n v="168.4404409686"/>
    <n v="2030159.1814312299"/>
    <n v="0.1684404409686"/>
    <n v="2030.1591814312371"/>
  </r>
  <r>
    <x v="10"/>
    <x v="3"/>
    <x v="2"/>
    <x v="32"/>
    <x v="31"/>
    <x v="1"/>
    <x v="41"/>
    <n v="12052.682656000001"/>
    <n v="79.969193043092005"/>
    <n v="963843.30600479105"/>
    <n v="7.996919304309201E-2"/>
    <n v="963.84330600479097"/>
  </r>
  <r>
    <x v="10"/>
    <x v="3"/>
    <x v="2"/>
    <x v="29"/>
    <x v="28"/>
    <x v="1"/>
    <x v="41"/>
    <n v="12052.682656000001"/>
    <n v="305.34335685828501"/>
    <n v="3680206.58133067"/>
    <n v="0.30534335685828501"/>
    <n v="3680.2065813306708"/>
  </r>
  <r>
    <x v="10"/>
    <x v="3"/>
    <x v="2"/>
    <x v="37"/>
    <x v="35"/>
    <x v="1"/>
    <x v="41"/>
    <n v="12052.682656000001"/>
    <n v="13.711243476892699"/>
    <n v="165257.26644613699"/>
    <n v="1.3711243476892699E-2"/>
    <n v="165.25726644613778"/>
  </r>
  <r>
    <x v="10"/>
    <x v="3"/>
    <x v="2"/>
    <x v="0"/>
    <x v="0"/>
    <x v="1"/>
    <x v="42"/>
    <n v="12052.682656000001"/>
    <n v="9.3554522440540904"/>
    <n v="112758.297000947"/>
    <n v="9.3554522440540896E-3"/>
    <n v="112.75829700094701"/>
  </r>
  <r>
    <x v="10"/>
    <x v="3"/>
    <x v="2"/>
    <x v="24"/>
    <x v="24"/>
    <x v="1"/>
    <x v="42"/>
    <n v="12052.682656000001"/>
    <n v="210.04312826817699"/>
    <n v="2531583.1690898398"/>
    <n v="0.21004312826817698"/>
    <n v="2531.5831690898403"/>
  </r>
  <r>
    <x v="10"/>
    <x v="3"/>
    <x v="2"/>
    <x v="1"/>
    <x v="1"/>
    <x v="1"/>
    <x v="42"/>
    <n v="12052.682656000001"/>
    <n v="157.47834554638601"/>
    <n v="1898036.5240625001"/>
    <n v="0.15747834554638601"/>
    <n v="1898.0365240625017"/>
  </r>
  <r>
    <x v="10"/>
    <x v="3"/>
    <x v="2"/>
    <x v="2"/>
    <x v="2"/>
    <x v="1"/>
    <x v="42"/>
    <n v="12052.682656000001"/>
    <n v="0.66632650943843696"/>
    <n v="8031.0219635416697"/>
    <n v="6.6632650943843693E-4"/>
    <n v="8.0310219635416704"/>
  </r>
  <r>
    <x v="10"/>
    <x v="3"/>
    <x v="2"/>
    <x v="3"/>
    <x v="3"/>
    <x v="1"/>
    <x v="42"/>
    <n v="12052.682656000001"/>
    <n v="234.69697422046499"/>
    <n v="2828728.1506026802"/>
    <n v="0.23469697422046498"/>
    <n v="2828.7281506026775"/>
  </r>
  <r>
    <x v="10"/>
    <x v="3"/>
    <x v="2"/>
    <x v="4"/>
    <x v="4"/>
    <x v="1"/>
    <x v="42"/>
    <n v="12052.682656000001"/>
    <n v="310.11952846917598"/>
    <n v="3737772.2620673398"/>
    <n v="0.31011952846917595"/>
    <n v="3737.7722620673353"/>
  </r>
  <r>
    <x v="10"/>
    <x v="3"/>
    <x v="2"/>
    <x v="26"/>
    <x v="25"/>
    <x v="1"/>
    <x v="42"/>
    <n v="12052.682656000001"/>
    <n v="24.830685468307401"/>
    <n v="299276.37208046002"/>
    <n v="2.4830685468307401E-2"/>
    <n v="299.27637208045985"/>
  </r>
  <r>
    <x v="10"/>
    <x v="3"/>
    <x v="2"/>
    <x v="5"/>
    <x v="5"/>
    <x v="1"/>
    <x v="42"/>
    <n v="12052.682656000001"/>
    <n v="670.20767757979002"/>
    <n v="8077800.4514839798"/>
    <n v="0.67020767757979005"/>
    <n v="8077.8004514839758"/>
  </r>
  <r>
    <x v="10"/>
    <x v="3"/>
    <x v="2"/>
    <x v="6"/>
    <x v="6"/>
    <x v="1"/>
    <x v="42"/>
    <n v="12052.682656000001"/>
    <n v="2.5882054457451401E-2"/>
    <n v="311.94818886097198"/>
    <n v="2.58820544574514E-5"/>
    <n v="0.31194818886097198"/>
  </r>
  <r>
    <x v="10"/>
    <x v="3"/>
    <x v="2"/>
    <x v="20"/>
    <x v="20"/>
    <x v="1"/>
    <x v="42"/>
    <n v="12052.682656000001"/>
    <n v="0.54812372533674802"/>
    <n v="6606.3613177083298"/>
    <n v="5.4812372533674799E-4"/>
    <n v="6.6063613177083305"/>
  </r>
  <r>
    <x v="10"/>
    <x v="3"/>
    <x v="2"/>
    <x v="8"/>
    <x v="8"/>
    <x v="1"/>
    <x v="42"/>
    <n v="12052.682656000001"/>
    <n v="1428.1995617274599"/>
    <n v="17213636.086939398"/>
    <n v="1.4281995617274599"/>
    <n v="17213.636086939357"/>
  </r>
  <r>
    <x v="10"/>
    <x v="3"/>
    <x v="2"/>
    <x v="9"/>
    <x v="9"/>
    <x v="1"/>
    <x v="42"/>
    <n v="12052.682656000001"/>
    <n v="2585.95926932152"/>
    <n v="31167746.434473999"/>
    <n v="2.5859592693215201"/>
    <n v="31167.74643447392"/>
  </r>
  <r>
    <x v="10"/>
    <x v="3"/>
    <x v="2"/>
    <x v="10"/>
    <x v="10"/>
    <x v="1"/>
    <x v="42"/>
    <n v="12052.682656000001"/>
    <n v="132.063797451563"/>
    <n v="1591723.0410299499"/>
    <n v="0.13206379745156299"/>
    <n v="1591.7230410299503"/>
  </r>
  <r>
    <x v="10"/>
    <x v="3"/>
    <x v="2"/>
    <x v="11"/>
    <x v="11"/>
    <x v="1"/>
    <x v="42"/>
    <n v="12052.682656000001"/>
    <n v="71.5357322392464"/>
    <n v="862197.47924422601"/>
    <n v="7.1535732239246405E-2"/>
    <n v="862.19747924422529"/>
  </r>
  <r>
    <x v="10"/>
    <x v="3"/>
    <x v="2"/>
    <x v="12"/>
    <x v="12"/>
    <x v="1"/>
    <x v="42"/>
    <n v="12052.682656000001"/>
    <n v="65756.852047316701"/>
    <n v="792546470.18385196"/>
    <n v="65.756852047316698"/>
    <n v="792546.47018385213"/>
  </r>
  <r>
    <x v="10"/>
    <x v="3"/>
    <x v="2"/>
    <x v="30"/>
    <x v="29"/>
    <x v="1"/>
    <x v="42"/>
    <n v="12052.682656000001"/>
    <n v="6.7351214043927304E-3"/>
    <n v="81.176280936778596"/>
    <n v="6.7351214043927305E-6"/>
    <n v="8.117628093677863E-2"/>
  </r>
  <r>
    <x v="10"/>
    <x v="3"/>
    <x v="2"/>
    <x v="13"/>
    <x v="13"/>
    <x v="1"/>
    <x v="42"/>
    <n v="12052.682656000001"/>
    <n v="23.045018472717899"/>
    <n v="277754.29445332702"/>
    <n v="2.30450184727179E-2"/>
    <n v="277.75429445332668"/>
  </r>
  <r>
    <x v="10"/>
    <x v="3"/>
    <x v="2"/>
    <x v="14"/>
    <x v="14"/>
    <x v="1"/>
    <x v="42"/>
    <n v="12052.682656000001"/>
    <n v="0.61279316873420098"/>
    <n v="7385.8015965179902"/>
    <n v="6.1279316873420102E-4"/>
    <n v="7.3858015965179868"/>
  </r>
  <r>
    <x v="10"/>
    <x v="3"/>
    <x v="2"/>
    <x v="19"/>
    <x v="19"/>
    <x v="1"/>
    <x v="42"/>
    <n v="12052.682656000001"/>
    <n v="0.42294867356296201"/>
    <n v="5097.6661422305197"/>
    <n v="4.22948673562962E-4"/>
    <n v="5.0976661422305183"/>
  </r>
  <r>
    <x v="10"/>
    <x v="3"/>
    <x v="2"/>
    <x v="15"/>
    <x v="15"/>
    <x v="1"/>
    <x v="42"/>
    <n v="12052.682656000001"/>
    <n v="32.816388053976503"/>
    <n v="395525.51113072899"/>
    <n v="3.2816388053976506E-2"/>
    <n v="395.52551113072826"/>
  </r>
  <r>
    <x v="10"/>
    <x v="3"/>
    <x v="2"/>
    <x v="16"/>
    <x v="16"/>
    <x v="1"/>
    <x v="42"/>
    <n v="12052.682656000001"/>
    <n v="4.5705448522278802"/>
    <n v="55087.3266689171"/>
    <n v="4.5705448522278804E-3"/>
    <n v="55.087326668917065"/>
  </r>
  <r>
    <x v="10"/>
    <x v="3"/>
    <x v="2"/>
    <x v="22"/>
    <x v="22"/>
    <x v="1"/>
    <x v="42"/>
    <n v="12052.682656000001"/>
    <n v="187.06941898998201"/>
    <n v="2254688.3417285499"/>
    <n v="0.187069418989982"/>
    <n v="2254.688341728553"/>
  </r>
  <r>
    <x v="10"/>
    <x v="3"/>
    <x v="2"/>
    <x v="18"/>
    <x v="18"/>
    <x v="1"/>
    <x v="42"/>
    <n v="12052.682656000001"/>
    <n v="1.52294257469252"/>
    <n v="18355.543556080502"/>
    <n v="1.5229425746925201E-3"/>
    <n v="18.355543556080523"/>
  </r>
  <r>
    <x v="10"/>
    <x v="3"/>
    <x v="2"/>
    <x v="35"/>
    <x v="21"/>
    <x v="1"/>
    <x v="42"/>
    <n v="12052.682656000001"/>
    <n v="77.139109694632296"/>
    <n v="929733.20951577602"/>
    <n v="7.7139109694632294E-2"/>
    <n v="929.73320951577614"/>
  </r>
  <r>
    <x v="10"/>
    <x v="3"/>
    <x v="2"/>
    <x v="25"/>
    <x v="21"/>
    <x v="1"/>
    <x v="42"/>
    <n v="12052.682656000001"/>
    <n v="169.120968032787"/>
    <n v="2038361.3581747001"/>
    <n v="0.16912096803278701"/>
    <n v="2038.3613581747024"/>
  </r>
  <r>
    <x v="10"/>
    <x v="3"/>
    <x v="2"/>
    <x v="21"/>
    <x v="21"/>
    <x v="1"/>
    <x v="42"/>
    <n v="12052.682656000001"/>
    <n v="314.02137217356602"/>
    <n v="3784799.9460096601"/>
    <n v="0.31402137217356602"/>
    <n v="3784.7999460096603"/>
  </r>
  <r>
    <x v="10"/>
    <x v="3"/>
    <x v="2"/>
    <x v="31"/>
    <x v="30"/>
    <x v="1"/>
    <x v="42"/>
    <n v="12052.682656000001"/>
    <n v="51.670038572690999"/>
    <n v="622762.57773992396"/>
    <n v="5.1670038572691E-2"/>
    <n v="622.76257773992381"/>
  </r>
  <r>
    <x v="10"/>
    <x v="3"/>
    <x v="2"/>
    <x v="28"/>
    <x v="27"/>
    <x v="1"/>
    <x v="42"/>
    <n v="12052.682656000001"/>
    <n v="5.0846919662445602"/>
    <n v="61284.178672658301"/>
    <n v="5.0846919662445606E-3"/>
    <n v="61.284178672658356"/>
  </r>
  <r>
    <x v="10"/>
    <x v="3"/>
    <x v="2"/>
    <x v="32"/>
    <x v="31"/>
    <x v="1"/>
    <x v="42"/>
    <n v="12052.682656000001"/>
    <n v="10.7810022332452"/>
    <n v="129939.99863093199"/>
    <n v="1.0781002233245201E-2"/>
    <n v="129.93999863093171"/>
  </r>
  <r>
    <x v="10"/>
    <x v="3"/>
    <x v="2"/>
    <x v="29"/>
    <x v="28"/>
    <x v="1"/>
    <x v="42"/>
    <n v="12052.682656000001"/>
    <n v="2.5521032752703801"/>
    <n v="30759.690882172199"/>
    <n v="2.5521032752703799E-3"/>
    <n v="30.759690882172102"/>
  </r>
  <r>
    <x v="10"/>
    <x v="3"/>
    <x v="2"/>
    <x v="37"/>
    <x v="35"/>
    <x v="1"/>
    <x v="42"/>
    <n v="12052.682656000001"/>
    <n v="4.2911105777955196"/>
    <n v="51719.394035974197"/>
    <n v="4.2911105777955197E-3"/>
    <n v="51.719394035974204"/>
  </r>
  <r>
    <x v="10"/>
    <x v="3"/>
    <x v="2"/>
    <x v="0"/>
    <x v="0"/>
    <x v="1"/>
    <x v="43"/>
    <n v="12052.682656000001"/>
    <n v="10.744820029945201"/>
    <n v="129503.906016761"/>
    <n v="1.0744820029945201E-2"/>
    <n v="129.50390601676193"/>
  </r>
  <r>
    <x v="10"/>
    <x v="3"/>
    <x v="2"/>
    <x v="24"/>
    <x v="24"/>
    <x v="1"/>
    <x v="43"/>
    <n v="12052.682656000001"/>
    <n v="319.06811000047401"/>
    <n v="3845626.67548542"/>
    <n v="0.31906811000047403"/>
    <n v="3845.6266754854137"/>
  </r>
  <r>
    <x v="10"/>
    <x v="3"/>
    <x v="2"/>
    <x v="33"/>
    <x v="32"/>
    <x v="1"/>
    <x v="43"/>
    <n v="12052.682656000001"/>
    <n v="144.708482538102"/>
    <n v="1744125.4176630599"/>
    <n v="0.14470848253810201"/>
    <n v="1744.1254176630609"/>
  </r>
  <r>
    <x v="10"/>
    <x v="3"/>
    <x v="2"/>
    <x v="1"/>
    <x v="1"/>
    <x v="1"/>
    <x v="43"/>
    <n v="12052.682656000001"/>
    <n v="1198.1864209827399"/>
    <n v="14441360.694833299"/>
    <n v="1.19818642098274"/>
    <n v="14441.360694833385"/>
  </r>
  <r>
    <x v="10"/>
    <x v="3"/>
    <x v="2"/>
    <x v="2"/>
    <x v="2"/>
    <x v="1"/>
    <x v="43"/>
    <n v="12052.682656000001"/>
    <n v="23.451812170958998"/>
    <n v="282657.24980468798"/>
    <n v="2.3451812170958999E-2"/>
    <n v="282.65724980468724"/>
  </r>
  <r>
    <x v="10"/>
    <x v="3"/>
    <x v="2"/>
    <x v="3"/>
    <x v="3"/>
    <x v="1"/>
    <x v="43"/>
    <n v="12052.682656000001"/>
    <n v="1399.46082485534"/>
    <n v="16867257.211485401"/>
    <n v="1.39946082485534"/>
    <n v="16867.257211485412"/>
  </r>
  <r>
    <x v="10"/>
    <x v="3"/>
    <x v="2"/>
    <x v="4"/>
    <x v="4"/>
    <x v="1"/>
    <x v="43"/>
    <n v="12052.682656000001"/>
    <n v="612.14164208223804"/>
    <n v="7377948.9525399497"/>
    <n v="0.61214164208223809"/>
    <n v="7377.9489525399513"/>
  </r>
  <r>
    <x v="10"/>
    <x v="3"/>
    <x v="2"/>
    <x v="26"/>
    <x v="25"/>
    <x v="1"/>
    <x v="43"/>
    <n v="12052.682656000001"/>
    <n v="25.874795154357901"/>
    <n v="311860.694784483"/>
    <n v="2.5874795154357901E-2"/>
    <n v="311.86069478448235"/>
  </r>
  <r>
    <x v="10"/>
    <x v="3"/>
    <x v="2"/>
    <x v="5"/>
    <x v="5"/>
    <x v="1"/>
    <x v="43"/>
    <n v="12052.682656000001"/>
    <n v="142.246936799244"/>
    <n v="1714457.18802938"/>
    <n v="0.14224693679924399"/>
    <n v="1714.4571880293763"/>
  </r>
  <r>
    <x v="10"/>
    <x v="3"/>
    <x v="2"/>
    <x v="20"/>
    <x v="20"/>
    <x v="1"/>
    <x v="43"/>
    <n v="12052.682656000001"/>
    <n v="1.5055292223961301"/>
    <n v="18145.665946875"/>
    <n v="1.50552922239613E-3"/>
    <n v="18.145665946875003"/>
  </r>
  <r>
    <x v="10"/>
    <x v="3"/>
    <x v="2"/>
    <x v="7"/>
    <x v="7"/>
    <x v="1"/>
    <x v="43"/>
    <n v="12052.682656000001"/>
    <n v="0.69708146580345298"/>
    <n v="8401.7016927083296"/>
    <n v="6.97081465803453E-4"/>
    <n v="8.4017016927083361"/>
  </r>
  <r>
    <x v="10"/>
    <x v="3"/>
    <x v="2"/>
    <x v="8"/>
    <x v="8"/>
    <x v="1"/>
    <x v="43"/>
    <n v="12052.682656000001"/>
    <n v="1937.3165741671201"/>
    <n v="23349861.8726454"/>
    <n v="1.9373165741671201"/>
    <n v="23349.86187264539"/>
  </r>
  <r>
    <x v="10"/>
    <x v="3"/>
    <x v="2"/>
    <x v="9"/>
    <x v="9"/>
    <x v="1"/>
    <x v="43"/>
    <n v="12052.682656000001"/>
    <n v="275.10729033271701"/>
    <n v="3315780.86673229"/>
    <n v="0.27510729033271702"/>
    <n v="3315.7808667322952"/>
  </r>
  <r>
    <x v="10"/>
    <x v="3"/>
    <x v="2"/>
    <x v="10"/>
    <x v="10"/>
    <x v="1"/>
    <x v="43"/>
    <n v="12052.682656000001"/>
    <n v="471.14714968252002"/>
    <n v="5678587.0794023499"/>
    <n v="0.47114714968252003"/>
    <n v="5678.5870794023458"/>
  </r>
  <r>
    <x v="10"/>
    <x v="3"/>
    <x v="2"/>
    <x v="11"/>
    <x v="11"/>
    <x v="1"/>
    <x v="43"/>
    <n v="12052.682656000001"/>
    <n v="6.2306470307458302"/>
    <n v="75096.011403128199"/>
    <n v="6.2306470307458301E-3"/>
    <n v="75.096011403128173"/>
  </r>
  <r>
    <x v="10"/>
    <x v="3"/>
    <x v="2"/>
    <x v="12"/>
    <x v="12"/>
    <x v="1"/>
    <x v="43"/>
    <n v="12052.682656000001"/>
    <n v="9168.4878813963805"/>
    <n v="110504874.86985201"/>
    <n v="9.1684878813963806"/>
    <n v="110504.87486985236"/>
  </r>
  <r>
    <x v="10"/>
    <x v="3"/>
    <x v="2"/>
    <x v="30"/>
    <x v="29"/>
    <x v="1"/>
    <x v="43"/>
    <n v="12052.682656000001"/>
    <n v="0.110522645691068"/>
    <n v="1332.09437481596"/>
    <n v="1.1052264569106799E-4"/>
    <n v="1.3320943748159684"/>
  </r>
  <r>
    <x v="10"/>
    <x v="3"/>
    <x v="2"/>
    <x v="23"/>
    <x v="23"/>
    <x v="1"/>
    <x v="43"/>
    <n v="12052.682656000001"/>
    <n v="0.27840206844244197"/>
    <n v="3355.4917817107398"/>
    <n v="2.7840206844244195E-4"/>
    <n v="3.3554917817107452"/>
  </r>
  <r>
    <x v="10"/>
    <x v="3"/>
    <x v="2"/>
    <x v="13"/>
    <x v="13"/>
    <x v="1"/>
    <x v="43"/>
    <n v="12052.682656000001"/>
    <n v="41.529447228497901"/>
    <n v="500541.24832418398"/>
    <n v="4.1529447228497898E-2"/>
    <n v="500.54124832418393"/>
  </r>
  <r>
    <x v="10"/>
    <x v="3"/>
    <x v="2"/>
    <x v="19"/>
    <x v="19"/>
    <x v="1"/>
    <x v="43"/>
    <n v="12052.682656000001"/>
    <n v="0.73372327286747296"/>
    <n v="8843.3337651933398"/>
    <n v="7.3372327286747301E-4"/>
    <n v="8.8433337651933481"/>
  </r>
  <r>
    <x v="10"/>
    <x v="3"/>
    <x v="2"/>
    <x v="15"/>
    <x v="15"/>
    <x v="1"/>
    <x v="43"/>
    <n v="12052.682656000001"/>
    <n v="15.956711983279799"/>
    <n v="192321.185767663"/>
    <n v="1.59567119832798E-2"/>
    <n v="192.32118576766382"/>
  </r>
  <r>
    <x v="10"/>
    <x v="3"/>
    <x v="2"/>
    <x v="16"/>
    <x v="16"/>
    <x v="1"/>
    <x v="43"/>
    <n v="12052.682656000001"/>
    <n v="25.8304510973242"/>
    <n v="311326.22993737599"/>
    <n v="2.5830451097324202E-2"/>
    <n v="311.32622993737562"/>
  </r>
  <r>
    <x v="10"/>
    <x v="3"/>
    <x v="2"/>
    <x v="34"/>
    <x v="33"/>
    <x v="1"/>
    <x v="43"/>
    <n v="12052.682656000001"/>
    <n v="0.44597267628401399"/>
    <n v="5375.1671404982299"/>
    <n v="4.4597267628401397E-4"/>
    <n v="5.3751671404982382"/>
  </r>
  <r>
    <x v="10"/>
    <x v="3"/>
    <x v="2"/>
    <x v="22"/>
    <x v="22"/>
    <x v="1"/>
    <x v="43"/>
    <n v="12052.682656000001"/>
    <n v="164.687823105094"/>
    <n v="1984930.0691931699"/>
    <n v="0.164687823105094"/>
    <n v="1984.9300691931626"/>
  </r>
  <r>
    <x v="10"/>
    <x v="3"/>
    <x v="2"/>
    <x v="17"/>
    <x v="17"/>
    <x v="1"/>
    <x v="43"/>
    <n v="12052.682656000001"/>
    <n v="0.28703119409877498"/>
    <n v="3459.49589484527"/>
    <n v="2.8703119409877496E-4"/>
    <n v="3.4594958948452748"/>
  </r>
  <r>
    <x v="10"/>
    <x v="3"/>
    <x v="2"/>
    <x v="18"/>
    <x v="18"/>
    <x v="1"/>
    <x v="43"/>
    <n v="12052.682656000001"/>
    <n v="6.8588145029958296"/>
    <n v="82667.114600979097"/>
    <n v="6.8588145029958294E-3"/>
    <n v="82.667114600979104"/>
  </r>
  <r>
    <x v="10"/>
    <x v="3"/>
    <x v="2"/>
    <x v="35"/>
    <x v="21"/>
    <x v="1"/>
    <x v="43"/>
    <n v="12052.682656000001"/>
    <n v="107.261870156961"/>
    <n v="1292793.28209093"/>
    <n v="0.107261870156961"/>
    <n v="1292.793282090928"/>
  </r>
  <r>
    <x v="10"/>
    <x v="3"/>
    <x v="2"/>
    <x v="25"/>
    <x v="21"/>
    <x v="1"/>
    <x v="43"/>
    <n v="12052.682656000001"/>
    <n v="272.21470673844902"/>
    <n v="3280917.47461463"/>
    <n v="0.272214706738449"/>
    <n v="3280.9174746146309"/>
  </r>
  <r>
    <x v="10"/>
    <x v="3"/>
    <x v="2"/>
    <x v="21"/>
    <x v="21"/>
    <x v="1"/>
    <x v="43"/>
    <n v="12052.682656000001"/>
    <n v="56.374884691233397"/>
    <n v="679468.59495202894"/>
    <n v="5.6374884691233397E-2"/>
    <n v="679.46859495202875"/>
  </r>
  <r>
    <x v="10"/>
    <x v="3"/>
    <x v="2"/>
    <x v="31"/>
    <x v="30"/>
    <x v="1"/>
    <x v="43"/>
    <n v="12052.682656000001"/>
    <n v="90.154973883004899"/>
    <n v="1086609.2900718299"/>
    <n v="9.0154973883004905E-2"/>
    <n v="1086.6092900718263"/>
  </r>
  <r>
    <x v="10"/>
    <x v="3"/>
    <x v="2"/>
    <x v="28"/>
    <x v="27"/>
    <x v="1"/>
    <x v="43"/>
    <n v="12052.682656000001"/>
    <n v="44.599789568630698"/>
    <n v="537547.11019508401"/>
    <n v="4.4599789568630699E-2"/>
    <n v="537.547110195085"/>
  </r>
  <r>
    <x v="10"/>
    <x v="3"/>
    <x v="2"/>
    <x v="32"/>
    <x v="31"/>
    <x v="1"/>
    <x v="43"/>
    <n v="12052.682656000001"/>
    <n v="17.059458746761202"/>
    <n v="205612.242557836"/>
    <n v="1.7059458746761201E-2"/>
    <n v="205.61224255783623"/>
  </r>
  <r>
    <x v="10"/>
    <x v="3"/>
    <x v="2"/>
    <x v="29"/>
    <x v="28"/>
    <x v="1"/>
    <x v="43"/>
    <n v="12052.682656000001"/>
    <n v="231.36085678209801"/>
    <n v="2788518.9858149001"/>
    <n v="0.231360856782098"/>
    <n v="2788.5189858148929"/>
  </r>
  <r>
    <x v="10"/>
    <x v="3"/>
    <x v="2"/>
    <x v="37"/>
    <x v="35"/>
    <x v="1"/>
    <x v="43"/>
    <n v="12052.682656000001"/>
    <n v="26.354277541441999"/>
    <n v="317639.74383514898"/>
    <n v="2.6354277541441998E-2"/>
    <n v="317.63974383514829"/>
  </r>
  <r>
    <x v="10"/>
    <x v="3"/>
    <x v="2"/>
    <x v="0"/>
    <x v="0"/>
    <x v="1"/>
    <x v="44"/>
    <n v="12052.682656000001"/>
    <n v="23.092542573213599"/>
    <n v="278327.087355114"/>
    <n v="2.3092542573213599E-2"/>
    <n v="278.32708735511318"/>
  </r>
  <r>
    <x v="10"/>
    <x v="3"/>
    <x v="2"/>
    <x v="24"/>
    <x v="24"/>
    <x v="1"/>
    <x v="44"/>
    <n v="12052.682656000001"/>
    <n v="143.273052692504"/>
    <n v="1726824.6372591199"/>
    <n v="0.14327305269250398"/>
    <n v="1726.824637259117"/>
  </r>
  <r>
    <x v="10"/>
    <x v="3"/>
    <x v="2"/>
    <x v="1"/>
    <x v="1"/>
    <x v="1"/>
    <x v="44"/>
    <n v="12052.682656000001"/>
    <n v="2218.4998843910098"/>
    <n v="26738875.078937501"/>
    <n v="2.2184998843910098"/>
    <n v="26738.87507893753"/>
  </r>
  <r>
    <x v="10"/>
    <x v="3"/>
    <x v="2"/>
    <x v="2"/>
    <x v="2"/>
    <x v="1"/>
    <x v="44"/>
    <n v="12052.682656000001"/>
    <n v="6.7665535773572403"/>
    <n v="81555.122942708302"/>
    <n v="6.7665535773572399E-3"/>
    <n v="81.555122942708365"/>
  </r>
  <r>
    <x v="10"/>
    <x v="3"/>
    <x v="2"/>
    <x v="3"/>
    <x v="3"/>
    <x v="1"/>
    <x v="44"/>
    <n v="12052.682656000001"/>
    <n v="190.62144280022801"/>
    <n v="2297499.7574999998"/>
    <n v="0.190621442800228"/>
    <n v="2297.4997575000043"/>
  </r>
  <r>
    <x v="10"/>
    <x v="3"/>
    <x v="2"/>
    <x v="4"/>
    <x v="4"/>
    <x v="1"/>
    <x v="44"/>
    <n v="12052.682656000001"/>
    <n v="695.88125627955606"/>
    <n v="8387235.9481961001"/>
    <n v="0.6958812562795561"/>
    <n v="8387.2359481960975"/>
  </r>
  <r>
    <x v="10"/>
    <x v="3"/>
    <x v="2"/>
    <x v="26"/>
    <x v="25"/>
    <x v="1"/>
    <x v="44"/>
    <n v="12052.682656000001"/>
    <n v="16.972340522965599"/>
    <n v="204562.23425287401"/>
    <n v="1.69723405229656E-2"/>
    <n v="204.56223425287348"/>
  </r>
  <r>
    <x v="10"/>
    <x v="3"/>
    <x v="2"/>
    <x v="5"/>
    <x v="5"/>
    <x v="1"/>
    <x v="44"/>
    <n v="12052.682656000001"/>
    <n v="581.79648667949198"/>
    <n v="7012208.4243236398"/>
    <n v="0.58179648667949202"/>
    <n v="7012.2084243236486"/>
  </r>
  <r>
    <x v="10"/>
    <x v="3"/>
    <x v="2"/>
    <x v="20"/>
    <x v="20"/>
    <x v="1"/>
    <x v="44"/>
    <n v="12052.682656000001"/>
    <n v="0.961323974933599"/>
    <n v="11586.532799479201"/>
    <n v="9.6132397493359895E-4"/>
    <n v="11.586532799479167"/>
  </r>
  <r>
    <x v="10"/>
    <x v="3"/>
    <x v="2"/>
    <x v="8"/>
    <x v="8"/>
    <x v="1"/>
    <x v="44"/>
    <n v="12052.682656000001"/>
    <n v="1438.87768412132"/>
    <n v="17342336.107514501"/>
    <n v="1.43887768412132"/>
    <n v="17342.336107514482"/>
  </r>
  <r>
    <x v="10"/>
    <x v="3"/>
    <x v="2"/>
    <x v="9"/>
    <x v="9"/>
    <x v="1"/>
    <x v="44"/>
    <n v="12052.682656000001"/>
    <n v="921.43294381995804"/>
    <n v="11105738.860645801"/>
    <n v="0.92143294381995799"/>
    <n v="11105.738860645832"/>
  </r>
  <r>
    <x v="10"/>
    <x v="3"/>
    <x v="2"/>
    <x v="10"/>
    <x v="10"/>
    <x v="1"/>
    <x v="44"/>
    <n v="12052.682656000001"/>
    <n v="1075.9166644434199"/>
    <n v="12967682.120838501"/>
    <n v="1.0759166644434199"/>
    <n v="12967.682120838581"/>
  </r>
  <r>
    <x v="10"/>
    <x v="3"/>
    <x v="2"/>
    <x v="11"/>
    <x v="11"/>
    <x v="1"/>
    <x v="44"/>
    <n v="12052.682656000001"/>
    <n v="20.831834836850899"/>
    <n v="251079.49443076999"/>
    <n v="2.0831834836850898E-2"/>
    <n v="251.07949443076942"/>
  </r>
  <r>
    <x v="10"/>
    <x v="3"/>
    <x v="2"/>
    <x v="12"/>
    <x v="12"/>
    <x v="1"/>
    <x v="44"/>
    <n v="12052.682656000001"/>
    <n v="14010.284127188501"/>
    <n v="168861508.50539699"/>
    <n v="14.0102841271885"/>
    <n v="168861.50850539695"/>
  </r>
  <r>
    <x v="10"/>
    <x v="3"/>
    <x v="2"/>
    <x v="30"/>
    <x v="29"/>
    <x v="1"/>
    <x v="44"/>
    <n v="12052.682656000001"/>
    <n v="1.6832902121405102E-2"/>
    <n v="202.88162744880501"/>
    <n v="1.6832902121405102E-5"/>
    <n v="0.20288162744880489"/>
  </r>
  <r>
    <x v="10"/>
    <x v="3"/>
    <x v="2"/>
    <x v="13"/>
    <x v="13"/>
    <x v="1"/>
    <x v="44"/>
    <n v="12052.682656000001"/>
    <n v="13.5311818788271"/>
    <n v="163087.04114612099"/>
    <n v="1.3531181878827099E-2"/>
    <n v="163.0870411461209"/>
  </r>
  <r>
    <x v="10"/>
    <x v="3"/>
    <x v="2"/>
    <x v="19"/>
    <x v="19"/>
    <x v="1"/>
    <x v="44"/>
    <n v="12052.682656000001"/>
    <n v="0.92776769698984596"/>
    <n v="11182.0896303066"/>
    <n v="9.2776769698984596E-4"/>
    <n v="11.18208963030658"/>
  </r>
  <r>
    <x v="10"/>
    <x v="3"/>
    <x v="2"/>
    <x v="15"/>
    <x v="15"/>
    <x v="1"/>
    <x v="44"/>
    <n v="12052.682656000001"/>
    <n v="70.855749557573404"/>
    <n v="854001.86377044499"/>
    <n v="7.08557495575734E-2"/>
    <n v="854.00186377044463"/>
  </r>
  <r>
    <x v="10"/>
    <x v="3"/>
    <x v="2"/>
    <x v="34"/>
    <x v="33"/>
    <x v="1"/>
    <x v="44"/>
    <n v="12052.682656000001"/>
    <n v="0.54513303450727402"/>
    <n v="6570.3154702184702"/>
    <n v="5.4513303450727405E-4"/>
    <n v="6.5703154702184721"/>
  </r>
  <r>
    <x v="10"/>
    <x v="3"/>
    <x v="2"/>
    <x v="22"/>
    <x v="22"/>
    <x v="1"/>
    <x v="44"/>
    <n v="12052.682656000001"/>
    <n v="196.923671017255"/>
    <n v="2373458.5142255202"/>
    <n v="0.196923671017255"/>
    <n v="2373.4585142255191"/>
  </r>
  <r>
    <x v="10"/>
    <x v="3"/>
    <x v="2"/>
    <x v="17"/>
    <x v="17"/>
    <x v="1"/>
    <x v="44"/>
    <n v="12052.682656000001"/>
    <n v="0.55545391656878196"/>
    <n v="6694.7097864358302"/>
    <n v="5.5545391656878194E-4"/>
    <n v="6.6947097864358298"/>
  </r>
  <r>
    <x v="10"/>
    <x v="3"/>
    <x v="2"/>
    <x v="18"/>
    <x v="18"/>
    <x v="1"/>
    <x v="44"/>
    <n v="12052.682656000001"/>
    <n v="2.81314196241587"/>
    <n v="33905.907339275604"/>
    <n v="2.81314196241587E-3"/>
    <n v="33.905907339275565"/>
  </r>
  <r>
    <x v="10"/>
    <x v="3"/>
    <x v="2"/>
    <x v="35"/>
    <x v="21"/>
    <x v="1"/>
    <x v="44"/>
    <n v="12052.682656000001"/>
    <n v="52.009502554688602"/>
    <n v="626854.02938808303"/>
    <n v="5.20095025546886E-2"/>
    <n v="626.85402938808306"/>
  </r>
  <r>
    <x v="10"/>
    <x v="3"/>
    <x v="2"/>
    <x v="25"/>
    <x v="21"/>
    <x v="1"/>
    <x v="44"/>
    <n v="12052.682656000001"/>
    <n v="34.394011477284003"/>
    <n v="414540.10560252599"/>
    <n v="3.4394011477284006E-2"/>
    <n v="414.5401056025259"/>
  </r>
  <r>
    <x v="10"/>
    <x v="3"/>
    <x v="2"/>
    <x v="21"/>
    <x v="21"/>
    <x v="1"/>
    <x v="44"/>
    <n v="12052.682656000001"/>
    <n v="87.064324529622795"/>
    <n v="1049358.67421454"/>
    <n v="8.7064324529622789E-2"/>
    <n v="1049.3586742145401"/>
  </r>
  <r>
    <x v="10"/>
    <x v="3"/>
    <x v="2"/>
    <x v="31"/>
    <x v="30"/>
    <x v="1"/>
    <x v="44"/>
    <n v="12052.682656000001"/>
    <n v="77.9219085378313"/>
    <n v="939168.03555633698"/>
    <n v="7.7921908537831305E-2"/>
    <n v="939.16803555633771"/>
  </r>
  <r>
    <x v="10"/>
    <x v="3"/>
    <x v="2"/>
    <x v="28"/>
    <x v="27"/>
    <x v="1"/>
    <x v="44"/>
    <n v="12052.682656000001"/>
    <n v="71.560995473518801"/>
    <n v="862501.968989774"/>
    <n v="7.1560995473518796E-2"/>
    <n v="862.50196898977458"/>
  </r>
  <r>
    <x v="10"/>
    <x v="3"/>
    <x v="2"/>
    <x v="32"/>
    <x v="31"/>
    <x v="1"/>
    <x v="44"/>
    <n v="12052.682656000001"/>
    <n v="103.395280016771"/>
    <n v="1246190.4981704"/>
    <n v="0.10339528001677099"/>
    <n v="1246.1904981703992"/>
  </r>
  <r>
    <x v="10"/>
    <x v="3"/>
    <x v="2"/>
    <x v="29"/>
    <x v="28"/>
    <x v="1"/>
    <x v="44"/>
    <n v="12052.682656000001"/>
    <n v="11.999596201653301"/>
    <n v="144627.32501867"/>
    <n v="1.1999596201653301E-2"/>
    <n v="144.62732501867023"/>
  </r>
  <r>
    <x v="10"/>
    <x v="3"/>
    <x v="2"/>
    <x v="0"/>
    <x v="0"/>
    <x v="1"/>
    <x v="45"/>
    <n v="12052.682656000001"/>
    <n v="7.7270620799629803"/>
    <n v="93131.8271130051"/>
    <n v="7.7270620799629805E-3"/>
    <n v="93.131827113005102"/>
  </r>
  <r>
    <x v="10"/>
    <x v="3"/>
    <x v="2"/>
    <x v="24"/>
    <x v="24"/>
    <x v="1"/>
    <x v="45"/>
    <n v="12052.682656000001"/>
    <n v="885.83005218708502"/>
    <n v="10676628.5061589"/>
    <n v="0.88583005218708499"/>
    <n v="10676.628506158855"/>
  </r>
  <r>
    <x v="10"/>
    <x v="3"/>
    <x v="2"/>
    <x v="1"/>
    <x v="1"/>
    <x v="1"/>
    <x v="45"/>
    <n v="12052.682656000001"/>
    <n v="1742.8223613482601"/>
    <n v="21005684.847111098"/>
    <n v="1.7428223613482601"/>
    <n v="21005.684847111141"/>
  </r>
  <r>
    <x v="10"/>
    <x v="3"/>
    <x v="2"/>
    <x v="2"/>
    <x v="2"/>
    <x v="1"/>
    <x v="45"/>
    <n v="12052.682656000001"/>
    <n v="69.724265141813703"/>
    <n v="840364.44117708295"/>
    <n v="6.9724265141813707E-2"/>
    <n v="840.36444117708356"/>
  </r>
  <r>
    <x v="10"/>
    <x v="3"/>
    <x v="2"/>
    <x v="3"/>
    <x v="3"/>
    <x v="1"/>
    <x v="45"/>
    <n v="12052.682656000001"/>
    <n v="578.631424556875"/>
    <n v="6974060.9349732101"/>
    <n v="0.578631424556875"/>
    <n v="6974.0609349732204"/>
  </r>
  <r>
    <x v="10"/>
    <x v="3"/>
    <x v="2"/>
    <x v="4"/>
    <x v="4"/>
    <x v="1"/>
    <x v="45"/>
    <n v="12052.682656000001"/>
    <n v="595.07414602451195"/>
    <n v="7172239.8388236398"/>
    <n v="0.59507414602451192"/>
    <n v="7172.239838823647"/>
  </r>
  <r>
    <x v="10"/>
    <x v="3"/>
    <x v="2"/>
    <x v="26"/>
    <x v="25"/>
    <x v="1"/>
    <x v="45"/>
    <n v="12052.682656000001"/>
    <n v="31.999584448195201"/>
    <n v="385680.83647796902"/>
    <n v="3.1999584448195201E-2"/>
    <n v="385.68083647796965"/>
  </r>
  <r>
    <x v="10"/>
    <x v="3"/>
    <x v="2"/>
    <x v="5"/>
    <x v="5"/>
    <x v="1"/>
    <x v="45"/>
    <n v="12052.682656000001"/>
    <n v="246.45810544117501"/>
    <n v="2970481.3328814702"/>
    <n v="0.246458105441175"/>
    <n v="2970.4813328814694"/>
  </r>
  <r>
    <x v="10"/>
    <x v="3"/>
    <x v="2"/>
    <x v="20"/>
    <x v="20"/>
    <x v="1"/>
    <x v="45"/>
    <n v="12052.682656000001"/>
    <n v="5.1881619726451298"/>
    <n v="62531.269824218703"/>
    <n v="5.1881619726451295E-3"/>
    <n v="62.531269824218704"/>
  </r>
  <r>
    <x v="10"/>
    <x v="3"/>
    <x v="2"/>
    <x v="7"/>
    <x v="7"/>
    <x v="1"/>
    <x v="45"/>
    <n v="12052.682656000001"/>
    <n v="7.5497859751470298E-3"/>
    <n v="90.995174479166707"/>
    <n v="7.5497859751470294E-6"/>
    <n v="9.0995174479166649E-2"/>
  </r>
  <r>
    <x v="10"/>
    <x v="3"/>
    <x v="2"/>
    <x v="8"/>
    <x v="8"/>
    <x v="1"/>
    <x v="45"/>
    <n v="12052.682656000001"/>
    <n v="4757.5693217539902"/>
    <n v="57341473.249022"/>
    <n v="4.7575693217539898"/>
    <n v="57341.473249021998"/>
  </r>
  <r>
    <x v="10"/>
    <x v="3"/>
    <x v="2"/>
    <x v="9"/>
    <x v="9"/>
    <x v="1"/>
    <x v="45"/>
    <n v="12052.682656000001"/>
    <n v="2612.36142668908"/>
    <n v="31485963.258658901"/>
    <n v="2.61236142668908"/>
    <n v="31485.963258658892"/>
  </r>
  <r>
    <x v="10"/>
    <x v="3"/>
    <x v="2"/>
    <x v="10"/>
    <x v="10"/>
    <x v="1"/>
    <x v="45"/>
    <n v="12052.682656000001"/>
    <n v="2038.9144068567"/>
    <n v="24574388.3085903"/>
    <n v="2.0389144068567"/>
    <n v="24574.388308590278"/>
  </r>
  <r>
    <x v="10"/>
    <x v="3"/>
    <x v="2"/>
    <x v="11"/>
    <x v="11"/>
    <x v="1"/>
    <x v="45"/>
    <n v="12052.682656000001"/>
    <n v="12.4782715764354"/>
    <n v="150396.64740616101"/>
    <n v="1.24782715764354E-2"/>
    <n v="150.39664740616072"/>
  </r>
  <r>
    <x v="10"/>
    <x v="3"/>
    <x v="2"/>
    <x v="12"/>
    <x v="12"/>
    <x v="1"/>
    <x v="45"/>
    <n v="12052.682656000001"/>
    <n v="13415.4591620872"/>
    <n v="161692271.96516401"/>
    <n v="13.415459162087199"/>
    <n v="161692.27196516469"/>
  </r>
  <r>
    <x v="10"/>
    <x v="3"/>
    <x v="2"/>
    <x v="30"/>
    <x v="29"/>
    <x v="1"/>
    <x v="45"/>
    <n v="12052.682656000001"/>
    <n v="2.1883262896784401E-2"/>
    <n v="263.75202317276103"/>
    <n v="2.18832628967844E-5"/>
    <n v="0.2637520231727617"/>
  </r>
  <r>
    <x v="10"/>
    <x v="3"/>
    <x v="2"/>
    <x v="36"/>
    <x v="34"/>
    <x v="1"/>
    <x v="45"/>
    <n v="12052.682656000001"/>
    <n v="0.49091574769903101"/>
    <n v="5916.8517178493803"/>
    <n v="4.9091574769903102E-4"/>
    <n v="5.9168517178493838"/>
  </r>
  <r>
    <x v="10"/>
    <x v="3"/>
    <x v="2"/>
    <x v="23"/>
    <x v="23"/>
    <x v="1"/>
    <x v="45"/>
    <n v="12052.682656000001"/>
    <n v="47.924876634620198"/>
    <n v="577623.32940502698"/>
    <n v="4.7924876634620195E-2"/>
    <n v="577.62332940502654"/>
  </r>
  <r>
    <x v="10"/>
    <x v="3"/>
    <x v="2"/>
    <x v="13"/>
    <x v="13"/>
    <x v="1"/>
    <x v="45"/>
    <n v="12052.682656000001"/>
    <n v="23.2908640330084"/>
    <n v="280717.39297389501"/>
    <n v="2.3290864033008399E-2"/>
    <n v="280.71739297389456"/>
  </r>
  <r>
    <x v="10"/>
    <x v="3"/>
    <x v="2"/>
    <x v="19"/>
    <x v="19"/>
    <x v="1"/>
    <x v="45"/>
    <n v="12052.682656000001"/>
    <n v="0.33349272071557101"/>
    <n v="4019.4819308708202"/>
    <n v="3.33492720715571E-4"/>
    <n v="4.019481930870815"/>
  </r>
  <r>
    <x v="10"/>
    <x v="3"/>
    <x v="2"/>
    <x v="15"/>
    <x v="15"/>
    <x v="1"/>
    <x v="45"/>
    <n v="12052.682656000001"/>
    <n v="71.474562725362006"/>
    <n v="861460.22250515502"/>
    <n v="7.1474562725362012E-2"/>
    <n v="861.46022250515489"/>
  </r>
  <r>
    <x v="10"/>
    <x v="3"/>
    <x v="2"/>
    <x v="16"/>
    <x v="16"/>
    <x v="1"/>
    <x v="45"/>
    <n v="12052.682656000001"/>
    <n v="55.829984161274197"/>
    <n v="672901.08178534405"/>
    <n v="5.5829984161274195E-2"/>
    <n v="672.90108178534422"/>
  </r>
  <r>
    <x v="10"/>
    <x v="3"/>
    <x v="2"/>
    <x v="34"/>
    <x v="33"/>
    <x v="1"/>
    <x v="45"/>
    <n v="12052.682656000001"/>
    <n v="0.86344694150532797"/>
    <n v="10406.8519762575"/>
    <n v="8.6344694150532794E-4"/>
    <n v="10.406851976257514"/>
  </r>
  <r>
    <x v="10"/>
    <x v="3"/>
    <x v="2"/>
    <x v="22"/>
    <x v="22"/>
    <x v="1"/>
    <x v="45"/>
    <n v="12052.682656000001"/>
    <n v="230.52189189442501"/>
    <n v="2778407.2082642401"/>
    <n v="0.23052189189442501"/>
    <n v="2778.4072082642433"/>
  </r>
  <r>
    <x v="10"/>
    <x v="3"/>
    <x v="2"/>
    <x v="17"/>
    <x v="17"/>
    <x v="1"/>
    <x v="45"/>
    <n v="12052.682656000001"/>
    <n v="1.31917914231321E-2"/>
    <n v="158.996475687154"/>
    <n v="1.31917914231321E-5"/>
    <n v="0.15899647568715383"/>
  </r>
  <r>
    <x v="10"/>
    <x v="3"/>
    <x v="2"/>
    <x v="18"/>
    <x v="18"/>
    <x v="1"/>
    <x v="45"/>
    <n v="12052.682656000001"/>
    <n v="1.5638520589104601"/>
    <n v="18848.612586980002"/>
    <n v="1.5638520589104602E-3"/>
    <n v="18.848612586979996"/>
  </r>
  <r>
    <x v="10"/>
    <x v="3"/>
    <x v="2"/>
    <x v="35"/>
    <x v="21"/>
    <x v="1"/>
    <x v="45"/>
    <n v="12052.682656000001"/>
    <n v="26.451955972009699"/>
    <n v="318817.03096111701"/>
    <n v="2.6451955972009698E-2"/>
    <n v="318.81703096111693"/>
  </r>
  <r>
    <x v="10"/>
    <x v="3"/>
    <x v="2"/>
    <x v="25"/>
    <x v="21"/>
    <x v="1"/>
    <x v="45"/>
    <n v="12052.682656000001"/>
    <n v="173.655166362156"/>
    <n v="2093010.61173796"/>
    <n v="0.173655166362156"/>
    <n v="2093.0106117379523"/>
  </r>
  <r>
    <x v="10"/>
    <x v="3"/>
    <x v="2"/>
    <x v="21"/>
    <x v="21"/>
    <x v="1"/>
    <x v="45"/>
    <n v="12052.682656000001"/>
    <n v="492.08813801587502"/>
    <n v="5930982.1662872704"/>
    <n v="0.49208813801587503"/>
    <n v="5930.9821662872719"/>
  </r>
  <r>
    <x v="10"/>
    <x v="3"/>
    <x v="2"/>
    <x v="31"/>
    <x v="30"/>
    <x v="1"/>
    <x v="45"/>
    <n v="12052.682656000001"/>
    <n v="90.121049738597407"/>
    <n v="1086200.4131249101"/>
    <n v="9.01210497385974E-2"/>
    <n v="1086.2004131249064"/>
  </r>
  <r>
    <x v="10"/>
    <x v="3"/>
    <x v="2"/>
    <x v="28"/>
    <x v="27"/>
    <x v="1"/>
    <x v="45"/>
    <n v="12052.682656000001"/>
    <n v="148.93140282497899"/>
    <n v="1795022.93576237"/>
    <n v="0.14893140282497899"/>
    <n v="1795.0229357623739"/>
  </r>
  <r>
    <x v="10"/>
    <x v="3"/>
    <x v="2"/>
    <x v="32"/>
    <x v="31"/>
    <x v="1"/>
    <x v="45"/>
    <n v="12052.682656000001"/>
    <n v="13.0816200572082"/>
    <n v="157668.61517589499"/>
    <n v="1.30816200572082E-2"/>
    <n v="157.66861517589501"/>
  </r>
  <r>
    <x v="10"/>
    <x v="3"/>
    <x v="2"/>
    <x v="29"/>
    <x v="28"/>
    <x v="1"/>
    <x v="45"/>
    <n v="12052.682656000001"/>
    <n v="21.042807806892299"/>
    <n v="253622.284687673"/>
    <n v="2.10428078068923E-2"/>
    <n v="253.62228468767225"/>
  </r>
  <r>
    <x v="10"/>
    <x v="3"/>
    <x v="2"/>
    <x v="37"/>
    <x v="35"/>
    <x v="1"/>
    <x v="45"/>
    <n v="12052.682656000001"/>
    <n v="20.551512926497999"/>
    <n v="247700.86340376199"/>
    <n v="2.0551512926497997E-2"/>
    <n v="247.70086340376224"/>
  </r>
  <r>
    <x v="10"/>
    <x v="3"/>
    <x v="2"/>
    <x v="0"/>
    <x v="0"/>
    <x v="3"/>
    <x v="46"/>
    <n v="12052.682656000001"/>
    <n v="15.9755021489323"/>
    <n v="192547.657671327"/>
    <n v="1.59755021489323E-2"/>
    <n v="192.54765767132707"/>
  </r>
  <r>
    <x v="10"/>
    <x v="3"/>
    <x v="2"/>
    <x v="24"/>
    <x v="24"/>
    <x v="3"/>
    <x v="46"/>
    <n v="12052.682656000001"/>
    <n v="2.90569492861886"/>
    <n v="35021.418869791698"/>
    <n v="2.9056949286188601E-3"/>
    <n v="35.021418869791695"/>
  </r>
  <r>
    <x v="10"/>
    <x v="3"/>
    <x v="2"/>
    <x v="1"/>
    <x v="1"/>
    <x v="3"/>
    <x v="46"/>
    <n v="12052.682656000001"/>
    <n v="105.986954469259"/>
    <n v="1277427.1278939"/>
    <n v="0.105986954469259"/>
    <n v="1277.4271278938998"/>
  </r>
  <r>
    <x v="10"/>
    <x v="3"/>
    <x v="2"/>
    <x v="3"/>
    <x v="3"/>
    <x v="3"/>
    <x v="46"/>
    <n v="12052.682656000001"/>
    <n v="208.452637826901"/>
    <n v="2512413.4925337299"/>
    <n v="0.20845263782690099"/>
    <n v="2512.4134925337394"/>
  </r>
  <r>
    <x v="10"/>
    <x v="3"/>
    <x v="2"/>
    <x v="4"/>
    <x v="4"/>
    <x v="3"/>
    <x v="46"/>
    <n v="12052.682656000001"/>
    <n v="886.04886443547502"/>
    <n v="10679265.7807499"/>
    <n v="0.88604886443547504"/>
    <n v="10679.265780749945"/>
  </r>
  <r>
    <x v="10"/>
    <x v="3"/>
    <x v="2"/>
    <x v="26"/>
    <x v="25"/>
    <x v="3"/>
    <x v="46"/>
    <n v="12052.682656000001"/>
    <n v="8.0743514223969193"/>
    <n v="97317.595347172202"/>
    <n v="8.07435142239692E-3"/>
    <n v="97.317595347172301"/>
  </r>
  <r>
    <x v="10"/>
    <x v="3"/>
    <x v="2"/>
    <x v="5"/>
    <x v="5"/>
    <x v="3"/>
    <x v="46"/>
    <n v="12052.682656000001"/>
    <n v="79.575685605311804"/>
    <n v="959100.48573445005"/>
    <n v="7.9575685605311808E-2"/>
    <n v="959.10048573445056"/>
  </r>
  <r>
    <x v="10"/>
    <x v="3"/>
    <x v="2"/>
    <x v="20"/>
    <x v="20"/>
    <x v="3"/>
    <x v="46"/>
    <n v="12052.682656000001"/>
    <n v="4.9343795453108203"/>
    <n v="59472.510763888902"/>
    <n v="4.93437954531082E-3"/>
    <n v="59.472510763888891"/>
  </r>
  <r>
    <x v="10"/>
    <x v="3"/>
    <x v="2"/>
    <x v="8"/>
    <x v="8"/>
    <x v="3"/>
    <x v="46"/>
    <n v="12052.682656000001"/>
    <n v="974.23123013886698"/>
    <n v="11742099.8504283"/>
    <n v="0.97423123013886692"/>
    <n v="11742.099850428267"/>
  </r>
  <r>
    <x v="10"/>
    <x v="3"/>
    <x v="2"/>
    <x v="9"/>
    <x v="9"/>
    <x v="3"/>
    <x v="46"/>
    <n v="12052.682656000001"/>
    <n v="72.848962187515895"/>
    <n v="878025.42306507204"/>
    <n v="7.2848962187515895E-2"/>
    <n v="878.02542306507269"/>
  </r>
  <r>
    <x v="10"/>
    <x v="3"/>
    <x v="2"/>
    <x v="10"/>
    <x v="10"/>
    <x v="3"/>
    <x v="46"/>
    <n v="12052.682656000001"/>
    <n v="380.10564253501201"/>
    <n v="4581292.6852294803"/>
    <n v="0.380105642535012"/>
    <n v="4581.292685229475"/>
  </r>
  <r>
    <x v="10"/>
    <x v="3"/>
    <x v="2"/>
    <x v="11"/>
    <x v="11"/>
    <x v="3"/>
    <x v="46"/>
    <n v="12052.682656000001"/>
    <n v="1.65394425597526E-2"/>
    <n v="199.344652479838"/>
    <n v="1.65394425597526E-5"/>
    <n v="0.19934465247983843"/>
  </r>
  <r>
    <x v="10"/>
    <x v="3"/>
    <x v="2"/>
    <x v="12"/>
    <x v="12"/>
    <x v="3"/>
    <x v="46"/>
    <n v="12052.682656000001"/>
    <n v="238.71226201419199"/>
    <n v="2877123.1401529899"/>
    <n v="0.23871226201419199"/>
    <n v="2877.1231401529794"/>
  </r>
  <r>
    <x v="10"/>
    <x v="3"/>
    <x v="2"/>
    <x v="13"/>
    <x v="13"/>
    <x v="3"/>
    <x v="46"/>
    <n v="12052.682656000001"/>
    <n v="60.611289406186998"/>
    <n v="730528.63658374699"/>
    <n v="6.0611289406186999E-2"/>
    <n v="730.52863658374667"/>
  </r>
  <r>
    <x v="10"/>
    <x v="3"/>
    <x v="2"/>
    <x v="19"/>
    <x v="19"/>
    <x v="3"/>
    <x v="46"/>
    <n v="12052.682656000001"/>
    <n v="0.90634960210524596"/>
    <n v="10923.9441295664"/>
    <n v="9.0634960210524596E-4"/>
    <n v="10.923944129566399"/>
  </r>
  <r>
    <x v="10"/>
    <x v="3"/>
    <x v="2"/>
    <x v="15"/>
    <x v="15"/>
    <x v="3"/>
    <x v="46"/>
    <n v="12052.682656000001"/>
    <n v="162.16602417557701"/>
    <n v="1954535.62697345"/>
    <n v="0.16216602417557702"/>
    <n v="1954.5356269734539"/>
  </r>
  <r>
    <x v="10"/>
    <x v="3"/>
    <x v="2"/>
    <x v="16"/>
    <x v="16"/>
    <x v="3"/>
    <x v="46"/>
    <n v="12052.682656000001"/>
    <n v="104.32488447436199"/>
    <n v="1257394.7256933399"/>
    <n v="0.104324884474362"/>
    <n v="1257.3947256933466"/>
  </r>
  <r>
    <x v="10"/>
    <x v="3"/>
    <x v="2"/>
    <x v="34"/>
    <x v="33"/>
    <x v="3"/>
    <x v="46"/>
    <n v="12052.682656000001"/>
    <n v="1.02094392751284"/>
    <n v="12305.1131678825"/>
    <n v="1.02094392751284E-3"/>
    <n v="12.30511316788253"/>
  </r>
  <r>
    <x v="10"/>
    <x v="3"/>
    <x v="2"/>
    <x v="22"/>
    <x v="22"/>
    <x v="3"/>
    <x v="46"/>
    <n v="12052.682656000001"/>
    <n v="95.732529552857599"/>
    <n v="1153833.7985567299"/>
    <n v="9.5732529552857604E-2"/>
    <n v="1153.8337985567343"/>
  </r>
  <r>
    <x v="10"/>
    <x v="3"/>
    <x v="2"/>
    <x v="17"/>
    <x v="17"/>
    <x v="3"/>
    <x v="46"/>
    <n v="12052.682656000001"/>
    <n v="1.7798713893387199"/>
    <n v="21452.225024193402"/>
    <n v="1.7798713893387198E-3"/>
    <n v="21.452225024193414"/>
  </r>
  <r>
    <x v="10"/>
    <x v="3"/>
    <x v="2"/>
    <x v="18"/>
    <x v="18"/>
    <x v="3"/>
    <x v="46"/>
    <n v="12052.682656000001"/>
    <n v="20.069586348107698"/>
    <n v="241892.355290932"/>
    <n v="2.0069586348107699E-2"/>
    <n v="241.89235529093207"/>
  </r>
  <r>
    <x v="10"/>
    <x v="3"/>
    <x v="2"/>
    <x v="35"/>
    <x v="21"/>
    <x v="3"/>
    <x v="46"/>
    <n v="12052.682656000001"/>
    <n v="6.3396947378172097"/>
    <n v="76410.328810823994"/>
    <n v="6.33969473781721E-3"/>
    <n v="76.410328810823955"/>
  </r>
  <r>
    <x v="10"/>
    <x v="3"/>
    <x v="2"/>
    <x v="25"/>
    <x v="21"/>
    <x v="3"/>
    <x v="46"/>
    <n v="12052.682656000001"/>
    <n v="632.01058123168502"/>
    <n v="7617422.9708196102"/>
    <n v="0.63201058123168508"/>
    <n v="7617.4229708196108"/>
  </r>
  <r>
    <x v="10"/>
    <x v="3"/>
    <x v="2"/>
    <x v="21"/>
    <x v="21"/>
    <x v="3"/>
    <x v="46"/>
    <n v="12052.682656000001"/>
    <n v="43.996044718317798"/>
    <n v="530270.36510906904"/>
    <n v="4.3996044718317799E-2"/>
    <n v="530.27036510906942"/>
  </r>
  <r>
    <x v="10"/>
    <x v="3"/>
    <x v="2"/>
    <x v="32"/>
    <x v="31"/>
    <x v="3"/>
    <x v="46"/>
    <n v="12052.682656000001"/>
    <n v="1.88589662366592E-2"/>
    <n v="227.30113527067101"/>
    <n v="1.88589662366592E-5"/>
    <n v="0.22730113527067194"/>
  </r>
  <r>
    <x v="10"/>
    <x v="3"/>
    <x v="2"/>
    <x v="29"/>
    <x v="28"/>
    <x v="3"/>
    <x v="46"/>
    <n v="12052.682656000001"/>
    <n v="4.3058010300278902"/>
    <n v="51896.453394804099"/>
    <n v="4.3058010300278905E-3"/>
    <n v="51.896453394804098"/>
  </r>
  <r>
    <x v="10"/>
    <x v="3"/>
    <x v="2"/>
    <x v="0"/>
    <x v="0"/>
    <x v="3"/>
    <x v="47"/>
    <n v="12052.682656000001"/>
    <n v="4.9212528971946004"/>
    <n v="59314.299439807102"/>
    <n v="4.9212528971946E-3"/>
    <n v="59.314299439807108"/>
  </r>
  <r>
    <x v="10"/>
    <x v="3"/>
    <x v="2"/>
    <x v="24"/>
    <x v="24"/>
    <x v="3"/>
    <x v="47"/>
    <n v="12052.682656000001"/>
    <n v="43.513994307986302"/>
    <n v="524460.36448914895"/>
    <n v="4.3513994307986303E-2"/>
    <n v="524.46036448914924"/>
  </r>
  <r>
    <x v="10"/>
    <x v="3"/>
    <x v="2"/>
    <x v="33"/>
    <x v="32"/>
    <x v="3"/>
    <x v="47"/>
    <n v="12052.682656000001"/>
    <n v="0.20933315532695801"/>
    <n v="2523.0260905349801"/>
    <n v="2.09333155326958E-4"/>
    <n v="2.5230260905349811"/>
  </r>
  <r>
    <x v="10"/>
    <x v="3"/>
    <x v="2"/>
    <x v="1"/>
    <x v="1"/>
    <x v="3"/>
    <x v="47"/>
    <n v="12052.682656000001"/>
    <n v="5583.4160225775204"/>
    <n v="67295141.456552595"/>
    <n v="5.58341602257752"/>
    <n v="67295.141456552577"/>
  </r>
  <r>
    <x v="10"/>
    <x v="3"/>
    <x v="2"/>
    <x v="2"/>
    <x v="2"/>
    <x v="3"/>
    <x v="47"/>
    <n v="12052.682656000001"/>
    <n v="6.8898333796151796"/>
    <n v="83040.975277217702"/>
    <n v="6.8898333796151793E-3"/>
    <n v="83.04097527721774"/>
  </r>
  <r>
    <x v="10"/>
    <x v="3"/>
    <x v="2"/>
    <x v="3"/>
    <x v="3"/>
    <x v="3"/>
    <x v="47"/>
    <n v="12052.682656000001"/>
    <n v="265.047428452514"/>
    <n v="3194532.5439270101"/>
    <n v="0.265047428452514"/>
    <n v="3194.5325439270168"/>
  </r>
  <r>
    <x v="10"/>
    <x v="3"/>
    <x v="2"/>
    <x v="4"/>
    <x v="4"/>
    <x v="3"/>
    <x v="47"/>
    <n v="12052.682656000001"/>
    <n v="371.16639157138701"/>
    <n v="4473550.7301825602"/>
    <n v="0.37116639157138703"/>
    <n v="4473.550730182561"/>
  </r>
  <r>
    <x v="10"/>
    <x v="3"/>
    <x v="2"/>
    <x v="26"/>
    <x v="25"/>
    <x v="3"/>
    <x v="47"/>
    <n v="12052.682656000001"/>
    <n v="45.5813316496155"/>
    <n v="549377.32541070494"/>
    <n v="4.5581331649615503E-2"/>
    <n v="549.37732541070466"/>
  </r>
  <r>
    <x v="10"/>
    <x v="3"/>
    <x v="2"/>
    <x v="5"/>
    <x v="5"/>
    <x v="3"/>
    <x v="47"/>
    <n v="12052.682656000001"/>
    <n v="58.943118801085703"/>
    <n v="710422.70566439303"/>
    <n v="5.89431188010857E-2"/>
    <n v="710.42270566439322"/>
  </r>
  <r>
    <x v="10"/>
    <x v="3"/>
    <x v="2"/>
    <x v="20"/>
    <x v="20"/>
    <x v="3"/>
    <x v="47"/>
    <n v="12052.682656000001"/>
    <n v="2.1074555942895099"/>
    <n v="25400.493489583299"/>
    <n v="2.1074555942895098E-3"/>
    <n v="25.400493489583351"/>
  </r>
  <r>
    <x v="10"/>
    <x v="3"/>
    <x v="2"/>
    <x v="8"/>
    <x v="8"/>
    <x v="3"/>
    <x v="47"/>
    <n v="12052.682656000001"/>
    <n v="2174.5947728678202"/>
    <n v="26209700.702772301"/>
    <n v="2.1745947728678203"/>
    <n v="26209.700702772239"/>
  </r>
  <r>
    <x v="10"/>
    <x v="3"/>
    <x v="2"/>
    <x v="9"/>
    <x v="9"/>
    <x v="3"/>
    <x v="47"/>
    <n v="12052.682656000001"/>
    <n v="134.665789404723"/>
    <n v="1623084.0243148501"/>
    <n v="0.13466578940472301"/>
    <n v="1623.0840243148537"/>
  </r>
  <r>
    <x v="10"/>
    <x v="3"/>
    <x v="2"/>
    <x v="10"/>
    <x v="10"/>
    <x v="3"/>
    <x v="47"/>
    <n v="12052.682656000001"/>
    <n v="267.03593141774797"/>
    <n v="3218499.3391275001"/>
    <n v="0.26703593141774795"/>
    <n v="3218.4993391274966"/>
  </r>
  <r>
    <x v="10"/>
    <x v="3"/>
    <x v="2"/>
    <x v="12"/>
    <x v="12"/>
    <x v="3"/>
    <x v="47"/>
    <n v="12052.682656000001"/>
    <n v="1362.25000215662"/>
    <n v="16418766.974129001"/>
    <n v="1.36225000215662"/>
    <n v="16418.766974129056"/>
  </r>
  <r>
    <x v="10"/>
    <x v="3"/>
    <x v="2"/>
    <x v="13"/>
    <x v="13"/>
    <x v="3"/>
    <x v="47"/>
    <n v="12052.682656000001"/>
    <n v="107.206982111245"/>
    <n v="1292131.7338942999"/>
    <n v="0.10720698211124499"/>
    <n v="1292.1317338943049"/>
  </r>
  <r>
    <x v="10"/>
    <x v="3"/>
    <x v="2"/>
    <x v="15"/>
    <x v="15"/>
    <x v="3"/>
    <x v="47"/>
    <n v="12052.682656000001"/>
    <n v="351.987790928614"/>
    <n v="4242397.14284907"/>
    <n v="0.35198779092861399"/>
    <n v="4242.3971428490604"/>
  </r>
  <r>
    <x v="10"/>
    <x v="3"/>
    <x v="2"/>
    <x v="16"/>
    <x v="16"/>
    <x v="3"/>
    <x v="47"/>
    <n v="12052.682656000001"/>
    <n v="21.5311967173432"/>
    <n v="259508.681238046"/>
    <n v="2.1531196717343201E-2"/>
    <n v="259.50868123804656"/>
  </r>
  <r>
    <x v="10"/>
    <x v="3"/>
    <x v="2"/>
    <x v="34"/>
    <x v="33"/>
    <x v="3"/>
    <x v="47"/>
    <n v="12052.682656000001"/>
    <n v="0.97472612558138805"/>
    <n v="11748.0646681449"/>
    <n v="9.7472612558138804E-4"/>
    <n v="11.748064668144874"/>
  </r>
  <r>
    <x v="10"/>
    <x v="3"/>
    <x v="2"/>
    <x v="22"/>
    <x v="22"/>
    <x v="3"/>
    <x v="47"/>
    <n v="12052.682656000001"/>
    <n v="102.352400024312"/>
    <n v="1233620.996573"/>
    <n v="0.10235240002431201"/>
    <n v="1233.6209965729995"/>
  </r>
  <r>
    <x v="10"/>
    <x v="3"/>
    <x v="2"/>
    <x v="17"/>
    <x v="17"/>
    <x v="3"/>
    <x v="47"/>
    <n v="12052.682656000001"/>
    <n v="0.10659182339083299"/>
    <n v="1284.7174210541"/>
    <n v="1.06591823390833E-4"/>
    <n v="1.2847174210541081"/>
  </r>
  <r>
    <x v="10"/>
    <x v="3"/>
    <x v="2"/>
    <x v="18"/>
    <x v="18"/>
    <x v="3"/>
    <x v="47"/>
    <n v="12052.682656000001"/>
    <n v="2.65835382646191"/>
    <n v="32040.295057708699"/>
    <n v="2.6583538264619098E-3"/>
    <n v="32.040295057708697"/>
  </r>
  <r>
    <x v="10"/>
    <x v="3"/>
    <x v="2"/>
    <x v="35"/>
    <x v="21"/>
    <x v="3"/>
    <x v="47"/>
    <n v="12052.682656000001"/>
    <n v="9.7026197571612904"/>
    <n v="116942.596864901"/>
    <n v="9.7026197571612911E-3"/>
    <n v="116.94259686490084"/>
  </r>
  <r>
    <x v="10"/>
    <x v="3"/>
    <x v="2"/>
    <x v="25"/>
    <x v="21"/>
    <x v="3"/>
    <x v="47"/>
    <n v="12052.682656000001"/>
    <n v="95.488816340662893"/>
    <n v="1150896.40055108"/>
    <n v="9.5488816340662891E-2"/>
    <n v="1150.896400551077"/>
  </r>
  <r>
    <x v="10"/>
    <x v="3"/>
    <x v="2"/>
    <x v="21"/>
    <x v="21"/>
    <x v="3"/>
    <x v="47"/>
    <n v="12052.682656000001"/>
    <n v="119.54000927723"/>
    <n v="1440777.79651375"/>
    <n v="0.11954000927722999"/>
    <n v="1440.7777965137491"/>
  </r>
  <r>
    <x v="10"/>
    <x v="3"/>
    <x v="2"/>
    <x v="31"/>
    <x v="30"/>
    <x v="3"/>
    <x v="47"/>
    <n v="12052.682656000001"/>
    <n v="926.38551292936302"/>
    <n v="11165430.6044534"/>
    <n v="0.926385512929363"/>
    <n v="11165.430604453399"/>
  </r>
  <r>
    <x v="10"/>
    <x v="3"/>
    <x v="2"/>
    <x v="28"/>
    <x v="27"/>
    <x v="3"/>
    <x v="47"/>
    <n v="12052.682656000001"/>
    <n v="1660.79225107052"/>
    <n v="20017001.9596969"/>
    <n v="1.66079225107052"/>
    <n v="20017.001959696856"/>
  </r>
  <r>
    <x v="10"/>
    <x v="3"/>
    <x v="2"/>
    <x v="32"/>
    <x v="31"/>
    <x v="3"/>
    <x v="47"/>
    <n v="12052.682656000001"/>
    <n v="1.0698782285819901"/>
    <n v="12894.9027696622"/>
    <n v="1.0698782285819902E-3"/>
    <n v="12.894902769662156"/>
  </r>
  <r>
    <x v="10"/>
    <x v="3"/>
    <x v="2"/>
    <x v="29"/>
    <x v="28"/>
    <x v="3"/>
    <x v="47"/>
    <n v="12052.682656000001"/>
    <n v="105.71944409224101"/>
    <n v="1274202.91021252"/>
    <n v="0.105719444092241"/>
    <n v="1274.2029102125148"/>
  </r>
  <r>
    <x v="10"/>
    <x v="3"/>
    <x v="2"/>
    <x v="37"/>
    <x v="35"/>
    <x v="3"/>
    <x v="47"/>
    <n v="12052.682656000001"/>
    <n v="5.3504613104826699"/>
    <n v="64487.4122384535"/>
    <n v="5.3504613104826699E-3"/>
    <n v="64.487412238453516"/>
  </r>
  <r>
    <x v="10"/>
    <x v="3"/>
    <x v="2"/>
    <x v="0"/>
    <x v="0"/>
    <x v="3"/>
    <x v="48"/>
    <n v="12052.682656000001"/>
    <n v="9.2124668032283292"/>
    <n v="111034.93885824599"/>
    <n v="9.2124668032283301E-3"/>
    <n v="111.03493885824587"/>
  </r>
  <r>
    <x v="10"/>
    <x v="3"/>
    <x v="2"/>
    <x v="24"/>
    <x v="24"/>
    <x v="3"/>
    <x v="48"/>
    <n v="12052.682656000001"/>
    <n v="13.265483453092401"/>
    <n v="159884.662338542"/>
    <n v="1.32654834530924E-2"/>
    <n v="159.88466233854177"/>
  </r>
  <r>
    <x v="10"/>
    <x v="3"/>
    <x v="2"/>
    <x v="33"/>
    <x v="32"/>
    <x v="3"/>
    <x v="48"/>
    <n v="12052.682656000001"/>
    <n v="0.51898519970675805"/>
    <n v="6255.1639152263397"/>
    <n v="5.1898519970675809E-4"/>
    <n v="6.2551639152263396"/>
  </r>
  <r>
    <x v="10"/>
    <x v="3"/>
    <x v="2"/>
    <x v="1"/>
    <x v="1"/>
    <x v="3"/>
    <x v="48"/>
    <n v="12052.682656000001"/>
    <n v="1012.2172814745001"/>
    <n v="12199933.6725311"/>
    <n v="1.0122172814745001"/>
    <n v="12199.933672531179"/>
  </r>
  <r>
    <x v="10"/>
    <x v="3"/>
    <x v="2"/>
    <x v="2"/>
    <x v="2"/>
    <x v="3"/>
    <x v="48"/>
    <n v="12052.682656000001"/>
    <n v="319.75129077583699"/>
    <n v="3853860.8365675402"/>
    <n v="0.31975129077583697"/>
    <n v="3853.8608365675432"/>
  </r>
  <r>
    <x v="10"/>
    <x v="3"/>
    <x v="2"/>
    <x v="3"/>
    <x v="3"/>
    <x v="3"/>
    <x v="48"/>
    <n v="12052.682656000001"/>
    <n v="232.181463740787"/>
    <n v="2798409.5010732701"/>
    <n v="0.23218146374078699"/>
    <n v="2798.4095010732763"/>
  </r>
  <r>
    <x v="10"/>
    <x v="3"/>
    <x v="2"/>
    <x v="4"/>
    <x v="4"/>
    <x v="3"/>
    <x v="48"/>
    <n v="12052.682656000001"/>
    <n v="418.54222846030899"/>
    <n v="5044556.6577671599"/>
    <n v="0.41854222846030897"/>
    <n v="5044.5566577671561"/>
  </r>
  <r>
    <x v="10"/>
    <x v="3"/>
    <x v="2"/>
    <x v="26"/>
    <x v="25"/>
    <x v="3"/>
    <x v="48"/>
    <n v="12052.682656000001"/>
    <n v="20.880596867605501"/>
    <n v="251667.20771311701"/>
    <n v="2.0880596867605503E-2"/>
    <n v="251.6672077131168"/>
  </r>
  <r>
    <x v="10"/>
    <x v="3"/>
    <x v="2"/>
    <x v="5"/>
    <x v="5"/>
    <x v="3"/>
    <x v="48"/>
    <n v="12052.682656000001"/>
    <n v="43.261326167984997"/>
    <n v="521415.03558043198"/>
    <n v="4.3261326167984997E-2"/>
    <n v="521.41503558043178"/>
  </r>
  <r>
    <x v="10"/>
    <x v="3"/>
    <x v="2"/>
    <x v="20"/>
    <x v="20"/>
    <x v="3"/>
    <x v="48"/>
    <n v="12052.682656000001"/>
    <n v="9.0319525469550396E-2"/>
    <n v="1088.592578125"/>
    <n v="9.03195254695504E-5"/>
    <n v="1.0885925781250005"/>
  </r>
  <r>
    <x v="10"/>
    <x v="3"/>
    <x v="2"/>
    <x v="8"/>
    <x v="8"/>
    <x v="3"/>
    <x v="48"/>
    <n v="12052.682656000001"/>
    <n v="743.48630227608601"/>
    <n v="8961004.4604165591"/>
    <n v="0.74348630227608603"/>
    <n v="8961.004460416556"/>
  </r>
  <r>
    <x v="10"/>
    <x v="3"/>
    <x v="2"/>
    <x v="9"/>
    <x v="9"/>
    <x v="3"/>
    <x v="48"/>
    <n v="12052.682656000001"/>
    <n v="197.276132429417"/>
    <n v="2377706.6197747998"/>
    <n v="0.19727613242941699"/>
    <n v="2377.7066197747936"/>
  </r>
  <r>
    <x v="10"/>
    <x v="3"/>
    <x v="2"/>
    <x v="10"/>
    <x v="10"/>
    <x v="3"/>
    <x v="48"/>
    <n v="12052.682656000001"/>
    <n v="364.148627257577"/>
    <n v="4388967.8439536104"/>
    <n v="0.36414862725757702"/>
    <n v="4388.9678439536074"/>
  </r>
  <r>
    <x v="10"/>
    <x v="3"/>
    <x v="2"/>
    <x v="11"/>
    <x v="11"/>
    <x v="3"/>
    <x v="48"/>
    <n v="12052.682656000001"/>
    <n v="4.7055549252345603"/>
    <n v="56714.560234229997"/>
    <n v="4.7055549252345607E-3"/>
    <n v="56.714560234229971"/>
  </r>
  <r>
    <x v="10"/>
    <x v="3"/>
    <x v="2"/>
    <x v="12"/>
    <x v="12"/>
    <x v="3"/>
    <x v="48"/>
    <n v="12052.682656000001"/>
    <n v="212.44294155792201"/>
    <n v="2560507.3571047899"/>
    <n v="0.21244294155792201"/>
    <n v="2560.5073571047883"/>
  </r>
  <r>
    <x v="10"/>
    <x v="3"/>
    <x v="2"/>
    <x v="13"/>
    <x v="13"/>
    <x v="3"/>
    <x v="48"/>
    <n v="12052.682656000001"/>
    <n v="41.738255780006803"/>
    <n v="503057.95153138001"/>
    <n v="4.1738255780006804E-2"/>
    <n v="503.05795153137979"/>
  </r>
  <r>
    <x v="10"/>
    <x v="3"/>
    <x v="2"/>
    <x v="15"/>
    <x v="15"/>
    <x v="3"/>
    <x v="48"/>
    <n v="12052.682656000001"/>
    <n v="2.3995932248625498"/>
    <n v="28921.535642756"/>
    <n v="2.3995932248625498E-3"/>
    <n v="28.921535642755963"/>
  </r>
  <r>
    <x v="10"/>
    <x v="3"/>
    <x v="2"/>
    <x v="16"/>
    <x v="16"/>
    <x v="3"/>
    <x v="48"/>
    <n v="12052.682656000001"/>
    <n v="3.6110024241358798"/>
    <n v="43522.266288156497"/>
    <n v="3.6110024241358799E-3"/>
    <n v="43.52226628815648"/>
  </r>
  <r>
    <x v="10"/>
    <x v="3"/>
    <x v="2"/>
    <x v="34"/>
    <x v="33"/>
    <x v="3"/>
    <x v="48"/>
    <n v="12052.682656000001"/>
    <n v="4.7905311145407199E-2"/>
    <n v="577.38751277253198"/>
    <n v="4.7905311145407199E-5"/>
    <n v="0.57738751277253286"/>
  </r>
  <r>
    <x v="10"/>
    <x v="3"/>
    <x v="2"/>
    <x v="22"/>
    <x v="22"/>
    <x v="3"/>
    <x v="48"/>
    <n v="12052.682656000001"/>
    <n v="193.03679103450699"/>
    <n v="2326611.1832714998"/>
    <n v="0.19303679103450699"/>
    <n v="2326.6111832714987"/>
  </r>
  <r>
    <x v="10"/>
    <x v="3"/>
    <x v="2"/>
    <x v="17"/>
    <x v="17"/>
    <x v="3"/>
    <x v="48"/>
    <n v="12052.682656000001"/>
    <n v="6.6955388375702701E-3"/>
    <n v="80.699204820157604"/>
    <n v="6.6955388375702699E-6"/>
    <n v="8.0699204820157605E-2"/>
  </r>
  <r>
    <x v="10"/>
    <x v="3"/>
    <x v="2"/>
    <x v="18"/>
    <x v="18"/>
    <x v="3"/>
    <x v="48"/>
    <n v="12052.682656000001"/>
    <n v="3.5968134197911001"/>
    <n v="43351.2507215843"/>
    <n v="3.5968134197911002E-3"/>
    <n v="43.351250721584243"/>
  </r>
  <r>
    <x v="10"/>
    <x v="3"/>
    <x v="2"/>
    <x v="35"/>
    <x v="21"/>
    <x v="3"/>
    <x v="48"/>
    <n v="12052.682656000001"/>
    <n v="20.329795350747901"/>
    <n v="245028.57182398799"/>
    <n v="2.0329795350747901E-2"/>
    <n v="245.02857182398867"/>
  </r>
  <r>
    <x v="10"/>
    <x v="3"/>
    <x v="2"/>
    <x v="25"/>
    <x v="21"/>
    <x v="3"/>
    <x v="48"/>
    <n v="12052.682656000001"/>
    <n v="109.044777688582"/>
    <n v="1314282.1007745501"/>
    <n v="0.10904477768858201"/>
    <n v="1314.2821007745481"/>
  </r>
  <r>
    <x v="10"/>
    <x v="3"/>
    <x v="2"/>
    <x v="21"/>
    <x v="21"/>
    <x v="3"/>
    <x v="48"/>
    <n v="12052.682656000001"/>
    <n v="73.385163866719793"/>
    <n v="884488.09174413094"/>
    <n v="7.3385163866719796E-2"/>
    <n v="884.48809174413168"/>
  </r>
  <r>
    <x v="10"/>
    <x v="3"/>
    <x v="2"/>
    <x v="28"/>
    <x v="27"/>
    <x v="3"/>
    <x v="48"/>
    <n v="12052.682656000001"/>
    <n v="7.3155200417178001"/>
    <n v="88171.641526432504"/>
    <n v="7.3155200417178001E-3"/>
    <n v="88.171641526432538"/>
  </r>
  <r>
    <x v="10"/>
    <x v="3"/>
    <x v="2"/>
    <x v="29"/>
    <x v="28"/>
    <x v="3"/>
    <x v="48"/>
    <n v="12052.682656000001"/>
    <n v="10.3655942041367"/>
    <n v="124933.21748333301"/>
    <n v="1.0365594204136699E-2"/>
    <n v="124.93321748333253"/>
  </r>
  <r>
    <x v="10"/>
    <x v="3"/>
    <x v="2"/>
    <x v="0"/>
    <x v="0"/>
    <x v="3"/>
    <x v="49"/>
    <n v="12052.682656000001"/>
    <n v="27.319354352152299"/>
    <n v="329271.50837330503"/>
    <n v="2.7319354352152297E-2"/>
    <n v="329.27150837330413"/>
  </r>
  <r>
    <x v="10"/>
    <x v="3"/>
    <x v="2"/>
    <x v="24"/>
    <x v="24"/>
    <x v="3"/>
    <x v="49"/>
    <n v="12052.682656000001"/>
    <n v="1.47034011770379"/>
    <n v="17721.542835069398"/>
    <n v="1.47034011770379E-3"/>
    <n v="17.721542835069471"/>
  </r>
  <r>
    <x v="10"/>
    <x v="3"/>
    <x v="2"/>
    <x v="33"/>
    <x v="32"/>
    <x v="3"/>
    <x v="49"/>
    <n v="12052.682656000001"/>
    <n v="1.34525097727842"/>
    <n v="16213.883121810701"/>
    <n v="1.34525097727842E-3"/>
    <n v="16.213883121810664"/>
  </r>
  <r>
    <x v="10"/>
    <x v="3"/>
    <x v="2"/>
    <x v="1"/>
    <x v="1"/>
    <x v="3"/>
    <x v="49"/>
    <n v="12052.682656000001"/>
    <n v="1492.3868838456301"/>
    <n v="17987265.510968201"/>
    <n v="1.49238688384563"/>
    <n v="17987.265510968111"/>
  </r>
  <r>
    <x v="10"/>
    <x v="3"/>
    <x v="2"/>
    <x v="2"/>
    <x v="2"/>
    <x v="3"/>
    <x v="49"/>
    <n v="12052.682656000001"/>
    <n v="245.04890737594599"/>
    <n v="2953496.7158018099"/>
    <n v="0.24504890737594598"/>
    <n v="2953.4967158018148"/>
  </r>
  <r>
    <x v="10"/>
    <x v="3"/>
    <x v="2"/>
    <x v="3"/>
    <x v="3"/>
    <x v="3"/>
    <x v="49"/>
    <n v="12052.682656000001"/>
    <n v="363.70312901660401"/>
    <n v="4383598.39503136"/>
    <n v="0.36370312901660401"/>
    <n v="4383.5983950313539"/>
  </r>
  <r>
    <x v="10"/>
    <x v="3"/>
    <x v="2"/>
    <x v="4"/>
    <x v="4"/>
    <x v="3"/>
    <x v="49"/>
    <n v="12052.682656000001"/>
    <n v="1454.2452630667001"/>
    <n v="17527556.659734201"/>
    <n v="1.4542452630667"/>
    <n v="17527.556659734175"/>
  </r>
  <r>
    <x v="10"/>
    <x v="3"/>
    <x v="2"/>
    <x v="26"/>
    <x v="25"/>
    <x v="3"/>
    <x v="49"/>
    <n v="12052.682656000001"/>
    <n v="16.875848013406198"/>
    <n v="203399.240656473"/>
    <n v="1.6875848013406199E-2"/>
    <n v="203.39924065647295"/>
  </r>
  <r>
    <x v="10"/>
    <x v="3"/>
    <x v="2"/>
    <x v="5"/>
    <x v="5"/>
    <x v="3"/>
    <x v="49"/>
    <n v="12052.682656000001"/>
    <n v="375.06620152314298"/>
    <n v="4520553.9019497903"/>
    <n v="0.37506620152314296"/>
    <n v="4520.5539019497865"/>
  </r>
  <r>
    <x v="10"/>
    <x v="3"/>
    <x v="2"/>
    <x v="20"/>
    <x v="20"/>
    <x v="3"/>
    <x v="49"/>
    <n v="12052.682656000001"/>
    <n v="1.0213362818567"/>
    <n v="12309.8420902778"/>
    <n v="1.0213362818566999E-3"/>
    <n v="12.309842090277776"/>
  </r>
  <r>
    <x v="10"/>
    <x v="3"/>
    <x v="2"/>
    <x v="8"/>
    <x v="8"/>
    <x v="3"/>
    <x v="49"/>
    <n v="12052.682656000001"/>
    <n v="555.81542361937397"/>
    <n v="6699066.91619452"/>
    <n v="0.55581542361937397"/>
    <n v="6699.0669161945216"/>
  </r>
  <r>
    <x v="10"/>
    <x v="3"/>
    <x v="2"/>
    <x v="9"/>
    <x v="9"/>
    <x v="3"/>
    <x v="49"/>
    <n v="12052.682656000001"/>
    <n v="96.955949338376897"/>
    <n v="1168579.2889866701"/>
    <n v="9.6955949338376896E-2"/>
    <n v="1168.57928898667"/>
  </r>
  <r>
    <x v="10"/>
    <x v="3"/>
    <x v="2"/>
    <x v="10"/>
    <x v="10"/>
    <x v="3"/>
    <x v="49"/>
    <n v="12052.682656000001"/>
    <n v="640.52442113623704"/>
    <n v="7720037.5813731598"/>
    <n v="0.64052442113623709"/>
    <n v="7720.0375813731653"/>
  </r>
  <r>
    <x v="10"/>
    <x v="3"/>
    <x v="2"/>
    <x v="11"/>
    <x v="11"/>
    <x v="3"/>
    <x v="49"/>
    <n v="12052.682656000001"/>
    <n v="4.9580441392145298E-2"/>
    <n v="597.57732604393505"/>
    <n v="4.9580441392145297E-5"/>
    <n v="0.5975773260439341"/>
  </r>
  <r>
    <x v="10"/>
    <x v="3"/>
    <x v="2"/>
    <x v="12"/>
    <x v="12"/>
    <x v="3"/>
    <x v="49"/>
    <n v="12052.682656000001"/>
    <n v="697.21130585312699"/>
    <n v="8403266.6136230994"/>
    <n v="0.69721130585312696"/>
    <n v="8403.2666136230946"/>
  </r>
  <r>
    <x v="10"/>
    <x v="3"/>
    <x v="2"/>
    <x v="13"/>
    <x v="13"/>
    <x v="3"/>
    <x v="49"/>
    <n v="12052.682656000001"/>
    <n v="223.740627184723"/>
    <n v="2696674.77671187"/>
    <n v="0.22374062718472298"/>
    <n v="2696.6747767118732"/>
  </r>
  <r>
    <x v="10"/>
    <x v="3"/>
    <x v="2"/>
    <x v="14"/>
    <x v="14"/>
    <x v="3"/>
    <x v="49"/>
    <n v="12052.682656000001"/>
    <n v="0.66699134517213898"/>
    <n v="8039.0350176583497"/>
    <n v="6.6699134517213894E-4"/>
    <n v="8.0390350176583496"/>
  </r>
  <r>
    <x v="10"/>
    <x v="3"/>
    <x v="2"/>
    <x v="15"/>
    <x v="15"/>
    <x v="3"/>
    <x v="49"/>
    <n v="12052.682656000001"/>
    <n v="0.61477181793999203"/>
    <n v="7409.6496274829396"/>
    <n v="6.1477181793999206E-4"/>
    <n v="7.4096496274829322"/>
  </r>
  <r>
    <x v="10"/>
    <x v="3"/>
    <x v="2"/>
    <x v="16"/>
    <x v="16"/>
    <x v="3"/>
    <x v="49"/>
    <n v="12052.682656000001"/>
    <n v="9.9711604121024706"/>
    <n v="120179.232159141"/>
    <n v="9.9711604121024699E-3"/>
    <n v="120.17923215914126"/>
  </r>
  <r>
    <x v="10"/>
    <x v="3"/>
    <x v="2"/>
    <x v="34"/>
    <x v="33"/>
    <x v="3"/>
    <x v="49"/>
    <n v="12052.682656000001"/>
    <n v="0.61283327047152802"/>
    <n v="7386.2849300319504"/>
    <n v="6.1283327047152801E-4"/>
    <n v="7.3862849300319429"/>
  </r>
  <r>
    <x v="10"/>
    <x v="3"/>
    <x v="2"/>
    <x v="22"/>
    <x v="22"/>
    <x v="3"/>
    <x v="49"/>
    <n v="12052.682656000001"/>
    <n v="226.156899507068"/>
    <n v="2725797.3402235699"/>
    <n v="0.22615689950706799"/>
    <n v="2725.7973402235734"/>
  </r>
  <r>
    <x v="10"/>
    <x v="3"/>
    <x v="2"/>
    <x v="17"/>
    <x v="17"/>
    <x v="3"/>
    <x v="49"/>
    <n v="12052.682656000001"/>
    <n v="0.100571669678748"/>
    <n v="1212.1584188220099"/>
    <n v="1.00571669678748E-4"/>
    <n v="1.2121584188220071"/>
  </r>
  <r>
    <x v="10"/>
    <x v="3"/>
    <x v="2"/>
    <x v="18"/>
    <x v="18"/>
    <x v="3"/>
    <x v="49"/>
    <n v="12052.682656000001"/>
    <n v="3.64948697307022"/>
    <n v="43986.108343621403"/>
    <n v="3.6494869730702198E-3"/>
    <n v="43.986108343621382"/>
  </r>
  <r>
    <x v="10"/>
    <x v="3"/>
    <x v="2"/>
    <x v="35"/>
    <x v="21"/>
    <x v="3"/>
    <x v="49"/>
    <n v="12052.682656000001"/>
    <n v="23.926875344876901"/>
    <n v="288383.03548147198"/>
    <n v="2.3926875344876902E-2"/>
    <n v="288.38303548147189"/>
  </r>
  <r>
    <x v="10"/>
    <x v="3"/>
    <x v="2"/>
    <x v="25"/>
    <x v="21"/>
    <x v="3"/>
    <x v="49"/>
    <n v="12052.682656000001"/>
    <n v="59.376580501461298"/>
    <n v="715647.08198254998"/>
    <n v="5.9376580501461301E-2"/>
    <n v="715.6470819825505"/>
  </r>
  <r>
    <x v="10"/>
    <x v="3"/>
    <x v="2"/>
    <x v="21"/>
    <x v="21"/>
    <x v="3"/>
    <x v="49"/>
    <n v="12052.682656000001"/>
    <n v="30.401050086729501"/>
    <n v="366414.209104512"/>
    <n v="3.0401050086729501E-2"/>
    <n v="366.414209104512"/>
  </r>
  <r>
    <x v="10"/>
    <x v="3"/>
    <x v="2"/>
    <x v="31"/>
    <x v="30"/>
    <x v="3"/>
    <x v="49"/>
    <n v="12052.682656000001"/>
    <n v="2.3498186080889698"/>
    <n v="28321.61798246"/>
    <n v="2.3498186080889698E-3"/>
    <n v="28.321617982459991"/>
  </r>
  <r>
    <x v="10"/>
    <x v="3"/>
    <x v="2"/>
    <x v="32"/>
    <x v="31"/>
    <x v="3"/>
    <x v="49"/>
    <n v="12052.682656000001"/>
    <n v="2.0070889515820598"/>
    <n v="24190.806195782301"/>
    <n v="2.0070889515820599E-3"/>
    <n v="24.190806195782319"/>
  </r>
  <r>
    <x v="10"/>
    <x v="3"/>
    <x v="2"/>
    <x v="29"/>
    <x v="28"/>
    <x v="3"/>
    <x v="49"/>
    <n v="12052.682656000001"/>
    <n v="48.6826428056252"/>
    <n v="586756.44459160301"/>
    <n v="4.8682642805625197E-2"/>
    <n v="586.75644459160208"/>
  </r>
  <r>
    <x v="10"/>
    <x v="3"/>
    <x v="2"/>
    <x v="0"/>
    <x v="0"/>
    <x v="3"/>
    <x v="50"/>
    <n v="12052.682656000001"/>
    <n v="149.98533063308"/>
    <n v="1807725.59317574"/>
    <n v="0.14998533063308001"/>
    <n v="1807.7255931757491"/>
  </r>
  <r>
    <x v="10"/>
    <x v="3"/>
    <x v="2"/>
    <x v="24"/>
    <x v="24"/>
    <x v="3"/>
    <x v="50"/>
    <n v="12052.682656000001"/>
    <n v="1.2444023509137999E-2"/>
    <n v="149.98386631944399"/>
    <n v="1.2444023509137999E-5"/>
    <n v="0.14998386631944383"/>
  </r>
  <r>
    <x v="10"/>
    <x v="3"/>
    <x v="2"/>
    <x v="33"/>
    <x v="32"/>
    <x v="3"/>
    <x v="50"/>
    <n v="12052.682656000001"/>
    <n v="1.19016877815019"/>
    <n v="14344.726590123501"/>
    <n v="1.19016877815019E-3"/>
    <n v="14.344726590123509"/>
  </r>
  <r>
    <x v="10"/>
    <x v="3"/>
    <x v="2"/>
    <x v="1"/>
    <x v="1"/>
    <x v="3"/>
    <x v="50"/>
    <n v="12052.682656000001"/>
    <n v="2067.7864248322198"/>
    <n v="24922373.5788876"/>
    <n v="2.06778642483222"/>
    <n v="24922.373578887546"/>
  </r>
  <r>
    <x v="10"/>
    <x v="3"/>
    <x v="2"/>
    <x v="2"/>
    <x v="2"/>
    <x v="3"/>
    <x v="50"/>
    <n v="12052.682656000001"/>
    <n v="262.230976009556"/>
    <n v="3160586.7364163301"/>
    <n v="0.26223097600955603"/>
    <n v="3160.5867364163282"/>
  </r>
  <r>
    <x v="10"/>
    <x v="3"/>
    <x v="2"/>
    <x v="3"/>
    <x v="3"/>
    <x v="3"/>
    <x v="50"/>
    <n v="12052.682656000001"/>
    <n v="289.08439141243298"/>
    <n v="3484242.4304969502"/>
    <n v="0.28908439141243297"/>
    <n v="3484.2424304969463"/>
  </r>
  <r>
    <x v="10"/>
    <x v="3"/>
    <x v="2"/>
    <x v="4"/>
    <x v="4"/>
    <x v="3"/>
    <x v="50"/>
    <n v="12052.682656000001"/>
    <n v="352.72926592123099"/>
    <n v="4251333.9056324298"/>
    <n v="0.35272926592123099"/>
    <n v="4251.333905632433"/>
  </r>
  <r>
    <x v="10"/>
    <x v="3"/>
    <x v="2"/>
    <x v="26"/>
    <x v="25"/>
    <x v="3"/>
    <x v="50"/>
    <n v="12052.682656000001"/>
    <n v="25.097670185631401"/>
    <n v="302494.254152368"/>
    <n v="2.5097670185631402E-2"/>
    <n v="302.49425415236794"/>
  </r>
  <r>
    <x v="10"/>
    <x v="3"/>
    <x v="2"/>
    <x v="5"/>
    <x v="5"/>
    <x v="3"/>
    <x v="50"/>
    <n v="12052.682656000001"/>
    <n v="110.904971199326"/>
    <n v="1336702.4228383"/>
    <n v="0.11090497119932601"/>
    <n v="1336.7024228382961"/>
  </r>
  <r>
    <x v="10"/>
    <x v="3"/>
    <x v="2"/>
    <x v="6"/>
    <x v="6"/>
    <x v="3"/>
    <x v="50"/>
    <n v="12052.682656000001"/>
    <n v="3.8481238551474801"/>
    <n v="46380.2156470759"/>
    <n v="3.8481238551474799E-3"/>
    <n v="46.380215647075893"/>
  </r>
  <r>
    <x v="10"/>
    <x v="3"/>
    <x v="2"/>
    <x v="20"/>
    <x v="20"/>
    <x v="3"/>
    <x v="50"/>
    <n v="12052.682656000001"/>
    <n v="8.04075365205843E-2"/>
    <n v="969.12652083333296"/>
    <n v="8.0407536520584299E-5"/>
    <n v="0.96912652083333306"/>
  </r>
  <r>
    <x v="10"/>
    <x v="3"/>
    <x v="2"/>
    <x v="8"/>
    <x v="8"/>
    <x v="3"/>
    <x v="50"/>
    <n v="12052.682656000001"/>
    <n v="542.61661124232"/>
    <n v="6539985.8191777999"/>
    <n v="0.54261661124231997"/>
    <n v="6539.9858191778048"/>
  </r>
  <r>
    <x v="10"/>
    <x v="3"/>
    <x v="2"/>
    <x v="9"/>
    <x v="9"/>
    <x v="3"/>
    <x v="50"/>
    <n v="12052.682656000001"/>
    <n v="43.8518273312879"/>
    <n v="528532.15870972106"/>
    <n v="4.3851827331287903E-2"/>
    <n v="528.53215870972053"/>
  </r>
  <r>
    <x v="10"/>
    <x v="3"/>
    <x v="2"/>
    <x v="10"/>
    <x v="10"/>
    <x v="3"/>
    <x v="50"/>
    <n v="12052.682656000001"/>
    <n v="671.69719660514204"/>
    <n v="8095753.15160661"/>
    <n v="0.67169719660514204"/>
    <n v="8095.7531516066183"/>
  </r>
  <r>
    <x v="10"/>
    <x v="3"/>
    <x v="2"/>
    <x v="11"/>
    <x v="11"/>
    <x v="3"/>
    <x v="50"/>
    <n v="12052.682656000001"/>
    <n v="112.84061721982999"/>
    <n v="1360032.1500577801"/>
    <n v="0.11284061721982999"/>
    <n v="1360.03215005778"/>
  </r>
  <r>
    <x v="10"/>
    <x v="3"/>
    <x v="2"/>
    <x v="12"/>
    <x v="12"/>
    <x v="3"/>
    <x v="50"/>
    <n v="12052.682656000001"/>
    <n v="1916.4505395538699"/>
    <n v="23098370.1791627"/>
    <n v="1.91645053955387"/>
    <n v="23098.370179162772"/>
  </r>
  <r>
    <x v="10"/>
    <x v="3"/>
    <x v="2"/>
    <x v="23"/>
    <x v="23"/>
    <x v="3"/>
    <x v="50"/>
    <n v="12052.682656000001"/>
    <n v="2.4388577519752399"/>
    <n v="29394.778527683098"/>
    <n v="2.4388577519752399E-3"/>
    <n v="29.394778527683126"/>
  </r>
  <r>
    <x v="10"/>
    <x v="3"/>
    <x v="2"/>
    <x v="13"/>
    <x v="13"/>
    <x v="3"/>
    <x v="50"/>
    <n v="12052.682656000001"/>
    <n v="87.556684081283706"/>
    <n v="1055292.9276433601"/>
    <n v="8.7556684081283712E-2"/>
    <n v="1055.2929276433595"/>
  </r>
  <r>
    <x v="10"/>
    <x v="3"/>
    <x v="2"/>
    <x v="15"/>
    <x v="15"/>
    <x v="3"/>
    <x v="50"/>
    <n v="12052.682656000001"/>
    <n v="2.55264898945329"/>
    <n v="30766.268202039599"/>
    <n v="2.5526489894532899E-3"/>
    <n v="30.766268202039598"/>
  </r>
  <r>
    <x v="10"/>
    <x v="3"/>
    <x v="2"/>
    <x v="34"/>
    <x v="33"/>
    <x v="3"/>
    <x v="50"/>
    <n v="12052.682656000001"/>
    <n v="1.2897617365787"/>
    <n v="15545.088912834501"/>
    <n v="1.2897617365786999E-3"/>
    <n v="15.545088912834538"/>
  </r>
  <r>
    <x v="10"/>
    <x v="3"/>
    <x v="2"/>
    <x v="22"/>
    <x v="22"/>
    <x v="3"/>
    <x v="50"/>
    <n v="12052.682656000001"/>
    <n v="211.402075107656"/>
    <n v="2547962.1240924499"/>
    <n v="0.21140207510765599"/>
    <n v="2547.9621240924548"/>
  </r>
  <r>
    <x v="10"/>
    <x v="3"/>
    <x v="2"/>
    <x v="17"/>
    <x v="17"/>
    <x v="3"/>
    <x v="50"/>
    <n v="12052.682656000001"/>
    <n v="0.245020004545738"/>
    <n v="2953.1483591614601"/>
    <n v="2.4502000454573801E-4"/>
    <n v="2.953148359161458"/>
  </r>
  <r>
    <x v="10"/>
    <x v="3"/>
    <x v="2"/>
    <x v="18"/>
    <x v="18"/>
    <x v="3"/>
    <x v="50"/>
    <n v="12052.682656000001"/>
    <n v="3.2366849265545801"/>
    <n v="39010.736277221004"/>
    <n v="3.2366849265545801E-3"/>
    <n v="39.010736277221021"/>
  </r>
  <r>
    <x v="10"/>
    <x v="3"/>
    <x v="2"/>
    <x v="35"/>
    <x v="21"/>
    <x v="3"/>
    <x v="50"/>
    <n v="12052.682656000001"/>
    <n v="35.280094343485501"/>
    <n v="425219.78119577101"/>
    <n v="3.5280094343485502E-2"/>
    <n v="425.21978119577142"/>
  </r>
  <r>
    <x v="10"/>
    <x v="3"/>
    <x v="2"/>
    <x v="25"/>
    <x v="21"/>
    <x v="3"/>
    <x v="50"/>
    <n v="12052.682656000001"/>
    <n v="7.1067536618675797"/>
    <n v="85655.446600855896"/>
    <n v="7.1067536618675793E-3"/>
    <n v="85.655446600855868"/>
  </r>
  <r>
    <x v="10"/>
    <x v="3"/>
    <x v="2"/>
    <x v="21"/>
    <x v="21"/>
    <x v="3"/>
    <x v="50"/>
    <n v="12052.682656000001"/>
    <n v="7.7839453847573097"/>
    <n v="93817.423534115704"/>
    <n v="7.7839453847573098E-3"/>
    <n v="93.817423534115676"/>
  </r>
  <r>
    <x v="10"/>
    <x v="3"/>
    <x v="2"/>
    <x v="31"/>
    <x v="30"/>
    <x v="3"/>
    <x v="50"/>
    <n v="12052.682656000001"/>
    <n v="48.376876056789101"/>
    <n v="583071.13500112295"/>
    <n v="4.83768760567891E-2"/>
    <n v="583.07113500112371"/>
  </r>
  <r>
    <x v="10"/>
    <x v="3"/>
    <x v="2"/>
    <x v="28"/>
    <x v="27"/>
    <x v="3"/>
    <x v="50"/>
    <n v="12052.682656000001"/>
    <n v="224.07992791849199"/>
    <n v="2700764.2607809301"/>
    <n v="0.22407992791849199"/>
    <n v="2700.7642607809389"/>
  </r>
  <r>
    <x v="10"/>
    <x v="3"/>
    <x v="2"/>
    <x v="32"/>
    <x v="31"/>
    <x v="3"/>
    <x v="50"/>
    <n v="12052.682656000001"/>
    <n v="0.58626672013458703"/>
    <n v="7066.0867295561402"/>
    <n v="5.8626672013458705E-4"/>
    <n v="7.0660867295561438"/>
  </r>
  <r>
    <x v="10"/>
    <x v="3"/>
    <x v="2"/>
    <x v="29"/>
    <x v="28"/>
    <x v="3"/>
    <x v="50"/>
    <n v="12052.682656000001"/>
    <n v="5.0869012436578496"/>
    <n v="61310.806392219798"/>
    <n v="5.0869012436578495E-3"/>
    <n v="61.31080639221979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769">
  <r>
    <s v="Alosines"/>
    <x v="0"/>
    <x v="0"/>
    <x v="0"/>
    <n v="1188.1904494011551"/>
    <n v="908.32773721590854"/>
    <n v="2096.5181866170637"/>
    <n v="2434.7991989918942"/>
    <m/>
    <m/>
    <n v="2434.7991989918942"/>
    <m/>
    <m/>
    <m/>
    <m/>
    <n v="952.71592428030294"/>
    <n v="1169.1210237784085"/>
    <m/>
    <n v="2121.8369480587116"/>
    <n v="6653.1543336676696"/>
  </r>
  <r>
    <s v="Alosines"/>
    <x v="0"/>
    <x v="1"/>
    <x v="0"/>
    <n v="1160.1206384595957"/>
    <n v="1212.199854734848"/>
    <n v="2372.3204931944438"/>
    <n v="191.83589488636377"/>
    <m/>
    <m/>
    <n v="191.83589488636377"/>
    <m/>
    <m/>
    <m/>
    <m/>
    <n v="3024.6004293181818"/>
    <n v="2236.9242749242471"/>
    <m/>
    <n v="5261.5247042424289"/>
    <n v="7825.681092323237"/>
  </r>
  <r>
    <s v="Alosines"/>
    <x v="0"/>
    <x v="2"/>
    <x v="0"/>
    <n v="921.39616484487715"/>
    <n v="1826.6187609090905"/>
    <n v="2748.0149257539679"/>
    <n v="330.8306432765151"/>
    <m/>
    <m/>
    <n v="330.8306432765151"/>
    <m/>
    <m/>
    <m/>
    <m/>
    <n v="1419.2770607196965"/>
    <n v="11224.517827398993"/>
    <m/>
    <n v="12643.794888118689"/>
    <n v="15722.640457149173"/>
  </r>
  <r>
    <s v="Alosines"/>
    <x v="0"/>
    <x v="3"/>
    <x v="0"/>
    <n v="1095.0818417297974"/>
    <n v="2262.5835946212137"/>
    <n v="3357.6654363510111"/>
    <n v="1268.6882515782843"/>
    <m/>
    <m/>
    <n v="1268.6882515782843"/>
    <m/>
    <m/>
    <m/>
    <m/>
    <n v="1063.7858624053038"/>
    <n v="2413.145336969696"/>
    <m/>
    <n v="3476.9311993749998"/>
    <n v="8103.2848873042949"/>
  </r>
  <r>
    <s v="Alosines"/>
    <x v="0"/>
    <x v="4"/>
    <x v="0"/>
    <n v="1633.3253192234845"/>
    <n v="1139.8909174242422"/>
    <n v="2773.2162366477269"/>
    <n v="2589.4922596022761"/>
    <m/>
    <m/>
    <n v="2589.4922596022761"/>
    <m/>
    <m/>
    <m/>
    <m/>
    <n v="7603.4230244107857"/>
    <n v="1520.7883609217174"/>
    <m/>
    <n v="9124.2113853325027"/>
    <n v="14486.919881582506"/>
  </r>
  <r>
    <s v="Alosines"/>
    <x v="0"/>
    <x v="5"/>
    <x v="1"/>
    <n v="332.3777565541792"/>
    <n v="1025.9178269329325"/>
    <n v="1358.2955834871118"/>
    <n v="279.90408571157997"/>
    <m/>
    <m/>
    <n v="279.90408571157997"/>
    <n v="1776.9487147611601"/>
    <n v="4438.8195522766755"/>
    <m/>
    <n v="6215.7682670378354"/>
    <n v="11983.123279515683"/>
    <n v="367.43786555899982"/>
    <m/>
    <n v="12350.561145074682"/>
    <n v="20204.529081311211"/>
  </r>
  <r>
    <s v="Alosines"/>
    <x v="0"/>
    <x v="6"/>
    <x v="1"/>
    <n v="213.54323725904885"/>
    <n v="1010.1315179979945"/>
    <n v="1223.6747552570432"/>
    <n v="393.37134418639505"/>
    <m/>
    <m/>
    <n v="393.37134418639505"/>
    <n v="1157.3112986877704"/>
    <n v="8881.0227399528885"/>
    <m/>
    <n v="10038.33403864066"/>
    <n v="4206.1237959517139"/>
    <n v="53.896751420454578"/>
    <m/>
    <n v="4260.020547372168"/>
    <n v="15915.400685456267"/>
  </r>
  <r>
    <s v="Alosines"/>
    <x v="0"/>
    <x v="7"/>
    <x v="1"/>
    <n v="226.28259244385129"/>
    <n v="398.53145909090938"/>
    <n v="624.81405153476067"/>
    <n v="855.7397086562471"/>
    <m/>
    <m/>
    <n v="855.7397086562471"/>
    <n v="27.381927732683998"/>
    <n v="255.64315253787873"/>
    <m/>
    <n v="283.02508027056274"/>
    <n v="19290.702016276198"/>
    <n v="1978.7923307765161"/>
    <m/>
    <n v="21269.494347052714"/>
    <n v="23033.073187514285"/>
  </r>
  <r>
    <s v="Alosines"/>
    <x v="0"/>
    <x v="8"/>
    <x v="1"/>
    <n v="484.34159851308061"/>
    <n v="37.179623437500034"/>
    <n v="521.52122195058064"/>
    <n v="1301.6482272137182"/>
    <m/>
    <m/>
    <n v="1301.6482272137182"/>
    <n v="488.5066343674838"/>
    <n v="3539.8820607238567"/>
    <m/>
    <n v="4028.3886950913407"/>
    <n v="7646.8230040370581"/>
    <n v="144.33601561407346"/>
    <m/>
    <n v="7791.1590196511315"/>
    <n v="13642.717163906771"/>
  </r>
  <r>
    <s v="Alosines"/>
    <x v="0"/>
    <x v="9"/>
    <x v="1"/>
    <n v="297.20336392652018"/>
    <n v="105.1680239267677"/>
    <n v="402.3713878532879"/>
    <n v="1320.6488066006955"/>
    <m/>
    <m/>
    <n v="1320.6488066006955"/>
    <m/>
    <n v="1794.3003855332176"/>
    <n v="11.909388888888882"/>
    <n v="1806.2097744221064"/>
    <n v="1494.0764500400537"/>
    <n v="3351.3851670544782"/>
    <n v="4.4660208333333271"/>
    <n v="4849.9276379278654"/>
    <n v="8379.157606803954"/>
  </r>
  <r>
    <s v="Alosines"/>
    <x v="0"/>
    <x v="10"/>
    <x v="1"/>
    <n v="1594.2153823369124"/>
    <n v="214.69718486426729"/>
    <n v="1808.9125672011796"/>
    <n v="1630.5798446446838"/>
    <m/>
    <m/>
    <n v="1630.5798446446838"/>
    <n v="2427.8055781575731"/>
    <n v="4065.2215636634196"/>
    <n v="63.643310220057643"/>
    <n v="6556.6704520410503"/>
    <n v="21871.116433278294"/>
    <n v="4449.4743885465841"/>
    <n v="40.524958862819759"/>
    <n v="26361.115780687698"/>
    <n v="36357.278644574617"/>
  </r>
  <r>
    <s v="Alosines"/>
    <x v="0"/>
    <x v="11"/>
    <x v="1"/>
    <n v="370.02200609848427"/>
    <n v="135.02994656159808"/>
    <n v="505.05195266008235"/>
    <n v="608.07223648248714"/>
    <m/>
    <m/>
    <n v="608.07223648248714"/>
    <n v="0"/>
    <n v="1804.8895395454558"/>
    <n v="38.774155275757558"/>
    <n v="1843.6636948212133"/>
    <n v="7454.0589182473686"/>
    <n v="14032.491122764497"/>
    <n v="28.759956160984903"/>
    <n v="21515.309997172852"/>
    <n v="24472.097881136633"/>
  </r>
  <r>
    <s v="Alosines"/>
    <x v="0"/>
    <x v="12"/>
    <x v="1"/>
    <n v="960.19725029070457"/>
    <n v="226.34605587121189"/>
    <n v="1186.5433061619165"/>
    <n v="2778.1022798250165"/>
    <m/>
    <m/>
    <n v="2778.1022798250165"/>
    <m/>
    <n v="1911.8260092975202"/>
    <n v="0"/>
    <n v="1911.8260092975202"/>
    <n v="2194.5326021732944"/>
    <n v="1190.059218118686"/>
    <n v="22.387621101641368"/>
    <n v="3406.9794413936215"/>
    <n v="9283.4510366780742"/>
  </r>
  <r>
    <s v="Alosines"/>
    <x v="0"/>
    <x v="13"/>
    <x v="1"/>
    <n v="693.75014129334465"/>
    <n v="81.755248042929324"/>
    <n v="775.50538933627399"/>
    <n v="4307.0169314850273"/>
    <m/>
    <m/>
    <n v="4307.0169314850273"/>
    <n v="44.965115755681843"/>
    <n v="948.67342752791149"/>
    <n v="1432.250770040152"/>
    <n v="2425.8893133237452"/>
    <n v="6903.6038223403275"/>
    <n v="2760.0687695894426"/>
    <n v="431.07494690151572"/>
    <n v="10094.747538831285"/>
    <n v="17603.159172976331"/>
  </r>
  <r>
    <s v="Alosines"/>
    <x v="0"/>
    <x v="14"/>
    <x v="1"/>
    <n v="275.27042773015415"/>
    <n v="62.80786837412591"/>
    <n v="338.07829610428007"/>
    <n v="1851.126259859496"/>
    <m/>
    <m/>
    <n v="1851.126259859496"/>
    <n v="715.07371831420437"/>
    <n v="713.75766424342589"/>
    <n v="987.65969528787855"/>
    <n v="2416.4910778455087"/>
    <n v="11453.020062661793"/>
    <n v="606.22503395102831"/>
    <n v="24.522974529419141"/>
    <n v="12083.768071142242"/>
    <n v="16689.46370495153"/>
  </r>
  <r>
    <s v="Alosines"/>
    <x v="0"/>
    <x v="15"/>
    <x v="1"/>
    <n v="684.64739566570188"/>
    <n v="18.330985511363707"/>
    <n v="702.97838117706556"/>
    <n v="3014.7209810280233"/>
    <m/>
    <m/>
    <n v="3014.7209810280233"/>
    <n v="704.69748731060656"/>
    <n v="3511.8178936547879"/>
    <n v="1145.2521724337118"/>
    <n v="5361.7675533991069"/>
    <n v="14572.775276159398"/>
    <n v="468.76231789974071"/>
    <n v="735.84865929292869"/>
    <n v="15777.386253352068"/>
    <n v="24856.853168956266"/>
  </r>
  <r>
    <s v="Alosines"/>
    <x v="0"/>
    <x v="16"/>
    <x v="1"/>
    <n v="197.63215836952855"/>
    <n v="250.78398653724699"/>
    <n v="448.41614490677557"/>
    <n v="2120.9945877925093"/>
    <n v="49.721901612058012"/>
    <n v="76.120483090909175"/>
    <n v="2246.8369724954764"/>
    <n v="852.45530840143135"/>
    <n v="4423.784196049196"/>
    <n v="17694.425291903368"/>
    <n v="22970.664796353994"/>
    <n v="10259.775141015602"/>
    <n v="908.8399066717709"/>
    <n v="583.87009213516399"/>
    <n v="11752.485139822536"/>
    <n v="37418.403053578782"/>
  </r>
  <r>
    <s v="Alosines"/>
    <x v="0"/>
    <x v="17"/>
    <x v="1"/>
    <n v="489.91370188050473"/>
    <n v="168.03065050505006"/>
    <n v="657.94435238555479"/>
    <n v="3701.6499750051903"/>
    <n v="164.53145551515132"/>
    <n v="218.99782759280308"/>
    <n v="4085.1792581131444"/>
    <n v="3389.008139726805"/>
    <n v="9815.0798939107044"/>
    <n v="2409.6445450390088"/>
    <n v="15613.732578676518"/>
    <n v="4814.0139371146743"/>
    <n v="1934.9684392720224"/>
    <n v="319.57694744633886"/>
    <n v="7068.5593238330357"/>
    <n v="27425.415513008251"/>
  </r>
  <r>
    <s v="Alosines"/>
    <x v="0"/>
    <x v="18"/>
    <x v="1"/>
    <n v="102.9019018000842"/>
    <n v="54.168502021464718"/>
    <n v="157.07040382154892"/>
    <n v="1191.0504852321978"/>
    <n v="1041.5044784659076"/>
    <n v="898.61048788636276"/>
    <n v="3131.1654515844684"/>
    <n v="2631.9187470156285"/>
    <n v="3424.4648602938878"/>
    <n v="1789.2217234573784"/>
    <n v="7845.6053307668944"/>
    <n v="8033.6080254719191"/>
    <n v="809.8321514150889"/>
    <n v="354.64204535321932"/>
    <n v="9198.0822222402276"/>
    <n v="20331.923408413139"/>
  </r>
  <r>
    <s v="Alosines"/>
    <x v="0"/>
    <x v="19"/>
    <x v="1"/>
    <n v="612.7612243237528"/>
    <n v="15.30627140151514"/>
    <n v="628.06749572526792"/>
    <n v="960.45025055097778"/>
    <n v="807.85566652841101"/>
    <n v="92.082041549242248"/>
    <n v="1860.3879586286309"/>
    <n v="247.00280067634685"/>
    <n v="3351.1171671376305"/>
    <n v="2239.3030535542362"/>
    <n v="5837.4230213682131"/>
    <n v="4873.3912581567192"/>
    <n v="377.22605730432963"/>
    <n v="275.00386711944446"/>
    <n v="5525.621182580493"/>
    <n v="13851.499658302606"/>
  </r>
  <r>
    <s v="Alosines"/>
    <x v="0"/>
    <x v="20"/>
    <x v="1"/>
    <n v="953.38599360490878"/>
    <n v="39.522834368235962"/>
    <n v="992.90882797314475"/>
    <n v="468.42237649435532"/>
    <n v="204.91930591856081"/>
    <n v="51.765241477272554"/>
    <n v="725.10692389018868"/>
    <m/>
    <n v="3024.7982102408118"/>
    <n v="3226.6493018465903"/>
    <n v="6251.4475120874022"/>
    <n v="1652.1177452207337"/>
    <n v="427.84685806517643"/>
    <n v="355.6454790340913"/>
    <n v="2435.6100823200013"/>
    <n v="10405.073346270739"/>
  </r>
  <r>
    <s v="Alosines"/>
    <x v="0"/>
    <x v="21"/>
    <x v="1"/>
    <n v="177.82125728790882"/>
    <n v="76.419706486742442"/>
    <n v="254.24096377465128"/>
    <n v="906.15961460193364"/>
    <n v="187.12965626578298"/>
    <n v="25.009716666666645"/>
    <n v="1118.2989875343833"/>
    <n v="19.381515411931794"/>
    <n v="16350.013952239527"/>
    <n v="2793.4513710416709"/>
    <n v="19162.846838693131"/>
    <n v="2057.7637591666685"/>
    <n v="684.97172418169691"/>
    <n v="80.719943213383786"/>
    <n v="2823.4554265617494"/>
    <n v="23358.842216563913"/>
  </r>
  <r>
    <s v="Alosines"/>
    <x v="0"/>
    <x v="22"/>
    <x v="1"/>
    <n v="658.71078701160445"/>
    <n v="35.728166666666631"/>
    <n v="694.4389536782711"/>
    <n v="3740.98354750418"/>
    <n v="527.15962578914036"/>
    <n v="75.51635227272709"/>
    <n v="4343.6595255660477"/>
    <n v="38.763030823863588"/>
    <n v="1988.0346738906917"/>
    <n v="1498.0786449842178"/>
    <n v="3524.8763496987731"/>
    <n v="1295.3161946876789"/>
    <n v="6000.1246385918785"/>
    <n v="171.80714478850982"/>
    <n v="7467.2479780680669"/>
    <n v="16030.22280701116"/>
  </r>
  <r>
    <s v="Alosines"/>
    <x v="0"/>
    <x v="23"/>
    <x v="1"/>
    <n v="202.3926367202539"/>
    <n v="152.29131041666699"/>
    <n v="354.68394713692089"/>
    <n v="2015.8828754651402"/>
    <n v="406.45945807386369"/>
    <n v="1075.986219318183"/>
    <n v="3498.3285528571869"/>
    <m/>
    <n v="2125.5243152597413"/>
    <n v="1494.5186850441917"/>
    <n v="3620.0430003039328"/>
    <n v="2632.676506050459"/>
    <n v="2377.1159555645777"/>
    <n v="491.12048100514119"/>
    <n v="5500.912942620178"/>
    <n v="12973.968442918216"/>
  </r>
  <r>
    <s v="Alosines"/>
    <x v="0"/>
    <x v="24"/>
    <x v="1"/>
    <n v="370.40114470921708"/>
    <n v="41.310692708333306"/>
    <n v="411.71183741755038"/>
    <n v="4841.284226732123"/>
    <n v="147.16066448295467"/>
    <n v="47.015019318181722"/>
    <n v="5035.4599105332591"/>
    <n v="177.21531557239098"/>
    <n v="6031.7208486331283"/>
    <n v="1836.6815178503848"/>
    <n v="8045.617682055904"/>
    <n v="3627.2428155566845"/>
    <n v="2916.6590257873418"/>
    <n v="600.44635099431844"/>
    <n v="7144.3481923383442"/>
    <n v="20637.137622345061"/>
  </r>
  <r>
    <s v="Alosines"/>
    <x v="0"/>
    <x v="25"/>
    <x v="1"/>
    <n v="332.78879685545797"/>
    <n v="61.357036221590974"/>
    <n v="394.14583307704896"/>
    <n v="5244.4957039712936"/>
    <n v="794.73855733901348"/>
    <n v="1396.4841143939375"/>
    <n v="7435.7183757042449"/>
    <n v="214.40380016233817"/>
    <n v="2268.0179299715901"/>
    <n v="592.56991425189449"/>
    <n v="3074.9916443858228"/>
    <n v="5203.4230782068425"/>
    <n v="138.77482190968132"/>
    <n v="152.89151654987407"/>
    <n v="5495.0894166663975"/>
    <n v="16399.945269833515"/>
  </r>
  <r>
    <s v="Alosines"/>
    <x v="0"/>
    <x v="26"/>
    <x v="1"/>
    <n v="442.58512315035836"/>
    <n v="12.139050626893944"/>
    <n v="454.7241737772523"/>
    <n v="1675.139313307423"/>
    <n v="1136.2056382329531"/>
    <n v="708.34338431818014"/>
    <n v="3519.6883358585565"/>
    <n v="6.4605051373106157"/>
    <n v="1447.8674434229811"/>
    <n v="354.37258189621178"/>
    <n v="1808.7005304565034"/>
    <n v="2256.4379149525162"/>
    <n v="480.46368529274929"/>
    <n v="80.67501233712116"/>
    <n v="2817.5766125823866"/>
    <n v="8600.6896526746968"/>
  </r>
  <r>
    <s v="Alosines"/>
    <x v="0"/>
    <x v="27"/>
    <x v="1"/>
    <n v="248.34220994671702"/>
    <m/>
    <n v="248.34220994671702"/>
    <n v="2295.982811657002"/>
    <n v="49.990810199810632"/>
    <n v="301.93873649999978"/>
    <n v="2647.9123583568125"/>
    <n v="93.805316588068237"/>
    <n v="170.29235172222226"/>
    <n v="306.25676964299259"/>
    <n v="570.35443795328308"/>
    <n v="2157.5571831883808"/>
    <n v="229.56439808430804"/>
    <n v="41.815962065340941"/>
    <n v="2428.9375433380296"/>
    <n v="5895.546549594842"/>
  </r>
  <r>
    <s v="Alosines"/>
    <x v="0"/>
    <x v="28"/>
    <x v="1"/>
    <n v="754.86288734707614"/>
    <n v="20.683089816919214"/>
    <n v="775.5459771639953"/>
    <n v="958.50622904122577"/>
    <n v="148.09690485037905"/>
    <n v="165.05113793939393"/>
    <n v="1271.6542718309988"/>
    <n v="553.94015354971566"/>
    <n v="634.92936785254324"/>
    <n v="430.04593510132548"/>
    <n v="1618.9154565035844"/>
    <n v="8589.937423800442"/>
    <n v="381.65876278225198"/>
    <n v="165.54349643617439"/>
    <n v="9137.1396830188678"/>
    <n v="12803.255388517446"/>
  </r>
  <r>
    <s v="Alosines"/>
    <x v="0"/>
    <x v="29"/>
    <x v="1"/>
    <n v="831.91930855955479"/>
    <n v="35.935034298340526"/>
    <n v="867.85434285789529"/>
    <n v="1968.5214253642475"/>
    <n v="1286.8230028409105"/>
    <n v="285.09452992424229"/>
    <n v="3540.4389581293999"/>
    <m/>
    <n v="1722.0652498489371"/>
    <n v="1051.1402567487371"/>
    <n v="2773.2055065976742"/>
    <n v="7280.4851707307398"/>
    <n v="451.84865891895231"/>
    <n v="78.267015104166717"/>
    <n v="7810.6008447538588"/>
    <n v="14992.099652338831"/>
  </r>
  <r>
    <s v="Alosines"/>
    <x v="0"/>
    <x v="30"/>
    <x v="1"/>
    <n v="364.16548560695691"/>
    <n v="25.475400839015126"/>
    <n v="389.64088644597206"/>
    <n v="1062.8379625334862"/>
    <n v="393.7529792000002"/>
    <n v="147.51469813446971"/>
    <n v="1604.1056398679561"/>
    <n v="1891.902850449809"/>
    <n v="1857.7486661255411"/>
    <n v="706.17939422348411"/>
    <n v="4455.8309107988343"/>
    <n v="2249.5371007612289"/>
    <n v="1519.7617561327563"/>
    <n v="156.79793143939364"/>
    <n v="3926.0967883333792"/>
    <n v="10375.674225446142"/>
  </r>
  <r>
    <s v="Alosines"/>
    <x v="0"/>
    <x v="31"/>
    <x v="1"/>
    <n v="213.74743757876308"/>
    <n v="27.459754429067431"/>
    <n v="241.20719200783051"/>
    <n v="5689.8429050507921"/>
    <n v="389.9737511704547"/>
    <n v="2185.8224405416677"/>
    <n v="8265.6390967629141"/>
    <n v="289.31075809233005"/>
    <n v="1014.8745339077822"/>
    <n v="326.89567292045416"/>
    <n v="1631.0809649205664"/>
    <n v="4805.7992392498627"/>
    <n v="179.23022153728851"/>
    <n v="19.408149136174185"/>
    <n v="5004.437609923325"/>
    <n v="15142.364863614635"/>
  </r>
  <r>
    <s v="Alosines"/>
    <x v="0"/>
    <x v="32"/>
    <x v="1"/>
    <n v="115.7567788773148"/>
    <n v="81.366162894570706"/>
    <n v="197.12294177188551"/>
    <n v="4197.1237616327471"/>
    <n v="4052.8800727588373"/>
    <n v="268.20485113636374"/>
    <n v="8518.2086855279485"/>
    <m/>
    <n v="1317.3697241247712"/>
    <n v="2713.2396068655312"/>
    <n v="4030.6093309903026"/>
    <n v="4045.3861961343255"/>
    <n v="2395.5152847280865"/>
    <n v="302.36991051136323"/>
    <n v="6743.2713913737753"/>
    <n v="19489.212349663914"/>
  </r>
  <r>
    <s v="Alosines"/>
    <x v="0"/>
    <x v="33"/>
    <x v="2"/>
    <n v="701.67502876683352"/>
    <n v="135.24599756944446"/>
    <n v="836.92102633627792"/>
    <n v="3856.3859344757889"/>
    <n v="69.274073153408921"/>
    <n v="11.063551609848476"/>
    <n v="3936.7235592390466"/>
    <n v="252.39953574021402"/>
    <n v="1782.1713689531309"/>
    <n v="442.75250870896429"/>
    <n v="2477.3234134023091"/>
    <n v="7033.7167362588052"/>
    <n v="537.73236622053935"/>
    <n v="1707.6399058901466"/>
    <n v="9279.0890083694903"/>
    <n v="16530.057007347124"/>
  </r>
  <r>
    <s v="Alosines"/>
    <x v="0"/>
    <x v="34"/>
    <x v="2"/>
    <n v="629.31862204287211"/>
    <n v="196.29514902146508"/>
    <n v="825.61377106433724"/>
    <n v="4082.5449475300288"/>
    <n v="327.96832992424265"/>
    <n v="11.124451893939394"/>
    <n v="4421.637729348211"/>
    <n v="71.618734090909143"/>
    <n v="603.01721298701284"/>
    <n v="1980.9542908617352"/>
    <n v="2655.5902379396571"/>
    <n v="11656.592051295322"/>
    <n v="1098.0593822862559"/>
    <n v="139.98945303030291"/>
    <n v="12894.64088661188"/>
    <n v="20797.482624964086"/>
  </r>
  <r>
    <s v="Alosines"/>
    <x v="0"/>
    <x v="35"/>
    <x v="2"/>
    <n v="1764.5158089856905"/>
    <n v="81.369546243686841"/>
    <n v="1845.8853552293772"/>
    <n v="8655.2029603353312"/>
    <n v="1394.9961174526525"/>
    <n v="528.31673118687047"/>
    <n v="10578.515808974855"/>
    <n v="31.972649147727228"/>
    <n v="3209.8848069760229"/>
    <n v="960.57003091856075"/>
    <n v="4202.4274870423105"/>
    <n v="2020.6794011735674"/>
    <n v="2357.1472357467478"/>
    <n v="332.5967515151516"/>
    <n v="4710.4233884354671"/>
    <n v="21337.252039682011"/>
  </r>
  <r>
    <s v="Alosines"/>
    <x v="0"/>
    <x v="36"/>
    <x v="2"/>
    <n v="1651.5608942897729"/>
    <n v="118.12286769255047"/>
    <n v="1769.6837619823234"/>
    <n v="1765.8087980238276"/>
    <n v="233.57288958333325"/>
    <n v="211.50668664772724"/>
    <n v="2210.8883742548883"/>
    <n v="106.39787133049242"/>
    <n v="817.33401274350808"/>
    <n v="367.55351458333274"/>
    <n v="1291.2853986573332"/>
    <n v="11664.329287388398"/>
    <n v="910.77708864177441"/>
    <n v="999.85071415719733"/>
    <n v="13574.95709018737"/>
    <n v="18846.814625081915"/>
  </r>
  <r>
    <s v="Alosines"/>
    <x v="0"/>
    <x v="37"/>
    <x v="2"/>
    <n v="1394.9789429280913"/>
    <n v="267.40493073818504"/>
    <n v="1662.3838736662765"/>
    <n v="6516.1315534663599"/>
    <n v="2743.9299666982324"/>
    <n v="228.518166003788"/>
    <n v="9488.5796861683812"/>
    <m/>
    <n v="154.33436994724033"/>
    <n v="1529.8110763446971"/>
    <n v="1684.1454462919373"/>
    <n v="1872.2516337797606"/>
    <n v="1142.5067296266236"/>
    <n v="116.16729190340908"/>
    <n v="3130.925655309793"/>
    <n v="15966.03466143639"/>
  </r>
  <r>
    <s v="Alosines"/>
    <x v="0"/>
    <x v="38"/>
    <x v="1"/>
    <n v="1636.8543553525878"/>
    <n v="111.94940589425502"/>
    <n v="1748.8037612468429"/>
    <n v="5871.587556887981"/>
    <n v="158.5100414261365"/>
    <n v="503.68594962121142"/>
    <n v="6533.7835479353289"/>
    <n v="433.73283830018994"/>
    <n v="779.1882981326653"/>
    <n v="572.60649662547405"/>
    <n v="1785.5276330583292"/>
    <n v="9111.0814282775973"/>
    <n v="743.96136207083373"/>
    <n v="188.51885941287904"/>
    <n v="10043.56164976131"/>
    <n v="20111.676592001808"/>
  </r>
  <r>
    <s v="Alosines"/>
    <x v="0"/>
    <x v="39"/>
    <x v="1"/>
    <n v="1282.0287326985626"/>
    <n v="298.44982689141369"/>
    <n v="1580.4785595899764"/>
    <n v="9822.5979663147536"/>
    <n v="1933.7446545357002"/>
    <n v="365.48290492424252"/>
    <n v="12121.825525774695"/>
    <n v="100.29870787878785"/>
    <n v="99.472102522794941"/>
    <n v="731.36836072632627"/>
    <n v="931.13917112790909"/>
    <n v="1837.4646230034512"/>
    <n v="2231.1856250431788"/>
    <n v="310.28559410353569"/>
    <n v="4378.9358421501656"/>
    <n v="19012.379098642745"/>
  </r>
  <r>
    <s v="Alosines"/>
    <x v="0"/>
    <x v="40"/>
    <x v="1"/>
    <n v="493.982894568993"/>
    <n v="11.065144683946599"/>
    <n v="505.04803925293959"/>
    <n v="3801.4166214088223"/>
    <n v="683.55191396960413"/>
    <n v="149.74571102181838"/>
    <n v="4634.7142464002445"/>
    <n v="107.25358992229445"/>
    <n v="1944.741345990255"/>
    <n v="407.27141435952103"/>
    <n v="2459.2663502720707"/>
    <n v="1509.0343778202086"/>
    <n v="861.19138173325121"/>
    <n v="177.7184376304923"/>
    <n v="2547.9441971839519"/>
    <n v="10146.972833109208"/>
  </r>
  <r>
    <s v="Alosines"/>
    <x v="0"/>
    <x v="41"/>
    <x v="1"/>
    <n v="415.17245495205105"/>
    <n v="51.40051644255049"/>
    <n v="466.57297139460155"/>
    <n v="4669.0901341052222"/>
    <n v="856.85999362642178"/>
    <n v="179.79631472348501"/>
    <n v="5705.746442455129"/>
    <n v="91.874935472011799"/>
    <n v="765.49419258500188"/>
    <n v="208.14204745217859"/>
    <n v="1065.5111755091923"/>
    <n v="2063.5546004300927"/>
    <n v="3915.5154297062281"/>
    <n v="137.45092618844691"/>
    <n v="6116.5209563247681"/>
    <n v="13354.351545683689"/>
  </r>
  <r>
    <s v="Alosines"/>
    <x v="0"/>
    <x v="42"/>
    <x v="1"/>
    <n v="265.92215511014325"/>
    <m/>
    <n v="265.92215511014325"/>
    <n v="4695.3260719283999"/>
    <n v="653.63481181070188"/>
    <n v="2441.8598209185616"/>
    <n v="7790.8207046576626"/>
    <n v="706.33773496212132"/>
    <n v="1114.2067011111349"/>
    <n v="1320.5236975497164"/>
    <n v="3141.0681336229727"/>
    <n v="3608.9394526741676"/>
    <n v="414.90269086030781"/>
    <n v="112.75829700094701"/>
    <n v="4136.6004405354224"/>
    <n v="15334.411433926201"/>
  </r>
  <r>
    <s v="Alosines"/>
    <x v="0"/>
    <x v="43"/>
    <x v="1"/>
    <n v="703.40302921659179"/>
    <n v="21.811436747159156"/>
    <n v="725.21446596375097"/>
    <n v="10058.41507974432"/>
    <n v="3275.3813708412235"/>
    <n v="499.01631883806675"/>
    <n v="13832.81276942361"/>
    <n v="28.290211969696998"/>
    <n v="27.642638948863656"/>
    <n v="383.73918608712125"/>
    <n v="439.67203700568189"/>
    <n v="659.86515401643896"/>
    <n v="3446.278201383258"/>
    <n v="129.50390601676193"/>
    <n v="4235.6472614164586"/>
    <n v="19233.346533809501"/>
  </r>
  <r>
    <s v="Alosines"/>
    <x v="0"/>
    <x v="44"/>
    <x v="1"/>
    <n v="244.1971471439395"/>
    <n v="1.9905692857142927"/>
    <n v="246.18771642965379"/>
    <n v="9420.8552755216715"/>
    <n v="786.76528914488597"/>
    <n v="190.51273471401498"/>
    <n v="10398.133299380572"/>
    <n v="41.921500002104402"/>
    <n v="1084.2013051403558"/>
    <n v="3682.6350024531289"/>
    <n v="4808.7578075955889"/>
    <n v="4245.9402542729886"/>
    <n v="364.79268430446473"/>
    <n v="278.32708735511318"/>
    <n v="4889.0600259325665"/>
    <n v="20342.138849338382"/>
  </r>
  <r>
    <s v="Alosines"/>
    <x v="0"/>
    <x v="45"/>
    <x v="1"/>
    <n v="227.44602778019777"/>
    <n v="20.030813940814422"/>
    <n v="247.47684172101219"/>
    <n v="12085.243427166257"/>
    <n v="426.68515292376912"/>
    <n v="151.80390514299231"/>
    <n v="12663.732485233017"/>
    <n v="16.622478791429881"/>
    <n v="196.77215291328477"/>
    <n v="254.62703129782139"/>
    <n v="468.021663002536"/>
    <n v="3898.4068888307065"/>
    <n v="1412.3430877737283"/>
    <n v="93.131827113005102"/>
    <n v="5403.8818037174397"/>
    <n v="18783.112793674005"/>
  </r>
  <r>
    <s v="Alosines"/>
    <x v="0"/>
    <x v="46"/>
    <x v="3"/>
    <n v="499.01064720670735"/>
    <n v="104.76999135788283"/>
    <n v="603.78063856459016"/>
    <n v="37820.906958403837"/>
    <n v="2651.2627012749222"/>
    <n v="757.11475686122549"/>
    <n v="41229.284416539987"/>
    <n v="142.40799865208723"/>
    <n v="178.43153899222594"/>
    <n v="30.339494922669513"/>
    <n v="351.1790325669827"/>
    <n v="4961.6613171629888"/>
    <n v="2841.2619594159337"/>
    <n v="192.54765767132707"/>
    <n v="7995.4709342502492"/>
    <n v="50179.715021921809"/>
  </r>
  <r>
    <s v="Alosines"/>
    <x v="0"/>
    <x v="47"/>
    <x v="3"/>
    <n v="1084.1186198881662"/>
    <n v="24.272975208485203"/>
    <n v="1108.3915950966514"/>
    <n v="19242.325642511601"/>
    <n v="1685.9296903595996"/>
    <n v="209.28765439575227"/>
    <n v="21137.542987266956"/>
    <n v="149.34189834162501"/>
    <n v="129.68970582075454"/>
    <n v="104.55997285073292"/>
    <n v="383.59157701311244"/>
    <n v="4205.2511566630592"/>
    <n v="315.0369835277433"/>
    <n v="59.314299439807108"/>
    <n v="4579.6024396306093"/>
    <n v="27209.12859900733"/>
  </r>
  <r>
    <s v="Alosines"/>
    <x v="0"/>
    <x v="48"/>
    <x v="3"/>
    <n v="871.21896481248848"/>
    <n v="53.423349381914647"/>
    <n v="924.64231419440307"/>
    <n v="20960.326991485581"/>
    <n v="2437.3435074072813"/>
    <n v="1576.9355349010139"/>
    <n v="24974.606033793876"/>
    <n v="35.434860243546602"/>
    <n v="230.90312245516125"/>
    <n v="40.65514647420558"/>
    <n v="306.99312917291343"/>
    <n v="6278.1983189001476"/>
    <n v="543.00503421825715"/>
    <n v="111.03493885824587"/>
    <n v="6932.2382919766505"/>
    <n v="33138.479769137841"/>
  </r>
  <r>
    <s v="Alosines"/>
    <x v="0"/>
    <x v="49"/>
    <x v="3"/>
    <n v="565.09920969725601"/>
    <n v="4.3183837809917307"/>
    <n v="569.4175934782478"/>
    <n v="31876.803928275083"/>
    <n v="4183.3738584349248"/>
    <n v="400.98519247203785"/>
    <n v="36461.162979182045"/>
    <n v="6.0463832054924236"/>
    <n v="84.529712907269101"/>
    <n v="417.64253909416851"/>
    <n v="508.21863520693"/>
    <n v="1944.4602651049308"/>
    <n v="669.79152158573334"/>
    <n v="329.27150837330413"/>
    <n v="2943.5232950639684"/>
    <n v="40482.322502931194"/>
  </r>
  <r>
    <s v="Alosines"/>
    <x v="0"/>
    <x v="50"/>
    <x v="3"/>
    <n v="569.78178444966716"/>
    <n v="372.84083726307063"/>
    <n v="942.62262171273778"/>
    <n v="23967.503994507006"/>
    <n v="3396.7563344802002"/>
    <n v="711.78880761870903"/>
    <n v="28076.049136605914"/>
    <n v="37.450068680905716"/>
    <n v="617.18548373772751"/>
    <n v="411.64042688612147"/>
    <n v="1066.2759793047546"/>
    <n v="1060.5171869552494"/>
    <n v="530.83035110419041"/>
    <n v="1807.7255931757491"/>
    <n v="3399.0731312351891"/>
    <n v="33484.020868858592"/>
  </r>
  <r>
    <s v="Anchovies"/>
    <x v="1"/>
    <x v="2"/>
    <x v="0"/>
    <m/>
    <m/>
    <m/>
    <m/>
    <m/>
    <m/>
    <m/>
    <m/>
    <m/>
    <m/>
    <m/>
    <m/>
    <n v="0"/>
    <m/>
    <n v="0"/>
    <n v="0"/>
  </r>
  <r>
    <s v="Anchovies"/>
    <x v="1"/>
    <x v="8"/>
    <x v="1"/>
    <m/>
    <m/>
    <m/>
    <m/>
    <m/>
    <m/>
    <m/>
    <m/>
    <n v="105.39809166666682"/>
    <m/>
    <n v="105.39809166666682"/>
    <m/>
    <m/>
    <m/>
    <m/>
    <n v="105.39809166666682"/>
  </r>
  <r>
    <s v="Anchovies"/>
    <x v="1"/>
    <x v="9"/>
    <x v="1"/>
    <m/>
    <m/>
    <m/>
    <m/>
    <m/>
    <m/>
    <m/>
    <m/>
    <m/>
    <n v="126.12787170138881"/>
    <n v="126.12787170138881"/>
    <m/>
    <m/>
    <n v="0"/>
    <n v="0"/>
    <n v="126.12787170138881"/>
  </r>
  <r>
    <s v="Anchovies"/>
    <x v="1"/>
    <x v="10"/>
    <x v="1"/>
    <m/>
    <m/>
    <m/>
    <m/>
    <m/>
    <m/>
    <m/>
    <m/>
    <n v="1445.4595428571433"/>
    <n v="1962.2458202561318"/>
    <n v="3407.7053631132749"/>
    <m/>
    <m/>
    <n v="1087.4763387512396"/>
    <n v="1087.4763387512396"/>
    <n v="4495.1817018645143"/>
  </r>
  <r>
    <s v="Anchovies"/>
    <x v="1"/>
    <x v="11"/>
    <x v="1"/>
    <m/>
    <n v="0"/>
    <n v="0"/>
    <m/>
    <m/>
    <m/>
    <m/>
    <m/>
    <n v="3018.218079545451"/>
    <n v="7246.8501129947836"/>
    <n v="10265.068192540235"/>
    <n v="0"/>
    <m/>
    <n v="206.9256319444448"/>
    <n v="206.9256319444448"/>
    <n v="10471.99382448468"/>
  </r>
  <r>
    <s v="Anchovies"/>
    <x v="1"/>
    <x v="12"/>
    <x v="1"/>
    <m/>
    <m/>
    <m/>
    <m/>
    <m/>
    <m/>
    <m/>
    <m/>
    <m/>
    <n v="16387.616845833258"/>
    <n v="16387.616845833258"/>
    <m/>
    <n v="0"/>
    <n v="779.47322446180533"/>
    <n v="779.47322446180533"/>
    <n v="17167.090070295064"/>
  </r>
  <r>
    <s v="Anchovies"/>
    <x v="1"/>
    <x v="13"/>
    <x v="1"/>
    <m/>
    <n v="15.221687673611168"/>
    <n v="15.221687673611168"/>
    <m/>
    <m/>
    <m/>
    <m/>
    <m/>
    <n v="16215.997589699073"/>
    <n v="31625.813909791741"/>
    <n v="47841.81149949081"/>
    <m/>
    <m/>
    <n v="533.91279062500018"/>
    <n v="533.91279062500018"/>
    <n v="48390.945977789423"/>
  </r>
  <r>
    <s v="Anchovies"/>
    <x v="1"/>
    <x v="14"/>
    <x v="1"/>
    <m/>
    <n v="0"/>
    <n v="0"/>
    <m/>
    <m/>
    <m/>
    <m/>
    <m/>
    <m/>
    <n v="15932.936847317715"/>
    <n v="15932.936847317715"/>
    <m/>
    <n v="40.130387202380973"/>
    <n v="2415.3357171874977"/>
    <n v="2455.4661043898786"/>
    <n v="18388.402951707594"/>
  </r>
  <r>
    <s v="Anchovies"/>
    <x v="1"/>
    <x v="15"/>
    <x v="1"/>
    <n v="0"/>
    <n v="0"/>
    <n v="0"/>
    <m/>
    <m/>
    <m/>
    <m/>
    <m/>
    <m/>
    <n v="794.49394119791702"/>
    <n v="794.49394119791702"/>
    <n v="0"/>
    <n v="0"/>
    <n v="0"/>
    <n v="0"/>
    <n v="794.49394119791702"/>
  </r>
  <r>
    <s v="Anchovies"/>
    <x v="1"/>
    <x v="16"/>
    <x v="1"/>
    <m/>
    <m/>
    <m/>
    <m/>
    <m/>
    <m/>
    <m/>
    <m/>
    <m/>
    <n v="58909.913093619733"/>
    <n v="58909.913093619733"/>
    <m/>
    <n v="0"/>
    <n v="7589.0719852430611"/>
    <n v="7589.0719852430611"/>
    <n v="66498.985078862795"/>
  </r>
  <r>
    <s v="Anchovies"/>
    <x v="1"/>
    <x v="17"/>
    <x v="1"/>
    <m/>
    <m/>
    <m/>
    <m/>
    <m/>
    <m/>
    <m/>
    <m/>
    <m/>
    <n v="30161.930435989623"/>
    <n v="30161.930435989623"/>
    <m/>
    <m/>
    <n v="2881.2533406250027"/>
    <n v="2881.2533406250027"/>
    <n v="33043.183776614627"/>
  </r>
  <r>
    <s v="Anchovies"/>
    <x v="1"/>
    <x v="18"/>
    <x v="1"/>
    <m/>
    <n v="0"/>
    <n v="0"/>
    <m/>
    <m/>
    <m/>
    <m/>
    <m/>
    <n v="171.68128420138876"/>
    <n v="40995.525618124979"/>
    <n v="41167.206902326368"/>
    <m/>
    <n v="102.92782389322919"/>
    <n v="1332.260535633683"/>
    <n v="1435.1883595269123"/>
    <n v="42602.395261853286"/>
  </r>
  <r>
    <s v="Anchovies"/>
    <x v="1"/>
    <x v="19"/>
    <x v="1"/>
    <m/>
    <n v="0"/>
    <n v="0"/>
    <m/>
    <m/>
    <m/>
    <m/>
    <m/>
    <n v="339.55714648437623"/>
    <n v="6272.8872637673603"/>
    <n v="6612.4444102517364"/>
    <m/>
    <n v="32.936903645833382"/>
    <n v="846.74824578993127"/>
    <n v="879.68514943576463"/>
    <n v="7492.1295596875016"/>
  </r>
  <r>
    <s v="Anchovies"/>
    <x v="1"/>
    <x v="20"/>
    <x v="1"/>
    <m/>
    <m/>
    <m/>
    <m/>
    <m/>
    <m/>
    <m/>
    <m/>
    <m/>
    <n v="47197.700885364604"/>
    <n v="47197.700885364604"/>
    <m/>
    <m/>
    <n v="415.51857833333315"/>
    <n v="415.51857833333315"/>
    <n v="47613.21946369794"/>
  </r>
  <r>
    <s v="Anchovies"/>
    <x v="1"/>
    <x v="21"/>
    <x v="1"/>
    <m/>
    <m/>
    <m/>
    <m/>
    <m/>
    <m/>
    <m/>
    <m/>
    <n v="0"/>
    <n v="72679.632264843676"/>
    <n v="72679.632264843676"/>
    <m/>
    <m/>
    <n v="418.01954999999958"/>
    <n v="418.01954999999958"/>
    <n v="73097.651814843673"/>
  </r>
  <r>
    <s v="Anchovies"/>
    <x v="1"/>
    <x v="22"/>
    <x v="1"/>
    <m/>
    <n v="0"/>
    <n v="0"/>
    <m/>
    <m/>
    <m/>
    <m/>
    <m/>
    <n v="470.02742594246024"/>
    <n v="27152.785411268604"/>
    <n v="27622.812837211062"/>
    <m/>
    <m/>
    <n v="1173.4693040625007"/>
    <n v="1173.4693040625007"/>
    <n v="28796.282141273565"/>
  </r>
  <r>
    <s v="Anchovies"/>
    <x v="1"/>
    <x v="23"/>
    <x v="1"/>
    <m/>
    <m/>
    <m/>
    <m/>
    <m/>
    <m/>
    <m/>
    <m/>
    <n v="339.45347100074514"/>
    <n v="22146.956373975729"/>
    <n v="22486.409844976475"/>
    <m/>
    <n v="0"/>
    <n v="4822.2232116319419"/>
    <n v="4822.2232116319419"/>
    <n v="27308.633056608418"/>
  </r>
  <r>
    <s v="Anchovies"/>
    <x v="1"/>
    <x v="24"/>
    <x v="1"/>
    <m/>
    <n v="0"/>
    <n v="0"/>
    <m/>
    <m/>
    <m/>
    <m/>
    <m/>
    <n v="0"/>
    <n v="3402.6054476562445"/>
    <n v="3402.6054476562445"/>
    <m/>
    <m/>
    <m/>
    <m/>
    <n v="3402.6054476562445"/>
  </r>
  <r>
    <s v="Anchovies"/>
    <x v="1"/>
    <x v="25"/>
    <x v="1"/>
    <m/>
    <m/>
    <m/>
    <m/>
    <m/>
    <m/>
    <m/>
    <m/>
    <m/>
    <n v="21706.898872005178"/>
    <n v="21706.898872005178"/>
    <m/>
    <m/>
    <n v="87.087406250000015"/>
    <n v="87.087406250000015"/>
    <n v="21793.986278255179"/>
  </r>
  <r>
    <s v="Anchovies"/>
    <x v="1"/>
    <x v="26"/>
    <x v="1"/>
    <n v="0"/>
    <m/>
    <n v="0"/>
    <m/>
    <m/>
    <m/>
    <m/>
    <m/>
    <n v="0"/>
    <n v="32177.043696197878"/>
    <n v="32177.043696197878"/>
    <m/>
    <m/>
    <n v="969.49496755208384"/>
    <n v="969.49496755208384"/>
    <n v="33146.538663749961"/>
  </r>
  <r>
    <s v="Anchovies"/>
    <x v="1"/>
    <x v="27"/>
    <x v="1"/>
    <m/>
    <m/>
    <m/>
    <m/>
    <m/>
    <m/>
    <m/>
    <m/>
    <n v="6442.0968181051539"/>
    <n v="17879.401784791731"/>
    <n v="24321.498602896885"/>
    <m/>
    <m/>
    <n v="450.84480312500057"/>
    <n v="450.84480312500057"/>
    <n v="24772.343406021886"/>
  </r>
  <r>
    <s v="Anchovies"/>
    <x v="1"/>
    <x v="28"/>
    <x v="1"/>
    <m/>
    <m/>
    <m/>
    <m/>
    <m/>
    <m/>
    <m/>
    <m/>
    <m/>
    <n v="16446.345019791701"/>
    <n v="16446.345019791701"/>
    <m/>
    <m/>
    <n v="461.73072890625048"/>
    <n v="461.73072890625048"/>
    <n v="16908.075748697953"/>
  </r>
  <r>
    <s v="Anchovies"/>
    <x v="1"/>
    <x v="29"/>
    <x v="1"/>
    <m/>
    <n v="0"/>
    <n v="0"/>
    <m/>
    <m/>
    <m/>
    <m/>
    <m/>
    <m/>
    <n v="54943.130120824717"/>
    <n v="54943.130120824717"/>
    <n v="0"/>
    <n v="0"/>
    <n v="3530.2499055989592"/>
    <n v="3530.2499055989592"/>
    <n v="58473.380026423678"/>
  </r>
  <r>
    <s v="Anchovies"/>
    <x v="1"/>
    <x v="30"/>
    <x v="1"/>
    <m/>
    <m/>
    <m/>
    <m/>
    <m/>
    <n v="0"/>
    <n v="0"/>
    <m/>
    <m/>
    <n v="3197.6988292968736"/>
    <n v="3197.6988292968736"/>
    <m/>
    <n v="40.130387202380973"/>
    <n v="275.44183489583344"/>
    <n v="315.57222209821441"/>
    <n v="3513.2710513950879"/>
  </r>
  <r>
    <s v="Anchovies"/>
    <x v="1"/>
    <x v="31"/>
    <x v="1"/>
    <m/>
    <m/>
    <m/>
    <m/>
    <m/>
    <m/>
    <m/>
    <m/>
    <n v="0"/>
    <n v="5635.9731459895911"/>
    <n v="5635.9731459895911"/>
    <m/>
    <m/>
    <n v="1107.0316616406244"/>
    <n v="1107.0316616406244"/>
    <n v="6743.0048076302155"/>
  </r>
  <r>
    <s v="Anchovies"/>
    <x v="1"/>
    <x v="32"/>
    <x v="1"/>
    <m/>
    <n v="0"/>
    <n v="0"/>
    <m/>
    <m/>
    <m/>
    <m/>
    <m/>
    <n v="11375.176913534891"/>
    <n v="48671.979022656247"/>
    <n v="60047.155936191135"/>
    <m/>
    <m/>
    <n v="2813.9001639322928"/>
    <n v="2813.9001639322928"/>
    <n v="62861.056100123431"/>
  </r>
  <r>
    <s v="Anchovies"/>
    <x v="1"/>
    <x v="33"/>
    <x v="2"/>
    <m/>
    <m/>
    <m/>
    <m/>
    <m/>
    <m/>
    <m/>
    <m/>
    <n v="379.43313000000126"/>
    <n v="34230.979703341996"/>
    <n v="34610.412833341994"/>
    <m/>
    <m/>
    <n v="15555.150562499985"/>
    <n v="15555.150562499985"/>
    <n v="50165.563395841978"/>
  </r>
  <r>
    <s v="Anchovies"/>
    <x v="1"/>
    <x v="34"/>
    <x v="2"/>
    <m/>
    <m/>
    <m/>
    <m/>
    <m/>
    <m/>
    <m/>
    <m/>
    <m/>
    <n v="14294.392881250011"/>
    <n v="14294.392881250011"/>
    <m/>
    <m/>
    <n v="43.990305208333403"/>
    <n v="43.990305208333403"/>
    <n v="14338.383186458344"/>
  </r>
  <r>
    <s v="Anchovies"/>
    <x v="1"/>
    <x v="35"/>
    <x v="2"/>
    <m/>
    <n v="30.443375347222197"/>
    <n v="30.443375347222197"/>
    <m/>
    <m/>
    <m/>
    <m/>
    <m/>
    <m/>
    <n v="58826.621805078103"/>
    <n v="58826.621805078103"/>
    <m/>
    <n v="0"/>
    <n v="378.49526562499966"/>
    <n v="378.49526562499966"/>
    <n v="59235.560446050331"/>
  </r>
  <r>
    <s v="Anchovies"/>
    <x v="1"/>
    <x v="36"/>
    <x v="2"/>
    <m/>
    <n v="0"/>
    <n v="0"/>
    <m/>
    <m/>
    <m/>
    <m/>
    <m/>
    <n v="16674.473617311502"/>
    <n v="39685.554248133631"/>
    <n v="56360.027865445132"/>
    <m/>
    <m/>
    <n v="1746.5770100260368"/>
    <n v="1746.5770100260368"/>
    <n v="58106.604875471166"/>
  </r>
  <r>
    <s v="Anchovies"/>
    <x v="1"/>
    <x v="37"/>
    <x v="2"/>
    <n v="0"/>
    <m/>
    <n v="0"/>
    <m/>
    <m/>
    <m/>
    <m/>
    <m/>
    <n v="2461.7982839285714"/>
    <n v="68850.627895599013"/>
    <n v="71312.426179527582"/>
    <m/>
    <n v="80.260774404761946"/>
    <n v="480.87879322916717"/>
    <n v="561.13956763392912"/>
    <n v="71873.565747161512"/>
  </r>
  <r>
    <s v="Anchovies"/>
    <x v="1"/>
    <x v="38"/>
    <x v="1"/>
    <m/>
    <m/>
    <m/>
    <m/>
    <m/>
    <m/>
    <m/>
    <n v="0.11723304687500005"/>
    <m/>
    <n v="14694.748481475255"/>
    <n v="14694.86571452213"/>
    <m/>
    <m/>
    <n v="2260.1333985664028"/>
    <n v="2260.1333985664028"/>
    <n v="16954.999113088532"/>
  </r>
  <r>
    <s v="Anchovies"/>
    <x v="1"/>
    <x v="39"/>
    <x v="1"/>
    <n v="2.609049370833334"/>
    <n v="0.45665063020833357"/>
    <n v="3.0657000010416677"/>
    <m/>
    <m/>
    <n v="4.9126229166666494E-2"/>
    <n v="4.9126229166666494E-2"/>
    <m/>
    <m/>
    <n v="61386.753454092526"/>
    <n v="61386.753454092526"/>
    <m/>
    <m/>
    <n v="5279.7400637977435"/>
    <n v="5279.7400637977435"/>
    <n v="66669.608344120483"/>
  </r>
  <r>
    <s v="Anchovies"/>
    <x v="1"/>
    <x v="40"/>
    <x v="1"/>
    <m/>
    <n v="0.1522168767361117"/>
    <n v="0.1522168767361117"/>
    <m/>
    <m/>
    <m/>
    <m/>
    <m/>
    <n v="10102.95305729688"/>
    <n v="43765.524927524559"/>
    <n v="53868.477984821438"/>
    <m/>
    <n v="2.809127104166659"/>
    <n v="2295.1108829562545"/>
    <n v="2297.9200100604212"/>
    <n v="56166.5502117586"/>
  </r>
  <r>
    <s v="Anchovies"/>
    <x v="1"/>
    <x v="41"/>
    <x v="1"/>
    <m/>
    <n v="12.496484544270835"/>
    <n v="12.496484544270835"/>
    <m/>
    <m/>
    <m/>
    <m/>
    <m/>
    <m/>
    <n v="38928.29663022951"/>
    <n v="38928.29663022951"/>
    <m/>
    <m/>
    <n v="14290.341642101585"/>
    <n v="14290.341642101585"/>
    <n v="53231.13475687537"/>
  </r>
  <r>
    <s v="Anchovies"/>
    <x v="1"/>
    <x v="42"/>
    <x v="1"/>
    <m/>
    <m/>
    <m/>
    <m/>
    <m/>
    <m/>
    <m/>
    <m/>
    <m/>
    <n v="26442.544827225232"/>
    <n v="26442.544827225232"/>
    <m/>
    <m/>
    <n v="2531.5831690898403"/>
    <n v="2531.5831690898403"/>
    <n v="28974.127996315074"/>
  </r>
  <r>
    <s v="Anchovies"/>
    <x v="1"/>
    <x v="43"/>
    <x v="1"/>
    <m/>
    <m/>
    <m/>
    <m/>
    <m/>
    <m/>
    <m/>
    <m/>
    <n v="1046.2257113647699"/>
    <n v="13938.181663951827"/>
    <n v="14984.407375316598"/>
    <m/>
    <m/>
    <n v="3845.6266754854137"/>
    <n v="3845.6266754854137"/>
    <n v="18830.034050802013"/>
  </r>
  <r>
    <s v="Anchovies"/>
    <x v="1"/>
    <x v="44"/>
    <x v="1"/>
    <m/>
    <n v="0.30443375347222196"/>
    <n v="0.30443375347222196"/>
    <m/>
    <m/>
    <m/>
    <m/>
    <m/>
    <n v="44.651621876612047"/>
    <n v="63639.292942484324"/>
    <n v="63683.944564360936"/>
    <m/>
    <n v="0.16993209270833326"/>
    <n v="1726.824637259117"/>
    <n v="1726.9945693518252"/>
    <n v="65411.243567466234"/>
  </r>
  <r>
    <s v="Anchovies"/>
    <x v="1"/>
    <x v="45"/>
    <x v="1"/>
    <m/>
    <n v="0.60886750694444391"/>
    <n v="0.60886750694444391"/>
    <m/>
    <m/>
    <m/>
    <m/>
    <n v="2.4004861979166618E-2"/>
    <n v="2975.306197534474"/>
    <n v="9105.8725955624941"/>
    <n v="12081.202797958947"/>
    <n v="0.43041275781249949"/>
    <m/>
    <n v="10676.628506158855"/>
    <n v="10677.058918916668"/>
    <n v="22758.870584382559"/>
  </r>
  <r>
    <s v="Anchovies"/>
    <x v="1"/>
    <x v="46"/>
    <x v="3"/>
    <m/>
    <n v="19.635977098958353"/>
    <n v="19.635977098958353"/>
    <m/>
    <m/>
    <m/>
    <m/>
    <m/>
    <n v="94.613093304145025"/>
    <n v="2091.0341257013838"/>
    <n v="2185.6472190055288"/>
    <m/>
    <n v="16.0927478203125"/>
    <n v="35.021418869791695"/>
    <n v="51.114166690104199"/>
    <n v="2256.3973627945916"/>
  </r>
  <r>
    <s v="Anchovies"/>
    <x v="1"/>
    <x v="47"/>
    <x v="3"/>
    <m/>
    <m/>
    <m/>
    <m/>
    <m/>
    <m/>
    <m/>
    <m/>
    <n v="0.50933571972656289"/>
    <n v="580.47324828938474"/>
    <n v="580.98258400911129"/>
    <m/>
    <n v="32.529224174623906"/>
    <n v="524.46036448914924"/>
    <n v="556.98958866377313"/>
    <n v="1137.9721726728844"/>
  </r>
  <r>
    <s v="Anchovies"/>
    <x v="1"/>
    <x v="48"/>
    <x v="3"/>
    <m/>
    <m/>
    <m/>
    <m/>
    <m/>
    <m/>
    <m/>
    <m/>
    <n v="16.466761115029769"/>
    <n v="1631.2473067965341"/>
    <n v="1647.7140679115639"/>
    <n v="1.2475550071614574"/>
    <n v="4.4143425922618977"/>
    <n v="159.88466233854177"/>
    <n v="165.54655993796513"/>
    <n v="1813.2606278495291"/>
  </r>
  <r>
    <s v="Anchovies"/>
    <x v="1"/>
    <x v="49"/>
    <x v="3"/>
    <m/>
    <m/>
    <m/>
    <m/>
    <m/>
    <m/>
    <m/>
    <m/>
    <n v="3309.6556504513524"/>
    <n v="1475.4629088184527"/>
    <n v="4785.1185592698048"/>
    <m/>
    <n v="67.8203543720238"/>
    <n v="17.721542835069471"/>
    <n v="85.541897207093271"/>
    <n v="4870.6604564768977"/>
  </r>
  <r>
    <s v="Anchovies"/>
    <x v="1"/>
    <x v="50"/>
    <x v="3"/>
    <m/>
    <m/>
    <m/>
    <m/>
    <m/>
    <m/>
    <m/>
    <m/>
    <n v="7.4531507678571334"/>
    <n v="436.73206564114514"/>
    <n v="444.18521640900229"/>
    <m/>
    <m/>
    <n v="0.14998386631944383"/>
    <n v="0.14998386631944383"/>
    <n v="444.33520027532171"/>
  </r>
  <r>
    <s v="Atlantic cod (L)"/>
    <x v="2"/>
    <x v="0"/>
    <x v="0"/>
    <n v="45413.105035354412"/>
    <n v="39780.933156613472"/>
    <n v="85194.038191967877"/>
    <n v="122882.17244970842"/>
    <m/>
    <m/>
    <n v="122882.17244970842"/>
    <m/>
    <m/>
    <m/>
    <m/>
    <n v="6344.5908877742313"/>
    <n v="27080.918101928532"/>
    <m/>
    <n v="33425.508989702765"/>
    <n v="241501.71963137906"/>
  </r>
  <r>
    <s v="Atlantic cod (L)"/>
    <x v="2"/>
    <x v="1"/>
    <x v="0"/>
    <n v="32476.760125328619"/>
    <n v="12073.438750712927"/>
    <n v="44550.198876041548"/>
    <n v="161563.31201946706"/>
    <m/>
    <m/>
    <n v="161563.31201946706"/>
    <m/>
    <m/>
    <m/>
    <m/>
    <n v="1817.9020361926302"/>
    <n v="2404.1781526655991"/>
    <m/>
    <n v="4222.0801888582291"/>
    <n v="210335.59108436684"/>
  </r>
  <r>
    <s v="Atlantic cod (L)"/>
    <x v="2"/>
    <x v="2"/>
    <x v="0"/>
    <n v="14437.163471457416"/>
    <n v="7843.3821417517538"/>
    <n v="22280.545613209171"/>
    <n v="108304.494937843"/>
    <m/>
    <m/>
    <n v="108304.494937843"/>
    <m/>
    <m/>
    <m/>
    <m/>
    <m/>
    <n v="14151.478651399135"/>
    <m/>
    <n v="14151.478651399135"/>
    <n v="144736.51920245131"/>
  </r>
  <r>
    <s v="Atlantic cod (L)"/>
    <x v="2"/>
    <x v="3"/>
    <x v="0"/>
    <n v="17156.38271555374"/>
    <n v="3140.7936840543889"/>
    <n v="20297.176399608128"/>
    <n v="92115.097596633888"/>
    <m/>
    <m/>
    <n v="92115.097596633888"/>
    <m/>
    <m/>
    <m/>
    <m/>
    <m/>
    <n v="5833.301700674434"/>
    <m/>
    <n v="5833.301700674434"/>
    <n v="118245.57569691645"/>
  </r>
  <r>
    <s v="Atlantic cod (L)"/>
    <x v="2"/>
    <x v="4"/>
    <x v="0"/>
    <n v="30511.564625110299"/>
    <n v="11664.451638332619"/>
    <n v="42176.016263442914"/>
    <n v="69798.375005573253"/>
    <m/>
    <m/>
    <n v="69798.375005573253"/>
    <m/>
    <m/>
    <m/>
    <m/>
    <n v="4268.7612266696842"/>
    <n v="19443.174119342078"/>
    <m/>
    <n v="23711.935346011764"/>
    <n v="135686.32661502794"/>
  </r>
  <r>
    <s v="Atlantic cod (L)"/>
    <x v="2"/>
    <x v="5"/>
    <x v="1"/>
    <n v="21508.643155894435"/>
    <n v="18072.292951480766"/>
    <n v="39580.936107375201"/>
    <n v="127136.97669355696"/>
    <m/>
    <m/>
    <n v="127136.97669355696"/>
    <n v="116.1862154078046"/>
    <n v="1886.4056132838496"/>
    <m/>
    <n v="2002.5918286916542"/>
    <n v="5660.8799721995219"/>
    <n v="8196.3573344424367"/>
    <m/>
    <n v="13857.237306641959"/>
    <n v="182577.74193626578"/>
  </r>
  <r>
    <s v="Atlantic cod (L)"/>
    <x v="2"/>
    <x v="6"/>
    <x v="1"/>
    <n v="26607.876276531431"/>
    <n v="28954.950756076378"/>
    <n v="55562.827032607805"/>
    <n v="110149.66338640366"/>
    <m/>
    <m/>
    <n v="110149.66338640366"/>
    <m/>
    <n v="4078.3370491597384"/>
    <m/>
    <n v="4078.3370491597384"/>
    <n v="4632.5112052618442"/>
    <n v="24383.489331748384"/>
    <m/>
    <n v="29016.00053701023"/>
    <n v="198806.82800518142"/>
  </r>
  <r>
    <s v="Atlantic cod (L)"/>
    <x v="2"/>
    <x v="7"/>
    <x v="1"/>
    <n v="31365.118528761428"/>
    <n v="24630.603747485853"/>
    <n v="55995.722276247281"/>
    <n v="110318.10151118829"/>
    <m/>
    <m/>
    <n v="110318.10151118829"/>
    <m/>
    <n v="1065.149747371712"/>
    <m/>
    <n v="1065.149747371712"/>
    <n v="6996.4422343450615"/>
    <n v="13233.772747577032"/>
    <m/>
    <n v="20230.214981922094"/>
    <n v="187609.18851672937"/>
  </r>
  <r>
    <s v="Atlantic cod (L)"/>
    <x v="2"/>
    <x v="8"/>
    <x v="1"/>
    <n v="24295.033039053807"/>
    <n v="23610.585949920998"/>
    <n v="47905.618988974806"/>
    <n v="96478.586866880709"/>
    <m/>
    <m/>
    <n v="96478.586866880709"/>
    <m/>
    <n v="4211.0162356448209"/>
    <m/>
    <n v="4211.0162356448209"/>
    <n v="3677.932376993946"/>
    <n v="9543.4224146391625"/>
    <m/>
    <n v="13221.354791633108"/>
    <n v="161816.57688313341"/>
  </r>
  <r>
    <s v="Atlantic cod (L)"/>
    <x v="2"/>
    <x v="9"/>
    <x v="1"/>
    <n v="35418.430437313385"/>
    <n v="43664.228895256027"/>
    <n v="79082.659332569412"/>
    <n v="81263.694573817484"/>
    <m/>
    <m/>
    <n v="81263.694573817484"/>
    <m/>
    <n v="1463.3130864131431"/>
    <n v="367.07037005006248"/>
    <n v="1830.3834564632057"/>
    <n v="5325.7634833702323"/>
    <n v="17335.793894655897"/>
    <n v="417.49770853230586"/>
    <n v="23079.055086558434"/>
    <n v="185255.7924494085"/>
  </r>
  <r>
    <s v="Atlantic cod (L)"/>
    <x v="2"/>
    <x v="10"/>
    <x v="1"/>
    <n v="81872.476191891954"/>
    <n v="115643.46227815296"/>
    <n v="197515.93847004493"/>
    <n v="114407.73685302857"/>
    <m/>
    <m/>
    <n v="114407.73685302857"/>
    <m/>
    <n v="5484.3155003760621"/>
    <m/>
    <n v="5484.3155003760621"/>
    <n v="8190.5054632512501"/>
    <n v="14039.678767531208"/>
    <n v="55.770587371683369"/>
    <n v="22285.954818154143"/>
    <n v="339693.94564160367"/>
  </r>
  <r>
    <s v="Atlantic cod (L)"/>
    <x v="2"/>
    <x v="11"/>
    <x v="1"/>
    <n v="62791.194715953279"/>
    <n v="37015.287856893898"/>
    <n v="99806.482572847177"/>
    <n v="56900.632879644108"/>
    <m/>
    <m/>
    <n v="56900.632879644108"/>
    <m/>
    <n v="6214.5408245683184"/>
    <n v="225.01211207411143"/>
    <n v="6439.5529366424298"/>
    <n v="4180.015693564058"/>
    <n v="8607.3240907112322"/>
    <n v="2518.0601208285684"/>
    <n v="15305.399905103857"/>
    <n v="178452.06829423754"/>
  </r>
  <r>
    <s v="Atlantic cod (L)"/>
    <x v="2"/>
    <x v="12"/>
    <x v="1"/>
    <n v="42107.464456631802"/>
    <n v="49832.758767973988"/>
    <n v="91940.223224605783"/>
    <n v="55351.258490232249"/>
    <m/>
    <m/>
    <n v="55351.258490232249"/>
    <m/>
    <n v="1764.6547327747082"/>
    <n v="789.23139948712344"/>
    <n v="2553.8861322618318"/>
    <n v="8960.4736159478671"/>
    <n v="18576.716877347699"/>
    <n v="1602.6931057369684"/>
    <n v="29139.883599032535"/>
    <n v="178985.25144613243"/>
  </r>
  <r>
    <s v="Atlantic cod (L)"/>
    <x v="2"/>
    <x v="13"/>
    <x v="1"/>
    <n v="27869.378517899702"/>
    <n v="29680.094175096176"/>
    <n v="57549.472692995878"/>
    <n v="69493.358056506404"/>
    <m/>
    <m/>
    <n v="69493.358056506404"/>
    <m/>
    <n v="3311.0344411914743"/>
    <n v="531.74765187072455"/>
    <n v="3842.7820930621988"/>
    <n v="769.06968873534311"/>
    <n v="13328.591127765289"/>
    <n v="1703.1076597562155"/>
    <n v="15800.768476256846"/>
    <n v="146686.38131882131"/>
  </r>
  <r>
    <s v="Atlantic cod (L)"/>
    <x v="2"/>
    <x v="14"/>
    <x v="1"/>
    <n v="34673.582137237572"/>
    <n v="28671.448420598459"/>
    <n v="63345.030557836028"/>
    <n v="93989.679255912808"/>
    <m/>
    <m/>
    <n v="93989.679255912808"/>
    <m/>
    <n v="2482.138561859877"/>
    <n v="1636.0993931723199"/>
    <n v="4118.2379550321966"/>
    <n v="2784.9884671095824"/>
    <n v="8370.9094345505255"/>
    <n v="170.03435496794049"/>
    <n v="11325.932256628048"/>
    <n v="172778.88002540907"/>
  </r>
  <r>
    <s v="Atlantic cod (L)"/>
    <x v="2"/>
    <x v="15"/>
    <x v="1"/>
    <n v="74164.896341197746"/>
    <n v="51498.173899788322"/>
    <n v="125663.07024098607"/>
    <n v="135262.75792908663"/>
    <m/>
    <m/>
    <n v="135262.75792908663"/>
    <m/>
    <n v="2899.2308001842021"/>
    <n v="295.12422024884535"/>
    <n v="3194.3550204330472"/>
    <n v="2826.0606845532875"/>
    <n v="6317.344462653271"/>
    <n v="2536.6003859352336"/>
    <n v="11680.005533141792"/>
    <n v="275800.1887236475"/>
  </r>
  <r>
    <s v="Atlantic cod (L)"/>
    <x v="2"/>
    <x v="16"/>
    <x v="1"/>
    <n v="56462.396445162965"/>
    <n v="26486.740921129778"/>
    <n v="82949.137366292736"/>
    <n v="114648.49753108052"/>
    <n v="1684.7811534895391"/>
    <n v="1202.5806628312916"/>
    <n v="117535.85934740135"/>
    <m/>
    <m/>
    <n v="70.00608579988787"/>
    <n v="70.00608579988787"/>
    <n v="2498.9432549754306"/>
    <n v="10542.003312407212"/>
    <n v="15468.045654086485"/>
    <n v="28508.992221469129"/>
    <n v="229063.99502096311"/>
  </r>
  <r>
    <s v="Atlantic cod (L)"/>
    <x v="2"/>
    <x v="17"/>
    <x v="1"/>
    <n v="42189.998628613816"/>
    <n v="29333.582651212477"/>
    <n v="71523.581279826292"/>
    <n v="99965.242342168494"/>
    <n v="2120.3560236946419"/>
    <n v="2294.513579750459"/>
    <n v="104380.11194561359"/>
    <m/>
    <n v="2244.4268291190579"/>
    <m/>
    <n v="2244.4268291190579"/>
    <n v="14373.116532647669"/>
    <n v="8166.070202050686"/>
    <n v="7077.5842277122611"/>
    <n v="29616.770962410617"/>
    <n v="207764.89101696957"/>
  </r>
  <r>
    <s v="Atlantic cod (L)"/>
    <x v="2"/>
    <x v="18"/>
    <x v="1"/>
    <n v="51146.025975412202"/>
    <n v="52052.259086411221"/>
    <n v="103198.28506182342"/>
    <n v="127586.69836714256"/>
    <n v="4800.0894953405068"/>
    <n v="2055.4511975884757"/>
    <n v="134442.23906007153"/>
    <m/>
    <n v="1412.5166754882596"/>
    <m/>
    <n v="1412.5166754882596"/>
    <n v="7969.5910716559265"/>
    <n v="8567.7171162220147"/>
    <n v="7880.5174213508444"/>
    <n v="24417.825609228785"/>
    <n v="263470.86640661198"/>
  </r>
  <r>
    <s v="Atlantic cod (L)"/>
    <x v="2"/>
    <x v="19"/>
    <x v="1"/>
    <n v="376997.27969662682"/>
    <n v="14650.557001033425"/>
    <n v="391647.83669766027"/>
    <n v="92078.915125761312"/>
    <n v="1336.8180725542425"/>
    <n v="1828.6955716430771"/>
    <n v="95244.428769958642"/>
    <m/>
    <n v="452.34029377306751"/>
    <m/>
    <n v="452.34029377306751"/>
    <n v="7303.459816692236"/>
    <n v="2445.8403543088684"/>
    <n v="1641.3135093258757"/>
    <n v="11390.61368032698"/>
    <n v="498735.21944171895"/>
  </r>
  <r>
    <s v="Atlantic cod (L)"/>
    <x v="2"/>
    <x v="20"/>
    <x v="1"/>
    <n v="32891.018691800877"/>
    <n v="39241.948745828267"/>
    <n v="72132.967437629151"/>
    <n v="64827.844220537387"/>
    <n v="2408.4356711229048"/>
    <n v="1740.8150071020689"/>
    <n v="68977.094898762356"/>
    <m/>
    <m/>
    <n v="373.66677207434253"/>
    <n v="373.66677207434253"/>
    <m/>
    <n v="5836.6178485630562"/>
    <n v="5692.7197426014127"/>
    <n v="11529.337591164469"/>
    <n v="153013.06669963032"/>
  </r>
  <r>
    <s v="Atlantic cod (L)"/>
    <x v="2"/>
    <x v="21"/>
    <x v="1"/>
    <n v="27471.269435674767"/>
    <n v="28858.276775911141"/>
    <n v="56329.546211585912"/>
    <n v="56326.947482674252"/>
    <n v="2081.2517890830227"/>
    <n v="58.866163249596561"/>
    <n v="58467.065435006865"/>
    <m/>
    <n v="1540.927282350829"/>
    <n v="207.24542683308565"/>
    <n v="1748.1727091839148"/>
    <m/>
    <n v="6647.4070429725161"/>
    <n v="10979.593498298382"/>
    <n v="17627.0005412709"/>
    <n v="134171.78489704759"/>
  </r>
  <r>
    <s v="Atlantic cod (L)"/>
    <x v="2"/>
    <x v="22"/>
    <x v="1"/>
    <n v="61524.716279217057"/>
    <n v="40251.535360589514"/>
    <n v="101776.25163980658"/>
    <n v="90355.636022887265"/>
    <n v="1942.0844689997848"/>
    <n v="546.22719656906838"/>
    <n v="92843.94768845613"/>
    <m/>
    <m/>
    <m/>
    <m/>
    <n v="3883.8609904044847"/>
    <n v="14055.223325839921"/>
    <n v="7599.6497284457992"/>
    <n v="25538.734044690205"/>
    <n v="220158.93337295292"/>
  </r>
  <r>
    <s v="Atlantic cod (L)"/>
    <x v="2"/>
    <x v="23"/>
    <x v="1"/>
    <n v="53484.24545181734"/>
    <n v="22561.165793472715"/>
    <n v="76045.411245290059"/>
    <n v="54556.291852452036"/>
    <n v="4478.7675112351535"/>
    <m/>
    <n v="59035.059363687193"/>
    <m/>
    <m/>
    <n v="283.72797721156434"/>
    <n v="283.72797721156434"/>
    <n v="2600.1911090702761"/>
    <n v="1441.6753922854593"/>
    <n v="2762.4551330462418"/>
    <n v="6804.3216344019775"/>
    <n v="142168.52022059076"/>
  </r>
  <r>
    <s v="Atlantic cod (L)"/>
    <x v="2"/>
    <x v="24"/>
    <x v="1"/>
    <n v="38317.657809682321"/>
    <n v="14797.38993220279"/>
    <n v="53115.047741885108"/>
    <n v="30394.833562703916"/>
    <n v="913.69585988501558"/>
    <n v="862.51918702771889"/>
    <n v="32171.04860961665"/>
    <m/>
    <m/>
    <m/>
    <m/>
    <n v="3674.7877446739822"/>
    <n v="4613.2883298570005"/>
    <n v="2548.7569222225234"/>
    <n v="10836.832996753505"/>
    <n v="96122.929348255275"/>
  </r>
  <r>
    <s v="Atlantic cod (L)"/>
    <x v="2"/>
    <x v="25"/>
    <x v="1"/>
    <n v="53042.329350658925"/>
    <n v="33650.102355318319"/>
    <n v="86692.431705977244"/>
    <n v="39722.552766505643"/>
    <n v="2986.8831385717472"/>
    <n v="1843.1947129342739"/>
    <n v="44552.630618011666"/>
    <m/>
    <m/>
    <m/>
    <m/>
    <n v="847.19554920888322"/>
    <n v="4213.6233966658019"/>
    <n v="3570.6367200531467"/>
    <n v="8631.4556659278314"/>
    <n v="139876.51798991673"/>
  </r>
  <r>
    <s v="Atlantic cod (L)"/>
    <x v="2"/>
    <x v="26"/>
    <x v="1"/>
    <n v="64285.291120849557"/>
    <n v="18558.27651371713"/>
    <n v="82843.567634566687"/>
    <n v="50210.714556132691"/>
    <n v="206.4592898753088"/>
    <m/>
    <n v="50417.173846008001"/>
    <m/>
    <m/>
    <n v="223.72353064497977"/>
    <n v="223.72353064497977"/>
    <n v="2726.2975124829627"/>
    <n v="15657.357093044475"/>
    <n v="2453.8016483677429"/>
    <n v="20837.45625389518"/>
    <n v="154321.92126511486"/>
  </r>
  <r>
    <s v="Atlantic cod (L)"/>
    <x v="2"/>
    <x v="27"/>
    <x v="1"/>
    <n v="97813.655795908344"/>
    <n v="26782.299159066071"/>
    <n v="124595.95495497441"/>
    <n v="71552.092142307316"/>
    <n v="964.92170161936701"/>
    <m/>
    <n v="72517.013843926688"/>
    <m/>
    <m/>
    <n v="336.95661361388767"/>
    <n v="336.95661361388767"/>
    <n v="2378.622371280725"/>
    <n v="11524.113885306029"/>
    <n v="2495.5366897561357"/>
    <n v="16398.272946342891"/>
    <n v="213848.19835885786"/>
  </r>
  <r>
    <s v="Atlantic cod (L)"/>
    <x v="2"/>
    <x v="28"/>
    <x v="1"/>
    <n v="39348.050278815674"/>
    <n v="22898.745129957151"/>
    <n v="62246.795408772829"/>
    <n v="46891.159576958162"/>
    <n v="2889.8449862799139"/>
    <n v="159.41757029149505"/>
    <n v="49940.422133529573"/>
    <m/>
    <n v="800.60738203407436"/>
    <n v="303.24872868994913"/>
    <n v="1103.8561107240234"/>
    <n v="4657.3396709144363"/>
    <n v="3506.7013989174175"/>
    <n v="2201.0005215651313"/>
    <n v="10365.041591396985"/>
    <n v="123656.1152444234"/>
  </r>
  <r>
    <s v="Atlantic cod (L)"/>
    <x v="2"/>
    <x v="29"/>
    <x v="1"/>
    <n v="28058.937582215243"/>
    <n v="5200.4084755378071"/>
    <n v="33259.34605775305"/>
    <n v="61225.116358158768"/>
    <n v="844.17947160346125"/>
    <n v="1184.9804275831648"/>
    <n v="63254.276257345395"/>
    <m/>
    <m/>
    <m/>
    <m/>
    <n v="1825.5122279416864"/>
    <n v="1783.582113450396"/>
    <n v="1448.9162583654372"/>
    <n v="5058.0105997575192"/>
    <n v="101571.63291485596"/>
  </r>
  <r>
    <s v="Atlantic cod (L)"/>
    <x v="2"/>
    <x v="30"/>
    <x v="1"/>
    <n v="19835.483061131807"/>
    <n v="11843.625663695942"/>
    <n v="31679.108724827747"/>
    <n v="41843.736281970319"/>
    <n v="443.94153224123147"/>
    <n v="298.32719535512194"/>
    <n v="42586.005009566674"/>
    <m/>
    <m/>
    <m/>
    <m/>
    <m/>
    <n v="570.60388389676359"/>
    <n v="1272.4574052977437"/>
    <n v="1843.0612891945073"/>
    <n v="76108.175023588934"/>
  </r>
  <r>
    <s v="Atlantic cod (L)"/>
    <x v="2"/>
    <x v="31"/>
    <x v="1"/>
    <n v="11498.760885960774"/>
    <n v="2731.3237615982639"/>
    <n v="14230.084647559037"/>
    <n v="32411.901068189978"/>
    <n v="227.74438571139575"/>
    <n v="311.65470147838852"/>
    <n v="32951.300155379759"/>
    <m/>
    <n v="287.32388300126593"/>
    <n v="172.81806285693386"/>
    <n v="460.14194585819979"/>
    <n v="7383.2513538728335"/>
    <n v="3248.780128387772"/>
    <m/>
    <n v="10632.031482260605"/>
    <n v="58273.558231057599"/>
  </r>
  <r>
    <s v="Atlantic cod (L)"/>
    <x v="2"/>
    <x v="32"/>
    <x v="1"/>
    <n v="37022.225521947577"/>
    <n v="6646.3759881161841"/>
    <n v="43668.60151006376"/>
    <n v="38420.911241958573"/>
    <n v="851.95530066232629"/>
    <n v="77.407929963451082"/>
    <n v="39350.274472584351"/>
    <m/>
    <m/>
    <m/>
    <m/>
    <n v="1048.0656262044129"/>
    <n v="2396.7572029019507"/>
    <n v="732.62579366229511"/>
    <n v="4177.4486227686584"/>
    <n v="87196.324605416768"/>
  </r>
  <r>
    <s v="Atlantic cod (L)"/>
    <x v="2"/>
    <x v="33"/>
    <x v="2"/>
    <n v="24642.45327893172"/>
    <n v="13917.574609978494"/>
    <n v="38560.027888910212"/>
    <n v="44242.515318669291"/>
    <n v="308.22611279539399"/>
    <n v="588.81797294804312"/>
    <n v="45139.559404412728"/>
    <m/>
    <m/>
    <m/>
    <m/>
    <n v="420.73116896637532"/>
    <m/>
    <m/>
    <n v="420.73116896637532"/>
    <n v="84120.318462289317"/>
  </r>
  <r>
    <s v="Atlantic cod (L)"/>
    <x v="2"/>
    <x v="34"/>
    <x v="2"/>
    <n v="20256.570888448645"/>
    <n v="3207.9158040100679"/>
    <n v="23464.486692458711"/>
    <n v="47568.252030506977"/>
    <n v="1883.9491288983938"/>
    <n v="225.91376854984583"/>
    <n v="49678.114927955212"/>
    <m/>
    <m/>
    <m/>
    <m/>
    <m/>
    <n v="2925.084791363613"/>
    <n v="729.65861922269653"/>
    <n v="3654.7434105863094"/>
    <n v="76797.345031000237"/>
  </r>
  <r>
    <s v="Atlantic cod (L)"/>
    <x v="2"/>
    <x v="35"/>
    <x v="2"/>
    <n v="56643.391979790787"/>
    <n v="4584.9527573239702"/>
    <n v="61228.344737114756"/>
    <n v="32457.174392376528"/>
    <n v="287.29036444345689"/>
    <n v="264.02247254896025"/>
    <n v="33008.48722936894"/>
    <m/>
    <m/>
    <n v="39.314964491019872"/>
    <n v="39.314964491019872"/>
    <n v="387.96552125639806"/>
    <m/>
    <n v="2218.5071774187222"/>
    <n v="2606.4726986751202"/>
    <n v="96882.619629649824"/>
  </r>
  <r>
    <s v="Atlantic cod (L)"/>
    <x v="2"/>
    <x v="36"/>
    <x v="2"/>
    <n v="18004.652048444968"/>
    <n v="6812.4428035681431"/>
    <n v="24817.094852013113"/>
    <n v="46340.125417400137"/>
    <n v="920.77274461160835"/>
    <n v="2088.5764720156731"/>
    <n v="49349.474634027421"/>
    <m/>
    <m/>
    <m/>
    <m/>
    <m/>
    <n v="4240.6837442332817"/>
    <n v="922.47008398667867"/>
    <n v="5163.1538282199599"/>
    <n v="79329.723314260496"/>
  </r>
  <r>
    <s v="Atlantic cod (L)"/>
    <x v="2"/>
    <x v="37"/>
    <x v="2"/>
    <n v="19252.906797841657"/>
    <n v="18211.988459744764"/>
    <n v="37464.895257586424"/>
    <n v="35857.995338864144"/>
    <n v="2201.4740768583765"/>
    <n v="5763.4150510360387"/>
    <n v="43822.884466758565"/>
    <m/>
    <m/>
    <m/>
    <m/>
    <m/>
    <n v="1243.7196845709877"/>
    <n v="303.94893364240733"/>
    <n v="1547.6686182133951"/>
    <n v="82835.44834255836"/>
  </r>
  <r>
    <s v="Atlantic cod (L)"/>
    <x v="2"/>
    <x v="38"/>
    <x v="1"/>
    <n v="18574.604981443877"/>
    <n v="3759.174795808513"/>
    <n v="22333.779777252392"/>
    <n v="75028.165237456618"/>
    <n v="6166.174943827933"/>
    <m/>
    <n v="81194.340181284555"/>
    <m/>
    <m/>
    <m/>
    <m/>
    <m/>
    <n v="726.34552620628892"/>
    <n v="2349.9707219537709"/>
    <n v="3076.3162481600598"/>
    <n v="106604.43620669701"/>
  </r>
  <r>
    <s v="Atlantic cod (L)"/>
    <x v="2"/>
    <x v="39"/>
    <x v="1"/>
    <n v="59701.064115955844"/>
    <n v="9801.0063614508508"/>
    <n v="69502.070477406698"/>
    <n v="161524.07498521803"/>
    <n v="3081.4233497740343"/>
    <n v="1159.4983367852244"/>
    <n v="165764.99667177728"/>
    <m/>
    <m/>
    <m/>
    <m/>
    <n v="347.45238098881708"/>
    <n v="547.27028806109365"/>
    <n v="1668.0490198273028"/>
    <n v="2562.7716888772138"/>
    <n v="237829.83883806117"/>
  </r>
  <r>
    <s v="Atlantic cod (L)"/>
    <x v="2"/>
    <x v="40"/>
    <x v="1"/>
    <n v="30464.061703310879"/>
    <n v="6018.2911145788848"/>
    <n v="36482.352817889761"/>
    <n v="108849.77193824406"/>
    <n v="3138.9055277917164"/>
    <n v="2444.2854245752274"/>
    <n v="114432.962890611"/>
    <m/>
    <m/>
    <m/>
    <m/>
    <m/>
    <n v="634.77351400169914"/>
    <n v="554.85847021507061"/>
    <n v="1189.6319842167698"/>
    <n v="152104.94769271754"/>
  </r>
  <r>
    <s v="Atlantic cod (L)"/>
    <x v="2"/>
    <x v="41"/>
    <x v="1"/>
    <n v="93605.40331239131"/>
    <n v="7053.548372555575"/>
    <n v="100658.95168494689"/>
    <n v="32736.07984359896"/>
    <n v="1725.9452036354512"/>
    <n v="841.96560366859342"/>
    <n v="35303.990650903004"/>
    <m/>
    <m/>
    <m/>
    <m/>
    <m/>
    <m/>
    <n v="122.70636822450629"/>
    <n v="122.70636822450629"/>
    <n v="136085.64870407444"/>
  </r>
  <r>
    <s v="Atlantic cod (L)"/>
    <x v="2"/>
    <x v="42"/>
    <x v="1"/>
    <n v="21923.999658938726"/>
    <n v="3917.0930208383716"/>
    <n v="25841.092679777099"/>
    <n v="28563.109483568678"/>
    <n v="1765.2431743921622"/>
    <n v="496.04845076863506"/>
    <n v="30824.401108729475"/>
    <m/>
    <m/>
    <m/>
    <m/>
    <m/>
    <n v="306.00486505019165"/>
    <n v="55.087326668917065"/>
    <n v="361.09219171910871"/>
    <n v="57026.585980225682"/>
  </r>
  <r>
    <s v="Atlantic cod (L)"/>
    <x v="2"/>
    <x v="43"/>
    <x v="1"/>
    <n v="23482.55485319873"/>
    <n v="6268.8315811478315"/>
    <n v="29751.386434346561"/>
    <n v="34571.843560519032"/>
    <n v="548.15590263912236"/>
    <n v="113.95312142661385"/>
    <n v="35233.952584584767"/>
    <m/>
    <m/>
    <m/>
    <m/>
    <n v="190.93579227241062"/>
    <m/>
    <n v="311.32622993737562"/>
    <n v="502.26202220978621"/>
    <n v="65487.601041141119"/>
  </r>
  <r>
    <s v="Atlantic cod (L)"/>
    <x v="2"/>
    <x v="44"/>
    <x v="1"/>
    <n v="18352.789043177807"/>
    <n v="3751.8578539787222"/>
    <n v="22104.64689715653"/>
    <n v="77095.424251969816"/>
    <n v="4485.3024226242433"/>
    <m/>
    <n v="81580.726674594058"/>
    <m/>
    <m/>
    <m/>
    <m/>
    <n v="408.77936223481123"/>
    <n v="217.33473201377788"/>
    <m/>
    <n v="626.11409424858914"/>
    <n v="104311.48766599919"/>
  </r>
  <r>
    <s v="Atlantic cod (L)"/>
    <x v="2"/>
    <x v="45"/>
    <x v="1"/>
    <n v="20555.044421045492"/>
    <n v="5334.1227723530401"/>
    <n v="25889.167193398531"/>
    <n v="62343.161754236913"/>
    <n v="2516.0778893313895"/>
    <n v="123.1744143260763"/>
    <n v="64982.414057894377"/>
    <m/>
    <m/>
    <m/>
    <m/>
    <m/>
    <n v="343.46854447056336"/>
    <n v="672.90108178534422"/>
    <n v="1016.3696262559076"/>
    <n v="91887.950877548807"/>
  </r>
  <r>
    <s v="Atlantic cod (L)"/>
    <x v="2"/>
    <x v="46"/>
    <x v="3"/>
    <n v="25349.23197315785"/>
    <n v="6774.0237779400195"/>
    <n v="32123.25575109787"/>
    <n v="84465.884568608628"/>
    <n v="5245.6765141600554"/>
    <n v="3287.3326593086681"/>
    <n v="92998.893742077358"/>
    <m/>
    <m/>
    <m/>
    <m/>
    <n v="221.74781004109943"/>
    <m/>
    <n v="1257.3947256933466"/>
    <n v="1479.142535734446"/>
    <n v="126601.29202890967"/>
  </r>
  <r>
    <s v="Atlantic cod (L)"/>
    <x v="2"/>
    <x v="47"/>
    <x v="3"/>
    <n v="20443.870181812999"/>
    <n v="9724.4838719473719"/>
    <n v="30168.354053760369"/>
    <n v="52294.864325656134"/>
    <n v="8149.621173036754"/>
    <n v="487.23869542239032"/>
    <n v="60931.724194115275"/>
    <m/>
    <m/>
    <n v="73.305199545403795"/>
    <n v="73.305199545403795"/>
    <n v="161.63004054395262"/>
    <n v="1033.5678316389933"/>
    <n v="259.50868123804656"/>
    <n v="1454.7065534209926"/>
    <n v="92628.090000842043"/>
  </r>
  <r>
    <s v="Atlantic cod (L)"/>
    <x v="2"/>
    <x v="48"/>
    <x v="3"/>
    <n v="19056.687623779537"/>
    <n v="3461.4318744472002"/>
    <n v="22518.119498226737"/>
    <n v="39583.346176779916"/>
    <n v="23820.694609155427"/>
    <n v="110.24692062036524"/>
    <n v="63514.287706555711"/>
    <m/>
    <n v="328.47532612204736"/>
    <n v="46.013959070075863"/>
    <n v="374.48928519212325"/>
    <n v="191.77488816085773"/>
    <n v="697.47693511400314"/>
    <n v="43.52226628815648"/>
    <n v="932.77408956301736"/>
    <n v="87339.670579537575"/>
  </r>
  <r>
    <s v="Atlantic cod (L)"/>
    <x v="2"/>
    <x v="49"/>
    <x v="3"/>
    <n v="20907.603137040969"/>
    <n v="7331.4934568906847"/>
    <n v="28239.096593931652"/>
    <n v="21370.360630666008"/>
    <n v="2203.9175299748704"/>
    <n v="347.92891092231531"/>
    <n v="23922.207071563193"/>
    <m/>
    <m/>
    <m/>
    <m/>
    <m/>
    <n v="611.40706398929683"/>
    <n v="120.17923215914126"/>
    <n v="731.58629614843812"/>
    <n v="52892.889961643283"/>
  </r>
  <r>
    <s v="Atlantic cod (L)"/>
    <x v="2"/>
    <x v="50"/>
    <x v="3"/>
    <n v="27758.365903643255"/>
    <n v="5014.998142473617"/>
    <n v="32773.364046116869"/>
    <n v="18206.34366578516"/>
    <n v="1281.6504525737219"/>
    <n v="42.324695541673599"/>
    <n v="19530.318813900554"/>
    <m/>
    <m/>
    <m/>
    <m/>
    <m/>
    <n v="1177.3525565605075"/>
    <m/>
    <n v="1177.3525565605075"/>
    <n v="53481.035416577935"/>
  </r>
  <r>
    <s v="Atlantic cod (M)"/>
    <x v="3"/>
    <x v="0"/>
    <x v="0"/>
    <n v="3229.8847229329131"/>
    <n v="1174.1757776787795"/>
    <n v="4404.060500611693"/>
    <n v="13849.522582546846"/>
    <m/>
    <m/>
    <n v="13849.522582546846"/>
    <m/>
    <m/>
    <m/>
    <m/>
    <m/>
    <m/>
    <m/>
    <m/>
    <n v="18253.583083158541"/>
  </r>
  <r>
    <s v="Atlantic cod (M)"/>
    <x v="3"/>
    <x v="1"/>
    <x v="0"/>
    <n v="1655.4248710475194"/>
    <n v="2065.5672078092384"/>
    <n v="3720.9920788567579"/>
    <n v="1191.3743617869795"/>
    <m/>
    <m/>
    <n v="1191.3743617869795"/>
    <m/>
    <m/>
    <m/>
    <m/>
    <m/>
    <m/>
    <m/>
    <m/>
    <n v="4912.3664406437374"/>
  </r>
  <r>
    <s v="Atlantic cod (M)"/>
    <x v="3"/>
    <x v="2"/>
    <x v="0"/>
    <n v="3058.6962032907891"/>
    <n v="1864.6000256195387"/>
    <n v="4923.296228910328"/>
    <n v="8836.8195398773878"/>
    <m/>
    <m/>
    <n v="8836.8195398773878"/>
    <m/>
    <m/>
    <m/>
    <m/>
    <m/>
    <n v="767.77133102991115"/>
    <m/>
    <n v="767.77133102991115"/>
    <n v="14527.887099817628"/>
  </r>
  <r>
    <s v="Atlantic cod (M)"/>
    <x v="3"/>
    <x v="3"/>
    <x v="0"/>
    <n v="4692.2037551674548"/>
    <n v="3247.0842573134287"/>
    <n v="7939.2880124808835"/>
    <n v="5068.0040057046253"/>
    <m/>
    <m/>
    <n v="5068.0040057046253"/>
    <m/>
    <m/>
    <m/>
    <m/>
    <m/>
    <n v="567.19199400212131"/>
    <m/>
    <n v="567.19199400212131"/>
    <n v="13574.48401218763"/>
  </r>
  <r>
    <s v="Atlantic cod (M)"/>
    <x v="3"/>
    <x v="4"/>
    <x v="0"/>
    <n v="7335.571766248413"/>
    <n v="15888.069878222968"/>
    <n v="23223.641644471383"/>
    <n v="1337.3730613961366"/>
    <m/>
    <m/>
    <n v="1337.3730613961366"/>
    <m/>
    <m/>
    <m/>
    <m/>
    <n v="1049.3874533426165"/>
    <n v="1445.8319248068187"/>
    <m/>
    <n v="2495.2193781494352"/>
    <n v="27056.234084016956"/>
  </r>
  <r>
    <s v="Atlantic cod (M)"/>
    <x v="3"/>
    <x v="5"/>
    <x v="1"/>
    <n v="2642.4737106054631"/>
    <n v="3756.6813467979587"/>
    <n v="6399.1550574034218"/>
    <n v="5464.7000677072156"/>
    <m/>
    <m/>
    <n v="5464.7000677072156"/>
    <m/>
    <m/>
    <m/>
    <m/>
    <n v="1095.2207741980062"/>
    <n v="1632.1459440717697"/>
    <m/>
    <n v="2727.3667182697759"/>
    <n v="14591.221843380412"/>
  </r>
  <r>
    <s v="Atlantic cod (M)"/>
    <x v="3"/>
    <x v="6"/>
    <x v="1"/>
    <n v="1027.3058644293767"/>
    <n v="1293.6578700645859"/>
    <n v="2320.9637344939629"/>
    <n v="1595.4733840099132"/>
    <m/>
    <m/>
    <n v="1595.4733840099132"/>
    <m/>
    <n v="253.36691014567208"/>
    <m/>
    <n v="253.36691014567208"/>
    <n v="227.72778810605311"/>
    <n v="2918.105650400928"/>
    <m/>
    <n v="3145.8334385069811"/>
    <n v="7315.6374671565281"/>
  </r>
  <r>
    <s v="Atlantic cod (M)"/>
    <x v="3"/>
    <x v="7"/>
    <x v="1"/>
    <n v="3267.7471633130626"/>
    <n v="2830.5326216938029"/>
    <n v="6098.2797850068655"/>
    <n v="3018.5846666179873"/>
    <m/>
    <m/>
    <n v="3018.5846666179873"/>
    <m/>
    <m/>
    <m/>
    <m/>
    <n v="47.180583372945101"/>
    <n v="138.11035597026392"/>
    <m/>
    <n v="185.29093934320903"/>
    <n v="9302.1553909680624"/>
  </r>
  <r>
    <s v="Atlantic cod (M)"/>
    <x v="3"/>
    <x v="8"/>
    <x v="1"/>
    <n v="2012.1317758251566"/>
    <n v="1349.518200000856"/>
    <n v="3361.6499758260125"/>
    <n v="1491.3909989048168"/>
    <m/>
    <m/>
    <n v="1491.3909989048168"/>
    <m/>
    <m/>
    <m/>
    <m/>
    <n v="41.308500718879927"/>
    <n v="298.71181263363627"/>
    <m/>
    <n v="340.02031335251621"/>
    <n v="5193.061288083346"/>
  </r>
  <r>
    <s v="Atlantic cod (M)"/>
    <x v="3"/>
    <x v="9"/>
    <x v="1"/>
    <n v="10465.959256984743"/>
    <n v="4159.6116380704434"/>
    <n v="14625.570895055185"/>
    <n v="6692.266652139896"/>
    <m/>
    <m/>
    <n v="6692.266652139896"/>
    <m/>
    <m/>
    <m/>
    <m/>
    <m/>
    <n v="910.07732133828688"/>
    <m/>
    <n v="910.07732133828688"/>
    <n v="22227.914868533368"/>
  </r>
  <r>
    <s v="Atlantic cod (M)"/>
    <x v="3"/>
    <x v="10"/>
    <x v="1"/>
    <n v="21703.225297607652"/>
    <n v="92364.661271466975"/>
    <n v="114067.88656907463"/>
    <n v="10077.709285117737"/>
    <m/>
    <m/>
    <n v="10077.709285117737"/>
    <n v="195.54907579621988"/>
    <n v="6610.8905291134797"/>
    <m/>
    <n v="6806.4396049096995"/>
    <n v="1766.7842924819661"/>
    <n v="3307.5075303048261"/>
    <n v="8.762528939372304"/>
    <n v="5083.0543517261649"/>
    <n v="136035.08981082824"/>
  </r>
  <r>
    <s v="Atlantic cod (M)"/>
    <x v="3"/>
    <x v="11"/>
    <x v="1"/>
    <n v="8434.4622717272159"/>
    <n v="4151.132458906437"/>
    <n v="12585.594730633653"/>
    <n v="7273.6225589223532"/>
    <m/>
    <m/>
    <n v="7273.6225589223532"/>
    <m/>
    <n v="185.5892492617248"/>
    <m/>
    <n v="185.5892492617248"/>
    <m/>
    <n v="206.04100132317194"/>
    <n v="68.60398979505689"/>
    <n v="274.64499111822886"/>
    <n v="20319.451529935959"/>
  </r>
  <r>
    <s v="Atlantic cod (M)"/>
    <x v="3"/>
    <x v="12"/>
    <x v="1"/>
    <n v="1452.1375294477682"/>
    <n v="1119.1035016756073"/>
    <n v="2571.2410311233753"/>
    <n v="8242.1710393049434"/>
    <m/>
    <m/>
    <n v="8242.1710393049434"/>
    <m/>
    <m/>
    <m/>
    <m/>
    <n v="47.482183584384437"/>
    <n v="707.72667549985545"/>
    <m/>
    <n v="755.20885908423986"/>
    <n v="11568.620929512559"/>
  </r>
  <r>
    <s v="Atlantic cod (M)"/>
    <x v="3"/>
    <x v="13"/>
    <x v="1"/>
    <n v="9786.2256493090008"/>
    <n v="2275.9317302447303"/>
    <n v="12062.157379553732"/>
    <n v="8828.9391348643621"/>
    <m/>
    <m/>
    <n v="8828.9391348643621"/>
    <m/>
    <m/>
    <m/>
    <m/>
    <n v="56.495307874964332"/>
    <n v="586.25179602085382"/>
    <m/>
    <n v="642.7471038958181"/>
    <n v="21533.843618313913"/>
  </r>
  <r>
    <s v="Atlantic cod (M)"/>
    <x v="3"/>
    <x v="14"/>
    <x v="1"/>
    <n v="8620.3468474448073"/>
    <n v="6670.3263846570308"/>
    <n v="15290.673232101839"/>
    <n v="10320.010002133478"/>
    <m/>
    <m/>
    <n v="10320.010002133478"/>
    <m/>
    <m/>
    <m/>
    <m/>
    <n v="347.66770514959143"/>
    <n v="610.31315892250791"/>
    <n v="49.854336325099077"/>
    <n v="1007.8352003971985"/>
    <n v="26618.518434632511"/>
  </r>
  <r>
    <s v="Atlantic cod (M)"/>
    <x v="3"/>
    <x v="15"/>
    <x v="1"/>
    <n v="4779.9154370432916"/>
    <n v="2189.4483129204687"/>
    <n v="6969.3637499637607"/>
    <n v="8122.791430214108"/>
    <m/>
    <m/>
    <n v="8122.791430214108"/>
    <m/>
    <m/>
    <m/>
    <m/>
    <n v="7.316818001868878"/>
    <n v="28.627654259963258"/>
    <m/>
    <n v="35.944472261832132"/>
    <n v="15128.099652439701"/>
  </r>
  <r>
    <s v="Atlantic cod (M)"/>
    <x v="3"/>
    <x v="16"/>
    <x v="1"/>
    <n v="6292.8744647380117"/>
    <n v="1933.5380985421132"/>
    <n v="8226.4125632801242"/>
    <n v="6398.3737634643812"/>
    <n v="987.91866489052063"/>
    <n v="352.15570355738151"/>
    <n v="7738.4481319122833"/>
    <m/>
    <m/>
    <m/>
    <m/>
    <m/>
    <n v="319.8283417207175"/>
    <n v="318.89187618378691"/>
    <n v="638.72021790450435"/>
    <n v="16603.580913096914"/>
  </r>
  <r>
    <s v="Atlantic cod (M)"/>
    <x v="3"/>
    <x v="17"/>
    <x v="1"/>
    <n v="4641.3021208977034"/>
    <n v="2803.9816825121379"/>
    <n v="7445.2838034098413"/>
    <n v="11282.162011391549"/>
    <n v="1970.7464829087846"/>
    <n v="2062.73218795712"/>
    <n v="15315.640682257454"/>
    <m/>
    <m/>
    <m/>
    <m/>
    <n v="355.60479066160445"/>
    <n v="286.61452923815517"/>
    <n v="304.53773255818498"/>
    <n v="946.75705245794461"/>
    <n v="23707.681538125242"/>
  </r>
  <r>
    <s v="Atlantic cod (M)"/>
    <x v="3"/>
    <x v="18"/>
    <x v="1"/>
    <n v="4052.1490644829596"/>
    <n v="6216.486353741444"/>
    <n v="10268.635418224403"/>
    <n v="11320.826186813183"/>
    <n v="7148.5906808925229"/>
    <n v="4316.3806719524891"/>
    <n v="22785.797539658197"/>
    <m/>
    <m/>
    <m/>
    <m/>
    <n v="599.60466737124977"/>
    <n v="77.699409959514469"/>
    <n v="241.9945482499613"/>
    <n v="919.29862558072557"/>
    <n v="33973.731583463319"/>
  </r>
  <r>
    <s v="Atlantic cod (M)"/>
    <x v="3"/>
    <x v="19"/>
    <x v="1"/>
    <n v="10908.675268684232"/>
    <n v="6043.3096051360562"/>
    <n v="16951.984873820289"/>
    <n v="13970.931558253986"/>
    <n v="3092.2034988843907"/>
    <n v="630.61670557007881"/>
    <n v="17693.751762708456"/>
    <m/>
    <m/>
    <m/>
    <m/>
    <n v="606.14675394344579"/>
    <n v="203.29731312768726"/>
    <n v="914.47708124751341"/>
    <n v="1723.9211483186464"/>
    <n v="36369.65778484739"/>
  </r>
  <r>
    <s v="Atlantic cod (M)"/>
    <x v="3"/>
    <x v="20"/>
    <x v="1"/>
    <n v="3843.7094006064858"/>
    <n v="3704.4701178273458"/>
    <n v="7548.1795184338316"/>
    <n v="6064.1711354681329"/>
    <n v="1938.6431480686124"/>
    <n v="1442.0859216953752"/>
    <n v="9444.9002052321212"/>
    <m/>
    <m/>
    <m/>
    <m/>
    <m/>
    <n v="659.53457626249531"/>
    <n v="652.41368479856453"/>
    <n v="1311.9482610610598"/>
    <n v="18305.027984727014"/>
  </r>
  <r>
    <s v="Atlantic cod (M)"/>
    <x v="3"/>
    <x v="21"/>
    <x v="1"/>
    <n v="2896.3648737045764"/>
    <n v="1028.7261554274319"/>
    <n v="3925.0910291320083"/>
    <n v="6374.5065492169715"/>
    <n v="622.63899394748171"/>
    <n v="83.331887009437551"/>
    <n v="7080.4774301738908"/>
    <m/>
    <m/>
    <m/>
    <m/>
    <m/>
    <n v="173.6008490158475"/>
    <n v="2363.8317036467829"/>
    <n v="2537.4325526626303"/>
    <n v="13543.001011968528"/>
  </r>
  <r>
    <s v="Atlantic cod (M)"/>
    <x v="3"/>
    <x v="22"/>
    <x v="1"/>
    <n v="4962.241800068774"/>
    <n v="5774.1136734315533"/>
    <n v="10736.355473500327"/>
    <n v="6694.7570333132117"/>
    <n v="796.39972845075351"/>
    <n v="328.67433788768523"/>
    <n v="7819.8310996516502"/>
    <m/>
    <m/>
    <m/>
    <m/>
    <n v="430.12965765339982"/>
    <n v="427.74994638456178"/>
    <n v="586.34659592294065"/>
    <n v="1444.2261999609022"/>
    <n v="20000.412773112879"/>
  </r>
  <r>
    <s v="Atlantic cod (M)"/>
    <x v="3"/>
    <x v="23"/>
    <x v="1"/>
    <n v="6609.3418585312202"/>
    <n v="1729.2333421943031"/>
    <n v="8338.5752007255232"/>
    <n v="5464.9780773415014"/>
    <n v="518.5703578260958"/>
    <m/>
    <n v="5983.5484351675968"/>
    <m/>
    <m/>
    <m/>
    <m/>
    <n v="31.736140516049861"/>
    <n v="82.360311595219031"/>
    <n v="1517.4027684957691"/>
    <n v="1631.4992206070381"/>
    <n v="15953.62285650016"/>
  </r>
  <r>
    <s v="Atlantic cod (M)"/>
    <x v="3"/>
    <x v="24"/>
    <x v="1"/>
    <n v="4536.3316091712859"/>
    <n v="2529.3587270370172"/>
    <n v="7065.6903362083031"/>
    <n v="8948.9247752108349"/>
    <n v="1390.9905919758748"/>
    <n v="686.2558797764749"/>
    <n v="11026.171246963184"/>
    <m/>
    <m/>
    <m/>
    <m/>
    <n v="1222.9529127310759"/>
    <n v="260.650638100864"/>
    <n v="177.12815689538925"/>
    <n v="1660.7317077273292"/>
    <n v="19752.593290898818"/>
  </r>
  <r>
    <s v="Atlantic cod (M)"/>
    <x v="3"/>
    <x v="25"/>
    <x v="1"/>
    <n v="3972.0946852108409"/>
    <n v="3060.6004596328603"/>
    <n v="7032.6951448437012"/>
    <n v="14717.697625725012"/>
    <n v="2330.0595293028932"/>
    <n v="1668.5456072553368"/>
    <n v="18716.302762283241"/>
    <m/>
    <m/>
    <m/>
    <m/>
    <n v="552.66950851357933"/>
    <n v="539.7250788538031"/>
    <n v="1838.4673098709025"/>
    <n v="2930.8618972382847"/>
    <n v="28679.859804365227"/>
  </r>
  <r>
    <s v="Atlantic cod (M)"/>
    <x v="3"/>
    <x v="26"/>
    <x v="1"/>
    <n v="13578.012043338304"/>
    <n v="3088.3485616546477"/>
    <n v="16666.360604992951"/>
    <n v="19729.497938211345"/>
    <n v="1212.5193473619358"/>
    <m/>
    <n v="20942.017285573282"/>
    <m/>
    <m/>
    <m/>
    <m/>
    <n v="19.685352028111872"/>
    <n v="282.56400830109658"/>
    <n v="354.61995111010225"/>
    <n v="656.86931143931065"/>
    <n v="38265.247202005543"/>
  </r>
  <r>
    <s v="Atlantic cod (M)"/>
    <x v="3"/>
    <x v="27"/>
    <x v="1"/>
    <n v="6084.0742516434875"/>
    <n v="3437.6616001476159"/>
    <n v="9521.7358517911034"/>
    <n v="15065.313844048629"/>
    <n v="2645.1661123894505"/>
    <m/>
    <n v="17710.479956438081"/>
    <m/>
    <m/>
    <m/>
    <m/>
    <m/>
    <n v="5591.7583387950554"/>
    <n v="525.92426536751782"/>
    <n v="6117.6826041625736"/>
    <n v="33349.898412391762"/>
  </r>
  <r>
    <s v="Atlantic cod (M)"/>
    <x v="3"/>
    <x v="28"/>
    <x v="1"/>
    <n v="2410.3560483355859"/>
    <n v="2891.0362214230909"/>
    <n v="5301.3922697586768"/>
    <n v="8593.6728864351189"/>
    <n v="884.05567860050587"/>
    <n v="738.60197911290857"/>
    <n v="10216.330544148534"/>
    <m/>
    <m/>
    <m/>
    <m/>
    <n v="127.06796139447918"/>
    <n v="167.03246319269471"/>
    <n v="422.69510370186083"/>
    <n v="716.79552828903479"/>
    <n v="16234.518342196245"/>
  </r>
  <r>
    <s v="Atlantic cod (M)"/>
    <x v="3"/>
    <x v="29"/>
    <x v="1"/>
    <n v="4521.0208701492593"/>
    <n v="3416.7744808437055"/>
    <n v="7937.7953509929648"/>
    <n v="4140.5116089609674"/>
    <n v="649.05651679095672"/>
    <n v="1547.9395020343429"/>
    <n v="6337.5076277862672"/>
    <m/>
    <n v="76.486139908230072"/>
    <m/>
    <n v="76.486139908230072"/>
    <n v="623.08937990991399"/>
    <n v="117.51863656491754"/>
    <n v="80.81109571569209"/>
    <n v="821.41911219052361"/>
    <n v="15173.208230877985"/>
  </r>
  <r>
    <s v="Atlantic cod (M)"/>
    <x v="3"/>
    <x v="30"/>
    <x v="1"/>
    <n v="3766.8605665263485"/>
    <n v="1703.3257297120272"/>
    <n v="5470.1862962383757"/>
    <n v="7314.9024116828432"/>
    <n v="854.74644270525982"/>
    <n v="387.28627271306112"/>
    <n v="8556.9351271011637"/>
    <m/>
    <m/>
    <m/>
    <m/>
    <n v="121.99032027827768"/>
    <n v="100.48341269071054"/>
    <n v="221.44022874780097"/>
    <n v="443.91396171678917"/>
    <n v="14471.035385056328"/>
  </r>
  <r>
    <s v="Atlantic cod (M)"/>
    <x v="3"/>
    <x v="31"/>
    <x v="1"/>
    <n v="1902.3285837113078"/>
    <n v="294.12304707728322"/>
    <n v="2196.451630788591"/>
    <n v="8620.5362459852004"/>
    <n v="788.89924899088112"/>
    <n v="152.36962823613302"/>
    <n v="9561.8051232122143"/>
    <m/>
    <n v="123.08366687107493"/>
    <m/>
    <n v="123.08366687107493"/>
    <n v="2709.7453088618468"/>
    <n v="206.73463390453216"/>
    <n v="27.350831210114471"/>
    <n v="2943.8307739764932"/>
    <n v="14825.171194848375"/>
  </r>
  <r>
    <s v="Atlantic cod (M)"/>
    <x v="3"/>
    <x v="32"/>
    <x v="1"/>
    <n v="3301.6919376437809"/>
    <n v="896.48201992286783"/>
    <n v="4198.1739575666488"/>
    <n v="12438.582757456683"/>
    <n v="1249.9463834541946"/>
    <n v="423.27003393192626"/>
    <n v="14111.799174842803"/>
    <m/>
    <m/>
    <m/>
    <m/>
    <n v="792.30251341210794"/>
    <n v="290.09810653402548"/>
    <n v="256.62786584426118"/>
    <n v="1339.0284857903946"/>
    <n v="19649.001618199844"/>
  </r>
  <r>
    <s v="Atlantic cod (M)"/>
    <x v="3"/>
    <x v="33"/>
    <x v="2"/>
    <n v="1486.4240086120801"/>
    <n v="424.80231814548176"/>
    <n v="1911.2263267575618"/>
    <n v="6278.6592412391965"/>
    <n v="385.56346065668362"/>
    <n v="966.85501536483889"/>
    <n v="7631.0777172607195"/>
    <m/>
    <m/>
    <m/>
    <m/>
    <m/>
    <m/>
    <m/>
    <m/>
    <n v="9542.3040440182813"/>
  </r>
  <r>
    <s v="Atlantic cod (M)"/>
    <x v="3"/>
    <x v="34"/>
    <x v="2"/>
    <n v="1585.4136987665181"/>
    <n v="1424.0399794207244"/>
    <n v="3009.4536781872425"/>
    <n v="3327.5644403834808"/>
    <n v="1801.849583995167"/>
    <n v="298.64961813620408"/>
    <n v="5428.0636425148523"/>
    <m/>
    <m/>
    <m/>
    <m/>
    <m/>
    <n v="425.77022869545652"/>
    <n v="17.843240036783257"/>
    <n v="443.61346873223977"/>
    <n v="8881.1307894343354"/>
  </r>
  <r>
    <s v="Atlantic cod (M)"/>
    <x v="3"/>
    <x v="35"/>
    <x v="2"/>
    <n v="6160.2649852854765"/>
    <n v="1467.2844668334051"/>
    <n v="7627.5494521188812"/>
    <n v="4467.6436348764673"/>
    <n v="482.15038178440523"/>
    <n v="294.85936000661655"/>
    <n v="5244.6533766674893"/>
    <m/>
    <m/>
    <n v="40.055947356188405"/>
    <n v="40.055947356188405"/>
    <n v="335.05961334338247"/>
    <n v="56.832916133907503"/>
    <n v="203.346705802023"/>
    <n v="595.23923527931288"/>
    <n v="13507.498011421872"/>
  </r>
  <r>
    <s v="Atlantic cod (M)"/>
    <x v="3"/>
    <x v="36"/>
    <x v="2"/>
    <n v="1498.7980586325514"/>
    <n v="1104.6188894300249"/>
    <n v="2603.416948062576"/>
    <n v="6442.3441284606306"/>
    <n v="1794.888094512005"/>
    <n v="5584.2249893840853"/>
    <n v="13821.457212356721"/>
    <m/>
    <m/>
    <m/>
    <m/>
    <n v="69.211903862943629"/>
    <n v="670.6788568274369"/>
    <n v="144.66196577404403"/>
    <n v="884.5527264644245"/>
    <n v="17309.426886883724"/>
  </r>
  <r>
    <s v="Atlantic cod (M)"/>
    <x v="3"/>
    <x v="37"/>
    <x v="2"/>
    <n v="3591.2154431076583"/>
    <n v="2510.8906239087314"/>
    <n v="6102.1060670163897"/>
    <n v="8806.1605105819945"/>
    <n v="709.92095441394224"/>
    <n v="12274.470318791564"/>
    <n v="21790.551783787501"/>
    <m/>
    <m/>
    <m/>
    <m/>
    <n v="47.482183584384437"/>
    <m/>
    <n v="68.077819114408072"/>
    <n v="115.56000269879252"/>
    <n v="28008.217853502683"/>
  </r>
  <r>
    <s v="Atlantic cod (M)"/>
    <x v="3"/>
    <x v="38"/>
    <x v="1"/>
    <n v="2247.8307629448373"/>
    <n v="748.21600197007433"/>
    <n v="2996.0467649149114"/>
    <n v="5892.3502866817826"/>
    <n v="2030.0180082773891"/>
    <n v="36.036669618255537"/>
    <n v="7958.4049645774267"/>
    <m/>
    <m/>
    <m/>
    <m/>
    <n v="43.559802853833681"/>
    <m/>
    <n v="105.37046291778142"/>
    <n v="148.9302657716151"/>
    <n v="11103.381995263953"/>
  </r>
  <r>
    <s v="Atlantic cod (M)"/>
    <x v="3"/>
    <x v="39"/>
    <x v="1"/>
    <n v="4006.5649595155496"/>
    <n v="1153.5748183790615"/>
    <n v="5160.1397778946111"/>
    <n v="5061.8784080915284"/>
    <n v="678.44431048350089"/>
    <n v="396.08636583937431"/>
    <n v="6136.4090844144039"/>
    <m/>
    <m/>
    <m/>
    <m/>
    <n v="318.06654590109446"/>
    <m/>
    <n v="554.56186655904071"/>
    <n v="872.62841246013522"/>
    <n v="12169.17727476915"/>
  </r>
  <r>
    <s v="Atlantic cod (M)"/>
    <x v="3"/>
    <x v="40"/>
    <x v="1"/>
    <n v="457.03807920481285"/>
    <n v="1362.6568047552958"/>
    <n v="1819.6948839601087"/>
    <n v="7621.7820186077024"/>
    <n v="837.53291948474907"/>
    <n v="308.65510855040043"/>
    <n v="8767.9700466428512"/>
    <m/>
    <m/>
    <m/>
    <m/>
    <m/>
    <m/>
    <n v="70.738013218032023"/>
    <n v="70.738013218032023"/>
    <n v="10658.402943820991"/>
  </r>
  <r>
    <s v="Atlantic cod (M)"/>
    <x v="3"/>
    <x v="41"/>
    <x v="1"/>
    <n v="2374.0660889695096"/>
    <n v="164.00550280464142"/>
    <n v="2538.0715917741509"/>
    <n v="3348.576516076947"/>
    <n v="476.05267274824178"/>
    <n v="192.32725500126011"/>
    <n v="4016.9564438264492"/>
    <m/>
    <m/>
    <m/>
    <m/>
    <n v="18.990883271781147"/>
    <n v="1620.758383687039"/>
    <n v="63.316822831545863"/>
    <n v="1703.0660897903658"/>
    <n v="8258.0941253909659"/>
  </r>
  <r>
    <s v="Atlantic cod (M)"/>
    <x v="3"/>
    <x v="42"/>
    <x v="1"/>
    <n v="2714.3220206409178"/>
    <n v="783.58359476752992"/>
    <n v="3497.9056154084478"/>
    <n v="4787.6257548901995"/>
    <n v="901.88435736651422"/>
    <n v="297.95863504007281"/>
    <n v="5987.4687472967871"/>
    <m/>
    <m/>
    <m/>
    <m/>
    <n v="20.645047753840558"/>
    <n v="161.73423027919611"/>
    <n v="395.52551113072826"/>
    <n v="577.90478916376492"/>
    <n v="10063.279151869001"/>
  </r>
  <r>
    <s v="Atlantic cod (M)"/>
    <x v="3"/>
    <x v="43"/>
    <x v="1"/>
    <n v="3050.2093119960678"/>
    <n v="2429.1043211809169"/>
    <n v="5479.3136331769847"/>
    <n v="9784.150606808169"/>
    <n v="414.08146894647012"/>
    <n v="64.1387975362384"/>
    <n v="10262.370873290876"/>
    <m/>
    <m/>
    <m/>
    <m/>
    <m/>
    <m/>
    <n v="192.32118576766382"/>
    <n v="192.32118576766382"/>
    <n v="15934.005692235525"/>
  </r>
  <r>
    <s v="Atlantic cod (M)"/>
    <x v="3"/>
    <x v="44"/>
    <x v="1"/>
    <n v="4070.5336792968237"/>
    <n v="991.1368150147598"/>
    <n v="5061.6704943115838"/>
    <n v="32161.695159418989"/>
    <n v="1709.284134974469"/>
    <n v="27.325947950625938"/>
    <n v="33898.305242344082"/>
    <m/>
    <m/>
    <m/>
    <m/>
    <m/>
    <n v="74.965816645037933"/>
    <n v="854.00186377044463"/>
    <n v="928.96768041548262"/>
    <n v="39888.943417071147"/>
  </r>
  <r>
    <s v="Atlantic cod (M)"/>
    <x v="3"/>
    <x v="45"/>
    <x v="1"/>
    <n v="3485.9634515907524"/>
    <n v="1147.0603897687306"/>
    <n v="4633.0238413594834"/>
    <n v="28275.072304219459"/>
    <n v="2317.6188969158811"/>
    <n v="117.20576349747648"/>
    <n v="30709.896964632819"/>
    <m/>
    <m/>
    <m/>
    <m/>
    <m/>
    <n v="15.20556492420488"/>
    <n v="861.46022250515489"/>
    <n v="876.66578742935974"/>
    <n v="36219.586593421664"/>
  </r>
  <r>
    <s v="Atlantic cod (M)"/>
    <x v="3"/>
    <x v="46"/>
    <x v="3"/>
    <n v="10644.159611323194"/>
    <n v="4855.8518051562078"/>
    <n v="15500.011416479401"/>
    <n v="38159.429143948553"/>
    <n v="3037.8644957928277"/>
    <n v="1194.4234454687908"/>
    <n v="42391.71708521017"/>
    <m/>
    <m/>
    <m/>
    <m/>
    <n v="904.3330103866582"/>
    <n v="249.03802536512075"/>
    <n v="1954.5356269734539"/>
    <n v="3107.9066627252328"/>
    <n v="60999.635164414809"/>
  </r>
  <r>
    <s v="Atlantic cod (M)"/>
    <x v="3"/>
    <x v="47"/>
    <x v="3"/>
    <n v="2128.9163864170673"/>
    <n v="6563.2392256219473"/>
    <n v="8692.1556120390142"/>
    <n v="13218.971365589785"/>
    <n v="1318.3962244297531"/>
    <n v="724.12221565517177"/>
    <n v="15261.48980567471"/>
    <m/>
    <m/>
    <m/>
    <m/>
    <n v="357.1328642032546"/>
    <n v="153.21816129247583"/>
    <n v="4242.3971428490604"/>
    <n v="4752.7481683447904"/>
    <n v="28706.393586058512"/>
  </r>
  <r>
    <s v="Atlantic cod (M)"/>
    <x v="3"/>
    <x v="48"/>
    <x v="3"/>
    <n v="6563.9264235116052"/>
    <n v="5929.0345261449702"/>
    <n v="12492.960949656575"/>
    <n v="6435.6439675728252"/>
    <n v="9447.7769213779593"/>
    <n v="339.62926543592192"/>
    <n v="16223.050154386707"/>
    <m/>
    <m/>
    <n v="53.700316481073422"/>
    <n v="53.700316481073422"/>
    <n v="350.22410393781257"/>
    <n v="786.57144863147494"/>
    <n v="28.921535642755963"/>
    <n v="1165.7170882120436"/>
    <n v="29935.428508736401"/>
  </r>
  <r>
    <s v="Atlantic cod (M)"/>
    <x v="3"/>
    <x v="49"/>
    <x v="3"/>
    <n v="6312.6852330010606"/>
    <n v="969.98093559308927"/>
    <n v="7282.6661685941499"/>
    <n v="6968.3717516842244"/>
    <n v="1043.5613786619469"/>
    <n v="679.82512463732894"/>
    <n v="8691.7582549835006"/>
    <m/>
    <m/>
    <m/>
    <m/>
    <m/>
    <m/>
    <n v="7.4096496274829322"/>
    <n v="7.4096496274829322"/>
    <n v="15981.834073205133"/>
  </r>
  <r>
    <s v="Atlantic cod (M)"/>
    <x v="3"/>
    <x v="50"/>
    <x v="3"/>
    <n v="17413.365160020585"/>
    <n v="3903.2169754184374"/>
    <n v="21316.582135439021"/>
    <n v="9502.1275924575439"/>
    <n v="401.29791177818032"/>
    <n v="308.71268034389777"/>
    <n v="10212.13818457962"/>
    <m/>
    <m/>
    <m/>
    <m/>
    <n v="194.57054866645512"/>
    <n v="296.64675204203849"/>
    <n v="30.766268202039598"/>
    <n v="521.98356891053322"/>
    <n v="32050.703888929176"/>
  </r>
  <r>
    <s v="Atlantic cod (S)"/>
    <x v="4"/>
    <x v="0"/>
    <x v="0"/>
    <m/>
    <m/>
    <m/>
    <n v="33.665027098583487"/>
    <m/>
    <m/>
    <n v="33.665027098583487"/>
    <m/>
    <m/>
    <m/>
    <m/>
    <m/>
    <m/>
    <m/>
    <m/>
    <n v="33.665027098583487"/>
  </r>
  <r>
    <s v="Atlantic cod (S)"/>
    <x v="4"/>
    <x v="1"/>
    <x v="0"/>
    <m/>
    <n v="1.8667778274739169"/>
    <n v="1.8667778274739169"/>
    <n v="10.006319034761022"/>
    <m/>
    <m/>
    <n v="10.006319034761022"/>
    <m/>
    <m/>
    <m/>
    <m/>
    <m/>
    <m/>
    <m/>
    <m/>
    <n v="11.873096862234938"/>
  </r>
  <r>
    <s v="Atlantic cod (S)"/>
    <x v="4"/>
    <x v="2"/>
    <x v="0"/>
    <n v="3.0114189017376427"/>
    <n v="21.646620128453741"/>
    <n v="24.658039030191382"/>
    <n v="1.7167639658070442"/>
    <m/>
    <m/>
    <n v="1.7167639658070442"/>
    <m/>
    <m/>
    <m/>
    <m/>
    <m/>
    <m/>
    <m/>
    <m/>
    <n v="26.374802995998426"/>
  </r>
  <r>
    <s v="Atlantic cod (S)"/>
    <x v="4"/>
    <x v="3"/>
    <x v="0"/>
    <n v="5.8448033881733155"/>
    <n v="317.43157575402955"/>
    <n v="323.27637914220287"/>
    <n v="18.347900873766879"/>
    <m/>
    <m/>
    <n v="18.347900873766879"/>
    <m/>
    <m/>
    <m/>
    <m/>
    <m/>
    <m/>
    <m/>
    <m/>
    <n v="341.62428001596976"/>
  </r>
  <r>
    <s v="Atlantic cod (S)"/>
    <x v="4"/>
    <x v="4"/>
    <x v="0"/>
    <n v="6.6840369094787739"/>
    <n v="4.5710781340986708"/>
    <n v="11.255115043577444"/>
    <n v="3.882897881145762"/>
    <m/>
    <m/>
    <n v="3.882897881145762"/>
    <m/>
    <m/>
    <m/>
    <m/>
    <m/>
    <m/>
    <m/>
    <m/>
    <n v="15.138012924723206"/>
  </r>
  <r>
    <s v="Atlantic cod (S)"/>
    <x v="4"/>
    <x v="5"/>
    <x v="1"/>
    <n v="0.45987702884940845"/>
    <n v="16.175363119297618"/>
    <n v="16.635240148147027"/>
    <n v="12.758223416647704"/>
    <m/>
    <m/>
    <n v="12.758223416647704"/>
    <m/>
    <m/>
    <m/>
    <m/>
    <n v="6.0705354795020021"/>
    <n v="11.930710835262067"/>
    <m/>
    <n v="18.001246314764067"/>
    <n v="47.394709879558796"/>
  </r>
  <r>
    <s v="Atlantic cod (S)"/>
    <x v="4"/>
    <x v="6"/>
    <x v="1"/>
    <n v="9.8023769637041074"/>
    <m/>
    <n v="9.8023769637041074"/>
    <n v="1.1766758555438899"/>
    <m/>
    <m/>
    <n v="1.1766758555438899"/>
    <m/>
    <m/>
    <m/>
    <m/>
    <m/>
    <m/>
    <m/>
    <m/>
    <n v="10.979052819247997"/>
  </r>
  <r>
    <s v="Atlantic cod (S)"/>
    <x v="4"/>
    <x v="7"/>
    <x v="1"/>
    <n v="29.873551339290795"/>
    <n v="33.481349559364759"/>
    <n v="63.354900898655558"/>
    <n v="49.987383319832979"/>
    <m/>
    <m/>
    <n v="49.987383319832979"/>
    <m/>
    <m/>
    <m/>
    <m/>
    <m/>
    <n v="4.2429073290788377"/>
    <m/>
    <n v="4.2429073290788377"/>
    <n v="117.58519154756738"/>
  </r>
  <r>
    <s v="Atlantic cod (S)"/>
    <x v="4"/>
    <x v="8"/>
    <x v="1"/>
    <n v="29.263993530202598"/>
    <n v="4.0564304243879477"/>
    <n v="33.320423954590545"/>
    <n v="16.630839471177993"/>
    <m/>
    <m/>
    <n v="16.630839471177993"/>
    <m/>
    <n v="6.2720090576568716E-2"/>
    <m/>
    <n v="6.2720090576568716E-2"/>
    <n v="1.8909434805603025E-2"/>
    <n v="2.2923051722698902"/>
    <m/>
    <n v="2.3112146070754931"/>
    <n v="52.325198123420599"/>
  </r>
  <r>
    <s v="Atlantic cod (S)"/>
    <x v="4"/>
    <x v="9"/>
    <x v="1"/>
    <n v="120.53033518976179"/>
    <n v="129.18865361432879"/>
    <n v="249.71898880409057"/>
    <n v="391.3247596477558"/>
    <m/>
    <m/>
    <n v="391.3247596477558"/>
    <m/>
    <m/>
    <m/>
    <m/>
    <m/>
    <n v="9.3658353601838797"/>
    <m/>
    <n v="9.3658353601838797"/>
    <n v="650.40958381203018"/>
  </r>
  <r>
    <s v="Atlantic cod (S)"/>
    <x v="4"/>
    <x v="10"/>
    <x v="1"/>
    <n v="47.007586073518731"/>
    <n v="1.8322347163217163"/>
    <n v="48.839820789840445"/>
    <n v="84.967583716347491"/>
    <m/>
    <m/>
    <n v="84.967583716347491"/>
    <m/>
    <n v="6.7946764791282657E-2"/>
    <m/>
    <n v="6.7946764791282657E-2"/>
    <m/>
    <m/>
    <m/>
    <m/>
    <n v="133.87535127097922"/>
  </r>
  <r>
    <s v="Atlantic cod (S)"/>
    <x v="4"/>
    <x v="11"/>
    <x v="1"/>
    <n v="12.562438818312778"/>
    <n v="11.64306305492879"/>
    <n v="24.205501873241566"/>
    <n v="171.9991215661648"/>
    <m/>
    <m/>
    <n v="171.9991215661648"/>
    <m/>
    <m/>
    <m/>
    <m/>
    <m/>
    <n v="9.1218033053995224"/>
    <n v="9.7306561847712147E-3"/>
    <n v="9.1315339615842941"/>
    <n v="205.33615740099063"/>
  </r>
  <r>
    <s v="Atlantic cod (S)"/>
    <x v="4"/>
    <x v="12"/>
    <x v="1"/>
    <n v="31.433210182671761"/>
    <n v="20.086163460988679"/>
    <n v="51.519373643660444"/>
    <n v="14.551163573016728"/>
    <m/>
    <m/>
    <n v="14.551163573016728"/>
    <m/>
    <m/>
    <m/>
    <m/>
    <m/>
    <n v="1.4719731387434019"/>
    <m/>
    <n v="1.4719731387434019"/>
    <n v="67.542510355420575"/>
  </r>
  <r>
    <s v="Atlantic cod (S)"/>
    <x v="4"/>
    <x v="13"/>
    <x v="1"/>
    <n v="32.209555995515778"/>
    <n v="15.28736266461709"/>
    <n v="47.49691866013287"/>
    <n v="7.816014587350061"/>
    <m/>
    <m/>
    <n v="7.816014587350061"/>
    <m/>
    <m/>
    <m/>
    <m/>
    <m/>
    <m/>
    <m/>
    <m/>
    <n v="55.312933247482931"/>
  </r>
  <r>
    <s v="Atlantic cod (S)"/>
    <x v="4"/>
    <x v="14"/>
    <x v="1"/>
    <n v="3.0712358800799153"/>
    <n v="6.4827999100756335"/>
    <n v="9.5540357901555488"/>
    <n v="11.269757761802824"/>
    <m/>
    <m/>
    <n v="11.269757761802824"/>
    <m/>
    <m/>
    <m/>
    <m/>
    <n v="0.57382867281308481"/>
    <m/>
    <m/>
    <n v="0.57382867281308481"/>
    <n v="21.39762222477146"/>
  </r>
  <r>
    <s v="Atlantic cod (S)"/>
    <x v="4"/>
    <x v="15"/>
    <x v="1"/>
    <n v="19.215030168728834"/>
    <n v="28.812936258940656"/>
    <n v="48.02796642766949"/>
    <n v="62.076179400075709"/>
    <m/>
    <m/>
    <n v="62.076179400075709"/>
    <m/>
    <m/>
    <m/>
    <m/>
    <n v="14.240815828444196"/>
    <n v="4.41274113076161"/>
    <n v="4.097521719065516E-2"/>
    <n v="18.694532176396464"/>
    <n v="128.79867800414166"/>
  </r>
  <r>
    <s v="Atlantic cod (S)"/>
    <x v="4"/>
    <x v="16"/>
    <x v="1"/>
    <n v="26.377479284162977"/>
    <n v="0.99252024939370387"/>
    <n v="27.36999953355668"/>
    <n v="42.770238359393346"/>
    <n v="6.2736922571264309"/>
    <n v="2.9491074237400154E-2"/>
    <n v="49.073421690757172"/>
    <m/>
    <m/>
    <m/>
    <m/>
    <m/>
    <n v="0.63239565474514703"/>
    <n v="1.3389230886784615"/>
    <n v="1.9713187434236086"/>
    <n v="78.414739967737461"/>
  </r>
  <r>
    <s v="Atlantic cod (S)"/>
    <x v="4"/>
    <x v="17"/>
    <x v="1"/>
    <n v="20.543167088678413"/>
    <n v="17.964350936850561"/>
    <n v="38.507518025528974"/>
    <n v="12.161222968030129"/>
    <n v="115.60878849818756"/>
    <n v="9.0908125113263907"/>
    <n v="136.8608239775441"/>
    <m/>
    <m/>
    <m/>
    <m/>
    <m/>
    <n v="6.3534379356062187"/>
    <n v="5.9578278123257364"/>
    <n v="12.311265747931955"/>
    <n v="187.67960775100502"/>
  </r>
  <r>
    <s v="Atlantic cod (S)"/>
    <x v="4"/>
    <x v="18"/>
    <x v="1"/>
    <n v="98.853708308591095"/>
    <n v="62.080148919669391"/>
    <n v="160.93385722826048"/>
    <n v="53.70611604729428"/>
    <n v="7.302866761604225E-2"/>
    <n v="3.0833326813077577"/>
    <n v="56.862477396218083"/>
    <m/>
    <n v="0.14376898690732576"/>
    <m/>
    <n v="0.14376898690732576"/>
    <n v="0.19720638219332068"/>
    <n v="1.6203173021370811"/>
    <n v="1.4003413027259959"/>
    <n v="3.217864987056398"/>
    <n v="221.15796859844224"/>
  </r>
  <r>
    <s v="Atlantic cod (S)"/>
    <x v="4"/>
    <x v="19"/>
    <x v="1"/>
    <n v="22.310872269799184"/>
    <n v="12.649893351354102"/>
    <n v="34.960765621153286"/>
    <n v="31.870965822103098"/>
    <n v="8.5828405133303658"/>
    <n v="2.1474767392468328"/>
    <n v="42.601283074680296"/>
    <m/>
    <m/>
    <m/>
    <m/>
    <m/>
    <n v="0.54352234132765609"/>
    <n v="3.9186603037190353"/>
    <n v="4.462182645046691"/>
    <n v="82.024231340880277"/>
  </r>
  <r>
    <s v="Atlantic cod (S)"/>
    <x v="4"/>
    <x v="20"/>
    <x v="1"/>
    <n v="25.51708896124671"/>
    <n v="63.800851543280075"/>
    <n v="89.317940504526788"/>
    <n v="59.400255929041144"/>
    <n v="33.029385793079946"/>
    <n v="95.832908354560018"/>
    <n v="188.26255007668112"/>
    <m/>
    <m/>
    <m/>
    <m/>
    <m/>
    <n v="0.33488708722794491"/>
    <n v="1.299650860235231"/>
    <n v="1.6345379474631758"/>
    <n v="279.21502852867104"/>
  </r>
  <r>
    <s v="Atlantic cod (S)"/>
    <x v="4"/>
    <x v="21"/>
    <x v="1"/>
    <n v="23.929290182569208"/>
    <n v="16.984205618563223"/>
    <n v="40.913495801132427"/>
    <n v="31.859459681802242"/>
    <n v="12.712820657013319"/>
    <m/>
    <n v="44.57228033881556"/>
    <m/>
    <m/>
    <m/>
    <m/>
    <m/>
    <m/>
    <n v="12.21727940923981"/>
    <n v="12.21727940923981"/>
    <n v="97.703055549187795"/>
  </r>
  <r>
    <s v="Atlantic cod (S)"/>
    <x v="4"/>
    <x v="22"/>
    <x v="1"/>
    <n v="39.279672336358963"/>
    <n v="44.62444576513785"/>
    <n v="83.904118101496806"/>
    <n v="88.544248036463074"/>
    <n v="6.4114967125279412"/>
    <n v="4.6270342976062881"/>
    <n v="99.582779046597295"/>
    <m/>
    <m/>
    <m/>
    <m/>
    <n v="8.3805472175338771"/>
    <m/>
    <n v="6.8617016478496357E-2"/>
    <n v="8.4491642340123736"/>
    <n v="191.93606138210649"/>
  </r>
  <r>
    <s v="Atlantic cod (S)"/>
    <x v="4"/>
    <x v="23"/>
    <x v="1"/>
    <n v="13.506373127647228"/>
    <n v="22.554506831167373"/>
    <n v="36.060879958814603"/>
    <n v="64.913721009028762"/>
    <n v="5.7796491522280995"/>
    <m/>
    <n v="70.693370161256865"/>
    <m/>
    <m/>
    <n v="1.5499570266815421E-2"/>
    <n v="1.5499570266815421E-2"/>
    <n v="5.6911270120331379"/>
    <n v="35.787261987986369"/>
    <n v="1.678739721908316"/>
    <n v="43.157128721927819"/>
    <n v="149.92687841226612"/>
  </r>
  <r>
    <s v="Atlantic cod (S)"/>
    <x v="4"/>
    <x v="24"/>
    <x v="1"/>
    <n v="3.3065615459788975"/>
    <n v="3.5218007895426897"/>
    <n v="6.8283623355215877"/>
    <n v="66.133732208949169"/>
    <n v="16.068421903465786"/>
    <n v="5.2032270101180131"/>
    <n v="87.405381122532972"/>
    <m/>
    <m/>
    <m/>
    <m/>
    <m/>
    <m/>
    <n v="0.1512492859146172"/>
    <n v="0.1512492859146172"/>
    <n v="94.384992743969178"/>
  </r>
  <r>
    <s v="Atlantic cod (S)"/>
    <x v="4"/>
    <x v="25"/>
    <x v="1"/>
    <n v="79.603743929621928"/>
    <n v="107.81289360597908"/>
    <n v="187.41663753560101"/>
    <n v="171.96570842914136"/>
    <n v="90.81857601893482"/>
    <n v="67.071270846043291"/>
    <n v="329.85555529411943"/>
    <m/>
    <m/>
    <m/>
    <m/>
    <n v="4.7777477622854185"/>
    <n v="5.6545816603489376"/>
    <n v="7.852216675680892"/>
    <n v="18.28454609831525"/>
    <n v="535.55673892803588"/>
  </r>
  <r>
    <s v="Atlantic cod (S)"/>
    <x v="4"/>
    <x v="26"/>
    <x v="1"/>
    <n v="43.00553055119142"/>
    <n v="39.648194826653153"/>
    <n v="82.65372537784458"/>
    <n v="8.9762970737393672"/>
    <m/>
    <m/>
    <n v="8.9762970737393672"/>
    <m/>
    <m/>
    <m/>
    <m/>
    <m/>
    <n v="7.028945370179958"/>
    <n v="7.9350728903768317"/>
    <n v="14.96401826055679"/>
    <n v="106.59404071214074"/>
  </r>
  <r>
    <s v="Atlantic cod (S)"/>
    <x v="4"/>
    <x v="27"/>
    <x v="1"/>
    <n v="11.757180997002214"/>
    <n v="4.3626203586195542"/>
    <n v="16.119801355621767"/>
    <n v="0.54094414325196283"/>
    <n v="13.601354739847547"/>
    <m/>
    <n v="14.14229888309951"/>
    <m/>
    <m/>
    <m/>
    <m/>
    <m/>
    <n v="2.4969107783613612E-2"/>
    <n v="3.9475116183158905"/>
    <n v="3.9724807260995041"/>
    <n v="34.234580964820786"/>
  </r>
  <r>
    <s v="Atlantic cod (S)"/>
    <x v="4"/>
    <x v="28"/>
    <x v="1"/>
    <n v="40.060680031776556"/>
    <n v="22.580618222307692"/>
    <n v="62.641298254084248"/>
    <n v="8.8775525215860682"/>
    <n v="4.1051565270814541"/>
    <n v="1.8354786395123799"/>
    <n v="14.818187688179902"/>
    <n v="0.71578120464885919"/>
    <m/>
    <m/>
    <n v="0.71578120464885919"/>
    <m/>
    <m/>
    <n v="4.2399202419049704"/>
    <n v="4.2399202419049704"/>
    <n v="82.415187388817969"/>
  </r>
  <r>
    <s v="Atlantic cod (S)"/>
    <x v="4"/>
    <x v="29"/>
    <x v="1"/>
    <n v="1.2891643728819018"/>
    <n v="2.0871791351589231"/>
    <n v="3.3763435080408248"/>
    <n v="11.157140966525429"/>
    <n v="18.589544746396328"/>
    <n v="13.032363642405157"/>
    <n v="42.779049355326912"/>
    <m/>
    <n v="7.1884493453662879E-2"/>
    <m/>
    <n v="7.1884493453662879E-2"/>
    <m/>
    <n v="0.45314470510235266"/>
    <n v="0.64818240122360571"/>
    <n v="1.1013271063259584"/>
    <n v="47.328604463147364"/>
  </r>
  <r>
    <s v="Atlantic cod (S)"/>
    <x v="4"/>
    <x v="30"/>
    <x v="1"/>
    <n v="27.191016283775966"/>
    <n v="0.34153904585212308"/>
    <n v="27.532555329628089"/>
    <n v="64.700971509317782"/>
    <n v="46.235701632936767"/>
    <n v="1.2091416454427764"/>
    <n v="112.14581478769732"/>
    <m/>
    <m/>
    <m/>
    <m/>
    <m/>
    <n v="5.6344965819311597"/>
    <n v="4.8539030333953139"/>
    <n v="10.488399615326474"/>
    <n v="150.16676973265186"/>
  </r>
  <r>
    <s v="Atlantic cod (S)"/>
    <x v="4"/>
    <x v="31"/>
    <x v="1"/>
    <n v="12.274313396066709"/>
    <n v="9.9813558522546888"/>
    <n v="22.255669248321396"/>
    <n v="14.184892178730278"/>
    <n v="19.654537432185901"/>
    <n v="2.0782032960453214"/>
    <n v="35.917632906961501"/>
    <m/>
    <m/>
    <m/>
    <m/>
    <n v="3.9686323474953782"/>
    <m/>
    <n v="0.27399857849756681"/>
    <n v="4.2426309259929447"/>
    <n v="62.415933081275853"/>
  </r>
  <r>
    <s v="Atlantic cod (S)"/>
    <x v="4"/>
    <x v="32"/>
    <x v="1"/>
    <n v="9.2967128965758441"/>
    <n v="1.8323051857365411"/>
    <n v="11.129018082312385"/>
    <n v="3.3713075691401904"/>
    <n v="2.7216144160744187"/>
    <n v="0.17525968271481115"/>
    <n v="6.2681816679294204"/>
    <m/>
    <m/>
    <m/>
    <m/>
    <m/>
    <m/>
    <n v="3.4540221277911529"/>
    <n v="3.4540221277911529"/>
    <n v="20.851221878032955"/>
  </r>
  <r>
    <s v="Atlantic cod (S)"/>
    <x v="4"/>
    <x v="33"/>
    <x v="2"/>
    <n v="5.6380286639715669"/>
    <n v="1.5417636339522072"/>
    <n v="7.1797922979237736"/>
    <n v="7.1894396893170756"/>
    <n v="8.6876968367110337"/>
    <n v="34.627621273584502"/>
    <n v="50.504757799612612"/>
    <m/>
    <m/>
    <m/>
    <m/>
    <m/>
    <m/>
    <n v="2.3568300750884288"/>
    <n v="2.3568300750884288"/>
    <n v="60.04138017262482"/>
  </r>
  <r>
    <s v="Atlantic cod (S)"/>
    <x v="4"/>
    <x v="34"/>
    <x v="2"/>
    <n v="4.3407175617204459"/>
    <n v="6.8269933838104109"/>
    <n v="11.167710945530857"/>
    <n v="29.801488562940886"/>
    <n v="2.5926138864121766"/>
    <n v="0.87260465319489489"/>
    <n v="33.266707102547961"/>
    <m/>
    <m/>
    <m/>
    <m/>
    <m/>
    <m/>
    <m/>
    <m/>
    <n v="44.434418048078818"/>
  </r>
  <r>
    <s v="Atlantic cod (S)"/>
    <x v="4"/>
    <x v="35"/>
    <x v="2"/>
    <n v="2.3700987303778325"/>
    <n v="8.6270098647381026"/>
    <n v="10.997108595115936"/>
    <n v="10.13850958967314"/>
    <n v="5.8516465596682776"/>
    <n v="3.4218618969751544"/>
    <n v="19.412018046316572"/>
    <m/>
    <m/>
    <m/>
    <m/>
    <m/>
    <m/>
    <n v="10.093788157736254"/>
    <n v="10.093788157736254"/>
    <n v="40.502914799168764"/>
  </r>
  <r>
    <s v="Atlantic cod (S)"/>
    <x v="4"/>
    <x v="36"/>
    <x v="2"/>
    <n v="2.0071572121792074"/>
    <n v="17.663728460088077"/>
    <n v="19.670885672267286"/>
    <n v="28.689239681328555"/>
    <n v="12.984998099538322"/>
    <n v="67.457857749145433"/>
    <n v="109.13209553001231"/>
    <m/>
    <m/>
    <m/>
    <m/>
    <m/>
    <m/>
    <n v="2.0008289171362987"/>
    <n v="2.0008289171362987"/>
    <n v="130.80381011941589"/>
  </r>
  <r>
    <s v="Atlantic cod (S)"/>
    <x v="4"/>
    <x v="37"/>
    <x v="2"/>
    <n v="1.5939085999358911"/>
    <n v="0.18090174452597341"/>
    <n v="1.7748103444618644"/>
    <n v="170.88707478121586"/>
    <n v="0.82602431601891702"/>
    <n v="39.665300628193798"/>
    <n v="211.37839972542858"/>
    <m/>
    <m/>
    <m/>
    <m/>
    <m/>
    <m/>
    <n v="1.1547232987569174"/>
    <n v="1.1547232987569174"/>
    <n v="214.30793336864735"/>
  </r>
  <r>
    <s v="Atlantic cod (S)"/>
    <x v="4"/>
    <x v="38"/>
    <x v="1"/>
    <n v="0.49988070892753578"/>
    <n v="2.0485724583879232"/>
    <n v="2.5484531673154591"/>
    <n v="3.6449293474543105"/>
    <n v="8.3484733404439435"/>
    <n v="6.0118716156213912E-2"/>
    <n v="12.053521404054468"/>
    <m/>
    <m/>
    <m/>
    <m/>
    <m/>
    <m/>
    <n v="3.1038367667393341"/>
    <n v="3.1038367667393341"/>
    <n v="17.70581133810926"/>
  </r>
  <r>
    <s v="Atlantic cod (S)"/>
    <x v="4"/>
    <x v="39"/>
    <x v="1"/>
    <n v="4.8813746171583601"/>
    <n v="29.847725397564208"/>
    <n v="34.729100014722569"/>
    <n v="42.423402434227491"/>
    <n v="23.88399232720538"/>
    <n v="15.621043278249223"/>
    <n v="81.928438039682092"/>
    <m/>
    <m/>
    <m/>
    <m/>
    <m/>
    <m/>
    <n v="14.709271975354214"/>
    <n v="14.709271975354214"/>
    <n v="131.36681002975888"/>
  </r>
  <r>
    <s v="Atlantic cod (S)"/>
    <x v="4"/>
    <x v="40"/>
    <x v="1"/>
    <n v="3.4111087979540708"/>
    <n v="17.030244817101131"/>
    <n v="20.441353615055203"/>
    <n v="46.89603320031398"/>
    <n v="13.999018554987584"/>
    <n v="11.074803028856946"/>
    <n v="71.969854784158514"/>
    <m/>
    <m/>
    <m/>
    <m/>
    <m/>
    <m/>
    <n v="19.194811545640324"/>
    <n v="19.194811545640324"/>
    <n v="111.60601994485404"/>
  </r>
  <r>
    <s v="Atlantic cod (S)"/>
    <x v="4"/>
    <x v="41"/>
    <x v="1"/>
    <n v="40.528729279782453"/>
    <n v="62.960801457477338"/>
    <n v="103.4895307372598"/>
    <n v="102.66505116601863"/>
    <n v="88.111927990629937"/>
    <n v="9.3899750008819023"/>
    <n v="200.16695415753045"/>
    <m/>
    <m/>
    <m/>
    <m/>
    <n v="4.536362862814002"/>
    <n v="77.505775086912365"/>
    <n v="10.573267167966554"/>
    <n v="92.615405117692916"/>
    <n v="396.27189001248325"/>
  </r>
  <r>
    <s v="Atlantic cod (S)"/>
    <x v="4"/>
    <x v="42"/>
    <x v="1"/>
    <n v="0.21250717832878122"/>
    <n v="7.1019865799757191"/>
    <n v="7.3144937583045007"/>
    <n v="45.826748550698419"/>
    <n v="22.496252361689304"/>
    <n v="2.0077638000035538"/>
    <n v="70.330764712391286"/>
    <m/>
    <m/>
    <n v="5.1944505759057126E-3"/>
    <n v="5.1944505759057126E-3"/>
    <n v="8.7463801097807963"/>
    <n v="24.722794470551008"/>
    <n v="5.0976661422305183"/>
    <n v="38.566840722562318"/>
    <n v="116.21729364383401"/>
  </r>
  <r>
    <s v="Atlantic cod (S)"/>
    <x v="4"/>
    <x v="43"/>
    <x v="1"/>
    <n v="5.4472200955899082"/>
    <n v="30.247310064257416"/>
    <n v="35.694530159847325"/>
    <n v="61.125770562223856"/>
    <n v="22.290622763113451"/>
    <n v="11.966892810304914"/>
    <n v="95.383286135642223"/>
    <m/>
    <m/>
    <m/>
    <m/>
    <m/>
    <n v="4.2505127830798232E-2"/>
    <n v="8.8433337651933481"/>
    <n v="8.8858388930241468"/>
    <n v="139.96365518851368"/>
  </r>
  <r>
    <s v="Atlantic cod (S)"/>
    <x v="4"/>
    <x v="44"/>
    <x v="1"/>
    <n v="1.9702902304882606"/>
    <n v="1.9302458170727659"/>
    <n v="3.9005360475610265"/>
    <n v="20.000626888674578"/>
    <n v="10.51116058598376"/>
    <m/>
    <n v="30.511787474658338"/>
    <m/>
    <m/>
    <m/>
    <m/>
    <m/>
    <m/>
    <n v="11.18208963030658"/>
    <n v="11.18208963030658"/>
    <n v="45.594413152525945"/>
  </r>
  <r>
    <s v="Atlantic cod (S)"/>
    <x v="4"/>
    <x v="45"/>
    <x v="1"/>
    <n v="474.80177906505094"/>
    <n v="7.3862723281074629"/>
    <n v="482.18805139315839"/>
    <n v="22.174445199288865"/>
    <n v="37.047042317468112"/>
    <n v="9.3711357036225849"/>
    <n v="68.592623220379565"/>
    <m/>
    <m/>
    <m/>
    <m/>
    <n v="5.7013284143610135E-2"/>
    <n v="0.65790682541434375"/>
    <n v="4.019481930870815"/>
    <n v="4.734402040428769"/>
    <n v="555.51507665396673"/>
  </r>
  <r>
    <s v="Atlantic cod (S)"/>
    <x v="4"/>
    <x v="46"/>
    <x v="3"/>
    <n v="146.11667808761032"/>
    <n v="59.861166060253915"/>
    <n v="205.97784414786423"/>
    <n v="127.85607415250287"/>
    <n v="67.643331267995421"/>
    <n v="33.020025260095565"/>
    <n v="228.51943068059387"/>
    <m/>
    <m/>
    <m/>
    <m/>
    <n v="1.9179974119436107"/>
    <m/>
    <n v="10.923944129566399"/>
    <n v="12.84194154151001"/>
    <n v="447.33921636996803"/>
  </r>
  <r>
    <s v="Atlantic cod (S)"/>
    <x v="4"/>
    <x v="47"/>
    <x v="3"/>
    <n v="79.462563124887566"/>
    <n v="16.731205915155297"/>
    <n v="96.193769040042866"/>
    <n v="72.168205385168008"/>
    <n v="22.351357333450355"/>
    <n v="26.27459424580238"/>
    <n v="120.79415696442074"/>
    <m/>
    <m/>
    <m/>
    <m/>
    <m/>
    <n v="6.0077386867480422"/>
    <m/>
    <n v="6.0077386867480422"/>
    <n v="222.99566469121163"/>
  </r>
  <r>
    <s v="Atlantic cod (S)"/>
    <x v="4"/>
    <x v="48"/>
    <x v="3"/>
    <n v="62.68867191070705"/>
    <n v="67.09637170981938"/>
    <n v="129.78504362052644"/>
    <n v="36.200107414941797"/>
    <n v="7.6677645547894215"/>
    <n v="42.255321237215085"/>
    <n v="86.123193206946297"/>
    <m/>
    <m/>
    <n v="1.3293325129737191E-2"/>
    <n v="1.3293325129737191E-2"/>
    <m/>
    <m/>
    <m/>
    <m/>
    <n v="215.92153015260243"/>
  </r>
  <r>
    <s v="Atlantic cod (S)"/>
    <x v="4"/>
    <x v="49"/>
    <x v="3"/>
    <m/>
    <n v="18.754002612356487"/>
    <n v="18.754002612356487"/>
    <n v="62.120680306333092"/>
    <n v="9.6888448103510889"/>
    <n v="166.76181138513101"/>
    <n v="238.57133650181521"/>
    <m/>
    <m/>
    <m/>
    <m/>
    <m/>
    <n v="0.10097767304469399"/>
    <m/>
    <n v="0.10097767304469399"/>
    <n v="257.42631678721636"/>
  </r>
  <r>
    <s v="Atlantic cod (S)"/>
    <x v="4"/>
    <x v="50"/>
    <x v="3"/>
    <n v="29.847789481090743"/>
    <n v="6.3404188211460779"/>
    <n v="36.188208302236823"/>
    <n v="14.247972921382264"/>
    <n v="0.42292134550976551"/>
    <n v="2.1628988481254954"/>
    <n v="16.833793115017524"/>
    <m/>
    <m/>
    <m/>
    <m/>
    <m/>
    <m/>
    <m/>
    <m/>
    <n v="53.022001417254344"/>
  </r>
  <r>
    <s v="Atlantic croaker"/>
    <x v="5"/>
    <x v="4"/>
    <x v="0"/>
    <m/>
    <m/>
    <m/>
    <m/>
    <m/>
    <m/>
    <m/>
    <m/>
    <n v="505.9108399999987"/>
    <m/>
    <n v="505.9108399999987"/>
    <m/>
    <m/>
    <m/>
    <m/>
    <n v="505.9108399999987"/>
  </r>
  <r>
    <s v="Atlantic croaker"/>
    <x v="5"/>
    <x v="6"/>
    <x v="1"/>
    <m/>
    <m/>
    <m/>
    <m/>
    <m/>
    <m/>
    <m/>
    <n v="65.11458374999998"/>
    <n v="536.29963064814876"/>
    <m/>
    <n v="601.41421439814872"/>
    <m/>
    <m/>
    <m/>
    <m/>
    <n v="601.41421439814872"/>
  </r>
  <r>
    <s v="Atlantic croaker"/>
    <x v="5"/>
    <x v="7"/>
    <x v="1"/>
    <m/>
    <m/>
    <m/>
    <m/>
    <m/>
    <m/>
    <m/>
    <m/>
    <n v="1775.6749965972222"/>
    <m/>
    <n v="1775.6749965972222"/>
    <m/>
    <m/>
    <m/>
    <m/>
    <n v="1775.6749965972222"/>
  </r>
  <r>
    <s v="Atlantic croaker"/>
    <x v="5"/>
    <x v="8"/>
    <x v="1"/>
    <m/>
    <m/>
    <m/>
    <m/>
    <m/>
    <m/>
    <m/>
    <m/>
    <n v="157.39448355555572"/>
    <m/>
    <n v="157.39448355555572"/>
    <m/>
    <m/>
    <m/>
    <m/>
    <n v="157.39448355555572"/>
  </r>
  <r>
    <s v="Atlantic croaker"/>
    <x v="5"/>
    <x v="9"/>
    <x v="1"/>
    <m/>
    <m/>
    <m/>
    <m/>
    <m/>
    <m/>
    <m/>
    <n v="1805.1209606250047"/>
    <m/>
    <n v="200.65335379629678"/>
    <n v="2005.7743144213016"/>
    <m/>
    <m/>
    <m/>
    <m/>
    <n v="2005.7743144213016"/>
  </r>
  <r>
    <s v="Atlantic croaker"/>
    <x v="5"/>
    <x v="10"/>
    <x v="1"/>
    <m/>
    <m/>
    <m/>
    <m/>
    <m/>
    <m/>
    <m/>
    <m/>
    <n v="5338.0092743650785"/>
    <n v="11797.963529402206"/>
    <n v="17135.972803767283"/>
    <m/>
    <m/>
    <m/>
    <m/>
    <n v="17135.972803767283"/>
  </r>
  <r>
    <s v="Atlantic croaker"/>
    <x v="5"/>
    <x v="11"/>
    <x v="1"/>
    <m/>
    <m/>
    <m/>
    <n v="484.59303388888929"/>
    <m/>
    <m/>
    <n v="484.59303388888929"/>
    <n v="154.34568000000024"/>
    <n v="2163.4487588383854"/>
    <n v="30971.215838187472"/>
    <n v="33289.01027702586"/>
    <m/>
    <m/>
    <m/>
    <m/>
    <n v="33773.603310914747"/>
  </r>
  <r>
    <s v="Atlantic croaker"/>
    <x v="5"/>
    <x v="12"/>
    <x v="1"/>
    <m/>
    <m/>
    <m/>
    <m/>
    <m/>
    <m/>
    <m/>
    <n v="30227.636767500069"/>
    <n v="35307.852574407298"/>
    <n v="176008.58050314756"/>
    <n v="241544.06984505494"/>
    <m/>
    <m/>
    <m/>
    <m/>
    <n v="241544.06984505494"/>
  </r>
  <r>
    <s v="Atlantic croaker"/>
    <x v="5"/>
    <x v="13"/>
    <x v="1"/>
    <m/>
    <m/>
    <m/>
    <m/>
    <m/>
    <m/>
    <m/>
    <m/>
    <n v="15812.268348739433"/>
    <n v="89135.255442916736"/>
    <n v="104947.52379165617"/>
    <m/>
    <m/>
    <m/>
    <m/>
    <n v="104947.52379165617"/>
  </r>
  <r>
    <s v="Atlantic croaker"/>
    <x v="5"/>
    <x v="14"/>
    <x v="1"/>
    <m/>
    <m/>
    <m/>
    <m/>
    <m/>
    <m/>
    <m/>
    <m/>
    <n v="130759.41799683921"/>
    <n v="38953.794873750085"/>
    <n v="169713.21287058928"/>
    <m/>
    <m/>
    <m/>
    <m/>
    <n v="169713.21287058928"/>
  </r>
  <r>
    <s v="Atlantic croaker"/>
    <x v="5"/>
    <x v="15"/>
    <x v="1"/>
    <m/>
    <m/>
    <m/>
    <m/>
    <m/>
    <m/>
    <m/>
    <m/>
    <n v="383.62251928647635"/>
    <n v="40961.941141458359"/>
    <n v="41345.563660744832"/>
    <m/>
    <m/>
    <m/>
    <m/>
    <n v="41345.563660744832"/>
  </r>
  <r>
    <s v="Atlantic croaker"/>
    <x v="5"/>
    <x v="16"/>
    <x v="1"/>
    <m/>
    <m/>
    <m/>
    <m/>
    <m/>
    <m/>
    <m/>
    <m/>
    <n v="843.18473333333213"/>
    <n v="3541.435426944452"/>
    <n v="4384.6201602777837"/>
    <n v="31.683936689814828"/>
    <m/>
    <m/>
    <n v="31.683936689814828"/>
    <n v="4416.3040969675985"/>
  </r>
  <r>
    <s v="Atlantic croaker"/>
    <x v="5"/>
    <x v="17"/>
    <x v="1"/>
    <m/>
    <m/>
    <m/>
    <m/>
    <m/>
    <m/>
    <m/>
    <m/>
    <n v="1629.2469335317455"/>
    <n v="19078.037116250078"/>
    <n v="20707.284049781825"/>
    <m/>
    <m/>
    <n v="1.965049166666671"/>
    <n v="1.965049166666671"/>
    <n v="20709.24909894849"/>
  </r>
  <r>
    <s v="Atlantic croaker"/>
    <x v="5"/>
    <x v="18"/>
    <x v="1"/>
    <m/>
    <m/>
    <m/>
    <m/>
    <m/>
    <m/>
    <m/>
    <m/>
    <n v="2066.2562876719585"/>
    <n v="7247.294854236111"/>
    <n v="9313.5511419080685"/>
    <m/>
    <m/>
    <m/>
    <m/>
    <n v="9313.5511419080685"/>
  </r>
  <r>
    <s v="Atlantic croaker"/>
    <x v="5"/>
    <x v="19"/>
    <x v="1"/>
    <m/>
    <m/>
    <m/>
    <m/>
    <m/>
    <m/>
    <m/>
    <m/>
    <n v="905.48572395833366"/>
    <n v="1606.1091175972231"/>
    <n v="2511.5948415555567"/>
    <m/>
    <m/>
    <m/>
    <m/>
    <n v="2511.5948415555567"/>
  </r>
  <r>
    <s v="Atlantic croaker"/>
    <x v="5"/>
    <x v="20"/>
    <x v="1"/>
    <m/>
    <m/>
    <m/>
    <m/>
    <m/>
    <m/>
    <m/>
    <m/>
    <n v="6649.1138971428718"/>
    <n v="41586.487358875078"/>
    <n v="48235.601256017952"/>
    <m/>
    <m/>
    <m/>
    <m/>
    <n v="48235.601256017952"/>
  </r>
  <r>
    <s v="Atlantic croaker"/>
    <x v="5"/>
    <x v="21"/>
    <x v="1"/>
    <m/>
    <m/>
    <m/>
    <m/>
    <m/>
    <m/>
    <m/>
    <m/>
    <n v="3953.2156945057709"/>
    <n v="56504.917331166631"/>
    <n v="60458.133025672403"/>
    <m/>
    <m/>
    <m/>
    <m/>
    <n v="60458.133025672403"/>
  </r>
  <r>
    <s v="Atlantic croaker"/>
    <x v="5"/>
    <x v="22"/>
    <x v="1"/>
    <m/>
    <m/>
    <m/>
    <m/>
    <m/>
    <m/>
    <m/>
    <n v="16.256315833333336"/>
    <n v="51469.275247744677"/>
    <n v="27946.172435025161"/>
    <n v="79431.703998603174"/>
    <m/>
    <m/>
    <m/>
    <m/>
    <n v="79431.703998603174"/>
  </r>
  <r>
    <s v="Atlantic croaker"/>
    <x v="5"/>
    <x v="23"/>
    <x v="1"/>
    <m/>
    <m/>
    <m/>
    <m/>
    <m/>
    <m/>
    <m/>
    <m/>
    <n v="4589.3340485714252"/>
    <n v="19003.504190787051"/>
    <n v="23592.838239358476"/>
    <m/>
    <m/>
    <m/>
    <m/>
    <n v="23592.838239358476"/>
  </r>
  <r>
    <s v="Atlantic croaker"/>
    <x v="5"/>
    <x v="24"/>
    <x v="1"/>
    <m/>
    <m/>
    <m/>
    <m/>
    <m/>
    <m/>
    <m/>
    <m/>
    <m/>
    <n v="28650.446623472275"/>
    <n v="28650.446623472275"/>
    <m/>
    <m/>
    <m/>
    <m/>
    <n v="28650.446623472275"/>
  </r>
  <r>
    <s v="Atlantic croaker"/>
    <x v="5"/>
    <x v="25"/>
    <x v="1"/>
    <m/>
    <m/>
    <m/>
    <m/>
    <m/>
    <m/>
    <m/>
    <m/>
    <m/>
    <n v="7924.418046249998"/>
    <n v="7924.418046249998"/>
    <m/>
    <m/>
    <m/>
    <m/>
    <n v="7924.418046249998"/>
  </r>
  <r>
    <s v="Atlantic croaker"/>
    <x v="5"/>
    <x v="26"/>
    <x v="1"/>
    <m/>
    <m/>
    <m/>
    <m/>
    <m/>
    <m/>
    <m/>
    <m/>
    <n v="6338.0009614021301"/>
    <n v="22188.873701180517"/>
    <n v="28526.874662582646"/>
    <m/>
    <m/>
    <m/>
    <m/>
    <n v="28526.874662582646"/>
  </r>
  <r>
    <s v="Atlantic croaker"/>
    <x v="5"/>
    <x v="27"/>
    <x v="1"/>
    <m/>
    <m/>
    <m/>
    <m/>
    <m/>
    <m/>
    <m/>
    <m/>
    <n v="154.89578034391539"/>
    <n v="8298.8938931249941"/>
    <n v="8453.7896734689093"/>
    <m/>
    <m/>
    <m/>
    <m/>
    <n v="8453.7896734689093"/>
  </r>
  <r>
    <s v="Atlantic croaker"/>
    <x v="5"/>
    <x v="28"/>
    <x v="1"/>
    <m/>
    <m/>
    <m/>
    <m/>
    <m/>
    <m/>
    <m/>
    <m/>
    <n v="26.160957592592602"/>
    <n v="39528.348453958293"/>
    <n v="39554.509411550884"/>
    <m/>
    <m/>
    <m/>
    <m/>
    <n v="39554.509411550884"/>
  </r>
  <r>
    <s v="Atlantic croaker"/>
    <x v="5"/>
    <x v="29"/>
    <x v="1"/>
    <m/>
    <m/>
    <m/>
    <m/>
    <m/>
    <m/>
    <m/>
    <m/>
    <n v="567.4377203472211"/>
    <n v="26507.888015416633"/>
    <n v="27075.325735763854"/>
    <m/>
    <m/>
    <m/>
    <m/>
    <n v="27075.325735763854"/>
  </r>
  <r>
    <s v="Atlantic croaker"/>
    <x v="5"/>
    <x v="30"/>
    <x v="1"/>
    <m/>
    <m/>
    <m/>
    <m/>
    <m/>
    <m/>
    <m/>
    <m/>
    <n v="39.241436388888964"/>
    <n v="48700.602494513951"/>
    <n v="48739.84393090284"/>
    <m/>
    <m/>
    <m/>
    <m/>
    <n v="48739.84393090284"/>
  </r>
  <r>
    <s v="Atlantic croaker"/>
    <x v="5"/>
    <x v="31"/>
    <x v="1"/>
    <m/>
    <m/>
    <m/>
    <m/>
    <m/>
    <m/>
    <m/>
    <m/>
    <m/>
    <n v="67470.510969388881"/>
    <n v="67470.510969388881"/>
    <m/>
    <m/>
    <m/>
    <m/>
    <n v="67470.510969388881"/>
  </r>
  <r>
    <s v="Atlantic croaker"/>
    <x v="5"/>
    <x v="32"/>
    <x v="1"/>
    <m/>
    <m/>
    <m/>
    <m/>
    <m/>
    <m/>
    <m/>
    <n v="15.065376944444436"/>
    <n v="221305.83803044484"/>
    <n v="29876.741510625045"/>
    <n v="251197.64491801432"/>
    <m/>
    <m/>
    <m/>
    <m/>
    <n v="251197.64491801432"/>
  </r>
  <r>
    <s v="Atlantic croaker"/>
    <x v="5"/>
    <x v="33"/>
    <x v="2"/>
    <m/>
    <m/>
    <m/>
    <m/>
    <m/>
    <m/>
    <m/>
    <m/>
    <n v="2392.0415905238087"/>
    <n v="40345.002046194502"/>
    <n v="42737.043636718314"/>
    <m/>
    <m/>
    <m/>
    <m/>
    <n v="42737.043636718314"/>
  </r>
  <r>
    <s v="Atlantic croaker"/>
    <x v="5"/>
    <x v="34"/>
    <x v="2"/>
    <m/>
    <m/>
    <m/>
    <m/>
    <m/>
    <m/>
    <m/>
    <m/>
    <n v="192.72793904761912"/>
    <n v="27057.804047361096"/>
    <n v="27250.531986408714"/>
    <m/>
    <m/>
    <m/>
    <m/>
    <n v="27250.531986408714"/>
  </r>
  <r>
    <s v="Atlantic croaker"/>
    <x v="5"/>
    <x v="35"/>
    <x v="2"/>
    <m/>
    <m/>
    <m/>
    <m/>
    <m/>
    <m/>
    <m/>
    <m/>
    <n v="11756.645305251315"/>
    <n v="66566.978385208364"/>
    <n v="78323.623690459674"/>
    <m/>
    <m/>
    <m/>
    <m/>
    <n v="78323.623690459674"/>
  </r>
  <r>
    <s v="Atlantic croaker"/>
    <x v="5"/>
    <x v="36"/>
    <x v="2"/>
    <m/>
    <m/>
    <m/>
    <m/>
    <m/>
    <m/>
    <m/>
    <m/>
    <n v="18841.408901302926"/>
    <n v="156987.59928416664"/>
    <n v="175829.00818546957"/>
    <m/>
    <m/>
    <m/>
    <m/>
    <n v="175829.00818546957"/>
  </r>
  <r>
    <s v="Atlantic croaker"/>
    <x v="5"/>
    <x v="37"/>
    <x v="2"/>
    <m/>
    <m/>
    <m/>
    <m/>
    <m/>
    <m/>
    <m/>
    <m/>
    <n v="29651.215965248022"/>
    <n v="112886.34620894439"/>
    <n v="142537.56217419243"/>
    <m/>
    <m/>
    <n v="7.1456333333333406"/>
    <n v="7.1456333333333406"/>
    <n v="142544.70780752576"/>
  </r>
  <r>
    <s v="Atlantic croaker"/>
    <x v="5"/>
    <x v="38"/>
    <x v="1"/>
    <m/>
    <m/>
    <m/>
    <m/>
    <m/>
    <m/>
    <m/>
    <m/>
    <n v="30.182857465277689"/>
    <n v="71846.243003871568"/>
    <n v="71876.425861336844"/>
    <m/>
    <m/>
    <n v="1705.0404110972208"/>
    <n v="1705.0404110972208"/>
    <n v="73581.46627243406"/>
  </r>
  <r>
    <s v="Atlantic croaker"/>
    <x v="5"/>
    <x v="39"/>
    <x v="1"/>
    <m/>
    <m/>
    <m/>
    <m/>
    <m/>
    <m/>
    <m/>
    <m/>
    <n v="16.902400180555571"/>
    <n v="155407.95193547636"/>
    <n v="155424.85433565691"/>
    <m/>
    <m/>
    <n v="13.100327777777723"/>
    <n v="13.100327777777723"/>
    <n v="155437.95466343468"/>
  </r>
  <r>
    <s v="Atlantic croaker"/>
    <x v="5"/>
    <x v="40"/>
    <x v="1"/>
    <m/>
    <m/>
    <m/>
    <m/>
    <m/>
    <m/>
    <m/>
    <m/>
    <n v="15436.195727524746"/>
    <n v="125192.48626568611"/>
    <n v="140628.68199321086"/>
    <m/>
    <n v="26.349522916666633"/>
    <n v="314.97773092500023"/>
    <n v="341.32725384166685"/>
    <n v="140970.00924705251"/>
  </r>
  <r>
    <s v="Atlantic croaker"/>
    <x v="5"/>
    <x v="41"/>
    <x v="1"/>
    <m/>
    <m/>
    <m/>
    <m/>
    <m/>
    <m/>
    <m/>
    <m/>
    <m/>
    <n v="151628.2318181021"/>
    <n v="151628.2318181021"/>
    <m/>
    <m/>
    <n v="2994.0680042222189"/>
    <n v="2994.0680042222189"/>
    <n v="154622.2998223243"/>
  </r>
  <r>
    <s v="Atlantic croaker"/>
    <x v="5"/>
    <x v="42"/>
    <x v="1"/>
    <m/>
    <m/>
    <m/>
    <m/>
    <m/>
    <m/>
    <m/>
    <m/>
    <n v="84381.610958527948"/>
    <n v="87496.703363577748"/>
    <n v="171878.3143221057"/>
    <m/>
    <m/>
    <m/>
    <m/>
    <n v="171878.3143221057"/>
  </r>
  <r>
    <s v="Atlantic croaker"/>
    <x v="5"/>
    <x v="43"/>
    <x v="1"/>
    <m/>
    <m/>
    <m/>
    <m/>
    <m/>
    <m/>
    <m/>
    <m/>
    <n v="130980.70410534163"/>
    <n v="115110.57866166325"/>
    <n v="246091.28276700489"/>
    <m/>
    <m/>
    <n v="1744.1254176630609"/>
    <n v="1744.1254176630609"/>
    <n v="247835.40818466793"/>
  </r>
  <r>
    <s v="Atlantic croaker"/>
    <x v="5"/>
    <x v="44"/>
    <x v="1"/>
    <m/>
    <m/>
    <m/>
    <m/>
    <m/>
    <m/>
    <m/>
    <m/>
    <n v="22035.458456365366"/>
    <n v="133327.7916020944"/>
    <n v="155363.25005845976"/>
    <m/>
    <m/>
    <m/>
    <m/>
    <n v="155363.25005845976"/>
  </r>
  <r>
    <s v="Atlantic croaker"/>
    <x v="5"/>
    <x v="45"/>
    <x v="1"/>
    <m/>
    <m/>
    <m/>
    <m/>
    <m/>
    <m/>
    <m/>
    <m/>
    <n v="66587.485814116983"/>
    <n v="96545.047804979942"/>
    <n v="163132.53361909691"/>
    <m/>
    <m/>
    <m/>
    <m/>
    <n v="163132.53361909691"/>
  </r>
  <r>
    <s v="Atlantic croaker"/>
    <x v="5"/>
    <x v="46"/>
    <x v="3"/>
    <m/>
    <m/>
    <m/>
    <m/>
    <m/>
    <m/>
    <m/>
    <n v="56.239707150000065"/>
    <n v="56353.886588605696"/>
    <n v="80280.193463605741"/>
    <n v="136690.31975936145"/>
    <m/>
    <m/>
    <m/>
    <m/>
    <n v="136690.31975936145"/>
  </r>
  <r>
    <s v="Atlantic croaker"/>
    <x v="5"/>
    <x v="47"/>
    <x v="3"/>
    <m/>
    <m/>
    <m/>
    <m/>
    <m/>
    <m/>
    <m/>
    <m/>
    <n v="4246.398019027537"/>
    <n v="18947.499850969016"/>
    <n v="23193.897869996552"/>
    <m/>
    <m/>
    <n v="2.5230260905349811"/>
    <n v="2.5230260905349811"/>
    <n v="23196.420896087086"/>
  </r>
  <r>
    <s v="Atlantic croaker"/>
    <x v="5"/>
    <x v="48"/>
    <x v="3"/>
    <m/>
    <m/>
    <m/>
    <m/>
    <m/>
    <m/>
    <m/>
    <n v="22.080007000000009"/>
    <n v="34696.828303600494"/>
    <n v="29855.885246264028"/>
    <n v="64574.793556864519"/>
    <m/>
    <m/>
    <n v="6.2551639152263396"/>
    <n v="6.2551639152263396"/>
    <n v="64581.048720779749"/>
  </r>
  <r>
    <s v="Atlantic croaker"/>
    <x v="5"/>
    <x v="49"/>
    <x v="3"/>
    <m/>
    <m/>
    <m/>
    <m/>
    <m/>
    <m/>
    <m/>
    <n v="4761.1897438827136"/>
    <n v="34551.135256753201"/>
    <n v="47607.183774119279"/>
    <n v="86919.508774755202"/>
    <m/>
    <m/>
    <n v="16.213883121810664"/>
    <n v="16.213883121810664"/>
    <n v="86935.722657877006"/>
  </r>
  <r>
    <s v="Atlantic croaker"/>
    <x v="5"/>
    <x v="50"/>
    <x v="3"/>
    <m/>
    <m/>
    <m/>
    <m/>
    <m/>
    <m/>
    <m/>
    <n v="2.4736241810699657"/>
    <n v="66077.948410189259"/>
    <n v="29936.176387719999"/>
    <n v="96016.598422090334"/>
    <m/>
    <m/>
    <n v="14.344726590123509"/>
    <n v="14.344726590123509"/>
    <n v="96030.943148680453"/>
  </r>
  <r>
    <s v="Atlantic herring"/>
    <x v="6"/>
    <x v="0"/>
    <x v="0"/>
    <n v="129285.90136646837"/>
    <n v="4103.156640625004"/>
    <n v="133389.05800709338"/>
    <n v="257833.1319093671"/>
    <m/>
    <m/>
    <n v="257833.1319093671"/>
    <m/>
    <m/>
    <m/>
    <m/>
    <n v="2431.3017416666676"/>
    <n v="24096.415406249969"/>
    <m/>
    <n v="26527.717147916635"/>
    <n v="417749.90706437716"/>
  </r>
  <r>
    <s v="Atlantic herring"/>
    <x v="6"/>
    <x v="1"/>
    <x v="0"/>
    <n v="19366.929117222222"/>
    <m/>
    <n v="19366.929117222222"/>
    <n v="24542.995159479153"/>
    <m/>
    <m/>
    <n v="24542.995159479153"/>
    <m/>
    <m/>
    <m/>
    <m/>
    <n v="3403.8224383333409"/>
    <m/>
    <m/>
    <n v="3403.8224383333409"/>
    <n v="47313.746715034722"/>
  </r>
  <r>
    <s v="Atlantic herring"/>
    <x v="6"/>
    <x v="2"/>
    <x v="0"/>
    <n v="60142.626556547548"/>
    <n v="5234.8909799999983"/>
    <n v="65377.517536547544"/>
    <n v="101922.11959843281"/>
    <m/>
    <m/>
    <n v="101922.11959843281"/>
    <m/>
    <m/>
    <m/>
    <m/>
    <n v="57444.818211666585"/>
    <n v="3806.4788766666679"/>
    <m/>
    <n v="61251.297088333253"/>
    <n v="228550.93422331361"/>
  </r>
  <r>
    <s v="Atlantic herring"/>
    <x v="6"/>
    <x v="3"/>
    <x v="0"/>
    <n v="174487.2595708532"/>
    <n v="12740.128310833337"/>
    <n v="187227.38788168653"/>
    <n v="83686.829120138631"/>
    <m/>
    <m/>
    <n v="83686.829120138631"/>
    <m/>
    <m/>
    <m/>
    <m/>
    <n v="237229.93540291669"/>
    <n v="2371.4570624999928"/>
    <m/>
    <n v="239601.39246541669"/>
    <n v="510515.60946724185"/>
  </r>
  <r>
    <s v="Atlantic herring"/>
    <x v="6"/>
    <x v="4"/>
    <x v="0"/>
    <n v="73940.110819791778"/>
    <n v="6077.3611500000061"/>
    <n v="80017.47196979179"/>
    <n v="12936.212145535701"/>
    <m/>
    <m/>
    <n v="12936.212145535701"/>
    <m/>
    <m/>
    <m/>
    <m/>
    <n v="64458.177932407401"/>
    <n v="3625.2179777777837"/>
    <m/>
    <n v="68083.39591018518"/>
    <n v="161037.0800255127"/>
  </r>
  <r>
    <s v="Atlantic herring"/>
    <x v="6"/>
    <x v="5"/>
    <x v="1"/>
    <n v="8004.7363660212259"/>
    <n v="0"/>
    <n v="8004.7363660212259"/>
    <n v="15903.499906028106"/>
    <m/>
    <m/>
    <n v="15903.499906028106"/>
    <n v="10712.608728306877"/>
    <n v="140298.40693819438"/>
    <m/>
    <n v="151011.01566650125"/>
    <n v="291562.74899343494"/>
    <n v="341018.26113803766"/>
    <m/>
    <n v="632581.01013147261"/>
    <n v="807500.26207002322"/>
  </r>
  <r>
    <s v="Atlantic herring"/>
    <x v="6"/>
    <x v="6"/>
    <x v="1"/>
    <n v="10165.38790449075"/>
    <n v="609.61184374999982"/>
    <n v="10774.999748240749"/>
    <n v="4450.9772548239071"/>
    <m/>
    <m/>
    <n v="4450.9772548239071"/>
    <n v="1563.1072916666701"/>
    <n v="55374.778620876124"/>
    <m/>
    <n v="56937.885912542792"/>
    <n v="44363.776200520937"/>
    <n v="454406.13573809509"/>
    <m/>
    <n v="498769.91193861602"/>
    <n v="570933.77485422348"/>
  </r>
  <r>
    <s v="Atlantic herring"/>
    <x v="6"/>
    <x v="7"/>
    <x v="1"/>
    <n v="8187.3067536984299"/>
    <n v="870.8740625000006"/>
    <n v="9058.18081619843"/>
    <n v="8660.473072780138"/>
    <m/>
    <m/>
    <n v="8660.473072780138"/>
    <n v="2499.433370601846"/>
    <n v="9543.5292391666753"/>
    <m/>
    <n v="12042.962609768521"/>
    <n v="83412.192920373855"/>
    <n v="73913.612429513843"/>
    <m/>
    <n v="157325.8053498877"/>
    <n v="187087.42184863478"/>
  </r>
  <r>
    <s v="Atlantic herring"/>
    <x v="6"/>
    <x v="8"/>
    <x v="1"/>
    <n v="20534.146623956764"/>
    <n v="0"/>
    <n v="20534.146623956764"/>
    <n v="50090.085782916649"/>
    <m/>
    <m/>
    <n v="50090.085782916649"/>
    <n v="2262.8441447255291"/>
    <n v="39283.67872953297"/>
    <m/>
    <n v="41546.522874258502"/>
    <n v="15396.821423917758"/>
    <n v="6475.2492522435896"/>
    <m/>
    <n v="21872.070676161347"/>
    <n v="134042.82595729327"/>
  </r>
  <r>
    <s v="Atlantic herring"/>
    <x v="6"/>
    <x v="9"/>
    <x v="1"/>
    <n v="14039.970388001086"/>
    <n v="2096.7223475694482"/>
    <n v="16136.692735570534"/>
    <n v="5147.3697317261904"/>
    <m/>
    <m/>
    <n v="5147.3697317261904"/>
    <m/>
    <n v="30710.489198397419"/>
    <m/>
    <n v="30710.489198397419"/>
    <n v="1287.1597455882336"/>
    <n v="26294.803528075474"/>
    <m/>
    <n v="27581.963273663707"/>
    <n v="79576.514939357861"/>
  </r>
  <r>
    <s v="Atlantic herring"/>
    <x v="6"/>
    <x v="10"/>
    <x v="1"/>
    <n v="42774.141808442531"/>
    <n v="6428.9114232638949"/>
    <n v="49203.053231706428"/>
    <n v="134352.49708583966"/>
    <m/>
    <m/>
    <n v="134352.49708583966"/>
    <n v="7490.8781806500037"/>
    <n v="61757.877831458318"/>
    <m/>
    <n v="69248.756012108322"/>
    <n v="27580.844948270322"/>
    <n v="56459.073329577819"/>
    <n v="31.141442567567598"/>
    <n v="84071.059720415695"/>
    <n v="336875.36605007009"/>
  </r>
  <r>
    <s v="Atlantic herring"/>
    <x v="6"/>
    <x v="11"/>
    <x v="1"/>
    <n v="58305.551567515307"/>
    <n v="37008.691806795629"/>
    <n v="95314.243374310929"/>
    <n v="11048.167632956298"/>
    <m/>
    <m/>
    <n v="11048.167632956298"/>
    <m/>
    <n v="33505.606738749899"/>
    <n v="29.904475500000022"/>
    <n v="33535.511214249898"/>
    <n v="66129.375333854172"/>
    <n v="11379.008835256409"/>
    <n v="172.35267599999949"/>
    <n v="77680.736845110572"/>
    <n v="217578.6590666277"/>
  </r>
  <r>
    <s v="Atlantic herring"/>
    <x v="6"/>
    <x v="12"/>
    <x v="1"/>
    <n v="28002.151950383606"/>
    <n v="6697.5425763888879"/>
    <n v="34699.694526772495"/>
    <n v="40240.479400944932"/>
    <m/>
    <m/>
    <n v="40240.479400944932"/>
    <m/>
    <n v="0"/>
    <n v="383.08534259259181"/>
    <n v="383.08534259259181"/>
    <n v="0"/>
    <n v="2286.1560645833351"/>
    <n v="0"/>
    <n v="2286.1560645833351"/>
    <n v="77609.415334893361"/>
  </r>
  <r>
    <s v="Atlantic herring"/>
    <x v="6"/>
    <x v="13"/>
    <x v="1"/>
    <n v="13279.306301575283"/>
    <n v="2683.8233196428591"/>
    <n v="15963.129621218142"/>
    <n v="18110.365419219415"/>
    <m/>
    <m/>
    <n v="18110.365419219415"/>
    <n v="0"/>
    <n v="10680.061025131579"/>
    <n v="6990.3399637124976"/>
    <n v="17670.400988844078"/>
    <n v="7023.7605870370535"/>
    <n v="5332.4893692822034"/>
    <n v="21392.552413124955"/>
    <n v="33748.802369444209"/>
    <n v="85492.698398725843"/>
  </r>
  <r>
    <s v="Atlantic herring"/>
    <x v="6"/>
    <x v="14"/>
    <x v="1"/>
    <n v="2687.6513374999986"/>
    <n v="665.24018700192278"/>
    <n v="3352.8915245019216"/>
    <n v="12557.891446154972"/>
    <m/>
    <m/>
    <n v="12557.891446154972"/>
    <m/>
    <n v="2024.216303462171"/>
    <n v="11219.122197562501"/>
    <n v="13243.338501024673"/>
    <n v="3522.6860790370483"/>
    <n v="28923.087953970859"/>
    <n v="1949.5627928249964"/>
    <n v="34395.336825832906"/>
    <n v="63549.458297514466"/>
  </r>
  <r>
    <s v="Atlantic herring"/>
    <x v="6"/>
    <x v="15"/>
    <x v="1"/>
    <n v="7814.5846902194007"/>
    <n v="1431.0371311342601"/>
    <n v="9245.6218213536613"/>
    <n v="25731.825560433164"/>
    <m/>
    <m/>
    <n v="25731.825560433164"/>
    <m/>
    <n v="13938.460836263735"/>
    <n v="56473.012078333413"/>
    <n v="70411.472914597151"/>
    <n v="4035.3203731642411"/>
    <n v="48010.155673680485"/>
    <n v="22164.203402097242"/>
    <n v="74209.67944894197"/>
    <n v="179598.59974532595"/>
  </r>
  <r>
    <s v="Atlantic herring"/>
    <x v="6"/>
    <x v="16"/>
    <x v="1"/>
    <n v="309.60242824999887"/>
    <n v="7655.3551777777775"/>
    <n v="7964.9576060277759"/>
    <n v="11808.182529942716"/>
    <n v="15674.549629479157"/>
    <n v="287.79038249999996"/>
    <n v="27770.522541921873"/>
    <m/>
    <n v="509.19233469230653"/>
    <n v="13957.069861687502"/>
    <n v="14466.262196379808"/>
    <n v="452.74732799999879"/>
    <n v="99387.054626458979"/>
    <n v="42209.781304050026"/>
    <n v="142049.583258509"/>
    <n v="192251.32560283848"/>
  </r>
  <r>
    <s v="Atlantic herring"/>
    <x v="6"/>
    <x v="17"/>
    <x v="1"/>
    <n v="24455.751584570047"/>
    <n v="7298.296812152772"/>
    <n v="31754.048396722821"/>
    <n v="57241.144693559538"/>
    <n v="28962.323744999991"/>
    <n v="3271.6460857500019"/>
    <n v="89475.114524309538"/>
    <m/>
    <n v="1591.5705675206038"/>
    <n v="14837.298451425004"/>
    <n v="16428.869018945607"/>
    <n v="21624.592394224212"/>
    <n v="107018.21763567954"/>
    <n v="38926.596806875037"/>
    <n v="167569.4068367788"/>
    <n v="305227.43877675675"/>
  </r>
  <r>
    <s v="Atlantic herring"/>
    <x v="6"/>
    <x v="18"/>
    <x v="1"/>
    <n v="36520.224393499986"/>
    <n v="5149.582836450003"/>
    <n v="41669.807229949991"/>
    <n v="4822.9258665430598"/>
    <n v="1267.6398193541675"/>
    <n v="717.70741199999838"/>
    <n v="6808.2730978972249"/>
    <m/>
    <n v="9779.418079553574"/>
    <n v="67833.599951812517"/>
    <n v="77613.018031366097"/>
    <n v="3079.6786462499986"/>
    <n v="34964.521764375102"/>
    <n v="151179.22210293714"/>
    <n v="189223.42251356225"/>
    <n v="315314.52087277558"/>
  </r>
  <r>
    <s v="Atlantic herring"/>
    <x v="6"/>
    <x v="19"/>
    <x v="1"/>
    <n v="2183.1769799656845"/>
    <m/>
    <n v="2183.1769799656845"/>
    <n v="6020.1647161046549"/>
    <n v="5260.7537066458553"/>
    <n v="92.607408000000177"/>
    <n v="11373.52583075051"/>
    <n v="987.81235200000106"/>
    <n v="103.45983862499995"/>
    <n v="6054.9488710499963"/>
    <n v="7146.2210616749971"/>
    <n v="1363.9090454360116"/>
    <n v="3354.8084976904765"/>
    <n v="8761.2154765874966"/>
    <n v="13479.933019713984"/>
    <n v="34182.856892105177"/>
  </r>
  <r>
    <s v="Atlantic herring"/>
    <x v="6"/>
    <x v="20"/>
    <x v="1"/>
    <n v="1582.1298167782313"/>
    <n v="49.764232142857175"/>
    <n v="1631.8940489210886"/>
    <n v="10993.084761130973"/>
    <n v="1022.7187708333327"/>
    <n v="614.9710687499994"/>
    <n v="12630.774600714305"/>
    <m/>
    <n v="362.1942895833335"/>
    <n v="7461.8276083333303"/>
    <n v="7824.0218979166639"/>
    <n v="608.90472378472339"/>
    <n v="7904.8568749999895"/>
    <n v="45857.905800416636"/>
    <n v="54371.667399201353"/>
    <n v="76458.357946753415"/>
  </r>
  <r>
    <s v="Atlantic herring"/>
    <x v="6"/>
    <x v="21"/>
    <x v="1"/>
    <n v="10229.126528488761"/>
    <n v="11142.016422934172"/>
    <n v="21371.142951422931"/>
    <n v="61873.59402625748"/>
    <n v="15428.166703472227"/>
    <n v="3969.8459187500007"/>
    <n v="81271.606648479705"/>
    <m/>
    <m/>
    <n v="16656.426639791702"/>
    <n v="16656.426639791702"/>
    <n v="770.41836722222183"/>
    <n v="4838.1353603042353"/>
    <n v="10645.058390972219"/>
    <n v="16253.612118498677"/>
    <n v="135552.78835819304"/>
  </r>
  <r>
    <s v="Atlantic herring"/>
    <x v="6"/>
    <x v="22"/>
    <x v="1"/>
    <n v="10624.418569357151"/>
    <n v="11620.801628161773"/>
    <n v="22245.220197518924"/>
    <n v="96765.556630487918"/>
    <n v="67593.671914583232"/>
    <n v="51698.657166666759"/>
    <n v="216057.88571173791"/>
    <m/>
    <n v="383.18458749999905"/>
    <n v="22461.985761875068"/>
    <n v="22845.170349375068"/>
    <n v="972.52069666666694"/>
    <n v="50907.958811507931"/>
    <n v="38378.005694444408"/>
    <n v="90258.485202619006"/>
    <n v="351406.76146125089"/>
  </r>
  <r>
    <s v="Atlantic herring"/>
    <x v="6"/>
    <x v="23"/>
    <x v="1"/>
    <n v="16667.229156066183"/>
    <n v="9757.4048501984144"/>
    <n v="26424.634006264598"/>
    <n v="44813.183157605185"/>
    <n v="23384.335180500024"/>
    <n v="757.88373541666772"/>
    <n v="68955.402073521866"/>
    <m/>
    <n v="361.36488571428436"/>
    <n v="8321.1793370833311"/>
    <n v="8682.5442227976164"/>
    <n v="566597.02914218709"/>
    <n v="325549.98608746659"/>
    <n v="59205.266203898769"/>
    <n v="951352.2814335525"/>
    <n v="1055414.8617361365"/>
  </r>
  <r>
    <s v="Atlantic herring"/>
    <x v="6"/>
    <x v="24"/>
    <x v="1"/>
    <n v="98784.207353654128"/>
    <n v="2131.5296632738132"/>
    <n v="100915.73701692795"/>
    <n v="268880.33479992935"/>
    <n v="236162.62788008334"/>
    <n v="567.16678174999822"/>
    <n v="505610.12946176267"/>
    <n v="23530.049530902805"/>
    <n v="120655.18441569377"/>
    <n v="69052.795354513888"/>
    <n v="213238.02930111045"/>
    <n v="40923.616302678653"/>
    <n v="81386.938978154722"/>
    <n v="17934.75811302082"/>
    <n v="140245.31339385419"/>
    <n v="960009.20917365514"/>
  </r>
  <r>
    <s v="Atlantic herring"/>
    <x v="6"/>
    <x v="25"/>
    <x v="1"/>
    <n v="352899.08766819269"/>
    <n v="4701.6362706801438"/>
    <n v="357600.7239388728"/>
    <n v="210511.47929023061"/>
    <n v="157903.08889479178"/>
    <n v="5565.1085604166665"/>
    <n v="373979.67674543906"/>
    <n v="2436.533366071435"/>
    <n v="42432.429541071382"/>
    <n v="68040.943901041624"/>
    <n v="112909.90680818445"/>
    <n v="253122.02278051077"/>
    <n v="148123.77985574675"/>
    <n v="21468.876709166627"/>
    <n v="422714.67934542411"/>
    <n v="1267204.9868379205"/>
  </r>
  <r>
    <s v="Atlantic herring"/>
    <x v="6"/>
    <x v="26"/>
    <x v="1"/>
    <n v="24826.34185125001"/>
    <n v="3052.9897057499938"/>
    <n v="27879.331557000005"/>
    <n v="700022.4180479924"/>
    <n v="10583.049180375016"/>
    <m/>
    <n v="710605.46722836746"/>
    <m/>
    <n v="104974.96426483941"/>
    <n v="45923.965394175044"/>
    <n v="150898.92965901445"/>
    <n v="39688.44126476792"/>
    <n v="35342.060025535713"/>
    <n v="18089.844259274952"/>
    <n v="93120.345549578575"/>
    <n v="982504.07399396063"/>
  </r>
  <r>
    <s v="Atlantic herring"/>
    <x v="6"/>
    <x v="27"/>
    <x v="1"/>
    <n v="93976.078211353873"/>
    <n v="1605.7577906250042"/>
    <n v="95581.836001978882"/>
    <n v="335820.03381139191"/>
    <n v="12540.546305812508"/>
    <n v="10740.530007000014"/>
    <n v="359101.11012420442"/>
    <n v="3146.7828422812549"/>
    <n v="90259.872221089347"/>
    <n v="25325.979718387458"/>
    <n v="118732.63478175807"/>
    <n v="57670.505384464377"/>
    <n v="30502.819955989355"/>
    <n v="2639.9542349999983"/>
    <n v="90813.279575453736"/>
    <n v="664228.86048339517"/>
  </r>
  <r>
    <s v="Atlantic herring"/>
    <x v="6"/>
    <x v="28"/>
    <x v="1"/>
    <n v="30707.493735162363"/>
    <n v="5494.8669847499959"/>
    <n v="36202.360719912358"/>
    <n v="669925.35286418966"/>
    <n v="21855.227705437486"/>
    <n v="717.22508175000007"/>
    <n v="692497.80565137707"/>
    <n v="20419.993755281259"/>
    <n v="192659.80734779473"/>
    <n v="66004.241896125008"/>
    <n v="279084.04299920099"/>
    <n v="327110.94072164752"/>
    <n v="60882.65258866072"/>
    <n v="15604.685879175027"/>
    <n v="403598.27918948326"/>
    <n v="1411382.4885599739"/>
  </r>
  <r>
    <s v="Atlantic herring"/>
    <x v="6"/>
    <x v="29"/>
    <x v="1"/>
    <n v="237638.581271412"/>
    <n v="53019.238260317463"/>
    <n v="290657.81953172944"/>
    <n v="1781732.0745692714"/>
    <n v="26619.791610763907"/>
    <n v="83.067987500000157"/>
    <n v="1808434.9341675353"/>
    <n v="3126.8844864583389"/>
    <n v="66497.093665873166"/>
    <n v="88262.02927611112"/>
    <n v="157886.00742844262"/>
    <n v="419587.90486614575"/>
    <n v="141576.74514589942"/>
    <n v="25450.289621874959"/>
    <n v="586614.93963392009"/>
    <n v="2843593.7007616279"/>
  </r>
  <r>
    <s v="Atlantic herring"/>
    <x v="6"/>
    <x v="30"/>
    <x v="1"/>
    <n v="445576.88545049203"/>
    <n v="8269.3466992916692"/>
    <n v="453846.2321497837"/>
    <n v="419556.68629946001"/>
    <n v="37322.626317787508"/>
    <n v="853.72454250000055"/>
    <n v="457733.0371597475"/>
    <n v="193346.43508281253"/>
    <n v="142074.56426504152"/>
    <n v="91328.786235416686"/>
    <n v="426749.78558327071"/>
    <n v="1021327.7447473998"/>
    <n v="355403.41046078841"/>
    <n v="198665.13094375064"/>
    <n v="1575396.2861519388"/>
    <n v="2913725.3410447408"/>
  </r>
  <r>
    <s v="Atlantic herring"/>
    <x v="6"/>
    <x v="31"/>
    <x v="1"/>
    <n v="276726.54268176359"/>
    <n v="945.73350370833293"/>
    <n v="277672.27618547191"/>
    <n v="330326.09685775748"/>
    <n v="7799.9161038666589"/>
    <n v="548.73104774999979"/>
    <n v="338674.74400937412"/>
    <n v="13436.334065531246"/>
    <n v="153863.57368904483"/>
    <n v="21561.223301549948"/>
    <n v="188861.131056126"/>
    <n v="523488.56175849738"/>
    <n v="170207.62141603441"/>
    <n v="37929.341500424955"/>
    <n v="731625.52467495669"/>
    <n v="1536833.6759259286"/>
  </r>
  <r>
    <s v="Atlantic herring"/>
    <x v="6"/>
    <x v="32"/>
    <x v="1"/>
    <n v="371427.24180926016"/>
    <n v="146078.92657013834"/>
    <n v="517506.16837939853"/>
    <n v="2543620.4319826951"/>
    <n v="86743.076043750174"/>
    <n v="15699.849637500001"/>
    <n v="2646063.3576639453"/>
    <m/>
    <n v="240035.56973079016"/>
    <n v="52481.327317708339"/>
    <n v="292516.8970484985"/>
    <n v="236881.87606927069"/>
    <n v="198864.81949526764"/>
    <n v="14503.477089930508"/>
    <n v="450250.17265446886"/>
    <n v="3906336.5957463109"/>
  </r>
  <r>
    <s v="Atlantic herring"/>
    <x v="6"/>
    <x v="33"/>
    <x v="2"/>
    <n v="529770.01045509323"/>
    <n v="54729.819939930589"/>
    <n v="584499.8303950238"/>
    <n v="596250.1821553607"/>
    <n v="1249.8159302083352"/>
    <n v="314.40786666666662"/>
    <n v="597814.40595223568"/>
    <n v="17476.593997974487"/>
    <n v="459780.468648571"/>
    <n v="17650.964819166664"/>
    <n v="494908.02746571216"/>
    <n v="238329.80787366076"/>
    <n v="272446.62359027809"/>
    <n v="15489.388405729131"/>
    <n v="526265.81986966799"/>
    <n v="2203488.0836826395"/>
  </r>
  <r>
    <s v="Atlantic herring"/>
    <x v="6"/>
    <x v="34"/>
    <x v="2"/>
    <n v="516203.34890193515"/>
    <n v="39294.082267807586"/>
    <n v="555497.43116974272"/>
    <n v="759385.18822739122"/>
    <n v="13757.130575000007"/>
    <n v="15631.519518750009"/>
    <n v="788773.8383211412"/>
    <n v="20667.739561979197"/>
    <n v="298812.93661860144"/>
    <n v="198924.8300552076"/>
    <n v="518405.50623578823"/>
    <n v="454779.75028095162"/>
    <n v="142864.05083988092"/>
    <n v="16270.383798958281"/>
    <n v="613914.18491979083"/>
    <n v="2476590.9606464631"/>
  </r>
  <r>
    <s v="Atlantic herring"/>
    <x v="6"/>
    <x v="35"/>
    <x v="2"/>
    <n v="181020.88500481486"/>
    <n v="14795.257117708308"/>
    <n v="195816.14212252316"/>
    <n v="482330.03230040194"/>
    <n v="29940.962890208335"/>
    <n v="5947.5488111111217"/>
    <n v="518218.54400172143"/>
    <n v="22977.230585416615"/>
    <n v="211523.35785882923"/>
    <n v="25179.425458333269"/>
    <n v="259680.01390257911"/>
    <n v="649611.69554345112"/>
    <n v="331819.92489136994"/>
    <n v="7981.2258312500026"/>
    <n v="989412.84626607108"/>
    <n v="1963127.5462928948"/>
  </r>
  <r>
    <s v="Atlantic herring"/>
    <x v="6"/>
    <x v="36"/>
    <x v="2"/>
    <n v="230337.58499777794"/>
    <n v="3372.366764930553"/>
    <n v="233709.95176270849"/>
    <n v="383855.10398354765"/>
    <n v="23270.424853125009"/>
    <n v="2811.3601145833341"/>
    <n v="409936.888951256"/>
    <n v="29767.257009895817"/>
    <n v="451982.93663422612"/>
    <n v="129199.97299895846"/>
    <n v="610950.16664308042"/>
    <n v="1298981.3327577366"/>
    <n v="685480.70774714323"/>
    <n v="18297.957257291633"/>
    <n v="2002759.9977621713"/>
    <n v="3257357.0051192166"/>
  </r>
  <r>
    <s v="Atlantic herring"/>
    <x v="6"/>
    <x v="37"/>
    <x v="2"/>
    <n v="272661.31584511907"/>
    <n v="138426.32543854162"/>
    <n v="411087.64128366066"/>
    <n v="828452.54706317256"/>
    <n v="9061.8540055555532"/>
    <n v="7800.3519875000147"/>
    <n v="845314.75305622804"/>
    <n v="710.65556510416661"/>
    <n v="65271.532482142837"/>
    <n v="28412.10997833341"/>
    <n v="94394.298025580414"/>
    <n v="18324.019678869045"/>
    <n v="157686.14874279755"/>
    <n v="27021.212450000003"/>
    <n v="203031.3808716666"/>
    <n v="1553828.0732371358"/>
  </r>
  <r>
    <s v="Atlantic herring"/>
    <x v="6"/>
    <x v="38"/>
    <x v="1"/>
    <n v="145775.37460766901"/>
    <n v="95246.319419135369"/>
    <n v="241021.69402680438"/>
    <n v="877237.70945666137"/>
    <n v="6132.3066043124827"/>
    <n v="10646.846287979146"/>
    <n v="894016.86234895303"/>
    <n v="4562.4087279687556"/>
    <n v="78424.560369092156"/>
    <n v="25821.500807520868"/>
    <n v="108808.46990458178"/>
    <n v="440367.34168267658"/>
    <n v="63266.451308332689"/>
    <n v="31570.138261072905"/>
    <n v="535203.93125208211"/>
    <n v="1779050.9575324215"/>
  </r>
  <r>
    <s v="Atlantic herring"/>
    <x v="6"/>
    <x v="39"/>
    <x v="1"/>
    <n v="290412.00630693586"/>
    <n v="16774.482923173644"/>
    <n v="307186.4892301095"/>
    <n v="1905433.464216142"/>
    <n v="45814.132097218855"/>
    <n v="3549.1780183958322"/>
    <n v="1954796.7743317566"/>
    <m/>
    <n v="32650.963471964289"/>
    <n v="41719.311284479132"/>
    <n v="74370.274756443425"/>
    <n v="261169.92173044808"/>
    <n v="245950.84912470292"/>
    <n v="73933.313536083384"/>
    <n v="581054.08439123444"/>
    <n v="2917407.6227095439"/>
  </r>
  <r>
    <s v="Atlantic herring"/>
    <x v="6"/>
    <x v="40"/>
    <x v="1"/>
    <n v="415406.22443761281"/>
    <n v="6674.4956979959161"/>
    <n v="422080.72013560875"/>
    <n v="954043.3859472425"/>
    <n v="64764.583081758028"/>
    <n v="18903.028408340015"/>
    <n v="1037710.9974373406"/>
    <n v="65485.243522433571"/>
    <n v="58164.928106769243"/>
    <n v="20125.685929938369"/>
    <n v="143775.85755914118"/>
    <n v="337235.08280153695"/>
    <n v="10778.290694101928"/>
    <n v="700.70714641624977"/>
    <n v="348714.08064205514"/>
    <n v="1952281.6557741456"/>
  </r>
  <r>
    <s v="Atlantic herring"/>
    <x v="6"/>
    <x v="41"/>
    <x v="1"/>
    <n v="123153.0892015086"/>
    <n v="25299.673813607675"/>
    <n v="148452.76301511627"/>
    <n v="1128847.1820611639"/>
    <n v="61585.317485489672"/>
    <n v="34444.096356666676"/>
    <n v="1224876.5959033202"/>
    <n v="28981.874991759287"/>
    <n v="155010.38191207041"/>
    <n v="49245.583573437485"/>
    <n v="233237.84047726716"/>
    <n v="94163.887397748578"/>
    <n v="128467.81035352682"/>
    <n v="2868.6703269270897"/>
    <n v="225500.36807820247"/>
    <n v="1832067.5674739061"/>
  </r>
  <r>
    <s v="Atlantic herring"/>
    <x v="6"/>
    <x v="42"/>
    <x v="1"/>
    <n v="126320.33735032403"/>
    <n v="315.3836922187495"/>
    <n v="126635.72104254278"/>
    <n v="582391.80880272284"/>
    <n v="144105.93384108329"/>
    <n v="66136.525433208284"/>
    <n v="792634.26807701448"/>
    <n v="17660.611424166695"/>
    <n v="72519.332315734617"/>
    <n v="8727.053543427086"/>
    <n v="98906.997283328397"/>
    <n v="192745.73470513322"/>
    <n v="105638.64941283326"/>
    <n v="1898.0365240625017"/>
    <n v="300282.42064202897"/>
    <n v="1318459.4070449146"/>
  </r>
  <r>
    <s v="Atlantic herring"/>
    <x v="6"/>
    <x v="43"/>
    <x v="1"/>
    <n v="48664.991684950241"/>
    <n v="4551.9195337048559"/>
    <n v="53216.911218655099"/>
    <n v="743105.68567615934"/>
    <n v="126424.70577607643"/>
    <n v="40748.250976625161"/>
    <n v="910278.64242886088"/>
    <n v="3393.9078720833304"/>
    <n v="67598.037130946424"/>
    <n v="101874.94161768754"/>
    <n v="172866.8866207173"/>
    <n v="437261.13723160757"/>
    <n v="189137.105814907"/>
    <n v="14441.360694833385"/>
    <n v="640839.60374134791"/>
    <n v="1777202.0440095812"/>
  </r>
  <r>
    <s v="Atlantic herring"/>
    <x v="6"/>
    <x v="44"/>
    <x v="1"/>
    <n v="201829.04504496831"/>
    <n v="1469.7376827777773"/>
    <n v="203298.78272774609"/>
    <n v="549341.87558488897"/>
    <n v="132690.80245516679"/>
    <n v="219.11191412499997"/>
    <n v="682251.78995418083"/>
    <n v="32602.981253023179"/>
    <n v="223019.74115677425"/>
    <n v="42444.541708573001"/>
    <n v="298067.26411837043"/>
    <n v="75860.684639487386"/>
    <n v="76472.640665672559"/>
    <n v="26738.87507893753"/>
    <n v="179072.20038409749"/>
    <n v="1362690.0371843947"/>
  </r>
  <r>
    <s v="Atlantic herring"/>
    <x v="6"/>
    <x v="45"/>
    <x v="1"/>
    <n v="61786.515445715282"/>
    <n v="18733.457557170179"/>
    <n v="80519.973002885468"/>
    <n v="661411.88204057841"/>
    <n v="150238.64908630226"/>
    <n v="3690.3176747916668"/>
    <n v="815340.84880167234"/>
    <n v="62.077689583333417"/>
    <n v="47035.890251541539"/>
    <n v="17165.088548624994"/>
    <n v="64263.05648974987"/>
    <n v="351812.45186758094"/>
    <n v="72804.627447327977"/>
    <n v="21005.684847111141"/>
    <n v="445622.76416202006"/>
    <n v="1405746.6424563278"/>
  </r>
  <r>
    <s v="Atlantic herring"/>
    <x v="6"/>
    <x v="46"/>
    <x v="3"/>
    <n v="550178.7264584084"/>
    <n v="11465.082135099437"/>
    <n v="561643.80859350786"/>
    <n v="316003.451265499"/>
    <n v="200133.25390330752"/>
    <n v="4649.9361912715376"/>
    <n v="520786.64136007801"/>
    <n v="45884.215978633656"/>
    <n v="158268.82156476995"/>
    <n v="2031.4618384792223"/>
    <n v="206184.49938188284"/>
    <n v="286940.7825861905"/>
    <n v="80120.207859728427"/>
    <n v="1277.4271278938998"/>
    <n v="368338.41757381283"/>
    <n v="1656953.3669092814"/>
  </r>
  <r>
    <s v="Atlantic herring"/>
    <x v="6"/>
    <x v="47"/>
    <x v="3"/>
    <n v="171927.93320462242"/>
    <n v="46047.11987161509"/>
    <n v="217975.0530762375"/>
    <n v="243885.58063691561"/>
    <n v="34246.980900224444"/>
    <n v="10087.002584183483"/>
    <n v="288219.56412132352"/>
    <n v="37655.321997065941"/>
    <n v="89389.851893349565"/>
    <n v="18886.272950443832"/>
    <n v="145931.44684085934"/>
    <n v="141003.55656243261"/>
    <n v="192598.61503589153"/>
    <n v="67295.141456552577"/>
    <n v="400897.31305487675"/>
    <n v="1053023.377093297"/>
  </r>
  <r>
    <s v="Atlantic herring"/>
    <x v="6"/>
    <x v="48"/>
    <x v="3"/>
    <n v="232265.1459124859"/>
    <n v="28096.599670965639"/>
    <n v="260361.74558345153"/>
    <n v="522293.0993250382"/>
    <n v="92428.448107579025"/>
    <n v="32423.424681655681"/>
    <n v="647144.972114273"/>
    <n v="101300.31586081996"/>
    <n v="188316.12902200985"/>
    <n v="55876.114765722727"/>
    <n v="345492.5596485525"/>
    <n v="259942.41829549757"/>
    <n v="377800.88243296224"/>
    <n v="12199.933672531179"/>
    <n v="649943.234400991"/>
    <n v="1902942.5117472683"/>
  </r>
  <r>
    <s v="Atlantic herring"/>
    <x v="6"/>
    <x v="49"/>
    <x v="3"/>
    <n v="256027.77764537855"/>
    <n v="32093.358188913942"/>
    <n v="288121.13583429251"/>
    <n v="722052.27163793228"/>
    <n v="33888.04349587427"/>
    <n v="9366.8062637790335"/>
    <n v="765307.12139758561"/>
    <m/>
    <n v="73842.135327101147"/>
    <n v="22118.778432593637"/>
    <n v="95960.913759694784"/>
    <n v="32912.043859077537"/>
    <n v="72113.08240022714"/>
    <n v="17987.265510968111"/>
    <n v="123012.39177027278"/>
    <n v="1272401.562761846"/>
  </r>
  <r>
    <s v="Atlantic herring"/>
    <x v="6"/>
    <x v="50"/>
    <x v="3"/>
    <n v="59517.141815424235"/>
    <n v="77613.734648145444"/>
    <n v="137130.87646356967"/>
    <n v="937542.47870837105"/>
    <n v="12432.086676158131"/>
    <n v="6268.540275999635"/>
    <n v="956243.10566052876"/>
    <m/>
    <n v="148382.72706004159"/>
    <n v="52286.21218852837"/>
    <n v="200668.93924856995"/>
    <n v="90136.289179331608"/>
    <n v="127389.34702023647"/>
    <n v="24922.373578887546"/>
    <n v="242448.00977845563"/>
    <n v="1536490.9311511242"/>
  </r>
  <r>
    <s v="Atlantic mackerel"/>
    <x v="7"/>
    <x v="0"/>
    <x v="0"/>
    <n v="139.9927397123017"/>
    <n v="238.90420195312558"/>
    <n v="378.89694166542728"/>
    <n v="951.26114860510211"/>
    <m/>
    <m/>
    <n v="951.26114860510211"/>
    <m/>
    <m/>
    <m/>
    <m/>
    <m/>
    <n v="280.9127104166659"/>
    <m/>
    <n v="280.9127104166659"/>
    <n v="1611.0708006871953"/>
  </r>
  <r>
    <s v="Atlantic mackerel"/>
    <x v="7"/>
    <x v="1"/>
    <x v="0"/>
    <m/>
    <m/>
    <m/>
    <m/>
    <m/>
    <m/>
    <m/>
    <m/>
    <m/>
    <m/>
    <m/>
    <n v="0"/>
    <m/>
    <m/>
    <n v="0"/>
    <n v="0"/>
  </r>
  <r>
    <s v="Atlantic mackerel"/>
    <x v="7"/>
    <x v="2"/>
    <x v="0"/>
    <n v="1041.3867379166668"/>
    <n v="1117.8673446875002"/>
    <n v="2159.2540826041668"/>
    <m/>
    <m/>
    <m/>
    <m/>
    <m/>
    <m/>
    <m/>
    <m/>
    <n v="78.992743489583432"/>
    <n v="339.86418541666654"/>
    <m/>
    <n v="418.85692890625"/>
    <n v="2578.111011510417"/>
  </r>
  <r>
    <s v="Atlantic mackerel"/>
    <x v="7"/>
    <x v="3"/>
    <x v="0"/>
    <n v="1543.584400595239"/>
    <n v="1418.7654983333364"/>
    <n v="2962.3498989285754"/>
    <n v="0"/>
    <m/>
    <m/>
    <n v="0"/>
    <m/>
    <m/>
    <m/>
    <m/>
    <n v="0"/>
    <n v="0"/>
    <m/>
    <n v="0"/>
    <n v="2962.3498989285754"/>
  </r>
  <r>
    <s v="Atlantic mackerel"/>
    <x v="7"/>
    <x v="4"/>
    <x v="0"/>
    <n v="1698.2044218750007"/>
    <n v="857.457391579861"/>
    <n v="2555.6618134548617"/>
    <m/>
    <m/>
    <m/>
    <m/>
    <n v="142.1311130208336"/>
    <m/>
    <m/>
    <n v="142.1311130208336"/>
    <n v="2723.5252701244203"/>
    <n v="15004.719697598392"/>
    <m/>
    <n v="17728.244967722811"/>
    <n v="20426.037894198507"/>
  </r>
  <r>
    <s v="Atlantic mackerel"/>
    <x v="7"/>
    <x v="5"/>
    <x v="1"/>
    <n v="10751.773043290252"/>
    <n v="1494.6326840073484"/>
    <n v="12246.405727297601"/>
    <m/>
    <m/>
    <m/>
    <m/>
    <n v="25842.468101885745"/>
    <n v="75867.498870149677"/>
    <m/>
    <n v="101709.96697203541"/>
    <n v="2175.0352702595592"/>
    <n v="1127.731160700758"/>
    <m/>
    <n v="3302.7664309603169"/>
    <n v="117259.13913029333"/>
  </r>
  <r>
    <s v="Atlantic mackerel"/>
    <x v="7"/>
    <x v="6"/>
    <x v="1"/>
    <n v="3604.4509809027713"/>
    <n v="48.986666015624998"/>
    <n v="3653.4376469183962"/>
    <n v="114.19987439236083"/>
    <m/>
    <m/>
    <n v="114.19987439236083"/>
    <n v="1329.5204457682294"/>
    <n v="0"/>
    <m/>
    <n v="1329.5204457682294"/>
    <n v="2453.6690626736113"/>
    <n v="25149.949720833371"/>
    <m/>
    <n v="27603.618783506983"/>
    <n v="32700.776750585967"/>
  </r>
  <r>
    <s v="Atlantic mackerel"/>
    <x v="7"/>
    <x v="7"/>
    <x v="1"/>
    <n v="1967.777555783091"/>
    <n v="349.57121305147058"/>
    <n v="2317.3487688345617"/>
    <n v="155.67059951388916"/>
    <m/>
    <m/>
    <n v="155.67059951388916"/>
    <n v="26237.936196131013"/>
    <n v="6920.8975824739446"/>
    <m/>
    <n v="33158.83377860496"/>
    <n v="22528.58342326745"/>
    <n v="719.8388204427074"/>
    <m/>
    <n v="23248.422243710156"/>
    <n v="58880.27539066357"/>
  </r>
  <r>
    <s v="Atlantic mackerel"/>
    <x v="7"/>
    <x v="8"/>
    <x v="1"/>
    <n v="202.52433605072468"/>
    <n v="152.21687673611169"/>
    <n v="354.7412127868364"/>
    <n v="147.7339391571972"/>
    <m/>
    <m/>
    <n v="147.7339391571972"/>
    <n v="14271.820779010037"/>
    <n v="2897.8222779166681"/>
    <m/>
    <n v="17169.643056926703"/>
    <n v="60777.754604327078"/>
    <n v="670.51505573918246"/>
    <m/>
    <n v="61448.26966006626"/>
    <n v="79120.387868936989"/>
  </r>
  <r>
    <s v="Atlantic mackerel"/>
    <x v="7"/>
    <x v="9"/>
    <x v="1"/>
    <n v="2810.6547459987751"/>
    <n v="1172.0699508680552"/>
    <n v="3982.7246968668305"/>
    <n v="353.34908721064858"/>
    <m/>
    <m/>
    <n v="353.34908721064858"/>
    <n v="1156.4202695312499"/>
    <n v="105.39809166666682"/>
    <m/>
    <n v="1261.8183611979168"/>
    <n v="30930.882522254178"/>
    <n v="4019.5476797680981"/>
    <n v="0"/>
    <n v="34950.430202022275"/>
    <n v="40548.322347297668"/>
  </r>
  <r>
    <s v="Atlantic mackerel"/>
    <x v="7"/>
    <x v="10"/>
    <x v="1"/>
    <n v="25209.142219179877"/>
    <n v="0"/>
    <n v="25209.142219179877"/>
    <n v="789.21535268518835"/>
    <m/>
    <m/>
    <n v="789.21535268518835"/>
    <n v="1358.7254307552082"/>
    <n v="1219.1000744233627"/>
    <n v="0"/>
    <n v="2577.8255051785709"/>
    <n v="497311.05189644307"/>
    <n v="4529.7174554687417"/>
    <m/>
    <n v="501840.76935191179"/>
    <n v="530416.95242895547"/>
  </r>
  <r>
    <s v="Atlantic mackerel"/>
    <x v="7"/>
    <x v="11"/>
    <x v="1"/>
    <n v="2813.5733556267319"/>
    <n v="1136.0440494791667"/>
    <n v="3949.6174051058988"/>
    <n v="0"/>
    <m/>
    <m/>
    <n v="0"/>
    <n v="319.79500429687562"/>
    <n v="15841.296637329548"/>
    <n v="103.58935322916673"/>
    <n v="16264.680994855589"/>
    <n v="31418.228609353293"/>
    <n v="1249.2104408453529"/>
    <n v="0"/>
    <n v="32667.439050198645"/>
    <n v="52881.737450160137"/>
  </r>
  <r>
    <s v="Atlantic mackerel"/>
    <x v="7"/>
    <x v="12"/>
    <x v="1"/>
    <n v="5172.917497569445"/>
    <n v="0"/>
    <n v="5172.917497569445"/>
    <n v="280.13974527243624"/>
    <m/>
    <m/>
    <n v="280.13974527243624"/>
    <n v="0"/>
    <m/>
    <m/>
    <n v="0"/>
    <n v="4767.2257157711383"/>
    <n v="168.54762625000009"/>
    <m/>
    <n v="4935.773342021138"/>
    <n v="10388.830584863019"/>
  </r>
  <r>
    <s v="Atlantic mackerel"/>
    <x v="7"/>
    <x v="13"/>
    <x v="1"/>
    <n v="8563.5886645540249"/>
    <n v="117.19583003472222"/>
    <n v="8680.7844945887464"/>
    <n v="462.9299938996229"/>
    <m/>
    <m/>
    <n v="462.9299938996229"/>
    <n v="208.20589124999952"/>
    <n v="5578.7240476151301"/>
    <n v="10000.760452083334"/>
    <n v="15787.690390948464"/>
    <n v="3852.8535407754684"/>
    <n v="808.45127130681772"/>
    <n v="128.06314739583283"/>
    <n v="4789.3679594781188"/>
    <n v="29720.772838914949"/>
  </r>
  <r>
    <s v="Atlantic mackerel"/>
    <x v="7"/>
    <x v="14"/>
    <x v="1"/>
    <n v="25.593734775641025"/>
    <m/>
    <n v="25.593734775641025"/>
    <n v="569.25018046875027"/>
    <m/>
    <m/>
    <n v="569.25018046875027"/>
    <n v="2123.5649936197956"/>
    <n v="1049.3033474780689"/>
    <n v="124.40659283854167"/>
    <n v="3297.2749339364063"/>
    <n v="3912.3783323387865"/>
    <n v="32.936903645833382"/>
    <n v="9.6912652083333306"/>
    <n v="3955.0065011929532"/>
    <n v="7847.1253503737507"/>
  </r>
  <r>
    <s v="Atlantic mackerel"/>
    <x v="7"/>
    <x v="15"/>
    <x v="1"/>
    <n v="965.29588980495748"/>
    <n v="3643.3636685358852"/>
    <n v="4608.6595583408425"/>
    <n v="711.13360848126797"/>
    <m/>
    <m/>
    <n v="711.13360848126797"/>
    <n v="7450.2019978515573"/>
    <n v="6524.4254787588707"/>
    <n v="427.62149479166612"/>
    <n v="14402.248971402096"/>
    <n v="13936.428762011707"/>
    <n v="165.00764797181381"/>
    <n v="541.42687067708312"/>
    <n v="14642.863280660604"/>
    <n v="34364.905418884809"/>
  </r>
  <r>
    <s v="Atlantic mackerel"/>
    <x v="7"/>
    <x v="16"/>
    <x v="1"/>
    <n v="1631.8529984664353"/>
    <n v="101.60197395833335"/>
    <n v="1733.4549724247686"/>
    <n v="251.36248016176177"/>
    <n v="589.51475000000164"/>
    <n v="10.383498437500011"/>
    <n v="851.26072859926353"/>
    <n v="1209.9349844473386"/>
    <n v="3040.3295673076977"/>
    <n v="1908.9168673177089"/>
    <n v="6159.1814190727455"/>
    <n v="2954.6555830357129"/>
    <m/>
    <m/>
    <n v="2954.6555830357129"/>
    <n v="11698.552703132489"/>
  </r>
  <r>
    <s v="Atlantic mackerel"/>
    <x v="7"/>
    <x v="17"/>
    <x v="1"/>
    <n v="1929.7836564065904"/>
    <m/>
    <n v="1929.7836564065904"/>
    <n v="1437.8130771874989"/>
    <n v="92.111679687499972"/>
    <m/>
    <n v="1529.9247568749988"/>
    <n v="11266.626144661454"/>
    <n v="1782.0637784512373"/>
    <n v="973.64836692708411"/>
    <n v="14022.338290039776"/>
    <n v="2076.9174946271514"/>
    <n v="88.102894320436548"/>
    <n v="23.967645138888916"/>
    <n v="2188.988034086477"/>
    <n v="19671.034737407841"/>
  </r>
  <r>
    <s v="Atlantic mackerel"/>
    <x v="7"/>
    <x v="18"/>
    <x v="1"/>
    <n v="2473.7847648437501"/>
    <n v="0"/>
    <n v="2473.7847648437501"/>
    <n v="148.68127690972241"/>
    <n v="1327.9433821614566"/>
    <m/>
    <n v="1476.6246590711789"/>
    <n v="125422.87774811201"/>
    <n v="23821.071930146329"/>
    <n v="1783.0309050781268"/>
    <n v="151026.98058333647"/>
    <n v="41456.880324027101"/>
    <n v="56.182542083333367"/>
    <m/>
    <n v="41513.062866110435"/>
    <n v="196490.45287336182"/>
  </r>
  <r>
    <s v="Atlantic mackerel"/>
    <x v="7"/>
    <x v="19"/>
    <x v="1"/>
    <n v="275.89688113620463"/>
    <n v="45.665063020833365"/>
    <n v="321.561944157038"/>
    <n v="1552.0166732638913"/>
    <n v="162.95393515625005"/>
    <n v="196.78404296875004"/>
    <n v="1911.7546513888915"/>
    <n v="13608.703613165517"/>
    <n v="2588.9057560329875"/>
    <n v="704.57061171875011"/>
    <n v="16902.179980917255"/>
    <n v="12149.066669450638"/>
    <n v="6136.3525001860035"/>
    <n v="14.905344531249941"/>
    <n v="18300.324514167889"/>
    <n v="37435.821090631078"/>
  </r>
  <r>
    <s v="Atlantic mackerel"/>
    <x v="7"/>
    <x v="20"/>
    <x v="1"/>
    <n v="308.24192234788444"/>
    <n v="203.27439407862073"/>
    <n v="511.51631642650517"/>
    <n v="1485.9791118749995"/>
    <n v="263.77435546875012"/>
    <m/>
    <n v="1749.7534673437497"/>
    <m/>
    <n v="1670.6706059337791"/>
    <n v="1186.5938227864588"/>
    <n v="2857.2644287202379"/>
    <n v="655.76139028087687"/>
    <n v="742.53409270171903"/>
    <n v="9.3646874348958313"/>
    <n v="1407.6601704174916"/>
    <n v="6526.1943829079846"/>
  </r>
  <r>
    <s v="Atlantic mackerel"/>
    <x v="7"/>
    <x v="21"/>
    <x v="1"/>
    <n v="158.43740575396828"/>
    <n v="0"/>
    <n v="158.43740575396828"/>
    <n v="103.58377070312481"/>
    <n v="37.123798177083323"/>
    <m/>
    <n v="140.70756888020813"/>
    <n v="17.766389127604199"/>
    <n v="25976.95310368303"/>
    <n v="3852.8305903906298"/>
    <n v="29847.550083201262"/>
    <n v="23860.300074806535"/>
    <n v="17292.616269745373"/>
    <n v="601.70326519097216"/>
    <n v="41754.619609742876"/>
    <n v="71901.314667578321"/>
  </r>
  <r>
    <s v="Atlantic mackerel"/>
    <x v="7"/>
    <x v="22"/>
    <x v="1"/>
    <n v="18128.42214421296"/>
    <n v="127.28159375"/>
    <n v="18255.703737962962"/>
    <n v="31015.565658072912"/>
    <n v="113.79979335937523"/>
    <m/>
    <n v="31129.365451432288"/>
    <n v="7913.3841835286421"/>
    <n v="16106.337283705376"/>
    <n v="3916.9347369270881"/>
    <n v="27936.656204161107"/>
    <n v="11722.498266238155"/>
    <n v="1622.208697366071"/>
    <m/>
    <n v="13344.706963604227"/>
    <n v="90666.432357160578"/>
  </r>
  <r>
    <s v="Atlantic mackerel"/>
    <x v="7"/>
    <x v="23"/>
    <x v="1"/>
    <n v="638.28763810661746"/>
    <n v="67.107279712301533"/>
    <n v="705.394917818919"/>
    <n v="429.09528166666712"/>
    <n v="607.09970703124816"/>
    <m/>
    <n v="1036.1949886979153"/>
    <n v="446.69778377976189"/>
    <n v="2724.3524587053575"/>
    <n v="1504.0330010937498"/>
    <n v="4675.0832435788689"/>
    <n v="27042.897240739709"/>
    <n v="20.065193601190394"/>
    <m/>
    <n v="27062.962434340898"/>
    <n v="33479.635584436604"/>
  </r>
  <r>
    <s v="Atlantic mackerel"/>
    <x v="7"/>
    <x v="24"/>
    <x v="1"/>
    <n v="837.02632565789543"/>
    <n v="98.829319357638923"/>
    <n v="935.85564501553438"/>
    <n v="1162.8611089518201"/>
    <n v="3377.288692057291"/>
    <n v="236.64327890624986"/>
    <n v="4776.793079915361"/>
    <n v="48432.643725636575"/>
    <n v="48219.278182988601"/>
    <n v="1883.5163738281242"/>
    <n v="98535.438282453295"/>
    <n v="48521.17199958038"/>
    <n v="39963.721684910633"/>
    <m/>
    <n v="88484.89368449102"/>
    <n v="192732.98069187521"/>
  </r>
  <r>
    <s v="Atlantic mackerel"/>
    <x v="7"/>
    <x v="25"/>
    <x v="1"/>
    <n v="128.8218485958819"/>
    <m/>
    <n v="128.8218485958819"/>
    <n v="11.321362812500034"/>
    <m/>
    <n v="588.11911848958277"/>
    <n v="599.44048130208284"/>
    <n v="6960.1339680059527"/>
    <n v="13234.988939285708"/>
    <n v="7754.9381381510375"/>
    <n v="27950.061045442701"/>
    <n v="74959.551584500397"/>
    <n v="6911.9937434388503"/>
    <n v="58.337397135416673"/>
    <n v="81929.882725074669"/>
    <n v="110608.20610041532"/>
  </r>
  <r>
    <s v="Atlantic mackerel"/>
    <x v="7"/>
    <x v="26"/>
    <x v="1"/>
    <n v="77.671545659722099"/>
    <n v="22.720880989583357"/>
    <n v="100.39242664930546"/>
    <n v="367.9052137239583"/>
    <n v="28.917484895833319"/>
    <m/>
    <n v="396.82269861979159"/>
    <n v="923.85223463541706"/>
    <n v="18210.180010323653"/>
    <n v="160.49762369791671"/>
    <n v="19294.529868656988"/>
    <n v="4231.381282524173"/>
    <n v="3770.3583381696517"/>
    <n v="1.7417481250000051"/>
    <n v="8003.4813688188251"/>
    <n v="27795.22636274491"/>
  </r>
  <r>
    <s v="Atlantic mackerel"/>
    <x v="7"/>
    <x v="27"/>
    <x v="1"/>
    <n v="38.390602163461523"/>
    <n v="136.99518906249997"/>
    <n v="175.3857912259615"/>
    <n v="67.101963020833324"/>
    <m/>
    <n v="129.79373046874991"/>
    <n v="196.89569348958324"/>
    <n v="3925.8481701736064"/>
    <n v="11482.235262946435"/>
    <n v="34121.593827239594"/>
    <n v="49529.677260359633"/>
    <n v="16621.329298567718"/>
    <n v="5594.6512882291654"/>
    <n v="21.548550520833366"/>
    <n v="22237.529137317717"/>
    <n v="72139.487882392903"/>
  </r>
  <r>
    <s v="Atlantic mackerel"/>
    <x v="7"/>
    <x v="28"/>
    <x v="1"/>
    <n v="12869.958017581015"/>
    <n v="1673.4180062500038"/>
    <n v="14543.376023831019"/>
    <n v="599.42054370907772"/>
    <n v="180.03646484374988"/>
    <n v="160.77674999999988"/>
    <n v="940.23375855282745"/>
    <n v="373.0941716796882"/>
    <n v="129344.0579960938"/>
    <n v="27471.052398437441"/>
    <n v="157188.20456621094"/>
    <n v="2088.8057939732157"/>
    <n v="2708.9845620163715"/>
    <n v="268.3520268229168"/>
    <n v="5066.1423828125044"/>
    <n v="177737.95673140729"/>
  </r>
  <r>
    <s v="Atlantic mackerel"/>
    <x v="7"/>
    <x v="29"/>
    <x v="1"/>
    <n v="6777.0997752893572"/>
    <n v="1772.4201180803625"/>
    <n v="8549.5198933697193"/>
    <n v="40.752440104166666"/>
    <n v="88.008523046874885"/>
    <n v="3270.6903572916663"/>
    <n v="3399.4513204427076"/>
    <n v="430.0638499348957"/>
    <n v="77711.52850873649"/>
    <n v="8623.1772483593741"/>
    <n v="86764.769607030757"/>
    <n v="29023.443233863483"/>
    <n v="5457.7326595238128"/>
    <m/>
    <n v="34481.175893387299"/>
    <n v="133194.91671423047"/>
  </r>
  <r>
    <s v="Atlantic mackerel"/>
    <x v="7"/>
    <x v="30"/>
    <x v="1"/>
    <n v="23203.466118550063"/>
    <n v="162.45150781249967"/>
    <n v="23365.917626362563"/>
    <n v="2347.6665296456481"/>
    <n v="230.27919921874994"/>
    <n v="69.334973437499883"/>
    <n v="2647.2807023018977"/>
    <n v="23634.028730533835"/>
    <n v="42266.867768749958"/>
    <n v="49597.785141406282"/>
    <n v="115498.68164069008"/>
    <n v="49137.30051206272"/>
    <n v="660.0977281481488"/>
    <n v="12.839809895833282"/>
    <n v="49810.238050106702"/>
    <n v="191322.11801946128"/>
  </r>
  <r>
    <s v="Atlantic mackerel"/>
    <x v="7"/>
    <x v="31"/>
    <x v="1"/>
    <n v="6852.0620428517386"/>
    <n v="593.09952922247032"/>
    <n v="7445.1615720742093"/>
    <n v="1828.6936420464415"/>
    <n v="1179.0071698958332"/>
    <n v="3068.8262156249989"/>
    <n v="6076.5270275672738"/>
    <n v="31270.240496093702"/>
    <n v="49443.195691102279"/>
    <n v="288.50494583333347"/>
    <n v="81001.941133029322"/>
    <n v="59542.176834287522"/>
    <n v="165.88831384469697"/>
    <n v="16.312141093750057"/>
    <n v="59724.377289225973"/>
    <n v="154248.00702189674"/>
  </r>
  <r>
    <s v="Atlantic mackerel"/>
    <x v="7"/>
    <x v="32"/>
    <x v="1"/>
    <n v="5812.504404759824"/>
    <n v="265.59798064236111"/>
    <n v="6078.1023854021851"/>
    <n v="213.27237196772435"/>
    <n v="660.41283072916656"/>
    <m/>
    <n v="873.68520269689088"/>
    <n v="173.95151145833364"/>
    <n v="23292.318505255698"/>
    <n v="7260.8845834635486"/>
    <n v="30727.154600177579"/>
    <n v="61646.551097135569"/>
    <n v="39151.657141748503"/>
    <n v="48.847102864583377"/>
    <n v="100847.05534174867"/>
    <n v="138525.99753002531"/>
  </r>
  <r>
    <s v="Atlantic mackerel"/>
    <x v="7"/>
    <x v="33"/>
    <x v="2"/>
    <n v="4158.6004284288274"/>
    <n v="6258.8583758246532"/>
    <n v="10417.458804253482"/>
    <n v="9657.2969330012838"/>
    <m/>
    <n v="5.1917492187500054"/>
    <n v="9662.4886822200333"/>
    <n v="47851.348359117699"/>
    <n v="8070.2252833425046"/>
    <m/>
    <n v="55921.573642460207"/>
    <n v="248018.00668018978"/>
    <n v="1648.1155171064809"/>
    <n v="25.344668229166686"/>
    <n v="249691.46686552544"/>
    <n v="325692.98799445917"/>
  </r>
  <r>
    <s v="Atlantic mackerel"/>
    <x v="7"/>
    <x v="34"/>
    <x v="2"/>
    <n v="92075.520707712538"/>
    <n v="262.65917943328333"/>
    <n v="92338.179887145816"/>
    <n v="1411.6434356655118"/>
    <n v="95.349544791666759"/>
    <n v="7595.529107031256"/>
    <n v="9102.5220874884344"/>
    <m/>
    <n v="7754.4596359189081"/>
    <n v="14005.44133333333"/>
    <n v="21759.900969252238"/>
    <n v="27196.45591748512"/>
    <n v="4911.5127914880904"/>
    <n v="445.31810234375064"/>
    <n v="32553.286811316961"/>
    <n v="155753.88975520345"/>
  </r>
  <r>
    <s v="Atlantic mackerel"/>
    <x v="7"/>
    <x v="35"/>
    <x v="2"/>
    <n v="10832.617619797464"/>
    <n v="4583.3190096788239"/>
    <n v="15415.936629476288"/>
    <n v="4982.4320087085189"/>
    <n v="119.39906697916675"/>
    <n v="56.792898263888809"/>
    <n v="5158.623973951574"/>
    <n v="1012.6841802734381"/>
    <n v="21256.081981510404"/>
    <n v="91.023087109375027"/>
    <n v="22359.789248893216"/>
    <n v="21535.884167996657"/>
    <n v="28379.224114925688"/>
    <m/>
    <n v="49915.108282922345"/>
    <n v="92849.458135243418"/>
  </r>
  <r>
    <s v="Atlantic mackerel"/>
    <x v="7"/>
    <x v="36"/>
    <x v="2"/>
    <n v="40554.850936886622"/>
    <n v="757.01844388020845"/>
    <n v="41311.869380766831"/>
    <n v="684.8143804411767"/>
    <n v="332.02073632812483"/>
    <n v="100.93207083333338"/>
    <n v="1117.767187602635"/>
    <n v="779.47415488281274"/>
    <n v="43283.058971633131"/>
    <n v="212.55467903645851"/>
    <n v="44275.087805552401"/>
    <n v="94030.918246716916"/>
    <n v="812.02466797619059"/>
    <n v="18.031559114583381"/>
    <n v="94860.974473807684"/>
    <n v="181565.69884772954"/>
  </r>
  <r>
    <s v="Atlantic mackerel"/>
    <x v="7"/>
    <x v="37"/>
    <x v="2"/>
    <n v="31194.41862739576"/>
    <n v="71190.062791220218"/>
    <n v="102384.48141861598"/>
    <n v="5105.4909505344731"/>
    <n v="302.77760407986131"/>
    <n v="532.74046015624822"/>
    <n v="5941.0090147705832"/>
    <n v="360.50557545572866"/>
    <n v="26771.107308296123"/>
    <n v="750.04028632812481"/>
    <n v="27881.653170079975"/>
    <n v="29432.526754678212"/>
    <n v="15937.01767385417"/>
    <n v="16.580102343750053"/>
    <n v="45386.124530876135"/>
    <n v="181593.26813434265"/>
  </r>
  <r>
    <s v="Atlantic mackerel"/>
    <x v="7"/>
    <x v="38"/>
    <x v="1"/>
    <n v="99543.335107195613"/>
    <n v="139288.15124979115"/>
    <n v="238831.48635698674"/>
    <n v="3245.6502318081484"/>
    <n v="279.08443313802087"/>
    <n v="875.2284328125005"/>
    <n v="4399.9630977586694"/>
    <n v="8395.365525651041"/>
    <n v="44229.358623232416"/>
    <n v="1549.4691805468744"/>
    <n v="54174.193329430331"/>
    <n v="97942.089351153176"/>
    <n v="5770.7496797023814"/>
    <n v="77.834369335937481"/>
    <n v="103790.67340019149"/>
    <n v="401196.31618436729"/>
  </r>
  <r>
    <s v="Atlantic mackerel"/>
    <x v="7"/>
    <x v="39"/>
    <x v="1"/>
    <n v="4615.812288588535"/>
    <n v="134.05989686979163"/>
    <n v="4749.8721854583264"/>
    <n v="553.54126232783551"/>
    <n v="2254.5204477578113"/>
    <n v="27.516270859374988"/>
    <n v="2835.5779809450219"/>
    <n v="94.819204817708382"/>
    <n v="474.98835100111626"/>
    <n v="6383.0641838098963"/>
    <n v="6952.8717396287211"/>
    <n v="89572.933160556524"/>
    <n v="90033.380888073734"/>
    <n v="7393.9336709513918"/>
    <n v="187000.24771958165"/>
    <n v="201538.56962561375"/>
  </r>
  <r>
    <s v="Atlantic mackerel"/>
    <x v="7"/>
    <x v="40"/>
    <x v="1"/>
    <n v="7303.1551162049309"/>
    <n v="10823.160042673686"/>
    <n v="18126.315158878617"/>
    <m/>
    <n v="47.518461666666489"/>
    <n v="39.021857031250001"/>
    <n v="86.54031869791649"/>
    <n v="11313.903600703874"/>
    <n v="165833.11338736172"/>
    <n v="342.81482955598904"/>
    <n v="177489.83181762157"/>
    <n v="57552.568457738394"/>
    <n v="8774.1058212267599"/>
    <n v="21.260157225520814"/>
    <n v="66347.934436190684"/>
    <n v="262050.62173138879"/>
  </r>
  <r>
    <s v="Atlantic mackerel"/>
    <x v="7"/>
    <x v="41"/>
    <x v="1"/>
    <n v="5581.5144879479294"/>
    <n v="19.635977098958353"/>
    <n v="5601.1504650468878"/>
    <n v="40.41458562812501"/>
    <n v="200.27395912369815"/>
    <m/>
    <n v="240.68854475182314"/>
    <n v="34466.743920480862"/>
    <n v="120159.53793627737"/>
    <n v="1.2772819583333326"/>
    <n v="154627.55913871655"/>
    <n v="3519.7573285901344"/>
    <n v="32347.098604479132"/>
    <m/>
    <n v="35866.855933069266"/>
    <n v="196336.25408158454"/>
  </r>
  <r>
    <s v="Atlantic mackerel"/>
    <x v="7"/>
    <x v="42"/>
    <x v="1"/>
    <n v="68.289031358333361"/>
    <m/>
    <n v="68.289031358333361"/>
    <n v="109.65309301562519"/>
    <n v="401.87064196770854"/>
    <n v="605.62592015625034"/>
    <n v="1117.149655139584"/>
    <n v="27591.752752236909"/>
    <n v="34516.623471661747"/>
    <n v="230.32274292187526"/>
    <n v="62338.698966820528"/>
    <n v="41006.222216522918"/>
    <m/>
    <n v="8.0310219635416704"/>
    <n v="41014.253238486461"/>
    <n v="104538.39089180491"/>
  </r>
  <r>
    <s v="Atlantic mackerel"/>
    <x v="7"/>
    <x v="43"/>
    <x v="1"/>
    <n v="42.862634947916568"/>
    <n v="6.2482422721354096"/>
    <n v="49.110877220051975"/>
    <n v="88.744620974414218"/>
    <n v="999.35310808593806"/>
    <n v="146.20635703125018"/>
    <n v="1234.3040860916026"/>
    <n v="52329.303968541732"/>
    <n v="72780.042834702719"/>
    <n v="1373.8046709726575"/>
    <n v="126483.15147421711"/>
    <n v="39219.055154939764"/>
    <n v="77742.800251197725"/>
    <n v="282.65724980468724"/>
    <n v="117244.51265594218"/>
    <n v="245011.07909347091"/>
  </r>
  <r>
    <s v="Atlantic mackerel"/>
    <x v="7"/>
    <x v="44"/>
    <x v="1"/>
    <n v="7653.5711947418686"/>
    <n v="53640.348300038197"/>
    <n v="61293.919494780064"/>
    <n v="3175.8487435055367"/>
    <n v="161.09048796354165"/>
    <n v="3249.3762728645847"/>
    <n v="6586.3155043336628"/>
    <n v="11102.642419534728"/>
    <n v="26991.504678792611"/>
    <n v="162.7585467447916"/>
    <n v="38256.905645072133"/>
    <n v="28185.231434665624"/>
    <n v="6657.9356440450229"/>
    <n v="81.555122942708365"/>
    <n v="34924.722201653356"/>
    <n v="141061.86284583923"/>
  </r>
  <r>
    <s v="Atlantic mackerel"/>
    <x v="7"/>
    <x v="45"/>
    <x v="1"/>
    <n v="1995.6659724895817"/>
    <n v="124.18868823871522"/>
    <n v="2119.8546607282969"/>
    <n v="463.61157497178817"/>
    <n v="992.50613989583258"/>
    <n v="142.80101614583353"/>
    <n v="1598.9187310134541"/>
    <n v="3359.4692689322924"/>
    <n v="36337.365921866935"/>
    <n v="578.1263968750003"/>
    <n v="40274.961587674225"/>
    <n v="236589.72441805134"/>
    <n v="5435.090332650665"/>
    <n v="840.36444117708356"/>
    <n v="242865.17919187908"/>
    <n v="286858.91417129507"/>
  </r>
  <r>
    <s v="Atlantic mackerel"/>
    <x v="7"/>
    <x v="46"/>
    <x v="3"/>
    <n v="14333.72990747672"/>
    <n v="1760.2939453845061"/>
    <n v="16094.023852861226"/>
    <n v="3459.4265817869323"/>
    <n v="362.59214103602653"/>
    <n v="771.95626739361353"/>
    <n v="4593.9749902165722"/>
    <n v="40740.609393736268"/>
    <n v="64994.644840992194"/>
    <n v="76.018826390888975"/>
    <n v="105811.27306111935"/>
    <n v="65482.046029452162"/>
    <n v="152362.65236857321"/>
    <m/>
    <n v="217844.69839802536"/>
    <n v="344343.97030222253"/>
  </r>
  <r>
    <s v="Atlantic mackerel"/>
    <x v="7"/>
    <x v="47"/>
    <x v="3"/>
    <n v="10798.390215996971"/>
    <n v="811.27169886123386"/>
    <n v="11609.661914858205"/>
    <n v="10681.94253873709"/>
    <n v="450.9626278681838"/>
    <n v="49.316601022465569"/>
    <n v="11182.22176762774"/>
    <n v="57730.20551945061"/>
    <n v="48858.719000880061"/>
    <n v="23.909492294649702"/>
    <n v="106612.83401262533"/>
    <n v="43970.10218093505"/>
    <n v="261.31945893637226"/>
    <n v="83.04097527721774"/>
    <n v="44314.462615148637"/>
    <n v="173719.18031025992"/>
  </r>
  <r>
    <s v="Atlantic mackerel"/>
    <x v="7"/>
    <x v="48"/>
    <x v="3"/>
    <n v="7318.4052203867959"/>
    <n v="170.75564392911113"/>
    <n v="7489.160864315907"/>
    <n v="7110.2868941186771"/>
    <n v="2820.5723115891428"/>
    <n v="1419.7659024355542"/>
    <n v="11350.625108143375"/>
    <n v="125672.07238496367"/>
    <n v="17987.529696778947"/>
    <n v="162.34731781033992"/>
    <n v="143821.94939955295"/>
    <n v="78217.466005083988"/>
    <n v="90.499031611737394"/>
    <n v="3853.8608365675432"/>
    <n v="82161.825873263268"/>
    <n v="244823.56124527552"/>
  </r>
  <r>
    <s v="Atlantic mackerel"/>
    <x v="7"/>
    <x v="49"/>
    <x v="3"/>
    <n v="31889.431072628391"/>
    <n v="44913.237347642476"/>
    <n v="76802.668420270871"/>
    <n v="26416.451367504815"/>
    <n v="2422.5710482510885"/>
    <n v="3811.7552127316148"/>
    <n v="32650.777628487518"/>
    <n v="51.907330446548521"/>
    <n v="13029.634407810201"/>
    <n v="655.00817088460246"/>
    <n v="13736.549909141353"/>
    <n v="9373.9782460452461"/>
    <n v="10940.446277803643"/>
    <n v="2953.4967158018148"/>
    <n v="23267.921239650703"/>
    <n v="146457.91719755044"/>
  </r>
  <r>
    <s v="Atlantic mackerel"/>
    <x v="7"/>
    <x v="50"/>
    <x v="3"/>
    <n v="11014.409995909602"/>
    <n v="16893.784460593008"/>
    <n v="27908.19445650261"/>
    <n v="29326.081576969857"/>
    <n v="23376.440899920868"/>
    <n v="357.33955000119994"/>
    <n v="53059.862026891919"/>
    <n v="2.5082778297811092"/>
    <n v="36774.592016549577"/>
    <n v="2013.4173385336701"/>
    <n v="38790.517632913026"/>
    <n v="5386.6467831045511"/>
    <n v="613.36900505540996"/>
    <n v="3160.5867364163282"/>
    <n v="9160.6025245762885"/>
    <n v="128919.17664088384"/>
  </r>
  <r>
    <s v="Atlantic menhaden (L)"/>
    <x v="8"/>
    <x v="0"/>
    <x v="0"/>
    <m/>
    <m/>
    <m/>
    <m/>
    <m/>
    <m/>
    <m/>
    <m/>
    <m/>
    <m/>
    <m/>
    <n v="193.97436837532041"/>
    <m/>
    <m/>
    <n v="193.97436837532041"/>
    <n v="193.97436837532041"/>
  </r>
  <r>
    <s v="Atlantic menhaden (L)"/>
    <x v="8"/>
    <x v="4"/>
    <x v="0"/>
    <m/>
    <m/>
    <m/>
    <n v="119.17312319514149"/>
    <m/>
    <m/>
    <n v="119.17312319514149"/>
    <m/>
    <n v="215.08825812016744"/>
    <m/>
    <n v="215.08825812016744"/>
    <m/>
    <m/>
    <m/>
    <m/>
    <n v="334.26138131530894"/>
  </r>
  <r>
    <s v="Atlantic menhaden (L)"/>
    <x v="8"/>
    <x v="8"/>
    <x v="1"/>
    <m/>
    <m/>
    <m/>
    <m/>
    <m/>
    <m/>
    <m/>
    <m/>
    <m/>
    <m/>
    <m/>
    <n v="78.911264190273215"/>
    <m/>
    <m/>
    <n v="78.911264190273215"/>
    <n v="78.911264190273215"/>
  </r>
  <r>
    <s v="Atlantic menhaden (L)"/>
    <x v="8"/>
    <x v="9"/>
    <x v="1"/>
    <m/>
    <m/>
    <m/>
    <n v="69.179628478222668"/>
    <m/>
    <m/>
    <n v="69.179628478222668"/>
    <m/>
    <m/>
    <n v="13.834633999850801"/>
    <n v="13.834633999850801"/>
    <m/>
    <m/>
    <n v="47.151308845884458"/>
    <n v="47.151308845884458"/>
    <n v="130.16557132395792"/>
  </r>
  <r>
    <s v="Atlantic menhaden (L)"/>
    <x v="8"/>
    <x v="10"/>
    <x v="1"/>
    <m/>
    <m/>
    <m/>
    <m/>
    <m/>
    <m/>
    <m/>
    <m/>
    <m/>
    <m/>
    <m/>
    <n v="309.05048044190545"/>
    <m/>
    <m/>
    <n v="309.05048044190545"/>
    <n v="309.05048044190545"/>
  </r>
  <r>
    <s v="Atlantic menhaden (L)"/>
    <x v="8"/>
    <x v="12"/>
    <x v="1"/>
    <n v="45.293534312778988"/>
    <m/>
    <n v="45.293534312778988"/>
    <m/>
    <m/>
    <m/>
    <m/>
    <m/>
    <n v="90.52601584131132"/>
    <n v="50.536926009774177"/>
    <n v="141.0629418510855"/>
    <m/>
    <m/>
    <m/>
    <m/>
    <n v="186.3564761638645"/>
  </r>
  <r>
    <s v="Atlantic menhaden (L)"/>
    <x v="8"/>
    <x v="13"/>
    <x v="1"/>
    <m/>
    <m/>
    <m/>
    <n v="197.94241131091147"/>
    <m/>
    <m/>
    <n v="197.94241131091147"/>
    <n v="54.820779846104273"/>
    <m/>
    <n v="404.66290166220438"/>
    <n v="459.48368150830868"/>
    <m/>
    <m/>
    <n v="3.6558732666774674"/>
    <n v="3.6558732666774674"/>
    <n v="661.08196608589753"/>
  </r>
  <r>
    <s v="Atlantic menhaden (L)"/>
    <x v="8"/>
    <x v="15"/>
    <x v="1"/>
    <m/>
    <m/>
    <m/>
    <m/>
    <m/>
    <m/>
    <m/>
    <m/>
    <m/>
    <n v="51.546423281230609"/>
    <n v="51.546423281230609"/>
    <m/>
    <m/>
    <m/>
    <m/>
    <n v="51.546423281230609"/>
  </r>
  <r>
    <s v="Atlantic menhaden (L)"/>
    <x v="8"/>
    <x v="16"/>
    <x v="1"/>
    <m/>
    <m/>
    <m/>
    <m/>
    <m/>
    <m/>
    <m/>
    <m/>
    <m/>
    <n v="83.341466395721199"/>
    <n v="83.341466395721199"/>
    <m/>
    <m/>
    <m/>
    <m/>
    <n v="83.341466395721199"/>
  </r>
  <r>
    <s v="Atlantic menhaden (L)"/>
    <x v="8"/>
    <x v="17"/>
    <x v="1"/>
    <m/>
    <m/>
    <m/>
    <m/>
    <m/>
    <m/>
    <m/>
    <m/>
    <n v="116.78462037527451"/>
    <m/>
    <n v="116.78462037527451"/>
    <m/>
    <m/>
    <m/>
    <m/>
    <n v="116.78462037527451"/>
  </r>
  <r>
    <s v="Atlantic menhaden (L)"/>
    <x v="8"/>
    <x v="18"/>
    <x v="1"/>
    <m/>
    <m/>
    <m/>
    <m/>
    <m/>
    <m/>
    <m/>
    <m/>
    <m/>
    <n v="16.571092769673594"/>
    <n v="16.571092769673594"/>
    <m/>
    <m/>
    <n v="49.587108307510036"/>
    <n v="49.587108307510036"/>
    <n v="66.158201077183634"/>
  </r>
  <r>
    <s v="Atlantic menhaden (L)"/>
    <x v="8"/>
    <x v="20"/>
    <x v="1"/>
    <m/>
    <m/>
    <m/>
    <n v="48.606695237924136"/>
    <m/>
    <m/>
    <n v="48.606695237924136"/>
    <m/>
    <m/>
    <m/>
    <m/>
    <m/>
    <m/>
    <m/>
    <m/>
    <n v="48.606695237924136"/>
  </r>
  <r>
    <s v="Atlantic menhaden (L)"/>
    <x v="8"/>
    <x v="21"/>
    <x v="1"/>
    <m/>
    <m/>
    <m/>
    <m/>
    <m/>
    <m/>
    <m/>
    <m/>
    <m/>
    <n v="46.485246382958685"/>
    <n v="46.485246382958685"/>
    <m/>
    <m/>
    <m/>
    <m/>
    <n v="46.485246382958685"/>
  </r>
  <r>
    <s v="Atlantic menhaden (L)"/>
    <x v="8"/>
    <x v="22"/>
    <x v="1"/>
    <m/>
    <m/>
    <m/>
    <m/>
    <m/>
    <m/>
    <m/>
    <m/>
    <m/>
    <m/>
    <m/>
    <m/>
    <m/>
    <n v="9.9687457204143826"/>
    <n v="9.9687457204143826"/>
    <n v="9.9687457204143826"/>
  </r>
  <r>
    <s v="Atlantic menhaden (L)"/>
    <x v="8"/>
    <x v="23"/>
    <x v="1"/>
    <m/>
    <m/>
    <m/>
    <m/>
    <n v="100.00814282685431"/>
    <m/>
    <n v="100.00814282685431"/>
    <m/>
    <n v="75.438346534426103"/>
    <n v="36.431053630002268"/>
    <n v="111.86940016442837"/>
    <m/>
    <m/>
    <m/>
    <m/>
    <n v="211.87754299128267"/>
  </r>
  <r>
    <s v="Atlantic menhaden (L)"/>
    <x v="8"/>
    <x v="24"/>
    <x v="1"/>
    <m/>
    <m/>
    <m/>
    <m/>
    <m/>
    <m/>
    <m/>
    <m/>
    <m/>
    <n v="109.9035271339189"/>
    <n v="109.9035271339189"/>
    <m/>
    <m/>
    <m/>
    <m/>
    <n v="109.9035271339189"/>
  </r>
  <r>
    <s v="Atlantic menhaden (L)"/>
    <x v="8"/>
    <x v="25"/>
    <x v="1"/>
    <m/>
    <m/>
    <m/>
    <m/>
    <m/>
    <m/>
    <m/>
    <m/>
    <n v="6404.4564945195762"/>
    <m/>
    <n v="6404.4564945195762"/>
    <m/>
    <m/>
    <m/>
    <m/>
    <n v="6404.4564945195762"/>
  </r>
  <r>
    <s v="Atlantic menhaden (L)"/>
    <x v="8"/>
    <x v="26"/>
    <x v="1"/>
    <m/>
    <m/>
    <m/>
    <m/>
    <m/>
    <m/>
    <m/>
    <m/>
    <m/>
    <n v="27.914311727505638"/>
    <n v="27.914311727505638"/>
    <m/>
    <m/>
    <n v="26.053866305493354"/>
    <n v="26.053866305493354"/>
    <n v="53.968178032998992"/>
  </r>
  <r>
    <s v="Atlantic menhaden (L)"/>
    <x v="8"/>
    <x v="27"/>
    <x v="1"/>
    <m/>
    <m/>
    <m/>
    <m/>
    <m/>
    <m/>
    <m/>
    <m/>
    <m/>
    <n v="10.480170031142078"/>
    <n v="10.480170031142078"/>
    <m/>
    <m/>
    <m/>
    <m/>
    <n v="10.480170031142078"/>
  </r>
  <r>
    <s v="Atlantic menhaden (L)"/>
    <x v="8"/>
    <x v="28"/>
    <x v="1"/>
    <m/>
    <m/>
    <m/>
    <m/>
    <m/>
    <n v="205.79523447494617"/>
    <n v="205.79523447494617"/>
    <m/>
    <m/>
    <n v="68.089011841852297"/>
    <n v="68.089011841852297"/>
    <m/>
    <m/>
    <m/>
    <m/>
    <n v="273.88424631679845"/>
  </r>
  <r>
    <s v="Atlantic menhaden (L)"/>
    <x v="8"/>
    <x v="29"/>
    <x v="1"/>
    <m/>
    <m/>
    <m/>
    <n v="34.324587892694026"/>
    <n v="64.596362740892644"/>
    <m/>
    <n v="98.920950633586671"/>
    <m/>
    <n v="160.09222355159625"/>
    <n v="326.1677855999327"/>
    <n v="486.26000915152895"/>
    <m/>
    <m/>
    <n v="7.7074850091505391"/>
    <n v="7.7074850091505391"/>
    <n v="592.88844479426621"/>
  </r>
  <r>
    <s v="Atlantic menhaden (L)"/>
    <x v="8"/>
    <x v="30"/>
    <x v="1"/>
    <m/>
    <m/>
    <m/>
    <m/>
    <m/>
    <m/>
    <m/>
    <m/>
    <n v="87.112809182003986"/>
    <n v="122.49255362347022"/>
    <n v="209.60536280547421"/>
    <m/>
    <m/>
    <m/>
    <m/>
    <n v="209.60536280547421"/>
  </r>
  <r>
    <s v="Atlantic menhaden (L)"/>
    <x v="8"/>
    <x v="31"/>
    <x v="1"/>
    <m/>
    <m/>
    <m/>
    <m/>
    <n v="29.0957559095433"/>
    <m/>
    <n v="29.0957559095433"/>
    <m/>
    <m/>
    <n v="506.6837973038767"/>
    <n v="506.6837973038767"/>
    <m/>
    <m/>
    <m/>
    <m/>
    <n v="535.77955321342006"/>
  </r>
  <r>
    <s v="Atlantic menhaden (L)"/>
    <x v="8"/>
    <x v="32"/>
    <x v="1"/>
    <m/>
    <m/>
    <m/>
    <m/>
    <m/>
    <m/>
    <m/>
    <m/>
    <n v="321.30177553386136"/>
    <n v="746.60125909820511"/>
    <n v="1067.9030346320665"/>
    <m/>
    <m/>
    <n v="10.883518770403775"/>
    <n v="10.883518770403775"/>
    <n v="1078.7865534024702"/>
  </r>
  <r>
    <s v="Atlantic menhaden (L)"/>
    <x v="8"/>
    <x v="33"/>
    <x v="2"/>
    <m/>
    <m/>
    <m/>
    <m/>
    <m/>
    <m/>
    <m/>
    <m/>
    <m/>
    <n v="187.66718939403222"/>
    <n v="187.66718939403222"/>
    <m/>
    <m/>
    <m/>
    <m/>
    <n v="187.66718939403222"/>
  </r>
  <r>
    <s v="Atlantic menhaden (L)"/>
    <x v="8"/>
    <x v="34"/>
    <x v="2"/>
    <m/>
    <m/>
    <m/>
    <m/>
    <m/>
    <m/>
    <m/>
    <m/>
    <m/>
    <n v="325.04688736320696"/>
    <n v="325.04688736320696"/>
    <n v="161.38098268642801"/>
    <m/>
    <n v="63.340157346078428"/>
    <n v="224.72114003250644"/>
    <n v="549.76802739571337"/>
  </r>
  <r>
    <s v="Atlantic menhaden (L)"/>
    <x v="8"/>
    <x v="35"/>
    <x v="2"/>
    <m/>
    <m/>
    <m/>
    <m/>
    <m/>
    <m/>
    <m/>
    <m/>
    <m/>
    <n v="6.009883449252472"/>
    <n v="6.009883449252472"/>
    <m/>
    <m/>
    <m/>
    <m/>
    <n v="6.009883449252472"/>
  </r>
  <r>
    <s v="Atlantic menhaden (L)"/>
    <x v="8"/>
    <x v="36"/>
    <x v="2"/>
    <m/>
    <m/>
    <m/>
    <m/>
    <m/>
    <m/>
    <m/>
    <m/>
    <m/>
    <n v="1491.5236570281486"/>
    <n v="1491.5236570281486"/>
    <m/>
    <m/>
    <m/>
    <m/>
    <n v="1491.5236570281486"/>
  </r>
  <r>
    <s v="Atlantic menhaden (L)"/>
    <x v="8"/>
    <x v="37"/>
    <x v="2"/>
    <m/>
    <m/>
    <m/>
    <m/>
    <m/>
    <m/>
    <m/>
    <m/>
    <m/>
    <n v="22.661385397980997"/>
    <n v="22.661385397980997"/>
    <m/>
    <m/>
    <m/>
    <m/>
    <n v="22.661385397980997"/>
  </r>
  <r>
    <s v="Atlantic menhaden (L)"/>
    <x v="8"/>
    <x v="38"/>
    <x v="1"/>
    <m/>
    <m/>
    <m/>
    <m/>
    <m/>
    <m/>
    <m/>
    <m/>
    <m/>
    <n v="169.59636986452836"/>
    <n v="169.59636986452836"/>
    <m/>
    <m/>
    <n v="14.244299393016618"/>
    <n v="14.244299393016618"/>
    <n v="183.84066925754496"/>
  </r>
  <r>
    <s v="Atlantic menhaden (L)"/>
    <x v="8"/>
    <x v="39"/>
    <x v="1"/>
    <m/>
    <m/>
    <m/>
    <m/>
    <m/>
    <m/>
    <m/>
    <m/>
    <m/>
    <n v="291.663499526848"/>
    <n v="291.663499526848"/>
    <m/>
    <m/>
    <m/>
    <m/>
    <n v="291.663499526848"/>
  </r>
  <r>
    <s v="Atlantic menhaden (L)"/>
    <x v="8"/>
    <x v="40"/>
    <x v="1"/>
    <m/>
    <m/>
    <m/>
    <m/>
    <m/>
    <m/>
    <m/>
    <m/>
    <m/>
    <n v="201.12887291225562"/>
    <n v="201.12887291225562"/>
    <m/>
    <m/>
    <m/>
    <m/>
    <n v="201.12887291225562"/>
  </r>
  <r>
    <s v="Atlantic menhaden (L)"/>
    <x v="8"/>
    <x v="41"/>
    <x v="1"/>
    <m/>
    <m/>
    <m/>
    <m/>
    <m/>
    <m/>
    <m/>
    <m/>
    <m/>
    <n v="85.906976792200709"/>
    <n v="85.906976792200709"/>
    <m/>
    <m/>
    <m/>
    <m/>
    <n v="85.906976792200709"/>
  </r>
  <r>
    <s v="Atlantic menhaden (L)"/>
    <x v="8"/>
    <x v="42"/>
    <x v="1"/>
    <m/>
    <m/>
    <m/>
    <m/>
    <m/>
    <m/>
    <m/>
    <m/>
    <m/>
    <n v="1937.5993780250337"/>
    <n v="1937.5993780250337"/>
    <m/>
    <m/>
    <m/>
    <m/>
    <n v="1937.5993780250337"/>
  </r>
  <r>
    <s v="Atlantic menhaden (L)"/>
    <x v="8"/>
    <x v="43"/>
    <x v="1"/>
    <m/>
    <m/>
    <m/>
    <m/>
    <m/>
    <m/>
    <m/>
    <m/>
    <n v="107.79096410206471"/>
    <n v="24.945708780168903"/>
    <n v="132.73667288223362"/>
    <m/>
    <n v="52.93313057934261"/>
    <n v="3.3554917817107452"/>
    <n v="56.288622361053356"/>
    <n v="189.02529524328699"/>
  </r>
  <r>
    <s v="Atlantic menhaden (L)"/>
    <x v="8"/>
    <x v="44"/>
    <x v="1"/>
    <m/>
    <m/>
    <m/>
    <m/>
    <m/>
    <m/>
    <m/>
    <m/>
    <n v="97.189422677407649"/>
    <n v="874.19098664568594"/>
    <n v="971.38040932309355"/>
    <m/>
    <m/>
    <m/>
    <m/>
    <n v="971.38040932309355"/>
  </r>
  <r>
    <s v="Atlantic menhaden (L)"/>
    <x v="8"/>
    <x v="45"/>
    <x v="1"/>
    <m/>
    <m/>
    <m/>
    <m/>
    <m/>
    <m/>
    <m/>
    <m/>
    <m/>
    <n v="160.91206061361737"/>
    <n v="160.91206061361737"/>
    <m/>
    <m/>
    <n v="577.62332940502654"/>
    <n v="577.62332940502654"/>
    <n v="738.53539001864397"/>
  </r>
  <r>
    <s v="Atlantic menhaden (L)"/>
    <x v="8"/>
    <x v="46"/>
    <x v="3"/>
    <m/>
    <m/>
    <m/>
    <m/>
    <m/>
    <m/>
    <m/>
    <m/>
    <n v="270.93723400499965"/>
    <n v="25968.07479753915"/>
    <n v="26239.012031544149"/>
    <m/>
    <m/>
    <m/>
    <m/>
    <n v="26239.012031544149"/>
  </r>
  <r>
    <s v="Atlantic menhaden (L)"/>
    <x v="8"/>
    <x v="48"/>
    <x v="3"/>
    <m/>
    <m/>
    <m/>
    <m/>
    <m/>
    <m/>
    <m/>
    <m/>
    <m/>
    <n v="73.235683039444709"/>
    <n v="73.235683039444709"/>
    <m/>
    <m/>
    <m/>
    <m/>
    <n v="73.235683039444709"/>
  </r>
  <r>
    <s v="Atlantic menhaden (L)"/>
    <x v="8"/>
    <x v="49"/>
    <x v="3"/>
    <m/>
    <m/>
    <m/>
    <m/>
    <m/>
    <m/>
    <m/>
    <m/>
    <m/>
    <n v="399.36723191162537"/>
    <n v="399.36723191162537"/>
    <m/>
    <m/>
    <m/>
    <m/>
    <n v="399.36723191162537"/>
  </r>
  <r>
    <s v="Atlantic menhaden (L)"/>
    <x v="8"/>
    <x v="50"/>
    <x v="3"/>
    <m/>
    <m/>
    <m/>
    <m/>
    <m/>
    <m/>
    <m/>
    <m/>
    <n v="299.95675934332951"/>
    <n v="1214.0920404763283"/>
    <n v="1514.0487998196577"/>
    <m/>
    <m/>
    <n v="29.394778527683126"/>
    <n v="29.394778527683126"/>
    <n v="1543.4435783473409"/>
  </r>
  <r>
    <s v="Atlantic menhaden (M)"/>
    <x v="9"/>
    <x v="10"/>
    <x v="1"/>
    <m/>
    <m/>
    <m/>
    <m/>
    <m/>
    <m/>
    <m/>
    <m/>
    <m/>
    <n v="4.336406320761613"/>
    <n v="4.336406320761613"/>
    <m/>
    <m/>
    <m/>
    <m/>
    <n v="4.336406320761613"/>
  </r>
  <r>
    <s v="Atlantic menhaden (M)"/>
    <x v="9"/>
    <x v="11"/>
    <x v="1"/>
    <m/>
    <m/>
    <m/>
    <m/>
    <m/>
    <m/>
    <m/>
    <m/>
    <m/>
    <n v="192.89373378757347"/>
    <n v="192.89373378757347"/>
    <m/>
    <m/>
    <m/>
    <m/>
    <n v="192.89373378757347"/>
  </r>
  <r>
    <s v="Atlantic menhaden (M)"/>
    <x v="9"/>
    <x v="12"/>
    <x v="1"/>
    <m/>
    <m/>
    <m/>
    <m/>
    <m/>
    <m/>
    <m/>
    <m/>
    <n v="62.253953652437062"/>
    <n v="41.565613971278175"/>
    <n v="103.81956762371524"/>
    <m/>
    <m/>
    <m/>
    <m/>
    <n v="103.81956762371524"/>
  </r>
  <r>
    <s v="Atlantic menhaden (M)"/>
    <x v="9"/>
    <x v="13"/>
    <x v="1"/>
    <m/>
    <m/>
    <m/>
    <m/>
    <m/>
    <m/>
    <m/>
    <m/>
    <m/>
    <n v="277.06958637241661"/>
    <n v="277.06958637241661"/>
    <m/>
    <n v="83.302525494339989"/>
    <n v="3.2273736642814783"/>
    <n v="86.529899158621461"/>
    <n v="363.59948553103806"/>
  </r>
  <r>
    <s v="Atlantic menhaden (M)"/>
    <x v="9"/>
    <x v="14"/>
    <x v="1"/>
    <m/>
    <m/>
    <m/>
    <m/>
    <m/>
    <m/>
    <m/>
    <m/>
    <m/>
    <n v="74.029517962450797"/>
    <n v="74.029517962450797"/>
    <m/>
    <m/>
    <m/>
    <m/>
    <n v="74.029517962450797"/>
  </r>
  <r>
    <s v="Atlantic menhaden (M)"/>
    <x v="9"/>
    <x v="15"/>
    <x v="1"/>
    <m/>
    <m/>
    <m/>
    <m/>
    <m/>
    <m/>
    <m/>
    <m/>
    <n v="51.421944596709011"/>
    <n v="262.86383029897854"/>
    <n v="314.28577489568755"/>
    <m/>
    <m/>
    <m/>
    <m/>
    <n v="314.28577489568755"/>
  </r>
  <r>
    <s v="Atlantic menhaden (M)"/>
    <x v="9"/>
    <x v="16"/>
    <x v="1"/>
    <m/>
    <m/>
    <m/>
    <m/>
    <n v="50.889415116600318"/>
    <m/>
    <n v="50.889415116600318"/>
    <m/>
    <m/>
    <n v="50.079329828046752"/>
    <n v="50.079329828046752"/>
    <m/>
    <m/>
    <m/>
    <m/>
    <n v="100.96874494464707"/>
  </r>
  <r>
    <s v="Atlantic menhaden (M)"/>
    <x v="9"/>
    <x v="17"/>
    <x v="1"/>
    <m/>
    <m/>
    <m/>
    <m/>
    <m/>
    <m/>
    <m/>
    <m/>
    <m/>
    <n v="167.55915915546231"/>
    <n v="167.55915915546231"/>
    <m/>
    <m/>
    <m/>
    <m/>
    <n v="167.55915915546231"/>
  </r>
  <r>
    <s v="Atlantic menhaden (M)"/>
    <x v="9"/>
    <x v="18"/>
    <x v="1"/>
    <m/>
    <m/>
    <m/>
    <n v="193.68528285200406"/>
    <m/>
    <m/>
    <n v="193.68528285200406"/>
    <m/>
    <n v="370.54325494388473"/>
    <n v="257.47561289991836"/>
    <n v="628.01886784380304"/>
    <m/>
    <m/>
    <m/>
    <m/>
    <n v="821.70415069580713"/>
  </r>
  <r>
    <s v="Atlantic menhaden (M)"/>
    <x v="9"/>
    <x v="19"/>
    <x v="1"/>
    <m/>
    <m/>
    <m/>
    <m/>
    <m/>
    <m/>
    <m/>
    <m/>
    <n v="123.7880296036426"/>
    <n v="177.47559189320737"/>
    <n v="301.26362149684996"/>
    <m/>
    <m/>
    <m/>
    <m/>
    <n v="301.26362149684996"/>
  </r>
  <r>
    <s v="Atlantic menhaden (M)"/>
    <x v="9"/>
    <x v="20"/>
    <x v="1"/>
    <m/>
    <m/>
    <m/>
    <m/>
    <m/>
    <m/>
    <m/>
    <m/>
    <m/>
    <n v="102.58355220439311"/>
    <n v="102.58355220439311"/>
    <m/>
    <m/>
    <m/>
    <m/>
    <n v="102.58355220439311"/>
  </r>
  <r>
    <s v="Atlantic menhaden (M)"/>
    <x v="9"/>
    <x v="21"/>
    <x v="1"/>
    <m/>
    <m/>
    <m/>
    <m/>
    <m/>
    <m/>
    <m/>
    <m/>
    <m/>
    <n v="119.0700034140103"/>
    <n v="119.0700034140103"/>
    <m/>
    <m/>
    <m/>
    <m/>
    <n v="119.0700034140103"/>
  </r>
  <r>
    <s v="Atlantic menhaden (M)"/>
    <x v="9"/>
    <x v="22"/>
    <x v="1"/>
    <m/>
    <m/>
    <m/>
    <m/>
    <n v="10.152779652218808"/>
    <m/>
    <n v="10.152779652218808"/>
    <m/>
    <m/>
    <n v="62.329089370757572"/>
    <n v="62.329089370757572"/>
    <m/>
    <m/>
    <m/>
    <m/>
    <n v="72.481869022976383"/>
  </r>
  <r>
    <s v="Atlantic menhaden (M)"/>
    <x v="9"/>
    <x v="23"/>
    <x v="1"/>
    <m/>
    <m/>
    <m/>
    <m/>
    <m/>
    <m/>
    <m/>
    <m/>
    <m/>
    <n v="6077.3392467836502"/>
    <n v="6077.3392467836502"/>
    <m/>
    <m/>
    <m/>
    <m/>
    <n v="6077.3392467836502"/>
  </r>
  <r>
    <s v="Atlantic menhaden (M)"/>
    <x v="9"/>
    <x v="24"/>
    <x v="1"/>
    <m/>
    <m/>
    <m/>
    <m/>
    <m/>
    <m/>
    <m/>
    <m/>
    <m/>
    <n v="450.58785622214543"/>
    <n v="450.58785622214543"/>
    <m/>
    <m/>
    <m/>
    <m/>
    <n v="450.58785622214543"/>
  </r>
  <r>
    <s v="Atlantic menhaden (M)"/>
    <x v="9"/>
    <x v="25"/>
    <x v="1"/>
    <m/>
    <m/>
    <m/>
    <m/>
    <m/>
    <m/>
    <m/>
    <m/>
    <n v="5941.6131253093008"/>
    <m/>
    <n v="5941.6131253093008"/>
    <m/>
    <m/>
    <m/>
    <m/>
    <n v="5941.6131253093008"/>
  </r>
  <r>
    <s v="Atlantic menhaden (M)"/>
    <x v="9"/>
    <x v="26"/>
    <x v="1"/>
    <m/>
    <m/>
    <m/>
    <m/>
    <m/>
    <m/>
    <m/>
    <m/>
    <n v="41.709091668822907"/>
    <n v="556.44686321510335"/>
    <n v="598.15595488392626"/>
    <m/>
    <m/>
    <m/>
    <m/>
    <n v="598.15595488392626"/>
  </r>
  <r>
    <s v="Atlantic menhaden (M)"/>
    <x v="9"/>
    <x v="27"/>
    <x v="1"/>
    <m/>
    <m/>
    <m/>
    <m/>
    <m/>
    <m/>
    <m/>
    <m/>
    <m/>
    <n v="119.99202344970421"/>
    <n v="119.99202344970421"/>
    <m/>
    <m/>
    <m/>
    <m/>
    <n v="119.99202344970421"/>
  </r>
  <r>
    <s v="Atlantic menhaden (M)"/>
    <x v="9"/>
    <x v="28"/>
    <x v="1"/>
    <m/>
    <m/>
    <m/>
    <m/>
    <m/>
    <m/>
    <m/>
    <m/>
    <m/>
    <n v="89.033654109027452"/>
    <n v="89.033654109027452"/>
    <m/>
    <m/>
    <n v="1.7316068501212645"/>
    <n v="1.7316068501212645"/>
    <n v="90.765260959148719"/>
  </r>
  <r>
    <s v="Atlantic menhaden (M)"/>
    <x v="9"/>
    <x v="29"/>
    <x v="1"/>
    <m/>
    <m/>
    <m/>
    <n v="17.364082596345206"/>
    <m/>
    <m/>
    <n v="17.364082596345206"/>
    <m/>
    <n v="209.02777357743534"/>
    <n v="522.22165722817067"/>
    <n v="731.24943080560604"/>
    <m/>
    <m/>
    <m/>
    <m/>
    <n v="748.6135134019512"/>
  </r>
  <r>
    <s v="Atlantic menhaden (M)"/>
    <x v="9"/>
    <x v="30"/>
    <x v="1"/>
    <m/>
    <m/>
    <m/>
    <m/>
    <m/>
    <m/>
    <m/>
    <m/>
    <m/>
    <n v="243.02223595874204"/>
    <n v="243.02223595874204"/>
    <m/>
    <m/>
    <m/>
    <m/>
    <n v="243.02223595874204"/>
  </r>
  <r>
    <s v="Atlantic menhaden (M)"/>
    <x v="9"/>
    <x v="31"/>
    <x v="1"/>
    <m/>
    <m/>
    <m/>
    <m/>
    <m/>
    <m/>
    <m/>
    <m/>
    <m/>
    <n v="123.0462659609926"/>
    <n v="123.0462659609926"/>
    <m/>
    <m/>
    <m/>
    <m/>
    <n v="123.0462659609926"/>
  </r>
  <r>
    <s v="Atlantic menhaden (M)"/>
    <x v="9"/>
    <x v="32"/>
    <x v="1"/>
    <m/>
    <m/>
    <m/>
    <m/>
    <m/>
    <m/>
    <m/>
    <m/>
    <m/>
    <n v="142.69762721228338"/>
    <n v="142.69762721228338"/>
    <m/>
    <m/>
    <m/>
    <m/>
    <n v="142.69762721228338"/>
  </r>
  <r>
    <s v="Atlantic menhaden (M)"/>
    <x v="9"/>
    <x v="33"/>
    <x v="2"/>
    <m/>
    <m/>
    <m/>
    <m/>
    <m/>
    <m/>
    <m/>
    <m/>
    <n v="20.908185937196194"/>
    <m/>
    <n v="20.908185937196194"/>
    <m/>
    <m/>
    <m/>
    <m/>
    <n v="20.908185937196194"/>
  </r>
  <r>
    <s v="Atlantic menhaden (M)"/>
    <x v="9"/>
    <x v="34"/>
    <x v="2"/>
    <m/>
    <m/>
    <m/>
    <m/>
    <m/>
    <m/>
    <m/>
    <m/>
    <m/>
    <n v="48.070459233950544"/>
    <n v="48.070459233950544"/>
    <m/>
    <m/>
    <m/>
    <m/>
    <n v="48.070459233950544"/>
  </r>
  <r>
    <s v="Atlantic menhaden (M)"/>
    <x v="9"/>
    <x v="35"/>
    <x v="2"/>
    <m/>
    <m/>
    <m/>
    <m/>
    <m/>
    <m/>
    <m/>
    <m/>
    <n v="12.950042778600714"/>
    <n v="18.458817989402529"/>
    <n v="31.408860768003244"/>
    <m/>
    <m/>
    <m/>
    <m/>
    <n v="31.408860768003244"/>
  </r>
  <r>
    <s v="Atlantic menhaden (M)"/>
    <x v="9"/>
    <x v="36"/>
    <x v="2"/>
    <m/>
    <m/>
    <m/>
    <m/>
    <m/>
    <m/>
    <m/>
    <m/>
    <m/>
    <n v="30.35964104942143"/>
    <n v="30.35964104942143"/>
    <m/>
    <m/>
    <m/>
    <m/>
    <n v="30.35964104942143"/>
  </r>
  <r>
    <s v="Atlantic menhaden (M)"/>
    <x v="9"/>
    <x v="37"/>
    <x v="2"/>
    <m/>
    <m/>
    <m/>
    <m/>
    <m/>
    <m/>
    <m/>
    <m/>
    <m/>
    <n v="21.328213624571728"/>
    <n v="21.328213624571728"/>
    <m/>
    <m/>
    <m/>
    <m/>
    <n v="21.328213624571728"/>
  </r>
  <r>
    <s v="Atlantic menhaden (M)"/>
    <x v="9"/>
    <x v="38"/>
    <x v="1"/>
    <m/>
    <m/>
    <m/>
    <m/>
    <m/>
    <m/>
    <m/>
    <m/>
    <m/>
    <n v="43.940162981166964"/>
    <n v="43.940162981166964"/>
    <m/>
    <m/>
    <m/>
    <m/>
    <n v="43.940162981166964"/>
  </r>
  <r>
    <s v="Atlantic menhaden (M)"/>
    <x v="9"/>
    <x v="39"/>
    <x v="1"/>
    <m/>
    <m/>
    <m/>
    <m/>
    <m/>
    <m/>
    <m/>
    <m/>
    <m/>
    <n v="40.203931838977056"/>
    <n v="40.203931838977056"/>
    <m/>
    <m/>
    <m/>
    <m/>
    <n v="40.203931838977056"/>
  </r>
  <r>
    <s v="Atlantic menhaden (M)"/>
    <x v="9"/>
    <x v="40"/>
    <x v="1"/>
    <m/>
    <m/>
    <m/>
    <m/>
    <m/>
    <m/>
    <m/>
    <m/>
    <n v="60.551701527927293"/>
    <n v="17.388474472778054"/>
    <n v="77.94017600070535"/>
    <m/>
    <m/>
    <m/>
    <m/>
    <n v="77.94017600070535"/>
  </r>
  <r>
    <s v="Atlantic menhaden (M)"/>
    <x v="9"/>
    <x v="42"/>
    <x v="1"/>
    <m/>
    <m/>
    <m/>
    <m/>
    <m/>
    <m/>
    <m/>
    <m/>
    <m/>
    <n v="25.55020914823784"/>
    <n v="25.55020914823784"/>
    <m/>
    <m/>
    <m/>
    <m/>
    <n v="25.55020914823784"/>
  </r>
  <r>
    <s v="Atlantic menhaden (M)"/>
    <x v="9"/>
    <x v="43"/>
    <x v="1"/>
    <m/>
    <m/>
    <m/>
    <m/>
    <m/>
    <m/>
    <m/>
    <m/>
    <m/>
    <n v="71.93575937903978"/>
    <n v="71.93575937903978"/>
    <m/>
    <m/>
    <m/>
    <m/>
    <n v="71.93575937903978"/>
  </r>
  <r>
    <s v="Atlantic menhaden (M)"/>
    <x v="9"/>
    <x v="44"/>
    <x v="1"/>
    <m/>
    <m/>
    <m/>
    <m/>
    <m/>
    <m/>
    <m/>
    <m/>
    <m/>
    <n v="86.172588911458092"/>
    <n v="86.172588911458092"/>
    <m/>
    <m/>
    <m/>
    <m/>
    <n v="86.172588911458092"/>
  </r>
  <r>
    <s v="Atlantic menhaden (M)"/>
    <x v="9"/>
    <x v="45"/>
    <x v="1"/>
    <m/>
    <m/>
    <m/>
    <m/>
    <m/>
    <m/>
    <m/>
    <m/>
    <m/>
    <n v="22.77986411937632"/>
    <n v="22.77986411937632"/>
    <m/>
    <m/>
    <n v="5.9168517178493838"/>
    <n v="5.9168517178493838"/>
    <n v="28.696715837225703"/>
  </r>
  <r>
    <s v="Atlantic menhaden (M)"/>
    <x v="9"/>
    <x v="46"/>
    <x v="3"/>
    <m/>
    <m/>
    <m/>
    <m/>
    <m/>
    <m/>
    <m/>
    <m/>
    <m/>
    <n v="169.20947523722282"/>
    <n v="169.20947523722282"/>
    <m/>
    <m/>
    <m/>
    <m/>
    <n v="169.20947523722282"/>
  </r>
  <r>
    <s v="Atlantic menhaden (M)"/>
    <x v="9"/>
    <x v="47"/>
    <x v="3"/>
    <m/>
    <m/>
    <m/>
    <m/>
    <m/>
    <m/>
    <m/>
    <m/>
    <m/>
    <n v="333.64532646873403"/>
    <n v="333.64532646873403"/>
    <m/>
    <m/>
    <m/>
    <m/>
    <n v="333.64532646873403"/>
  </r>
  <r>
    <s v="Atlantic menhaden (M)"/>
    <x v="9"/>
    <x v="48"/>
    <x v="3"/>
    <m/>
    <m/>
    <m/>
    <m/>
    <m/>
    <m/>
    <m/>
    <m/>
    <m/>
    <n v="5.9027606222487004"/>
    <n v="5.9027606222487004"/>
    <m/>
    <m/>
    <m/>
    <m/>
    <n v="5.9027606222487004"/>
  </r>
  <r>
    <s v="Atlantic menhaden (M)"/>
    <x v="9"/>
    <x v="49"/>
    <x v="3"/>
    <m/>
    <m/>
    <m/>
    <m/>
    <m/>
    <m/>
    <m/>
    <m/>
    <m/>
    <n v="188.50027828279275"/>
    <n v="188.50027828279275"/>
    <m/>
    <m/>
    <m/>
    <m/>
    <n v="188.50027828279275"/>
  </r>
  <r>
    <s v="Atlantic menhaden (M)"/>
    <x v="9"/>
    <x v="50"/>
    <x v="3"/>
    <m/>
    <m/>
    <m/>
    <m/>
    <m/>
    <m/>
    <m/>
    <m/>
    <m/>
    <n v="1271.2456161323591"/>
    <n v="1271.2456161323591"/>
    <m/>
    <m/>
    <m/>
    <m/>
    <n v="1271.2456161323591"/>
  </r>
  <r>
    <s v="Atlantic menhaden (S)"/>
    <x v="10"/>
    <x v="0"/>
    <x v="0"/>
    <m/>
    <m/>
    <m/>
    <m/>
    <m/>
    <m/>
    <m/>
    <m/>
    <m/>
    <m/>
    <m/>
    <m/>
    <n v="35.086396937590266"/>
    <m/>
    <n v="35.086396937590266"/>
    <n v="35.086396937590266"/>
  </r>
  <r>
    <s v="Atlantic menhaden (S)"/>
    <x v="10"/>
    <x v="5"/>
    <x v="1"/>
    <m/>
    <m/>
    <m/>
    <m/>
    <m/>
    <m/>
    <m/>
    <m/>
    <n v="85.197031277329557"/>
    <m/>
    <n v="85.197031277329557"/>
    <m/>
    <m/>
    <m/>
    <m/>
    <n v="85.197031277329557"/>
  </r>
  <r>
    <s v="Atlantic menhaden (S)"/>
    <x v="10"/>
    <x v="9"/>
    <x v="1"/>
    <m/>
    <m/>
    <m/>
    <m/>
    <m/>
    <m/>
    <m/>
    <m/>
    <m/>
    <n v="1.4050489876226673"/>
    <n v="1.4050489876226673"/>
    <m/>
    <m/>
    <n v="0.79156673123719312"/>
    <n v="0.79156673123719312"/>
    <n v="2.1966157188598605"/>
  </r>
  <r>
    <s v="Atlantic menhaden (S)"/>
    <x v="10"/>
    <x v="11"/>
    <x v="1"/>
    <m/>
    <m/>
    <m/>
    <m/>
    <m/>
    <m/>
    <m/>
    <m/>
    <m/>
    <n v="50.046049623439387"/>
    <n v="50.046049623439387"/>
    <m/>
    <m/>
    <m/>
    <m/>
    <n v="50.046049623439387"/>
  </r>
  <r>
    <s v="Atlantic menhaden (S)"/>
    <x v="10"/>
    <x v="12"/>
    <x v="1"/>
    <m/>
    <m/>
    <m/>
    <m/>
    <m/>
    <m/>
    <m/>
    <m/>
    <m/>
    <n v="0.85368711273771936"/>
    <n v="0.85368711273771936"/>
    <m/>
    <m/>
    <m/>
    <m/>
    <n v="0.85368711273771936"/>
  </r>
  <r>
    <s v="Atlantic menhaden (S)"/>
    <x v="10"/>
    <x v="13"/>
    <x v="1"/>
    <m/>
    <m/>
    <m/>
    <m/>
    <m/>
    <m/>
    <m/>
    <m/>
    <m/>
    <n v="12.721200057352373"/>
    <n v="12.721200057352373"/>
    <m/>
    <m/>
    <m/>
    <m/>
    <n v="12.721200057352373"/>
  </r>
  <r>
    <s v="Atlantic menhaden (S)"/>
    <x v="10"/>
    <x v="14"/>
    <x v="1"/>
    <m/>
    <m/>
    <m/>
    <m/>
    <m/>
    <m/>
    <m/>
    <m/>
    <m/>
    <n v="4.9991907109618321"/>
    <n v="4.9991907109618321"/>
    <m/>
    <m/>
    <m/>
    <m/>
    <n v="4.9991907109618321"/>
  </r>
  <r>
    <s v="Atlantic menhaden (S)"/>
    <x v="10"/>
    <x v="15"/>
    <x v="1"/>
    <m/>
    <m/>
    <m/>
    <m/>
    <m/>
    <m/>
    <m/>
    <m/>
    <n v="8.5433210117140241"/>
    <n v="8.8141727877911435"/>
    <n v="17.357493799505168"/>
    <m/>
    <m/>
    <m/>
    <m/>
    <n v="17.357493799505168"/>
  </r>
  <r>
    <s v="Atlantic menhaden (S)"/>
    <x v="10"/>
    <x v="16"/>
    <x v="1"/>
    <m/>
    <n v="3.2010580581556917E-2"/>
    <n v="3.2010580581556917E-2"/>
    <m/>
    <m/>
    <m/>
    <m/>
    <m/>
    <m/>
    <n v="81.949490229380302"/>
    <n v="81.949490229380302"/>
    <m/>
    <m/>
    <m/>
    <m/>
    <n v="81.981500809961858"/>
  </r>
  <r>
    <s v="Atlantic menhaden (S)"/>
    <x v="10"/>
    <x v="17"/>
    <x v="1"/>
    <m/>
    <m/>
    <m/>
    <m/>
    <m/>
    <m/>
    <m/>
    <m/>
    <m/>
    <n v="2.5507254591558981"/>
    <n v="2.5507254591558981"/>
    <m/>
    <m/>
    <m/>
    <m/>
    <n v="2.5507254591558981"/>
  </r>
  <r>
    <s v="Atlantic menhaden (S)"/>
    <x v="10"/>
    <x v="18"/>
    <x v="1"/>
    <m/>
    <m/>
    <m/>
    <m/>
    <m/>
    <m/>
    <m/>
    <m/>
    <n v="20.475084885245906"/>
    <n v="41.746303183321047"/>
    <n v="62.221388068566952"/>
    <m/>
    <m/>
    <m/>
    <m/>
    <n v="62.221388068566952"/>
  </r>
  <r>
    <s v="Atlantic menhaden (S)"/>
    <x v="10"/>
    <x v="19"/>
    <x v="1"/>
    <m/>
    <m/>
    <m/>
    <m/>
    <m/>
    <m/>
    <m/>
    <m/>
    <n v="16.19803606890363"/>
    <n v="32.599038575702984"/>
    <n v="48.79707464460661"/>
    <m/>
    <m/>
    <m/>
    <m/>
    <n v="48.79707464460661"/>
  </r>
  <r>
    <s v="Atlantic menhaden (S)"/>
    <x v="10"/>
    <x v="20"/>
    <x v="1"/>
    <m/>
    <m/>
    <m/>
    <m/>
    <m/>
    <m/>
    <m/>
    <m/>
    <m/>
    <n v="15.150541814744662"/>
    <n v="15.150541814744662"/>
    <m/>
    <m/>
    <m/>
    <m/>
    <n v="15.150541814744662"/>
  </r>
  <r>
    <s v="Atlantic menhaden (S)"/>
    <x v="10"/>
    <x v="21"/>
    <x v="1"/>
    <m/>
    <m/>
    <m/>
    <m/>
    <m/>
    <m/>
    <m/>
    <m/>
    <m/>
    <n v="63.581924792899741"/>
    <n v="63.581924792899741"/>
    <m/>
    <m/>
    <m/>
    <m/>
    <n v="63.581924792899741"/>
  </r>
  <r>
    <s v="Atlantic menhaden (S)"/>
    <x v="10"/>
    <x v="23"/>
    <x v="1"/>
    <m/>
    <m/>
    <m/>
    <m/>
    <m/>
    <m/>
    <m/>
    <m/>
    <n v="10.305254911454098"/>
    <n v="11556.053283309839"/>
    <n v="11566.358538221293"/>
    <m/>
    <m/>
    <m/>
    <m/>
    <n v="11566.358538221293"/>
  </r>
  <r>
    <s v="Atlantic menhaden (S)"/>
    <x v="10"/>
    <x v="24"/>
    <x v="1"/>
    <m/>
    <m/>
    <m/>
    <m/>
    <m/>
    <m/>
    <m/>
    <m/>
    <m/>
    <n v="188.76622441571868"/>
    <n v="188.76622441571868"/>
    <m/>
    <m/>
    <m/>
    <m/>
    <n v="188.76622441571868"/>
  </r>
  <r>
    <s v="Atlantic menhaden (S)"/>
    <x v="10"/>
    <x v="25"/>
    <x v="1"/>
    <m/>
    <m/>
    <m/>
    <m/>
    <m/>
    <m/>
    <m/>
    <m/>
    <m/>
    <n v="3.8762564226137934"/>
    <n v="3.8762564226137934"/>
    <m/>
    <m/>
    <m/>
    <m/>
    <n v="3.8762564226137934"/>
  </r>
  <r>
    <s v="Atlantic menhaden (S)"/>
    <x v="10"/>
    <x v="26"/>
    <x v="1"/>
    <m/>
    <m/>
    <m/>
    <m/>
    <m/>
    <m/>
    <m/>
    <m/>
    <n v="628.33621013652601"/>
    <n v="54.82935436570267"/>
    <n v="683.16556450222868"/>
    <m/>
    <m/>
    <m/>
    <m/>
    <n v="683.16556450222868"/>
  </r>
  <r>
    <s v="Atlantic menhaden (S)"/>
    <x v="10"/>
    <x v="27"/>
    <x v="1"/>
    <m/>
    <m/>
    <m/>
    <m/>
    <m/>
    <m/>
    <m/>
    <m/>
    <m/>
    <n v="42.425618648399947"/>
    <n v="42.425618648399947"/>
    <m/>
    <m/>
    <m/>
    <m/>
    <n v="42.425618648399947"/>
  </r>
  <r>
    <s v="Atlantic menhaden (S)"/>
    <x v="10"/>
    <x v="28"/>
    <x v="1"/>
    <m/>
    <m/>
    <m/>
    <m/>
    <m/>
    <m/>
    <m/>
    <m/>
    <m/>
    <n v="2.4309446146840172"/>
    <n v="2.4309446146840172"/>
    <m/>
    <m/>
    <m/>
    <m/>
    <n v="2.4309446146840172"/>
  </r>
  <r>
    <s v="Atlantic menhaden (S)"/>
    <x v="10"/>
    <x v="29"/>
    <x v="1"/>
    <m/>
    <m/>
    <m/>
    <m/>
    <m/>
    <m/>
    <m/>
    <m/>
    <m/>
    <n v="139.32251781347591"/>
    <n v="139.32251781347591"/>
    <m/>
    <m/>
    <m/>
    <m/>
    <n v="139.32251781347591"/>
  </r>
  <r>
    <s v="Atlantic menhaden (S)"/>
    <x v="10"/>
    <x v="30"/>
    <x v="1"/>
    <m/>
    <m/>
    <m/>
    <m/>
    <m/>
    <m/>
    <m/>
    <m/>
    <m/>
    <n v="39.067127943032595"/>
    <n v="39.067127943032595"/>
    <m/>
    <m/>
    <m/>
    <m/>
    <n v="39.067127943032595"/>
  </r>
  <r>
    <s v="Atlantic menhaden (S)"/>
    <x v="10"/>
    <x v="31"/>
    <x v="1"/>
    <m/>
    <m/>
    <m/>
    <m/>
    <m/>
    <m/>
    <m/>
    <m/>
    <m/>
    <n v="95.896303006284768"/>
    <n v="95.896303006284768"/>
    <m/>
    <m/>
    <n v="0.20654281214299194"/>
    <n v="0.20654281214299194"/>
    <n v="96.102845818427767"/>
  </r>
  <r>
    <s v="Atlantic menhaden (S)"/>
    <x v="10"/>
    <x v="32"/>
    <x v="1"/>
    <m/>
    <m/>
    <m/>
    <m/>
    <m/>
    <m/>
    <m/>
    <m/>
    <m/>
    <n v="87.781744765411446"/>
    <n v="87.781744765411446"/>
    <m/>
    <m/>
    <m/>
    <m/>
    <n v="87.781744765411446"/>
  </r>
  <r>
    <s v="Atlantic menhaden (S)"/>
    <x v="10"/>
    <x v="33"/>
    <x v="2"/>
    <m/>
    <m/>
    <m/>
    <m/>
    <m/>
    <m/>
    <m/>
    <m/>
    <m/>
    <n v="9.1570888969167878"/>
    <n v="9.1570888969167878"/>
    <m/>
    <m/>
    <m/>
    <m/>
    <n v="9.1570888969167878"/>
  </r>
  <r>
    <s v="Atlantic menhaden (S)"/>
    <x v="10"/>
    <x v="34"/>
    <x v="2"/>
    <m/>
    <m/>
    <m/>
    <m/>
    <m/>
    <m/>
    <m/>
    <m/>
    <m/>
    <n v="1.9446102454584331"/>
    <n v="1.9446102454584331"/>
    <m/>
    <m/>
    <m/>
    <m/>
    <n v="1.9446102454584331"/>
  </r>
  <r>
    <s v="Atlantic menhaden (S)"/>
    <x v="10"/>
    <x v="35"/>
    <x v="2"/>
    <m/>
    <m/>
    <m/>
    <m/>
    <m/>
    <m/>
    <m/>
    <m/>
    <n v="10.489783266930033"/>
    <n v="0.72368662466681166"/>
    <n v="11.213469891596844"/>
    <m/>
    <m/>
    <m/>
    <m/>
    <n v="11.213469891596844"/>
  </r>
  <r>
    <s v="Atlantic menhaden (S)"/>
    <x v="10"/>
    <x v="36"/>
    <x v="2"/>
    <m/>
    <m/>
    <m/>
    <m/>
    <m/>
    <m/>
    <m/>
    <m/>
    <m/>
    <n v="3.2636644396676777"/>
    <n v="3.2636644396676777"/>
    <m/>
    <m/>
    <m/>
    <m/>
    <n v="3.2636644396676777"/>
  </r>
  <r>
    <s v="Atlantic menhaden (S)"/>
    <x v="10"/>
    <x v="37"/>
    <x v="2"/>
    <m/>
    <m/>
    <m/>
    <m/>
    <m/>
    <m/>
    <m/>
    <m/>
    <m/>
    <n v="4.7707771355246695"/>
    <n v="4.7707771355246695"/>
    <m/>
    <m/>
    <m/>
    <m/>
    <n v="4.7707771355246695"/>
  </r>
  <r>
    <s v="Atlantic menhaden (S)"/>
    <x v="10"/>
    <x v="38"/>
    <x v="1"/>
    <m/>
    <m/>
    <m/>
    <m/>
    <m/>
    <m/>
    <m/>
    <m/>
    <m/>
    <n v="42.318110097153678"/>
    <n v="42.318110097153678"/>
    <m/>
    <m/>
    <m/>
    <m/>
    <n v="42.318110097153678"/>
  </r>
  <r>
    <s v="Atlantic menhaden (S)"/>
    <x v="10"/>
    <x v="39"/>
    <x v="1"/>
    <m/>
    <m/>
    <m/>
    <m/>
    <n v="0.44729469037244285"/>
    <m/>
    <n v="0.44729469037244285"/>
    <m/>
    <m/>
    <n v="3.1784818858531851"/>
    <n v="3.1784818858531851"/>
    <m/>
    <m/>
    <n v="346.22161729205612"/>
    <n v="346.22161729205612"/>
    <n v="349.84739386828176"/>
  </r>
  <r>
    <s v="Atlantic menhaden (S)"/>
    <x v="10"/>
    <x v="40"/>
    <x v="1"/>
    <m/>
    <m/>
    <m/>
    <m/>
    <m/>
    <m/>
    <m/>
    <m/>
    <m/>
    <n v="33.023806087101214"/>
    <n v="33.023806087101214"/>
    <m/>
    <m/>
    <n v="3.6342586205693257"/>
    <n v="3.6342586205693257"/>
    <n v="36.65806470767054"/>
  </r>
  <r>
    <s v="Atlantic menhaden (S)"/>
    <x v="10"/>
    <x v="41"/>
    <x v="1"/>
    <m/>
    <m/>
    <m/>
    <m/>
    <m/>
    <m/>
    <m/>
    <m/>
    <m/>
    <n v="8.1470856167500862"/>
    <n v="8.1470856167500862"/>
    <m/>
    <m/>
    <m/>
    <m/>
    <n v="8.1470856167500862"/>
  </r>
  <r>
    <s v="Atlantic menhaden (S)"/>
    <x v="10"/>
    <x v="42"/>
    <x v="1"/>
    <m/>
    <m/>
    <m/>
    <m/>
    <m/>
    <n v="4.0799767164016334"/>
    <n v="4.0799767164016334"/>
    <m/>
    <m/>
    <n v="10.063380175714025"/>
    <n v="10.063380175714025"/>
    <m/>
    <m/>
    <n v="8.117628093677863E-2"/>
    <n v="8.117628093677863E-2"/>
    <n v="14.224533173052437"/>
  </r>
  <r>
    <s v="Atlantic menhaden (S)"/>
    <x v="10"/>
    <x v="43"/>
    <x v="1"/>
    <m/>
    <m/>
    <m/>
    <m/>
    <m/>
    <m/>
    <m/>
    <m/>
    <m/>
    <n v="36.139839203734191"/>
    <n v="36.139839203734191"/>
    <m/>
    <m/>
    <n v="1.3320943748159684"/>
    <n v="1.3320943748159684"/>
    <n v="37.471933578550157"/>
  </r>
  <r>
    <s v="Atlantic menhaden (S)"/>
    <x v="10"/>
    <x v="44"/>
    <x v="1"/>
    <m/>
    <m/>
    <m/>
    <m/>
    <m/>
    <m/>
    <m/>
    <m/>
    <m/>
    <n v="8.1256336326864478"/>
    <n v="8.1256336326864478"/>
    <m/>
    <m/>
    <n v="0.20288162744880489"/>
    <n v="0.20288162744880489"/>
    <n v="8.3285152601352532"/>
  </r>
  <r>
    <s v="Atlantic menhaden (S)"/>
    <x v="10"/>
    <x v="45"/>
    <x v="1"/>
    <m/>
    <m/>
    <m/>
    <m/>
    <m/>
    <m/>
    <m/>
    <m/>
    <m/>
    <n v="9.9224732344128483"/>
    <n v="9.9224732344128483"/>
    <m/>
    <m/>
    <n v="0.2637520231727617"/>
    <n v="0.2637520231727617"/>
    <n v="10.18622525758561"/>
  </r>
  <r>
    <s v="Atlantic menhaden (S)"/>
    <x v="10"/>
    <x v="47"/>
    <x v="3"/>
    <m/>
    <m/>
    <m/>
    <m/>
    <n v="0.60723077383808555"/>
    <m/>
    <n v="0.60723077383808555"/>
    <m/>
    <m/>
    <n v="720.97341458309995"/>
    <n v="720.97341458309995"/>
    <m/>
    <m/>
    <m/>
    <m/>
    <n v="721.58064535693802"/>
  </r>
  <r>
    <s v="Atlantic menhaden (S)"/>
    <x v="10"/>
    <x v="49"/>
    <x v="3"/>
    <m/>
    <m/>
    <m/>
    <m/>
    <m/>
    <m/>
    <m/>
    <m/>
    <m/>
    <n v="4.0479682235734451"/>
    <n v="4.0479682235734451"/>
    <m/>
    <m/>
    <m/>
    <m/>
    <n v="4.0479682235734451"/>
  </r>
  <r>
    <s v="Bluefish (L)"/>
    <x v="11"/>
    <x v="3"/>
    <x v="0"/>
    <m/>
    <m/>
    <m/>
    <m/>
    <m/>
    <m/>
    <m/>
    <m/>
    <m/>
    <m/>
    <m/>
    <m/>
    <n v="2897.7982734837051"/>
    <m/>
    <n v="2897.7982734837051"/>
    <n v="2897.7982734837051"/>
  </r>
  <r>
    <s v="Bluefish (L)"/>
    <x v="11"/>
    <x v="4"/>
    <x v="0"/>
    <m/>
    <m/>
    <m/>
    <m/>
    <m/>
    <m/>
    <m/>
    <m/>
    <n v="3612.7197088345538"/>
    <m/>
    <n v="3612.7197088345538"/>
    <m/>
    <m/>
    <m/>
    <m/>
    <n v="3612.7197088345538"/>
  </r>
  <r>
    <s v="Bluefish (L)"/>
    <x v="11"/>
    <x v="6"/>
    <x v="1"/>
    <m/>
    <m/>
    <m/>
    <m/>
    <m/>
    <m/>
    <m/>
    <m/>
    <m/>
    <m/>
    <m/>
    <m/>
    <n v="1525.5765059193468"/>
    <m/>
    <n v="1525.5765059193468"/>
    <n v="1525.5765059193468"/>
  </r>
  <r>
    <s v="Bluefish (L)"/>
    <x v="11"/>
    <x v="7"/>
    <x v="1"/>
    <m/>
    <m/>
    <m/>
    <m/>
    <m/>
    <m/>
    <m/>
    <m/>
    <m/>
    <m/>
    <m/>
    <m/>
    <n v="913.08987646683079"/>
    <m/>
    <n v="913.08987646683079"/>
    <n v="913.08987646683079"/>
  </r>
  <r>
    <s v="Bluefish (L)"/>
    <x v="11"/>
    <x v="8"/>
    <x v="1"/>
    <n v="1391.7839712241323"/>
    <n v="1718.6849786503712"/>
    <n v="3110.4689498745038"/>
    <m/>
    <m/>
    <m/>
    <m/>
    <m/>
    <n v="1439.1762418477019"/>
    <m/>
    <n v="1439.1762418477019"/>
    <n v="1258.4679534138129"/>
    <n v="2305.0568181440817"/>
    <m/>
    <n v="3563.5247715578944"/>
    <n v="8113.169963280101"/>
  </r>
  <r>
    <s v="Bluefish (L)"/>
    <x v="11"/>
    <x v="9"/>
    <x v="1"/>
    <n v="721.37445579535756"/>
    <n v="3210.4870030206421"/>
    <n v="3931.8614588159999"/>
    <m/>
    <m/>
    <m/>
    <m/>
    <m/>
    <m/>
    <n v="450.25137634106261"/>
    <n v="450.25137634106261"/>
    <n v="3736.7986864146083"/>
    <n v="5150.7961504125369"/>
    <m/>
    <n v="8887.5948368271456"/>
    <n v="13269.707671984208"/>
  </r>
  <r>
    <s v="Bluefish (L)"/>
    <x v="11"/>
    <x v="10"/>
    <x v="1"/>
    <m/>
    <n v="6136.1024856422719"/>
    <n v="6136.1024856422719"/>
    <m/>
    <m/>
    <m/>
    <m/>
    <m/>
    <n v="3231.135438243552"/>
    <n v="178.69259262896085"/>
    <n v="3409.828030872513"/>
    <n v="2238.965681868031"/>
    <n v="2076.3596626181784"/>
    <n v="362.92291916414388"/>
    <n v="4678.2482636503537"/>
    <n v="14224.178780165137"/>
  </r>
  <r>
    <s v="Bluefish (L)"/>
    <x v="11"/>
    <x v="11"/>
    <x v="1"/>
    <n v="2310.7522353074191"/>
    <n v="15043.689892542921"/>
    <n v="17354.44212785034"/>
    <m/>
    <m/>
    <m/>
    <m/>
    <n v="3556.0454163944773"/>
    <n v="4233.7255849671483"/>
    <n v="988.15941170187591"/>
    <n v="8777.930413063501"/>
    <n v="2003.9642445083921"/>
    <n v="2896.2269346840135"/>
    <n v="182.15375962682214"/>
    <n v="5082.3449388192275"/>
    <n v="31214.71747973307"/>
  </r>
  <r>
    <s v="Bluefish (L)"/>
    <x v="11"/>
    <x v="12"/>
    <x v="1"/>
    <m/>
    <n v="6980.0390147742683"/>
    <n v="6980.0390147742683"/>
    <m/>
    <m/>
    <m/>
    <m/>
    <n v="1039.2766016585781"/>
    <n v="3313.7597937083938"/>
    <n v="7599.4075153177218"/>
    <n v="11952.443910684695"/>
    <n v="2029.8948163398177"/>
    <n v="674.21784969073792"/>
    <n v="1437.4315966810138"/>
    <n v="4141.544262711569"/>
    <n v="23074.02718817053"/>
  </r>
  <r>
    <s v="Bluefish (L)"/>
    <x v="11"/>
    <x v="13"/>
    <x v="1"/>
    <n v="456.11509510994262"/>
    <n v="552.21208244672198"/>
    <n v="1008.3271775566645"/>
    <m/>
    <m/>
    <m/>
    <m/>
    <m/>
    <n v="3318.2945801317492"/>
    <n v="2574.7007140154547"/>
    <n v="5892.9952941472038"/>
    <n v="1304.1443594374512"/>
    <n v="2582.1928425406213"/>
    <n v="322.00011016637569"/>
    <n v="4208.3373121444483"/>
    <n v="11109.659783848318"/>
  </r>
  <r>
    <s v="Bluefish (L)"/>
    <x v="11"/>
    <x v="14"/>
    <x v="1"/>
    <m/>
    <n v="2742.9826317393772"/>
    <n v="2742.9826317393772"/>
    <m/>
    <m/>
    <m/>
    <m/>
    <m/>
    <n v="2198.5396147139727"/>
    <n v="744.98300040697643"/>
    <n v="2943.522615120949"/>
    <n v="4562.6563745847343"/>
    <n v="5390.4809649053313"/>
    <n v="2997.3474175802594"/>
    <n v="12950.484757070324"/>
    <n v="18636.990003930652"/>
  </r>
  <r>
    <s v="Bluefish (L)"/>
    <x v="11"/>
    <x v="15"/>
    <x v="1"/>
    <n v="3208.0189409605478"/>
    <n v="5485.5776777888623"/>
    <n v="8693.5966187494105"/>
    <m/>
    <m/>
    <m/>
    <m/>
    <m/>
    <n v="4553.7848677430457"/>
    <n v="4909.7416118623496"/>
    <n v="9463.5264796053962"/>
    <n v="1668.5534409583888"/>
    <n v="1451.726706304592"/>
    <n v="1805.7783820601167"/>
    <n v="4926.0585293230979"/>
    <n v="23083.181627677906"/>
  </r>
  <r>
    <s v="Bluefish (L)"/>
    <x v="11"/>
    <x v="16"/>
    <x v="1"/>
    <n v="10181.578518166309"/>
    <n v="4217.8421800964934"/>
    <n v="14399.420698262802"/>
    <m/>
    <m/>
    <m/>
    <m/>
    <m/>
    <n v="3697.7101290250807"/>
    <n v="621.15528855359867"/>
    <n v="4318.8654175786796"/>
    <n v="1107.349174284722"/>
    <n v="358.57927475951527"/>
    <n v="887.32810103894826"/>
    <n v="2353.2565500831856"/>
    <n v="21071.542665924666"/>
  </r>
  <r>
    <s v="Bluefish (L)"/>
    <x v="11"/>
    <x v="17"/>
    <x v="1"/>
    <n v="570.98122440727741"/>
    <n v="4220.9831299065272"/>
    <n v="4791.9643543138045"/>
    <m/>
    <m/>
    <m/>
    <m/>
    <m/>
    <m/>
    <n v="578.06254570876968"/>
    <n v="578.06254570876968"/>
    <m/>
    <n v="466.29407034502992"/>
    <n v="800.63761947773139"/>
    <n v="1266.9316898227612"/>
    <n v="6636.9585898453352"/>
  </r>
  <r>
    <s v="Bluefish (L)"/>
    <x v="11"/>
    <x v="18"/>
    <x v="1"/>
    <n v="977.68908726156269"/>
    <n v="1632.4618159079691"/>
    <n v="2610.1509031695318"/>
    <m/>
    <m/>
    <m/>
    <m/>
    <m/>
    <n v="1281.8312183346225"/>
    <n v="4219.6661985906358"/>
    <n v="5501.4974169252582"/>
    <m/>
    <n v="4404.3147852417424"/>
    <n v="3111.2505662962849"/>
    <n v="7515.5653515380272"/>
    <n v="15627.213671632817"/>
  </r>
  <r>
    <s v="Bluefish (L)"/>
    <x v="11"/>
    <x v="19"/>
    <x v="1"/>
    <n v="2182.5902109659282"/>
    <n v="7037.1999285648917"/>
    <n v="9219.7901395308199"/>
    <m/>
    <m/>
    <m/>
    <m/>
    <m/>
    <m/>
    <n v="276.38551910478509"/>
    <n v="276.38551910478509"/>
    <m/>
    <n v="4825.117593715745"/>
    <n v="239.2481972584481"/>
    <n v="5064.3657909741933"/>
    <n v="14560.5414496098"/>
  </r>
  <r>
    <s v="Bluefish (L)"/>
    <x v="11"/>
    <x v="20"/>
    <x v="1"/>
    <n v="1284.5206688344979"/>
    <n v="4825.9489537908985"/>
    <n v="6110.4696226253964"/>
    <m/>
    <n v="209.93948777382624"/>
    <m/>
    <n v="209.93948777382624"/>
    <m/>
    <n v="1229.1361570817578"/>
    <n v="474.18966009861538"/>
    <n v="1703.3258171803732"/>
    <m/>
    <n v="1570.9565031998025"/>
    <n v="635.70446757723664"/>
    <n v="2206.660970777039"/>
    <n v="10230.395898356634"/>
  </r>
  <r>
    <s v="Bluefish (L)"/>
    <x v="11"/>
    <x v="21"/>
    <x v="1"/>
    <n v="520.07826282625479"/>
    <n v="4269.7312407377867"/>
    <n v="4789.8095035640417"/>
    <m/>
    <m/>
    <m/>
    <m/>
    <m/>
    <m/>
    <n v="1160.7231308831183"/>
    <n v="1160.7231308831183"/>
    <m/>
    <m/>
    <n v="1987.7302479768648"/>
    <n v="1987.7302479768648"/>
    <n v="7938.2628824240246"/>
  </r>
  <r>
    <s v="Bluefish (L)"/>
    <x v="11"/>
    <x v="22"/>
    <x v="1"/>
    <m/>
    <n v="1839.001823841169"/>
    <n v="1839.001823841169"/>
    <m/>
    <n v="246.55145142533206"/>
    <m/>
    <n v="246.55145142533206"/>
    <m/>
    <m/>
    <n v="343.08949096929507"/>
    <n v="343.08949096929507"/>
    <n v="3777.0172250924543"/>
    <n v="4404.557775435791"/>
    <n v="2486.5163553945549"/>
    <n v="10668.091355922799"/>
    <n v="13096.734122158598"/>
  </r>
  <r>
    <s v="Bluefish (L)"/>
    <x v="11"/>
    <x v="23"/>
    <x v="1"/>
    <n v="5956.6336072020849"/>
    <n v="5382.0634294073707"/>
    <n v="11338.697036609456"/>
    <m/>
    <m/>
    <m/>
    <m/>
    <m/>
    <m/>
    <n v="666.9299989905893"/>
    <n v="666.9299989905893"/>
    <n v="483.53107665008685"/>
    <n v="1104.0167091432718"/>
    <n v="1843.9286639712923"/>
    <n v="3431.4764497646511"/>
    <n v="15437.103485364694"/>
  </r>
  <r>
    <s v="Bluefish (L)"/>
    <x v="11"/>
    <x v="24"/>
    <x v="1"/>
    <n v="4863.9377114245217"/>
    <n v="6038.2441086214358"/>
    <n v="10902.181820045957"/>
    <m/>
    <m/>
    <n v="456.78760107847557"/>
    <n v="456.78760107847557"/>
    <m/>
    <n v="3619.5159953418924"/>
    <n v="459.74707313326712"/>
    <n v="4079.2630684751593"/>
    <n v="1858.8439427779524"/>
    <n v="2198.6373728591261"/>
    <n v="3157.6859187552509"/>
    <n v="7215.1672343923292"/>
    <n v="22653.399723991923"/>
  </r>
  <r>
    <s v="Bluefish (L)"/>
    <x v="11"/>
    <x v="25"/>
    <x v="1"/>
    <n v="631.57174602782652"/>
    <n v="5895.8760043318916"/>
    <n v="6527.4477503597182"/>
    <m/>
    <m/>
    <m/>
    <m/>
    <m/>
    <m/>
    <n v="197.01658942164281"/>
    <n v="197.01658942164281"/>
    <m/>
    <n v="3021.845174891947"/>
    <n v="2346.456639632624"/>
    <n v="5368.3018145245715"/>
    <n v="12092.766154305931"/>
  </r>
  <r>
    <s v="Bluefish (L)"/>
    <x v="11"/>
    <x v="26"/>
    <x v="1"/>
    <n v="686.44188036418302"/>
    <n v="3197.5381884853314"/>
    <n v="3883.9800688495143"/>
    <m/>
    <n v="481.07816373996013"/>
    <m/>
    <n v="481.07816373996013"/>
    <m/>
    <m/>
    <n v="394.25353891245447"/>
    <n v="394.25353891245447"/>
    <n v="695.59775637695668"/>
    <n v="796.10104647169896"/>
    <n v="1781.3240128712039"/>
    <n v="3273.0228157198599"/>
    <n v="8032.3345872217888"/>
  </r>
  <r>
    <s v="Bluefish (L)"/>
    <x v="11"/>
    <x v="27"/>
    <x v="1"/>
    <n v="3370.9158060161412"/>
    <n v="7195.0396821554077"/>
    <n v="10565.955488171548"/>
    <m/>
    <m/>
    <m/>
    <m/>
    <m/>
    <n v="1266.6441151191329"/>
    <n v="963.95004104536486"/>
    <n v="2230.5941561644977"/>
    <n v="2783.0725737316402"/>
    <n v="2089.7795311677"/>
    <n v="2243.0741493672845"/>
    <n v="7115.9262542666256"/>
    <n v="19912.475898602672"/>
  </r>
  <r>
    <s v="Bluefish (L)"/>
    <x v="11"/>
    <x v="28"/>
    <x v="1"/>
    <n v="3303.2415839783475"/>
    <n v="964.11794760103032"/>
    <n v="4267.3595315793782"/>
    <m/>
    <m/>
    <m/>
    <m/>
    <m/>
    <m/>
    <m/>
    <m/>
    <m/>
    <m/>
    <n v="52.062767217183499"/>
    <n v="52.062767217183499"/>
    <n v="4319.4222987965613"/>
  </r>
  <r>
    <s v="Bluefish (L)"/>
    <x v="11"/>
    <x v="29"/>
    <x v="1"/>
    <n v="2328.5131093023433"/>
    <n v="4741.5702877935501"/>
    <n v="7070.0833970958938"/>
    <m/>
    <m/>
    <m/>
    <m/>
    <m/>
    <n v="7281.0045462092521"/>
    <n v="35.887543045945201"/>
    <n v="7316.8920892551969"/>
    <n v="2201.6064009920774"/>
    <n v="544.38491502477416"/>
    <n v="752.03703996901095"/>
    <n v="3498.0283559858626"/>
    <n v="17885.003842336951"/>
  </r>
  <r>
    <s v="Bluefish (L)"/>
    <x v="11"/>
    <x v="30"/>
    <x v="1"/>
    <n v="316.42779889973241"/>
    <n v="8175.8240882524906"/>
    <n v="8492.2518871522225"/>
    <m/>
    <m/>
    <n v="210.70127331678154"/>
    <n v="210.70127331678154"/>
    <m/>
    <m/>
    <n v="49.106590599558558"/>
    <n v="49.106590599558558"/>
    <n v="2911.296368362724"/>
    <n v="3486.4946253018379"/>
    <n v="1247.8012200489122"/>
    <n v="7645.5922137134739"/>
    <n v="16397.651964782039"/>
  </r>
  <r>
    <s v="Bluefish (L)"/>
    <x v="11"/>
    <x v="31"/>
    <x v="1"/>
    <n v="2785.2318442889577"/>
    <n v="9444.7054793376901"/>
    <n v="12229.937323626647"/>
    <m/>
    <m/>
    <m/>
    <m/>
    <m/>
    <m/>
    <n v="1040.8145176366629"/>
    <n v="1040.8145176366629"/>
    <n v="5909.3090175857205"/>
    <n v="4052.3487995374226"/>
    <n v="1455.2757663915859"/>
    <n v="11416.933583514729"/>
    <n v="24687.685424778043"/>
  </r>
  <r>
    <s v="Bluefish (L)"/>
    <x v="11"/>
    <x v="32"/>
    <x v="1"/>
    <n v="2529.703979828209"/>
    <n v="4070.3005027578229"/>
    <n v="6600.0044825860314"/>
    <m/>
    <m/>
    <m/>
    <m/>
    <m/>
    <m/>
    <m/>
    <m/>
    <n v="6690.1448400700028"/>
    <n v="4772.0165401344238"/>
    <n v="1563.5411541118751"/>
    <n v="13025.702534316302"/>
    <n v="19625.707016902332"/>
  </r>
  <r>
    <s v="Bluefish (L)"/>
    <x v="11"/>
    <x v="33"/>
    <x v="2"/>
    <m/>
    <n v="433.15816575818178"/>
    <n v="433.15816575818178"/>
    <m/>
    <m/>
    <m/>
    <m/>
    <n v="277.36041861286139"/>
    <m/>
    <n v="80.068310489501684"/>
    <n v="357.42872910236309"/>
    <m/>
    <n v="846.6004155699992"/>
    <n v="2286.2927388866165"/>
    <n v="3132.8931544566158"/>
    <n v="3923.4800493171606"/>
  </r>
  <r>
    <s v="Bluefish (L)"/>
    <x v="11"/>
    <x v="34"/>
    <x v="2"/>
    <n v="1091.2717894408579"/>
    <n v="5512.5141163640683"/>
    <n v="6603.7859058049262"/>
    <m/>
    <m/>
    <m/>
    <m/>
    <n v="65.127130136111717"/>
    <m/>
    <m/>
    <n v="65.127130136111717"/>
    <m/>
    <m/>
    <n v="832.42680414119286"/>
    <n v="832.42680414119286"/>
    <n v="7501.3398400822316"/>
  </r>
  <r>
    <s v="Bluefish (L)"/>
    <x v="11"/>
    <x v="35"/>
    <x v="2"/>
    <n v="1642.7413661065632"/>
    <n v="3864.8237462357179"/>
    <n v="5507.5651123422813"/>
    <m/>
    <m/>
    <m/>
    <m/>
    <m/>
    <m/>
    <n v="365.99911167614732"/>
    <n v="365.99911167614732"/>
    <n v="1702.8183560842328"/>
    <n v="467.30465247967015"/>
    <n v="3226.2578150399891"/>
    <n v="5396.3808236038922"/>
    <n v="11269.945047622321"/>
  </r>
  <r>
    <s v="Bluefish (L)"/>
    <x v="11"/>
    <x v="36"/>
    <x v="2"/>
    <n v="888.63469846160126"/>
    <n v="20817.334395536422"/>
    <n v="21705.969093998025"/>
    <m/>
    <m/>
    <m/>
    <m/>
    <m/>
    <n v="20109.898785973965"/>
    <m/>
    <n v="20109.898785973965"/>
    <n v="588.34812552671508"/>
    <n v="2687.0110099011258"/>
    <n v="1745.7904817710128"/>
    <n v="5021.1496171988538"/>
    <n v="46837.017497170855"/>
  </r>
  <r>
    <s v="Bluefish (L)"/>
    <x v="11"/>
    <x v="37"/>
    <x v="2"/>
    <n v="1185.5680332783195"/>
    <n v="3031.5874251356345"/>
    <n v="4217.155458413954"/>
    <m/>
    <m/>
    <n v="172.68907037735502"/>
    <n v="172.68907037735502"/>
    <m/>
    <m/>
    <n v="233.52272016937727"/>
    <n v="233.52272016937727"/>
    <n v="1662.0552276449087"/>
    <n v="622.30700085568174"/>
    <n v="1868.8123400625864"/>
    <n v="4153.1745685631768"/>
    <n v="8776.5418175238628"/>
  </r>
  <r>
    <s v="Bluefish (L)"/>
    <x v="11"/>
    <x v="38"/>
    <x v="1"/>
    <n v="294.04632044097031"/>
    <n v="2114.363459136759"/>
    <n v="2408.4097795777293"/>
    <m/>
    <n v="239.98734074511589"/>
    <m/>
    <n v="239.98734074511589"/>
    <m/>
    <n v="635.74975449671774"/>
    <n v="180.2355461906354"/>
    <n v="815.98530068735317"/>
    <m/>
    <n v="6447.7862431166104"/>
    <n v="521.99392975791397"/>
    <n v="6969.7801728745244"/>
    <n v="10434.162593884725"/>
  </r>
  <r>
    <s v="Bluefish (L)"/>
    <x v="11"/>
    <x v="39"/>
    <x v="1"/>
    <m/>
    <n v="5783.3156436243071"/>
    <n v="5783.3156436243071"/>
    <m/>
    <n v="219.04611507331816"/>
    <n v="308.13204416894598"/>
    <n v="527.1781592422642"/>
    <n v="409.75789156631532"/>
    <n v="3239.6760865860806"/>
    <m/>
    <n v="3649.4339781523959"/>
    <n v="1733.2524181613205"/>
    <m/>
    <n v="1648.2463730677161"/>
    <n v="3381.4987912290367"/>
    <n v="13341.426572248003"/>
  </r>
  <r>
    <s v="Bluefish (L)"/>
    <x v="11"/>
    <x v="40"/>
    <x v="1"/>
    <m/>
    <n v="1240.5413437370321"/>
    <n v="1240.5413437370321"/>
    <m/>
    <m/>
    <n v="138.20977456996988"/>
    <n v="138.20977456996988"/>
    <n v="11468.331862201672"/>
    <n v="935.13916866385625"/>
    <n v="180.2355461906354"/>
    <n v="12583.706577056164"/>
    <n v="795.21601339174379"/>
    <n v="526.35758827430413"/>
    <n v="692.52289441888342"/>
    <n v="2014.0964960849315"/>
    <n v="15976.554191448098"/>
  </r>
  <r>
    <s v="Bluefish (L)"/>
    <x v="11"/>
    <x v="41"/>
    <x v="1"/>
    <m/>
    <n v="1042.1047336020713"/>
    <n v="1042.1047336020713"/>
    <m/>
    <n v="130.49799068288746"/>
    <n v="133.28342911576354"/>
    <n v="263.78141979865097"/>
    <m/>
    <m/>
    <m/>
    <m/>
    <n v="5362.7932805408518"/>
    <n v="6887.1133903694554"/>
    <n v="1912.5617232166157"/>
    <n v="14162.468394126921"/>
    <n v="15468.354547527644"/>
  </r>
  <r>
    <s v="Bluefish (L)"/>
    <x v="11"/>
    <x v="42"/>
    <x v="1"/>
    <n v="321.88578096226951"/>
    <n v="5236.2989288306062"/>
    <n v="5558.1847097928758"/>
    <m/>
    <m/>
    <m/>
    <m/>
    <n v="650.62156052010801"/>
    <m/>
    <n v="521.23790173650002"/>
    <n v="1171.8594622566079"/>
    <n v="1569.2792359080158"/>
    <m/>
    <n v="3784.7999460096603"/>
    <n v="5354.0791819176757"/>
    <n v="12084.123353967159"/>
  </r>
  <r>
    <s v="Bluefish (L)"/>
    <x v="11"/>
    <x v="43"/>
    <x v="1"/>
    <n v="2893.5437633463152"/>
    <n v="2452.5132183183223"/>
    <n v="5346.0569816646375"/>
    <m/>
    <m/>
    <m/>
    <m/>
    <n v="267.70949449596282"/>
    <n v="6088.601835958696"/>
    <m/>
    <n v="6356.3113304546587"/>
    <n v="2668.6765169610967"/>
    <n v="1910.5370680539629"/>
    <n v="679.46859495202875"/>
    <n v="5258.6821799670888"/>
    <n v="16961.050492086386"/>
  </r>
  <r>
    <s v="Bluefish (L)"/>
    <x v="11"/>
    <x v="44"/>
    <x v="1"/>
    <n v="436.7109087646877"/>
    <n v="8671.2343885721657"/>
    <n v="9107.9452973368534"/>
    <m/>
    <n v="237.76395101614159"/>
    <m/>
    <n v="237.76395101614159"/>
    <n v="168.07476209021854"/>
    <m/>
    <m/>
    <n v="168.07476209021854"/>
    <n v="1069.0371205997048"/>
    <n v="2018.5513728393121"/>
    <n v="1049.3586742145401"/>
    <n v="4136.9471676535568"/>
    <n v="13650.73117809677"/>
  </r>
  <r>
    <s v="Bluefish (L)"/>
    <x v="11"/>
    <x v="45"/>
    <x v="1"/>
    <m/>
    <n v="6741.821357203271"/>
    <n v="6741.821357203271"/>
    <m/>
    <n v="135.95077384002275"/>
    <m/>
    <n v="135.95077384002275"/>
    <n v="279.91398333313157"/>
    <n v="741.81144996608407"/>
    <m/>
    <n v="1021.7254332992156"/>
    <n v="515.33734950725466"/>
    <n v="3675.1636309958308"/>
    <n v="5930.9821662872719"/>
    <n v="10121.483146790357"/>
    <n v="18020.980711132866"/>
  </r>
  <r>
    <s v="Bluefish (L)"/>
    <x v="11"/>
    <x v="46"/>
    <x v="3"/>
    <n v="1879.1313147119179"/>
    <n v="4201.7850623365166"/>
    <n v="6080.9163770484347"/>
    <m/>
    <m/>
    <m/>
    <m/>
    <m/>
    <m/>
    <m/>
    <m/>
    <n v="1874.2658409364037"/>
    <n v="1779.6531669567341"/>
    <n v="530.27036510906942"/>
    <n v="4184.1893730022075"/>
    <n v="10265.105750050641"/>
  </r>
  <r>
    <s v="Bluefish (L)"/>
    <x v="11"/>
    <x v="47"/>
    <x v="3"/>
    <n v="770.32191837597873"/>
    <n v="4792.0811073115919"/>
    <n v="5562.4030256875703"/>
    <m/>
    <m/>
    <m/>
    <m/>
    <m/>
    <n v="1307.1850759034912"/>
    <m/>
    <n v="1307.1850759034912"/>
    <n v="2251.1583114754985"/>
    <n v="4099.9166407236007"/>
    <n v="1440.7777965137491"/>
    <n v="7791.8527487128486"/>
    <n v="14661.44085030391"/>
  </r>
  <r>
    <s v="Bluefish (L)"/>
    <x v="11"/>
    <x v="48"/>
    <x v="3"/>
    <n v="1261.4811556922182"/>
    <n v="706.5974724889702"/>
    <n v="1968.0786281811884"/>
    <m/>
    <m/>
    <m/>
    <m/>
    <n v="163.78997194538985"/>
    <m/>
    <m/>
    <n v="163.78997194538985"/>
    <n v="1716.1092801706743"/>
    <n v="1769.5085802231263"/>
    <n v="884.48809174413168"/>
    <n v="4370.105952137932"/>
    <n v="6501.9745522645098"/>
  </r>
  <r>
    <s v="Bluefish (L)"/>
    <x v="11"/>
    <x v="49"/>
    <x v="3"/>
    <m/>
    <n v="4892.7191114106708"/>
    <n v="4892.7191114106708"/>
    <m/>
    <m/>
    <m/>
    <m/>
    <m/>
    <n v="2047.7309953536367"/>
    <m/>
    <n v="2047.7309953536367"/>
    <m/>
    <n v="461.03949798680014"/>
    <n v="366.414209104512"/>
    <n v="827.45370709131214"/>
    <n v="7767.9038138556207"/>
  </r>
  <r>
    <s v="Bluefish (L)"/>
    <x v="11"/>
    <x v="50"/>
    <x v="3"/>
    <m/>
    <n v="891.45148340736603"/>
    <n v="891.45148340736603"/>
    <m/>
    <m/>
    <m/>
    <m/>
    <n v="86.708094959170722"/>
    <n v="585.4465547587381"/>
    <m/>
    <n v="672.1546497179088"/>
    <m/>
    <n v="446.80240442216166"/>
    <n v="93.817423534115676"/>
    <n v="540.61982795627728"/>
    <n v="2104.2259610815522"/>
  </r>
  <r>
    <s v="Bluefish (M)"/>
    <x v="11"/>
    <x v="1"/>
    <x v="0"/>
    <m/>
    <m/>
    <m/>
    <m/>
    <m/>
    <m/>
    <m/>
    <m/>
    <m/>
    <m/>
    <m/>
    <m/>
    <n v="2331.8430126924713"/>
    <m/>
    <n v="2331.8430126924713"/>
    <n v="2331.8430126924713"/>
  </r>
  <r>
    <s v="Bluefish (M)"/>
    <x v="11"/>
    <x v="5"/>
    <x v="1"/>
    <m/>
    <m/>
    <m/>
    <m/>
    <m/>
    <m/>
    <m/>
    <m/>
    <m/>
    <m/>
    <m/>
    <m/>
    <n v="315.06370724755789"/>
    <m/>
    <n v="315.06370724755789"/>
    <n v="315.06370724755789"/>
  </r>
  <r>
    <s v="Bluefish (M)"/>
    <x v="11"/>
    <x v="6"/>
    <x v="1"/>
    <m/>
    <m/>
    <m/>
    <m/>
    <m/>
    <m/>
    <m/>
    <m/>
    <n v="8411.2817803749585"/>
    <m/>
    <n v="8411.2817803749585"/>
    <m/>
    <n v="1510.4273106512912"/>
    <m/>
    <n v="1510.4273106512912"/>
    <n v="9921.7090910262505"/>
  </r>
  <r>
    <s v="Bluefish (M)"/>
    <x v="11"/>
    <x v="7"/>
    <x v="1"/>
    <m/>
    <m/>
    <m/>
    <m/>
    <m/>
    <m/>
    <m/>
    <m/>
    <m/>
    <m/>
    <m/>
    <m/>
    <n v="370.59648697447699"/>
    <m/>
    <n v="370.59648697447699"/>
    <n v="370.59648697447699"/>
  </r>
  <r>
    <s v="Bluefish (M)"/>
    <x v="11"/>
    <x v="8"/>
    <x v="1"/>
    <m/>
    <n v="268.20115416076987"/>
    <n v="268.20115416076987"/>
    <m/>
    <m/>
    <m/>
    <m/>
    <n v="263.20810357825724"/>
    <n v="1280.0220402803361"/>
    <m/>
    <n v="1543.2301438585932"/>
    <n v="2153.5051438087762"/>
    <n v="1280.2291496068597"/>
    <m/>
    <n v="3433.7342934156359"/>
    <n v="5245.1655914349994"/>
  </r>
  <r>
    <s v="Bluefish (M)"/>
    <x v="11"/>
    <x v="9"/>
    <x v="1"/>
    <m/>
    <n v="2034.4036695159855"/>
    <n v="2034.4036695159855"/>
    <m/>
    <m/>
    <m/>
    <m/>
    <m/>
    <m/>
    <m/>
    <m/>
    <n v="320.84861957044603"/>
    <n v="1187.2699824044994"/>
    <m/>
    <n v="1508.1186019749455"/>
    <n v="3542.522271490931"/>
  </r>
  <r>
    <s v="Bluefish (M)"/>
    <x v="11"/>
    <x v="10"/>
    <x v="1"/>
    <m/>
    <n v="78.10967066830014"/>
    <n v="78.10967066830014"/>
    <m/>
    <m/>
    <m/>
    <m/>
    <m/>
    <n v="155.28717959468315"/>
    <n v="118.86789070580843"/>
    <n v="274.15507030049162"/>
    <m/>
    <m/>
    <m/>
    <m/>
    <n v="352.26474096879173"/>
  </r>
  <r>
    <s v="Bluefish (M)"/>
    <x v="11"/>
    <x v="11"/>
    <x v="1"/>
    <m/>
    <m/>
    <m/>
    <m/>
    <m/>
    <m/>
    <m/>
    <n v="4617.0367394591331"/>
    <n v="1109.4914209990875"/>
    <n v="503.22602565038858"/>
    <n v="6229.7541861086092"/>
    <n v="775.39797892606623"/>
    <n v="1315.4695055235641"/>
    <n v="66.002706332419763"/>
    <n v="2156.87019078205"/>
    <n v="8386.6243768906588"/>
  </r>
  <r>
    <s v="Bluefish (M)"/>
    <x v="11"/>
    <x v="12"/>
    <x v="1"/>
    <m/>
    <n v="636.67690203902805"/>
    <n v="636.67690203902805"/>
    <m/>
    <m/>
    <m/>
    <m/>
    <n v="1609.8201143690926"/>
    <n v="1851.3700637952768"/>
    <n v="9293.7833516627452"/>
    <n v="12754.973529827115"/>
    <m/>
    <n v="551.77606287298988"/>
    <n v="656.67747206767626"/>
    <n v="1208.453534940666"/>
    <n v="14600.10396680681"/>
  </r>
  <r>
    <s v="Bluefish (M)"/>
    <x v="11"/>
    <x v="13"/>
    <x v="1"/>
    <m/>
    <m/>
    <m/>
    <m/>
    <m/>
    <m/>
    <m/>
    <n v="28.803416564960923"/>
    <n v="4995.9529368251015"/>
    <n v="3489.9197578554044"/>
    <n v="8514.676111245466"/>
    <n v="379.94863937646949"/>
    <n v="414.49269279391638"/>
    <n v="334.09187228016816"/>
    <n v="1128.533204450554"/>
    <n v="9643.20931569602"/>
  </r>
  <r>
    <s v="Bluefish (M)"/>
    <x v="11"/>
    <x v="14"/>
    <x v="1"/>
    <m/>
    <m/>
    <m/>
    <m/>
    <m/>
    <m/>
    <m/>
    <n v="78.022685621670234"/>
    <n v="62.490375362334838"/>
    <n v="1026.7425574405777"/>
    <n v="1167.2556184245827"/>
    <n v="398.6041723317569"/>
    <n v="287.81852458105396"/>
    <n v="463.06187535739423"/>
    <n v="1149.484572270205"/>
    <n v="2316.740190694788"/>
  </r>
  <r>
    <s v="Bluefish (M)"/>
    <x v="11"/>
    <x v="15"/>
    <x v="1"/>
    <m/>
    <m/>
    <m/>
    <n v="19.916217051820933"/>
    <m/>
    <m/>
    <n v="19.916217051820933"/>
    <n v="221.95116642326681"/>
    <n v="113.68136525904566"/>
    <n v="6902.4715820506271"/>
    <n v="7238.1041137329394"/>
    <n v="263.8354251566995"/>
    <m/>
    <n v="2595.3945681942814"/>
    <n v="2859.2299933509807"/>
    <n v="10117.250324135741"/>
  </r>
  <r>
    <s v="Bluefish (M)"/>
    <x v="11"/>
    <x v="16"/>
    <x v="1"/>
    <n v="314.66708081003236"/>
    <n v="868.33983220043729"/>
    <n v="1183.0069130104696"/>
    <m/>
    <m/>
    <m/>
    <m/>
    <n v="126.78589990579216"/>
    <m/>
    <n v="2256.1854095448621"/>
    <n v="2382.9713094506542"/>
    <n v="503.79137087023673"/>
    <n v="1389.4860411115174"/>
    <n v="3065.535074263822"/>
    <n v="4958.8124862455761"/>
    <n v="8524.7907087066997"/>
  </r>
  <r>
    <s v="Bluefish (M)"/>
    <x v="11"/>
    <x v="17"/>
    <x v="1"/>
    <m/>
    <m/>
    <m/>
    <m/>
    <m/>
    <m/>
    <m/>
    <n v="486.31319341209388"/>
    <n v="113.68136525904566"/>
    <n v="2969.4167940931256"/>
    <n v="3569.4113527642653"/>
    <m/>
    <n v="1470.2335125248583"/>
    <n v="148.69008703408826"/>
    <n v="1618.9235995589465"/>
    <n v="5188.3349523232118"/>
  </r>
  <r>
    <s v="Bluefish (M)"/>
    <x v="11"/>
    <x v="18"/>
    <x v="1"/>
    <m/>
    <m/>
    <m/>
    <m/>
    <m/>
    <m/>
    <m/>
    <m/>
    <n v="976.8630975697962"/>
    <n v="3003.8555661105343"/>
    <n v="3980.7186636803303"/>
    <m/>
    <n v="277.96393667947876"/>
    <n v="1213.742624656612"/>
    <n v="1491.7065613360908"/>
    <n v="5472.4252250164209"/>
  </r>
  <r>
    <s v="Bluefish (M)"/>
    <x v="11"/>
    <x v="19"/>
    <x v="1"/>
    <m/>
    <n v="999.58383737239183"/>
    <n v="999.58383737239183"/>
    <m/>
    <m/>
    <m/>
    <m/>
    <n v="226.10920583380633"/>
    <n v="96.12992112832633"/>
    <n v="1715.5434795574806"/>
    <n v="2037.7826065196132"/>
    <m/>
    <n v="4444.6221723534354"/>
    <n v="899.0314025920012"/>
    <n v="5343.653574945437"/>
    <n v="8381.020018837442"/>
  </r>
  <r>
    <s v="Bluefish (M)"/>
    <x v="11"/>
    <x v="20"/>
    <x v="1"/>
    <m/>
    <m/>
    <m/>
    <m/>
    <m/>
    <m/>
    <m/>
    <n v="293.46813302065209"/>
    <n v="888.33576679427938"/>
    <n v="1498.1991317053171"/>
    <n v="2680.0030315202484"/>
    <m/>
    <n v="5551.8176575420121"/>
    <n v="1765.190813484063"/>
    <n v="7317.0084710260753"/>
    <n v="9997.0115025463238"/>
  </r>
  <r>
    <s v="Bluefish (M)"/>
    <x v="11"/>
    <x v="21"/>
    <x v="1"/>
    <m/>
    <n v="608.08844839283734"/>
    <n v="608.08844839283734"/>
    <m/>
    <m/>
    <m/>
    <m/>
    <n v="38.115520530632075"/>
    <n v="1499.9121935721853"/>
    <n v="2325.7097758929362"/>
    <n v="3863.7374899957535"/>
    <m/>
    <m/>
    <n v="1669.4545343995485"/>
    <n v="1669.4545343995485"/>
    <n v="6141.2804727881394"/>
  </r>
  <r>
    <s v="Bluefish (M)"/>
    <x v="11"/>
    <x v="22"/>
    <x v="1"/>
    <m/>
    <n v="398.85856918121533"/>
    <n v="398.85856918121533"/>
    <m/>
    <m/>
    <m/>
    <m/>
    <n v="175.155655459467"/>
    <n v="6121.859739419494"/>
    <n v="3263.3038750466917"/>
    <n v="9560.3192699256524"/>
    <m/>
    <n v="2931.5187039722641"/>
    <n v="2594.7512801675571"/>
    <n v="5526.2699841398207"/>
    <n v="15485.447823246688"/>
  </r>
  <r>
    <s v="Bluefish (M)"/>
    <x v="11"/>
    <x v="23"/>
    <x v="1"/>
    <m/>
    <n v="1307.0247212905758"/>
    <n v="1307.0247212905758"/>
    <m/>
    <n v="223.53856526354028"/>
    <m/>
    <n v="223.53856526354028"/>
    <n v="213.11389022924487"/>
    <n v="621.66677538933573"/>
    <n v="1886.6260331340461"/>
    <n v="2721.4066987526267"/>
    <m/>
    <n v="1407.5413824051357"/>
    <n v="2094.7780696377454"/>
    <n v="3502.319452042881"/>
    <n v="7754.2894373496238"/>
  </r>
  <r>
    <s v="Bluefish (M)"/>
    <x v="11"/>
    <x v="24"/>
    <x v="1"/>
    <n v="298.99050235099821"/>
    <n v="1988.2652144205456"/>
    <n v="2287.255716771544"/>
    <m/>
    <n v="87.036986062160253"/>
    <n v="1510.5531486210525"/>
    <n v="1597.5901346832127"/>
    <m/>
    <m/>
    <n v="1698.0090072054124"/>
    <n v="1698.0090072054124"/>
    <n v="331.96695928374271"/>
    <n v="2266.984548489932"/>
    <n v="1722.5244961868229"/>
    <n v="4321.4760039604971"/>
    <n v="9904.3308626206672"/>
  </r>
  <r>
    <s v="Bluefish (M)"/>
    <x v="11"/>
    <x v="25"/>
    <x v="1"/>
    <m/>
    <m/>
    <m/>
    <m/>
    <m/>
    <m/>
    <m/>
    <n v="309.25334243094932"/>
    <m/>
    <n v="309.95254208845301"/>
    <n v="619.20588451940239"/>
    <m/>
    <n v="733.5114976819973"/>
    <n v="518.3644871720993"/>
    <n v="1251.8759848540967"/>
    <n v="1871.0818693734991"/>
  </r>
  <r>
    <s v="Bluefish (M)"/>
    <x v="11"/>
    <x v="26"/>
    <x v="1"/>
    <m/>
    <m/>
    <m/>
    <m/>
    <m/>
    <m/>
    <m/>
    <n v="480.73897693855054"/>
    <m/>
    <n v="607.9939664501818"/>
    <n v="1088.7329433887323"/>
    <m/>
    <m/>
    <n v="468.93663732539642"/>
    <n v="468.93663732539642"/>
    <n v="1557.6695807141286"/>
  </r>
  <r>
    <s v="Bluefish (M)"/>
    <x v="11"/>
    <x v="27"/>
    <x v="1"/>
    <m/>
    <m/>
    <m/>
    <m/>
    <m/>
    <m/>
    <m/>
    <n v="111.26161314842494"/>
    <n v="104.55275585286131"/>
    <n v="3416.9736755805197"/>
    <n v="3632.7880445818059"/>
    <m/>
    <m/>
    <n v="707.38205460137681"/>
    <n v="707.38205460137681"/>
    <n v="4340.1700991831831"/>
  </r>
  <r>
    <s v="Bluefish (M)"/>
    <x v="11"/>
    <x v="28"/>
    <x v="1"/>
    <m/>
    <m/>
    <m/>
    <m/>
    <m/>
    <m/>
    <m/>
    <m/>
    <m/>
    <n v="440.20941526971467"/>
    <n v="440.20941526971467"/>
    <n v="1186.8513978808005"/>
    <n v="563.4259304894349"/>
    <n v="1462.4189927649591"/>
    <n v="3212.6963211351945"/>
    <n v="3652.905736404909"/>
  </r>
  <r>
    <s v="Bluefish (M)"/>
    <x v="11"/>
    <x v="29"/>
    <x v="1"/>
    <m/>
    <n v="1306.8493614728709"/>
    <n v="1306.8493614728709"/>
    <m/>
    <m/>
    <m/>
    <m/>
    <n v="253.80138780373977"/>
    <m/>
    <n v="644.87242858800857"/>
    <n v="898.67381639174835"/>
    <n v="2681.1743509497069"/>
    <n v="794.24817246864382"/>
    <n v="813.126168240369"/>
    <n v="4288.5486916587197"/>
    <n v="6494.071869523339"/>
  </r>
  <r>
    <s v="Bluefish (M)"/>
    <x v="11"/>
    <x v="30"/>
    <x v="1"/>
    <m/>
    <m/>
    <m/>
    <m/>
    <m/>
    <m/>
    <m/>
    <n v="26.515726601111584"/>
    <m/>
    <n v="270.33246062747844"/>
    <n v="296.84818722859001"/>
    <n v="582.84835273701913"/>
    <n v="1273.0732550407349"/>
    <n v="610.55384650909025"/>
    <n v="2466.4754542868445"/>
    <n v="2763.3236415154342"/>
  </r>
  <r>
    <s v="Bluefish (M)"/>
    <x v="11"/>
    <x v="31"/>
    <x v="1"/>
    <m/>
    <m/>
    <m/>
    <m/>
    <m/>
    <n v="143.70455247456334"/>
    <n v="143.70455247456334"/>
    <n v="220.08948082413599"/>
    <m/>
    <n v="432.03897070471277"/>
    <n v="652.1284515288487"/>
    <n v="1858.6360989994164"/>
    <n v="2112.4919379591242"/>
    <n v="430.85073904452872"/>
    <n v="4401.9787760030695"/>
    <n v="5197.8117800064811"/>
  </r>
  <r>
    <s v="Bluefish (M)"/>
    <x v="11"/>
    <x v="32"/>
    <x v="1"/>
    <m/>
    <m/>
    <m/>
    <m/>
    <n v="249.50323601543474"/>
    <m/>
    <n v="249.50323601543474"/>
    <m/>
    <n v="362.39020934415447"/>
    <n v="1065.092906721336"/>
    <n v="1427.4831160654905"/>
    <n v="1104.4981768787866"/>
    <n v="2499.8652307026223"/>
    <n v="1413.8064927066025"/>
    <n v="5018.1699002880114"/>
    <n v="6695.1562523689372"/>
  </r>
  <r>
    <s v="Bluefish (M)"/>
    <x v="11"/>
    <x v="33"/>
    <x v="2"/>
    <m/>
    <n v="342.54002976849949"/>
    <n v="342.54002976849949"/>
    <m/>
    <n v="145.99992156658507"/>
    <m/>
    <n v="145.99992156658507"/>
    <n v="533.75447202313603"/>
    <n v="489.94111837303751"/>
    <n v="1986.7049872177288"/>
    <n v="3010.4005776139024"/>
    <m/>
    <n v="2206.6454111224539"/>
    <n v="1755.849557597805"/>
    <n v="3962.4949687202588"/>
    <n v="7461.4354976692457"/>
  </r>
  <r>
    <s v="Bluefish (M)"/>
    <x v="11"/>
    <x v="34"/>
    <x v="2"/>
    <m/>
    <n v="1158.80686972842"/>
    <n v="1158.80686972842"/>
    <m/>
    <n v="1695.5833873855383"/>
    <n v="243.50817142099888"/>
    <n v="1939.0915588065373"/>
    <n v="176.63105042439659"/>
    <m/>
    <n v="294.73778425159139"/>
    <n v="471.36883467598796"/>
    <n v="1166.2019418781872"/>
    <n v="382.40532418654624"/>
    <n v="2812.0757575613006"/>
    <n v="4360.6830236260339"/>
    <n v="7929.9502868369791"/>
  </r>
  <r>
    <s v="Bluefish (M)"/>
    <x v="11"/>
    <x v="35"/>
    <x v="2"/>
    <m/>
    <n v="134.70009747715238"/>
    <n v="134.70009747715238"/>
    <m/>
    <m/>
    <m/>
    <m/>
    <n v="332.81673957065175"/>
    <n v="87.740597335881674"/>
    <n v="495.7183483102221"/>
    <n v="916.27568521675551"/>
    <m/>
    <n v="743.42198931675671"/>
    <n v="1787.794780427367"/>
    <n v="2531.2167697441237"/>
    <n v="3582.1925524380313"/>
  </r>
  <r>
    <s v="Bluefish (M)"/>
    <x v="11"/>
    <x v="36"/>
    <x v="2"/>
    <m/>
    <n v="981.21329284359877"/>
    <n v="981.21329284359877"/>
    <m/>
    <m/>
    <m/>
    <m/>
    <n v="179.57004497781489"/>
    <n v="2127.1199230894367"/>
    <n v="697.8086476677862"/>
    <n v="3004.4986157350381"/>
    <n v="1738.3975990192107"/>
    <n v="2238.9064590734811"/>
    <n v="460.97228971074986"/>
    <n v="4438.2763478034412"/>
    <n v="8423.9882563820775"/>
  </r>
  <r>
    <s v="Bluefish (M)"/>
    <x v="11"/>
    <x v="37"/>
    <x v="2"/>
    <m/>
    <n v="342.54002976849949"/>
    <n v="342.54002976849949"/>
    <m/>
    <m/>
    <m/>
    <m/>
    <n v="782.85696757667108"/>
    <n v="2804.9252344070046"/>
    <n v="738.51181418700548"/>
    <n v="4326.2940161706811"/>
    <m/>
    <m/>
    <n v="148.69456077908515"/>
    <n v="148.69456077908515"/>
    <n v="4817.5286067182651"/>
  </r>
  <r>
    <s v="Bluefish (M)"/>
    <x v="11"/>
    <x v="38"/>
    <x v="1"/>
    <n v="267.80577162392279"/>
    <n v="134.70009747715238"/>
    <n v="402.50586910107518"/>
    <m/>
    <m/>
    <n v="554.01345063461611"/>
    <n v="554.01345063461611"/>
    <m/>
    <n v="1431.8665225911986"/>
    <n v="1595.5430843413264"/>
    <n v="3027.4096069325251"/>
    <n v="448.42969387322609"/>
    <n v="1934.9652968687972"/>
    <n v="2237.5280779757632"/>
    <n v="4620.923068717786"/>
    <n v="8604.8519953860014"/>
  </r>
  <r>
    <s v="Bluefish (M)"/>
    <x v="11"/>
    <x v="39"/>
    <x v="1"/>
    <m/>
    <n v="644.90091394302772"/>
    <n v="644.90091394302772"/>
    <n v="568.56351644018048"/>
    <n v="322.89777356869456"/>
    <n v="1501.9490396964641"/>
    <n v="2393.4103297053389"/>
    <n v="247.42379875210631"/>
    <n v="123.3074150665892"/>
    <n v="1181.5525317723793"/>
    <n v="1552.2837455910749"/>
    <n v="242.25783981298528"/>
    <n v="1861.9913471574496"/>
    <n v="1915.4688179741911"/>
    <n v="4019.718004944626"/>
    <n v="8610.3129941840689"/>
  </r>
  <r>
    <s v="Bluefish (M)"/>
    <x v="11"/>
    <x v="40"/>
    <x v="1"/>
    <m/>
    <m/>
    <m/>
    <m/>
    <m/>
    <m/>
    <m/>
    <n v="1651.6873588616072"/>
    <n v="769.95227004293747"/>
    <n v="493.68391634170717"/>
    <n v="2915.3235452462518"/>
    <m/>
    <n v="364.20418479301577"/>
    <n v="855.35458688166682"/>
    <n v="1219.5587716746827"/>
    <n v="4134.8823169209345"/>
  </r>
  <r>
    <s v="Bluefish (M)"/>
    <x v="11"/>
    <x v="41"/>
    <x v="1"/>
    <m/>
    <m/>
    <m/>
    <m/>
    <n v="372.62729511179413"/>
    <n v="554.78630907475667"/>
    <n v="927.41360418655086"/>
    <m/>
    <n v="1434.893058443479"/>
    <n v="755.80332352428638"/>
    <n v="2190.6963819677653"/>
    <n v="1691.9950647191617"/>
    <n v="6504.9611346623469"/>
    <n v="3537.4674683960043"/>
    <n v="11734.423667777512"/>
    <n v="14852.533653931829"/>
  </r>
  <r>
    <s v="Bluefish (M)"/>
    <x v="11"/>
    <x v="42"/>
    <x v="1"/>
    <n v="374.36526480811676"/>
    <n v="718.62489564534235"/>
    <n v="1092.9901604534591"/>
    <m/>
    <m/>
    <m/>
    <m/>
    <n v="948.87150141908967"/>
    <n v="792.70342378355895"/>
    <n v="1079.9640412191725"/>
    <n v="2821.538966421821"/>
    <n v="409.87989653070838"/>
    <m/>
    <n v="2038.3613581747024"/>
    <n v="2448.2412547054109"/>
    <n v="6362.7703815806908"/>
  </r>
  <r>
    <s v="Bluefish (M)"/>
    <x v="11"/>
    <x v="43"/>
    <x v="1"/>
    <m/>
    <n v="264.55780359808278"/>
    <n v="264.55780359808278"/>
    <n v="186.78413516831802"/>
    <n v="154.44155699268316"/>
    <n v="107.6819206024028"/>
    <n v="448.90761276340396"/>
    <n v="561.27689485675103"/>
    <n v="4312.276627596415"/>
    <n v="555.15717342635867"/>
    <n v="5428.7106958795248"/>
    <m/>
    <n v="2091.7631571128295"/>
    <n v="3280.9174746146309"/>
    <n v="5372.6806317274604"/>
    <n v="11514.856743968472"/>
  </r>
  <r>
    <s v="Bluefish (M)"/>
    <x v="11"/>
    <x v="44"/>
    <x v="1"/>
    <m/>
    <m/>
    <m/>
    <m/>
    <m/>
    <n v="81.458594150573589"/>
    <n v="81.458594150573589"/>
    <n v="129.23838086670099"/>
    <n v="227.8601709194505"/>
    <n v="1422.9996908062981"/>
    <n v="1780.0982425924494"/>
    <m/>
    <m/>
    <n v="414.5401056025259"/>
    <n v="414.5401056025259"/>
    <n v="2276.096942345549"/>
  </r>
  <r>
    <s v="Bluefish (M)"/>
    <x v="11"/>
    <x v="45"/>
    <x v="1"/>
    <m/>
    <n v="234.0373063606643"/>
    <n v="234.0373063606643"/>
    <m/>
    <n v="79.56497466733083"/>
    <m/>
    <n v="79.56497466733083"/>
    <n v="777.25210911918032"/>
    <n v="627.86842650634912"/>
    <n v="1441.0324415720929"/>
    <n v="2846.1529771976225"/>
    <m/>
    <n v="711.90031583759776"/>
    <n v="2093.0106117379523"/>
    <n v="2804.91092757555"/>
    <n v="5964.6661858011676"/>
  </r>
  <r>
    <s v="Bluefish (M)"/>
    <x v="11"/>
    <x v="46"/>
    <x v="3"/>
    <n v="3866.9287848038916"/>
    <n v="255.64876304849514"/>
    <n v="4122.5775478523865"/>
    <m/>
    <m/>
    <m/>
    <m/>
    <m/>
    <n v="698.20203093708415"/>
    <n v="447.31399758484486"/>
    <n v="1145.516028521929"/>
    <m/>
    <n v="1583.899651646002"/>
    <n v="7617.4229708196108"/>
    <n v="9201.3226224656137"/>
    <n v="14469.416198839928"/>
  </r>
  <r>
    <s v="Bluefish (M)"/>
    <x v="11"/>
    <x v="47"/>
    <x v="3"/>
    <n v="466.68810821921454"/>
    <n v="638.07704176074378"/>
    <n v="1104.7651499799583"/>
    <m/>
    <m/>
    <m/>
    <m/>
    <n v="163.53973642779917"/>
    <n v="844.87988349809189"/>
    <n v="413.67049347389008"/>
    <n v="1422.0901133997811"/>
    <n v="587.09207793699261"/>
    <n v="8121.933576476712"/>
    <n v="1150.896400551077"/>
    <n v="9859.9220549647816"/>
    <n v="12386.777318344521"/>
  </r>
  <r>
    <s v="Bluefish (M)"/>
    <x v="11"/>
    <x v="48"/>
    <x v="3"/>
    <m/>
    <n v="423.78722975504166"/>
    <n v="423.78722975504166"/>
    <m/>
    <m/>
    <m/>
    <m/>
    <n v="500.98288652000582"/>
    <n v="2785.6547999391564"/>
    <n v="111.29866991115226"/>
    <n v="3397.9363563703141"/>
    <n v="420.75291629398214"/>
    <n v="3688.3694742347752"/>
    <n v="1314.2821007745481"/>
    <n v="5423.4044913033049"/>
    <n v="9245.1280774286624"/>
  </r>
  <r>
    <s v="Bluefish (M)"/>
    <x v="11"/>
    <x v="49"/>
    <x v="3"/>
    <n v="314.19732261389407"/>
    <n v="5351.1142334326378"/>
    <n v="5665.3115560465321"/>
    <m/>
    <m/>
    <m/>
    <m/>
    <n v="20.420765336866218"/>
    <n v="556.08880117767046"/>
    <n v="856.40737663740276"/>
    <n v="1432.9169431519394"/>
    <n v="2848.3650136258984"/>
    <n v="958.71838028381433"/>
    <n v="715.6470819825505"/>
    <n v="4522.7304758922637"/>
    <n v="11620.958975090733"/>
  </r>
  <r>
    <s v="Bluefish (M)"/>
    <x v="11"/>
    <x v="50"/>
    <x v="3"/>
    <m/>
    <n v="1012.3277822799857"/>
    <n v="1012.3277822799857"/>
    <m/>
    <m/>
    <m/>
    <m/>
    <n v="442.16310658536491"/>
    <m/>
    <n v="145.65167648340926"/>
    <n v="587.8147830687742"/>
    <n v="818.74701216483936"/>
    <n v="1468.3121694494919"/>
    <n v="85.655446600855868"/>
    <n v="2372.7146282151875"/>
    <n v="3972.857193563947"/>
  </r>
  <r>
    <s v="Bluefish (S)"/>
    <x v="11"/>
    <x v="1"/>
    <x v="0"/>
    <m/>
    <m/>
    <m/>
    <m/>
    <m/>
    <m/>
    <m/>
    <m/>
    <m/>
    <m/>
    <m/>
    <m/>
    <n v="62.429739338085696"/>
    <m/>
    <n v="62.429739338085696"/>
    <n v="62.429739338085696"/>
  </r>
  <r>
    <s v="Bluefish (S)"/>
    <x v="11"/>
    <x v="8"/>
    <x v="1"/>
    <m/>
    <m/>
    <m/>
    <m/>
    <m/>
    <m/>
    <m/>
    <m/>
    <n v="0.12115456803127327"/>
    <m/>
    <n v="0.12115456803127327"/>
    <m/>
    <m/>
    <m/>
    <m/>
    <n v="0.12115456803127327"/>
  </r>
  <r>
    <s v="Bluefish (S)"/>
    <x v="11"/>
    <x v="9"/>
    <x v="1"/>
    <m/>
    <m/>
    <m/>
    <m/>
    <m/>
    <m/>
    <m/>
    <m/>
    <m/>
    <n v="125.61881051918034"/>
    <n v="125.61881051918034"/>
    <m/>
    <m/>
    <n v="9.8568777849594031"/>
    <n v="9.8568777849594031"/>
    <n v="135.47568830413974"/>
  </r>
  <r>
    <s v="Bluefish (S)"/>
    <x v="11"/>
    <x v="10"/>
    <x v="1"/>
    <m/>
    <m/>
    <m/>
    <m/>
    <m/>
    <m/>
    <m/>
    <m/>
    <n v="3148.5277387478322"/>
    <n v="802.71452372367946"/>
    <n v="3951.2422624715118"/>
    <m/>
    <m/>
    <n v="26.853106337967436"/>
    <n v="26.853106337967436"/>
    <n v="3978.0953688094792"/>
  </r>
  <r>
    <s v="Bluefish (S)"/>
    <x v="11"/>
    <x v="11"/>
    <x v="1"/>
    <m/>
    <m/>
    <m/>
    <m/>
    <m/>
    <m/>
    <m/>
    <m/>
    <n v="1989.502276378186"/>
    <n v="3439.9779855350539"/>
    <n v="5429.4802619132397"/>
    <m/>
    <n v="31.94798169040229"/>
    <n v="138.30136228690267"/>
    <n v="170.24934397730496"/>
    <n v="5599.7296058905449"/>
  </r>
  <r>
    <s v="Bluefish (S)"/>
    <x v="11"/>
    <x v="12"/>
    <x v="1"/>
    <m/>
    <m/>
    <m/>
    <m/>
    <m/>
    <m/>
    <m/>
    <n v="43.711674927168652"/>
    <n v="356.91912953120499"/>
    <n v="8650.7881123452444"/>
    <n v="9051.4189168036173"/>
    <m/>
    <n v="39.801583057406823"/>
    <n v="77.079755886597368"/>
    <n v="116.8813389440042"/>
    <n v="9168.3002557476229"/>
  </r>
  <r>
    <s v="Bluefish (S)"/>
    <x v="11"/>
    <x v="13"/>
    <x v="1"/>
    <m/>
    <m/>
    <m/>
    <m/>
    <m/>
    <m/>
    <m/>
    <m/>
    <n v="3566.9302468216019"/>
    <n v="12433.123911638542"/>
    <n v="16000.054158460145"/>
    <m/>
    <n v="25.184966136418392"/>
    <n v="470.68167993864552"/>
    <n v="495.8666460750639"/>
    <n v="16495.92080453521"/>
  </r>
  <r>
    <s v="Bluefish (S)"/>
    <x v="11"/>
    <x v="14"/>
    <x v="1"/>
    <m/>
    <m/>
    <m/>
    <m/>
    <m/>
    <m/>
    <m/>
    <m/>
    <n v="1098.6723457304006"/>
    <n v="19383.004141083835"/>
    <n v="20481.676486814235"/>
    <m/>
    <n v="71.102976787464513"/>
    <n v="299.49703171705079"/>
    <n v="370.6000085045153"/>
    <n v="20852.276495318751"/>
  </r>
  <r>
    <s v="Bluefish (S)"/>
    <x v="11"/>
    <x v="15"/>
    <x v="1"/>
    <m/>
    <m/>
    <m/>
    <n v="19.991620310305393"/>
    <m/>
    <m/>
    <n v="19.991620310305393"/>
    <m/>
    <m/>
    <n v="5800.1177741210804"/>
    <n v="5800.1177741210804"/>
    <m/>
    <m/>
    <n v="514.83262713169654"/>
    <n v="514.83262713169654"/>
    <n v="6334.9420215630826"/>
  </r>
  <r>
    <s v="Bluefish (S)"/>
    <x v="11"/>
    <x v="16"/>
    <x v="1"/>
    <m/>
    <m/>
    <m/>
    <m/>
    <m/>
    <m/>
    <m/>
    <m/>
    <m/>
    <n v="17020.956791892539"/>
    <n v="17020.956791892539"/>
    <m/>
    <n v="61.081211602178676"/>
    <n v="1163.5774423474193"/>
    <n v="1224.6586539495979"/>
    <n v="18245.615445842133"/>
  </r>
  <r>
    <s v="Bluefish (S)"/>
    <x v="11"/>
    <x v="17"/>
    <x v="1"/>
    <m/>
    <m/>
    <m/>
    <m/>
    <m/>
    <m/>
    <m/>
    <m/>
    <n v="186.34990616922425"/>
    <n v="16620.649785076392"/>
    <n v="16806.999691245615"/>
    <m/>
    <n v="31.53108005939589"/>
    <n v="672.24982735806225"/>
    <n v="703.78090741745814"/>
    <n v="17510.78059866307"/>
  </r>
  <r>
    <s v="Bluefish (S)"/>
    <x v="11"/>
    <x v="18"/>
    <x v="1"/>
    <m/>
    <m/>
    <m/>
    <m/>
    <m/>
    <m/>
    <m/>
    <m/>
    <n v="3973.4926680664194"/>
    <n v="36638.820237023014"/>
    <n v="40612.312905089435"/>
    <n v="22.395600525668982"/>
    <n v="20.890512921364419"/>
    <n v="894.74375155987332"/>
    <n v="938.02986500690668"/>
    <n v="41550.342770096344"/>
  </r>
  <r>
    <s v="Bluefish (S)"/>
    <x v="11"/>
    <x v="19"/>
    <x v="1"/>
    <m/>
    <m/>
    <m/>
    <m/>
    <m/>
    <m/>
    <m/>
    <m/>
    <n v="80.216931482996102"/>
    <n v="15146.740237243741"/>
    <n v="15226.957168726736"/>
    <m/>
    <n v="27.703462750060158"/>
    <n v="99.412545525644461"/>
    <n v="127.11600827570462"/>
    <n v="15354.073177002441"/>
  </r>
  <r>
    <s v="Bluefish (S)"/>
    <x v="11"/>
    <x v="20"/>
    <x v="1"/>
    <m/>
    <m/>
    <m/>
    <m/>
    <m/>
    <m/>
    <m/>
    <m/>
    <n v="145.84677902209185"/>
    <n v="7621.9802788746938"/>
    <n v="7767.8270578967858"/>
    <m/>
    <m/>
    <n v="518.64310877883418"/>
    <n v="518.64310877883418"/>
    <n v="8286.4701666756191"/>
  </r>
  <r>
    <s v="Bluefish (S)"/>
    <x v="11"/>
    <x v="21"/>
    <x v="1"/>
    <m/>
    <m/>
    <m/>
    <m/>
    <n v="3.9981201895279068"/>
    <n v="10.326037282626695"/>
    <n v="14.324157472154601"/>
    <m/>
    <n v="166.34817488987133"/>
    <n v="25944.248416654056"/>
    <n v="26110.596591543926"/>
    <m/>
    <n v="85.555485970997552"/>
    <n v="526.10261782631846"/>
    <n v="611.65810379731602"/>
    <n v="26736.5788528134"/>
  </r>
  <r>
    <s v="Bluefish (S)"/>
    <x v="11"/>
    <x v="22"/>
    <x v="1"/>
    <m/>
    <m/>
    <m/>
    <m/>
    <m/>
    <m/>
    <m/>
    <m/>
    <n v="815.52944687193735"/>
    <n v="5646.7161831388275"/>
    <n v="6462.2456300107651"/>
    <m/>
    <m/>
    <n v="143.78508517770609"/>
    <n v="143.78508517770609"/>
    <n v="6606.0307151884708"/>
  </r>
  <r>
    <s v="Bluefish (S)"/>
    <x v="11"/>
    <x v="23"/>
    <x v="1"/>
    <m/>
    <m/>
    <m/>
    <n v="69.802529684906062"/>
    <n v="11.509323444853829"/>
    <m/>
    <n v="81.311853129759896"/>
    <m/>
    <n v="186.41048990611725"/>
    <n v="9721.9606453082051"/>
    <n v="9908.3711352143218"/>
    <m/>
    <m/>
    <n v="89.508637992640303"/>
    <n v="89.508637992640303"/>
    <n v="10079.191626336722"/>
  </r>
  <r>
    <s v="Bluefish (S)"/>
    <x v="11"/>
    <x v="24"/>
    <x v="1"/>
    <m/>
    <m/>
    <m/>
    <m/>
    <m/>
    <n v="7.5492353828830367"/>
    <n v="7.5492353828830367"/>
    <m/>
    <m/>
    <n v="2460.3947022558741"/>
    <n v="2460.3947022558741"/>
    <m/>
    <m/>
    <n v="69.250295098510975"/>
    <n v="69.250295098510975"/>
    <n v="2537.1942327372681"/>
  </r>
  <r>
    <s v="Bluefish (S)"/>
    <x v="11"/>
    <x v="25"/>
    <x v="1"/>
    <m/>
    <m/>
    <m/>
    <m/>
    <m/>
    <m/>
    <m/>
    <m/>
    <m/>
    <n v="3216.0580092730879"/>
    <n v="3216.0580092730879"/>
    <m/>
    <m/>
    <n v="85.968418662606567"/>
    <n v="85.968418662606567"/>
    <n v="3302.0264279356943"/>
  </r>
  <r>
    <s v="Bluefish (S)"/>
    <x v="11"/>
    <x v="26"/>
    <x v="1"/>
    <m/>
    <m/>
    <m/>
    <m/>
    <m/>
    <n v="34.552794755552"/>
    <n v="34.552794755552"/>
    <m/>
    <n v="3244.3191313605084"/>
    <n v="29786.444465697656"/>
    <n v="33030.763597058161"/>
    <m/>
    <m/>
    <n v="1606.5455529926714"/>
    <n v="1606.5455529926714"/>
    <n v="34671.861944806384"/>
  </r>
  <r>
    <s v="Bluefish (S)"/>
    <x v="11"/>
    <x v="27"/>
    <x v="1"/>
    <m/>
    <m/>
    <m/>
    <m/>
    <m/>
    <m/>
    <m/>
    <m/>
    <m/>
    <n v="3500.7243517065594"/>
    <n v="3500.7243517065594"/>
    <m/>
    <n v="384.19242228376049"/>
    <n v="135.15460909805248"/>
    <n v="519.34703138181294"/>
    <n v="4020.0713830883724"/>
  </r>
  <r>
    <s v="Bluefish (S)"/>
    <x v="11"/>
    <x v="28"/>
    <x v="1"/>
    <m/>
    <m/>
    <m/>
    <m/>
    <m/>
    <m/>
    <m/>
    <m/>
    <m/>
    <n v="5335.6256914308287"/>
    <n v="5335.6256914308287"/>
    <m/>
    <n v="21.466048518786739"/>
    <n v="104.60040365125255"/>
    <n v="126.06645217003928"/>
    <n v="5461.6921436008679"/>
  </r>
  <r>
    <s v="Bluefish (S)"/>
    <x v="11"/>
    <x v="29"/>
    <x v="1"/>
    <m/>
    <m/>
    <m/>
    <m/>
    <m/>
    <m/>
    <m/>
    <m/>
    <n v="72.775698644174952"/>
    <n v="1995.7226116746785"/>
    <n v="2068.4983103188533"/>
    <m/>
    <m/>
    <n v="947.33424976522326"/>
    <n v="947.33424976522326"/>
    <n v="3015.8325600840767"/>
  </r>
  <r>
    <s v="Bluefish (S)"/>
    <x v="11"/>
    <x v="30"/>
    <x v="1"/>
    <m/>
    <m/>
    <m/>
    <m/>
    <m/>
    <m/>
    <m/>
    <m/>
    <m/>
    <n v="806.99011663244858"/>
    <n v="806.99011663244858"/>
    <m/>
    <m/>
    <n v="92.888196036316558"/>
    <n v="92.888196036316558"/>
    <n v="899.87831266876515"/>
  </r>
  <r>
    <s v="Bluefish (S)"/>
    <x v="11"/>
    <x v="31"/>
    <x v="1"/>
    <m/>
    <m/>
    <m/>
    <m/>
    <m/>
    <m/>
    <m/>
    <m/>
    <m/>
    <n v="1959.924880135283"/>
    <n v="1959.924880135283"/>
    <m/>
    <m/>
    <n v="1472.9497031646235"/>
    <n v="1472.9497031646235"/>
    <n v="3432.8745832999066"/>
  </r>
  <r>
    <s v="Bluefish (S)"/>
    <x v="11"/>
    <x v="32"/>
    <x v="1"/>
    <m/>
    <m/>
    <m/>
    <m/>
    <n v="9.5083810365553401"/>
    <m/>
    <n v="9.5083810365553401"/>
    <m/>
    <n v="1004.3872145384092"/>
    <n v="2939.6795931184174"/>
    <n v="3944.0668076568268"/>
    <m/>
    <n v="75.874358189116435"/>
    <n v="651.76285592609145"/>
    <n v="727.63721411520783"/>
    <n v="4681.21240280859"/>
  </r>
  <r>
    <s v="Bluefish (S)"/>
    <x v="11"/>
    <x v="33"/>
    <x v="2"/>
    <m/>
    <m/>
    <m/>
    <m/>
    <m/>
    <n v="5.5846758202929587"/>
    <n v="5.5846758202929587"/>
    <m/>
    <m/>
    <n v="2541.9582532454792"/>
    <n v="2541.9582532454792"/>
    <m/>
    <m/>
    <n v="475.32505539303673"/>
    <n v="475.32505539303673"/>
    <n v="3022.8679844588087"/>
  </r>
  <r>
    <s v="Bluefish (S)"/>
    <x v="11"/>
    <x v="34"/>
    <x v="2"/>
    <m/>
    <m/>
    <m/>
    <m/>
    <m/>
    <n v="144.62357021119618"/>
    <n v="144.62357021119618"/>
    <m/>
    <m/>
    <n v="1053.0918645060615"/>
    <n v="1053.0918645060615"/>
    <m/>
    <n v="51.647536490113445"/>
    <n v="72.461012624020682"/>
    <n v="124.10854911413412"/>
    <n v="1321.8239838313918"/>
  </r>
  <r>
    <s v="Bluefish (S)"/>
    <x v="11"/>
    <x v="35"/>
    <x v="2"/>
    <m/>
    <m/>
    <m/>
    <m/>
    <m/>
    <m/>
    <m/>
    <m/>
    <n v="140.49052976512033"/>
    <n v="1240.8623591070298"/>
    <n v="1381.3528888721501"/>
    <m/>
    <n v="196.82479069009801"/>
    <n v="620.93811466318652"/>
    <n v="817.76290535328451"/>
    <n v="2199.1157942254349"/>
  </r>
  <r>
    <s v="Bluefish (S)"/>
    <x v="11"/>
    <x v="36"/>
    <x v="2"/>
    <m/>
    <m/>
    <m/>
    <m/>
    <m/>
    <m/>
    <m/>
    <m/>
    <n v="98.612116823046293"/>
    <n v="5616.2318835216756"/>
    <n v="5714.8440003447222"/>
    <m/>
    <n v="10.013862771037184"/>
    <n v="1715.4686035521922"/>
    <n v="1725.4824663232293"/>
    <n v="7440.3264666679515"/>
  </r>
  <r>
    <s v="Bluefish (S)"/>
    <x v="11"/>
    <x v="37"/>
    <x v="2"/>
    <m/>
    <m/>
    <m/>
    <m/>
    <m/>
    <n v="11.159585466071864"/>
    <n v="11.159585466071864"/>
    <m/>
    <n v="976.85295484767255"/>
    <n v="2144.8047445252528"/>
    <n v="3121.6576993729254"/>
    <m/>
    <m/>
    <n v="65.371482158463735"/>
    <n v="65.371482158463735"/>
    <n v="3198.1887669974608"/>
  </r>
  <r>
    <s v="Bluefish (S)"/>
    <x v="11"/>
    <x v="38"/>
    <x v="1"/>
    <m/>
    <m/>
    <m/>
    <m/>
    <n v="3.9981201895279068"/>
    <n v="156.90852568870812"/>
    <n v="160.90664587823602"/>
    <m/>
    <n v="53.703589495381472"/>
    <n v="3519.7603756623139"/>
    <n v="3573.4639651576954"/>
    <m/>
    <m/>
    <n v="539.95614029271678"/>
    <n v="539.95614029271678"/>
    <n v="4274.3267513286482"/>
  </r>
  <r>
    <s v="Bluefish (S)"/>
    <x v="11"/>
    <x v="39"/>
    <x v="1"/>
    <m/>
    <m/>
    <m/>
    <m/>
    <m/>
    <m/>
    <m/>
    <m/>
    <m/>
    <n v="6626.8770543204673"/>
    <n v="6626.8770543204673"/>
    <m/>
    <m/>
    <n v="870.33263086770307"/>
    <n v="870.33263086770307"/>
    <n v="7497.2096851881706"/>
  </r>
  <r>
    <s v="Bluefish (S)"/>
    <x v="11"/>
    <x v="40"/>
    <x v="1"/>
    <m/>
    <m/>
    <m/>
    <m/>
    <m/>
    <m/>
    <m/>
    <m/>
    <n v="1243.9826566565407"/>
    <n v="8169.1417836896007"/>
    <n v="9413.1244403461424"/>
    <m/>
    <m/>
    <n v="531.75684940109977"/>
    <n v="531.75684940109977"/>
    <n v="9944.8812897472417"/>
  </r>
  <r>
    <s v="Bluefish (S)"/>
    <x v="11"/>
    <x v="41"/>
    <x v="1"/>
    <m/>
    <m/>
    <m/>
    <m/>
    <m/>
    <n v="12.495044825579289"/>
    <n v="12.495044825579289"/>
    <m/>
    <n v="240.09971811856045"/>
    <n v="5567.6876830177162"/>
    <n v="5807.7874011362765"/>
    <m/>
    <m/>
    <n v="340.6580753907694"/>
    <n v="340.6580753907694"/>
    <n v="6160.9405213526252"/>
  </r>
  <r>
    <s v="Bluefish (S)"/>
    <x v="11"/>
    <x v="42"/>
    <x v="1"/>
    <m/>
    <m/>
    <m/>
    <m/>
    <m/>
    <n v="0.60864729206749346"/>
    <n v="0.60864729206749346"/>
    <m/>
    <m/>
    <n v="6604.0330949014078"/>
    <n v="6604.0330949014078"/>
    <m/>
    <m/>
    <n v="929.73320951577614"/>
    <n v="929.73320951577614"/>
    <n v="7534.3749517092519"/>
  </r>
  <r>
    <s v="Bluefish (S)"/>
    <x v="11"/>
    <x v="43"/>
    <x v="1"/>
    <m/>
    <m/>
    <m/>
    <m/>
    <m/>
    <m/>
    <m/>
    <m/>
    <n v="4229.1164994961873"/>
    <n v="7210.4019424829849"/>
    <n v="11439.518441979173"/>
    <m/>
    <n v="5.9215254794281824"/>
    <n v="1292.793282090928"/>
    <n v="1298.7148075703562"/>
    <n v="12738.23324954953"/>
  </r>
  <r>
    <s v="Bluefish (S)"/>
    <x v="11"/>
    <x v="44"/>
    <x v="1"/>
    <m/>
    <m/>
    <m/>
    <m/>
    <m/>
    <n v="22.465690059226933"/>
    <n v="22.465690059226933"/>
    <m/>
    <n v="160.25017085584949"/>
    <n v="4126.5524853338138"/>
    <n v="4286.8026561896631"/>
    <m/>
    <m/>
    <n v="626.85402938808306"/>
    <n v="626.85402938808306"/>
    <n v="4936.1223756369736"/>
  </r>
  <r>
    <s v="Bluefish (S)"/>
    <x v="11"/>
    <x v="45"/>
    <x v="1"/>
    <m/>
    <m/>
    <m/>
    <m/>
    <m/>
    <m/>
    <m/>
    <m/>
    <n v="671.78009651816683"/>
    <n v="4046.2097596465051"/>
    <n v="4717.9898561646714"/>
    <m/>
    <m/>
    <n v="318.81703096111693"/>
    <n v="318.81703096111693"/>
    <n v="5036.8068871257883"/>
  </r>
  <r>
    <s v="Bluefish (S)"/>
    <x v="11"/>
    <x v="46"/>
    <x v="3"/>
    <m/>
    <m/>
    <m/>
    <m/>
    <m/>
    <n v="1.870935935507769"/>
    <n v="1.870935935507769"/>
    <n v="6.0098582935360092"/>
    <n v="3919.9909144176268"/>
    <n v="1182.0723208514059"/>
    <n v="5108.0730935625688"/>
    <m/>
    <m/>
    <n v="76.410328810823955"/>
    <n v="76.410328810823955"/>
    <n v="5186.3543583088995"/>
  </r>
  <r>
    <s v="Bluefish (S)"/>
    <x v="11"/>
    <x v="47"/>
    <x v="3"/>
    <m/>
    <m/>
    <m/>
    <m/>
    <m/>
    <m/>
    <m/>
    <m/>
    <n v="2408.6847620797034"/>
    <n v="1716.817412847008"/>
    <n v="4125.5021749267116"/>
    <m/>
    <n v="199.99066600466656"/>
    <n v="116.94259686490084"/>
    <n v="316.93326286956739"/>
    <n v="4442.4354377962791"/>
  </r>
  <r>
    <s v="Bluefish (S)"/>
    <x v="11"/>
    <x v="48"/>
    <x v="3"/>
    <m/>
    <m/>
    <m/>
    <m/>
    <m/>
    <m/>
    <m/>
    <n v="21.535218876966766"/>
    <n v="2101.1165732444156"/>
    <n v="2011.7519098234466"/>
    <n v="4134.4037019448288"/>
    <m/>
    <m/>
    <n v="245.02857182398867"/>
    <n v="245.02857182398867"/>
    <n v="4379.4322737688171"/>
  </r>
  <r>
    <s v="Bluefish (S)"/>
    <x v="11"/>
    <x v="49"/>
    <x v="3"/>
    <m/>
    <m/>
    <m/>
    <m/>
    <n v="3.3807615559395487"/>
    <m/>
    <n v="3.3807615559395487"/>
    <m/>
    <n v="1030.987925107434"/>
    <n v="1160.460042841999"/>
    <n v="2191.447967949433"/>
    <m/>
    <m/>
    <n v="288.38303548147189"/>
    <n v="288.38303548147189"/>
    <n v="2483.2117649868442"/>
  </r>
  <r>
    <s v="Bluefish (S)"/>
    <x v="11"/>
    <x v="50"/>
    <x v="3"/>
    <m/>
    <m/>
    <m/>
    <m/>
    <m/>
    <m/>
    <m/>
    <m/>
    <m/>
    <n v="179.33295384006485"/>
    <n v="179.33295384006485"/>
    <m/>
    <n v="2863.6618882106004"/>
    <n v="425.21978119577142"/>
    <n v="3288.8816694063717"/>
    <n v="3468.2146232464365"/>
  </r>
  <r>
    <s v="Butterfish"/>
    <x v="12"/>
    <x v="0"/>
    <x v="0"/>
    <n v="6499.9621689909418"/>
    <n v="6903.6388044642872"/>
    <n v="13403.600973455228"/>
    <n v="92.41928826530588"/>
    <m/>
    <m/>
    <n v="92.41928826530588"/>
    <m/>
    <m/>
    <m/>
    <m/>
    <n v="37696.631883554342"/>
    <n v="3081.1779532440542"/>
    <m/>
    <n v="40777.809836798398"/>
    <n v="54273.830098518934"/>
  </r>
  <r>
    <s v="Butterfish"/>
    <x v="12"/>
    <x v="1"/>
    <x v="0"/>
    <n v="21211.710469523798"/>
    <n v="4341.6740532738022"/>
    <n v="25553.384522797598"/>
    <n v="0"/>
    <m/>
    <m/>
    <n v="0"/>
    <m/>
    <m/>
    <m/>
    <m/>
    <n v="9884.2993888095316"/>
    <n v="106471.85067559517"/>
    <m/>
    <n v="116356.1500644047"/>
    <n v="141909.5345872023"/>
  </r>
  <r>
    <s v="Butterfish"/>
    <x v="12"/>
    <x v="2"/>
    <x v="0"/>
    <n v="1329.6565340816342"/>
    <n v="5723.1163775000023"/>
    <n v="7052.7729115816364"/>
    <m/>
    <m/>
    <m/>
    <m/>
    <m/>
    <m/>
    <m/>
    <m/>
    <n v="16748.790330654767"/>
    <n v="72872.836047777862"/>
    <m/>
    <n v="89621.626378432629"/>
    <n v="96674.399290014262"/>
  </r>
  <r>
    <s v="Butterfish"/>
    <x v="12"/>
    <x v="3"/>
    <x v="0"/>
    <n v="0"/>
    <n v="1878.0255607142817"/>
    <n v="1878.0255607142817"/>
    <m/>
    <m/>
    <m/>
    <m/>
    <m/>
    <m/>
    <m/>
    <m/>
    <n v="17442.325085892855"/>
    <n v="11183.42656904761"/>
    <m/>
    <n v="28625.751654940465"/>
    <n v="30503.777215654747"/>
  </r>
  <r>
    <s v="Butterfish"/>
    <x v="12"/>
    <x v="4"/>
    <x v="0"/>
    <n v="7645.965900644851"/>
    <n v="3633.5120164682471"/>
    <n v="11279.477917113098"/>
    <n v="0"/>
    <m/>
    <m/>
    <n v="0"/>
    <n v="51618.128431011959"/>
    <n v="6374.2330491496477"/>
    <m/>
    <n v="57992.361480161606"/>
    <n v="21933.504503253986"/>
    <n v="19226.212598578124"/>
    <m/>
    <n v="41159.71710183211"/>
    <n v="110431.55649910684"/>
  </r>
  <r>
    <s v="Butterfish"/>
    <x v="12"/>
    <x v="5"/>
    <x v="1"/>
    <n v="2980.158427100776"/>
    <n v="8206.345181398814"/>
    <n v="11186.50360849959"/>
    <m/>
    <m/>
    <m/>
    <m/>
    <n v="174594.49450346935"/>
    <n v="378.07790534474083"/>
    <m/>
    <n v="174972.5724088141"/>
    <n v="70770.804136612162"/>
    <n v="13249.459362343674"/>
    <m/>
    <n v="84020.263498955843"/>
    <n v="270179.33951626951"/>
  </r>
  <r>
    <s v="Butterfish"/>
    <x v="12"/>
    <x v="6"/>
    <x v="1"/>
    <n v="7054.1621377447109"/>
    <n v="2453.7012755689725"/>
    <n v="9507.8634133136838"/>
    <n v="0"/>
    <m/>
    <m/>
    <n v="0"/>
    <n v="35093.450772952856"/>
    <n v="956.97043746031784"/>
    <m/>
    <n v="36050.421210413173"/>
    <n v="88865.461301509451"/>
    <n v="38568.579613920134"/>
    <m/>
    <n v="127434.04091542959"/>
    <n v="172992.32553915645"/>
  </r>
  <r>
    <s v="Butterfish"/>
    <x v="12"/>
    <x v="7"/>
    <x v="1"/>
    <n v="1932.231002463624"/>
    <n v="663.10276386554619"/>
    <n v="2595.3337663291704"/>
    <m/>
    <m/>
    <m/>
    <m/>
    <n v="46289.308323639962"/>
    <n v="627.02932500000134"/>
    <m/>
    <n v="46916.337648639965"/>
    <n v="13910.929229762083"/>
    <n v="1682.700949553571"/>
    <m/>
    <n v="15593.630179315654"/>
    <n v="65105.301594284785"/>
  </r>
  <r>
    <s v="Butterfish"/>
    <x v="12"/>
    <x v="8"/>
    <x v="1"/>
    <n v="8889.5834624217732"/>
    <n v="1188.9610796626985"/>
    <n v="10078.544542084472"/>
    <n v="0"/>
    <m/>
    <m/>
    <n v="0"/>
    <n v="47328.792293632781"/>
    <n v="10071.056461322591"/>
    <m/>
    <n v="57399.848754955368"/>
    <n v="34370.114581076152"/>
    <n v="31434.739660436349"/>
    <m/>
    <n v="65804.854241512498"/>
    <n v="133283.24753855236"/>
  </r>
  <r>
    <s v="Butterfish"/>
    <x v="12"/>
    <x v="9"/>
    <x v="1"/>
    <n v="2472.9340629341718"/>
    <n v="9302.306693898805"/>
    <n v="11775.240756832976"/>
    <n v="0"/>
    <m/>
    <m/>
    <n v="0"/>
    <n v="188072.33031321911"/>
    <n v="2885.2872721899516"/>
    <n v="1157.9328682539685"/>
    <n v="192115.55045366302"/>
    <n v="19385.442337309167"/>
    <n v="16244.054023752842"/>
    <n v="679.72837083333297"/>
    <n v="36309.224731895345"/>
    <n v="240200.0159423913"/>
  </r>
  <r>
    <s v="Butterfish"/>
    <x v="12"/>
    <x v="10"/>
    <x v="1"/>
    <n v="8248.0216099696208"/>
    <n v="0"/>
    <n v="8248.0216099696208"/>
    <n v="521.07443073593106"/>
    <m/>
    <m/>
    <n v="521.07443073593106"/>
    <n v="48622.133326985226"/>
    <n v="70816.986162512694"/>
    <n v="17168.669971154315"/>
    <n v="136607.78946065222"/>
    <n v="112501.36677841929"/>
    <n v="600.4628810714288"/>
    <n v="1784.9251322726539"/>
    <n v="114886.75479176338"/>
    <n v="260263.64029312116"/>
  </r>
  <r>
    <s v="Butterfish"/>
    <x v="12"/>
    <x v="11"/>
    <x v="1"/>
    <n v="10765.844506802723"/>
    <n v="64.916802827380963"/>
    <n v="10830.761309630105"/>
    <n v="46.574217261904778"/>
    <m/>
    <m/>
    <n v="46.574217261904778"/>
    <n v="26582.806341936735"/>
    <n v="13404.91001194264"/>
    <n v="25216.37441612699"/>
    <n v="65204.090770006369"/>
    <n v="60186.512800016942"/>
    <n v="27665.328439892026"/>
    <n v="1200.8728315255728"/>
    <n v="89052.714071434544"/>
    <n v="165134.14036833291"/>
  </r>
  <r>
    <s v="Butterfish"/>
    <x v="12"/>
    <x v="12"/>
    <x v="1"/>
    <n v="12956.318691181656"/>
    <n v="181.76704791666685"/>
    <n v="13138.085739098322"/>
    <n v="0"/>
    <m/>
    <m/>
    <n v="0"/>
    <n v="21376.696148787509"/>
    <n v="13903.133381513822"/>
    <n v="16594.960724173328"/>
    <n v="51874.790254474661"/>
    <n v="40688.59498880773"/>
    <n v="16424.208758257653"/>
    <n v="2012.4536992304484"/>
    <n v="59125.257446295829"/>
    <n v="124138.1334398688"/>
  </r>
  <r>
    <s v="Butterfish"/>
    <x v="12"/>
    <x v="13"/>
    <x v="1"/>
    <n v="21033.956224029986"/>
    <n v="794.99424186507974"/>
    <n v="21828.950465895065"/>
    <n v="407.17435469860698"/>
    <m/>
    <m/>
    <n v="407.17435469860698"/>
    <n v="22896.747691457178"/>
    <n v="15773.990060547194"/>
    <n v="21542.232400989895"/>
    <n v="60212.970152994269"/>
    <n v="81143.102552763128"/>
    <n v="21167.157260948923"/>
    <n v="2151.6225036706346"/>
    <n v="104461.88231738268"/>
    <n v="186910.97729097062"/>
  </r>
  <r>
    <s v="Butterfish"/>
    <x v="12"/>
    <x v="14"/>
    <x v="1"/>
    <n v="1672.8563006724291"/>
    <n v="3095.7092071840593"/>
    <n v="4768.5655078564887"/>
    <n v="118.54017433030053"/>
    <m/>
    <m/>
    <n v="118.54017433030053"/>
    <n v="12313.013989024834"/>
    <n v="6016.6302032389967"/>
    <n v="23111.626384945946"/>
    <n v="41441.270577209776"/>
    <n v="102835.90797655941"/>
    <n v="10429.703938756173"/>
    <n v="496.07283410714291"/>
    <n v="113761.68474942271"/>
    <n v="160090.06100881929"/>
  </r>
  <r>
    <s v="Butterfish"/>
    <x v="12"/>
    <x v="15"/>
    <x v="1"/>
    <n v="3370.3271113137853"/>
    <n v="6881.1243883267161"/>
    <n v="10251.451499640501"/>
    <n v="39.292028905597341"/>
    <m/>
    <m/>
    <n v="39.292028905597341"/>
    <n v="11870.024977307865"/>
    <n v="12795.718528045307"/>
    <n v="33740.077322150573"/>
    <n v="58405.820827503747"/>
    <n v="66972.245887780926"/>
    <n v="10276.737896732606"/>
    <n v="11170.734563174605"/>
    <n v="88419.718347688133"/>
    <n v="157116.28270373799"/>
  </r>
  <r>
    <s v="Butterfish"/>
    <x v="12"/>
    <x v="16"/>
    <x v="1"/>
    <n v="11398.369771726191"/>
    <n v="746.30929809027805"/>
    <n v="12144.67906981647"/>
    <n v="251.50077321428569"/>
    <n v="458.25627103174548"/>
    <n v="136.46883660714303"/>
    <n v="846.2258808531742"/>
    <n v="130915.20411119513"/>
    <n v="397.34367909614701"/>
    <n v="18184.00047384806"/>
    <n v="149496.54826413933"/>
    <n v="224818.65906482463"/>
    <n v="10604.221103223566"/>
    <n v="3514.4819278769796"/>
    <n v="238937.36209592517"/>
    <n v="401424.81531073415"/>
  </r>
  <r>
    <s v="Butterfish"/>
    <x v="12"/>
    <x v="17"/>
    <x v="1"/>
    <n v="9745.8567201684618"/>
    <n v="3135.9547621031766"/>
    <n v="12881.811482271638"/>
    <n v="280.28594844529511"/>
    <n v="101.30423923611114"/>
    <n v="805.41495714285611"/>
    <n v="1187.0051448242623"/>
    <n v="54985.830645911337"/>
    <n v="3731.7568665446988"/>
    <n v="57364.021278464541"/>
    <n v="116081.60879092058"/>
    <n v="218531.97137753549"/>
    <n v="17841.525767236017"/>
    <n v="3000.9970811167741"/>
    <n v="239374.49422588828"/>
    <n v="369524.91964390478"/>
  </r>
  <r>
    <s v="Butterfish"/>
    <x v="12"/>
    <x v="18"/>
    <x v="1"/>
    <n v="38360.493956787563"/>
    <n v="3763.3158486507928"/>
    <n v="42123.809805438359"/>
    <n v="36.748296293146858"/>
    <n v="204.09715208333316"/>
    <m/>
    <n v="240.84544837648002"/>
    <n v="25440.546607536442"/>
    <n v="8926.7812927450759"/>
    <n v="59681.554565714272"/>
    <n v="94048.88246599579"/>
    <n v="179351.91264156046"/>
    <n v="24440.017225768766"/>
    <n v="5218.1200084325446"/>
    <n v="209010.04987576176"/>
    <n v="345423.58759557235"/>
  </r>
  <r>
    <s v="Butterfish"/>
    <x v="12"/>
    <x v="19"/>
    <x v="1"/>
    <n v="8573.1875103116254"/>
    <n v="2918.3638470734181"/>
    <n v="11491.551357385044"/>
    <n v="2077.3376904761894"/>
    <n v="419.74215803571423"/>
    <n v="214.68800148809515"/>
    <n v="2711.7678499999988"/>
    <n v="24343.645103984778"/>
    <n v="3914.3199121102543"/>
    <n v="28371.660589642888"/>
    <n v="56629.625605737921"/>
    <n v="124407.42300193803"/>
    <n v="4775.5142542176818"/>
    <n v="3526.7166982837366"/>
    <n v="132709.65395443945"/>
    <n v="203542.59876756242"/>
  </r>
  <r>
    <s v="Butterfish"/>
    <x v="12"/>
    <x v="20"/>
    <x v="1"/>
    <n v="47243.577599343538"/>
    <n v="2189.3634178217158"/>
    <n v="49432.941017165256"/>
    <n v="503.30328430672262"/>
    <n v="596.62848318452495"/>
    <n v="203.39534880952382"/>
    <n v="1303.3271163007714"/>
    <n v="56111.165500371972"/>
    <n v="11923.1955771046"/>
    <n v="60329.586948690419"/>
    <n v="128363.948026167"/>
    <n v="265664.91095220018"/>
    <n v="23973.287920767154"/>
    <n v="3011.0337793650851"/>
    <n v="292649.2326523324"/>
    <n v="471749.44881196541"/>
  </r>
  <r>
    <s v="Butterfish"/>
    <x v="12"/>
    <x v="21"/>
    <x v="1"/>
    <n v="3268.8173628401291"/>
    <n v="5564.8434406925307"/>
    <n v="8833.6608035326608"/>
    <n v="652.71426148313526"/>
    <n v="36.174768749999984"/>
    <n v="763.6895624999994"/>
    <n v="1452.5785927331347"/>
    <n v="24868.851989553536"/>
    <n v="51688.802092122656"/>
    <n v="53664.944059107082"/>
    <n v="130222.59814078326"/>
    <n v="167509.575963838"/>
    <n v="23517.160351729035"/>
    <n v="2122.2211998511902"/>
    <n v="193148.95751541824"/>
    <n v="333657.79505246726"/>
  </r>
  <r>
    <s v="Butterfish"/>
    <x v="12"/>
    <x v="22"/>
    <x v="1"/>
    <n v="49388.639183152001"/>
    <n v="3815.8807887605089"/>
    <n v="53204.519971912508"/>
    <n v="2722.5273973345743"/>
    <n v="313.88683090277794"/>
    <n v="623.07370654761701"/>
    <n v="3659.4879347849692"/>
    <n v="58041.656172495001"/>
    <n v="17715.425601771549"/>
    <n v="52161.77137464573"/>
    <n v="127918.85314891228"/>
    <n v="220216.48135859673"/>
    <n v="72231.213670576428"/>
    <n v="3636.8487720337316"/>
    <n v="296084.54380120692"/>
    <n v="480867.40485681669"/>
  </r>
  <r>
    <s v="Butterfish"/>
    <x v="12"/>
    <x v="23"/>
    <x v="1"/>
    <n v="14668.925236960049"/>
    <n v="9593.9545639172302"/>
    <n v="24262.879800877279"/>
    <n v="684.69043898065524"/>
    <n v="4705.4633502976048"/>
    <n v="11.866855357142875"/>
    <n v="5402.0206446354032"/>
    <n v="6757.1320543650863"/>
    <n v="3938.5989634637049"/>
    <n v="43287.051541091198"/>
    <n v="53982.782558919993"/>
    <n v="163127.91416259835"/>
    <n v="19845.332712079638"/>
    <n v="3490.7375837797667"/>
    <n v="186463.98445845774"/>
    <n v="270111.66746289044"/>
  </r>
  <r>
    <s v="Butterfish"/>
    <x v="12"/>
    <x v="24"/>
    <x v="1"/>
    <n v="2444.9664702226551"/>
    <n v="415.72273928571417"/>
    <n v="2860.6892095083695"/>
    <n v="583.25168745039718"/>
    <n v="89.767018749999991"/>
    <n v="41.53399374999988"/>
    <n v="714.55269995039714"/>
    <n v="38951.648348181247"/>
    <n v="13799.52587276785"/>
    <n v="6042.9302560515853"/>
    <n v="58794.104477000685"/>
    <n v="69229.423288457387"/>
    <n v="9989.4805594642839"/>
    <n v="810.4870808035713"/>
    <n v="80029.390928725246"/>
    <n v="142398.7373151847"/>
  </r>
  <r>
    <s v="Butterfish"/>
    <x v="12"/>
    <x v="25"/>
    <x v="1"/>
    <n v="5170.273143128642"/>
    <n v="2253.8862493434863"/>
    <n v="7424.1593924721283"/>
    <n v="9.314843452380968"/>
    <n v="24.914016220238125"/>
    <m/>
    <n v="34.228859672619095"/>
    <n v="8529.0744297406509"/>
    <n v="666.11612161989683"/>
    <n v="21089.09267752981"/>
    <n v="30284.283228890359"/>
    <n v="152055.90782569099"/>
    <n v="3668.1495570949328"/>
    <n v="5906.0913777182559"/>
    <n v="161630.14876050418"/>
    <n v="199372.82024153927"/>
  </r>
  <r>
    <s v="Butterfish"/>
    <x v="12"/>
    <x v="26"/>
    <x v="1"/>
    <n v="2507.2382736772474"/>
    <n v="4075.1695767361152"/>
    <n v="6582.4078504133631"/>
    <n v="120.91219737103152"/>
    <n v="2524.1949750000003"/>
    <n v="700.14446607142816"/>
    <n v="3345.2516384424603"/>
    <n v="74040.006135788673"/>
    <n v="21010.104870967956"/>
    <n v="52230.419887261858"/>
    <n v="147280.53089401848"/>
    <n v="197901.76038273791"/>
    <n v="12346.095849872439"/>
    <n v="5644.7185717857074"/>
    <n v="215892.57480439608"/>
    <n v="373100.76518727036"/>
  </r>
  <r>
    <s v="Butterfish"/>
    <x v="12"/>
    <x v="27"/>
    <x v="1"/>
    <n v="11904.278975821122"/>
    <n v="6114.9714254464225"/>
    <n v="18019.250401267545"/>
    <n v="807.16787031993931"/>
    <n v="73.880744642857167"/>
    <n v="777.27902589285839"/>
    <n v="1658.3276408556549"/>
    <n v="97160.687437048575"/>
    <n v="4732.9582404620078"/>
    <n v="8131.2841312500032"/>
    <n v="110024.92980876059"/>
    <n v="127583.3327004251"/>
    <n v="10510.543058715983"/>
    <n v="2438.0114062996072"/>
    <n v="140531.88716544068"/>
    <n v="270234.39501632447"/>
  </r>
  <r>
    <s v="Butterfish"/>
    <x v="12"/>
    <x v="28"/>
    <x v="1"/>
    <n v="18775.188445727505"/>
    <n v="3812.4505845238059"/>
    <n v="22587.63903025131"/>
    <n v="628.50204853670607"/>
    <n v="48.296825297619073"/>
    <n v="11.484053571428575"/>
    <n v="688.28292740575375"/>
    <n v="55884.036440848278"/>
    <n v="1167.4801270762484"/>
    <n v="50524.572189732171"/>
    <n v="107576.08875765669"/>
    <n v="39299.392883057051"/>
    <n v="6619.5634221513665"/>
    <n v="6232.2299924404697"/>
    <n v="52151.186297648892"/>
    <n v="183003.19701296269"/>
  </r>
  <r>
    <s v="Butterfish"/>
    <x v="12"/>
    <x v="29"/>
    <x v="1"/>
    <n v="11942.667833019177"/>
    <n v="3562.0313782596377"/>
    <n v="15504.699211278814"/>
    <n v="278.57032806122453"/>
    <n v="99.911266071428628"/>
    <n v="11.5478538690476"/>
    <n v="390.02944800170076"/>
    <n v="44017.197033779812"/>
    <n v="26950.381967205227"/>
    <n v="6470.9132858630901"/>
    <n v="77438.492286848137"/>
    <n v="40942.265737294641"/>
    <n v="11046.467786662894"/>
    <n v="1533.8229550595258"/>
    <n v="53522.556479017061"/>
    <n v="146855.7774251457"/>
  </r>
  <r>
    <s v="Butterfish"/>
    <x v="12"/>
    <x v="30"/>
    <x v="1"/>
    <n v="17859.939536225342"/>
    <n v="234.28532624007994"/>
    <n v="18094.22486246542"/>
    <n v="252.17085356233508"/>
    <n v="3.8535379761904767"/>
    <n v="405.19569017857089"/>
    <n v="661.22008171709649"/>
    <n v="41540.325929538762"/>
    <n v="855.90681648951124"/>
    <n v="14372.165444047614"/>
    <n v="56768.398190075888"/>
    <n v="191290.49555644125"/>
    <n v="36255.576789179919"/>
    <n v="871.03356324404729"/>
    <n v="228417.10590886523"/>
    <n v="303940.94904312363"/>
  </r>
  <r>
    <s v="Butterfish"/>
    <x v="12"/>
    <x v="31"/>
    <x v="1"/>
    <n v="27378.077411341146"/>
    <n v="15538.738695464874"/>
    <n v="42916.816106806022"/>
    <n v="688.07876645337342"/>
    <n v="3353.5350437499987"/>
    <n v="11933.271466964297"/>
    <n v="15974.885277167668"/>
    <n v="43978.44366966762"/>
    <n v="120413.45981116079"/>
    <n v="9170.1252372916679"/>
    <n v="173562.0287181201"/>
    <n v="139206.95580292502"/>
    <n v="34763.556544044499"/>
    <n v="3503.0319011309516"/>
    <n v="177473.54424810046"/>
    <n v="409927.27435019432"/>
  </r>
  <r>
    <s v="Butterfish"/>
    <x v="12"/>
    <x v="32"/>
    <x v="1"/>
    <n v="80154.663876438528"/>
    <n v="11019.077002380945"/>
    <n v="91173.740878819473"/>
    <n v="1039.6426665315262"/>
    <n v="4495.6241714285734"/>
    <m/>
    <n v="5535.2668379601"/>
    <n v="26563.381514285709"/>
    <n v="3672.7083231228144"/>
    <n v="7894.9040285714336"/>
    <n v="38130.993865979959"/>
    <n v="43082.110250308237"/>
    <n v="36478.404392130178"/>
    <n v="909.06917400793611"/>
    <n v="80469.583816446349"/>
    <n v="215309.58539920588"/>
  </r>
  <r>
    <s v="Butterfish"/>
    <x v="12"/>
    <x v="33"/>
    <x v="2"/>
    <n v="3067.4296979993273"/>
    <n v="5607.8228596726158"/>
    <n v="8675.2525576719436"/>
    <n v="356.11908346560836"/>
    <n v="0"/>
    <n v="39.300983333333313"/>
    <n v="395.42006679894166"/>
    <n v="8834.8564455340675"/>
    <n v="5370.1714484262266"/>
    <n v="5146.5360745039743"/>
    <n v="19351.563968464267"/>
    <n v="52059.714443803052"/>
    <n v="9377.1805965079366"/>
    <n v="751.85779730654815"/>
    <n v="62188.75283761754"/>
    <n v="90610.989430552698"/>
  </r>
  <r>
    <s v="Butterfish"/>
    <x v="12"/>
    <x v="34"/>
    <x v="2"/>
    <n v="21965.146164191025"/>
    <n v="5189.0012487882641"/>
    <n v="27154.147412979288"/>
    <n v="107.56142810752115"/>
    <n v="104.72818854166673"/>
    <n v="47181.340894047578"/>
    <n v="47393.630510696763"/>
    <n v="29763.460892187464"/>
    <n v="8608.7002392786308"/>
    <n v="10593.082415178578"/>
    <n v="48965.243546644677"/>
    <n v="77393.778152072831"/>
    <n v="10417.245149209175"/>
    <n v="3249.3810578869047"/>
    <n v="91060.404359168911"/>
    <n v="214573.42582948963"/>
  </r>
  <r>
    <s v="Butterfish"/>
    <x v="12"/>
    <x v="35"/>
    <x v="2"/>
    <n v="80670.548120740641"/>
    <n v="576.37188869047634"/>
    <n v="81246.920009431124"/>
    <n v="1137.318746353405"/>
    <n v="247.65361526785711"/>
    <n v="19.182622817460317"/>
    <n v="1404.1549844387223"/>
    <n v="58745.518069241036"/>
    <n v="2239.9646491071439"/>
    <n v="9603.0931970238089"/>
    <n v="70588.575915371999"/>
    <n v="86430.841944366519"/>
    <n v="1127.7887466836735"/>
    <n v="1724.086075942459"/>
    <n v="89282.716766992642"/>
    <n v="242522.36767623451"/>
  </r>
  <r>
    <s v="Butterfish"/>
    <x v="12"/>
    <x v="36"/>
    <x v="2"/>
    <n v="4789.624449563481"/>
    <n v="21696.354543650752"/>
    <n v="26485.978993214234"/>
    <n v="338.89851340494522"/>
    <n v="287.10133928571406"/>
    <n v="378.84616726190461"/>
    <n v="1004.8460199525639"/>
    <n v="7223.0390444196491"/>
    <n v="5282.3669081349208"/>
    <n v="9393.2540181547574"/>
    <n v="21898.659970709326"/>
    <n v="133911.72067857155"/>
    <n v="11469.370388647951"/>
    <n v="10406.626045386898"/>
    <n v="155787.71711260639"/>
    <n v="205177.20209648251"/>
  </r>
  <r>
    <s v="Butterfish"/>
    <x v="12"/>
    <x v="37"/>
    <x v="2"/>
    <n v="14640.621703340872"/>
    <n v="1817.7768129960355"/>
    <n v="16458.398516336907"/>
    <n v="1855.7018365773777"/>
    <n v="1064.4441654761883"/>
    <n v="2399.8481949404763"/>
    <n v="5319.9941969940428"/>
    <n v="15697.32952574401"/>
    <n v="3698.0201935799378"/>
    <n v="17367.87013857139"/>
    <n v="36763.219857895339"/>
    <n v="100656.76267525171"/>
    <n v="74858.063121904677"/>
    <n v="2236.9660351190432"/>
    <n v="177751.79183227543"/>
    <n v="236293.40440350174"/>
  </r>
  <r>
    <s v="Butterfish"/>
    <x v="12"/>
    <x v="38"/>
    <x v="1"/>
    <n v="32772.139802567355"/>
    <n v="2728.2706476498061"/>
    <n v="35500.410450217161"/>
    <n v="232.06361759041985"/>
    <n v="590.13999291666823"/>
    <n v="1567.7455733035729"/>
    <n v="2389.949183810661"/>
    <n v="19099.692213267863"/>
    <n v="11011.467054786437"/>
    <n v="24067.416767375566"/>
    <n v="54178.576035429869"/>
    <n v="39757.903124844874"/>
    <n v="2467.6262041435275"/>
    <n v="1503.5647069092215"/>
    <n v="43729.094035897622"/>
    <n v="135798.02970535529"/>
  </r>
  <r>
    <s v="Butterfish"/>
    <x v="12"/>
    <x v="39"/>
    <x v="1"/>
    <n v="4661.805859848153"/>
    <n v="2556.5334318541627"/>
    <n v="7218.3392917023157"/>
    <n v="287.59307501609732"/>
    <n v="14535.53146532617"/>
    <n v="200.42225494047628"/>
    <n v="15023.546795282744"/>
    <n v="6099.9870748799613"/>
    <n v="11305.976763107274"/>
    <n v="16582.244757744116"/>
    <n v="33988.208595731354"/>
    <n v="46617.322497484449"/>
    <n v="3373.3831583575925"/>
    <n v="10461.909215941465"/>
    <n v="60452.614871783509"/>
    <n v="116682.70955449992"/>
  </r>
  <r>
    <s v="Butterfish"/>
    <x v="12"/>
    <x v="40"/>
    <x v="1"/>
    <n v="3754.4716002444643"/>
    <n v="4776.8586905464272"/>
    <n v="8531.330290790891"/>
    <n v="140.14938007633913"/>
    <n v="3030.291792867562"/>
    <n v="1117.8577746428564"/>
    <n v="4288.298947586758"/>
    <n v="24387.29600173678"/>
    <n v="19848.399829981852"/>
    <n v="31914.349628635169"/>
    <n v="76150.045460353809"/>
    <n v="35410.613322634425"/>
    <n v="9545.8445323363921"/>
    <n v="16207.03169843007"/>
    <n v="61163.489553400883"/>
    <n v="150133.16425213235"/>
  </r>
  <r>
    <s v="Butterfish"/>
    <x v="12"/>
    <x v="41"/>
    <x v="1"/>
    <n v="2325.2232552705027"/>
    <n v="1728.2028964801621"/>
    <n v="4053.4261517506648"/>
    <n v="67.945530555952388"/>
    <n v="2311.1995954077374"/>
    <n v="662.03591030059431"/>
    <n v="3041.1810362642841"/>
    <n v="42800.507501190092"/>
    <n v="11548.883393183547"/>
    <n v="51028.927259474731"/>
    <n v="105378.31815384838"/>
    <n v="15466.308215134872"/>
    <n v="1831.4493383001691"/>
    <n v="10300.914056255953"/>
    <n v="27598.671609690995"/>
    <n v="140071.59695155433"/>
  </r>
  <r>
    <s v="Butterfish"/>
    <x v="12"/>
    <x v="42"/>
    <x v="1"/>
    <n v="6272.2349553466529"/>
    <n v="442.82632095804996"/>
    <n v="6715.0612763047029"/>
    <n v="5.2841958499999961"/>
    <n v="57.326928021726033"/>
    <n v="82.205407476190373"/>
    <n v="144.8165313479164"/>
    <n v="24290.558754900238"/>
    <n v="192.13634319267297"/>
    <n v="12202.52180197768"/>
    <n v="36685.216900070591"/>
    <n v="18661.619295507528"/>
    <n v="1484.2911747438773"/>
    <n v="2828.7281506026775"/>
    <n v="22974.638620854083"/>
    <n v="66519.733328577291"/>
  </r>
  <r>
    <s v="Butterfish"/>
    <x v="12"/>
    <x v="43"/>
    <x v="1"/>
    <n v="23396.027967378453"/>
    <n v="1325.2339430223205"/>
    <n v="24721.261910400775"/>
    <n v="1008.6413925929994"/>
    <n v="10407.913748060531"/>
    <n v="396.99479992261899"/>
    <n v="11813.549940576149"/>
    <n v="26100.987804586763"/>
    <n v="6814.3129192006782"/>
    <n v="18135.224071165158"/>
    <n v="51050.524794952595"/>
    <n v="77167.386902216196"/>
    <n v="45903.349263737044"/>
    <n v="16867.257211485412"/>
    <n v="139937.99337743866"/>
    <n v="227523.33002336818"/>
  </r>
  <r>
    <s v="Butterfish"/>
    <x v="12"/>
    <x v="44"/>
    <x v="1"/>
    <n v="6975.3640206074742"/>
    <n v="1143.7584624657736"/>
    <n v="8119.1224830732481"/>
    <n v="1237.9357547668301"/>
    <n v="1730.4800354360136"/>
    <n v="1422.9431418214294"/>
    <n v="4391.3589320242736"/>
    <n v="11144.014076971893"/>
    <n v="1898.807626611961"/>
    <n v="20341.29800217702"/>
    <n v="33384.119705760873"/>
    <n v="116801.30704061594"/>
    <n v="1874.2627103039968"/>
    <n v="2297.4997575000043"/>
    <n v="120973.06950841994"/>
    <n v="166867.67062927835"/>
  </r>
  <r>
    <s v="Butterfish"/>
    <x v="12"/>
    <x v="45"/>
    <x v="1"/>
    <n v="3673.6612956476474"/>
    <n v="567.19113219692429"/>
    <n v="4240.852427844572"/>
    <n v="321.21267349342787"/>
    <n v="730.56317197023964"/>
    <n v="12.670739107142877"/>
    <n v="1064.4465845708105"/>
    <n v="15398.261005133234"/>
    <n v="61829.975646403152"/>
    <n v="13464.702867867563"/>
    <n v="90692.939519403939"/>
    <n v="48308.3809746197"/>
    <n v="1998.4651740902984"/>
    <n v="6974.0609349732204"/>
    <n v="57280.907083683218"/>
    <n v="153279.14561550255"/>
  </r>
  <r>
    <s v="Butterfish"/>
    <x v="12"/>
    <x v="46"/>
    <x v="3"/>
    <n v="19731.135509510321"/>
    <n v="1454.8575125453788"/>
    <n v="21185.9930220557"/>
    <n v="3575.8689639830213"/>
    <n v="1067.8085490171527"/>
    <n v="466.20091369705915"/>
    <n v="5109.8784266972334"/>
    <n v="39386.49912408353"/>
    <n v="3690.7612237794756"/>
    <n v="2020.2390369202662"/>
    <n v="45097.499384783274"/>
    <n v="128331.5848464915"/>
    <n v="7056.8828884959903"/>
    <n v="2512.4134925337394"/>
    <n v="137900.88122752123"/>
    <n v="209294.25206105743"/>
  </r>
  <r>
    <s v="Butterfish"/>
    <x v="12"/>
    <x v="47"/>
    <x v="3"/>
    <n v="9209.5220334655078"/>
    <n v="1469.8954180259918"/>
    <n v="10679.417451491499"/>
    <n v="1533.8139861584748"/>
    <n v="13.446776764461125"/>
    <n v="6.3517995417193246E-2"/>
    <n v="1547.3242809183532"/>
    <n v="75978.768966658085"/>
    <n v="4843.934165030345"/>
    <n v="2231.1249908360314"/>
    <n v="83053.828122524457"/>
    <n v="80899.283586337959"/>
    <n v="8312.5830319361303"/>
    <n v="3194.5325439270168"/>
    <n v="92406.399162201109"/>
    <n v="187686.96901713545"/>
  </r>
  <r>
    <s v="Butterfish"/>
    <x v="12"/>
    <x v="48"/>
    <x v="3"/>
    <n v="6827.658728672367"/>
    <n v="5085.5306939179354"/>
    <n v="11913.189422590302"/>
    <n v="2979.8754165797809"/>
    <n v="2115.2436774790631"/>
    <n v="280.27257531595137"/>
    <n v="5375.3916693747951"/>
    <n v="88674.62783433203"/>
    <n v="24916.429830604095"/>
    <n v="3277.5601138337511"/>
    <n v="116868.61777876987"/>
    <n v="71535.256100152968"/>
    <n v="82697.204410750142"/>
    <n v="2798.4095010732763"/>
    <n v="157030.87001197637"/>
    <n v="291188.06888271141"/>
  </r>
  <r>
    <s v="Butterfish"/>
    <x v="12"/>
    <x v="49"/>
    <x v="3"/>
    <n v="13154.064138073316"/>
    <n v="42177.13951672057"/>
    <n v="55331.203654793884"/>
    <n v="2861.8355990135483"/>
    <n v="447.52830775109413"/>
    <n v="202.87801348909798"/>
    <n v="3512.2419202537403"/>
    <n v="11527.258897620515"/>
    <n v="9362.5418481749311"/>
    <n v="2563.8950431958606"/>
    <n v="23453.695788991306"/>
    <n v="84137.243545109653"/>
    <n v="14851.660003401086"/>
    <n v="4383.5983950313539"/>
    <n v="103372.5019435421"/>
    <n v="185669.64330758105"/>
  </r>
  <r>
    <s v="Butterfish"/>
    <x v="12"/>
    <x v="50"/>
    <x v="3"/>
    <n v="7424.1992292000859"/>
    <n v="1652.1699398224137"/>
    <n v="9076.3691690224987"/>
    <n v="1349.8624175205002"/>
    <n v="146.20967559987542"/>
    <n v="71.893846028667397"/>
    <n v="1567.9659391490432"/>
    <n v="7851.3260645913924"/>
    <n v="740.07086174040865"/>
    <n v="956.67260610510948"/>
    <n v="9548.0695324369117"/>
    <n v="45652.854455932051"/>
    <n v="8201.8190604431493"/>
    <n v="3484.2424304969463"/>
    <n v="57338.915946872148"/>
    <n v="77531.320587480601"/>
  </r>
  <r>
    <s v="Demersal benthivores - other"/>
    <x v="13"/>
    <x v="0"/>
    <x v="0"/>
    <n v="49638.73223971753"/>
    <n v="13919.145702276877"/>
    <n v="63557.877941994404"/>
    <n v="237498.40729796959"/>
    <m/>
    <m/>
    <n v="237498.40729796959"/>
    <m/>
    <m/>
    <m/>
    <m/>
    <n v="43743.844373592423"/>
    <n v="31143.120395836489"/>
    <m/>
    <n v="74886.964769428916"/>
    <n v="375943.25000939291"/>
  </r>
  <r>
    <s v="Demersal benthivores - other"/>
    <x v="13"/>
    <x v="1"/>
    <x v="0"/>
    <n v="24559.439353393191"/>
    <n v="23037.83605392155"/>
    <n v="47597.275407314737"/>
    <n v="351954.62676305138"/>
    <m/>
    <m/>
    <n v="351954.62676305138"/>
    <m/>
    <m/>
    <m/>
    <m/>
    <n v="27593.679490135204"/>
    <n v="57677.107257896452"/>
    <m/>
    <n v="85270.786748031649"/>
    <n v="484822.68891839782"/>
  </r>
  <r>
    <s v="Demersal benthivores - other"/>
    <x v="13"/>
    <x v="2"/>
    <x v="0"/>
    <n v="30766.275922426437"/>
    <n v="17293.480424460911"/>
    <n v="48059.756346887349"/>
    <n v="156875.42199607089"/>
    <m/>
    <m/>
    <n v="156875.42199607089"/>
    <m/>
    <m/>
    <m/>
    <m/>
    <n v="17144.143039063703"/>
    <n v="52620.293256827317"/>
    <m/>
    <n v="69764.436295891021"/>
    <n v="274699.61463884928"/>
  </r>
  <r>
    <s v="Demersal benthivores - other"/>
    <x v="13"/>
    <x v="3"/>
    <x v="0"/>
    <n v="33871.794615280625"/>
    <n v="38844.362382246771"/>
    <n v="72716.156997527403"/>
    <n v="278936.14754095318"/>
    <m/>
    <m/>
    <n v="278936.14754095318"/>
    <m/>
    <m/>
    <m/>
    <m/>
    <n v="30325.704226776135"/>
    <n v="42804.522536158431"/>
    <m/>
    <n v="73130.226762934559"/>
    <n v="424782.53130141518"/>
  </r>
  <r>
    <s v="Demersal benthivores - other"/>
    <x v="13"/>
    <x v="4"/>
    <x v="0"/>
    <n v="19685.72824593115"/>
    <n v="16491.175291448675"/>
    <n v="36176.903537379825"/>
    <n v="189244.68291538086"/>
    <m/>
    <m/>
    <n v="189244.68291538086"/>
    <n v="1588.8787982936481"/>
    <n v="511284.29549492174"/>
    <m/>
    <n v="512873.17429321539"/>
    <n v="9731.0289271656802"/>
    <n v="41948.88254412033"/>
    <m/>
    <n v="51679.91147128601"/>
    <n v="789974.67221726209"/>
  </r>
  <r>
    <s v="Demersal benthivores - other"/>
    <x v="13"/>
    <x v="5"/>
    <x v="1"/>
    <n v="27171.226767052089"/>
    <n v="21026.928114250211"/>
    <n v="48198.154881302296"/>
    <n v="242061.1932182844"/>
    <m/>
    <m/>
    <n v="242061.1932182844"/>
    <n v="32557.014632514987"/>
    <n v="80652.644583312387"/>
    <m/>
    <n v="113209.65921582737"/>
    <n v="23452.176269437412"/>
    <n v="46176.964755409106"/>
    <m/>
    <n v="69629.141024846525"/>
    <n v="473098.14834026055"/>
  </r>
  <r>
    <s v="Demersal benthivores - other"/>
    <x v="13"/>
    <x v="6"/>
    <x v="1"/>
    <n v="34272.637631588601"/>
    <n v="30743.052243490834"/>
    <n v="65015.689875079435"/>
    <n v="187530.4986931695"/>
    <m/>
    <m/>
    <n v="187530.4986931695"/>
    <n v="14028.849584514772"/>
    <n v="96476.817051861624"/>
    <m/>
    <n v="110505.66663637639"/>
    <n v="38605.11424672282"/>
    <n v="77002.337548427546"/>
    <m/>
    <n v="115607.45179515037"/>
    <n v="478659.3069997757"/>
  </r>
  <r>
    <s v="Demersal benthivores - other"/>
    <x v="13"/>
    <x v="7"/>
    <x v="1"/>
    <n v="65649.617663019249"/>
    <n v="30745.781721380918"/>
    <n v="96395.399384400167"/>
    <n v="224700.53115417107"/>
    <m/>
    <m/>
    <n v="224700.53115417107"/>
    <n v="19559.490895957053"/>
    <n v="46544.064086732607"/>
    <m/>
    <n v="66103.55498268966"/>
    <n v="52769.096138959481"/>
    <n v="50634.896003916343"/>
    <m/>
    <n v="103403.99214287582"/>
    <n v="490603.47766413668"/>
  </r>
  <r>
    <s v="Demersal benthivores - other"/>
    <x v="13"/>
    <x v="8"/>
    <x v="1"/>
    <n v="26492.134224085392"/>
    <n v="17405.56662526284"/>
    <n v="43897.700849348228"/>
    <n v="309832.0660867499"/>
    <m/>
    <m/>
    <n v="309832.0660867499"/>
    <n v="33182.67507308827"/>
    <n v="10138.054054562299"/>
    <m/>
    <n v="43320.729127650571"/>
    <n v="20572.520447032763"/>
    <n v="24726.221633458499"/>
    <m/>
    <n v="45298.742080491262"/>
    <n v="442349.23814423993"/>
  </r>
  <r>
    <s v="Demersal benthivores - other"/>
    <x v="13"/>
    <x v="9"/>
    <x v="1"/>
    <n v="37230.774415459608"/>
    <n v="25233.802389716238"/>
    <n v="62464.57680517585"/>
    <n v="265215.2445842083"/>
    <m/>
    <m/>
    <n v="265215.2445842083"/>
    <n v="24574.976114946465"/>
    <n v="56068.257256799639"/>
    <n v="13756.669613020573"/>
    <n v="94399.902984766668"/>
    <n v="28422.334886803335"/>
    <n v="65686.432685917942"/>
    <n v="3070.7623095574118"/>
    <n v="97179.529882278686"/>
    <n v="519259.2542564295"/>
  </r>
  <r>
    <s v="Demersal benthivores - other"/>
    <x v="13"/>
    <x v="10"/>
    <x v="1"/>
    <n v="47701.324253049308"/>
    <n v="27517.74369295951"/>
    <n v="75219.067946008814"/>
    <n v="189654.10090857316"/>
    <m/>
    <m/>
    <n v="189654.10090857316"/>
    <n v="234737.00676183836"/>
    <n v="65870.372686147617"/>
    <n v="99002.787948304918"/>
    <n v="399610.16739629087"/>
    <n v="25177.220415617667"/>
    <n v="40993.563399120307"/>
    <n v="8430.3031532996174"/>
    <n v="74601.086968037591"/>
    <n v="739084.42321891047"/>
  </r>
  <r>
    <s v="Demersal benthivores - other"/>
    <x v="13"/>
    <x v="11"/>
    <x v="1"/>
    <n v="39308.945990767163"/>
    <n v="22414.303621959774"/>
    <n v="61723.249612726941"/>
    <n v="167196.54245000647"/>
    <m/>
    <m/>
    <n v="167196.54245000647"/>
    <n v="22603.378498318732"/>
    <n v="49307.67640146122"/>
    <n v="97199.953479661461"/>
    <n v="169111.00837944139"/>
    <n v="44505.524727823198"/>
    <n v="22896.242805630383"/>
    <n v="11898.32381761093"/>
    <n v="79300.091351064519"/>
    <n v="477330.89179323928"/>
  </r>
  <r>
    <s v="Demersal benthivores - other"/>
    <x v="13"/>
    <x v="12"/>
    <x v="1"/>
    <n v="37150.765175153792"/>
    <n v="16560.469928176655"/>
    <n v="53711.235103330444"/>
    <n v="218312.65383727054"/>
    <m/>
    <m/>
    <n v="218312.65383727054"/>
    <n v="44091.849554129927"/>
    <n v="105530.32726128084"/>
    <n v="92685.337005142021"/>
    <n v="242307.51382055279"/>
    <n v="23713.201793038555"/>
    <n v="31814.929360184164"/>
    <n v="6350.0858218478734"/>
    <n v="61878.216975070594"/>
    <n v="576209.6197362243"/>
  </r>
  <r>
    <s v="Demersal benthivores - other"/>
    <x v="13"/>
    <x v="13"/>
    <x v="1"/>
    <n v="57430.071396002379"/>
    <n v="28072.015581610107"/>
    <n v="85502.086977612489"/>
    <n v="186101.28897401458"/>
    <m/>
    <m/>
    <n v="186101.28897401458"/>
    <n v="7392.717971792229"/>
    <n v="151585.15482133374"/>
    <n v="84932.14973794129"/>
    <n v="243910.02253106725"/>
    <n v="25664.25053833803"/>
    <n v="27680.643084992444"/>
    <n v="5154.651837397776"/>
    <n v="58499.545460728245"/>
    <n v="574012.94394342252"/>
  </r>
  <r>
    <s v="Demersal benthivores - other"/>
    <x v="13"/>
    <x v="14"/>
    <x v="1"/>
    <n v="41985.572883052613"/>
    <n v="25628.148786657868"/>
    <n v="67613.721669710474"/>
    <n v="178279.72322894449"/>
    <m/>
    <m/>
    <n v="178279.72322894449"/>
    <n v="40131.43656880231"/>
    <n v="135967.1880150098"/>
    <n v="102775.07363728881"/>
    <n v="278873.6982211009"/>
    <n v="19406.868146436518"/>
    <n v="59771.915491148371"/>
    <n v="16151.655224240558"/>
    <n v="95330.438861825445"/>
    <n v="620097.58198158129"/>
  </r>
  <r>
    <s v="Demersal benthivores - other"/>
    <x v="13"/>
    <x v="15"/>
    <x v="1"/>
    <n v="46403.735970358328"/>
    <n v="24534.349168347882"/>
    <n v="70938.085138706214"/>
    <n v="203035.38141780751"/>
    <m/>
    <m/>
    <n v="203035.38141780751"/>
    <n v="45690.693087179265"/>
    <n v="18645.134306816428"/>
    <n v="79723.564949340493"/>
    <n v="144059.39234333619"/>
    <n v="49183.47626336653"/>
    <n v="41860.079705264994"/>
    <n v="11953.973090972311"/>
    <n v="102997.52905960384"/>
    <n v="521030.38795945374"/>
  </r>
  <r>
    <s v="Demersal benthivores - other"/>
    <x v="13"/>
    <x v="16"/>
    <x v="1"/>
    <n v="24638.31233422842"/>
    <n v="17388.814109586634"/>
    <n v="42027.126443815054"/>
    <n v="208261.26419839959"/>
    <n v="4325.170196996728"/>
    <n v="2487.5177275642686"/>
    <n v="215073.95212296059"/>
    <n v="17791.205354338061"/>
    <n v="59953.825759935818"/>
    <n v="55518.057763368117"/>
    <n v="133263.088877642"/>
    <n v="23474.073073440937"/>
    <n v="27739.765748989335"/>
    <n v="12726.412383380204"/>
    <n v="63940.251205810477"/>
    <n v="454304.41865022818"/>
  </r>
  <r>
    <s v="Demersal benthivores - other"/>
    <x v="13"/>
    <x v="17"/>
    <x v="1"/>
    <n v="34854.449938609563"/>
    <n v="19773.015471094266"/>
    <n v="54627.465409703829"/>
    <n v="209030.37370475783"/>
    <n v="7553.5730119750633"/>
    <n v="5598.6773058025519"/>
    <n v="222182.62402253546"/>
    <n v="13141.506146721211"/>
    <n v="11308.513426576084"/>
    <n v="77880.719970987426"/>
    <n v="102330.73954428472"/>
    <n v="46919.689248914648"/>
    <n v="59237.909320397906"/>
    <n v="22845.236742143385"/>
    <n v="129002.83531145594"/>
    <n v="508143.66428797989"/>
  </r>
  <r>
    <s v="Demersal benthivores - other"/>
    <x v="13"/>
    <x v="18"/>
    <x v="1"/>
    <n v="28828.241514348796"/>
    <n v="21627.274265623524"/>
    <n v="50455.515779972324"/>
    <n v="227732.53785042025"/>
    <n v="12646.830582259938"/>
    <n v="8389.1262965152"/>
    <n v="248768.4947291954"/>
    <n v="12057.399127910872"/>
    <n v="23876.497504951618"/>
    <n v="80458.058124258445"/>
    <n v="116391.95475712093"/>
    <n v="72887.536704305705"/>
    <n v="80484.599445262036"/>
    <n v="17041.530353266302"/>
    <n v="170413.66650283404"/>
    <n v="586029.63176912256"/>
  </r>
  <r>
    <s v="Demersal benthivores - other"/>
    <x v="13"/>
    <x v="19"/>
    <x v="1"/>
    <n v="30715.902660676042"/>
    <n v="19509.452942219828"/>
    <n v="50225.35560289587"/>
    <n v="102966.35288022349"/>
    <n v="4567.545742576136"/>
    <n v="3250.03778156512"/>
    <n v="110783.93640436475"/>
    <n v="9302.4513024061216"/>
    <n v="100793.0974371648"/>
    <n v="37266.863776678707"/>
    <n v="147362.41251624963"/>
    <n v="50511.230856897098"/>
    <n v="27333.33843191179"/>
    <n v="18564.816602537321"/>
    <n v="96409.385891346203"/>
    <n v="404781.09041485644"/>
  </r>
  <r>
    <s v="Demersal benthivores - other"/>
    <x v="13"/>
    <x v="20"/>
    <x v="1"/>
    <n v="40139.894096658179"/>
    <n v="33409.238705413271"/>
    <n v="73549.132802071457"/>
    <n v="131694.47556577926"/>
    <n v="10926.389362132693"/>
    <n v="27486.71218467371"/>
    <n v="170107.57711258566"/>
    <n v="2865.3725163240274"/>
    <n v="95436.409657242068"/>
    <n v="69956.881241346127"/>
    <n v="168258.66341491224"/>
    <n v="43639.001936732173"/>
    <n v="41930.014304498654"/>
    <n v="23541.021940562387"/>
    <n v="109110.03818179321"/>
    <n v="521025.41151136259"/>
  </r>
  <r>
    <s v="Demersal benthivores - other"/>
    <x v="13"/>
    <x v="21"/>
    <x v="1"/>
    <n v="23099.411322750133"/>
    <n v="41540.442865286939"/>
    <n v="64639.854188037076"/>
    <n v="76709.094053479974"/>
    <n v="7670.1997596175215"/>
    <n v="3190.3011895276441"/>
    <n v="87569.595002625138"/>
    <n v="22570.941451476658"/>
    <n v="57130.306594248912"/>
    <n v="88486.070294872785"/>
    <n v="168187.31834059837"/>
    <n v="19372.440935699393"/>
    <n v="60747.044409198745"/>
    <n v="21701.533543080863"/>
    <n v="101821.01888797899"/>
    <n v="422217.78641923959"/>
  </r>
  <r>
    <s v="Demersal benthivores - other"/>
    <x v="13"/>
    <x v="22"/>
    <x v="1"/>
    <n v="29177.389750574617"/>
    <n v="21863.241172611688"/>
    <n v="51040.630923186305"/>
    <n v="121903.14480424249"/>
    <n v="12385.331828785669"/>
    <n v="5062.9666092476909"/>
    <n v="139351.44324227585"/>
    <n v="11385.442125692804"/>
    <n v="117267.0151831847"/>
    <n v="70862.596891906345"/>
    <n v="199515.05420078384"/>
    <n v="33071.531328389538"/>
    <n v="73557.97372411011"/>
    <n v="21147.674490436664"/>
    <n v="127777.17954293631"/>
    <n v="517684.30790918233"/>
  </r>
  <r>
    <s v="Demersal benthivores - other"/>
    <x v="13"/>
    <x v="23"/>
    <x v="1"/>
    <n v="22313.082938988828"/>
    <n v="24413.941147783691"/>
    <n v="46727.024086772522"/>
    <n v="89920.002845012743"/>
    <n v="3115.6316091487156"/>
    <n v="2587.493064446182"/>
    <n v="95623.127518607638"/>
    <n v="8179.8640633397654"/>
    <n v="113292.37136825806"/>
    <n v="75837.833022339721"/>
    <n v="197310.06845393754"/>
    <n v="25518.632491023436"/>
    <n v="69893.858462075063"/>
    <n v="10503.457269855197"/>
    <n v="105915.9482229537"/>
    <n v="445576.16828227148"/>
  </r>
  <r>
    <s v="Demersal benthivores - other"/>
    <x v="13"/>
    <x v="24"/>
    <x v="1"/>
    <n v="27972.420573774525"/>
    <n v="17518.730586401151"/>
    <n v="45491.151160175679"/>
    <n v="87551.590090230224"/>
    <n v="4110.8164229293852"/>
    <n v="1936.9358751075185"/>
    <n v="93599.342388267134"/>
    <n v="13376.675904837655"/>
    <n v="38919.449720155637"/>
    <n v="77644.969228114031"/>
    <n v="129941.09485310732"/>
    <n v="29947.920469334033"/>
    <n v="30682.480798352917"/>
    <n v="9506.5916110779126"/>
    <n v="70136.992878764853"/>
    <n v="339168.58128031495"/>
  </r>
  <r>
    <s v="Demersal benthivores - other"/>
    <x v="13"/>
    <x v="25"/>
    <x v="1"/>
    <n v="28248.085447275709"/>
    <n v="26935.328519098141"/>
    <n v="55183.413966373846"/>
    <n v="69245.195181366696"/>
    <n v="6230.7089005176904"/>
    <n v="7152.4753886275721"/>
    <n v="82628.379470511965"/>
    <n v="26825.957601091548"/>
    <n v="53989.967209566348"/>
    <n v="32935.34815181775"/>
    <n v="113751.27296247563"/>
    <n v="25750.396014104135"/>
    <n v="23963.223855481327"/>
    <n v="12256.471747964441"/>
    <n v="61970.091617549901"/>
    <n v="313533.15801691136"/>
  </r>
  <r>
    <s v="Demersal benthivores - other"/>
    <x v="13"/>
    <x v="26"/>
    <x v="1"/>
    <n v="35566.26719421539"/>
    <n v="13250.530444629736"/>
    <n v="48816.797638845128"/>
    <n v="68622.868513251538"/>
    <n v="2032.8144828211482"/>
    <n v="1133.4538431833726"/>
    <n v="71789.136839256069"/>
    <n v="2585.3462120247523"/>
    <n v="33181.56737112112"/>
    <n v="312357.75250022404"/>
    <n v="348124.66608336993"/>
    <n v="21685.823746009515"/>
    <n v="17188.458682296128"/>
    <n v="6695.9320333504411"/>
    <n v="45570.214461656084"/>
    <n v="514300.81502312724"/>
  </r>
  <r>
    <s v="Demersal benthivores - other"/>
    <x v="13"/>
    <x v="27"/>
    <x v="1"/>
    <n v="30916.910315634537"/>
    <n v="23214.421210560769"/>
    <n v="54131.33152619531"/>
    <n v="98827.182318035513"/>
    <n v="5825.0390781456681"/>
    <n v="1657.9306049100428"/>
    <n v="106310.15200109122"/>
    <n v="2692.8780651320735"/>
    <n v="60267.690271953012"/>
    <n v="112102.41096326214"/>
    <n v="175062.97930034722"/>
    <n v="18076.37335154957"/>
    <n v="34429.853792259411"/>
    <n v="5184.0723392528325"/>
    <n v="57690.299483061812"/>
    <n v="393194.76231069554"/>
  </r>
  <r>
    <s v="Demersal benthivores - other"/>
    <x v="13"/>
    <x v="28"/>
    <x v="1"/>
    <n v="33315.54272242976"/>
    <n v="24045.441733098614"/>
    <n v="57360.984455528378"/>
    <n v="70202.809929449184"/>
    <n v="4530.9277216783075"/>
    <n v="2101.2247903933985"/>
    <n v="76834.962441520896"/>
    <n v="14537.645968231362"/>
    <n v="68035.14986752675"/>
    <n v="125842.23420188426"/>
    <n v="208415.03003764237"/>
    <n v="18862.356386531228"/>
    <n v="16054.838938607369"/>
    <n v="7690.4073783323283"/>
    <n v="42607.602703470926"/>
    <n v="385218.57963816257"/>
  </r>
  <r>
    <s v="Demersal benthivores - other"/>
    <x v="13"/>
    <x v="29"/>
    <x v="1"/>
    <n v="37652.394014679572"/>
    <n v="15340.460043950985"/>
    <n v="52992.854058630561"/>
    <n v="89239.786215681015"/>
    <n v="5394.2926380180634"/>
    <n v="3797.1829689856941"/>
    <n v="98431.26182268477"/>
    <n v="8051.3520604863133"/>
    <n v="59411.783189230235"/>
    <n v="44658.350716051478"/>
    <n v="112121.48596576802"/>
    <n v="13910.346230122765"/>
    <n v="28310.487308408199"/>
    <n v="7163.3759823794753"/>
    <n v="49384.209520910437"/>
    <n v="312929.81136799383"/>
  </r>
  <r>
    <s v="Demersal benthivores - other"/>
    <x v="13"/>
    <x v="30"/>
    <x v="1"/>
    <n v="32566.902071079225"/>
    <n v="6537.8689776150077"/>
    <n v="39104.771048694231"/>
    <n v="124877.84712922516"/>
    <n v="4114.8097221275875"/>
    <n v="1583.1603171521565"/>
    <n v="130575.8171685049"/>
    <n v="5136.7955024113717"/>
    <n v="15469.067181305179"/>
    <n v="59071.556254306925"/>
    <n v="79677.418938023475"/>
    <n v="12128.668647283912"/>
    <n v="37036.218832680708"/>
    <n v="4338.050571138031"/>
    <n v="53502.938051102654"/>
    <n v="302860.94520632527"/>
  </r>
  <r>
    <s v="Demersal benthivores - other"/>
    <x v="13"/>
    <x v="31"/>
    <x v="1"/>
    <n v="31393.372601625455"/>
    <n v="9951.814580234779"/>
    <n v="41345.187181860238"/>
    <n v="64999.544211419212"/>
    <n v="5147.1013651276398"/>
    <n v="1667.3562665676029"/>
    <n v="71814.001843114456"/>
    <n v="4115.1141596215575"/>
    <n v="69779.694897773719"/>
    <n v="56306.687004463492"/>
    <n v="130201.49606185878"/>
    <n v="27519.000397680607"/>
    <n v="17652.448512377669"/>
    <n v="3952.204253524545"/>
    <n v="49123.653163582814"/>
    <n v="292484.33825041627"/>
  </r>
  <r>
    <s v="Demersal benthivores - other"/>
    <x v="13"/>
    <x v="32"/>
    <x v="1"/>
    <n v="31706.396212383541"/>
    <n v="15860.793731988622"/>
    <n v="47567.189944372163"/>
    <n v="67509.480697699168"/>
    <n v="5279.3524218697239"/>
    <n v="5522.2645258761031"/>
    <n v="78311.097645444999"/>
    <n v="3794.6829573656819"/>
    <n v="205638.64950504131"/>
    <n v="53422.945516655032"/>
    <n v="262856.277979062"/>
    <n v="14122.162169170409"/>
    <n v="24151.575246589746"/>
    <n v="7639.2573405766207"/>
    <n v="45912.994756336782"/>
    <n v="434647.56032521592"/>
  </r>
  <r>
    <s v="Demersal benthivores - other"/>
    <x v="13"/>
    <x v="33"/>
    <x v="2"/>
    <n v="40838.483128341715"/>
    <n v="14197.771623112143"/>
    <n v="55036.25475145386"/>
    <n v="161688.38858179562"/>
    <n v="4764.1989693161713"/>
    <n v="2912.7226196609377"/>
    <n v="169365.31017077272"/>
    <n v="1604.1915686668681"/>
    <n v="5045.9809826997534"/>
    <n v="35595.85181514814"/>
    <n v="42246.024366514765"/>
    <n v="9446.3452680401679"/>
    <n v="23151.892382253965"/>
    <n v="4959.0694516030144"/>
    <n v="37557.307101897146"/>
    <n v="304204.89639063849"/>
  </r>
  <r>
    <s v="Demersal benthivores - other"/>
    <x v="13"/>
    <x v="34"/>
    <x v="2"/>
    <n v="29580.436712156748"/>
    <n v="20173.417691190196"/>
    <n v="49753.854403346944"/>
    <n v="183560.206074894"/>
    <n v="4502.1415855426858"/>
    <n v="2044.6488200919509"/>
    <n v="190106.99648052861"/>
    <n v="8114.304884886621"/>
    <n v="25690.186046046434"/>
    <n v="48479.786681426791"/>
    <n v="82284.277612359845"/>
    <n v="18423.155958009833"/>
    <n v="22635.514446186371"/>
    <n v="4984.1284694778424"/>
    <n v="46042.798873674052"/>
    <n v="368187.92736990942"/>
  </r>
  <r>
    <s v="Demersal benthivores - other"/>
    <x v="13"/>
    <x v="35"/>
    <x v="2"/>
    <n v="45197.88495870927"/>
    <n v="22663.359685915591"/>
    <n v="67861.244644624865"/>
    <n v="134091.19851016373"/>
    <n v="3771.1684120167774"/>
    <n v="666.16979907650318"/>
    <n v="138528.53672125703"/>
    <n v="18888.452937285969"/>
    <n v="58813.887972560289"/>
    <n v="53094.928084084997"/>
    <n v="130797.26899393125"/>
    <n v="11894.18695538453"/>
    <n v="22710.473514959958"/>
    <n v="6255.7211362041544"/>
    <n v="40860.381606548646"/>
    <n v="378047.43196636171"/>
  </r>
  <r>
    <s v="Demersal benthivores - other"/>
    <x v="13"/>
    <x v="36"/>
    <x v="2"/>
    <n v="39409.019834537889"/>
    <n v="22802.678357481174"/>
    <n v="62211.698192019059"/>
    <n v="164051.29830482908"/>
    <n v="5532.1572990666646"/>
    <n v="3710.4923532463627"/>
    <n v="173293.94795714211"/>
    <n v="8716.5413538802586"/>
    <n v="87081.105639554415"/>
    <n v="58654.124369018951"/>
    <n v="154451.77136245361"/>
    <n v="11955.570864257323"/>
    <n v="31218.315949536995"/>
    <n v="15310.508835767629"/>
    <n v="58484.39564956195"/>
    <n v="448441.81316117669"/>
  </r>
  <r>
    <s v="Demersal benthivores - other"/>
    <x v="13"/>
    <x v="37"/>
    <x v="2"/>
    <n v="48680.505707688506"/>
    <n v="22680.291545200464"/>
    <n v="71360.797252888966"/>
    <n v="285668.45810315222"/>
    <n v="9151.9645691348778"/>
    <n v="4911.1612901807648"/>
    <n v="299731.58396246785"/>
    <n v="5616.2862545672306"/>
    <n v="152911.32353998988"/>
    <n v="45795.904060791589"/>
    <n v="204323.51385534872"/>
    <n v="18809.201290526598"/>
    <n v="38364.360414683979"/>
    <n v="16723.606655763742"/>
    <n v="73897.16836097432"/>
    <n v="649313.06343167962"/>
  </r>
  <r>
    <s v="Demersal benthivores - other"/>
    <x v="13"/>
    <x v="38"/>
    <x v="1"/>
    <n v="35384.365198318723"/>
    <n v="21021.806901151103"/>
    <n v="56406.172099469826"/>
    <n v="226346.84281759223"/>
    <n v="6519.036316123972"/>
    <n v="1383.2675645608035"/>
    <n v="234249.14669827701"/>
    <n v="13239.096172367179"/>
    <n v="41437.766670399527"/>
    <n v="52332.176176038243"/>
    <n v="107009.03901880495"/>
    <n v="26334.051388991677"/>
    <n v="51633.416109283127"/>
    <n v="10117.624434957024"/>
    <n v="88085.09193323183"/>
    <n v="485749.44974978361"/>
  </r>
  <r>
    <s v="Demersal benthivores - other"/>
    <x v="13"/>
    <x v="39"/>
    <x v="1"/>
    <n v="62046.150286839686"/>
    <n v="25429.088270074099"/>
    <n v="87475.238556913784"/>
    <n v="337837.97256644856"/>
    <n v="6448.3069492740324"/>
    <n v="2194.3715755462831"/>
    <n v="346480.65109126887"/>
    <n v="57376.438669208044"/>
    <n v="56815.175776938282"/>
    <n v="185781.43422212091"/>
    <n v="299973.04866826721"/>
    <n v="87454.126472114673"/>
    <n v="23566.335463481893"/>
    <n v="10502.344654359491"/>
    <n v="121522.80658995606"/>
    <n v="855451.74490640592"/>
  </r>
  <r>
    <s v="Demersal benthivores - other"/>
    <x v="13"/>
    <x v="40"/>
    <x v="1"/>
    <n v="34717.400007002339"/>
    <n v="18857.923223776565"/>
    <n v="53575.3232307789"/>
    <n v="311046.04006476019"/>
    <n v="6523.2104317165258"/>
    <n v="2655.1402575474581"/>
    <n v="320224.39075402415"/>
    <n v="43124.742974930319"/>
    <n v="90082.644180971576"/>
    <n v="64558.419759293822"/>
    <n v="197765.80691519572"/>
    <n v="17874.975429543734"/>
    <n v="24218.500573281246"/>
    <n v="19330.629897760642"/>
    <n v="61424.105900585622"/>
    <n v="632989.62680058437"/>
  </r>
  <r>
    <s v="Demersal benthivores - other"/>
    <x v="13"/>
    <x v="41"/>
    <x v="1"/>
    <n v="27975.493999549053"/>
    <n v="14764.005430841269"/>
    <n v="42739.499430390322"/>
    <n v="280434.20756328385"/>
    <n v="5075.5431561963678"/>
    <n v="4326.4881735283361"/>
    <n v="289836.23889300856"/>
    <n v="34380.582834065681"/>
    <n v="73844.329555779288"/>
    <n v="103054.22945930187"/>
    <n v="211279.14184914686"/>
    <n v="13593.721302832033"/>
    <n v="9463.3530143127937"/>
    <n v="18152.640402181143"/>
    <n v="41209.714719325973"/>
    <n v="585064.59489187167"/>
  </r>
  <r>
    <s v="Demersal benthivores - other"/>
    <x v="13"/>
    <x v="42"/>
    <x v="1"/>
    <n v="24337.248154153142"/>
    <n v="15450.802176971772"/>
    <n v="39788.050331124912"/>
    <n v="278874.67196024838"/>
    <n v="4735.4907901862261"/>
    <n v="2048.5542341977416"/>
    <n v="285658.71698463231"/>
    <n v="16814.929090008027"/>
    <n v="79049.931034403897"/>
    <n v="110317.12757185"/>
    <n v="206181.9876962619"/>
    <n v="15300.471242593707"/>
    <n v="13001.067833369605"/>
    <n v="3737.7722620673353"/>
    <n v="32039.311338030646"/>
    <n v="563668.0663500498"/>
  </r>
  <r>
    <s v="Demersal benthivores - other"/>
    <x v="13"/>
    <x v="43"/>
    <x v="1"/>
    <n v="26640.747566134411"/>
    <n v="10425.805555772711"/>
    <n v="37066.55312190712"/>
    <n v="193813.42985831122"/>
    <n v="3992.9609421718383"/>
    <n v="2077.9371039536936"/>
    <n v="199884.32790443677"/>
    <n v="4063.8743954100469"/>
    <n v="80397.027909923228"/>
    <n v="84163.589686825304"/>
    <n v="168624.49199215858"/>
    <n v="31389.225281846135"/>
    <n v="21956.902560359646"/>
    <n v="7377.9489525399513"/>
    <n v="60724.076794745735"/>
    <n v="466299.44981324812"/>
  </r>
  <r>
    <s v="Demersal benthivores - other"/>
    <x v="13"/>
    <x v="44"/>
    <x v="1"/>
    <n v="35816.852680556192"/>
    <n v="8855.2342976884356"/>
    <n v="44672.086978244624"/>
    <n v="270879.23933758255"/>
    <n v="4524.9100599056837"/>
    <n v="1299.8877036952663"/>
    <n v="276704.03710118349"/>
    <n v="8065.4655623485269"/>
    <n v="75038.822126562416"/>
    <n v="108390.41536680878"/>
    <n v="191494.70305571973"/>
    <n v="16973.052048842059"/>
    <n v="10449.864633260109"/>
    <n v="8387.2359481960975"/>
    <n v="35810.152630298267"/>
    <n v="548680.97976544616"/>
  </r>
  <r>
    <s v="Demersal benthivores - other"/>
    <x v="13"/>
    <x v="45"/>
    <x v="1"/>
    <n v="31623.988609349428"/>
    <n v="24625.161778484922"/>
    <n v="56249.15038783435"/>
    <n v="343506.49348402058"/>
    <n v="8219.1223867582266"/>
    <n v="1122.4184115590151"/>
    <n v="352848.03428233782"/>
    <n v="7158.2436580270478"/>
    <n v="81312.301176173074"/>
    <n v="108007.14248802829"/>
    <n v="196477.68732222839"/>
    <n v="20881.986856695348"/>
    <n v="10290.765722835458"/>
    <n v="7172.239838823647"/>
    <n v="38344.99241835445"/>
    <n v="643919.86441075511"/>
  </r>
  <r>
    <s v="Demersal benthivores - other"/>
    <x v="13"/>
    <x v="46"/>
    <x v="3"/>
    <n v="27896.666951768584"/>
    <n v="16310.004539059182"/>
    <n v="44206.671490827765"/>
    <n v="313354.42213744071"/>
    <n v="4526.2866487313195"/>
    <n v="1561.986516858698"/>
    <n v="319442.69530303072"/>
    <n v="20325.398250006427"/>
    <n v="149298.56500247805"/>
    <n v="48942.949625829031"/>
    <n v="218566.91287831351"/>
    <n v="17368.434817250458"/>
    <n v="15975.051791845584"/>
    <n v="10679.265780749945"/>
    <n v="44022.752389845991"/>
    <n v="626239.03206201794"/>
  </r>
  <r>
    <s v="Demersal benthivores - other"/>
    <x v="13"/>
    <x v="47"/>
    <x v="3"/>
    <n v="23896.319771636547"/>
    <n v="12830.147637565737"/>
    <n v="36726.467409202283"/>
    <n v="328882.52575873228"/>
    <n v="4473.3694545112967"/>
    <n v="1425.5175052636205"/>
    <n v="334781.41271850723"/>
    <n v="15688.007570404878"/>
    <n v="45690.109686380638"/>
    <n v="33540.80352059978"/>
    <n v="94918.920777385298"/>
    <n v="51922.974277787042"/>
    <n v="31342.574382478488"/>
    <n v="4473.550730182561"/>
    <n v="87739.099390448086"/>
    <n v="554165.9002955429"/>
  </r>
  <r>
    <s v="Demersal benthivores - other"/>
    <x v="13"/>
    <x v="48"/>
    <x v="3"/>
    <n v="22968.187217334307"/>
    <n v="16702.207084789901"/>
    <n v="39670.394302124208"/>
    <n v="308982.69870439509"/>
    <n v="4743.7987198078581"/>
    <n v="1724.9590786152069"/>
    <n v="315451.45650281815"/>
    <n v="14526.359459425055"/>
    <n v="42883.370140457911"/>
    <n v="27316.805806680659"/>
    <n v="84726.53540656362"/>
    <n v="20929.30920725219"/>
    <n v="15128.300258149013"/>
    <n v="5044.5566577671561"/>
    <n v="41102.166123168361"/>
    <n v="480950.55233467428"/>
  </r>
  <r>
    <s v="Demersal benthivores - other"/>
    <x v="13"/>
    <x v="49"/>
    <x v="3"/>
    <n v="22924.02198593114"/>
    <n v="10609.52504700928"/>
    <n v="33533.54703294042"/>
    <n v="316733.51098401839"/>
    <n v="2941.5704270092906"/>
    <n v="1569.1499859229666"/>
    <n v="321244.23139695066"/>
    <n v="23681.540617754439"/>
    <n v="127790.3548085997"/>
    <n v="80464.764068203207"/>
    <n v="231936.65949455736"/>
    <n v="43617.326277639877"/>
    <n v="40970.650625930859"/>
    <n v="17527.556659734175"/>
    <n v="102115.5335633049"/>
    <n v="688829.97148775333"/>
  </r>
  <r>
    <s v="Demersal benthivores - other"/>
    <x v="13"/>
    <x v="50"/>
    <x v="3"/>
    <n v="17068.713508111938"/>
    <n v="14300.895831960586"/>
    <n v="31369.609340072522"/>
    <n v="200856.7835488494"/>
    <n v="2217.1893623019751"/>
    <n v="1009.5584146188935"/>
    <n v="204083.53132577028"/>
    <n v="13574.508182013917"/>
    <n v="28229.563572577397"/>
    <n v="17887.959870982595"/>
    <n v="59692.031625573909"/>
    <n v="18696.321203950381"/>
    <n v="19788.860518758614"/>
    <n v="4251.333905632433"/>
    <n v="42736.515628341425"/>
    <n v="337881.68791975809"/>
  </r>
  <r>
    <s v="Demersal omnivores - other"/>
    <x v="14"/>
    <x v="0"/>
    <x v="0"/>
    <m/>
    <m/>
    <m/>
    <m/>
    <m/>
    <m/>
    <m/>
    <m/>
    <m/>
    <m/>
    <m/>
    <n v="829.20674812807943"/>
    <m/>
    <m/>
    <n v="829.20674812807943"/>
    <n v="829.20674812807943"/>
  </r>
  <r>
    <s v="Demersal omnivores - other"/>
    <x v="14"/>
    <x v="1"/>
    <x v="0"/>
    <m/>
    <m/>
    <m/>
    <m/>
    <m/>
    <m/>
    <m/>
    <m/>
    <m/>
    <m/>
    <m/>
    <m/>
    <n v="602.57401091954046"/>
    <m/>
    <n v="602.57401091954046"/>
    <n v="602.57401091954046"/>
  </r>
  <r>
    <s v="Demersal omnivores - other"/>
    <x v="14"/>
    <x v="2"/>
    <x v="0"/>
    <m/>
    <m/>
    <m/>
    <m/>
    <m/>
    <m/>
    <m/>
    <m/>
    <m/>
    <m/>
    <m/>
    <m/>
    <n v="193.73290373563282"/>
    <m/>
    <n v="193.73290373563282"/>
    <n v="193.73290373563282"/>
  </r>
  <r>
    <s v="Demersal omnivores - other"/>
    <x v="14"/>
    <x v="4"/>
    <x v="0"/>
    <m/>
    <m/>
    <m/>
    <m/>
    <m/>
    <m/>
    <m/>
    <m/>
    <n v="2542.0150581280777"/>
    <m/>
    <n v="2542.0150581280777"/>
    <m/>
    <n v="154.98632298850566"/>
    <m/>
    <n v="154.98632298850566"/>
    <n v="2697.0013811165836"/>
  </r>
  <r>
    <s v="Demersal omnivores - other"/>
    <x v="14"/>
    <x v="5"/>
    <x v="1"/>
    <m/>
    <m/>
    <m/>
    <m/>
    <m/>
    <m/>
    <m/>
    <n v="1406.2663600266778"/>
    <n v="889.93421807950233"/>
    <m/>
    <n v="2296.2005781061803"/>
    <m/>
    <n v="0"/>
    <m/>
    <n v="0"/>
    <n v="2296.2005781061803"/>
  </r>
  <r>
    <s v="Demersal omnivores - other"/>
    <x v="14"/>
    <x v="6"/>
    <x v="1"/>
    <m/>
    <m/>
    <m/>
    <m/>
    <m/>
    <m/>
    <m/>
    <n v="2270.6943924568909"/>
    <n v="1911.6521421927494"/>
    <m/>
    <n v="4182.3465346496405"/>
    <m/>
    <n v="92.308030603448316"/>
    <m/>
    <n v="92.308030603448316"/>
    <n v="4274.6545652530885"/>
  </r>
  <r>
    <s v="Demersal omnivores - other"/>
    <x v="14"/>
    <x v="7"/>
    <x v="1"/>
    <m/>
    <m/>
    <m/>
    <m/>
    <m/>
    <m/>
    <m/>
    <n v="513.19991400246306"/>
    <n v="1156.4529946839091"/>
    <m/>
    <n v="1669.652908686372"/>
    <m/>
    <n v="0"/>
    <m/>
    <n v="0"/>
    <n v="1669.652908686372"/>
  </r>
  <r>
    <s v="Demersal omnivores - other"/>
    <x v="14"/>
    <x v="8"/>
    <x v="1"/>
    <m/>
    <m/>
    <m/>
    <m/>
    <m/>
    <m/>
    <m/>
    <n v="506.037560591133"/>
    <n v="475.76447167929814"/>
    <m/>
    <n v="981.80203227043114"/>
    <m/>
    <n v="0"/>
    <m/>
    <n v="0"/>
    <n v="981.80203227043114"/>
  </r>
  <r>
    <s v="Demersal omnivores - other"/>
    <x v="14"/>
    <x v="9"/>
    <x v="1"/>
    <m/>
    <m/>
    <m/>
    <m/>
    <m/>
    <m/>
    <m/>
    <n v="1448.040521563692"/>
    <n v="895.52033747126507"/>
    <n v="452.23850962643729"/>
    <n v="2795.7993686613945"/>
    <n v="0"/>
    <n v="0"/>
    <n v="18.972888505747189"/>
    <n v="18.972888505747189"/>
    <n v="2814.7722571671416"/>
  </r>
  <r>
    <s v="Demersal omnivores - other"/>
    <x v="14"/>
    <x v="10"/>
    <x v="1"/>
    <m/>
    <n v="0"/>
    <n v="0"/>
    <m/>
    <m/>
    <m/>
    <m/>
    <n v="1429.4192680316132"/>
    <n v="1342.059060509032"/>
    <n v="921.93522069282665"/>
    <n v="3693.4135492334717"/>
    <m/>
    <n v="0"/>
    <n v="77.501117207040835"/>
    <n v="77.501117207040835"/>
    <n v="3770.9146664405125"/>
  </r>
  <r>
    <s v="Demersal omnivores - other"/>
    <x v="14"/>
    <x v="11"/>
    <x v="1"/>
    <m/>
    <m/>
    <m/>
    <m/>
    <m/>
    <m/>
    <m/>
    <n v="6123.366297940619"/>
    <n v="4152.0032884874508"/>
    <n v="878.57013840106777"/>
    <n v="11153.939724829139"/>
    <n v="81.353446168582408"/>
    <n v="187.51127471264365"/>
    <n v="131.41394636015383"/>
    <n v="400.27866724137988"/>
    <n v="11554.218392070519"/>
  </r>
  <r>
    <s v="Demersal omnivores - other"/>
    <x v="14"/>
    <x v="12"/>
    <x v="1"/>
    <m/>
    <m/>
    <m/>
    <m/>
    <m/>
    <m/>
    <m/>
    <n v="7622.7891591954103"/>
    <n v="178.10696417624519"/>
    <n v="1849.582850255427"/>
    <n v="9650.4789736270832"/>
    <m/>
    <n v="37.858509937739491"/>
    <n v="145.90614729748248"/>
    <n v="183.76465723522196"/>
    <n v="9834.2436308623055"/>
  </r>
  <r>
    <s v="Demersal omnivores - other"/>
    <x v="14"/>
    <x v="13"/>
    <x v="1"/>
    <m/>
    <n v="83.981725095785478"/>
    <n v="83.981725095785478"/>
    <n v="35.304999475262406"/>
    <m/>
    <m/>
    <n v="35.304999475262406"/>
    <n v="7182.6551060344891"/>
    <n v="3230.7463083854309"/>
    <n v="590.41411419540248"/>
    <n v="11003.815528615323"/>
    <n v="107.45022672977235"/>
    <n v="178.58707308254967"/>
    <n v="219.13275555555586"/>
    <n v="505.17005536787792"/>
    <n v="11628.272308554249"/>
  </r>
  <r>
    <s v="Demersal omnivores - other"/>
    <x v="14"/>
    <x v="14"/>
    <x v="1"/>
    <m/>
    <m/>
    <m/>
    <m/>
    <m/>
    <m/>
    <m/>
    <n v="11653.499241867818"/>
    <n v="1706.8318663312921"/>
    <n v="389.1259352155169"/>
    <n v="13749.457043414626"/>
    <n v="9.1432426518883254"/>
    <n v="434.52282698537073"/>
    <n v="329.02150817049852"/>
    <n v="772.68757780775763"/>
    <n v="14522.144621222384"/>
  </r>
  <r>
    <s v="Demersal omnivores - other"/>
    <x v="14"/>
    <x v="15"/>
    <x v="1"/>
    <m/>
    <m/>
    <m/>
    <m/>
    <m/>
    <m/>
    <m/>
    <n v="7633.7202768541292"/>
    <n v="1018.7755062847342"/>
    <n v="139.82957228448279"/>
    <n v="8792.325355423347"/>
    <n v="0"/>
    <n v="619.32645063584562"/>
    <n v="50.666236350574678"/>
    <n v="669.99268698642027"/>
    <n v="9462.3180424097682"/>
  </r>
  <r>
    <s v="Demersal omnivores - other"/>
    <x v="14"/>
    <x v="16"/>
    <x v="1"/>
    <m/>
    <n v="0"/>
    <n v="0"/>
    <m/>
    <m/>
    <n v="44.598608045977144"/>
    <n v="44.598608045977144"/>
    <n v="13850.264929458175"/>
    <n v="269.62129876952554"/>
    <n v="113.02112722701158"/>
    <n v="14232.907355454712"/>
    <n v="54.859455911329945"/>
    <n v="195.43923169540278"/>
    <n v="191.86230834291243"/>
    <n v="442.16099594964516"/>
    <n v="14719.666959450335"/>
  </r>
  <r>
    <s v="Demersal omnivores - other"/>
    <x v="14"/>
    <x v="17"/>
    <x v="1"/>
    <m/>
    <m/>
    <m/>
    <m/>
    <n v="6.1446286637931218"/>
    <n v="0"/>
    <n v="6.1446286637931218"/>
    <n v="3327.8143571000946"/>
    <n v="577.60152519578014"/>
    <n v="540.37928079022936"/>
    <n v="4445.7951630861044"/>
    <n v="0"/>
    <n v="0"/>
    <n v="9.9381796934865871"/>
    <n v="9.9381796934865871"/>
    <n v="4461.877971443384"/>
  </r>
  <r>
    <s v="Demersal omnivores - other"/>
    <x v="14"/>
    <x v="18"/>
    <x v="1"/>
    <m/>
    <m/>
    <m/>
    <m/>
    <n v="4.6200215517241574"/>
    <n v="0"/>
    <n v="4.6200215517241574"/>
    <n v="3050.5992039319976"/>
    <n v="735.30503009031133"/>
    <n v="220.91403053160971"/>
    <n v="4006.8182645539187"/>
    <n v="131.45501321839095"/>
    <n v="279.44046354885012"/>
    <n v="106.22969554597695"/>
    <n v="517.12517231321806"/>
    <n v="4528.563458418861"/>
  </r>
  <r>
    <s v="Demersal omnivores - other"/>
    <x v="14"/>
    <x v="19"/>
    <x v="1"/>
    <m/>
    <m/>
    <m/>
    <m/>
    <n v="31.046544827586217"/>
    <n v="27.720129310344841"/>
    <n v="58.766674137931062"/>
    <n v="498.71592643678241"/>
    <n v="286.59973694581299"/>
    <n v="227.45598104885107"/>
    <n v="1012.7716444314465"/>
    <n v="0"/>
    <n v="205.53375878489362"/>
    <n v="151.35498604885109"/>
    <n v="356.88874483374468"/>
    <n v="1428.4270634031222"/>
  </r>
  <r>
    <s v="Demersal omnivores - other"/>
    <x v="14"/>
    <x v="20"/>
    <x v="1"/>
    <m/>
    <m/>
    <m/>
    <m/>
    <n v="2.3254108477011481"/>
    <n v="24.393713793103469"/>
    <n v="26.719124640804615"/>
    <n v="1224.4982121048847"/>
    <n v="286.59973694581299"/>
    <n v="407.23949971264324"/>
    <n v="1918.3374487633409"/>
    <n v="162.13657634339074"/>
    <n v="10.095602650063858"/>
    <n v="30.062993572796984"/>
    <n v="202.29517256625158"/>
    <n v="2147.3517459703971"/>
  </r>
  <r>
    <s v="Demersal omnivores - other"/>
    <x v="14"/>
    <x v="21"/>
    <x v="1"/>
    <m/>
    <m/>
    <m/>
    <m/>
    <m/>
    <n v="108.41650574712655"/>
    <n v="108.41650574712655"/>
    <n v="447.41982714798877"/>
    <n v="1961.7990181718687"/>
    <n v="206.49648327586235"/>
    <n v="2615.7153285957197"/>
    <n v="18.286485303776686"/>
    <n v="0"/>
    <n v="25.16371738505752"/>
    <n v="43.45020268883421"/>
    <n v="2767.582037031681"/>
  </r>
  <r>
    <s v="Demersal omnivores - other"/>
    <x v="14"/>
    <x v="22"/>
    <x v="1"/>
    <m/>
    <n v="52.052242816092026"/>
    <n v="52.052242816092026"/>
    <n v="0"/>
    <n v="62.262490445402356"/>
    <n v="80.911977442528922"/>
    <n v="143.17446788793129"/>
    <n v="1112.2122549740016"/>
    <n v="485.28999714012002"/>
    <n v="179.55383759236423"/>
    <n v="1777.0560897064859"/>
    <n v="349.72163140021019"/>
    <n v="232.54245366538902"/>
    <n v="66.466710057471289"/>
    <n v="648.73079512307049"/>
    <n v="2621.0135955335795"/>
  </r>
  <r>
    <s v="Demersal omnivores - other"/>
    <x v="14"/>
    <x v="23"/>
    <x v="1"/>
    <m/>
    <n v="0"/>
    <n v="0"/>
    <n v="19.736732068965523"/>
    <n v="72.549738433907891"/>
    <n v="14.322066810344817"/>
    <n v="106.60853731321824"/>
    <n v="2496.2768447660046"/>
    <n v="765.60870478585207"/>
    <n v="138.78852742816102"/>
    <n v="3400.6740769800176"/>
    <n v="2990.0768482707294"/>
    <n v="10.417293039591309"/>
    <n v="53.175421388888907"/>
    <n v="3053.6695626992096"/>
    <n v="6560.9521769924459"/>
  </r>
  <r>
    <s v="Demersal omnivores - other"/>
    <x v="14"/>
    <x v="24"/>
    <x v="1"/>
    <m/>
    <m/>
    <m/>
    <m/>
    <m/>
    <m/>
    <m/>
    <n v="3442.1487682311649"/>
    <n v="1033.2926970822291"/>
    <n v="362.88215945881188"/>
    <n v="4838.3236247722052"/>
    <n v="372.13760263410035"/>
    <n v="84.884315972906379"/>
    <n v="68.73052061781604"/>
    <n v="525.75243922482275"/>
    <n v="5364.0760639970285"/>
  </r>
  <r>
    <s v="Demersal omnivores - other"/>
    <x v="14"/>
    <x v="25"/>
    <x v="1"/>
    <m/>
    <m/>
    <m/>
    <m/>
    <m/>
    <n v="43.366602298850381"/>
    <n v="43.366602298850381"/>
    <n v="4038.6287996120673"/>
    <n v="600.64973527641075"/>
    <n v="272.04226903735622"/>
    <n v="4911.3208039258343"/>
    <m/>
    <m/>
    <n v="62.893893390804621"/>
    <n v="62.893893390804621"/>
    <n v="5017.5812996154891"/>
  </r>
  <r>
    <s v="Demersal omnivores - other"/>
    <x v="14"/>
    <x v="26"/>
    <x v="1"/>
    <m/>
    <m/>
    <m/>
    <m/>
    <n v="7.7616362068965667"/>
    <m/>
    <n v="7.7616362068965667"/>
    <n v="1045.2644760057483"/>
    <n v="696.94271780240842"/>
    <n v="364.71990136494304"/>
    <n v="2106.9270951730996"/>
    <n v="0"/>
    <n v="0"/>
    <n v="43.166401364942566"/>
    <n v="43.166401364942566"/>
    <n v="2157.8551327449386"/>
  </r>
  <r>
    <s v="Demersal omnivores - other"/>
    <x v="14"/>
    <x v="27"/>
    <x v="1"/>
    <m/>
    <n v="31.33914619252872"/>
    <n v="31.33914619252872"/>
    <m/>
    <m/>
    <m/>
    <m/>
    <n v="893.5773617409003"/>
    <n v="2629.4471326525736"/>
    <n v="401.0178706896549"/>
    <n v="3924.042365083129"/>
    <n v="68.830621084770243"/>
    <n v="9.3755637356321913"/>
    <n v="38.397512452107314"/>
    <n v="116.60369727250975"/>
    <n v="4071.9852085481671"/>
  </r>
  <r>
    <s v="Demersal omnivores - other"/>
    <x v="14"/>
    <x v="28"/>
    <x v="1"/>
    <n v="0"/>
    <m/>
    <n v="0"/>
    <m/>
    <m/>
    <n v="0"/>
    <n v="0"/>
    <n v="353.6446830340044"/>
    <n v="777.38609305897751"/>
    <n v="759.30054202586189"/>
    <n v="1890.3313181188437"/>
    <m/>
    <n v="33.211354926108349"/>
    <n v="4.0656189655172463"/>
    <n v="37.276973891625595"/>
    <n v="1927.6082920104691"/>
  </r>
  <r>
    <s v="Demersal omnivores - other"/>
    <x v="14"/>
    <x v="29"/>
    <x v="1"/>
    <m/>
    <m/>
    <m/>
    <m/>
    <m/>
    <n v="0"/>
    <n v="0"/>
    <n v="2504.8370846982698"/>
    <n v="1422.2054343801306"/>
    <n v="279.94250589080428"/>
    <n v="4206.9850249692045"/>
    <n v="64.002698563218274"/>
    <n v="0"/>
    <n v="6.0984284482758691"/>
    <n v="70.101127011494142"/>
    <n v="4277.0861519806986"/>
  </r>
  <r>
    <s v="Demersal omnivores - other"/>
    <x v="14"/>
    <x v="30"/>
    <x v="1"/>
    <m/>
    <m/>
    <m/>
    <m/>
    <m/>
    <m/>
    <m/>
    <n v="1967.3899775862078"/>
    <n v="199.37373004926107"/>
    <n v="257.78180251436839"/>
    <n v="2424.5455101498374"/>
    <n v="36.572970607553302"/>
    <m/>
    <n v="55.93306091954026"/>
    <n v="92.506031527093569"/>
    <n v="2517.0515416769308"/>
  </r>
  <r>
    <s v="Demersal omnivores - other"/>
    <x v="14"/>
    <x v="31"/>
    <x v="1"/>
    <m/>
    <m/>
    <m/>
    <m/>
    <m/>
    <m/>
    <m/>
    <n v="618.01514961685791"/>
    <n v="599.96626542145498"/>
    <n v="167.90698326149376"/>
    <n v="1385.8883982998066"/>
    <n v="235.34389784482752"/>
    <n v="0"/>
    <n v="71.856735201149476"/>
    <n v="307.20063304597699"/>
    <n v="1693.0890313457835"/>
  </r>
  <r>
    <s v="Demersal omnivores - other"/>
    <x v="14"/>
    <x v="32"/>
    <x v="1"/>
    <m/>
    <m/>
    <m/>
    <m/>
    <m/>
    <m/>
    <m/>
    <n v="1369.0715198515368"/>
    <n v="479.585037193983"/>
    <n v="587.74374173850629"/>
    <n v="2436.4002987840258"/>
    <n v="155.43512508210188"/>
    <n v="68.145317887931014"/>
    <n v="53.238048347701103"/>
    <n v="276.81849131773401"/>
    <n v="2713.2187901017596"/>
  </r>
  <r>
    <s v="Demersal omnivores - other"/>
    <x v="14"/>
    <x v="33"/>
    <x v="2"/>
    <m/>
    <m/>
    <m/>
    <n v="0"/>
    <m/>
    <m/>
    <n v="0"/>
    <n v="1370.8760660472572"/>
    <n v="581.47503249589386"/>
    <n v="118.06311074712656"/>
    <n v="2070.4142092902775"/>
    <n v="61.015084626436817"/>
    <n v="10.095602650063858"/>
    <n v="11.796455028735631"/>
    <n v="82.907142305236306"/>
    <n v="2153.321351595514"/>
  </r>
  <r>
    <s v="Demersal omnivores - other"/>
    <x v="14"/>
    <x v="34"/>
    <x v="2"/>
    <m/>
    <m/>
    <m/>
    <m/>
    <m/>
    <m/>
    <m/>
    <n v="2696.3600781249997"/>
    <n v="760.11234581280939"/>
    <n v="412.95292636494304"/>
    <n v="3869.4253503027521"/>
    <n v="694.88644154351334"/>
    <n v="27.258127155172403"/>
    <n v="14.660868390804582"/>
    <n v="736.80543708949028"/>
    <n v="4606.2307873922427"/>
  </r>
  <r>
    <s v="Demersal omnivores - other"/>
    <x v="14"/>
    <x v="35"/>
    <x v="2"/>
    <m/>
    <m/>
    <m/>
    <m/>
    <m/>
    <n v="19.876359386973167"/>
    <n v="19.876359386973167"/>
    <n v="956.29826099137915"/>
    <n v="664.18749833743925"/>
    <n v="289.02854827586157"/>
    <n v="1909.51430760468"/>
    <n v="54.859455911329945"/>
    <n v="0"/>
    <n v="43.921004885057442"/>
    <n v="98.780460796387388"/>
    <n v="2028.1711277880404"/>
  </r>
  <r>
    <s v="Demersal omnivores - other"/>
    <x v="14"/>
    <x v="36"/>
    <x v="2"/>
    <n v="0"/>
    <n v="0"/>
    <n v="0"/>
    <m/>
    <n v="11.642454310344849"/>
    <m/>
    <n v="11.642454310344849"/>
    <n v="804.50745290948328"/>
    <n v="3344.3727343425167"/>
    <n v="187.20327327586233"/>
    <n v="4336.0834605278624"/>
    <n v="329.66933785919525"/>
    <n v="103.34592209359603"/>
    <n v="178.08129738984732"/>
    <n v="611.09655734263856"/>
    <n v="4958.8224721808456"/>
  </r>
  <r>
    <s v="Demersal omnivores - other"/>
    <x v="14"/>
    <x v="37"/>
    <x v="2"/>
    <m/>
    <m/>
    <m/>
    <m/>
    <n v="90.46002198275869"/>
    <n v="75.183150718390877"/>
    <n v="165.64317270114958"/>
    <n v="544.05373793103456"/>
    <n v="5726.1287782190793"/>
    <n v="548.8216001724137"/>
    <n v="6819.0041163225278"/>
    <n v="56.928565563423597"/>
    <n v="83.221988218390791"/>
    <n v="473.82941034482792"/>
    <n v="613.97996412664224"/>
    <n v="7598.62725315032"/>
  </r>
  <r>
    <s v="Demersal omnivores - other"/>
    <x v="14"/>
    <x v="38"/>
    <x v="1"/>
    <n v="36.368809655172527"/>
    <m/>
    <n v="36.368809655172527"/>
    <m/>
    <n v="0.63386695689655237"/>
    <n v="28.13901126436782"/>
    <n v="28.772878221264371"/>
    <n v="3907.7077582179149"/>
    <n v="249.33530311268493"/>
    <n v="491.85827444683895"/>
    <n v="4648.9013357774384"/>
    <n v="821.39103566892595"/>
    <n v="189.89828584770032"/>
    <n v="411.78744892816127"/>
    <n v="1423.0767704447876"/>
    <n v="6137.1197940986631"/>
  </r>
  <r>
    <s v="Demersal omnivores - other"/>
    <x v="14"/>
    <x v="39"/>
    <x v="1"/>
    <n v="0.62585891954022843"/>
    <n v="1.3213261637931044"/>
    <n v="1.9471850833333328"/>
    <m/>
    <n v="27.683169137931035"/>
    <n v="77.058879468391012"/>
    <n v="104.74204860632204"/>
    <n v="8735.9889987763436"/>
    <n v="8507.4768368005734"/>
    <n v="913.44081586767209"/>
    <n v="18156.906651444588"/>
    <n v="977.90316477509236"/>
    <n v="601.99678689354141"/>
    <n v="396.27834458046021"/>
    <n v="1976.178296249094"/>
    <n v="20239.774181383338"/>
  </r>
  <r>
    <s v="Demersal omnivores - other"/>
    <x v="14"/>
    <x v="40"/>
    <x v="1"/>
    <m/>
    <m/>
    <m/>
    <m/>
    <m/>
    <m/>
    <m/>
    <n v="18076.462072049122"/>
    <n v="2351.6684354197205"/>
    <n v="306.87245751508698"/>
    <n v="20735.002964983931"/>
    <n v="629.22417877713451"/>
    <n v="120.30967322701143"/>
    <n v="1067.8459093448278"/>
    <n v="1817.3797613489737"/>
    <n v="22552.382726332904"/>
  </r>
  <r>
    <s v="Demersal omnivores - other"/>
    <x v="14"/>
    <x v="41"/>
    <x v="1"/>
    <m/>
    <m/>
    <m/>
    <m/>
    <n v="0.92708432471264446"/>
    <n v="37.403694482758624"/>
    <n v="38.330778807471269"/>
    <n v="8210.983986149271"/>
    <n v="370.78627566368937"/>
    <n v="231.22283862068923"/>
    <n v="8812.9931004336504"/>
    <n v="149.11104158117828"/>
    <n v="315.61769631034389"/>
    <n v="649.37482923850575"/>
    <n v="1114.1035671300278"/>
    <n v="9965.4274463711499"/>
  </r>
  <r>
    <s v="Demersal omnivores - other"/>
    <x v="14"/>
    <x v="42"/>
    <x v="1"/>
    <n v="0.25034356781609202"/>
    <m/>
    <n v="0.25034356781609202"/>
    <m/>
    <n v="0.27904930172413811"/>
    <n v="1.1565453951149438"/>
    <n v="1.435594696839082"/>
    <n v="7300.6131882916725"/>
    <n v="147.03812591132998"/>
    <n v="60.191642785201189"/>
    <n v="7507.8429569882037"/>
    <n v="291.91056172003283"/>
    <n v="609.98163027500084"/>
    <n v="299.27637208045985"/>
    <n v="1201.1685640754936"/>
    <n v="8710.6974593283521"/>
  </r>
  <r>
    <s v="Demersal omnivores - other"/>
    <x v="14"/>
    <x v="43"/>
    <x v="1"/>
    <m/>
    <m/>
    <m/>
    <m/>
    <n v="0.39311250047892743"/>
    <n v="69.374243620689782"/>
    <n v="69.767356121168703"/>
    <n v="4312.1115913692565"/>
    <n v="276.7494696624247"/>
    <n v="202.06465060201188"/>
    <n v="4790.925711633693"/>
    <n v="227.63849390024637"/>
    <n v="262.58779826696741"/>
    <n v="311.86069478448235"/>
    <n v="802.08698695169619"/>
    <n v="5662.7800547065581"/>
  </r>
  <r>
    <s v="Demersal omnivores - other"/>
    <x v="14"/>
    <x v="44"/>
    <x v="1"/>
    <m/>
    <n v="0.17160080049261081"/>
    <n v="0.17160080049261081"/>
    <m/>
    <m/>
    <m/>
    <m/>
    <n v="998.3581843058746"/>
    <n v="509.70606303749327"/>
    <n v="163.77067796623558"/>
    <n v="1671.8349253096035"/>
    <n v="1246.1619404963394"/>
    <n v="218.91707241609217"/>
    <n v="204.56223425287348"/>
    <n v="1669.641247165305"/>
    <n v="3341.6477732754015"/>
  </r>
  <r>
    <s v="Demersal omnivores - other"/>
    <x v="14"/>
    <x v="45"/>
    <x v="1"/>
    <m/>
    <m/>
    <m/>
    <n v="6.2462691379310369E-2"/>
    <n v="35.979033836925311"/>
    <n v="1.1072651652298855"/>
    <n v="37.148761693534503"/>
    <n v="830.21640983800319"/>
    <n v="371.72195469516453"/>
    <n v="799.15669794899475"/>
    <n v="2001.0950624821626"/>
    <n v="201.80562139367825"/>
    <n v="0.84090552270114993"/>
    <n v="385.68083647796965"/>
    <n v="588.32736339434905"/>
    <n v="2626.5711875700463"/>
  </r>
  <r>
    <s v="Demersal omnivores - other"/>
    <x v="14"/>
    <x v="46"/>
    <x v="3"/>
    <m/>
    <n v="0.16996188234146167"/>
    <n v="0.16996188234146167"/>
    <m/>
    <n v="0.22312944553545658"/>
    <n v="8.3346692302062514E-2"/>
    <n v="0.30647613783751909"/>
    <n v="870.6512508250778"/>
    <n v="4438.3269363113686"/>
    <n v="365.78424952063227"/>
    <n v="5674.762436657079"/>
    <n v="291.40263770949133"/>
    <n v="96.50060267706337"/>
    <n v="97.317595347172301"/>
    <n v="485.22083573372697"/>
    <n v="6160.4597104109853"/>
  </r>
  <r>
    <s v="Demersal omnivores - other"/>
    <x v="14"/>
    <x v="47"/>
    <x v="3"/>
    <n v="6.5038746975999144"/>
    <n v="9.4363452322612132E-2"/>
    <n v="6.5982381499225262"/>
    <n v="14.428064191966646"/>
    <n v="2.5972354620266791"/>
    <m/>
    <n v="17.025299653993326"/>
    <n v="2694.6354551642007"/>
    <n v="173.20433261617387"/>
    <n v="389.5737602358135"/>
    <n v="3257.4135480161881"/>
    <n v="545.01378408698508"/>
    <n v="467.24848141834804"/>
    <n v="549.37732541070466"/>
    <n v="1561.6395909160378"/>
    <n v="4842.6766767361414"/>
  </r>
  <r>
    <s v="Demersal omnivores - other"/>
    <x v="14"/>
    <x v="48"/>
    <x v="3"/>
    <n v="0.51729424189567697"/>
    <n v="0.12858270098679003"/>
    <n v="0.645876942882467"/>
    <m/>
    <n v="6.4600877229120774"/>
    <n v="2.4161388973933637"/>
    <n v="8.8762266203054416"/>
    <n v="944.53568394169145"/>
    <n v="800.06078275007405"/>
    <n v="127.70570493723635"/>
    <n v="1872.3021716290018"/>
    <n v="269.39030984404621"/>
    <n v="300.73278738096894"/>
    <n v="251.6672077131168"/>
    <n v="821.79030493813195"/>
    <n v="2703.6145801303219"/>
  </r>
  <r>
    <s v="Demersal omnivores - other"/>
    <x v="14"/>
    <x v="49"/>
    <x v="3"/>
    <m/>
    <n v="0.16692410209146605"/>
    <n v="0.16692410209146605"/>
    <n v="0.22095044704389916"/>
    <n v="54.142919235458017"/>
    <n v="7.559708416683943"/>
    <n v="61.92357809918586"/>
    <n v="1450.0778606395736"/>
    <n v="1880.8291393118745"/>
    <n v="311.1261707700553"/>
    <n v="3642.0331707215037"/>
    <n v="1360.9124361356091"/>
    <n v="572.00230099181488"/>
    <n v="203.39924065647295"/>
    <n v="2136.3139777838969"/>
    <n v="5840.4376507066772"/>
  </r>
  <r>
    <s v="Demersal omnivores - other"/>
    <x v="14"/>
    <x v="50"/>
    <x v="3"/>
    <n v="17.841266106271728"/>
    <m/>
    <n v="17.841266106271728"/>
    <n v="44.188564109835788"/>
    <n v="20.721513005236854"/>
    <n v="10.693326147392355"/>
    <n v="75.603403262464994"/>
    <n v="6929.5724209012569"/>
    <n v="29.563207168733591"/>
    <n v="136.19267163534585"/>
    <n v="7095.3282997053357"/>
    <n v="555.08444628347866"/>
    <n v="1561.842311446652"/>
    <n v="302.49425415236794"/>
    <n v="2419.4210118824985"/>
    <n v="9608.193980956572"/>
  </r>
  <r>
    <s v="Demersal piscivores - other"/>
    <x v="15"/>
    <x v="0"/>
    <x v="0"/>
    <n v="38568.342201398889"/>
    <n v="9405.6882735046347"/>
    <n v="47974.030474903528"/>
    <n v="354694.00999142736"/>
    <m/>
    <m/>
    <n v="354694.00999142736"/>
    <m/>
    <m/>
    <m/>
    <m/>
    <n v="18261.244353870541"/>
    <n v="9691.3280468174107"/>
    <m/>
    <n v="27952.572400687954"/>
    <n v="430620.61286701885"/>
  </r>
  <r>
    <s v="Demersal piscivores - other"/>
    <x v="15"/>
    <x v="1"/>
    <x v="0"/>
    <n v="50917.656462766769"/>
    <n v="12441.188551101242"/>
    <n v="63358.845013868013"/>
    <n v="290245.18658200238"/>
    <m/>
    <m/>
    <n v="290245.18658200238"/>
    <m/>
    <m/>
    <m/>
    <m/>
    <n v="44799.242377806397"/>
    <n v="6586.649109673358"/>
    <m/>
    <n v="51385.891487479756"/>
    <n v="404989.92308335012"/>
  </r>
  <r>
    <s v="Demersal piscivores - other"/>
    <x v="15"/>
    <x v="2"/>
    <x v="0"/>
    <n v="40534.860835810585"/>
    <n v="15557.442270635389"/>
    <n v="56092.303106445972"/>
    <n v="157239.56483427802"/>
    <m/>
    <m/>
    <n v="157239.56483427802"/>
    <m/>
    <m/>
    <m/>
    <m/>
    <n v="23026.425026579633"/>
    <n v="12676.837465522149"/>
    <m/>
    <n v="35703.262492101785"/>
    <n v="249035.13043282577"/>
  </r>
  <r>
    <s v="Demersal piscivores - other"/>
    <x v="15"/>
    <x v="3"/>
    <x v="0"/>
    <n v="102060.19614443947"/>
    <n v="9410.7968431248664"/>
    <n v="111470.99298756433"/>
    <n v="126476.54470698828"/>
    <m/>
    <m/>
    <n v="126476.54470698828"/>
    <m/>
    <m/>
    <m/>
    <m/>
    <n v="38635.863413895859"/>
    <n v="7738.990207788941"/>
    <m/>
    <n v="46374.853621684801"/>
    <n v="284322.39131623745"/>
  </r>
  <r>
    <s v="Demersal piscivores - other"/>
    <x v="15"/>
    <x v="4"/>
    <x v="0"/>
    <n v="18895.451093443029"/>
    <n v="5194.3868967820836"/>
    <n v="24089.837990225111"/>
    <n v="117620.32060027545"/>
    <m/>
    <m/>
    <n v="117620.32060027545"/>
    <n v="4099.171259387218"/>
    <n v="60563.04743433238"/>
    <m/>
    <n v="64662.218693719595"/>
    <n v="9173.8256285138632"/>
    <n v="17329.806963144856"/>
    <m/>
    <n v="26503.632591658719"/>
    <n v="232876.00987587887"/>
  </r>
  <r>
    <s v="Demersal piscivores - other"/>
    <x v="15"/>
    <x v="5"/>
    <x v="1"/>
    <n v="30018.183455530023"/>
    <n v="2670.178109779411"/>
    <n v="32688.361565309435"/>
    <n v="234593.49286666326"/>
    <m/>
    <m/>
    <n v="234593.49286666326"/>
    <n v="1969.5571395284128"/>
    <n v="20709.544546691784"/>
    <m/>
    <n v="22679.101686220198"/>
    <n v="7326.5682822305344"/>
    <n v="3224.7907550695481"/>
    <m/>
    <n v="10551.359037300082"/>
    <n v="300512.31515549292"/>
  </r>
  <r>
    <s v="Demersal piscivores - other"/>
    <x v="15"/>
    <x v="6"/>
    <x v="1"/>
    <n v="18152.236815819608"/>
    <n v="6788.7626952623923"/>
    <n v="24940.999511082002"/>
    <n v="316878.55675043183"/>
    <m/>
    <m/>
    <n v="316878.55675043183"/>
    <n v="1943.1863435742655"/>
    <n v="13165.545092220944"/>
    <m/>
    <n v="15108.731435795209"/>
    <n v="16354.437639684129"/>
    <n v="8714.0735292727859"/>
    <m/>
    <n v="25068.511168956917"/>
    <n v="381996.79886626598"/>
  </r>
  <r>
    <s v="Demersal piscivores - other"/>
    <x v="15"/>
    <x v="7"/>
    <x v="1"/>
    <n v="18034.138017733076"/>
    <n v="3063.2832657797358"/>
    <n v="21097.421283512813"/>
    <n v="218846.67218986124"/>
    <m/>
    <m/>
    <n v="218846.67218986124"/>
    <n v="1093.4969353155161"/>
    <n v="3672.3326273764683"/>
    <m/>
    <n v="4765.8295626919844"/>
    <n v="10903.914382584309"/>
    <n v="4258.9199564045521"/>
    <m/>
    <n v="15162.834338988861"/>
    <n v="259872.75737505488"/>
  </r>
  <r>
    <s v="Demersal piscivores - other"/>
    <x v="15"/>
    <x v="8"/>
    <x v="1"/>
    <n v="28888.531338904239"/>
    <n v="2588.502000465905"/>
    <n v="31477.033339370144"/>
    <n v="202789.67139140525"/>
    <m/>
    <m/>
    <n v="202789.67139140525"/>
    <n v="1157.0860358420625"/>
    <n v="12482.803505131897"/>
    <m/>
    <n v="13639.88954097396"/>
    <n v="5795.9882289810876"/>
    <n v="8183.3152654924188"/>
    <m/>
    <n v="13979.303494473506"/>
    <n v="261885.89776622286"/>
  </r>
  <r>
    <s v="Demersal piscivores - other"/>
    <x v="15"/>
    <x v="9"/>
    <x v="1"/>
    <n v="23085.077182735273"/>
    <n v="32122.673535213889"/>
    <n v="55207.750717949166"/>
    <n v="285278.35012209602"/>
    <m/>
    <m/>
    <n v="285278.35012209602"/>
    <n v="10602.161637645999"/>
    <n v="29718.002306460599"/>
    <n v="8649.4255844849231"/>
    <n v="48969.589528591525"/>
    <n v="32005.335460169379"/>
    <n v="18239.928535507403"/>
    <n v="1425.8366231783903"/>
    <n v="51671.100618855169"/>
    <n v="441126.79098749184"/>
  </r>
  <r>
    <s v="Demersal piscivores - other"/>
    <x v="15"/>
    <x v="10"/>
    <x v="1"/>
    <n v="74046.407306261404"/>
    <n v="7813.6041080343039"/>
    <n v="81860.011414295703"/>
    <n v="225949.53311285397"/>
    <m/>
    <m/>
    <n v="225949.53311285397"/>
    <n v="2551.485668346239"/>
    <n v="21340.804803286279"/>
    <n v="51280.322165222271"/>
    <n v="75172.612636854785"/>
    <n v="17863.930991169131"/>
    <n v="16643.445556634757"/>
    <n v="8160.6969773706942"/>
    <n v="42668.073525174579"/>
    <n v="425650.23068917898"/>
  </r>
  <r>
    <s v="Demersal piscivores - other"/>
    <x v="15"/>
    <x v="11"/>
    <x v="1"/>
    <n v="24641.89238557623"/>
    <n v="20997.369086081002"/>
    <n v="45639.261471657228"/>
    <n v="197923.91377881079"/>
    <m/>
    <m/>
    <n v="197923.91377881079"/>
    <n v="3199.9000829069701"/>
    <n v="180351.08467610957"/>
    <n v="29372.716717895662"/>
    <n v="212923.70147691222"/>
    <n v="8465.2208489852183"/>
    <n v="11065.737739017386"/>
    <n v="2855.6713951508182"/>
    <n v="22386.629983153423"/>
    <n v="478873.50671053363"/>
  </r>
  <r>
    <s v="Demersal piscivores - other"/>
    <x v="15"/>
    <x v="12"/>
    <x v="1"/>
    <n v="35851.550352465572"/>
    <n v="27833.388059159442"/>
    <n v="63684.938411625015"/>
    <n v="172845.36500429385"/>
    <m/>
    <m/>
    <n v="172845.36500429385"/>
    <n v="2361.7604834274798"/>
    <n v="92533.955293264778"/>
    <n v="48233.463871952314"/>
    <n v="143129.17964864458"/>
    <n v="22960.907115869108"/>
    <n v="8007.1183683253093"/>
    <n v="3267.4854821523836"/>
    <n v="34235.510966346803"/>
    <n v="413894.99403091019"/>
  </r>
  <r>
    <s v="Demersal piscivores - other"/>
    <x v="15"/>
    <x v="13"/>
    <x v="1"/>
    <n v="60487.948576643168"/>
    <n v="32696.106880341813"/>
    <n v="93184.055456984977"/>
    <n v="723578.3563483943"/>
    <m/>
    <m/>
    <n v="723578.3563483943"/>
    <n v="2027.7361304470546"/>
    <n v="37160.040814223219"/>
    <n v="53176.23482171767"/>
    <n v="92364.011766387935"/>
    <n v="31225.974052834223"/>
    <n v="12125.925930919457"/>
    <n v="3498.7803473539334"/>
    <n v="46850.680331107615"/>
    <n v="955977.10390287486"/>
  </r>
  <r>
    <s v="Demersal piscivores - other"/>
    <x v="15"/>
    <x v="14"/>
    <x v="1"/>
    <n v="51820.02229033046"/>
    <n v="12631.043394628754"/>
    <n v="64451.065684959212"/>
    <n v="358643.91095024452"/>
    <m/>
    <m/>
    <n v="358643.91095024452"/>
    <n v="5305.4844598550562"/>
    <n v="38823.80313759618"/>
    <n v="53464.48288182199"/>
    <n v="97593.770479273226"/>
    <n v="14220.480275117634"/>
    <n v="6548.0058037827057"/>
    <n v="8001.9198905988242"/>
    <n v="28770.405969499163"/>
    <n v="549459.15308397624"/>
  </r>
  <r>
    <s v="Demersal piscivores - other"/>
    <x v="15"/>
    <x v="15"/>
    <x v="1"/>
    <n v="70918.975127397251"/>
    <n v="13925.433622504783"/>
    <n v="84844.408749902039"/>
    <n v="318005.45927615918"/>
    <m/>
    <m/>
    <n v="318005.45927615918"/>
    <n v="4111.4217041801649"/>
    <n v="5416.7413847949683"/>
    <n v="44227.786946391629"/>
    <n v="53755.950035366761"/>
    <n v="11987.13110382366"/>
    <n v="5445.3477007934052"/>
    <n v="9952.5124334588327"/>
    <n v="27384.991238075898"/>
    <n v="483990.80929950392"/>
  </r>
  <r>
    <s v="Demersal piscivores - other"/>
    <x v="15"/>
    <x v="16"/>
    <x v="1"/>
    <n v="50963.893702355432"/>
    <n v="5182.3867427927516"/>
    <n v="56146.280445148186"/>
    <n v="271454.28558462526"/>
    <n v="919.24989393404587"/>
    <n v="49.252032570422621"/>
    <n v="272422.78751112975"/>
    <n v="1778.9468083224879"/>
    <n v="52799.11198377511"/>
    <n v="11248.011778285862"/>
    <n v="65826.070570383454"/>
    <n v="17432.976811178796"/>
    <n v="13715.725013117626"/>
    <n v="58403.401145390184"/>
    <n v="89552.102969686603"/>
    <n v="483947.241496348"/>
  </r>
  <r>
    <s v="Demersal piscivores - other"/>
    <x v="15"/>
    <x v="17"/>
    <x v="1"/>
    <n v="43499.722220099437"/>
    <n v="6506.5006777984772"/>
    <n v="50006.222897897911"/>
    <n v="185807.75618512605"/>
    <n v="5791.3803848771131"/>
    <n v="164.17344190140847"/>
    <n v="191763.31001190457"/>
    <n v="4441.9923985486421"/>
    <n v="4064.4270344666093"/>
    <n v="46443.160382561975"/>
    <n v="54949.579815577228"/>
    <n v="20952.72806282173"/>
    <n v="6200.4248003210869"/>
    <n v="6528.4306613353883"/>
    <n v="33681.583524478207"/>
    <n v="330400.69624985795"/>
  </r>
  <r>
    <s v="Demersal piscivores - other"/>
    <x v="15"/>
    <x v="18"/>
    <x v="1"/>
    <n v="72477.025397566875"/>
    <n v="5439.5672808014469"/>
    <n v="77916.592678368324"/>
    <n v="203599.04276170052"/>
    <n v="8714.0354320146744"/>
    <n v="5137.0887588673104"/>
    <n v="217450.16695258251"/>
    <n v="3343.1318063829144"/>
    <n v="8234.3514616202501"/>
    <n v="33296.983199353635"/>
    <n v="44874.466467356804"/>
    <n v="41764.892846439274"/>
    <n v="8423.6248671005833"/>
    <n v="2873.8990611403729"/>
    <n v="53062.416774680227"/>
    <n v="393303.64287298778"/>
  </r>
  <r>
    <s v="Demersal piscivores - other"/>
    <x v="15"/>
    <x v="19"/>
    <x v="1"/>
    <n v="19354.414380715058"/>
    <n v="3426.7953757669661"/>
    <n v="22781.209756482025"/>
    <n v="256155.77608345979"/>
    <n v="395.93161738556324"/>
    <n v="10.944896126760565"/>
    <n v="256562.6525969721"/>
    <n v="8718.4510181557853"/>
    <n v="31921.719081000294"/>
    <n v="29642.199636655499"/>
    <n v="70282.369735811575"/>
    <n v="17783.91408511933"/>
    <n v="5423.8509264828726"/>
    <n v="3019.2046697990131"/>
    <n v="26226.969681401213"/>
    <n v="375853.20177066699"/>
  </r>
  <r>
    <s v="Demersal piscivores - other"/>
    <x v="15"/>
    <x v="20"/>
    <x v="1"/>
    <n v="19299.60780223965"/>
    <n v="6984.9192735566503"/>
    <n v="26284.527075796301"/>
    <n v="144930.09654548933"/>
    <n v="849.52021487270622"/>
    <n v="261.78057302592782"/>
    <n v="146041.39733338795"/>
    <n v="1480.6766659338384"/>
    <n v="3728.6448860448213"/>
    <n v="7582.414659296488"/>
    <n v="12791.736211275147"/>
    <n v="15786.659229217066"/>
    <n v="7813.7191294760833"/>
    <n v="3535.8560586314316"/>
    <n v="27136.23441732458"/>
    <n v="212253.89503778398"/>
  </r>
  <r>
    <s v="Demersal piscivores - other"/>
    <x v="15"/>
    <x v="21"/>
    <x v="1"/>
    <n v="19043.037189985371"/>
    <n v="7791.5200276976557"/>
    <n v="26834.557217683025"/>
    <n v="104992.507597463"/>
    <n v="251.33013485016039"/>
    <n v="250.81468859261079"/>
    <n v="105494.65242090577"/>
    <n v="3477.1922035071229"/>
    <n v="18570.414125750525"/>
    <n v="26913.29633050663"/>
    <n v="48960.902659764281"/>
    <n v="6027.8997882722697"/>
    <n v="5519.0798339182684"/>
    <n v="9159.2703835814264"/>
    <n v="20706.250005771966"/>
    <n v="201996.3623041251"/>
  </r>
  <r>
    <s v="Demersal piscivores - other"/>
    <x v="15"/>
    <x v="22"/>
    <x v="1"/>
    <n v="25464.152288225992"/>
    <n v="1142.5790142926726"/>
    <n v="26606.731302518667"/>
    <n v="330728.67166560231"/>
    <n v="238.85227578166169"/>
    <n v="888.71570351758783"/>
    <n v="331856.23964490159"/>
    <n v="2889.8458147015408"/>
    <n v="30663.92667086911"/>
    <n v="18869.874399740838"/>
    <n v="52423.646885311486"/>
    <n v="9727.2854942172144"/>
    <n v="10349.249818003049"/>
    <n v="4131.7926614775279"/>
    <n v="24208.327973697793"/>
    <n v="435094.94580642955"/>
  </r>
  <r>
    <s v="Demersal piscivores - other"/>
    <x v="15"/>
    <x v="23"/>
    <x v="1"/>
    <n v="31146.776535914982"/>
    <n v="1218.8177991791479"/>
    <n v="32365.594335094131"/>
    <n v="95359.215711395213"/>
    <n v="160.967509683836"/>
    <n v="11.69971654929579"/>
    <n v="95531.882937628339"/>
    <n v="4880.7653533177827"/>
    <n v="8617.9582517647705"/>
    <n v="26510.108906982798"/>
    <n v="40008.832512065346"/>
    <n v="7539.5381341581506"/>
    <n v="5974.5544689701746"/>
    <n v="5038.1774500422507"/>
    <n v="18552.270053170578"/>
    <n v="186458.57983795839"/>
  </r>
  <r>
    <s v="Demersal piscivores - other"/>
    <x v="15"/>
    <x v="24"/>
    <x v="1"/>
    <n v="5074.0437412838655"/>
    <n v="2266.3691654810882"/>
    <n v="7340.4129067649537"/>
    <n v="55707.417410490874"/>
    <n v="239.38783583299428"/>
    <n v="9.8126654929577661"/>
    <n v="55956.617911816829"/>
    <n v="1070.9428821248257"/>
    <n v="3726.7709526800777"/>
    <n v="24025.27468773743"/>
    <n v="28822.988522542335"/>
    <n v="2278.9606547656463"/>
    <n v="2400.9507538525922"/>
    <n v="5009.0126627931268"/>
    <n v="9688.9240714113657"/>
    <n v="101808.94341253549"/>
  </r>
  <r>
    <s v="Demersal piscivores - other"/>
    <x v="15"/>
    <x v="25"/>
    <x v="1"/>
    <n v="37158.854174779539"/>
    <n v="5821.8307832916535"/>
    <n v="42980.684958071193"/>
    <n v="155481.97887982969"/>
    <n v="931.52410471297185"/>
    <n v="135.66379868090451"/>
    <n v="156549.16678322357"/>
    <n v="5057.9737806368148"/>
    <n v="6152.8814661103261"/>
    <n v="6637.2475547529284"/>
    <n v="17848.10280150007"/>
    <n v="6375.8800174211865"/>
    <n v="8172.5356096188352"/>
    <n v="12016.778762418706"/>
    <n v="26565.194389458728"/>
    <n v="243943.14893225356"/>
  </r>
  <r>
    <s v="Demersal piscivores - other"/>
    <x v="15"/>
    <x v="26"/>
    <x v="1"/>
    <n v="38590.025249149519"/>
    <n v="763.52906833352449"/>
    <n v="39353.554317483045"/>
    <n v="49082.649998925437"/>
    <n v="697.50717336683238"/>
    <m/>
    <n v="49780.157172292267"/>
    <n v="19783.288222444382"/>
    <n v="4494.2986855133677"/>
    <n v="14337.625758301918"/>
    <n v="38615.212666259671"/>
    <n v="5970.4323309683678"/>
    <n v="2193.9531469480953"/>
    <n v="5634.2437577329174"/>
    <n v="13798.62923564938"/>
    <n v="141547.55339168434"/>
  </r>
  <r>
    <s v="Demersal piscivores - other"/>
    <x v="15"/>
    <x v="27"/>
    <x v="1"/>
    <n v="11951.020612615681"/>
    <n v="2517.2859131762598"/>
    <n v="14468.306525791941"/>
    <n v="40620.054399118213"/>
    <n v="301.08189352081206"/>
    <m/>
    <n v="40921.136292639028"/>
    <n v="2313.5757224587655"/>
    <n v="16840.792817789341"/>
    <n v="5729.6915271670869"/>
    <n v="24884.060067415194"/>
    <n v="10626.975233910702"/>
    <n v="11325.612452381976"/>
    <n v="9891.2337223967079"/>
    <n v="31843.821408689386"/>
    <n v="112117.32429453556"/>
  </r>
  <r>
    <s v="Demersal piscivores - other"/>
    <x v="15"/>
    <x v="28"/>
    <x v="1"/>
    <n v="27950.231377658372"/>
    <n v="812.58515209311429"/>
    <n v="28762.816529751486"/>
    <n v="45407.517943085004"/>
    <n v="171.84539495231451"/>
    <n v="5.8498582746478949"/>
    <n v="45585.213196311968"/>
    <n v="5361.2244206795476"/>
    <n v="8775.762997951073"/>
    <n v="8975.8154035280531"/>
    <n v="23112.802822158672"/>
    <n v="8681.6269547788834"/>
    <n v="2764.2264424503387"/>
    <n v="8280.0116967529812"/>
    <n v="19725.865093982204"/>
    <n v="117186.69764220432"/>
  </r>
  <r>
    <s v="Demersal piscivores - other"/>
    <x v="15"/>
    <x v="29"/>
    <x v="1"/>
    <n v="3909.9999313262842"/>
    <n v="1034.6276931147188"/>
    <n v="4944.6276244410028"/>
    <n v="55625.769358355225"/>
    <n v="371.46921401117504"/>
    <n v="113.22306338028174"/>
    <n v="56110.46163574668"/>
    <n v="2245.6993019891083"/>
    <n v="190.66991457286429"/>
    <n v="13716.900479794806"/>
    <n v="16153.269696356778"/>
    <n v="3799.2844793872632"/>
    <n v="10463.350263040078"/>
    <n v="1702.1176821497399"/>
    <n v="15964.75242457708"/>
    <n v="93173.111381121533"/>
  </r>
  <r>
    <s v="Demersal piscivores - other"/>
    <x v="15"/>
    <x v="30"/>
    <x v="1"/>
    <n v="3657.5643024294736"/>
    <n v="244.89205083626709"/>
    <n v="3902.4563532657407"/>
    <n v="34405.44105458691"/>
    <n v="273.25706755579557"/>
    <n v="4.9063327464788831"/>
    <n v="34683.60445488918"/>
    <n v="6365.2915725502544"/>
    <n v="2633.3439257049113"/>
    <n v="7462.3249110849138"/>
    <n v="16460.960409340078"/>
    <n v="3722.1446295914193"/>
    <n v="4008.315004623641"/>
    <n v="6317.8701691578472"/>
    <n v="14048.329803372908"/>
    <n v="69095.351020867907"/>
  </r>
  <r>
    <s v="Demersal piscivores - other"/>
    <x v="15"/>
    <x v="31"/>
    <x v="1"/>
    <n v="8808.9150690906154"/>
    <n v="455.62492155208218"/>
    <n v="9264.5399906426974"/>
    <n v="19649.4336892793"/>
    <n v="181.32392281182888"/>
    <n v="0"/>
    <n v="19830.757612091129"/>
    <n v="9495.7883973308108"/>
    <n v="34640.654792912843"/>
    <n v="8599.2782299518494"/>
    <n v="52735.721420195507"/>
    <n v="3242.2179516077417"/>
    <n v="7469.1278313325338"/>
    <n v="4868.0300352805762"/>
    <n v="15579.375818220851"/>
    <n v="97410.394841150177"/>
  </r>
  <r>
    <s v="Demersal piscivores - other"/>
    <x v="15"/>
    <x v="32"/>
    <x v="1"/>
    <n v="38203.580864362026"/>
    <n v="921.14548194759027"/>
    <n v="39124.726346309617"/>
    <n v="32099.721555239128"/>
    <n v="32.903806498258106"/>
    <n v="11.322306338028177"/>
    <n v="32143.947668075416"/>
    <n v="2123.8734351968174"/>
    <n v="3393.2460802524606"/>
    <n v="4460.6234563965627"/>
    <n v="9977.7429718458407"/>
    <n v="5077.3045900952566"/>
    <n v="5588.4859621151554"/>
    <n v="8936.8966876395916"/>
    <n v="19602.687239850005"/>
    <n v="100849.10422608088"/>
  </r>
  <r>
    <s v="Demersal piscivores - other"/>
    <x v="15"/>
    <x v="33"/>
    <x v="2"/>
    <n v="4077.307526911919"/>
    <n v="2699.2916714711037"/>
    <n v="6776.5991983830227"/>
    <n v="29718.570773354844"/>
    <n v="136.10429497927348"/>
    <n v="58.899067451400178"/>
    <n v="29913.574135785515"/>
    <n v="13219.111339311718"/>
    <n v="2522.1315643694675"/>
    <n v="11342.267829616832"/>
    <n v="27083.510733298019"/>
    <n v="6731.4556436288749"/>
    <n v="8121.5538912199863"/>
    <n v="2121.1796777161189"/>
    <n v="16974.189212564979"/>
    <n v="80747.873280031534"/>
  </r>
  <r>
    <s v="Demersal piscivores - other"/>
    <x v="15"/>
    <x v="34"/>
    <x v="2"/>
    <n v="17111.816411468186"/>
    <n v="712.17757292956878"/>
    <n v="17823.993984397755"/>
    <n v="59040.613091728781"/>
    <n v="89.445350825798414"/>
    <n v="158.78665394460563"/>
    <n v="59288.845096499186"/>
    <n v="1868.9006754344582"/>
    <n v="16831.078501116703"/>
    <n v="50538.849510102533"/>
    <n v="69238.828686653695"/>
    <n v="4919.5672216562161"/>
    <n v="2372.4888942508414"/>
    <n v="2073.4536119852478"/>
    <n v="9365.5097278923058"/>
    <n v="155717.17749544294"/>
  </r>
  <r>
    <s v="Demersal piscivores - other"/>
    <x v="15"/>
    <x v="35"/>
    <x v="2"/>
    <n v="15057.152511802904"/>
    <n v="1032.059173088029"/>
    <n v="16089.211684890934"/>
    <n v="37604.288489660699"/>
    <n v="352.63078120849275"/>
    <n v="15.536720363849776"/>
    <n v="37972.455991233044"/>
    <n v="15260.736554930963"/>
    <n v="22417.360424625625"/>
    <n v="23250.968487489536"/>
    <n v="60929.065467046123"/>
    <n v="3905.9088020271488"/>
    <n v="6192.0689554468745"/>
    <n v="5251.8792419518804"/>
    <n v="15349.856999425905"/>
    <n v="130340.590142596"/>
  </r>
  <r>
    <s v="Demersal piscivores - other"/>
    <x v="15"/>
    <x v="36"/>
    <x v="2"/>
    <n v="3972.024108805706"/>
    <n v="563.89487102067028"/>
    <n v="4535.918979826376"/>
    <n v="54966.116870662729"/>
    <n v="505.74572461301665"/>
    <n v="517.61810475352127"/>
    <n v="55989.480700029264"/>
    <n v="3906.8219115193979"/>
    <n v="61197.526005137421"/>
    <n v="11340.311607761021"/>
    <n v="76444.659524417846"/>
    <n v="5464.3255706807968"/>
    <n v="5353.4015396685736"/>
    <n v="1562.667822657397"/>
    <n v="12380.394933006766"/>
    <n v="149350.45413728023"/>
  </r>
  <r>
    <s v="Demersal piscivores - other"/>
    <x v="15"/>
    <x v="37"/>
    <x v="2"/>
    <n v="5799.1010997301073"/>
    <n v="132.6611793942044"/>
    <n v="5931.762279124312"/>
    <n v="47993.481308229631"/>
    <n v="112.40081064752538"/>
    <n v="55.219001802586995"/>
    <n v="48161.101120679741"/>
    <n v="69419.530472649727"/>
    <n v="4801.3277324993041"/>
    <n v="16079.562398754193"/>
    <n v="90300.420603903229"/>
    <n v="3304.7151521932574"/>
    <n v="6727.0438839801045"/>
    <n v="3233.6122853329161"/>
    <n v="13265.371321506278"/>
    <n v="157658.65532521359"/>
  </r>
  <r>
    <s v="Demersal piscivores - other"/>
    <x v="15"/>
    <x v="38"/>
    <x v="1"/>
    <n v="2981.6310319096879"/>
    <n v="251.9434638473293"/>
    <n v="3233.5744957570173"/>
    <n v="79067.817286799938"/>
    <n v="212.2171928356573"/>
    <n v="17.947676218150622"/>
    <n v="79297.982155853737"/>
    <n v="4376.4930897071117"/>
    <n v="37383.411003181034"/>
    <n v="20747.571479760234"/>
    <n v="62507.475572648378"/>
    <n v="4863.5184752481891"/>
    <n v="11197.064956688791"/>
    <n v="3128.2351772314701"/>
    <n v="19188.818609168451"/>
    <n v="164227.85083342757"/>
  </r>
  <r>
    <s v="Demersal piscivores - other"/>
    <x v="15"/>
    <x v="39"/>
    <x v="1"/>
    <n v="59929.430766784768"/>
    <n v="5667.5421407067206"/>
    <n v="65596.972907491494"/>
    <n v="52894.273607921059"/>
    <n v="2740.3643658443111"/>
    <n v="88.703252983668534"/>
    <n v="55723.341226749035"/>
    <n v="34090.334634994149"/>
    <n v="7971.4400838923939"/>
    <n v="26534.263571419535"/>
    <n v="68596.038290306082"/>
    <n v="7562.5758204949252"/>
    <n v="7355.9124122967687"/>
    <n v="3598.1818622393298"/>
    <n v="18516.670095031022"/>
    <n v="208433.02251957764"/>
  </r>
  <r>
    <s v="Demersal piscivores - other"/>
    <x v="15"/>
    <x v="40"/>
    <x v="1"/>
    <n v="6449.702903353219"/>
    <n v="1930.7445183455097"/>
    <n v="8380.4474216987292"/>
    <n v="117729.73256216264"/>
    <n v="92.332911926961529"/>
    <n v="40.831688346308916"/>
    <n v="117862.89716243591"/>
    <n v="105287.45913717774"/>
    <n v="49083.432962673651"/>
    <n v="176646.99576249061"/>
    <n v="331017.887862342"/>
    <n v="12446.527618014477"/>
    <n v="10023.257181812744"/>
    <n v="3022.5696000286839"/>
    <n v="25492.354399855903"/>
    <n v="482753.58684633253"/>
  </r>
  <r>
    <s v="Demersal piscivores - other"/>
    <x v="15"/>
    <x v="41"/>
    <x v="1"/>
    <n v="33779.978639955487"/>
    <n v="3809.3482584384396"/>
    <n v="37589.326898393927"/>
    <n v="38293.341877006649"/>
    <n v="188.09394922137832"/>
    <n v="219.84833880258108"/>
    <n v="38701.284165030607"/>
    <n v="10414.934340065509"/>
    <n v="20450.73591426179"/>
    <n v="15928.410260284762"/>
    <n v="46794.080514612062"/>
    <n v="7098.1577857092889"/>
    <n v="16849.032722031912"/>
    <n v="8667.4646546632848"/>
    <n v="32614.655162404488"/>
    <n v="155699.34674044108"/>
  </r>
  <r>
    <s v="Demersal piscivores - other"/>
    <x v="15"/>
    <x v="42"/>
    <x v="1"/>
    <n v="17362.498283760637"/>
    <n v="4107.8949081219553"/>
    <n v="21470.393191882591"/>
    <n v="147746.54982977151"/>
    <n v="150.64986996037987"/>
    <n v="18.493100352112656"/>
    <n v="147915.69280008401"/>
    <n v="11871.576563362223"/>
    <n v="25014.54992928014"/>
    <n v="21124.133115460718"/>
    <n v="58010.259608103079"/>
    <n v="5959.2072307890621"/>
    <n v="6465.8287227473766"/>
    <n v="8077.8004514839758"/>
    <n v="20502.836405020415"/>
    <n v="247899.18200509012"/>
  </r>
  <r>
    <s v="Demersal piscivores - other"/>
    <x v="15"/>
    <x v="43"/>
    <x v="1"/>
    <n v="7171.5498632009967"/>
    <n v="3574.2134110736142"/>
    <n v="10745.76327427461"/>
    <n v="60249.376582876153"/>
    <n v="61.487456679229453"/>
    <n v="57.667774539363329"/>
    <n v="60368.531814094742"/>
    <n v="2346.7650585364454"/>
    <n v="29717.50910186598"/>
    <n v="9793.6344850670084"/>
    <n v="41857.908645469433"/>
    <n v="6326.9205785327085"/>
    <n v="22060.021775850557"/>
    <n v="1714.4571880293763"/>
    <n v="30101.399542412644"/>
    <n v="143073.60327625144"/>
  </r>
  <r>
    <s v="Demersal piscivores - other"/>
    <x v="15"/>
    <x v="44"/>
    <x v="1"/>
    <n v="8776.735823971987"/>
    <n v="6850.1126757579377"/>
    <n v="15626.848499729924"/>
    <n v="69222.472501892014"/>
    <n v="160.24782254855566"/>
    <n v="5.2082609154929402"/>
    <n v="69387.928585356058"/>
    <n v="51923.754213127308"/>
    <n v="11194.060913797657"/>
    <n v="13791.248505511936"/>
    <n v="76909.063632436897"/>
    <n v="5459.5183037497336"/>
    <n v="13637.309840163101"/>
    <n v="7012.2084243236486"/>
    <n v="26109.036568236483"/>
    <n v="188032.87728575934"/>
  </r>
  <r>
    <s v="Demersal piscivores - other"/>
    <x v="15"/>
    <x v="45"/>
    <x v="1"/>
    <n v="6384.876170557488"/>
    <n v="5352.1248771542942"/>
    <n v="11737.001047711783"/>
    <n v="97587.921834444889"/>
    <n v="172.57654821440696"/>
    <n v="36.36793070988746"/>
    <n v="97796.866313369188"/>
    <n v="6262.4911236155549"/>
    <n v="16054.029434152517"/>
    <n v="18251.685578476179"/>
    <n v="40568.206136244247"/>
    <n v="11292.739602469373"/>
    <n v="9407.5314603549341"/>
    <n v="2970.4813328814694"/>
    <n v="23670.752395705778"/>
    <n v="173772.825893031"/>
  </r>
  <r>
    <s v="Demersal piscivores - other"/>
    <x v="15"/>
    <x v="46"/>
    <x v="3"/>
    <n v="5808.7974649950593"/>
    <n v="190.68061665833295"/>
    <n v="5999.4780816533921"/>
    <n v="26054.716743938468"/>
    <n v="150.96450012311067"/>
    <n v="9.8868536320171003"/>
    <n v="26215.568097693598"/>
    <n v="17453.616227857212"/>
    <n v="60359.080456341144"/>
    <n v="2268.9496915464456"/>
    <n v="80081.646375744793"/>
    <n v="4256.750723843591"/>
    <n v="7035.3140838468216"/>
    <n v="959.10048573445056"/>
    <n v="12251.165293424863"/>
    <n v="124547.85784851665"/>
  </r>
  <r>
    <s v="Demersal piscivores - other"/>
    <x v="15"/>
    <x v="47"/>
    <x v="3"/>
    <n v="4421.1321736019781"/>
    <n v="1496.0666149382473"/>
    <n v="5917.198788540225"/>
    <n v="51048.418973469052"/>
    <n v="128.23590700144831"/>
    <n v="3.7416017915191082"/>
    <n v="51180.396482262018"/>
    <n v="2959.2441648720101"/>
    <n v="10267.019806352851"/>
    <n v="7521.1466691382948"/>
    <n v="20747.410640363156"/>
    <n v="5701.3175302814125"/>
    <n v="7654.3959864847902"/>
    <n v="710.42270566439322"/>
    <n v="14066.136222430596"/>
    <n v="91911.142133595989"/>
  </r>
  <r>
    <s v="Demersal piscivores - other"/>
    <x v="15"/>
    <x v="48"/>
    <x v="3"/>
    <n v="7125.5354334004169"/>
    <n v="3150.3930617205006"/>
    <n v="10275.928495120917"/>
    <n v="84262.350192550759"/>
    <n v="65.554002618601984"/>
    <n v="81.892443171715968"/>
    <n v="84409.796638341082"/>
    <n v="6918.5808009888769"/>
    <n v="8332.6363416514432"/>
    <n v="5641.8041642747439"/>
    <n v="20893.021306915063"/>
    <n v="7559.8074612868304"/>
    <n v="5373.5227390091868"/>
    <n v="521.41503558043178"/>
    <n v="13454.745235876449"/>
    <n v="129033.49167625351"/>
  </r>
  <r>
    <s v="Demersal piscivores - other"/>
    <x v="15"/>
    <x v="49"/>
    <x v="3"/>
    <n v="2444.858787796366"/>
    <n v="7917.8895646788078"/>
    <n v="10362.748352475173"/>
    <n v="41418.641898883056"/>
    <n v="42.335255176713552"/>
    <n v="23.410126387910783"/>
    <n v="41484.387280447685"/>
    <n v="106157.94733658931"/>
    <n v="14353.740271567856"/>
    <n v="5523.2547708843595"/>
    <n v="126034.94237904153"/>
    <n v="7101.7684110182718"/>
    <n v="15120.544472121413"/>
    <n v="4520.5539019497865"/>
    <n v="26742.866785089471"/>
    <n v="204624.94479705382"/>
  </r>
  <r>
    <s v="Demersal piscivores - other"/>
    <x v="15"/>
    <x v="50"/>
    <x v="3"/>
    <n v="2380.98065526049"/>
    <n v="1739.2162342136448"/>
    <n v="4120.1968894741349"/>
    <n v="30162.602916088523"/>
    <n v="31.080233917736322"/>
    <n v="5.1796821259513797"/>
    <n v="30198.86283213221"/>
    <n v="77715.851518523123"/>
    <n v="30386.121535070492"/>
    <n v="12048.418136860053"/>
    <n v="120150.39119045367"/>
    <n v="5698.9232772150872"/>
    <n v="6436.0258883005145"/>
    <n v="1336.7024228382961"/>
    <n v="13471.651588353898"/>
    <n v="167941.10250041392"/>
  </r>
  <r>
    <s v="Haddock"/>
    <x v="16"/>
    <x v="0"/>
    <x v="0"/>
    <n v="184604.60815246447"/>
    <n v="279531.38217955595"/>
    <n v="464135.99033202045"/>
    <n v="541394.12932330905"/>
    <m/>
    <m/>
    <n v="541394.12932330905"/>
    <m/>
    <m/>
    <m/>
    <m/>
    <n v="10884.65689271776"/>
    <n v="27207.67734787173"/>
    <m/>
    <n v="38092.334240589487"/>
    <n v="1043622.453895919"/>
  </r>
  <r>
    <s v="Haddock"/>
    <x v="16"/>
    <x v="1"/>
    <x v="0"/>
    <n v="479320.50219525129"/>
    <n v="277312.96862656856"/>
    <n v="756633.47082181985"/>
    <n v="190123.07576392786"/>
    <m/>
    <m/>
    <n v="190123.07576392786"/>
    <m/>
    <m/>
    <m/>
    <m/>
    <n v="69956.981249467397"/>
    <n v="3008.9334650180049"/>
    <m/>
    <n v="72965.914714485407"/>
    <n v="1019722.4613002331"/>
  </r>
  <r>
    <s v="Haddock"/>
    <x v="16"/>
    <x v="2"/>
    <x v="0"/>
    <n v="249279.14211610882"/>
    <n v="263236.07185759454"/>
    <n v="512515.21397370333"/>
    <n v="225846.08073751442"/>
    <m/>
    <m/>
    <n v="225846.08073751442"/>
    <m/>
    <m/>
    <m/>
    <m/>
    <m/>
    <n v="12207.052992624242"/>
    <m/>
    <n v="12207.052992624242"/>
    <n v="750568.34770384198"/>
  </r>
  <r>
    <s v="Haddock"/>
    <x v="16"/>
    <x v="3"/>
    <x v="0"/>
    <n v="98594.708799496497"/>
    <n v="99649.027753009592"/>
    <n v="198243.7365525061"/>
    <n v="145961.65303732656"/>
    <m/>
    <m/>
    <n v="145961.65303732656"/>
    <m/>
    <m/>
    <m/>
    <m/>
    <m/>
    <n v="1320.380899644892"/>
    <m/>
    <n v="1320.380899644892"/>
    <n v="345525.77048947749"/>
  </r>
  <r>
    <s v="Haddock"/>
    <x v="16"/>
    <x v="4"/>
    <x v="0"/>
    <n v="104346.77020181956"/>
    <n v="59676.089199247595"/>
    <n v="164022.85940106714"/>
    <n v="156640.015421972"/>
    <m/>
    <m/>
    <n v="156640.015421972"/>
    <m/>
    <m/>
    <m/>
    <m/>
    <n v="2275.8358410082824"/>
    <n v="3043.065354650344"/>
    <m/>
    <n v="5318.9011956586264"/>
    <n v="325981.77601869777"/>
  </r>
  <r>
    <s v="Haddock"/>
    <x v="16"/>
    <x v="5"/>
    <x v="1"/>
    <n v="79691.300522961697"/>
    <n v="25227.837777634137"/>
    <n v="104919.13830059583"/>
    <n v="131787.65374891832"/>
    <m/>
    <m/>
    <n v="131787.65374891832"/>
    <m/>
    <n v="0"/>
    <m/>
    <n v="0"/>
    <n v="1102.3472144955556"/>
    <m/>
    <m/>
    <n v="1102.3472144955556"/>
    <n v="237809.13926400972"/>
  </r>
  <r>
    <s v="Haddock"/>
    <x v="16"/>
    <x v="6"/>
    <x v="1"/>
    <n v="53760.180031175718"/>
    <n v="22739.279081219142"/>
    <n v="76499.459112394863"/>
    <n v="98045.33072321878"/>
    <m/>
    <m/>
    <n v="98045.33072321878"/>
    <m/>
    <m/>
    <m/>
    <m/>
    <n v="5128.0351477141021"/>
    <n v="1482.683592461683"/>
    <m/>
    <n v="6610.7187401757856"/>
    <n v="181155.50857578943"/>
  </r>
  <r>
    <s v="Haddock"/>
    <x v="16"/>
    <x v="7"/>
    <x v="1"/>
    <n v="89782.023784317891"/>
    <n v="32967.262290437546"/>
    <n v="122749.28607475544"/>
    <n v="47438.289137116139"/>
    <m/>
    <m/>
    <n v="47438.289137116139"/>
    <n v="0"/>
    <n v="0"/>
    <m/>
    <n v="0"/>
    <n v="3534.3578135140624"/>
    <n v="197.71328575411746"/>
    <m/>
    <n v="3732.0710992681798"/>
    <n v="173919.64631113978"/>
  </r>
  <r>
    <s v="Haddock"/>
    <x v="16"/>
    <x v="8"/>
    <x v="1"/>
    <n v="19714.590600727472"/>
    <n v="10931.540797906724"/>
    <n v="30646.131398634196"/>
    <n v="47787.342044769604"/>
    <m/>
    <m/>
    <n v="47787.342044769604"/>
    <n v="0"/>
    <n v="0"/>
    <m/>
    <n v="0"/>
    <n v="9999.1254844966625"/>
    <n v="172.89120822071672"/>
    <m/>
    <n v="10172.01669271738"/>
    <n v="88605.490136121167"/>
  </r>
  <r>
    <s v="Haddock"/>
    <x v="16"/>
    <x v="9"/>
    <x v="1"/>
    <n v="39228.532117768271"/>
    <n v="8900.2494333354298"/>
    <n v="48128.781551103704"/>
    <n v="31743.977388128766"/>
    <m/>
    <m/>
    <n v="31743.977388128766"/>
    <m/>
    <m/>
    <m/>
    <m/>
    <n v="276.95900276716907"/>
    <n v="371.35712802512518"/>
    <m/>
    <n v="648.31613079229419"/>
    <n v="80521.075070024759"/>
  </r>
  <r>
    <s v="Haddock"/>
    <x v="16"/>
    <x v="10"/>
    <x v="1"/>
    <n v="86808.588399735207"/>
    <n v="14164.643829691557"/>
    <n v="100973.23222942677"/>
    <n v="41243.133892451682"/>
    <m/>
    <m/>
    <n v="41243.133892451682"/>
    <m/>
    <m/>
    <m/>
    <m/>
    <n v="4042.8853891417984"/>
    <m/>
    <m/>
    <n v="4042.8853891417984"/>
    <n v="146259.25151102024"/>
  </r>
  <r>
    <s v="Haddock"/>
    <x v="16"/>
    <x v="11"/>
    <x v="1"/>
    <n v="63744.961488089109"/>
    <n v="15023.318756976167"/>
    <n v="78768.280245065282"/>
    <n v="26418.935707079061"/>
    <m/>
    <m/>
    <n v="26418.935707079061"/>
    <m/>
    <m/>
    <m/>
    <m/>
    <n v="1049.2624758869858"/>
    <n v="939.85445981667544"/>
    <m/>
    <n v="1989.1169357036613"/>
    <n v="107176.332887848"/>
  </r>
  <r>
    <s v="Haddock"/>
    <x v="16"/>
    <x v="12"/>
    <x v="1"/>
    <n v="37648.995024168777"/>
    <n v="8447.682219880835"/>
    <n v="46096.677244049613"/>
    <n v="92705.959162842875"/>
    <m/>
    <m/>
    <n v="92705.959162842875"/>
    <m/>
    <m/>
    <m/>
    <m/>
    <n v="0"/>
    <m/>
    <m/>
    <n v="0"/>
    <n v="138802.6364068925"/>
  </r>
  <r>
    <s v="Haddock"/>
    <x v="16"/>
    <x v="13"/>
    <x v="1"/>
    <n v="182572.32584808941"/>
    <n v="13015.150233971344"/>
    <n v="195587.47608206075"/>
    <n v="64103.972801359283"/>
    <m/>
    <m/>
    <n v="64103.972801359283"/>
    <m/>
    <m/>
    <m/>
    <m/>
    <n v="4366.1618044234956"/>
    <n v="14.359226079164772"/>
    <m/>
    <n v="4380.5210305026603"/>
    <n v="264071.96991392272"/>
  </r>
  <r>
    <s v="Haddock"/>
    <x v="16"/>
    <x v="14"/>
    <x v="1"/>
    <n v="177851.69514081851"/>
    <n v="16163.033322323741"/>
    <n v="194014.72846314227"/>
    <n v="86556.148258755871"/>
    <m/>
    <m/>
    <n v="86556.148258755871"/>
    <m/>
    <m/>
    <m/>
    <m/>
    <n v="964.07813088333228"/>
    <n v="38.489679512538935"/>
    <m/>
    <n v="1002.5678103958712"/>
    <n v="281573.44453229406"/>
  </r>
  <r>
    <s v="Haddock"/>
    <x v="16"/>
    <x v="15"/>
    <x v="1"/>
    <n v="80294.096064355283"/>
    <n v="31628.594624749596"/>
    <n v="111922.69068910487"/>
    <n v="157357.17741794093"/>
    <m/>
    <m/>
    <n v="157357.17741794093"/>
    <m/>
    <m/>
    <m/>
    <m/>
    <n v="119.51465563853675"/>
    <n v="4.645631966788593"/>
    <m/>
    <n v="124.16028760532535"/>
    <n v="269404.02839465108"/>
  </r>
  <r>
    <s v="Haddock"/>
    <x v="16"/>
    <x v="16"/>
    <x v="1"/>
    <n v="160897.69996696015"/>
    <n v="5771.4691904175024"/>
    <n v="166669.16915737765"/>
    <n v="142922.31093434533"/>
    <n v="15.224024666757387"/>
    <n v="0"/>
    <n v="142937.53495901209"/>
    <m/>
    <m/>
    <m/>
    <m/>
    <n v="9976.0240487849314"/>
    <n v="486.23714327808398"/>
    <n v="2577.587558522097"/>
    <n v="13039.848750585112"/>
    <n v="322646.55286697485"/>
  </r>
  <r>
    <s v="Haddock"/>
    <x v="16"/>
    <x v="17"/>
    <x v="1"/>
    <n v="111189.3317340123"/>
    <n v="119829.29038966504"/>
    <n v="231018.62212367734"/>
    <n v="107537.91291021701"/>
    <n v="152.4053372046987"/>
    <m/>
    <n v="107690.31824742172"/>
    <n v="0"/>
    <n v="11.484947096199761"/>
    <m/>
    <n v="11.484947096199761"/>
    <n v="3148.9855369409775"/>
    <n v="841.51857405017358"/>
    <n v="3.7862462954504639"/>
    <n v="3994.2903572866012"/>
    <n v="342714.71567548183"/>
  </r>
  <r>
    <s v="Haddock"/>
    <x v="16"/>
    <x v="18"/>
    <x v="1"/>
    <n v="103012.07490396396"/>
    <n v="47530.368781400881"/>
    <n v="150542.44368536485"/>
    <n v="117583.57050534277"/>
    <n v="437.12963855832839"/>
    <n v="44.492097434547816"/>
    <n v="118065.19224133564"/>
    <m/>
    <m/>
    <m/>
    <m/>
    <n v="12545.733792834752"/>
    <m/>
    <n v="331.29655085191558"/>
    <n v="12877.030343686667"/>
    <n v="281484.66627038707"/>
  </r>
  <r>
    <s v="Haddock"/>
    <x v="16"/>
    <x v="19"/>
    <x v="1"/>
    <n v="58600.822984549013"/>
    <n v="11849.196689714825"/>
    <n v="70450.019674263836"/>
    <n v="36395.187901846257"/>
    <n v="50.831845163316572"/>
    <n v="44.732023743718543"/>
    <n v="36490.75177075329"/>
    <m/>
    <m/>
    <m/>
    <m/>
    <n v="1546.8403280766297"/>
    <n v="643.78884333466874"/>
    <n v="817.19815876805933"/>
    <n v="3007.8273301793579"/>
    <n v="109948.59877519649"/>
  </r>
  <r>
    <s v="Haddock"/>
    <x v="16"/>
    <x v="20"/>
    <x v="1"/>
    <n v="38456.604783732597"/>
    <n v="23380.97374479931"/>
    <n v="61837.578528531907"/>
    <n v="48932.16393868022"/>
    <n v="219.40718767326217"/>
    <n v="134.19607123115563"/>
    <n v="49285.767197584639"/>
    <m/>
    <m/>
    <m/>
    <m/>
    <n v="1475.8856803685101"/>
    <m/>
    <n v="79.67891729349877"/>
    <n v="1555.5645976620087"/>
    <n v="112678.91032377855"/>
  </r>
  <r>
    <s v="Haddock"/>
    <x v="16"/>
    <x v="21"/>
    <x v="1"/>
    <n v="33542.219519163504"/>
    <n v="7089.5126037996552"/>
    <n v="40631.732122963156"/>
    <n v="27761.945326625693"/>
    <n v="403.11912407628432"/>
    <m/>
    <n v="28165.064450701979"/>
    <n v="0"/>
    <n v="0"/>
    <m/>
    <n v="0"/>
    <n v="799.43807686627599"/>
    <n v="2682.0237024036892"/>
    <m/>
    <n v="3481.4617792699651"/>
    <n v="72278.25835293511"/>
  </r>
  <r>
    <s v="Haddock"/>
    <x v="16"/>
    <x v="22"/>
    <x v="1"/>
    <n v="50176.357713782556"/>
    <n v="3394.4419727953482"/>
    <n v="53570.799686577906"/>
    <n v="33956.571987160496"/>
    <n v="45.748660646984867"/>
    <m/>
    <n v="34002.320647807479"/>
    <m/>
    <m/>
    <m/>
    <m/>
    <n v="2621.5527629353733"/>
    <n v="955.38159987553502"/>
    <n v="262.9117289572863"/>
    <n v="3839.8460917681946"/>
    <n v="91412.966426153595"/>
  </r>
  <r>
    <s v="Haddock"/>
    <x v="16"/>
    <x v="23"/>
    <x v="1"/>
    <n v="34202.545197433246"/>
    <n v="2457.1514421512334"/>
    <n v="36659.696639584479"/>
    <n v="18778.675555902824"/>
    <n v="22.755722684778082"/>
    <m/>
    <n v="18801.431278587603"/>
    <m/>
    <m/>
    <m/>
    <m/>
    <n v="145.08396071503341"/>
    <m/>
    <n v="69.827662419239047"/>
    <n v="214.91162313427247"/>
    <n v="55676.039541306352"/>
  </r>
  <r>
    <s v="Haddock"/>
    <x v="16"/>
    <x v="24"/>
    <x v="1"/>
    <n v="22272.387778359127"/>
    <n v="4408.3248455970361"/>
    <n v="26680.712623956162"/>
    <n v="16711.72564072832"/>
    <n v="0"/>
    <m/>
    <n v="16711.72564072832"/>
    <n v="507.89454122464156"/>
    <m/>
    <m/>
    <n v="507.89454122464156"/>
    <n v="6019.5372410639429"/>
    <n v="548.89992938202874"/>
    <m/>
    <n v="6568.4371704459718"/>
    <n v="50468.769976355099"/>
  </r>
  <r>
    <s v="Haddock"/>
    <x v="16"/>
    <x v="25"/>
    <x v="1"/>
    <n v="34691.094806867601"/>
    <n v="1425.277809516326"/>
    <n v="36116.372616383924"/>
    <n v="6064.4983367305276"/>
    <m/>
    <n v="4.0396168341708387"/>
    <n v="6068.5379535646989"/>
    <n v="8.1625908411103101"/>
    <n v="48.138767273869284"/>
    <n v="0"/>
    <n v="56.301358114979593"/>
    <n v="1588.1913885798026"/>
    <n v="164.67530084948544"/>
    <m/>
    <n v="1752.866689429288"/>
    <n v="43994.078617492887"/>
  </r>
  <r>
    <s v="Haddock"/>
    <x v="16"/>
    <x v="26"/>
    <x v="1"/>
    <n v="27939.654197645883"/>
    <n v="357.51985444444443"/>
    <n v="28297.174052090326"/>
    <n v="13439.664329122528"/>
    <m/>
    <m/>
    <n v="13439.664329122528"/>
    <n v="0"/>
    <m/>
    <m/>
    <n v="0"/>
    <n v="107.04649578839147"/>
    <n v="113.33360474497479"/>
    <m/>
    <n v="220.38010053336626"/>
    <n v="41957.218481746218"/>
  </r>
  <r>
    <s v="Haddock"/>
    <x v="16"/>
    <x v="27"/>
    <x v="1"/>
    <n v="35176.583661324374"/>
    <n v="314.22458775474581"/>
    <n v="35490.80824907912"/>
    <n v="4715.0708204408584"/>
    <n v="9.3700034584380383"/>
    <m/>
    <n v="4724.4408238992964"/>
    <m/>
    <m/>
    <m/>
    <m/>
    <n v="12.064876733144905"/>
    <n v="280.635592701843"/>
    <m/>
    <n v="292.70046943498789"/>
    <n v="40507.949542413407"/>
  </r>
  <r>
    <s v="Haddock"/>
    <x v="16"/>
    <x v="28"/>
    <x v="1"/>
    <n v="21193.838748678558"/>
    <n v="140.94896403894532"/>
    <n v="21334.787712717502"/>
    <n v="2170.1811526309521"/>
    <m/>
    <m/>
    <n v="2170.1811526309521"/>
    <m/>
    <m/>
    <m/>
    <m/>
    <n v="245.91605103172105"/>
    <n v="0"/>
    <n v="0"/>
    <n v="245.91605103172105"/>
    <n v="23750.884916380175"/>
  </r>
  <r>
    <s v="Haddock"/>
    <x v="16"/>
    <x v="29"/>
    <x v="1"/>
    <n v="11470.47953267495"/>
    <n v="476.40761600662023"/>
    <n v="11946.88714868157"/>
    <n v="9145.9314965084304"/>
    <n v="3.9797706588498043"/>
    <m/>
    <n v="9149.911267167281"/>
    <n v="14.284533971943031"/>
    <n v="9.6277534547738579"/>
    <m/>
    <n v="23.912287426716887"/>
    <n v="225.27836998609106"/>
    <n v="16.13281897583153"/>
    <n v="5.1168479899497497"/>
    <n v="246.52803695187234"/>
    <n v="21367.23874022744"/>
  </r>
  <r>
    <s v="Haddock"/>
    <x v="16"/>
    <x v="30"/>
    <x v="1"/>
    <n v="24794.437889513694"/>
    <n v="298.66892101898327"/>
    <n v="25093.106810532678"/>
    <n v="4505.1807505038651"/>
    <n v="1.3297072079145751"/>
    <m/>
    <n v="4506.51045771178"/>
    <m/>
    <n v="0"/>
    <m/>
    <n v="0"/>
    <n v="160.05573450088971"/>
    <n v="25.489853981813923"/>
    <n v="1.9502372382747033"/>
    <n v="187.49582572097833"/>
    <n v="29787.113093965436"/>
  </r>
  <r>
    <s v="Haddock"/>
    <x v="16"/>
    <x v="31"/>
    <x v="1"/>
    <n v="18978.556904956604"/>
    <n v="2.5007151830581491"/>
    <n v="18981.057620139662"/>
    <n v="10591.820063148882"/>
    <m/>
    <n v="0"/>
    <n v="10591.820063148882"/>
    <m/>
    <m/>
    <m/>
    <m/>
    <n v="132.34132604637779"/>
    <m/>
    <m/>
    <n v="132.34132604637779"/>
    <n v="29705.21900933492"/>
  </r>
  <r>
    <s v="Haddock"/>
    <x v="16"/>
    <x v="32"/>
    <x v="1"/>
    <n v="59644.662027585917"/>
    <n v="2032.4658831658298"/>
    <n v="61677.127910751748"/>
    <n v="14271.186326216839"/>
    <m/>
    <m/>
    <n v="14271.186326216839"/>
    <m/>
    <m/>
    <m/>
    <m/>
    <n v="1305.7556464353022"/>
    <m/>
    <m/>
    <n v="1305.7556464353022"/>
    <n v="77254.069883403878"/>
  </r>
  <r>
    <s v="Haddock"/>
    <x v="16"/>
    <x v="33"/>
    <x v="2"/>
    <n v="97624.810348495841"/>
    <n v="14980.99009685584"/>
    <n v="112605.80044535168"/>
    <n v="18906.464378049077"/>
    <n v="0"/>
    <m/>
    <n v="18906.464378049077"/>
    <n v="113.27696532721481"/>
    <n v="42.001657083494258"/>
    <m/>
    <n v="155.27862241070906"/>
    <n v="38.179989661850982"/>
    <n v="0"/>
    <n v="0"/>
    <n v="38.179989661850982"/>
    <n v="131705.72343547331"/>
  </r>
  <r>
    <s v="Haddock"/>
    <x v="16"/>
    <x v="34"/>
    <x v="2"/>
    <n v="83744.104426180696"/>
    <n v="19.820305189140079"/>
    <n v="83763.924731369843"/>
    <n v="29308.857580044405"/>
    <n v="8.1465606155778918"/>
    <m/>
    <n v="29317.004140659981"/>
    <m/>
    <m/>
    <m/>
    <m/>
    <n v="1150.4091353344099"/>
    <n v="14.686892632806893"/>
    <m/>
    <n v="1165.0960279672167"/>
    <n v="114246.02489999705"/>
  </r>
  <r>
    <s v="Haddock"/>
    <x v="16"/>
    <x v="35"/>
    <x v="2"/>
    <n v="44151.54427003779"/>
    <n v="446.28789091289735"/>
    <n v="44597.832160950689"/>
    <n v="14716.370041336448"/>
    <n v="18.945802952261324"/>
    <n v="12.433042922948085"/>
    <n v="14747.748887211657"/>
    <n v="0"/>
    <n v="0"/>
    <m/>
    <n v="0"/>
    <n v="164.66167515778312"/>
    <n v="48.422181661282686"/>
    <n v="19.794122487437164"/>
    <n v="232.87797930650297"/>
    <n v="59578.459027468853"/>
  </r>
  <r>
    <s v="Haddock"/>
    <x v="16"/>
    <x v="36"/>
    <x v="2"/>
    <n v="69400.791762399909"/>
    <n v="202.75510160175835"/>
    <n v="69603.546864001662"/>
    <n v="125421.9831968959"/>
    <n v="39.094514028475714"/>
    <m/>
    <n v="125461.07771092438"/>
    <m/>
    <m/>
    <m/>
    <m/>
    <n v="173.20899141167149"/>
    <m/>
    <m/>
    <n v="173.20899141167149"/>
    <n v="195237.83356633774"/>
  </r>
  <r>
    <s v="Haddock"/>
    <x v="16"/>
    <x v="37"/>
    <x v="2"/>
    <n v="106413.24566720301"/>
    <n v="2189.9238421397699"/>
    <n v="108603.16950934278"/>
    <n v="83983.464596362537"/>
    <n v="33.07997340871021"/>
    <m/>
    <n v="84016.544569771242"/>
    <n v="0"/>
    <m/>
    <m/>
    <n v="0"/>
    <n v="434.70204540933952"/>
    <m/>
    <n v="1.3914235762144076"/>
    <n v="436.09346898555395"/>
    <n v="193055.80754809958"/>
  </r>
  <r>
    <s v="Haddock"/>
    <x v="16"/>
    <x v="38"/>
    <x v="1"/>
    <n v="62714.855449034687"/>
    <n v="693.4993124094425"/>
    <n v="63408.354761444127"/>
    <n v="96696.531874703767"/>
    <n v="30.99665323806531"/>
    <n v="0.40396168341708394"/>
    <n v="96727.932489625251"/>
    <m/>
    <m/>
    <m/>
    <m/>
    <n v="111.71464975057589"/>
    <n v="360.01693610971586"/>
    <m/>
    <n v="471.73158586029172"/>
    <n v="160608.0188369297"/>
  </r>
  <r>
    <s v="Haddock"/>
    <x v="16"/>
    <x v="39"/>
    <x v="1"/>
    <n v="226489.96795637684"/>
    <n v="14377.527821658668"/>
    <n v="240867.49577803552"/>
    <n v="42357.978395585138"/>
    <n v="3522.8816164405389"/>
    <m/>
    <n v="45880.860012025674"/>
    <m/>
    <m/>
    <m/>
    <m/>
    <n v="163.41035575272198"/>
    <n v="6.0116680033500742"/>
    <m/>
    <n v="169.42202375607206"/>
    <n v="286917.77781381726"/>
  </r>
  <r>
    <s v="Haddock"/>
    <x v="16"/>
    <x v="40"/>
    <x v="1"/>
    <n v="106768.70333786374"/>
    <n v="3321.8045943277402"/>
    <n v="110090.50793219148"/>
    <n v="84154.556987914533"/>
    <n v="97.309342456448746"/>
    <n v="2.7065432788944714"/>
    <n v="84254.572873649871"/>
    <n v="22.855254355108933"/>
    <n v="2508.8565362792488"/>
    <m/>
    <n v="2531.7117906343578"/>
    <n v="1440.8002357298108"/>
    <n v="7373.269139360199"/>
    <n v="2.9870722257118936"/>
    <n v="8817.056447315721"/>
    <n v="205693.84904379147"/>
  </r>
  <r>
    <s v="Haddock"/>
    <x v="16"/>
    <x v="41"/>
    <x v="1"/>
    <n v="302144.5126607542"/>
    <n v="47311.568987522463"/>
    <n v="349456.08164827665"/>
    <n v="94887.203019952212"/>
    <n v="170.0539544828309"/>
    <m/>
    <n v="95057.256974435048"/>
    <n v="7.3282639116880723"/>
    <m/>
    <m/>
    <n v="7.3282639116880723"/>
    <n v="1131.3701647113548"/>
    <n v="12.706480097989957"/>
    <m/>
    <n v="1144.0766448093448"/>
    <n v="445664.74353143282"/>
  </r>
  <r>
    <s v="Haddock"/>
    <x v="16"/>
    <x v="42"/>
    <x v="1"/>
    <n v="169161.69917727393"/>
    <n v="21064.467590094493"/>
    <n v="190226.16676736841"/>
    <n v="69210.742928940977"/>
    <n v="284.87521545393668"/>
    <n v="0.16697082914572853"/>
    <n v="69495.785115224062"/>
    <n v="4134.3199280574709"/>
    <n v="14.555225703692079"/>
    <n v="0.43942054229480776"/>
    <n v="4149.3145743034584"/>
    <n v="9021.2907728750652"/>
    <n v="13840.409263784399"/>
    <n v="0.31194818886097198"/>
    <n v="22862.011984848326"/>
    <n v="286733.27844174427"/>
  </r>
  <r>
    <s v="Haddock"/>
    <x v="16"/>
    <x v="43"/>
    <x v="1"/>
    <n v="155569.54687794822"/>
    <n v="14378.561065875569"/>
    <n v="169948.10794382379"/>
    <n v="86949.858541616471"/>
    <n v="493.35241933975567"/>
    <n v="0.82812145100502399"/>
    <n v="87444.039082407238"/>
    <n v="5.3322942211055304"/>
    <n v="4.8121454630294247"/>
    <m/>
    <n v="10.144439684134955"/>
    <n v="11.574565286961128"/>
    <n v="12.906255180665225"/>
    <m/>
    <n v="24.480820467626351"/>
    <n v="257426.77228638274"/>
  </r>
  <r>
    <s v="Haddock"/>
    <x v="16"/>
    <x v="44"/>
    <x v="1"/>
    <n v="228242.05959366361"/>
    <n v="63766.457812948691"/>
    <n v="292008.51740661229"/>
    <n v="61982.984627803198"/>
    <n v="5002.1296045540184"/>
    <m/>
    <n v="66985.114232357213"/>
    <m/>
    <m/>
    <m/>
    <m/>
    <n v="271.84152639237851"/>
    <m/>
    <m/>
    <n v="271.84152639237851"/>
    <n v="359265.47316536191"/>
  </r>
  <r>
    <s v="Haddock"/>
    <x v="16"/>
    <x v="45"/>
    <x v="1"/>
    <n v="168724.01389976853"/>
    <n v="5348.8985424483471"/>
    <n v="174072.91244221688"/>
    <n v="21191.036379828445"/>
    <n v="2575.5138184149919"/>
    <m/>
    <n v="23766.550198243436"/>
    <m/>
    <n v="1.6367180873115588"/>
    <m/>
    <n v="1.6367180873115588"/>
    <n v="604.22456585531972"/>
    <m/>
    <m/>
    <n v="604.22456585531972"/>
    <n v="198445.32392440294"/>
  </r>
  <r>
    <s v="Haddock"/>
    <x v="16"/>
    <x v="46"/>
    <x v="3"/>
    <n v="167769.15866887572"/>
    <n v="41305.794262785879"/>
    <n v="209074.9529316616"/>
    <n v="71788.298557587797"/>
    <n v="1152.2730089884042"/>
    <m/>
    <n v="72940.571566576196"/>
    <n v="9.330004665284104"/>
    <n v="0.73896217632342742"/>
    <m/>
    <n v="10.068966841607532"/>
    <n v="318.31303863189879"/>
    <m/>
    <m/>
    <n v="318.31303863189879"/>
    <n v="282343.90650371136"/>
  </r>
  <r>
    <s v="Haddock"/>
    <x v="16"/>
    <x v="47"/>
    <x v="3"/>
    <n v="145825.00517118594"/>
    <n v="56426.511919359487"/>
    <n v="202251.51709054544"/>
    <n v="81946.323919742994"/>
    <n v="149.86149542293111"/>
    <n v="1.5463946242292721"/>
    <n v="82097.731809790144"/>
    <n v="4.3585469093518148"/>
    <n v="5.1633609435438066"/>
    <n v="0.24145459922176388"/>
    <n v="9.7633624521173861"/>
    <n v="1362.6471560260391"/>
    <n v="365.66062356597786"/>
    <m/>
    <n v="1728.3077795920169"/>
    <n v="286087.32004237978"/>
  </r>
  <r>
    <s v="Haddock"/>
    <x v="16"/>
    <x v="48"/>
    <x v="3"/>
    <n v="186627.40848844664"/>
    <n v="6814.8426837404322"/>
    <n v="193442.25117218707"/>
    <n v="62045.163135180635"/>
    <n v="502.50006774084119"/>
    <n v="0.16277838149781818"/>
    <n v="62547.825981302973"/>
    <n v="75.258011893064108"/>
    <m/>
    <m/>
    <n v="75.258011893064108"/>
    <n v="811.38038807036253"/>
    <n v="79.149058865048033"/>
    <m/>
    <n v="890.52944693541053"/>
    <n v="256955.86461231852"/>
  </r>
  <r>
    <s v="Haddock"/>
    <x v="16"/>
    <x v="49"/>
    <x v="3"/>
    <n v="283292.60412767442"/>
    <n v="18705.488406612549"/>
    <n v="301998.09253428696"/>
    <n v="63337.655625152292"/>
    <n v="308.47755654874163"/>
    <n v="0.17634324662263615"/>
    <n v="63646.309524947661"/>
    <m/>
    <m/>
    <m/>
    <m/>
    <n v="125.39199246535452"/>
    <m/>
    <m/>
    <n v="125.39199246535452"/>
    <n v="365769.79405169992"/>
  </r>
  <r>
    <s v="Haddock"/>
    <x v="16"/>
    <x v="50"/>
    <x v="3"/>
    <n v="323192.49453100638"/>
    <n v="86305.045440445974"/>
    <n v="409497.53997145232"/>
    <n v="216697.19822735552"/>
    <n v="173.51726078273981"/>
    <n v="14.062243512728184"/>
    <n v="216884.77773165097"/>
    <n v="0.80584342084836491"/>
    <n v="2.1014236889197515"/>
    <n v="0.30852532122780846"/>
    <n v="3.2157924309959247"/>
    <n v="68947.776859867328"/>
    <n v="9067.6510013375282"/>
    <n v="46.380215647075893"/>
    <n v="78061.808076851928"/>
    <n v="704447.34157238621"/>
  </r>
  <r>
    <s v="Hakes (L)"/>
    <x v="17"/>
    <x v="0"/>
    <x v="0"/>
    <n v="20434.269535830637"/>
    <n v="5150.3889277906956"/>
    <n v="25584.658463621334"/>
    <n v="144769.79249679731"/>
    <m/>
    <m/>
    <n v="144769.79249679731"/>
    <m/>
    <m/>
    <m/>
    <m/>
    <n v="17150.70226088406"/>
    <n v="3110.9039362968301"/>
    <m/>
    <n v="20261.606197180889"/>
    <n v="190616.05715759951"/>
  </r>
  <r>
    <s v="Hakes (L)"/>
    <x v="17"/>
    <x v="1"/>
    <x v="0"/>
    <n v="6417.2135609827974"/>
    <n v="1726.5265873397977"/>
    <n v="8143.7401483225949"/>
    <n v="71050.274510971576"/>
    <m/>
    <m/>
    <n v="71050.274510971576"/>
    <m/>
    <m/>
    <m/>
    <m/>
    <n v="7661.9773296603862"/>
    <n v="2237.4485864939229"/>
    <m/>
    <n v="9899.4259161543087"/>
    <n v="89093.440575448476"/>
  </r>
  <r>
    <s v="Hakes (L)"/>
    <x v="17"/>
    <x v="2"/>
    <x v="0"/>
    <n v="6364.0725506318504"/>
    <n v="2583.4890611123133"/>
    <n v="8947.5616117441641"/>
    <n v="94776.730914913001"/>
    <m/>
    <m/>
    <n v="94776.730914913001"/>
    <m/>
    <m/>
    <m/>
    <m/>
    <n v="8327.2746367645595"/>
    <n v="7718.1827097040041"/>
    <m/>
    <n v="16045.457346468564"/>
    <n v="119769.74987312574"/>
  </r>
  <r>
    <s v="Hakes (L)"/>
    <x v="17"/>
    <x v="3"/>
    <x v="0"/>
    <n v="12080.838366383523"/>
    <n v="4059.6227076643058"/>
    <n v="16140.461074047829"/>
    <n v="101035.84314181413"/>
    <m/>
    <m/>
    <n v="101035.84314181413"/>
    <m/>
    <m/>
    <m/>
    <m/>
    <n v="9904.6458145790639"/>
    <n v="2439.2128649572701"/>
    <m/>
    <n v="12343.858679536334"/>
    <n v="129520.16289539829"/>
  </r>
  <r>
    <s v="Hakes (L)"/>
    <x v="17"/>
    <x v="4"/>
    <x v="0"/>
    <n v="9599.0403178417127"/>
    <n v="2892.1330198208175"/>
    <n v="12491.173337662531"/>
    <n v="46164.343961428021"/>
    <m/>
    <m/>
    <n v="46164.343961428021"/>
    <n v="129.47779594425089"/>
    <n v="1231.7206683069912"/>
    <m/>
    <n v="1361.1984642512421"/>
    <n v="9836.3972580111094"/>
    <n v="5544.4486039398826"/>
    <m/>
    <n v="15380.845861950991"/>
    <n v="75397.561625292787"/>
  </r>
  <r>
    <s v="Hakes (L)"/>
    <x v="17"/>
    <x v="5"/>
    <x v="1"/>
    <n v="4362.223194099156"/>
    <n v="1806.9916555371688"/>
    <n v="6169.2148496363243"/>
    <n v="43669.12958679509"/>
    <m/>
    <m/>
    <n v="43669.12958679509"/>
    <n v="845.26968124011637"/>
    <n v="474.65832002855512"/>
    <m/>
    <n v="1319.9280012686716"/>
    <n v="24029.655207019016"/>
    <n v="1285.2525176016122"/>
    <m/>
    <n v="25314.907724620629"/>
    <n v="76473.180162320714"/>
  </r>
  <r>
    <s v="Hakes (L)"/>
    <x v="17"/>
    <x v="6"/>
    <x v="1"/>
    <n v="3627.7631623216321"/>
    <n v="1114.29689275991"/>
    <n v="4742.0600550815416"/>
    <n v="118089.37060361341"/>
    <m/>
    <m/>
    <n v="118089.37060361341"/>
    <n v="625.80512593135882"/>
    <n v="433.54372106020321"/>
    <m/>
    <n v="1059.3488469915619"/>
    <n v="9409.3609328289403"/>
    <n v="1214.3948735991432"/>
    <m/>
    <n v="10623.755806428084"/>
    <n v="134514.5353121146"/>
  </r>
  <r>
    <s v="Hakes (L)"/>
    <x v="17"/>
    <x v="7"/>
    <x v="1"/>
    <n v="7987.8231846594254"/>
    <n v="935.02543188005654"/>
    <n v="8922.8486165394825"/>
    <n v="183824.84656945823"/>
    <m/>
    <m/>
    <n v="183824.84656945823"/>
    <n v="342.52805763757311"/>
    <n v="1048.862490087728"/>
    <m/>
    <n v="1391.3905477253011"/>
    <n v="6965.4003693496861"/>
    <n v="1775.36252697287"/>
    <m/>
    <n v="8740.7628963225561"/>
    <n v="202879.84863004554"/>
  </r>
  <r>
    <s v="Hakes (L)"/>
    <x v="17"/>
    <x v="8"/>
    <x v="1"/>
    <n v="5780.8342587576481"/>
    <n v="277.59486660634451"/>
    <n v="6058.4291253639922"/>
    <n v="122130.86272910805"/>
    <m/>
    <m/>
    <n v="122130.86272910805"/>
    <n v="701.37349353230843"/>
    <n v="549.93455967285001"/>
    <m/>
    <n v="1251.3080532051586"/>
    <n v="10207.766539382599"/>
    <n v="696.27132932033237"/>
    <m/>
    <n v="10904.037868702932"/>
    <n v="140344.63777638014"/>
  </r>
  <r>
    <s v="Hakes (L)"/>
    <x v="17"/>
    <x v="9"/>
    <x v="1"/>
    <n v="6750.9895063319937"/>
    <n v="535.10270200842979"/>
    <n v="7286.0922083404239"/>
    <n v="186192.02930296952"/>
    <m/>
    <m/>
    <n v="186192.02930296952"/>
    <n v="789.99395970273292"/>
    <n v="357.3669658971894"/>
    <m/>
    <n v="1147.3609255999222"/>
    <n v="8881.6369173973435"/>
    <n v="472.23927803036463"/>
    <n v="14.509458093197892"/>
    <n v="9368.385653520907"/>
    <n v="203993.86809043077"/>
  </r>
  <r>
    <s v="Hakes (L)"/>
    <x v="17"/>
    <x v="10"/>
    <x v="1"/>
    <n v="14114.419972460535"/>
    <n v="17.364824959706286"/>
    <n v="14131.784797420241"/>
    <n v="205781.12499432504"/>
    <m/>
    <m/>
    <n v="205781.12499432504"/>
    <n v="1674.9389444124511"/>
    <n v="6026.3659426945442"/>
    <n v="115.68634048539263"/>
    <n v="7816.991227592388"/>
    <n v="10612.569847700102"/>
    <n v="780.84040645950881"/>
    <n v="154.77309807595319"/>
    <n v="11548.183352235565"/>
    <n v="239278.0843715732"/>
  </r>
  <r>
    <s v="Hakes (L)"/>
    <x v="17"/>
    <x v="11"/>
    <x v="1"/>
    <n v="6340.298499530174"/>
    <m/>
    <n v="6340.298499530174"/>
    <n v="188263.41306382889"/>
    <m/>
    <m/>
    <n v="188263.41306382889"/>
    <n v="288.17539441042231"/>
    <n v="1843.1355151951466"/>
    <n v="877.4159486645259"/>
    <n v="3008.7268582700945"/>
    <n v="10751.046429316231"/>
    <n v="3497.80592521167"/>
    <n v="837.20685279459656"/>
    <n v="15086.059207322498"/>
    <n v="212698.49762895165"/>
  </r>
  <r>
    <s v="Hakes (L)"/>
    <x v="17"/>
    <x v="12"/>
    <x v="1"/>
    <n v="11253.310641646209"/>
    <n v="93.145096814203654"/>
    <n v="11346.455738460412"/>
    <n v="135615.43253179707"/>
    <m/>
    <m/>
    <n v="135615.43253179707"/>
    <n v="389.32256141533611"/>
    <n v="710.24898360599275"/>
    <n v="304.39256116913276"/>
    <n v="1403.9641061904615"/>
    <n v="15615.788718678286"/>
    <n v="2336.2408632257461"/>
    <n v="198.72076307435478"/>
    <n v="18150.750344978387"/>
    <n v="166516.60272142634"/>
  </r>
  <r>
    <s v="Hakes (L)"/>
    <x v="17"/>
    <x v="13"/>
    <x v="1"/>
    <n v="7823.3592112654278"/>
    <n v="895.02781548475059"/>
    <n v="8718.3870267501788"/>
    <n v="226988.49670750057"/>
    <m/>
    <m/>
    <n v="226988.49670750057"/>
    <n v="1345.8527287396062"/>
    <n v="1669.6095779107143"/>
    <n v="2029.8375565406452"/>
    <n v="5045.2998631909659"/>
    <n v="16214.091136243062"/>
    <n v="5217.1600586177483"/>
    <n v="194.99069463457334"/>
    <n v="21626.241889495381"/>
    <n v="262378.42548693711"/>
  </r>
  <r>
    <s v="Hakes (L)"/>
    <x v="17"/>
    <x v="14"/>
    <x v="1"/>
    <n v="9895.8775572085742"/>
    <n v="2281.2543153161473"/>
    <n v="12177.131872524722"/>
    <n v="188165.74051544908"/>
    <m/>
    <m/>
    <n v="188165.74051544908"/>
    <n v="2033.3728060266724"/>
    <n v="5035.649744640913"/>
    <n v="468.33829125649686"/>
    <n v="7537.3608419240818"/>
    <n v="17145.981171888565"/>
    <n v="3365.2825265050942"/>
    <n v="226.38305200663723"/>
    <n v="20737.646750400298"/>
    <n v="228617.87998029814"/>
  </r>
  <r>
    <s v="Hakes (L)"/>
    <x v="17"/>
    <x v="15"/>
    <x v="1"/>
    <n v="13687.213423838404"/>
    <n v="405.13961163805396"/>
    <n v="14092.353035476459"/>
    <n v="141707.31499507462"/>
    <m/>
    <m/>
    <n v="141707.31499507462"/>
    <n v="4677.1692333388273"/>
    <n v="10426.012742140021"/>
    <n v="611.4436756574388"/>
    <n v="15714.625651136288"/>
    <n v="26502.553357613644"/>
    <n v="5017.0583068474516"/>
    <n v="150.26368974311885"/>
    <n v="31669.875354204214"/>
    <n v="203184.16903589159"/>
  </r>
  <r>
    <s v="Hakes (L)"/>
    <x v="17"/>
    <x v="16"/>
    <x v="1"/>
    <n v="9023.8092497933521"/>
    <n v="787.88657741375334"/>
    <n v="9811.695827207106"/>
    <n v="112437.05947725313"/>
    <n v="1256.9377952383204"/>
    <n v="499.85710225576798"/>
    <n v="114193.85437474723"/>
    <n v="1025.3211738123837"/>
    <n v="1751.6209124693789"/>
    <n v="1027.3518034094873"/>
    <n v="3804.2938896912497"/>
    <n v="10783.534221817714"/>
    <n v="2244.3651827884328"/>
    <n v="714.78110928902288"/>
    <n v="13742.680513895169"/>
    <n v="141552.52460554076"/>
  </r>
  <r>
    <s v="Hakes (L)"/>
    <x v="17"/>
    <x v="17"/>
    <x v="1"/>
    <n v="14223.437554810151"/>
    <n v="608.36825036935238"/>
    <n v="14831.805805179503"/>
    <n v="235069.31254041556"/>
    <n v="837.04374611504784"/>
    <n v="117.40179570886355"/>
    <n v="236023.75808223948"/>
    <n v="1128.6205986892651"/>
    <n v="1952.1556942317491"/>
    <n v="2944.1178240390768"/>
    <n v="6024.8941169600912"/>
    <n v="22072.708395082936"/>
    <n v="1105.759142401934"/>
    <n v="115.60082378935265"/>
    <n v="23294.068361274221"/>
    <n v="280174.52636565326"/>
  </r>
  <r>
    <s v="Hakes (L)"/>
    <x v="17"/>
    <x v="18"/>
    <x v="1"/>
    <n v="9411.6999364267976"/>
    <n v="1459.8608395889978"/>
    <n v="10871.560776015795"/>
    <n v="218548.55784242295"/>
    <n v="1618.810623312314"/>
    <n v="432.66106735881721"/>
    <n v="220600.02953309409"/>
    <n v="817.05008226104769"/>
    <n v="598.49039352271643"/>
    <n v="466.68112761857964"/>
    <n v="1882.2216034023438"/>
    <n v="14665.258532725495"/>
    <n v="2385.0848709246329"/>
    <n v="134.68233284434999"/>
    <n v="17185.025736494477"/>
    <n v="250538.83764900672"/>
  </r>
  <r>
    <s v="Hakes (L)"/>
    <x v="17"/>
    <x v="19"/>
    <x v="1"/>
    <n v="4489.2879006004396"/>
    <n v="199.45578004151039"/>
    <n v="4688.74368064195"/>
    <n v="83021.477685698977"/>
    <n v="342.54964557629677"/>
    <n v="154.34984706278451"/>
    <n v="83518.377178338051"/>
    <n v="1788.8525936147516"/>
    <n v="6721.3987156993162"/>
    <n v="1091.405522793395"/>
    <n v="9601.6568321074628"/>
    <n v="12194.832375729869"/>
    <n v="172.12078598384613"/>
    <n v="12.833739566027539"/>
    <n v="12379.786901279744"/>
    <n v="110188.56459236721"/>
  </r>
  <r>
    <s v="Hakes (L)"/>
    <x v="17"/>
    <x v="20"/>
    <x v="1"/>
    <n v="3652.5968503379913"/>
    <n v="78.482710307315543"/>
    <n v="3731.0795606453071"/>
    <n v="100594.56226407232"/>
    <n v="1165.6338625511435"/>
    <n v="121.62967405015216"/>
    <n v="101881.82580067361"/>
    <n v="384.6301995730052"/>
    <n v="787.410926785431"/>
    <n v="302.3297820413045"/>
    <n v="1474.3709083997408"/>
    <n v="10362.978576793106"/>
    <n v="566.93096540775832"/>
    <n v="21.039549858309982"/>
    <n v="10950.949092059174"/>
    <n v="118038.22536177782"/>
  </r>
  <r>
    <s v="Hakes (L)"/>
    <x v="17"/>
    <x v="21"/>
    <x v="1"/>
    <n v="5287.3311249619492"/>
    <m/>
    <n v="5287.3311249619492"/>
    <n v="92283.195014717276"/>
    <n v="502.8958138737853"/>
    <m/>
    <n v="92786.090828591055"/>
    <n v="231.19399927821422"/>
    <n v="553.41256508542938"/>
    <n v="195.04383202236451"/>
    <n v="979.6503963860082"/>
    <n v="6477.4916354513216"/>
    <n v="418.42176003471337"/>
    <n v="116.48077802223499"/>
    <n v="7012.3941735082708"/>
    <n v="106065.46652344728"/>
  </r>
  <r>
    <s v="Hakes (L)"/>
    <x v="17"/>
    <x v="22"/>
    <x v="1"/>
    <n v="4529.7029985161362"/>
    <n v="358.26405894212002"/>
    <n v="4887.967057458256"/>
    <n v="118047.13478971057"/>
    <n v="387.76699327413866"/>
    <n v="49.833963307547322"/>
    <n v="118484.73574629227"/>
    <n v="250.43081014456152"/>
    <n v="435.49580214718628"/>
    <n v="22.946593487833244"/>
    <n v="708.8732057795811"/>
    <n v="10720.178639215133"/>
    <n v="1631.828939132733"/>
    <n v="2.9146221725044068"/>
    <n v="12354.92220052037"/>
    <n v="136436.49821005049"/>
  </r>
  <r>
    <s v="Hakes (L)"/>
    <x v="17"/>
    <x v="23"/>
    <x v="1"/>
    <n v="6046.2810950549174"/>
    <m/>
    <n v="6046.2810950549174"/>
    <n v="109031.76508189224"/>
    <n v="1180.2412483137957"/>
    <n v="585.26729035369897"/>
    <n v="110797.27362055973"/>
    <n v="226.84066173375274"/>
    <n v="107.25582793043"/>
    <n v="24.3807555808228"/>
    <n v="358.47724524500552"/>
    <n v="3410.2371289399402"/>
    <n v="119.300289935782"/>
    <n v="11.889875009403152"/>
    <n v="3541.4272938851254"/>
    <n v="120743.45925474478"/>
  </r>
  <r>
    <s v="Hakes (L)"/>
    <x v="17"/>
    <x v="24"/>
    <x v="1"/>
    <n v="8685.3616357794945"/>
    <n v="26.120676084897489"/>
    <n v="8711.4823118643926"/>
    <n v="119013.92567559732"/>
    <n v="298.84563538087104"/>
    <n v="133.24035950052129"/>
    <n v="119446.01167047871"/>
    <n v="393.90980283626021"/>
    <m/>
    <m/>
    <n v="393.90980283626021"/>
    <n v="2850.4687301173058"/>
    <n v="142.35199147769626"/>
    <n v="8.4266970268677586"/>
    <n v="3001.2474186218697"/>
    <n v="131552.65120380124"/>
  </r>
  <r>
    <s v="Hakes (L)"/>
    <x v="17"/>
    <x v="25"/>
    <x v="1"/>
    <n v="3597.1185705109178"/>
    <n v="96.669088460668064"/>
    <n v="3693.7876589715861"/>
    <n v="89253.730103075999"/>
    <n v="511.43835814224639"/>
    <n v="8.7438665175132453"/>
    <n v="89773.912327735758"/>
    <n v="73.693942732340233"/>
    <m/>
    <m/>
    <n v="73.693942732340233"/>
    <n v="867.60713857741735"/>
    <n v="92.448032879272901"/>
    <m/>
    <n v="960.05517145669023"/>
    <n v="94501.449100896367"/>
  </r>
  <r>
    <s v="Hakes (L)"/>
    <x v="17"/>
    <x v="26"/>
    <x v="1"/>
    <n v="4496.254461242429"/>
    <n v="64.622093083090988"/>
    <n v="4560.8765543255204"/>
    <n v="82246.218480974596"/>
    <n v="276.89138714086448"/>
    <m/>
    <n v="82523.109868115454"/>
    <n v="153.99523870993286"/>
    <m/>
    <m/>
    <n v="153.99523870993286"/>
    <n v="1881.3044031940337"/>
    <m/>
    <m/>
    <n v="1881.3044031940337"/>
    <n v="89119.286064344938"/>
  </r>
  <r>
    <s v="Hakes (L)"/>
    <x v="17"/>
    <x v="27"/>
    <x v="1"/>
    <n v="12118.795634654474"/>
    <n v="11.408646484570951"/>
    <n v="12130.204281139046"/>
    <n v="211539.28276114733"/>
    <n v="333.24714096569613"/>
    <n v="25.591205528362636"/>
    <n v="211898.12110764137"/>
    <n v="693.97236722779178"/>
    <n v="317.08875429468992"/>
    <n v="16.805594226190987"/>
    <n v="1027.8667157486727"/>
    <n v="2449.8359106996413"/>
    <m/>
    <m/>
    <n v="2449.8359106996413"/>
    <n v="227506.02801522877"/>
  </r>
  <r>
    <s v="Hakes (L)"/>
    <x v="17"/>
    <x v="28"/>
    <x v="1"/>
    <n v="5940.5230656539661"/>
    <n v="118.48921645705862"/>
    <n v="6059.0122821110244"/>
    <n v="117480.53897584253"/>
    <n v="711.86005399200224"/>
    <n v="30.250532822964011"/>
    <n v="118222.64956265749"/>
    <n v="164.75916199103182"/>
    <m/>
    <n v="30.794698790004222"/>
    <n v="195.55386078103604"/>
    <n v="3316.2691559463524"/>
    <n v="147.19682563213169"/>
    <n v="34.413059094138333"/>
    <n v="3497.8790406726221"/>
    <n v="127975.09474622218"/>
  </r>
  <r>
    <s v="Hakes (L)"/>
    <x v="17"/>
    <x v="29"/>
    <x v="1"/>
    <n v="3453.5241257974235"/>
    <n v="265.41903154413006"/>
    <n v="3718.9431573415536"/>
    <n v="121721.20826778995"/>
    <n v="686.22463745446021"/>
    <n v="225.07129693704672"/>
    <n v="122632.50420218146"/>
    <n v="30.246366077062682"/>
    <m/>
    <m/>
    <n v="30.246366077062682"/>
    <n v="2759.588704742564"/>
    <m/>
    <m/>
    <n v="2759.588704742564"/>
    <n v="129141.28243034263"/>
  </r>
  <r>
    <s v="Hakes (L)"/>
    <x v="17"/>
    <x v="30"/>
    <x v="1"/>
    <n v="1825.2677652490322"/>
    <m/>
    <n v="1825.2677652490322"/>
    <n v="123612.36888904871"/>
    <n v="263.44646675393426"/>
    <n v="59.875138246698469"/>
    <n v="123935.69049404934"/>
    <n v="135.98490304801649"/>
    <m/>
    <m/>
    <n v="135.98490304801649"/>
    <n v="1349.4682063961318"/>
    <n v="48.266693030751377"/>
    <m/>
    <n v="1397.7348994268832"/>
    <n v="127294.67806177327"/>
  </r>
  <r>
    <s v="Hakes (L)"/>
    <x v="17"/>
    <x v="31"/>
    <x v="1"/>
    <n v="2566.173840015575"/>
    <m/>
    <n v="2566.173840015575"/>
    <n v="58698.419904358721"/>
    <n v="176.09983087625287"/>
    <m/>
    <n v="58874.519735234971"/>
    <n v="100.09177681233739"/>
    <m/>
    <m/>
    <n v="100.09177681233739"/>
    <n v="1227.2251443598368"/>
    <m/>
    <m/>
    <n v="1227.2251443598368"/>
    <n v="62768.010496422721"/>
  </r>
  <r>
    <s v="Hakes (L)"/>
    <x v="17"/>
    <x v="32"/>
    <x v="1"/>
    <n v="1297.773498215849"/>
    <m/>
    <n v="1297.773498215849"/>
    <n v="84333.634387700862"/>
    <n v="20.285117754121092"/>
    <m/>
    <n v="84353.919505454978"/>
    <n v="106.25301158648084"/>
    <m/>
    <m/>
    <n v="106.25301158648084"/>
    <n v="984.50216556483201"/>
    <m/>
    <m/>
    <n v="984.50216556483201"/>
    <n v="86742.448180822132"/>
  </r>
  <r>
    <s v="Hakes (L)"/>
    <x v="17"/>
    <x v="33"/>
    <x v="2"/>
    <n v="712.10227619563591"/>
    <m/>
    <n v="712.10227619563591"/>
    <n v="69489.130289444642"/>
    <n v="205.77764841779489"/>
    <n v="26.323021278864292"/>
    <n v="69721.230959141292"/>
    <n v="181.2799566361993"/>
    <m/>
    <m/>
    <n v="181.2799566361993"/>
    <n v="193.12245619114293"/>
    <m/>
    <m/>
    <n v="193.12245619114293"/>
    <n v="70807.735648164264"/>
  </r>
  <r>
    <s v="Hakes (L)"/>
    <x v="17"/>
    <x v="34"/>
    <x v="2"/>
    <n v="1010.0493685637811"/>
    <m/>
    <n v="1010.0493685637811"/>
    <n v="38491.866121221465"/>
    <n v="375.68076172505823"/>
    <m/>
    <n v="38867.546882946524"/>
    <m/>
    <m/>
    <m/>
    <m/>
    <n v="1022.9328649238042"/>
    <m/>
    <m/>
    <n v="1022.9328649238042"/>
    <n v="40900.529116434103"/>
  </r>
  <r>
    <s v="Hakes (L)"/>
    <x v="17"/>
    <x v="35"/>
    <x v="2"/>
    <n v="2087.3192125367782"/>
    <n v="22.108679152868209"/>
    <n v="2109.4278916896465"/>
    <n v="37767.829338154312"/>
    <n v="110.20406312371547"/>
    <m/>
    <n v="37878.033401278029"/>
    <n v="32.351350367513284"/>
    <m/>
    <n v="29.191006297652248"/>
    <n v="61.542356665165528"/>
    <n v="262.81460685197737"/>
    <m/>
    <n v="27.931100246546311"/>
    <n v="290.74570709852367"/>
    <n v="40339.749356731365"/>
  </r>
  <r>
    <s v="Hakes (L)"/>
    <x v="17"/>
    <x v="36"/>
    <x v="2"/>
    <n v="1910.8320746797528"/>
    <m/>
    <n v="1910.8320746797528"/>
    <n v="47416.998822180227"/>
    <n v="93.287937018232299"/>
    <m/>
    <n v="47510.286759198461"/>
    <n v="123.36692792923805"/>
    <m/>
    <m/>
    <n v="123.36692792923805"/>
    <n v="675.12675709250368"/>
    <n v="87.147044211343797"/>
    <n v="80.492939549839207"/>
    <n v="842.76674085368666"/>
    <n v="50387.25250266114"/>
  </r>
  <r>
    <s v="Hakes (L)"/>
    <x v="17"/>
    <x v="37"/>
    <x v="2"/>
    <n v="3076.2205305687985"/>
    <n v="47.65846241310178"/>
    <n v="3123.8789929819004"/>
    <n v="72684.272410891776"/>
    <n v="955.86903276217402"/>
    <n v="21.016127124222034"/>
    <n v="73661.157570778174"/>
    <m/>
    <m/>
    <m/>
    <m/>
    <n v="812.22765713755825"/>
    <n v="81.106683989717069"/>
    <m/>
    <n v="893.33434112727537"/>
    <n v="77678.370904887342"/>
  </r>
  <r>
    <s v="Hakes (L)"/>
    <x v="17"/>
    <x v="38"/>
    <x v="1"/>
    <n v="3231.6886255190689"/>
    <m/>
    <n v="3231.6886255190689"/>
    <n v="102091.37679246804"/>
    <n v="215.58428954059281"/>
    <n v="76.359930014060964"/>
    <n v="102383.3210120227"/>
    <n v="209.34370198663643"/>
    <m/>
    <m/>
    <n v="209.34370198663643"/>
    <n v="1751.8888316146745"/>
    <m/>
    <n v="5.9278934844867157"/>
    <n v="1757.8167250991612"/>
    <n v="107582.17006462757"/>
  </r>
  <r>
    <s v="Hakes (L)"/>
    <x v="17"/>
    <x v="39"/>
    <x v="1"/>
    <n v="2180.685835049097"/>
    <n v="69.894184970864771"/>
    <n v="2250.5800200199619"/>
    <n v="99624.556380511072"/>
    <n v="243.58834634395097"/>
    <n v="10.134033554323597"/>
    <n v="99878.278760409346"/>
    <n v="198.56168151099038"/>
    <m/>
    <m/>
    <n v="198.56168151099038"/>
    <n v="951.46402595340828"/>
    <m/>
    <m/>
    <n v="951.46402595340828"/>
    <n v="103278.88448789371"/>
  </r>
  <r>
    <s v="Hakes (L)"/>
    <x v="17"/>
    <x v="40"/>
    <x v="1"/>
    <n v="1936.7553418287248"/>
    <m/>
    <n v="1936.7553418287248"/>
    <n v="75659.781946364659"/>
    <n v="16.939295749972494"/>
    <m/>
    <n v="75676.721242114625"/>
    <n v="127.68838589655876"/>
    <m/>
    <m/>
    <n v="127.68838589655876"/>
    <n v="1206.4496787197918"/>
    <m/>
    <m/>
    <n v="1206.4496787197918"/>
    <n v="78947.614648559698"/>
  </r>
  <r>
    <s v="Hakes (L)"/>
    <x v="17"/>
    <x v="41"/>
    <x v="1"/>
    <n v="1555.7415349784819"/>
    <m/>
    <n v="1555.7415349784819"/>
    <n v="61025.379285901843"/>
    <n v="110.54728959433731"/>
    <m/>
    <n v="61135.926575496182"/>
    <n v="80.357436908685756"/>
    <m/>
    <m/>
    <n v="80.357436908685756"/>
    <n v="229.84275397454408"/>
    <n v="27.735920673832297"/>
    <m/>
    <n v="257.57867464837636"/>
    <n v="63029.604222031725"/>
  </r>
  <r>
    <s v="Hakes (L)"/>
    <x v="17"/>
    <x v="42"/>
    <x v="1"/>
    <n v="1209.3958991670991"/>
    <m/>
    <n v="1209.3958991670991"/>
    <n v="66131.867894902971"/>
    <n v="5.6788122328795492"/>
    <m/>
    <n v="66137.546707135843"/>
    <n v="203.75153633265302"/>
    <m/>
    <m/>
    <n v="203.75153633265302"/>
    <n v="551.06967315312113"/>
    <m/>
    <n v="7.3858015965179868"/>
    <n v="558.45547474963917"/>
    <n v="68109.149617385236"/>
  </r>
  <r>
    <s v="Hakes (L)"/>
    <x v="17"/>
    <x v="43"/>
    <x v="1"/>
    <n v="805.2650688502423"/>
    <m/>
    <n v="805.2650688502423"/>
    <n v="32758.889847464725"/>
    <n v="69.298986821942634"/>
    <m/>
    <n v="32828.188834286666"/>
    <n v="16.327596985246871"/>
    <m/>
    <m/>
    <n v="16.327596985246871"/>
    <n v="332.45432630636355"/>
    <n v="79.315428326562298"/>
    <m/>
    <n v="411.76975463292587"/>
    <n v="34061.551254755082"/>
  </r>
  <r>
    <s v="Hakes (L)"/>
    <x v="17"/>
    <x v="44"/>
    <x v="1"/>
    <n v="3149.1493946685023"/>
    <n v="42.718112107248999"/>
    <n v="3191.8675067757513"/>
    <n v="65810.641415645805"/>
    <n v="98.141678719758218"/>
    <m/>
    <n v="65908.783094365557"/>
    <n v="66.243474831988948"/>
    <m/>
    <m/>
    <n v="66.243474831988948"/>
    <n v="330.07032792927731"/>
    <m/>
    <m/>
    <n v="330.07032792927731"/>
    <n v="69496.964403902588"/>
  </r>
  <r>
    <s v="Hakes (L)"/>
    <x v="17"/>
    <x v="45"/>
    <x v="1"/>
    <n v="1375.9401779140519"/>
    <m/>
    <n v="1375.9401779140519"/>
    <n v="72231.54759788356"/>
    <n v="465.59407023171815"/>
    <n v="36.050065451922507"/>
    <n v="72733.191733567204"/>
    <n v="99.017285108454971"/>
    <m/>
    <m/>
    <n v="99.017285108454971"/>
    <n v="161.99244816503327"/>
    <m/>
    <m/>
    <n v="161.99244816503327"/>
    <n v="74370.141644754738"/>
  </r>
  <r>
    <s v="Hakes (L)"/>
    <x v="17"/>
    <x v="46"/>
    <x v="3"/>
    <n v="6007.251732613654"/>
    <n v="1676.8828255150499"/>
    <n v="7684.1345581287042"/>
    <n v="119154.77861403991"/>
    <n v="274.12606527364994"/>
    <n v="7.3740913546284705"/>
    <n v="119436.2787706682"/>
    <n v="179.61858169028648"/>
    <m/>
    <m/>
    <n v="179.61858169028648"/>
    <n v="990.59666987569142"/>
    <m/>
    <m/>
    <n v="990.59666987569142"/>
    <n v="128290.62858036289"/>
  </r>
  <r>
    <s v="Hakes (L)"/>
    <x v="17"/>
    <x v="47"/>
    <x v="3"/>
    <n v="4943.3653843001848"/>
    <n v="188.36556714166809"/>
    <n v="5131.730951441853"/>
    <n v="183342.23503220678"/>
    <n v="314.22175620690808"/>
    <n v="43.07018447766842"/>
    <n v="183699.52697289136"/>
    <n v="154.30972282352201"/>
    <m/>
    <m/>
    <n v="154.30972282352201"/>
    <n v="2590.6224568744315"/>
    <n v="46.730638595942466"/>
    <m/>
    <n v="2637.3530954703738"/>
    <n v="191622.92074262712"/>
  </r>
  <r>
    <s v="Hakes (L)"/>
    <x v="17"/>
    <x v="48"/>
    <x v="3"/>
    <n v="4846.7622206742117"/>
    <n v="4872.7586097375552"/>
    <n v="9719.5208304117659"/>
    <n v="203685.60648601374"/>
    <n v="107.47743533488531"/>
    <n v="4.2309031536354222"/>
    <n v="203797.31482450225"/>
    <n v="105.27258720736609"/>
    <m/>
    <m/>
    <n v="105.27258720736609"/>
    <n v="1989.761396295562"/>
    <n v="122.08768289573422"/>
    <m/>
    <n v="2111.8490791912964"/>
    <n v="215733.95732131269"/>
  </r>
  <r>
    <s v="Hakes (L)"/>
    <x v="17"/>
    <x v="49"/>
    <x v="3"/>
    <n v="3757.0437125859335"/>
    <n v="34.147102518144884"/>
    <n v="3791.1908151040784"/>
    <n v="164757.62284010649"/>
    <n v="154.17240473382515"/>
    <n v="4.7682890903715727"/>
    <n v="164916.56353393069"/>
    <n v="122.77700185639692"/>
    <m/>
    <m/>
    <n v="122.77700185639692"/>
    <n v="1509.0888812687713"/>
    <n v="856.7521365134985"/>
    <n v="8.0390350176583496"/>
    <n v="2373.8800527999283"/>
    <n v="171204.41140369111"/>
  </r>
  <r>
    <s v="Hakes (L)"/>
    <x v="17"/>
    <x v="50"/>
    <x v="3"/>
    <n v="1908.5162408878123"/>
    <n v="80.813990179037347"/>
    <n v="1989.3302310668496"/>
    <n v="78405.333881863073"/>
    <n v="83.969522193228585"/>
    <m/>
    <n v="78489.303404056307"/>
    <n v="8.9776321810507298"/>
    <m/>
    <m/>
    <n v="8.9776321810507298"/>
    <n v="340.44651829055994"/>
    <n v="173.59085762365316"/>
    <m/>
    <n v="514.03737591421304"/>
    <n v="81001.648643218417"/>
  </r>
  <r>
    <s v="Hakes (S)"/>
    <x v="18"/>
    <x v="0"/>
    <x v="0"/>
    <n v="49868.593614629244"/>
    <n v="1598.4591146632895"/>
    <n v="51467.052729292533"/>
    <n v="301257.3772732935"/>
    <m/>
    <m/>
    <n v="301257.3772732935"/>
    <m/>
    <m/>
    <m/>
    <m/>
    <n v="58375.692392736739"/>
    <n v="26774.623166969799"/>
    <m/>
    <n v="85150.315559706534"/>
    <n v="437874.74556229258"/>
  </r>
  <r>
    <s v="Hakes (S)"/>
    <x v="18"/>
    <x v="1"/>
    <x v="0"/>
    <n v="15042.885290149679"/>
    <n v="2388.6247872407475"/>
    <n v="17431.510077390427"/>
    <n v="46167.943098513992"/>
    <m/>
    <m/>
    <n v="46167.943098513992"/>
    <m/>
    <m/>
    <m/>
    <m/>
    <n v="37386.957164043866"/>
    <n v="29725.481697083549"/>
    <m/>
    <n v="67112.438861127419"/>
    <n v="130711.89203703184"/>
  </r>
  <r>
    <s v="Hakes (S)"/>
    <x v="18"/>
    <x v="2"/>
    <x v="0"/>
    <n v="12514.034347268456"/>
    <n v="5196.049525216843"/>
    <n v="17710.083872485298"/>
    <n v="82613.167557329201"/>
    <m/>
    <m/>
    <n v="82613.167557329201"/>
    <m/>
    <m/>
    <m/>
    <m/>
    <n v="58787.817062876231"/>
    <n v="37608.963854586473"/>
    <m/>
    <n v="96396.780917462704"/>
    <n v="196720.03234727721"/>
  </r>
  <r>
    <s v="Hakes (S)"/>
    <x v="18"/>
    <x v="3"/>
    <x v="0"/>
    <n v="13957.647540461721"/>
    <n v="6020.908606085728"/>
    <n v="19978.556146547449"/>
    <n v="53005.812419986876"/>
    <m/>
    <m/>
    <n v="53005.812419986876"/>
    <m/>
    <m/>
    <m/>
    <m/>
    <n v="31439.546886601776"/>
    <n v="16756.989087361111"/>
    <m/>
    <n v="48196.535973962891"/>
    <n v="121180.90454049721"/>
  </r>
  <r>
    <s v="Hakes (S)"/>
    <x v="18"/>
    <x v="4"/>
    <x v="0"/>
    <n v="7952.2906744081174"/>
    <n v="1637.0314336140782"/>
    <n v="9589.3221080221956"/>
    <n v="33737.900732832597"/>
    <m/>
    <m/>
    <n v="33737.900732832597"/>
    <n v="10100.942056903046"/>
    <n v="3276.66657892372"/>
    <m/>
    <n v="13377.608635826766"/>
    <n v="24047.685962393498"/>
    <n v="25588.423482364418"/>
    <m/>
    <n v="49636.109444757916"/>
    <n v="106340.94092143948"/>
  </r>
  <r>
    <s v="Hakes (S)"/>
    <x v="18"/>
    <x v="5"/>
    <x v="1"/>
    <n v="9054.657525091563"/>
    <n v="2127.958903043675"/>
    <n v="11182.616428135238"/>
    <n v="14272.492540198253"/>
    <m/>
    <m/>
    <n v="14272.492540198253"/>
    <n v="11187.999892156171"/>
    <n v="7343.72668081135"/>
    <m/>
    <n v="18531.72657296752"/>
    <n v="49180.599137644487"/>
    <n v="5917.6128796005023"/>
    <m/>
    <n v="55098.212017244987"/>
    <n v="99085.047558546008"/>
  </r>
  <r>
    <s v="Hakes (S)"/>
    <x v="18"/>
    <x v="6"/>
    <x v="1"/>
    <n v="5785.7909371415635"/>
    <n v="4930.1688545140478"/>
    <n v="10715.959791655612"/>
    <n v="22855.135588428999"/>
    <m/>
    <m/>
    <n v="22855.135588428999"/>
    <n v="5740.7503561895355"/>
    <n v="2881.971056190057"/>
    <m/>
    <n v="8622.7214123795929"/>
    <n v="38297.444280294825"/>
    <n v="4817.6853699168623"/>
    <m/>
    <n v="43115.129650211689"/>
    <n v="85308.946442675879"/>
  </r>
  <r>
    <s v="Hakes (S)"/>
    <x v="18"/>
    <x v="7"/>
    <x v="1"/>
    <n v="8675.9011471422073"/>
    <n v="823.89745933892402"/>
    <n v="9499.7986064811321"/>
    <n v="44326.335694827925"/>
    <m/>
    <m/>
    <n v="44326.335694827925"/>
    <n v="4840.3003677909428"/>
    <n v="8899.3624739897732"/>
    <m/>
    <n v="13739.662841780715"/>
    <n v="30257.655263703069"/>
    <n v="4759.0594423747152"/>
    <m/>
    <n v="35016.714706077786"/>
    <n v="102582.51184916755"/>
  </r>
  <r>
    <s v="Hakes (S)"/>
    <x v="18"/>
    <x v="8"/>
    <x v="1"/>
    <n v="12844.579141973123"/>
    <n v="913.36506360467342"/>
    <n v="13757.944205577796"/>
    <n v="26447.856119384815"/>
    <m/>
    <m/>
    <n v="26447.856119384815"/>
    <n v="5728.4952846000951"/>
    <n v="9750.4477481234462"/>
    <m/>
    <n v="15478.943032723542"/>
    <n v="51395.352381551449"/>
    <n v="8613.3571667383549"/>
    <m/>
    <n v="60008.7095482898"/>
    <n v="115693.45290597595"/>
  </r>
  <r>
    <s v="Hakes (S)"/>
    <x v="18"/>
    <x v="9"/>
    <x v="1"/>
    <n v="12293.511544728537"/>
    <n v="460.98250103100668"/>
    <n v="12754.494045759544"/>
    <n v="69345.355833950351"/>
    <m/>
    <m/>
    <n v="69345.355833950351"/>
    <n v="5946.8768442245755"/>
    <n v="2828.7997453172957"/>
    <n v="880.27746897253735"/>
    <n v="9655.9540585144096"/>
    <n v="59018.129204940982"/>
    <n v="3577.1166873319657"/>
    <n v="249.48207540184711"/>
    <n v="62844.727967674793"/>
    <n v="154600.53190589909"/>
  </r>
  <r>
    <s v="Hakes (S)"/>
    <x v="18"/>
    <x v="10"/>
    <x v="1"/>
    <n v="33349.378485954789"/>
    <n v="352.77819716931015"/>
    <n v="33702.1566831241"/>
    <n v="58971.22702516921"/>
    <m/>
    <m/>
    <n v="58971.22702516921"/>
    <n v="13475.506453053584"/>
    <n v="21940.175994910365"/>
    <n v="970.27156729938804"/>
    <n v="36385.954015263334"/>
    <n v="67320.14719317964"/>
    <n v="3457.8940487648906"/>
    <n v="1181.9908799374273"/>
    <n v="71960.032121881959"/>
    <n v="201019.36984543863"/>
  </r>
  <r>
    <s v="Hakes (S)"/>
    <x v="18"/>
    <x v="11"/>
    <x v="1"/>
    <n v="17667.580687596521"/>
    <n v="847.50794925308264"/>
    <n v="18515.088636849603"/>
    <n v="50572.038951566727"/>
    <m/>
    <m/>
    <n v="50572.038951566727"/>
    <n v="3623.0436963716152"/>
    <n v="7605.6940132508516"/>
    <n v="2139.1472123893654"/>
    <n v="13367.884922011832"/>
    <n v="40739.090645713201"/>
    <n v="17110.850556512843"/>
    <n v="2976.801120670103"/>
    <n v="60826.742322896149"/>
    <n v="143281.75483332429"/>
  </r>
  <r>
    <s v="Hakes (S)"/>
    <x v="18"/>
    <x v="12"/>
    <x v="1"/>
    <n v="41609.079850475275"/>
    <n v="1400.3106384407997"/>
    <n v="43009.390488916077"/>
    <n v="140399.49915792409"/>
    <m/>
    <m/>
    <n v="140399.49915792409"/>
    <n v="9613.7639000478557"/>
    <n v="2688.0241914183998"/>
    <n v="1088.3857390756193"/>
    <n v="13390.173830541877"/>
    <n v="83595.083120942712"/>
    <n v="25547.397967160468"/>
    <n v="1545.9172472723712"/>
    <n v="110688.39833537555"/>
    <n v="307487.4618127576"/>
  </r>
  <r>
    <s v="Hakes (S)"/>
    <x v="18"/>
    <x v="13"/>
    <x v="1"/>
    <n v="33752.388698233401"/>
    <n v="2777.5887136623751"/>
    <n v="36529.977411895772"/>
    <n v="154651.14812162687"/>
    <m/>
    <m/>
    <n v="154651.14812162687"/>
    <n v="14442.609618494113"/>
    <n v="10008.225467675666"/>
    <n v="5792.4207030370262"/>
    <n v="30243.255789206803"/>
    <n v="73107.272220724553"/>
    <n v="18035.498441978372"/>
    <n v="2720.7820435245003"/>
    <n v="93863.55270622742"/>
    <n v="315287.93402895686"/>
  </r>
  <r>
    <s v="Hakes (S)"/>
    <x v="18"/>
    <x v="14"/>
    <x v="1"/>
    <n v="35945.395730186348"/>
    <n v="10074.793140919766"/>
    <n v="46020.188871106118"/>
    <n v="84999.663150559994"/>
    <m/>
    <m/>
    <n v="84999.663150559994"/>
    <n v="11386.789285102617"/>
    <n v="14298.532024437334"/>
    <n v="1025.4651251813791"/>
    <n v="26710.786434721329"/>
    <n v="44450.797888368106"/>
    <n v="7253.849612179165"/>
    <n v="1890.9772954481703"/>
    <n v="53595.624795995442"/>
    <n v="211326.26325238287"/>
  </r>
  <r>
    <s v="Hakes (S)"/>
    <x v="18"/>
    <x v="15"/>
    <x v="1"/>
    <n v="36704.332761560676"/>
    <n v="3150.1417071391711"/>
    <n v="39854.474468699846"/>
    <n v="56053.648717556382"/>
    <m/>
    <m/>
    <n v="56053.648717556382"/>
    <n v="16882.792744829607"/>
    <n v="20825.075837210603"/>
    <n v="2262.573438032633"/>
    <n v="39970.442020072842"/>
    <n v="75698.153485085553"/>
    <n v="18057.417455832947"/>
    <n v="786.34114908849926"/>
    <n v="94541.912090006997"/>
    <n v="230420.47729633606"/>
  </r>
  <r>
    <s v="Hakes (S)"/>
    <x v="18"/>
    <x v="16"/>
    <x v="1"/>
    <n v="17147.714404006379"/>
    <n v="1146.6638841956722"/>
    <n v="18294.378288202053"/>
    <n v="67535.018599323797"/>
    <n v="2855.2288756766343"/>
    <n v="1004.9886984207676"/>
    <n v="71395.236173421203"/>
    <n v="10903.510515264998"/>
    <n v="9748.9866263096555"/>
    <n v="5336.7858775768009"/>
    <n v="25989.283019151455"/>
    <n v="37320.091665201457"/>
    <n v="12547.885895742013"/>
    <n v="1304.4880194633288"/>
    <n v="51172.465580406802"/>
    <n v="166851.36306118147"/>
  </r>
  <r>
    <s v="Hakes (S)"/>
    <x v="18"/>
    <x v="17"/>
    <x v="1"/>
    <n v="44814.416859964062"/>
    <n v="2706.7122792456144"/>
    <n v="47521.129139209675"/>
    <n v="100378.5748553311"/>
    <n v="1822.6560114856923"/>
    <n v="334.50933978705564"/>
    <n v="102535.74020660385"/>
    <n v="27014.452265025262"/>
    <n v="10052.842609443856"/>
    <n v="11405.784043846199"/>
    <n v="48473.078918315317"/>
    <n v="42829.135317923676"/>
    <n v="3562.4027013110849"/>
    <n v="1382.2958520290001"/>
    <n v="47773.833871263756"/>
    <n v="246303.7821353926"/>
  </r>
  <r>
    <s v="Hakes (S)"/>
    <x v="18"/>
    <x v="18"/>
    <x v="1"/>
    <n v="64300.58743623233"/>
    <n v="2564.0438766775901"/>
    <n v="66864.631312909914"/>
    <n v="65648.727689648847"/>
    <n v="2797.6711603291988"/>
    <n v="1019.4888542824051"/>
    <n v="69465.887704260458"/>
    <n v="11137.68573859358"/>
    <n v="3666.0888621058557"/>
    <n v="928.38530754001681"/>
    <n v="15732.159908239451"/>
    <n v="58622.121269362098"/>
    <n v="12281.784151606133"/>
    <n v="1042.965725553405"/>
    <n v="71946.871146521647"/>
    <n v="224009.55007193144"/>
  </r>
  <r>
    <s v="Hakes (S)"/>
    <x v="18"/>
    <x v="19"/>
    <x v="1"/>
    <n v="37329.259023243001"/>
    <n v="2507.8617215620066"/>
    <n v="39837.120744805005"/>
    <n v="25422.308849100726"/>
    <n v="1200.7754738028341"/>
    <n v="1012.8779876959156"/>
    <n v="27635.962310599476"/>
    <n v="9783.7221753426038"/>
    <n v="10764.999130788899"/>
    <n v="1694.7293590381628"/>
    <n v="22243.450665169668"/>
    <n v="47724.051669453394"/>
    <n v="2953.2236418185962"/>
    <n v="204.81220563265995"/>
    <n v="50882.087516904649"/>
    <n v="140598.62123747877"/>
  </r>
  <r>
    <s v="Hakes (S)"/>
    <x v="18"/>
    <x v="20"/>
    <x v="1"/>
    <n v="20201.369828806357"/>
    <n v="36.589514943066298"/>
    <n v="20237.959343749422"/>
    <n v="81325.718343643879"/>
    <n v="2262.4821718171647"/>
    <n v="151.30479844915078"/>
    <n v="83739.505313910195"/>
    <n v="4768.9329534967692"/>
    <n v="4532.1363167235386"/>
    <n v="2282.8257847182181"/>
    <n v="11583.895054938526"/>
    <n v="63278.430743134246"/>
    <n v="6556.3289987242752"/>
    <n v="365.66166393191884"/>
    <n v="70200.421405790446"/>
    <n v="185761.78111838858"/>
  </r>
  <r>
    <s v="Hakes (S)"/>
    <x v="18"/>
    <x v="21"/>
    <x v="1"/>
    <n v="11564.778489860479"/>
    <n v="641.0738289739146"/>
    <n v="12205.852318834393"/>
    <n v="37043.047090570697"/>
    <n v="1106.0083263201959"/>
    <n v="63.649394438150011"/>
    <n v="38212.704811329044"/>
    <n v="4329.9992679075121"/>
    <n v="9952.3843594015361"/>
    <n v="1825.8162963040934"/>
    <n v="16108.199923613143"/>
    <n v="28863.591393644143"/>
    <n v="9719.7798286295983"/>
    <n v="653.38827619992992"/>
    <n v="39236.759498473664"/>
    <n v="105763.51655225025"/>
  </r>
  <r>
    <s v="Hakes (S)"/>
    <x v="18"/>
    <x v="22"/>
    <x v="1"/>
    <n v="20067.290369994491"/>
    <n v="2177.5561945406739"/>
    <n v="22244.846564535164"/>
    <n v="86499.213856800096"/>
    <n v="2203.1187191154154"/>
    <n v="703.59227664828848"/>
    <n v="89405.924852563796"/>
    <n v="5377.2074336420146"/>
    <n v="3682.5540543175616"/>
    <n v="495.0850703354738"/>
    <n v="9554.8465582950503"/>
    <n v="71853.654004472395"/>
    <n v="4188.2951153538525"/>
    <n v="467.26126460386934"/>
    <n v="76509.210384430131"/>
    <n v="197714.82835982417"/>
  </r>
  <r>
    <s v="Hakes (S)"/>
    <x v="18"/>
    <x v="23"/>
    <x v="1"/>
    <n v="43281.044429912712"/>
    <n v="989.82776634847369"/>
    <n v="44270.872196261189"/>
    <n v="134869.74094647745"/>
    <n v="2651.2186134750286"/>
    <n v="825.80943876099127"/>
    <n v="138346.76899871349"/>
    <n v="11379.142254624539"/>
    <n v="7681.8681806814384"/>
    <n v="536.52485686103262"/>
    <n v="19597.535292167013"/>
    <n v="37826.371038465622"/>
    <n v="3181.9779820271133"/>
    <n v="545.63951757921188"/>
    <n v="41553.98853807195"/>
    <n v="243769.16502521362"/>
  </r>
  <r>
    <s v="Hakes (S)"/>
    <x v="18"/>
    <x v="24"/>
    <x v="1"/>
    <n v="35249.978413393292"/>
    <n v="490.54985068865199"/>
    <n v="35740.528264081942"/>
    <n v="100624.08786568917"/>
    <n v="1007.1119485875366"/>
    <n v="260.60717447796412"/>
    <n v="101891.80698875467"/>
    <n v="6820.7811647948056"/>
    <n v="3352.9107992165777"/>
    <n v="172.72850781180668"/>
    <n v="10346.42047182319"/>
    <n v="54764.904819842741"/>
    <n v="1683.9781908396963"/>
    <n v="97.885585341177702"/>
    <n v="56546.768596023619"/>
    <n v="204525.52432068341"/>
  </r>
  <r>
    <s v="Hakes (S)"/>
    <x v="18"/>
    <x v="25"/>
    <x v="1"/>
    <n v="19436.643269068998"/>
    <n v="4548.0534362426051"/>
    <n v="23984.696705311602"/>
    <n v="59127.597674986398"/>
    <n v="1598.8251126902728"/>
    <n v="209.30978689759993"/>
    <n v="60935.732574574271"/>
    <n v="5081.891592101977"/>
    <n v="2633.2619647355818"/>
    <n v="1122.1604141165783"/>
    <n v="8837.3139709541374"/>
    <n v="39738.484771336967"/>
    <n v="1696.3160236774761"/>
    <n v="56.878248505246404"/>
    <n v="41491.679043519689"/>
    <n v="135249.42229435968"/>
  </r>
  <r>
    <s v="Hakes (S)"/>
    <x v="18"/>
    <x v="26"/>
    <x v="1"/>
    <n v="45682.742733168845"/>
    <n v="1344.8015578427423"/>
    <n v="47027.544291011589"/>
    <n v="110348.95716591664"/>
    <n v="1005.6205982973619"/>
    <n v="67.11473260081668"/>
    <n v="111421.69249681482"/>
    <n v="4883.0431360703333"/>
    <n v="5001.4289822740138"/>
    <n v="1062.2278982660155"/>
    <n v="10946.700016610363"/>
    <n v="33985.893045854311"/>
    <n v="1404.2045256842478"/>
    <n v="186.46230076941831"/>
    <n v="35576.559872307975"/>
    <n v="204972.49667674478"/>
  </r>
  <r>
    <s v="Hakes (S)"/>
    <x v="18"/>
    <x v="27"/>
    <x v="1"/>
    <n v="53488.982500687642"/>
    <n v="1394.1583833235554"/>
    <n v="54883.140884011198"/>
    <n v="128922.24289073035"/>
    <n v="1925.9735054762239"/>
    <n v="15.687190584289405"/>
    <n v="130863.90358679087"/>
    <n v="5015.7050459312077"/>
    <n v="5771.1862472226703"/>
    <n v="393.87888645644824"/>
    <n v="11180.770179610327"/>
    <n v="28631.317628061162"/>
    <n v="1898.0826027586525"/>
    <n v="68.698073041414958"/>
    <n v="30598.098303861228"/>
    <n v="227525.91295427366"/>
  </r>
  <r>
    <s v="Hakes (S)"/>
    <x v="18"/>
    <x v="28"/>
    <x v="1"/>
    <n v="23512.784965473293"/>
    <n v="1026.7219951312138"/>
    <n v="24539.506960604507"/>
    <n v="110757.12493235836"/>
    <n v="2029.4544384292369"/>
    <n v="782.05978084421531"/>
    <n v="113568.63915163181"/>
    <n v="4737.7476004793562"/>
    <n v="6035.4554377307531"/>
    <n v="1933.7878546505865"/>
    <n v="12706.990892860696"/>
    <n v="28525.841973296265"/>
    <n v="2312.8093149779293"/>
    <n v="218.07527820268842"/>
    <n v="31056.726566476886"/>
    <n v="181871.86357157392"/>
  </r>
  <r>
    <s v="Hakes (S)"/>
    <x v="18"/>
    <x v="29"/>
    <x v="1"/>
    <n v="20895.529301305221"/>
    <n v="897.06469896481144"/>
    <n v="21792.594000270034"/>
    <n v="121953.85795107642"/>
    <n v="1871.3082258972572"/>
    <n v="514.09102340181607"/>
    <n v="124339.2572003755"/>
    <n v="4494.2342021670183"/>
    <n v="1983.823409925923"/>
    <n v="853.42055184145215"/>
    <n v="7331.4781639343937"/>
    <n v="16044.767070694039"/>
    <n v="2051.6812236714886"/>
    <n v="189.45998056672946"/>
    <n v="18285.908274932259"/>
    <n v="171749.23763951214"/>
  </r>
  <r>
    <s v="Hakes (S)"/>
    <x v="18"/>
    <x v="30"/>
    <x v="1"/>
    <n v="33731.960710339823"/>
    <n v="90.801633349507554"/>
    <n v="33822.762343689334"/>
    <n v="95198.784609349372"/>
    <n v="1937.6465165770292"/>
    <n v="688.2782467140313"/>
    <n v="97824.709372640442"/>
    <n v="2728.423166778432"/>
    <n v="4307.1315116158512"/>
    <n v="604.07957333881279"/>
    <n v="7639.6342517330959"/>
    <n v="18076.617584824897"/>
    <n v="1395.7631737375971"/>
    <n v="226.50885258104745"/>
    <n v="19698.889611143539"/>
    <n v="158985.99557920644"/>
  </r>
  <r>
    <s v="Hakes (S)"/>
    <x v="18"/>
    <x v="31"/>
    <x v="1"/>
    <n v="39950.507726024298"/>
    <n v="475.86030057239537"/>
    <n v="40426.36802659669"/>
    <n v="102442.18004498696"/>
    <n v="2129.8244433570208"/>
    <n v="108.79579037114337"/>
    <n v="104680.80027871513"/>
    <n v="5250.282606630044"/>
    <n v="5736.0895293042313"/>
    <n v="1820.6116618951608"/>
    <n v="12806.983797829434"/>
    <n v="18508.995165541441"/>
    <n v="1506.7327519553928"/>
    <n v="196.11232095377096"/>
    <n v="20211.840238450608"/>
    <n v="178125.99234159183"/>
  </r>
  <r>
    <s v="Hakes (S)"/>
    <x v="18"/>
    <x v="32"/>
    <x v="1"/>
    <n v="17631.953618191372"/>
    <n v="179.64994576606719"/>
    <n v="17811.60356395744"/>
    <n v="142101.01300207639"/>
    <n v="885.69224206948877"/>
    <n v="13.041163279739903"/>
    <n v="142999.74640742561"/>
    <n v="5378.9279076591602"/>
    <n v="3846.073286600034"/>
    <n v="328.17128881296657"/>
    <n v="9553.1724830721596"/>
    <n v="22684.855014157867"/>
    <n v="1559.6130010915338"/>
    <n v="173.58275547933482"/>
    <n v="24418.050770728736"/>
    <n v="194782.57322518391"/>
  </r>
  <r>
    <s v="Hakes (S)"/>
    <x v="18"/>
    <x v="33"/>
    <x v="2"/>
    <n v="82274.064718143403"/>
    <n v="199.48487303062277"/>
    <n v="82473.549591174029"/>
    <n v="86857.188864250827"/>
    <n v="6786.2104600148632"/>
    <n v="518.87948922660166"/>
    <n v="94162.278813492288"/>
    <n v="6432.4658002617152"/>
    <n v="20338.520058827322"/>
    <n v="1421.58262980378"/>
    <n v="28192.568488892815"/>
    <n v="8060.3851957372472"/>
    <n v="2387.0457285680568"/>
    <n v="155.21162894954782"/>
    <n v="10602.642553254851"/>
    <n v="215431.03944681399"/>
  </r>
  <r>
    <s v="Hakes (S)"/>
    <x v="18"/>
    <x v="34"/>
    <x v="2"/>
    <n v="18717.333737574267"/>
    <n v="779.07402019859546"/>
    <n v="19496.40775777286"/>
    <n v="61282.55281072083"/>
    <n v="2077.7514739231865"/>
    <n v="33.899778425662532"/>
    <n v="63394.204063069679"/>
    <n v="7198.7360583914187"/>
    <n v="1733.949415931158"/>
    <n v="610.40858222654026"/>
    <n v="9543.0940565491182"/>
    <n v="17779.397353980359"/>
    <n v="4073.3972086639396"/>
    <n v="119.89870083030857"/>
    <n v="21972.693263474608"/>
    <n v="114406.39914086626"/>
  </r>
  <r>
    <s v="Hakes (S)"/>
    <x v="18"/>
    <x v="35"/>
    <x v="2"/>
    <n v="15802.806679851534"/>
    <n v="712.8536991193331"/>
    <n v="16515.660378970868"/>
    <n v="179199.39130928108"/>
    <n v="1047.0257945462724"/>
    <n v="727.36772009046399"/>
    <n v="180973.78482391781"/>
    <n v="10133.736138712073"/>
    <n v="5092.5660299682895"/>
    <n v="871.42371545391745"/>
    <n v="16097.725884134279"/>
    <n v="11317.775789283427"/>
    <n v="3274.3715162517051"/>
    <n v="221.6869663654592"/>
    <n v="14813.834271900592"/>
    <n v="228401.00535892355"/>
  </r>
  <r>
    <s v="Hakes (S)"/>
    <x v="18"/>
    <x v="36"/>
    <x v="2"/>
    <n v="21070.718326697868"/>
    <n v="224.51259243706639"/>
    <n v="21295.230919134934"/>
    <n v="131530.94266781415"/>
    <n v="2386.6967694670743"/>
    <n v="736.98576596078601"/>
    <n v="134654.625203242"/>
    <n v="12225.206242994718"/>
    <n v="4527.4407424521196"/>
    <n v="234.28891348358505"/>
    <n v="16986.935898930424"/>
    <n v="20776.622235365903"/>
    <n v="3754.2153948918281"/>
    <n v="561.74257824790425"/>
    <n v="25092.580208505635"/>
    <n v="198029.37222981302"/>
  </r>
  <r>
    <s v="Hakes (S)"/>
    <x v="18"/>
    <x v="37"/>
    <x v="2"/>
    <n v="30240.343021425826"/>
    <n v="1486.2188899641842"/>
    <n v="31726.56191139001"/>
    <n v="192099.51270512305"/>
    <n v="5233.526489669649"/>
    <n v="299.73490799931415"/>
    <n v="197632.77410279203"/>
    <n v="8437.2734704741815"/>
    <n v="9384.573970747324"/>
    <n v="368.22564044257774"/>
    <n v="18190.073081664086"/>
    <n v="14876.781430066823"/>
    <n v="1585.8193875658537"/>
    <n v="77.533855290953227"/>
    <n v="16540.134672923628"/>
    <n v="264089.54376876971"/>
  </r>
  <r>
    <s v="Hakes (S)"/>
    <x v="18"/>
    <x v="38"/>
    <x v="1"/>
    <n v="24904.268988900672"/>
    <n v="743.85510539260383"/>
    <n v="25648.124094293275"/>
    <n v="163718.89975297285"/>
    <n v="1336.1020535767004"/>
    <n v="765.0943014737968"/>
    <n v="165820.09610802334"/>
    <n v="12564.453984527569"/>
    <n v="2645.6463186127075"/>
    <n v="1087.2435843586959"/>
    <n v="16297.343887498972"/>
    <n v="36687.457652094286"/>
    <n v="2169.8546554288278"/>
    <n v="219.53608729205177"/>
    <n v="39076.848394815162"/>
    <n v="246842.41248463071"/>
  </r>
  <r>
    <s v="Hakes (S)"/>
    <x v="18"/>
    <x v="39"/>
    <x v="1"/>
    <n v="32579.070081316317"/>
    <n v="720.87910682170718"/>
    <n v="33299.949188138024"/>
    <n v="105250.27854433986"/>
    <n v="1843.0368397694299"/>
    <n v="373.36738724504613"/>
    <n v="107466.68277135433"/>
    <n v="6669.586425242549"/>
    <n v="8658.8780750795013"/>
    <n v="786.23587167404764"/>
    <n v="16114.700371996098"/>
    <n v="15467.386540945068"/>
    <n v="5786.9930642535101"/>
    <n v="334.66912027044981"/>
    <n v="21589.048725469027"/>
    <n v="178470.38105695747"/>
  </r>
  <r>
    <s v="Hakes (S)"/>
    <x v="18"/>
    <x v="40"/>
    <x v="1"/>
    <n v="21029.225616613712"/>
    <n v="745.39241247358268"/>
    <n v="21774.618029087294"/>
    <n v="95531.030315667274"/>
    <n v="1080.1759654187617"/>
    <n v="3.7426644564135345"/>
    <n v="96614.948945542448"/>
    <n v="13466.609302239598"/>
    <n v="33626.415651820913"/>
    <n v="1965.3778101404548"/>
    <n v="49058.402764200968"/>
    <n v="20042.332938242198"/>
    <n v="7678.4806336254815"/>
    <n v="225.50722530420239"/>
    <n v="27946.32079717188"/>
    <n v="195394.29053600261"/>
  </r>
  <r>
    <s v="Hakes (S)"/>
    <x v="18"/>
    <x v="41"/>
    <x v="1"/>
    <n v="11916.846137061175"/>
    <n v="440.4533948708779"/>
    <n v="12357.299531932053"/>
    <n v="57870.636245345602"/>
    <n v="1347.2626327041817"/>
    <n v="22.571539420999184"/>
    <n v="59240.47041747078"/>
    <n v="9550.5428081586342"/>
    <n v="34800.721694764215"/>
    <n v="1085.5284272185534"/>
    <n v="45436.792930141404"/>
    <n v="21948.117281095419"/>
    <n v="677.17602883221707"/>
    <n v="173.42764659198889"/>
    <n v="22798.720956519628"/>
    <n v="139833.28383606387"/>
  </r>
  <r>
    <s v="Hakes (S)"/>
    <x v="18"/>
    <x v="42"/>
    <x v="1"/>
    <n v="13663.522928701106"/>
    <n v="414.19299993098826"/>
    <n v="14077.715928632095"/>
    <n v="31146.329934401609"/>
    <n v="652.48626381176155"/>
    <n v="208.98213542369456"/>
    <n v="32007.798333637067"/>
    <n v="5834.8151682984671"/>
    <n v="2490.8360027390077"/>
    <n v="303.97692976339704"/>
    <n v="8629.6281008008718"/>
    <n v="19915.611857502263"/>
    <n v="1807.7129551500602"/>
    <n v="277.75429445332668"/>
    <n v="22001.079107105652"/>
    <n v="76716.221470175675"/>
  </r>
  <r>
    <s v="Hakes (S)"/>
    <x v="18"/>
    <x v="43"/>
    <x v="1"/>
    <n v="19373.377701367965"/>
    <n v="707.44725851517251"/>
    <n v="20080.824959883139"/>
    <n v="40038.458228006202"/>
    <n v="1447.0504467924279"/>
    <n v="358.99792896122477"/>
    <n v="41844.506603759852"/>
    <n v="3851.9093342065698"/>
    <n v="6251.8007237164347"/>
    <n v="537.98245325434902"/>
    <n v="10641.692511177354"/>
    <n v="18408.637504624538"/>
    <n v="3298.7813183550134"/>
    <n v="500.54124832418393"/>
    <n v="22207.960071303736"/>
    <n v="94774.984146124072"/>
  </r>
  <r>
    <s v="Hakes (S)"/>
    <x v="18"/>
    <x v="44"/>
    <x v="1"/>
    <n v="23128.912653382184"/>
    <n v="1114.9244773767819"/>
    <n v="24243.837130758966"/>
    <n v="78689.45446855163"/>
    <n v="1704.5681206371974"/>
    <n v="89.13565019045339"/>
    <n v="80483.158239379278"/>
    <n v="1758.3526271119729"/>
    <n v="3135.6932268336468"/>
    <n v="199.49091770330855"/>
    <n v="5093.5367716489282"/>
    <n v="18185.342110810576"/>
    <n v="2500.2678076035718"/>
    <n v="163.0870411461209"/>
    <n v="20848.696959560271"/>
    <n v="130669.22910134746"/>
  </r>
  <r>
    <s v="Hakes (S)"/>
    <x v="18"/>
    <x v="45"/>
    <x v="1"/>
    <n v="20249.37607609422"/>
    <n v="163.08767149838138"/>
    <n v="20412.463747592603"/>
    <n v="87594.902345614755"/>
    <n v="3817.7416178356511"/>
    <n v="505.00786695180028"/>
    <n v="91917.651830402203"/>
    <n v="4320.641307476466"/>
    <n v="4738.2702074813278"/>
    <n v="1003.4888954997787"/>
    <n v="10062.400410457572"/>
    <n v="22424.449733411224"/>
    <n v="6433.6979054052299"/>
    <n v="280.71739297389456"/>
    <n v="29138.865031790345"/>
    <n v="151531.38102024273"/>
  </r>
  <r>
    <s v="Hakes (S)"/>
    <x v="18"/>
    <x v="46"/>
    <x v="3"/>
    <n v="139153.8215360278"/>
    <n v="13972.480673397611"/>
    <n v="153126.3022094254"/>
    <n v="337088.2763058283"/>
    <n v="5429.8970172689233"/>
    <n v="1145.169400451409"/>
    <n v="343663.34272354865"/>
    <n v="26302.842560507626"/>
    <n v="23437.021058017122"/>
    <n v="733.93088861309036"/>
    <n v="50473.794507137834"/>
    <n v="103126.02001608317"/>
    <n v="10706.384472523643"/>
    <n v="730.52863658374667"/>
    <n v="114562.93312519057"/>
    <n v="661826.37256530253"/>
  </r>
  <r>
    <s v="Hakes (S)"/>
    <x v="18"/>
    <x v="47"/>
    <x v="3"/>
    <n v="90392.280111991058"/>
    <n v="6282.7650791840078"/>
    <n v="96675.045191175072"/>
    <n v="721413.99068751209"/>
    <n v="5877.0449410079846"/>
    <n v="850.48496835255446"/>
    <n v="728141.52059687267"/>
    <n v="19183.25639434324"/>
    <n v="11038.54993121372"/>
    <n v="866.60164096315827"/>
    <n v="31088.407966520117"/>
    <n v="181138.43101042084"/>
    <n v="36369.267927586341"/>
    <n v="1292.1317338943049"/>
    <n v="218799.83067190149"/>
    <n v="1074704.8044264694"/>
  </r>
  <r>
    <s v="Hakes (S)"/>
    <x v="18"/>
    <x v="48"/>
    <x v="3"/>
    <n v="152718.5616814587"/>
    <n v="8169.6606930537264"/>
    <n v="160888.22237451244"/>
    <n v="570207.27303605562"/>
    <n v="7294.4650989628817"/>
    <n v="937.44776663664743"/>
    <n v="578439.18590165512"/>
    <n v="26841.097792889763"/>
    <n v="14816.281691825825"/>
    <n v="1813.4311535736597"/>
    <n v="43470.810638289244"/>
    <n v="145121.40489971169"/>
    <n v="14753.874603635861"/>
    <n v="503.05795153137979"/>
    <n v="160378.33745487893"/>
    <n v="943176.55636933586"/>
  </r>
  <r>
    <s v="Hakes (S)"/>
    <x v="18"/>
    <x v="49"/>
    <x v="3"/>
    <n v="142322.07600860274"/>
    <n v="4073.7636099394817"/>
    <n v="146395.83961854223"/>
    <n v="1004822.24445326"/>
    <n v="15088.652354658145"/>
    <n v="1267.9370911009553"/>
    <n v="1021178.8338990191"/>
    <n v="24012.515853945446"/>
    <n v="14063.256222208211"/>
    <n v="4596.6844238153644"/>
    <n v="42672.456499969019"/>
    <n v="135337.56404833379"/>
    <n v="58066.59849038197"/>
    <n v="2696.6747767118732"/>
    <n v="196100.83731542763"/>
    <n v="1406347.9673329582"/>
  </r>
  <r>
    <s v="Hakes (S)"/>
    <x v="18"/>
    <x v="50"/>
    <x v="3"/>
    <n v="172433.49140052937"/>
    <n v="11006.435939534393"/>
    <n v="183439.92734006376"/>
    <n v="912996.51942962757"/>
    <n v="10089.303848177587"/>
    <n v="2494.6484255557698"/>
    <n v="925580.4717033609"/>
    <n v="11864.176052155784"/>
    <n v="7805.2172718046395"/>
    <n v="1171.3700024305131"/>
    <n v="20840.763326390937"/>
    <n v="57892.296689185918"/>
    <n v="19442.888530282904"/>
    <n v="1055.2929276433595"/>
    <n v="78390.478147112182"/>
    <n v="1208251.6405169277"/>
  </r>
  <r>
    <s v="Medium pelagics - other"/>
    <x v="19"/>
    <x v="0"/>
    <x v="0"/>
    <m/>
    <m/>
    <m/>
    <n v="0"/>
    <m/>
    <m/>
    <n v="0"/>
    <m/>
    <m/>
    <m/>
    <m/>
    <m/>
    <m/>
    <m/>
    <m/>
    <n v="0"/>
  </r>
  <r>
    <s v="Medium pelagics - other"/>
    <x v="19"/>
    <x v="2"/>
    <x v="0"/>
    <m/>
    <m/>
    <m/>
    <m/>
    <m/>
    <m/>
    <m/>
    <m/>
    <m/>
    <m/>
    <m/>
    <n v="0"/>
    <m/>
    <m/>
    <n v="0"/>
    <n v="0"/>
  </r>
  <r>
    <s v="Medium pelagics - other"/>
    <x v="19"/>
    <x v="3"/>
    <x v="0"/>
    <m/>
    <m/>
    <m/>
    <m/>
    <m/>
    <m/>
    <m/>
    <m/>
    <m/>
    <m/>
    <m/>
    <n v="0"/>
    <m/>
    <m/>
    <n v="0"/>
    <n v="0"/>
  </r>
  <r>
    <s v="Medium pelagics - other"/>
    <x v="19"/>
    <x v="4"/>
    <x v="0"/>
    <m/>
    <m/>
    <m/>
    <m/>
    <m/>
    <m/>
    <m/>
    <n v="36.286419270833377"/>
    <n v="0"/>
    <m/>
    <n v="36.286419270833377"/>
    <n v="0"/>
    <m/>
    <m/>
    <n v="0"/>
    <n v="36.286419270833377"/>
  </r>
  <r>
    <s v="Medium pelagics - other"/>
    <x v="19"/>
    <x v="5"/>
    <x v="1"/>
    <m/>
    <m/>
    <m/>
    <n v="0"/>
    <m/>
    <m/>
    <n v="0"/>
    <n v="11.723304687500006"/>
    <n v="2722.7840347222227"/>
    <m/>
    <n v="2734.5073394097226"/>
    <n v="0"/>
    <m/>
    <m/>
    <n v="0"/>
    <n v="2734.5073394097226"/>
  </r>
  <r>
    <s v="Medium pelagics - other"/>
    <x v="19"/>
    <x v="6"/>
    <x v="1"/>
    <n v="45.776713541666702"/>
    <m/>
    <n v="45.776713541666702"/>
    <n v="0"/>
    <m/>
    <m/>
    <n v="0"/>
    <n v="181.34835846354142"/>
    <m/>
    <m/>
    <n v="181.34835846354142"/>
    <n v="0"/>
    <n v="100.32596800595235"/>
    <m/>
    <n v="100.32596800595235"/>
    <n v="327.45104001116044"/>
  </r>
  <r>
    <s v="Medium pelagics - other"/>
    <x v="19"/>
    <x v="7"/>
    <x v="1"/>
    <n v="0"/>
    <m/>
    <n v="0"/>
    <n v="0"/>
    <m/>
    <m/>
    <n v="0"/>
    <n v="90.083361892361182"/>
    <n v="91.97211653645823"/>
    <m/>
    <n v="182.05547842881941"/>
    <m/>
    <m/>
    <m/>
    <m/>
    <n v="182.05547842881941"/>
  </r>
  <r>
    <s v="Medium pelagics - other"/>
    <x v="19"/>
    <x v="8"/>
    <x v="1"/>
    <m/>
    <m/>
    <m/>
    <m/>
    <m/>
    <m/>
    <m/>
    <n v="0"/>
    <n v="484.83122166666629"/>
    <m/>
    <n v="484.83122166666629"/>
    <n v="94.791292187500119"/>
    <m/>
    <m/>
    <n v="94.791292187500119"/>
    <n v="579.62251385416641"/>
  </r>
  <r>
    <s v="Medium pelagics - other"/>
    <x v="19"/>
    <x v="9"/>
    <x v="1"/>
    <n v="0"/>
    <m/>
    <n v="0"/>
    <m/>
    <m/>
    <m/>
    <m/>
    <n v="39.217245442708354"/>
    <n v="0"/>
    <n v="0"/>
    <n v="39.217245442708354"/>
    <n v="0"/>
    <m/>
    <m/>
    <n v="0"/>
    <n v="39.217245442708354"/>
  </r>
  <r>
    <s v="Medium pelagics - other"/>
    <x v="19"/>
    <x v="10"/>
    <x v="1"/>
    <m/>
    <m/>
    <m/>
    <n v="0"/>
    <m/>
    <m/>
    <n v="0"/>
    <n v="0"/>
    <n v="378.39956517857081"/>
    <n v="112.78962198040668"/>
    <n v="491.18918715897746"/>
    <n v="0"/>
    <m/>
    <n v="3.2657777343749994"/>
    <n v="3.2657777343749994"/>
    <n v="494.45496489335244"/>
  </r>
  <r>
    <s v="Medium pelagics - other"/>
    <x v="19"/>
    <x v="11"/>
    <x v="1"/>
    <m/>
    <m/>
    <m/>
    <m/>
    <m/>
    <m/>
    <m/>
    <n v="128.62140000000008"/>
    <n v="1085.5191437878777"/>
    <n v="2791.6612410243051"/>
    <n v="4005.8017848121826"/>
    <m/>
    <m/>
    <n v="0"/>
    <n v="0"/>
    <n v="4005.8017848121826"/>
  </r>
  <r>
    <s v="Medium pelagics - other"/>
    <x v="19"/>
    <x v="12"/>
    <x v="1"/>
    <n v="45.776713541666702"/>
    <m/>
    <n v="45.776713541666702"/>
    <n v="0"/>
    <m/>
    <m/>
    <n v="0"/>
    <n v="171.91078804976823"/>
    <n v="1206.6741689583346"/>
    <n v="307.26223333333274"/>
    <n v="1685.8471903414354"/>
    <n v="0"/>
    <m/>
    <n v="110.7573166666667"/>
    <n v="110.7573166666667"/>
    <n v="1842.3812205497688"/>
  </r>
  <r>
    <s v="Medium pelagics - other"/>
    <x v="19"/>
    <x v="13"/>
    <x v="1"/>
    <n v="14.482667559523799"/>
    <m/>
    <n v="14.482667559523799"/>
    <n v="42.792599621212126"/>
    <m/>
    <m/>
    <n v="42.792599621212126"/>
    <n v="29.029135416666733"/>
    <n v="898.65741315789523"/>
    <n v="221.62628385416664"/>
    <n v="1149.3128324287286"/>
    <n v="397.4634485532406"/>
    <m/>
    <n v="4.3543703124999942"/>
    <n v="401.81781886574061"/>
    <n v="1608.405918475205"/>
  </r>
  <r>
    <s v="Medium pelagics - other"/>
    <x v="19"/>
    <x v="14"/>
    <x v="1"/>
    <n v="17.119746527777789"/>
    <n v="0"/>
    <n v="17.119746527777789"/>
    <n v="0"/>
    <m/>
    <m/>
    <n v="0"/>
    <n v="0"/>
    <n v="349.47788289473772"/>
    <n v="353.13943234374989"/>
    <n v="702.61731523848766"/>
    <n v="93.984927314814939"/>
    <m/>
    <n v="47.730597656250048"/>
    <n v="141.71552497106498"/>
    <n v="861.45258673733053"/>
  </r>
  <r>
    <s v="Medium pelagics - other"/>
    <x v="19"/>
    <x v="15"/>
    <x v="1"/>
    <n v="42.799366319444317"/>
    <m/>
    <n v="42.799366319444317"/>
    <n v="285.82533333333311"/>
    <m/>
    <m/>
    <n v="285.82533333333311"/>
    <n v="2.4004861979166621"/>
    <n v="36.788846614583477"/>
    <n v="207.5750658072923"/>
    <n v="246.76439861979244"/>
    <n v="10.532365798611103"/>
    <m/>
    <n v="34.418133888888867"/>
    <n v="44.95049968749997"/>
    <n v="620.3395979600698"/>
  </r>
  <r>
    <s v="Medium pelagics - other"/>
    <x v="19"/>
    <x v="16"/>
    <x v="1"/>
    <n v="49.907782812500066"/>
    <m/>
    <n v="49.907782812500066"/>
    <m/>
    <m/>
    <m/>
    <m/>
    <n v="81.362215653935252"/>
    <m/>
    <n v="2507.0007947916606"/>
    <n v="2588.363010445596"/>
    <n v="73.800994270833471"/>
    <n v="690.18842962797646"/>
    <n v="11.946605729166665"/>
    <n v="775.93602962797661"/>
    <n v="3414.2068228860726"/>
  </r>
  <r>
    <s v="Medium pelagics - other"/>
    <x v="19"/>
    <x v="17"/>
    <x v="1"/>
    <m/>
    <m/>
    <m/>
    <m/>
    <m/>
    <m/>
    <m/>
    <n v="16.766186545138915"/>
    <n v="0"/>
    <n v="2061.2081777343833"/>
    <n v="2077.9743642795224"/>
    <m/>
    <n v="535.33535233350574"/>
    <n v="43.506486284722172"/>
    <n v="578.84183861822794"/>
    <n v="2656.8162028977504"/>
  </r>
  <r>
    <s v="Medium pelagics - other"/>
    <x v="19"/>
    <x v="18"/>
    <x v="1"/>
    <n v="49.907782812500066"/>
    <m/>
    <n v="49.907782812500066"/>
    <m/>
    <m/>
    <m/>
    <m/>
    <n v="3.2006482638888918"/>
    <n v="502.69849501487977"/>
    <n v="1423.0138006510415"/>
    <n v="1928.9129439298101"/>
    <m/>
    <m/>
    <n v="78.601966666666712"/>
    <n v="78.601966666666712"/>
    <n v="2057.422693408977"/>
  </r>
  <r>
    <s v="Medium pelagics - other"/>
    <x v="19"/>
    <x v="19"/>
    <x v="1"/>
    <n v="0"/>
    <m/>
    <n v="0"/>
    <m/>
    <m/>
    <m/>
    <m/>
    <n v="19.092239062500024"/>
    <m/>
    <n v="710.90119624999977"/>
    <n v="729.99343531249974"/>
    <m/>
    <m/>
    <n v="164.40539192708388"/>
    <n v="164.40539192708388"/>
    <n v="894.39882723958362"/>
  </r>
  <r>
    <s v="Medium pelagics - other"/>
    <x v="19"/>
    <x v="20"/>
    <x v="1"/>
    <n v="71.902935416666523"/>
    <m/>
    <n v="71.902935416666523"/>
    <m/>
    <m/>
    <m/>
    <m/>
    <n v="84.18449270833338"/>
    <n v="22.585305357142847"/>
    <n v="2091.7725078125036"/>
    <n v="2198.5423058779797"/>
    <n v="0"/>
    <m/>
    <n v="32.378651041666657"/>
    <n v="32.378651041666657"/>
    <n v="2302.8238923363128"/>
  </r>
  <r>
    <s v="Medium pelagics - other"/>
    <x v="19"/>
    <x v="21"/>
    <x v="1"/>
    <n v="27.466028125000019"/>
    <m/>
    <n v="27.466028125000019"/>
    <m/>
    <m/>
    <m/>
    <m/>
    <n v="226.81803307291693"/>
    <n v="0"/>
    <n v="602.11451127604198"/>
    <n v="828.93254434895891"/>
    <n v="19.129455902777771"/>
    <m/>
    <m/>
    <n v="19.129455902777771"/>
    <n v="875.52802837673664"/>
  </r>
  <r>
    <s v="Medium pelagics - other"/>
    <x v="19"/>
    <x v="22"/>
    <x v="1"/>
    <n v="149.37599126157397"/>
    <m/>
    <n v="149.37599126157397"/>
    <m/>
    <m/>
    <m/>
    <m/>
    <n v="29.401303819444493"/>
    <n v="4762.0595309771734"/>
    <n v="1180.1970454464288"/>
    <n v="5971.6578802430467"/>
    <n v="183.49390930555558"/>
    <m/>
    <n v="8.5970901041666696"/>
    <n v="192.09099940972226"/>
    <n v="6313.1248709143429"/>
  </r>
  <r>
    <s v="Medium pelagics - other"/>
    <x v="19"/>
    <x v="23"/>
    <x v="1"/>
    <n v="10.463248809523826"/>
    <m/>
    <n v="10.463248809523826"/>
    <m/>
    <m/>
    <m/>
    <m/>
    <n v="710.13187099454353"/>
    <n v="271.02366428571418"/>
    <n v="1810.1712858506985"/>
    <n v="2791.326821130956"/>
    <n v="839.44909299045025"/>
    <m/>
    <n v="0"/>
    <n v="839.44909299045025"/>
    <n v="3641.2391629309304"/>
  </r>
  <r>
    <s v="Medium pelagics - other"/>
    <x v="19"/>
    <x v="24"/>
    <x v="1"/>
    <m/>
    <m/>
    <m/>
    <m/>
    <m/>
    <m/>
    <m/>
    <n v="146.94759243344879"/>
    <n v="48.271673257211688"/>
    <n v="1283.9809895833334"/>
    <n v="1479.2002552739939"/>
    <n v="756.62487579427136"/>
    <m/>
    <n v="18.422335937500044"/>
    <n v="775.04721173177143"/>
    <n v="2254.2474670057654"/>
  </r>
  <r>
    <s v="Medium pelagics - other"/>
    <x v="19"/>
    <x v="25"/>
    <x v="1"/>
    <m/>
    <m/>
    <m/>
    <m/>
    <m/>
    <m/>
    <m/>
    <n v="135.47115945312501"/>
    <n v="250.89732873263904"/>
    <n v="244.87750481770763"/>
    <n v="631.24599300347165"/>
    <n v="34.808910711805545"/>
    <m/>
    <m/>
    <n v="34.808910711805545"/>
    <n v="666.05490371527719"/>
  </r>
  <r>
    <s v="Medium pelagics - other"/>
    <x v="19"/>
    <x v="26"/>
    <x v="1"/>
    <m/>
    <m/>
    <m/>
    <m/>
    <m/>
    <m/>
    <m/>
    <n v="258.42908678385385"/>
    <n v="47.111203100198296"/>
    <n v="1423.1701113802092"/>
    <n v="1728.7104012642612"/>
    <n v="212.58259166666659"/>
    <n v="16.993209270833326"/>
    <n v="412.57100458333338"/>
    <n v="642.14680552083325"/>
    <n v="2370.8572067850946"/>
  </r>
  <r>
    <s v="Medium pelagics - other"/>
    <x v="19"/>
    <x v="27"/>
    <x v="1"/>
    <n v="0"/>
    <m/>
    <n v="0"/>
    <m/>
    <m/>
    <m/>
    <m/>
    <n v="424.88605703124972"/>
    <n v="233.61542311507949"/>
    <n v="4487.4242381770919"/>
    <n v="5145.9257183234213"/>
    <n v="66.822836718749897"/>
    <m/>
    <n v="14.570392968750063"/>
    <n v="81.393229687499968"/>
    <n v="5227.3189480109213"/>
  </r>
  <r>
    <s v="Medium pelagics - other"/>
    <x v="19"/>
    <x v="28"/>
    <x v="1"/>
    <n v="12.672334114583348"/>
    <m/>
    <n v="12.672334114583348"/>
    <m/>
    <m/>
    <m/>
    <m/>
    <n v="67.26013459201387"/>
    <n v="22.585305357142847"/>
    <n v="3209.1709203124988"/>
    <n v="3299.0163602616553"/>
    <n v="90.73000449218739"/>
    <n v="0"/>
    <n v="1.3398062499999945"/>
    <n v="92.069810742187386"/>
    <n v="3403.758505118426"/>
  </r>
  <r>
    <s v="Medium pelagics - other"/>
    <x v="19"/>
    <x v="29"/>
    <x v="1"/>
    <n v="35.644428776041785"/>
    <n v="502.3156932291663"/>
    <n v="537.96012200520806"/>
    <n v="115.89603188802062"/>
    <m/>
    <m/>
    <n v="115.89603188802062"/>
    <n v="63.640796875000078"/>
    <m/>
    <n v="1910.1729356770811"/>
    <n v="1973.8137325520811"/>
    <n v="223.43130060763897"/>
    <m/>
    <n v="53.675987890625017"/>
    <n v="277.10728849826398"/>
    <n v="2904.7771749435742"/>
  </r>
  <r>
    <s v="Medium pelagics - other"/>
    <x v="19"/>
    <x v="30"/>
    <x v="1"/>
    <n v="0"/>
    <m/>
    <n v="0"/>
    <m/>
    <n v="49.23787968749982"/>
    <n v="83.514589583333162"/>
    <n v="132.75246927083299"/>
    <n v="29.029135416666733"/>
    <n v="24.52589774305557"/>
    <n v="2615.7204894531242"/>
    <n v="2669.2755226128465"/>
    <n v="65.790069401041578"/>
    <m/>
    <n v="93.172359635416655"/>
    <n v="158.96242903645822"/>
    <n v="2960.9904209201377"/>
  </r>
  <r>
    <s v="Medium pelagics - other"/>
    <x v="19"/>
    <x v="31"/>
    <x v="1"/>
    <n v="524.26122337963079"/>
    <m/>
    <n v="524.26122337963079"/>
    <n v="152.39830883246501"/>
    <m/>
    <m/>
    <n v="152.39830883246501"/>
    <n v="90.33457556423609"/>
    <n v="2100.4333982142871"/>
    <n v="1353.1205746093749"/>
    <n v="3543.8885483878985"/>
    <n v="949.11715249255985"/>
    <m/>
    <n v="4.3543703124999942"/>
    <n v="953.47152280505986"/>
    <n v="5174.0196034050532"/>
  </r>
  <r>
    <s v="Medium pelagics - other"/>
    <x v="19"/>
    <x v="32"/>
    <x v="1"/>
    <m/>
    <m/>
    <m/>
    <n v="28.394123079427079"/>
    <m/>
    <m/>
    <n v="28.394123079427079"/>
    <n v="284.94143337673643"/>
    <n v="239.43720027281759"/>
    <n v="1242.698209505209"/>
    <n v="1767.0768431547631"/>
    <n v="775.24539140624915"/>
    <n v="20.065193601190394"/>
    <n v="2.2330104166666698"/>
    <n v="797.54359542410612"/>
    <n v="2593.0145616582963"/>
  </r>
  <r>
    <s v="Medium pelagics - other"/>
    <x v="19"/>
    <x v="33"/>
    <x v="2"/>
    <n v="0"/>
    <m/>
    <n v="0"/>
    <n v="48.307458680555591"/>
    <m/>
    <m/>
    <n v="48.307458680555591"/>
    <n v="21521.901136517856"/>
    <n v="73452.753106339238"/>
    <n v="3030.8910903298624"/>
    <n v="98005.545333186965"/>
    <n v="1477.4274794828866"/>
    <m/>
    <n v="25.791270312500014"/>
    <n v="1503.2187497953867"/>
    <n v="99557.07154166291"/>
  </r>
  <r>
    <s v="Medium pelagics - other"/>
    <x v="19"/>
    <x v="34"/>
    <x v="2"/>
    <n v="29.450926273148138"/>
    <n v="670.26598919270907"/>
    <n v="699.71691546585726"/>
    <n v="28.394123079427079"/>
    <m/>
    <m/>
    <n v="28.394123079427079"/>
    <n v="184.19544674479113"/>
    <m/>
    <n v="1485.7334807291672"/>
    <n v="1669.9289274739583"/>
    <n v="313.76986369047631"/>
    <m/>
    <n v="53.368948958333362"/>
    <n v="367.13881264880968"/>
    <n v="2765.178778668052"/>
  </r>
  <r>
    <s v="Medium pelagics - other"/>
    <x v="19"/>
    <x v="35"/>
    <x v="2"/>
    <n v="34.031078749999878"/>
    <m/>
    <n v="34.031078749999878"/>
    <n v="0"/>
    <m/>
    <m/>
    <n v="0"/>
    <n v="164.12626562499963"/>
    <n v="98.103590972222108"/>
    <n v="1958.9642132812519"/>
    <n v="2221.1940698784738"/>
    <n v="579.24290208333389"/>
    <n v="0"/>
    <n v="317.80390334201439"/>
    <n v="897.04680542534834"/>
    <n v="3152.2719540538219"/>
  </r>
  <r>
    <s v="Medium pelagics - other"/>
    <x v="19"/>
    <x v="36"/>
    <x v="2"/>
    <n v="12.207123611111101"/>
    <m/>
    <n v="12.207123611111101"/>
    <m/>
    <m/>
    <m/>
    <m/>
    <n v="65.706331510416689"/>
    <n v="2685.1059714595749"/>
    <n v="1112.4578769531254"/>
    <n v="3863.2701799231168"/>
    <n v="300.44955780319918"/>
    <n v="67.972837083333303"/>
    <n v="208.8143865885414"/>
    <n v="577.23678147507394"/>
    <n v="4452.7140850093019"/>
  </r>
  <r>
    <s v="Medium pelagics - other"/>
    <x v="19"/>
    <x v="37"/>
    <x v="2"/>
    <n v="24.41424722222223"/>
    <m/>
    <n v="24.41424722222223"/>
    <n v="23.902515668402749"/>
    <m/>
    <m/>
    <n v="23.902515668402749"/>
    <n v="9026.0234925781297"/>
    <n v="22.585305357142847"/>
    <n v="719.58202424479157"/>
    <n v="9768.1908221800641"/>
    <n v="2218.8866257812497"/>
    <m/>
    <m/>
    <n v="2218.8866257812497"/>
    <n v="12035.394210851939"/>
  </r>
  <r>
    <s v="Medium pelagics - other"/>
    <x v="19"/>
    <x v="38"/>
    <x v="1"/>
    <n v="86.02672630208329"/>
    <n v="0.16328888671875047"/>
    <n v="86.190015188802036"/>
    <m/>
    <m/>
    <m/>
    <m/>
    <n v="36.980569167274368"/>
    <n v="160.45854601562499"/>
    <n v="831.41732669010401"/>
    <n v="1028.8564418730034"/>
    <n v="5948.3697680865862"/>
    <m/>
    <n v="0.58058270833333347"/>
    <n v="5948.9503507949194"/>
    <n v="7063.9968078567254"/>
  </r>
  <r>
    <s v="Medium pelagics - other"/>
    <x v="19"/>
    <x v="39"/>
    <x v="1"/>
    <n v="13.491923371180569"/>
    <n v="2.177185156250002"/>
    <n v="15.66910852743057"/>
    <n v="5.2081478889973942"/>
    <m/>
    <m/>
    <n v="5.2081478889973942"/>
    <n v="61.399598753472254"/>
    <n v="11.066799625000007"/>
    <n v="2027.171237332024"/>
    <n v="2099.6376357104964"/>
    <n v="1112.3774885781243"/>
    <n v="302.23790672891892"/>
    <n v="6.0244760199652783"/>
    <n v="1420.6398713270084"/>
    <n v="3541.1547634539329"/>
  </r>
  <r>
    <s v="Medium pelagics - other"/>
    <x v="19"/>
    <x v="40"/>
    <x v="1"/>
    <n v="11.957398612847227"/>
    <m/>
    <n v="11.957398612847227"/>
    <m/>
    <m/>
    <m/>
    <m/>
    <n v="847.71718622656249"/>
    <n v="311.2539424540721"/>
    <n v="557.00490959635431"/>
    <n v="1715.9760382769889"/>
    <n v="1088.6369377357762"/>
    <m/>
    <n v="52.163123333333367"/>
    <n v="1140.8000610691095"/>
    <n v="2868.7334979589455"/>
  </r>
  <r>
    <s v="Medium pelagics - other"/>
    <x v="19"/>
    <x v="41"/>
    <x v="1"/>
    <m/>
    <m/>
    <m/>
    <n v="18.115297005208365"/>
    <m/>
    <m/>
    <n v="18.115297005208365"/>
    <n v="134.78823043402787"/>
    <n v="4.0713362421875026"/>
    <n v="465.13009648880205"/>
    <n v="603.98966316501742"/>
    <n v="678.09617978190124"/>
    <m/>
    <n v="26.930105625000007"/>
    <n v="705.02628540690125"/>
    <n v="1327.1312455771269"/>
  </r>
  <r>
    <s v="Medium pelagics - other"/>
    <x v="19"/>
    <x v="42"/>
    <x v="1"/>
    <n v="354.3787531249987"/>
    <m/>
    <n v="354.3787531249987"/>
    <n v="10.237236255208309"/>
    <m/>
    <m/>
    <n v="10.237236255208309"/>
    <n v="4.4590426757812542"/>
    <n v="0.24525897743055572"/>
    <n v="1303.3534714531249"/>
    <n v="1308.0577731063368"/>
    <n v="139.37334515625011"/>
    <m/>
    <n v="6.6063613177083305"/>
    <n v="145.97970647395843"/>
    <n v="1818.6534689605021"/>
  </r>
  <r>
    <s v="Medium pelagics - other"/>
    <x v="19"/>
    <x v="43"/>
    <x v="1"/>
    <n v="8.3179638020833249"/>
    <n v="6.3931088229166715"/>
    <n v="14.711072624999996"/>
    <n v="34.072947695312493"/>
    <m/>
    <m/>
    <n v="34.072947695312493"/>
    <n v="328.95313826822934"/>
    <n v="7.1904796258680514"/>
    <n v="1563.9337846471351"/>
    <n v="1900.0774025412325"/>
    <n v="1318.8628453020833"/>
    <m/>
    <n v="18.145665946875003"/>
    <n v="1337.0085112489583"/>
    <n v="3285.869934110503"/>
  </r>
  <r>
    <s v="Medium pelagics - other"/>
    <x v="19"/>
    <x v="44"/>
    <x v="1"/>
    <m/>
    <n v="1.0224396445312498"/>
    <n v="1.0224396445312498"/>
    <n v="84.803780930555703"/>
    <m/>
    <m/>
    <n v="84.803780930555703"/>
    <n v="434.56048161935752"/>
    <n v="265.70096495610136"/>
    <n v="1717.7535906940036"/>
    <n v="2418.0150372694625"/>
    <n v="5518.2897753472316"/>
    <m/>
    <n v="11.586532799479167"/>
    <n v="5529.8763081467105"/>
    <n v="8033.71756599126"/>
  </r>
  <r>
    <s v="Medium pelagics - other"/>
    <x v="19"/>
    <x v="45"/>
    <x v="1"/>
    <n v="4.2724932638888822"/>
    <m/>
    <n v="4.2724932638888822"/>
    <n v="17.935858668154758"/>
    <m/>
    <m/>
    <n v="17.935858668154758"/>
    <n v="140.24142795572882"/>
    <n v="616.76659520920202"/>
    <n v="3213.8901087018303"/>
    <n v="3970.8981318667611"/>
    <n v="490.7673874413444"/>
    <m/>
    <n v="62.531269824218704"/>
    <n v="553.29865726556307"/>
    <n v="4546.4051410643679"/>
  </r>
  <r>
    <s v="Medium pelagics - other"/>
    <x v="19"/>
    <x v="46"/>
    <x v="3"/>
    <n v="2.7900877521929819"/>
    <m/>
    <n v="2.7900877521929819"/>
    <n v="57.516899064520267"/>
    <m/>
    <m/>
    <n v="57.516899064520267"/>
    <n v="593.60655550434035"/>
    <n v="128.56379032500928"/>
    <n v="886.79233777308957"/>
    <n v="1608.962683602439"/>
    <n v="1403.542843021874"/>
    <m/>
    <n v="59.472510763888891"/>
    <n v="1463.015353785763"/>
    <n v="3132.2850242049153"/>
  </r>
  <r>
    <s v="Medium pelagics - other"/>
    <x v="19"/>
    <x v="47"/>
    <x v="3"/>
    <n v="14.648548333333343"/>
    <m/>
    <n v="14.648548333333343"/>
    <m/>
    <m/>
    <m/>
    <m/>
    <n v="282.2209674194936"/>
    <n v="17.290757908854165"/>
    <n v="658.60208258229102"/>
    <n v="958.1138079106388"/>
    <n v="3954.0072316898395"/>
    <m/>
    <n v="25.400493489583351"/>
    <n v="3979.4077251794229"/>
    <n v="4952.1700814233945"/>
  </r>
  <r>
    <s v="Medium pelagics - other"/>
    <x v="19"/>
    <x v="48"/>
    <x v="3"/>
    <n v="196.1585209257812"/>
    <m/>
    <n v="196.1585209257812"/>
    <n v="17.963452296875026"/>
    <m/>
    <m/>
    <n v="17.963452296875026"/>
    <n v="956.90652019548634"/>
    <n v="182.76698998124996"/>
    <n v="631.72984914392407"/>
    <n v="1771.4033593206605"/>
    <n v="4302.1110766766406"/>
    <n v="8.6280332485119136"/>
    <n v="1.0885925781250005"/>
    <n v="4311.8277025032776"/>
    <n v="6297.3530350465935"/>
  </r>
  <r>
    <s v="Medium pelagics - other"/>
    <x v="19"/>
    <x v="49"/>
    <x v="3"/>
    <n v="159.10512903546629"/>
    <n v="57.628416328125056"/>
    <n v="216.73354536359136"/>
    <n v="30.053571887820478"/>
    <m/>
    <m/>
    <n v="30.053571887820478"/>
    <n v="547.83069795000085"/>
    <n v="85.467597670753236"/>
    <n v="567.75331915277764"/>
    <n v="1201.0516147735316"/>
    <n v="5722.7315553715289"/>
    <m/>
    <n v="12.309842090277776"/>
    <n v="5735.0413974618068"/>
    <n v="7182.8801294867508"/>
  </r>
  <r>
    <s v="Medium pelagics - other"/>
    <x v="19"/>
    <x v="50"/>
    <x v="3"/>
    <n v="150.22577578125006"/>
    <n v="10.350747618055557"/>
    <n v="160.57652339930561"/>
    <n v="52.951695011904775"/>
    <m/>
    <m/>
    <n v="52.951695011904775"/>
    <n v="1247.9920445168405"/>
    <n v="10.84094657142856"/>
    <n v="92.614851368055525"/>
    <n v="1351.4478424563245"/>
    <n v="9150.8800680296699"/>
    <n v="56.985149827380887"/>
    <n v="0.96912652083333306"/>
    <n v="9208.8343443778831"/>
    <n v="10773.810405245418"/>
  </r>
  <r>
    <s v="Mesopelagics"/>
    <x v="20"/>
    <x v="0"/>
    <x v="0"/>
    <n v="128.39809895833326"/>
    <m/>
    <n v="128.39809895833326"/>
    <n v="587.09565538194488"/>
    <m/>
    <m/>
    <n v="587.09565538194488"/>
    <m/>
    <m/>
    <m/>
    <m/>
    <n v="0"/>
    <m/>
    <m/>
    <n v="0"/>
    <n v="715.4937543402782"/>
  </r>
  <r>
    <s v="Mesopelagics"/>
    <x v="20"/>
    <x v="1"/>
    <x v="0"/>
    <n v="0"/>
    <m/>
    <n v="0"/>
    <n v="0"/>
    <m/>
    <m/>
    <n v="0"/>
    <m/>
    <m/>
    <m/>
    <m/>
    <n v="0"/>
    <m/>
    <m/>
    <n v="0"/>
    <n v="0"/>
  </r>
  <r>
    <s v="Mesopelagics"/>
    <x v="20"/>
    <x v="2"/>
    <x v="0"/>
    <n v="0"/>
    <m/>
    <n v="0"/>
    <n v="1773.8662581597227"/>
    <m/>
    <m/>
    <n v="1773.8662581597227"/>
    <m/>
    <m/>
    <m/>
    <m/>
    <n v="31.597097395833341"/>
    <m/>
    <m/>
    <n v="31.597097395833341"/>
    <n v="1805.4633555555561"/>
  </r>
  <r>
    <s v="Mesopelagics"/>
    <x v="20"/>
    <x v="3"/>
    <x v="0"/>
    <n v="74.247596354166703"/>
    <n v="0"/>
    <n v="74.247596354166703"/>
    <n v="625.66160611979171"/>
    <m/>
    <m/>
    <n v="625.66160611979171"/>
    <m/>
    <m/>
    <m/>
    <m/>
    <n v="0"/>
    <m/>
    <m/>
    <n v="0"/>
    <n v="699.90920247395843"/>
  </r>
  <r>
    <s v="Mesopelagics"/>
    <x v="20"/>
    <x v="4"/>
    <x v="0"/>
    <n v="0"/>
    <m/>
    <n v="0"/>
    <n v="115.18612065972204"/>
    <m/>
    <m/>
    <n v="115.18612065972204"/>
    <n v="293.1198340277773"/>
    <m/>
    <m/>
    <n v="293.1198340277773"/>
    <n v="0"/>
    <m/>
    <m/>
    <n v="0"/>
    <n v="408.30595468749937"/>
  </r>
  <r>
    <s v="Mesopelagics"/>
    <x v="20"/>
    <x v="5"/>
    <x v="1"/>
    <n v="16.003241319444452"/>
    <m/>
    <n v="16.003241319444452"/>
    <n v="114.79301778428808"/>
    <m/>
    <m/>
    <n v="114.79301778428808"/>
    <n v="15.631072916666703"/>
    <m/>
    <m/>
    <n v="15.631072916666703"/>
    <n v="1583.5784146614587"/>
    <m/>
    <m/>
    <n v="1583.5784146614587"/>
    <n v="1730.005746681858"/>
  </r>
  <r>
    <s v="Mesopelagics"/>
    <x v="20"/>
    <x v="6"/>
    <x v="1"/>
    <n v="32.006482638888784"/>
    <m/>
    <n v="32.006482638888784"/>
    <n v="318.98321196831586"/>
    <m/>
    <m/>
    <n v="318.98321196831586"/>
    <n v="27.633503906250009"/>
    <m/>
    <m/>
    <n v="27.633503906250009"/>
    <n v="4034.2310524305626"/>
    <m/>
    <m/>
    <n v="4034.2310524305626"/>
    <n v="4412.8542509440176"/>
  </r>
  <r>
    <s v="Mesopelagics"/>
    <x v="20"/>
    <x v="7"/>
    <x v="1"/>
    <n v="0"/>
    <m/>
    <n v="0"/>
    <n v="57.593060329861082"/>
    <m/>
    <m/>
    <n v="57.593060329861082"/>
    <n v="27.717241796874976"/>
    <m/>
    <m/>
    <n v="27.717241796874976"/>
    <n v="0"/>
    <m/>
    <m/>
    <n v="0"/>
    <n v="85.310302126736062"/>
  </r>
  <r>
    <s v="Mesopelagics"/>
    <x v="20"/>
    <x v="8"/>
    <x v="1"/>
    <n v="45.776713541666702"/>
    <m/>
    <n v="45.776713541666702"/>
    <n v="57.593060329861082"/>
    <m/>
    <m/>
    <n v="57.593060329861082"/>
    <n v="243.42046552083292"/>
    <m/>
    <m/>
    <n v="243.42046552083292"/>
    <n v="16.375409722222216"/>
    <m/>
    <m/>
    <n v="16.375409722222216"/>
    <n v="363.16564911458295"/>
  </r>
  <r>
    <s v="Mesopelagics"/>
    <x v="20"/>
    <x v="9"/>
    <x v="1"/>
    <n v="0"/>
    <m/>
    <n v="0"/>
    <n v="258.87413816550946"/>
    <m/>
    <m/>
    <n v="258.87413816550946"/>
    <n v="14.654130859374957"/>
    <n v="0"/>
    <n v="11.165052083333336"/>
    <n v="25.819182942708295"/>
    <n v="14.036065476190485"/>
    <n v="0"/>
    <m/>
    <n v="14.036065476190485"/>
    <n v="298.72938658440825"/>
  </r>
  <r>
    <s v="Mesopelagics"/>
    <x v="20"/>
    <x v="10"/>
    <x v="1"/>
    <n v="16.003241319444452"/>
    <m/>
    <n v="16.003241319444452"/>
    <n v="241.53729340277798"/>
    <m/>
    <m/>
    <n v="241.53729340277798"/>
    <n v="32.322825781249982"/>
    <n v="203.26774821428563"/>
    <n v="3.9077682291666602"/>
    <n v="239.49834222470227"/>
    <n v="16.375409722222216"/>
    <m/>
    <m/>
    <n v="16.375409722222216"/>
    <n v="513.41428666914692"/>
  </r>
  <r>
    <s v="Mesopelagics"/>
    <x v="20"/>
    <x v="11"/>
    <x v="1"/>
    <n v="0"/>
    <m/>
    <n v="0"/>
    <n v="208.4601108974357"/>
    <m/>
    <m/>
    <n v="208.4601108974357"/>
    <n v="60.067980208333367"/>
    <n v="0"/>
    <n v="325.57291875000027"/>
    <n v="385.64089895833365"/>
    <n v="87.868959895833484"/>
    <m/>
    <m/>
    <n v="87.868959895833484"/>
    <n v="681.96996975160278"/>
  </r>
  <r>
    <s v="Mesopelagics"/>
    <x v="20"/>
    <x v="12"/>
    <x v="1"/>
    <n v="229.23712769097236"/>
    <m/>
    <n v="229.23712769097236"/>
    <n v="535.23664680059551"/>
    <m/>
    <m/>
    <n v="535.23664680059551"/>
    <n v="15.631072916666703"/>
    <n v="0"/>
    <n v="0"/>
    <n v="15.631072916666703"/>
    <n v="0"/>
    <m/>
    <m/>
    <n v="0"/>
    <n v="780.10484740823449"/>
  </r>
  <r>
    <s v="Mesopelagics"/>
    <x v="20"/>
    <x v="13"/>
    <x v="1"/>
    <n v="54.466314077380872"/>
    <m/>
    <n v="54.466314077380872"/>
    <n v="153.69751489307112"/>
    <m/>
    <m/>
    <n v="153.69751489307112"/>
    <n v="162.95393515625062"/>
    <n v="0"/>
    <n v="70.702692317708369"/>
    <n v="233.65662747395899"/>
    <n v="20.394828472222219"/>
    <m/>
    <m/>
    <n v="20.394828472222219"/>
    <n v="462.21528491663321"/>
  </r>
  <r>
    <s v="Mesopelagics"/>
    <x v="20"/>
    <x v="14"/>
    <x v="1"/>
    <n v="47.079302951388989"/>
    <m/>
    <n v="47.079302951388989"/>
    <n v="60.702527335069469"/>
    <m/>
    <m/>
    <n v="60.702527335069469"/>
    <n v="68.758112413194482"/>
    <n v="14.715538645833329"/>
    <n v="0"/>
    <n v="83.473651059027816"/>
    <n v="9.9182879340277648"/>
    <m/>
    <m/>
    <n v="9.9182879340277648"/>
    <n v="201.17376927951406"/>
  </r>
  <r>
    <s v="Mesopelagics"/>
    <x v="20"/>
    <x v="15"/>
    <x v="1"/>
    <n v="2.4004861979166683"/>
    <m/>
    <n v="2.4004861979166683"/>
    <n v="322.73204690800515"/>
    <m/>
    <m/>
    <n v="322.73204690800515"/>
    <n v="53.759725781250062"/>
    <m/>
    <m/>
    <n v="53.759725781250062"/>
    <n v="364.26779925595383"/>
    <m/>
    <m/>
    <n v="364.26779925595383"/>
    <n v="743.16005814312575"/>
  </r>
  <r>
    <s v="Mesopelagics"/>
    <x v="20"/>
    <x v="16"/>
    <x v="1"/>
    <n v="10.271847916666673"/>
    <m/>
    <n v="10.271847916666673"/>
    <n v="382.13831407090055"/>
    <m/>
    <m/>
    <n v="382.13831407090055"/>
    <n v="4.8754060763888889"/>
    <n v="0"/>
    <m/>
    <n v="4.8754060763888889"/>
    <n v="24.116512499999992"/>
    <m/>
    <m/>
    <n v="24.116512499999992"/>
    <n v="421.40208056395613"/>
  </r>
  <r>
    <s v="Mesopelagics"/>
    <x v="20"/>
    <x v="17"/>
    <x v="1"/>
    <n v="51.359239583333355"/>
    <m/>
    <n v="51.359239583333355"/>
    <n v="272.82336434771815"/>
    <m/>
    <m/>
    <n v="272.82336434771815"/>
    <n v="97.052215234375055"/>
    <n v="0"/>
    <n v="76.592257291666641"/>
    <n v="173.64447252604168"/>
    <n v="407.65838166666697"/>
    <n v="0"/>
    <n v="21.883502083333365"/>
    <n v="429.54188375000035"/>
    <n v="927.36896020709355"/>
  </r>
  <r>
    <s v="Mesopelagics"/>
    <x v="20"/>
    <x v="18"/>
    <x v="1"/>
    <n v="12.802593055555546"/>
    <m/>
    <n v="12.802593055555546"/>
    <n v="54.373803645833313"/>
    <m/>
    <m/>
    <n v="54.373803645833313"/>
    <n v="155.9534474999997"/>
    <m/>
    <n v="88.510950390625098"/>
    <n v="244.46439789062481"/>
    <n v="213.71770529513907"/>
    <m/>
    <m/>
    <n v="213.71770529513907"/>
    <n v="525.35849988715268"/>
  </r>
  <r>
    <s v="Mesopelagics"/>
    <x v="20"/>
    <x v="19"/>
    <x v="1"/>
    <n v="250.13970019841261"/>
    <n v="0"/>
    <n v="250.13970019841261"/>
    <n v="103.80408110584081"/>
    <m/>
    <m/>
    <n v="103.80408110584081"/>
    <n v="48.735452343750083"/>
    <m/>
    <n v="17.417481250000083"/>
    <n v="66.152933593750163"/>
    <n v="20.655346354166682"/>
    <m/>
    <m/>
    <n v="20.655346354166682"/>
    <n v="440.75206125217028"/>
  </r>
  <r>
    <s v="Mesopelagics"/>
    <x v="20"/>
    <x v="20"/>
    <x v="1"/>
    <n v="7.6815558333333387"/>
    <m/>
    <n v="7.6815558333333387"/>
    <n v="54.142840313521233"/>
    <m/>
    <m/>
    <n v="54.142840313521233"/>
    <n v="477.47345234375024"/>
    <m/>
    <n v="45.888364062500052"/>
    <n v="523.36181640625034"/>
    <n v="93.338904995659874"/>
    <m/>
    <m/>
    <n v="93.338904995659874"/>
    <n v="678.52511754876468"/>
  </r>
  <r>
    <s v="Mesopelagics"/>
    <x v="20"/>
    <x v="21"/>
    <x v="1"/>
    <n v="3.2006482638888789"/>
    <m/>
    <n v="3.2006482638888789"/>
    <n v="224.13795536241292"/>
    <m/>
    <m/>
    <n v="224.13795536241292"/>
    <n v="87.878264105902801"/>
    <m/>
    <n v="24.00486197916667"/>
    <n v="111.88312608506948"/>
    <n v="23.409392534722233"/>
    <n v="16.993209270833326"/>
    <m/>
    <n v="40.402601805555562"/>
    <n v="379.62433151692687"/>
  </r>
  <r>
    <s v="Mesopelagics"/>
    <x v="20"/>
    <x v="22"/>
    <x v="1"/>
    <n v="166.44611533564807"/>
    <m/>
    <n v="166.44611533564807"/>
    <n v="171.81154314236085"/>
    <m/>
    <m/>
    <n v="171.81154314236085"/>
    <n v="327.21444724082386"/>
    <n v="147.15538645833331"/>
    <n v="190.89049047619034"/>
    <n v="665.26032417534748"/>
    <n v="282.32424366792918"/>
    <m/>
    <m/>
    <n v="282.32424366792918"/>
    <n v="1285.8422263212856"/>
  </r>
  <r>
    <s v="Mesopelagics"/>
    <x v="20"/>
    <x v="23"/>
    <x v="1"/>
    <n v="0"/>
    <m/>
    <n v="0"/>
    <n v="109.69165232049873"/>
    <n v="0"/>
    <m/>
    <n v="109.69165232049873"/>
    <n v="205.49278359374955"/>
    <n v="0"/>
    <n v="247.97580677083363"/>
    <n v="453.46859036458318"/>
    <n v="73.15342124999988"/>
    <m/>
    <m/>
    <n v="73.15342124999988"/>
    <n v="636.31366393508176"/>
  </r>
  <r>
    <s v="Mesopelagics"/>
    <x v="20"/>
    <x v="24"/>
    <x v="1"/>
    <n v="0"/>
    <m/>
    <n v="0"/>
    <n v="29.454470734126964"/>
    <m/>
    <m/>
    <n v="29.454470734126964"/>
    <n v="106.59833476562505"/>
    <n v="21.022198065476207"/>
    <n v="115.55828906250007"/>
    <n v="243.17882189360131"/>
    <n v="1086.0317936793158"/>
    <m/>
    <m/>
    <n v="1086.0317936793158"/>
    <n v="1358.665086307044"/>
  </r>
  <r>
    <s v="Mesopelagics"/>
    <x v="20"/>
    <x v="25"/>
    <x v="1"/>
    <n v="0"/>
    <m/>
    <n v="0"/>
    <n v="0"/>
    <m/>
    <m/>
    <n v="0"/>
    <n v="101.37867291666673"/>
    <m/>
    <m/>
    <n v="101.37867291666673"/>
    <n v="457.06931966145697"/>
    <n v="0"/>
    <m/>
    <n v="457.06931966145697"/>
    <n v="558.44799257812372"/>
  </r>
  <r>
    <s v="Mesopelagics"/>
    <x v="20"/>
    <x v="26"/>
    <x v="1"/>
    <n v="12.207123611111101"/>
    <m/>
    <n v="12.207123611111101"/>
    <n v="227.91280630487361"/>
    <m/>
    <m/>
    <n v="227.91280630487361"/>
    <n v="350.5128538411463"/>
    <m/>
    <n v="15.36311166666667"/>
    <n v="365.87596550781296"/>
    <n v="0"/>
    <m/>
    <n v="0"/>
    <n v="0"/>
    <n v="605.99589542379761"/>
  </r>
  <r>
    <s v="Mesopelagics"/>
    <x v="20"/>
    <x v="27"/>
    <x v="1"/>
    <n v="0"/>
    <n v="0"/>
    <n v="0"/>
    <n v="255.20983009982675"/>
    <m/>
    <m/>
    <n v="255.20983009982675"/>
    <n v="196.48630824652818"/>
    <m/>
    <n v="0"/>
    <n v="196.48630824652818"/>
    <n v="201.97579218749988"/>
    <m/>
    <m/>
    <n v="201.97579218749988"/>
    <n v="653.67193053385483"/>
  </r>
  <r>
    <s v="Mesopelagics"/>
    <x v="20"/>
    <x v="28"/>
    <x v="1"/>
    <n v="22.274278906250014"/>
    <m/>
    <n v="22.274278906250014"/>
    <n v="126.31162985026015"/>
    <m/>
    <m/>
    <n v="126.31162985026015"/>
    <n v="1353.4555261718745"/>
    <m/>
    <n v="7.8155364583333364"/>
    <n v="1361.2710626302078"/>
    <n v="157.4272343750001"/>
    <m/>
    <m/>
    <n v="157.4272343750001"/>
    <n v="1667.2842057617181"/>
  </r>
  <r>
    <s v="Mesopelagics"/>
    <x v="20"/>
    <x v="29"/>
    <x v="1"/>
    <n v="0"/>
    <m/>
    <n v="0"/>
    <n v="23.037224131944477"/>
    <n v="0"/>
    <m/>
    <n v="23.037224131944477"/>
    <n v="274.64539451388924"/>
    <m/>
    <n v="51.554627994791623"/>
    <n v="326.20002250868089"/>
    <n v="14.347091927083328"/>
    <m/>
    <m/>
    <n v="14.347091927083328"/>
    <n v="363.5843385677087"/>
  </r>
  <r>
    <s v="Mesopelagics"/>
    <x v="20"/>
    <x v="30"/>
    <x v="1"/>
    <n v="44.883509375000102"/>
    <m/>
    <n v="44.883509375000102"/>
    <n v="127.0429407617187"/>
    <m/>
    <m/>
    <n v="127.0429407617187"/>
    <n v="53.592249999999993"/>
    <n v="0"/>
    <n v="316.52922656249984"/>
    <n v="370.12147656249982"/>
    <n v="25.679619791666674"/>
    <m/>
    <n v="0"/>
    <n v="25.679619791666674"/>
    <n v="567.72754649088529"/>
  </r>
  <r>
    <s v="Mesopelagics"/>
    <x v="20"/>
    <x v="31"/>
    <x v="1"/>
    <n v="0"/>
    <m/>
    <n v="0"/>
    <n v="69.604330319010458"/>
    <n v="0"/>
    <m/>
    <n v="69.604330319010458"/>
    <n v="98.112895182291751"/>
    <n v="0"/>
    <n v="9.0436921875000067"/>
    <n v="107.15658736979177"/>
    <n v="14763.54039475448"/>
    <m/>
    <m/>
    <n v="14763.54039475448"/>
    <n v="14940.301312443282"/>
  </r>
  <r>
    <s v="Mesopelagics"/>
    <x v="20"/>
    <x v="32"/>
    <x v="1"/>
    <n v="0"/>
    <m/>
    <n v="0"/>
    <n v="118.07341642020089"/>
    <m/>
    <m/>
    <n v="118.07341642020089"/>
    <n v="138.61412161458387"/>
    <m/>
    <n v="9.6019447916666678"/>
    <n v="148.21606640625055"/>
    <n v="231.39570442708339"/>
    <m/>
    <m/>
    <n v="231.39570442708339"/>
    <n v="497.68518725353482"/>
  </r>
  <r>
    <s v="Mesopelagics"/>
    <x v="20"/>
    <x v="33"/>
    <x v="2"/>
    <n v="0"/>
    <m/>
    <n v="0"/>
    <n v="17.935858668154758"/>
    <m/>
    <m/>
    <n v="17.935858668154758"/>
    <n v="166.90078106770852"/>
    <m/>
    <n v="0"/>
    <n v="166.90078106770852"/>
    <n v="54.820405729166531"/>
    <m/>
    <m/>
    <n v="54.820405729166531"/>
    <n v="239.65704546502982"/>
  </r>
  <r>
    <s v="Mesopelagics"/>
    <x v="20"/>
    <x v="34"/>
    <x v="2"/>
    <n v="0"/>
    <m/>
    <n v="0"/>
    <n v="23.037224131944477"/>
    <m/>
    <m/>
    <n v="23.037224131944477"/>
    <n v="137.19057747395831"/>
    <n v="0"/>
    <n v="0"/>
    <n v="137.19057747395831"/>
    <n v="907.27213229166796"/>
    <m/>
    <m/>
    <n v="907.27213229166796"/>
    <n v="1067.4999338975708"/>
  </r>
  <r>
    <s v="Mesopelagics"/>
    <x v="20"/>
    <x v="35"/>
    <x v="2"/>
    <n v="0"/>
    <m/>
    <n v="0"/>
    <n v="132.91301250340388"/>
    <n v="0"/>
    <m/>
    <n v="132.91301250340388"/>
    <n v="68.212885703124996"/>
    <m/>
    <n v="9.7694205729166725"/>
    <n v="77.982306276041669"/>
    <n v="349.35447968750071"/>
    <m/>
    <m/>
    <n v="349.35447968750071"/>
    <n v="560.24979846694623"/>
  </r>
  <r>
    <s v="Mesopelagics"/>
    <x v="20"/>
    <x v="36"/>
    <x v="2"/>
    <n v="6.6990312499999956"/>
    <m/>
    <n v="6.6990312499999956"/>
    <n v="358.26658376116063"/>
    <m/>
    <m/>
    <n v="358.26658376116063"/>
    <n v="840.84937660590356"/>
    <n v="0"/>
    <n v="32.015786848958406"/>
    <n v="872.865163454862"/>
    <n v="144.75490026041669"/>
    <m/>
    <m/>
    <n v="144.75490026041669"/>
    <n v="1382.5856787264393"/>
  </r>
  <r>
    <s v="Mesopelagics"/>
    <x v="20"/>
    <x v="37"/>
    <x v="2"/>
    <n v="0"/>
    <m/>
    <n v="0"/>
    <n v="172.64254201884896"/>
    <n v="0"/>
    <m/>
    <n v="172.64254201884896"/>
    <n v="1148.6047330729175"/>
    <n v="24.52589774305557"/>
    <n v="72.461188020833418"/>
    <n v="1245.5918188368064"/>
    <n v="74.638373177083324"/>
    <m/>
    <m/>
    <n v="74.638373177083324"/>
    <n v="1492.8727340327387"/>
  </r>
  <r>
    <s v="Mesopelagics"/>
    <x v="20"/>
    <x v="38"/>
    <x v="1"/>
    <n v="12.175489296875005"/>
    <m/>
    <n v="12.175489296875005"/>
    <n v="255.20696174477942"/>
    <m/>
    <m/>
    <n v="255.20696174477942"/>
    <n v="588.25121035993914"/>
    <n v="4.9051795486111205"/>
    <n v="117.93365389322919"/>
    <n v="711.09004380177953"/>
    <n v="407.34000090230091"/>
    <m/>
    <m/>
    <n v="407.34000090230091"/>
    <n v="1385.8124957457349"/>
  </r>
  <r>
    <s v="Mesopelagics"/>
    <x v="20"/>
    <x v="39"/>
    <x v="1"/>
    <n v="5.2216157330729249"/>
    <m/>
    <n v="5.2216157330729249"/>
    <n v="93.157838421844005"/>
    <n v="2.3602920104166665"/>
    <m/>
    <n v="95.518130432260676"/>
    <n v="730.55159487456535"/>
    <m/>
    <n v="9.6019447916666695E-2"/>
    <n v="730.64761432248201"/>
    <n v="79.238374635416662"/>
    <m/>
    <m/>
    <n v="79.238374635416662"/>
    <n v="910.62573512323229"/>
  </r>
  <r>
    <s v="Mesopelagics"/>
    <x v="20"/>
    <x v="40"/>
    <x v="1"/>
    <n v="5.0481666489583441"/>
    <m/>
    <n v="5.0481666489583441"/>
    <n v="164.6006959360646"/>
    <m/>
    <m/>
    <n v="164.6006959360646"/>
    <n v="740.69675666692706"/>
    <m/>
    <n v="8.7266047083333316"/>
    <n v="749.42336137526036"/>
    <n v="60.559843695112114"/>
    <m/>
    <m/>
    <n v="60.559843695112114"/>
    <n v="979.63206765539542"/>
  </r>
  <r>
    <s v="Mesopelagics"/>
    <x v="20"/>
    <x v="41"/>
    <x v="1"/>
    <n v="14.119976159288187"/>
    <m/>
    <n v="14.119976159288187"/>
    <n v="27.160387482564506"/>
    <m/>
    <m/>
    <n v="27.160387482564506"/>
    <n v="37.945750703038229"/>
    <n v="0.98103590972222121"/>
    <n v="0.32071612109374997"/>
    <n v="39.247502733854205"/>
    <n v="71.801333442708241"/>
    <m/>
    <m/>
    <n v="71.801333442708241"/>
    <n v="152.32919981841513"/>
  </r>
  <r>
    <s v="Mesopelagics"/>
    <x v="20"/>
    <x v="42"/>
    <x v="1"/>
    <n v="5.8344840503472168"/>
    <m/>
    <n v="5.8344840503472168"/>
    <n v="120.15918849793908"/>
    <n v="3.371845729166667E-2"/>
    <m/>
    <n v="120.19290695523075"/>
    <n v="475.62200758203153"/>
    <m/>
    <n v="50.06409354166663"/>
    <n v="525.68610112369811"/>
    <n v="13.868669445312484"/>
    <m/>
    <m/>
    <n v="13.868669445312484"/>
    <n v="665.58216157458855"/>
  </r>
  <r>
    <s v="Mesopelagics"/>
    <x v="20"/>
    <x v="43"/>
    <x v="1"/>
    <n v="138.92587467997694"/>
    <m/>
    <n v="138.92587467997694"/>
    <n v="47.457781541936122"/>
    <m/>
    <m/>
    <n v="47.457781541936122"/>
    <n v="6445.7405993112006"/>
    <n v="0.23949036718749994"/>
    <n v="54.564726036458346"/>
    <n v="6500.5448157148467"/>
    <n v="19.510722843612932"/>
    <m/>
    <n v="8.4017016927083361"/>
    <n v="27.912424536321268"/>
    <n v="6714.8408964730806"/>
  </r>
  <r>
    <s v="Mesopelagics"/>
    <x v="20"/>
    <x v="44"/>
    <x v="1"/>
    <n v="64.239628240682819"/>
    <m/>
    <n v="64.239628240682819"/>
    <n v="69.948414849808827"/>
    <m/>
    <m/>
    <n v="69.948414849808827"/>
    <n v="131.78285893107642"/>
    <n v="0.24525897743055572"/>
    <n v="58.589448186197977"/>
    <n v="190.61756609470496"/>
    <n v="704.74555745151247"/>
    <m/>
    <m/>
    <n v="704.74555745151247"/>
    <n v="1029.551166636709"/>
  </r>
  <r>
    <s v="Mesopelagics"/>
    <x v="20"/>
    <x v="45"/>
    <x v="1"/>
    <n v="63.601595136574097"/>
    <m/>
    <n v="63.601595136574097"/>
    <n v="41.042335364818975"/>
    <m/>
    <m/>
    <n v="41.042335364818975"/>
    <n v="210.83470276302032"/>
    <n v="0.22585305357142846"/>
    <n v="32.476624373697952"/>
    <n v="243.53718019028969"/>
    <n v="125.49351065885433"/>
    <n v="1.8692530197916659"/>
    <n v="9.0995174479166649E-2"/>
    <n v="127.45375885312517"/>
    <n v="475.63486954480794"/>
  </r>
  <r>
    <s v="Mesopelagics"/>
    <x v="20"/>
    <x v="46"/>
    <x v="3"/>
    <n v="43.858693169382413"/>
    <n v="1.4514567708333295"/>
    <n v="45.310149940215744"/>
    <n v="696.07691514611588"/>
    <m/>
    <m/>
    <n v="696.07691514611588"/>
    <n v="13519.894245743921"/>
    <n v="846.16324358181362"/>
    <n v="21.241511588541663"/>
    <n v="14387.299000914276"/>
    <n v="858.42050419763916"/>
    <m/>
    <m/>
    <n v="858.42050419763916"/>
    <n v="15987.106570198246"/>
  </r>
  <r>
    <s v="Mesopelagics"/>
    <x v="20"/>
    <x v="47"/>
    <x v="3"/>
    <n v="195.82892904476489"/>
    <m/>
    <n v="195.82892904476489"/>
    <n v="1248.6808066131223"/>
    <m/>
    <m/>
    <n v="1248.6808066131223"/>
    <n v="450.03176137394598"/>
    <n v="340.85675854687378"/>
    <n v="719.94616444345206"/>
    <n v="1510.8346843642719"/>
    <n v="341.99699569369301"/>
    <n v="30.72482770182285"/>
    <m/>
    <n v="372.72182339551586"/>
    <n v="3328.0662434176752"/>
  </r>
  <r>
    <s v="Mesopelagics"/>
    <x v="20"/>
    <x v="48"/>
    <x v="3"/>
    <n v="86.489473727398959"/>
    <m/>
    <n v="86.489473727398959"/>
    <n v="687.75481754219891"/>
    <m/>
    <m/>
    <n v="687.75481754219891"/>
    <n v="741.58301989288145"/>
    <n v="2.8951299053571429"/>
    <n v="0.30443375347222179"/>
    <n v="744.7825835517109"/>
    <n v="1995.0693400188802"/>
    <n v="1.6993209270833327"/>
    <m/>
    <n v="1996.7686609459636"/>
    <n v="3515.7955357672722"/>
  </r>
  <r>
    <s v="Mesopelagics"/>
    <x v="20"/>
    <x v="49"/>
    <x v="3"/>
    <n v="79.249656654712439"/>
    <m/>
    <n v="79.249656654712439"/>
    <n v="321.31089546899551"/>
    <m/>
    <m/>
    <n v="321.31089546899551"/>
    <n v="2318.2085472368112"/>
    <n v="1937.6270944928688"/>
    <n v="696.33941632142864"/>
    <n v="4952.1750580511089"/>
    <n v="1079.5058260532994"/>
    <m/>
    <m/>
    <n v="1079.5058260532994"/>
    <n v="6432.241436228117"/>
  </r>
  <r>
    <s v="Mesopelagics"/>
    <x v="20"/>
    <x v="50"/>
    <x v="3"/>
    <n v="95.460990088209243"/>
    <m/>
    <n v="95.460990088209243"/>
    <n v="481.18369662371856"/>
    <m/>
    <m/>
    <n v="481.18369662371856"/>
    <n v="1575.2327987470419"/>
    <n v="125.08207848958335"/>
    <n v="1154.2199727171883"/>
    <n v="2854.5348499538136"/>
    <n v="2420.0650471657973"/>
    <m/>
    <m/>
    <n v="2420.0650471657973"/>
    <n v="5851.244583831538"/>
  </r>
  <r>
    <s v="Skates"/>
    <x v="21"/>
    <x v="0"/>
    <x v="0"/>
    <n v="130810.81061653918"/>
    <n v="205752.6185466758"/>
    <n v="336563.42916321498"/>
    <n v="206803.22503481107"/>
    <m/>
    <m/>
    <n v="206803.22503481107"/>
    <m/>
    <m/>
    <m/>
    <m/>
    <n v="49018.382136020526"/>
    <n v="126598.60952592305"/>
    <m/>
    <n v="175616.99166194358"/>
    <n v="718983.64585996966"/>
  </r>
  <r>
    <s v="Skates"/>
    <x v="21"/>
    <x v="1"/>
    <x v="0"/>
    <n v="107886.84046050048"/>
    <n v="37203.503623064178"/>
    <n v="145090.34408356465"/>
    <n v="123630.23727395896"/>
    <m/>
    <m/>
    <n v="123630.23727395896"/>
    <m/>
    <m/>
    <m/>
    <m/>
    <n v="46641.275421295417"/>
    <n v="69601.755906112259"/>
    <m/>
    <n v="116243.03132740768"/>
    <n v="384963.61268493132"/>
  </r>
  <r>
    <s v="Skates"/>
    <x v="21"/>
    <x v="2"/>
    <x v="0"/>
    <n v="120285.98116310248"/>
    <n v="112649.77624721357"/>
    <n v="232935.75741031603"/>
    <n v="148866.82498480476"/>
    <m/>
    <m/>
    <n v="148866.82498480476"/>
    <m/>
    <m/>
    <m/>
    <m/>
    <n v="31600.640439027778"/>
    <n v="94081.213896940564"/>
    <m/>
    <n v="125681.85433596834"/>
    <n v="507484.43673108914"/>
  </r>
  <r>
    <s v="Skates"/>
    <x v="21"/>
    <x v="3"/>
    <x v="0"/>
    <n v="92357.215126979441"/>
    <n v="73517.009434307867"/>
    <n v="165874.22456128732"/>
    <n v="228487.43936223487"/>
    <m/>
    <m/>
    <n v="228487.43936223487"/>
    <m/>
    <m/>
    <m/>
    <m/>
    <n v="39974.60268389136"/>
    <n v="120847.74340391903"/>
    <m/>
    <n v="160822.34608781038"/>
    <n v="555184.01001133258"/>
  </r>
  <r>
    <s v="Skates"/>
    <x v="21"/>
    <x v="4"/>
    <x v="0"/>
    <n v="52641.685274874944"/>
    <n v="72089.531969890057"/>
    <n v="124731.21724476499"/>
    <n v="108146.89900023973"/>
    <m/>
    <m/>
    <n v="108146.89900023973"/>
    <n v="326.34082622106445"/>
    <n v="4274.4926057155153"/>
    <m/>
    <n v="4600.8334319365795"/>
    <n v="3905.9589738286027"/>
    <n v="37487.327276211312"/>
    <m/>
    <n v="41393.286250039913"/>
    <n v="278872.23592698126"/>
  </r>
  <r>
    <s v="Skates"/>
    <x v="21"/>
    <x v="5"/>
    <x v="1"/>
    <n v="62805.080064820577"/>
    <n v="47327.808441365931"/>
    <n v="110132.88850618651"/>
    <n v="109709.22220722908"/>
    <m/>
    <m/>
    <n v="109709.22220722908"/>
    <n v="179.96715094016363"/>
    <n v="5334.1879134487026"/>
    <m/>
    <n v="5514.1550643888659"/>
    <n v="13319.58932813928"/>
    <n v="39367.789526480563"/>
    <m/>
    <n v="52687.378854619841"/>
    <n v="278043.64463242429"/>
  </r>
  <r>
    <s v="Skates"/>
    <x v="21"/>
    <x v="6"/>
    <x v="1"/>
    <n v="68020.592874722832"/>
    <n v="104699.24921924248"/>
    <n v="172719.84209396533"/>
    <n v="164431.74814903148"/>
    <m/>
    <m/>
    <n v="164431.74814903148"/>
    <n v="3321.7901024561625"/>
    <n v="14920.654114285213"/>
    <m/>
    <n v="18242.444216741376"/>
    <n v="27988.173910687336"/>
    <n v="62974.821065931435"/>
    <m/>
    <n v="90962.994976618764"/>
    <n v="446357.02943635697"/>
  </r>
  <r>
    <s v="Skates"/>
    <x v="21"/>
    <x v="7"/>
    <x v="1"/>
    <n v="77567.275480878932"/>
    <n v="74425.583995466091"/>
    <n v="151992.85947634501"/>
    <n v="174554.88334215383"/>
    <m/>
    <m/>
    <n v="174554.88334215383"/>
    <n v="211.39725696441491"/>
    <n v="3860.2788933991947"/>
    <m/>
    <n v="4071.6761503636094"/>
    <n v="26766.32831121545"/>
    <n v="8355.7886207990941"/>
    <m/>
    <n v="35122.116932014542"/>
    <n v="365741.53590087697"/>
  </r>
  <r>
    <s v="Skates"/>
    <x v="21"/>
    <x v="8"/>
    <x v="1"/>
    <n v="87701.605165631016"/>
    <n v="44461.304584550468"/>
    <n v="132162.90975018148"/>
    <n v="132920.73051216186"/>
    <m/>
    <m/>
    <n v="132920.73051216186"/>
    <n v="569.1427685325034"/>
    <n v="6357.7327711831767"/>
    <m/>
    <n v="6926.8755397156801"/>
    <n v="16610.79554237374"/>
    <n v="80484.465037220289"/>
    <m/>
    <n v="97095.260579594033"/>
    <n v="369105.77638165304"/>
  </r>
  <r>
    <s v="Skates"/>
    <x v="21"/>
    <x v="9"/>
    <x v="1"/>
    <n v="95334.222101218256"/>
    <n v="82293.261180135465"/>
    <n v="177627.48328135372"/>
    <n v="142807.90308186985"/>
    <m/>
    <m/>
    <n v="142807.90308186985"/>
    <n v="2400.274061927083"/>
    <n v="8388.6916014540657"/>
    <n v="16377.970447593581"/>
    <n v="27166.93611097473"/>
    <n v="27483.307639148901"/>
    <n v="77575.040162825244"/>
    <n v="4158.2978555173586"/>
    <n v="109216.64565749151"/>
    <n v="456818.96813168982"/>
  </r>
  <r>
    <s v="Skates"/>
    <x v="21"/>
    <x v="10"/>
    <x v="1"/>
    <n v="116715.04697441608"/>
    <n v="100945.62581136111"/>
    <n v="217660.67278577719"/>
    <n v="169860.6217295056"/>
    <m/>
    <m/>
    <n v="169860.6217295056"/>
    <n v="2220.3238853163671"/>
    <n v="22789.25525185516"/>
    <n v="20070.861944687753"/>
    <n v="45080.441081859281"/>
    <n v="9847.9112117775239"/>
    <n v="30187.718406089265"/>
    <n v="15484.572342645346"/>
    <n v="55520.201960512139"/>
    <n v="488121.93755765422"/>
  </r>
  <r>
    <s v="Skates"/>
    <x v="21"/>
    <x v="11"/>
    <x v="1"/>
    <n v="83547.593644781955"/>
    <n v="44142.16516733788"/>
    <n v="127689.75881211984"/>
    <n v="93173.566653843387"/>
    <m/>
    <m/>
    <n v="93173.566653843387"/>
    <n v="364.83631966700841"/>
    <n v="6380.1103795489498"/>
    <n v="13736.169520761372"/>
    <n v="20481.116219977332"/>
    <n v="10997.829077501758"/>
    <n v="21580.457726269015"/>
    <n v="6742.1015094234253"/>
    <n v="39320.388313194198"/>
    <n v="280664.8299991347"/>
  </r>
  <r>
    <s v="Skates"/>
    <x v="21"/>
    <x v="12"/>
    <x v="1"/>
    <n v="52424.072451925225"/>
    <n v="50916.030486212883"/>
    <n v="103340.10293813811"/>
    <n v="80193.104105659222"/>
    <m/>
    <m/>
    <n v="80193.104105659222"/>
    <n v="1005.3819103255279"/>
    <n v="5099.8691162501082"/>
    <n v="3658.8141867836489"/>
    <n v="9764.0652133592848"/>
    <n v="29521.133594664756"/>
    <n v="26039.357492212552"/>
    <n v="3928.2055567535458"/>
    <n v="59488.69664363085"/>
    <n v="252785.96890078747"/>
  </r>
  <r>
    <s v="Skates"/>
    <x v="21"/>
    <x v="13"/>
    <x v="1"/>
    <n v="50590.712708544706"/>
    <n v="83873.17637875065"/>
    <n v="134463.88908729536"/>
    <n v="69652.424413389715"/>
    <m/>
    <m/>
    <n v="69652.424413389715"/>
    <n v="1309.1730067392939"/>
    <n v="2635.5747154841742"/>
    <n v="2803.9317384419091"/>
    <n v="6748.6794606653775"/>
    <n v="11496.246910571501"/>
    <n v="28720.467799904767"/>
    <n v="5174.9151589363064"/>
    <n v="45391.629869412573"/>
    <n v="256256.62283076302"/>
  </r>
  <r>
    <s v="Skates"/>
    <x v="21"/>
    <x v="14"/>
    <x v="1"/>
    <n v="84864.679911949614"/>
    <n v="113583.78718627978"/>
    <n v="198448.46709822939"/>
    <n v="63334.553671713031"/>
    <m/>
    <m/>
    <n v="63334.553671713031"/>
    <n v="1793.5922824824831"/>
    <n v="8382.9106412838992"/>
    <n v="3716.8060197588102"/>
    <n v="13893.308943525193"/>
    <n v="12635.702165907616"/>
    <n v="37649.717306004597"/>
    <n v="14567.53729600901"/>
    <n v="64852.956767921227"/>
    <n v="340529.28648138884"/>
  </r>
  <r>
    <s v="Skates"/>
    <x v="21"/>
    <x v="15"/>
    <x v="1"/>
    <n v="89687.246920815145"/>
    <n v="215153.95817487343"/>
    <n v="304841.20509568858"/>
    <n v="88974.6995992679"/>
    <m/>
    <m/>
    <n v="88974.6995992679"/>
    <n v="910.10380773263421"/>
    <n v="3242.0544095734972"/>
    <n v="2303.282858218698"/>
    <n v="6455.44107552483"/>
    <n v="7991.9086623045605"/>
    <n v="50457.394679737961"/>
    <n v="5400.1102061027477"/>
    <n v="63849.413548145269"/>
    <n v="464120.7593186266"/>
  </r>
  <r>
    <s v="Skates"/>
    <x v="21"/>
    <x v="16"/>
    <x v="1"/>
    <n v="68030.810343385689"/>
    <n v="112134.80549915133"/>
    <n v="180165.61584253702"/>
    <n v="76310.324065724009"/>
    <n v="373.33172056837412"/>
    <n v="546.30747431594818"/>
    <n v="77229.963260608332"/>
    <n v="464.4034516624518"/>
    <n v="3466.3937085159769"/>
    <n v="1728.8262363295019"/>
    <n v="5659.6233965079309"/>
    <n v="16065.045940748878"/>
    <n v="21788.536015676829"/>
    <n v="43399.681238119265"/>
    <n v="81253.263194544968"/>
    <n v="344308.46569419827"/>
  </r>
  <r>
    <s v="Skates"/>
    <x v="21"/>
    <x v="17"/>
    <x v="1"/>
    <n v="90829.847222213779"/>
    <n v="116631.00743797672"/>
    <n v="207460.8546601905"/>
    <n v="112531.14227444709"/>
    <n v="785.911067297464"/>
    <n v="4855.7948821996142"/>
    <n v="118172.84822394417"/>
    <n v="1025.9357510423492"/>
    <n v="8047.440551692931"/>
    <n v="6427.5535733188444"/>
    <n v="15500.929876054124"/>
    <n v="17089.150679674382"/>
    <n v="34105.150665388748"/>
    <n v="38107.951046247959"/>
    <n v="89302.252391311078"/>
    <n v="430436.88515149988"/>
  </r>
  <r>
    <s v="Skates"/>
    <x v="21"/>
    <x v="18"/>
    <x v="1"/>
    <n v="76854.452918479525"/>
    <n v="122267.53715202096"/>
    <n v="199121.99007050047"/>
    <n v="90487.777264162709"/>
    <n v="1929.6032277054392"/>
    <n v="369.57116355092592"/>
    <n v="92786.951655419063"/>
    <n v="4739.5435177870477"/>
    <n v="6954.8945184137701"/>
    <n v="2656.1362149413708"/>
    <n v="14350.574251142189"/>
    <n v="43539.963966365482"/>
    <n v="32057.783241263744"/>
    <n v="51983.667868359116"/>
    <n v="127581.41507598835"/>
    <n v="433840.93105305021"/>
  </r>
  <r>
    <s v="Skates"/>
    <x v="21"/>
    <x v="19"/>
    <x v="1"/>
    <n v="79372.916422953756"/>
    <n v="208120.45080988694"/>
    <n v="287493.36723284068"/>
    <n v="45188.520387179815"/>
    <n v="205.59526326485832"/>
    <n v="729.84173947152613"/>
    <n v="46123.957389916199"/>
    <n v="4232.7960748983596"/>
    <n v="21309.777288780995"/>
    <n v="8835.9371249258329"/>
    <n v="34378.510488605185"/>
    <n v="31221.020378069417"/>
    <n v="118264.06166977646"/>
    <n v="58367.029072822312"/>
    <n v="207852.11112066818"/>
    <n v="575847.94623203028"/>
  </r>
  <r>
    <s v="Skates"/>
    <x v="21"/>
    <x v="20"/>
    <x v="1"/>
    <n v="162634.41907626257"/>
    <n v="375800.67563591851"/>
    <n v="538435.09471218102"/>
    <n v="80872.662559818578"/>
    <n v="4507.7737861603018"/>
    <n v="3523.6823738512753"/>
    <n v="88904.118719830149"/>
    <n v="888.2475038223381"/>
    <n v="19257.133412819105"/>
    <n v="17925.419043177662"/>
    <n v="38070.799959819109"/>
    <n v="12172.259539725319"/>
    <n v="96843.499815044386"/>
    <n v="96548.017103026621"/>
    <n v="205563.77645779634"/>
    <n v="870973.7898496266"/>
  </r>
  <r>
    <s v="Skates"/>
    <x v="21"/>
    <x v="21"/>
    <x v="1"/>
    <n v="146236.36956013532"/>
    <n v="352214.07625296072"/>
    <n v="498450.44581309601"/>
    <n v="79665.907090394641"/>
    <n v="1739.4889594150277"/>
    <n v="2267.4750716059043"/>
    <n v="83672.871121415577"/>
    <n v="2486.9691406524862"/>
    <n v="11582.796336123183"/>
    <n v="8613.1525822902258"/>
    <n v="22682.918059065894"/>
    <n v="20626.535592990887"/>
    <n v="62833.003297045259"/>
    <n v="96514.209470050468"/>
    <n v="179973.74836008661"/>
    <n v="784779.98335366393"/>
  </r>
  <r>
    <s v="Skates"/>
    <x v="21"/>
    <x v="22"/>
    <x v="1"/>
    <n v="139090.77548416858"/>
    <n v="335724.90012698428"/>
    <n v="474815.6756111529"/>
    <n v="96704.812369810228"/>
    <n v="8280.5867226321407"/>
    <n v="3510.0442627314806"/>
    <n v="108495.44335517385"/>
    <n v="7717.245745666457"/>
    <n v="20953.887293575699"/>
    <n v="3147.8046719831218"/>
    <n v="31818.937711225277"/>
    <n v="23155.615280895443"/>
    <n v="168044.32196919009"/>
    <n v="173882.58077349933"/>
    <n v="365082.51802358485"/>
    <n v="980212.57470113691"/>
  </r>
  <r>
    <s v="Skates"/>
    <x v="21"/>
    <x v="23"/>
    <x v="1"/>
    <n v="130890.32743603671"/>
    <n v="346963.08621348173"/>
    <n v="477853.41364951845"/>
    <n v="86462.390252678946"/>
    <n v="5069.3662916015564"/>
    <n v="1222.3204387514477"/>
    <n v="92754.076983031948"/>
    <n v="1652.8441824983443"/>
    <n v="17912.141690249999"/>
    <n v="8625.6044066261602"/>
    <n v="28190.590279374504"/>
    <n v="14178.384744707098"/>
    <n v="66760.655540751846"/>
    <n v="50108.569759984355"/>
    <n v="131047.6100454433"/>
    <n v="729845.69095736835"/>
  </r>
  <r>
    <s v="Skates"/>
    <x v="21"/>
    <x v="24"/>
    <x v="1"/>
    <n v="155984.98604383331"/>
    <n v="278533.11217035557"/>
    <n v="434518.09821418888"/>
    <n v="38450.639645400806"/>
    <n v="545.71952306279047"/>
    <n v="1621.60596177662"/>
    <n v="40617.96513024022"/>
    <n v="4020.3853540461078"/>
    <n v="21671.592053137392"/>
    <n v="16829.884201075452"/>
    <n v="42521.861608258951"/>
    <n v="48596.558209718023"/>
    <n v="92530.524210792864"/>
    <n v="69968.25674236835"/>
    <n v="211095.33916287922"/>
    <n v="728753.26411556732"/>
  </r>
  <r>
    <s v="Skates"/>
    <x v="21"/>
    <x v="25"/>
    <x v="1"/>
    <n v="148863.26487497881"/>
    <n v="242934.59419794232"/>
    <n v="391797.8590729211"/>
    <n v="52999.090879527328"/>
    <n v="2036.7691192853042"/>
    <n v="3945.4812939814824"/>
    <n v="58981.34129279411"/>
    <n v="3530.5090943080331"/>
    <n v="16737.026707723617"/>
    <n v="8685.0303963397073"/>
    <n v="28952.566198371358"/>
    <n v="37304.597291781145"/>
    <n v="91729.311292696308"/>
    <n v="71586.169449647903"/>
    <n v="200620.07803412536"/>
    <n v="680351.84459821193"/>
  </r>
  <r>
    <s v="Skates"/>
    <x v="21"/>
    <x v="26"/>
    <x v="1"/>
    <n v="112617.10347975367"/>
    <n v="152002.35380312504"/>
    <n v="264619.45728287869"/>
    <n v="70955.061925935326"/>
    <n v="89.535654059606316"/>
    <n v="252.31901203125014"/>
    <n v="71296.916592026188"/>
    <n v="3130.63912289678"/>
    <n v="51107.891687151561"/>
    <n v="11838.568870482211"/>
    <n v="66077.099680530548"/>
    <n v="45880.14600819187"/>
    <n v="71168.799968560023"/>
    <n v="61731.218478346338"/>
    <n v="178780.16445509822"/>
    <n v="580773.63801053364"/>
  </r>
  <r>
    <s v="Skates"/>
    <x v="21"/>
    <x v="27"/>
    <x v="1"/>
    <n v="78705.899110653947"/>
    <n v="218242.32983277613"/>
    <n v="296948.22894343006"/>
    <n v="48768.519199888608"/>
    <n v="1419.9560237017758"/>
    <n v="404.1776766796894"/>
    <n v="50592.652900270077"/>
    <n v="701.76441544075556"/>
    <n v="11681.492335414458"/>
    <n v="6060.5883884797468"/>
    <n v="18443.845139334961"/>
    <n v="10233.50208803205"/>
    <n v="94823.113711303929"/>
    <n v="70305.941158126006"/>
    <n v="175362.55695746199"/>
    <n v="541347.28394049697"/>
  </r>
  <r>
    <s v="Skates"/>
    <x v="21"/>
    <x v="28"/>
    <x v="1"/>
    <n v="87957.86246387173"/>
    <n v="152774.3322796147"/>
    <n v="240732.19474348641"/>
    <n v="53565.953913524725"/>
    <n v="1414.6624967628786"/>
    <n v="1162.5836884215848"/>
    <n v="56143.200098709189"/>
    <n v="2454.2388680052786"/>
    <n v="23606.116949519313"/>
    <n v="34764.459382988243"/>
    <n v="60824.815200512836"/>
    <n v="47946.409329403548"/>
    <n v="83598.365036383606"/>
    <n v="49876.811268161131"/>
    <n v="181421.5856339483"/>
    <n v="539121.79567665677"/>
  </r>
  <r>
    <s v="Skates"/>
    <x v="21"/>
    <x v="29"/>
    <x v="1"/>
    <n v="105421.87598440709"/>
    <n v="84305.530143325639"/>
    <n v="189727.40612773271"/>
    <n v="30497.821849239564"/>
    <n v="1567.8782838300554"/>
    <n v="1835.1623940972231"/>
    <n v="33900.862527166842"/>
    <n v="387.48416635320217"/>
    <n v="7776.6618441185828"/>
    <n v="12688.296003858033"/>
    <n v="20852.442014329819"/>
    <n v="24961.385725932145"/>
    <n v="94289.576295834253"/>
    <n v="38671.150339699125"/>
    <n v="157922.11236146552"/>
    <n v="402402.82303069491"/>
  </r>
  <r>
    <s v="Skates"/>
    <x v="21"/>
    <x v="30"/>
    <x v="1"/>
    <n v="103628.848859797"/>
    <n v="55313.082674284378"/>
    <n v="158941.93153408138"/>
    <n v="41921.112893485333"/>
    <n v="1078.6752206119784"/>
    <n v="279.34060905526633"/>
    <n v="43279.128723152578"/>
    <n v="480.75985441044628"/>
    <n v="21880.099563248117"/>
    <n v="24352.187210638054"/>
    <n v="46713.046628296623"/>
    <n v="32618.526536692389"/>
    <n v="75067.923006333469"/>
    <n v="32349.555071007693"/>
    <n v="140036.00461403356"/>
    <n v="388970.11149956408"/>
  </r>
  <r>
    <s v="Skates"/>
    <x v="21"/>
    <x v="31"/>
    <x v="1"/>
    <n v="47993.886149165002"/>
    <n v="42402.493732536408"/>
    <n v="90396.379881701403"/>
    <n v="30654.265778757574"/>
    <n v="577.49352450607728"/>
    <n v="231.55852810329856"/>
    <n v="31463.317831366949"/>
    <n v="1540.6603162835124"/>
    <n v="23617.719705612046"/>
    <n v="17980.149477195384"/>
    <n v="43138.529499090946"/>
    <n v="20351.936351789529"/>
    <n v="32197.420497863866"/>
    <n v="27648.897814852033"/>
    <n v="80198.254664505424"/>
    <n v="245196.48187666474"/>
  </r>
  <r>
    <s v="Skates"/>
    <x v="21"/>
    <x v="32"/>
    <x v="1"/>
    <n v="51824.925635320324"/>
    <n v="55703.35458873451"/>
    <n v="107528.28022405483"/>
    <n v="25187.698448232841"/>
    <n v="471.9508867669748"/>
    <n v="106.62624739583325"/>
    <n v="25766.27558239565"/>
    <n v="1108.7801294728977"/>
    <n v="12967.735802774137"/>
    <n v="12121.183724103006"/>
    <n v="26197.699656350043"/>
    <n v="17961.673420521256"/>
    <n v="52242.557140685887"/>
    <n v="23984.108421706198"/>
    <n v="94188.338982913338"/>
    <n v="253680.59444571382"/>
  </r>
  <r>
    <s v="Skates"/>
    <x v="21"/>
    <x v="33"/>
    <x v="2"/>
    <n v="95960.150807492755"/>
    <n v="74635.338970799537"/>
    <n v="170595.48977829231"/>
    <n v="21169.189114478082"/>
    <n v="1750.0081959394306"/>
    <n v="4305.6472657696722"/>
    <n v="27224.844576187184"/>
    <n v="3505.1227540480577"/>
    <n v="16308.996611560096"/>
    <n v="51184.310096016554"/>
    <n v="70998.429461624706"/>
    <n v="28752.237694423759"/>
    <n v="87501.405002848478"/>
    <n v="19351.975390798612"/>
    <n v="135605.61808807086"/>
    <n v="404424.38190417504"/>
  </r>
  <r>
    <s v="Skates"/>
    <x v="21"/>
    <x v="34"/>
    <x v="2"/>
    <n v="50169.844504115208"/>
    <n v="72514.670983286487"/>
    <n v="122684.51548740169"/>
    <n v="26307.503393298368"/>
    <n v="535.00758600983966"/>
    <n v="449.73450072337891"/>
    <n v="27292.245480031586"/>
    <n v="2581.0499013310123"/>
    <n v="13427.768775149498"/>
    <n v="21618.642236689844"/>
    <n v="37627.460913170355"/>
    <n v="31427.73972733238"/>
    <n v="19180.512977062641"/>
    <n v="18461.599703993066"/>
    <n v="69069.852408388091"/>
    <n v="256674.07428899169"/>
  </r>
  <r>
    <s v="Skates"/>
    <x v="21"/>
    <x v="35"/>
    <x v="2"/>
    <n v="69467.832388285984"/>
    <n v="82360.087014877587"/>
    <n v="151827.91940316357"/>
    <n v="21741.888531438643"/>
    <n v="699.68280002893357"/>
    <n v="576.53020794753252"/>
    <n v="23018.101539415111"/>
    <n v="4096.7119244502346"/>
    <n v="21111.625554401602"/>
    <n v="53600.484225911532"/>
    <n v="78808.821704763366"/>
    <n v="34625.956712518724"/>
    <n v="55506.828700673708"/>
    <n v="48087.150493127876"/>
    <n v="138219.93590632032"/>
    <n v="391874.77855366236"/>
  </r>
  <r>
    <s v="Skates"/>
    <x v="21"/>
    <x v="36"/>
    <x v="2"/>
    <n v="95106.725240276224"/>
    <n v="120267.40305991998"/>
    <n v="215374.1283001962"/>
    <n v="19749.972089606279"/>
    <n v="950.51810069444502"/>
    <n v="434.41356814236195"/>
    <n v="21134.903758443084"/>
    <n v="11771.683995358313"/>
    <n v="25505.143699983462"/>
    <n v="21163.552646170909"/>
    <n v="58440.380341512682"/>
    <n v="28242.95624925596"/>
    <n v="119334.10675669227"/>
    <n v="53899.568058593723"/>
    <n v="201476.63106454196"/>
    <n v="496426.04346469394"/>
  </r>
  <r>
    <s v="Skates"/>
    <x v="21"/>
    <x v="37"/>
    <x v="2"/>
    <n v="134099.21951371987"/>
    <n v="73874.233172667286"/>
    <n v="207973.45268638717"/>
    <n v="23712.975174501895"/>
    <n v="1148.3979728491502"/>
    <n v="1490.1622847222206"/>
    <n v="26351.535432073266"/>
    <n v="5845.0675893012176"/>
    <n v="39797.122212563329"/>
    <n v="45489.833731192062"/>
    <n v="91132.023533056607"/>
    <n v="24368.785079592421"/>
    <n v="74793.825260577869"/>
    <n v="67345.221593098904"/>
    <n v="166507.83193326919"/>
    <n v="491964.84358478623"/>
  </r>
  <r>
    <s v="Skates"/>
    <x v="21"/>
    <x v="38"/>
    <x v="1"/>
    <n v="78878.082160831647"/>
    <n v="96515.635236863469"/>
    <n v="175393.71739769512"/>
    <n v="18178.404274309789"/>
    <n v="1468.0973505425354"/>
    <n v="551.48224063946896"/>
    <n v="20197.983865491795"/>
    <n v="8406.2496939703942"/>
    <n v="38702.184931137621"/>
    <n v="25928.747459644102"/>
    <n v="73037.182084752116"/>
    <n v="28840.411801395843"/>
    <n v="93308.766195844524"/>
    <n v="39516.645618532937"/>
    <n v="161665.82361577329"/>
    <n v="430294.70696371229"/>
  </r>
  <r>
    <s v="Skates"/>
    <x v="21"/>
    <x v="39"/>
    <x v="1"/>
    <n v="119456.71987688994"/>
    <n v="129033.99137046539"/>
    <n v="248490.71124735533"/>
    <n v="18959.90704322097"/>
    <n v="1815.3574525434037"/>
    <n v="482.13176018518601"/>
    <n v="21257.396255949559"/>
    <n v="5736.3033895015978"/>
    <n v="36018.168290685506"/>
    <n v="14531.455283805852"/>
    <n v="56285.926963992955"/>
    <n v="33383.742189019598"/>
    <n v="56057.510887550248"/>
    <n v="72573.02721037087"/>
    <n v="162014.28028694072"/>
    <n v="488048.31475423853"/>
  </r>
  <r>
    <s v="Skates"/>
    <x v="21"/>
    <x v="40"/>
    <x v="1"/>
    <n v="91583.580393108612"/>
    <n v="71280.281686211572"/>
    <n v="162863.86207932018"/>
    <n v="41585.081839396546"/>
    <n v="853.94167174898894"/>
    <n v="170.08170440624994"/>
    <n v="42609.105215551783"/>
    <n v="6922.4867964929654"/>
    <n v="24048.893399035893"/>
    <n v="34716.865307660468"/>
    <n v="65688.245503189333"/>
    <n v="79027.655557443912"/>
    <n v="121979.3000791641"/>
    <n v="32337.295012644092"/>
    <n v="233344.25064925209"/>
    <n v="504505.46344731341"/>
  </r>
  <r>
    <s v="Skates"/>
    <x v="21"/>
    <x v="41"/>
    <x v="1"/>
    <n v="85800.956558113408"/>
    <n v="77767.955057420913"/>
    <n v="163568.91161553434"/>
    <n v="33451.731819094559"/>
    <n v="4143.1461355034744"/>
    <n v="3036.3638266927082"/>
    <n v="40631.241781290744"/>
    <n v="4205.8586134338038"/>
    <n v="29815.745531458073"/>
    <n v="44084.181524502666"/>
    <n v="78105.785669394536"/>
    <n v="15327.731300233558"/>
    <n v="63714.128937083318"/>
    <n v="68918.854427476865"/>
    <n v="147960.71466479375"/>
    <n v="430266.65373101336"/>
  </r>
  <r>
    <s v="Skates"/>
    <x v="21"/>
    <x v="42"/>
    <x v="1"/>
    <n v="61497.217157457228"/>
    <n v="58054.621072326205"/>
    <n v="119551.83822978343"/>
    <n v="20757.040741587349"/>
    <n v="1121.3359542013893"/>
    <n v="1152.041087991897"/>
    <n v="23030.417783780635"/>
    <n v="4558.7949727777805"/>
    <n v="15688.436502685325"/>
    <n v="7770.3973933217521"/>
    <n v="28017.628868784857"/>
    <n v="41563.963707201205"/>
    <n v="70470.420227581897"/>
    <n v="17213.636086939357"/>
    <n v="129248.02002172246"/>
    <n v="299847.90490407142"/>
  </r>
  <r>
    <s v="Skates"/>
    <x v="21"/>
    <x v="43"/>
    <x v="1"/>
    <n v="112542.37506249893"/>
    <n v="44616.818666575076"/>
    <n v="157159.193729074"/>
    <n v="30613.134358933363"/>
    <n v="3322.7257028067147"/>
    <n v="1649.6463698032398"/>
    <n v="35585.506431543319"/>
    <n v="2453.4728213762351"/>
    <n v="20833.515766805529"/>
    <n v="9027.1085185423944"/>
    <n v="32314.097106724159"/>
    <n v="32103.354902772131"/>
    <n v="63763.114672678021"/>
    <n v="23349.86187264539"/>
    <n v="119216.33144809553"/>
    <n v="344275.12871543702"/>
  </r>
  <r>
    <s v="Skates"/>
    <x v="21"/>
    <x v="44"/>
    <x v="1"/>
    <n v="225389.15098981079"/>
    <n v="61236.878560748912"/>
    <n v="286626.0295505597"/>
    <n v="21859.849776580566"/>
    <n v="1577.5040060474521"/>
    <n v="1467.70285203559"/>
    <n v="24905.056634663608"/>
    <n v="2087.6569731264749"/>
    <n v="20945.084609966176"/>
    <n v="19692.586549213727"/>
    <n v="42725.328132306378"/>
    <n v="41080.17001941397"/>
    <n v="54352.337663530991"/>
    <n v="17342.336107514482"/>
    <n v="112774.84379045945"/>
    <n v="467031.25810798921"/>
  </r>
  <r>
    <s v="Skates"/>
    <x v="21"/>
    <x v="45"/>
    <x v="1"/>
    <n v="154963.33476476429"/>
    <n v="125141.54583134172"/>
    <n v="280104.880596106"/>
    <n v="44895.009154532512"/>
    <n v="2619.4409329195628"/>
    <n v="1289.2986557783577"/>
    <n v="48803.748743230433"/>
    <n v="8185.5921076095965"/>
    <n v="17965.138810483088"/>
    <n v="39463.413286392519"/>
    <n v="65614.144204485201"/>
    <n v="21084.495408260107"/>
    <n v="68053.587675661867"/>
    <n v="57341.473249021998"/>
    <n v="146479.55633294396"/>
    <n v="541002.32987676561"/>
  </r>
  <r>
    <s v="Skates"/>
    <x v="21"/>
    <x v="46"/>
    <x v="3"/>
    <n v="161078.2188052191"/>
    <n v="133096.83477339434"/>
    <n v="294175.05357861344"/>
    <n v="43527.103580994837"/>
    <n v="2232.3583878898735"/>
    <n v="371.66266166435497"/>
    <n v="46131.124630549064"/>
    <n v="9684.9235341258536"/>
    <n v="29383.658317523379"/>
    <n v="6389.9827189671996"/>
    <n v="45458.564570616429"/>
    <n v="95025.988764724185"/>
    <n v="95856.940552823871"/>
    <n v="11742.099850428267"/>
    <n v="202625.02916797632"/>
    <n v="588389.77194775525"/>
  </r>
  <r>
    <s v="Skates"/>
    <x v="21"/>
    <x v="47"/>
    <x v="3"/>
    <n v="103168.54089199351"/>
    <n v="67001.883481461133"/>
    <n v="170170.42437345465"/>
    <n v="29797.514975679842"/>
    <n v="1205.4854406567592"/>
    <n v="474.78936028324927"/>
    <n v="31477.789776619851"/>
    <n v="11261.358399202172"/>
    <n v="35751.508122495332"/>
    <n v="7019.225380292417"/>
    <n v="54032.091901989923"/>
    <n v="115658.97756742309"/>
    <n v="199030.25926844531"/>
    <n v="26209.700702772239"/>
    <n v="340898.93753864063"/>
    <n v="596579.2435907051"/>
  </r>
  <r>
    <s v="Skates"/>
    <x v="21"/>
    <x v="48"/>
    <x v="3"/>
    <n v="164997.60940843946"/>
    <n v="59917.534347715096"/>
    <n v="224915.14375615455"/>
    <n v="26163.409541329667"/>
    <n v="1474.3065605334004"/>
    <n v="593.76156270118076"/>
    <n v="28231.477664564249"/>
    <n v="10065.836642892764"/>
    <n v="40907.032882433923"/>
    <n v="6052.4490649967065"/>
    <n v="57025.31859032339"/>
    <n v="130066.65005575721"/>
    <n v="39707.76043442911"/>
    <n v="8961.004460416556"/>
    <n v="178735.41495060289"/>
    <n v="488907.35496164503"/>
  </r>
  <r>
    <s v="Skates"/>
    <x v="21"/>
    <x v="49"/>
    <x v="3"/>
    <n v="104322.96927646975"/>
    <n v="87632.702861374361"/>
    <n v="191955.67213784411"/>
    <n v="23860.011171343089"/>
    <n v="2020.526590506651"/>
    <n v="779.03362250636064"/>
    <n v="26659.571384356102"/>
    <n v="8356.6957175145126"/>
    <n v="20707.01717358017"/>
    <n v="6995.6689113384637"/>
    <n v="36059.381802433149"/>
    <n v="85646.014976981125"/>
    <n v="116031.91025161538"/>
    <n v="6699.0669161945216"/>
    <n v="208376.992144791"/>
    <n v="463051.61746942444"/>
  </r>
  <r>
    <s v="Skates"/>
    <x v="21"/>
    <x v="50"/>
    <x v="3"/>
    <n v="64141.140562756525"/>
    <n v="65655.256193795518"/>
    <n v="129796.39675655204"/>
    <n v="20029.464057257021"/>
    <n v="890.26084108463363"/>
    <n v="893.5344338466582"/>
    <n v="21813.259332188311"/>
    <n v="10483.56940798747"/>
    <n v="43427.786662046856"/>
    <n v="7354.2216301216713"/>
    <n v="61265.577700155991"/>
    <n v="37452.152167985179"/>
    <n v="91153.384527832241"/>
    <n v="6539.9858191778048"/>
    <n v="135145.52251499525"/>
    <n v="348020.7563038916"/>
  </r>
  <r>
    <s v="Small pelagic - other"/>
    <x v="22"/>
    <x v="0"/>
    <x v="0"/>
    <n v="1382.6162497023811"/>
    <n v="0"/>
    <n v="1382.6162497023811"/>
    <n v="43271.617008535904"/>
    <m/>
    <m/>
    <n v="43271.617008535904"/>
    <m/>
    <m/>
    <m/>
    <m/>
    <n v="0"/>
    <m/>
    <m/>
    <n v="0"/>
    <n v="44654.233258238288"/>
  </r>
  <r>
    <s v="Small pelagic - other"/>
    <x v="22"/>
    <x v="1"/>
    <x v="0"/>
    <n v="59.174776041666512"/>
    <n v="0"/>
    <n v="59.174776041666512"/>
    <n v="2050.8246792968771"/>
    <m/>
    <m/>
    <n v="2050.8246792968771"/>
    <m/>
    <m/>
    <m/>
    <m/>
    <n v="98.252458333333436"/>
    <n v="6039.6232739583338"/>
    <m/>
    <n v="6137.8757322916672"/>
    <n v="8247.8751876302103"/>
  </r>
  <r>
    <s v="Small pelagic - other"/>
    <x v="22"/>
    <x v="2"/>
    <x v="0"/>
    <n v="76.145655208333295"/>
    <n v="0"/>
    <n v="76.145655208333295"/>
    <n v="4774.0858870783768"/>
    <m/>
    <m/>
    <n v="4774.0858870783768"/>
    <m/>
    <m/>
    <m/>
    <m/>
    <n v="0"/>
    <n v="0"/>
    <m/>
    <n v="0"/>
    <n v="4850.2315422867105"/>
  </r>
  <r>
    <s v="Small pelagic - other"/>
    <x v="22"/>
    <x v="3"/>
    <x v="0"/>
    <n v="330.29945746527733"/>
    <n v="0"/>
    <n v="330.29945746527733"/>
    <n v="2618.3442766927083"/>
    <m/>
    <m/>
    <n v="2618.3442766927083"/>
    <m/>
    <m/>
    <m/>
    <m/>
    <n v="57.388367708333377"/>
    <m/>
    <m/>
    <n v="57.388367708333377"/>
    <n v="3006.0321018663194"/>
  </r>
  <r>
    <s v="Small pelagic - other"/>
    <x v="22"/>
    <x v="4"/>
    <x v="0"/>
    <m/>
    <n v="54.429628906249974"/>
    <n v="54.429628906249974"/>
    <n v="749.22151584201174"/>
    <m/>
    <m/>
    <n v="749.22151584201174"/>
    <n v="1006.2465973263893"/>
    <n v="3724.0891660807274"/>
    <m/>
    <n v="4730.3357634071162"/>
    <n v="145.00611393229178"/>
    <n v="1591.8386923611104"/>
    <m/>
    <n v="1736.8448062934021"/>
    <n v="7270.831714448781"/>
  </r>
  <r>
    <s v="Small pelagic - other"/>
    <x v="22"/>
    <x v="5"/>
    <x v="1"/>
    <n v="28.805834375000003"/>
    <n v="792.4822615196083"/>
    <n v="821.28809589460832"/>
    <n v="2841.2856207255577"/>
    <m/>
    <m/>
    <n v="2841.2856207255577"/>
    <n v="672.81950749338603"/>
    <n v="2497.2313742187512"/>
    <m/>
    <n v="3170.0508817121372"/>
    <n v="207.63806860119058"/>
    <n v="7081.5707456018572"/>
    <m/>
    <n v="7289.208814203048"/>
    <n v="14121.83341253535"/>
  </r>
  <r>
    <s v="Small pelagic - other"/>
    <x v="22"/>
    <x v="6"/>
    <x v="1"/>
    <n v="0"/>
    <n v="872.12192126225534"/>
    <n v="872.12192126225534"/>
    <n v="3393.4617352105029"/>
    <m/>
    <m/>
    <n v="3393.4617352105029"/>
    <n v="603.06832572544624"/>
    <n v="1736.816893663193"/>
    <m/>
    <n v="2339.8852193886391"/>
    <n v="13291.058767509907"/>
    <n v="16316.8383906622"/>
    <m/>
    <n v="29607.897158172105"/>
    <n v="36213.366034033505"/>
  </r>
  <r>
    <s v="Small pelagic - other"/>
    <x v="22"/>
    <x v="7"/>
    <x v="1"/>
    <n v="92.421820023148172"/>
    <n v="166.91752864583395"/>
    <n v="259.3393486689821"/>
    <n v="41935.027096252074"/>
    <m/>
    <m/>
    <n v="41935.027096252074"/>
    <n v="15551.375711557606"/>
    <n v="90.548572395833375"/>
    <m/>
    <n v="15641.92428395344"/>
    <n v="2365.1126858455891"/>
    <n v="44488.443311241223"/>
    <m/>
    <n v="46853.555997086813"/>
    <n v="104689.84672596131"/>
  </r>
  <r>
    <s v="Small pelagic - other"/>
    <x v="22"/>
    <x v="8"/>
    <x v="1"/>
    <n v="73.627315682870275"/>
    <n v="348.34962500000057"/>
    <n v="421.97694068287086"/>
    <n v="15834.897920605476"/>
    <m/>
    <m/>
    <n v="15834.897920605476"/>
    <n v="0"/>
    <n v="38685.140163592179"/>
    <m/>
    <n v="38685.140163592179"/>
    <n v="6635.8184467881902"/>
    <n v="16637.190113902241"/>
    <m/>
    <n v="23273.008560690432"/>
    <n v="78215.023585570962"/>
  </r>
  <r>
    <s v="Small pelagic - other"/>
    <x v="22"/>
    <x v="9"/>
    <x v="1"/>
    <n v="16.003241319444452"/>
    <n v="280.59636727430609"/>
    <n v="296.59960859375053"/>
    <n v="3549.1024504877664"/>
    <m/>
    <m/>
    <n v="3549.1024504877664"/>
    <n v="0"/>
    <n v="0"/>
    <n v="946.54520299479213"/>
    <n v="946.54520299479213"/>
    <n v="807.41106204263076"/>
    <n v="359.44024340277787"/>
    <n v="0"/>
    <n v="1166.8513054454086"/>
    <n v="5959.098567521718"/>
  </r>
  <r>
    <s v="Small pelagic - other"/>
    <x v="22"/>
    <x v="10"/>
    <x v="1"/>
    <n v="0"/>
    <n v="152.21687673611169"/>
    <n v="152.21687673611169"/>
    <n v="5586.2175977761281"/>
    <m/>
    <m/>
    <n v="5586.2175977761281"/>
    <n v="1074.7200009114583"/>
    <n v="23894.627027436756"/>
    <n v="502.96140540798586"/>
    <n v="25472.3084337562"/>
    <n v="0"/>
    <n v="29086.17022439231"/>
    <n v="206.04047466216238"/>
    <n v="29292.210699054471"/>
    <n v="60502.95360732291"/>
  </r>
  <r>
    <s v="Small pelagic - other"/>
    <x v="22"/>
    <x v="11"/>
    <x v="1"/>
    <n v="16.003241319444452"/>
    <n v="0"/>
    <n v="16.003241319444452"/>
    <n v="10255.079726137828"/>
    <m/>
    <m/>
    <n v="10255.079726137828"/>
    <n v="0"/>
    <n v="388.20581592329512"/>
    <n v="5219.2599070833312"/>
    <n v="5607.4657230066259"/>
    <n v="409.91093092447903"/>
    <n v="2964.790832879266"/>
    <n v="1120.0780250000003"/>
    <n v="4494.7797888037458"/>
    <n v="20373.328479267642"/>
  </r>
  <r>
    <s v="Small pelagic - other"/>
    <x v="22"/>
    <x v="12"/>
    <x v="1"/>
    <n v="0"/>
    <n v="1680.9730248263836"/>
    <n v="1680.9730248263836"/>
    <n v="17254.882935044308"/>
    <m/>
    <m/>
    <n v="17254.882935044308"/>
    <n v="249.65056458333399"/>
    <n v="412.03508208333346"/>
    <n v="925.35951666666688"/>
    <n v="1587.0451633333344"/>
    <n v="0"/>
    <n v="28361.666273020881"/>
    <n v="1912.2384703124972"/>
    <n v="30273.904743333376"/>
    <n v="50796.805866537412"/>
  </r>
  <r>
    <s v="Small pelagic - other"/>
    <x v="22"/>
    <x v="13"/>
    <x v="1"/>
    <n v="8205.1418046741219"/>
    <n v="1014.0791471974209"/>
    <n v="9219.2209518715426"/>
    <n v="6230.5994458657606"/>
    <m/>
    <m/>
    <n v="6230.5994458657606"/>
    <n v="76.480606770833333"/>
    <n v="43646.116687247275"/>
    <n v="25970.145611927135"/>
    <n v="69692.742905945241"/>
    <n v="8504.5903477015418"/>
    <n v="5484.1959354711134"/>
    <n v="15528.298612239554"/>
    <n v="29517.084895412212"/>
    <n v="114659.64819909475"/>
  </r>
  <r>
    <s v="Small pelagic - other"/>
    <x v="22"/>
    <x v="14"/>
    <x v="1"/>
    <n v="363.09359610640064"/>
    <n v="3852.7262400961599"/>
    <n v="4215.8198362025605"/>
    <n v="27620.678340099112"/>
    <m/>
    <m/>
    <n v="27620.678340099112"/>
    <n v="4906.1304388802064"/>
    <n v="14046.232483848355"/>
    <n v="2833.2771118229157"/>
    <n v="21785.640034551478"/>
    <n v="1182.2974930224862"/>
    <n v="550.27466695075691"/>
    <n v="3266.3173785590302"/>
    <n v="4998.889538532273"/>
    <n v="58621.027749385423"/>
  </r>
  <r>
    <s v="Small pelagic - other"/>
    <x v="22"/>
    <x v="15"/>
    <x v="1"/>
    <n v="531.96736804226441"/>
    <n v="1096.387645321181"/>
    <n v="1628.3550133634453"/>
    <n v="31130.080896217114"/>
    <m/>
    <m/>
    <n v="31130.080896217114"/>
    <n v="349.47410524553629"/>
    <n v="23031.77769275555"/>
    <n v="62598.416447447897"/>
    <n v="85979.668245448978"/>
    <n v="277.30005195383774"/>
    <n v="25205.516762055267"/>
    <n v="1058.9940250520838"/>
    <n v="26541.810839061189"/>
    <n v="145279.91499409074"/>
  </r>
  <r>
    <s v="Small pelagic - other"/>
    <x v="22"/>
    <x v="16"/>
    <x v="1"/>
    <n v="3810.1236458912017"/>
    <n v="4761.0759430555545"/>
    <n v="8571.1995889467562"/>
    <n v="10573.849809224708"/>
    <n v="44.743946223958325"/>
    <n v="352.92729635416657"/>
    <n v="10971.521051802833"/>
    <n v="445.90506508184552"/>
    <n v="33753.339490925493"/>
    <n v="43842.786957682263"/>
    <n v="78042.03151368961"/>
    <n v="12592.169040624996"/>
    <n v="1214.9931960987112"/>
    <n v="12548.698840759578"/>
    <n v="26355.861077483285"/>
    <n v="123940.61323192249"/>
  </r>
  <r>
    <s v="Small pelagic - other"/>
    <x v="22"/>
    <x v="17"/>
    <x v="1"/>
    <n v="249.9892378298612"/>
    <n v="6028.3000503038156"/>
    <n v="6278.2892881336766"/>
    <n v="16618.182614722202"/>
    <n v="14.654130859375012"/>
    <n v="648.4103997395838"/>
    <n v="17281.247145321158"/>
    <n v="15.128645572916623"/>
    <n v="16696.678370252408"/>
    <n v="6113.7089770572857"/>
    <n v="22825.515992882611"/>
    <n v="3196.0534018989747"/>
    <n v="12754.185504379106"/>
    <n v="1921.0317463318511"/>
    <n v="17871.270652609932"/>
    <n v="64256.323078947382"/>
  </r>
  <r>
    <s v="Small pelagic - other"/>
    <x v="22"/>
    <x v="18"/>
    <x v="1"/>
    <n v="3197.5220493055454"/>
    <n v="5923.99055121528"/>
    <n v="9121.5126005208258"/>
    <n v="45478.060294534647"/>
    <n v="4139.3034967447948"/>
    <n v="19.650491666666678"/>
    <n v="49637.014282946111"/>
    <n v="19663.959510742192"/>
    <n v="83852.356333965916"/>
    <n v="18216.323978984452"/>
    <n v="121732.63982369256"/>
    <n v="1938.9388948660719"/>
    <n v="23620.64648519093"/>
    <n v="5644.4083428385475"/>
    <n v="31203.993722895546"/>
    <n v="211695.16043005502"/>
  </r>
  <r>
    <s v="Small pelagic - other"/>
    <x v="22"/>
    <x v="19"/>
    <x v="1"/>
    <n v="820.07933045197228"/>
    <n v="3644.0962200086838"/>
    <n v="4464.1755504606563"/>
    <n v="23274.827073660679"/>
    <m/>
    <n v="3.3495156249999982"/>
    <n v="23278.176589285678"/>
    <n v="376.87633307291622"/>
    <n v="3966.8991425037293"/>
    <n v="3977.5758564756934"/>
    <n v="8321.351332052338"/>
    <n v="30322.368778577624"/>
    <n v="7685.1286499999915"/>
    <n v="1388.370504878472"/>
    <n v="39395.86793345608"/>
    <n v="75459.571405254756"/>
  </r>
  <r>
    <s v="Small pelagic - other"/>
    <x v="22"/>
    <x v="20"/>
    <x v="1"/>
    <n v="66.26804462780224"/>
    <n v="5782.8510011532662"/>
    <n v="5849.1190457810681"/>
    <n v="1155.3924279718142"/>
    <n v="3.7123798177083329"/>
    <n v="14.737868749999988"/>
    <n v="1173.8426765395225"/>
    <n v="73.968470052083347"/>
    <n v="3219.3271301897412"/>
    <n v="18468.017748098944"/>
    <n v="21761.313348340769"/>
    <n v="8.3961191666666615"/>
    <n v="9763.581427900137"/>
    <n v="6306.3935850694425"/>
    <n v="16078.371132136246"/>
    <n v="44862.646202797601"/>
  </r>
  <r>
    <s v="Small pelagic - other"/>
    <x v="22"/>
    <x v="21"/>
    <x v="1"/>
    <n v="166.63840234374985"/>
    <n v="133.3283138688287"/>
    <n v="299.96671621257855"/>
    <n v="31147.846270975926"/>
    <n v="22.274278906250007"/>
    <n v="10.104372135416654"/>
    <n v="31180.224922017595"/>
    <n v="37.34709921874996"/>
    <n v="1974.6699615462678"/>
    <n v="6470.10302208334"/>
    <n v="8482.1200828483579"/>
    <n v="729.18955156250058"/>
    <n v="46959.112051827084"/>
    <n v="3696.3719242838524"/>
    <n v="51384.67352767344"/>
    <n v="91346.985248751967"/>
  </r>
  <r>
    <s v="Small pelagic - other"/>
    <x v="22"/>
    <x v="22"/>
    <x v="1"/>
    <n v="12.604103240740731"/>
    <n v="838.70557714460722"/>
    <n v="851.30968038534797"/>
    <n v="8466.6496223475624"/>
    <n v="31.783181597222224"/>
    <n v="192.42967265624998"/>
    <n v="8690.8624766010344"/>
    <n v="137.33014062500038"/>
    <n v="3714.8573959325286"/>
    <n v="5657.1386288901313"/>
    <n v="9509.3261654476592"/>
    <n v="428.33526062127874"/>
    <n v="1749.0330556498011"/>
    <n v="3971.6937348697979"/>
    <n v="6149.0620511408779"/>
    <n v="25200.560373574921"/>
  </r>
  <r>
    <s v="Small pelagic - other"/>
    <x v="22"/>
    <x v="23"/>
    <x v="1"/>
    <n v="96.817420756740091"/>
    <n v="1115.9097388888895"/>
    <n v="1212.7271596456296"/>
    <n v="16419.020880870255"/>
    <n v="0"/>
    <n v="0"/>
    <n v="16419.020880870255"/>
    <n v="24.487351729910767"/>
    <n v="16356.027723474723"/>
    <n v="7898.6751578298554"/>
    <n v="24279.190233034489"/>
    <n v="5596.9056983290047"/>
    <n v="18489.566387231313"/>
    <n v="2207.8571493303612"/>
    <n v="26294.329234890676"/>
    <n v="68205.267508441058"/>
  </r>
  <r>
    <s v="Small pelagic - other"/>
    <x v="22"/>
    <x v="24"/>
    <x v="1"/>
    <n v="358.77190730263112"/>
    <n v="1181.1601641059028"/>
    <n v="1539.9320714085338"/>
    <n v="4812.7050047309012"/>
    <n v="0"/>
    <m/>
    <n v="4812.7050047309012"/>
    <n v="167.86655807291694"/>
    <n v="2652.1185592447905"/>
    <n v="2626.3645057725662"/>
    <n v="5446.3496230902738"/>
    <n v="18.994544856770826"/>
    <n v="1045.2179457886903"/>
    <n v="650.50384700520885"/>
    <n v="1714.7163376506699"/>
    <n v="13513.703036880379"/>
  </r>
  <r>
    <s v="Small pelagic - other"/>
    <x v="22"/>
    <x v="25"/>
    <x v="1"/>
    <n v="1153.6410856603325"/>
    <n v="232.21748509880496"/>
    <n v="1385.8585707591374"/>
    <n v="10829.034258359387"/>
    <n v="31.485446875000008"/>
    <n v="20.766996874999979"/>
    <n v="10881.286702109386"/>
    <n v="4.8009723958333375"/>
    <n v="20777.934638523075"/>
    <n v="5428.6437113281263"/>
    <n v="26211.379322247034"/>
    <n v="544.22996333643289"/>
    <n v="7552.8842630992885"/>
    <n v="4837.8449803385411"/>
    <n v="12934.959206774263"/>
    <n v="51413.483801889815"/>
  </r>
  <r>
    <s v="Small pelagic - other"/>
    <x v="22"/>
    <x v="26"/>
    <x v="1"/>
    <n v="224.74009282407405"/>
    <n v="489.3921454427088"/>
    <n v="714.13223826678291"/>
    <n v="558.12932338324651"/>
    <n v="0"/>
    <m/>
    <n v="558.12932338324651"/>
    <n v="900.00089212239607"/>
    <n v="37044.232560088152"/>
    <n v="7159.3551823437565"/>
    <n v="45103.588634554304"/>
    <n v="0"/>
    <n v="2777.4167612425676"/>
    <n v="7527.5227747916661"/>
    <n v="10304.939536034233"/>
    <n v="56680.789732238569"/>
  </r>
  <r>
    <s v="Small pelagic - other"/>
    <x v="22"/>
    <x v="27"/>
    <x v="1"/>
    <n v="754.71467375311602"/>
    <n v="3657.8013214409734"/>
    <n v="4412.5159951940896"/>
    <n v="364.74364314236112"/>
    <n v="0"/>
    <n v="132.91994505208334"/>
    <n v="497.66358819444446"/>
    <n v="58.409969973958304"/>
    <n v="543.98792095734268"/>
    <n v="3317.0197409114562"/>
    <n v="3919.4176318427571"/>
    <n v="2977.1053127604155"/>
    <n v="348.88554749999952"/>
    <n v="694.44763116319405"/>
    <n v="4020.4384914236089"/>
    <n v="12850.0357066549"/>
  </r>
  <r>
    <s v="Small pelagic - other"/>
    <x v="22"/>
    <x v="28"/>
    <x v="1"/>
    <n v="12.207123611111101"/>
    <n v="144.25247291666642"/>
    <n v="156.45959652777753"/>
    <n v="715.11228172743279"/>
    <n v="0"/>
    <n v="234.96852109374981"/>
    <n v="950.0808028211826"/>
    <n v="752.80363671874966"/>
    <n v="147.15538645833331"/>
    <n v="4918.2891805989639"/>
    <n v="5818.2482037760465"/>
    <n v="75.978179427083361"/>
    <n v="191.43598302083367"/>
    <n v="2339.9716156249983"/>
    <n v="2607.3857780729154"/>
    <n v="9532.1743811979231"/>
  </r>
  <r>
    <s v="Small pelagic - other"/>
    <x v="22"/>
    <x v="29"/>
    <x v="1"/>
    <n v="29.240030844907409"/>
    <n v="52.401311111111063"/>
    <n v="81.641341956018465"/>
    <n v="1811.4343323676223"/>
    <n v="4.9498397569444412"/>
    <n v="19.650491666666678"/>
    <n v="1836.0346637912335"/>
    <n v="182.43695104166625"/>
    <n v="1754.2250707031253"/>
    <n v="4148.8235644878514"/>
    <n v="6085.4855862326431"/>
    <n v="2108.3944791015629"/>
    <n v="16.993209270833326"/>
    <n v="331.88117317708321"/>
    <n v="2457.2688615494794"/>
    <n v="10460.430453529374"/>
  </r>
  <r>
    <s v="Small pelagic - other"/>
    <x v="22"/>
    <x v="30"/>
    <x v="1"/>
    <n v="23.659277033730156"/>
    <n v="685.28298424479226"/>
    <n v="708.94226127852244"/>
    <n v="1594.2322004014736"/>
    <n v="14.263354036458349"/>
    <n v="93.451485937499925"/>
    <n v="1701.9470403754319"/>
    <n v="2.4004861979166621"/>
    <n v="294.28286028645823"/>
    <n v="1637.634014322909"/>
    <n v="1934.3173608072839"/>
    <n v="1004.2884598586296"/>
    <n v="203.04799163359877"/>
    <n v="649.13612812499969"/>
    <n v="1856.4725796172281"/>
    <n v="6201.6792420784659"/>
  </r>
  <r>
    <s v="Small pelagic - other"/>
    <x v="22"/>
    <x v="31"/>
    <x v="1"/>
    <n v="0"/>
    <n v="21.442216691468314"/>
    <n v="21.442216691468314"/>
    <n v="891.82946962890719"/>
    <n v="7.1567983854166464"/>
    <n v="56.60681406249995"/>
    <n v="955.59308207682375"/>
    <n v="11387.990260807288"/>
    <n v="225.35328457341259"/>
    <n v="1572.4803528906261"/>
    <n v="13185.823898271328"/>
    <n v="0"/>
    <n v="12400.484236443446"/>
    <n v="425.57829026041668"/>
    <n v="12826.062526703863"/>
    <n v="26988.921723743482"/>
  </r>
  <r>
    <s v="Small pelagic - other"/>
    <x v="22"/>
    <x v="32"/>
    <x v="1"/>
    <n v="6.3361670572916742"/>
    <n v="140.63313519965266"/>
    <n v="146.96930225694433"/>
    <n v="476.50581449652816"/>
    <n v="0"/>
    <n v="119.01945520833333"/>
    <n v="595.52526970486144"/>
    <n v="53042.706136458393"/>
    <n v="41675.505226796944"/>
    <n v="367.63725247395922"/>
    <n v="95085.848615729294"/>
    <n v="19794.530807338178"/>
    <n v="649.86345151785724"/>
    <n v="910.07269952256991"/>
    <n v="21354.466958378605"/>
    <n v="117182.81014606971"/>
  </r>
  <r>
    <s v="Small pelagic - other"/>
    <x v="22"/>
    <x v="33"/>
    <x v="2"/>
    <n v="41.844134085648285"/>
    <n v="1269.9316323784726"/>
    <n v="1311.7757664641208"/>
    <n v="2330.4548043554696"/>
    <n v="21.29733684895832"/>
    <n v="338.30107812499995"/>
    <n v="2690.053219329428"/>
    <n v="431.91383703703787"/>
    <n v="160597.50674462569"/>
    <n v="4732.022616692705"/>
    <n v="165761.44319835544"/>
    <n v="5420.3357163225519"/>
    <n v="4778.8556682175968"/>
    <n v="19290.427110768207"/>
    <n v="29489.618495308358"/>
    <n v="199252.89067945734"/>
  </r>
  <r>
    <s v="Small pelagic - other"/>
    <x v="22"/>
    <x v="34"/>
    <x v="2"/>
    <n v="20.624896212121214"/>
    <n v="194.67996232018908"/>
    <n v="215.30485853231028"/>
    <n v="1212.2231998437494"/>
    <n v="31.652922656250016"/>
    <n v="106.17964531249986"/>
    <n v="1350.0557678124992"/>
    <n v="374.46189055989578"/>
    <n v="1827.2219153893848"/>
    <n v="5936.234891666666"/>
    <n v="8137.9186976159472"/>
    <n v="2226.5267114211297"/>
    <n v="50.979627812499984"/>
    <n v="1547.922820833337"/>
    <n v="3825.4291600669667"/>
    <n v="13528.708484027722"/>
  </r>
  <r>
    <s v="Small pelagic - other"/>
    <x v="22"/>
    <x v="35"/>
    <x v="2"/>
    <n v="72.595168645833425"/>
    <n v="46.772264019097243"/>
    <n v="119.36743266493067"/>
    <n v="4090.5877687577608"/>
    <n v="275.88843697916656"/>
    <n v="74.694198437499892"/>
    <n v="4441.1704041744269"/>
    <n v="221.16851671875068"/>
    <n v="5117.8711324528804"/>
    <n v="2281.215529036464"/>
    <n v="7620.2551782080955"/>
    <n v="701.52813502604135"/>
    <n v="2082.2184132440507"/>
    <n v="1854.0685489583284"/>
    <n v="4637.8150972284202"/>
    <n v="16818.608112275873"/>
  </r>
  <r>
    <s v="Small pelagic - other"/>
    <x v="22"/>
    <x v="36"/>
    <x v="2"/>
    <n v="11.343692916666676"/>
    <n v="188.10321497395802"/>
    <n v="199.44690789062469"/>
    <n v="767.33681284722172"/>
    <n v="0"/>
    <n v="1719.8646229166657"/>
    <n v="2487.2014357638873"/>
    <n v="17317.330732812534"/>
    <n v="3047.0955684213773"/>
    <n v="1232.565924739584"/>
    <n v="21596.992225973496"/>
    <n v="369.98191341145804"/>
    <n v="54.051612142857238"/>
    <n v="1234.1848572916713"/>
    <n v="1658.2183828459865"/>
    <n v="25941.858952473995"/>
  </r>
  <r>
    <s v="Small pelagic - other"/>
    <x v="22"/>
    <x v="37"/>
    <x v="2"/>
    <n v="0"/>
    <n v="355.09517730034725"/>
    <n v="355.09517730034725"/>
    <n v="484.90751618923628"/>
    <m/>
    <n v="49.405355468750166"/>
    <n v="534.31287165798642"/>
    <n v="6762.4208332031321"/>
    <n v="17308.275078069211"/>
    <n v="3466.30206979167"/>
    <n v="27536.997981064011"/>
    <n v="36.816759244791648"/>
    <n v="10371.303010610114"/>
    <n v="1060.1496079427084"/>
    <n v="11468.269377797615"/>
    <n v="39894.675407819959"/>
  </r>
  <r>
    <s v="Small pelagic - other"/>
    <x v="22"/>
    <x v="38"/>
    <x v="1"/>
    <n v="744.15243332881812"/>
    <n v="2624.8887650134552"/>
    <n v="3369.0411983422732"/>
    <n v="971.9413201827133"/>
    <n v="1.6189325520833331"/>
    <n v="12.529421447916675"/>
    <n v="986.08967418271334"/>
    <n v="56.329213650868098"/>
    <n v="1640.6736997526048"/>
    <n v="33351.100393650522"/>
    <n v="35048.103307053992"/>
    <n v="4813.2870096542174"/>
    <n v="15012.587520172849"/>
    <n v="14916.857793395195"/>
    <n v="34742.732323222262"/>
    <n v="74145.966502801239"/>
  </r>
  <r>
    <s v="Small pelagic - other"/>
    <x v="22"/>
    <x v="39"/>
    <x v="1"/>
    <n v="4.3514673989583281"/>
    <n v="1099.7347418515633"/>
    <n v="1104.0862092505215"/>
    <n v="4055.9688815982367"/>
    <n v="7.0758517578125097"/>
    <n v="21.625031127604178"/>
    <n v="4084.6697644836531"/>
    <n v="3181.4666578886772"/>
    <n v="104221.6065491191"/>
    <n v="25518.355240541099"/>
    <n v="132921.42844754888"/>
    <n v="26.124686680338545"/>
    <n v="14537.764302064275"/>
    <n v="780.96171198871525"/>
    <n v="15344.85070073333"/>
    <n v="153455.03512201639"/>
  </r>
  <r>
    <s v="Small pelagic - other"/>
    <x v="22"/>
    <x v="40"/>
    <x v="1"/>
    <n v="4.859402835069452"/>
    <n v="671.66603355704365"/>
    <n v="676.52543639211308"/>
    <n v="415.45709411943551"/>
    <n v="0.6712987565104187"/>
    <n v="37.032244749999983"/>
    <n v="453.16063762594587"/>
    <n v="15.679361766927057"/>
    <n v="4169.0698821519118"/>
    <n v="1323.8788379926218"/>
    <n v="5508.6280819114609"/>
    <n v="77.186581602564218"/>
    <n v="119.26832421927082"/>
    <n v="590.02348559817744"/>
    <n v="786.47839142001249"/>
    <n v="7424.7925473495316"/>
  </r>
  <r>
    <s v="Small pelagic - other"/>
    <x v="22"/>
    <x v="41"/>
    <x v="1"/>
    <n v="1.0842940330729165"/>
    <n v="38.047427110677106"/>
    <n v="39.131721143750021"/>
    <n v="1190.8555976003504"/>
    <n v="2.3212143281250004"/>
    <n v="1429.652540619792"/>
    <n v="2622.8293525482677"/>
    <n v="261.55027709375042"/>
    <n v="15016.799637088421"/>
    <n v="9164.7724880218684"/>
    <n v="24443.122402204041"/>
    <n v="193.62991575520832"/>
    <n v="8609.121340990625"/>
    <n v="2592.945457960941"/>
    <n v="11395.696714706773"/>
    <n v="38500.780190602833"/>
  </r>
  <r>
    <s v="Small pelagic - other"/>
    <x v="22"/>
    <x v="42"/>
    <x v="1"/>
    <m/>
    <n v="1379.6880287093256"/>
    <n v="1379.6880287093256"/>
    <n v="200.34869519108111"/>
    <n v="0.86752454687500125"/>
    <n v="7.4716528541666518"/>
    <n v="208.68787259212274"/>
    <n v="4.4559722864583362"/>
    <n v="66259.548543176425"/>
    <n v="43154.632042915364"/>
    <n v="109418.63655837826"/>
    <n v="10.195088183593752"/>
    <n v="531.67899865468792"/>
    <n v="31167.74643447392"/>
    <n v="31709.620521312201"/>
    <n v="142716.63298099188"/>
  </r>
  <r>
    <s v="Small pelagic - other"/>
    <x v="22"/>
    <x v="43"/>
    <x v="1"/>
    <n v="195.81379994270821"/>
    <n v="2372.0383895451432"/>
    <n v="2567.8521894878513"/>
    <n v="331.67202849103739"/>
    <n v="42.735353354166691"/>
    <n v="193.97994013802059"/>
    <n v="568.38732198322464"/>
    <n v="6.2811791757812543"/>
    <n v="418.6125737663703"/>
    <n v="27890.206875981839"/>
    <n v="28315.100628923992"/>
    <n v="16.097125695997796"/>
    <n v="2625.5264888633415"/>
    <n v="3315.7808667322952"/>
    <n v="5957.4044812916345"/>
    <n v="37408.744621686703"/>
  </r>
  <r>
    <s v="Small pelagic - other"/>
    <x v="22"/>
    <x v="44"/>
    <x v="1"/>
    <n v="1715.4605681223945"/>
    <n v="457.06086612202438"/>
    <n v="2172.5214342444187"/>
    <n v="10797.98374608827"/>
    <n v="0.85077696875000008"/>
    <n v="7.8534976354166659"/>
    <n v="10806.688020692436"/>
    <n v="106.832800859375"/>
    <n v="64.292264372333705"/>
    <n v="19624.354279739509"/>
    <n v="19795.47934497122"/>
    <n v="32.885916574652782"/>
    <n v="5609.5443990533413"/>
    <n v="11105.738860645832"/>
    <n v="16748.169176273826"/>
    <n v="49522.857976181898"/>
  </r>
  <r>
    <s v="Small pelagic - other"/>
    <x v="22"/>
    <x v="45"/>
    <x v="1"/>
    <n v="247.92171829629629"/>
    <n v="1784.7575803828097"/>
    <n v="2032.6792986791061"/>
    <n v="11962.361779555897"/>
    <n v="14.064895235677072"/>
    <n v="1871.9203507343748"/>
    <n v="13848.347025525949"/>
    <n v="8.1298326744791662"/>
    <n v="31347.951332103479"/>
    <n v="2749.712837757811"/>
    <n v="34105.794002535768"/>
    <n v="19344.329330526685"/>
    <n v="15793.570839195687"/>
    <n v="31485.963258658892"/>
    <n v="66623.863428381272"/>
    <n v="116610.6837551221"/>
  </r>
  <r>
    <s v="Small pelagic - other"/>
    <x v="22"/>
    <x v="46"/>
    <x v="3"/>
    <n v="116.85164625371677"/>
    <n v="818.77412321141151"/>
    <n v="935.62576946512831"/>
    <n v="2059.5194590476872"/>
    <n v="773.46913312026413"/>
    <n v="29.838550942471581"/>
    <n v="2862.8271431104231"/>
    <n v="32773.573617993316"/>
    <n v="33857.298799573306"/>
    <n v="2105.9916820762005"/>
    <n v="68736.864099642829"/>
    <n v="485.88905229423654"/>
    <n v="4095.8032996225152"/>
    <n v="878.02542306507269"/>
    <n v="5459.7177749818247"/>
    <n v="77995.034787200188"/>
  </r>
  <r>
    <s v="Small pelagic - other"/>
    <x v="22"/>
    <x v="47"/>
    <x v="3"/>
    <n v="62.633058480445087"/>
    <n v="633.21421694573348"/>
    <n v="695.84727542617861"/>
    <n v="3966.1465560066354"/>
    <n v="6.8517048788667863"/>
    <n v="3.4916162878787875"/>
    <n v="3976.489877173381"/>
    <n v="804.4813757402369"/>
    <n v="543.11337354738589"/>
    <n v="1870.2958035218332"/>
    <n v="3217.890552809456"/>
    <n v="59892.39955292637"/>
    <n v="1779.0122785510973"/>
    <n v="1623.0840243148537"/>
    <n v="63294.495855792324"/>
    <n v="71184.723561201332"/>
  </r>
  <r>
    <s v="Small pelagic - other"/>
    <x v="22"/>
    <x v="48"/>
    <x v="3"/>
    <n v="2837.8187000258654"/>
    <n v="3168.3264776416481"/>
    <n v="6006.1451776675131"/>
    <n v="894.0666316566078"/>
    <n v="133.61718225459262"/>
    <n v="7.1213138198863755"/>
    <n v="1034.8051277310867"/>
    <n v="10582.906341744123"/>
    <n v="17551.627678612374"/>
    <n v="3310.7048660032615"/>
    <n v="31445.238886359759"/>
    <n v="11601.104781414222"/>
    <n v="30142.903119523227"/>
    <n v="2377.7066197747936"/>
    <n v="44121.714520712238"/>
    <n v="82607.903712470594"/>
  </r>
  <r>
    <s v="Small pelagic - other"/>
    <x v="22"/>
    <x v="49"/>
    <x v="3"/>
    <n v="113.65744873921781"/>
    <n v="1.3137982463235294"/>
    <n v="114.97124698554134"/>
    <n v="6619.520227346803"/>
    <n v="3.4058991380208345"/>
    <n v="0.98810710937499935"/>
    <n v="6623.9142335941988"/>
    <n v="209.52012724944103"/>
    <n v="11182.74513353174"/>
    <n v="6171.0272947407675"/>
    <n v="17563.292555521948"/>
    <n v="1476.6333175836621"/>
    <n v="99.362958230651969"/>
    <n v="1168.57928898667"/>
    <n v="2744.575564800984"/>
    <n v="27046.753600902677"/>
  </r>
  <r>
    <s v="Small pelagic - other"/>
    <x v="22"/>
    <x v="50"/>
    <x v="3"/>
    <n v="2235.7726768509092"/>
    <n v="445.37556007011506"/>
    <n v="2681.1482369210244"/>
    <n v="1743.6602516586831"/>
    <n v="1.0841265572916692"/>
    <m/>
    <n v="1744.7443782159748"/>
    <n v="816.63820772807799"/>
    <n v="49.781910236726894"/>
    <n v="821.32896803286894"/>
    <n v="1687.7490859976738"/>
    <n v="1711.3588346346419"/>
    <n v="22493.578749040185"/>
    <n v="528.53215870972053"/>
    <n v="24733.469742384546"/>
    <n v="30847.111443519221"/>
  </r>
  <r>
    <s v="Spiny dogfish (L)"/>
    <x v="23"/>
    <x v="0"/>
    <x v="0"/>
    <n v="9076.9606233371796"/>
    <n v="4528.8259139389311"/>
    <n v="13605.786537276112"/>
    <n v="445836.5315244908"/>
    <m/>
    <m/>
    <n v="445836.5315244908"/>
    <m/>
    <m/>
    <m/>
    <m/>
    <n v="167343.76691497283"/>
    <n v="222326.43728096792"/>
    <m/>
    <n v="389670.20419594075"/>
    <n v="849112.52225770766"/>
  </r>
  <r>
    <s v="Spiny dogfish (L)"/>
    <x v="23"/>
    <x v="1"/>
    <x v="0"/>
    <n v="7202.2876218098472"/>
    <n v="9535.9033666561591"/>
    <n v="16738.190988466005"/>
    <n v="84079.735670787064"/>
    <m/>
    <m/>
    <n v="84079.735670787064"/>
    <m/>
    <m/>
    <m/>
    <m/>
    <n v="216183.28399026845"/>
    <n v="982703.2220210135"/>
    <m/>
    <n v="1198886.5060112819"/>
    <n v="1299704.4326705351"/>
  </r>
  <r>
    <s v="Spiny dogfish (L)"/>
    <x v="23"/>
    <x v="2"/>
    <x v="0"/>
    <n v="5874.4552212813896"/>
    <n v="13837.567636313042"/>
    <n v="19712.022857594431"/>
    <n v="85270.839009335206"/>
    <m/>
    <m/>
    <n v="85270.839009335206"/>
    <m/>
    <m/>
    <m/>
    <m/>
    <n v="133147.56996489005"/>
    <n v="424984.04496451397"/>
    <m/>
    <n v="558131.61492940399"/>
    <n v="663114.47679633368"/>
  </r>
  <r>
    <s v="Spiny dogfish (L)"/>
    <x v="23"/>
    <x v="3"/>
    <x v="0"/>
    <n v="4333.9034887581529"/>
    <n v="4455.8617531599675"/>
    <n v="8789.7652419181213"/>
    <n v="30836.598307307991"/>
    <m/>
    <m/>
    <n v="30836.598307307991"/>
    <m/>
    <m/>
    <m/>
    <m/>
    <n v="243200.97111072252"/>
    <n v="316616.21390531783"/>
    <m/>
    <n v="559817.18501604034"/>
    <n v="599443.54856526642"/>
  </r>
  <r>
    <s v="Spiny dogfish (L)"/>
    <x v="23"/>
    <x v="4"/>
    <x v="0"/>
    <n v="2540.013528968741"/>
    <n v="5738.8889234983053"/>
    <n v="8278.9024524670458"/>
    <n v="61038.01748281614"/>
    <m/>
    <m/>
    <n v="61038.01748281614"/>
    <n v="24093.681312077009"/>
    <n v="182507.33971876744"/>
    <m/>
    <n v="206601.02103084445"/>
    <n v="94546.433166231131"/>
    <n v="432365.25751920795"/>
    <m/>
    <n v="526911.69068543904"/>
    <n v="802829.63165156683"/>
  </r>
  <r>
    <s v="Spiny dogfish (L)"/>
    <x v="23"/>
    <x v="5"/>
    <x v="1"/>
    <n v="47953.665220669121"/>
    <n v="4485.6070813277256"/>
    <n v="52439.272301996847"/>
    <n v="182561.82013803849"/>
    <m/>
    <m/>
    <n v="182561.82013803849"/>
    <n v="64127.147510035"/>
    <n v="36101.991513398927"/>
    <m/>
    <n v="100229.13902343393"/>
    <n v="303817.99504907161"/>
    <n v="368468.86568884773"/>
    <m/>
    <n v="672286.86073791934"/>
    <n v="1007517.0922013886"/>
  </r>
  <r>
    <s v="Spiny dogfish (L)"/>
    <x v="23"/>
    <x v="6"/>
    <x v="1"/>
    <n v="3041.7948751152994"/>
    <n v="3108.2569872046756"/>
    <n v="6150.051862319975"/>
    <n v="158452.92768939221"/>
    <m/>
    <m/>
    <n v="158452.92768939221"/>
    <n v="119280.45512397136"/>
    <n v="45365.752937763355"/>
    <m/>
    <n v="164646.20806173471"/>
    <n v="131755.89627395282"/>
    <n v="1417397.877551073"/>
    <m/>
    <n v="1549153.7738250259"/>
    <n v="1878402.9614384726"/>
  </r>
  <r>
    <s v="Spiny dogfish (L)"/>
    <x v="23"/>
    <x v="7"/>
    <x v="1"/>
    <n v="117036.08466963565"/>
    <n v="4229.0228377934527"/>
    <n v="121265.1075074291"/>
    <n v="160114.50730514963"/>
    <m/>
    <m/>
    <n v="160114.50730514963"/>
    <n v="8958.352513254933"/>
    <n v="41069.869240778156"/>
    <m/>
    <n v="50028.221754033089"/>
    <n v="165429.10642884555"/>
    <n v="291209.3431815214"/>
    <m/>
    <n v="456638.44961036695"/>
    <n v="788046.28617697873"/>
  </r>
  <r>
    <s v="Spiny dogfish (L)"/>
    <x v="23"/>
    <x v="8"/>
    <x v="1"/>
    <n v="5058.4688915992083"/>
    <n v="5506.2809589080189"/>
    <n v="10564.749850507227"/>
    <n v="118332.4590883338"/>
    <m/>
    <m/>
    <n v="118332.4590883338"/>
    <n v="70167.70156942778"/>
    <n v="54224.445098042095"/>
    <m/>
    <n v="124392.14666746987"/>
    <n v="257454.49540410636"/>
    <n v="81224.009077477662"/>
    <m/>
    <n v="338678.50448158401"/>
    <n v="591967.86008789483"/>
  </r>
  <r>
    <s v="Spiny dogfish (L)"/>
    <x v="23"/>
    <x v="9"/>
    <x v="1"/>
    <n v="36213.151302320628"/>
    <n v="11710.959001027139"/>
    <n v="47924.11030334777"/>
    <n v="104618.36607929962"/>
    <m/>
    <m/>
    <n v="104618.36607929962"/>
    <n v="192538.6311341968"/>
    <n v="140871.47720138912"/>
    <n v="50455.232865624021"/>
    <n v="383865.34120120993"/>
    <n v="488823.78691112093"/>
    <n v="107581.52171282753"/>
    <n v="111534.78161276916"/>
    <n v="707940.0902367176"/>
    <n v="1244347.9078205749"/>
  </r>
  <r>
    <s v="Spiny dogfish (L)"/>
    <x v="23"/>
    <x v="10"/>
    <x v="1"/>
    <n v="31591.083374602924"/>
    <n v="111517.92024635086"/>
    <n v="143109.00362095376"/>
    <n v="160671.46468720055"/>
    <m/>
    <m/>
    <n v="160671.46468720055"/>
    <n v="609918.36825365003"/>
    <n v="305502.81185167894"/>
    <n v="4504.8802009062383"/>
    <n v="919926.06030623522"/>
    <n v="236642.44541788651"/>
    <n v="121095.25356771229"/>
    <n v="35436.044955565572"/>
    <n v="393173.7439411644"/>
    <n v="1616880.2725555541"/>
  </r>
  <r>
    <s v="Spiny dogfish (L)"/>
    <x v="23"/>
    <x v="11"/>
    <x v="1"/>
    <n v="11976.175374734994"/>
    <n v="32878.534924743508"/>
    <n v="44854.710299478502"/>
    <n v="252751.4367442384"/>
    <m/>
    <m/>
    <n v="252751.4367442384"/>
    <n v="195282.08487573359"/>
    <n v="91939.144155014481"/>
    <n v="12736.712239956947"/>
    <n v="299957.94127070502"/>
    <n v="505603.65693542617"/>
    <n v="185886.58613150346"/>
    <n v="20027.084321736904"/>
    <n v="711517.32738866657"/>
    <n v="1309081.4157030885"/>
  </r>
  <r>
    <s v="Spiny dogfish (L)"/>
    <x v="23"/>
    <x v="12"/>
    <x v="1"/>
    <n v="67794.509771879602"/>
    <n v="40553.603547779836"/>
    <n v="108348.11331965943"/>
    <n v="207554.9902803796"/>
    <m/>
    <m/>
    <n v="207554.9902803796"/>
    <n v="96004.76839122262"/>
    <n v="54784.110315767415"/>
    <n v="55939.457168506589"/>
    <n v="206728.33587549662"/>
    <n v="222468.8829762355"/>
    <n v="191709.40995871153"/>
    <n v="41633.525787605751"/>
    <n v="455811.81872255279"/>
    <n v="978443.25819808838"/>
  </r>
  <r>
    <s v="Spiny dogfish (L)"/>
    <x v="23"/>
    <x v="13"/>
    <x v="1"/>
    <n v="137682.00778150017"/>
    <n v="192290.76701214269"/>
    <n v="329972.77479364286"/>
    <n v="230262.92735887895"/>
    <m/>
    <m/>
    <n v="230262.92735887895"/>
    <n v="99234.525651540112"/>
    <n v="51636.699689677043"/>
    <n v="8138.296444585797"/>
    <n v="159009.52178580296"/>
    <n v="216263.52763036735"/>
    <n v="72451.722905135815"/>
    <m/>
    <n v="288715.25053550315"/>
    <n v="1007960.4744738279"/>
  </r>
  <r>
    <s v="Spiny dogfish (L)"/>
    <x v="23"/>
    <x v="14"/>
    <x v="1"/>
    <n v="36582.287600095071"/>
    <n v="26667.17161490085"/>
    <n v="63249.459214995921"/>
    <n v="164627.93627359913"/>
    <m/>
    <m/>
    <n v="164627.93627359913"/>
    <n v="26543.553360997401"/>
    <n v="64132.95482319202"/>
    <n v="9991.2821289138574"/>
    <n v="100667.79031310327"/>
    <n v="340483.22872011102"/>
    <n v="101726.3451227335"/>
    <n v="9406.8496331824663"/>
    <n v="451616.42347602698"/>
    <n v="780161.60927772545"/>
  </r>
  <r>
    <s v="Spiny dogfish (L)"/>
    <x v="23"/>
    <x v="15"/>
    <x v="1"/>
    <n v="116243.9763472184"/>
    <n v="61188.154047043638"/>
    <n v="177432.13039426203"/>
    <n v="80936.387568395934"/>
    <m/>
    <m/>
    <n v="80936.387568395934"/>
    <n v="412153.21077117044"/>
    <n v="118963.02743728289"/>
    <n v="15723.876426378301"/>
    <n v="546840.11463483155"/>
    <n v="45019.05788585735"/>
    <n v="116475.70937555617"/>
    <n v="8221.060755977478"/>
    <n v="169715.82801739097"/>
    <n v="974924.46061488055"/>
  </r>
  <r>
    <s v="Spiny dogfish (L)"/>
    <x v="23"/>
    <x v="16"/>
    <x v="1"/>
    <n v="111347.71694488666"/>
    <n v="66038.249548441003"/>
    <n v="177385.96649332767"/>
    <n v="54918.728252914167"/>
    <n v="435.23478506364398"/>
    <n v="208.68451261647778"/>
    <n v="55562.647550594287"/>
    <n v="10038.039818471585"/>
    <n v="86608.493436295263"/>
    <n v="2494.512902243338"/>
    <n v="99141.046157010191"/>
    <n v="72631.989164531959"/>
    <n v="203490.30847922325"/>
    <n v="87659.762172144576"/>
    <n v="363782.05981589982"/>
    <n v="695871.720016832"/>
  </r>
  <r>
    <s v="Spiny dogfish (L)"/>
    <x v="23"/>
    <x v="17"/>
    <x v="1"/>
    <n v="177009.84935740227"/>
    <n v="80254.977391685141"/>
    <n v="257264.82674908743"/>
    <n v="233286.50997937826"/>
    <n v="59.305025214775078"/>
    <n v="276.01710658323259"/>
    <n v="233621.83211117625"/>
    <n v="180258.50080102478"/>
    <n v="454920.70654460369"/>
    <n v="4690.8261791375307"/>
    <n v="639870.03352476598"/>
    <n v="1110167.2147454405"/>
    <n v="32829.225783657668"/>
    <n v="61139.387917569329"/>
    <n v="1204135.8284466676"/>
    <n v="2334892.5208316972"/>
  </r>
  <r>
    <s v="Spiny dogfish (L)"/>
    <x v="23"/>
    <x v="18"/>
    <x v="1"/>
    <n v="507784.49813539739"/>
    <n v="262855.4113765154"/>
    <n v="770639.90951191285"/>
    <n v="235623.88917257878"/>
    <n v="1847.4944562397911"/>
    <m/>
    <n v="237471.38362881858"/>
    <n v="981520.3561500255"/>
    <n v="357500.55298466061"/>
    <n v="2950.2603800892757"/>
    <n v="1341971.1695147753"/>
    <n v="523415.55122560612"/>
    <n v="1043563.6616276612"/>
    <n v="68031.944579596806"/>
    <n v="1635011.1574328642"/>
    <n v="3985093.6200883705"/>
  </r>
  <r>
    <s v="Spiny dogfish (L)"/>
    <x v="23"/>
    <x v="19"/>
    <x v="1"/>
    <n v="36271.879832180668"/>
    <n v="70543.423736761484"/>
    <n v="106815.30356894215"/>
    <n v="563250.87667139387"/>
    <n v="38.857051890572599"/>
    <m/>
    <n v="563289.73372328444"/>
    <n v="1451635.2710422792"/>
    <n v="90269.234759176528"/>
    <n v="40086.760322731134"/>
    <n v="1581991.266124187"/>
    <n v="1560277.11087379"/>
    <n v="84946.260425958666"/>
    <n v="32181.539797034871"/>
    <n v="1677404.9110967836"/>
    <n v="3929501.2145131971"/>
  </r>
  <r>
    <s v="Spiny dogfish (L)"/>
    <x v="23"/>
    <x v="20"/>
    <x v="1"/>
    <n v="38664.344949347906"/>
    <n v="103072.78935896262"/>
    <n v="141737.13430831052"/>
    <n v="24464.819570997395"/>
    <n v="1886.2755967255243"/>
    <n v="1020.6508891152756"/>
    <n v="27371.746056838198"/>
    <n v="264883.84837475471"/>
    <n v="367117.07919229224"/>
    <n v="15064.845555797649"/>
    <n v="647065.77312284464"/>
    <n v="229937.8681293244"/>
    <n v="751916.22789741319"/>
    <n v="182906.93988554075"/>
    <n v="1164761.0359122783"/>
    <n v="1980935.689400272"/>
  </r>
  <r>
    <s v="Spiny dogfish (L)"/>
    <x v="23"/>
    <x v="21"/>
    <x v="1"/>
    <n v="53522.040202388212"/>
    <n v="10896.5991502994"/>
    <n v="64418.639352687613"/>
    <n v="143795.55980416498"/>
    <n v="4211.4831870670705"/>
    <n v="41998.079260805411"/>
    <n v="190005.12225203746"/>
    <n v="540975.62290381989"/>
    <n v="203823.24947253228"/>
    <n v="37817.704257176505"/>
    <n v="782616.57663352869"/>
    <n v="194084.16264038495"/>
    <n v="408658.74932455551"/>
    <n v="555821.32390041917"/>
    <n v="1158564.2358653597"/>
    <n v="2195604.5741036134"/>
  </r>
  <r>
    <s v="Spiny dogfish (L)"/>
    <x v="23"/>
    <x v="22"/>
    <x v="1"/>
    <n v="97863.592161262204"/>
    <n v="56254.722738572491"/>
    <n v="154118.31489983469"/>
    <n v="532765.84407972428"/>
    <n v="654.89590489416469"/>
    <n v="57.174989949778052"/>
    <n v="533477.9149745683"/>
    <n v="1572021.8939133408"/>
    <n v="259965.56047277036"/>
    <n v="20563.696476260397"/>
    <n v="1852551.1508623715"/>
    <n v="2222195.0683715669"/>
    <n v="692818.63324239675"/>
    <n v="360654.39016276534"/>
    <n v="3275668.0917767291"/>
    <n v="5815815.4725135034"/>
  </r>
  <r>
    <s v="Spiny dogfish (L)"/>
    <x v="23"/>
    <x v="23"/>
    <x v="1"/>
    <n v="511256.84170604113"/>
    <n v="46383.071161668871"/>
    <n v="557639.91286770999"/>
    <n v="334743.01302041253"/>
    <n v="509.70350850005036"/>
    <m/>
    <n v="335252.7165289126"/>
    <n v="30967.232530341895"/>
    <n v="186787.0275004702"/>
    <n v="41055.304636359047"/>
    <n v="258809.56466717113"/>
    <n v="302673.52562675602"/>
    <n v="304060.09984856623"/>
    <n v="87505.257209181014"/>
    <n v="694238.88268450322"/>
    <n v="1845941.0767482969"/>
  </r>
  <r>
    <s v="Spiny dogfish (L)"/>
    <x v="23"/>
    <x v="24"/>
    <x v="1"/>
    <n v="251768.5838770624"/>
    <n v="87427.302423594141"/>
    <n v="339195.88630065654"/>
    <n v="213125.53028427289"/>
    <n v="13149.462813579323"/>
    <n v="49069.910996459796"/>
    <n v="275344.90409431199"/>
    <n v="326675.24884308112"/>
    <n v="294822.19472668675"/>
    <n v="5430.9873185336364"/>
    <n v="626928.43088830146"/>
    <n v="1240199.2305705932"/>
    <n v="127324.44697752033"/>
    <n v="198190.63185827108"/>
    <n v="1565714.3094063846"/>
    <n v="2807183.5306896544"/>
  </r>
  <r>
    <s v="Spiny dogfish (L)"/>
    <x v="23"/>
    <x v="25"/>
    <x v="1"/>
    <n v="280051.3857744211"/>
    <n v="29309.725023086401"/>
    <n v="309361.11079750751"/>
    <n v="244450.10309637984"/>
    <n v="6479.5308791879206"/>
    <n v="285.7834245240382"/>
    <n v="251215.4174000918"/>
    <n v="130738.92406983262"/>
    <n v="237151.67081579563"/>
    <n v="64662.343516743684"/>
    <n v="432552.93840237195"/>
    <n v="2043115.4813602983"/>
    <n v="284776.25582928659"/>
    <n v="211252.79307073337"/>
    <n v="2539144.5302603184"/>
    <n v="3532273.9968602899"/>
  </r>
  <r>
    <s v="Spiny dogfish (L)"/>
    <x v="23"/>
    <x v="26"/>
    <x v="1"/>
    <n v="35579.630306407991"/>
    <n v="105437.05186622265"/>
    <n v="141016.68217263065"/>
    <n v="138550.6941838935"/>
    <n v="33662.645996274456"/>
    <n v="14615.591214530217"/>
    <n v="186828.93139469819"/>
    <n v="362900.6919536604"/>
    <n v="491102.50765489787"/>
    <n v="30497.36388231799"/>
    <n v="884500.56349087635"/>
    <n v="1234234.6174408442"/>
    <n v="150920.24498413052"/>
    <n v="82478.080597483815"/>
    <n v="1467632.9430224586"/>
    <n v="2679979.1200806634"/>
  </r>
  <r>
    <s v="Spiny dogfish (L)"/>
    <x v="23"/>
    <x v="27"/>
    <x v="1"/>
    <n v="1945993.168750386"/>
    <n v="522827.33694914449"/>
    <n v="2468820.5056995302"/>
    <n v="342942.32567154116"/>
    <n v="6712.0785747192058"/>
    <n v="136.52441310804468"/>
    <n v="349790.92865936842"/>
    <n v="300371.8228704597"/>
    <n v="771087.17748657113"/>
    <n v="55334.465492181844"/>
    <n v="1126793.4658492128"/>
    <n v="1683944.6303959447"/>
    <n v="109867.55282506494"/>
    <n v="400183.3694733989"/>
    <n v="2193995.5526944082"/>
    <n v="6139400.4529025201"/>
  </r>
  <r>
    <s v="Spiny dogfish (L)"/>
    <x v="23"/>
    <x v="28"/>
    <x v="1"/>
    <n v="344831.13923581206"/>
    <n v="14399.664556761347"/>
    <n v="359230.8037925734"/>
    <n v="319103.78984916612"/>
    <n v="10337.448508977488"/>
    <n v="528.61411183258497"/>
    <n v="329969.85246997618"/>
    <n v="64937.879550835962"/>
    <n v="589829.37420617789"/>
    <n v="58083.934884765782"/>
    <n v="712851.18864177959"/>
    <n v="1579149.3965029132"/>
    <n v="839458.40291953378"/>
    <n v="574256.80308640667"/>
    <n v="2992864.6025088537"/>
    <n v="4394916.4474131828"/>
  </r>
  <r>
    <s v="Spiny dogfish (L)"/>
    <x v="23"/>
    <x v="29"/>
    <x v="1"/>
    <n v="332734.01415351627"/>
    <n v="241375.5788807252"/>
    <n v="574109.59303424146"/>
    <n v="243576.33866474254"/>
    <n v="11561.314765485535"/>
    <n v="35088.120108494819"/>
    <n v="290225.77353872289"/>
    <n v="527908.51914290024"/>
    <n v="780759.54570660077"/>
    <n v="41370.963185722649"/>
    <n v="1350039.0280352237"/>
    <n v="1215089.9062734835"/>
    <n v="1187549.5071817194"/>
    <n v="150070.83120531181"/>
    <n v="2552710.2446605149"/>
    <n v="4767084.6392687038"/>
  </r>
  <r>
    <s v="Spiny dogfish (L)"/>
    <x v="23"/>
    <x v="30"/>
    <x v="1"/>
    <n v="657860.43925202929"/>
    <n v="2360.3092530135386"/>
    <n v="660220.74850504287"/>
    <n v="528150.25113372284"/>
    <n v="7951.7706664910556"/>
    <n v="9017.461500043868"/>
    <n v="545119.48330025771"/>
    <n v="472850.14353885717"/>
    <n v="359796.47436434368"/>
    <n v="13838.493696824893"/>
    <n v="846485.11160002579"/>
    <n v="352161.93607618689"/>
    <n v="5660.0465307256209"/>
    <n v="415018.06071734388"/>
    <n v="772840.04332425632"/>
    <n v="2824665.3867295822"/>
  </r>
  <r>
    <s v="Spiny dogfish (L)"/>
    <x v="23"/>
    <x v="31"/>
    <x v="1"/>
    <n v="109514.02638205345"/>
    <n v="52536.588723210618"/>
    <n v="162050.61510526406"/>
    <n v="980512.65894925932"/>
    <n v="184.88987487440539"/>
    <m/>
    <n v="980697.5488241337"/>
    <n v="755853.404371407"/>
    <n v="482019.23522631312"/>
    <n v="24855.467036978815"/>
    <n v="1262728.1066346988"/>
    <n v="253953.12463289898"/>
    <n v="78479.234470870011"/>
    <n v="60154.609289582375"/>
    <n v="392586.96839335136"/>
    <n v="2798063.2389574479"/>
  </r>
  <r>
    <s v="Spiny dogfish (L)"/>
    <x v="23"/>
    <x v="32"/>
    <x v="1"/>
    <n v="90836.294160368343"/>
    <n v="43523.877426836894"/>
    <n v="134360.17158720523"/>
    <n v="405202.24324231542"/>
    <n v="693.59729983086925"/>
    <m/>
    <n v="405895.8405421463"/>
    <n v="93612.61863049939"/>
    <n v="1190864.7617618472"/>
    <n v="55085.138488323646"/>
    <n v="1339562.5188806702"/>
    <n v="127537.05529528964"/>
    <n v="221099.16550828813"/>
    <n v="285998.56759342685"/>
    <n v="634634.7883970046"/>
    <n v="2514453.3194070263"/>
  </r>
  <r>
    <s v="Spiny dogfish (L)"/>
    <x v="23"/>
    <x v="33"/>
    <x v="2"/>
    <n v="171340.80799476284"/>
    <n v="123854.65188471301"/>
    <n v="295195.45987947588"/>
    <n v="435284.68795114703"/>
    <n v="4525.6893754398161"/>
    <n v="24947.861888872059"/>
    <n v="464758.23921545892"/>
    <n v="612160.29886251013"/>
    <n v="1742002.3038273195"/>
    <n v="2208.2416813996319"/>
    <n v="2356370.8443712294"/>
    <n v="1043758.6910193147"/>
    <n v="243933.61733022658"/>
    <n v="246177.68187730529"/>
    <n v="1533869.9902268467"/>
    <n v="4650194.5336930119"/>
  </r>
  <r>
    <s v="Spiny dogfish (L)"/>
    <x v="23"/>
    <x v="34"/>
    <x v="2"/>
    <n v="319548.91677356412"/>
    <n v="71500.374569821244"/>
    <n v="391049.29134338535"/>
    <n v="847370.93943279691"/>
    <n v="3036.9330727946108"/>
    <n v="8774.864024579485"/>
    <n v="859182.73653017101"/>
    <n v="144671.9370144557"/>
    <n v="359558.25475681468"/>
    <n v="15631.556890905724"/>
    <n v="519861.74866217608"/>
    <n v="636279.24280477548"/>
    <n v="389283.92134925677"/>
    <n v="193394.06063415736"/>
    <n v="1218957.2247881896"/>
    <n v="2989051.0013239221"/>
  </r>
  <r>
    <s v="Spiny dogfish (L)"/>
    <x v="23"/>
    <x v="35"/>
    <x v="2"/>
    <n v="148894.30307787002"/>
    <n v="334100.37714348466"/>
    <n v="482994.68022135471"/>
    <n v="710194.49543987017"/>
    <n v="14094.70166537646"/>
    <n v="9986.1935657025879"/>
    <n v="734275.39067094913"/>
    <n v="38072.368804452548"/>
    <n v="364247.16705230967"/>
    <n v="12899.117126153409"/>
    <n v="415218.65298291564"/>
    <n v="79280.390766304234"/>
    <n v="792741.12815434404"/>
    <n v="679860.91850003519"/>
    <n v="1551882.4374206834"/>
    <n v="3184371.1612959029"/>
  </r>
  <r>
    <s v="Spiny dogfish (L)"/>
    <x v="23"/>
    <x v="36"/>
    <x v="2"/>
    <n v="456843.19399190752"/>
    <n v="51122.31596155325"/>
    <n v="507965.50995346077"/>
    <n v="432890.17911720712"/>
    <n v="11119.144882742101"/>
    <n v="6738.2667459594259"/>
    <n v="450747.59074590862"/>
    <n v="303897.3396794321"/>
    <n v="620333.93990291352"/>
    <n v="5779.3950317496538"/>
    <n v="930010.67461409525"/>
    <n v="649134.92391362728"/>
    <n v="210840.82712702052"/>
    <n v="318911.54534400813"/>
    <n v="1178887.2963846559"/>
    <n v="3067611.0716981203"/>
  </r>
  <r>
    <s v="Spiny dogfish (L)"/>
    <x v="23"/>
    <x v="37"/>
    <x v="2"/>
    <n v="65014.840993219026"/>
    <n v="56059.364311959333"/>
    <n v="121074.20530517836"/>
    <n v="937597.13633185078"/>
    <n v="26301.378035918005"/>
    <n v="73670.413031670454"/>
    <n v="1037568.9273994393"/>
    <n v="102311.58607519363"/>
    <n v="955786.42132158682"/>
    <n v="10962.682066577356"/>
    <n v="1069060.6894633577"/>
    <n v="39052.606529841556"/>
    <n v="91061.139162563457"/>
    <n v="135672.37250783437"/>
    <n v="265786.11820023938"/>
    <n v="2493489.9403682151"/>
  </r>
  <r>
    <s v="Spiny dogfish (L)"/>
    <x v="23"/>
    <x v="38"/>
    <x v="1"/>
    <n v="22225.654345996045"/>
    <n v="60876.572273244885"/>
    <n v="83102.22661924093"/>
    <n v="353149.95262230694"/>
    <n v="63617.2154129091"/>
    <n v="66272.325910804095"/>
    <n v="483039.49394602014"/>
    <n v="319808.03858434036"/>
    <n v="741415.21024052706"/>
    <n v="10115.795430220091"/>
    <n v="1071339.0442550876"/>
    <n v="162958.21583980566"/>
    <n v="795365.67518848216"/>
    <n v="336008.65056344983"/>
    <n v="1294332.5415917377"/>
    <n v="2931813.3064120868"/>
  </r>
  <r>
    <s v="Spiny dogfish (L)"/>
    <x v="23"/>
    <x v="39"/>
    <x v="1"/>
    <n v="507742.86404717277"/>
    <n v="129502.69459945541"/>
    <n v="637245.55864662817"/>
    <n v="1199577.769976787"/>
    <n v="49591.801176505891"/>
    <n v="20236.801406690691"/>
    <n v="1269406.3725599835"/>
    <n v="327676.02749757137"/>
    <n v="321647.96790156176"/>
    <n v="139841.429135065"/>
    <n v="789165.42453419813"/>
    <n v="432832.14684857085"/>
    <n v="346730.81859010499"/>
    <n v="122374.17082574729"/>
    <n v="901937.13626442314"/>
    <n v="3597754.4920052332"/>
  </r>
  <r>
    <s v="Spiny dogfish (L)"/>
    <x v="23"/>
    <x v="40"/>
    <x v="1"/>
    <n v="95670.130787001661"/>
    <n v="30256.448673302642"/>
    <n v="125926.5794603043"/>
    <n v="356673.60015112453"/>
    <n v="68132.183529874019"/>
    <n v="19316.493246658683"/>
    <n v="444122.27692765725"/>
    <n v="480284.77884768328"/>
    <n v="398577.94552989234"/>
    <n v="74868.654541015785"/>
    <n v="953731.3789185913"/>
    <n v="1006078.5370184224"/>
    <n v="255686.67816541946"/>
    <n v="353140.14533447928"/>
    <n v="1614905.3605183209"/>
    <n v="3138685.5958248745"/>
  </r>
  <r>
    <s v="Spiny dogfish (L)"/>
    <x v="23"/>
    <x v="41"/>
    <x v="1"/>
    <n v="33755.905449801394"/>
    <n v="204281.96992120217"/>
    <n v="238037.87537100355"/>
    <n v="383014.00830277835"/>
    <n v="198033.13858338434"/>
    <n v="74571.339211416504"/>
    <n v="655618.48609757924"/>
    <n v="415803.25534547464"/>
    <n v="367456.5826124241"/>
    <n v="70702.375834416584"/>
    <n v="853962.21379231534"/>
    <n v="375881.32255602255"/>
    <n v="241488.90519811652"/>
    <n v="314350.83925695706"/>
    <n v="931721.06701109617"/>
    <n v="2679339.6422719941"/>
  </r>
  <r>
    <s v="Spiny dogfish (L)"/>
    <x v="23"/>
    <x v="42"/>
    <x v="1"/>
    <n v="448264.83115617308"/>
    <n v="221746.42653751813"/>
    <n v="670011.25769369118"/>
    <n v="681607.53901585832"/>
    <n v="53267.842784014305"/>
    <n v="23399.490358264688"/>
    <n v="758274.87215813727"/>
    <n v="1278072.1987366541"/>
    <n v="628447.68543144944"/>
    <n v="47442.798674458652"/>
    <n v="1953962.6828425622"/>
    <n v="43710.210405118254"/>
    <n v="68467.2806655077"/>
    <n v="792546.47018385213"/>
    <n v="904723.96125447808"/>
    <n v="4286972.7739488687"/>
  </r>
  <r>
    <s v="Spiny dogfish (L)"/>
    <x v="23"/>
    <x v="43"/>
    <x v="1"/>
    <n v="258194.54330476452"/>
    <n v="392453.21049681597"/>
    <n v="650647.75380158052"/>
    <n v="1353251.0532350112"/>
    <n v="93491.813608142344"/>
    <n v="26259.820097535481"/>
    <n v="1473002.6869406889"/>
    <n v="897931.5660417825"/>
    <n v="2039845.2162259258"/>
    <n v="95234.999305107631"/>
    <n v="3033011.781572816"/>
    <n v="449776.5772055214"/>
    <n v="260025.78303662562"/>
    <n v="110504.87486985236"/>
    <n v="820307.23511199933"/>
    <n v="5976969.4574270844"/>
  </r>
  <r>
    <s v="Spiny dogfish (L)"/>
    <x v="23"/>
    <x v="44"/>
    <x v="1"/>
    <n v="482042.97767113731"/>
    <n v="110193.66945254477"/>
    <n v="592236.64712368208"/>
    <n v="1091788.6814891791"/>
    <n v="84215.048537419003"/>
    <n v="311308.99930320901"/>
    <n v="1487312.7293298072"/>
    <n v="555126.63697352645"/>
    <n v="1067503.8600415008"/>
    <n v="88737.038158281124"/>
    <n v="1711367.5351733086"/>
    <n v="348806.65686852729"/>
    <n v="90462.252374814983"/>
    <n v="168861.50850539695"/>
    <n v="608130.41774873924"/>
    <n v="4399047.3293755362"/>
  </r>
  <r>
    <s v="Spiny dogfish (L)"/>
    <x v="23"/>
    <x v="45"/>
    <x v="1"/>
    <n v="158730.73518465878"/>
    <n v="333835.0403275477"/>
    <n v="492565.77551220648"/>
    <n v="470387.51436247688"/>
    <n v="100606.99073219612"/>
    <n v="31934.259721996586"/>
    <n v="602928.76481666963"/>
    <n v="557068.38547242328"/>
    <n v="1528257.8009421385"/>
    <n v="139018.52687967985"/>
    <n v="2224344.7132942416"/>
    <n v="456529.02340041951"/>
    <n v="226475.65783069687"/>
    <n v="161692.27196516469"/>
    <n v="844696.9531962811"/>
    <n v="4164536.2068193983"/>
  </r>
  <r>
    <s v="Spiny dogfish (L)"/>
    <x v="23"/>
    <x v="46"/>
    <x v="3"/>
    <n v="285748.93167875009"/>
    <n v="230864.57376265974"/>
    <n v="516613.50544140983"/>
    <n v="695703.5927101674"/>
    <n v="9571.4036416079816"/>
    <n v="3489.2153076242648"/>
    <n v="708764.21165939968"/>
    <n v="895645.40753137809"/>
    <n v="590787.48877710267"/>
    <n v="37228.927863579898"/>
    <n v="1523661.8241720607"/>
    <n v="811311.95037074562"/>
    <n v="624567.4855753344"/>
    <n v="2877.1231401529794"/>
    <n v="1438756.5590862329"/>
    <n v="4187796.1003591032"/>
  </r>
  <r>
    <s v="Spiny dogfish (L)"/>
    <x v="23"/>
    <x v="47"/>
    <x v="3"/>
    <n v="155211.35337476816"/>
    <n v="188393.11764152735"/>
    <n v="343604.47101629549"/>
    <n v="666424.95247814339"/>
    <n v="25640.060970530361"/>
    <n v="2354.3168133149325"/>
    <n v="694419.33026198868"/>
    <n v="1463128.3054146587"/>
    <n v="426210.83191355609"/>
    <n v="16823.464546379422"/>
    <n v="1906162.6018745943"/>
    <n v="463387.59991192422"/>
    <n v="147728.4689201916"/>
    <n v="16418.766974129056"/>
    <n v="627534.83580624487"/>
    <n v="3571721.2389591238"/>
  </r>
  <r>
    <s v="Spiny dogfish (L)"/>
    <x v="23"/>
    <x v="48"/>
    <x v="3"/>
    <n v="221990.63225496744"/>
    <n v="154319.29009102454"/>
    <n v="376309.92234599194"/>
    <n v="598758.69308268535"/>
    <n v="104487.95252527013"/>
    <n v="1927.6961603776028"/>
    <n v="705174.34176833311"/>
    <n v="1478937.7372136761"/>
    <n v="1000068.5504604359"/>
    <n v="41544.726047167838"/>
    <n v="2520551.0137212803"/>
    <n v="577897.42795232357"/>
    <n v="143455.20143249378"/>
    <n v="2560.5073571047883"/>
    <n v="723913.13674192212"/>
    <n v="4325948.414577527"/>
  </r>
  <r>
    <s v="Spiny dogfish (L)"/>
    <x v="23"/>
    <x v="49"/>
    <x v="3"/>
    <n v="677363.73304616404"/>
    <n v="1863160.2791023515"/>
    <n v="2540524.0121485153"/>
    <n v="649167.86751848448"/>
    <n v="1477.9187995718264"/>
    <m/>
    <n v="650645.78631805629"/>
    <n v="653861.20327119774"/>
    <n v="994700.74522302335"/>
    <n v="45917.050422965367"/>
    <n v="1694478.9989171864"/>
    <n v="2478601.6442790884"/>
    <n v="1115679.2451701444"/>
    <n v="8403.2666136230946"/>
    <n v="3602684.1560628559"/>
    <n v="8488332.9534466136"/>
  </r>
  <r>
    <s v="Spiny dogfish (L)"/>
    <x v="23"/>
    <x v="50"/>
    <x v="3"/>
    <n v="33838.613714805157"/>
    <n v="434841.5308939073"/>
    <n v="468680.14460871246"/>
    <n v="595783.42376372358"/>
    <n v="6849.852237257388"/>
    <n v="147.6442302897938"/>
    <n v="602780.92023127084"/>
    <n v="386089.80787507258"/>
    <n v="1288808.3078712076"/>
    <n v="37677.543266417626"/>
    <n v="1712575.6590126979"/>
    <n v="728171.84534588084"/>
    <n v="238332.0567391387"/>
    <n v="23098.370179162772"/>
    <n v="989602.27226418233"/>
    <n v="3773638.9961168636"/>
  </r>
  <r>
    <s v="Spiny dogfish (S)"/>
    <x v="24"/>
    <x v="0"/>
    <x v="0"/>
    <n v="5004.0160072967419"/>
    <m/>
    <n v="5004.0160072967419"/>
    <n v="1217.5375109942338"/>
    <m/>
    <m/>
    <n v="1217.5375109942338"/>
    <m/>
    <m/>
    <m/>
    <m/>
    <n v="45225.834267045255"/>
    <n v="252.07110918499842"/>
    <m/>
    <n v="45477.90537623025"/>
    <n v="51699.458894521224"/>
  </r>
  <r>
    <s v="Spiny dogfish (S)"/>
    <x v="24"/>
    <x v="1"/>
    <x v="0"/>
    <n v="198.95013075432936"/>
    <n v="70.117031632935579"/>
    <n v="269.06716238726494"/>
    <n v="726.67427482079722"/>
    <m/>
    <m/>
    <n v="726.67427482079722"/>
    <m/>
    <m/>
    <m/>
    <m/>
    <n v="6522.8637312373703"/>
    <n v="1828.6498530698861"/>
    <m/>
    <n v="8351.5135843072567"/>
    <n v="9347.2550215153187"/>
  </r>
  <r>
    <s v="Spiny dogfish (S)"/>
    <x v="24"/>
    <x v="2"/>
    <x v="0"/>
    <n v="189.54298498268471"/>
    <n v="1157.1468305005646"/>
    <n v="1346.6898154832493"/>
    <n v="2904.1086882247409"/>
    <m/>
    <m/>
    <n v="2904.1086882247409"/>
    <m/>
    <m/>
    <m/>
    <m/>
    <n v="34739.776067206403"/>
    <n v="4241.708807833742"/>
    <m/>
    <n v="38981.484875040143"/>
    <n v="43232.283378748136"/>
  </r>
  <r>
    <s v="Spiny dogfish (S)"/>
    <x v="24"/>
    <x v="3"/>
    <x v="0"/>
    <n v="63.338759408066409"/>
    <n v="2820.5850854919877"/>
    <n v="2883.9238449000541"/>
    <n v="1010.7801039013868"/>
    <m/>
    <m/>
    <n v="1010.7801039013868"/>
    <m/>
    <m/>
    <m/>
    <m/>
    <n v="44146.776368375235"/>
    <n v="9467.3053076815504"/>
    <m/>
    <n v="53614.081676056783"/>
    <n v="57508.785624858225"/>
  </r>
  <r>
    <s v="Spiny dogfish (S)"/>
    <x v="24"/>
    <x v="4"/>
    <x v="0"/>
    <n v="471.40868614416229"/>
    <n v="449.73412769041164"/>
    <n v="921.14281383457387"/>
    <n v="1327.9781302914687"/>
    <m/>
    <m/>
    <n v="1327.9781302914687"/>
    <n v="6081.0602756608414"/>
    <n v="32557.859981112579"/>
    <m/>
    <n v="38638.920256773417"/>
    <n v="50241.670340190249"/>
    <n v="37144.541273965799"/>
    <m/>
    <n v="87386.211614156055"/>
    <n v="128274.25281505552"/>
  </r>
  <r>
    <s v="Spiny dogfish (S)"/>
    <x v="24"/>
    <x v="5"/>
    <x v="1"/>
    <n v="1824.5286397751636"/>
    <n v="9587.1363612989171"/>
    <n v="11411.665001074081"/>
    <n v="2220.6265372765361"/>
    <m/>
    <m/>
    <n v="2220.6265372765361"/>
    <n v="7336.3609691256179"/>
    <n v="5447.4439023293116"/>
    <m/>
    <n v="12783.80487145493"/>
    <n v="121425.48068572073"/>
    <n v="30683.612429539029"/>
    <m/>
    <n v="152109.09311525975"/>
    <n v="178525.1895250653"/>
  </r>
  <r>
    <s v="Spiny dogfish (S)"/>
    <x v="24"/>
    <x v="6"/>
    <x v="1"/>
    <n v="4611.4715930870088"/>
    <n v="5153.9589992157171"/>
    <n v="9765.4305923027259"/>
    <n v="6350.76649152543"/>
    <m/>
    <m/>
    <n v="6350.76649152543"/>
    <n v="4284.3728807893485"/>
    <n v="4804.135762863013"/>
    <m/>
    <n v="9088.5086436523616"/>
    <n v="40313.256529546052"/>
    <n v="14925.298547509383"/>
    <m/>
    <n v="55238.555077055433"/>
    <n v="80443.260804535952"/>
  </r>
  <r>
    <s v="Spiny dogfish (S)"/>
    <x v="24"/>
    <x v="7"/>
    <x v="1"/>
    <n v="1816.0202458331812"/>
    <n v="2931.6017786188959"/>
    <n v="4747.6220244520773"/>
    <n v="4314.8455019458015"/>
    <m/>
    <m/>
    <n v="4314.8455019458015"/>
    <n v="2667.6927546013767"/>
    <n v="196.13402406552513"/>
    <m/>
    <n v="2863.8267786669016"/>
    <n v="50727.768283038553"/>
    <n v="11047.888069234414"/>
    <m/>
    <n v="61775.65635227297"/>
    <n v="73701.950657337744"/>
  </r>
  <r>
    <s v="Spiny dogfish (S)"/>
    <x v="24"/>
    <x v="8"/>
    <x v="1"/>
    <n v="2036.6529807906161"/>
    <n v="9782.4101862057669"/>
    <n v="11819.063166996382"/>
    <n v="4287.4035673561102"/>
    <m/>
    <m/>
    <n v="4287.4035673561102"/>
    <n v="3832.9479631725517"/>
    <n v="112.79833793416618"/>
    <m/>
    <n v="3945.746301106718"/>
    <n v="28244.800737315763"/>
    <n v="3273.5892684242408"/>
    <m/>
    <n v="31518.390005740002"/>
    <n v="51570.603041199218"/>
  </r>
  <r>
    <s v="Spiny dogfish (S)"/>
    <x v="24"/>
    <x v="9"/>
    <x v="1"/>
    <n v="1420.3953649685352"/>
    <n v="5186.442335578794"/>
    <n v="6606.8377005473294"/>
    <n v="4786.3796556110947"/>
    <m/>
    <m/>
    <n v="4786.3796556110947"/>
    <n v="1559.5900054344313"/>
    <n v="327.28806264850857"/>
    <n v="48.80550835592156"/>
    <n v="1935.6835764388616"/>
    <n v="18699.289568927903"/>
    <n v="816.60922367563956"/>
    <n v="28.230799638558825"/>
    <n v="19544.129592242101"/>
    <n v="32873.030524839385"/>
  </r>
  <r>
    <s v="Spiny dogfish (S)"/>
    <x v="24"/>
    <x v="10"/>
    <x v="1"/>
    <n v="5030.1073431271852"/>
    <n v="2744.1119830567177"/>
    <n v="7774.2193261839029"/>
    <n v="6355.2958786321642"/>
    <m/>
    <m/>
    <n v="6355.2958786321642"/>
    <n v="8459.6441598953352"/>
    <n v="1459.2390738722822"/>
    <m/>
    <n v="9918.8832337676176"/>
    <n v="43633.311670397372"/>
    <n v="14558.494300080116"/>
    <n v="76.40650712327222"/>
    <n v="58268.212477600755"/>
    <n v="82316.610916184451"/>
  </r>
  <r>
    <s v="Spiny dogfish (S)"/>
    <x v="24"/>
    <x v="11"/>
    <x v="1"/>
    <n v="2928.382987585248"/>
    <n v="192.05974816904123"/>
    <n v="3120.4427357542891"/>
    <n v="5302.3462124433354"/>
    <m/>
    <m/>
    <n v="5302.3462124433354"/>
    <n v="4122.9159137607994"/>
    <n v="370.37971481777731"/>
    <n v="16.483225713902087"/>
    <n v="4509.7788542924791"/>
    <n v="21674.901944618228"/>
    <n v="861.68942011842455"/>
    <n v="86.254597095346838"/>
    <n v="22622.845961832001"/>
    <n v="35555.413764322104"/>
  </r>
  <r>
    <s v="Spiny dogfish (S)"/>
    <x v="24"/>
    <x v="12"/>
    <x v="1"/>
    <n v="12626.095991001448"/>
    <n v="19954.545864800915"/>
    <n v="32580.641855802365"/>
    <n v="270.01010862047599"/>
    <m/>
    <m/>
    <n v="270.01010862047599"/>
    <n v="3094.6817337052053"/>
    <n v="202.72601232781807"/>
    <m/>
    <n v="3297.4077460330232"/>
    <n v="61103.631427907036"/>
    <n v="3217.6292028476014"/>
    <m/>
    <n v="64321.260630754638"/>
    <n v="100469.32034121049"/>
  </r>
  <r>
    <s v="Spiny dogfish (S)"/>
    <x v="24"/>
    <x v="13"/>
    <x v="1"/>
    <n v="20915.359289069511"/>
    <n v="2948.6697941577677"/>
    <n v="23864.02908322728"/>
    <n v="1422.5220709931593"/>
    <m/>
    <m/>
    <n v="1422.5220709931593"/>
    <n v="3747.3557246239911"/>
    <n v="968.57467590799604"/>
    <m/>
    <n v="4715.9304005319873"/>
    <n v="26489.364729561603"/>
    <n v="3275.1189961129057"/>
    <m/>
    <n v="29764.483725674509"/>
    <n v="59766.965280426935"/>
  </r>
  <r>
    <s v="Spiny dogfish (S)"/>
    <x v="24"/>
    <x v="14"/>
    <x v="1"/>
    <n v="5409.2419441744169"/>
    <n v="2138.508262997841"/>
    <n v="7547.7502071722574"/>
    <n v="1257.8025318477858"/>
    <m/>
    <m/>
    <n v="1257.8025318477858"/>
    <n v="2394.5144733473699"/>
    <n v="909.08829942395471"/>
    <m/>
    <n v="3303.6027727713245"/>
    <n v="12810.655883455482"/>
    <n v="2019.4060760156342"/>
    <n v="84.715158930152938"/>
    <n v="14914.777118401267"/>
    <n v="27023.932630192638"/>
  </r>
  <r>
    <s v="Spiny dogfish (S)"/>
    <x v="24"/>
    <x v="15"/>
    <x v="1"/>
    <n v="57667.505026838051"/>
    <n v="31309.689745883657"/>
    <n v="88977.194772721705"/>
    <n v="3800.4358317842566"/>
    <m/>
    <m/>
    <n v="3800.4358317842566"/>
    <n v="1610.9115311258247"/>
    <n v="943.92310656653717"/>
    <n v="25.656284715588807"/>
    <n v="2580.4909224079506"/>
    <n v="56875.525689959373"/>
    <n v="2408.1687994268773"/>
    <n v="1263.6059448822393"/>
    <n v="60547.300434268494"/>
    <n v="155905.42196118238"/>
  </r>
  <r>
    <s v="Spiny dogfish (S)"/>
    <x v="24"/>
    <x v="16"/>
    <x v="1"/>
    <n v="63229.915075337383"/>
    <n v="2602.9772858803963"/>
    <n v="65832.892361217775"/>
    <n v="468.343437452991"/>
    <m/>
    <m/>
    <n v="468.343437452991"/>
    <n v="3234.487984980291"/>
    <n v="218.15743801132311"/>
    <m/>
    <n v="3452.6454229916139"/>
    <n v="13750.76518568097"/>
    <n v="1158.1257622046946"/>
    <n v="79.734896893376359"/>
    <n v="14988.625844779041"/>
    <n v="84742.507066441423"/>
  </r>
  <r>
    <s v="Spiny dogfish (S)"/>
    <x v="24"/>
    <x v="17"/>
    <x v="1"/>
    <n v="121860.4418141822"/>
    <n v="312.76846911405579"/>
    <n v="122173.21028329626"/>
    <n v="8585.279666133787"/>
    <m/>
    <m/>
    <n v="8585.279666133787"/>
    <n v="3326.3045661760007"/>
    <n v="1346.1781383742907"/>
    <m/>
    <n v="4672.4827045502916"/>
    <n v="16167.568302166821"/>
    <n v="27.069335114173558"/>
    <n v="477.68112614562995"/>
    <n v="16672.318763426625"/>
    <n v="152103.29141740696"/>
  </r>
  <r>
    <s v="Spiny dogfish (S)"/>
    <x v="24"/>
    <x v="18"/>
    <x v="1"/>
    <n v="216139.09767969447"/>
    <n v="110208.4996097408"/>
    <n v="326347.59728943527"/>
    <n v="34707.401992705934"/>
    <m/>
    <m/>
    <n v="34707.401992705934"/>
    <n v="13629.528837027172"/>
    <n v="890.16315978076818"/>
    <n v="0.59926531899591795"/>
    <n v="14520.291262126935"/>
    <n v="350978.92908870796"/>
    <n v="179.39544666703762"/>
    <n v="18.702500953813274"/>
    <n v="351177.0270363288"/>
    <n v="726752.31758059689"/>
  </r>
  <r>
    <s v="Spiny dogfish (S)"/>
    <x v="24"/>
    <x v="19"/>
    <x v="1"/>
    <n v="58516.847269834405"/>
    <n v="23597.544596806496"/>
    <n v="82114.391866640901"/>
    <n v="47404.625677555028"/>
    <m/>
    <n v="12.770677061188874"/>
    <n v="47417.396354616219"/>
    <n v="4282.4258819506458"/>
    <n v="87.277790742334517"/>
    <m/>
    <n v="4369.70367269298"/>
    <n v="115029.42717817074"/>
    <n v="294.31402382442366"/>
    <n v="65.680755007855893"/>
    <n v="115389.42195700301"/>
    <n v="249290.91385095313"/>
  </r>
  <r>
    <s v="Spiny dogfish (S)"/>
    <x v="24"/>
    <x v="20"/>
    <x v="1"/>
    <n v="65749.918351872737"/>
    <n v="88965.257587239743"/>
    <n v="154715.17593911249"/>
    <n v="4054.8107342056501"/>
    <m/>
    <m/>
    <n v="4054.8107342056501"/>
    <n v="12035.3217125838"/>
    <n v="7500.3863928761539"/>
    <n v="21.603228479876243"/>
    <n v="19557.31133393983"/>
    <n v="55827.433841324935"/>
    <n v="65252.834409339404"/>
    <n v="5800.1819572283202"/>
    <n v="126880.45020789266"/>
    <n v="305207.74821515067"/>
  </r>
  <r>
    <s v="Spiny dogfish (S)"/>
    <x v="24"/>
    <x v="21"/>
    <x v="1"/>
    <n v="44767.910107590586"/>
    <n v="882.45949331198369"/>
    <n v="45650.369600902566"/>
    <n v="30395.62039343825"/>
    <n v="9.6505684610120337"/>
    <n v="364.97840095854497"/>
    <n v="30770.249362857809"/>
    <n v="15820.162198674585"/>
    <n v="3205.1028631593772"/>
    <n v="26.195996355617048"/>
    <n v="19051.461058189579"/>
    <n v="40932.506423056569"/>
    <n v="6611.3122114641374"/>
    <n v="15855.404433281206"/>
    <n v="63399.223067801911"/>
    <n v="158871.30308975186"/>
  </r>
  <r>
    <s v="Spiny dogfish (S)"/>
    <x v="24"/>
    <x v="22"/>
    <x v="1"/>
    <n v="81049.76288965001"/>
    <n v="242953.93337316069"/>
    <n v="324003.69626281073"/>
    <n v="65521.909025257075"/>
    <n v="10.077331517920808"/>
    <m/>
    <n v="65531.986356774993"/>
    <n v="15110.796581032317"/>
    <n v="2167.7285333124119"/>
    <m/>
    <n v="17278.525114344728"/>
    <n v="92589.341816468426"/>
    <n v="13814.396791379519"/>
    <n v="24568.064896686221"/>
    <n v="130971.80350453417"/>
    <n v="537786.01123846462"/>
  </r>
  <r>
    <s v="Spiny dogfish (S)"/>
    <x v="24"/>
    <x v="23"/>
    <x v="1"/>
    <n v="121357.31486548093"/>
    <n v="49016.516693808924"/>
    <n v="170373.83155928986"/>
    <n v="38776.324333369244"/>
    <m/>
    <m/>
    <n v="38776.324333369244"/>
    <n v="28606.463824396262"/>
    <n v="304.39817979840961"/>
    <m/>
    <n v="28910.862004194671"/>
    <n v="37813.029355815204"/>
    <n v="536.6475208118419"/>
    <n v="6874.0239329124952"/>
    <n v="45223.700809539543"/>
    <n v="283284.71870639332"/>
  </r>
  <r>
    <s v="Spiny dogfish (S)"/>
    <x v="24"/>
    <x v="24"/>
    <x v="1"/>
    <n v="164601.50489197433"/>
    <n v="278991.36161181889"/>
    <n v="443592.86650379322"/>
    <n v="25874.088484299664"/>
    <m/>
    <n v="488.13562473501327"/>
    <n v="26362.224109034676"/>
    <n v="27165.379191890384"/>
    <n v="1950.3232718361273"/>
    <n v="10.529975176435556"/>
    <n v="29126.232438902949"/>
    <n v="43667.832154420059"/>
    <n v="2598.3426497050677"/>
    <n v="7804.5297232580442"/>
    <n v="54070.704527383168"/>
    <n v="553152.02757911407"/>
  </r>
  <r>
    <s v="Spiny dogfish (S)"/>
    <x v="24"/>
    <x v="25"/>
    <x v="1"/>
    <n v="163792.7031364023"/>
    <n v="11167.659186713978"/>
    <n v="174960.36232311628"/>
    <n v="28462.033024136541"/>
    <m/>
    <m/>
    <n v="28462.033024136541"/>
    <n v="1704.0748490809276"/>
    <n v="797.51585761010836"/>
    <n v="1.0971801921097133"/>
    <n v="2502.6878868831454"/>
    <n v="107110.31836079402"/>
    <n v="22306.462679465149"/>
    <n v="1491.769328527929"/>
    <n v="130908.5503687871"/>
    <n v="336833.63360292302"/>
  </r>
  <r>
    <s v="Spiny dogfish (S)"/>
    <x v="24"/>
    <x v="26"/>
    <x v="1"/>
    <n v="185254.16612477615"/>
    <n v="4907.1907028616151"/>
    <n v="190161.35682763776"/>
    <n v="39887.673507948341"/>
    <n v="1079.8881117199701"/>
    <n v="194.69838578047901"/>
    <n v="41162.260005448792"/>
    <n v="22297.194288643212"/>
    <n v="11576.790928534187"/>
    <n v="118.04215943127056"/>
    <n v="33992.027376608668"/>
    <n v="87035.69635753498"/>
    <n v="8928.8075455752496"/>
    <n v="5078.5680434518681"/>
    <n v="101043.07194656211"/>
    <n v="366358.71615625732"/>
  </r>
  <r>
    <s v="Spiny dogfish (S)"/>
    <x v="24"/>
    <x v="27"/>
    <x v="1"/>
    <n v="195711.32035301332"/>
    <n v="13923.794140261632"/>
    <n v="209635.11449327494"/>
    <n v="56649.048869202408"/>
    <n v="16.150371602456886"/>
    <m/>
    <n v="56665.199240804868"/>
    <n v="21021.799476656281"/>
    <n v="9935.721065634134"/>
    <n v="148.58707645358956"/>
    <n v="31106.107618744005"/>
    <n v="66390.785361425165"/>
    <n v="386.96192590508167"/>
    <n v="3395.0496496934115"/>
    <n v="70172.796937023653"/>
    <n v="367579.21828984749"/>
  </r>
  <r>
    <s v="Spiny dogfish (S)"/>
    <x v="24"/>
    <x v="28"/>
    <x v="1"/>
    <n v="117134.49949011284"/>
    <n v="480.88511217769206"/>
    <n v="117615.38460229053"/>
    <n v="33905.974364241672"/>
    <n v="493.45535994387126"/>
    <m/>
    <n v="34399.429724185546"/>
    <n v="13760.667283378214"/>
    <n v="4831.9272649087434"/>
    <n v="4.6037893950514528"/>
    <n v="18597.19833768201"/>
    <n v="73993.551502037415"/>
    <n v="13918.355661640953"/>
    <n v="1162.0632430404851"/>
    <n v="89073.970406718843"/>
    <n v="259685.98307087697"/>
  </r>
  <r>
    <s v="Spiny dogfish (S)"/>
    <x v="24"/>
    <x v="29"/>
    <x v="1"/>
    <n v="157549.61504676705"/>
    <n v="1492.4797928900568"/>
    <n v="159042.0948396571"/>
    <n v="78277.672752752696"/>
    <n v="433.37617070503478"/>
    <n v="472.77238035628199"/>
    <n v="79183.821303814009"/>
    <n v="14632.285040447801"/>
    <n v="428.55984096554346"/>
    <n v="32.463266164836234"/>
    <n v="15093.30814757818"/>
    <n v="28343.494151287847"/>
    <n v="9763.2898997067387"/>
    <n v="182.22370564464916"/>
    <n v="38289.007756639228"/>
    <n v="291608.23204768857"/>
  </r>
  <r>
    <s v="Spiny dogfish (S)"/>
    <x v="24"/>
    <x v="30"/>
    <x v="1"/>
    <n v="121654.42866470192"/>
    <n v="2054.7849237113187"/>
    <n v="123709.21358841323"/>
    <n v="58502.700865018196"/>
    <n v="236.36875760236819"/>
    <n v="10.650381293343433"/>
    <n v="58749.720003913906"/>
    <n v="4153.1014668013759"/>
    <n v="1612.0783007782379"/>
    <m/>
    <n v="5765.1797675796133"/>
    <n v="23620.133358838662"/>
    <n v="264.95448418595612"/>
    <n v="3574.0049017787574"/>
    <n v="27459.092744803376"/>
    <n v="215683.20610471017"/>
  </r>
  <r>
    <s v="Spiny dogfish (S)"/>
    <x v="24"/>
    <x v="31"/>
    <x v="1"/>
    <n v="201700.51472053688"/>
    <n v="2295.3385117136095"/>
    <n v="203995.85323225049"/>
    <n v="147788.49297766888"/>
    <m/>
    <m/>
    <n v="147788.49297766888"/>
    <n v="42265.079571048947"/>
    <n v="3132.8734389748884"/>
    <n v="7.4942865312697409"/>
    <n v="45405.447296555103"/>
    <n v="211118.78242040364"/>
    <n v="3079.1411996719658"/>
    <n v="643.44191541611769"/>
    <n v="214841.36553549173"/>
    <n v="612031.15904196631"/>
  </r>
  <r>
    <s v="Spiny dogfish (S)"/>
    <x v="24"/>
    <x v="32"/>
    <x v="1"/>
    <n v="68746.86053790478"/>
    <n v="27602.357748241382"/>
    <n v="96349.218286146162"/>
    <n v="118651.16094206271"/>
    <n v="122.65228757661559"/>
    <m/>
    <n v="118773.81322963932"/>
    <n v="729.30608353881235"/>
    <n v="21658.999122888657"/>
    <n v="4.0571179934131765"/>
    <n v="22392.362324420883"/>
    <n v="24356.579247537684"/>
    <n v="6562.7470492411821"/>
    <n v="9432.3564508550407"/>
    <n v="40351.682747633909"/>
    <n v="277867.07658784027"/>
  </r>
  <r>
    <s v="Spiny dogfish (S)"/>
    <x v="24"/>
    <x v="33"/>
    <x v="2"/>
    <n v="13785.418196802102"/>
    <n v="10302.487729012026"/>
    <n v="24087.905925814128"/>
    <n v="92422.231498284222"/>
    <n v="15.356970931186167"/>
    <n v="89.091199350707996"/>
    <n v="92526.67966856611"/>
    <n v="19547.206078544481"/>
    <n v="2983.4100808981461"/>
    <m/>
    <n v="22530.616159442627"/>
    <n v="362384.68628273276"/>
    <n v="17087.158200223603"/>
    <n v="12639.871868109451"/>
    <n v="392111.71635106578"/>
    <n v="531256.91810488864"/>
  </r>
  <r>
    <s v="Spiny dogfish (S)"/>
    <x v="24"/>
    <x v="34"/>
    <x v="2"/>
    <n v="13035.103047484898"/>
    <n v="12523.61742075853"/>
    <n v="25558.720468243428"/>
    <n v="39968.200463669178"/>
    <m/>
    <m/>
    <n v="39968.200463669178"/>
    <n v="19242.274152249869"/>
    <n v="1213.3953880035622"/>
    <m/>
    <n v="20455.669540253431"/>
    <n v="190454.19346997159"/>
    <n v="18727.321031781292"/>
    <n v="3203.1633566893552"/>
    <n v="212384.67785844224"/>
    <n v="298367.2683306082"/>
  </r>
  <r>
    <s v="Spiny dogfish (S)"/>
    <x v="24"/>
    <x v="35"/>
    <x v="2"/>
    <n v="10716.090747572685"/>
    <n v="13749.917162126712"/>
    <n v="24466.007909699398"/>
    <n v="48905.127559470558"/>
    <n v="19.514907846349644"/>
    <n v="90.94646138162571"/>
    <n v="49015.588928698533"/>
    <n v="10788.900940946272"/>
    <n v="30958.319878562004"/>
    <n v="40.185779710317483"/>
    <n v="41787.406599218593"/>
    <n v="17348.742623408238"/>
    <n v="12777.799933965565"/>
    <n v="46613.974399926949"/>
    <n v="76740.516957300744"/>
    <n v="192009.52039491729"/>
  </r>
  <r>
    <s v="Spiny dogfish (S)"/>
    <x v="24"/>
    <x v="36"/>
    <x v="2"/>
    <n v="18216.883218628507"/>
    <n v="3196.3020527187873"/>
    <n v="21413.185271347294"/>
    <n v="22589.07659256467"/>
    <n v="146.31031284090881"/>
    <m/>
    <n v="22735.386905405579"/>
    <n v="55738.007290323425"/>
    <n v="4470.4632069436975"/>
    <n v="23.079185642250327"/>
    <n v="60231.549682909375"/>
    <n v="32443.336888614242"/>
    <n v="15478.058482341579"/>
    <n v="10864.187750745701"/>
    <n v="58785.583121701522"/>
    <n v="163165.70498136376"/>
  </r>
  <r>
    <s v="Spiny dogfish (S)"/>
    <x v="24"/>
    <x v="37"/>
    <x v="2"/>
    <n v="1728.9542987422096"/>
    <n v="2888.9809488129854"/>
    <n v="4617.935247555195"/>
    <n v="26125.73914981533"/>
    <n v="382.24260305324543"/>
    <n v="197.7243518368094"/>
    <n v="26705.706104705383"/>
    <n v="5711.9033721600563"/>
    <n v="12657.376881826229"/>
    <n v="1.6909434086509842"/>
    <n v="18370.971197394938"/>
    <n v="2853.4604221103214"/>
    <n v="5225.8066188474468"/>
    <n v="1201.8563914980346"/>
    <n v="9281.1234324558027"/>
    <n v="58975.735982111313"/>
  </r>
  <r>
    <s v="Spiny dogfish (S)"/>
    <x v="24"/>
    <x v="38"/>
    <x v="1"/>
    <n v="3531.3263144610478"/>
    <n v="2910.1073943614606"/>
    <n v="6441.4337088225084"/>
    <n v="5621.7223310437612"/>
    <m/>
    <n v="52.331641429256841"/>
    <n v="5674.0539724730179"/>
    <n v="6806.582204316167"/>
    <n v="536.87593849709299"/>
    <m/>
    <n v="7343.4581428132597"/>
    <n v="6673.9272614877582"/>
    <n v="21791.88569587002"/>
    <n v="11131.537779394301"/>
    <n v="39597.35073675208"/>
    <n v="59056.296560860865"/>
  </r>
  <r>
    <s v="Spiny dogfish (S)"/>
    <x v="24"/>
    <x v="39"/>
    <x v="1"/>
    <n v="8004.6747744705581"/>
    <n v="2302.5361593762668"/>
    <n v="10307.210933846825"/>
    <n v="35337.047474653809"/>
    <n v="2.5082402508911721"/>
    <m/>
    <n v="35339.555714904702"/>
    <n v="546.2335152205344"/>
    <n v="273.81776851808979"/>
    <n v="25.445118217595947"/>
    <n v="845.4964019562201"/>
    <n v="20277.281284643093"/>
    <n v="721.32546928803129"/>
    <n v="701.80883796301009"/>
    <n v="21700.415591894136"/>
    <n v="68192.678642601881"/>
  </r>
  <r>
    <s v="Spiny dogfish (S)"/>
    <x v="24"/>
    <x v="40"/>
    <x v="1"/>
    <n v="2266.0122038450918"/>
    <n v="973.33806195990701"/>
    <n v="3239.3502658049988"/>
    <n v="3477.7029365069297"/>
    <n v="23.822330199792738"/>
    <m/>
    <n v="3501.5252667067225"/>
    <n v="4307.3688854872889"/>
    <n v="1370.165288614118"/>
    <n v="41.717329997813543"/>
    <n v="5719.2515040992212"/>
    <n v="19622.338524028117"/>
    <n v="189.21437076519223"/>
    <n v="132.92962538387596"/>
    <n v="19944.482520177186"/>
    <n v="32404.609556788128"/>
  </r>
  <r>
    <s v="Spiny dogfish (S)"/>
    <x v="24"/>
    <x v="41"/>
    <x v="1"/>
    <n v="2786.7948021980501"/>
    <n v="966.48294584954942"/>
    <n v="3753.2777480475997"/>
    <n v="8185.6076815869619"/>
    <n v="29.346210557976658"/>
    <m/>
    <n v="8214.9538921449384"/>
    <n v="3487.3382037683241"/>
    <n v="1572.5765600188438"/>
    <n v="9.1948588550742798"/>
    <n v="5069.1096226422424"/>
    <n v="62422.074869542092"/>
    <n v="312.45845666792076"/>
    <n v="37.229426944099274"/>
    <n v="62771.762753154107"/>
    <n v="79809.104015988909"/>
  </r>
  <r>
    <s v="Spiny dogfish (S)"/>
    <x v="24"/>
    <x v="42"/>
    <x v="1"/>
    <n v="3417.5445604828251"/>
    <n v="387.08264796493324"/>
    <n v="3804.6272084477582"/>
    <n v="9125.0282765719148"/>
    <n v="70.419583372678645"/>
    <m/>
    <n v="9195.4478599445938"/>
    <n v="9326.2043093083994"/>
    <n v="240.50561363949157"/>
    <m/>
    <n v="9566.7099229478918"/>
    <n v="2102.0882213902842"/>
    <m/>
    <n v="862.19747924422529"/>
    <n v="2964.2857006345093"/>
    <n v="25531.070691974757"/>
  </r>
  <r>
    <s v="Spiny dogfish (S)"/>
    <x v="24"/>
    <x v="43"/>
    <x v="1"/>
    <n v="85109.168920369018"/>
    <n v="4668.3175496581671"/>
    <n v="89777.486470027186"/>
    <n v="22129.802285400598"/>
    <n v="8.6154342352654716"/>
    <n v="15.166103153252015"/>
    <n v="22153.583822789114"/>
    <n v="2267.5434421661485"/>
    <n v="1882.1379420112269"/>
    <n v="55.092354981778456"/>
    <n v="4204.7737391591536"/>
    <n v="3224.3258198974568"/>
    <n v="324.25522339571978"/>
    <n v="75.096011403128173"/>
    <n v="3623.6770546963048"/>
    <n v="119759.52108667177"/>
  </r>
  <r>
    <s v="Spiny dogfish (S)"/>
    <x v="24"/>
    <x v="44"/>
    <x v="1"/>
    <n v="39832.604953105838"/>
    <n v="1451.844801276671"/>
    <n v="41284.449754382505"/>
    <n v="8764.8608833773033"/>
    <n v="89.673394216272968"/>
    <n v="215.11252079462204"/>
    <n v="9069.6467983881994"/>
    <n v="10839.953884338216"/>
    <n v="306.42003218467909"/>
    <m/>
    <n v="11146.373916522894"/>
    <n v="10558.860327453791"/>
    <n v="34.624397754071403"/>
    <n v="251.07949443076942"/>
    <n v="10844.564219638631"/>
    <n v="72345.034688932239"/>
  </r>
  <r>
    <s v="Spiny dogfish (S)"/>
    <x v="24"/>
    <x v="45"/>
    <x v="1"/>
    <n v="58870.343048836032"/>
    <n v="783.27196561931521"/>
    <n v="59653.615014455347"/>
    <n v="73156.0104276067"/>
    <n v="1650.4043948678147"/>
    <m/>
    <n v="74806.414822474515"/>
    <n v="6336.4983238938175"/>
    <n v="279.01797567816902"/>
    <n v="20.095450831608591"/>
    <n v="6635.6117504035956"/>
    <n v="20013.652572990173"/>
    <n v="1688.9892753726735"/>
    <n v="150.39664740616072"/>
    <n v="21853.038495769008"/>
    <n v="162948.68008310243"/>
  </r>
  <r>
    <s v="Spiny dogfish (S)"/>
    <x v="24"/>
    <x v="46"/>
    <x v="3"/>
    <n v="77417.953498959905"/>
    <n v="1221.6367499340977"/>
    <n v="78639.590248894005"/>
    <n v="56236.376272658163"/>
    <n v="21.712466820859042"/>
    <m/>
    <n v="56258.088739479019"/>
    <n v="2502.7562561143723"/>
    <n v="74.914948294259659"/>
    <n v="3.8653249547261601"/>
    <n v="2581.5365293633581"/>
    <n v="157757.90884977748"/>
    <n v="179.88715963688796"/>
    <n v="0.19934465247983843"/>
    <n v="157937.99535406684"/>
    <n v="295417.21087180328"/>
  </r>
  <r>
    <s v="Spiny dogfish (S)"/>
    <x v="24"/>
    <x v="47"/>
    <x v="3"/>
    <n v="319343.40935262723"/>
    <n v="2206.7549697022773"/>
    <n v="321550.16432232951"/>
    <n v="587573.2821507121"/>
    <n v="3.4614548506732041"/>
    <m/>
    <n v="587576.74360556272"/>
    <n v="23215.20922897249"/>
    <n v="173.70160365794803"/>
    <n v="14.617147711201069"/>
    <n v="23403.527980341638"/>
    <n v="84264.326405979155"/>
    <n v="2264.2566600802566"/>
    <m/>
    <n v="86528.583066059407"/>
    <n v="1019059.0189742931"/>
  </r>
  <r>
    <s v="Spiny dogfish (S)"/>
    <x v="24"/>
    <x v="48"/>
    <x v="3"/>
    <n v="210641.26048629187"/>
    <n v="12441.782662373696"/>
    <n v="223083.04314866557"/>
    <n v="331378.80572746397"/>
    <n v="22.114689091349781"/>
    <n v="3.4798437956370729"/>
    <n v="331404.40026035096"/>
    <n v="4635.0972636127481"/>
    <n v="352.3447398348282"/>
    <n v="40.841336200310117"/>
    <n v="5028.2833396478864"/>
    <n v="52171.522558908677"/>
    <n v="1532.8943678360797"/>
    <n v="56.714560234229971"/>
    <n v="53761.131486978986"/>
    <n v="613276.85823564348"/>
  </r>
  <r>
    <s v="Spiny dogfish (S)"/>
    <x v="24"/>
    <x v="49"/>
    <x v="3"/>
    <n v="609435.00926011405"/>
    <n v="183770.51719307218"/>
    <n v="793205.52645318629"/>
    <n v="109975.09092561914"/>
    <n v="1.8816147327364088"/>
    <m/>
    <n v="109976.97254035187"/>
    <n v="83205.781012227657"/>
    <n v="619.17599428532992"/>
    <m/>
    <n v="83824.957006512981"/>
    <n v="218693.19813536326"/>
    <n v="40679.183015841496"/>
    <n v="0.5975773260439341"/>
    <n v="259372.97872853081"/>
    <n v="1246380.4347285819"/>
  </r>
  <r>
    <s v="Spiny dogfish (S)"/>
    <x v="24"/>
    <x v="50"/>
    <x v="3"/>
    <n v="395239.11128658865"/>
    <n v="347163.78267787624"/>
    <n v="742402.89396446489"/>
    <n v="313739.51690062473"/>
    <n v="22.517064633663374"/>
    <m/>
    <n v="313762.03396525839"/>
    <n v="55600.363022532831"/>
    <n v="10916.591943592843"/>
    <n v="103.94771286979653"/>
    <n v="66620.902678995466"/>
    <n v="915221.55164641619"/>
    <n v="2568.6886513044064"/>
    <n v="1360.03215005778"/>
    <n v="919150.27244777838"/>
    <n v="2041936.1030564974"/>
  </r>
  <r>
    <s v="Squid"/>
    <x v="25"/>
    <x v="0"/>
    <x v="0"/>
    <n v="0"/>
    <n v="0"/>
    <n v="0"/>
    <n v="0"/>
    <m/>
    <m/>
    <n v="0"/>
    <m/>
    <m/>
    <m/>
    <m/>
    <n v="0"/>
    <n v="0"/>
    <m/>
    <n v="0"/>
    <n v="0"/>
  </r>
  <r>
    <s v="Squid"/>
    <x v="25"/>
    <x v="1"/>
    <x v="0"/>
    <n v="6479.5361087539795"/>
    <n v="359.7982694062498"/>
    <n v="6839.3343781602289"/>
    <n v="698.27631360677071"/>
    <m/>
    <m/>
    <n v="698.27631360677071"/>
    <m/>
    <m/>
    <m/>
    <m/>
    <n v="9640.296745572934"/>
    <n v="14820.523183970827"/>
    <m/>
    <n v="24460.819929543759"/>
    <n v="31998.430621310763"/>
  </r>
  <r>
    <s v="Squid"/>
    <x v="25"/>
    <x v="2"/>
    <x v="0"/>
    <n v="19846.236721788686"/>
    <n v="1823.6996072916686"/>
    <n v="21669.936329080356"/>
    <n v="5051.7580740451403"/>
    <m/>
    <m/>
    <n v="5051.7580740451403"/>
    <m/>
    <m/>
    <m/>
    <m/>
    <n v="28419.62941761042"/>
    <n v="6867.2954327944499"/>
    <m/>
    <n v="35286.924850404874"/>
    <n v="62008.619253530371"/>
  </r>
  <r>
    <s v="Squid"/>
    <x v="25"/>
    <x v="3"/>
    <x v="0"/>
    <n v="5605.7594517137832"/>
    <n v="6545.8244053124954"/>
    <n v="12151.583857026279"/>
    <n v="9183.6088985243332"/>
    <m/>
    <m/>
    <n v="9183.6088985243332"/>
    <m/>
    <m/>
    <m/>
    <m/>
    <n v="25226.285181927098"/>
    <n v="13338.575102500001"/>
    <m/>
    <n v="38564.860284427101"/>
    <n v="59900.053039977713"/>
  </r>
  <r>
    <s v="Squid"/>
    <x v="25"/>
    <x v="4"/>
    <x v="0"/>
    <n v="16089.997867984366"/>
    <n v="302.3533321006949"/>
    <n v="16392.351200085061"/>
    <n v="4083.1993333270821"/>
    <m/>
    <m/>
    <n v="4083.1993333270821"/>
    <n v="76599.161313272925"/>
    <n v="98920.235839767614"/>
    <m/>
    <n v="175519.39715304054"/>
    <n v="28733.344480389718"/>
    <n v="21415.348224019592"/>
    <m/>
    <n v="50148.69270440931"/>
    <n v="246143.64039086201"/>
  </r>
  <r>
    <s v="Squid"/>
    <x v="25"/>
    <x v="5"/>
    <x v="1"/>
    <n v="6650.8899169453653"/>
    <n v="1619.8940600980445"/>
    <n v="8270.7839770434093"/>
    <n v="1454.4106386077951"/>
    <m/>
    <m/>
    <n v="1454.4106386077951"/>
    <n v="32662.241340696124"/>
    <n v="73573.492471362362"/>
    <m/>
    <n v="106235.73381205849"/>
    <n v="100319.60977053575"/>
    <n v="59305.256289760066"/>
    <m/>
    <n v="159624.86606029581"/>
    <n v="275585.79448800551"/>
  </r>
  <r>
    <s v="Squid"/>
    <x v="25"/>
    <x v="6"/>
    <x v="1"/>
    <n v="23638.903677602553"/>
    <n v="2058.7718320162312"/>
    <n v="25697.675509618784"/>
    <n v="909.68824956249853"/>
    <m/>
    <m/>
    <n v="909.68824956249853"/>
    <n v="47226.704293311261"/>
    <n v="38354.991098151302"/>
    <m/>
    <n v="85581.695391462563"/>
    <n v="96170.524655501038"/>
    <n v="68401.618339935143"/>
    <m/>
    <n v="164572.14299543618"/>
    <n v="276761.20214608003"/>
  </r>
  <r>
    <s v="Squid"/>
    <x v="25"/>
    <x v="7"/>
    <x v="1"/>
    <n v="12153.377550032494"/>
    <n v="3955.1789809191132"/>
    <n v="16108.556530951606"/>
    <n v="3824.5296984671872"/>
    <m/>
    <m/>
    <n v="3824.5296984671872"/>
    <n v="24386.106342727435"/>
    <n v="29373.329989863967"/>
    <m/>
    <n v="53759.436332591402"/>
    <n v="34101.984983878181"/>
    <n v="24548.990048111085"/>
    <m/>
    <n v="58650.975031989263"/>
    <n v="132343.49759399946"/>
  </r>
  <r>
    <s v="Squid"/>
    <x v="25"/>
    <x v="8"/>
    <x v="1"/>
    <n v="12879.713256919676"/>
    <n v="6317.6721485156177"/>
    <n v="19197.385405435292"/>
    <n v="4772.693513974823"/>
    <m/>
    <m/>
    <n v="4772.693513974823"/>
    <n v="20014.104119898901"/>
    <n v="15499.848022829445"/>
    <m/>
    <n v="35513.952142728347"/>
    <n v="78634.085818697975"/>
    <n v="17249.87448183127"/>
    <m/>
    <n v="95883.960300529245"/>
    <n v="155367.9913626677"/>
  </r>
  <r>
    <s v="Squid"/>
    <x v="25"/>
    <x v="9"/>
    <x v="1"/>
    <n v="10971.496421742153"/>
    <n v="8830.9525407673591"/>
    <n v="19802.448962509512"/>
    <n v="2533.9044074298349"/>
    <m/>
    <m/>
    <n v="2533.9044074298349"/>
    <n v="57137.266245231738"/>
    <n v="101181.50084519543"/>
    <n v="2290.772813619787"/>
    <n v="160609.53990404695"/>
    <n v="88871.226560538882"/>
    <n v="17093.974727189438"/>
    <n v="3521.4135112118033"/>
    <n v="109486.61479894014"/>
    <n v="292432.50807292649"/>
  </r>
  <r>
    <s v="Squid"/>
    <x v="25"/>
    <x v="10"/>
    <x v="1"/>
    <n v="38124.309733756476"/>
    <n v="22190.041937796836"/>
    <n v="60314.351671553311"/>
    <n v="8311.3063949505759"/>
    <m/>
    <m/>
    <n v="8311.3063949505759"/>
    <n v="58706.171727086148"/>
    <n v="76357.913694487957"/>
    <n v="11737.133579554209"/>
    <n v="146801.21900112831"/>
    <n v="104061.17879782352"/>
    <n v="59413.631191824257"/>
    <n v="4359.1249345543902"/>
    <n v="167833.93492420216"/>
    <n v="383260.81199183443"/>
  </r>
  <r>
    <s v="Squid"/>
    <x v="25"/>
    <x v="11"/>
    <x v="1"/>
    <n v="8856.6213838433978"/>
    <n v="17033.56380974795"/>
    <n v="25890.185193591347"/>
    <n v="12807.600157690737"/>
    <m/>
    <m/>
    <n v="12807.600157690737"/>
    <n v="73855.456092306398"/>
    <n v="118005.75589137446"/>
    <n v="18319.36998947302"/>
    <n v="210180.58197315386"/>
    <n v="109123.33850550665"/>
    <n v="49919.385401026033"/>
    <n v="5589.2376149918391"/>
    <n v="164631.96152152453"/>
    <n v="413510.3288459605"/>
  </r>
  <r>
    <s v="Squid"/>
    <x v="25"/>
    <x v="12"/>
    <x v="1"/>
    <n v="9790.9497494137831"/>
    <n v="18723.772618824711"/>
    <n v="28514.722368238494"/>
    <n v="35865.081778380641"/>
    <m/>
    <m/>
    <n v="35865.081778380641"/>
    <n v="91984.981734442059"/>
    <n v="132884.15923585446"/>
    <n v="6817.4731246584506"/>
    <n v="231686.61409495497"/>
    <n v="131110.18766463795"/>
    <n v="57605.714598921375"/>
    <n v="3729.7735376008218"/>
    <n v="192445.67580116016"/>
    <n v="488512.09404273418"/>
  </r>
  <r>
    <s v="Squid"/>
    <x v="25"/>
    <x v="13"/>
    <x v="1"/>
    <n v="99200.398704803069"/>
    <n v="18223.714552293695"/>
    <n v="117424.11325709676"/>
    <n v="80697.777102628199"/>
    <m/>
    <m/>
    <n v="80697.777102628199"/>
    <n v="133827.74209813357"/>
    <n v="154696.32683381325"/>
    <n v="10743.049445662813"/>
    <n v="299267.11837760964"/>
    <n v="209738.08481434593"/>
    <n v="34725.009442634997"/>
    <n v="1727.2372789756942"/>
    <n v="246190.33153595662"/>
    <n v="743579.34027329111"/>
  </r>
  <r>
    <s v="Squid"/>
    <x v="25"/>
    <x v="14"/>
    <x v="1"/>
    <n v="36143.537074428576"/>
    <n v="8897.7982835924577"/>
    <n v="45041.335358021031"/>
    <n v="18128.263994964978"/>
    <m/>
    <m/>
    <n v="18128.263994964978"/>
    <n v="68318.417339979685"/>
    <n v="62560.976325128679"/>
    <n v="6944.3085083425012"/>
    <n v="137823.70217345087"/>
    <n v="90279.545097444643"/>
    <n v="43161.453977463694"/>
    <n v="5464.7075106254697"/>
    <n v="138905.7065855338"/>
    <n v="339899.00811197073"/>
  </r>
  <r>
    <s v="Squid"/>
    <x v="25"/>
    <x v="15"/>
    <x v="1"/>
    <n v="94254.552196564182"/>
    <n v="12978.658050585756"/>
    <n v="107233.21024714994"/>
    <n v="26985.07108472706"/>
    <m/>
    <m/>
    <n v="26985.07108472706"/>
    <n v="33993.105856257796"/>
    <n v="28731.868095015823"/>
    <n v="6111.7657332373428"/>
    <n v="68836.739684510962"/>
    <n v="90341.142726692007"/>
    <n v="19495.675089211109"/>
    <n v="7760.9042023401953"/>
    <n v="117597.72201824331"/>
    <n v="320652.74303463119"/>
  </r>
  <r>
    <s v="Squid"/>
    <x v="25"/>
    <x v="16"/>
    <x v="1"/>
    <n v="82302.395750677984"/>
    <n v="13727.267717231636"/>
    <n v="96029.663467909617"/>
    <n v="56610.763702837445"/>
    <n v="2840.5219838608523"/>
    <n v="1870.7611950270812"/>
    <n v="61322.046881725379"/>
    <n v="44327.420981135787"/>
    <n v="26657.086895552482"/>
    <n v="7297.1412478705734"/>
    <n v="78281.64912455884"/>
    <n v="114852.57750102063"/>
    <n v="20886.754701686066"/>
    <n v="4106.720826706407"/>
    <n v="139846.0530294131"/>
    <n v="375479.41250360699"/>
  </r>
  <r>
    <s v="Squid"/>
    <x v="25"/>
    <x v="17"/>
    <x v="1"/>
    <n v="34437.303570500975"/>
    <n v="23822.742841332612"/>
    <n v="58260.046411833588"/>
    <n v="40629.518528251763"/>
    <n v="580.2539347663178"/>
    <n v="5.4721036765625168"/>
    <n v="41215.244566694644"/>
    <n v="29365.483876049631"/>
    <n v="45795.639839426869"/>
    <n v="13038.814265719579"/>
    <n v="88199.937981196068"/>
    <n v="85046.575949707607"/>
    <n v="38827.16003008953"/>
    <n v="6689.1663990685756"/>
    <n v="130562.90237886572"/>
    <n v="318238.13133859"/>
  </r>
  <r>
    <s v="Squid"/>
    <x v="25"/>
    <x v="18"/>
    <x v="1"/>
    <n v="11823.357473264923"/>
    <n v="22927.479262200661"/>
    <n v="34750.836735465586"/>
    <n v="121614.97274270776"/>
    <n v="4583.8255308749867"/>
    <n v="46.424286562499859"/>
    <n v="126245.22256014524"/>
    <n v="70199.192178068028"/>
    <n v="40803.742923020007"/>
    <n v="4647.8326307787493"/>
    <n v="115650.76773186678"/>
    <n v="191151.89725817394"/>
    <n v="30245.578728932403"/>
    <n v="6000.0440017018209"/>
    <n v="227397.51998880814"/>
    <n v="504044.34701628581"/>
  </r>
  <r>
    <s v="Squid"/>
    <x v="25"/>
    <x v="19"/>
    <x v="1"/>
    <n v="9254.7123743037755"/>
    <n v="17826.943904083299"/>
    <n v="27081.656278387076"/>
    <n v="8836.8457124909855"/>
    <n v="357.4737055624999"/>
    <n v="454.78829952083441"/>
    <n v="9649.1077175743194"/>
    <n v="37409.462287064584"/>
    <n v="30690.222388494083"/>
    <n v="6252.5664223736085"/>
    <n v="74352.251097932283"/>
    <n v="85695.681666446035"/>
    <n v="45750.174308564965"/>
    <n v="8961.8637440822913"/>
    <n v="140407.71971909329"/>
    <n v="251490.73481298698"/>
  </r>
  <r>
    <s v="Squid"/>
    <x v="25"/>
    <x v="20"/>
    <x v="1"/>
    <n v="10699.178038670458"/>
    <n v="33595.384550383635"/>
    <n v="44294.56258905409"/>
    <n v="2623.7207703065969"/>
    <n v="166.79917909375004"/>
    <n v="165.85908170833315"/>
    <n v="2956.37903110868"/>
    <n v="39005.320472609354"/>
    <n v="91163.237648489958"/>
    <n v="24326.591663688618"/>
    <n v="154495.14978478794"/>
    <n v="176059.64415418028"/>
    <n v="40639.288617531623"/>
    <n v="4100.7146576501709"/>
    <n v="220799.64742936208"/>
    <n v="422545.73883431271"/>
  </r>
  <r>
    <s v="Squid"/>
    <x v="25"/>
    <x v="21"/>
    <x v="1"/>
    <n v="33306.601683364956"/>
    <n v="9144.0322478658054"/>
    <n v="42450.633931230761"/>
    <n v="3077.2029820347202"/>
    <n v="706.53491654861034"/>
    <n v="3334.418241572916"/>
    <n v="7118.1561401562467"/>
    <n v="46927.453628167415"/>
    <n v="79732.821257937772"/>
    <n v="4806.8744656656181"/>
    <n v="131467.14935177079"/>
    <n v="187896.44063378635"/>
    <n v="80527.92472462343"/>
    <n v="5253.2541411614593"/>
    <n v="273677.61949957121"/>
    <n v="454713.55892272905"/>
  </r>
  <r>
    <s v="Squid"/>
    <x v="25"/>
    <x v="22"/>
    <x v="1"/>
    <n v="17641.631615406422"/>
    <n v="12708.149500009804"/>
    <n v="30349.781115416226"/>
    <n v="13230.652495890159"/>
    <n v="1093.5238094618057"/>
    <n v="1060.6799479166668"/>
    <n v="15384.856253268632"/>
    <n v="52247.177055369124"/>
    <n v="29793.611317834821"/>
    <n v="4873.6025748924867"/>
    <n v="86914.390948096436"/>
    <n v="178456.45360740385"/>
    <n v="26637.27842167057"/>
    <n v="11096.536066466144"/>
    <n v="216190.26809554058"/>
    <n v="348839.2964123218"/>
  </r>
  <r>
    <s v="Squid"/>
    <x v="25"/>
    <x v="23"/>
    <x v="1"/>
    <n v="30097.558713506871"/>
    <n v="13214.322162044886"/>
    <n v="43311.880875551753"/>
    <n v="2458.861675854725"/>
    <n v="293.65817562239602"/>
    <n v="123.56363140625014"/>
    <n v="2876.0834828833713"/>
    <n v="37147.266053224193"/>
    <n v="44721.374741998887"/>
    <n v="5637.9372647352511"/>
    <n v="87506.578059958338"/>
    <n v="106964.87776989039"/>
    <n v="26649.532651168105"/>
    <n v="4177.6887597230971"/>
    <n v="137792.09918078157"/>
    <n v="271486.64159917505"/>
  </r>
  <r>
    <s v="Squid"/>
    <x v="25"/>
    <x v="24"/>
    <x v="1"/>
    <n v="7649.038962304784"/>
    <n v="6581.0139911334354"/>
    <n v="14230.052953438219"/>
    <n v="3710.3954290764541"/>
    <n v="635.01233723958205"/>
    <n v="179.08743541666652"/>
    <n v="4524.4952017327023"/>
    <n v="24706.95767100696"/>
    <n v="17568.54440468752"/>
    <n v="3731.8628335937478"/>
    <n v="46007.364909288226"/>
    <n v="96720.032073122566"/>
    <n v="8287.5103250223256"/>
    <n v="2191.9648939453127"/>
    <n v="107199.50729209022"/>
    <n v="171961.42035654938"/>
  </r>
  <r>
    <s v="Squid"/>
    <x v="25"/>
    <x v="25"/>
    <x v="1"/>
    <n v="22531.697063793152"/>
    <n v="34097.162722978006"/>
    <n v="56628.859786771158"/>
    <n v="20123.915062825843"/>
    <n v="1129.4008434895836"/>
    <n v="634.84486145833205"/>
    <n v="21888.160767773759"/>
    <n v="48678.144523917435"/>
    <n v="37324.043386197853"/>
    <n v="10693.272807552092"/>
    <n v="96695.460717667374"/>
    <n v="132250.60655971736"/>
    <n v="30224.086570938787"/>
    <n v="16457.608696501757"/>
    <n v="178932.30182715791"/>
    <n v="354144.78309937025"/>
  </r>
  <r>
    <s v="Squid"/>
    <x v="25"/>
    <x v="26"/>
    <x v="1"/>
    <n v="55185.213540344419"/>
    <n v="30386.675398016971"/>
    <n v="85571.888938361386"/>
    <n v="9494.5168804610403"/>
    <n v="5608.030370140611"/>
    <n v="397.16881523437473"/>
    <n v="15499.716065836026"/>
    <n v="70576.24084558076"/>
    <n v="50196.380800434054"/>
    <n v="4993.3906243111924"/>
    <n v="125766.012270326"/>
    <n v="137203.09383628285"/>
    <n v="24723.1076104774"/>
    <n v="2678.7391138007802"/>
    <n v="164604.94056056102"/>
    <n v="391442.55783508439"/>
  </r>
  <r>
    <s v="Squid"/>
    <x v="25"/>
    <x v="27"/>
    <x v="1"/>
    <n v="27114.532492737595"/>
    <n v="10307.54947329254"/>
    <n v="37422.081966030135"/>
    <n v="19139.563548001388"/>
    <n v="329.70705841015609"/>
    <n v="194.17142078124994"/>
    <n v="19663.442027192796"/>
    <n v="66075.728440228486"/>
    <n v="41607.562351686873"/>
    <n v="8092.0892159114601"/>
    <n v="115775.38000782681"/>
    <n v="115658.56662203018"/>
    <n v="39004.718102099418"/>
    <n v="4849.2806918927899"/>
    <n v="159512.56541602238"/>
    <n v="332373.46941707213"/>
  </r>
  <r>
    <s v="Squid"/>
    <x v="25"/>
    <x v="28"/>
    <x v="1"/>
    <n v="39713.842086120079"/>
    <n v="37602.717503671898"/>
    <n v="77316.559589791985"/>
    <n v="5185.3194274142998"/>
    <n v="302.65664934895824"/>
    <n v="307.48553437500004"/>
    <n v="5795.4616111382584"/>
    <n v="44711.064633841437"/>
    <n v="53172.097832009895"/>
    <n v="17626.606862415414"/>
    <n v="115509.76932826675"/>
    <n v="113001.53685543784"/>
    <n v="24519.791310236527"/>
    <n v="5849.4994636835991"/>
    <n v="143370.82762935795"/>
    <n v="341992.61815855489"/>
  </r>
  <r>
    <s v="Squid"/>
    <x v="25"/>
    <x v="29"/>
    <x v="1"/>
    <n v="16530.926492129627"/>
    <n v="19577.195758085272"/>
    <n v="36108.122250214903"/>
    <n v="2705.5719106801857"/>
    <n v="443.5130855902778"/>
    <n v="307.20640807291682"/>
    <n v="3456.2914043433802"/>
    <n v="43186.252121710146"/>
    <n v="52124.586624398667"/>
    <n v="10671.212525477431"/>
    <n v="105982.05127158624"/>
    <n v="73280.947411557441"/>
    <n v="6102.4275780423213"/>
    <n v="3643.1285821614611"/>
    <n v="83026.503571761219"/>
    <n v="228572.96849790579"/>
  </r>
  <r>
    <s v="Squid"/>
    <x v="25"/>
    <x v="30"/>
    <x v="1"/>
    <n v="31372.37525731514"/>
    <n v="26659.054167709703"/>
    <n v="58031.429425024842"/>
    <n v="10754.96273354742"/>
    <n v="1010.957560794011"/>
    <n v="74.546261497395975"/>
    <n v="11840.466555838828"/>
    <n v="28025.813551254501"/>
    <n v="14375.608081523698"/>
    <n v="7272.8200241406312"/>
    <n v="49674.241656918828"/>
    <n v="69303.988563772509"/>
    <n v="16167.005575091833"/>
    <n v="3870.3789818763039"/>
    <n v="89341.373120740638"/>
    <n v="208887.51075852313"/>
  </r>
  <r>
    <s v="Squid"/>
    <x v="25"/>
    <x v="31"/>
    <x v="1"/>
    <n v="36043.890240330838"/>
    <n v="31209.754092266849"/>
    <n v="67253.644332597687"/>
    <n v="7236.8844123569252"/>
    <n v="683.64730411458322"/>
    <n v="3722.3725393229151"/>
    <n v="11642.904255794423"/>
    <n v="51336.360716856783"/>
    <n v="87582.162804216874"/>
    <n v="14267.307860527346"/>
    <n v="153185.83138160099"/>
    <n v="131065.14377664431"/>
    <n v="66428.5417444216"/>
    <n v="4629.5051084635388"/>
    <n v="202123.19062952945"/>
    <n v="434205.5705995225"/>
  </r>
  <r>
    <s v="Squid"/>
    <x v="25"/>
    <x v="32"/>
    <x v="1"/>
    <n v="21804.292241608808"/>
    <n v="6936.2793025607625"/>
    <n v="28740.571544169572"/>
    <n v="2177.4043791476429"/>
    <n v="630.45327430555631"/>
    <m/>
    <n v="2807.8576534531994"/>
    <n v="59913.855968532989"/>
    <n v="15253.046969897649"/>
    <n v="594.3157223958334"/>
    <n v="75761.218660826475"/>
    <n v="68342.250775344"/>
    <n v="6525.0095582142949"/>
    <n v="2778.9349424913175"/>
    <n v="77646.195276049621"/>
    <n v="184955.84313449886"/>
  </r>
  <r>
    <s v="Squid"/>
    <x v="25"/>
    <x v="33"/>
    <x v="2"/>
    <n v="5093.5091660300877"/>
    <n v="4395.2995325954907"/>
    <n v="9488.8086986255785"/>
    <n v="8912.2142399385302"/>
    <n v="45.841843012152708"/>
    <n v="90.101970312499816"/>
    <n v="9048.1580532631833"/>
    <n v="20826.206431065042"/>
    <n v="12954.152789226198"/>
    <n v="2259.8325934548675"/>
    <n v="36040.191813746111"/>
    <n v="52027.679289006606"/>
    <n v="12398.01126601851"/>
    <n v="7053.5328186979186"/>
    <n v="71479.223373723042"/>
    <n v="126056.3819393579"/>
  </r>
  <r>
    <s v="Squid"/>
    <x v="25"/>
    <x v="34"/>
    <x v="2"/>
    <n v="5592.5066396135981"/>
    <n v="7009.274818074151"/>
    <n v="12601.78145768775"/>
    <n v="4780.1322058391215"/>
    <n v="327.66636601562482"/>
    <n v="1758.216576822917"/>
    <n v="6866.0151486776631"/>
    <n v="42181.817984505244"/>
    <n v="35328.545527492432"/>
    <n v="3275.1284654947881"/>
    <n v="80785.491977492464"/>
    <n v="114471.93348231041"/>
    <n v="20992.210330587786"/>
    <n v="6503.2799743489541"/>
    <n v="141967.42378724716"/>
    <n v="242220.71237110504"/>
  </r>
  <r>
    <s v="Squid"/>
    <x v="25"/>
    <x v="35"/>
    <x v="2"/>
    <n v="6394.1366279889917"/>
    <n v="13044.521125781246"/>
    <n v="19438.65775377024"/>
    <n v="8825.9865678225615"/>
    <n v="691.07206374999873"/>
    <n v="469.08105486111106"/>
    <n v="9986.1396864336712"/>
    <n v="26570.300656562555"/>
    <n v="14379.132968216785"/>
    <n v="3928.9260028645795"/>
    <n v="44878.35962764392"/>
    <n v="81123.306578348245"/>
    <n v="12287.211593043157"/>
    <n v="4086.3904540798603"/>
    <n v="97496.90862547126"/>
    <n v="171800.06569331908"/>
  </r>
  <r>
    <s v="Squid"/>
    <x v="25"/>
    <x v="36"/>
    <x v="2"/>
    <n v="23239.077108559013"/>
    <n v="45722.721210633666"/>
    <n v="68961.798319192676"/>
    <n v="10525.108686767579"/>
    <n v="499.18947864583441"/>
    <n v="1446.3208468749997"/>
    <n v="12470.619012288413"/>
    <n v="32788.836446788184"/>
    <n v="31022.0094881324"/>
    <n v="6412.6476640625042"/>
    <n v="70223.493598983085"/>
    <n v="155457.33439195485"/>
    <n v="29847.394968727749"/>
    <n v="11922.303132465275"/>
    <n v="197227.03249314788"/>
    <n v="348882.94342361199"/>
  </r>
  <r>
    <s v="Squid"/>
    <x v="25"/>
    <x v="37"/>
    <x v="2"/>
    <n v="22809.724321802241"/>
    <n v="42907.296485422936"/>
    <n v="65717.02080722517"/>
    <n v="6872.766106281003"/>
    <n v="672.91768906249979"/>
    <n v="799.47355442708408"/>
    <n v="8345.1573497705867"/>
    <n v="49741.730575390669"/>
    <n v="69614.26455701876"/>
    <n v="4443.4506805468791"/>
    <n v="123799.44581295631"/>
    <n v="194364.7522976966"/>
    <n v="24037.845138028239"/>
    <n v="4955.3850661458328"/>
    <n v="223357.98250187066"/>
    <n v="421219.60647182277"/>
  </r>
  <r>
    <s v="Squid"/>
    <x v="25"/>
    <x v="38"/>
    <x v="1"/>
    <n v="8601.0854064041705"/>
    <n v="15520.697072612837"/>
    <n v="24121.782479017005"/>
    <n v="3063.2026733024145"/>
    <n v="755.51395311198041"/>
    <n v="1041.8947477864576"/>
    <n v="4860.6113742008529"/>
    <n v="24494.942794326107"/>
    <n v="17651.105419072552"/>
    <n v="6451.5333074583368"/>
    <n v="48597.581520856998"/>
    <n v="107175.43148019249"/>
    <n v="25002.86953897589"/>
    <n v="2555.5324849348954"/>
    <n v="134733.83350410327"/>
    <n v="212313.80887817813"/>
  </r>
  <r>
    <s v="Squid"/>
    <x v="25"/>
    <x v="39"/>
    <x v="1"/>
    <n v="23929.856826939736"/>
    <n v="27861.841223785181"/>
    <n v="51791.698050724917"/>
    <n v="6929.0343660579456"/>
    <n v="4495.7256777020866"/>
    <n v="515.0271050260402"/>
    <n v="11939.787148786072"/>
    <n v="42027.344092490479"/>
    <n v="140615.55423014011"/>
    <n v="20480.93579159191"/>
    <n v="203123.8341142225"/>
    <n v="143339.66429423561"/>
    <n v="40285.178545182185"/>
    <n v="6092.2542129739613"/>
    <n v="189717.09705239176"/>
    <n v="456572.41636612528"/>
  </r>
  <r>
    <s v="Squid"/>
    <x v="25"/>
    <x v="40"/>
    <x v="1"/>
    <n v="5051.9835744248512"/>
    <n v="27744.741968792619"/>
    <n v="32796.725543217472"/>
    <n v="2151.6789508510337"/>
    <n v="1210.7533207369813"/>
    <n v="478.64578281249896"/>
    <n v="3841.0780544005142"/>
    <n v="23872.398944172797"/>
    <n v="15844.321614039325"/>
    <n v="3479.666846480146"/>
    <n v="43196.387404692272"/>
    <n v="88606.076660999403"/>
    <n v="49470.766493221236"/>
    <n v="7471.8583469502619"/>
    <n v="145548.7015011709"/>
    <n v="225382.89250348113"/>
  </r>
  <r>
    <s v="Squid"/>
    <x v="25"/>
    <x v="41"/>
    <x v="1"/>
    <n v="5193.9944805960477"/>
    <n v="7576.6403510429727"/>
    <n v="12770.634831639021"/>
    <n v="4990.3788428720964"/>
    <n v="1648.9135081901052"/>
    <n v="2872.0795755807312"/>
    <n v="9511.3719266429325"/>
    <n v="29402.67880801417"/>
    <n v="27073.054033125045"/>
    <n v="3812.3398591072878"/>
    <n v="60288.072700246506"/>
    <n v="52190.004990607384"/>
    <n v="31716.378751263481"/>
    <n v="2533.6230241054736"/>
    <n v="86440.006765976344"/>
    <n v="169010.08622450478"/>
  </r>
  <r>
    <s v="Squid"/>
    <x v="25"/>
    <x v="42"/>
    <x v="1"/>
    <n v="12071.387815112374"/>
    <n v="17553.216542685335"/>
    <n v="29624.604357797711"/>
    <n v="2738.7621769079183"/>
    <n v="780.93398544270963"/>
    <n v="448.97019088020903"/>
    <n v="3968.6663532308366"/>
    <n v="34762.729916420554"/>
    <n v="20929.263415116311"/>
    <n v="2868.6795380950593"/>
    <n v="58560.672869631926"/>
    <n v="110055.03481087468"/>
    <n v="20304.491945432124"/>
    <n v="1591.7230410299503"/>
    <n v="131951.24979733676"/>
    <n v="224105.19337799723"/>
  </r>
  <r>
    <s v="Squid"/>
    <x v="25"/>
    <x v="43"/>
    <x v="1"/>
    <n v="16902.347673796728"/>
    <n v="24514.7801424436"/>
    <n v="41417.127816240332"/>
    <n v="31657.0307589845"/>
    <n v="746.21067346353959"/>
    <n v="2204.2492425000014"/>
    <n v="34607.490674948036"/>
    <n v="89970.46040187552"/>
    <n v="23372.565514262904"/>
    <n v="3007.8996429114627"/>
    <n v="116350.92555904989"/>
    <n v="216611.92749295486"/>
    <n v="75005.035029340463"/>
    <n v="5678.5870794023458"/>
    <n v="297295.54960169765"/>
    <n v="489671.09365193592"/>
  </r>
  <r>
    <s v="Squid"/>
    <x v="25"/>
    <x v="44"/>
    <x v="1"/>
    <n v="11806.634172925409"/>
    <n v="20488.250011894976"/>
    <n v="32294.884184820385"/>
    <n v="13907.192267713721"/>
    <n v="1039.3862397096368"/>
    <n v="3670.3478626354154"/>
    <n v="18616.926370058773"/>
    <n v="66226.406081174573"/>
    <n v="24368.557516336437"/>
    <n v="5720.8481971692736"/>
    <n v="96315.811794680281"/>
    <n v="120013.0161598788"/>
    <n v="25501.592398194993"/>
    <n v="12967.682120838581"/>
    <n v="158482.29067891237"/>
    <n v="305709.91302847187"/>
  </r>
  <r>
    <s v="Squid"/>
    <x v="25"/>
    <x v="45"/>
    <x v="1"/>
    <n v="10975.665352580285"/>
    <n v="19078.290655974411"/>
    <n v="30053.956008554698"/>
    <n v="12681.806169944077"/>
    <n v="1942.3701546223951"/>
    <n v="787.40413312500129"/>
    <n v="15411.580457691472"/>
    <n v="32987.094602279256"/>
    <n v="24988.469306717518"/>
    <n v="1363.7064396158858"/>
    <n v="59339.270348612656"/>
    <n v="87409.777590065249"/>
    <n v="14443.772027081854"/>
    <n v="24574.388308590278"/>
    <n v="126427.93792573738"/>
    <n v="231232.74474059622"/>
  </r>
  <r>
    <s v="Squid"/>
    <x v="25"/>
    <x v="46"/>
    <x v="3"/>
    <n v="21373.356253184662"/>
    <n v="3379.6891550064724"/>
    <n v="24753.045408191134"/>
    <n v="11189.985504864197"/>
    <n v="1515.3446545874035"/>
    <n v="340.79207587640576"/>
    <n v="13046.122235328006"/>
    <n v="45620.321441290129"/>
    <n v="32387.760788910542"/>
    <n v="2813.3654180428948"/>
    <n v="80821.447648243571"/>
    <n v="118771.03823375818"/>
    <n v="26361.448598392137"/>
    <n v="4581.292685229475"/>
    <n v="149713.77951737979"/>
    <n v="268334.39480914245"/>
  </r>
  <r>
    <s v="Squid"/>
    <x v="25"/>
    <x v="47"/>
    <x v="3"/>
    <n v="50088.958605716813"/>
    <n v="34320.517015931335"/>
    <n v="84409.475621648147"/>
    <n v="5404.1193921654813"/>
    <n v="35.390742648950493"/>
    <n v="12.09892490514334"/>
    <n v="5451.6090597195753"/>
    <n v="30402.200070001003"/>
    <n v="36278.115664469617"/>
    <n v="3671.4796334618281"/>
    <n v="70351.795367932442"/>
    <n v="90816.84526584571"/>
    <n v="28472.675263844343"/>
    <n v="3218.4993391274966"/>
    <n v="122508.01986881754"/>
    <n v="282720.89991811774"/>
  </r>
  <r>
    <s v="Squid"/>
    <x v="25"/>
    <x v="48"/>
    <x v="3"/>
    <n v="21660.023976371514"/>
    <n v="5338.8137648301399"/>
    <n v="26998.837741201656"/>
    <n v="8118.1749003178356"/>
    <n v="1216.1168469445952"/>
    <n v="496.81084043828946"/>
    <n v="9831.1025877007196"/>
    <n v="34692.249522216502"/>
    <n v="24066.043392273416"/>
    <n v="836.0076372008748"/>
    <n v="59594.300551690794"/>
    <n v="75205.141962120164"/>
    <n v="29910.486332726177"/>
    <n v="4388.9678439536074"/>
    <n v="109504.59613879994"/>
    <n v="205928.8370193931"/>
  </r>
  <r>
    <s v="Squid"/>
    <x v="25"/>
    <x v="49"/>
    <x v="3"/>
    <n v="120043.93870823226"/>
    <n v="40944.620767504188"/>
    <n v="160988.55947573646"/>
    <n v="12637.555667737193"/>
    <n v="1252.0363123131062"/>
    <n v="612.62194487944691"/>
    <n v="14502.213924929747"/>
    <n v="70935.445798902423"/>
    <n v="62370.694074663297"/>
    <n v="3683.2996465227116"/>
    <n v="136989.43952008843"/>
    <n v="222749.62680418484"/>
    <n v="57054.210376966184"/>
    <n v="7720.0375813731653"/>
    <n v="287523.87476252421"/>
    <n v="600004.08768327883"/>
  </r>
  <r>
    <s v="Squid"/>
    <x v="25"/>
    <x v="50"/>
    <x v="3"/>
    <n v="32657.465170464508"/>
    <n v="47952.803063650099"/>
    <n v="80610.268234114599"/>
    <n v="9154.0153849117578"/>
    <n v="318.50094692609872"/>
    <n v="110.88750116619291"/>
    <n v="9583.4038330040494"/>
    <n v="60370.709644119677"/>
    <n v="46115.513951692999"/>
    <n v="2018.3923075012256"/>
    <n v="108504.61590331391"/>
    <n v="155712.06631800981"/>
    <n v="18890.943699188574"/>
    <n v="8095.7531516066183"/>
    <n v="182698.76316880502"/>
    <n v="381397.05113923753"/>
  </r>
  <r>
    <s v="Striped bass (L)"/>
    <x v="26"/>
    <x v="9"/>
    <x v="1"/>
    <m/>
    <m/>
    <m/>
    <m/>
    <m/>
    <m/>
    <m/>
    <m/>
    <m/>
    <m/>
    <m/>
    <m/>
    <m/>
    <n v="728.40813791131836"/>
    <n v="728.40813791131836"/>
    <n v="728.40813791131836"/>
  </r>
  <r>
    <s v="Striped bass (L)"/>
    <x v="26"/>
    <x v="10"/>
    <x v="1"/>
    <m/>
    <m/>
    <m/>
    <m/>
    <m/>
    <m/>
    <m/>
    <m/>
    <m/>
    <n v="1038.7423425359307"/>
    <n v="1038.7423425359307"/>
    <m/>
    <m/>
    <n v="74.152336992557665"/>
    <n v="74.152336992557665"/>
    <n v="1112.8946795284883"/>
  </r>
  <r>
    <s v="Striped bass (L)"/>
    <x v="26"/>
    <x v="11"/>
    <x v="1"/>
    <m/>
    <m/>
    <m/>
    <m/>
    <m/>
    <m/>
    <m/>
    <m/>
    <m/>
    <n v="282.21644585717206"/>
    <n v="282.21644585717206"/>
    <m/>
    <m/>
    <m/>
    <m/>
    <n v="282.21644585717206"/>
  </r>
  <r>
    <s v="Striped bass (L)"/>
    <x v="26"/>
    <x v="12"/>
    <x v="1"/>
    <m/>
    <m/>
    <m/>
    <m/>
    <m/>
    <m/>
    <m/>
    <m/>
    <m/>
    <n v="1400.8296990830861"/>
    <n v="1400.8296990830861"/>
    <m/>
    <m/>
    <m/>
    <m/>
    <n v="1400.8296990830861"/>
  </r>
  <r>
    <s v="Striped bass (L)"/>
    <x v="26"/>
    <x v="14"/>
    <x v="1"/>
    <m/>
    <m/>
    <m/>
    <m/>
    <m/>
    <m/>
    <m/>
    <m/>
    <m/>
    <n v="699.87285705474596"/>
    <n v="699.87285705474596"/>
    <m/>
    <m/>
    <m/>
    <m/>
    <n v="699.87285705474596"/>
  </r>
  <r>
    <s v="Striped bass (L)"/>
    <x v="26"/>
    <x v="15"/>
    <x v="1"/>
    <m/>
    <m/>
    <m/>
    <m/>
    <m/>
    <m/>
    <m/>
    <m/>
    <m/>
    <n v="727.82144684115156"/>
    <n v="727.82144684115156"/>
    <m/>
    <m/>
    <m/>
    <m/>
    <n v="727.82144684115156"/>
  </r>
  <r>
    <s v="Striped bass (L)"/>
    <x v="26"/>
    <x v="17"/>
    <x v="1"/>
    <m/>
    <m/>
    <m/>
    <m/>
    <m/>
    <m/>
    <m/>
    <m/>
    <m/>
    <n v="382.97949224813709"/>
    <n v="382.97949224813709"/>
    <m/>
    <m/>
    <m/>
    <m/>
    <n v="382.97949224813709"/>
  </r>
  <r>
    <s v="Striped bass (L)"/>
    <x v="26"/>
    <x v="18"/>
    <x v="1"/>
    <m/>
    <m/>
    <m/>
    <m/>
    <m/>
    <m/>
    <m/>
    <m/>
    <m/>
    <n v="170.65479005115978"/>
    <n v="170.65479005115978"/>
    <m/>
    <m/>
    <m/>
    <m/>
    <n v="170.65479005115978"/>
  </r>
  <r>
    <s v="Striped bass (L)"/>
    <x v="26"/>
    <x v="20"/>
    <x v="1"/>
    <m/>
    <m/>
    <m/>
    <m/>
    <m/>
    <m/>
    <m/>
    <m/>
    <m/>
    <n v="1526.8683473648823"/>
    <n v="1526.8683473648823"/>
    <m/>
    <m/>
    <m/>
    <m/>
    <n v="1526.8683473648823"/>
  </r>
  <r>
    <s v="Striped bass (L)"/>
    <x v="26"/>
    <x v="21"/>
    <x v="1"/>
    <m/>
    <m/>
    <m/>
    <m/>
    <m/>
    <m/>
    <m/>
    <m/>
    <m/>
    <n v="815.6757069181341"/>
    <n v="815.6757069181341"/>
    <m/>
    <m/>
    <m/>
    <m/>
    <n v="815.6757069181341"/>
  </r>
  <r>
    <s v="Striped bass (L)"/>
    <x v="26"/>
    <x v="22"/>
    <x v="1"/>
    <m/>
    <m/>
    <m/>
    <m/>
    <m/>
    <m/>
    <m/>
    <m/>
    <m/>
    <n v="3471.2374729454109"/>
    <n v="3471.2374729454109"/>
    <m/>
    <m/>
    <m/>
    <m/>
    <n v="3471.2374729454109"/>
  </r>
  <r>
    <s v="Striped bass (L)"/>
    <x v="26"/>
    <x v="23"/>
    <x v="1"/>
    <m/>
    <m/>
    <m/>
    <m/>
    <m/>
    <m/>
    <m/>
    <m/>
    <m/>
    <n v="2089.8225811582661"/>
    <n v="2089.8225811582661"/>
    <m/>
    <m/>
    <m/>
    <m/>
    <n v="2089.8225811582661"/>
  </r>
  <r>
    <s v="Striped bass (L)"/>
    <x v="26"/>
    <x v="24"/>
    <x v="1"/>
    <m/>
    <m/>
    <m/>
    <m/>
    <m/>
    <m/>
    <m/>
    <m/>
    <m/>
    <n v="283.74218818520626"/>
    <n v="283.74218818520626"/>
    <m/>
    <m/>
    <m/>
    <m/>
    <n v="283.74218818520626"/>
  </r>
  <r>
    <s v="Striped bass (L)"/>
    <x v="26"/>
    <x v="25"/>
    <x v="1"/>
    <m/>
    <m/>
    <m/>
    <m/>
    <m/>
    <m/>
    <m/>
    <m/>
    <m/>
    <n v="435.96903095789008"/>
    <n v="435.96903095789008"/>
    <m/>
    <m/>
    <m/>
    <m/>
    <n v="435.96903095789008"/>
  </r>
  <r>
    <s v="Striped bass (L)"/>
    <x v="26"/>
    <x v="27"/>
    <x v="1"/>
    <m/>
    <m/>
    <m/>
    <m/>
    <m/>
    <m/>
    <m/>
    <m/>
    <m/>
    <n v="3667.1847056924739"/>
    <n v="3667.1847056924739"/>
    <m/>
    <m/>
    <m/>
    <m/>
    <n v="3667.1847056924739"/>
  </r>
  <r>
    <s v="Striped bass (L)"/>
    <x v="26"/>
    <x v="28"/>
    <x v="1"/>
    <m/>
    <m/>
    <m/>
    <m/>
    <m/>
    <m/>
    <m/>
    <m/>
    <m/>
    <n v="6506.9906073176999"/>
    <n v="6506.9906073176999"/>
    <m/>
    <m/>
    <m/>
    <m/>
    <n v="6506.9906073176999"/>
  </r>
  <r>
    <s v="Striped bass (L)"/>
    <x v="26"/>
    <x v="29"/>
    <x v="1"/>
    <m/>
    <m/>
    <m/>
    <m/>
    <m/>
    <n v="358.91926086686641"/>
    <n v="358.91926086686641"/>
    <m/>
    <m/>
    <n v="5938.6058806379206"/>
    <n v="5938.6058806379206"/>
    <m/>
    <m/>
    <n v="1348.3169735607732"/>
    <n v="1348.3169735607732"/>
    <n v="7645.8421150655604"/>
  </r>
  <r>
    <s v="Striped bass (L)"/>
    <x v="26"/>
    <x v="30"/>
    <x v="1"/>
    <m/>
    <m/>
    <m/>
    <m/>
    <n v="222.15898057593941"/>
    <m/>
    <n v="222.15898057593941"/>
    <m/>
    <m/>
    <n v="16668.174294295713"/>
    <n v="16668.174294295713"/>
    <m/>
    <m/>
    <n v="973.43783258579674"/>
    <n v="973.43783258579674"/>
    <n v="17863.771107457451"/>
  </r>
  <r>
    <s v="Striped bass (L)"/>
    <x v="26"/>
    <x v="31"/>
    <x v="1"/>
    <m/>
    <m/>
    <m/>
    <m/>
    <m/>
    <m/>
    <m/>
    <m/>
    <n v="1602.1055531192849"/>
    <n v="10577.13947173946"/>
    <n v="12179.245024858745"/>
    <m/>
    <m/>
    <n v="566.70887463441602"/>
    <n v="566.70887463441602"/>
    <n v="12745.953899493161"/>
  </r>
  <r>
    <s v="Striped bass (L)"/>
    <x v="26"/>
    <x v="32"/>
    <x v="1"/>
    <m/>
    <n v="43577.580665286026"/>
    <n v="43577.580665286026"/>
    <m/>
    <m/>
    <m/>
    <m/>
    <m/>
    <m/>
    <n v="8299.7374228652443"/>
    <n v="8299.7374228652443"/>
    <m/>
    <m/>
    <n v="6742.5823145829127"/>
    <n v="6742.5823145829127"/>
    <n v="58619.90040273418"/>
  </r>
  <r>
    <s v="Striped bass (L)"/>
    <x v="26"/>
    <x v="33"/>
    <x v="2"/>
    <m/>
    <m/>
    <m/>
    <m/>
    <m/>
    <m/>
    <m/>
    <m/>
    <n v="3899.4785999087467"/>
    <n v="6569.3070595697236"/>
    <n v="10468.78565947847"/>
    <m/>
    <m/>
    <n v="1121.7893099211815"/>
    <n v="1121.7893099211815"/>
    <n v="11590.574969399651"/>
  </r>
  <r>
    <s v="Striped bass (L)"/>
    <x v="26"/>
    <x v="34"/>
    <x v="2"/>
    <m/>
    <m/>
    <m/>
    <m/>
    <m/>
    <m/>
    <m/>
    <m/>
    <m/>
    <n v="18106.880253273408"/>
    <n v="18106.880253273408"/>
    <m/>
    <m/>
    <m/>
    <m/>
    <n v="18106.880253273408"/>
  </r>
  <r>
    <s v="Striped bass (L)"/>
    <x v="26"/>
    <x v="35"/>
    <x v="2"/>
    <m/>
    <m/>
    <m/>
    <m/>
    <m/>
    <m/>
    <m/>
    <m/>
    <m/>
    <n v="3700.9914846221923"/>
    <n v="3700.9914846221923"/>
    <m/>
    <m/>
    <n v="8707.7210872488067"/>
    <n v="8707.7210872488067"/>
    <n v="12408.712571870999"/>
  </r>
  <r>
    <s v="Striped bass (L)"/>
    <x v="26"/>
    <x v="36"/>
    <x v="2"/>
    <m/>
    <m/>
    <m/>
    <m/>
    <m/>
    <m/>
    <m/>
    <m/>
    <m/>
    <n v="2423.2455512890801"/>
    <n v="2423.2455512890801"/>
    <m/>
    <m/>
    <m/>
    <m/>
    <n v="2423.2455512890801"/>
  </r>
  <r>
    <s v="Striped bass (L)"/>
    <x v="26"/>
    <x v="37"/>
    <x v="2"/>
    <m/>
    <m/>
    <m/>
    <m/>
    <m/>
    <m/>
    <m/>
    <m/>
    <n v="2762.99863430294"/>
    <n v="10788.841786653973"/>
    <n v="13551.840420956913"/>
    <m/>
    <m/>
    <n v="4301.4509657743283"/>
    <n v="4301.4509657743283"/>
    <n v="17853.291386731242"/>
  </r>
  <r>
    <s v="Striped bass (L)"/>
    <x v="26"/>
    <x v="38"/>
    <x v="1"/>
    <m/>
    <m/>
    <m/>
    <m/>
    <m/>
    <m/>
    <m/>
    <m/>
    <n v="1726.0513050888733"/>
    <n v="10044.122060083977"/>
    <n v="11770.17336517285"/>
    <m/>
    <m/>
    <m/>
    <m/>
    <n v="11770.17336517285"/>
  </r>
  <r>
    <s v="Striped bass (L)"/>
    <x v="26"/>
    <x v="39"/>
    <x v="1"/>
    <m/>
    <n v="3992.6646812763283"/>
    <n v="3992.6646812763283"/>
    <m/>
    <m/>
    <n v="396.7723868689464"/>
    <n v="396.7723868689464"/>
    <m/>
    <n v="3994.0302282196012"/>
    <n v="9699.7641441209234"/>
    <n v="13693.794372340524"/>
    <m/>
    <m/>
    <n v="6519.2994979044252"/>
    <n v="6519.2994979044252"/>
    <n v="24602.53093839022"/>
  </r>
  <r>
    <s v="Striped bass (L)"/>
    <x v="26"/>
    <x v="40"/>
    <x v="1"/>
    <m/>
    <m/>
    <m/>
    <m/>
    <m/>
    <m/>
    <m/>
    <m/>
    <m/>
    <n v="24661.302985386948"/>
    <n v="24661.302985386948"/>
    <m/>
    <m/>
    <n v="4404.6328653883729"/>
    <n v="4404.6328653883729"/>
    <n v="29065.93585077532"/>
  </r>
  <r>
    <s v="Striped bass (L)"/>
    <x v="26"/>
    <x v="41"/>
    <x v="1"/>
    <n v="741.00420726973891"/>
    <n v="4834.7046861424105"/>
    <n v="5575.7088934121493"/>
    <m/>
    <m/>
    <m/>
    <m/>
    <m/>
    <n v="1932.0888853120302"/>
    <n v="3646.2127011042712"/>
    <n v="5578.3015864163017"/>
    <m/>
    <m/>
    <n v="2030.1591814312371"/>
    <n v="2030.1591814312371"/>
    <n v="13184.16966125969"/>
  </r>
  <r>
    <s v="Striped bass (L)"/>
    <x v="26"/>
    <x v="42"/>
    <x v="1"/>
    <m/>
    <n v="316.08189093398903"/>
    <n v="316.08189093398903"/>
    <m/>
    <m/>
    <m/>
    <m/>
    <m/>
    <m/>
    <n v="5311.6567884672568"/>
    <n v="5311.6567884672568"/>
    <n v="1117.9985166426363"/>
    <m/>
    <n v="61.284178672658356"/>
    <n v="1179.2826953152946"/>
    <n v="6807.0213747165399"/>
  </r>
  <r>
    <s v="Striped bass (L)"/>
    <x v="26"/>
    <x v="43"/>
    <x v="1"/>
    <m/>
    <n v="4200.3590804644282"/>
    <n v="4200.3590804644282"/>
    <m/>
    <m/>
    <m/>
    <m/>
    <m/>
    <m/>
    <n v="10722.157821235101"/>
    <n v="10722.157821235101"/>
    <m/>
    <m/>
    <n v="537.547110195085"/>
    <n v="537.547110195085"/>
    <n v="15460.064011894614"/>
  </r>
  <r>
    <s v="Striped bass (L)"/>
    <x v="26"/>
    <x v="44"/>
    <x v="1"/>
    <m/>
    <n v="1610.5867875806812"/>
    <n v="1610.5867875806812"/>
    <m/>
    <m/>
    <m/>
    <m/>
    <m/>
    <m/>
    <n v="7709.2609987157784"/>
    <n v="7709.2609987157784"/>
    <m/>
    <m/>
    <n v="862.50196898977458"/>
    <n v="862.50196898977458"/>
    <n v="10182.349755286234"/>
  </r>
  <r>
    <s v="Striped bass (L)"/>
    <x v="26"/>
    <x v="45"/>
    <x v="1"/>
    <m/>
    <n v="355.55073921653275"/>
    <n v="355.55073921653275"/>
    <m/>
    <m/>
    <m/>
    <m/>
    <m/>
    <n v="1098.3373776360424"/>
    <n v="7293.9767673676151"/>
    <n v="8392.3141450036583"/>
    <m/>
    <m/>
    <n v="1795.0229357623739"/>
    <n v="1795.0229357623739"/>
    <n v="10542.887819982565"/>
  </r>
  <r>
    <s v="Striped bass (L)"/>
    <x v="26"/>
    <x v="46"/>
    <x v="3"/>
    <m/>
    <m/>
    <m/>
    <m/>
    <m/>
    <m/>
    <m/>
    <m/>
    <m/>
    <n v="11660.720002658878"/>
    <n v="11660.720002658878"/>
    <m/>
    <m/>
    <m/>
    <m/>
    <n v="11660.720002658878"/>
  </r>
  <r>
    <s v="Striped bass (L)"/>
    <x v="26"/>
    <x v="47"/>
    <x v="3"/>
    <m/>
    <m/>
    <m/>
    <m/>
    <m/>
    <m/>
    <m/>
    <m/>
    <n v="18087.375419064723"/>
    <n v="257.46757637099785"/>
    <n v="18344.84299543572"/>
    <m/>
    <n v="3997.603046940224"/>
    <n v="20017.001959696856"/>
    <n v="24014.605006637081"/>
    <n v="42359.448002072801"/>
  </r>
  <r>
    <s v="Striped bass (L)"/>
    <x v="26"/>
    <x v="48"/>
    <x v="3"/>
    <m/>
    <m/>
    <m/>
    <m/>
    <m/>
    <m/>
    <m/>
    <m/>
    <n v="187366.30348060836"/>
    <n v="106.96911128565796"/>
    <n v="187473.27259189403"/>
    <m/>
    <m/>
    <n v="88.171641526432538"/>
    <n v="88.171641526432538"/>
    <n v="187561.44423342045"/>
  </r>
  <r>
    <s v="Striped bass (L)"/>
    <x v="26"/>
    <x v="49"/>
    <x v="3"/>
    <m/>
    <n v="1430.5013839581407"/>
    <n v="1430.5013839581407"/>
    <m/>
    <m/>
    <m/>
    <m/>
    <m/>
    <n v="2607.3720875879112"/>
    <n v="8979.9147836403736"/>
    <n v="11587.286871228285"/>
    <m/>
    <m/>
    <m/>
    <m/>
    <n v="13017.788255186426"/>
  </r>
  <r>
    <s v="Striped bass (L)"/>
    <x v="26"/>
    <x v="50"/>
    <x v="3"/>
    <m/>
    <m/>
    <m/>
    <m/>
    <m/>
    <m/>
    <m/>
    <m/>
    <n v="15083.789073917929"/>
    <m/>
    <n v="15083.789073917929"/>
    <m/>
    <m/>
    <n v="2700.7642607809389"/>
    <n v="2700.7642607809389"/>
    <n v="17784.553334698867"/>
  </r>
  <r>
    <s v="Striped bass (M)"/>
    <x v="27"/>
    <x v="10"/>
    <x v="1"/>
    <m/>
    <m/>
    <m/>
    <m/>
    <m/>
    <m/>
    <m/>
    <m/>
    <m/>
    <n v="39.267058242918566"/>
    <n v="39.267058242918566"/>
    <m/>
    <m/>
    <m/>
    <m/>
    <n v="39.267058242918566"/>
  </r>
  <r>
    <s v="Striped bass (M)"/>
    <x v="27"/>
    <x v="11"/>
    <x v="1"/>
    <m/>
    <m/>
    <m/>
    <m/>
    <m/>
    <m/>
    <m/>
    <m/>
    <m/>
    <n v="224.88464182914643"/>
    <n v="224.88464182914643"/>
    <m/>
    <m/>
    <n v="28.19456377970398"/>
    <n v="28.19456377970398"/>
    <n v="253.0792056088504"/>
  </r>
  <r>
    <s v="Striped bass (M)"/>
    <x v="27"/>
    <x v="12"/>
    <x v="1"/>
    <m/>
    <m/>
    <m/>
    <m/>
    <m/>
    <m/>
    <m/>
    <m/>
    <m/>
    <n v="632.47679768944136"/>
    <n v="632.47679768944136"/>
    <m/>
    <m/>
    <n v="66.811930889868904"/>
    <n v="66.811930889868904"/>
    <n v="699.28872857931026"/>
  </r>
  <r>
    <s v="Striped bass (M)"/>
    <x v="27"/>
    <x v="14"/>
    <x v="1"/>
    <m/>
    <m/>
    <m/>
    <n v="508.22782856340075"/>
    <m/>
    <m/>
    <n v="508.22782856340075"/>
    <m/>
    <m/>
    <n v="394.68556723092809"/>
    <n v="394.68556723092809"/>
    <m/>
    <m/>
    <m/>
    <m/>
    <n v="902.91339579432884"/>
  </r>
  <r>
    <s v="Striped bass (M)"/>
    <x v="27"/>
    <x v="18"/>
    <x v="1"/>
    <m/>
    <m/>
    <m/>
    <m/>
    <m/>
    <m/>
    <m/>
    <m/>
    <m/>
    <n v="86.24298256433633"/>
    <n v="86.24298256433633"/>
    <m/>
    <m/>
    <m/>
    <m/>
    <n v="86.24298256433633"/>
  </r>
  <r>
    <s v="Striped bass (M)"/>
    <x v="27"/>
    <x v="22"/>
    <x v="1"/>
    <m/>
    <m/>
    <m/>
    <m/>
    <m/>
    <m/>
    <m/>
    <m/>
    <m/>
    <n v="217.30534919480831"/>
    <n v="217.30534919480831"/>
    <m/>
    <m/>
    <m/>
    <m/>
    <n v="217.30534919480831"/>
  </r>
  <r>
    <s v="Striped bass (M)"/>
    <x v="27"/>
    <x v="26"/>
    <x v="1"/>
    <m/>
    <m/>
    <m/>
    <m/>
    <m/>
    <m/>
    <m/>
    <m/>
    <m/>
    <n v="189.97387600227296"/>
    <n v="189.97387600227296"/>
    <m/>
    <m/>
    <n v="137.38121897510021"/>
    <n v="137.38121897510021"/>
    <n v="327.35509497737314"/>
  </r>
  <r>
    <s v="Striped bass (M)"/>
    <x v="27"/>
    <x v="27"/>
    <x v="1"/>
    <m/>
    <m/>
    <m/>
    <m/>
    <m/>
    <m/>
    <m/>
    <m/>
    <m/>
    <n v="675.2806992796086"/>
    <n v="675.2806992796086"/>
    <m/>
    <m/>
    <m/>
    <m/>
    <n v="675.2806992796086"/>
  </r>
  <r>
    <s v="Striped bass (M)"/>
    <x v="27"/>
    <x v="28"/>
    <x v="1"/>
    <m/>
    <m/>
    <m/>
    <m/>
    <m/>
    <m/>
    <m/>
    <m/>
    <m/>
    <n v="784.96313014414"/>
    <n v="784.96313014414"/>
    <m/>
    <m/>
    <n v="6.3747348292929029"/>
    <n v="6.3747348292929029"/>
    <n v="791.33786497343294"/>
  </r>
  <r>
    <s v="Striped bass (M)"/>
    <x v="27"/>
    <x v="29"/>
    <x v="1"/>
    <m/>
    <m/>
    <m/>
    <m/>
    <m/>
    <n v="227.14147784656257"/>
    <n v="227.14147784656257"/>
    <m/>
    <m/>
    <n v="839.67232796989811"/>
    <n v="839.67232796989811"/>
    <m/>
    <m/>
    <n v="2508.8891132583326"/>
    <n v="2508.8891132583326"/>
    <n v="3575.7029190747935"/>
  </r>
  <r>
    <s v="Striped bass (M)"/>
    <x v="27"/>
    <x v="30"/>
    <x v="1"/>
    <m/>
    <m/>
    <m/>
    <m/>
    <m/>
    <m/>
    <m/>
    <m/>
    <m/>
    <n v="2448.3300731872191"/>
    <n v="2448.3300731872191"/>
    <m/>
    <m/>
    <n v="1519.50590420002"/>
    <n v="1519.50590420002"/>
    <n v="3967.8359773872389"/>
  </r>
  <r>
    <s v="Striped bass (M)"/>
    <x v="27"/>
    <x v="31"/>
    <x v="1"/>
    <m/>
    <m/>
    <m/>
    <m/>
    <m/>
    <n v="133.83986791003917"/>
    <n v="133.83986791003917"/>
    <m/>
    <m/>
    <n v="37840.579484939917"/>
    <n v="37840.579484939917"/>
    <m/>
    <m/>
    <n v="529.61551628625148"/>
    <n v="529.61551628625148"/>
    <n v="38504.034869136209"/>
  </r>
  <r>
    <s v="Striped bass (M)"/>
    <x v="27"/>
    <x v="32"/>
    <x v="1"/>
    <m/>
    <n v="605.07359518063765"/>
    <n v="605.07359518063765"/>
    <n v="59.807159010858854"/>
    <m/>
    <n v="125.15317937811197"/>
    <n v="184.96033838897083"/>
    <m/>
    <n v="142.51482248024698"/>
    <n v="5039.6384666529411"/>
    <n v="5182.1532891331881"/>
    <m/>
    <m/>
    <n v="4797.3231335608934"/>
    <n v="4797.3231335608934"/>
    <n v="10769.51035626369"/>
  </r>
  <r>
    <s v="Striped bass (M)"/>
    <x v="27"/>
    <x v="33"/>
    <x v="2"/>
    <m/>
    <m/>
    <m/>
    <m/>
    <m/>
    <n v="288.11956794315421"/>
    <n v="288.11956794315421"/>
    <m/>
    <n v="937.19198474176176"/>
    <n v="8770.8621011447376"/>
    <n v="9708.0540858864988"/>
    <m/>
    <m/>
    <n v="386.00773841032156"/>
    <n v="386.00773841032156"/>
    <n v="10382.181392239976"/>
  </r>
  <r>
    <s v="Striped bass (M)"/>
    <x v="27"/>
    <x v="34"/>
    <x v="2"/>
    <m/>
    <m/>
    <m/>
    <n v="258.99188533407084"/>
    <n v="226.27953268127266"/>
    <n v="633.8293869890764"/>
    <n v="1119.10080500442"/>
    <m/>
    <m/>
    <n v="7382.2428255493342"/>
    <n v="7382.2428255493342"/>
    <m/>
    <n v="161.17361470952065"/>
    <n v="413.80458928766001"/>
    <n v="574.97820399718069"/>
    <n v="9076.321834550934"/>
  </r>
  <r>
    <s v="Striped bass (M)"/>
    <x v="27"/>
    <x v="35"/>
    <x v="2"/>
    <m/>
    <m/>
    <m/>
    <m/>
    <m/>
    <m/>
    <m/>
    <m/>
    <n v="719.43270429582867"/>
    <n v="3213.9576578688184"/>
    <n v="3933.3903621646468"/>
    <m/>
    <m/>
    <n v="2474.7666004090238"/>
    <n v="2474.7666004090238"/>
    <n v="6408.1569625736702"/>
  </r>
  <r>
    <s v="Striped bass (M)"/>
    <x v="27"/>
    <x v="36"/>
    <x v="2"/>
    <m/>
    <m/>
    <m/>
    <m/>
    <m/>
    <m/>
    <m/>
    <m/>
    <n v="917.6939962131238"/>
    <n v="3496.0572246377251"/>
    <n v="4413.7512208508488"/>
    <m/>
    <m/>
    <n v="1415.6452355381043"/>
    <n v="1415.6452355381043"/>
    <n v="5829.3964563889531"/>
  </r>
  <r>
    <s v="Striped bass (M)"/>
    <x v="27"/>
    <x v="37"/>
    <x v="2"/>
    <m/>
    <m/>
    <m/>
    <m/>
    <n v="156.36412881019854"/>
    <m/>
    <n v="156.36412881019854"/>
    <m/>
    <n v="6120.0519027120326"/>
    <n v="11979.063607315418"/>
    <n v="18099.115510027452"/>
    <m/>
    <m/>
    <n v="5.3841591306193504"/>
    <n v="5.3841591306193504"/>
    <n v="18260.863797968268"/>
  </r>
  <r>
    <s v="Striped bass (M)"/>
    <x v="27"/>
    <x v="38"/>
    <x v="1"/>
    <m/>
    <m/>
    <m/>
    <m/>
    <m/>
    <m/>
    <m/>
    <m/>
    <m/>
    <n v="6556.5245097908764"/>
    <n v="6556.5245097908764"/>
    <m/>
    <m/>
    <n v="131.68375510737062"/>
    <n v="131.68375510737062"/>
    <n v="6688.2082648982469"/>
  </r>
  <r>
    <s v="Striped bass (M)"/>
    <x v="27"/>
    <x v="39"/>
    <x v="1"/>
    <m/>
    <n v="726.9939570826491"/>
    <n v="726.9939570826491"/>
    <m/>
    <m/>
    <m/>
    <m/>
    <m/>
    <n v="12351.671004758125"/>
    <n v="6596.8969295527559"/>
    <n v="18948.567934310882"/>
    <m/>
    <m/>
    <n v="3138.3982980166202"/>
    <n v="3138.3982980166202"/>
    <n v="22813.960189410151"/>
  </r>
  <r>
    <s v="Striped bass (M)"/>
    <x v="27"/>
    <x v="40"/>
    <x v="1"/>
    <m/>
    <m/>
    <m/>
    <m/>
    <m/>
    <m/>
    <m/>
    <m/>
    <n v="948.43018398104596"/>
    <n v="4371.4533697839879"/>
    <n v="5319.8835537650339"/>
    <m/>
    <m/>
    <n v="2516.8559163482273"/>
    <n v="2516.8559163482273"/>
    <n v="7836.7394701132616"/>
  </r>
  <r>
    <s v="Striped bass (M)"/>
    <x v="27"/>
    <x v="41"/>
    <x v="1"/>
    <m/>
    <m/>
    <m/>
    <m/>
    <m/>
    <n v="113.43775837186956"/>
    <n v="113.43775837186956"/>
    <m/>
    <m/>
    <n v="3169.7201976117794"/>
    <n v="3169.7201976117794"/>
    <m/>
    <m/>
    <n v="1932.183480270972"/>
    <n v="1932.183480270972"/>
    <n v="5215.3414362546209"/>
  </r>
  <r>
    <s v="Striped bass (M)"/>
    <x v="27"/>
    <x v="42"/>
    <x v="1"/>
    <m/>
    <n v="311.52760461581937"/>
    <n v="311.52760461581937"/>
    <m/>
    <m/>
    <n v="372.88794976500287"/>
    <n v="372.88794976500287"/>
    <m/>
    <m/>
    <n v="1294.5615805026093"/>
    <n v="1294.5615805026093"/>
    <m/>
    <m/>
    <n v="622.76257773992381"/>
    <n v="622.76257773992381"/>
    <n v="2601.7397126233554"/>
  </r>
  <r>
    <s v="Striped bass (M)"/>
    <x v="27"/>
    <x v="43"/>
    <x v="1"/>
    <m/>
    <m/>
    <m/>
    <m/>
    <m/>
    <m/>
    <m/>
    <m/>
    <n v="1847.7351022532373"/>
    <n v="4722.0713937130204"/>
    <n v="6569.8064959662579"/>
    <n v="526.94874992659118"/>
    <n v="610.15103173291686"/>
    <n v="1086.6092900718263"/>
    <n v="2223.7090717313345"/>
    <n v="8793.5155676975919"/>
  </r>
  <r>
    <s v="Striped bass (M)"/>
    <x v="27"/>
    <x v="44"/>
    <x v="1"/>
    <m/>
    <m/>
    <m/>
    <m/>
    <m/>
    <m/>
    <m/>
    <m/>
    <m/>
    <n v="13161.054232268249"/>
    <n v="13161.054232268249"/>
    <m/>
    <m/>
    <n v="939.16803555633771"/>
    <n v="939.16803555633771"/>
    <n v="14100.222267824587"/>
  </r>
  <r>
    <s v="Striped bass (M)"/>
    <x v="27"/>
    <x v="45"/>
    <x v="1"/>
    <m/>
    <m/>
    <m/>
    <m/>
    <m/>
    <m/>
    <m/>
    <m/>
    <m/>
    <n v="11312.332550324214"/>
    <n v="11312.332550324214"/>
    <m/>
    <m/>
    <n v="1086.2004131249064"/>
    <n v="1086.2004131249064"/>
    <n v="12398.532963449121"/>
  </r>
  <r>
    <s v="Striped bass (M)"/>
    <x v="27"/>
    <x v="46"/>
    <x v="3"/>
    <m/>
    <m/>
    <m/>
    <m/>
    <m/>
    <m/>
    <m/>
    <m/>
    <n v="746.01908667685359"/>
    <n v="7552.1133444683064"/>
    <n v="8298.1324311451608"/>
    <m/>
    <m/>
    <m/>
    <m/>
    <n v="8298.1324311451608"/>
  </r>
  <r>
    <s v="Striped bass (M)"/>
    <x v="27"/>
    <x v="47"/>
    <x v="3"/>
    <m/>
    <m/>
    <m/>
    <m/>
    <m/>
    <m/>
    <m/>
    <m/>
    <n v="20027.856193377393"/>
    <n v="1395.6366279856188"/>
    <n v="21423.492821363012"/>
    <m/>
    <m/>
    <n v="11165.430604453399"/>
    <n v="11165.430604453399"/>
    <n v="32588.923425816411"/>
  </r>
  <r>
    <s v="Striped bass (M)"/>
    <x v="27"/>
    <x v="48"/>
    <x v="3"/>
    <m/>
    <m/>
    <m/>
    <m/>
    <m/>
    <m/>
    <m/>
    <m/>
    <n v="183600.39719614459"/>
    <n v="194.46808359807355"/>
    <n v="183794.86527974266"/>
    <m/>
    <m/>
    <m/>
    <m/>
    <n v="183794.86527974266"/>
  </r>
  <r>
    <s v="Striped bass (M)"/>
    <x v="27"/>
    <x v="49"/>
    <x v="3"/>
    <m/>
    <n v="405.07202952647964"/>
    <n v="405.07202952647964"/>
    <m/>
    <m/>
    <m/>
    <m/>
    <m/>
    <n v="735.66231908190332"/>
    <n v="2275.1492028052212"/>
    <n v="3010.8115218871244"/>
    <m/>
    <m/>
    <n v="28.321617982459991"/>
    <n v="28.321617982459991"/>
    <n v="3444.2051693960643"/>
  </r>
  <r>
    <s v="Striped bass (M)"/>
    <x v="27"/>
    <x v="50"/>
    <x v="3"/>
    <m/>
    <m/>
    <m/>
    <m/>
    <m/>
    <m/>
    <m/>
    <m/>
    <n v="654.24737070425886"/>
    <n v="53.144954501121262"/>
    <n v="707.39232520538008"/>
    <m/>
    <m/>
    <n v="583.07113500112371"/>
    <n v="583.07113500112371"/>
    <n v="1290.4634602065039"/>
  </r>
  <r>
    <s v="Striped bass (S)"/>
    <x v="28"/>
    <x v="31"/>
    <x v="1"/>
    <n v="0.30707662082946258"/>
    <m/>
    <n v="0.30707662082946258"/>
    <m/>
    <m/>
    <m/>
    <m/>
    <m/>
    <m/>
    <m/>
    <m/>
    <m/>
    <m/>
    <m/>
    <m/>
    <n v="0.30707662082946258"/>
  </r>
  <r>
    <s v="Striped bass (S)"/>
    <x v="28"/>
    <x v="32"/>
    <x v="1"/>
    <m/>
    <m/>
    <m/>
    <m/>
    <m/>
    <m/>
    <m/>
    <m/>
    <m/>
    <n v="47.526093398540347"/>
    <n v="47.526093398540347"/>
    <m/>
    <m/>
    <m/>
    <m/>
    <n v="47.526093398540347"/>
  </r>
  <r>
    <s v="Striped bass (S)"/>
    <x v="28"/>
    <x v="35"/>
    <x v="2"/>
    <m/>
    <m/>
    <m/>
    <m/>
    <m/>
    <m/>
    <m/>
    <m/>
    <m/>
    <n v="50.851985776295045"/>
    <n v="50.851985776295045"/>
    <m/>
    <m/>
    <m/>
    <m/>
    <n v="50.851985776295045"/>
  </r>
  <r>
    <s v="Striped bass (S)"/>
    <x v="28"/>
    <x v="37"/>
    <x v="2"/>
    <m/>
    <m/>
    <m/>
    <m/>
    <m/>
    <m/>
    <m/>
    <m/>
    <m/>
    <n v="4.5138204967277726"/>
    <n v="4.5138204967277726"/>
    <m/>
    <m/>
    <m/>
    <m/>
    <n v="4.5138204967277726"/>
  </r>
  <r>
    <s v="Striped bass (S)"/>
    <x v="28"/>
    <x v="39"/>
    <x v="1"/>
    <m/>
    <m/>
    <m/>
    <m/>
    <m/>
    <m/>
    <m/>
    <m/>
    <m/>
    <n v="16.702974177149692"/>
    <n v="16.702974177149692"/>
    <m/>
    <m/>
    <m/>
    <m/>
    <n v="16.702974177149692"/>
  </r>
  <r>
    <s v="Striped bass (S)"/>
    <x v="28"/>
    <x v="50"/>
    <x v="3"/>
    <m/>
    <m/>
    <m/>
    <m/>
    <m/>
    <m/>
    <m/>
    <m/>
    <m/>
    <n v="7.051654726643541"/>
    <n v="7.051654726643541"/>
    <m/>
    <m/>
    <m/>
    <m/>
    <n v="7.051654726643541"/>
  </r>
  <r>
    <s v="Summer flounder (L)"/>
    <x v="29"/>
    <x v="0"/>
    <x v="0"/>
    <m/>
    <m/>
    <m/>
    <m/>
    <m/>
    <m/>
    <m/>
    <m/>
    <m/>
    <m/>
    <m/>
    <n v="4420.5322326213891"/>
    <m/>
    <m/>
    <n v="4420.5322326213891"/>
    <n v="4420.5322326213891"/>
  </r>
  <r>
    <s v="Summer flounder (L)"/>
    <x v="29"/>
    <x v="1"/>
    <x v="0"/>
    <m/>
    <m/>
    <m/>
    <m/>
    <m/>
    <m/>
    <m/>
    <m/>
    <m/>
    <m/>
    <m/>
    <n v="4437.2914594040831"/>
    <n v="1958.0678857581868"/>
    <m/>
    <n v="6395.3593451622701"/>
    <n v="6395.3593451622701"/>
  </r>
  <r>
    <s v="Summer flounder (L)"/>
    <x v="29"/>
    <x v="2"/>
    <x v="0"/>
    <m/>
    <m/>
    <m/>
    <m/>
    <m/>
    <m/>
    <m/>
    <m/>
    <m/>
    <m/>
    <m/>
    <m/>
    <n v="447.48626133051704"/>
    <m/>
    <n v="447.48626133051704"/>
    <n v="447.48626133051704"/>
  </r>
  <r>
    <s v="Summer flounder (L)"/>
    <x v="29"/>
    <x v="3"/>
    <x v="0"/>
    <m/>
    <m/>
    <m/>
    <m/>
    <m/>
    <m/>
    <m/>
    <m/>
    <m/>
    <m/>
    <m/>
    <m/>
    <n v="96.892172093082266"/>
    <m/>
    <n v="96.892172093082266"/>
    <n v="96.892172093082266"/>
  </r>
  <r>
    <s v="Summer flounder (L)"/>
    <x v="29"/>
    <x v="4"/>
    <x v="0"/>
    <m/>
    <m/>
    <m/>
    <m/>
    <m/>
    <m/>
    <m/>
    <m/>
    <n v="10400.568723586668"/>
    <m/>
    <n v="10400.568723586668"/>
    <m/>
    <n v="591.08831751480739"/>
    <m/>
    <n v="591.08831751480739"/>
    <n v="10991.657041101476"/>
  </r>
  <r>
    <s v="Summer flounder (L)"/>
    <x v="29"/>
    <x v="5"/>
    <x v="1"/>
    <m/>
    <m/>
    <m/>
    <m/>
    <m/>
    <m/>
    <m/>
    <n v="649.23107250620319"/>
    <n v="4302.6802594604123"/>
    <m/>
    <n v="4951.9113319666158"/>
    <n v="228.97094693757711"/>
    <n v="560.39730012251084"/>
    <m/>
    <n v="789.36824706008792"/>
    <n v="5741.2795790267046"/>
  </r>
  <r>
    <s v="Summer flounder (L)"/>
    <x v="29"/>
    <x v="6"/>
    <x v="1"/>
    <m/>
    <m/>
    <m/>
    <m/>
    <m/>
    <m/>
    <m/>
    <n v="909.82688534235763"/>
    <n v="2135.3217903635505"/>
    <m/>
    <n v="3045.1486757059083"/>
    <m/>
    <n v="805.84180852484906"/>
    <m/>
    <n v="805.84180852484906"/>
    <n v="3850.9904842307574"/>
  </r>
  <r>
    <s v="Summer flounder (L)"/>
    <x v="29"/>
    <x v="7"/>
    <x v="1"/>
    <m/>
    <m/>
    <m/>
    <m/>
    <m/>
    <m/>
    <m/>
    <n v="83.96550614487137"/>
    <n v="571.27885410847307"/>
    <m/>
    <n v="655.24436025334444"/>
    <m/>
    <n v="529.03900143490409"/>
    <m/>
    <n v="529.03900143490409"/>
    <n v="1184.2833616882485"/>
  </r>
  <r>
    <s v="Summer flounder (L)"/>
    <x v="29"/>
    <x v="8"/>
    <x v="1"/>
    <m/>
    <m/>
    <m/>
    <m/>
    <m/>
    <m/>
    <m/>
    <n v="624.77166190998025"/>
    <n v="1196.1207943190957"/>
    <m/>
    <n v="1820.8924562290758"/>
    <n v="824.6458399573952"/>
    <n v="78.814775238741618"/>
    <m/>
    <n v="903.46061519613681"/>
    <n v="2724.3530714252129"/>
  </r>
  <r>
    <s v="Summer flounder (L)"/>
    <x v="29"/>
    <x v="9"/>
    <x v="1"/>
    <m/>
    <m/>
    <m/>
    <m/>
    <m/>
    <m/>
    <m/>
    <n v="819.91666261989644"/>
    <n v="863.75904547235655"/>
    <n v="3120.5598198606713"/>
    <n v="4804.2355279529238"/>
    <n v="79.514954519172875"/>
    <n v="1164.2120445688843"/>
    <n v="36.361135500633367"/>
    <n v="1280.0881345886905"/>
    <n v="6084.3236625416139"/>
  </r>
  <r>
    <s v="Summer flounder (L)"/>
    <x v="29"/>
    <x v="10"/>
    <x v="1"/>
    <n v="12.590508238084155"/>
    <n v="35.472717161076609"/>
    <n v="48.063225399160764"/>
    <m/>
    <m/>
    <m/>
    <m/>
    <n v="1116.7284659827394"/>
    <n v="1292.1220143960213"/>
    <n v="6087.3970402817695"/>
    <n v="8496.2475206605304"/>
    <n v="2063.5967494449728"/>
    <n v="1359.8337818515329"/>
    <n v="1941.0228914182851"/>
    <n v="5364.4534227147906"/>
    <n v="13908.76416877448"/>
  </r>
  <r>
    <s v="Summer flounder (L)"/>
    <x v="29"/>
    <x v="11"/>
    <x v="1"/>
    <n v="363.86782355986514"/>
    <m/>
    <n v="363.86782355986514"/>
    <m/>
    <m/>
    <m/>
    <m/>
    <n v="1722.7893932490476"/>
    <n v="3165.9127860428034"/>
    <n v="4628.2189680257179"/>
    <n v="9516.9211473175692"/>
    <n v="4966.3047604521234"/>
    <n v="4914.234153673965"/>
    <n v="646.24650541729591"/>
    <n v="10526.785419543385"/>
    <n v="20407.574390420821"/>
  </r>
  <r>
    <s v="Summer flounder (L)"/>
    <x v="29"/>
    <x v="12"/>
    <x v="1"/>
    <n v="167.78514405599776"/>
    <n v="693.28112187625629"/>
    <n v="861.06626593225405"/>
    <m/>
    <m/>
    <m/>
    <m/>
    <n v="970.36696182850426"/>
    <n v="9559.6626443588448"/>
    <n v="6791.723322562375"/>
    <n v="17321.752928749724"/>
    <n v="8036.6561088630897"/>
    <n v="2937.7877788706342"/>
    <n v="1780.2632266630296"/>
    <n v="12754.707114396753"/>
    <n v="30937.526309078734"/>
  </r>
  <r>
    <s v="Summer flounder (L)"/>
    <x v="29"/>
    <x v="13"/>
    <x v="1"/>
    <n v="80.438704226096732"/>
    <n v="410.83344608532127"/>
    <n v="491.27215031141799"/>
    <m/>
    <m/>
    <m/>
    <m/>
    <n v="2355.368927204499"/>
    <n v="2827.6461281657812"/>
    <n v="3798.7577145311275"/>
    <n v="8981.7727699014085"/>
    <n v="9313.4234065297405"/>
    <n v="1730.968622682406"/>
    <n v="893.01236317093617"/>
    <n v="11937.404392383083"/>
    <n v="21410.449312595905"/>
  </r>
  <r>
    <s v="Summer flounder (L)"/>
    <x v="29"/>
    <x v="14"/>
    <x v="1"/>
    <n v="435.57464636331156"/>
    <n v="919.25087981394074"/>
    <n v="1354.8255261772524"/>
    <m/>
    <m/>
    <m/>
    <m/>
    <n v="2482.5711441836115"/>
    <n v="5874.1965678664174"/>
    <n v="3537.120152205704"/>
    <n v="11893.887864255732"/>
    <n v="5975.616173195287"/>
    <n v="3444.491144369928"/>
    <n v="842.82874710048338"/>
    <n v="10262.936064665699"/>
    <n v="23511.649455098683"/>
  </r>
  <r>
    <s v="Summer flounder (L)"/>
    <x v="29"/>
    <x v="15"/>
    <x v="1"/>
    <n v="1132.3167336854654"/>
    <n v="564.6586812519572"/>
    <n v="1696.9754149374226"/>
    <n v="89.482626768266243"/>
    <m/>
    <m/>
    <n v="89.482626768266243"/>
    <n v="4055.8642740713422"/>
    <n v="1379.5415313679648"/>
    <n v="1713.5626024087626"/>
    <n v="7148.9684078480695"/>
    <n v="3760.4297299281616"/>
    <n v="1104.9429947473698"/>
    <n v="488.06719633752795"/>
    <n v="5353.4399210130596"/>
    <n v="14288.866370566819"/>
  </r>
  <r>
    <s v="Summer flounder (L)"/>
    <x v="29"/>
    <x v="16"/>
    <x v="1"/>
    <n v="180.03310790787697"/>
    <n v="194.1834382767031"/>
    <n v="374.21654618458007"/>
    <m/>
    <m/>
    <m/>
    <m/>
    <n v="627.26478886631492"/>
    <n v="2208.1170354958385"/>
    <n v="1473.1214118342114"/>
    <n v="4308.5032361963649"/>
    <n v="2248.2074493220807"/>
    <n v="1369.6285339159583"/>
    <n v="517.93594692602949"/>
    <n v="4135.7719301640691"/>
    <n v="8818.491712545012"/>
  </r>
  <r>
    <s v="Summer flounder (L)"/>
    <x v="29"/>
    <x v="17"/>
    <x v="1"/>
    <n v="203.00464198822158"/>
    <n v="854.39517644494504"/>
    <n v="1057.3998184331667"/>
    <m/>
    <m/>
    <m/>
    <m/>
    <n v="1764.4283461148423"/>
    <n v="1606.4248505204223"/>
    <n v="2952.0462877711939"/>
    <n v="6322.8994844064582"/>
    <n v="2258.4816924140259"/>
    <n v="732.29786713932947"/>
    <n v="1235.0496817656333"/>
    <n v="4225.8292413189884"/>
    <n v="11606.128544158615"/>
  </r>
  <r>
    <s v="Summer flounder (L)"/>
    <x v="29"/>
    <x v="18"/>
    <x v="1"/>
    <n v="619.97359085626044"/>
    <n v="63.92626492729439"/>
    <n v="683.89985578355481"/>
    <m/>
    <m/>
    <m/>
    <m/>
    <n v="1271.021400445678"/>
    <n v="1806.1184945019545"/>
    <n v="1408.7608256575954"/>
    <n v="4485.9007206052283"/>
    <n v="3191.8549499636556"/>
    <n v="1208.3792046481194"/>
    <n v="960.78969915053312"/>
    <n v="5361.0238537623081"/>
    <n v="10530.824430151091"/>
  </r>
  <r>
    <s v="Summer flounder (L)"/>
    <x v="29"/>
    <x v="19"/>
    <x v="1"/>
    <n v="641.63833735762523"/>
    <m/>
    <n v="641.63833735762523"/>
    <m/>
    <n v="26.654661147872297"/>
    <n v="14.151272197963497"/>
    <n v="40.805933345835797"/>
    <n v="1205.5310353555992"/>
    <n v="3297.5390499493083"/>
    <n v="1401.1654442922732"/>
    <n v="5904.2355295971811"/>
    <n v="3678.51820314732"/>
    <n v="2408.2804582798044"/>
    <n v="489.63516507535712"/>
    <n v="6576.4338265024817"/>
    <n v="13163.113626803122"/>
  </r>
  <r>
    <s v="Summer flounder (L)"/>
    <x v="29"/>
    <x v="20"/>
    <x v="1"/>
    <n v="690.0689440667968"/>
    <n v="267.05526672120845"/>
    <n v="957.12421078800526"/>
    <m/>
    <n v="8.8656581055863306"/>
    <n v="23.540334852949822"/>
    <n v="32.405992958536153"/>
    <n v="918.21171479842576"/>
    <n v="1312.3734780926723"/>
    <n v="2854.0744057002194"/>
    <n v="5084.6595985913173"/>
    <n v="2139.8484461721041"/>
    <n v="894.98916076386399"/>
    <n v="794.55730516623623"/>
    <n v="3829.3949121022047"/>
    <n v="9903.5847144400632"/>
  </r>
  <r>
    <s v="Summer flounder (L)"/>
    <x v="29"/>
    <x v="21"/>
    <x v="1"/>
    <n v="622.30359870006282"/>
    <n v="202.89001077530509"/>
    <n v="825.19360947536791"/>
    <m/>
    <m/>
    <m/>
    <m/>
    <n v="406.69954025891622"/>
    <n v="2234.7454205543381"/>
    <n v="1793.1503912723213"/>
    <n v="4434.5953520855755"/>
    <n v="1516.7376915334346"/>
    <n v="840.15364849110745"/>
    <n v="835.18489061203798"/>
    <n v="3192.07623063658"/>
    <n v="8451.8651921975234"/>
  </r>
  <r>
    <s v="Summer flounder (L)"/>
    <x v="29"/>
    <x v="22"/>
    <x v="1"/>
    <n v="372.14488414388416"/>
    <n v="72.350681169315266"/>
    <n v="444.49556531319945"/>
    <m/>
    <n v="10.346113291295225"/>
    <n v="76.057936961468485"/>
    <n v="86.40405025276371"/>
    <n v="972.9487604498878"/>
    <n v="3020.7225793044968"/>
    <n v="1059.9796352087426"/>
    <n v="5053.6509749631268"/>
    <n v="3886.1592318987473"/>
    <n v="2250.6438339179745"/>
    <n v="470.26430144766601"/>
    <n v="6607.0673672643879"/>
    <n v="12191.617957793478"/>
  </r>
  <r>
    <s v="Summer flounder (L)"/>
    <x v="29"/>
    <x v="23"/>
    <x v="1"/>
    <n v="582.1791461352293"/>
    <n v="187.76661696284279"/>
    <n v="769.94576309807212"/>
    <m/>
    <n v="9.5863456824913964"/>
    <m/>
    <n v="9.5863456824913964"/>
    <n v="675.35932160138452"/>
    <n v="2368.468846529759"/>
    <n v="587.70513276870713"/>
    <n v="3631.5333008998509"/>
    <n v="2010.1105145296356"/>
    <n v="1610.0726667978054"/>
    <n v="660.36465361463979"/>
    <n v="4280.547834942081"/>
    <n v="8691.6132446224947"/>
  </r>
  <r>
    <s v="Summer flounder (L)"/>
    <x v="29"/>
    <x v="24"/>
    <x v="1"/>
    <n v="466.82116597577692"/>
    <m/>
    <n v="466.82116597577692"/>
    <m/>
    <m/>
    <m/>
    <m/>
    <n v="361.00663519056826"/>
    <n v="410.32872686734174"/>
    <n v="610.88995629291946"/>
    <n v="1382.2253183508296"/>
    <n v="1628.1873444662551"/>
    <n v="983.33197635272745"/>
    <n v="995.04310064726917"/>
    <n v="3606.5624214662516"/>
    <n v="5455.6089057928575"/>
  </r>
  <r>
    <s v="Summer flounder (L)"/>
    <x v="29"/>
    <x v="25"/>
    <x v="1"/>
    <n v="223.67921634469556"/>
    <n v="121.16062668196949"/>
    <n v="344.83984302666505"/>
    <m/>
    <n v="15.590818891192212"/>
    <n v="61.315893087004774"/>
    <n v="76.906711978196981"/>
    <n v="1013.8476306514978"/>
    <n v="1133.6450720951334"/>
    <n v="1451.8817074498763"/>
    <n v="3599.3744101965076"/>
    <n v="1741.5645144722705"/>
    <n v="353.62173416756798"/>
    <n v="617.78606116986555"/>
    <n v="2712.9723098097043"/>
    <n v="6734.0932750110733"/>
  </r>
  <r>
    <s v="Summer flounder (L)"/>
    <x v="29"/>
    <x v="26"/>
    <x v="1"/>
    <n v="453.94192932251099"/>
    <n v="149.67534138073461"/>
    <n v="603.61727070324559"/>
    <m/>
    <m/>
    <m/>
    <m/>
    <n v="364.14105377779288"/>
    <n v="325.32761412024757"/>
    <n v="406.45642062486348"/>
    <n v="1095.9250885229039"/>
    <n v="865.25292386900401"/>
    <n v="117.84548487976534"/>
    <n v="160.76340543112153"/>
    <n v="1143.8618141798909"/>
    <n v="2843.4041734060406"/>
  </r>
  <r>
    <s v="Summer flounder (L)"/>
    <x v="29"/>
    <x v="27"/>
    <x v="1"/>
    <m/>
    <n v="190.65710818921633"/>
    <n v="190.65710818921633"/>
    <m/>
    <m/>
    <m/>
    <m/>
    <n v="528.3099897985079"/>
    <n v="546.91251047273124"/>
    <n v="616.24870957074631"/>
    <n v="1691.4712098419855"/>
    <n v="503.53311153569638"/>
    <n v="542.40212143432245"/>
    <n v="337.79829397481484"/>
    <n v="1383.7335269448338"/>
    <n v="3265.8618449760356"/>
  </r>
  <r>
    <s v="Summer flounder (L)"/>
    <x v="29"/>
    <x v="28"/>
    <x v="1"/>
    <n v="28.402170065155378"/>
    <m/>
    <n v="28.402170065155378"/>
    <m/>
    <m/>
    <n v="28.411568242502085"/>
    <n v="28.411568242502085"/>
    <n v="249.97178611303036"/>
    <n v="1592.6141229921338"/>
    <n v="1496.527268173299"/>
    <n v="3339.1131772784634"/>
    <n v="478.89844367204176"/>
    <n v="260.4126591728143"/>
    <n v="476.84760020449409"/>
    <n v="1216.1587030493502"/>
    <n v="4612.0856186354713"/>
  </r>
  <r>
    <s v="Summer flounder (L)"/>
    <x v="29"/>
    <x v="29"/>
    <x v="1"/>
    <m/>
    <m/>
    <m/>
    <m/>
    <m/>
    <n v="141.33229834118373"/>
    <n v="141.33229834118373"/>
    <n v="813.77763495779664"/>
    <n v="1398.2370034847163"/>
    <n v="1753.4984573893159"/>
    <n v="3965.5130958318287"/>
    <n v="1719.5672347812413"/>
    <n v="920.72168978389948"/>
    <n v="612.55578301271919"/>
    <n v="3252.8447075778599"/>
    <n v="7359.6901017508735"/>
  </r>
  <r>
    <s v="Summer flounder (L)"/>
    <x v="29"/>
    <x v="30"/>
    <x v="1"/>
    <n v="317.68838852465274"/>
    <m/>
    <n v="317.68838852465274"/>
    <m/>
    <n v="33.061326457500151"/>
    <n v="22.053100861714672"/>
    <n v="55.114427319214826"/>
    <n v="937.77282647788991"/>
    <n v="954.72572049954965"/>
    <n v="1407.8297789850603"/>
    <n v="3300.3283259625"/>
    <n v="1002.5908474424608"/>
    <n v="106.51338237894612"/>
    <n v="718.57950674335052"/>
    <n v="1827.6837365647575"/>
    <n v="5500.8148783711258"/>
  </r>
  <r>
    <s v="Summer flounder (L)"/>
    <x v="29"/>
    <x v="31"/>
    <x v="1"/>
    <n v="363.8940715024404"/>
    <m/>
    <n v="363.8940715024404"/>
    <m/>
    <n v="28.21897509115454"/>
    <n v="41.827310394498426"/>
    <n v="70.046285485652959"/>
    <n v="977.41859545116699"/>
    <n v="851.92111478766185"/>
    <n v="1297.3182098971313"/>
    <n v="3126.65792013596"/>
    <n v="1441.3092530819015"/>
    <n v="1162.5033212630738"/>
    <n v="509.89727611501036"/>
    <n v="3113.7098504599858"/>
    <n v="6674.3081275840395"/>
  </r>
  <r>
    <s v="Summer flounder (L)"/>
    <x v="29"/>
    <x v="32"/>
    <x v="1"/>
    <n v="522.87621199936609"/>
    <m/>
    <n v="522.87621199936609"/>
    <m/>
    <m/>
    <m/>
    <m/>
    <n v="844.98617672126568"/>
    <n v="1508.7844235586431"/>
    <n v="1422.5145687714171"/>
    <n v="3776.2851690513257"/>
    <n v="1125.0644331972935"/>
    <n v="2414.560037580542"/>
    <n v="494.05124244828227"/>
    <n v="4033.6757132261178"/>
    <n v="8332.8370942768088"/>
  </r>
  <r>
    <s v="Summer flounder (L)"/>
    <x v="29"/>
    <x v="33"/>
    <x v="2"/>
    <n v="60.732707204061477"/>
    <m/>
    <n v="60.732707204061477"/>
    <m/>
    <m/>
    <n v="45.726215974395863"/>
    <n v="45.726215974395863"/>
    <n v="1433.3685508543733"/>
    <n v="2555.636189198503"/>
    <n v="1817.2532587758303"/>
    <n v="5806.2579988287071"/>
    <n v="826.86963690072093"/>
    <n v="1663.504667983721"/>
    <n v="1005.4199904702523"/>
    <n v="3495.794295354694"/>
    <n v="9408.5112173618581"/>
  </r>
  <r>
    <s v="Summer flounder (L)"/>
    <x v="29"/>
    <x v="34"/>
    <x v="2"/>
    <n v="863.81110498520229"/>
    <n v="29.980417538037422"/>
    <n v="893.79152252323968"/>
    <m/>
    <n v="10.346113291295225"/>
    <n v="72.520427155904272"/>
    <n v="82.866540447199498"/>
    <n v="512.14496715642269"/>
    <n v="2383.2719145458805"/>
    <n v="3196.5332631808092"/>
    <n v="6091.9501448831124"/>
    <n v="2862.8448386246214"/>
    <n v="1987.5085667467215"/>
    <n v="2101.4377969100674"/>
    <n v="6951.7912022814107"/>
    <n v="14020.399410134962"/>
  </r>
  <r>
    <s v="Summer flounder (L)"/>
    <x v="29"/>
    <x v="35"/>
    <x v="2"/>
    <n v="682.62008747542666"/>
    <n v="239.15692768839429"/>
    <n v="921.77701516382092"/>
    <m/>
    <n v="6.3646576042905574"/>
    <m/>
    <n v="6.3646576042905574"/>
    <n v="905.89743918422005"/>
    <n v="5452.911493420097"/>
    <n v="2922.4410653340451"/>
    <n v="9281.2499979383629"/>
    <n v="2231.5820347353883"/>
    <n v="3439.5355952297232"/>
    <n v="3272.642581610678"/>
    <n v="8943.7602115757891"/>
    <n v="19153.151882282262"/>
  </r>
  <r>
    <s v="Summer flounder (L)"/>
    <x v="29"/>
    <x v="36"/>
    <x v="2"/>
    <n v="355.25025210842671"/>
    <n v="222.93570951479447"/>
    <n v="578.18596162322115"/>
    <m/>
    <n v="33.457449507202156"/>
    <m/>
    <n v="33.457449507202156"/>
    <n v="2517.5466317225273"/>
    <n v="4806.1890186467317"/>
    <n v="2044.5045939921133"/>
    <n v="9368.2402443613719"/>
    <n v="2912.585084135821"/>
    <n v="3514.2428689603498"/>
    <n v="2072.5456373696843"/>
    <n v="8499.3735904658552"/>
    <n v="18479.257245957651"/>
  </r>
  <r>
    <s v="Summer flounder (L)"/>
    <x v="29"/>
    <x v="37"/>
    <x v="2"/>
    <n v="458.80090236977247"/>
    <n v="389.05623808302767"/>
    <n v="847.85714045280019"/>
    <m/>
    <m/>
    <n v="144.46121131620191"/>
    <n v="144.46121131620191"/>
    <n v="1988.5400963068623"/>
    <n v="2800.0233780702388"/>
    <n v="1951.1344349140668"/>
    <n v="6739.6979092911679"/>
    <n v="6927.1267674618812"/>
    <n v="6569.2686278116125"/>
    <n v="2950.4591701958029"/>
    <n v="16446.854565469297"/>
    <n v="24178.870826529466"/>
  </r>
  <r>
    <s v="Summer flounder (L)"/>
    <x v="29"/>
    <x v="38"/>
    <x v="1"/>
    <n v="882.05129529624173"/>
    <n v="778.27198715917939"/>
    <n v="1660.3232824554211"/>
    <m/>
    <n v="11.146073675056879"/>
    <n v="47.360348858478737"/>
    <n v="58.506422533535613"/>
    <n v="2680.4348163138925"/>
    <n v="4222.6231832551948"/>
    <n v="1947.35114034403"/>
    <n v="8850.4091399131175"/>
    <n v="8576.1302589819225"/>
    <n v="5050.6093648981368"/>
    <n v="2257.9666196714943"/>
    <n v="15884.706243551555"/>
    <n v="26453.945088453627"/>
  </r>
  <r>
    <s v="Summer flounder (L)"/>
    <x v="29"/>
    <x v="39"/>
    <x v="1"/>
    <n v="1335.9184158357848"/>
    <n v="509.81301500459745"/>
    <n v="1845.7314308403822"/>
    <m/>
    <n v="100.63856728306516"/>
    <n v="83.408056439442774"/>
    <n v="184.04662372250795"/>
    <n v="853.99862794752914"/>
    <n v="2321.0797146949758"/>
    <n v="2944.844220552558"/>
    <n v="6119.922563195063"/>
    <n v="13059.918450840289"/>
    <n v="4636.1651852280474"/>
    <n v="2731.0415553976445"/>
    <n v="20427.125191465981"/>
    <n v="28576.825809223938"/>
  </r>
  <r>
    <s v="Summer flounder (L)"/>
    <x v="29"/>
    <x v="40"/>
    <x v="1"/>
    <n v="1335.0107535970676"/>
    <n v="693.61679684388264"/>
    <n v="2028.6275504409502"/>
    <m/>
    <n v="18.963651134913885"/>
    <m/>
    <n v="18.963651134913885"/>
    <n v="3685.3943516901236"/>
    <n v="3452.1278600478913"/>
    <n v="1178.1690004072523"/>
    <n v="8315.691212145266"/>
    <n v="10496.214598371136"/>
    <n v="6232.4381501101989"/>
    <n v="1731.3402950660316"/>
    <n v="18459.993043547365"/>
    <n v="28823.275457268497"/>
  </r>
  <r>
    <s v="Summer flounder (L)"/>
    <x v="29"/>
    <x v="41"/>
    <x v="1"/>
    <n v="917.19574378315292"/>
    <n v="253.17099795155863"/>
    <n v="1170.3667417347115"/>
    <m/>
    <n v="24.017119246822151"/>
    <n v="35.858758408711445"/>
    <n v="59.8758776555336"/>
    <n v="3078.8985302269839"/>
    <n v="8073.4093658641223"/>
    <n v="1835.531757729658"/>
    <n v="12987.839653820763"/>
    <n v="9050.5614967905949"/>
    <n v="9001.9994741868377"/>
    <n v="2191.7965393324221"/>
    <n v="20244.357510309856"/>
    <n v="34462.439783520858"/>
  </r>
  <r>
    <s v="Summer flounder (L)"/>
    <x v="29"/>
    <x v="42"/>
    <x v="1"/>
    <n v="524.31423316412111"/>
    <n v="914.50284830492978"/>
    <n v="1438.8170814690509"/>
    <m/>
    <m/>
    <m/>
    <m/>
    <n v="1615.8786635369713"/>
    <n v="2431.4326699022868"/>
    <n v="1595.9942961118754"/>
    <n v="5643.3056295511342"/>
    <n v="7845.1722553391828"/>
    <n v="6395.6000558012465"/>
    <n v="2254.688341728553"/>
    <n v="16495.460652868984"/>
    <n v="23577.583363889167"/>
  </r>
  <r>
    <s v="Summer flounder (L)"/>
    <x v="29"/>
    <x v="43"/>
    <x v="1"/>
    <n v="2814.819068470807"/>
    <n v="1470.2512821815167"/>
    <n v="4285.0703506523241"/>
    <m/>
    <n v="34.895648712261377"/>
    <n v="118.10042066298431"/>
    <n v="152.99606937524567"/>
    <n v="1134.4364989587602"/>
    <n v="3751.8473049962604"/>
    <n v="1381.2462718009958"/>
    <n v="6267.5300757560162"/>
    <n v="4682.9559293604143"/>
    <n v="7154.4232483671331"/>
    <n v="1984.9300691931626"/>
    <n v="13822.309246920709"/>
    <n v="24527.905742704297"/>
  </r>
  <r>
    <s v="Summer flounder (L)"/>
    <x v="29"/>
    <x v="44"/>
    <x v="1"/>
    <n v="1121.0401860963764"/>
    <n v="1333.6150844906276"/>
    <n v="2454.655270587004"/>
    <m/>
    <m/>
    <n v="60.538802328130593"/>
    <n v="60.538802328130593"/>
    <n v="1340.2913309236721"/>
    <n v="2708.2240957279246"/>
    <n v="1539.9480395914329"/>
    <n v="5588.463466243029"/>
    <n v="17320.032683215977"/>
    <n v="9715.7201297662614"/>
    <n v="2373.4585142255191"/>
    <n v="29409.211327207759"/>
    <n v="37512.86886636592"/>
  </r>
  <r>
    <s v="Summer flounder (L)"/>
    <x v="29"/>
    <x v="45"/>
    <x v="1"/>
    <n v="1049.2256828694935"/>
    <n v="362.1000336704642"/>
    <n v="1411.3257165399577"/>
    <m/>
    <n v="65.130830718970273"/>
    <n v="19.104366329596512"/>
    <n v="84.235197048566789"/>
    <n v="1377.5004183001076"/>
    <n v="2382.1409875223007"/>
    <n v="1678.7527234585593"/>
    <n v="5438.3941292809677"/>
    <n v="5729.9465959928484"/>
    <n v="6146.3932222336534"/>
    <n v="2778.4072082642433"/>
    <n v="14654.747026490744"/>
    <n v="21588.702069360239"/>
  </r>
  <r>
    <s v="Summer flounder (L)"/>
    <x v="29"/>
    <x v="46"/>
    <x v="3"/>
    <n v="809.75008648833239"/>
    <n v="790.34680604588402"/>
    <n v="1600.0968925342163"/>
    <n v="23.239684285845396"/>
    <n v="21.738768786278701"/>
    <m/>
    <n v="44.978453072124097"/>
    <n v="3342.635634752738"/>
    <n v="12734.136627788677"/>
    <n v="1903.1911815154187"/>
    <n v="17979.963444056833"/>
    <n v="13007.548449500748"/>
    <n v="18346.544188441327"/>
    <n v="1153.8337985567343"/>
    <n v="32507.926436498808"/>
    <n v="52132.965226161985"/>
  </r>
  <r>
    <s v="Summer flounder (L)"/>
    <x v="29"/>
    <x v="47"/>
    <x v="3"/>
    <n v="1892.5514758201923"/>
    <n v="608.6431069611848"/>
    <n v="2501.194582781377"/>
    <m/>
    <n v="3.5963353593455114"/>
    <m/>
    <n v="3.5963353593455114"/>
    <n v="7028.0533208389179"/>
    <n v="9684.2285963470604"/>
    <n v="1048.9428275390503"/>
    <n v="17761.224744725027"/>
    <n v="18471.096748699016"/>
    <n v="7759.361410827828"/>
    <n v="1233.6209965729995"/>
    <n v="27464.07915609984"/>
    <n v="47730.094818965597"/>
  </r>
  <r>
    <s v="Summer flounder (L)"/>
    <x v="29"/>
    <x v="48"/>
    <x v="3"/>
    <n v="1984.6022645832545"/>
    <n v="516.66384899922809"/>
    <n v="2501.2661135824828"/>
    <m/>
    <n v="23.774928137187214"/>
    <n v="16.741906376317708"/>
    <n v="40.516834513504918"/>
    <n v="5991.2119841578451"/>
    <n v="9273.8327907484654"/>
    <n v="574.14652416945285"/>
    <n v="15839.191299075763"/>
    <n v="19898.842639284074"/>
    <n v="21468.535586169506"/>
    <n v="2326.6111832714987"/>
    <n v="43693.989408725072"/>
    <n v="62074.963655896827"/>
  </r>
  <r>
    <s v="Summer flounder (L)"/>
    <x v="29"/>
    <x v="49"/>
    <x v="3"/>
    <n v="1833.7276472114327"/>
    <n v="1910.1480133990863"/>
    <n v="3743.8756606105189"/>
    <n v="31.763983343435612"/>
    <n v="73.059065040182347"/>
    <n v="13.202664960294321"/>
    <n v="118.02571334391229"/>
    <n v="2309.6209933004448"/>
    <n v="6471.665821551338"/>
    <n v="1894.4138335381899"/>
    <n v="10675.700648389973"/>
    <n v="20643.812006979326"/>
    <n v="16969.513374143866"/>
    <n v="2725.7973402235734"/>
    <n v="40339.122721346765"/>
    <n v="54876.724743691164"/>
  </r>
  <r>
    <s v="Summer flounder (L)"/>
    <x v="29"/>
    <x v="50"/>
    <x v="3"/>
    <n v="1186.9338427047933"/>
    <n v="544.20109369242709"/>
    <n v="1731.1349363972204"/>
    <n v="14.865595786586772"/>
    <n v="12.697031949929233"/>
    <n v="1.0798010602603441"/>
    <n v="28.64242879677635"/>
    <n v="5513.7928906378402"/>
    <n v="3783.5680275692243"/>
    <n v="1436.8157341205235"/>
    <n v="10734.176652327589"/>
    <n v="19306.120316845878"/>
    <n v="15458.463445767635"/>
    <n v="2547.9621240924548"/>
    <n v="37312.545886705964"/>
    <n v="49806.499904227552"/>
  </r>
  <r>
    <s v="Summer flounder (S)"/>
    <x v="30"/>
    <x v="4"/>
    <x v="0"/>
    <m/>
    <m/>
    <m/>
    <m/>
    <m/>
    <m/>
    <m/>
    <m/>
    <n v="79.431102878764747"/>
    <m/>
    <n v="79.431102878764747"/>
    <m/>
    <m/>
    <m/>
    <m/>
    <n v="79.431102878764747"/>
  </r>
  <r>
    <s v="Summer flounder (S)"/>
    <x v="30"/>
    <x v="6"/>
    <x v="1"/>
    <m/>
    <m/>
    <m/>
    <m/>
    <m/>
    <m/>
    <m/>
    <m/>
    <n v="10.727271698703156"/>
    <m/>
    <n v="10.727271698703156"/>
    <m/>
    <m/>
    <m/>
    <m/>
    <n v="10.727271698703156"/>
  </r>
  <r>
    <s v="Summer flounder (S)"/>
    <x v="30"/>
    <x v="9"/>
    <x v="1"/>
    <m/>
    <m/>
    <m/>
    <m/>
    <m/>
    <m/>
    <m/>
    <m/>
    <n v="61.072241246511609"/>
    <n v="601.38648471243016"/>
    <n v="662.45872595894173"/>
    <m/>
    <m/>
    <m/>
    <m/>
    <n v="662.45872595894173"/>
  </r>
  <r>
    <s v="Summer flounder (S)"/>
    <x v="30"/>
    <x v="10"/>
    <x v="1"/>
    <m/>
    <m/>
    <m/>
    <m/>
    <m/>
    <m/>
    <m/>
    <m/>
    <n v="45.439317503849608"/>
    <n v="296.13725692548076"/>
    <n v="341.57657442933038"/>
    <m/>
    <m/>
    <n v="0.68905162133912157"/>
    <n v="0.68905162133912157"/>
    <n v="342.26562605066948"/>
  </r>
  <r>
    <s v="Summer flounder (S)"/>
    <x v="30"/>
    <x v="11"/>
    <x v="1"/>
    <m/>
    <m/>
    <m/>
    <m/>
    <m/>
    <m/>
    <m/>
    <m/>
    <n v="78.957796799125191"/>
    <n v="530.69472032834506"/>
    <n v="609.65251712747022"/>
    <m/>
    <n v="2.1347102425735556"/>
    <m/>
    <n v="2.1347102425735556"/>
    <n v="611.78722737004375"/>
  </r>
  <r>
    <s v="Summer flounder (S)"/>
    <x v="30"/>
    <x v="12"/>
    <x v="1"/>
    <m/>
    <m/>
    <m/>
    <m/>
    <m/>
    <m/>
    <m/>
    <m/>
    <n v="35.773647944431893"/>
    <n v="259.10733065714504"/>
    <n v="294.88097860157694"/>
    <m/>
    <n v="12.665418578387593"/>
    <n v="11.61576105004651"/>
    <n v="24.281179628434103"/>
    <n v="319.16215823001102"/>
  </r>
  <r>
    <s v="Summer flounder (S)"/>
    <x v="30"/>
    <x v="13"/>
    <x v="1"/>
    <m/>
    <m/>
    <m/>
    <m/>
    <m/>
    <m/>
    <m/>
    <m/>
    <n v="113.19021797450088"/>
    <n v="615.49902416307532"/>
    <n v="728.68924213757623"/>
    <m/>
    <m/>
    <n v="2.6974891471404558"/>
    <n v="2.6974891471404558"/>
    <n v="731.38673128471669"/>
  </r>
  <r>
    <s v="Summer flounder (S)"/>
    <x v="30"/>
    <x v="14"/>
    <x v="1"/>
    <m/>
    <m/>
    <m/>
    <m/>
    <m/>
    <m/>
    <m/>
    <m/>
    <n v="276.80302981239447"/>
    <n v="309.73076652823909"/>
    <n v="586.53379634063356"/>
    <n v="14.872449996531882"/>
    <m/>
    <n v="11.585648617038403"/>
    <n v="26.458098613570286"/>
    <n v="612.99189495420376"/>
  </r>
  <r>
    <s v="Summer flounder (S)"/>
    <x v="30"/>
    <x v="15"/>
    <x v="1"/>
    <m/>
    <m/>
    <m/>
    <n v="3.9204800351813951"/>
    <m/>
    <m/>
    <n v="3.9204800351813951"/>
    <n v="18.518124520117954"/>
    <n v="133.80594064672573"/>
    <n v="248.31386895487668"/>
    <n v="400.63793412172038"/>
    <m/>
    <m/>
    <m/>
    <m/>
    <n v="404.55841415690179"/>
  </r>
  <r>
    <s v="Summer flounder (S)"/>
    <x v="30"/>
    <x v="16"/>
    <x v="1"/>
    <m/>
    <m/>
    <m/>
    <m/>
    <m/>
    <m/>
    <m/>
    <m/>
    <n v="20.875820104585795"/>
    <n v="239.25728612824133"/>
    <n v="260.13310623282712"/>
    <m/>
    <m/>
    <n v="0.41328878929379426"/>
    <n v="0.41328878929379426"/>
    <n v="260.54639502212092"/>
  </r>
  <r>
    <s v="Summer flounder (S)"/>
    <x v="30"/>
    <x v="17"/>
    <x v="1"/>
    <m/>
    <m/>
    <m/>
    <m/>
    <m/>
    <m/>
    <m/>
    <n v="8.1386100045547174"/>
    <n v="146.50693997976092"/>
    <n v="249.50734448202073"/>
    <n v="404.15289446633636"/>
    <m/>
    <n v="10.041753332735199"/>
    <n v="10.062495322586596"/>
    <n v="20.104248655321797"/>
    <n v="424.25714312165815"/>
  </r>
  <r>
    <s v="Summer flounder (S)"/>
    <x v="30"/>
    <x v="18"/>
    <x v="1"/>
    <m/>
    <m/>
    <m/>
    <m/>
    <m/>
    <m/>
    <m/>
    <n v="36.684484644265105"/>
    <n v="239.88782334540389"/>
    <n v="305.98135169504127"/>
    <n v="582.55365968471028"/>
    <n v="6.7720987792669707"/>
    <n v="18.376130361456017"/>
    <n v="3.4063225805337942"/>
    <n v="28.554551721256782"/>
    <n v="611.10821140596715"/>
  </r>
  <r>
    <s v="Summer flounder (S)"/>
    <x v="30"/>
    <x v="19"/>
    <x v="1"/>
    <m/>
    <m/>
    <m/>
    <m/>
    <n v="1.5382809947305769"/>
    <m/>
    <n v="1.5382809947305769"/>
    <n v="5.4314618415132587"/>
    <n v="76.231819354116539"/>
    <n v="237.5029473283418"/>
    <n v="319.1662285239716"/>
    <m/>
    <m/>
    <n v="0.78692045567532487"/>
    <n v="0.78692045567532487"/>
    <n v="321.49142997437752"/>
  </r>
  <r>
    <s v="Summer flounder (S)"/>
    <x v="30"/>
    <x v="20"/>
    <x v="1"/>
    <m/>
    <m/>
    <m/>
    <m/>
    <m/>
    <m/>
    <m/>
    <m/>
    <n v="181.62483894525275"/>
    <n v="387.04787793776933"/>
    <n v="568.67271688302208"/>
    <m/>
    <m/>
    <m/>
    <m/>
    <n v="568.67271688302208"/>
  </r>
  <r>
    <s v="Summer flounder (S)"/>
    <x v="30"/>
    <x v="21"/>
    <x v="1"/>
    <m/>
    <m/>
    <m/>
    <m/>
    <m/>
    <m/>
    <m/>
    <m/>
    <n v="22.549023410555485"/>
    <n v="157.17405846841544"/>
    <n v="179.72308187897093"/>
    <m/>
    <m/>
    <m/>
    <m/>
    <n v="179.72308187897093"/>
  </r>
  <r>
    <s v="Summer flounder (S)"/>
    <x v="30"/>
    <x v="22"/>
    <x v="1"/>
    <m/>
    <m/>
    <m/>
    <m/>
    <m/>
    <m/>
    <m/>
    <n v="8.1386100045547174"/>
    <n v="197.03056466462607"/>
    <n v="148.40119350791957"/>
    <n v="353.57036817710036"/>
    <n v="4.6067039313095561"/>
    <m/>
    <n v="21.376437881694741"/>
    <n v="25.983141813004298"/>
    <n v="379.55350999010466"/>
  </r>
  <r>
    <s v="Summer flounder (S)"/>
    <x v="30"/>
    <x v="23"/>
    <x v="1"/>
    <m/>
    <m/>
    <m/>
    <m/>
    <m/>
    <m/>
    <m/>
    <n v="8.1386100045547174"/>
    <n v="110.30796810591177"/>
    <n v="85.780388428899386"/>
    <n v="204.22696653936589"/>
    <m/>
    <n v="8.7166324456356872"/>
    <n v="22.503294731687951"/>
    <n v="31.21992717732364"/>
    <n v="235.44689371668954"/>
  </r>
  <r>
    <s v="Summer flounder (S)"/>
    <x v="30"/>
    <x v="24"/>
    <x v="1"/>
    <m/>
    <m/>
    <m/>
    <m/>
    <m/>
    <m/>
    <m/>
    <m/>
    <n v="80.450234205888705"/>
    <n v="71.856539815866199"/>
    <n v="152.3067740217549"/>
    <n v="28.506176716807968"/>
    <n v="35.009360386177725"/>
    <n v="31.367197031962338"/>
    <n v="94.882734134948024"/>
    <n v="247.18950815670294"/>
  </r>
  <r>
    <s v="Summer flounder (S)"/>
    <x v="30"/>
    <x v="25"/>
    <x v="1"/>
    <m/>
    <m/>
    <m/>
    <m/>
    <m/>
    <m/>
    <m/>
    <m/>
    <n v="94.990508194423398"/>
    <n v="20.801927121248294"/>
    <n v="115.7924353156717"/>
    <m/>
    <m/>
    <m/>
    <m/>
    <n v="115.7924353156717"/>
  </r>
  <r>
    <s v="Summer flounder (S)"/>
    <x v="30"/>
    <x v="26"/>
    <x v="1"/>
    <m/>
    <m/>
    <m/>
    <m/>
    <m/>
    <m/>
    <m/>
    <m/>
    <n v="23.632580098817353"/>
    <n v="105.53505355143605"/>
    <n v="129.16763365025341"/>
    <m/>
    <m/>
    <n v="1.8396723904379659"/>
    <n v="1.8396723904379659"/>
    <n v="131.00730604069136"/>
  </r>
  <r>
    <s v="Summer flounder (S)"/>
    <x v="30"/>
    <x v="27"/>
    <x v="1"/>
    <m/>
    <m/>
    <m/>
    <m/>
    <m/>
    <m/>
    <m/>
    <n v="5.8814173861039958"/>
    <n v="119.34962556043386"/>
    <n v="98.288534670170478"/>
    <n v="223.51957761670832"/>
    <m/>
    <m/>
    <n v="5.4060039985565824"/>
    <n v="5.4060039985565824"/>
    <n v="228.92558161526489"/>
  </r>
  <r>
    <s v="Summer flounder (S)"/>
    <x v="30"/>
    <x v="28"/>
    <x v="1"/>
    <m/>
    <m/>
    <m/>
    <m/>
    <m/>
    <m/>
    <m/>
    <m/>
    <n v="229.19715950481981"/>
    <n v="206.53044735678196"/>
    <n v="435.72760686160177"/>
    <m/>
    <m/>
    <n v="3.4203677741051721"/>
    <n v="3.4203677741051721"/>
    <n v="439.14797463570693"/>
  </r>
  <r>
    <s v="Summer flounder (S)"/>
    <x v="30"/>
    <x v="29"/>
    <x v="1"/>
    <m/>
    <m/>
    <m/>
    <m/>
    <m/>
    <m/>
    <m/>
    <n v="11.762834772207992"/>
    <n v="195.20113410412276"/>
    <n v="229.56731299203182"/>
    <n v="436.53128186836256"/>
    <m/>
    <n v="11.42675377871633"/>
    <m/>
    <n v="11.42675377871633"/>
    <n v="447.95803564707887"/>
  </r>
  <r>
    <s v="Summer flounder (S)"/>
    <x v="30"/>
    <x v="30"/>
    <x v="1"/>
    <m/>
    <m/>
    <m/>
    <m/>
    <m/>
    <m/>
    <m/>
    <n v="67.527290968329595"/>
    <n v="74.15640330825633"/>
    <n v="97.776868926895062"/>
    <n v="239.460563203481"/>
    <m/>
    <m/>
    <n v="6.1696322347927977"/>
    <n v="6.1696322347927977"/>
    <n v="245.6301954382738"/>
  </r>
  <r>
    <s v="Summer flounder (S)"/>
    <x v="30"/>
    <x v="31"/>
    <x v="1"/>
    <m/>
    <m/>
    <m/>
    <m/>
    <m/>
    <m/>
    <m/>
    <n v="1.822709532270063"/>
    <n v="13.754095343540737"/>
    <n v="118.44888158447486"/>
    <n v="134.02568646028567"/>
    <m/>
    <m/>
    <n v="15.178671196119383"/>
    <n v="15.178671196119383"/>
    <n v="149.20435765640505"/>
  </r>
  <r>
    <s v="Summer flounder (S)"/>
    <x v="30"/>
    <x v="32"/>
    <x v="1"/>
    <m/>
    <m/>
    <m/>
    <m/>
    <m/>
    <m/>
    <m/>
    <n v="11.119801028254285"/>
    <n v="152.74876237407798"/>
    <n v="170.25759661159012"/>
    <n v="334.12616001392234"/>
    <m/>
    <m/>
    <n v="6.9731608619527021"/>
    <n v="6.9731608619527021"/>
    <n v="341.09932087587504"/>
  </r>
  <r>
    <s v="Summer flounder (S)"/>
    <x v="30"/>
    <x v="33"/>
    <x v="2"/>
    <m/>
    <m/>
    <m/>
    <m/>
    <m/>
    <m/>
    <m/>
    <n v="7.5852734450242867"/>
    <n v="75.434431244959953"/>
    <n v="53.166873288682062"/>
    <n v="136.18657797866629"/>
    <m/>
    <m/>
    <n v="1.8210148500546275"/>
    <n v="1.8210148500546275"/>
    <n v="138.00759282872093"/>
  </r>
  <r>
    <s v="Summer flounder (S)"/>
    <x v="30"/>
    <x v="34"/>
    <x v="2"/>
    <m/>
    <m/>
    <m/>
    <m/>
    <m/>
    <m/>
    <m/>
    <n v="3.8626606076304624"/>
    <n v="30.693402766025166"/>
    <n v="53.089659174321504"/>
    <n v="87.64572254797713"/>
    <m/>
    <m/>
    <n v="0.84850102167793107"/>
    <n v="0.84850102167793107"/>
    <n v="88.494223569655063"/>
  </r>
  <r>
    <s v="Summer flounder (S)"/>
    <x v="30"/>
    <x v="35"/>
    <x v="2"/>
    <m/>
    <m/>
    <m/>
    <m/>
    <m/>
    <m/>
    <m/>
    <m/>
    <n v="48.010396093555642"/>
    <n v="147.88595679462998"/>
    <n v="195.89635288818562"/>
    <m/>
    <m/>
    <m/>
    <m/>
    <n v="195.89635288818562"/>
  </r>
  <r>
    <s v="Summer flounder (S)"/>
    <x v="30"/>
    <x v="36"/>
    <x v="2"/>
    <m/>
    <m/>
    <m/>
    <m/>
    <m/>
    <m/>
    <m/>
    <n v="8.1386100045547174"/>
    <n v="9.878484755276622"/>
    <n v="87.133386760093217"/>
    <n v="105.15048151992455"/>
    <m/>
    <m/>
    <n v="0.63484612480944436"/>
    <n v="0.63484612480944436"/>
    <n v="105.785327644734"/>
  </r>
  <r>
    <s v="Summer flounder (S)"/>
    <x v="30"/>
    <x v="37"/>
    <x v="2"/>
    <m/>
    <m/>
    <m/>
    <m/>
    <m/>
    <m/>
    <m/>
    <m/>
    <m/>
    <n v="94.44583076452254"/>
    <n v="94.44583076452254"/>
    <n v="9.4375176280495179"/>
    <m/>
    <n v="4.5810435217706624"/>
    <n v="14.018561149820179"/>
    <n v="108.46439191434273"/>
  </r>
  <r>
    <s v="Summer flounder (S)"/>
    <x v="30"/>
    <x v="38"/>
    <x v="1"/>
    <m/>
    <m/>
    <m/>
    <m/>
    <m/>
    <m/>
    <m/>
    <m/>
    <n v="12.861910453626665"/>
    <n v="50.049622713268469"/>
    <n v="62.911533166895133"/>
    <m/>
    <m/>
    <m/>
    <m/>
    <n v="62.911533166895133"/>
  </r>
  <r>
    <s v="Summer flounder (S)"/>
    <x v="30"/>
    <x v="39"/>
    <x v="1"/>
    <m/>
    <m/>
    <m/>
    <m/>
    <m/>
    <m/>
    <m/>
    <m/>
    <n v="19.756969510553244"/>
    <n v="36.090505732529095"/>
    <n v="55.847475243082343"/>
    <m/>
    <m/>
    <n v="1.1175242182694181"/>
    <n v="1.1175242182694181"/>
    <n v="56.964999461351759"/>
  </r>
  <r>
    <s v="Summer flounder (S)"/>
    <x v="30"/>
    <x v="40"/>
    <x v="1"/>
    <m/>
    <m/>
    <m/>
    <m/>
    <m/>
    <m/>
    <m/>
    <m/>
    <n v="13.967041648441555"/>
    <n v="48.412283887595386"/>
    <n v="62.379325536036944"/>
    <m/>
    <n v="8.5043593010302647"/>
    <m/>
    <n v="8.5043593010302647"/>
    <n v="70.883684837067207"/>
  </r>
  <r>
    <s v="Summer flounder (S)"/>
    <x v="30"/>
    <x v="41"/>
    <x v="1"/>
    <m/>
    <m/>
    <m/>
    <m/>
    <m/>
    <m/>
    <m/>
    <m/>
    <n v="34.072875072920574"/>
    <n v="126.60543414514787"/>
    <n v="160.67830921806845"/>
    <m/>
    <m/>
    <n v="4.4859294282669486"/>
    <n v="4.4859294282669486"/>
    <n v="165.16423864633541"/>
  </r>
  <r>
    <s v="Summer flounder (S)"/>
    <x v="30"/>
    <x v="42"/>
    <x v="1"/>
    <m/>
    <m/>
    <m/>
    <m/>
    <m/>
    <m/>
    <m/>
    <n v="5.8814173861039958"/>
    <n v="12.891431081433366"/>
    <n v="36.544544675027772"/>
    <n v="55.317393142565138"/>
    <m/>
    <m/>
    <m/>
    <m/>
    <n v="55.317393142565138"/>
  </r>
  <r>
    <s v="Summer flounder (S)"/>
    <x v="30"/>
    <x v="43"/>
    <x v="1"/>
    <m/>
    <m/>
    <m/>
    <m/>
    <m/>
    <m/>
    <m/>
    <m/>
    <n v="60.255042139032632"/>
    <n v="51.234278282718556"/>
    <n v="111.48932042175119"/>
    <m/>
    <m/>
    <n v="5.3751671404982382"/>
    <n v="5.3751671404982382"/>
    <n v="116.86448756224942"/>
  </r>
  <r>
    <s v="Summer flounder (S)"/>
    <x v="30"/>
    <x v="44"/>
    <x v="1"/>
    <m/>
    <m/>
    <m/>
    <m/>
    <m/>
    <m/>
    <m/>
    <m/>
    <m/>
    <n v="43.229548764968847"/>
    <n v="43.229548764968847"/>
    <m/>
    <n v="4.628096506774769"/>
    <n v="6.5703154702184721"/>
    <n v="11.198411976993242"/>
    <n v="54.427960741962089"/>
  </r>
  <r>
    <s v="Summer flounder (S)"/>
    <x v="30"/>
    <x v="45"/>
    <x v="1"/>
    <m/>
    <m/>
    <m/>
    <m/>
    <m/>
    <m/>
    <m/>
    <m/>
    <m/>
    <n v="98.091515716050338"/>
    <n v="98.091515716050338"/>
    <m/>
    <n v="10.041753332735199"/>
    <n v="10.406851976257514"/>
    <n v="20.448605308992711"/>
    <n v="118.54012102504305"/>
  </r>
  <r>
    <s v="Summer flounder (S)"/>
    <x v="30"/>
    <x v="46"/>
    <x v="3"/>
    <m/>
    <m/>
    <m/>
    <m/>
    <m/>
    <m/>
    <m/>
    <n v="5.1685495094960556"/>
    <n v="641.39874639414518"/>
    <n v="72.527381981708601"/>
    <n v="719.09467788534982"/>
    <m/>
    <n v="5.7173716092306099"/>
    <n v="12.30511316788253"/>
    <n v="18.022484777113139"/>
    <n v="737.11716266246287"/>
  </r>
  <r>
    <s v="Summer flounder (S)"/>
    <x v="30"/>
    <x v="47"/>
    <x v="3"/>
    <m/>
    <m/>
    <m/>
    <m/>
    <n v="1.5378923160094573"/>
    <m/>
    <n v="1.5378923160094573"/>
    <n v="43.162604199026049"/>
    <n v="180.89299327372922"/>
    <n v="38.714393579087343"/>
    <n v="262.76999105184262"/>
    <n v="21.401956281646967"/>
    <n v="19.15589967830676"/>
    <n v="11.748064668144874"/>
    <n v="52.305920628098605"/>
    <n v="316.61380399595066"/>
  </r>
  <r>
    <s v="Summer flounder (S)"/>
    <x v="30"/>
    <x v="48"/>
    <x v="3"/>
    <m/>
    <m/>
    <m/>
    <m/>
    <m/>
    <m/>
    <m/>
    <n v="2.5751070717536466"/>
    <n v="115.66058464185811"/>
    <n v="38.4146759911091"/>
    <n v="156.65036770472085"/>
    <n v="20.298837843391354"/>
    <n v="36.045889346580182"/>
    <n v="0.57738751277253286"/>
    <n v="56.922114702744068"/>
    <n v="213.57248240746492"/>
  </r>
  <r>
    <s v="Summer flounder (S)"/>
    <x v="30"/>
    <x v="49"/>
    <x v="3"/>
    <m/>
    <m/>
    <m/>
    <m/>
    <m/>
    <m/>
    <m/>
    <m/>
    <n v="76.09020231701686"/>
    <n v="95.760324276456174"/>
    <n v="171.85052659347303"/>
    <m/>
    <n v="11.42675377871633"/>
    <n v="7.3862849300319429"/>
    <n v="18.813038708748273"/>
    <n v="190.66356530222129"/>
  </r>
  <r>
    <s v="Summer flounder (S)"/>
    <x v="30"/>
    <x v="50"/>
    <x v="3"/>
    <m/>
    <m/>
    <m/>
    <m/>
    <n v="1.2080749225510932"/>
    <n v="1.1439306365801158"/>
    <n v="2.352005559131209"/>
    <n v="41.638902747766295"/>
    <n v="176.75153336138902"/>
    <n v="28.032010124922763"/>
    <n v="246.42244623407805"/>
    <m/>
    <n v="40.098322690890406"/>
    <n v="15.545088912834538"/>
    <n v="55.643411603724942"/>
    <n v="304.41786339693425"/>
  </r>
  <r>
    <s v="Weakfish (L)"/>
    <x v="31"/>
    <x v="0"/>
    <x v="0"/>
    <m/>
    <m/>
    <m/>
    <m/>
    <m/>
    <m/>
    <m/>
    <m/>
    <m/>
    <m/>
    <m/>
    <n v="933.86386461882091"/>
    <m/>
    <m/>
    <n v="933.86386461882091"/>
    <n v="933.86386461882091"/>
  </r>
  <r>
    <s v="Weakfish (L)"/>
    <x v="31"/>
    <x v="5"/>
    <x v="1"/>
    <m/>
    <m/>
    <m/>
    <m/>
    <m/>
    <m/>
    <m/>
    <m/>
    <m/>
    <m/>
    <m/>
    <n v="229.11966674073929"/>
    <m/>
    <m/>
    <n v="229.11966674073929"/>
    <n v="229.11966674073929"/>
  </r>
  <r>
    <s v="Weakfish (L)"/>
    <x v="31"/>
    <x v="6"/>
    <x v="1"/>
    <m/>
    <m/>
    <m/>
    <m/>
    <m/>
    <m/>
    <m/>
    <n v="112.46956409262411"/>
    <m/>
    <m/>
    <n v="112.46956409262411"/>
    <n v="71.395169198738131"/>
    <m/>
    <m/>
    <n v="71.395169198738131"/>
    <n v="183.86473329136226"/>
  </r>
  <r>
    <s v="Weakfish (L)"/>
    <x v="31"/>
    <x v="7"/>
    <x v="1"/>
    <m/>
    <m/>
    <m/>
    <m/>
    <m/>
    <m/>
    <m/>
    <m/>
    <n v="218.31421566249455"/>
    <m/>
    <n v="218.31421566249455"/>
    <m/>
    <m/>
    <m/>
    <m/>
    <n v="218.31421566249455"/>
  </r>
  <r>
    <s v="Weakfish (L)"/>
    <x v="31"/>
    <x v="9"/>
    <x v="1"/>
    <m/>
    <m/>
    <m/>
    <m/>
    <m/>
    <m/>
    <m/>
    <m/>
    <n v="3153.3943154248527"/>
    <n v="3416.4506074525443"/>
    <n v="6569.844922877397"/>
    <m/>
    <n v="662.97349381988806"/>
    <n v="282.93584223053358"/>
    <n v="945.90933605042164"/>
    <n v="7515.7542589278182"/>
  </r>
  <r>
    <s v="Weakfish (L)"/>
    <x v="31"/>
    <x v="10"/>
    <x v="1"/>
    <m/>
    <m/>
    <m/>
    <m/>
    <m/>
    <m/>
    <m/>
    <m/>
    <n v="32558.833404353049"/>
    <n v="896.39504308082303"/>
    <n v="33455.228447433874"/>
    <m/>
    <m/>
    <n v="296.02706806729321"/>
    <n v="296.02706806729321"/>
    <n v="33751.255515501165"/>
  </r>
  <r>
    <s v="Weakfish (L)"/>
    <x v="31"/>
    <x v="11"/>
    <x v="1"/>
    <m/>
    <m/>
    <m/>
    <m/>
    <m/>
    <m/>
    <m/>
    <m/>
    <m/>
    <n v="1193.8902602147175"/>
    <n v="1193.8902602147175"/>
    <m/>
    <m/>
    <n v="594.49540193094913"/>
    <n v="594.49540193094913"/>
    <n v="1788.3856621456666"/>
  </r>
  <r>
    <s v="Weakfish (L)"/>
    <x v="31"/>
    <x v="12"/>
    <x v="1"/>
    <m/>
    <m/>
    <m/>
    <m/>
    <m/>
    <m/>
    <m/>
    <n v="106.75821904104562"/>
    <m/>
    <n v="5117.0773407147171"/>
    <n v="5223.8355597557629"/>
    <m/>
    <m/>
    <n v="857.94900521682723"/>
    <n v="857.94900521682723"/>
    <n v="6081.7845649725905"/>
  </r>
  <r>
    <s v="Weakfish (L)"/>
    <x v="31"/>
    <x v="13"/>
    <x v="1"/>
    <m/>
    <m/>
    <m/>
    <m/>
    <m/>
    <m/>
    <m/>
    <n v="70.53881273815098"/>
    <m/>
    <n v="7777.6949178160157"/>
    <n v="7848.2337305541669"/>
    <m/>
    <n v="1558.1319963231101"/>
    <n v="576.90942642499056"/>
    <n v="2135.0414227481006"/>
    <n v="9983.2751533022674"/>
  </r>
  <r>
    <s v="Weakfish (L)"/>
    <x v="31"/>
    <x v="14"/>
    <x v="1"/>
    <m/>
    <m/>
    <m/>
    <m/>
    <m/>
    <m/>
    <m/>
    <n v="229.46006605076499"/>
    <n v="281.98929215507235"/>
    <n v="1531.7842527786215"/>
    <n v="2043.2336109844589"/>
    <m/>
    <n v="443.80423328915384"/>
    <n v="2059.1959603447417"/>
    <n v="2503.0001936338954"/>
    <n v="4546.233804618354"/>
  </r>
  <r>
    <s v="Weakfish (L)"/>
    <x v="31"/>
    <x v="15"/>
    <x v="1"/>
    <m/>
    <m/>
    <m/>
    <m/>
    <m/>
    <m/>
    <m/>
    <n v="40.855323382536945"/>
    <m/>
    <n v="4039.4863976967181"/>
    <n v="4080.341721079255"/>
    <m/>
    <m/>
    <n v="329.45808095956676"/>
    <n v="329.45808095956676"/>
    <n v="4409.7998020388213"/>
  </r>
  <r>
    <s v="Weakfish (L)"/>
    <x v="31"/>
    <x v="16"/>
    <x v="1"/>
    <m/>
    <m/>
    <m/>
    <m/>
    <m/>
    <m/>
    <m/>
    <m/>
    <m/>
    <n v="3818.263657911893"/>
    <n v="3818.263657911893"/>
    <m/>
    <n v="675.38355905044432"/>
    <n v="1498.0928349906328"/>
    <n v="2173.4763940410771"/>
    <n v="5991.7400519529701"/>
  </r>
  <r>
    <s v="Weakfish (L)"/>
    <x v="31"/>
    <x v="17"/>
    <x v="1"/>
    <m/>
    <m/>
    <m/>
    <m/>
    <m/>
    <m/>
    <m/>
    <n v="120.87140306515089"/>
    <m/>
    <n v="3681.6818634891415"/>
    <n v="3802.5532665542923"/>
    <n v="136.5478112248781"/>
    <m/>
    <n v="1452.4015497587263"/>
    <n v="1588.9493609836045"/>
    <n v="5391.5026275378968"/>
  </r>
  <r>
    <s v="Weakfish (L)"/>
    <x v="31"/>
    <x v="18"/>
    <x v="1"/>
    <m/>
    <m/>
    <m/>
    <m/>
    <m/>
    <m/>
    <m/>
    <m/>
    <m/>
    <n v="2022.1042284774801"/>
    <n v="2022.1042284774801"/>
    <m/>
    <m/>
    <n v="307.22035186292817"/>
    <n v="307.22035186292817"/>
    <n v="2329.3245803404084"/>
  </r>
  <r>
    <s v="Weakfish (L)"/>
    <x v="31"/>
    <x v="19"/>
    <x v="1"/>
    <m/>
    <m/>
    <m/>
    <m/>
    <m/>
    <m/>
    <m/>
    <m/>
    <n v="480.08539381962282"/>
    <n v="1455.4286594543285"/>
    <n v="1935.5140532739513"/>
    <m/>
    <n v="1966.467443426912"/>
    <n v="296.37253273979502"/>
    <n v="2262.8399761667069"/>
    <n v="4198.3540294406585"/>
  </r>
  <r>
    <s v="Weakfish (L)"/>
    <x v="31"/>
    <x v="20"/>
    <x v="1"/>
    <m/>
    <m/>
    <m/>
    <m/>
    <m/>
    <m/>
    <m/>
    <m/>
    <m/>
    <n v="2815.4316405769491"/>
    <n v="2815.4316405769491"/>
    <m/>
    <m/>
    <n v="346.75659573636477"/>
    <n v="346.75659573636477"/>
    <n v="3162.1882363133141"/>
  </r>
  <r>
    <s v="Weakfish (L)"/>
    <x v="31"/>
    <x v="21"/>
    <x v="1"/>
    <m/>
    <m/>
    <m/>
    <m/>
    <m/>
    <m/>
    <m/>
    <m/>
    <n v="992.818360273552"/>
    <n v="5975.207128779015"/>
    <n v="6968.0254890525666"/>
    <m/>
    <m/>
    <n v="466.72264604344468"/>
    <n v="466.72264604344468"/>
    <n v="7434.7481350960115"/>
  </r>
  <r>
    <s v="Weakfish (L)"/>
    <x v="31"/>
    <x v="22"/>
    <x v="1"/>
    <m/>
    <m/>
    <m/>
    <m/>
    <m/>
    <m/>
    <m/>
    <m/>
    <n v="561.63019643311236"/>
    <n v="3571.4032024066819"/>
    <n v="4133.0333988397942"/>
    <n v="169.23973690121232"/>
    <m/>
    <n v="618.72112046747122"/>
    <n v="787.96085736868349"/>
    <n v="4920.994256208478"/>
  </r>
  <r>
    <s v="Weakfish (L)"/>
    <x v="31"/>
    <x v="23"/>
    <x v="1"/>
    <m/>
    <m/>
    <m/>
    <m/>
    <m/>
    <m/>
    <m/>
    <m/>
    <m/>
    <n v="524.63708985341896"/>
    <n v="524.63708985341896"/>
    <n v="209.22390485608236"/>
    <m/>
    <n v="25.503093147058944"/>
    <n v="234.72699800314129"/>
    <n v="759.36408785656022"/>
  </r>
  <r>
    <s v="Weakfish (L)"/>
    <x v="31"/>
    <x v="24"/>
    <x v="1"/>
    <m/>
    <m/>
    <m/>
    <m/>
    <m/>
    <m/>
    <m/>
    <m/>
    <m/>
    <n v="77.960801959941051"/>
    <n v="77.960801959941051"/>
    <m/>
    <m/>
    <m/>
    <m/>
    <n v="77.960801959941051"/>
  </r>
  <r>
    <s v="Weakfish (L)"/>
    <x v="31"/>
    <x v="25"/>
    <x v="1"/>
    <m/>
    <m/>
    <m/>
    <m/>
    <m/>
    <m/>
    <m/>
    <m/>
    <m/>
    <n v="53.333961298285807"/>
    <n v="53.333961298285807"/>
    <m/>
    <m/>
    <m/>
    <m/>
    <n v="53.333961298285807"/>
  </r>
  <r>
    <s v="Weakfish (L)"/>
    <x v="31"/>
    <x v="26"/>
    <x v="1"/>
    <m/>
    <m/>
    <m/>
    <m/>
    <m/>
    <m/>
    <m/>
    <m/>
    <m/>
    <n v="424.33188498199286"/>
    <n v="424.33188498199286"/>
    <m/>
    <m/>
    <n v="393.08406613975251"/>
    <n v="393.08406613975251"/>
    <n v="817.41595112174537"/>
  </r>
  <r>
    <s v="Weakfish (L)"/>
    <x v="31"/>
    <x v="27"/>
    <x v="1"/>
    <m/>
    <m/>
    <m/>
    <m/>
    <m/>
    <m/>
    <m/>
    <m/>
    <m/>
    <n v="842.97224454951197"/>
    <n v="842.97224454951197"/>
    <m/>
    <m/>
    <n v="7.0924619059955685"/>
    <n v="7.0924619059955685"/>
    <n v="850.06470645550758"/>
  </r>
  <r>
    <s v="Weakfish (L)"/>
    <x v="31"/>
    <x v="28"/>
    <x v="1"/>
    <m/>
    <m/>
    <m/>
    <m/>
    <m/>
    <m/>
    <m/>
    <m/>
    <m/>
    <n v="266.29399828150156"/>
    <n v="266.29399828150156"/>
    <m/>
    <m/>
    <n v="8.2626935689068013"/>
    <n v="8.2626935689068013"/>
    <n v="274.55669185040836"/>
  </r>
  <r>
    <s v="Weakfish (L)"/>
    <x v="31"/>
    <x v="29"/>
    <x v="1"/>
    <m/>
    <m/>
    <m/>
    <m/>
    <m/>
    <m/>
    <m/>
    <m/>
    <m/>
    <n v="411.91796522386829"/>
    <n v="411.91796522386829"/>
    <n v="282.05103650801237"/>
    <m/>
    <n v="394.86452411468724"/>
    <n v="676.91556062269956"/>
    <n v="1088.8335258465679"/>
  </r>
  <r>
    <s v="Weakfish (L)"/>
    <x v="31"/>
    <x v="30"/>
    <x v="1"/>
    <m/>
    <m/>
    <m/>
    <m/>
    <m/>
    <m/>
    <m/>
    <n v="45.694157972829025"/>
    <m/>
    <n v="98.415980451119012"/>
    <n v="144.11013842394803"/>
    <m/>
    <m/>
    <n v="291.86023295924946"/>
    <n v="291.86023295924946"/>
    <n v="435.97037138319752"/>
  </r>
  <r>
    <s v="Weakfish (L)"/>
    <x v="31"/>
    <x v="31"/>
    <x v="1"/>
    <m/>
    <m/>
    <m/>
    <m/>
    <m/>
    <m/>
    <m/>
    <m/>
    <n v="219.57217428011424"/>
    <n v="563.36129442184313"/>
    <n v="782.93346870195739"/>
    <m/>
    <m/>
    <n v="301.73628901980442"/>
    <n v="301.73628901980442"/>
    <n v="1084.6697577217619"/>
  </r>
  <r>
    <s v="Weakfish (L)"/>
    <x v="31"/>
    <x v="32"/>
    <x v="1"/>
    <m/>
    <m/>
    <m/>
    <m/>
    <m/>
    <m/>
    <m/>
    <m/>
    <n v="776.50033096563902"/>
    <n v="1516.3019734074949"/>
    <n v="2292.8023043731337"/>
    <n v="185.34581042514154"/>
    <m/>
    <n v="805.86825694153458"/>
    <n v="991.21406736667609"/>
    <n v="3284.01637173981"/>
  </r>
  <r>
    <s v="Weakfish (L)"/>
    <x v="31"/>
    <x v="33"/>
    <x v="2"/>
    <m/>
    <m/>
    <m/>
    <m/>
    <m/>
    <m/>
    <m/>
    <n v="134.42961102159674"/>
    <m/>
    <n v="202.44155819581064"/>
    <n v="336.87116921740738"/>
    <n v="204.82171683731718"/>
    <m/>
    <n v="2250.23244420131"/>
    <n v="2455.0541610386272"/>
    <n v="2791.9253302560346"/>
  </r>
  <r>
    <s v="Weakfish (L)"/>
    <x v="31"/>
    <x v="34"/>
    <x v="2"/>
    <m/>
    <m/>
    <m/>
    <m/>
    <m/>
    <m/>
    <m/>
    <m/>
    <m/>
    <n v="90.749801857897808"/>
    <n v="90.749801857897808"/>
    <m/>
    <m/>
    <n v="95.053435853103636"/>
    <n v="95.053435853103636"/>
    <n v="185.80323771100143"/>
  </r>
  <r>
    <s v="Weakfish (L)"/>
    <x v="31"/>
    <x v="35"/>
    <x v="2"/>
    <m/>
    <m/>
    <m/>
    <m/>
    <m/>
    <m/>
    <m/>
    <m/>
    <m/>
    <n v="2032.0863726503273"/>
    <n v="2032.0863726503273"/>
    <m/>
    <m/>
    <n v="1407.5927768547817"/>
    <n v="1407.5927768547817"/>
    <n v="3439.6791495051093"/>
  </r>
  <r>
    <s v="Weakfish (L)"/>
    <x v="31"/>
    <x v="36"/>
    <x v="2"/>
    <m/>
    <m/>
    <m/>
    <m/>
    <m/>
    <m/>
    <m/>
    <m/>
    <m/>
    <n v="781.24388306388664"/>
    <n v="781.24388306388664"/>
    <m/>
    <n v="2419.3364157828423"/>
    <n v="1311.0273780444693"/>
    <n v="3730.3637938273114"/>
    <n v="4511.607676891198"/>
  </r>
  <r>
    <s v="Weakfish (L)"/>
    <x v="31"/>
    <x v="37"/>
    <x v="2"/>
    <m/>
    <m/>
    <m/>
    <m/>
    <m/>
    <m/>
    <m/>
    <n v="140.65223583352028"/>
    <n v="431.53557809545731"/>
    <n v="148.06595172503725"/>
    <n v="720.25376565401484"/>
    <m/>
    <n v="1240.5277377715681"/>
    <n v="683.01401643037843"/>
    <n v="1923.5417542019466"/>
    <n v="2643.7955198559612"/>
  </r>
  <r>
    <s v="Weakfish (L)"/>
    <x v="31"/>
    <x v="38"/>
    <x v="1"/>
    <m/>
    <m/>
    <m/>
    <m/>
    <m/>
    <m/>
    <m/>
    <n v="465.32725983192358"/>
    <m/>
    <n v="88.392015084734027"/>
    <n v="553.71927491665758"/>
    <m/>
    <m/>
    <n v="985.43086720873146"/>
    <n v="985.43086720873146"/>
    <n v="1539.150142125389"/>
  </r>
  <r>
    <s v="Weakfish (L)"/>
    <x v="31"/>
    <x v="39"/>
    <x v="1"/>
    <m/>
    <m/>
    <m/>
    <m/>
    <m/>
    <m/>
    <m/>
    <m/>
    <m/>
    <n v="644.70835602541251"/>
    <n v="644.70835602541251"/>
    <n v="1521.3584938593287"/>
    <m/>
    <n v="3860.9361357949597"/>
    <n v="5382.2946296542887"/>
    <n v="6027.0029856797009"/>
  </r>
  <r>
    <s v="Weakfish (L)"/>
    <x v="31"/>
    <x v="40"/>
    <x v="1"/>
    <m/>
    <m/>
    <m/>
    <m/>
    <m/>
    <m/>
    <m/>
    <m/>
    <m/>
    <n v="22.246354108569218"/>
    <n v="22.246354108569218"/>
    <m/>
    <m/>
    <n v="163.0067299128342"/>
    <n v="163.0067299128342"/>
    <n v="185.25308402140342"/>
  </r>
  <r>
    <s v="Weakfish (L)"/>
    <x v="31"/>
    <x v="41"/>
    <x v="1"/>
    <m/>
    <m/>
    <m/>
    <m/>
    <m/>
    <m/>
    <m/>
    <m/>
    <m/>
    <n v="20.241929281522449"/>
    <n v="20.241929281522449"/>
    <m/>
    <m/>
    <n v="165.25726644613778"/>
    <n v="165.25726644613778"/>
    <n v="185.49919572766024"/>
  </r>
  <r>
    <s v="Weakfish (L)"/>
    <x v="31"/>
    <x v="42"/>
    <x v="1"/>
    <m/>
    <m/>
    <m/>
    <m/>
    <m/>
    <m/>
    <m/>
    <m/>
    <m/>
    <m/>
    <m/>
    <n v="425.49635602427287"/>
    <m/>
    <n v="51.719394035974204"/>
    <n v="477.21575006024705"/>
    <n v="477.21575006024705"/>
  </r>
  <r>
    <s v="Weakfish (L)"/>
    <x v="31"/>
    <x v="43"/>
    <x v="1"/>
    <m/>
    <m/>
    <m/>
    <m/>
    <m/>
    <m/>
    <m/>
    <m/>
    <m/>
    <n v="95.712581314857815"/>
    <n v="95.712581314857815"/>
    <n v="504.45081484859725"/>
    <n v="913.8720601824873"/>
    <n v="317.63974383514829"/>
    <n v="1735.9626188662328"/>
    <n v="1831.6752001810905"/>
  </r>
  <r>
    <s v="Weakfish (L)"/>
    <x v="31"/>
    <x v="45"/>
    <x v="1"/>
    <m/>
    <m/>
    <m/>
    <m/>
    <m/>
    <m/>
    <m/>
    <m/>
    <m/>
    <m/>
    <m/>
    <m/>
    <m/>
    <n v="247.70086340376224"/>
    <n v="247.70086340376224"/>
    <n v="247.70086340376224"/>
  </r>
  <r>
    <s v="Weakfish (L)"/>
    <x v="31"/>
    <x v="47"/>
    <x v="3"/>
    <m/>
    <m/>
    <m/>
    <m/>
    <m/>
    <m/>
    <m/>
    <m/>
    <m/>
    <m/>
    <m/>
    <n v="434.91475044363267"/>
    <m/>
    <n v="64.487412238453516"/>
    <n v="499.40216268208621"/>
    <n v="499.40216268208621"/>
  </r>
  <r>
    <s v="Weakfish (L)"/>
    <x v="31"/>
    <x v="48"/>
    <x v="3"/>
    <m/>
    <m/>
    <m/>
    <m/>
    <m/>
    <m/>
    <m/>
    <m/>
    <m/>
    <m/>
    <m/>
    <n v="102.17329867663936"/>
    <m/>
    <m/>
    <n v="102.17329867663936"/>
    <n v="102.17329867663936"/>
  </r>
  <r>
    <s v="Weakfish (L)"/>
    <x v="31"/>
    <x v="49"/>
    <x v="3"/>
    <m/>
    <m/>
    <m/>
    <m/>
    <m/>
    <m/>
    <m/>
    <m/>
    <m/>
    <m/>
    <m/>
    <n v="106.00486150958602"/>
    <n v="146.68402670596365"/>
    <m/>
    <n v="252.68888821554967"/>
    <n v="252.68888821554967"/>
  </r>
  <r>
    <s v="Weakfish (L)"/>
    <x v="31"/>
    <x v="50"/>
    <x v="3"/>
    <m/>
    <m/>
    <m/>
    <m/>
    <m/>
    <m/>
    <m/>
    <m/>
    <m/>
    <m/>
    <m/>
    <n v="120.81046519450797"/>
    <m/>
    <m/>
    <n v="120.81046519450797"/>
    <n v="120.81046519450797"/>
  </r>
  <r>
    <s v="Weakfish (M)"/>
    <x v="32"/>
    <x v="0"/>
    <x v="0"/>
    <m/>
    <m/>
    <m/>
    <m/>
    <m/>
    <m/>
    <m/>
    <m/>
    <m/>
    <m/>
    <m/>
    <n v="209.25599642753025"/>
    <m/>
    <m/>
    <n v="209.25599642753025"/>
    <n v="209.25599642753025"/>
  </r>
  <r>
    <s v="Weakfish (M)"/>
    <x v="32"/>
    <x v="6"/>
    <x v="1"/>
    <m/>
    <m/>
    <m/>
    <m/>
    <m/>
    <m/>
    <m/>
    <m/>
    <n v="169.82625812173896"/>
    <m/>
    <n v="169.82625812173896"/>
    <m/>
    <m/>
    <m/>
    <m/>
    <n v="169.82625812173896"/>
  </r>
  <r>
    <s v="Weakfish (M)"/>
    <x v="32"/>
    <x v="8"/>
    <x v="1"/>
    <m/>
    <m/>
    <m/>
    <m/>
    <m/>
    <m/>
    <m/>
    <m/>
    <n v="159.66686668314799"/>
    <m/>
    <n v="159.66686668314799"/>
    <m/>
    <m/>
    <m/>
    <m/>
    <n v="159.66686668314799"/>
  </r>
  <r>
    <s v="Weakfish (M)"/>
    <x v="32"/>
    <x v="9"/>
    <x v="1"/>
    <m/>
    <m/>
    <m/>
    <m/>
    <m/>
    <m/>
    <m/>
    <m/>
    <n v="764.83968950212886"/>
    <n v="3215.9439031042866"/>
    <n v="3980.7835926064154"/>
    <m/>
    <m/>
    <n v="27.140541259891805"/>
    <n v="27.140541259891805"/>
    <n v="4007.9241338663073"/>
  </r>
  <r>
    <s v="Weakfish (M)"/>
    <x v="32"/>
    <x v="10"/>
    <x v="1"/>
    <m/>
    <m/>
    <m/>
    <m/>
    <m/>
    <m/>
    <m/>
    <m/>
    <n v="1056.548277396008"/>
    <n v="4754.7513903831878"/>
    <n v="5811.2996677791962"/>
    <m/>
    <m/>
    <n v="27.351741102697567"/>
    <n v="27.351741102697567"/>
    <n v="5838.651408881894"/>
  </r>
  <r>
    <s v="Weakfish (M)"/>
    <x v="32"/>
    <x v="11"/>
    <x v="1"/>
    <m/>
    <m/>
    <m/>
    <m/>
    <m/>
    <m/>
    <m/>
    <m/>
    <n v="73.209046092514058"/>
    <n v="7723.3242052485266"/>
    <n v="7796.5332513410403"/>
    <m/>
    <m/>
    <n v="42.114641001920781"/>
    <n v="42.114641001920781"/>
    <n v="7838.6478923429613"/>
  </r>
  <r>
    <s v="Weakfish (M)"/>
    <x v="32"/>
    <x v="12"/>
    <x v="1"/>
    <m/>
    <m/>
    <m/>
    <m/>
    <m/>
    <m/>
    <m/>
    <m/>
    <n v="1469.110381439054"/>
    <n v="17507.774057262479"/>
    <n v="18976.884438701534"/>
    <m/>
    <m/>
    <n v="15.822513867495672"/>
    <n v="15.822513867495672"/>
    <n v="18992.706952569031"/>
  </r>
  <r>
    <s v="Weakfish (M)"/>
    <x v="32"/>
    <x v="13"/>
    <x v="1"/>
    <m/>
    <m/>
    <m/>
    <m/>
    <m/>
    <m/>
    <m/>
    <m/>
    <n v="33.545814075274713"/>
    <n v="25198.847694397329"/>
    <n v="25232.393508472604"/>
    <m/>
    <m/>
    <n v="66.971630423441638"/>
    <n v="66.971630423441638"/>
    <n v="25299.365138896046"/>
  </r>
  <r>
    <s v="Weakfish (M)"/>
    <x v="32"/>
    <x v="14"/>
    <x v="1"/>
    <m/>
    <m/>
    <m/>
    <m/>
    <m/>
    <m/>
    <m/>
    <m/>
    <n v="88.905182811303575"/>
    <n v="6250.8195570938487"/>
    <n v="6339.7247399051521"/>
    <m/>
    <m/>
    <n v="38.17382147918692"/>
    <n v="38.17382147918692"/>
    <n v="6377.8985613843388"/>
  </r>
  <r>
    <s v="Weakfish (M)"/>
    <x v="32"/>
    <x v="15"/>
    <x v="1"/>
    <m/>
    <m/>
    <m/>
    <m/>
    <m/>
    <m/>
    <m/>
    <m/>
    <m/>
    <n v="19477.070468765429"/>
    <n v="19477.070468765429"/>
    <m/>
    <m/>
    <n v="23.420785708210197"/>
    <n v="23.420785708210197"/>
    <n v="19500.49125447364"/>
  </r>
  <r>
    <s v="Weakfish (M)"/>
    <x v="32"/>
    <x v="16"/>
    <x v="1"/>
    <m/>
    <m/>
    <m/>
    <m/>
    <m/>
    <m/>
    <m/>
    <m/>
    <m/>
    <n v="11786.087681232633"/>
    <n v="11786.087681232633"/>
    <m/>
    <m/>
    <n v="32.571437109512345"/>
    <n v="32.571437109512345"/>
    <n v="11818.659118342146"/>
  </r>
  <r>
    <s v="Weakfish (M)"/>
    <x v="32"/>
    <x v="17"/>
    <x v="1"/>
    <m/>
    <m/>
    <m/>
    <m/>
    <m/>
    <m/>
    <m/>
    <m/>
    <m/>
    <n v="13383.240438642993"/>
    <n v="13383.240438642993"/>
    <m/>
    <m/>
    <n v="82.782311980980083"/>
    <n v="82.782311980980083"/>
    <n v="13466.022750623973"/>
  </r>
  <r>
    <s v="Weakfish (M)"/>
    <x v="32"/>
    <x v="18"/>
    <x v="1"/>
    <m/>
    <m/>
    <m/>
    <m/>
    <m/>
    <m/>
    <m/>
    <m/>
    <m/>
    <n v="6497.6286721334955"/>
    <n v="6497.6286721334955"/>
    <m/>
    <m/>
    <n v="13.782419001144666"/>
    <n v="13.782419001144666"/>
    <n v="6511.4110911346397"/>
  </r>
  <r>
    <s v="Weakfish (M)"/>
    <x v="32"/>
    <x v="19"/>
    <x v="1"/>
    <m/>
    <m/>
    <m/>
    <m/>
    <m/>
    <m/>
    <m/>
    <m/>
    <m/>
    <n v="5056.3163266742476"/>
    <n v="5056.3163266742476"/>
    <m/>
    <m/>
    <n v="2.1368184663824428"/>
    <n v="2.1368184663824428"/>
    <n v="5058.4531451406301"/>
  </r>
  <r>
    <s v="Weakfish (M)"/>
    <x v="32"/>
    <x v="20"/>
    <x v="1"/>
    <m/>
    <m/>
    <m/>
    <m/>
    <m/>
    <m/>
    <m/>
    <m/>
    <m/>
    <n v="10802.436925893606"/>
    <n v="10802.436925893606"/>
    <m/>
    <m/>
    <n v="5.9643586293069344"/>
    <n v="5.9643586293069344"/>
    <n v="10808.401284522914"/>
  </r>
  <r>
    <s v="Weakfish (M)"/>
    <x v="32"/>
    <x v="21"/>
    <x v="1"/>
    <m/>
    <m/>
    <m/>
    <m/>
    <m/>
    <m/>
    <m/>
    <m/>
    <n v="39.890477403638457"/>
    <n v="23697.125861689987"/>
    <n v="23737.016339093625"/>
    <m/>
    <m/>
    <n v="21.359666922849318"/>
    <n v="21.359666922849318"/>
    <n v="23758.376006016475"/>
  </r>
  <r>
    <s v="Weakfish (M)"/>
    <x v="32"/>
    <x v="22"/>
    <x v="1"/>
    <m/>
    <m/>
    <m/>
    <m/>
    <m/>
    <m/>
    <m/>
    <m/>
    <n v="688.84830466447772"/>
    <n v="7975.735168495974"/>
    <n v="8664.5834731604518"/>
    <n v="22.556332909048106"/>
    <m/>
    <n v="24.285153082212968"/>
    <n v="46.841485991261074"/>
    <n v="8711.4249591517128"/>
  </r>
  <r>
    <s v="Weakfish (M)"/>
    <x v="32"/>
    <x v="23"/>
    <x v="1"/>
    <m/>
    <m/>
    <m/>
    <m/>
    <m/>
    <m/>
    <m/>
    <m/>
    <n v="144.39829217408717"/>
    <n v="8622.1792534937995"/>
    <n v="8766.5775456678875"/>
    <m/>
    <m/>
    <m/>
    <m/>
    <n v="8766.5775456678875"/>
  </r>
  <r>
    <s v="Weakfish (M)"/>
    <x v="32"/>
    <x v="24"/>
    <x v="1"/>
    <m/>
    <m/>
    <m/>
    <m/>
    <m/>
    <m/>
    <m/>
    <m/>
    <m/>
    <n v="1272.9672624903769"/>
    <n v="1272.9672624903769"/>
    <m/>
    <m/>
    <m/>
    <m/>
    <n v="1272.9672624903769"/>
  </r>
  <r>
    <s v="Weakfish (M)"/>
    <x v="32"/>
    <x v="25"/>
    <x v="1"/>
    <m/>
    <m/>
    <m/>
    <m/>
    <m/>
    <m/>
    <m/>
    <m/>
    <m/>
    <n v="7167.2252216692123"/>
    <n v="7167.2252216692123"/>
    <m/>
    <m/>
    <m/>
    <m/>
    <n v="7167.2252216692123"/>
  </r>
  <r>
    <s v="Weakfish (M)"/>
    <x v="32"/>
    <x v="26"/>
    <x v="1"/>
    <m/>
    <m/>
    <m/>
    <m/>
    <m/>
    <m/>
    <m/>
    <m/>
    <n v="57.169289449311442"/>
    <n v="7922.7425338451339"/>
    <n v="7979.9118232944456"/>
    <m/>
    <m/>
    <n v="36.018089762688099"/>
    <n v="36.018089762688099"/>
    <n v="8015.9299130571335"/>
  </r>
  <r>
    <s v="Weakfish (M)"/>
    <x v="32"/>
    <x v="27"/>
    <x v="1"/>
    <m/>
    <m/>
    <m/>
    <m/>
    <m/>
    <m/>
    <m/>
    <m/>
    <m/>
    <n v="6803.9630185972692"/>
    <n v="6803.9630185972692"/>
    <m/>
    <m/>
    <n v="36.522551374964706"/>
    <n v="36.522551374964706"/>
    <n v="6840.4855699722339"/>
  </r>
  <r>
    <s v="Weakfish (M)"/>
    <x v="32"/>
    <x v="28"/>
    <x v="1"/>
    <m/>
    <m/>
    <m/>
    <m/>
    <m/>
    <m/>
    <m/>
    <m/>
    <m/>
    <n v="10481.230565019756"/>
    <n v="10481.230565019756"/>
    <m/>
    <m/>
    <n v="3.9402147907935747"/>
    <n v="3.9402147907935747"/>
    <n v="10485.170779810549"/>
  </r>
  <r>
    <s v="Weakfish (M)"/>
    <x v="32"/>
    <x v="29"/>
    <x v="1"/>
    <m/>
    <m/>
    <m/>
    <m/>
    <m/>
    <m/>
    <m/>
    <n v="11.795887419367032"/>
    <m/>
    <n v="8975.2423905746618"/>
    <n v="8987.0382779940282"/>
    <m/>
    <m/>
    <n v="489.30390764264729"/>
    <n v="489.30390764264729"/>
    <n v="9476.3421856366749"/>
  </r>
  <r>
    <s v="Weakfish (M)"/>
    <x v="32"/>
    <x v="30"/>
    <x v="1"/>
    <m/>
    <m/>
    <m/>
    <m/>
    <m/>
    <m/>
    <m/>
    <m/>
    <n v="243.98751464167057"/>
    <n v="4675.8212172055937"/>
    <n v="4919.8087318472644"/>
    <m/>
    <m/>
    <n v="13.122304525114705"/>
    <n v="13.122304525114705"/>
    <n v="4932.9310363723789"/>
  </r>
  <r>
    <s v="Weakfish (M)"/>
    <x v="32"/>
    <x v="31"/>
    <x v="1"/>
    <m/>
    <m/>
    <m/>
    <m/>
    <m/>
    <m/>
    <m/>
    <m/>
    <m/>
    <n v="30146.139152246655"/>
    <n v="30146.139152246655"/>
    <n v="99.118252552324378"/>
    <m/>
    <n v="123.83148503584678"/>
    <n v="222.94973758817116"/>
    <n v="30369.088889834828"/>
  </r>
  <r>
    <s v="Weakfish (M)"/>
    <x v="32"/>
    <x v="32"/>
    <x v="1"/>
    <m/>
    <m/>
    <m/>
    <m/>
    <m/>
    <m/>
    <m/>
    <m/>
    <n v="1518.7612634792504"/>
    <n v="30518.531562034565"/>
    <n v="32037.292825513814"/>
    <m/>
    <m/>
    <n v="949.47609029560692"/>
    <n v="949.47609029560692"/>
    <n v="32986.768915809422"/>
  </r>
  <r>
    <s v="Weakfish (M)"/>
    <x v="32"/>
    <x v="33"/>
    <x v="2"/>
    <m/>
    <m/>
    <m/>
    <m/>
    <m/>
    <m/>
    <m/>
    <m/>
    <n v="193.48569535609448"/>
    <n v="27069.075315334343"/>
    <n v="27262.561010690439"/>
    <m/>
    <m/>
    <n v="2029.7213805383112"/>
    <n v="2029.7213805383112"/>
    <n v="29292.282391228749"/>
  </r>
  <r>
    <s v="Weakfish (M)"/>
    <x v="32"/>
    <x v="34"/>
    <x v="2"/>
    <m/>
    <m/>
    <m/>
    <m/>
    <m/>
    <m/>
    <m/>
    <m/>
    <n v="66.361620282895132"/>
    <n v="6548.6653448946699"/>
    <n v="6615.0269651775652"/>
    <m/>
    <m/>
    <m/>
    <m/>
    <n v="6615.0269651775652"/>
  </r>
  <r>
    <s v="Weakfish (M)"/>
    <x v="32"/>
    <x v="35"/>
    <x v="2"/>
    <m/>
    <m/>
    <m/>
    <m/>
    <m/>
    <m/>
    <m/>
    <m/>
    <n v="82.764425551545187"/>
    <n v="7488.1079841962928"/>
    <n v="7570.872409747838"/>
    <m/>
    <m/>
    <n v="5.9324697023986026"/>
    <n v="5.9324697023986026"/>
    <n v="7576.8048794502365"/>
  </r>
  <r>
    <s v="Weakfish (M)"/>
    <x v="32"/>
    <x v="36"/>
    <x v="2"/>
    <m/>
    <m/>
    <m/>
    <m/>
    <m/>
    <m/>
    <m/>
    <m/>
    <n v="2441.8365298209792"/>
    <n v="29809.099878860987"/>
    <n v="32250.936408681966"/>
    <m/>
    <n v="28.860815364060642"/>
    <n v="159.87117283580309"/>
    <n v="188.73198819986374"/>
    <n v="32439.668396881829"/>
  </r>
  <r>
    <s v="Weakfish (M)"/>
    <x v="32"/>
    <x v="37"/>
    <x v="2"/>
    <m/>
    <m/>
    <m/>
    <m/>
    <m/>
    <m/>
    <m/>
    <m/>
    <n v="756.77339861988355"/>
    <n v="39260.016527112122"/>
    <n v="40016.789925732002"/>
    <m/>
    <m/>
    <n v="247.97911441775173"/>
    <n v="247.97911441775173"/>
    <n v="40264.769040149753"/>
  </r>
  <r>
    <s v="Weakfish (M)"/>
    <x v="32"/>
    <x v="38"/>
    <x v="1"/>
    <m/>
    <m/>
    <m/>
    <m/>
    <m/>
    <m/>
    <m/>
    <n v="114.73467903034954"/>
    <m/>
    <n v="43819.522013111899"/>
    <n v="43934.256692142248"/>
    <m/>
    <m/>
    <n v="431.04952405253061"/>
    <n v="431.04952405253061"/>
    <n v="44365.306216194775"/>
  </r>
  <r>
    <s v="Weakfish (M)"/>
    <x v="32"/>
    <x v="39"/>
    <x v="1"/>
    <m/>
    <m/>
    <m/>
    <m/>
    <m/>
    <m/>
    <m/>
    <m/>
    <n v="250.31927291751757"/>
    <n v="43686.894042093001"/>
    <n v="43937.213315010522"/>
    <n v="111.81449514957443"/>
    <n v="82.840866836973731"/>
    <n v="970.60598987296157"/>
    <n v="1165.2613518595097"/>
    <n v="45102.474666870032"/>
  </r>
  <r>
    <s v="Weakfish (M)"/>
    <x v="32"/>
    <x v="40"/>
    <x v="1"/>
    <m/>
    <m/>
    <m/>
    <m/>
    <m/>
    <m/>
    <m/>
    <m/>
    <n v="600.42820808179204"/>
    <n v="55653.687147237462"/>
    <n v="56254.115355319256"/>
    <m/>
    <m/>
    <n v="71.019249465942551"/>
    <n v="71.019249465942551"/>
    <n v="56325.134604785198"/>
  </r>
  <r>
    <s v="Weakfish (M)"/>
    <x v="32"/>
    <x v="41"/>
    <x v="1"/>
    <m/>
    <m/>
    <m/>
    <m/>
    <m/>
    <m/>
    <m/>
    <m/>
    <m/>
    <n v="45898.319609349142"/>
    <n v="45898.319609349142"/>
    <m/>
    <m/>
    <n v="3680.2065813306708"/>
    <n v="3680.2065813306708"/>
    <n v="49578.526190679811"/>
  </r>
  <r>
    <s v="Weakfish (M)"/>
    <x v="32"/>
    <x v="42"/>
    <x v="1"/>
    <m/>
    <m/>
    <m/>
    <m/>
    <m/>
    <m/>
    <m/>
    <m/>
    <n v="46.443645093973664"/>
    <n v="27744.154351172769"/>
    <n v="27790.597996266741"/>
    <m/>
    <m/>
    <n v="30.759690882172102"/>
    <n v="30.759690882172102"/>
    <n v="27821.357687148913"/>
  </r>
  <r>
    <s v="Weakfish (M)"/>
    <x v="32"/>
    <x v="43"/>
    <x v="1"/>
    <m/>
    <m/>
    <m/>
    <m/>
    <m/>
    <m/>
    <m/>
    <m/>
    <n v="9256.8860906845075"/>
    <n v="36382.041693639629"/>
    <n v="45638.927784324136"/>
    <m/>
    <m/>
    <n v="2788.5189858148929"/>
    <n v="2788.5189858148929"/>
    <n v="48427.446770139031"/>
  </r>
  <r>
    <s v="Weakfish (M)"/>
    <x v="32"/>
    <x v="44"/>
    <x v="1"/>
    <m/>
    <m/>
    <m/>
    <m/>
    <m/>
    <m/>
    <m/>
    <m/>
    <m/>
    <n v="19246.49604876529"/>
    <n v="19246.49604876529"/>
    <m/>
    <m/>
    <n v="144.62732501867023"/>
    <n v="144.62732501867023"/>
    <n v="19391.123373783961"/>
  </r>
  <r>
    <s v="Weakfish (M)"/>
    <x v="32"/>
    <x v="45"/>
    <x v="1"/>
    <m/>
    <m/>
    <m/>
    <m/>
    <m/>
    <m/>
    <m/>
    <m/>
    <n v="3445.231028417591"/>
    <n v="10346.604716631537"/>
    <n v="13791.835745049128"/>
    <m/>
    <n v="45.952277732589458"/>
    <n v="253.62228468767225"/>
    <n v="299.57456242026171"/>
    <n v="14091.410307469388"/>
  </r>
  <r>
    <s v="Weakfish (M)"/>
    <x v="32"/>
    <x v="46"/>
    <x v="3"/>
    <m/>
    <m/>
    <m/>
    <m/>
    <m/>
    <m/>
    <m/>
    <n v="17.989883108083824"/>
    <n v="50.803526239334474"/>
    <n v="2315.7730836911187"/>
    <n v="2384.5664930385369"/>
    <m/>
    <m/>
    <n v="51.896453394804098"/>
    <n v="51.896453394804098"/>
    <n v="2436.4629464333411"/>
  </r>
  <r>
    <s v="Weakfish (M)"/>
    <x v="32"/>
    <x v="47"/>
    <x v="3"/>
    <n v="57.439552715834573"/>
    <m/>
    <n v="57.439552715834573"/>
    <m/>
    <m/>
    <m/>
    <m/>
    <n v="3.6649802855085944"/>
    <n v="91.976411833077989"/>
    <n v="4930.9453612760535"/>
    <n v="5026.5867533946403"/>
    <n v="1083.1682284372603"/>
    <n v="139.56787852933348"/>
    <n v="1274.2029102125148"/>
    <n v="2496.9390171791083"/>
    <n v="7580.9653232895816"/>
  </r>
  <r>
    <s v="Weakfish (M)"/>
    <x v="32"/>
    <x v="48"/>
    <x v="3"/>
    <m/>
    <m/>
    <m/>
    <m/>
    <m/>
    <m/>
    <m/>
    <n v="33.576263623557409"/>
    <n v="1734.1903854413495"/>
    <n v="9149.3871261066379"/>
    <n v="10917.153775171544"/>
    <n v="41.573155877837074"/>
    <n v="41.16688781273119"/>
    <n v="124.93321748333253"/>
    <n v="207.67326117390078"/>
    <n v="11124.827036345445"/>
  </r>
  <r>
    <s v="Weakfish (M)"/>
    <x v="32"/>
    <x v="49"/>
    <x v="3"/>
    <m/>
    <m/>
    <m/>
    <m/>
    <m/>
    <m/>
    <m/>
    <n v="116.08527724237902"/>
    <n v="3855.9828777767152"/>
    <n v="11524.317713651291"/>
    <n v="15496.385868670386"/>
    <n v="306.10102099094689"/>
    <m/>
    <n v="586.75644459160208"/>
    <n v="892.85746558254891"/>
    <n v="16389.243334252937"/>
  </r>
  <r>
    <s v="Weakfish (M)"/>
    <x v="32"/>
    <x v="50"/>
    <x v="3"/>
    <m/>
    <m/>
    <m/>
    <m/>
    <m/>
    <m/>
    <m/>
    <m/>
    <n v="109.91960128036796"/>
    <n v="158.22859971470405"/>
    <n v="268.14820099507199"/>
    <m/>
    <m/>
    <n v="61.310806392219796"/>
    <n v="61.310806392219796"/>
    <n v="329.45900738729176"/>
  </r>
  <r>
    <s v="Weakfish (S)"/>
    <x v="33"/>
    <x v="9"/>
    <x v="1"/>
    <m/>
    <m/>
    <m/>
    <m/>
    <m/>
    <m/>
    <m/>
    <n v="0.19547897633277755"/>
    <m/>
    <n v="4502.147860727825"/>
    <n v="4502.3433397041581"/>
    <m/>
    <m/>
    <n v="164.2122049596249"/>
    <n v="164.2122049596249"/>
    <n v="4666.5555446637827"/>
  </r>
  <r>
    <s v="Weakfish (S)"/>
    <x v="33"/>
    <x v="10"/>
    <x v="1"/>
    <m/>
    <m/>
    <m/>
    <m/>
    <m/>
    <m/>
    <m/>
    <m/>
    <m/>
    <n v="2411.109924261933"/>
    <n v="2411.109924261933"/>
    <m/>
    <m/>
    <n v="9.8176441098435898"/>
    <n v="9.8176441098435898"/>
    <n v="2420.9275683717765"/>
  </r>
  <r>
    <s v="Weakfish (S)"/>
    <x v="33"/>
    <x v="11"/>
    <x v="1"/>
    <m/>
    <m/>
    <m/>
    <m/>
    <m/>
    <m/>
    <m/>
    <m/>
    <m/>
    <n v="15643.564682855247"/>
    <n v="15643.564682855247"/>
    <m/>
    <m/>
    <n v="173.85102708587198"/>
    <n v="173.85102708587198"/>
    <n v="15817.415709941119"/>
  </r>
  <r>
    <s v="Weakfish (S)"/>
    <x v="33"/>
    <x v="12"/>
    <x v="1"/>
    <m/>
    <m/>
    <m/>
    <m/>
    <m/>
    <m/>
    <m/>
    <m/>
    <n v="59.985992003735632"/>
    <n v="4997.0057739508147"/>
    <n v="5056.9917659545499"/>
    <m/>
    <m/>
    <n v="52.207893795688705"/>
    <n v="52.207893795688705"/>
    <n v="5109.1996597502384"/>
  </r>
  <r>
    <s v="Weakfish (S)"/>
    <x v="33"/>
    <x v="13"/>
    <x v="1"/>
    <m/>
    <m/>
    <m/>
    <m/>
    <m/>
    <m/>
    <m/>
    <m/>
    <m/>
    <n v="10456.710895261447"/>
    <n v="10456.710895261447"/>
    <m/>
    <m/>
    <n v="30.671780380085369"/>
    <n v="30.671780380085369"/>
    <n v="10487.382675641533"/>
  </r>
  <r>
    <s v="Weakfish (S)"/>
    <x v="33"/>
    <x v="14"/>
    <x v="1"/>
    <m/>
    <m/>
    <m/>
    <m/>
    <m/>
    <m/>
    <m/>
    <m/>
    <m/>
    <n v="16768.024837795445"/>
    <n v="16768.024837795445"/>
    <m/>
    <m/>
    <n v="297.77541331346129"/>
    <n v="297.77541331346129"/>
    <n v="17065.800251108907"/>
  </r>
  <r>
    <s v="Weakfish (S)"/>
    <x v="33"/>
    <x v="15"/>
    <x v="1"/>
    <m/>
    <m/>
    <m/>
    <m/>
    <m/>
    <m/>
    <m/>
    <m/>
    <m/>
    <n v="14811.647096217637"/>
    <n v="14811.647096217637"/>
    <m/>
    <m/>
    <n v="306.81342119689054"/>
    <n v="306.81342119689054"/>
    <n v="15118.460517414527"/>
  </r>
  <r>
    <s v="Weakfish (S)"/>
    <x v="33"/>
    <x v="16"/>
    <x v="1"/>
    <m/>
    <m/>
    <m/>
    <m/>
    <m/>
    <m/>
    <m/>
    <m/>
    <m/>
    <n v="7729.0466794553031"/>
    <n v="7729.0466794553031"/>
    <m/>
    <m/>
    <n v="186.0068338138561"/>
    <n v="186.0068338138561"/>
    <n v="7915.0535132691593"/>
  </r>
  <r>
    <s v="Weakfish (S)"/>
    <x v="33"/>
    <x v="17"/>
    <x v="1"/>
    <m/>
    <m/>
    <m/>
    <m/>
    <m/>
    <m/>
    <m/>
    <m/>
    <m/>
    <n v="4780.5819834213116"/>
    <n v="4780.5819834213116"/>
    <m/>
    <m/>
    <n v="63.38311489088639"/>
    <n v="63.38311489088639"/>
    <n v="4843.9650983121983"/>
  </r>
  <r>
    <s v="Weakfish (S)"/>
    <x v="33"/>
    <x v="18"/>
    <x v="1"/>
    <m/>
    <m/>
    <m/>
    <m/>
    <m/>
    <m/>
    <m/>
    <m/>
    <m/>
    <n v="11241.486568189197"/>
    <n v="11241.486568189197"/>
    <m/>
    <m/>
    <n v="60.255566179091744"/>
    <n v="60.255566179091744"/>
    <n v="11301.742134368289"/>
  </r>
  <r>
    <s v="Weakfish (S)"/>
    <x v="33"/>
    <x v="19"/>
    <x v="1"/>
    <m/>
    <m/>
    <m/>
    <m/>
    <m/>
    <m/>
    <m/>
    <m/>
    <m/>
    <n v="3044.0249172388621"/>
    <n v="3044.0249172388621"/>
    <m/>
    <m/>
    <n v="4.6259316856708921"/>
    <n v="4.6259316856708921"/>
    <n v="3048.650848924533"/>
  </r>
  <r>
    <s v="Weakfish (S)"/>
    <x v="33"/>
    <x v="20"/>
    <x v="1"/>
    <m/>
    <m/>
    <m/>
    <m/>
    <m/>
    <m/>
    <m/>
    <m/>
    <m/>
    <n v="2574.7485845528372"/>
    <n v="2574.7485845528372"/>
    <m/>
    <m/>
    <n v="7.6409336332706443"/>
    <n v="7.6409336332706443"/>
    <n v="2582.389518186108"/>
  </r>
  <r>
    <s v="Weakfish (S)"/>
    <x v="33"/>
    <x v="21"/>
    <x v="1"/>
    <m/>
    <m/>
    <m/>
    <m/>
    <m/>
    <m/>
    <m/>
    <m/>
    <m/>
    <n v="5219.717177352155"/>
    <n v="5219.717177352155"/>
    <m/>
    <m/>
    <n v="0.18184090821653684"/>
    <n v="0.18184090821653684"/>
    <n v="5219.8990182603711"/>
  </r>
  <r>
    <s v="Weakfish (S)"/>
    <x v="33"/>
    <x v="22"/>
    <x v="1"/>
    <m/>
    <m/>
    <m/>
    <m/>
    <m/>
    <m/>
    <m/>
    <m/>
    <n v="37.507913922100478"/>
    <n v="9887.8037745001875"/>
    <n v="9925.3116884222873"/>
    <m/>
    <m/>
    <n v="134.65362555520136"/>
    <n v="134.65362555520136"/>
    <n v="10059.965313977489"/>
  </r>
  <r>
    <s v="Weakfish (S)"/>
    <x v="33"/>
    <x v="23"/>
    <x v="1"/>
    <m/>
    <m/>
    <m/>
    <m/>
    <m/>
    <m/>
    <m/>
    <m/>
    <m/>
    <n v="5576.9479317287396"/>
    <n v="5576.9479317287396"/>
    <m/>
    <m/>
    <n v="8.8870718100607284"/>
    <n v="8.8870718100607284"/>
    <n v="5585.8350035388003"/>
  </r>
  <r>
    <s v="Weakfish (S)"/>
    <x v="33"/>
    <x v="24"/>
    <x v="1"/>
    <m/>
    <m/>
    <m/>
    <m/>
    <m/>
    <m/>
    <m/>
    <m/>
    <m/>
    <n v="46.49838088053113"/>
    <n v="46.49838088053113"/>
    <m/>
    <m/>
    <m/>
    <m/>
    <n v="46.49838088053113"/>
  </r>
  <r>
    <s v="Weakfish (S)"/>
    <x v="33"/>
    <x v="25"/>
    <x v="1"/>
    <m/>
    <m/>
    <m/>
    <m/>
    <m/>
    <m/>
    <m/>
    <m/>
    <m/>
    <n v="4088.8524263893623"/>
    <n v="4088.8524263893623"/>
    <m/>
    <m/>
    <m/>
    <m/>
    <n v="4088.8524263893623"/>
  </r>
  <r>
    <s v="Weakfish (S)"/>
    <x v="33"/>
    <x v="26"/>
    <x v="1"/>
    <m/>
    <m/>
    <m/>
    <m/>
    <m/>
    <m/>
    <m/>
    <m/>
    <n v="8.3701353844422997"/>
    <n v="8412.2916434987219"/>
    <n v="8420.6617788831645"/>
    <m/>
    <m/>
    <n v="70.739977586401466"/>
    <n v="70.739977586401466"/>
    <n v="8491.401756469566"/>
  </r>
  <r>
    <s v="Weakfish (S)"/>
    <x v="33"/>
    <x v="27"/>
    <x v="1"/>
    <m/>
    <m/>
    <m/>
    <m/>
    <m/>
    <m/>
    <m/>
    <m/>
    <m/>
    <n v="7358.4039136730653"/>
    <n v="7358.4039136730653"/>
    <m/>
    <m/>
    <m/>
    <m/>
    <n v="7358.4039136730653"/>
  </r>
  <r>
    <s v="Weakfish (S)"/>
    <x v="33"/>
    <x v="28"/>
    <x v="1"/>
    <m/>
    <m/>
    <m/>
    <m/>
    <m/>
    <m/>
    <m/>
    <m/>
    <m/>
    <n v="8827.4421294670374"/>
    <n v="8827.4421294670374"/>
    <m/>
    <m/>
    <n v="5.6220563127543279"/>
    <n v="5.6220563127543279"/>
    <n v="8833.0641857797909"/>
  </r>
  <r>
    <s v="Weakfish (S)"/>
    <x v="33"/>
    <x v="29"/>
    <x v="1"/>
    <m/>
    <m/>
    <m/>
    <m/>
    <m/>
    <m/>
    <m/>
    <m/>
    <m/>
    <n v="3454.2742185988081"/>
    <n v="3454.2742185988081"/>
    <m/>
    <m/>
    <n v="67.220059471337592"/>
    <n v="67.220059471337592"/>
    <n v="3521.4942780701458"/>
  </r>
  <r>
    <s v="Weakfish (S)"/>
    <x v="33"/>
    <x v="30"/>
    <x v="1"/>
    <m/>
    <m/>
    <m/>
    <m/>
    <m/>
    <m/>
    <m/>
    <m/>
    <m/>
    <n v="3658.2967428803263"/>
    <n v="3658.2967428803263"/>
    <m/>
    <m/>
    <n v="20.563058121634935"/>
    <n v="20.563058121634935"/>
    <n v="3678.8598010019614"/>
  </r>
  <r>
    <s v="Weakfish (S)"/>
    <x v="33"/>
    <x v="31"/>
    <x v="1"/>
    <m/>
    <m/>
    <m/>
    <m/>
    <m/>
    <m/>
    <m/>
    <m/>
    <m/>
    <n v="8727.0169202251564"/>
    <n v="8727.0169202251564"/>
    <m/>
    <m/>
    <n v="247.54831077626153"/>
    <n v="247.54831077626153"/>
    <n v="8974.5652310014175"/>
  </r>
  <r>
    <s v="Weakfish (S)"/>
    <x v="33"/>
    <x v="32"/>
    <x v="1"/>
    <m/>
    <m/>
    <m/>
    <m/>
    <m/>
    <m/>
    <m/>
    <m/>
    <n v="103.73354966459571"/>
    <n v="10755.289208190434"/>
    <n v="10859.022757855029"/>
    <m/>
    <m/>
    <n v="545.20345911849995"/>
    <n v="545.20345911849995"/>
    <n v="11404.22621697353"/>
  </r>
  <r>
    <s v="Weakfish (S)"/>
    <x v="33"/>
    <x v="33"/>
    <x v="2"/>
    <m/>
    <m/>
    <m/>
    <m/>
    <m/>
    <m/>
    <m/>
    <m/>
    <m/>
    <n v="5124.2177916135506"/>
    <n v="5124.2177916135506"/>
    <m/>
    <m/>
    <n v="260.36621275017319"/>
    <n v="260.36621275017319"/>
    <n v="5384.5840043637236"/>
  </r>
  <r>
    <s v="Weakfish (S)"/>
    <x v="33"/>
    <x v="34"/>
    <x v="2"/>
    <m/>
    <m/>
    <m/>
    <m/>
    <m/>
    <m/>
    <m/>
    <m/>
    <n v="0.37101989481572822"/>
    <n v="1341.4404657696341"/>
    <n v="1341.8114856644497"/>
    <m/>
    <m/>
    <n v="7.8315821689364489"/>
    <n v="7.8315821689364489"/>
    <n v="1349.6430678333861"/>
  </r>
  <r>
    <s v="Weakfish (S)"/>
    <x v="33"/>
    <x v="35"/>
    <x v="2"/>
    <m/>
    <m/>
    <m/>
    <m/>
    <m/>
    <m/>
    <m/>
    <m/>
    <m/>
    <n v="2826.1379726550431"/>
    <n v="2826.1379726550431"/>
    <m/>
    <m/>
    <n v="1.2148639683916422"/>
    <n v="1.2148639683916422"/>
    <n v="2827.3528366234345"/>
  </r>
  <r>
    <s v="Weakfish (S)"/>
    <x v="33"/>
    <x v="36"/>
    <x v="2"/>
    <m/>
    <m/>
    <m/>
    <m/>
    <m/>
    <m/>
    <m/>
    <m/>
    <n v="69.742492407262574"/>
    <n v="22120.229253053949"/>
    <n v="22189.971745461211"/>
    <m/>
    <m/>
    <n v="235.23014369289686"/>
    <n v="235.23014369289686"/>
    <n v="22425.201889154108"/>
  </r>
  <r>
    <s v="Weakfish (S)"/>
    <x v="33"/>
    <x v="37"/>
    <x v="2"/>
    <m/>
    <m/>
    <m/>
    <m/>
    <m/>
    <m/>
    <m/>
    <m/>
    <m/>
    <n v="12937.365741868543"/>
    <n v="12937.365741868543"/>
    <m/>
    <m/>
    <n v="10.373707178411269"/>
    <n v="10.373707178411269"/>
    <n v="12947.739449046954"/>
  </r>
  <r>
    <s v="Weakfish (S)"/>
    <x v="33"/>
    <x v="38"/>
    <x v="1"/>
    <m/>
    <m/>
    <m/>
    <m/>
    <m/>
    <m/>
    <m/>
    <m/>
    <m/>
    <n v="7850.4721808141076"/>
    <n v="7850.4721808141076"/>
    <m/>
    <m/>
    <n v="467.96382974994714"/>
    <n v="467.96382974994714"/>
    <n v="8318.4360105640553"/>
  </r>
  <r>
    <s v="Weakfish (S)"/>
    <x v="33"/>
    <x v="39"/>
    <x v="1"/>
    <m/>
    <m/>
    <m/>
    <m/>
    <m/>
    <m/>
    <m/>
    <m/>
    <n v="17.530469861612392"/>
    <n v="23808.200757095648"/>
    <n v="23825.731226957261"/>
    <m/>
    <m/>
    <n v="980.84137922319474"/>
    <n v="980.84137922319474"/>
    <n v="24806.572606180456"/>
  </r>
  <r>
    <s v="Weakfish (S)"/>
    <x v="33"/>
    <x v="40"/>
    <x v="1"/>
    <m/>
    <m/>
    <m/>
    <m/>
    <m/>
    <m/>
    <m/>
    <m/>
    <m/>
    <n v="36311.581090614374"/>
    <n v="36311.581090614374"/>
    <m/>
    <m/>
    <n v="186.45794456110039"/>
    <n v="186.45794456110039"/>
    <n v="36498.039035175476"/>
  </r>
  <r>
    <s v="Weakfish (S)"/>
    <x v="33"/>
    <x v="41"/>
    <x v="1"/>
    <m/>
    <m/>
    <m/>
    <m/>
    <m/>
    <m/>
    <m/>
    <m/>
    <m/>
    <n v="10435.809083081438"/>
    <n v="10435.809083081438"/>
    <m/>
    <m/>
    <n v="963.84330600479097"/>
    <n v="963.84330600479097"/>
    <n v="11399.65238908623"/>
  </r>
  <r>
    <s v="Weakfish (S)"/>
    <x v="33"/>
    <x v="42"/>
    <x v="1"/>
    <m/>
    <m/>
    <m/>
    <m/>
    <m/>
    <m/>
    <m/>
    <m/>
    <m/>
    <n v="17850.890834841444"/>
    <n v="17850.890834841444"/>
    <m/>
    <m/>
    <n v="129.93999863093171"/>
    <n v="129.93999863093171"/>
    <n v="17980.830833472377"/>
  </r>
  <r>
    <s v="Weakfish (S)"/>
    <x v="33"/>
    <x v="43"/>
    <x v="1"/>
    <m/>
    <m/>
    <m/>
    <m/>
    <m/>
    <m/>
    <m/>
    <m/>
    <n v="48.43015562895895"/>
    <n v="9947.7164583962021"/>
    <n v="9996.1466140251614"/>
    <m/>
    <m/>
    <n v="205.61224255783623"/>
    <n v="205.61224255783623"/>
    <n v="10201.758856582997"/>
  </r>
  <r>
    <s v="Weakfish (S)"/>
    <x v="33"/>
    <x v="44"/>
    <x v="1"/>
    <m/>
    <m/>
    <m/>
    <m/>
    <m/>
    <m/>
    <m/>
    <m/>
    <n v="43.537105579212984"/>
    <n v="32633.199174243255"/>
    <n v="32676.736279822468"/>
    <m/>
    <m/>
    <n v="1246.1904981703992"/>
    <n v="1246.1904981703992"/>
    <n v="33922.926777992863"/>
  </r>
  <r>
    <s v="Weakfish (S)"/>
    <x v="33"/>
    <x v="45"/>
    <x v="1"/>
    <m/>
    <m/>
    <m/>
    <m/>
    <m/>
    <m/>
    <m/>
    <m/>
    <m/>
    <n v="9077.0479895358148"/>
    <n v="9077.0479895358148"/>
    <m/>
    <m/>
    <n v="157.66861517589501"/>
    <n v="157.66861517589501"/>
    <n v="9234.7166047117098"/>
  </r>
  <r>
    <s v="Weakfish (S)"/>
    <x v="33"/>
    <x v="46"/>
    <x v="3"/>
    <m/>
    <n v="6.9143928155324685"/>
    <n v="6.9143928155324685"/>
    <m/>
    <m/>
    <m/>
    <m/>
    <m/>
    <m/>
    <n v="518.59094157336483"/>
    <n v="518.59094157336483"/>
    <m/>
    <m/>
    <n v="0.22730113527067194"/>
    <n v="0.22730113527067194"/>
    <n v="525.7326355241679"/>
  </r>
  <r>
    <s v="Weakfish (S)"/>
    <x v="33"/>
    <x v="47"/>
    <x v="3"/>
    <m/>
    <m/>
    <m/>
    <m/>
    <m/>
    <m/>
    <m/>
    <m/>
    <m/>
    <n v="893.18245935508548"/>
    <n v="893.18245935508548"/>
    <m/>
    <m/>
    <n v="12.894902769662156"/>
    <n v="12.894902769662156"/>
    <n v="906.07736212474765"/>
  </r>
  <r>
    <s v="Weakfish (S)"/>
    <x v="33"/>
    <x v="48"/>
    <x v="3"/>
    <m/>
    <m/>
    <m/>
    <m/>
    <m/>
    <m/>
    <m/>
    <m/>
    <n v="143.61048468438116"/>
    <n v="8513.3186467598171"/>
    <n v="8656.929131444198"/>
    <m/>
    <m/>
    <m/>
    <m/>
    <n v="8656.929131444198"/>
  </r>
  <r>
    <s v="Weakfish (S)"/>
    <x v="33"/>
    <x v="49"/>
    <x v="3"/>
    <m/>
    <m/>
    <m/>
    <m/>
    <m/>
    <m/>
    <m/>
    <m/>
    <n v="417.244417726417"/>
    <n v="1805.0645861229257"/>
    <n v="2222.3090038493428"/>
    <m/>
    <m/>
    <n v="24.190806195782319"/>
    <n v="24.190806195782319"/>
    <n v="2246.4998100451253"/>
  </r>
  <r>
    <s v="Weakfish (S)"/>
    <x v="33"/>
    <x v="50"/>
    <x v="3"/>
    <m/>
    <m/>
    <m/>
    <m/>
    <m/>
    <m/>
    <m/>
    <m/>
    <n v="95.399139207983438"/>
    <n v="17.769151813920008"/>
    <n v="113.16829102190344"/>
    <m/>
    <m/>
    <n v="7.0660867295561438"/>
    <n v="7.0660867295561438"/>
    <n v="120.23437775145959"/>
  </r>
  <r>
    <s v="Yellowtail flounder (L)"/>
    <x v="34"/>
    <x v="0"/>
    <x v="0"/>
    <n v="26410.719054257468"/>
    <n v="15090.200079875907"/>
    <n v="41500.919134133379"/>
    <n v="2978.3275475097207"/>
    <m/>
    <m/>
    <n v="2978.3275475097207"/>
    <m/>
    <m/>
    <m/>
    <m/>
    <n v="16338.767320000383"/>
    <n v="47231.527104145869"/>
    <m/>
    <n v="63570.294424146254"/>
    <n v="108049.54110578935"/>
  </r>
  <r>
    <s v="Yellowtail flounder (L)"/>
    <x v="34"/>
    <x v="1"/>
    <x v="0"/>
    <n v="33171.739335576363"/>
    <n v="8159.2300220487159"/>
    <n v="41330.969357625079"/>
    <n v="1178.6405892475425"/>
    <m/>
    <m/>
    <n v="1178.6405892475425"/>
    <m/>
    <m/>
    <m/>
    <m/>
    <n v="15756.898875130913"/>
    <n v="42296.371423086348"/>
    <m/>
    <n v="58053.270298217263"/>
    <n v="100562.88024508988"/>
  </r>
  <r>
    <s v="Yellowtail flounder (L)"/>
    <x v="34"/>
    <x v="2"/>
    <x v="0"/>
    <n v="18469.431654223557"/>
    <n v="8508.7651123033247"/>
    <n v="26978.196766526882"/>
    <n v="403.14242496257293"/>
    <m/>
    <m/>
    <n v="403.14242496257293"/>
    <m/>
    <m/>
    <m/>
    <m/>
    <n v="6061.1401899020266"/>
    <n v="32950.830814184039"/>
    <m/>
    <n v="39011.971004086066"/>
    <n v="66393.310195575526"/>
  </r>
  <r>
    <s v="Yellowtail flounder (L)"/>
    <x v="34"/>
    <x v="3"/>
    <x v="0"/>
    <n v="6097.1938852363401"/>
    <n v="5047.8418829930661"/>
    <n v="11145.035768229405"/>
    <m/>
    <m/>
    <m/>
    <m/>
    <m/>
    <m/>
    <m/>
    <m/>
    <n v="10285.708312429135"/>
    <n v="26019.64529505061"/>
    <m/>
    <n v="36305.353607479745"/>
    <n v="47450.38937570915"/>
  </r>
  <r>
    <s v="Yellowtail flounder (L)"/>
    <x v="34"/>
    <x v="4"/>
    <x v="0"/>
    <n v="14263.989605747753"/>
    <n v="7039.6610371441802"/>
    <n v="21303.650642891931"/>
    <m/>
    <m/>
    <m/>
    <m/>
    <n v="1832.1707149263793"/>
    <n v="12413.739676420848"/>
    <m/>
    <n v="14245.910391347228"/>
    <n v="14441.386894111038"/>
    <n v="41281.018164962035"/>
    <m/>
    <n v="55722.405059073077"/>
    <n v="91271.966093312236"/>
  </r>
  <r>
    <s v="Yellowtail flounder (L)"/>
    <x v="34"/>
    <x v="5"/>
    <x v="1"/>
    <n v="12833.820478703201"/>
    <n v="6690.7281977683779"/>
    <n v="19524.548676471579"/>
    <n v="191.30280128518189"/>
    <m/>
    <m/>
    <n v="191.30280128518189"/>
    <n v="3784.1992305214339"/>
    <n v="16804.002820215999"/>
    <m/>
    <n v="20588.202050737433"/>
    <n v="23359.271390635673"/>
    <n v="48129.1867266033"/>
    <m/>
    <n v="71488.458117238974"/>
    <n v="111792.51164573318"/>
  </r>
  <r>
    <s v="Yellowtail flounder (L)"/>
    <x v="34"/>
    <x v="6"/>
    <x v="1"/>
    <n v="14899.463612803314"/>
    <n v="13226.990504075369"/>
    <n v="28126.454116878682"/>
    <n v="490.54855562997869"/>
    <m/>
    <m/>
    <n v="490.54855562997869"/>
    <n v="4926.522995565977"/>
    <n v="8023.7435906754017"/>
    <m/>
    <n v="12950.266586241378"/>
    <n v="21400.458256185262"/>
    <n v="46844.183515595265"/>
    <m/>
    <n v="68244.641771780531"/>
    <n v="109811.91103053058"/>
  </r>
  <r>
    <s v="Yellowtail flounder (L)"/>
    <x v="34"/>
    <x v="7"/>
    <x v="1"/>
    <n v="9074.9546265203844"/>
    <n v="5393.8091500883838"/>
    <n v="14468.763776608768"/>
    <n v="782.05777169513465"/>
    <m/>
    <m/>
    <n v="782.05777169513465"/>
    <n v="664.48017940516229"/>
    <n v="5339.6913428931584"/>
    <m/>
    <n v="6004.1715222983203"/>
    <n v="35791.647386249693"/>
    <n v="28483.143049291019"/>
    <m/>
    <n v="64274.790435540708"/>
    <n v="85529.783506142936"/>
  </r>
  <r>
    <s v="Yellowtail flounder (L)"/>
    <x v="34"/>
    <x v="8"/>
    <x v="1"/>
    <n v="12696.982007529952"/>
    <n v="3435.1576035217117"/>
    <n v="16132.139611051663"/>
    <n v="288.11614068458522"/>
    <m/>
    <m/>
    <n v="288.11614068458522"/>
    <n v="345.91667292402821"/>
    <n v="5142.7430651817731"/>
    <m/>
    <n v="5488.6597381058009"/>
    <n v="11517.275197040788"/>
    <n v="33504.517991837281"/>
    <m/>
    <n v="45021.793188878073"/>
    <n v="66930.708678720111"/>
  </r>
  <r>
    <s v="Yellowtail flounder (L)"/>
    <x v="34"/>
    <x v="9"/>
    <x v="1"/>
    <n v="17025.630589498407"/>
    <n v="3871.2274577693838"/>
    <n v="20896.85804726779"/>
    <n v="1652.3645332289504"/>
    <m/>
    <m/>
    <n v="1652.3645332289504"/>
    <n v="462.65694835287536"/>
    <n v="6266.0490652182625"/>
    <m/>
    <n v="6728.7060135711381"/>
    <n v="79634.95787476741"/>
    <n v="18878.80858199481"/>
    <m/>
    <n v="98513.766456762212"/>
    <n v="127791.69505083011"/>
  </r>
  <r>
    <s v="Yellowtail flounder (L)"/>
    <x v="34"/>
    <x v="10"/>
    <x v="1"/>
    <n v="16501.859768307546"/>
    <n v="1445.3104597748052"/>
    <n v="17947.170228082352"/>
    <n v="471.68055700988396"/>
    <m/>
    <m/>
    <n v="471.68055700988396"/>
    <n v="387.89473754728789"/>
    <n v="7683.7130473747984"/>
    <n v="266.30108699406298"/>
    <n v="8337.90887191615"/>
    <n v="16585.025219831932"/>
    <n v="25750.079726282394"/>
    <n v="1887.784156617028"/>
    <n v="44222.889102731351"/>
    <n v="70979.648759739735"/>
  </r>
  <r>
    <s v="Yellowtail flounder (L)"/>
    <x v="34"/>
    <x v="11"/>
    <x v="1"/>
    <n v="9970.7133638795003"/>
    <n v="2550.8560621911315"/>
    <n v="12521.569426070631"/>
    <n v="342.73561875588638"/>
    <m/>
    <m/>
    <n v="342.73561875588638"/>
    <n v="96.601110471367434"/>
    <n v="2949.1941524427252"/>
    <n v="104.26517627094636"/>
    <n v="3150.0604391850393"/>
    <n v="6417.1075710776313"/>
    <n v="8564.2312109502709"/>
    <n v="989.83903923252763"/>
    <n v="15971.177821260429"/>
    <n v="31985.543305271989"/>
  </r>
  <r>
    <s v="Yellowtail flounder (L)"/>
    <x v="34"/>
    <x v="12"/>
    <x v="1"/>
    <n v="6297.3791163123669"/>
    <n v="1155.4743675684217"/>
    <n v="7452.8534838807882"/>
    <n v="339.79420414363551"/>
    <m/>
    <m/>
    <n v="339.79420414363551"/>
    <m/>
    <n v="277.34420911667974"/>
    <n v="67.792338962085751"/>
    <n v="345.13654807876549"/>
    <n v="2460.4588963791048"/>
    <n v="2423.4668329642436"/>
    <n v="350.85282794491383"/>
    <n v="5234.7785572882622"/>
    <n v="13372.562793391453"/>
  </r>
  <r>
    <s v="Yellowtail flounder (L)"/>
    <x v="34"/>
    <x v="13"/>
    <x v="1"/>
    <n v="6711.332180413081"/>
    <n v="1569.4384702550556"/>
    <n v="8280.770650668137"/>
    <n v="915.38955146187425"/>
    <m/>
    <m/>
    <n v="915.38955146187425"/>
    <n v="16.01759180078426"/>
    <n v="78.731205196205082"/>
    <m/>
    <n v="94.748796996989341"/>
    <n v="4187.65310311743"/>
    <n v="4354.7249507279694"/>
    <n v="362.20588838123729"/>
    <n v="8904.5839422266363"/>
    <n v="18195.492941353641"/>
  </r>
  <r>
    <s v="Yellowtail flounder (L)"/>
    <x v="34"/>
    <x v="14"/>
    <x v="1"/>
    <n v="7792.5636547140284"/>
    <n v="4282.5450184970859"/>
    <n v="12075.108673211114"/>
    <n v="625.96789241611737"/>
    <m/>
    <m/>
    <n v="625.96789241611737"/>
    <n v="49.825516612122598"/>
    <n v="257.01064598689277"/>
    <n v="25.715167109670052"/>
    <n v="332.55132970868544"/>
    <n v="2171.7816836332336"/>
    <n v="5132.9125870484286"/>
    <n v="585.14682250084036"/>
    <n v="7889.8410931825028"/>
    <n v="20923.46898851842"/>
  </r>
  <r>
    <s v="Yellowtail flounder (L)"/>
    <x v="34"/>
    <x v="15"/>
    <x v="1"/>
    <n v="6293.8287675244983"/>
    <n v="1173.192707413036"/>
    <n v="7467.0214749375345"/>
    <n v="859.51023680716207"/>
    <m/>
    <m/>
    <n v="859.51023680716207"/>
    <n v="39.416027307214229"/>
    <n v="96.069410013061614"/>
    <n v="25.978506845178366"/>
    <n v="161.46394416545422"/>
    <n v="5063.4779178413273"/>
    <n v="8615.4372621635284"/>
    <n v="637.0153845169126"/>
    <n v="14315.93056452177"/>
    <n v="22803.926220431917"/>
  </r>
  <r>
    <s v="Yellowtail flounder (L)"/>
    <x v="34"/>
    <x v="16"/>
    <x v="1"/>
    <n v="5005.0742680849235"/>
    <n v="1065.370403493976"/>
    <n v="6070.4446715788999"/>
    <n v="746.57735480534132"/>
    <n v="554.71055837030428"/>
    <n v="161.40654676910691"/>
    <n v="1462.6944599447525"/>
    <n v="70.177206243156576"/>
    <n v="142.80055014615951"/>
    <n v="6.0796142373222075"/>
    <n v="219.05737062663829"/>
    <n v="3210.4890573155058"/>
    <n v="3896.2514714166477"/>
    <n v="740.44925768774146"/>
    <n v="7847.1897864198945"/>
    <n v="15599.386288570186"/>
  </r>
  <r>
    <s v="Yellowtail flounder (L)"/>
    <x v="34"/>
    <x v="17"/>
    <x v="1"/>
    <n v="21441.757698665297"/>
    <n v="2921.1302389354883"/>
    <n v="24362.887937600786"/>
    <n v="2528.623929179168"/>
    <n v="2032.14566554251"/>
    <n v="83.976931071661483"/>
    <n v="4644.7465257933391"/>
    <n v="12.680790021929504"/>
    <n v="125.07549529201889"/>
    <n v="54.172529106861745"/>
    <n v="191.92881442081011"/>
    <n v="10600.022418363189"/>
    <n v="7871.4301609161193"/>
    <n v="902.40837077001663"/>
    <n v="19373.860950049322"/>
    <n v="48573.424227864263"/>
  </r>
  <r>
    <s v="Yellowtail flounder (L)"/>
    <x v="34"/>
    <x v="18"/>
    <x v="1"/>
    <n v="9480.1621771923947"/>
    <n v="798.40424168797904"/>
    <n v="10278.566418880373"/>
    <n v="1341.2619785973211"/>
    <n v="1165.7105292515362"/>
    <n v="448.21753595819774"/>
    <n v="2955.1900438070552"/>
    <n v="404.03764175179538"/>
    <n v="851.86872981891509"/>
    <n v="1.208335243474806"/>
    <n v="1257.1147068141852"/>
    <n v="10024.519847091173"/>
    <n v="16261.467124817094"/>
    <n v="1688.2725059133259"/>
    <n v="27974.259477821593"/>
    <n v="42465.130647323203"/>
  </r>
  <r>
    <s v="Yellowtail flounder (L)"/>
    <x v="34"/>
    <x v="19"/>
    <x v="1"/>
    <n v="6505.9054184128354"/>
    <n v="1516.5283644589053"/>
    <n v="8022.4337828717407"/>
    <n v="1714.3454355237902"/>
    <n v="537.9393952964499"/>
    <n v="376.39037304522992"/>
    <n v="2628.6752038654699"/>
    <n v="1310.7055943407292"/>
    <n v="3548.946691701035"/>
    <n v="102.58194685155712"/>
    <n v="4962.2342328933219"/>
    <n v="14961.75405733847"/>
    <n v="10906.139204893992"/>
    <n v="802.96557747461634"/>
    <n v="26670.858839707082"/>
    <n v="42284.202059337607"/>
  </r>
  <r>
    <s v="Yellowtail flounder (L)"/>
    <x v="34"/>
    <x v="20"/>
    <x v="1"/>
    <n v="5875.2980698755209"/>
    <n v="1524.0252372379562"/>
    <n v="7399.3233071134773"/>
    <n v="1156.0284159774658"/>
    <n v="353.82390876342197"/>
    <n v="680.48532807689799"/>
    <n v="2190.337652817786"/>
    <n v="457.69905100819841"/>
    <n v="1058.1348114386801"/>
    <m/>
    <n v="1515.8338624468786"/>
    <n v="10807.486342597083"/>
    <n v="9872.5085695197631"/>
    <n v="1351.371068395719"/>
    <n v="22031.365980512564"/>
    <n v="33136.860802890711"/>
  </r>
  <r>
    <s v="Yellowtail flounder (L)"/>
    <x v="34"/>
    <x v="21"/>
    <x v="1"/>
    <n v="2469.0128032056805"/>
    <n v="981.19029392137372"/>
    <n v="3450.2030971270542"/>
    <n v="757.11806245736523"/>
    <n v="257.79668473068455"/>
    <n v="2.4852613462648372"/>
    <n v="1017.4000085343146"/>
    <n v="14.00377614642365"/>
    <n v="617.24289591638887"/>
    <n v="17.019374186796348"/>
    <n v="648.26604624960885"/>
    <n v="2827.9515299866198"/>
    <n v="2393.77072387725"/>
    <n v="237.42316515322099"/>
    <n v="5459.1454190170907"/>
    <n v="10575.014570928068"/>
  </r>
  <r>
    <s v="Yellowtail flounder (L)"/>
    <x v="34"/>
    <x v="22"/>
    <x v="1"/>
    <n v="2970.7830473261433"/>
    <n v="782.47718219098931"/>
    <n v="3753.2602295171328"/>
    <n v="442.79912614926945"/>
    <n v="438.72556097730421"/>
    <n v="57.332062995987563"/>
    <n v="938.85675012256127"/>
    <n v="337.67004051003113"/>
    <n v="944.92037368641411"/>
    <n v="20.746498867084458"/>
    <n v="1303.3369130635297"/>
    <n v="841.86104850257277"/>
    <n v="1491.1545463712146"/>
    <n v="666.05057049517904"/>
    <n v="2999.0661653689667"/>
    <n v="8994.5200580721903"/>
  </r>
  <r>
    <s v="Yellowtail flounder (L)"/>
    <x v="34"/>
    <x v="23"/>
    <x v="1"/>
    <n v="3005.5733552296097"/>
    <n v="318.4080197992335"/>
    <n v="3323.9813750288431"/>
    <n v="388.73363781262395"/>
    <n v="294.34808210069787"/>
    <n v="7.4621400364356028"/>
    <n v="690.54385994975746"/>
    <n v="10.271875629204992"/>
    <n v="477.26134351064064"/>
    <n v="43.950023203477983"/>
    <n v="531.48324234332358"/>
    <n v="2045.0715856379102"/>
    <n v="2236.3432167148162"/>
    <n v="107.92379701130555"/>
    <n v="4389.3385993640322"/>
    <n v="8935.3470766859573"/>
  </r>
  <r>
    <s v="Yellowtail flounder (L)"/>
    <x v="34"/>
    <x v="24"/>
    <x v="1"/>
    <n v="1868.3366822021335"/>
    <n v="173.17582251946212"/>
    <n v="2041.5125047215956"/>
    <n v="1367.235801247213"/>
    <n v="314.563286024626"/>
    <n v="234.80773835620548"/>
    <n v="1916.6068256280444"/>
    <m/>
    <n v="77.299880554323451"/>
    <m/>
    <n v="77.299880554323451"/>
    <n v="844.93630053502898"/>
    <n v="807.71742247462964"/>
    <n v="189.86380312744029"/>
    <n v="1842.5175261370991"/>
    <n v="5877.9367370410619"/>
  </r>
  <r>
    <s v="Yellowtail flounder (L)"/>
    <x v="34"/>
    <x v="25"/>
    <x v="1"/>
    <n v="1359.7478225398086"/>
    <n v="248.88195737468095"/>
    <n v="1608.6297799144895"/>
    <n v="159.9891971311315"/>
    <n v="508.39370554054648"/>
    <n v="487.674211332097"/>
    <n v="1156.057114003775"/>
    <n v="25.86369695497913"/>
    <n v="79.738911316005982"/>
    <m/>
    <n v="105.60260827098512"/>
    <n v="733.60824475449476"/>
    <n v="852.57629199973348"/>
    <n v="139.77976073874535"/>
    <n v="1725.9642974929736"/>
    <n v="4596.2537996822239"/>
  </r>
  <r>
    <s v="Yellowtail flounder (L)"/>
    <x v="34"/>
    <x v="26"/>
    <x v="1"/>
    <n v="3632.2284016935469"/>
    <n v="273.42296746134076"/>
    <n v="3905.6513691548876"/>
    <n v="1416.7486241944728"/>
    <n v="161.65612598704135"/>
    <n v="6.2792527896440227"/>
    <n v="1584.6840029711582"/>
    <n v="110.55763862558921"/>
    <n v="1212.277616487962"/>
    <n v="16.644883546620825"/>
    <n v="1339.4801386601719"/>
    <n v="5471.0939734683889"/>
    <n v="5092.5468795165971"/>
    <n v="104.38040591595365"/>
    <n v="10668.021258900941"/>
    <n v="17497.836769687157"/>
  </r>
  <r>
    <s v="Yellowtail flounder (L)"/>
    <x v="34"/>
    <x v="27"/>
    <x v="1"/>
    <n v="3229.8181138222376"/>
    <n v="401.79753077298301"/>
    <n v="3631.6156445952206"/>
    <n v="1124.6480311813302"/>
    <n v="1637.4866729360842"/>
    <n v="1.5698131974110017"/>
    <n v="2763.7045173148254"/>
    <n v="56.758614411759183"/>
    <n v="469.8360689042558"/>
    <n v="18.539175812183974"/>
    <n v="545.13385912819899"/>
    <n v="9201.4066644443683"/>
    <n v="8626.2476280346782"/>
    <n v="430.65322220391278"/>
    <n v="18258.307514682961"/>
    <n v="25198.761535721205"/>
  </r>
  <r>
    <s v="Yellowtail flounder (L)"/>
    <x v="34"/>
    <x v="28"/>
    <x v="1"/>
    <n v="3553.1833020319236"/>
    <n v="172.93284654524456"/>
    <n v="3726.1161485771681"/>
    <n v="526.34038688882049"/>
    <n v="981.25474417801456"/>
    <n v="558.79012367571306"/>
    <n v="2066.3852547425481"/>
    <n v="18.83724709557416"/>
    <n v="433.57758783152792"/>
    <m/>
    <n v="452.41483492710211"/>
    <n v="3269.3536928454532"/>
    <n v="5416.9232879887277"/>
    <n v="157.53487067775808"/>
    <n v="8843.8118515119386"/>
    <n v="15088.728089758759"/>
  </r>
  <r>
    <s v="Yellowtail flounder (L)"/>
    <x v="34"/>
    <x v="29"/>
    <x v="1"/>
    <n v="3776.4053973742652"/>
    <n v="813.2037061567064"/>
    <n v="4589.6091035309719"/>
    <n v="793.94856580273608"/>
    <n v="478.79182333241982"/>
    <n v="38.452505334300319"/>
    <n v="1311.1928944694562"/>
    <m/>
    <n v="173.61992159807647"/>
    <m/>
    <n v="173.61992159807647"/>
    <n v="740.21566576852626"/>
    <n v="1813.0122824821235"/>
    <n v="91.266592713444453"/>
    <n v="2644.4945409640941"/>
    <n v="8718.9164605625992"/>
  </r>
  <r>
    <s v="Yellowtail flounder (L)"/>
    <x v="34"/>
    <x v="30"/>
    <x v="1"/>
    <n v="2094.73620704319"/>
    <n v="115.29016947166066"/>
    <n v="2210.0263765148507"/>
    <n v="841.15091838637409"/>
    <n v="154.93776723793712"/>
    <n v="13.273786858044884"/>
    <n v="1009.3624724823561"/>
    <m/>
    <n v="36.287705262973596"/>
    <m/>
    <n v="36.287705262973596"/>
    <n v="366.1567029014513"/>
    <n v="811.45351646418806"/>
    <n v="14.071962613449511"/>
    <n v="1191.6821819790889"/>
    <n v="4447.3587362392691"/>
  </r>
  <r>
    <s v="Yellowtail flounder (L)"/>
    <x v="34"/>
    <x v="31"/>
    <x v="1"/>
    <n v="3395.1097809955595"/>
    <n v="369.91958439942817"/>
    <n v="3765.0293653949875"/>
    <n v="1208.1838615162092"/>
    <n v="1028.8582679207357"/>
    <n v="81.433881438354533"/>
    <n v="2318.4760108752994"/>
    <n v="8.023151050046522"/>
    <n v="84.463856272429126"/>
    <m/>
    <n v="92.487007322475648"/>
    <n v="552.3781030529301"/>
    <n v="460.83037697594312"/>
    <n v="7.137776304572637"/>
    <n v="1020.3462563334459"/>
    <n v="7196.338639926209"/>
  </r>
  <r>
    <s v="Yellowtail flounder (L)"/>
    <x v="34"/>
    <x v="32"/>
    <x v="1"/>
    <n v="6504.1694847123381"/>
    <n v="196.28347086751245"/>
    <n v="6700.4529555798508"/>
    <n v="1473.6439439648602"/>
    <n v="484.34893730837831"/>
    <n v="578.87588692787256"/>
    <n v="2536.8687682011109"/>
    <m/>
    <n v="89.449615551795759"/>
    <m/>
    <n v="89.449615551795759"/>
    <n v="816.40609334112992"/>
    <n v="858.07796826967342"/>
    <n v="46.419249046274643"/>
    <n v="1720.903310657078"/>
    <n v="11047.674649989833"/>
  </r>
  <r>
    <s v="Yellowtail flounder (L)"/>
    <x v="34"/>
    <x v="33"/>
    <x v="2"/>
    <n v="7584.874851960647"/>
    <n v="616.79831582677446"/>
    <n v="8201.6731677874213"/>
    <n v="1461.7318287086964"/>
    <n v="804.87134444199535"/>
    <n v="213.99846991098852"/>
    <n v="2480.6016430616805"/>
    <n v="20.67413150240511"/>
    <n v="207.73564667120345"/>
    <m/>
    <n v="228.40977817360857"/>
    <n v="1011.3708463114966"/>
    <n v="1405.9156658992374"/>
    <n v="70.420095585003423"/>
    <n v="2487.7066077957375"/>
    <n v="13398.391196818446"/>
  </r>
  <r>
    <s v="Yellowtail flounder (L)"/>
    <x v="34"/>
    <x v="34"/>
    <x v="2"/>
    <n v="14752.357612574253"/>
    <n v="381.86770352776699"/>
    <n v="15134.22531610202"/>
    <n v="1386.7088502401693"/>
    <n v="751.96306393011866"/>
    <n v="184.59850768465634"/>
    <n v="2323.2704218549443"/>
    <n v="4.6576389718829834"/>
    <n v="118.02967118778349"/>
    <m/>
    <n v="122.68731015966648"/>
    <n v="2854.2651606907593"/>
    <n v="1289.2440992333413"/>
    <n v="76.199139538562221"/>
    <n v="4219.7083994626628"/>
    <n v="21799.891447579292"/>
  </r>
  <r>
    <s v="Yellowtail flounder (L)"/>
    <x v="34"/>
    <x v="35"/>
    <x v="2"/>
    <n v="15631.216477389253"/>
    <n v="483.10879026982383"/>
    <n v="16114.325267659076"/>
    <n v="576.08494215575274"/>
    <n v="719.67622406765099"/>
    <n v="181.58051415942094"/>
    <n v="1477.3416803828247"/>
    <m/>
    <n v="107.46500949050071"/>
    <n v="12.846260057908289"/>
    <n v="120.311269548409"/>
    <n v="1332.9503436754555"/>
    <n v="2499.222874719776"/>
    <n v="248.61818960683081"/>
    <n v="4080.7914080020628"/>
    <n v="21792.769625592373"/>
  </r>
  <r>
    <s v="Yellowtail flounder (L)"/>
    <x v="34"/>
    <x v="36"/>
    <x v="2"/>
    <n v="31184.813955547706"/>
    <n v="834.40638921355583"/>
    <n v="32019.220344761263"/>
    <n v="3767.8647100642529"/>
    <n v="1259.3441337563822"/>
    <n v="702.59743260815151"/>
    <n v="5729.806276428787"/>
    <n v="7.0205460545301648"/>
    <n v="219.97756603887402"/>
    <m/>
    <n v="226.99811209340419"/>
    <n v="1651.7768335440207"/>
    <n v="2500.6336207304812"/>
    <n v="165.14272957804036"/>
    <n v="4317.5531838525421"/>
    <n v="42293.577917135997"/>
  </r>
  <r>
    <s v="Yellowtail flounder (L)"/>
    <x v="34"/>
    <x v="37"/>
    <x v="2"/>
    <n v="23854.799427825641"/>
    <n v="704.81908857184851"/>
    <n v="24559.618516397488"/>
    <n v="5862.3171154941356"/>
    <n v="2294.4109153509821"/>
    <n v="192.6979714223198"/>
    <n v="8349.4260022674371"/>
    <n v="53.296244133355501"/>
    <m/>
    <m/>
    <n v="53.296244133355501"/>
    <n v="1650.3759235681039"/>
    <n v="2918.9899511263911"/>
    <n v="33.724144601399018"/>
    <n v="4603.0900192958934"/>
    <n v="37565.430782094183"/>
  </r>
  <r>
    <s v="Yellowtail flounder (L)"/>
    <x v="34"/>
    <x v="38"/>
    <x v="1"/>
    <n v="32691.333666219045"/>
    <n v="902.0013539822221"/>
    <n v="33593.335020201266"/>
    <n v="547.75326439950265"/>
    <n v="1954.8871574380848"/>
    <n v="121.25405321301567"/>
    <n v="2623.894475050603"/>
    <m/>
    <n v="87.905907141310095"/>
    <m/>
    <n v="87.905907141310095"/>
    <n v="1241.8452660626419"/>
    <n v="1674.3199351353328"/>
    <n v="6.5097457763034088"/>
    <n v="2922.6749469742786"/>
    <n v="39227.81034936745"/>
  </r>
  <r>
    <s v="Yellowtail flounder (L)"/>
    <x v="34"/>
    <x v="39"/>
    <x v="1"/>
    <n v="25431.237011333124"/>
    <n v="1278.7951123723001"/>
    <n v="26710.032123705423"/>
    <n v="1199.1150420089486"/>
    <n v="1935.696690833717"/>
    <n v="515.39227559679841"/>
    <n v="3650.2040084394639"/>
    <m/>
    <n v="42.383734334711917"/>
    <m/>
    <n v="42.383734334711917"/>
    <n v="1521.2494392464719"/>
    <n v="2544.7422474742702"/>
    <n v="60.934694286704584"/>
    <n v="4126.9263810074463"/>
    <n v="34529.546247487044"/>
  </r>
  <r>
    <s v="Yellowtail flounder (L)"/>
    <x v="34"/>
    <x v="40"/>
    <x v="1"/>
    <n v="23543.131092627144"/>
    <n v="570.47591575853301"/>
    <n v="24113.607008385676"/>
    <n v="1736.5003336857972"/>
    <n v="1342.7855206526956"/>
    <n v="82.858992041702237"/>
    <n v="3162.1448463801948"/>
    <m/>
    <m/>
    <m/>
    <m/>
    <n v="701.04111614352178"/>
    <n v="796.36571422407724"/>
    <n v="18.732777299060068"/>
    <n v="1516.139607666659"/>
    <n v="28791.891462432533"/>
  </r>
  <r>
    <s v="Yellowtail flounder (L)"/>
    <x v="34"/>
    <x v="41"/>
    <x v="1"/>
    <n v="14234.610441831986"/>
    <n v="597.39599567054847"/>
    <n v="14832.006437502536"/>
    <n v="228.24185777086288"/>
    <n v="408.23601156405346"/>
    <n v="849.91654758584616"/>
    <n v="1486.3944169207625"/>
    <m/>
    <m/>
    <m/>
    <m/>
    <n v="476.94992140331306"/>
    <n v="501.19970157582554"/>
    <n v="1.3865618468265748"/>
    <n v="979.53618482596517"/>
    <n v="17297.937039249264"/>
  </r>
  <r>
    <s v="Yellowtail flounder (L)"/>
    <x v="34"/>
    <x v="42"/>
    <x v="1"/>
    <n v="11907.13735354398"/>
    <n v="226.09000065509147"/>
    <n v="12133.227354199071"/>
    <n v="838.53535081920631"/>
    <n v="468.78659083182242"/>
    <n v="237.14265338102825"/>
    <n v="1544.4645950320569"/>
    <n v="17.984492440672202"/>
    <n v="13.615848280271099"/>
    <m/>
    <n v="31.600340720943301"/>
    <n v="390.05028833172668"/>
    <n v="1252.7805474943721"/>
    <n v="18.355543556080523"/>
    <n v="1661.1863793821792"/>
    <n v="15370.478669334248"/>
  </r>
  <r>
    <s v="Yellowtail flounder (L)"/>
    <x v="34"/>
    <x v="43"/>
    <x v="1"/>
    <n v="14471.381852889677"/>
    <n v="393.17191365377573"/>
    <n v="14864.553766543453"/>
    <n v="733.25518068857514"/>
    <n v="509.25235401777388"/>
    <n v="66.668618302959814"/>
    <n v="1309.1761530093088"/>
    <n v="71.006756433497927"/>
    <n v="151.29483326355546"/>
    <m/>
    <n v="222.30158969705337"/>
    <n v="1508.2955026237548"/>
    <n v="1353.426277127445"/>
    <n v="82.667114600979104"/>
    <n v="2944.3888943521788"/>
    <n v="19340.420403601995"/>
  </r>
  <r>
    <s v="Yellowtail flounder (L)"/>
    <x v="34"/>
    <x v="44"/>
    <x v="1"/>
    <n v="27335.92363938678"/>
    <n v="602.48023896553752"/>
    <n v="27938.403878352317"/>
    <n v="2223.2289304298019"/>
    <n v="1950.7866066522051"/>
    <n v="492.27698954241271"/>
    <n v="4666.2925266244192"/>
    <m/>
    <n v="40.070706741902477"/>
    <m/>
    <n v="40.070706741902477"/>
    <n v="1341.1327557176653"/>
    <n v="825.59889263917546"/>
    <n v="33.905907339275565"/>
    <n v="2200.6375556961161"/>
    <n v="34845.404667414754"/>
  </r>
  <r>
    <s v="Yellowtail flounder (L)"/>
    <x v="34"/>
    <x v="45"/>
    <x v="1"/>
    <n v="19657.006075445228"/>
    <n v="230.78772765653213"/>
    <n v="19887.793803101758"/>
    <n v="3025.8845499915033"/>
    <n v="2776.582838840327"/>
    <n v="60.581776602581641"/>
    <n v="5863.0491654344123"/>
    <m/>
    <m/>
    <m/>
    <m/>
    <n v="1234.4422496948923"/>
    <n v="2350.8493752713043"/>
    <n v="18.848612586979996"/>
    <n v="3604.1402375531766"/>
    <n v="29354.98320608935"/>
  </r>
  <r>
    <s v="Yellowtail flounder (L)"/>
    <x v="34"/>
    <x v="46"/>
    <x v="3"/>
    <n v="50104.02727790003"/>
    <n v="3070.7971571382523"/>
    <n v="53174.824435038281"/>
    <n v="7165.1940998049267"/>
    <n v="4849.7146683774881"/>
    <n v="1717.7122806153686"/>
    <n v="13732.621048797784"/>
    <n v="47.413001801584961"/>
    <n v="61.561272611421252"/>
    <m/>
    <n v="108.97427441300621"/>
    <n v="3106.1150998562466"/>
    <n v="4081.0597161283004"/>
    <n v="241.89235529093207"/>
    <n v="7429.0671712754784"/>
    <n v="74445.48692952453"/>
  </r>
  <r>
    <s v="Yellowtail flounder (L)"/>
    <x v="34"/>
    <x v="47"/>
    <x v="3"/>
    <n v="35265.639090498058"/>
    <n v="6614.6917181160752"/>
    <n v="41880.330808614133"/>
    <n v="7956.6719672199342"/>
    <n v="4312.3066333762881"/>
    <n v="863.62417467615614"/>
    <n v="13132.602775272378"/>
    <n v="12.247623320643527"/>
    <n v="106.56624199297306"/>
    <n v="3.4908601443821055"/>
    <n v="122.3047254579987"/>
    <n v="14726.303445584446"/>
    <n v="10915.809603500253"/>
    <n v="32.040295057708697"/>
    <n v="25674.153344142407"/>
    <n v="80809.391653486935"/>
  </r>
  <r>
    <s v="Yellowtail flounder (L)"/>
    <x v="34"/>
    <x v="48"/>
    <x v="3"/>
    <n v="24329.40503130712"/>
    <n v="1470.4091457972338"/>
    <n v="25799.814177104356"/>
    <n v="1959.7978964046868"/>
    <n v="6215.6971643448442"/>
    <n v="373.95378739164886"/>
    <n v="8549.4488481411809"/>
    <n v="97.314217751036509"/>
    <n v="125.11783591114465"/>
    <m/>
    <n v="222.43205366218115"/>
    <n v="5711.4088198824838"/>
    <n v="2946.4048879684738"/>
    <n v="43.351250721584243"/>
    <n v="8701.1649585725409"/>
    <n v="43272.860037480255"/>
  </r>
  <r>
    <s v="Yellowtail flounder (L)"/>
    <x v="34"/>
    <x v="49"/>
    <x v="3"/>
    <n v="28667.993643302001"/>
    <n v="3086.8135698083593"/>
    <n v="31754.807213110362"/>
    <n v="8384.312760556797"/>
    <n v="3049.2858586251969"/>
    <n v="692.3762259952116"/>
    <n v="12125.974845177205"/>
    <n v="6.500059971560658"/>
    <n v="385.31074694666358"/>
    <m/>
    <n v="391.81080691822422"/>
    <n v="8982.1619356683914"/>
    <n v="4001.5442227134945"/>
    <n v="43.986108343621382"/>
    <n v="13027.692266725508"/>
    <n v="57300.285131931298"/>
  </r>
  <r>
    <s v="Yellowtail flounder (L)"/>
    <x v="34"/>
    <x v="50"/>
    <x v="3"/>
    <n v="8238.0004666143159"/>
    <n v="1112.3175036949351"/>
    <n v="9350.3179703092501"/>
    <n v="11205.08793244831"/>
    <n v="2458.7937361599643"/>
    <n v="524.26709120669648"/>
    <n v="14188.148759814972"/>
    <n v="4.9266681554142604"/>
    <n v="334.95794909413831"/>
    <n v="5.1536457686016401"/>
    <n v="345.03826301815417"/>
    <n v="2665.850317225545"/>
    <n v="3590.3322070508111"/>
    <n v="39.010736277221021"/>
    <n v="6295.1932605535776"/>
    <n v="30178.698253695955"/>
  </r>
  <r>
    <s v="Yellowtail flounder (S)"/>
    <x v="35"/>
    <x v="0"/>
    <x v="0"/>
    <n v="287.5152755018284"/>
    <n v="64.425158185871936"/>
    <n v="351.94043368770031"/>
    <n v="88.263526849321124"/>
    <m/>
    <m/>
    <n v="88.263526849321124"/>
    <m/>
    <m/>
    <m/>
    <m/>
    <n v="14.69186603514054"/>
    <n v="76.45256964954298"/>
    <m/>
    <n v="91.144435684683515"/>
    <n v="531.348396221705"/>
  </r>
  <r>
    <s v="Yellowtail flounder (S)"/>
    <x v="35"/>
    <x v="1"/>
    <x v="0"/>
    <n v="114.38560562231149"/>
    <n v="10.314869016535241"/>
    <n v="124.70047463884673"/>
    <n v="20.014622781685386"/>
    <m/>
    <m/>
    <n v="20.014622781685386"/>
    <m/>
    <m/>
    <m/>
    <m/>
    <n v="116.65952744727254"/>
    <n v="191.16510899155881"/>
    <m/>
    <n v="307.82463643883136"/>
    <n v="452.53973385936342"/>
  </r>
  <r>
    <s v="Yellowtail flounder (S)"/>
    <x v="35"/>
    <x v="2"/>
    <x v="0"/>
    <n v="49.047155363162297"/>
    <n v="29.126807878382369"/>
    <n v="78.173963241544669"/>
    <n v="16.104931868329228"/>
    <m/>
    <m/>
    <n v="16.104931868329228"/>
    <m/>
    <m/>
    <m/>
    <m/>
    <n v="371.93105571557408"/>
    <n v="2688.1166807799473"/>
    <m/>
    <n v="3060.0477364955213"/>
    <n v="3154.3266316053951"/>
  </r>
  <r>
    <s v="Yellowtail flounder (S)"/>
    <x v="35"/>
    <x v="3"/>
    <x v="0"/>
    <n v="285.06943556185252"/>
    <n v="81.423604275792542"/>
    <n v="366.49303983764503"/>
    <m/>
    <m/>
    <m/>
    <m/>
    <m/>
    <m/>
    <m/>
    <m/>
    <n v="232.8380581933026"/>
    <n v="1718.6842767586406"/>
    <m/>
    <n v="1951.5223349519433"/>
    <n v="2318.0153747895883"/>
  </r>
  <r>
    <s v="Yellowtail flounder (S)"/>
    <x v="35"/>
    <x v="4"/>
    <x v="0"/>
    <n v="145.88250727773021"/>
    <n v="11.087904435527753"/>
    <n v="156.97041171325796"/>
    <m/>
    <m/>
    <m/>
    <m/>
    <n v="76.561747242762408"/>
    <n v="316.75581248127014"/>
    <m/>
    <n v="393.31755972403255"/>
    <n v="572.75414243757837"/>
    <n v="2380.2515231985285"/>
    <m/>
    <n v="2953.0056656361066"/>
    <n v="3503.2936370733973"/>
  </r>
  <r>
    <s v="Yellowtail flounder (S)"/>
    <x v="35"/>
    <x v="5"/>
    <x v="1"/>
    <n v="300.41479946655505"/>
    <n v="9.0874911110966412"/>
    <n v="309.50229057765171"/>
    <m/>
    <m/>
    <m/>
    <m/>
    <n v="203.69669557477468"/>
    <n v="846.28610391829761"/>
    <m/>
    <n v="1049.9827994930722"/>
    <n v="212.18554928584874"/>
    <n v="1051.4538437050217"/>
    <m/>
    <n v="1263.6393929908704"/>
    <n v="2623.1244830615942"/>
  </r>
  <r>
    <s v="Yellowtail flounder (S)"/>
    <x v="35"/>
    <x v="6"/>
    <x v="1"/>
    <n v="172.17843099889373"/>
    <n v="33.06527249526841"/>
    <n v="205.24370349416213"/>
    <n v="1.0678924829879846"/>
    <m/>
    <m/>
    <n v="1.0678924829879846"/>
    <n v="50.604682647467619"/>
    <n v="204.86965881916876"/>
    <m/>
    <n v="255.47434146663639"/>
    <n v="163.7701425024382"/>
    <n v="692.8426205860942"/>
    <m/>
    <n v="856.61276308853235"/>
    <n v="1318.3987005323188"/>
  </r>
  <r>
    <s v="Yellowtail flounder (S)"/>
    <x v="35"/>
    <x v="7"/>
    <x v="1"/>
    <n v="113.66290081662432"/>
    <n v="1.973499830416479"/>
    <n v="115.6364006470408"/>
    <n v="25.886016256978632"/>
    <m/>
    <m/>
    <n v="25.886016256978632"/>
    <n v="0.40269814205914545"/>
    <n v="110.63151702024605"/>
    <m/>
    <n v="111.0342151623052"/>
    <n v="96.463944229330309"/>
    <n v="187.72298521486269"/>
    <m/>
    <n v="284.18692944419297"/>
    <n v="536.74356151051757"/>
  </r>
  <r>
    <s v="Yellowtail flounder (S)"/>
    <x v="35"/>
    <x v="8"/>
    <x v="1"/>
    <n v="98.289399620138994"/>
    <n v="19.867800695427082"/>
    <n v="118.15720031556607"/>
    <n v="14.502363999702064"/>
    <m/>
    <m/>
    <n v="14.502363999702064"/>
    <n v="7.4396629009638415"/>
    <n v="104.54998340478242"/>
    <m/>
    <n v="111.98964630574626"/>
    <n v="73.152985784202286"/>
    <n v="1176.9906947400873"/>
    <m/>
    <n v="1250.1436805242895"/>
    <n v="1494.7928911453041"/>
  </r>
  <r>
    <s v="Yellowtail flounder (S)"/>
    <x v="35"/>
    <x v="9"/>
    <x v="1"/>
    <n v="81.135220542844181"/>
    <n v="3.9505211903539879"/>
    <n v="85.085741733198162"/>
    <n v="49.019584221605953"/>
    <m/>
    <m/>
    <n v="49.019584221605953"/>
    <n v="9.2487215555927467"/>
    <n v="24.582009328154399"/>
    <m/>
    <n v="33.830730883747144"/>
    <n v="137.34981916810207"/>
    <n v="242.59096046142571"/>
    <m/>
    <n v="379.94077962952781"/>
    <n v="547.87683646807909"/>
  </r>
  <r>
    <s v="Yellowtail flounder (S)"/>
    <x v="35"/>
    <x v="10"/>
    <x v="1"/>
    <n v="113.06840932068816"/>
    <n v="1.9496878769292354"/>
    <n v="115.01809719761739"/>
    <n v="9.9608303168141319"/>
    <m/>
    <m/>
    <n v="9.9608303168141319"/>
    <m/>
    <m/>
    <n v="0.59131964601384224"/>
    <n v="0.59131964601384224"/>
    <n v="105.62691528595333"/>
    <n v="313.87713238654038"/>
    <n v="3.832100224780814"/>
    <n v="423.33614789727449"/>
    <n v="548.90639505771992"/>
  </r>
  <r>
    <s v="Yellowtail flounder (S)"/>
    <x v="35"/>
    <x v="11"/>
    <x v="1"/>
    <n v="29.858931861546917"/>
    <n v="2.2523423580033821"/>
    <n v="32.111274219550296"/>
    <m/>
    <m/>
    <m/>
    <m/>
    <m/>
    <n v="4.6236858806871108"/>
    <m/>
    <n v="4.6236858806871108"/>
    <n v="9.8230720372108937"/>
    <n v="55.451589326903246"/>
    <n v="7.3644646738984401"/>
    <n v="72.639126038012577"/>
    <n v="109.37408613824998"/>
  </r>
  <r>
    <s v="Yellowtail flounder (S)"/>
    <x v="35"/>
    <x v="12"/>
    <x v="1"/>
    <n v="112.32356833976083"/>
    <n v="3.595167755090646"/>
    <n v="115.91873609485147"/>
    <n v="40.76185352827153"/>
    <m/>
    <m/>
    <n v="40.76185352827153"/>
    <m/>
    <m/>
    <m/>
    <m/>
    <n v="17.627427590785771"/>
    <n v="21.934011360299969"/>
    <n v="0.69274490406493161"/>
    <n v="40.254183855150671"/>
    <n v="196.93477347827368"/>
  </r>
  <r>
    <s v="Yellowtail flounder (S)"/>
    <x v="35"/>
    <x v="13"/>
    <x v="1"/>
    <n v="24.599113684561019"/>
    <n v="6.4457134019844418"/>
    <n v="31.04482708654546"/>
    <n v="45.352777191760509"/>
    <m/>
    <m/>
    <n v="45.352777191760509"/>
    <m/>
    <m/>
    <m/>
    <m/>
    <n v="36.823753384499121"/>
    <n v="14.698136717510168"/>
    <m/>
    <n v="51.521890102009287"/>
    <n v="127.91949438031527"/>
  </r>
  <r>
    <s v="Yellowtail flounder (S)"/>
    <x v="35"/>
    <x v="14"/>
    <x v="1"/>
    <n v="20.105983850249991"/>
    <n v="84.875170799262534"/>
    <n v="104.98115464951252"/>
    <n v="1.7563805153656766"/>
    <m/>
    <m/>
    <n v="1.7563805153656766"/>
    <m/>
    <n v="3.1406639300155743"/>
    <n v="2.4003781912468138"/>
    <n v="5.5410421212623877"/>
    <n v="9.1896869044601512"/>
    <n v="54.895835318683275"/>
    <n v="5.497150206326916"/>
    <n v="69.58267242947035"/>
    <n v="181.86124971561094"/>
  </r>
  <r>
    <s v="Yellowtail flounder (S)"/>
    <x v="35"/>
    <x v="15"/>
    <x v="1"/>
    <n v="67.205187861437864"/>
    <n v="5.5822678655611471"/>
    <n v="72.787455726999013"/>
    <n v="4.8026452785959721"/>
    <m/>
    <m/>
    <n v="4.8026452785959721"/>
    <n v="8.5294347704274198"/>
    <n v="28.365454467419248"/>
    <n v="4.5344996162506375"/>
    <n v="41.429388854097304"/>
    <n v="18.66823045095185"/>
    <n v="122.78620401384256"/>
    <n v="6.497290405541718"/>
    <n v="147.95172487033614"/>
    <n v="266.97121473002841"/>
  </r>
  <r>
    <s v="Yellowtail flounder (S)"/>
    <x v="35"/>
    <x v="16"/>
    <x v="1"/>
    <n v="43.485394844769985"/>
    <n v="17.462074941806776"/>
    <n v="60.947469786576761"/>
    <n v="10.627440178207664"/>
    <n v="7.4984319562810438"/>
    <n v="11.835666335789211"/>
    <n v="29.961538470277922"/>
    <m/>
    <n v="3.9217808575343658"/>
    <m/>
    <n v="3.9217808575343658"/>
    <n v="15.079009838717754"/>
    <n v="67.009932438304048"/>
    <n v="1.7179210899307258"/>
    <n v="83.806863366952527"/>
    <n v="178.63765248134155"/>
  </r>
  <r>
    <s v="Yellowtail flounder (S)"/>
    <x v="35"/>
    <x v="17"/>
    <x v="1"/>
    <n v="41.741718188233818"/>
    <n v="18.720107072227101"/>
    <n v="60.46182526046092"/>
    <n v="34.385939130918857"/>
    <n v="28.421980384660007"/>
    <n v="12.743405593321437"/>
    <n v="75.551325108900301"/>
    <m/>
    <n v="5.6383766071012573"/>
    <n v="7.6569468760363284"/>
    <n v="13.295323483137587"/>
    <n v="32.078803395214997"/>
    <n v="14.192275626647213"/>
    <n v="13.17574797708104"/>
    <n v="59.446826998943244"/>
    <n v="208.75530085144206"/>
  </r>
  <r>
    <s v="Yellowtail flounder (S)"/>
    <x v="35"/>
    <x v="18"/>
    <x v="1"/>
    <n v="5.940850151449232"/>
    <n v="1.1790080295313288"/>
    <n v="7.119858180980561"/>
    <n v="31.762249262468231"/>
    <n v="12.030517069768369"/>
    <n v="24.553802266112356"/>
    <n v="68.346568598348952"/>
    <n v="244.12422393489942"/>
    <n v="124.259693246586"/>
    <n v="0.38032403119601849"/>
    <n v="368.76424121268144"/>
    <n v="254.89225052806847"/>
    <n v="287.09602869266229"/>
    <n v="13.115801899581264"/>
    <n v="555.104081120312"/>
    <n v="999.33474911232281"/>
  </r>
  <r>
    <s v="Yellowtail flounder (S)"/>
    <x v="35"/>
    <x v="19"/>
    <x v="1"/>
    <n v="1.5616286362193221"/>
    <n v="0.27010206523634822"/>
    <n v="1.8317307014556703"/>
    <n v="1.544943974180204"/>
    <n v="6.2132332662651146"/>
    <n v="1.4634483163917844"/>
    <n v="9.2216255568371039"/>
    <n v="78.477632481025836"/>
    <n v="150.52301836001871"/>
    <n v="2.4598325207113292"/>
    <n v="231.46048336175588"/>
    <n v="46.490410866389539"/>
    <n v="151.54651137947317"/>
    <n v="11.904925686059565"/>
    <n v="209.94184793192227"/>
    <n v="452.45568755197093"/>
  </r>
  <r>
    <s v="Yellowtail flounder (S)"/>
    <x v="35"/>
    <x v="20"/>
    <x v="1"/>
    <m/>
    <n v="1.0186443785803527"/>
    <n v="1.0186443785803527"/>
    <m/>
    <n v="13.614534241941108"/>
    <n v="24.58541345651539"/>
    <n v="38.199947698456498"/>
    <m/>
    <n v="4.3704070503930508"/>
    <n v="0.17082246403137333"/>
    <n v="4.5412295144244244"/>
    <n v="36.562995330583085"/>
    <n v="15.689165571833264"/>
    <n v="5.0977208369437346"/>
    <n v="57.349881739360086"/>
    <n v="101.10970333082135"/>
  </r>
  <r>
    <s v="Yellowtail flounder (S)"/>
    <x v="35"/>
    <x v="21"/>
    <x v="1"/>
    <n v="4.8329825537879358"/>
    <n v="8.0260488720498309"/>
    <n v="12.859031425837767"/>
    <n v="4.0670436241409931"/>
    <n v="8.2721681552575035"/>
    <n v="0.18403541308171184"/>
    <n v="12.523247192480209"/>
    <n v="2.5816138367471146"/>
    <m/>
    <n v="1.0803294730129203"/>
    <n v="3.6619433097600349"/>
    <n v="6.3125204849154297"/>
    <n v="91.320611311093302"/>
    <n v="1.6166294331997282"/>
    <n v="99.24976122920846"/>
    <n v="128.29398315728648"/>
  </r>
  <r>
    <s v="Yellowtail flounder (S)"/>
    <x v="35"/>
    <x v="22"/>
    <x v="1"/>
    <n v="5.0931954413100389"/>
    <n v="21.772696601837151"/>
    <n v="26.865892043147191"/>
    <n v="1.8539327690162462"/>
    <n v="14.060477219002989"/>
    <m/>
    <n v="15.914409988019235"/>
    <n v="21.834439094305303"/>
    <n v="1.8302214786628426"/>
    <n v="0.26728999962946398"/>
    <n v="23.931950572597611"/>
    <n v="8.144114651466662"/>
    <n v="17.680881566637158"/>
    <n v="0.42377109814607905"/>
    <n v="26.2487673162499"/>
    <n v="92.961019920013953"/>
  </r>
  <r>
    <s v="Yellowtail flounder (S)"/>
    <x v="35"/>
    <x v="23"/>
    <x v="1"/>
    <n v="1.81108961596458"/>
    <n v="0.71280280802136031"/>
    <n v="2.5238924239859402"/>
    <n v="12.780600902786649"/>
    <n v="8.5782803999417432"/>
    <m/>
    <n v="21.358881302728392"/>
    <m/>
    <m/>
    <m/>
    <m/>
    <m/>
    <n v="0.91454220349227189"/>
    <m/>
    <n v="0.91454220349227189"/>
    <n v="24.797315930206604"/>
  </r>
  <r>
    <s v="Yellowtail flounder (S)"/>
    <x v="35"/>
    <x v="24"/>
    <x v="1"/>
    <n v="5.616834110412837"/>
    <m/>
    <n v="5.616834110412837"/>
    <n v="3.4025119114474975"/>
    <n v="7.7882735893145085"/>
    <n v="4.2409857581765378"/>
    <n v="15.431771258938543"/>
    <m/>
    <m/>
    <m/>
    <m/>
    <n v="23.045306316994431"/>
    <n v="12.966159259359712"/>
    <n v="2.2708233290378663"/>
    <n v="38.282288905392008"/>
    <n v="59.330894274743393"/>
  </r>
  <r>
    <s v="Yellowtail flounder (S)"/>
    <x v="35"/>
    <x v="25"/>
    <x v="1"/>
    <n v="4.821941472466694"/>
    <n v="17.950132762758209"/>
    <n v="22.772074235224903"/>
    <n v="2.1857424163248056"/>
    <n v="54.852828987171392"/>
    <n v="18.562864455535649"/>
    <n v="75.601435859031852"/>
    <m/>
    <n v="0.83650061387685259"/>
    <m/>
    <n v="0.83650061387685259"/>
    <n v="76.013832792234723"/>
    <n v="280.9381194911453"/>
    <n v="1.7228198741873224"/>
    <n v="358.67477215756736"/>
    <n v="457.88478286570097"/>
  </r>
  <r>
    <s v="Yellowtail flounder (S)"/>
    <x v="35"/>
    <x v="26"/>
    <x v="1"/>
    <n v="20.343530650922133"/>
    <n v="0.99792393122990408"/>
    <n v="21.341454582152039"/>
    <n v="56.260326908002469"/>
    <m/>
    <m/>
    <n v="56.260326908002469"/>
    <n v="27.4071666556084"/>
    <n v="18.369693134849307"/>
    <n v="0.45371723274931525"/>
    <n v="46.230577023207019"/>
    <n v="14.267293765919352"/>
    <n v="7.7788199215083074"/>
    <n v="1.7641889175863089E-2"/>
    <n v="22.063755576603523"/>
    <n v="145.89611408996507"/>
  </r>
  <r>
    <s v="Yellowtail flounder (S)"/>
    <x v="35"/>
    <x v="27"/>
    <x v="1"/>
    <n v="1.7134491139875594"/>
    <n v="2.9568287871506986"/>
    <n v="4.6702779011382578"/>
    <n v="13.720505526274787"/>
    <n v="106.59365803119798"/>
    <m/>
    <n v="120.31416355747277"/>
    <m/>
    <n v="0.15903486234839212"/>
    <m/>
    <n v="0.15903486234839212"/>
    <n v="11.497400627777772"/>
    <n v="42.742593828279375"/>
    <m/>
    <n v="54.239994456057147"/>
    <n v="179.38347077701656"/>
  </r>
  <r>
    <s v="Yellowtail flounder (S)"/>
    <x v="35"/>
    <x v="28"/>
    <x v="1"/>
    <n v="11.989018051315531"/>
    <n v="0.95026154216700887"/>
    <n v="12.93927959348254"/>
    <n v="4.9970165904802899"/>
    <n v="26.907407285725224"/>
    <n v="3.4980162261323544"/>
    <n v="35.40244010233787"/>
    <m/>
    <m/>
    <m/>
    <m/>
    <n v="5.4084932175475444"/>
    <n v="11.706585083816462"/>
    <m/>
    <n v="17.115078301364008"/>
    <n v="65.45679799718441"/>
  </r>
  <r>
    <s v="Yellowtail flounder (S)"/>
    <x v="35"/>
    <x v="29"/>
    <x v="1"/>
    <n v="2.1094371844214503"/>
    <n v="28.486552425462861"/>
    <n v="30.595989609884313"/>
    <n v="4.18876535865994"/>
    <n v="13.054187983466232"/>
    <n v="3.2678717786528311"/>
    <n v="20.510825120779003"/>
    <m/>
    <m/>
    <m/>
    <m/>
    <m/>
    <n v="0.66800238244062315"/>
    <n v="9.638476505963162E-3"/>
    <n v="0.67764085894658632"/>
    <n v="51.784455589609905"/>
  </r>
  <r>
    <s v="Yellowtail flounder (S)"/>
    <x v="35"/>
    <x v="30"/>
    <x v="1"/>
    <n v="45.453480686985138"/>
    <n v="0.69803249706131243"/>
    <n v="46.151513184046451"/>
    <n v="24.273982002071598"/>
    <n v="37.924837408684752"/>
    <n v="7.3590692094323682"/>
    <n v="69.55788862018872"/>
    <n v="6.2532577111283419E-3"/>
    <m/>
    <m/>
    <n v="6.2532577111283419E-3"/>
    <m/>
    <n v="28.751641365300479"/>
    <m/>
    <n v="28.751641365300479"/>
    <n v="144.46729642724677"/>
  </r>
  <r>
    <s v="Yellowtail flounder (S)"/>
    <x v="35"/>
    <x v="31"/>
    <x v="1"/>
    <n v="24.527826811931266"/>
    <n v="10.835744465933525"/>
    <n v="35.363571277864793"/>
    <n v="4.0396751853410517"/>
    <n v="36.205835875525231"/>
    <m/>
    <n v="40.245511060866285"/>
    <n v="9.7694238250994108"/>
    <n v="168.42947302932194"/>
    <m/>
    <n v="178.19889685442135"/>
    <n v="1.5631731330297509"/>
    <n v="19.429900690347949"/>
    <m/>
    <n v="20.993073823377699"/>
    <n v="274.80105301653009"/>
  </r>
  <r>
    <s v="Yellowtail flounder (S)"/>
    <x v="35"/>
    <x v="32"/>
    <x v="1"/>
    <n v="3.3849652355456872"/>
    <n v="7.9535090643703149E-2"/>
    <n v="3.4645003261893903"/>
    <n v="3.2226574619285389"/>
    <n v="5.6015502221671944"/>
    <n v="3.2391112614303323"/>
    <n v="12.063318945526065"/>
    <m/>
    <m/>
    <m/>
    <m/>
    <n v="2.7137731008845813"/>
    <n v="3.5870430310146597"/>
    <m/>
    <n v="6.3008161318992411"/>
    <n v="21.828635403614697"/>
  </r>
  <r>
    <s v="Yellowtail flounder (S)"/>
    <x v="35"/>
    <x v="33"/>
    <x v="2"/>
    <n v="3.7164341294226215"/>
    <n v="0.22646960702164717"/>
    <n v="3.9429037364442685"/>
    <m/>
    <n v="8.0536717795926034"/>
    <n v="4.2863182004026728"/>
    <n v="12.339989979995277"/>
    <m/>
    <n v="4.8476298479494577"/>
    <n v="5.2789194401890602E-2"/>
    <n v="4.9004190423513485"/>
    <n v="3.8134110801807584"/>
    <n v="3.6156002100415554"/>
    <n v="7.7330859775314689E-2"/>
    <n v="7.5063421499976286"/>
    <n v="28.689654908788519"/>
  </r>
  <r>
    <s v="Yellowtail flounder (S)"/>
    <x v="35"/>
    <x v="34"/>
    <x v="2"/>
    <n v="14.753455084899597"/>
    <n v="2.2743274590093265"/>
    <n v="17.027782543908923"/>
    <n v="11.885790968153744"/>
    <n v="8.2292221334454769"/>
    <n v="1.1809039404247677"/>
    <n v="21.295917042023987"/>
    <m/>
    <m/>
    <m/>
    <m/>
    <n v="10.163625854796654"/>
    <n v="3.5340256217118133"/>
    <m/>
    <n v="13.697651476508469"/>
    <n v="52.021351062441383"/>
  </r>
  <r>
    <s v="Yellowtail flounder (S)"/>
    <x v="35"/>
    <x v="35"/>
    <x v="2"/>
    <n v="36.088406575168882"/>
    <n v="1.2529985663581553"/>
    <n v="37.341405141527041"/>
    <m/>
    <n v="6.4332881511778259"/>
    <n v="0.38381689662688612"/>
    <n v="6.8171050478047119"/>
    <m/>
    <m/>
    <m/>
    <m/>
    <n v="0.93646945978507123"/>
    <n v="8.5963599331411054"/>
    <n v="19.572200059774868"/>
    <n v="29.105029452701046"/>
    <n v="73.263539642032811"/>
  </r>
  <r>
    <s v="Yellowtail flounder (S)"/>
    <x v="35"/>
    <x v="36"/>
    <x v="2"/>
    <n v="11.976706831158536"/>
    <n v="3.3911271178304832"/>
    <n v="15.36783394898902"/>
    <n v="11.229789722603773"/>
    <n v="15.684429176374808"/>
    <n v="5.5575413052769065"/>
    <n v="32.471760204255489"/>
    <n v="3.4300420315353533"/>
    <m/>
    <m/>
    <n v="3.4300420315353533"/>
    <n v="2.4534938096113112"/>
    <n v="0.68601463385724992"/>
    <n v="5.5274605671490642"/>
    <n v="8.6669690106176258"/>
    <n v="59.936605195397476"/>
  </r>
  <r>
    <s v="Yellowtail flounder (S)"/>
    <x v="35"/>
    <x v="37"/>
    <x v="2"/>
    <n v="9.1885275484465865"/>
    <n v="1.7864259991888634"/>
    <n v="10.974953547635449"/>
    <n v="1.6553278302520227"/>
    <n v="9.8947679671880149"/>
    <n v="0.25146906186696155"/>
    <n v="11.801564859307"/>
    <m/>
    <m/>
    <m/>
    <m/>
    <m/>
    <n v="0.75167710927530429"/>
    <n v="0.22983731460958895"/>
    <n v="0.98151442388489318"/>
    <n v="23.758032830827347"/>
  </r>
  <r>
    <s v="Yellowtail flounder (S)"/>
    <x v="35"/>
    <x v="38"/>
    <x v="1"/>
    <n v="6.218914147785636"/>
    <n v="7.161248541009714E-2"/>
    <n v="6.290526633195733"/>
    <m/>
    <n v="2.2658973166387653"/>
    <m/>
    <n v="2.2658973166387653"/>
    <m/>
    <n v="2.6385449965381363E-2"/>
    <m/>
    <n v="2.6385449965381363E-2"/>
    <m/>
    <m/>
    <n v="7.768122169371959E-2"/>
    <n v="7.768122169371959E-2"/>
    <n v="8.6604906214935991"/>
  </r>
  <r>
    <s v="Yellowtail flounder (S)"/>
    <x v="35"/>
    <x v="39"/>
    <x v="1"/>
    <n v="28.160213238837656"/>
    <n v="3.662541485804037"/>
    <n v="31.822754724641694"/>
    <m/>
    <n v="2.2846267618663898"/>
    <n v="5.2633485769974051"/>
    <n v="7.5479753388637949"/>
    <n v="7.8295286260910243E-2"/>
    <m/>
    <m/>
    <n v="7.8295286260910243E-2"/>
    <n v="8.3112145945758564E-3"/>
    <n v="1.5260169097252523"/>
    <n v="0.61433588624513835"/>
    <n v="2.1486640105649664"/>
    <n v="41.597689360331366"/>
  </r>
  <r>
    <s v="Yellowtail flounder (S)"/>
    <x v="35"/>
    <x v="40"/>
    <x v="1"/>
    <n v="23.48853945831419"/>
    <n v="2.1608254273917478"/>
    <n v="25.649364885705936"/>
    <n v="4.9882931758768239"/>
    <n v="4.5468658285915211"/>
    <m/>
    <n v="9.5351590044683441"/>
    <n v="0.18710966730795375"/>
    <n v="5.9623942550097335E-2"/>
    <m/>
    <n v="0.2467336098580511"/>
    <n v="11.316630812144655"/>
    <n v="63.442971513540208"/>
    <n v="0.89120990818545509"/>
    <n v="75.650812233870326"/>
    <n v="111.08206973390264"/>
  </r>
  <r>
    <s v="Yellowtail flounder (S)"/>
    <x v="35"/>
    <x v="41"/>
    <x v="1"/>
    <n v="4.6619706103896918"/>
    <n v="1.812658954034339"/>
    <n v="6.4746295644240313"/>
    <m/>
    <n v="4.529491824108355"/>
    <n v="1.3518951958138614"/>
    <n v="5.8813870199222169"/>
    <m/>
    <m/>
    <m/>
    <m/>
    <m/>
    <n v="1.8557183339290635"/>
    <m/>
    <n v="1.8557183339290635"/>
    <n v="14.211734918275312"/>
  </r>
  <r>
    <s v="Yellowtail flounder (S)"/>
    <x v="35"/>
    <x v="42"/>
    <x v="1"/>
    <n v="20.794805011206407"/>
    <n v="1.5279188806554027"/>
    <n v="22.322723891861809"/>
    <n v="3.846865282091942"/>
    <n v="9.7891474817636581"/>
    <n v="18.017892149552274"/>
    <n v="31.653904913407874"/>
    <n v="10.147445989521581"/>
    <n v="5.0930023012337317E-2"/>
    <m/>
    <n v="10.198376012533918"/>
    <n v="18.212735609149281"/>
    <n v="91.674580965644438"/>
    <m/>
    <n v="109.88731657479372"/>
    <n v="174.06232139259731"/>
  </r>
  <r>
    <s v="Yellowtail flounder (S)"/>
    <x v="35"/>
    <x v="43"/>
    <x v="1"/>
    <n v="111.0050867832765"/>
    <n v="14.481139582899358"/>
    <n v="125.48622636617586"/>
    <n v="11.701739986110674"/>
    <n v="11.780571038822963"/>
    <n v="3.6745390808034424"/>
    <n v="27.156850105737078"/>
    <n v="3.4300420315353533"/>
    <m/>
    <m/>
    <n v="3.4300420315353533"/>
    <n v="18.124272124993421"/>
    <n v="3.5508193086013864"/>
    <n v="3.4594958948452748"/>
    <n v="25.134587328440084"/>
    <n v="181.20770583188835"/>
  </r>
  <r>
    <s v="Yellowtail flounder (S)"/>
    <x v="35"/>
    <x v="44"/>
    <x v="1"/>
    <n v="18.112594289568236"/>
    <n v="0.45950146124849128"/>
    <n v="18.572095750816725"/>
    <n v="8.0793503706820768"/>
    <n v="6.719905401287785"/>
    <n v="0.18403541308171184"/>
    <n v="14.983291185051574"/>
    <m/>
    <m/>
    <m/>
    <m/>
    <m/>
    <m/>
    <n v="6.6947097864358298"/>
    <n v="6.6947097864358298"/>
    <n v="40.250096722304121"/>
  </r>
  <r>
    <s v="Yellowtail flounder (S)"/>
    <x v="35"/>
    <x v="45"/>
    <x v="1"/>
    <n v="7.4537678118874133"/>
    <m/>
    <n v="7.4537678118874133"/>
    <n v="3.9408269764467181"/>
    <n v="6.5946723448012596"/>
    <n v="5.2939367106603266"/>
    <n v="15.829436031908305"/>
    <m/>
    <m/>
    <m/>
    <m/>
    <n v="11.629274487162979"/>
    <m/>
    <n v="0.15899647568715383"/>
    <n v="11.788270962850133"/>
    <n v="35.071474806645853"/>
  </r>
  <r>
    <s v="Yellowtail flounder (S)"/>
    <x v="35"/>
    <x v="46"/>
    <x v="3"/>
    <n v="19.247898240878289"/>
    <n v="2.574691884204575"/>
    <n v="21.822590125082865"/>
    <n v="15.947649691590081"/>
    <n v="31.926062038034907"/>
    <n v="26.092240745593553"/>
    <n v="73.965952475218543"/>
    <n v="2.2072980614562199"/>
    <m/>
    <m/>
    <n v="2.2072980614562199"/>
    <n v="5.7254386197342804"/>
    <n v="11.228310811515859"/>
    <n v="21.452225024193414"/>
    <n v="38.405974455443555"/>
    <n v="136.40181511720118"/>
  </r>
  <r>
    <s v="Yellowtail flounder (S)"/>
    <x v="35"/>
    <x v="47"/>
    <x v="3"/>
    <n v="11.547017001630104"/>
    <m/>
    <n v="11.547017001630104"/>
    <n v="27.087491098360594"/>
    <n v="16.383404057602583"/>
    <n v="3.8781603046518081"/>
    <n v="47.349055460614984"/>
    <m/>
    <m/>
    <m/>
    <m/>
    <n v="33.062962154847753"/>
    <n v="14.062219314221455"/>
    <n v="1.2847174210541081"/>
    <n v="48.409898890123316"/>
    <n v="107.3059713523684"/>
  </r>
  <r>
    <s v="Yellowtail flounder (S)"/>
    <x v="35"/>
    <x v="48"/>
    <x v="3"/>
    <n v="14.411379994807296"/>
    <n v="1.8123507014612119"/>
    <n v="16.223730696268508"/>
    <n v="3.1644257446190576"/>
    <n v="20.582060238242825"/>
    <n v="11.565995600571663"/>
    <n v="35.312481583433545"/>
    <m/>
    <n v="6.8100844149519864"/>
    <n v="0.12968210715386919"/>
    <n v="6.939766522105856"/>
    <n v="12.537475297004827"/>
    <n v="16.29669727991493"/>
    <n v="8.0699204820157605E-2"/>
    <n v="28.914871781739912"/>
    <n v="87.390850583547817"/>
  </r>
  <r>
    <s v="Yellowtail flounder (S)"/>
    <x v="35"/>
    <x v="49"/>
    <x v="3"/>
    <n v="13.677404720275231"/>
    <n v="2.4199726524846112"/>
    <n v="16.097377372759841"/>
    <n v="22.446847093491467"/>
    <n v="10.902913474494888"/>
    <n v="4.8216580407944294"/>
    <n v="38.171418608780783"/>
    <m/>
    <m/>
    <n v="1.105664984153651"/>
    <n v="1.105664984153651"/>
    <n v="2.912721309446924"/>
    <n v="10.642671266912512"/>
    <n v="1.2121584188220071"/>
    <n v="14.767550995181443"/>
    <n v="70.14201196087572"/>
  </r>
  <r>
    <s v="Yellowtail flounder (S)"/>
    <x v="35"/>
    <x v="50"/>
    <x v="3"/>
    <n v="7.4957165492919247"/>
    <n v="7.1515412747331348"/>
    <n v="14.647257824025059"/>
    <n v="18.261198708857204"/>
    <n v="115.43454908022807"/>
    <n v="24.54152926003113"/>
    <n v="158.23727704911639"/>
    <m/>
    <n v="0.8097088965920386"/>
    <m/>
    <n v="0.8097088965920386"/>
    <m/>
    <n v="23.832715526817196"/>
    <n v="2.953148359161458"/>
    <n v="26.785863885978653"/>
    <n v="200.480107655712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12" applyNumberFormats="0" applyBorderFormats="0" applyFontFormats="0" applyPatternFormats="0" applyAlignmentFormats="0" applyWidthHeightFormats="1" dataCaption="Values" updatedVersion="5" minRefreshableVersion="3" useAutoFormatting="1" rowGrandTotals="0" itemPrintTitles="1" createdVersion="5" indent="0" compact="0" compactData="0" gridDropZones="1" multipleFieldFilters="0">
  <location ref="A3:T1774" firstHeaderRow="1" firstDataRow="3" firstDataCol="4"/>
  <pivotFields count="12">
    <pivotField compact="0" outline="0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axis="axisCol" compact="0" outline="0" showAll="0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3">
        <item x="0"/>
        <item x="1"/>
        <item x="2"/>
      </items>
    </pivotField>
    <pivotField axis="axisRow" compact="0" outline="0" defaultSubtotal="0">
      <items count="38">
        <item x="0"/>
        <item x="24"/>
        <item x="16"/>
        <item x="15"/>
        <item x="19"/>
        <item x="33"/>
        <item x="1"/>
        <item x="2"/>
        <item x="23"/>
        <item x="36"/>
        <item x="30"/>
        <item x="21"/>
        <item x="25"/>
        <item x="35"/>
        <item x="3"/>
        <item x="4"/>
        <item x="26"/>
        <item x="5"/>
        <item x="6"/>
        <item x="14"/>
        <item x="13"/>
        <item x="20"/>
        <item x="7"/>
        <item x="8"/>
        <item x="9"/>
        <item x="12"/>
        <item x="11"/>
        <item x="10"/>
        <item x="28"/>
        <item x="31"/>
        <item x="27"/>
        <item x="22"/>
        <item x="34"/>
        <item x="37"/>
        <item x="29"/>
        <item x="32"/>
        <item x="18"/>
        <item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6">
        <item x="0"/>
        <item x="24"/>
        <item x="21"/>
        <item x="3"/>
        <item x="16"/>
        <item x="15"/>
        <item x="19"/>
        <item x="32"/>
        <item x="4"/>
        <item x="12"/>
        <item x="11"/>
        <item x="25"/>
        <item x="5"/>
        <item x="6"/>
        <item x="14"/>
        <item x="13"/>
        <item x="1"/>
        <item x="2"/>
        <item x="20"/>
        <item x="23"/>
        <item x="34"/>
        <item x="29"/>
        <item x="7"/>
        <item x="27"/>
        <item x="30"/>
        <item x="26"/>
        <item x="22"/>
        <item x="33"/>
        <item x="8"/>
        <item x="9"/>
        <item x="10"/>
        <item x="35"/>
        <item x="28"/>
        <item x="31"/>
        <item x="18"/>
        <item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1"/>
        <item x="0"/>
        <item x="2"/>
        <item x="3"/>
      </items>
    </pivotField>
    <pivotField axis="axisRow" compact="0" outline="0" showAll="0" defaultSubtota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4">
    <field x="3"/>
    <field x="4"/>
    <field x="6"/>
    <field x="5"/>
  </rowFields>
  <rowItems count="1769">
    <i>
      <x/>
      <x/>
      <x/>
      <x v="1"/>
    </i>
    <i r="2">
      <x v="1"/>
      <x v="1"/>
    </i>
    <i r="2">
      <x v="2"/>
      <x v="1"/>
    </i>
    <i r="2">
      <x v="3"/>
      <x v="1"/>
    </i>
    <i r="2">
      <x v="4"/>
      <x v="1"/>
    </i>
    <i r="2">
      <x v="5"/>
      <x/>
    </i>
    <i r="2">
      <x v="6"/>
      <x/>
    </i>
    <i r="2">
      <x v="7"/>
      <x/>
    </i>
    <i r="2">
      <x v="8"/>
      <x/>
    </i>
    <i r="2">
      <x v="9"/>
      <x/>
    </i>
    <i r="2">
      <x v="10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 r="2">
      <x v="17"/>
      <x/>
    </i>
    <i r="2">
      <x v="18"/>
      <x/>
    </i>
    <i r="2">
      <x v="19"/>
      <x/>
    </i>
    <i r="2">
      <x v="20"/>
      <x/>
    </i>
    <i r="2">
      <x v="21"/>
      <x/>
    </i>
    <i r="2">
      <x v="22"/>
      <x/>
    </i>
    <i r="2">
      <x v="23"/>
      <x/>
    </i>
    <i r="2">
      <x v="24"/>
      <x/>
    </i>
    <i r="2"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4"/>
      <x/>
    </i>
    <i r="2">
      <x v="45"/>
      <x/>
    </i>
    <i r="2">
      <x v="46"/>
      <x v="3"/>
    </i>
    <i r="2">
      <x v="47"/>
      <x v="3"/>
    </i>
    <i r="2">
      <x v="48"/>
      <x v="3"/>
    </i>
    <i r="2">
      <x v="49"/>
      <x v="3"/>
    </i>
    <i r="2">
      <x v="50"/>
      <x v="3"/>
    </i>
    <i>
      <x v="1"/>
      <x v="1"/>
      <x v="2"/>
      <x v="1"/>
    </i>
    <i r="2">
      <x v="8"/>
      <x/>
    </i>
    <i r="2">
      <x v="9"/>
      <x/>
    </i>
    <i r="2">
      <x v="10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 r="2">
      <x v="17"/>
      <x/>
    </i>
    <i r="2">
      <x v="18"/>
      <x/>
    </i>
    <i r="2">
      <x v="19"/>
      <x/>
    </i>
    <i r="2">
      <x v="20"/>
      <x/>
    </i>
    <i r="2">
      <x v="21"/>
      <x/>
    </i>
    <i r="2">
      <x v="22"/>
      <x/>
    </i>
    <i r="2">
      <x v="23"/>
      <x/>
    </i>
    <i r="2">
      <x v="24"/>
      <x/>
    </i>
    <i r="2"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4"/>
      <x/>
    </i>
    <i r="2">
      <x v="45"/>
      <x/>
    </i>
    <i r="2">
      <x v="46"/>
      <x v="3"/>
    </i>
    <i r="2">
      <x v="47"/>
      <x v="3"/>
    </i>
    <i r="2">
      <x v="48"/>
      <x v="3"/>
    </i>
    <i r="2">
      <x v="49"/>
      <x v="3"/>
    </i>
    <i r="2">
      <x v="50"/>
      <x v="3"/>
    </i>
    <i>
      <x v="2"/>
      <x v="4"/>
      <x/>
      <x v="1"/>
    </i>
    <i r="2">
      <x v="1"/>
      <x v="1"/>
    </i>
    <i r="2">
      <x v="2"/>
      <x v="1"/>
    </i>
    <i r="2">
      <x v="3"/>
      <x v="1"/>
    </i>
    <i r="2">
      <x v="4"/>
      <x v="1"/>
    </i>
    <i r="2">
      <x v="5"/>
      <x/>
    </i>
    <i r="2">
      <x v="6"/>
      <x/>
    </i>
    <i r="2">
      <x v="7"/>
      <x/>
    </i>
    <i r="2">
      <x v="8"/>
      <x/>
    </i>
    <i r="2">
      <x v="9"/>
      <x/>
    </i>
    <i r="2">
      <x v="10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 r="2">
      <x v="17"/>
      <x/>
    </i>
    <i r="2">
      <x v="18"/>
      <x/>
    </i>
    <i r="2">
      <x v="19"/>
      <x/>
    </i>
    <i r="2">
      <x v="20"/>
      <x/>
    </i>
    <i r="2">
      <x v="21"/>
      <x/>
    </i>
    <i r="2">
      <x v="22"/>
      <x/>
    </i>
    <i r="2">
      <x v="23"/>
      <x/>
    </i>
    <i r="2">
      <x v="24"/>
      <x/>
    </i>
    <i r="2"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4"/>
      <x/>
    </i>
    <i r="2">
      <x v="45"/>
      <x/>
    </i>
    <i r="2">
      <x v="46"/>
      <x v="3"/>
    </i>
    <i r="2">
      <x v="47"/>
      <x v="3"/>
    </i>
    <i r="2">
      <x v="48"/>
      <x v="3"/>
    </i>
    <i r="2">
      <x v="49"/>
      <x v="3"/>
    </i>
    <i r="2">
      <x v="50"/>
      <x v="3"/>
    </i>
    <i>
      <x v="3"/>
      <x v="5"/>
      <x/>
      <x v="1"/>
    </i>
    <i r="2">
      <x v="1"/>
      <x v="1"/>
    </i>
    <i r="2">
      <x v="2"/>
      <x v="1"/>
    </i>
    <i r="2">
      <x v="3"/>
      <x v="1"/>
    </i>
    <i r="2">
      <x v="4"/>
      <x v="1"/>
    </i>
    <i r="2">
      <x v="5"/>
      <x/>
    </i>
    <i r="2">
      <x v="6"/>
      <x/>
    </i>
    <i r="2">
      <x v="7"/>
      <x/>
    </i>
    <i r="2">
      <x v="8"/>
      <x/>
    </i>
    <i r="2">
      <x v="9"/>
      <x/>
    </i>
    <i r="2">
      <x v="10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 r="2">
      <x v="17"/>
      <x/>
    </i>
    <i r="2">
      <x v="18"/>
      <x/>
    </i>
    <i r="2">
      <x v="19"/>
      <x/>
    </i>
    <i r="2">
      <x v="20"/>
      <x/>
    </i>
    <i r="2">
      <x v="21"/>
      <x/>
    </i>
    <i r="2">
      <x v="22"/>
      <x/>
    </i>
    <i r="2">
      <x v="23"/>
      <x/>
    </i>
    <i r="2">
      <x v="24"/>
      <x/>
    </i>
    <i r="2"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4"/>
      <x/>
    </i>
    <i r="2">
      <x v="45"/>
      <x/>
    </i>
    <i r="2">
      <x v="46"/>
      <x v="3"/>
    </i>
    <i r="2">
      <x v="47"/>
      <x v="3"/>
    </i>
    <i r="2">
      <x v="48"/>
      <x v="3"/>
    </i>
    <i r="2">
      <x v="49"/>
      <x v="3"/>
    </i>
    <i r="2">
      <x v="50"/>
      <x v="3"/>
    </i>
    <i>
      <x v="4"/>
      <x v="6"/>
      <x/>
      <x v="1"/>
    </i>
    <i r="2">
      <x v="1"/>
      <x v="1"/>
    </i>
    <i r="2">
      <x v="2"/>
      <x v="1"/>
    </i>
    <i r="2">
      <x v="3"/>
      <x v="1"/>
    </i>
    <i r="2">
      <x v="4"/>
      <x v="1"/>
    </i>
    <i r="2">
      <x v="5"/>
      <x/>
    </i>
    <i r="2">
      <x v="6"/>
      <x/>
    </i>
    <i r="2">
      <x v="7"/>
      <x/>
    </i>
    <i r="2">
      <x v="8"/>
      <x/>
    </i>
    <i r="2">
      <x v="9"/>
      <x/>
    </i>
    <i r="2">
      <x v="10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 r="2">
      <x v="17"/>
      <x/>
    </i>
    <i r="2">
      <x v="18"/>
      <x/>
    </i>
    <i r="2">
      <x v="19"/>
      <x/>
    </i>
    <i r="2">
      <x v="20"/>
      <x/>
    </i>
    <i r="2">
      <x v="21"/>
      <x/>
    </i>
    <i r="2">
      <x v="22"/>
      <x/>
    </i>
    <i r="2">
      <x v="23"/>
      <x/>
    </i>
    <i r="2">
      <x v="24"/>
      <x/>
    </i>
    <i r="2"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4"/>
      <x/>
    </i>
    <i r="2">
      <x v="45"/>
      <x/>
    </i>
    <i r="2">
      <x v="46"/>
      <x v="3"/>
    </i>
    <i r="2">
      <x v="47"/>
      <x v="3"/>
    </i>
    <i r="2">
      <x v="48"/>
      <x v="3"/>
    </i>
    <i r="2">
      <x v="49"/>
      <x v="3"/>
    </i>
    <i r="2">
      <x v="50"/>
      <x v="3"/>
    </i>
    <i>
      <x v="5"/>
      <x v="7"/>
      <x v="4"/>
      <x v="1"/>
    </i>
    <i r="2">
      <x v="6"/>
      <x/>
    </i>
    <i r="2">
      <x v="7"/>
      <x/>
    </i>
    <i r="2">
      <x v="8"/>
      <x/>
    </i>
    <i r="2">
      <x v="9"/>
      <x/>
    </i>
    <i r="2">
      <x v="10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 r="2">
      <x v="17"/>
      <x/>
    </i>
    <i r="2">
      <x v="18"/>
      <x/>
    </i>
    <i r="2">
      <x v="19"/>
      <x/>
    </i>
    <i r="2">
      <x v="20"/>
      <x/>
    </i>
    <i r="2">
      <x v="21"/>
      <x/>
    </i>
    <i r="2">
      <x v="22"/>
      <x/>
    </i>
    <i r="2">
      <x v="23"/>
      <x/>
    </i>
    <i r="2">
      <x v="24"/>
      <x/>
    </i>
    <i r="2"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4"/>
      <x/>
    </i>
    <i r="2">
      <x v="45"/>
      <x/>
    </i>
    <i r="2">
      <x v="46"/>
      <x v="3"/>
    </i>
    <i r="2">
      <x v="47"/>
      <x v="3"/>
    </i>
    <i r="2">
      <x v="48"/>
      <x v="3"/>
    </i>
    <i r="2">
      <x v="49"/>
      <x v="3"/>
    </i>
    <i r="2">
      <x v="50"/>
      <x v="3"/>
    </i>
    <i>
      <x v="6"/>
      <x v="16"/>
      <x/>
      <x v="1"/>
    </i>
    <i r="2">
      <x v="1"/>
      <x v="1"/>
    </i>
    <i r="2">
      <x v="2"/>
      <x v="1"/>
    </i>
    <i r="2">
      <x v="3"/>
      <x v="1"/>
    </i>
    <i r="2">
      <x v="4"/>
      <x v="1"/>
    </i>
    <i r="2">
      <x v="5"/>
      <x/>
    </i>
    <i r="2">
      <x v="6"/>
      <x/>
    </i>
    <i r="2">
      <x v="7"/>
      <x/>
    </i>
    <i r="2">
      <x v="8"/>
      <x/>
    </i>
    <i r="2">
      <x v="9"/>
      <x/>
    </i>
    <i r="2">
      <x v="10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 r="2">
      <x v="17"/>
      <x/>
    </i>
    <i r="2">
      <x v="18"/>
      <x/>
    </i>
    <i r="2">
      <x v="19"/>
      <x/>
    </i>
    <i r="2">
      <x v="20"/>
      <x/>
    </i>
    <i r="2">
      <x v="21"/>
      <x/>
    </i>
    <i r="2">
      <x v="22"/>
      <x/>
    </i>
    <i r="2">
      <x v="23"/>
      <x/>
    </i>
    <i r="2">
      <x v="24"/>
      <x/>
    </i>
    <i r="2"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4"/>
      <x/>
    </i>
    <i r="2">
      <x v="45"/>
      <x/>
    </i>
    <i r="2">
      <x v="46"/>
      <x v="3"/>
    </i>
    <i r="2">
      <x v="47"/>
      <x v="3"/>
    </i>
    <i r="2">
      <x v="48"/>
      <x v="3"/>
    </i>
    <i r="2">
      <x v="49"/>
      <x v="3"/>
    </i>
    <i r="2">
      <x v="50"/>
      <x v="3"/>
    </i>
    <i>
      <x v="7"/>
      <x v="17"/>
      <x/>
      <x v="1"/>
    </i>
    <i r="2">
      <x v="1"/>
      <x v="1"/>
    </i>
    <i r="2">
      <x v="2"/>
      <x v="1"/>
    </i>
    <i r="2">
      <x v="3"/>
      <x v="1"/>
    </i>
    <i r="2">
      <x v="4"/>
      <x v="1"/>
    </i>
    <i r="2">
      <x v="5"/>
      <x/>
    </i>
    <i r="2">
      <x v="6"/>
      <x/>
    </i>
    <i r="2">
      <x v="7"/>
      <x/>
    </i>
    <i r="2">
      <x v="8"/>
      <x/>
    </i>
    <i r="2">
      <x v="9"/>
      <x/>
    </i>
    <i r="2">
      <x v="10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 r="2">
      <x v="17"/>
      <x/>
    </i>
    <i r="2">
      <x v="18"/>
      <x/>
    </i>
    <i r="2">
      <x v="19"/>
      <x/>
    </i>
    <i r="2">
      <x v="20"/>
      <x/>
    </i>
    <i r="2">
      <x v="21"/>
      <x/>
    </i>
    <i r="2">
      <x v="22"/>
      <x/>
    </i>
    <i r="2">
      <x v="23"/>
      <x/>
    </i>
    <i r="2">
      <x v="24"/>
      <x/>
    </i>
    <i r="2"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4"/>
      <x/>
    </i>
    <i r="2">
      <x v="45"/>
      <x/>
    </i>
    <i r="2">
      <x v="46"/>
      <x v="3"/>
    </i>
    <i r="2">
      <x v="47"/>
      <x v="3"/>
    </i>
    <i r="2">
      <x v="48"/>
      <x v="3"/>
    </i>
    <i r="2">
      <x v="49"/>
      <x v="3"/>
    </i>
    <i r="2">
      <x v="50"/>
      <x v="3"/>
    </i>
    <i>
      <x v="8"/>
      <x v="19"/>
      <x/>
      <x v="1"/>
    </i>
    <i r="2">
      <x v="4"/>
      <x v="1"/>
    </i>
    <i r="2">
      <x v="8"/>
      <x/>
    </i>
    <i r="2">
      <x v="9"/>
      <x/>
    </i>
    <i r="2">
      <x v="10"/>
      <x/>
    </i>
    <i r="2">
      <x v="12"/>
      <x/>
    </i>
    <i r="2">
      <x v="13"/>
      <x/>
    </i>
    <i r="2">
      <x v="15"/>
      <x/>
    </i>
    <i r="2">
      <x v="16"/>
      <x/>
    </i>
    <i r="2">
      <x v="17"/>
      <x/>
    </i>
    <i r="2">
      <x v="18"/>
      <x/>
    </i>
    <i r="2">
      <x v="20"/>
      <x/>
    </i>
    <i r="2">
      <x v="21"/>
      <x/>
    </i>
    <i r="2">
      <x v="22"/>
      <x/>
    </i>
    <i r="2">
      <x v="23"/>
      <x/>
    </i>
    <i r="2">
      <x v="24"/>
      <x/>
    </i>
    <i r="2"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4"/>
      <x/>
    </i>
    <i r="2">
      <x v="45"/>
      <x/>
    </i>
    <i r="2">
      <x v="46"/>
      <x v="3"/>
    </i>
    <i r="2">
      <x v="48"/>
      <x v="3"/>
    </i>
    <i r="2">
      <x v="49"/>
      <x v="3"/>
    </i>
    <i r="2">
      <x v="50"/>
      <x v="3"/>
    </i>
    <i>
      <x v="9"/>
      <x v="20"/>
      <x v="10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 r="2">
      <x v="17"/>
      <x/>
    </i>
    <i r="2">
      <x v="18"/>
      <x/>
    </i>
    <i r="2">
      <x v="19"/>
      <x/>
    </i>
    <i r="2">
      <x v="20"/>
      <x/>
    </i>
    <i r="2">
      <x v="21"/>
      <x/>
    </i>
    <i r="2">
      <x v="22"/>
      <x/>
    </i>
    <i r="2">
      <x v="23"/>
      <x/>
    </i>
    <i r="2">
      <x v="24"/>
      <x/>
    </i>
    <i r="2"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2"/>
      <x/>
    </i>
    <i r="2">
      <x v="43"/>
      <x/>
    </i>
    <i r="2">
      <x v="44"/>
      <x/>
    </i>
    <i r="2">
      <x v="45"/>
      <x/>
    </i>
    <i r="2">
      <x v="46"/>
      <x v="3"/>
    </i>
    <i r="2">
      <x v="47"/>
      <x v="3"/>
    </i>
    <i r="2">
      <x v="48"/>
      <x v="3"/>
    </i>
    <i r="2">
      <x v="49"/>
      <x v="3"/>
    </i>
    <i r="2">
      <x v="50"/>
      <x v="3"/>
    </i>
    <i>
      <x v="10"/>
      <x v="21"/>
      <x/>
      <x v="1"/>
    </i>
    <i r="2">
      <x v="5"/>
      <x/>
    </i>
    <i r="2">
      <x v="9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 r="2">
      <x v="17"/>
      <x/>
    </i>
    <i r="2">
      <x v="18"/>
      <x/>
    </i>
    <i r="2">
      <x v="19"/>
      <x/>
    </i>
    <i r="2">
      <x v="20"/>
      <x/>
    </i>
    <i r="2">
      <x v="21"/>
      <x/>
    </i>
    <i r="2">
      <x v="23"/>
      <x/>
    </i>
    <i r="2">
      <x v="24"/>
      <x/>
    </i>
    <i r="2"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4"/>
      <x/>
    </i>
    <i r="2">
      <x v="45"/>
      <x/>
    </i>
    <i r="2">
      <x v="47"/>
      <x v="3"/>
    </i>
    <i r="2">
      <x v="49"/>
      <x v="3"/>
    </i>
    <i>
      <x v="11"/>
      <x v="2"/>
      <x v="3"/>
      <x v="1"/>
    </i>
    <i r="2">
      <x v="4"/>
      <x v="1"/>
    </i>
    <i r="2">
      <x v="6"/>
      <x/>
    </i>
    <i r="2">
      <x v="7"/>
      <x/>
    </i>
    <i r="2">
      <x v="8"/>
      <x/>
    </i>
    <i r="2">
      <x v="9"/>
      <x/>
    </i>
    <i r="2">
      <x v="10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 r="2">
      <x v="17"/>
      <x/>
    </i>
    <i r="2">
      <x v="18"/>
      <x/>
    </i>
    <i r="2">
      <x v="19"/>
      <x/>
    </i>
    <i r="2">
      <x v="20"/>
      <x/>
    </i>
    <i r="2">
      <x v="21"/>
      <x/>
    </i>
    <i r="2">
      <x v="22"/>
      <x/>
    </i>
    <i r="2">
      <x v="23"/>
      <x/>
    </i>
    <i r="2">
      <x v="24"/>
      <x/>
    </i>
    <i r="2"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4"/>
      <x/>
    </i>
    <i r="2">
      <x v="45"/>
      <x/>
    </i>
    <i r="2">
      <x v="46"/>
      <x v="3"/>
    </i>
    <i r="2">
      <x v="47"/>
      <x v="3"/>
    </i>
    <i r="2">
      <x v="48"/>
      <x v="3"/>
    </i>
    <i r="2">
      <x v="49"/>
      <x v="3"/>
    </i>
    <i r="2">
      <x v="50"/>
      <x v="3"/>
    </i>
    <i>
      <x v="12"/>
      <x v="2"/>
      <x v="1"/>
      <x v="1"/>
    </i>
    <i r="2">
      <x v="5"/>
      <x/>
    </i>
    <i r="2">
      <x v="6"/>
      <x/>
    </i>
    <i r="2">
      <x v="7"/>
      <x/>
    </i>
    <i r="2">
      <x v="8"/>
      <x/>
    </i>
    <i r="2">
      <x v="9"/>
      <x/>
    </i>
    <i r="2">
      <x v="10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 r="2">
      <x v="17"/>
      <x/>
    </i>
    <i r="2">
      <x v="18"/>
      <x/>
    </i>
    <i r="2">
      <x v="19"/>
      <x/>
    </i>
    <i r="2">
      <x v="20"/>
      <x/>
    </i>
    <i r="2">
      <x v="21"/>
      <x/>
    </i>
    <i r="2">
      <x v="22"/>
      <x/>
    </i>
    <i r="2">
      <x v="23"/>
      <x/>
    </i>
    <i r="2">
      <x v="24"/>
      <x/>
    </i>
    <i r="2"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4"/>
      <x/>
    </i>
    <i r="2">
      <x v="45"/>
      <x/>
    </i>
    <i r="2">
      <x v="46"/>
      <x v="3"/>
    </i>
    <i r="2">
      <x v="47"/>
      <x v="3"/>
    </i>
    <i r="2">
      <x v="48"/>
      <x v="3"/>
    </i>
    <i r="2">
      <x v="49"/>
      <x v="3"/>
    </i>
    <i r="2">
      <x v="50"/>
      <x v="3"/>
    </i>
    <i>
      <x v="13"/>
      <x v="2"/>
      <x v="1"/>
      <x v="1"/>
    </i>
    <i r="2">
      <x v="8"/>
      <x/>
    </i>
    <i r="2">
      <x v="9"/>
      <x/>
    </i>
    <i r="2">
      <x v="10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 r="2">
      <x v="17"/>
      <x/>
    </i>
    <i r="2">
      <x v="18"/>
      <x/>
    </i>
    <i r="2">
      <x v="19"/>
      <x/>
    </i>
    <i r="2">
      <x v="20"/>
      <x/>
    </i>
    <i r="2">
      <x v="21"/>
      <x/>
    </i>
    <i r="2">
      <x v="22"/>
      <x/>
    </i>
    <i r="2">
      <x v="23"/>
      <x/>
    </i>
    <i r="2">
      <x v="24"/>
      <x/>
    </i>
    <i r="2"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4"/>
      <x/>
    </i>
    <i r="2">
      <x v="45"/>
      <x/>
    </i>
    <i r="2">
      <x v="46"/>
      <x v="3"/>
    </i>
    <i r="2">
      <x v="47"/>
      <x v="3"/>
    </i>
    <i r="2">
      <x v="48"/>
      <x v="3"/>
    </i>
    <i r="2">
      <x v="49"/>
      <x v="3"/>
    </i>
    <i r="2">
      <x v="50"/>
      <x v="3"/>
    </i>
    <i>
      <x v="14"/>
      <x v="3"/>
      <x/>
      <x v="1"/>
    </i>
    <i r="2">
      <x v="1"/>
      <x v="1"/>
    </i>
    <i r="2">
      <x v="2"/>
      <x v="1"/>
    </i>
    <i r="2">
      <x v="3"/>
      <x v="1"/>
    </i>
    <i r="2">
      <x v="4"/>
      <x v="1"/>
    </i>
    <i r="2">
      <x v="5"/>
      <x/>
    </i>
    <i r="2">
      <x v="6"/>
      <x/>
    </i>
    <i r="2">
      <x v="7"/>
      <x/>
    </i>
    <i r="2">
      <x v="8"/>
      <x/>
    </i>
    <i r="2">
      <x v="9"/>
      <x/>
    </i>
    <i r="2">
      <x v="10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 r="2">
      <x v="17"/>
      <x/>
    </i>
    <i r="2">
      <x v="18"/>
      <x/>
    </i>
    <i r="2">
      <x v="19"/>
      <x/>
    </i>
    <i r="2">
      <x v="20"/>
      <x/>
    </i>
    <i r="2">
      <x v="21"/>
      <x/>
    </i>
    <i r="2">
      <x v="22"/>
      <x/>
    </i>
    <i r="2">
      <x v="23"/>
      <x/>
    </i>
    <i r="2">
      <x v="24"/>
      <x/>
    </i>
    <i r="2"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4"/>
      <x/>
    </i>
    <i r="2">
      <x v="45"/>
      <x/>
    </i>
    <i r="2">
      <x v="46"/>
      <x v="3"/>
    </i>
    <i r="2">
      <x v="47"/>
      <x v="3"/>
    </i>
    <i r="2">
      <x v="48"/>
      <x v="3"/>
    </i>
    <i r="2">
      <x v="49"/>
      <x v="3"/>
    </i>
    <i r="2">
      <x v="50"/>
      <x v="3"/>
    </i>
    <i>
      <x v="15"/>
      <x v="8"/>
      <x/>
      <x v="1"/>
    </i>
    <i r="2">
      <x v="1"/>
      <x v="1"/>
    </i>
    <i r="2">
      <x v="2"/>
      <x v="1"/>
    </i>
    <i r="2">
      <x v="3"/>
      <x v="1"/>
    </i>
    <i r="2">
      <x v="4"/>
      <x v="1"/>
    </i>
    <i r="2">
      <x v="5"/>
      <x/>
    </i>
    <i r="2">
      <x v="6"/>
      <x/>
    </i>
    <i r="2">
      <x v="7"/>
      <x/>
    </i>
    <i r="2">
      <x v="8"/>
      <x/>
    </i>
    <i r="2">
      <x v="9"/>
      <x/>
    </i>
    <i r="2">
      <x v="10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 r="2">
      <x v="17"/>
      <x/>
    </i>
    <i r="2">
      <x v="18"/>
      <x/>
    </i>
    <i r="2">
      <x v="19"/>
      <x/>
    </i>
    <i r="2">
      <x v="20"/>
      <x/>
    </i>
    <i r="2">
      <x v="21"/>
      <x/>
    </i>
    <i r="2">
      <x v="22"/>
      <x/>
    </i>
    <i r="2">
      <x v="23"/>
      <x/>
    </i>
    <i r="2">
      <x v="24"/>
      <x/>
    </i>
    <i r="2"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4"/>
      <x/>
    </i>
    <i r="2">
      <x v="45"/>
      <x/>
    </i>
    <i r="2">
      <x v="46"/>
      <x v="3"/>
    </i>
    <i r="2">
      <x v="47"/>
      <x v="3"/>
    </i>
    <i r="2">
      <x v="48"/>
      <x v="3"/>
    </i>
    <i r="2">
      <x v="49"/>
      <x v="3"/>
    </i>
    <i r="2">
      <x v="50"/>
      <x v="3"/>
    </i>
    <i>
      <x v="16"/>
      <x v="11"/>
      <x/>
      <x v="1"/>
    </i>
    <i r="2">
      <x v="1"/>
      <x v="1"/>
    </i>
    <i r="2">
      <x v="2"/>
      <x v="1"/>
    </i>
    <i r="2">
      <x v="4"/>
      <x v="1"/>
    </i>
    <i r="2">
      <x v="5"/>
      <x/>
    </i>
    <i r="2">
      <x v="6"/>
      <x/>
    </i>
    <i r="2">
      <x v="7"/>
      <x/>
    </i>
    <i r="2">
      <x v="8"/>
      <x/>
    </i>
    <i r="2">
      <x v="9"/>
      <x/>
    </i>
    <i r="2">
      <x v="10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 r="2">
      <x v="17"/>
      <x/>
    </i>
    <i r="2">
      <x v="18"/>
      <x/>
    </i>
    <i r="2">
      <x v="19"/>
      <x/>
    </i>
    <i r="2">
      <x v="20"/>
      <x/>
    </i>
    <i r="2">
      <x v="21"/>
      <x/>
    </i>
    <i r="2">
      <x v="22"/>
      <x/>
    </i>
    <i r="2">
      <x v="23"/>
      <x/>
    </i>
    <i r="2">
      <x v="24"/>
      <x/>
    </i>
    <i r="2"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4"/>
      <x/>
    </i>
    <i r="2">
      <x v="45"/>
      <x/>
    </i>
    <i r="2">
      <x v="46"/>
      <x v="3"/>
    </i>
    <i r="2">
      <x v="47"/>
      <x v="3"/>
    </i>
    <i r="2">
      <x v="48"/>
      <x v="3"/>
    </i>
    <i r="2">
      <x v="49"/>
      <x v="3"/>
    </i>
    <i r="2">
      <x v="50"/>
      <x v="3"/>
    </i>
    <i>
      <x v="17"/>
      <x v="12"/>
      <x/>
      <x v="1"/>
    </i>
    <i r="2">
      <x v="1"/>
      <x v="1"/>
    </i>
    <i r="2">
      <x v="2"/>
      <x v="1"/>
    </i>
    <i r="2">
      <x v="3"/>
      <x v="1"/>
    </i>
    <i r="2">
      <x v="4"/>
      <x v="1"/>
    </i>
    <i r="2">
      <x v="5"/>
      <x/>
    </i>
    <i r="2">
      <x v="6"/>
      <x/>
    </i>
    <i r="2">
      <x v="7"/>
      <x/>
    </i>
    <i r="2">
      <x v="8"/>
      <x/>
    </i>
    <i r="2">
      <x v="9"/>
      <x/>
    </i>
    <i r="2">
      <x v="10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 r="2">
      <x v="17"/>
      <x/>
    </i>
    <i r="2">
      <x v="18"/>
      <x/>
    </i>
    <i r="2">
      <x v="19"/>
      <x/>
    </i>
    <i r="2">
      <x v="20"/>
      <x/>
    </i>
    <i r="2">
      <x v="21"/>
      <x/>
    </i>
    <i r="2">
      <x v="22"/>
      <x/>
    </i>
    <i r="2">
      <x v="23"/>
      <x/>
    </i>
    <i r="2">
      <x v="24"/>
      <x/>
    </i>
    <i r="2"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4"/>
      <x/>
    </i>
    <i r="2">
      <x v="45"/>
      <x/>
    </i>
    <i r="2">
      <x v="46"/>
      <x v="3"/>
    </i>
    <i r="2">
      <x v="47"/>
      <x v="3"/>
    </i>
    <i r="2">
      <x v="48"/>
      <x v="3"/>
    </i>
    <i r="2">
      <x v="49"/>
      <x v="3"/>
    </i>
    <i r="2">
      <x v="50"/>
      <x v="3"/>
    </i>
    <i>
      <x v="18"/>
      <x v="13"/>
      <x/>
      <x v="1"/>
    </i>
    <i r="2">
      <x v="1"/>
      <x v="1"/>
    </i>
    <i r="2">
      <x v="2"/>
      <x v="1"/>
    </i>
    <i r="2">
      <x v="3"/>
      <x v="1"/>
    </i>
    <i r="2">
      <x v="4"/>
      <x v="1"/>
    </i>
    <i r="2">
      <x v="5"/>
      <x/>
    </i>
    <i r="2">
      <x v="6"/>
      <x/>
    </i>
    <i r="2">
      <x v="7"/>
      <x/>
    </i>
    <i r="2">
      <x v="8"/>
      <x/>
    </i>
    <i r="2">
      <x v="9"/>
      <x/>
    </i>
    <i r="2">
      <x v="10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 r="2">
      <x v="17"/>
      <x/>
    </i>
    <i r="2">
      <x v="18"/>
      <x/>
    </i>
    <i r="2">
      <x v="19"/>
      <x/>
    </i>
    <i r="2">
      <x v="20"/>
      <x/>
    </i>
    <i r="2">
      <x v="21"/>
      <x/>
    </i>
    <i r="2">
      <x v="22"/>
      <x/>
    </i>
    <i r="2">
      <x v="23"/>
      <x/>
    </i>
    <i r="2">
      <x v="24"/>
      <x/>
    </i>
    <i r="2"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4"/>
      <x/>
    </i>
    <i r="2">
      <x v="45"/>
      <x/>
    </i>
    <i r="2">
      <x v="46"/>
      <x v="3"/>
    </i>
    <i r="2">
      <x v="47"/>
      <x v="3"/>
    </i>
    <i r="2">
      <x v="48"/>
      <x v="3"/>
    </i>
    <i r="2">
      <x v="49"/>
      <x v="3"/>
    </i>
    <i r="2">
      <x v="50"/>
      <x v="3"/>
    </i>
    <i>
      <x v="19"/>
      <x v="14"/>
      <x/>
      <x v="1"/>
    </i>
    <i r="2">
      <x v="1"/>
      <x v="1"/>
    </i>
    <i r="2">
      <x v="2"/>
      <x v="1"/>
    </i>
    <i r="2">
      <x v="3"/>
      <x v="1"/>
    </i>
    <i r="2">
      <x v="4"/>
      <x v="1"/>
    </i>
    <i r="2">
      <x v="5"/>
      <x/>
    </i>
    <i r="2">
      <x v="6"/>
      <x/>
    </i>
    <i r="2">
      <x v="7"/>
      <x/>
    </i>
    <i r="2">
      <x v="8"/>
      <x/>
    </i>
    <i r="2">
      <x v="9"/>
      <x/>
    </i>
    <i r="2">
      <x v="10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 r="2">
      <x v="17"/>
      <x/>
    </i>
    <i r="2">
      <x v="18"/>
      <x/>
    </i>
    <i r="2">
      <x v="19"/>
      <x/>
    </i>
    <i r="2">
      <x v="20"/>
      <x/>
    </i>
    <i r="2">
      <x v="21"/>
      <x/>
    </i>
    <i r="2">
      <x v="22"/>
      <x/>
    </i>
    <i r="2">
      <x v="23"/>
      <x/>
    </i>
    <i r="2">
      <x v="24"/>
      <x/>
    </i>
    <i r="2"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4"/>
      <x/>
    </i>
    <i r="2">
      <x v="45"/>
      <x/>
    </i>
    <i r="2">
      <x v="46"/>
      <x v="3"/>
    </i>
    <i r="2">
      <x v="47"/>
      <x v="3"/>
    </i>
    <i r="2">
      <x v="48"/>
      <x v="3"/>
    </i>
    <i r="2">
      <x v="49"/>
      <x v="3"/>
    </i>
    <i r="2">
      <x v="50"/>
      <x v="3"/>
    </i>
    <i>
      <x v="20"/>
      <x v="15"/>
      <x/>
      <x v="1"/>
    </i>
    <i r="2">
      <x v="1"/>
      <x v="1"/>
    </i>
    <i r="2">
      <x v="2"/>
      <x v="1"/>
    </i>
    <i r="2">
      <x v="3"/>
      <x v="1"/>
    </i>
    <i r="2">
      <x v="4"/>
      <x v="1"/>
    </i>
    <i r="2">
      <x v="5"/>
      <x/>
    </i>
    <i r="2">
      <x v="6"/>
      <x/>
    </i>
    <i r="2">
      <x v="7"/>
      <x/>
    </i>
    <i r="2">
      <x v="8"/>
      <x/>
    </i>
    <i r="2">
      <x v="9"/>
      <x/>
    </i>
    <i r="2">
      <x v="10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 r="2">
      <x v="17"/>
      <x/>
    </i>
    <i r="2">
      <x v="18"/>
      <x/>
    </i>
    <i r="2">
      <x v="19"/>
      <x/>
    </i>
    <i r="2">
      <x v="20"/>
      <x/>
    </i>
    <i r="2">
      <x v="21"/>
      <x/>
    </i>
    <i r="2">
      <x v="22"/>
      <x/>
    </i>
    <i r="2">
      <x v="23"/>
      <x/>
    </i>
    <i r="2">
      <x v="24"/>
      <x/>
    </i>
    <i r="2"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4"/>
      <x/>
    </i>
    <i r="2">
      <x v="45"/>
      <x/>
    </i>
    <i r="2">
      <x v="46"/>
      <x v="3"/>
    </i>
    <i r="2">
      <x v="47"/>
      <x v="3"/>
    </i>
    <i r="2">
      <x v="48"/>
      <x v="3"/>
    </i>
    <i r="2">
      <x v="49"/>
      <x v="3"/>
    </i>
    <i r="2">
      <x v="50"/>
      <x v="3"/>
    </i>
    <i>
      <x v="21"/>
      <x v="18"/>
      <x/>
      <x v="1"/>
    </i>
    <i r="2">
      <x v="2"/>
      <x v="1"/>
    </i>
    <i r="2">
      <x v="3"/>
      <x v="1"/>
    </i>
    <i r="2">
      <x v="4"/>
      <x v="1"/>
    </i>
    <i r="2">
      <x v="5"/>
      <x/>
    </i>
    <i r="2">
      <x v="6"/>
      <x/>
    </i>
    <i r="2">
      <x v="7"/>
      <x/>
    </i>
    <i r="2">
      <x v="8"/>
      <x/>
    </i>
    <i r="2">
      <x v="9"/>
      <x/>
    </i>
    <i r="2">
      <x v="10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 r="2">
      <x v="17"/>
      <x/>
    </i>
    <i r="2">
      <x v="18"/>
      <x/>
    </i>
    <i r="2">
      <x v="19"/>
      <x/>
    </i>
    <i r="2">
      <x v="20"/>
      <x/>
    </i>
    <i r="2">
      <x v="21"/>
      <x/>
    </i>
    <i r="2">
      <x v="22"/>
      <x/>
    </i>
    <i r="2">
      <x v="23"/>
      <x/>
    </i>
    <i r="2">
      <x v="24"/>
      <x/>
    </i>
    <i r="2"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4"/>
      <x/>
    </i>
    <i r="2">
      <x v="45"/>
      <x/>
    </i>
    <i r="2">
      <x v="46"/>
      <x v="3"/>
    </i>
    <i r="2">
      <x v="47"/>
      <x v="3"/>
    </i>
    <i r="2">
      <x v="48"/>
      <x v="3"/>
    </i>
    <i r="2">
      <x v="49"/>
      <x v="3"/>
    </i>
    <i r="2">
      <x v="50"/>
      <x v="3"/>
    </i>
    <i>
      <x v="22"/>
      <x v="22"/>
      <x/>
      <x v="1"/>
    </i>
    <i r="2">
      <x v="1"/>
      <x v="1"/>
    </i>
    <i r="2">
      <x v="2"/>
      <x v="1"/>
    </i>
    <i r="2">
      <x v="3"/>
      <x v="1"/>
    </i>
    <i r="2">
      <x v="4"/>
      <x v="1"/>
    </i>
    <i r="2">
      <x v="5"/>
      <x/>
    </i>
    <i r="2">
      <x v="6"/>
      <x/>
    </i>
    <i r="2">
      <x v="7"/>
      <x/>
    </i>
    <i r="2">
      <x v="8"/>
      <x/>
    </i>
    <i r="2">
      <x v="9"/>
      <x/>
    </i>
    <i r="2">
      <x v="10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 r="2">
      <x v="17"/>
      <x/>
    </i>
    <i r="2">
      <x v="18"/>
      <x/>
    </i>
    <i r="2">
      <x v="19"/>
      <x/>
    </i>
    <i r="2">
      <x v="20"/>
      <x/>
    </i>
    <i r="2">
      <x v="21"/>
      <x/>
    </i>
    <i r="2">
      <x v="22"/>
      <x/>
    </i>
    <i r="2">
      <x v="23"/>
      <x/>
    </i>
    <i r="2">
      <x v="24"/>
      <x/>
    </i>
    <i r="2"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4"/>
      <x/>
    </i>
    <i r="2">
      <x v="45"/>
      <x/>
    </i>
    <i r="2">
      <x v="46"/>
      <x v="3"/>
    </i>
    <i r="2">
      <x v="47"/>
      <x v="3"/>
    </i>
    <i r="2">
      <x v="48"/>
      <x v="3"/>
    </i>
    <i r="2">
      <x v="49"/>
      <x v="3"/>
    </i>
    <i r="2">
      <x v="50"/>
      <x v="3"/>
    </i>
    <i>
      <x v="23"/>
      <x v="28"/>
      <x/>
      <x v="1"/>
    </i>
    <i r="2">
      <x v="1"/>
      <x v="1"/>
    </i>
    <i r="2">
      <x v="2"/>
      <x v="1"/>
    </i>
    <i r="2">
      <x v="3"/>
      <x v="1"/>
    </i>
    <i r="2">
      <x v="4"/>
      <x v="1"/>
    </i>
    <i r="2">
      <x v="5"/>
      <x/>
    </i>
    <i r="2">
      <x v="6"/>
      <x/>
    </i>
    <i r="2">
      <x v="7"/>
      <x/>
    </i>
    <i r="2">
      <x v="8"/>
      <x/>
    </i>
    <i r="2">
      <x v="9"/>
      <x/>
    </i>
    <i r="2">
      <x v="10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 r="2">
      <x v="17"/>
      <x/>
    </i>
    <i r="2">
      <x v="18"/>
      <x/>
    </i>
    <i r="2">
      <x v="19"/>
      <x/>
    </i>
    <i r="2">
      <x v="20"/>
      <x/>
    </i>
    <i r="2">
      <x v="21"/>
      <x/>
    </i>
    <i r="2">
      <x v="22"/>
      <x/>
    </i>
    <i r="2">
      <x v="23"/>
      <x/>
    </i>
    <i r="2">
      <x v="24"/>
      <x/>
    </i>
    <i r="2"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4"/>
      <x/>
    </i>
    <i r="2">
      <x v="45"/>
      <x/>
    </i>
    <i r="2">
      <x v="46"/>
      <x v="3"/>
    </i>
    <i r="2">
      <x v="47"/>
      <x v="3"/>
    </i>
    <i r="2">
      <x v="48"/>
      <x v="3"/>
    </i>
    <i r="2">
      <x v="49"/>
      <x v="3"/>
    </i>
    <i r="2">
      <x v="50"/>
      <x v="3"/>
    </i>
    <i>
      <x v="24"/>
      <x v="29"/>
      <x/>
      <x v="1"/>
    </i>
    <i r="2">
      <x v="1"/>
      <x v="1"/>
    </i>
    <i r="2">
      <x v="2"/>
      <x v="1"/>
    </i>
    <i r="2">
      <x v="3"/>
      <x v="1"/>
    </i>
    <i r="2">
      <x v="4"/>
      <x v="1"/>
    </i>
    <i r="2">
      <x v="5"/>
      <x/>
    </i>
    <i r="2">
      <x v="6"/>
      <x/>
    </i>
    <i r="2">
      <x v="7"/>
      <x/>
    </i>
    <i r="2">
      <x v="8"/>
      <x/>
    </i>
    <i r="2">
      <x v="9"/>
      <x/>
    </i>
    <i r="2">
      <x v="10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 r="2">
      <x v="17"/>
      <x/>
    </i>
    <i r="2">
      <x v="18"/>
      <x/>
    </i>
    <i r="2">
      <x v="19"/>
      <x/>
    </i>
    <i r="2">
      <x v="20"/>
      <x/>
    </i>
    <i r="2">
      <x v="21"/>
      <x/>
    </i>
    <i r="2">
      <x v="22"/>
      <x/>
    </i>
    <i r="2">
      <x v="23"/>
      <x/>
    </i>
    <i r="2">
      <x v="24"/>
      <x/>
    </i>
    <i r="2"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4"/>
      <x/>
    </i>
    <i r="2">
      <x v="45"/>
      <x/>
    </i>
    <i r="2">
      <x v="46"/>
      <x v="3"/>
    </i>
    <i r="2">
      <x v="47"/>
      <x v="3"/>
    </i>
    <i r="2">
      <x v="48"/>
      <x v="3"/>
    </i>
    <i r="2">
      <x v="49"/>
      <x v="3"/>
    </i>
    <i r="2">
      <x v="50"/>
      <x v="3"/>
    </i>
    <i>
      <x v="25"/>
      <x v="9"/>
      <x/>
      <x v="1"/>
    </i>
    <i r="2">
      <x v="1"/>
      <x v="1"/>
    </i>
    <i r="2">
      <x v="2"/>
      <x v="1"/>
    </i>
    <i r="2">
      <x v="3"/>
      <x v="1"/>
    </i>
    <i r="2">
      <x v="4"/>
      <x v="1"/>
    </i>
    <i r="2">
      <x v="5"/>
      <x/>
    </i>
    <i r="2">
      <x v="6"/>
      <x/>
    </i>
    <i r="2">
      <x v="7"/>
      <x/>
    </i>
    <i r="2">
      <x v="8"/>
      <x/>
    </i>
    <i r="2">
      <x v="9"/>
      <x/>
    </i>
    <i r="2">
      <x v="10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 r="2">
      <x v="17"/>
      <x/>
    </i>
    <i r="2">
      <x v="18"/>
      <x/>
    </i>
    <i r="2">
      <x v="19"/>
      <x/>
    </i>
    <i r="2">
      <x v="20"/>
      <x/>
    </i>
    <i r="2">
      <x v="21"/>
      <x/>
    </i>
    <i r="2">
      <x v="22"/>
      <x/>
    </i>
    <i r="2">
      <x v="23"/>
      <x/>
    </i>
    <i r="2">
      <x v="24"/>
      <x/>
    </i>
    <i r="2"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4"/>
      <x/>
    </i>
    <i r="2">
      <x v="45"/>
      <x/>
    </i>
    <i r="2">
      <x v="46"/>
      <x v="3"/>
    </i>
    <i r="2">
      <x v="47"/>
      <x v="3"/>
    </i>
    <i r="2">
      <x v="48"/>
      <x v="3"/>
    </i>
    <i r="2">
      <x v="49"/>
      <x v="3"/>
    </i>
    <i r="2">
      <x v="50"/>
      <x v="3"/>
    </i>
    <i>
      <x v="26"/>
      <x v="10"/>
      <x/>
      <x v="1"/>
    </i>
    <i r="2">
      <x v="1"/>
      <x v="1"/>
    </i>
    <i r="2">
      <x v="2"/>
      <x v="1"/>
    </i>
    <i r="2">
      <x v="3"/>
      <x v="1"/>
    </i>
    <i r="2">
      <x v="4"/>
      <x v="1"/>
    </i>
    <i r="2">
      <x v="5"/>
      <x/>
    </i>
    <i r="2">
      <x v="6"/>
      <x/>
    </i>
    <i r="2">
      <x v="7"/>
      <x/>
    </i>
    <i r="2">
      <x v="8"/>
      <x/>
    </i>
    <i r="2">
      <x v="9"/>
      <x/>
    </i>
    <i r="2">
      <x v="10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 r="2">
      <x v="17"/>
      <x/>
    </i>
    <i r="2">
      <x v="18"/>
      <x/>
    </i>
    <i r="2">
      <x v="19"/>
      <x/>
    </i>
    <i r="2">
      <x v="20"/>
      <x/>
    </i>
    <i r="2">
      <x v="21"/>
      <x/>
    </i>
    <i r="2">
      <x v="22"/>
      <x/>
    </i>
    <i r="2">
      <x v="23"/>
      <x/>
    </i>
    <i r="2">
      <x v="24"/>
      <x/>
    </i>
    <i r="2"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4"/>
      <x/>
    </i>
    <i r="2">
      <x v="45"/>
      <x/>
    </i>
    <i r="2">
      <x v="46"/>
      <x v="3"/>
    </i>
    <i r="2">
      <x v="47"/>
      <x v="3"/>
    </i>
    <i r="2">
      <x v="48"/>
      <x v="3"/>
    </i>
    <i r="2">
      <x v="49"/>
      <x v="3"/>
    </i>
    <i r="2">
      <x v="50"/>
      <x v="3"/>
    </i>
    <i>
      <x v="27"/>
      <x v="30"/>
      <x/>
      <x v="1"/>
    </i>
    <i r="2">
      <x v="1"/>
      <x v="1"/>
    </i>
    <i r="2">
      <x v="2"/>
      <x v="1"/>
    </i>
    <i r="2">
      <x v="3"/>
      <x v="1"/>
    </i>
    <i r="2">
      <x v="4"/>
      <x v="1"/>
    </i>
    <i r="2">
      <x v="5"/>
      <x/>
    </i>
    <i r="2">
      <x v="6"/>
      <x/>
    </i>
    <i r="2">
      <x v="7"/>
      <x/>
    </i>
    <i r="2">
      <x v="8"/>
      <x/>
    </i>
    <i r="2">
      <x v="9"/>
      <x/>
    </i>
    <i r="2">
      <x v="10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 r="2">
      <x v="17"/>
      <x/>
    </i>
    <i r="2">
      <x v="18"/>
      <x/>
    </i>
    <i r="2">
      <x v="19"/>
      <x/>
    </i>
    <i r="2">
      <x v="20"/>
      <x/>
    </i>
    <i r="2">
      <x v="21"/>
      <x/>
    </i>
    <i r="2">
      <x v="22"/>
      <x/>
    </i>
    <i r="2">
      <x v="23"/>
      <x/>
    </i>
    <i r="2">
      <x v="24"/>
      <x/>
    </i>
    <i r="2"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4"/>
      <x/>
    </i>
    <i r="2">
      <x v="45"/>
      <x/>
    </i>
    <i r="2">
      <x v="46"/>
      <x v="3"/>
    </i>
    <i r="2">
      <x v="47"/>
      <x v="3"/>
    </i>
    <i r="2">
      <x v="48"/>
      <x v="3"/>
    </i>
    <i r="2">
      <x v="49"/>
      <x v="3"/>
    </i>
    <i r="2">
      <x v="50"/>
      <x v="3"/>
    </i>
    <i>
      <x v="28"/>
      <x v="23"/>
      <x v="9"/>
      <x/>
    </i>
    <i r="2">
      <x v="10"/>
      <x/>
    </i>
    <i r="2">
      <x v="11"/>
      <x/>
    </i>
    <i r="2">
      <x v="12"/>
      <x/>
    </i>
    <i r="2">
      <x v="14"/>
      <x/>
    </i>
    <i r="2">
      <x v="15"/>
      <x/>
    </i>
    <i r="2">
      <x v="17"/>
      <x/>
    </i>
    <i r="2">
      <x v="18"/>
      <x/>
    </i>
    <i r="2">
      <x v="20"/>
      <x/>
    </i>
    <i r="2">
      <x v="21"/>
      <x/>
    </i>
    <i r="2">
      <x v="22"/>
      <x/>
    </i>
    <i r="2">
      <x v="23"/>
      <x/>
    </i>
    <i r="2">
      <x v="24"/>
      <x/>
    </i>
    <i r="2">
      <x v="25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4"/>
      <x/>
    </i>
    <i r="2">
      <x v="45"/>
      <x/>
    </i>
    <i r="2">
      <x v="46"/>
      <x v="3"/>
    </i>
    <i r="2">
      <x v="47"/>
      <x v="3"/>
    </i>
    <i r="2">
      <x v="48"/>
      <x v="3"/>
    </i>
    <i r="2">
      <x v="49"/>
      <x v="3"/>
    </i>
    <i r="2">
      <x v="50"/>
      <x v="3"/>
    </i>
    <i>
      <x v="29"/>
      <x v="24"/>
      <x v="10"/>
      <x/>
    </i>
    <i r="2">
      <x v="11"/>
      <x/>
    </i>
    <i r="2">
      <x v="12"/>
      <x/>
    </i>
    <i r="2">
      <x v="14"/>
      <x/>
    </i>
    <i r="2">
      <x v="18"/>
      <x/>
    </i>
    <i r="2">
      <x v="22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4"/>
      <x/>
    </i>
    <i r="2">
      <x v="45"/>
      <x/>
    </i>
    <i r="2">
      <x v="46"/>
      <x v="3"/>
    </i>
    <i r="2">
      <x v="47"/>
      <x v="3"/>
    </i>
    <i r="2">
      <x v="48"/>
      <x v="3"/>
    </i>
    <i r="2">
      <x v="49"/>
      <x v="3"/>
    </i>
    <i r="2">
      <x v="50"/>
      <x v="3"/>
    </i>
    <i>
      <x v="30"/>
      <x v="25"/>
      <x v="31"/>
      <x/>
    </i>
    <i r="2">
      <x v="32"/>
      <x/>
    </i>
    <i r="2">
      <x v="35"/>
      <x v="2"/>
    </i>
    <i r="2">
      <x v="37"/>
      <x v="2"/>
    </i>
    <i r="2">
      <x v="39"/>
      <x/>
    </i>
    <i r="2">
      <x v="50"/>
      <x v="3"/>
    </i>
    <i>
      <x v="31"/>
      <x v="26"/>
      <x/>
      <x v="1"/>
    </i>
    <i r="2">
      <x v="1"/>
      <x v="1"/>
    </i>
    <i r="2">
      <x v="2"/>
      <x v="1"/>
    </i>
    <i r="2">
      <x v="3"/>
      <x v="1"/>
    </i>
    <i r="2">
      <x v="4"/>
      <x v="1"/>
    </i>
    <i r="2">
      <x v="5"/>
      <x/>
    </i>
    <i r="2">
      <x v="6"/>
      <x/>
    </i>
    <i r="2">
      <x v="7"/>
      <x/>
    </i>
    <i r="2">
      <x v="8"/>
      <x/>
    </i>
    <i r="2">
      <x v="9"/>
      <x/>
    </i>
    <i r="2">
      <x v="10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 r="2">
      <x v="17"/>
      <x/>
    </i>
    <i r="2">
      <x v="18"/>
      <x/>
    </i>
    <i r="2">
      <x v="19"/>
      <x/>
    </i>
    <i r="2">
      <x v="20"/>
      <x/>
    </i>
    <i r="2">
      <x v="21"/>
      <x/>
    </i>
    <i r="2">
      <x v="22"/>
      <x/>
    </i>
    <i r="2">
      <x v="23"/>
      <x/>
    </i>
    <i r="2">
      <x v="24"/>
      <x/>
    </i>
    <i r="2"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4"/>
      <x/>
    </i>
    <i r="2">
      <x v="45"/>
      <x/>
    </i>
    <i r="2">
      <x v="46"/>
      <x v="3"/>
    </i>
    <i r="2">
      <x v="47"/>
      <x v="3"/>
    </i>
    <i r="2">
      <x v="48"/>
      <x v="3"/>
    </i>
    <i r="2">
      <x v="49"/>
      <x v="3"/>
    </i>
    <i r="2">
      <x v="50"/>
      <x v="3"/>
    </i>
    <i>
      <x v="32"/>
      <x v="27"/>
      <x v="4"/>
      <x v="1"/>
    </i>
    <i r="2">
      <x v="6"/>
      <x/>
    </i>
    <i r="2">
      <x v="9"/>
      <x/>
    </i>
    <i r="2">
      <x v="10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 r="2">
      <x v="17"/>
      <x/>
    </i>
    <i r="2">
      <x v="18"/>
      <x/>
    </i>
    <i r="2">
      <x v="19"/>
      <x/>
    </i>
    <i r="2">
      <x v="20"/>
      <x/>
    </i>
    <i r="2">
      <x v="21"/>
      <x/>
    </i>
    <i r="2">
      <x v="22"/>
      <x/>
    </i>
    <i r="2">
      <x v="23"/>
      <x/>
    </i>
    <i r="2">
      <x v="24"/>
      <x/>
    </i>
    <i r="2"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4"/>
      <x/>
    </i>
    <i r="2">
      <x v="45"/>
      <x/>
    </i>
    <i r="2">
      <x v="46"/>
      <x v="3"/>
    </i>
    <i r="2">
      <x v="47"/>
      <x v="3"/>
    </i>
    <i r="2">
      <x v="48"/>
      <x v="3"/>
    </i>
    <i r="2">
      <x v="49"/>
      <x v="3"/>
    </i>
    <i r="2">
      <x v="50"/>
      <x v="3"/>
    </i>
    <i>
      <x v="33"/>
      <x v="31"/>
      <x/>
      <x v="1"/>
    </i>
    <i r="2">
      <x v="5"/>
      <x/>
    </i>
    <i r="2">
      <x v="6"/>
      <x/>
    </i>
    <i r="2">
      <x v="7"/>
      <x/>
    </i>
    <i r="2">
      <x v="9"/>
      <x/>
    </i>
    <i r="2">
      <x v="10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 r="2">
      <x v="17"/>
      <x/>
    </i>
    <i r="2">
      <x v="18"/>
      <x/>
    </i>
    <i r="2">
      <x v="19"/>
      <x/>
    </i>
    <i r="2">
      <x v="20"/>
      <x/>
    </i>
    <i r="2">
      <x v="21"/>
      <x/>
    </i>
    <i r="2">
      <x v="22"/>
      <x/>
    </i>
    <i r="2">
      <x v="23"/>
      <x/>
    </i>
    <i r="2">
      <x v="24"/>
      <x/>
    </i>
    <i r="2"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5"/>
      <x/>
    </i>
    <i r="2">
      <x v="47"/>
      <x v="3"/>
    </i>
    <i r="2">
      <x v="48"/>
      <x v="3"/>
    </i>
    <i r="2">
      <x v="49"/>
      <x v="3"/>
    </i>
    <i r="2">
      <x v="50"/>
      <x v="3"/>
    </i>
    <i>
      <x v="34"/>
      <x v="32"/>
      <x/>
      <x v="1"/>
    </i>
    <i r="2">
      <x v="6"/>
      <x/>
    </i>
    <i r="2">
      <x v="8"/>
      <x/>
    </i>
    <i r="2">
      <x v="9"/>
      <x/>
    </i>
    <i r="2">
      <x v="10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 r="2">
      <x v="17"/>
      <x/>
    </i>
    <i r="2">
      <x v="18"/>
      <x/>
    </i>
    <i r="2">
      <x v="19"/>
      <x/>
    </i>
    <i r="2">
      <x v="20"/>
      <x/>
    </i>
    <i r="2">
      <x v="21"/>
      <x/>
    </i>
    <i r="2">
      <x v="22"/>
      <x/>
    </i>
    <i r="2">
      <x v="23"/>
      <x/>
    </i>
    <i r="2">
      <x v="24"/>
      <x/>
    </i>
    <i r="2"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4"/>
      <x/>
    </i>
    <i r="2">
      <x v="45"/>
      <x/>
    </i>
    <i r="2">
      <x v="46"/>
      <x v="3"/>
    </i>
    <i r="2">
      <x v="47"/>
      <x v="3"/>
    </i>
    <i r="2">
      <x v="48"/>
      <x v="3"/>
    </i>
    <i r="2">
      <x v="49"/>
      <x v="3"/>
    </i>
    <i r="2">
      <x v="50"/>
      <x v="3"/>
    </i>
    <i>
      <x v="35"/>
      <x v="33"/>
      <x v="9"/>
      <x/>
    </i>
    <i r="2">
      <x v="10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 r="2">
      <x v="17"/>
      <x/>
    </i>
    <i r="2">
      <x v="18"/>
      <x/>
    </i>
    <i r="2">
      <x v="19"/>
      <x/>
    </i>
    <i r="2">
      <x v="20"/>
      <x/>
    </i>
    <i r="2">
      <x v="21"/>
      <x/>
    </i>
    <i r="2">
      <x v="22"/>
      <x/>
    </i>
    <i r="2">
      <x v="23"/>
      <x/>
    </i>
    <i r="2">
      <x v="24"/>
      <x/>
    </i>
    <i r="2"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4"/>
      <x/>
    </i>
    <i r="2">
      <x v="45"/>
      <x/>
    </i>
    <i r="2">
      <x v="46"/>
      <x v="3"/>
    </i>
    <i r="2">
      <x v="47"/>
      <x v="3"/>
    </i>
    <i r="2">
      <x v="48"/>
      <x v="3"/>
    </i>
    <i r="2">
      <x v="49"/>
      <x v="3"/>
    </i>
    <i r="2">
      <x v="50"/>
      <x v="3"/>
    </i>
    <i>
      <x v="36"/>
      <x v="34"/>
      <x/>
      <x v="1"/>
    </i>
    <i r="2">
      <x v="1"/>
      <x v="1"/>
    </i>
    <i r="2">
      <x v="2"/>
      <x v="1"/>
    </i>
    <i r="2">
      <x v="3"/>
      <x v="1"/>
    </i>
    <i r="2">
      <x v="4"/>
      <x v="1"/>
    </i>
    <i r="2">
      <x v="5"/>
      <x/>
    </i>
    <i r="2">
      <x v="6"/>
      <x/>
    </i>
    <i r="2">
      <x v="7"/>
      <x/>
    </i>
    <i r="2">
      <x v="8"/>
      <x/>
    </i>
    <i r="2">
      <x v="9"/>
      <x/>
    </i>
    <i r="2">
      <x v="10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 r="2">
      <x v="17"/>
      <x/>
    </i>
    <i r="2">
      <x v="18"/>
      <x/>
    </i>
    <i r="2">
      <x v="19"/>
      <x/>
    </i>
    <i r="2">
      <x v="20"/>
      <x/>
    </i>
    <i r="2">
      <x v="21"/>
      <x/>
    </i>
    <i r="2">
      <x v="22"/>
      <x/>
    </i>
    <i r="2">
      <x v="23"/>
      <x/>
    </i>
    <i r="2">
      <x v="24"/>
      <x/>
    </i>
    <i r="2"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4"/>
      <x/>
    </i>
    <i r="2">
      <x v="45"/>
      <x/>
    </i>
    <i r="2">
      <x v="46"/>
      <x v="3"/>
    </i>
    <i r="2">
      <x v="47"/>
      <x v="3"/>
    </i>
    <i r="2">
      <x v="48"/>
      <x v="3"/>
    </i>
    <i r="2">
      <x v="49"/>
      <x v="3"/>
    </i>
    <i r="2">
      <x v="50"/>
      <x v="3"/>
    </i>
    <i>
      <x v="37"/>
      <x v="35"/>
      <x/>
      <x v="1"/>
    </i>
    <i r="2">
      <x v="1"/>
      <x v="1"/>
    </i>
    <i r="2">
      <x v="2"/>
      <x v="1"/>
    </i>
    <i r="2">
      <x v="3"/>
      <x v="1"/>
    </i>
    <i r="2">
      <x v="4"/>
      <x v="1"/>
    </i>
    <i r="2">
      <x v="5"/>
      <x/>
    </i>
    <i r="2">
      <x v="6"/>
      <x/>
    </i>
    <i r="2">
      <x v="7"/>
      <x/>
    </i>
    <i r="2">
      <x v="8"/>
      <x/>
    </i>
    <i r="2">
      <x v="9"/>
      <x/>
    </i>
    <i r="2">
      <x v="10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 r="2">
      <x v="17"/>
      <x/>
    </i>
    <i r="2">
      <x v="18"/>
      <x/>
    </i>
    <i r="2">
      <x v="19"/>
      <x/>
    </i>
    <i r="2">
      <x v="20"/>
      <x/>
    </i>
    <i r="2">
      <x v="21"/>
      <x/>
    </i>
    <i r="2">
      <x v="22"/>
      <x/>
    </i>
    <i r="2">
      <x v="23"/>
      <x/>
    </i>
    <i r="2">
      <x v="24"/>
      <x/>
    </i>
    <i r="2"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 v="2"/>
    </i>
    <i r="2">
      <x v="34"/>
      <x v="2"/>
    </i>
    <i r="2">
      <x v="35"/>
      <x v="2"/>
    </i>
    <i r="2">
      <x v="36"/>
      <x v="2"/>
    </i>
    <i r="2">
      <x v="37"/>
      <x v="2"/>
    </i>
    <i r="2">
      <x v="38"/>
      <x/>
    </i>
    <i r="2">
      <x v="39"/>
      <x/>
    </i>
    <i r="2">
      <x v="40"/>
      <x/>
    </i>
    <i r="2">
      <x v="41"/>
      <x/>
    </i>
    <i r="2">
      <x v="42"/>
      <x/>
    </i>
    <i r="2">
      <x v="43"/>
      <x/>
    </i>
    <i r="2">
      <x v="44"/>
      <x/>
    </i>
    <i r="2">
      <x v="45"/>
      <x/>
    </i>
    <i r="2">
      <x v="46"/>
      <x v="3"/>
    </i>
    <i r="2">
      <x v="47"/>
      <x v="3"/>
    </i>
    <i r="2">
      <x v="48"/>
      <x v="3"/>
    </i>
    <i r="2">
      <x v="49"/>
      <x v="3"/>
    </i>
    <i r="2">
      <x v="50"/>
      <x v="3"/>
    </i>
  </rowItems>
  <colFields count="2">
    <field x="1"/>
    <field x="2"/>
  </colFields>
  <colItems count="16">
    <i>
      <x/>
      <x/>
    </i>
    <i r="1">
      <x v="1"/>
    </i>
    <i t="default">
      <x/>
    </i>
    <i>
      <x v="1"/>
      <x/>
    </i>
    <i r="1">
      <x v="1"/>
    </i>
    <i r="1">
      <x v="2"/>
    </i>
    <i t="default">
      <x v="1"/>
    </i>
    <i>
      <x v="2"/>
      <x/>
    </i>
    <i r="1">
      <x v="1"/>
    </i>
    <i r="1">
      <x v="2"/>
    </i>
    <i t="default">
      <x v="2"/>
    </i>
    <i>
      <x v="3"/>
      <x/>
    </i>
    <i r="1">
      <x v="1"/>
    </i>
    <i r="1">
      <x v="2"/>
    </i>
    <i t="default">
      <x v="3"/>
    </i>
    <i t="grand">
      <x/>
    </i>
  </colItems>
  <dataFields count="1">
    <dataField name="Sum of B.TOT_m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1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8">
  <location ref="A3:E55" firstHeaderRow="0" firstDataRow="1" firstDataCol="1" rowPageCount="1" colPageCount="1"/>
  <pivotFields count="20">
    <pivotField showAll="0"/>
    <pivotField axis="axisPage" multipleItemSelectionAllowed="1" showAll="0">
      <items count="37">
        <item h="1" x="0"/>
        <item h="1" x="1"/>
        <item h="1" x="11"/>
        <item h="1" x="12"/>
        <item h="1" x="2"/>
        <item h="1" x="3"/>
        <item h="1" x="4"/>
        <item h="1" x="5"/>
        <item h="1" x="13"/>
        <item x="23"/>
        <item x="24"/>
        <item h="1" x="14"/>
        <item h="1" x="15"/>
        <item h="1" x="16"/>
        <item h="1" x="17"/>
        <item h="1" x="18"/>
        <item h="1" x="6"/>
        <item h="1" x="7"/>
        <item h="1" x="19"/>
        <item h="1" x="8"/>
        <item h="1" x="9"/>
        <item h="1" x="10"/>
        <item h="1" x="20"/>
        <item h="1" x="26"/>
        <item h="1" x="27"/>
        <item h="1" x="28"/>
        <item h="1" x="29"/>
        <item h="1" x="30"/>
        <item h="1" x="21"/>
        <item h="1" x="22"/>
        <item h="1" x="25"/>
        <item h="1" x="31"/>
        <item h="1" x="32"/>
        <item h="1" x="33"/>
        <item h="1" x="34"/>
        <item h="1" x="35"/>
        <item t="default"/>
      </items>
    </pivotField>
    <pivotField axis="axisRow"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multipleItemSelectionAllowed="1" showAll="0">
      <items count="5">
        <item h="1" x="0"/>
        <item h="1" x="2"/>
        <item x="3"/>
        <item h="1"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numFmtId="164" showAll="0"/>
  </pivotFields>
  <rowFields count="1">
    <field x="2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Average of B_gom" fld="10" subtotal="average" baseField="0" baseItem="0"/>
    <dataField name="Average of B_gb" fld="6" subtotal="average" baseField="0" baseItem="0"/>
    <dataField name="Average of B_sne" fld="18" subtotal="average" baseField="0" baseItem="0"/>
    <dataField name="Average of B_mab" fld="14" subtotal="average" baseField="0" baseItem="0"/>
  </dataFields>
  <chartFormats count="4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1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 chartFormat="1">
  <location ref="A3:G41" firstHeaderRow="1" firstDataRow="2" firstDataCol="2"/>
  <pivotFields count="10">
    <pivotField compact="0" outline="0" showAll="0" defaultSubtota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36">
        <item x="0"/>
        <item x="24"/>
        <item x="21"/>
        <item x="3"/>
        <item x="16"/>
        <item x="15"/>
        <item x="19"/>
        <item x="32"/>
        <item x="4"/>
        <item x="12"/>
        <item x="11"/>
        <item x="25"/>
        <item x="5"/>
        <item x="6"/>
        <item x="14"/>
        <item x="13"/>
        <item x="1"/>
        <item x="2"/>
        <item x="20"/>
        <item x="23"/>
        <item x="34"/>
        <item x="29"/>
        <item x="7"/>
        <item x="27"/>
        <item x="30"/>
        <item x="26"/>
        <item x="22"/>
        <item x="33"/>
        <item x="8"/>
        <item x="9"/>
        <item x="10"/>
        <item x="35"/>
        <item x="28"/>
        <item x="31"/>
        <item x="18"/>
        <item x="17"/>
      </items>
    </pivotField>
    <pivotField compact="0" outline="0" showAll="0" defaultSubtotal="0"/>
    <pivotField axis="axisRow" compact="0" outline="0" showAll="0">
      <items count="5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x="49"/>
        <item h="1" x="50"/>
        <item t="default"/>
      </items>
    </pivotField>
    <pivotField dataField="1" compact="0" outline="0" showAll="0"/>
    <pivotField compact="0" outline="0" showAll="0"/>
    <pivotField compact="0" outline="0" showAll="0"/>
  </pivotFields>
  <rowFields count="2">
    <field x="6"/>
    <field x="4"/>
  </rowFields>
  <rowItems count="37">
    <i>
      <x v="4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t="default">
      <x v="49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Sum of Tot.biomass" fld="7" baseField="0" baseItem="0"/>
  </dataFields>
  <formats count="1">
    <format dxfId="0">
      <pivotArea outline="0" collapsedLevelsAreSubtotals="1" fieldPosition="0"/>
    </format>
  </formats>
  <chartFormats count="6">
    <chartFormat chart="0" format="36" series="1">
      <pivotArea type="data" outline="0" fieldPosition="0"/>
    </chartFormat>
    <chartFormat chart="0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26"/>
  <sheetViews>
    <sheetView tabSelected="1" topLeftCell="A4" workbookViewId="0">
      <selection activeCell="H19" sqref="H19"/>
    </sheetView>
  </sheetViews>
  <sheetFormatPr defaultRowHeight="14.4" x14ac:dyDescent="0.3"/>
  <cols>
    <col min="1" max="1" width="12.6640625" customWidth="1"/>
  </cols>
  <sheetData>
    <row r="2" spans="1:3" x14ac:dyDescent="0.3">
      <c r="A2" t="s">
        <v>620</v>
      </c>
    </row>
    <row r="3" spans="1:3" x14ac:dyDescent="0.3">
      <c r="A3" t="s">
        <v>621</v>
      </c>
    </row>
    <row r="6" spans="1:3" x14ac:dyDescent="0.3">
      <c r="A6" s="5" t="s">
        <v>622</v>
      </c>
    </row>
    <row r="7" spans="1:3" x14ac:dyDescent="0.3">
      <c r="A7" s="3" t="s">
        <v>0</v>
      </c>
      <c r="B7" t="s">
        <v>623</v>
      </c>
    </row>
    <row r="8" spans="1:3" x14ac:dyDescent="0.3">
      <c r="A8" s="3" t="s">
        <v>1</v>
      </c>
      <c r="B8" t="s">
        <v>624</v>
      </c>
    </row>
    <row r="9" spans="1:3" x14ac:dyDescent="0.3">
      <c r="A9" s="3" t="s">
        <v>2</v>
      </c>
      <c r="B9" t="s">
        <v>625</v>
      </c>
    </row>
    <row r="10" spans="1:3" x14ac:dyDescent="0.3">
      <c r="A10" s="3" t="s">
        <v>3</v>
      </c>
      <c r="B10" t="s">
        <v>626</v>
      </c>
    </row>
    <row r="11" spans="1:3" x14ac:dyDescent="0.3">
      <c r="A11" s="3" t="s">
        <v>4</v>
      </c>
      <c r="B11" t="s">
        <v>627</v>
      </c>
    </row>
    <row r="12" spans="1:3" x14ac:dyDescent="0.3">
      <c r="A12" s="3" t="s">
        <v>5</v>
      </c>
      <c r="B12" t="s">
        <v>628</v>
      </c>
    </row>
    <row r="14" spans="1:3" x14ac:dyDescent="0.3">
      <c r="A14" s="5" t="s">
        <v>629</v>
      </c>
    </row>
    <row r="15" spans="1:3" ht="15.6" x14ac:dyDescent="0.3">
      <c r="A15" s="3" t="s">
        <v>55</v>
      </c>
      <c r="B15" s="4" t="s">
        <v>630</v>
      </c>
    </row>
    <row r="16" spans="1:3" x14ac:dyDescent="0.3">
      <c r="A16" s="3" t="s">
        <v>1</v>
      </c>
      <c r="B16" t="s">
        <v>624</v>
      </c>
      <c r="C16" s="2"/>
    </row>
    <row r="17" spans="1:3" x14ac:dyDescent="0.3">
      <c r="A17" s="3" t="s">
        <v>56</v>
      </c>
      <c r="B17" t="s">
        <v>631</v>
      </c>
      <c r="C17" s="2"/>
    </row>
    <row r="18" spans="1:3" x14ac:dyDescent="0.3">
      <c r="A18" s="3" t="s">
        <v>57</v>
      </c>
      <c r="B18" t="s">
        <v>632</v>
      </c>
      <c r="C18" s="2"/>
    </row>
    <row r="19" spans="1:3" ht="15.6" x14ac:dyDescent="0.3">
      <c r="A19" s="3" t="s">
        <v>58</v>
      </c>
      <c r="B19" s="4" t="s">
        <v>633</v>
      </c>
      <c r="C19" s="2"/>
    </row>
    <row r="20" spans="1:3" x14ac:dyDescent="0.3">
      <c r="A20" s="3" t="s">
        <v>59</v>
      </c>
      <c r="B20" t="s">
        <v>635</v>
      </c>
      <c r="C20" s="2"/>
    </row>
    <row r="21" spans="1:3" x14ac:dyDescent="0.3">
      <c r="A21" s="3" t="s">
        <v>60</v>
      </c>
      <c r="B21" t="s">
        <v>634</v>
      </c>
      <c r="C21" s="2"/>
    </row>
    <row r="22" spans="1:3" x14ac:dyDescent="0.3">
      <c r="A22" s="3" t="s">
        <v>61</v>
      </c>
      <c r="B22" t="s">
        <v>636</v>
      </c>
      <c r="C22" s="2"/>
    </row>
    <row r="23" spans="1:3" x14ac:dyDescent="0.3">
      <c r="A23" s="3" t="s">
        <v>62</v>
      </c>
      <c r="B23" t="s">
        <v>637</v>
      </c>
      <c r="C23" s="2"/>
    </row>
    <row r="24" spans="1:3" x14ac:dyDescent="0.3">
      <c r="C24" s="2"/>
    </row>
    <row r="25" spans="1:3" x14ac:dyDescent="0.3">
      <c r="C25" s="2"/>
    </row>
    <row r="26" spans="1:3" x14ac:dyDescent="0.3">
      <c r="C26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1555"/>
  <sheetViews>
    <sheetView workbookViewId="0">
      <selection activeCell="J21" sqref="J21"/>
    </sheetView>
  </sheetViews>
  <sheetFormatPr defaultRowHeight="14.4" x14ac:dyDescent="0.3"/>
  <cols>
    <col min="4" max="4" width="25" bestFit="1" customWidth="1"/>
    <col min="5" max="5" width="10.33203125" bestFit="1" customWidth="1"/>
    <col min="6" max="6" width="12.44140625" bestFit="1" customWidth="1"/>
    <col min="9" max="10" width="12" bestFit="1" customWidth="1"/>
    <col min="11" max="11" width="11.88671875" bestFit="1" customWidth="1"/>
    <col min="12" max="12" width="9.33203125" bestFit="1" customWidth="1"/>
  </cols>
  <sheetData>
    <row r="1" spans="1:12" s="3" customFormat="1" x14ac:dyDescent="0.3">
      <c r="A1" s="3" t="s">
        <v>640</v>
      </c>
      <c r="B1" s="3" t="s">
        <v>0</v>
      </c>
      <c r="C1" s="3" t="s">
        <v>639</v>
      </c>
      <c r="D1" s="3" t="s">
        <v>652</v>
      </c>
      <c r="E1" s="3" t="s">
        <v>651</v>
      </c>
      <c r="F1" s="3" t="s">
        <v>650</v>
      </c>
      <c r="G1" s="3" t="s">
        <v>2</v>
      </c>
      <c r="H1" s="3" t="s">
        <v>4</v>
      </c>
      <c r="I1" s="3" t="s">
        <v>738</v>
      </c>
      <c r="J1" s="3" t="s">
        <v>740</v>
      </c>
      <c r="K1" s="3" t="s">
        <v>739</v>
      </c>
      <c r="L1" s="3" t="s">
        <v>741</v>
      </c>
    </row>
    <row r="2" spans="1:12" x14ac:dyDescent="0.3">
      <c r="A2" t="s">
        <v>6</v>
      </c>
      <c r="B2" t="s">
        <v>641</v>
      </c>
      <c r="C2" t="s">
        <v>642</v>
      </c>
      <c r="D2" t="s">
        <v>7</v>
      </c>
      <c r="E2" t="str">
        <f>VLOOKUP(D2,Abbrev!$A$6:$B$67,2,FALSE)</f>
        <v>Alosines</v>
      </c>
      <c r="F2" t="str">
        <f>IF(G2&lt;=1967,"A",IF(AND(G2&gt;=1996,G2&lt;=2000),"B",IF(G2&gt;=2009,"C","")))</f>
        <v>A</v>
      </c>
      <c r="G2">
        <v>1963</v>
      </c>
      <c r="H2">
        <v>29723.548063999999</v>
      </c>
      <c r="I2">
        <v>39.974717918694402</v>
      </c>
      <c r="J2">
        <v>1188190.44940115</v>
      </c>
      <c r="K2">
        <f>I2/1000</f>
        <v>3.9974717918694405E-2</v>
      </c>
      <c r="L2">
        <f>K2*H2</f>
        <v>1188.1904494011551</v>
      </c>
    </row>
    <row r="3" spans="1:12" x14ac:dyDescent="0.3">
      <c r="A3" t="s">
        <v>6</v>
      </c>
      <c r="B3" t="s">
        <v>641</v>
      </c>
      <c r="C3" t="s">
        <v>642</v>
      </c>
      <c r="D3" t="s">
        <v>8</v>
      </c>
      <c r="E3" t="str">
        <f>VLOOKUP(D3,Abbrev!$A$6:$B$67,2,FALSE)</f>
        <v>Herring</v>
      </c>
      <c r="F3" t="str">
        <f t="shared" ref="F3:F66" si="0">IF(G3&lt;=1967,"A",IF(AND(G3&gt;=1996,G3&lt;=2000),"B",IF(G3&gt;=2009,"C","")))</f>
        <v>A</v>
      </c>
      <c r="G3">
        <v>1963</v>
      </c>
      <c r="H3">
        <v>29723.548063999999</v>
      </c>
      <c r="I3">
        <v>4349.6120008315702</v>
      </c>
      <c r="J3">
        <v>129285901.366468</v>
      </c>
      <c r="K3">
        <f t="shared" ref="K3:K66" si="1">I3/1000</f>
        <v>4.34961200083157</v>
      </c>
      <c r="L3">
        <f t="shared" ref="L3:L66" si="2">K3*H3</f>
        <v>129285.90136646837</v>
      </c>
    </row>
    <row r="4" spans="1:12" x14ac:dyDescent="0.3">
      <c r="A4" t="s">
        <v>6</v>
      </c>
      <c r="B4" t="s">
        <v>641</v>
      </c>
      <c r="C4" t="s">
        <v>642</v>
      </c>
      <c r="D4" t="s">
        <v>9</v>
      </c>
      <c r="E4" t="str">
        <f>VLOOKUP(D4,Abbrev!$A$6:$B$67,2,FALSE)</f>
        <v>Mack</v>
      </c>
      <c r="F4" t="str">
        <f t="shared" si="0"/>
        <v>A</v>
      </c>
      <c r="G4">
        <v>1963</v>
      </c>
      <c r="H4">
        <v>29723.548063999999</v>
      </c>
      <c r="I4">
        <v>4.7098260076782497</v>
      </c>
      <c r="J4">
        <v>139992.73971230199</v>
      </c>
      <c r="K4">
        <f t="shared" si="1"/>
        <v>4.7098260076782498E-3</v>
      </c>
      <c r="L4">
        <f t="shared" si="2"/>
        <v>139.9927397123017</v>
      </c>
    </row>
    <row r="5" spans="1:12" x14ac:dyDescent="0.3">
      <c r="A5" t="s">
        <v>6</v>
      </c>
      <c r="B5" t="s">
        <v>641</v>
      </c>
      <c r="C5" t="s">
        <v>642</v>
      </c>
      <c r="D5" t="s">
        <v>10</v>
      </c>
      <c r="E5" t="str">
        <f>VLOOKUP(D5,Abbrev!$A$6:$B$67,2,FALSE)</f>
        <v>Butter</v>
      </c>
      <c r="F5" t="str">
        <f t="shared" si="0"/>
        <v>A</v>
      </c>
      <c r="G5">
        <v>1963</v>
      </c>
      <c r="H5">
        <v>29723.548063999999</v>
      </c>
      <c r="I5">
        <v>218.68056111589999</v>
      </c>
      <c r="J5">
        <v>6499962.1689909296</v>
      </c>
      <c r="K5">
        <f t="shared" si="1"/>
        <v>0.21868056111589998</v>
      </c>
      <c r="L5">
        <f t="shared" si="2"/>
        <v>6499.9621689909418</v>
      </c>
    </row>
    <row r="6" spans="1:12" x14ac:dyDescent="0.3">
      <c r="A6" t="s">
        <v>6</v>
      </c>
      <c r="B6" t="s">
        <v>641</v>
      </c>
      <c r="C6" t="s">
        <v>642</v>
      </c>
      <c r="D6" t="s">
        <v>11</v>
      </c>
      <c r="E6" t="str">
        <f>VLOOKUP(D6,Abbrev!$A$6:$B$67,2,FALSE)</f>
        <v>Dbenth-oth</v>
      </c>
      <c r="F6" t="str">
        <f t="shared" si="0"/>
        <v>A</v>
      </c>
      <c r="G6">
        <v>1963</v>
      </c>
      <c r="H6">
        <v>29723.548063999999</v>
      </c>
      <c r="I6">
        <v>1670.0136919332999</v>
      </c>
      <c r="J6">
        <v>49638732.239717402</v>
      </c>
      <c r="K6">
        <f t="shared" si="1"/>
        <v>1.6700136919333</v>
      </c>
      <c r="L6">
        <f t="shared" si="2"/>
        <v>49638.73223971753</v>
      </c>
    </row>
    <row r="7" spans="1:12" x14ac:dyDescent="0.3">
      <c r="A7" t="s">
        <v>6</v>
      </c>
      <c r="B7" t="s">
        <v>641</v>
      </c>
      <c r="C7" t="s">
        <v>642</v>
      </c>
      <c r="D7" t="s">
        <v>12</v>
      </c>
      <c r="E7" t="str">
        <f>VLOOKUP(D7,Abbrev!$A$6:$B$67,2,FALSE)</f>
        <v>Dpisc-oth</v>
      </c>
      <c r="F7" t="str">
        <f t="shared" si="0"/>
        <v>A</v>
      </c>
      <c r="G7">
        <v>1963</v>
      </c>
      <c r="H7">
        <v>29723.548063999999</v>
      </c>
      <c r="I7">
        <v>1297.56858496013</v>
      </c>
      <c r="J7">
        <v>38568342.201398797</v>
      </c>
      <c r="K7">
        <f t="shared" si="1"/>
        <v>1.2975685849601299</v>
      </c>
      <c r="L7">
        <f t="shared" si="2"/>
        <v>38568.342201398889</v>
      </c>
    </row>
    <row r="8" spans="1:12" x14ac:dyDescent="0.3">
      <c r="A8" t="s">
        <v>6</v>
      </c>
      <c r="B8" t="s">
        <v>641</v>
      </c>
      <c r="C8" t="s">
        <v>642</v>
      </c>
      <c r="D8" t="s">
        <v>13</v>
      </c>
      <c r="E8" t="str">
        <f>VLOOKUP(D8,Abbrev!$A$6:$B$67,2,FALSE)</f>
        <v>Haddock</v>
      </c>
      <c r="F8" t="str">
        <f t="shared" si="0"/>
        <v>A</v>
      </c>
      <c r="G8">
        <v>1963</v>
      </c>
      <c r="H8">
        <v>29723.548063999999</v>
      </c>
      <c r="I8">
        <v>6210.7191158666001</v>
      </c>
      <c r="J8">
        <v>184604608.15246499</v>
      </c>
      <c r="K8">
        <f t="shared" si="1"/>
        <v>6.2107191158666</v>
      </c>
      <c r="L8">
        <f t="shared" si="2"/>
        <v>184604.60815246447</v>
      </c>
    </row>
    <row r="9" spans="1:12" x14ac:dyDescent="0.3">
      <c r="A9" t="s">
        <v>6</v>
      </c>
      <c r="B9" t="s">
        <v>641</v>
      </c>
      <c r="C9" t="s">
        <v>642</v>
      </c>
      <c r="D9" t="s">
        <v>14</v>
      </c>
      <c r="E9" t="str">
        <f>VLOOKUP(D9,Abbrev!$A$6:$B$67,2,FALSE)</f>
        <v>Mesopel</v>
      </c>
      <c r="F9" t="str">
        <f t="shared" si="0"/>
        <v>A</v>
      </c>
      <c r="G9">
        <v>1963</v>
      </c>
      <c r="H9">
        <v>29723.548063999999</v>
      </c>
      <c r="I9">
        <v>4.31974334564197</v>
      </c>
      <c r="J9">
        <v>128398.09895833299</v>
      </c>
      <c r="K9">
        <f t="shared" si="1"/>
        <v>4.3197433456419699E-3</v>
      </c>
      <c r="L9">
        <f t="shared" si="2"/>
        <v>128.39809895833326</v>
      </c>
    </row>
    <row r="10" spans="1:12" x14ac:dyDescent="0.3">
      <c r="A10" t="s">
        <v>6</v>
      </c>
      <c r="B10" t="s">
        <v>641</v>
      </c>
      <c r="C10" t="s">
        <v>642</v>
      </c>
      <c r="D10" t="s">
        <v>15</v>
      </c>
      <c r="E10" t="str">
        <f>VLOOKUP(D10,Abbrev!$A$6:$B$67,2,FALSE)</f>
        <v>Skate</v>
      </c>
      <c r="F10" t="str">
        <f t="shared" si="0"/>
        <v>A</v>
      </c>
      <c r="G10">
        <v>1963</v>
      </c>
      <c r="H10">
        <v>29723.548063999999</v>
      </c>
      <c r="I10">
        <v>4400.9150702628303</v>
      </c>
      <c r="J10">
        <v>130810810.616539</v>
      </c>
      <c r="K10">
        <f t="shared" si="1"/>
        <v>4.4009150702628306</v>
      </c>
      <c r="L10">
        <f t="shared" si="2"/>
        <v>130810.81061653918</v>
      </c>
    </row>
    <row r="11" spans="1:12" x14ac:dyDescent="0.3">
      <c r="A11" t="s">
        <v>6</v>
      </c>
      <c r="B11" t="s">
        <v>641</v>
      </c>
      <c r="C11" t="s">
        <v>642</v>
      </c>
      <c r="D11" t="s">
        <v>16</v>
      </c>
      <c r="E11" t="str">
        <f>VLOOKUP(D11,Abbrev!$A$6:$B$67,2,FALSE)</f>
        <v>SmPel</v>
      </c>
      <c r="F11" t="str">
        <f t="shared" si="0"/>
        <v>A</v>
      </c>
      <c r="G11">
        <v>1963</v>
      </c>
      <c r="H11">
        <v>29723.548063999999</v>
      </c>
      <c r="I11">
        <v>46.515854928401097</v>
      </c>
      <c r="J11">
        <v>1382616.24970238</v>
      </c>
      <c r="K11">
        <f t="shared" si="1"/>
        <v>4.6515854928401094E-2</v>
      </c>
      <c r="L11">
        <f t="shared" si="2"/>
        <v>1382.6162497023811</v>
      </c>
    </row>
    <row r="12" spans="1:12" x14ac:dyDescent="0.3">
      <c r="A12" t="s">
        <v>6</v>
      </c>
      <c r="B12" t="s">
        <v>641</v>
      </c>
      <c r="C12" t="s">
        <v>642</v>
      </c>
      <c r="D12" t="s">
        <v>17</v>
      </c>
      <c r="E12" t="str">
        <f>VLOOKUP(D12,Abbrev!$A$6:$B$67,2,FALSE)</f>
        <v>Squid</v>
      </c>
      <c r="F12" t="str">
        <f t="shared" si="0"/>
        <v>A</v>
      </c>
      <c r="G12">
        <v>1963</v>
      </c>
      <c r="H12">
        <v>29723.548063999999</v>
      </c>
      <c r="I12">
        <v>0</v>
      </c>
      <c r="J12">
        <v>0</v>
      </c>
      <c r="K12">
        <f t="shared" si="1"/>
        <v>0</v>
      </c>
      <c r="L12">
        <f t="shared" si="2"/>
        <v>0</v>
      </c>
    </row>
    <row r="13" spans="1:12" x14ac:dyDescent="0.3">
      <c r="A13" t="s">
        <v>6</v>
      </c>
      <c r="B13" t="s">
        <v>641</v>
      </c>
      <c r="C13" t="s">
        <v>642</v>
      </c>
      <c r="D13" t="s">
        <v>18</v>
      </c>
      <c r="E13" t="str">
        <f>VLOOKUP(D13,Abbrev!$A$6:$B$67,2,FALSE)</f>
        <v>Dogfish-S</v>
      </c>
      <c r="F13" t="str">
        <f t="shared" si="0"/>
        <v>A</v>
      </c>
      <c r="G13">
        <v>1963</v>
      </c>
      <c r="H13">
        <v>29723.548063999999</v>
      </c>
      <c r="I13">
        <v>168.351907266327</v>
      </c>
      <c r="J13">
        <v>5004016.0072967503</v>
      </c>
      <c r="K13">
        <f t="shared" si="1"/>
        <v>0.16835190726632701</v>
      </c>
      <c r="L13">
        <f t="shared" si="2"/>
        <v>5004.0160072967419</v>
      </c>
    </row>
    <row r="14" spans="1:12" x14ac:dyDescent="0.3">
      <c r="A14" t="s">
        <v>6</v>
      </c>
      <c r="B14" t="s">
        <v>641</v>
      </c>
      <c r="C14" t="s">
        <v>642</v>
      </c>
      <c r="D14" t="s">
        <v>19</v>
      </c>
      <c r="E14" t="str">
        <f>VLOOKUP(D14,Abbrev!$A$6:$B$67,2,FALSE)</f>
        <v>Dogfish-L</v>
      </c>
      <c r="F14" t="str">
        <f t="shared" si="0"/>
        <v>A</v>
      </c>
      <c r="G14">
        <v>1963</v>
      </c>
      <c r="H14">
        <v>29723.548063999999</v>
      </c>
      <c r="I14">
        <v>305.37944540782598</v>
      </c>
      <c r="J14">
        <v>9076960.6233371794</v>
      </c>
      <c r="K14">
        <f t="shared" si="1"/>
        <v>0.30537944540782597</v>
      </c>
      <c r="L14">
        <f t="shared" si="2"/>
        <v>9076.9606233371796</v>
      </c>
    </row>
    <row r="15" spans="1:12" x14ac:dyDescent="0.3">
      <c r="A15" t="s">
        <v>6</v>
      </c>
      <c r="B15" t="s">
        <v>641</v>
      </c>
      <c r="C15" t="s">
        <v>642</v>
      </c>
      <c r="D15" t="s">
        <v>20</v>
      </c>
      <c r="E15" t="str">
        <f>VLOOKUP(D15,Abbrev!$A$6:$B$67,2,FALSE)</f>
        <v>Hake-S</v>
      </c>
      <c r="F15" t="str">
        <f t="shared" si="0"/>
        <v>A</v>
      </c>
      <c r="G15">
        <v>1963</v>
      </c>
      <c r="H15">
        <v>29723.548063999999</v>
      </c>
      <c r="I15">
        <v>1677.7470007030599</v>
      </c>
      <c r="J15">
        <v>49868593.614629298</v>
      </c>
      <c r="K15">
        <f t="shared" si="1"/>
        <v>1.6777470007030599</v>
      </c>
      <c r="L15">
        <f t="shared" si="2"/>
        <v>49868.593614629244</v>
      </c>
    </row>
    <row r="16" spans="1:12" x14ac:dyDescent="0.3">
      <c r="A16" t="s">
        <v>6</v>
      </c>
      <c r="B16" t="s">
        <v>641</v>
      </c>
      <c r="C16" t="s">
        <v>642</v>
      </c>
      <c r="D16" t="s">
        <v>21</v>
      </c>
      <c r="E16" t="str">
        <f>VLOOKUP(D16,Abbrev!$A$6:$B$67,2,FALSE)</f>
        <v>Hake-L</v>
      </c>
      <c r="F16" t="str">
        <f t="shared" si="0"/>
        <v>A</v>
      </c>
      <c r="G16">
        <v>1963</v>
      </c>
      <c r="H16">
        <v>29723.548063999999</v>
      </c>
      <c r="I16">
        <v>687.47746708542604</v>
      </c>
      <c r="J16">
        <v>20434269.535830699</v>
      </c>
      <c r="K16">
        <f t="shared" si="1"/>
        <v>0.68747746708542601</v>
      </c>
      <c r="L16">
        <f t="shared" si="2"/>
        <v>20434.269535830637</v>
      </c>
    </row>
    <row r="17" spans="1:12" x14ac:dyDescent="0.3">
      <c r="A17" t="s">
        <v>6</v>
      </c>
      <c r="B17" t="s">
        <v>641</v>
      </c>
      <c r="C17" t="s">
        <v>642</v>
      </c>
      <c r="D17" t="s">
        <v>22</v>
      </c>
      <c r="E17" t="str">
        <f>VLOOKUP(D17,Abbrev!$A$6:$B$67,2,FALSE)</f>
        <v>Cod-M</v>
      </c>
      <c r="F17" t="str">
        <f t="shared" si="0"/>
        <v>A</v>
      </c>
      <c r="G17">
        <v>1963</v>
      </c>
      <c r="H17">
        <v>29723.548063999999</v>
      </c>
      <c r="I17">
        <v>108.664171450138</v>
      </c>
      <c r="J17">
        <v>3229884.7229329101</v>
      </c>
      <c r="K17">
        <f t="shared" si="1"/>
        <v>0.108664171450138</v>
      </c>
      <c r="L17">
        <f t="shared" si="2"/>
        <v>3229.8847229329131</v>
      </c>
    </row>
    <row r="18" spans="1:12" x14ac:dyDescent="0.3">
      <c r="A18" t="s">
        <v>6</v>
      </c>
      <c r="B18" t="s">
        <v>641</v>
      </c>
      <c r="C18" t="s">
        <v>642</v>
      </c>
      <c r="D18" t="s">
        <v>23</v>
      </c>
      <c r="E18" t="str">
        <f>VLOOKUP(D18,Abbrev!$A$6:$B$67,2,FALSE)</f>
        <v>Cod-L</v>
      </c>
      <c r="F18" t="str">
        <f t="shared" si="0"/>
        <v>A</v>
      </c>
      <c r="G18">
        <v>1963</v>
      </c>
      <c r="H18">
        <v>29723.548063999999</v>
      </c>
      <c r="I18">
        <v>1527.84939865093</v>
      </c>
      <c r="J18">
        <v>45413105.035354398</v>
      </c>
      <c r="K18">
        <f t="shared" si="1"/>
        <v>1.5278493986509301</v>
      </c>
      <c r="L18">
        <f t="shared" si="2"/>
        <v>45413.105035354412</v>
      </c>
    </row>
    <row r="19" spans="1:12" x14ac:dyDescent="0.3">
      <c r="A19" t="s">
        <v>6</v>
      </c>
      <c r="B19" t="s">
        <v>641</v>
      </c>
      <c r="C19" t="s">
        <v>642</v>
      </c>
      <c r="D19" t="s">
        <v>24</v>
      </c>
      <c r="E19" t="str">
        <f>VLOOKUP(D19,Abbrev!$A$6:$B$67,2,FALSE)</f>
        <v>Yflound-S</v>
      </c>
      <c r="F19" t="str">
        <f t="shared" si="0"/>
        <v>A</v>
      </c>
      <c r="G19">
        <v>1963</v>
      </c>
      <c r="H19">
        <v>29723.548063999999</v>
      </c>
      <c r="I19">
        <v>9.6729796484173995</v>
      </c>
      <c r="J19">
        <v>287515.275501828</v>
      </c>
      <c r="K19">
        <f t="shared" si="1"/>
        <v>9.6729796484173996E-3</v>
      </c>
      <c r="L19">
        <f t="shared" si="2"/>
        <v>287.5152755018284</v>
      </c>
    </row>
    <row r="20" spans="1:12" x14ac:dyDescent="0.3">
      <c r="A20" t="s">
        <v>6</v>
      </c>
      <c r="B20" t="s">
        <v>641</v>
      </c>
      <c r="C20" t="s">
        <v>642</v>
      </c>
      <c r="D20" t="s">
        <v>25</v>
      </c>
      <c r="E20" t="str">
        <f>VLOOKUP(D20,Abbrev!$A$6:$B$67,2,FALSE)</f>
        <v>Yflound-L</v>
      </c>
      <c r="F20" t="str">
        <f t="shared" si="0"/>
        <v>A</v>
      </c>
      <c r="G20">
        <v>1963</v>
      </c>
      <c r="H20">
        <v>29723.548063999999</v>
      </c>
      <c r="I20">
        <v>888.54530412690201</v>
      </c>
      <c r="J20">
        <v>26410719.054257501</v>
      </c>
      <c r="K20">
        <f t="shared" si="1"/>
        <v>0.88854530412690202</v>
      </c>
      <c r="L20">
        <f t="shared" si="2"/>
        <v>26410.719054257468</v>
      </c>
    </row>
    <row r="21" spans="1:12" x14ac:dyDescent="0.3">
      <c r="A21" t="s">
        <v>6</v>
      </c>
      <c r="B21" t="s">
        <v>641</v>
      </c>
      <c r="C21" t="s">
        <v>642</v>
      </c>
      <c r="D21" t="s">
        <v>7</v>
      </c>
      <c r="E21" t="str">
        <f>VLOOKUP(D21,Abbrev!$A$6:$B$67,2,FALSE)</f>
        <v>Alosines</v>
      </c>
      <c r="F21" t="str">
        <f t="shared" si="0"/>
        <v>A</v>
      </c>
      <c r="G21">
        <v>1964</v>
      </c>
      <c r="H21">
        <v>29723.548063999999</v>
      </c>
      <c r="I21">
        <v>39.0303551904925</v>
      </c>
      <c r="J21">
        <v>1160120.6384596</v>
      </c>
      <c r="K21">
        <f t="shared" si="1"/>
        <v>3.9030355190492499E-2</v>
      </c>
      <c r="L21">
        <f t="shared" si="2"/>
        <v>1160.1206384595957</v>
      </c>
    </row>
    <row r="22" spans="1:12" x14ac:dyDescent="0.3">
      <c r="A22" t="s">
        <v>6</v>
      </c>
      <c r="B22" t="s">
        <v>641</v>
      </c>
      <c r="C22" t="s">
        <v>642</v>
      </c>
      <c r="D22" t="s">
        <v>8</v>
      </c>
      <c r="E22" t="str">
        <f>VLOOKUP(D22,Abbrev!$A$6:$B$67,2,FALSE)</f>
        <v>Herring</v>
      </c>
      <c r="F22" t="str">
        <f t="shared" si="0"/>
        <v>A</v>
      </c>
      <c r="G22">
        <v>1964</v>
      </c>
      <c r="H22">
        <v>29723.548063999999</v>
      </c>
      <c r="I22">
        <v>651.56855014488303</v>
      </c>
      <c r="J22">
        <v>19366929.117222201</v>
      </c>
      <c r="K22">
        <f t="shared" si="1"/>
        <v>0.65156855014488302</v>
      </c>
      <c r="L22">
        <f t="shared" si="2"/>
        <v>19366.929117222222</v>
      </c>
    </row>
    <row r="23" spans="1:12" x14ac:dyDescent="0.3">
      <c r="A23" t="s">
        <v>6</v>
      </c>
      <c r="B23" t="s">
        <v>641</v>
      </c>
      <c r="C23" t="s">
        <v>642</v>
      </c>
      <c r="D23" t="s">
        <v>10</v>
      </c>
      <c r="E23" t="str">
        <f>VLOOKUP(D23,Abbrev!$A$6:$B$67,2,FALSE)</f>
        <v>Butter</v>
      </c>
      <c r="F23" t="str">
        <f t="shared" si="0"/>
        <v>A</v>
      </c>
      <c r="G23">
        <v>1964</v>
      </c>
      <c r="H23">
        <v>29723.548063999999</v>
      </c>
      <c r="I23">
        <v>713.63319156418595</v>
      </c>
      <c r="J23">
        <v>21211710.469523799</v>
      </c>
      <c r="K23">
        <f t="shared" si="1"/>
        <v>0.71363319156418592</v>
      </c>
      <c r="L23">
        <f t="shared" si="2"/>
        <v>21211.710469523798</v>
      </c>
    </row>
    <row r="24" spans="1:12" x14ac:dyDescent="0.3">
      <c r="A24" t="s">
        <v>6</v>
      </c>
      <c r="B24" t="s">
        <v>641</v>
      </c>
      <c r="C24" t="s">
        <v>642</v>
      </c>
      <c r="D24" t="s">
        <v>11</v>
      </c>
      <c r="E24" t="str">
        <f>VLOOKUP(D24,Abbrev!$A$6:$B$67,2,FALSE)</f>
        <v>Dbenth-oth</v>
      </c>
      <c r="F24" t="str">
        <f t="shared" si="0"/>
        <v>A</v>
      </c>
      <c r="G24">
        <v>1964</v>
      </c>
      <c r="H24">
        <v>29723.548063999999</v>
      </c>
      <c r="I24">
        <v>826.26203643361896</v>
      </c>
      <c r="J24">
        <v>24559439.353393201</v>
      </c>
      <c r="K24">
        <f t="shared" si="1"/>
        <v>0.82626203643361895</v>
      </c>
      <c r="L24">
        <f t="shared" si="2"/>
        <v>24559.439353393191</v>
      </c>
    </row>
    <row r="25" spans="1:12" x14ac:dyDescent="0.3">
      <c r="A25" t="s">
        <v>6</v>
      </c>
      <c r="B25" t="s">
        <v>641</v>
      </c>
      <c r="C25" t="s">
        <v>642</v>
      </c>
      <c r="D25" t="s">
        <v>12</v>
      </c>
      <c r="E25" t="str">
        <f>VLOOKUP(D25,Abbrev!$A$6:$B$67,2,FALSE)</f>
        <v>Dpisc-oth</v>
      </c>
      <c r="F25" t="str">
        <f t="shared" si="0"/>
        <v>A</v>
      </c>
      <c r="G25">
        <v>1964</v>
      </c>
      <c r="H25">
        <v>29723.548063999999</v>
      </c>
      <c r="I25">
        <v>1713.0409987775399</v>
      </c>
      <c r="J25">
        <v>50917656.462766796</v>
      </c>
      <c r="K25">
        <f t="shared" si="1"/>
        <v>1.7130409987775399</v>
      </c>
      <c r="L25">
        <f t="shared" si="2"/>
        <v>50917.656462766769</v>
      </c>
    </row>
    <row r="26" spans="1:12" x14ac:dyDescent="0.3">
      <c r="A26" t="s">
        <v>6</v>
      </c>
      <c r="B26" t="s">
        <v>641</v>
      </c>
      <c r="C26" t="s">
        <v>642</v>
      </c>
      <c r="D26" t="s">
        <v>13</v>
      </c>
      <c r="E26" t="str">
        <f>VLOOKUP(D26,Abbrev!$A$6:$B$67,2,FALSE)</f>
        <v>Haddock</v>
      </c>
      <c r="F26" t="str">
        <f t="shared" si="0"/>
        <v>A</v>
      </c>
      <c r="G26">
        <v>1964</v>
      </c>
      <c r="H26">
        <v>29723.548063999999</v>
      </c>
      <c r="I26">
        <v>16125.951759298399</v>
      </c>
      <c r="J26">
        <v>479320502.19524997</v>
      </c>
      <c r="K26">
        <f t="shared" si="1"/>
        <v>16.125951759298399</v>
      </c>
      <c r="L26">
        <f t="shared" si="2"/>
        <v>479320.50219525129</v>
      </c>
    </row>
    <row r="27" spans="1:12" x14ac:dyDescent="0.3">
      <c r="A27" t="s">
        <v>6</v>
      </c>
      <c r="B27" t="s">
        <v>641</v>
      </c>
      <c r="C27" t="s">
        <v>642</v>
      </c>
      <c r="D27" t="s">
        <v>14</v>
      </c>
      <c r="E27" t="str">
        <f>VLOOKUP(D27,Abbrev!$A$6:$B$67,2,FALSE)</f>
        <v>Mesopel</v>
      </c>
      <c r="F27" t="str">
        <f t="shared" si="0"/>
        <v>A</v>
      </c>
      <c r="G27">
        <v>1964</v>
      </c>
      <c r="H27">
        <v>29723.548063999999</v>
      </c>
      <c r="I27">
        <v>0</v>
      </c>
      <c r="J27">
        <v>0</v>
      </c>
      <c r="K27">
        <f t="shared" si="1"/>
        <v>0</v>
      </c>
      <c r="L27">
        <f t="shared" si="2"/>
        <v>0</v>
      </c>
    </row>
    <row r="28" spans="1:12" x14ac:dyDescent="0.3">
      <c r="A28" t="s">
        <v>6</v>
      </c>
      <c r="B28" t="s">
        <v>641</v>
      </c>
      <c r="C28" t="s">
        <v>642</v>
      </c>
      <c r="D28" t="s">
        <v>15</v>
      </c>
      <c r="E28" t="str">
        <f>VLOOKUP(D28,Abbrev!$A$6:$B$67,2,FALSE)</f>
        <v>Skate</v>
      </c>
      <c r="F28" t="str">
        <f t="shared" si="0"/>
        <v>A</v>
      </c>
      <c r="G28">
        <v>1964</v>
      </c>
      <c r="H28">
        <v>29723.548063999999</v>
      </c>
      <c r="I28">
        <v>3629.67571126439</v>
      </c>
      <c r="J28">
        <v>107886840.460501</v>
      </c>
      <c r="K28">
        <f t="shared" si="1"/>
        <v>3.6296757112643898</v>
      </c>
      <c r="L28">
        <f t="shared" si="2"/>
        <v>107886.84046050048</v>
      </c>
    </row>
    <row r="29" spans="1:12" x14ac:dyDescent="0.3">
      <c r="A29" t="s">
        <v>6</v>
      </c>
      <c r="B29" t="s">
        <v>641</v>
      </c>
      <c r="C29" t="s">
        <v>642</v>
      </c>
      <c r="D29" t="s">
        <v>16</v>
      </c>
      <c r="E29" t="str">
        <f>VLOOKUP(D29,Abbrev!$A$6:$B$67,2,FALSE)</f>
        <v>SmPel</v>
      </c>
      <c r="F29" t="str">
        <f t="shared" si="0"/>
        <v>A</v>
      </c>
      <c r="G29">
        <v>1964</v>
      </c>
      <c r="H29">
        <v>29723.548063999999</v>
      </c>
      <c r="I29">
        <v>1.99083823755673</v>
      </c>
      <c r="J29">
        <v>59174.776041666701</v>
      </c>
      <c r="K29">
        <f t="shared" si="1"/>
        <v>1.9908382375567299E-3</v>
      </c>
      <c r="L29">
        <f t="shared" si="2"/>
        <v>59.174776041666512</v>
      </c>
    </row>
    <row r="30" spans="1:12" x14ac:dyDescent="0.3">
      <c r="A30" t="s">
        <v>6</v>
      </c>
      <c r="B30" t="s">
        <v>641</v>
      </c>
      <c r="C30" t="s">
        <v>642</v>
      </c>
      <c r="D30" t="s">
        <v>17</v>
      </c>
      <c r="E30" t="str">
        <f>VLOOKUP(D30,Abbrev!$A$6:$B$67,2,FALSE)</f>
        <v>Squid</v>
      </c>
      <c r="F30" t="str">
        <f t="shared" si="0"/>
        <v>A</v>
      </c>
      <c r="G30">
        <v>1964</v>
      </c>
      <c r="H30">
        <v>29723.548063999999</v>
      </c>
      <c r="I30">
        <v>217.993359837204</v>
      </c>
      <c r="J30">
        <v>6479536.1087539699</v>
      </c>
      <c r="K30">
        <f t="shared" si="1"/>
        <v>0.217993359837204</v>
      </c>
      <c r="L30">
        <f t="shared" si="2"/>
        <v>6479.5361087539795</v>
      </c>
    </row>
    <row r="31" spans="1:12" x14ac:dyDescent="0.3">
      <c r="A31" t="s">
        <v>6</v>
      </c>
      <c r="B31" t="s">
        <v>641</v>
      </c>
      <c r="C31" t="s">
        <v>642</v>
      </c>
      <c r="D31" t="s">
        <v>18</v>
      </c>
      <c r="E31" t="str">
        <f>VLOOKUP(D31,Abbrev!$A$6:$B$67,2,FALSE)</f>
        <v>Dogfish-S</v>
      </c>
      <c r="F31" t="str">
        <f t="shared" si="0"/>
        <v>A</v>
      </c>
      <c r="G31">
        <v>1964</v>
      </c>
      <c r="H31">
        <v>29723.548063999999</v>
      </c>
      <c r="I31">
        <v>6.6933506836382701</v>
      </c>
      <c r="J31">
        <v>198950.13075432999</v>
      </c>
      <c r="K31">
        <f t="shared" si="1"/>
        <v>6.6933506836382699E-3</v>
      </c>
      <c r="L31">
        <f t="shared" si="2"/>
        <v>198.95013075432936</v>
      </c>
    </row>
    <row r="32" spans="1:12" x14ac:dyDescent="0.3">
      <c r="A32" t="s">
        <v>6</v>
      </c>
      <c r="B32" t="s">
        <v>641</v>
      </c>
      <c r="C32" t="s">
        <v>642</v>
      </c>
      <c r="D32" t="s">
        <v>19</v>
      </c>
      <c r="E32" t="str">
        <f>VLOOKUP(D32,Abbrev!$A$6:$B$67,2,FALSE)</f>
        <v>Dogfish-L</v>
      </c>
      <c r="F32" t="str">
        <f t="shared" si="0"/>
        <v>A</v>
      </c>
      <c r="G32">
        <v>1964</v>
      </c>
      <c r="H32">
        <v>29723.548063999999</v>
      </c>
      <c r="I32">
        <v>242.30914850078</v>
      </c>
      <c r="J32">
        <v>7202287.6218098504</v>
      </c>
      <c r="K32">
        <f t="shared" si="1"/>
        <v>0.24230914850078</v>
      </c>
      <c r="L32">
        <f t="shared" si="2"/>
        <v>7202.2876218098472</v>
      </c>
    </row>
    <row r="33" spans="1:12" x14ac:dyDescent="0.3">
      <c r="A33" t="s">
        <v>6</v>
      </c>
      <c r="B33" t="s">
        <v>641</v>
      </c>
      <c r="C33" t="s">
        <v>642</v>
      </c>
      <c r="D33" t="s">
        <v>20</v>
      </c>
      <c r="E33" t="str">
        <f>VLOOKUP(D33,Abbrev!$A$6:$B$67,2,FALSE)</f>
        <v>Hake-S</v>
      </c>
      <c r="F33" t="str">
        <f t="shared" si="0"/>
        <v>A</v>
      </c>
      <c r="G33">
        <v>1964</v>
      </c>
      <c r="H33">
        <v>29723.548063999999</v>
      </c>
      <c r="I33">
        <v>506.09319108740698</v>
      </c>
      <c r="J33">
        <v>15042885.2901497</v>
      </c>
      <c r="K33">
        <f t="shared" si="1"/>
        <v>0.50609319108740702</v>
      </c>
      <c r="L33">
        <f t="shared" si="2"/>
        <v>15042.885290149679</v>
      </c>
    </row>
    <row r="34" spans="1:12" x14ac:dyDescent="0.3">
      <c r="A34" t="s">
        <v>6</v>
      </c>
      <c r="B34" t="s">
        <v>641</v>
      </c>
      <c r="C34" t="s">
        <v>642</v>
      </c>
      <c r="D34" t="s">
        <v>21</v>
      </c>
      <c r="E34" t="str">
        <f>VLOOKUP(D34,Abbrev!$A$6:$B$67,2,FALSE)</f>
        <v>Hake-L</v>
      </c>
      <c r="F34" t="str">
        <f t="shared" si="0"/>
        <v>A</v>
      </c>
      <c r="G34">
        <v>1964</v>
      </c>
      <c r="H34">
        <v>29723.548063999999</v>
      </c>
      <c r="I34">
        <v>215.89661998511801</v>
      </c>
      <c r="J34">
        <v>6417213.5609827898</v>
      </c>
      <c r="K34">
        <f t="shared" si="1"/>
        <v>0.215896619985118</v>
      </c>
      <c r="L34">
        <f t="shared" si="2"/>
        <v>6417.2135609827974</v>
      </c>
    </row>
    <row r="35" spans="1:12" x14ac:dyDescent="0.3">
      <c r="A35" t="s">
        <v>6</v>
      </c>
      <c r="B35" t="s">
        <v>641</v>
      </c>
      <c r="C35" t="s">
        <v>642</v>
      </c>
      <c r="D35" t="s">
        <v>22</v>
      </c>
      <c r="E35" t="str">
        <f>VLOOKUP(D35,Abbrev!$A$6:$B$67,2,FALSE)</f>
        <v>Cod-M</v>
      </c>
      <c r="F35" t="str">
        <f t="shared" si="0"/>
        <v>A</v>
      </c>
      <c r="G35">
        <v>1964</v>
      </c>
      <c r="H35">
        <v>29723.548063999999</v>
      </c>
      <c r="I35">
        <v>55.6940533304806</v>
      </c>
      <c r="J35">
        <v>1655424.8710475201</v>
      </c>
      <c r="K35">
        <f t="shared" si="1"/>
        <v>5.5694053330480602E-2</v>
      </c>
      <c r="L35">
        <f t="shared" si="2"/>
        <v>1655.4248710475194</v>
      </c>
    </row>
    <row r="36" spans="1:12" x14ac:dyDescent="0.3">
      <c r="A36" t="s">
        <v>6</v>
      </c>
      <c r="B36" t="s">
        <v>641</v>
      </c>
      <c r="C36" t="s">
        <v>642</v>
      </c>
      <c r="D36" t="s">
        <v>23</v>
      </c>
      <c r="E36" t="str">
        <f>VLOOKUP(D36,Abbrev!$A$6:$B$67,2,FALSE)</f>
        <v>Cod-L</v>
      </c>
      <c r="F36" t="str">
        <f t="shared" si="0"/>
        <v>A</v>
      </c>
      <c r="G36">
        <v>1964</v>
      </c>
      <c r="H36">
        <v>29723.548063999999</v>
      </c>
      <c r="I36">
        <v>1092.6273019425701</v>
      </c>
      <c r="J36">
        <v>32476760.125328701</v>
      </c>
      <c r="K36">
        <f t="shared" si="1"/>
        <v>1.0926273019425701</v>
      </c>
      <c r="L36">
        <f t="shared" si="2"/>
        <v>32476.760125328619</v>
      </c>
    </row>
    <row r="37" spans="1:12" x14ac:dyDescent="0.3">
      <c r="A37" t="s">
        <v>6</v>
      </c>
      <c r="B37" t="s">
        <v>641</v>
      </c>
      <c r="C37" t="s">
        <v>642</v>
      </c>
      <c r="D37" t="s">
        <v>24</v>
      </c>
      <c r="E37" t="str">
        <f>VLOOKUP(D37,Abbrev!$A$6:$B$67,2,FALSE)</f>
        <v>Yflound-S</v>
      </c>
      <c r="F37" t="str">
        <f t="shared" si="0"/>
        <v>A</v>
      </c>
      <c r="G37">
        <v>1964</v>
      </c>
      <c r="H37">
        <v>29723.548063999999</v>
      </c>
      <c r="I37">
        <v>3.84831600103794</v>
      </c>
      <c r="J37">
        <v>114385.605622312</v>
      </c>
      <c r="K37">
        <f t="shared" si="1"/>
        <v>3.8483160010379402E-3</v>
      </c>
      <c r="L37">
        <f t="shared" si="2"/>
        <v>114.38560562231149</v>
      </c>
    </row>
    <row r="38" spans="1:12" x14ac:dyDescent="0.3">
      <c r="A38" t="s">
        <v>6</v>
      </c>
      <c r="B38" t="s">
        <v>641</v>
      </c>
      <c r="C38" t="s">
        <v>642</v>
      </c>
      <c r="D38" t="s">
        <v>25</v>
      </c>
      <c r="E38" t="str">
        <f>VLOOKUP(D38,Abbrev!$A$6:$B$67,2,FALSE)</f>
        <v>Yflound-L</v>
      </c>
      <c r="F38" t="str">
        <f t="shared" si="0"/>
        <v>A</v>
      </c>
      <c r="G38">
        <v>1964</v>
      </c>
      <c r="H38">
        <v>29723.548063999999</v>
      </c>
      <c r="I38">
        <v>1116.0087370509</v>
      </c>
      <c r="J38">
        <v>33171739.3355764</v>
      </c>
      <c r="K38">
        <f t="shared" si="1"/>
        <v>1.1160087370509</v>
      </c>
      <c r="L38">
        <f t="shared" si="2"/>
        <v>33171.739335576363</v>
      </c>
    </row>
    <row r="39" spans="1:12" x14ac:dyDescent="0.3">
      <c r="A39" t="s">
        <v>6</v>
      </c>
      <c r="B39" t="s">
        <v>641</v>
      </c>
      <c r="C39" t="s">
        <v>642</v>
      </c>
      <c r="D39" t="s">
        <v>7</v>
      </c>
      <c r="E39" t="str">
        <f>VLOOKUP(D39,Abbrev!$A$6:$B$67,2,FALSE)</f>
        <v>Alosines</v>
      </c>
      <c r="F39" t="str">
        <f t="shared" si="0"/>
        <v>A</v>
      </c>
      <c r="G39">
        <v>1965</v>
      </c>
      <c r="H39">
        <v>29723.548063999999</v>
      </c>
      <c r="I39">
        <v>30.998862008699302</v>
      </c>
      <c r="J39">
        <v>921396.16484487697</v>
      </c>
      <c r="K39">
        <f t="shared" si="1"/>
        <v>3.09988620086993E-2</v>
      </c>
      <c r="L39">
        <f t="shared" si="2"/>
        <v>921.39616484487715</v>
      </c>
    </row>
    <row r="40" spans="1:12" x14ac:dyDescent="0.3">
      <c r="A40" t="s">
        <v>6</v>
      </c>
      <c r="B40" t="s">
        <v>641</v>
      </c>
      <c r="C40" t="s">
        <v>642</v>
      </c>
      <c r="D40" t="s">
        <v>8</v>
      </c>
      <c r="E40" t="str">
        <f>VLOOKUP(D40,Abbrev!$A$6:$B$67,2,FALSE)</f>
        <v>Herring</v>
      </c>
      <c r="F40" t="str">
        <f t="shared" si="0"/>
        <v>A</v>
      </c>
      <c r="G40">
        <v>1965</v>
      </c>
      <c r="H40">
        <v>29723.548063999999</v>
      </c>
      <c r="I40">
        <v>2023.3999799435101</v>
      </c>
      <c r="J40">
        <v>60142626.556547597</v>
      </c>
      <c r="K40">
        <f t="shared" si="1"/>
        <v>2.0233999799435098</v>
      </c>
      <c r="L40">
        <f t="shared" si="2"/>
        <v>60142.626556547548</v>
      </c>
    </row>
    <row r="41" spans="1:12" x14ac:dyDescent="0.3">
      <c r="A41" t="s">
        <v>6</v>
      </c>
      <c r="B41" t="s">
        <v>641</v>
      </c>
      <c r="C41" t="s">
        <v>642</v>
      </c>
      <c r="D41" t="s">
        <v>9</v>
      </c>
      <c r="E41" t="str">
        <f>VLOOKUP(D41,Abbrev!$A$6:$B$67,2,FALSE)</f>
        <v>Mack</v>
      </c>
      <c r="F41" t="str">
        <f t="shared" si="0"/>
        <v>A</v>
      </c>
      <c r="G41">
        <v>1965</v>
      </c>
      <c r="H41">
        <v>29723.548063999999</v>
      </c>
      <c r="I41">
        <v>35.035747942149399</v>
      </c>
      <c r="J41">
        <v>1041386.73791667</v>
      </c>
      <c r="K41">
        <f t="shared" si="1"/>
        <v>3.5035747942149399E-2</v>
      </c>
      <c r="L41">
        <f t="shared" si="2"/>
        <v>1041.3867379166668</v>
      </c>
    </row>
    <row r="42" spans="1:12" x14ac:dyDescent="0.3">
      <c r="A42" t="s">
        <v>6</v>
      </c>
      <c r="B42" t="s">
        <v>641</v>
      </c>
      <c r="C42" t="s">
        <v>642</v>
      </c>
      <c r="D42" t="s">
        <v>10</v>
      </c>
      <c r="E42" t="str">
        <f>VLOOKUP(D42,Abbrev!$A$6:$B$67,2,FALSE)</f>
        <v>Butter</v>
      </c>
      <c r="F42" t="str">
        <f t="shared" si="0"/>
        <v>A</v>
      </c>
      <c r="G42">
        <v>1965</v>
      </c>
      <c r="H42">
        <v>29723.548063999999</v>
      </c>
      <c r="I42">
        <v>44.734112200153596</v>
      </c>
      <c r="J42">
        <v>1329656.5340816299</v>
      </c>
      <c r="K42">
        <f t="shared" si="1"/>
        <v>4.4734112200153595E-2</v>
      </c>
      <c r="L42">
        <f t="shared" si="2"/>
        <v>1329.6565340816342</v>
      </c>
    </row>
    <row r="43" spans="1:12" x14ac:dyDescent="0.3">
      <c r="A43" t="s">
        <v>6</v>
      </c>
      <c r="B43" t="s">
        <v>641</v>
      </c>
      <c r="C43" t="s">
        <v>642</v>
      </c>
      <c r="D43" t="s">
        <v>11</v>
      </c>
      <c r="E43" t="str">
        <f>VLOOKUP(D43,Abbrev!$A$6:$B$67,2,FALSE)</f>
        <v>Dbenth-oth</v>
      </c>
      <c r="F43" t="str">
        <f t="shared" si="0"/>
        <v>A</v>
      </c>
      <c r="G43">
        <v>1965</v>
      </c>
      <c r="H43">
        <v>29723.548063999999</v>
      </c>
      <c r="I43">
        <v>1035.080867741</v>
      </c>
      <c r="J43">
        <v>30766275.922426399</v>
      </c>
      <c r="K43">
        <f t="shared" si="1"/>
        <v>1.0350808677409999</v>
      </c>
      <c r="L43">
        <f t="shared" si="2"/>
        <v>30766.275922426437</v>
      </c>
    </row>
    <row r="44" spans="1:12" x14ac:dyDescent="0.3">
      <c r="A44" t="s">
        <v>6</v>
      </c>
      <c r="B44" t="s">
        <v>641</v>
      </c>
      <c r="C44" t="s">
        <v>642</v>
      </c>
      <c r="D44" t="s">
        <v>12</v>
      </c>
      <c r="E44" t="str">
        <f>VLOOKUP(D44,Abbrev!$A$6:$B$67,2,FALSE)</f>
        <v>Dpisc-oth</v>
      </c>
      <c r="F44" t="str">
        <f t="shared" si="0"/>
        <v>A</v>
      </c>
      <c r="G44">
        <v>1965</v>
      </c>
      <c r="H44">
        <v>29723.548063999999</v>
      </c>
      <c r="I44">
        <v>1363.7288774722299</v>
      </c>
      <c r="J44">
        <v>40534860.835810699</v>
      </c>
      <c r="K44">
        <f t="shared" si="1"/>
        <v>1.3637288774722298</v>
      </c>
      <c r="L44">
        <f t="shared" si="2"/>
        <v>40534.860835810585</v>
      </c>
    </row>
    <row r="45" spans="1:12" x14ac:dyDescent="0.3">
      <c r="A45" t="s">
        <v>6</v>
      </c>
      <c r="B45" t="s">
        <v>641</v>
      </c>
      <c r="C45" t="s">
        <v>642</v>
      </c>
      <c r="D45" t="s">
        <v>13</v>
      </c>
      <c r="E45" t="str">
        <f>VLOOKUP(D45,Abbrev!$A$6:$B$67,2,FALSE)</f>
        <v>Haddock</v>
      </c>
      <c r="F45" t="str">
        <f t="shared" si="0"/>
        <v>A</v>
      </c>
      <c r="G45">
        <v>1965</v>
      </c>
      <c r="H45">
        <v>29723.548063999999</v>
      </c>
      <c r="I45">
        <v>8386.5876839254597</v>
      </c>
      <c r="J45">
        <v>249279142.11610901</v>
      </c>
      <c r="K45">
        <f t="shared" si="1"/>
        <v>8.3865876839254589</v>
      </c>
      <c r="L45">
        <f t="shared" si="2"/>
        <v>249279.14211610882</v>
      </c>
    </row>
    <row r="46" spans="1:12" x14ac:dyDescent="0.3">
      <c r="A46" t="s">
        <v>6</v>
      </c>
      <c r="B46" t="s">
        <v>641</v>
      </c>
      <c r="C46" t="s">
        <v>642</v>
      </c>
      <c r="D46" t="s">
        <v>14</v>
      </c>
      <c r="E46" t="str">
        <f>VLOOKUP(D46,Abbrev!$A$6:$B$67,2,FALSE)</f>
        <v>Mesopel</v>
      </c>
      <c r="F46" t="str">
        <f t="shared" si="0"/>
        <v>A</v>
      </c>
      <c r="G46">
        <v>1965</v>
      </c>
      <c r="H46">
        <v>29723.548063999999</v>
      </c>
      <c r="I46">
        <v>0</v>
      </c>
      <c r="J46">
        <v>0</v>
      </c>
      <c r="K46">
        <f t="shared" si="1"/>
        <v>0</v>
      </c>
      <c r="L46">
        <f t="shared" si="2"/>
        <v>0</v>
      </c>
    </row>
    <row r="47" spans="1:12" x14ac:dyDescent="0.3">
      <c r="A47" t="s">
        <v>6</v>
      </c>
      <c r="B47" t="s">
        <v>641</v>
      </c>
      <c r="C47" t="s">
        <v>642</v>
      </c>
      <c r="D47" t="s">
        <v>15</v>
      </c>
      <c r="E47" t="str">
        <f>VLOOKUP(D47,Abbrev!$A$6:$B$67,2,FALSE)</f>
        <v>Skate</v>
      </c>
      <c r="F47" t="str">
        <f t="shared" si="0"/>
        <v>A</v>
      </c>
      <c r="G47">
        <v>1965</v>
      </c>
      <c r="H47">
        <v>29723.548063999999</v>
      </c>
      <c r="I47">
        <v>4046.8244539348302</v>
      </c>
      <c r="J47">
        <v>120285981.163103</v>
      </c>
      <c r="K47">
        <f t="shared" si="1"/>
        <v>4.0468244539348301</v>
      </c>
      <c r="L47">
        <f t="shared" si="2"/>
        <v>120285.98116310248</v>
      </c>
    </row>
    <row r="48" spans="1:12" x14ac:dyDescent="0.3">
      <c r="A48" t="s">
        <v>6</v>
      </c>
      <c r="B48" t="s">
        <v>641</v>
      </c>
      <c r="C48" t="s">
        <v>642</v>
      </c>
      <c r="D48" t="s">
        <v>16</v>
      </c>
      <c r="E48" t="str">
        <f>VLOOKUP(D48,Abbrev!$A$6:$B$67,2,FALSE)</f>
        <v>SmPel</v>
      </c>
      <c r="F48" t="str">
        <f t="shared" si="0"/>
        <v>A</v>
      </c>
      <c r="G48">
        <v>1965</v>
      </c>
      <c r="H48">
        <v>29723.548063999999</v>
      </c>
      <c r="I48">
        <v>2.5617956188937598</v>
      </c>
      <c r="J48">
        <v>76145.655208333294</v>
      </c>
      <c r="K48">
        <f t="shared" si="1"/>
        <v>2.56179561889376E-3</v>
      </c>
      <c r="L48">
        <f t="shared" si="2"/>
        <v>76.145655208333295</v>
      </c>
    </row>
    <row r="49" spans="1:12" x14ac:dyDescent="0.3">
      <c r="A49" t="s">
        <v>6</v>
      </c>
      <c r="B49" t="s">
        <v>641</v>
      </c>
      <c r="C49" t="s">
        <v>642</v>
      </c>
      <c r="D49" t="s">
        <v>17</v>
      </c>
      <c r="E49" t="str">
        <f>VLOOKUP(D49,Abbrev!$A$6:$B$67,2,FALSE)</f>
        <v>Squid</v>
      </c>
      <c r="F49" t="str">
        <f t="shared" si="0"/>
        <v>A</v>
      </c>
      <c r="G49">
        <v>1965</v>
      </c>
      <c r="H49">
        <v>29723.548063999999</v>
      </c>
      <c r="I49">
        <v>667.69406798462501</v>
      </c>
      <c r="J49">
        <v>19846236.721788701</v>
      </c>
      <c r="K49">
        <f t="shared" si="1"/>
        <v>0.66769406798462505</v>
      </c>
      <c r="L49">
        <f t="shared" si="2"/>
        <v>19846.236721788686</v>
      </c>
    </row>
    <row r="50" spans="1:12" x14ac:dyDescent="0.3">
      <c r="A50" t="s">
        <v>6</v>
      </c>
      <c r="B50" t="s">
        <v>641</v>
      </c>
      <c r="C50" t="s">
        <v>642</v>
      </c>
      <c r="D50" t="s">
        <v>18</v>
      </c>
      <c r="E50" t="str">
        <f>VLOOKUP(D50,Abbrev!$A$6:$B$67,2,FALSE)</f>
        <v>Dogfish-S</v>
      </c>
      <c r="F50" t="str">
        <f t="shared" si="0"/>
        <v>A</v>
      </c>
      <c r="G50">
        <v>1965</v>
      </c>
      <c r="H50">
        <v>29723.548063999999</v>
      </c>
      <c r="I50">
        <v>6.3768627007302596</v>
      </c>
      <c r="J50">
        <v>189542.98498268501</v>
      </c>
      <c r="K50">
        <f t="shared" si="1"/>
        <v>6.3768627007302599E-3</v>
      </c>
      <c r="L50">
        <f t="shared" si="2"/>
        <v>189.54298498268471</v>
      </c>
    </row>
    <row r="51" spans="1:12" x14ac:dyDescent="0.3">
      <c r="A51" t="s">
        <v>6</v>
      </c>
      <c r="B51" t="s">
        <v>641</v>
      </c>
      <c r="C51" t="s">
        <v>642</v>
      </c>
      <c r="D51" t="s">
        <v>19</v>
      </c>
      <c r="E51" t="str">
        <f>VLOOKUP(D51,Abbrev!$A$6:$B$67,2,FALSE)</f>
        <v>Dogfish-L</v>
      </c>
      <c r="F51" t="str">
        <f t="shared" si="0"/>
        <v>A</v>
      </c>
      <c r="G51">
        <v>1965</v>
      </c>
      <c r="H51">
        <v>29723.548063999999</v>
      </c>
      <c r="I51">
        <v>197.63640628072599</v>
      </c>
      <c r="J51">
        <v>5874455.2212813897</v>
      </c>
      <c r="K51">
        <f t="shared" si="1"/>
        <v>0.19763640628072598</v>
      </c>
      <c r="L51">
        <f t="shared" si="2"/>
        <v>5874.4552212813896</v>
      </c>
    </row>
    <row r="52" spans="1:12" x14ac:dyDescent="0.3">
      <c r="A52" t="s">
        <v>6</v>
      </c>
      <c r="B52" t="s">
        <v>641</v>
      </c>
      <c r="C52" t="s">
        <v>642</v>
      </c>
      <c r="D52" t="s">
        <v>20</v>
      </c>
      <c r="E52" t="str">
        <f>VLOOKUP(D52,Abbrev!$A$6:$B$67,2,FALSE)</f>
        <v>Hake-S</v>
      </c>
      <c r="F52" t="str">
        <f t="shared" si="0"/>
        <v>A</v>
      </c>
      <c r="G52">
        <v>1965</v>
      </c>
      <c r="H52">
        <v>29723.548063999999</v>
      </c>
      <c r="I52">
        <v>421.01415081145598</v>
      </c>
      <c r="J52">
        <v>12514034.347268401</v>
      </c>
      <c r="K52">
        <f t="shared" si="1"/>
        <v>0.42101415081145599</v>
      </c>
      <c r="L52">
        <f t="shared" si="2"/>
        <v>12514.034347268456</v>
      </c>
    </row>
    <row r="53" spans="1:12" x14ac:dyDescent="0.3">
      <c r="A53" t="s">
        <v>6</v>
      </c>
      <c r="B53" t="s">
        <v>641</v>
      </c>
      <c r="C53" t="s">
        <v>642</v>
      </c>
      <c r="D53" t="s">
        <v>21</v>
      </c>
      <c r="E53" t="str">
        <f>VLOOKUP(D53,Abbrev!$A$6:$B$67,2,FALSE)</f>
        <v>Hake-L</v>
      </c>
      <c r="F53" t="str">
        <f t="shared" si="0"/>
        <v>A</v>
      </c>
      <c r="G53">
        <v>1965</v>
      </c>
      <c r="H53">
        <v>29723.548063999999</v>
      </c>
      <c r="I53">
        <v>214.108777893167</v>
      </c>
      <c r="J53">
        <v>6364072.5506318398</v>
      </c>
      <c r="K53">
        <f t="shared" si="1"/>
        <v>0.21410877789316701</v>
      </c>
      <c r="L53">
        <f t="shared" si="2"/>
        <v>6364.0725506318504</v>
      </c>
    </row>
    <row r="54" spans="1:12" x14ac:dyDescent="0.3">
      <c r="A54" t="s">
        <v>6</v>
      </c>
      <c r="B54" t="s">
        <v>641</v>
      </c>
      <c r="C54" t="s">
        <v>642</v>
      </c>
      <c r="D54" t="s">
        <v>26</v>
      </c>
      <c r="E54" t="str">
        <f>VLOOKUP(D54,Abbrev!$A$6:$B$67,2,FALSE)</f>
        <v>Cod-S</v>
      </c>
      <c r="F54" t="str">
        <f t="shared" si="0"/>
        <v>A</v>
      </c>
      <c r="G54">
        <v>1965</v>
      </c>
      <c r="H54">
        <v>29723.548063999999</v>
      </c>
      <c r="I54">
        <v>0.101314247385727</v>
      </c>
      <c r="J54">
        <v>3011.4189017376498</v>
      </c>
      <c r="K54">
        <f t="shared" si="1"/>
        <v>1.01314247385727E-4</v>
      </c>
      <c r="L54">
        <f t="shared" si="2"/>
        <v>3.0114189017376427</v>
      </c>
    </row>
    <row r="55" spans="1:12" x14ac:dyDescent="0.3">
      <c r="A55" t="s">
        <v>6</v>
      </c>
      <c r="B55" t="s">
        <v>641</v>
      </c>
      <c r="C55" t="s">
        <v>642</v>
      </c>
      <c r="D55" t="s">
        <v>22</v>
      </c>
      <c r="E55" t="str">
        <f>VLOOKUP(D55,Abbrev!$A$6:$B$67,2,FALSE)</f>
        <v>Cod-M</v>
      </c>
      <c r="F55" t="str">
        <f t="shared" si="0"/>
        <v>A</v>
      </c>
      <c r="G55">
        <v>1965</v>
      </c>
      <c r="H55">
        <v>29723.548063999999</v>
      </c>
      <c r="I55">
        <v>102.904814617181</v>
      </c>
      <c r="J55">
        <v>3058696.2032907899</v>
      </c>
      <c r="K55">
        <f t="shared" si="1"/>
        <v>0.102904814617181</v>
      </c>
      <c r="L55">
        <f t="shared" si="2"/>
        <v>3058.6962032907891</v>
      </c>
    </row>
    <row r="56" spans="1:12" x14ac:dyDescent="0.3">
      <c r="A56" t="s">
        <v>6</v>
      </c>
      <c r="B56" t="s">
        <v>641</v>
      </c>
      <c r="C56" t="s">
        <v>642</v>
      </c>
      <c r="D56" t="s">
        <v>23</v>
      </c>
      <c r="E56" t="str">
        <f>VLOOKUP(D56,Abbrev!$A$6:$B$67,2,FALSE)</f>
        <v>Cod-L</v>
      </c>
      <c r="F56" t="str">
        <f t="shared" si="0"/>
        <v>A</v>
      </c>
      <c r="G56">
        <v>1965</v>
      </c>
      <c r="H56">
        <v>29723.548063999999</v>
      </c>
      <c r="I56">
        <v>485.71467445177399</v>
      </c>
      <c r="J56">
        <v>14437163.471457399</v>
      </c>
      <c r="K56">
        <f t="shared" si="1"/>
        <v>0.48571467445177396</v>
      </c>
      <c r="L56">
        <f t="shared" si="2"/>
        <v>14437.163471457416</v>
      </c>
    </row>
    <row r="57" spans="1:12" x14ac:dyDescent="0.3">
      <c r="A57" t="s">
        <v>6</v>
      </c>
      <c r="B57" t="s">
        <v>641</v>
      </c>
      <c r="C57" t="s">
        <v>642</v>
      </c>
      <c r="D57" t="s">
        <v>24</v>
      </c>
      <c r="E57" t="str">
        <f>VLOOKUP(D57,Abbrev!$A$6:$B$67,2,FALSE)</f>
        <v>Yflound-S</v>
      </c>
      <c r="F57" t="str">
        <f t="shared" si="0"/>
        <v>A</v>
      </c>
      <c r="G57">
        <v>1965</v>
      </c>
      <c r="H57">
        <v>29723.548063999999</v>
      </c>
      <c r="I57">
        <v>1.65011105866484</v>
      </c>
      <c r="J57">
        <v>49047.155363162201</v>
      </c>
      <c r="K57">
        <f t="shared" si="1"/>
        <v>1.65011105866484E-3</v>
      </c>
      <c r="L57">
        <f t="shared" si="2"/>
        <v>49.047155363162297</v>
      </c>
    </row>
    <row r="58" spans="1:12" x14ac:dyDescent="0.3">
      <c r="A58" t="s">
        <v>6</v>
      </c>
      <c r="B58" t="s">
        <v>641</v>
      </c>
      <c r="C58" t="s">
        <v>642</v>
      </c>
      <c r="D58" t="s">
        <v>25</v>
      </c>
      <c r="E58" t="str">
        <f>VLOOKUP(D58,Abbrev!$A$6:$B$67,2,FALSE)</f>
        <v>Yflound-L</v>
      </c>
      <c r="F58" t="str">
        <f t="shared" si="0"/>
        <v>A</v>
      </c>
      <c r="G58">
        <v>1965</v>
      </c>
      <c r="H58">
        <v>29723.548063999999</v>
      </c>
      <c r="I58">
        <v>621.37372074341999</v>
      </c>
      <c r="J58">
        <v>18469431.654223502</v>
      </c>
      <c r="K58">
        <f t="shared" si="1"/>
        <v>0.62137372074342001</v>
      </c>
      <c r="L58">
        <f t="shared" si="2"/>
        <v>18469.431654223557</v>
      </c>
    </row>
    <row r="59" spans="1:12" x14ac:dyDescent="0.3">
      <c r="A59" t="s">
        <v>6</v>
      </c>
      <c r="B59" t="s">
        <v>641</v>
      </c>
      <c r="C59" t="s">
        <v>642</v>
      </c>
      <c r="D59" t="s">
        <v>7</v>
      </c>
      <c r="E59" t="str">
        <f>VLOOKUP(D59,Abbrev!$A$6:$B$67,2,FALSE)</f>
        <v>Alosines</v>
      </c>
      <c r="F59" t="str">
        <f t="shared" si="0"/>
        <v>A</v>
      </c>
      <c r="G59">
        <v>1966</v>
      </c>
      <c r="H59">
        <v>29723.548063999999</v>
      </c>
      <c r="I59">
        <v>36.842231599400399</v>
      </c>
      <c r="J59">
        <v>1095081.8417298</v>
      </c>
      <c r="K59">
        <f t="shared" si="1"/>
        <v>3.68422315994004E-2</v>
      </c>
      <c r="L59">
        <f t="shared" si="2"/>
        <v>1095.0818417297974</v>
      </c>
    </row>
    <row r="60" spans="1:12" x14ac:dyDescent="0.3">
      <c r="A60" t="s">
        <v>6</v>
      </c>
      <c r="B60" t="s">
        <v>641</v>
      </c>
      <c r="C60" t="s">
        <v>642</v>
      </c>
      <c r="D60" t="s">
        <v>8</v>
      </c>
      <c r="E60" t="str">
        <f>VLOOKUP(D60,Abbrev!$A$6:$B$67,2,FALSE)</f>
        <v>Herring</v>
      </c>
      <c r="F60" t="str">
        <f t="shared" si="0"/>
        <v>A</v>
      </c>
      <c r="G60">
        <v>1966</v>
      </c>
      <c r="H60">
        <v>29723.548063999999</v>
      </c>
      <c r="I60">
        <v>5870.3375248187604</v>
      </c>
      <c r="J60">
        <v>174487259.57085299</v>
      </c>
      <c r="K60">
        <f t="shared" si="1"/>
        <v>5.8703375248187601</v>
      </c>
      <c r="L60">
        <f t="shared" si="2"/>
        <v>174487.2595708532</v>
      </c>
    </row>
    <row r="61" spans="1:12" x14ac:dyDescent="0.3">
      <c r="A61" t="s">
        <v>6</v>
      </c>
      <c r="B61" t="s">
        <v>641</v>
      </c>
      <c r="C61" t="s">
        <v>642</v>
      </c>
      <c r="D61" t="s">
        <v>9</v>
      </c>
      <c r="E61" t="str">
        <f>VLOOKUP(D61,Abbrev!$A$6:$B$67,2,FALSE)</f>
        <v>Mack</v>
      </c>
      <c r="F61" t="str">
        <f t="shared" si="0"/>
        <v>A</v>
      </c>
      <c r="G61">
        <v>1966</v>
      </c>
      <c r="H61">
        <v>29723.548063999999</v>
      </c>
      <c r="I61">
        <v>51.9313642258196</v>
      </c>
      <c r="J61">
        <v>1543584.4005952401</v>
      </c>
      <c r="K61">
        <f t="shared" si="1"/>
        <v>5.19313642258196E-2</v>
      </c>
      <c r="L61">
        <f t="shared" si="2"/>
        <v>1543.584400595239</v>
      </c>
    </row>
    <row r="62" spans="1:12" x14ac:dyDescent="0.3">
      <c r="A62" t="s">
        <v>6</v>
      </c>
      <c r="B62" t="s">
        <v>641</v>
      </c>
      <c r="C62" t="s">
        <v>642</v>
      </c>
      <c r="D62" t="s">
        <v>10</v>
      </c>
      <c r="E62" t="str">
        <f>VLOOKUP(D62,Abbrev!$A$6:$B$67,2,FALSE)</f>
        <v>Butter</v>
      </c>
      <c r="F62" t="str">
        <f t="shared" si="0"/>
        <v>A</v>
      </c>
      <c r="G62">
        <v>1966</v>
      </c>
      <c r="H62">
        <v>29723.548063999999</v>
      </c>
      <c r="I62">
        <v>0</v>
      </c>
      <c r="J62">
        <v>0</v>
      </c>
      <c r="K62">
        <f t="shared" si="1"/>
        <v>0</v>
      </c>
      <c r="L62">
        <f t="shared" si="2"/>
        <v>0</v>
      </c>
    </row>
    <row r="63" spans="1:12" x14ac:dyDescent="0.3">
      <c r="A63" t="s">
        <v>6</v>
      </c>
      <c r="B63" t="s">
        <v>641</v>
      </c>
      <c r="C63" t="s">
        <v>642</v>
      </c>
      <c r="D63" t="s">
        <v>11</v>
      </c>
      <c r="E63" t="str">
        <f>VLOOKUP(D63,Abbrev!$A$6:$B$67,2,FALSE)</f>
        <v>Dbenth-oth</v>
      </c>
      <c r="F63" t="str">
        <f t="shared" si="0"/>
        <v>A</v>
      </c>
      <c r="G63">
        <v>1966</v>
      </c>
      <c r="H63">
        <v>29723.548063999999</v>
      </c>
      <c r="I63">
        <v>1139.5609481865599</v>
      </c>
      <c r="J63">
        <v>33871794.615280598</v>
      </c>
      <c r="K63">
        <f t="shared" si="1"/>
        <v>1.1395609481865598</v>
      </c>
      <c r="L63">
        <f t="shared" si="2"/>
        <v>33871.794615280625</v>
      </c>
    </row>
    <row r="64" spans="1:12" x14ac:dyDescent="0.3">
      <c r="A64" t="s">
        <v>6</v>
      </c>
      <c r="B64" t="s">
        <v>641</v>
      </c>
      <c r="C64" t="s">
        <v>642</v>
      </c>
      <c r="D64" t="s">
        <v>12</v>
      </c>
      <c r="E64" t="str">
        <f>VLOOKUP(D64,Abbrev!$A$6:$B$67,2,FALSE)</f>
        <v>Dpisc-oth</v>
      </c>
      <c r="F64" t="str">
        <f t="shared" si="0"/>
        <v>A</v>
      </c>
      <c r="G64">
        <v>1966</v>
      </c>
      <c r="H64">
        <v>29723.548063999999</v>
      </c>
      <c r="I64">
        <v>3433.64782443489</v>
      </c>
      <c r="J64">
        <v>102060196.14444</v>
      </c>
      <c r="K64">
        <f t="shared" si="1"/>
        <v>3.4336478244348898</v>
      </c>
      <c r="L64">
        <f t="shared" si="2"/>
        <v>102060.19614443947</v>
      </c>
    </row>
    <row r="65" spans="1:12" x14ac:dyDescent="0.3">
      <c r="A65" t="s">
        <v>6</v>
      </c>
      <c r="B65" t="s">
        <v>641</v>
      </c>
      <c r="C65" t="s">
        <v>642</v>
      </c>
      <c r="D65" t="s">
        <v>13</v>
      </c>
      <c r="E65" t="str">
        <f>VLOOKUP(D65,Abbrev!$A$6:$B$67,2,FALSE)</f>
        <v>Haddock</v>
      </c>
      <c r="F65" t="str">
        <f t="shared" si="0"/>
        <v>A</v>
      </c>
      <c r="G65">
        <v>1966</v>
      </c>
      <c r="H65">
        <v>29723.548063999999</v>
      </c>
      <c r="I65">
        <v>3317.0571893774199</v>
      </c>
      <c r="J65">
        <v>98594708.799496397</v>
      </c>
      <c r="K65">
        <f t="shared" si="1"/>
        <v>3.3170571893774201</v>
      </c>
      <c r="L65">
        <f t="shared" si="2"/>
        <v>98594.708799496497</v>
      </c>
    </row>
    <row r="66" spans="1:12" x14ac:dyDescent="0.3">
      <c r="A66" t="s">
        <v>6</v>
      </c>
      <c r="B66" t="s">
        <v>641</v>
      </c>
      <c r="C66" t="s">
        <v>642</v>
      </c>
      <c r="D66" t="s">
        <v>14</v>
      </c>
      <c r="E66" t="str">
        <f>VLOOKUP(D66,Abbrev!$A$6:$B$67,2,FALSE)</f>
        <v>Mesopel</v>
      </c>
      <c r="F66" t="str">
        <f t="shared" si="0"/>
        <v>A</v>
      </c>
      <c r="G66">
        <v>1966</v>
      </c>
      <c r="H66">
        <v>29723.548063999999</v>
      </c>
      <c r="I66">
        <v>2.4979385433494898</v>
      </c>
      <c r="J66">
        <v>74247.596354166701</v>
      </c>
      <c r="K66">
        <f t="shared" si="1"/>
        <v>2.4979385433494899E-3</v>
      </c>
      <c r="L66">
        <f t="shared" si="2"/>
        <v>74.247596354166703</v>
      </c>
    </row>
    <row r="67" spans="1:12" x14ac:dyDescent="0.3">
      <c r="A67" t="s">
        <v>6</v>
      </c>
      <c r="B67" t="s">
        <v>641</v>
      </c>
      <c r="C67" t="s">
        <v>642</v>
      </c>
      <c r="D67" t="s">
        <v>15</v>
      </c>
      <c r="E67" t="str">
        <f>VLOOKUP(D67,Abbrev!$A$6:$B$67,2,FALSE)</f>
        <v>Skate</v>
      </c>
      <c r="F67" t="str">
        <f t="shared" ref="F67:F130" si="3">IF(G67&lt;=1967,"A",IF(AND(G67&gt;=1996,G67&lt;=2000),"B",IF(G67&gt;=2009,"C","")))</f>
        <v>A</v>
      </c>
      <c r="G67">
        <v>1966</v>
      </c>
      <c r="H67">
        <v>29723.548063999999</v>
      </c>
      <c r="I67">
        <v>3107.2069501298502</v>
      </c>
      <c r="J67">
        <v>92357215.1269795</v>
      </c>
      <c r="K67">
        <f t="shared" ref="K67:K130" si="4">I67/1000</f>
        <v>3.10720695012985</v>
      </c>
      <c r="L67">
        <f t="shared" ref="L67:L130" si="5">K67*H67</f>
        <v>92357.215126979441</v>
      </c>
    </row>
    <row r="68" spans="1:12" x14ac:dyDescent="0.3">
      <c r="A68" t="s">
        <v>6</v>
      </c>
      <c r="B68" t="s">
        <v>641</v>
      </c>
      <c r="C68" t="s">
        <v>642</v>
      </c>
      <c r="D68" t="s">
        <v>16</v>
      </c>
      <c r="E68" t="str">
        <f>VLOOKUP(D68,Abbrev!$A$6:$B$67,2,FALSE)</f>
        <v>SmPel</v>
      </c>
      <c r="F68" t="str">
        <f t="shared" si="3"/>
        <v>A</v>
      </c>
      <c r="G68">
        <v>1966</v>
      </c>
      <c r="H68">
        <v>29723.548063999999</v>
      </c>
      <c r="I68">
        <v>11.112383244223899</v>
      </c>
      <c r="J68">
        <v>330299.45746527798</v>
      </c>
      <c r="K68">
        <f t="shared" si="4"/>
        <v>1.11123832442239E-2</v>
      </c>
      <c r="L68">
        <f t="shared" si="5"/>
        <v>330.29945746527733</v>
      </c>
    </row>
    <row r="69" spans="1:12" x14ac:dyDescent="0.3">
      <c r="A69" t="s">
        <v>6</v>
      </c>
      <c r="B69" t="s">
        <v>641</v>
      </c>
      <c r="C69" t="s">
        <v>642</v>
      </c>
      <c r="D69" t="s">
        <v>17</v>
      </c>
      <c r="E69" t="str">
        <f>VLOOKUP(D69,Abbrev!$A$6:$B$67,2,FALSE)</f>
        <v>Squid</v>
      </c>
      <c r="F69" t="str">
        <f t="shared" si="3"/>
        <v>A</v>
      </c>
      <c r="G69">
        <v>1966</v>
      </c>
      <c r="H69">
        <v>29723.548063999999</v>
      </c>
      <c r="I69">
        <v>188.59657802775101</v>
      </c>
      <c r="J69">
        <v>5605759.4517137902</v>
      </c>
      <c r="K69">
        <f t="shared" si="4"/>
        <v>0.18859657802775101</v>
      </c>
      <c r="L69">
        <f t="shared" si="5"/>
        <v>5605.7594517137832</v>
      </c>
    </row>
    <row r="70" spans="1:12" x14ac:dyDescent="0.3">
      <c r="A70" t="s">
        <v>6</v>
      </c>
      <c r="B70" t="s">
        <v>641</v>
      </c>
      <c r="C70" t="s">
        <v>642</v>
      </c>
      <c r="D70" t="s">
        <v>18</v>
      </c>
      <c r="E70" t="str">
        <f>VLOOKUP(D70,Abbrev!$A$6:$B$67,2,FALSE)</f>
        <v>Dogfish-S</v>
      </c>
      <c r="F70" t="str">
        <f t="shared" si="3"/>
        <v>A</v>
      </c>
      <c r="G70">
        <v>1966</v>
      </c>
      <c r="H70">
        <v>29723.548063999999</v>
      </c>
      <c r="I70">
        <v>2.1309286250647799</v>
      </c>
      <c r="J70">
        <v>63338.759408066398</v>
      </c>
      <c r="K70">
        <f t="shared" si="4"/>
        <v>2.1309286250647797E-3</v>
      </c>
      <c r="L70">
        <f t="shared" si="5"/>
        <v>63.338759408066409</v>
      </c>
    </row>
    <row r="71" spans="1:12" x14ac:dyDescent="0.3">
      <c r="A71" t="s">
        <v>6</v>
      </c>
      <c r="B71" t="s">
        <v>641</v>
      </c>
      <c r="C71" t="s">
        <v>642</v>
      </c>
      <c r="D71" t="s">
        <v>19</v>
      </c>
      <c r="E71" t="str">
        <f>VLOOKUP(D71,Abbrev!$A$6:$B$67,2,FALSE)</f>
        <v>Dogfish-L</v>
      </c>
      <c r="F71" t="str">
        <f t="shared" si="3"/>
        <v>A</v>
      </c>
      <c r="G71">
        <v>1966</v>
      </c>
      <c r="H71">
        <v>29723.548063999999</v>
      </c>
      <c r="I71">
        <v>145.807071195757</v>
      </c>
      <c r="J71">
        <v>4333903.4887581402</v>
      </c>
      <c r="K71">
        <f t="shared" si="4"/>
        <v>0.145807071195757</v>
      </c>
      <c r="L71">
        <f t="shared" si="5"/>
        <v>4333.9034887581529</v>
      </c>
    </row>
    <row r="72" spans="1:12" x14ac:dyDescent="0.3">
      <c r="A72" t="s">
        <v>6</v>
      </c>
      <c r="B72" t="s">
        <v>641</v>
      </c>
      <c r="C72" t="s">
        <v>642</v>
      </c>
      <c r="D72" t="s">
        <v>20</v>
      </c>
      <c r="E72" t="str">
        <f>VLOOKUP(D72,Abbrev!$A$6:$B$67,2,FALSE)</f>
        <v>Hake-S</v>
      </c>
      <c r="F72" t="str">
        <f t="shared" si="3"/>
        <v>A</v>
      </c>
      <c r="G72">
        <v>1966</v>
      </c>
      <c r="H72">
        <v>29723.548063999999</v>
      </c>
      <c r="I72">
        <v>469.58214781117198</v>
      </c>
      <c r="J72">
        <v>13957647.5404617</v>
      </c>
      <c r="K72">
        <f t="shared" si="4"/>
        <v>0.46958214781117197</v>
      </c>
      <c r="L72">
        <f t="shared" si="5"/>
        <v>13957.647540461721</v>
      </c>
    </row>
    <row r="73" spans="1:12" x14ac:dyDescent="0.3">
      <c r="A73" t="s">
        <v>6</v>
      </c>
      <c r="B73" t="s">
        <v>641</v>
      </c>
      <c r="C73" t="s">
        <v>642</v>
      </c>
      <c r="D73" t="s">
        <v>21</v>
      </c>
      <c r="E73" t="str">
        <f>VLOOKUP(D73,Abbrev!$A$6:$B$67,2,FALSE)</f>
        <v>Hake-L</v>
      </c>
      <c r="F73" t="str">
        <f t="shared" si="3"/>
        <v>A</v>
      </c>
      <c r="G73">
        <v>1966</v>
      </c>
      <c r="H73">
        <v>29723.548063999999</v>
      </c>
      <c r="I73">
        <v>406.439982883987</v>
      </c>
      <c r="J73">
        <v>12080838.3663835</v>
      </c>
      <c r="K73">
        <f t="shared" si="4"/>
        <v>0.40643998288398697</v>
      </c>
      <c r="L73">
        <f t="shared" si="5"/>
        <v>12080.838366383523</v>
      </c>
    </row>
    <row r="74" spans="1:12" x14ac:dyDescent="0.3">
      <c r="A74" t="s">
        <v>6</v>
      </c>
      <c r="B74" t="s">
        <v>641</v>
      </c>
      <c r="C74" t="s">
        <v>642</v>
      </c>
      <c r="D74" t="s">
        <v>26</v>
      </c>
      <c r="E74" t="str">
        <f>VLOOKUP(D74,Abbrev!$A$6:$B$67,2,FALSE)</f>
        <v>Cod-S</v>
      </c>
      <c r="F74" t="str">
        <f t="shared" si="3"/>
        <v>A</v>
      </c>
      <c r="G74">
        <v>1966</v>
      </c>
      <c r="H74">
        <v>29723.548063999999</v>
      </c>
      <c r="I74">
        <v>0.196638819012738</v>
      </c>
      <c r="J74">
        <v>5844.8033881733199</v>
      </c>
      <c r="K74">
        <f t="shared" si="4"/>
        <v>1.9663881901273801E-4</v>
      </c>
      <c r="L74">
        <f t="shared" si="5"/>
        <v>5.8448033881733155</v>
      </c>
    </row>
    <row r="75" spans="1:12" x14ac:dyDescent="0.3">
      <c r="A75" t="s">
        <v>6</v>
      </c>
      <c r="B75" t="s">
        <v>641</v>
      </c>
      <c r="C75" t="s">
        <v>642</v>
      </c>
      <c r="D75" t="s">
        <v>22</v>
      </c>
      <c r="E75" t="str">
        <f>VLOOKUP(D75,Abbrev!$A$6:$B$67,2,FALSE)</f>
        <v>Cod-M</v>
      </c>
      <c r="F75" t="str">
        <f t="shared" si="3"/>
        <v>A</v>
      </c>
      <c r="G75">
        <v>1966</v>
      </c>
      <c r="H75">
        <v>29723.548063999999</v>
      </c>
      <c r="I75">
        <v>157.86149570920401</v>
      </c>
      <c r="J75">
        <v>4692203.7551674498</v>
      </c>
      <c r="K75">
        <f t="shared" si="4"/>
        <v>0.15786149570920402</v>
      </c>
      <c r="L75">
        <f t="shared" si="5"/>
        <v>4692.2037551674548</v>
      </c>
    </row>
    <row r="76" spans="1:12" x14ac:dyDescent="0.3">
      <c r="A76" t="s">
        <v>6</v>
      </c>
      <c r="B76" t="s">
        <v>641</v>
      </c>
      <c r="C76" t="s">
        <v>642</v>
      </c>
      <c r="D76" t="s">
        <v>23</v>
      </c>
      <c r="E76" t="str">
        <f>VLOOKUP(D76,Abbrev!$A$6:$B$67,2,FALSE)</f>
        <v>Cod-L</v>
      </c>
      <c r="F76" t="str">
        <f t="shared" si="3"/>
        <v>A</v>
      </c>
      <c r="G76">
        <v>1966</v>
      </c>
      <c r="H76">
        <v>29723.548063999999</v>
      </c>
      <c r="I76">
        <v>577.19834383879902</v>
      </c>
      <c r="J76">
        <v>17156382.715553701</v>
      </c>
      <c r="K76">
        <f t="shared" si="4"/>
        <v>0.57719834383879898</v>
      </c>
      <c r="L76">
        <f t="shared" si="5"/>
        <v>17156.38271555374</v>
      </c>
    </row>
    <row r="77" spans="1:12" x14ac:dyDescent="0.3">
      <c r="A77" t="s">
        <v>6</v>
      </c>
      <c r="B77" t="s">
        <v>641</v>
      </c>
      <c r="C77" t="s">
        <v>642</v>
      </c>
      <c r="D77" t="s">
        <v>24</v>
      </c>
      <c r="E77" t="str">
        <f>VLOOKUP(D77,Abbrev!$A$6:$B$67,2,FALSE)</f>
        <v>Yflound-S</v>
      </c>
      <c r="F77" t="str">
        <f t="shared" si="3"/>
        <v>A</v>
      </c>
      <c r="G77">
        <v>1966</v>
      </c>
      <c r="H77">
        <v>29723.548063999999</v>
      </c>
      <c r="I77">
        <v>9.5906933771179705</v>
      </c>
      <c r="J77">
        <v>285069.43556185201</v>
      </c>
      <c r="K77">
        <f t="shared" si="4"/>
        <v>9.5906933771179714E-3</v>
      </c>
      <c r="L77">
        <f t="shared" si="5"/>
        <v>285.06943556185252</v>
      </c>
    </row>
    <row r="78" spans="1:12" x14ac:dyDescent="0.3">
      <c r="A78" t="s">
        <v>6</v>
      </c>
      <c r="B78" t="s">
        <v>641</v>
      </c>
      <c r="C78" t="s">
        <v>642</v>
      </c>
      <c r="D78" t="s">
        <v>25</v>
      </c>
      <c r="E78" t="str">
        <f>VLOOKUP(D78,Abbrev!$A$6:$B$67,2,FALSE)</f>
        <v>Yflound-L</v>
      </c>
      <c r="F78" t="str">
        <f t="shared" si="3"/>
        <v>A</v>
      </c>
      <c r="G78">
        <v>1966</v>
      </c>
      <c r="H78">
        <v>29723.548063999999</v>
      </c>
      <c r="I78">
        <v>205.13008312829999</v>
      </c>
      <c r="J78">
        <v>6097193.8852363396</v>
      </c>
      <c r="K78">
        <f t="shared" si="4"/>
        <v>0.2051300831283</v>
      </c>
      <c r="L78">
        <f t="shared" si="5"/>
        <v>6097.1938852363401</v>
      </c>
    </row>
    <row r="79" spans="1:12" x14ac:dyDescent="0.3">
      <c r="A79" t="s">
        <v>6</v>
      </c>
      <c r="B79" t="s">
        <v>641</v>
      </c>
      <c r="C79" t="s">
        <v>642</v>
      </c>
      <c r="D79" t="s">
        <v>7</v>
      </c>
      <c r="E79" t="str">
        <f>VLOOKUP(D79,Abbrev!$A$6:$B$67,2,FALSE)</f>
        <v>Alosines</v>
      </c>
      <c r="F79" t="str">
        <f t="shared" si="3"/>
        <v>A</v>
      </c>
      <c r="G79">
        <v>1967</v>
      </c>
      <c r="H79">
        <v>29723.548063999999</v>
      </c>
      <c r="I79">
        <v>54.9505501734399</v>
      </c>
      <c r="J79">
        <v>1633325.3192234801</v>
      </c>
      <c r="K79">
        <f t="shared" si="4"/>
        <v>5.4950550173439902E-2</v>
      </c>
      <c r="L79">
        <f t="shared" si="5"/>
        <v>1633.3253192234845</v>
      </c>
    </row>
    <row r="80" spans="1:12" x14ac:dyDescent="0.3">
      <c r="A80" t="s">
        <v>6</v>
      </c>
      <c r="B80" t="s">
        <v>641</v>
      </c>
      <c r="C80" t="s">
        <v>642</v>
      </c>
      <c r="D80" t="s">
        <v>8</v>
      </c>
      <c r="E80" t="str">
        <f>VLOOKUP(D80,Abbrev!$A$6:$B$67,2,FALSE)</f>
        <v>Herring</v>
      </c>
      <c r="F80" t="str">
        <f t="shared" si="3"/>
        <v>A</v>
      </c>
      <c r="G80">
        <v>1967</v>
      </c>
      <c r="H80">
        <v>29723.548063999999</v>
      </c>
      <c r="I80">
        <v>2487.5936971113201</v>
      </c>
      <c r="J80">
        <v>73940110.819791704</v>
      </c>
      <c r="K80">
        <f t="shared" si="4"/>
        <v>2.4875936971113202</v>
      </c>
      <c r="L80">
        <f t="shared" si="5"/>
        <v>73940.110819791778</v>
      </c>
    </row>
    <row r="81" spans="1:12" x14ac:dyDescent="0.3">
      <c r="A81" t="s">
        <v>6</v>
      </c>
      <c r="B81" t="s">
        <v>641</v>
      </c>
      <c r="C81" t="s">
        <v>642</v>
      </c>
      <c r="D81" t="s">
        <v>9</v>
      </c>
      <c r="E81" t="str">
        <f>VLOOKUP(D81,Abbrev!$A$6:$B$67,2,FALSE)</f>
        <v>Mack</v>
      </c>
      <c r="F81" t="str">
        <f t="shared" si="3"/>
        <v>A</v>
      </c>
      <c r="G81">
        <v>1967</v>
      </c>
      <c r="H81">
        <v>29723.548063999999</v>
      </c>
      <c r="I81">
        <v>57.133301119316897</v>
      </c>
      <c r="J81">
        <v>1698204.421875</v>
      </c>
      <c r="K81">
        <f t="shared" si="4"/>
        <v>5.7133301119316894E-2</v>
      </c>
      <c r="L81">
        <f t="shared" si="5"/>
        <v>1698.2044218750007</v>
      </c>
    </row>
    <row r="82" spans="1:12" x14ac:dyDescent="0.3">
      <c r="A82" t="s">
        <v>6</v>
      </c>
      <c r="B82" t="s">
        <v>641</v>
      </c>
      <c r="C82" t="s">
        <v>642</v>
      </c>
      <c r="D82" t="s">
        <v>10</v>
      </c>
      <c r="E82" t="str">
        <f>VLOOKUP(D82,Abbrev!$A$6:$B$67,2,FALSE)</f>
        <v>Butter</v>
      </c>
      <c r="F82" t="str">
        <f t="shared" si="3"/>
        <v>A</v>
      </c>
      <c r="G82">
        <v>1967</v>
      </c>
      <c r="H82">
        <v>29723.548063999999</v>
      </c>
      <c r="I82">
        <v>257.23597614193801</v>
      </c>
      <c r="J82">
        <v>7645965.9006448397</v>
      </c>
      <c r="K82">
        <f t="shared" si="4"/>
        <v>0.25723597614193799</v>
      </c>
      <c r="L82">
        <f t="shared" si="5"/>
        <v>7645.965900644851</v>
      </c>
    </row>
    <row r="83" spans="1:12" x14ac:dyDescent="0.3">
      <c r="A83" t="s">
        <v>6</v>
      </c>
      <c r="B83" t="s">
        <v>641</v>
      </c>
      <c r="C83" t="s">
        <v>642</v>
      </c>
      <c r="D83" t="s">
        <v>11</v>
      </c>
      <c r="E83" t="str">
        <f>VLOOKUP(D83,Abbrev!$A$6:$B$67,2,FALSE)</f>
        <v>Dbenth-oth</v>
      </c>
      <c r="F83" t="str">
        <f t="shared" si="3"/>
        <v>A</v>
      </c>
      <c r="G83">
        <v>1967</v>
      </c>
      <c r="H83">
        <v>29723.548063999999</v>
      </c>
      <c r="I83">
        <v>662.29402369947002</v>
      </c>
      <c r="J83">
        <v>19685728.245931201</v>
      </c>
      <c r="K83">
        <f t="shared" si="4"/>
        <v>0.66229402369946999</v>
      </c>
      <c r="L83">
        <f t="shared" si="5"/>
        <v>19685.72824593115</v>
      </c>
    </row>
    <row r="84" spans="1:12" x14ac:dyDescent="0.3">
      <c r="A84" t="s">
        <v>6</v>
      </c>
      <c r="B84" t="s">
        <v>641</v>
      </c>
      <c r="C84" t="s">
        <v>642</v>
      </c>
      <c r="D84" t="s">
        <v>12</v>
      </c>
      <c r="E84" t="str">
        <f>VLOOKUP(D84,Abbrev!$A$6:$B$67,2,FALSE)</f>
        <v>Dpisc-oth</v>
      </c>
      <c r="F84" t="str">
        <f t="shared" si="3"/>
        <v>A</v>
      </c>
      <c r="G84">
        <v>1967</v>
      </c>
      <c r="H84">
        <v>29723.548063999999</v>
      </c>
      <c r="I84">
        <v>635.70644570284196</v>
      </c>
      <c r="J84">
        <v>18895451.093442999</v>
      </c>
      <c r="K84">
        <f t="shared" si="4"/>
        <v>0.63570644570284196</v>
      </c>
      <c r="L84">
        <f t="shared" si="5"/>
        <v>18895.451093443029</v>
      </c>
    </row>
    <row r="85" spans="1:12" x14ac:dyDescent="0.3">
      <c r="A85" t="s">
        <v>6</v>
      </c>
      <c r="B85" t="s">
        <v>641</v>
      </c>
      <c r="C85" t="s">
        <v>642</v>
      </c>
      <c r="D85" t="s">
        <v>13</v>
      </c>
      <c r="E85" t="str">
        <f>VLOOKUP(D85,Abbrev!$A$6:$B$67,2,FALSE)</f>
        <v>Haddock</v>
      </c>
      <c r="F85" t="str">
        <f t="shared" si="3"/>
        <v>A</v>
      </c>
      <c r="G85">
        <v>1967</v>
      </c>
      <c r="H85">
        <v>29723.548063999999</v>
      </c>
      <c r="I85">
        <v>3510.5758564604298</v>
      </c>
      <c r="J85">
        <v>104346770.20182</v>
      </c>
      <c r="K85">
        <f t="shared" si="4"/>
        <v>3.5105758564604299</v>
      </c>
      <c r="L85">
        <f t="shared" si="5"/>
        <v>104346.77020181956</v>
      </c>
    </row>
    <row r="86" spans="1:12" x14ac:dyDescent="0.3">
      <c r="A86" t="s">
        <v>6</v>
      </c>
      <c r="B86" t="s">
        <v>641</v>
      </c>
      <c r="C86" t="s">
        <v>642</v>
      </c>
      <c r="D86" t="s">
        <v>14</v>
      </c>
      <c r="E86" t="str">
        <f>VLOOKUP(D86,Abbrev!$A$6:$B$67,2,FALSE)</f>
        <v>Mesopel</v>
      </c>
      <c r="F86" t="str">
        <f t="shared" si="3"/>
        <v>A</v>
      </c>
      <c r="G86">
        <v>1967</v>
      </c>
      <c r="H86">
        <v>29723.548063999999</v>
      </c>
      <c r="I86">
        <v>0</v>
      </c>
      <c r="J86">
        <v>0</v>
      </c>
      <c r="K86">
        <f t="shared" si="4"/>
        <v>0</v>
      </c>
      <c r="L86">
        <f t="shared" si="5"/>
        <v>0</v>
      </c>
    </row>
    <row r="87" spans="1:12" x14ac:dyDescent="0.3">
      <c r="A87" t="s">
        <v>6</v>
      </c>
      <c r="B87" t="s">
        <v>641</v>
      </c>
      <c r="C87" t="s">
        <v>642</v>
      </c>
      <c r="D87" t="s">
        <v>15</v>
      </c>
      <c r="E87" t="str">
        <f>VLOOKUP(D87,Abbrev!$A$6:$B$67,2,FALSE)</f>
        <v>Skate</v>
      </c>
      <c r="F87" t="str">
        <f t="shared" si="3"/>
        <v>A</v>
      </c>
      <c r="G87">
        <v>1967</v>
      </c>
      <c r="H87">
        <v>29723.548063999999</v>
      </c>
      <c r="I87">
        <v>1771.0431191299299</v>
      </c>
      <c r="J87">
        <v>52641685.274875097</v>
      </c>
      <c r="K87">
        <f t="shared" si="4"/>
        <v>1.7710431191299298</v>
      </c>
      <c r="L87">
        <f t="shared" si="5"/>
        <v>52641.685274874944</v>
      </c>
    </row>
    <row r="88" spans="1:12" x14ac:dyDescent="0.3">
      <c r="A88" t="s">
        <v>6</v>
      </c>
      <c r="B88" t="s">
        <v>641</v>
      </c>
      <c r="C88" t="s">
        <v>642</v>
      </c>
      <c r="D88" t="s">
        <v>17</v>
      </c>
      <c r="E88" t="str">
        <f>VLOOKUP(D88,Abbrev!$A$6:$B$67,2,FALSE)</f>
        <v>Squid</v>
      </c>
      <c r="F88" t="str">
        <f t="shared" si="3"/>
        <v>A</v>
      </c>
      <c r="G88">
        <v>1967</v>
      </c>
      <c r="H88">
        <v>29723.548063999999</v>
      </c>
      <c r="I88">
        <v>541.32157551782802</v>
      </c>
      <c r="J88">
        <v>16089997.867984399</v>
      </c>
      <c r="K88">
        <f t="shared" si="4"/>
        <v>0.541321575517828</v>
      </c>
      <c r="L88">
        <f t="shared" si="5"/>
        <v>16089.997867984366</v>
      </c>
    </row>
    <row r="89" spans="1:12" x14ac:dyDescent="0.3">
      <c r="A89" t="s">
        <v>6</v>
      </c>
      <c r="B89" t="s">
        <v>641</v>
      </c>
      <c r="C89" t="s">
        <v>642</v>
      </c>
      <c r="D89" t="s">
        <v>18</v>
      </c>
      <c r="E89" t="str">
        <f>VLOOKUP(D89,Abbrev!$A$6:$B$67,2,FALSE)</f>
        <v>Dogfish-S</v>
      </c>
      <c r="F89" t="str">
        <f t="shared" si="3"/>
        <v>A</v>
      </c>
      <c r="G89">
        <v>1967</v>
      </c>
      <c r="H89">
        <v>29723.548063999999</v>
      </c>
      <c r="I89">
        <v>15.859771691089399</v>
      </c>
      <c r="J89">
        <v>471408.68614416302</v>
      </c>
      <c r="K89">
        <f t="shared" si="4"/>
        <v>1.5859771691089399E-2</v>
      </c>
      <c r="L89">
        <f t="shared" si="5"/>
        <v>471.40868614416229</v>
      </c>
    </row>
    <row r="90" spans="1:12" x14ac:dyDescent="0.3">
      <c r="A90" t="s">
        <v>6</v>
      </c>
      <c r="B90" t="s">
        <v>641</v>
      </c>
      <c r="C90" t="s">
        <v>642</v>
      </c>
      <c r="D90" t="s">
        <v>19</v>
      </c>
      <c r="E90" t="str">
        <f>VLOOKUP(D90,Abbrev!$A$6:$B$67,2,FALSE)</f>
        <v>Dogfish-L</v>
      </c>
      <c r="F90" t="str">
        <f t="shared" si="3"/>
        <v>A</v>
      </c>
      <c r="G90">
        <v>1967</v>
      </c>
      <c r="H90">
        <v>29723.548063999999</v>
      </c>
      <c r="I90">
        <v>85.454587167711196</v>
      </c>
      <c r="J90">
        <v>2540013.5289687398</v>
      </c>
      <c r="K90">
        <f t="shared" si="4"/>
        <v>8.5454587167711191E-2</v>
      </c>
      <c r="L90">
        <f t="shared" si="5"/>
        <v>2540.013528968741</v>
      </c>
    </row>
    <row r="91" spans="1:12" x14ac:dyDescent="0.3">
      <c r="A91" t="s">
        <v>6</v>
      </c>
      <c r="B91" t="s">
        <v>641</v>
      </c>
      <c r="C91" t="s">
        <v>642</v>
      </c>
      <c r="D91" t="s">
        <v>20</v>
      </c>
      <c r="E91" t="str">
        <f>VLOOKUP(D91,Abbrev!$A$6:$B$67,2,FALSE)</f>
        <v>Hake-S</v>
      </c>
      <c r="F91" t="str">
        <f t="shared" si="3"/>
        <v>A</v>
      </c>
      <c r="G91">
        <v>1967</v>
      </c>
      <c r="H91">
        <v>29723.548063999999</v>
      </c>
      <c r="I91">
        <v>267.541770494069</v>
      </c>
      <c r="J91">
        <v>7952290.6744080996</v>
      </c>
      <c r="K91">
        <f t="shared" si="4"/>
        <v>0.26754177049406902</v>
      </c>
      <c r="L91">
        <f t="shared" si="5"/>
        <v>7952.2906744081174</v>
      </c>
    </row>
    <row r="92" spans="1:12" x14ac:dyDescent="0.3">
      <c r="A92" t="s">
        <v>6</v>
      </c>
      <c r="B92" t="s">
        <v>641</v>
      </c>
      <c r="C92" t="s">
        <v>642</v>
      </c>
      <c r="D92" t="s">
        <v>21</v>
      </c>
      <c r="E92" t="str">
        <f>VLOOKUP(D92,Abbrev!$A$6:$B$67,2,FALSE)</f>
        <v>Hake-L</v>
      </c>
      <c r="F92" t="str">
        <f t="shared" si="3"/>
        <v>A</v>
      </c>
      <c r="G92">
        <v>1967</v>
      </c>
      <c r="H92">
        <v>29723.548063999999</v>
      </c>
      <c r="I92">
        <v>322.94396002702302</v>
      </c>
      <c r="J92">
        <v>9599040.3178417105</v>
      </c>
      <c r="K92">
        <f t="shared" si="4"/>
        <v>0.32294396002702302</v>
      </c>
      <c r="L92">
        <f t="shared" si="5"/>
        <v>9599.0403178417127</v>
      </c>
    </row>
    <row r="93" spans="1:12" x14ac:dyDescent="0.3">
      <c r="A93" t="s">
        <v>6</v>
      </c>
      <c r="B93" t="s">
        <v>641</v>
      </c>
      <c r="C93" t="s">
        <v>642</v>
      </c>
      <c r="D93" t="s">
        <v>26</v>
      </c>
      <c r="E93" t="str">
        <f>VLOOKUP(D93,Abbrev!$A$6:$B$67,2,FALSE)</f>
        <v>Cod-S</v>
      </c>
      <c r="F93" t="str">
        <f t="shared" si="3"/>
        <v>A</v>
      </c>
      <c r="G93">
        <v>1967</v>
      </c>
      <c r="H93">
        <v>29723.548063999999</v>
      </c>
      <c r="I93">
        <v>0.22487345370367201</v>
      </c>
      <c r="J93">
        <v>6684.0369094787802</v>
      </c>
      <c r="K93">
        <f t="shared" si="4"/>
        <v>2.2487345370367202E-4</v>
      </c>
      <c r="L93">
        <f t="shared" si="5"/>
        <v>6.6840369094787739</v>
      </c>
    </row>
    <row r="94" spans="1:12" x14ac:dyDescent="0.3">
      <c r="A94" t="s">
        <v>6</v>
      </c>
      <c r="B94" t="s">
        <v>641</v>
      </c>
      <c r="C94" t="s">
        <v>642</v>
      </c>
      <c r="D94" t="s">
        <v>22</v>
      </c>
      <c r="E94" t="str">
        <f>VLOOKUP(D94,Abbrev!$A$6:$B$67,2,FALSE)</f>
        <v>Cod-M</v>
      </c>
      <c r="F94" t="str">
        <f t="shared" si="3"/>
        <v>A</v>
      </c>
      <c r="G94">
        <v>1967</v>
      </c>
      <c r="H94">
        <v>29723.548063999999</v>
      </c>
      <c r="I94">
        <v>246.793274828888</v>
      </c>
      <c r="J94">
        <v>7335571.7662484096</v>
      </c>
      <c r="K94">
        <f t="shared" si="4"/>
        <v>0.24679327482888799</v>
      </c>
      <c r="L94">
        <f t="shared" si="5"/>
        <v>7335.571766248413</v>
      </c>
    </row>
    <row r="95" spans="1:12" x14ac:dyDescent="0.3">
      <c r="A95" t="s">
        <v>6</v>
      </c>
      <c r="B95" t="s">
        <v>641</v>
      </c>
      <c r="C95" t="s">
        <v>642</v>
      </c>
      <c r="D95" t="s">
        <v>23</v>
      </c>
      <c r="E95" t="str">
        <f>VLOOKUP(D95,Abbrev!$A$6:$B$67,2,FALSE)</f>
        <v>Cod-L</v>
      </c>
      <c r="F95" t="str">
        <f t="shared" si="3"/>
        <v>A</v>
      </c>
      <c r="G95">
        <v>1967</v>
      </c>
      <c r="H95">
        <v>29723.548063999999</v>
      </c>
      <c r="I95">
        <v>1026.5115241092201</v>
      </c>
      <c r="J95">
        <v>30511564.625110399</v>
      </c>
      <c r="K95">
        <f t="shared" si="4"/>
        <v>1.0265115241092202</v>
      </c>
      <c r="L95">
        <f t="shared" si="5"/>
        <v>30511.564625110299</v>
      </c>
    </row>
    <row r="96" spans="1:12" x14ac:dyDescent="0.3">
      <c r="A96" t="s">
        <v>6</v>
      </c>
      <c r="B96" t="s">
        <v>641</v>
      </c>
      <c r="C96" t="s">
        <v>642</v>
      </c>
      <c r="D96" t="s">
        <v>24</v>
      </c>
      <c r="E96" t="str">
        <f>VLOOKUP(D96,Abbrev!$A$6:$B$67,2,FALSE)</f>
        <v>Yflound-S</v>
      </c>
      <c r="F96" t="str">
        <f t="shared" si="3"/>
        <v>A</v>
      </c>
      <c r="G96">
        <v>1967</v>
      </c>
      <c r="H96">
        <v>29723.548063999999</v>
      </c>
      <c r="I96">
        <v>4.9079775726511397</v>
      </c>
      <c r="J96">
        <v>145882.50727773001</v>
      </c>
      <c r="K96">
        <f t="shared" si="4"/>
        <v>4.90797757265114E-3</v>
      </c>
      <c r="L96">
        <f t="shared" si="5"/>
        <v>145.88250727773021</v>
      </c>
    </row>
    <row r="97" spans="1:12" x14ac:dyDescent="0.3">
      <c r="A97" t="s">
        <v>6</v>
      </c>
      <c r="B97" t="s">
        <v>641</v>
      </c>
      <c r="C97" t="s">
        <v>642</v>
      </c>
      <c r="D97" t="s">
        <v>25</v>
      </c>
      <c r="E97" t="str">
        <f>VLOOKUP(D97,Abbrev!$A$6:$B$67,2,FALSE)</f>
        <v>Yflound-L</v>
      </c>
      <c r="F97" t="str">
        <f t="shared" si="3"/>
        <v>A</v>
      </c>
      <c r="G97">
        <v>1967</v>
      </c>
      <c r="H97">
        <v>29723.548063999999</v>
      </c>
      <c r="I97">
        <v>479.88852390821199</v>
      </c>
      <c r="J97">
        <v>14263989.6057478</v>
      </c>
      <c r="K97">
        <f t="shared" si="4"/>
        <v>0.47988852390821202</v>
      </c>
      <c r="L97">
        <f t="shared" si="5"/>
        <v>14263.989605747753</v>
      </c>
    </row>
    <row r="98" spans="1:12" x14ac:dyDescent="0.3">
      <c r="A98" t="s">
        <v>6</v>
      </c>
      <c r="B98" t="s">
        <v>641</v>
      </c>
      <c r="C98" t="s">
        <v>642</v>
      </c>
      <c r="D98" t="s">
        <v>7</v>
      </c>
      <c r="E98" t="str">
        <f>VLOOKUP(D98,Abbrev!$A$6:$B$67,2,FALSE)</f>
        <v>Alosines</v>
      </c>
      <c r="F98" t="str">
        <f t="shared" si="3"/>
        <v/>
      </c>
      <c r="G98">
        <v>1968</v>
      </c>
      <c r="H98">
        <v>29723.548063999999</v>
      </c>
      <c r="I98">
        <v>11.182304206702099</v>
      </c>
      <c r="J98">
        <v>332377.75655417802</v>
      </c>
      <c r="K98">
        <f t="shared" si="4"/>
        <v>1.1182304206702099E-2</v>
      </c>
      <c r="L98">
        <f t="shared" si="5"/>
        <v>332.3777565541792</v>
      </c>
    </row>
    <row r="99" spans="1:12" x14ac:dyDescent="0.3">
      <c r="A99" t="s">
        <v>6</v>
      </c>
      <c r="B99" t="s">
        <v>641</v>
      </c>
      <c r="C99" t="s">
        <v>642</v>
      </c>
      <c r="D99" t="s">
        <v>8</v>
      </c>
      <c r="E99" t="str">
        <f>VLOOKUP(D99,Abbrev!$A$6:$B$67,2,FALSE)</f>
        <v>Herring</v>
      </c>
      <c r="F99" t="str">
        <f t="shared" si="3"/>
        <v/>
      </c>
      <c r="G99">
        <v>1968</v>
      </c>
      <c r="H99">
        <v>29723.548063999999</v>
      </c>
      <c r="I99">
        <v>269.30621972806301</v>
      </c>
      <c r="J99">
        <v>8004736.3660212401</v>
      </c>
      <c r="K99">
        <f t="shared" si="4"/>
        <v>0.26930621972806301</v>
      </c>
      <c r="L99">
        <f t="shared" si="5"/>
        <v>8004.7363660212259</v>
      </c>
    </row>
    <row r="100" spans="1:12" x14ac:dyDescent="0.3">
      <c r="A100" t="s">
        <v>6</v>
      </c>
      <c r="B100" t="s">
        <v>641</v>
      </c>
      <c r="C100" t="s">
        <v>642</v>
      </c>
      <c r="D100" t="s">
        <v>9</v>
      </c>
      <c r="E100" t="str">
        <f>VLOOKUP(D100,Abbrev!$A$6:$B$67,2,FALSE)</f>
        <v>Mack</v>
      </c>
      <c r="F100" t="str">
        <f t="shared" si="3"/>
        <v/>
      </c>
      <c r="G100">
        <v>1968</v>
      </c>
      <c r="H100">
        <v>29723.548063999999</v>
      </c>
      <c r="I100">
        <v>361.725761007394</v>
      </c>
      <c r="J100">
        <v>10751773.0432903</v>
      </c>
      <c r="K100">
        <f t="shared" si="4"/>
        <v>0.36172576100739401</v>
      </c>
      <c r="L100">
        <f t="shared" si="5"/>
        <v>10751.773043290252</v>
      </c>
    </row>
    <row r="101" spans="1:12" x14ac:dyDescent="0.3">
      <c r="A101" t="s">
        <v>6</v>
      </c>
      <c r="B101" t="s">
        <v>641</v>
      </c>
      <c r="C101" t="s">
        <v>642</v>
      </c>
      <c r="D101" t="s">
        <v>10</v>
      </c>
      <c r="E101" t="str">
        <f>VLOOKUP(D101,Abbrev!$A$6:$B$67,2,FALSE)</f>
        <v>Butter</v>
      </c>
      <c r="F101" t="str">
        <f t="shared" si="3"/>
        <v/>
      </c>
      <c r="G101">
        <v>1968</v>
      </c>
      <c r="H101">
        <v>29723.548063999999</v>
      </c>
      <c r="I101">
        <v>100.26254001319001</v>
      </c>
      <c r="J101">
        <v>2980158.4271007902</v>
      </c>
      <c r="K101">
        <f t="shared" si="4"/>
        <v>0.10026254001319</v>
      </c>
      <c r="L101">
        <f t="shared" si="5"/>
        <v>2980.158427100776</v>
      </c>
    </row>
    <row r="102" spans="1:12" x14ac:dyDescent="0.3">
      <c r="A102" t="s">
        <v>6</v>
      </c>
      <c r="B102" t="s">
        <v>641</v>
      </c>
      <c r="C102" t="s">
        <v>642</v>
      </c>
      <c r="D102" t="s">
        <v>11</v>
      </c>
      <c r="E102" t="str">
        <f>VLOOKUP(D102,Abbrev!$A$6:$B$67,2,FALSE)</f>
        <v>Dbenth-oth</v>
      </c>
      <c r="F102" t="str">
        <f t="shared" si="3"/>
        <v/>
      </c>
      <c r="G102">
        <v>1968</v>
      </c>
      <c r="H102">
        <v>29723.548063999999</v>
      </c>
      <c r="I102">
        <v>914.131338174961</v>
      </c>
      <c r="J102">
        <v>27171226.767052099</v>
      </c>
      <c r="K102">
        <f t="shared" si="4"/>
        <v>0.91413133817496095</v>
      </c>
      <c r="L102">
        <f t="shared" si="5"/>
        <v>27171.226767052089</v>
      </c>
    </row>
    <row r="103" spans="1:12" x14ac:dyDescent="0.3">
      <c r="A103" t="s">
        <v>6</v>
      </c>
      <c r="B103" t="s">
        <v>641</v>
      </c>
      <c r="C103" t="s">
        <v>642</v>
      </c>
      <c r="D103" t="s">
        <v>12</v>
      </c>
      <c r="E103" t="str">
        <f>VLOOKUP(D103,Abbrev!$A$6:$B$67,2,FALSE)</f>
        <v>Dpisc-oth</v>
      </c>
      <c r="F103" t="str">
        <f t="shared" si="3"/>
        <v/>
      </c>
      <c r="G103">
        <v>1968</v>
      </c>
      <c r="H103">
        <v>29723.548063999999</v>
      </c>
      <c r="I103">
        <v>1009.91252426849</v>
      </c>
      <c r="J103">
        <v>30018183.4555301</v>
      </c>
      <c r="K103">
        <f t="shared" si="4"/>
        <v>1.0099125242684899</v>
      </c>
      <c r="L103">
        <f t="shared" si="5"/>
        <v>30018.183455530023</v>
      </c>
    </row>
    <row r="104" spans="1:12" x14ac:dyDescent="0.3">
      <c r="A104" t="s">
        <v>6</v>
      </c>
      <c r="B104" t="s">
        <v>641</v>
      </c>
      <c r="C104" t="s">
        <v>642</v>
      </c>
      <c r="D104" t="s">
        <v>13</v>
      </c>
      <c r="E104" t="str">
        <f>VLOOKUP(D104,Abbrev!$A$6:$B$67,2,FALSE)</f>
        <v>Haddock</v>
      </c>
      <c r="F104" t="str">
        <f t="shared" si="3"/>
        <v/>
      </c>
      <c r="G104">
        <v>1968</v>
      </c>
      <c r="H104">
        <v>29723.548063999999</v>
      </c>
      <c r="I104">
        <v>2681.0830373067301</v>
      </c>
      <c r="J104">
        <v>79691300.522961602</v>
      </c>
      <c r="K104">
        <f t="shared" si="4"/>
        <v>2.6810830373067303</v>
      </c>
      <c r="L104">
        <f t="shared" si="5"/>
        <v>79691.300522961697</v>
      </c>
    </row>
    <row r="105" spans="1:12" x14ac:dyDescent="0.3">
      <c r="A105" t="s">
        <v>6</v>
      </c>
      <c r="B105" t="s">
        <v>641</v>
      </c>
      <c r="C105" t="s">
        <v>642</v>
      </c>
      <c r="D105" t="s">
        <v>14</v>
      </c>
      <c r="E105" t="str">
        <f>VLOOKUP(D105,Abbrev!$A$6:$B$67,2,FALSE)</f>
        <v>Mesopel</v>
      </c>
      <c r="F105" t="str">
        <f t="shared" si="3"/>
        <v/>
      </c>
      <c r="G105">
        <v>1968</v>
      </c>
      <c r="H105">
        <v>29723.548063999999</v>
      </c>
      <c r="I105">
        <v>0.53840279380465195</v>
      </c>
      <c r="J105">
        <v>16003.2413194444</v>
      </c>
      <c r="K105">
        <f t="shared" si="4"/>
        <v>5.3840279380465189E-4</v>
      </c>
      <c r="L105">
        <f t="shared" si="5"/>
        <v>16.003241319444452</v>
      </c>
    </row>
    <row r="106" spans="1:12" x14ac:dyDescent="0.3">
      <c r="A106" t="s">
        <v>6</v>
      </c>
      <c r="B106" t="s">
        <v>641</v>
      </c>
      <c r="C106" t="s">
        <v>642</v>
      </c>
      <c r="D106" t="s">
        <v>15</v>
      </c>
      <c r="E106" t="str">
        <f>VLOOKUP(D106,Abbrev!$A$6:$B$67,2,FALSE)</f>
        <v>Skate</v>
      </c>
      <c r="F106" t="str">
        <f t="shared" si="3"/>
        <v/>
      </c>
      <c r="G106">
        <v>1968</v>
      </c>
      <c r="H106">
        <v>29723.548063999999</v>
      </c>
      <c r="I106">
        <v>2112.9738592980302</v>
      </c>
      <c r="J106">
        <v>62805080.064820699</v>
      </c>
      <c r="K106">
        <f t="shared" si="4"/>
        <v>2.1129738592980303</v>
      </c>
      <c r="L106">
        <f t="shared" si="5"/>
        <v>62805.080064820577</v>
      </c>
    </row>
    <row r="107" spans="1:12" x14ac:dyDescent="0.3">
      <c r="A107" t="s">
        <v>6</v>
      </c>
      <c r="B107" t="s">
        <v>641</v>
      </c>
      <c r="C107" t="s">
        <v>642</v>
      </c>
      <c r="D107" t="s">
        <v>16</v>
      </c>
      <c r="E107" t="str">
        <f>VLOOKUP(D107,Abbrev!$A$6:$B$67,2,FALSE)</f>
        <v>SmPel</v>
      </c>
      <c r="F107" t="str">
        <f t="shared" si="3"/>
        <v/>
      </c>
      <c r="G107">
        <v>1968</v>
      </c>
      <c r="H107">
        <v>29723.548063999999</v>
      </c>
      <c r="I107">
        <v>0.96912502884837304</v>
      </c>
      <c r="J107">
        <v>28805.834374999999</v>
      </c>
      <c r="K107">
        <f t="shared" si="4"/>
        <v>9.6912502884837306E-4</v>
      </c>
      <c r="L107">
        <f t="shared" si="5"/>
        <v>28.805834375000003</v>
      </c>
    </row>
    <row r="108" spans="1:12" x14ac:dyDescent="0.3">
      <c r="A108" t="s">
        <v>6</v>
      </c>
      <c r="B108" t="s">
        <v>641</v>
      </c>
      <c r="C108" t="s">
        <v>642</v>
      </c>
      <c r="D108" t="s">
        <v>17</v>
      </c>
      <c r="E108" t="str">
        <f>VLOOKUP(D108,Abbrev!$A$6:$B$67,2,FALSE)</f>
        <v>Squid</v>
      </c>
      <c r="F108" t="str">
        <f t="shared" si="3"/>
        <v/>
      </c>
      <c r="G108">
        <v>1968</v>
      </c>
      <c r="H108">
        <v>29723.548063999999</v>
      </c>
      <c r="I108">
        <v>223.758277532172</v>
      </c>
      <c r="J108">
        <v>6650889.9169453802</v>
      </c>
      <c r="K108">
        <f t="shared" si="4"/>
        <v>0.22375827753217201</v>
      </c>
      <c r="L108">
        <f t="shared" si="5"/>
        <v>6650.8899169453653</v>
      </c>
    </row>
    <row r="109" spans="1:12" x14ac:dyDescent="0.3">
      <c r="A109" t="s">
        <v>6</v>
      </c>
      <c r="B109" t="s">
        <v>641</v>
      </c>
      <c r="C109" t="s">
        <v>642</v>
      </c>
      <c r="D109" t="s">
        <v>18</v>
      </c>
      <c r="E109" t="str">
        <f>VLOOKUP(D109,Abbrev!$A$6:$B$67,2,FALSE)</f>
        <v>Dogfish-S</v>
      </c>
      <c r="F109" t="str">
        <f t="shared" si="3"/>
        <v/>
      </c>
      <c r="G109">
        <v>1968</v>
      </c>
      <c r="H109">
        <v>29723.548063999999</v>
      </c>
      <c r="I109">
        <v>61.383272139874897</v>
      </c>
      <c r="J109">
        <v>1824528.63977516</v>
      </c>
      <c r="K109">
        <f t="shared" si="4"/>
        <v>6.1383272139874899E-2</v>
      </c>
      <c r="L109">
        <f t="shared" si="5"/>
        <v>1824.5286397751636</v>
      </c>
    </row>
    <row r="110" spans="1:12" x14ac:dyDescent="0.3">
      <c r="A110" t="s">
        <v>6</v>
      </c>
      <c r="B110" t="s">
        <v>641</v>
      </c>
      <c r="C110" t="s">
        <v>642</v>
      </c>
      <c r="D110" t="s">
        <v>19</v>
      </c>
      <c r="E110" t="str">
        <f>VLOOKUP(D110,Abbrev!$A$6:$B$67,2,FALSE)</f>
        <v>Dogfish-L</v>
      </c>
      <c r="F110" t="str">
        <f t="shared" si="3"/>
        <v/>
      </c>
      <c r="G110">
        <v>1968</v>
      </c>
      <c r="H110">
        <v>29723.548063999999</v>
      </c>
      <c r="I110">
        <v>1613.3223771743701</v>
      </c>
      <c r="J110">
        <v>47953665.220669098</v>
      </c>
      <c r="K110">
        <f t="shared" si="4"/>
        <v>1.6133223771743701</v>
      </c>
      <c r="L110">
        <f t="shared" si="5"/>
        <v>47953.665220669121</v>
      </c>
    </row>
    <row r="111" spans="1:12" x14ac:dyDescent="0.3">
      <c r="A111" t="s">
        <v>6</v>
      </c>
      <c r="B111" t="s">
        <v>641</v>
      </c>
      <c r="C111" t="s">
        <v>642</v>
      </c>
      <c r="D111" t="s">
        <v>20</v>
      </c>
      <c r="E111" t="str">
        <f>VLOOKUP(D111,Abbrev!$A$6:$B$67,2,FALSE)</f>
        <v>Hake-S</v>
      </c>
      <c r="F111" t="str">
        <f t="shared" si="3"/>
        <v/>
      </c>
      <c r="G111">
        <v>1968</v>
      </c>
      <c r="H111">
        <v>29723.548063999999</v>
      </c>
      <c r="I111">
        <v>304.62909426543899</v>
      </c>
      <c r="J111">
        <v>9054657.5250915792</v>
      </c>
      <c r="K111">
        <f t="shared" si="4"/>
        <v>0.30462909426543899</v>
      </c>
      <c r="L111">
        <f t="shared" si="5"/>
        <v>9054.657525091563</v>
      </c>
    </row>
    <row r="112" spans="1:12" x14ac:dyDescent="0.3">
      <c r="A112" t="s">
        <v>6</v>
      </c>
      <c r="B112" t="s">
        <v>641</v>
      </c>
      <c r="C112" t="s">
        <v>642</v>
      </c>
      <c r="D112" t="s">
        <v>21</v>
      </c>
      <c r="E112" t="str">
        <f>VLOOKUP(D112,Abbrev!$A$6:$B$67,2,FALSE)</f>
        <v>Hake-L</v>
      </c>
      <c r="F112" t="str">
        <f t="shared" si="3"/>
        <v/>
      </c>
      <c r="G112">
        <v>1968</v>
      </c>
      <c r="H112">
        <v>29723.548063999999</v>
      </c>
      <c r="I112">
        <v>146.75984121096599</v>
      </c>
      <c r="J112">
        <v>4362223.1940991497</v>
      </c>
      <c r="K112">
        <f t="shared" si="4"/>
        <v>0.146759841210966</v>
      </c>
      <c r="L112">
        <f t="shared" si="5"/>
        <v>4362.223194099156</v>
      </c>
    </row>
    <row r="113" spans="1:12" x14ac:dyDescent="0.3">
      <c r="A113" t="s">
        <v>6</v>
      </c>
      <c r="B113" t="s">
        <v>641</v>
      </c>
      <c r="C113" t="s">
        <v>642</v>
      </c>
      <c r="D113" t="s">
        <v>26</v>
      </c>
      <c r="E113" t="str">
        <f>VLOOKUP(D113,Abbrev!$A$6:$B$67,2,FALSE)</f>
        <v>Cod-S</v>
      </c>
      <c r="F113" t="str">
        <f t="shared" si="3"/>
        <v/>
      </c>
      <c r="G113">
        <v>1968</v>
      </c>
      <c r="H113">
        <v>29723.548063999999</v>
      </c>
      <c r="I113">
        <v>1.54718080041862E-2</v>
      </c>
      <c r="J113">
        <v>459.87702884940802</v>
      </c>
      <c r="K113">
        <f t="shared" si="4"/>
        <v>1.5471808004186201E-5</v>
      </c>
      <c r="L113">
        <f t="shared" si="5"/>
        <v>0.45987702884940845</v>
      </c>
    </row>
    <row r="114" spans="1:12" x14ac:dyDescent="0.3">
      <c r="A114" t="s">
        <v>6</v>
      </c>
      <c r="B114" t="s">
        <v>641</v>
      </c>
      <c r="C114" t="s">
        <v>642</v>
      </c>
      <c r="D114" t="s">
        <v>22</v>
      </c>
      <c r="E114" t="str">
        <f>VLOOKUP(D114,Abbrev!$A$6:$B$67,2,FALSE)</f>
        <v>Cod-M</v>
      </c>
      <c r="F114" t="str">
        <f t="shared" si="3"/>
        <v/>
      </c>
      <c r="G114">
        <v>1968</v>
      </c>
      <c r="H114">
        <v>29723.548063999999</v>
      </c>
      <c r="I114">
        <v>88.901691847680993</v>
      </c>
      <c r="J114">
        <v>2642473.7106054602</v>
      </c>
      <c r="K114">
        <f t="shared" si="4"/>
        <v>8.8901691847681E-2</v>
      </c>
      <c r="L114">
        <f t="shared" si="5"/>
        <v>2642.4737106054631</v>
      </c>
    </row>
    <row r="115" spans="1:12" x14ac:dyDescent="0.3">
      <c r="A115" t="s">
        <v>6</v>
      </c>
      <c r="B115" t="s">
        <v>641</v>
      </c>
      <c r="C115" t="s">
        <v>642</v>
      </c>
      <c r="D115" t="s">
        <v>23</v>
      </c>
      <c r="E115" t="str">
        <f>VLOOKUP(D115,Abbrev!$A$6:$B$67,2,FALSE)</f>
        <v>Cod-L</v>
      </c>
      <c r="F115" t="str">
        <f t="shared" si="3"/>
        <v/>
      </c>
      <c r="G115">
        <v>1968</v>
      </c>
      <c r="H115">
        <v>29723.548063999999</v>
      </c>
      <c r="I115">
        <v>723.623004547861</v>
      </c>
      <c r="J115">
        <v>21508643.155894399</v>
      </c>
      <c r="K115">
        <f t="shared" si="4"/>
        <v>0.72362300454786099</v>
      </c>
      <c r="L115">
        <f t="shared" si="5"/>
        <v>21508.643155894435</v>
      </c>
    </row>
    <row r="116" spans="1:12" x14ac:dyDescent="0.3">
      <c r="A116" t="s">
        <v>6</v>
      </c>
      <c r="B116" t="s">
        <v>641</v>
      </c>
      <c r="C116" t="s">
        <v>642</v>
      </c>
      <c r="D116" t="s">
        <v>24</v>
      </c>
      <c r="E116" t="str">
        <f>VLOOKUP(D116,Abbrev!$A$6:$B$67,2,FALSE)</f>
        <v>Yflound-S</v>
      </c>
      <c r="F116" t="str">
        <f t="shared" si="3"/>
        <v/>
      </c>
      <c r="G116">
        <v>1968</v>
      </c>
      <c r="H116">
        <v>29723.548063999999</v>
      </c>
      <c r="I116">
        <v>10.1069629648422</v>
      </c>
      <c r="J116">
        <v>300414.799466556</v>
      </c>
      <c r="K116">
        <f t="shared" si="4"/>
        <v>1.01069629648422E-2</v>
      </c>
      <c r="L116">
        <f t="shared" si="5"/>
        <v>300.41479946655505</v>
      </c>
    </row>
    <row r="117" spans="1:12" x14ac:dyDescent="0.3">
      <c r="A117" t="s">
        <v>6</v>
      </c>
      <c r="B117" t="s">
        <v>641</v>
      </c>
      <c r="C117" t="s">
        <v>642</v>
      </c>
      <c r="D117" t="s">
        <v>25</v>
      </c>
      <c r="E117" t="str">
        <f>VLOOKUP(D117,Abbrev!$A$6:$B$67,2,FALSE)</f>
        <v>Yflound-L</v>
      </c>
      <c r="F117" t="str">
        <f t="shared" si="3"/>
        <v/>
      </c>
      <c r="G117">
        <v>1968</v>
      </c>
      <c r="H117">
        <v>29723.548063999999</v>
      </c>
      <c r="I117">
        <v>431.77283045313902</v>
      </c>
      <c r="J117">
        <v>12833820.478703201</v>
      </c>
      <c r="K117">
        <f t="shared" si="4"/>
        <v>0.43177283045313902</v>
      </c>
      <c r="L117">
        <f t="shared" si="5"/>
        <v>12833.820478703201</v>
      </c>
    </row>
    <row r="118" spans="1:12" x14ac:dyDescent="0.3">
      <c r="A118" t="s">
        <v>6</v>
      </c>
      <c r="B118" t="s">
        <v>641</v>
      </c>
      <c r="C118" t="s">
        <v>642</v>
      </c>
      <c r="D118" t="s">
        <v>7</v>
      </c>
      <c r="E118" t="str">
        <f>VLOOKUP(D118,Abbrev!$A$6:$B$67,2,FALSE)</f>
        <v>Alosines</v>
      </c>
      <c r="F118" t="str">
        <f t="shared" si="3"/>
        <v/>
      </c>
      <c r="G118">
        <v>1969</v>
      </c>
      <c r="H118">
        <v>29723.548063999999</v>
      </c>
      <c r="I118">
        <v>7.1843118055507</v>
      </c>
      <c r="J118">
        <v>213543.237259049</v>
      </c>
      <c r="K118">
        <f t="shared" si="4"/>
        <v>7.1843118055507004E-3</v>
      </c>
      <c r="L118">
        <f t="shared" si="5"/>
        <v>213.54323725904885</v>
      </c>
    </row>
    <row r="119" spans="1:12" x14ac:dyDescent="0.3">
      <c r="A119" t="s">
        <v>6</v>
      </c>
      <c r="B119" t="s">
        <v>641</v>
      </c>
      <c r="C119" t="s">
        <v>642</v>
      </c>
      <c r="D119" t="s">
        <v>8</v>
      </c>
      <c r="E119" t="str">
        <f>VLOOKUP(D119,Abbrev!$A$6:$B$67,2,FALSE)</f>
        <v>Herring</v>
      </c>
      <c r="F119" t="str">
        <f t="shared" si="3"/>
        <v/>
      </c>
      <c r="G119">
        <v>1969</v>
      </c>
      <c r="H119">
        <v>29723.548063999999</v>
      </c>
      <c r="I119">
        <v>341.99779523638603</v>
      </c>
      <c r="J119">
        <v>10165387.9044907</v>
      </c>
      <c r="K119">
        <f t="shared" si="4"/>
        <v>0.34199779523638602</v>
      </c>
      <c r="L119">
        <f t="shared" si="5"/>
        <v>10165.38790449075</v>
      </c>
    </row>
    <row r="120" spans="1:12" x14ac:dyDescent="0.3">
      <c r="A120" t="s">
        <v>6</v>
      </c>
      <c r="B120" t="s">
        <v>641</v>
      </c>
      <c r="C120" t="s">
        <v>642</v>
      </c>
      <c r="D120" t="s">
        <v>9</v>
      </c>
      <c r="E120" t="str">
        <f>VLOOKUP(D120,Abbrev!$A$6:$B$67,2,FALSE)</f>
        <v>Mack</v>
      </c>
      <c r="F120" t="str">
        <f t="shared" si="3"/>
        <v/>
      </c>
      <c r="G120">
        <v>1969</v>
      </c>
      <c r="H120">
        <v>29723.548063999999</v>
      </c>
      <c r="I120">
        <v>121.265838558094</v>
      </c>
      <c r="J120">
        <v>3604450.9809027798</v>
      </c>
      <c r="K120">
        <f t="shared" si="4"/>
        <v>0.121265838558094</v>
      </c>
      <c r="L120">
        <f t="shared" si="5"/>
        <v>3604.4509809027713</v>
      </c>
    </row>
    <row r="121" spans="1:12" x14ac:dyDescent="0.3">
      <c r="A121" t="s">
        <v>6</v>
      </c>
      <c r="B121" t="s">
        <v>641</v>
      </c>
      <c r="C121" t="s">
        <v>642</v>
      </c>
      <c r="D121" t="s">
        <v>10</v>
      </c>
      <c r="E121" t="str">
        <f>VLOOKUP(D121,Abbrev!$A$6:$B$67,2,FALSE)</f>
        <v>Butter</v>
      </c>
      <c r="F121" t="str">
        <f t="shared" si="3"/>
        <v/>
      </c>
      <c r="G121">
        <v>1969</v>
      </c>
      <c r="H121">
        <v>29723.548063999999</v>
      </c>
      <c r="I121">
        <v>237.32570965471101</v>
      </c>
      <c r="J121">
        <v>7054162.1377447098</v>
      </c>
      <c r="K121">
        <f t="shared" si="4"/>
        <v>0.237325709654711</v>
      </c>
      <c r="L121">
        <f t="shared" si="5"/>
        <v>7054.1621377447109</v>
      </c>
    </row>
    <row r="122" spans="1:12" x14ac:dyDescent="0.3">
      <c r="A122" t="s">
        <v>6</v>
      </c>
      <c r="B122" t="s">
        <v>641</v>
      </c>
      <c r="C122" t="s">
        <v>642</v>
      </c>
      <c r="D122" t="s">
        <v>11</v>
      </c>
      <c r="E122" t="str">
        <f>VLOOKUP(D122,Abbrev!$A$6:$B$67,2,FALSE)</f>
        <v>Dbenth-oth</v>
      </c>
      <c r="F122" t="str">
        <f t="shared" si="3"/>
        <v/>
      </c>
      <c r="G122">
        <v>1969</v>
      </c>
      <c r="H122">
        <v>29723.548063999999</v>
      </c>
      <c r="I122">
        <v>1153.0466537101699</v>
      </c>
      <c r="J122">
        <v>34272637.631588504</v>
      </c>
      <c r="K122">
        <f t="shared" si="4"/>
        <v>1.15304665371017</v>
      </c>
      <c r="L122">
        <f t="shared" si="5"/>
        <v>34272.637631588601</v>
      </c>
    </row>
    <row r="123" spans="1:12" x14ac:dyDescent="0.3">
      <c r="A123" t="s">
        <v>6</v>
      </c>
      <c r="B123" t="s">
        <v>641</v>
      </c>
      <c r="C123" t="s">
        <v>642</v>
      </c>
      <c r="D123" t="s">
        <v>12</v>
      </c>
      <c r="E123" t="str">
        <f>VLOOKUP(D123,Abbrev!$A$6:$B$67,2,FALSE)</f>
        <v>Dpisc-oth</v>
      </c>
      <c r="F123" t="str">
        <f t="shared" si="3"/>
        <v/>
      </c>
      <c r="G123">
        <v>1969</v>
      </c>
      <c r="H123">
        <v>29723.548063999999</v>
      </c>
      <c r="I123">
        <v>610.70222090359698</v>
      </c>
      <c r="J123">
        <v>18152236.815819599</v>
      </c>
      <c r="K123">
        <f t="shared" si="4"/>
        <v>0.61070222090359694</v>
      </c>
      <c r="L123">
        <f t="shared" si="5"/>
        <v>18152.236815819608</v>
      </c>
    </row>
    <row r="124" spans="1:12" x14ac:dyDescent="0.3">
      <c r="A124" t="s">
        <v>6</v>
      </c>
      <c r="B124" t="s">
        <v>641</v>
      </c>
      <c r="C124" t="s">
        <v>642</v>
      </c>
      <c r="D124" t="s">
        <v>13</v>
      </c>
      <c r="E124" t="str">
        <f>VLOOKUP(D124,Abbrev!$A$6:$B$67,2,FALSE)</f>
        <v>Haddock</v>
      </c>
      <c r="F124" t="str">
        <f t="shared" si="3"/>
        <v/>
      </c>
      <c r="G124">
        <v>1969</v>
      </c>
      <c r="H124">
        <v>29723.548063999999</v>
      </c>
      <c r="I124">
        <v>1808.6730398208399</v>
      </c>
      <c r="J124">
        <v>53760180.0311758</v>
      </c>
      <c r="K124">
        <f t="shared" si="4"/>
        <v>1.8086730398208399</v>
      </c>
      <c r="L124">
        <f t="shared" si="5"/>
        <v>53760.180031175718</v>
      </c>
    </row>
    <row r="125" spans="1:12" x14ac:dyDescent="0.3">
      <c r="A125" t="s">
        <v>6</v>
      </c>
      <c r="B125" t="s">
        <v>641</v>
      </c>
      <c r="C125" t="s">
        <v>642</v>
      </c>
      <c r="D125" t="s">
        <v>27</v>
      </c>
      <c r="E125" t="str">
        <f>VLOOKUP(D125,Abbrev!$A$6:$B$67,2,FALSE)</f>
        <v>MedPel</v>
      </c>
      <c r="F125" t="str">
        <f t="shared" si="3"/>
        <v/>
      </c>
      <c r="G125">
        <v>1969</v>
      </c>
      <c r="H125">
        <v>29723.548063999999</v>
      </c>
      <c r="I125">
        <v>1.5400824101854</v>
      </c>
      <c r="J125">
        <v>45776.713541666701</v>
      </c>
      <c r="K125">
        <f t="shared" si="4"/>
        <v>1.5400824101854001E-3</v>
      </c>
      <c r="L125">
        <f t="shared" si="5"/>
        <v>45.776713541666702</v>
      </c>
    </row>
    <row r="126" spans="1:12" x14ac:dyDescent="0.3">
      <c r="A126" t="s">
        <v>6</v>
      </c>
      <c r="B126" t="s">
        <v>641</v>
      </c>
      <c r="C126" t="s">
        <v>642</v>
      </c>
      <c r="D126" t="s">
        <v>14</v>
      </c>
      <c r="E126" t="str">
        <f>VLOOKUP(D126,Abbrev!$A$6:$B$67,2,FALSE)</f>
        <v>Mesopel</v>
      </c>
      <c r="F126" t="str">
        <f t="shared" si="3"/>
        <v/>
      </c>
      <c r="G126">
        <v>1969</v>
      </c>
      <c r="H126">
        <v>29723.548063999999</v>
      </c>
      <c r="I126">
        <v>1.0768055876092999</v>
      </c>
      <c r="J126">
        <v>32006.482638888901</v>
      </c>
      <c r="K126">
        <f t="shared" si="4"/>
        <v>1.0768055876092999E-3</v>
      </c>
      <c r="L126">
        <f t="shared" si="5"/>
        <v>32.006482638888784</v>
      </c>
    </row>
    <row r="127" spans="1:12" x14ac:dyDescent="0.3">
      <c r="A127" t="s">
        <v>6</v>
      </c>
      <c r="B127" t="s">
        <v>641</v>
      </c>
      <c r="C127" t="s">
        <v>642</v>
      </c>
      <c r="D127" t="s">
        <v>15</v>
      </c>
      <c r="E127" t="str">
        <f>VLOOKUP(D127,Abbrev!$A$6:$B$67,2,FALSE)</f>
        <v>Skate</v>
      </c>
      <c r="F127" t="str">
        <f t="shared" si="3"/>
        <v/>
      </c>
      <c r="G127">
        <v>1969</v>
      </c>
      <c r="H127">
        <v>29723.548063999999</v>
      </c>
      <c r="I127">
        <v>2288.44122943407</v>
      </c>
      <c r="J127">
        <v>68020592.874722898</v>
      </c>
      <c r="K127">
        <f t="shared" si="4"/>
        <v>2.2884412294340701</v>
      </c>
      <c r="L127">
        <f t="shared" si="5"/>
        <v>68020.592874722832</v>
      </c>
    </row>
    <row r="128" spans="1:12" x14ac:dyDescent="0.3">
      <c r="A128" t="s">
        <v>6</v>
      </c>
      <c r="B128" t="s">
        <v>641</v>
      </c>
      <c r="C128" t="s">
        <v>642</v>
      </c>
      <c r="D128" t="s">
        <v>16</v>
      </c>
      <c r="E128" t="str">
        <f>VLOOKUP(D128,Abbrev!$A$6:$B$67,2,FALSE)</f>
        <v>SmPel</v>
      </c>
      <c r="F128" t="str">
        <f t="shared" si="3"/>
        <v/>
      </c>
      <c r="G128">
        <v>1969</v>
      </c>
      <c r="H128">
        <v>29723.548063999999</v>
      </c>
      <c r="I128">
        <v>0</v>
      </c>
      <c r="J128">
        <v>0</v>
      </c>
      <c r="K128">
        <f t="shared" si="4"/>
        <v>0</v>
      </c>
      <c r="L128">
        <f t="shared" si="5"/>
        <v>0</v>
      </c>
    </row>
    <row r="129" spans="1:12" x14ac:dyDescent="0.3">
      <c r="A129" t="s">
        <v>6</v>
      </c>
      <c r="B129" t="s">
        <v>641</v>
      </c>
      <c r="C129" t="s">
        <v>642</v>
      </c>
      <c r="D129" t="s">
        <v>17</v>
      </c>
      <c r="E129" t="str">
        <f>VLOOKUP(D129,Abbrev!$A$6:$B$67,2,FALSE)</f>
        <v>Squid</v>
      </c>
      <c r="F129" t="str">
        <f t="shared" si="3"/>
        <v/>
      </c>
      <c r="G129">
        <v>1969</v>
      </c>
      <c r="H129">
        <v>29723.548063999999</v>
      </c>
      <c r="I129">
        <v>795.29212416713699</v>
      </c>
      <c r="J129">
        <v>23638903.6776025</v>
      </c>
      <c r="K129">
        <f t="shared" si="4"/>
        <v>0.79529212416713702</v>
      </c>
      <c r="L129">
        <f t="shared" si="5"/>
        <v>23638.903677602553</v>
      </c>
    </row>
    <row r="130" spans="1:12" x14ac:dyDescent="0.3">
      <c r="A130" t="s">
        <v>6</v>
      </c>
      <c r="B130" t="s">
        <v>641</v>
      </c>
      <c r="C130" t="s">
        <v>642</v>
      </c>
      <c r="D130" t="s">
        <v>18</v>
      </c>
      <c r="E130" t="str">
        <f>VLOOKUP(D130,Abbrev!$A$6:$B$67,2,FALSE)</f>
        <v>Dogfish-S</v>
      </c>
      <c r="F130" t="str">
        <f t="shared" si="3"/>
        <v/>
      </c>
      <c r="G130">
        <v>1969</v>
      </c>
      <c r="H130">
        <v>29723.548063999999</v>
      </c>
      <c r="I130">
        <v>155.14539459278899</v>
      </c>
      <c r="J130">
        <v>4611471.5930870203</v>
      </c>
      <c r="K130">
        <f t="shared" si="4"/>
        <v>0.15514539459278898</v>
      </c>
      <c r="L130">
        <f t="shared" si="5"/>
        <v>4611.4715930870088</v>
      </c>
    </row>
    <row r="131" spans="1:12" x14ac:dyDescent="0.3">
      <c r="A131" t="s">
        <v>6</v>
      </c>
      <c r="B131" t="s">
        <v>641</v>
      </c>
      <c r="C131" t="s">
        <v>642</v>
      </c>
      <c r="D131" t="s">
        <v>19</v>
      </c>
      <c r="E131" t="str">
        <f>VLOOKUP(D131,Abbrev!$A$6:$B$67,2,FALSE)</f>
        <v>Dogfish-L</v>
      </c>
      <c r="F131" t="str">
        <f t="shared" ref="F131:F194" si="6">IF(G131&lt;=1967,"A",IF(AND(G131&gt;=1996,G131&lt;=2000),"B",IF(G131&gt;=2009,"C","")))</f>
        <v/>
      </c>
      <c r="G131">
        <v>1969</v>
      </c>
      <c r="H131">
        <v>29723.548063999999</v>
      </c>
      <c r="I131">
        <v>102.336197164813</v>
      </c>
      <c r="J131">
        <v>3041794.8751152898</v>
      </c>
      <c r="K131">
        <f t="shared" ref="K131:K194" si="7">I131/1000</f>
        <v>0.102336197164813</v>
      </c>
      <c r="L131">
        <f t="shared" ref="L131:L194" si="8">K131*H131</f>
        <v>3041.7948751152994</v>
      </c>
    </row>
    <row r="132" spans="1:12" x14ac:dyDescent="0.3">
      <c r="A132" t="s">
        <v>6</v>
      </c>
      <c r="B132" t="s">
        <v>641</v>
      </c>
      <c r="C132" t="s">
        <v>642</v>
      </c>
      <c r="D132" t="s">
        <v>20</v>
      </c>
      <c r="E132" t="str">
        <f>VLOOKUP(D132,Abbrev!$A$6:$B$67,2,FALSE)</f>
        <v>Hake-S</v>
      </c>
      <c r="F132" t="str">
        <f t="shared" si="6"/>
        <v/>
      </c>
      <c r="G132">
        <v>1969</v>
      </c>
      <c r="H132">
        <v>29723.548063999999</v>
      </c>
      <c r="I132">
        <v>194.65344193377399</v>
      </c>
      <c r="J132">
        <v>5785790.9371415498</v>
      </c>
      <c r="K132">
        <f t="shared" si="7"/>
        <v>0.19465344193377399</v>
      </c>
      <c r="L132">
        <f t="shared" si="8"/>
        <v>5785.7909371415635</v>
      </c>
    </row>
    <row r="133" spans="1:12" x14ac:dyDescent="0.3">
      <c r="A133" t="s">
        <v>6</v>
      </c>
      <c r="B133" t="s">
        <v>641</v>
      </c>
      <c r="C133" t="s">
        <v>642</v>
      </c>
      <c r="D133" t="s">
        <v>21</v>
      </c>
      <c r="E133" t="str">
        <f>VLOOKUP(D133,Abbrev!$A$6:$B$67,2,FALSE)</f>
        <v>Hake-L</v>
      </c>
      <c r="F133" t="str">
        <f t="shared" si="6"/>
        <v/>
      </c>
      <c r="G133">
        <v>1969</v>
      </c>
      <c r="H133">
        <v>29723.548063999999</v>
      </c>
      <c r="I133">
        <v>122.050138647998</v>
      </c>
      <c r="J133">
        <v>3627763.1623216402</v>
      </c>
      <c r="K133">
        <f t="shared" si="7"/>
        <v>0.12205013864799799</v>
      </c>
      <c r="L133">
        <f t="shared" si="8"/>
        <v>3627.7631623216321</v>
      </c>
    </row>
    <row r="134" spans="1:12" x14ac:dyDescent="0.3">
      <c r="A134" t="s">
        <v>6</v>
      </c>
      <c r="B134" t="s">
        <v>641</v>
      </c>
      <c r="C134" t="s">
        <v>642</v>
      </c>
      <c r="D134" t="s">
        <v>26</v>
      </c>
      <c r="E134" t="str">
        <f>VLOOKUP(D134,Abbrev!$A$6:$B$67,2,FALSE)</f>
        <v>Cod-S</v>
      </c>
      <c r="F134" t="str">
        <f t="shared" si="6"/>
        <v/>
      </c>
      <c r="G134">
        <v>1969</v>
      </c>
      <c r="H134">
        <v>29723.548063999999</v>
      </c>
      <c r="I134">
        <v>0.329784887813456</v>
      </c>
      <c r="J134">
        <v>9802.3769637041096</v>
      </c>
      <c r="K134">
        <f t="shared" si="7"/>
        <v>3.2978488781345601E-4</v>
      </c>
      <c r="L134">
        <f t="shared" si="8"/>
        <v>9.8023769637041074</v>
      </c>
    </row>
    <row r="135" spans="1:12" x14ac:dyDescent="0.3">
      <c r="A135" t="s">
        <v>6</v>
      </c>
      <c r="B135" t="s">
        <v>641</v>
      </c>
      <c r="C135" t="s">
        <v>642</v>
      </c>
      <c r="D135" t="s">
        <v>22</v>
      </c>
      <c r="E135" t="str">
        <f>VLOOKUP(D135,Abbrev!$A$6:$B$67,2,FALSE)</f>
        <v>Cod-M</v>
      </c>
      <c r="F135" t="str">
        <f t="shared" si="6"/>
        <v/>
      </c>
      <c r="G135">
        <v>1969</v>
      </c>
      <c r="H135">
        <v>29723.548063999999</v>
      </c>
      <c r="I135">
        <v>34.5620200595638</v>
      </c>
      <c r="J135">
        <v>1027305.86442938</v>
      </c>
      <c r="K135">
        <f t="shared" si="7"/>
        <v>3.4562020059563797E-2</v>
      </c>
      <c r="L135">
        <f t="shared" si="8"/>
        <v>1027.3058644293767</v>
      </c>
    </row>
    <row r="136" spans="1:12" x14ac:dyDescent="0.3">
      <c r="A136" t="s">
        <v>6</v>
      </c>
      <c r="B136" t="s">
        <v>641</v>
      </c>
      <c r="C136" t="s">
        <v>642</v>
      </c>
      <c r="D136" t="s">
        <v>23</v>
      </c>
      <c r="E136" t="str">
        <f>VLOOKUP(D136,Abbrev!$A$6:$B$67,2,FALSE)</f>
        <v>Cod-L</v>
      </c>
      <c r="F136" t="str">
        <f t="shared" si="6"/>
        <v/>
      </c>
      <c r="G136">
        <v>1969</v>
      </c>
      <c r="H136">
        <v>29723.548063999999</v>
      </c>
      <c r="I136">
        <v>895.17833534677698</v>
      </c>
      <c r="J136">
        <v>26607876.276531398</v>
      </c>
      <c r="K136">
        <f t="shared" si="7"/>
        <v>0.89517833534677693</v>
      </c>
      <c r="L136">
        <f t="shared" si="8"/>
        <v>26607.876276531431</v>
      </c>
    </row>
    <row r="137" spans="1:12" x14ac:dyDescent="0.3">
      <c r="A137" t="s">
        <v>6</v>
      </c>
      <c r="B137" t="s">
        <v>641</v>
      </c>
      <c r="C137" t="s">
        <v>642</v>
      </c>
      <c r="D137" t="s">
        <v>24</v>
      </c>
      <c r="E137" t="str">
        <f>VLOOKUP(D137,Abbrev!$A$6:$B$67,2,FALSE)</f>
        <v>Yflound-S</v>
      </c>
      <c r="F137" t="str">
        <f t="shared" si="6"/>
        <v/>
      </c>
      <c r="G137">
        <v>1969</v>
      </c>
      <c r="H137">
        <v>29723.548063999999</v>
      </c>
      <c r="I137">
        <v>5.7926607761685602</v>
      </c>
      <c r="J137">
        <v>172178.43099889401</v>
      </c>
      <c r="K137">
        <f t="shared" si="7"/>
        <v>5.7926607761685598E-3</v>
      </c>
      <c r="L137">
        <f t="shared" si="8"/>
        <v>172.17843099889373</v>
      </c>
    </row>
    <row r="138" spans="1:12" x14ac:dyDescent="0.3">
      <c r="A138" t="s">
        <v>6</v>
      </c>
      <c r="B138" t="s">
        <v>641</v>
      </c>
      <c r="C138" t="s">
        <v>642</v>
      </c>
      <c r="D138" t="s">
        <v>25</v>
      </c>
      <c r="E138" t="str">
        <f>VLOOKUP(D138,Abbrev!$A$6:$B$67,2,FALSE)</f>
        <v>Yflound-L</v>
      </c>
      <c r="F138" t="str">
        <f t="shared" si="6"/>
        <v/>
      </c>
      <c r="G138">
        <v>1969</v>
      </c>
      <c r="H138">
        <v>29723.548063999999</v>
      </c>
      <c r="I138">
        <v>501.26800409971798</v>
      </c>
      <c r="J138">
        <v>14899463.612803301</v>
      </c>
      <c r="K138">
        <f t="shared" si="7"/>
        <v>0.50126800409971795</v>
      </c>
      <c r="L138">
        <f t="shared" si="8"/>
        <v>14899.463612803314</v>
      </c>
    </row>
    <row r="139" spans="1:12" x14ac:dyDescent="0.3">
      <c r="A139" t="s">
        <v>6</v>
      </c>
      <c r="B139" t="s">
        <v>641</v>
      </c>
      <c r="C139" t="s">
        <v>642</v>
      </c>
      <c r="D139" t="s">
        <v>7</v>
      </c>
      <c r="E139" t="str">
        <f>VLOOKUP(D139,Abbrev!$A$6:$B$67,2,FALSE)</f>
        <v>Alosines</v>
      </c>
      <c r="F139" t="str">
        <f t="shared" si="6"/>
        <v/>
      </c>
      <c r="G139">
        <v>1970</v>
      </c>
      <c r="H139">
        <v>29723.548063999999</v>
      </c>
      <c r="I139">
        <v>7.6129065062025996</v>
      </c>
      <c r="J139">
        <v>226282.592443851</v>
      </c>
      <c r="K139">
        <f t="shared" si="7"/>
        <v>7.6129065062025998E-3</v>
      </c>
      <c r="L139">
        <f t="shared" si="8"/>
        <v>226.28259244385129</v>
      </c>
    </row>
    <row r="140" spans="1:12" x14ac:dyDescent="0.3">
      <c r="A140" t="s">
        <v>6</v>
      </c>
      <c r="B140" t="s">
        <v>641</v>
      </c>
      <c r="C140" t="s">
        <v>642</v>
      </c>
      <c r="D140" t="s">
        <v>8</v>
      </c>
      <c r="E140" t="str">
        <f>VLOOKUP(D140,Abbrev!$A$6:$B$67,2,FALSE)</f>
        <v>Herring</v>
      </c>
      <c r="F140" t="str">
        <f t="shared" si="6"/>
        <v/>
      </c>
      <c r="G140">
        <v>1970</v>
      </c>
      <c r="H140">
        <v>29723.548063999999</v>
      </c>
      <c r="I140">
        <v>275.44850083407698</v>
      </c>
      <c r="J140">
        <v>8187306.7536984403</v>
      </c>
      <c r="K140">
        <f t="shared" si="7"/>
        <v>0.27544850083407696</v>
      </c>
      <c r="L140">
        <f t="shared" si="8"/>
        <v>8187.3067536984299</v>
      </c>
    </row>
    <row r="141" spans="1:12" x14ac:dyDescent="0.3">
      <c r="A141" t="s">
        <v>6</v>
      </c>
      <c r="B141" t="s">
        <v>641</v>
      </c>
      <c r="C141" t="s">
        <v>642</v>
      </c>
      <c r="D141" t="s">
        <v>9</v>
      </c>
      <c r="E141" t="str">
        <f>VLOOKUP(D141,Abbrev!$A$6:$B$67,2,FALSE)</f>
        <v>Mack</v>
      </c>
      <c r="F141" t="str">
        <f t="shared" si="6"/>
        <v/>
      </c>
      <c r="G141">
        <v>1970</v>
      </c>
      <c r="H141">
        <v>29723.548063999999</v>
      </c>
      <c r="I141">
        <v>66.202646855823602</v>
      </c>
      <c r="J141">
        <v>1967777.5557830899</v>
      </c>
      <c r="K141">
        <f t="shared" si="7"/>
        <v>6.6202646855823596E-2</v>
      </c>
      <c r="L141">
        <f t="shared" si="8"/>
        <v>1967.777555783091</v>
      </c>
    </row>
    <row r="142" spans="1:12" x14ac:dyDescent="0.3">
      <c r="A142" t="s">
        <v>6</v>
      </c>
      <c r="B142" t="s">
        <v>641</v>
      </c>
      <c r="C142" t="s">
        <v>642</v>
      </c>
      <c r="D142" t="s">
        <v>10</v>
      </c>
      <c r="E142" t="str">
        <f>VLOOKUP(D142,Abbrev!$A$6:$B$67,2,FALSE)</f>
        <v>Butter</v>
      </c>
      <c r="F142" t="str">
        <f t="shared" si="6"/>
        <v/>
      </c>
      <c r="G142">
        <v>1970</v>
      </c>
      <c r="H142">
        <v>29723.548063999999</v>
      </c>
      <c r="I142">
        <v>65.006741399216295</v>
      </c>
      <c r="J142">
        <v>1932231.0024636199</v>
      </c>
      <c r="K142">
        <f t="shared" si="7"/>
        <v>6.5006741399216292E-2</v>
      </c>
      <c r="L142">
        <f t="shared" si="8"/>
        <v>1932.231002463624</v>
      </c>
    </row>
    <row r="143" spans="1:12" x14ac:dyDescent="0.3">
      <c r="A143" t="s">
        <v>6</v>
      </c>
      <c r="B143" t="s">
        <v>641</v>
      </c>
      <c r="C143" t="s">
        <v>642</v>
      </c>
      <c r="D143" t="s">
        <v>11</v>
      </c>
      <c r="E143" t="str">
        <f>VLOOKUP(D143,Abbrev!$A$6:$B$67,2,FALSE)</f>
        <v>Dbenth-oth</v>
      </c>
      <c r="F143" t="str">
        <f t="shared" si="6"/>
        <v/>
      </c>
      <c r="G143">
        <v>1970</v>
      </c>
      <c r="H143">
        <v>29723.548063999999</v>
      </c>
      <c r="I143">
        <v>2208.6736590687001</v>
      </c>
      <c r="J143">
        <v>65649617.6630193</v>
      </c>
      <c r="K143">
        <f t="shared" si="7"/>
        <v>2.2086736590687002</v>
      </c>
      <c r="L143">
        <f t="shared" si="8"/>
        <v>65649.617663019249</v>
      </c>
    </row>
    <row r="144" spans="1:12" x14ac:dyDescent="0.3">
      <c r="A144" t="s">
        <v>6</v>
      </c>
      <c r="B144" t="s">
        <v>641</v>
      </c>
      <c r="C144" t="s">
        <v>642</v>
      </c>
      <c r="D144" t="s">
        <v>12</v>
      </c>
      <c r="E144" t="str">
        <f>VLOOKUP(D144,Abbrev!$A$6:$B$67,2,FALSE)</f>
        <v>Dpisc-oth</v>
      </c>
      <c r="F144" t="str">
        <f t="shared" si="6"/>
        <v/>
      </c>
      <c r="G144">
        <v>1970</v>
      </c>
      <c r="H144">
        <v>29723.548063999999</v>
      </c>
      <c r="I144">
        <v>606.72898063523303</v>
      </c>
      <c r="J144">
        <v>18034138.017733101</v>
      </c>
      <c r="K144">
        <f t="shared" si="7"/>
        <v>0.60672898063523306</v>
      </c>
      <c r="L144">
        <f t="shared" si="8"/>
        <v>18034.138017733076</v>
      </c>
    </row>
    <row r="145" spans="1:12" x14ac:dyDescent="0.3">
      <c r="A145" t="s">
        <v>6</v>
      </c>
      <c r="B145" t="s">
        <v>641</v>
      </c>
      <c r="C145" t="s">
        <v>642</v>
      </c>
      <c r="D145" t="s">
        <v>13</v>
      </c>
      <c r="E145" t="str">
        <f>VLOOKUP(D145,Abbrev!$A$6:$B$67,2,FALSE)</f>
        <v>Haddock</v>
      </c>
      <c r="F145" t="str">
        <f t="shared" si="6"/>
        <v/>
      </c>
      <c r="G145">
        <v>1970</v>
      </c>
      <c r="H145">
        <v>29723.548063999999</v>
      </c>
      <c r="I145">
        <v>3020.5688631451899</v>
      </c>
      <c r="J145">
        <v>89782023.784317896</v>
      </c>
      <c r="K145">
        <f t="shared" si="7"/>
        <v>3.0205688631451899</v>
      </c>
      <c r="L145">
        <f t="shared" si="8"/>
        <v>89782.023784317891</v>
      </c>
    </row>
    <row r="146" spans="1:12" x14ac:dyDescent="0.3">
      <c r="A146" t="s">
        <v>6</v>
      </c>
      <c r="B146" t="s">
        <v>641</v>
      </c>
      <c r="C146" t="s">
        <v>642</v>
      </c>
      <c r="D146" t="s">
        <v>27</v>
      </c>
      <c r="E146" t="str">
        <f>VLOOKUP(D146,Abbrev!$A$6:$B$67,2,FALSE)</f>
        <v>MedPel</v>
      </c>
      <c r="F146" t="str">
        <f t="shared" si="6"/>
        <v/>
      </c>
      <c r="G146">
        <v>1970</v>
      </c>
      <c r="H146">
        <v>29723.548063999999</v>
      </c>
      <c r="I146">
        <v>0</v>
      </c>
      <c r="J146">
        <v>0</v>
      </c>
      <c r="K146">
        <f t="shared" si="7"/>
        <v>0</v>
      </c>
      <c r="L146">
        <f t="shared" si="8"/>
        <v>0</v>
      </c>
    </row>
    <row r="147" spans="1:12" x14ac:dyDescent="0.3">
      <c r="A147" t="s">
        <v>6</v>
      </c>
      <c r="B147" t="s">
        <v>641</v>
      </c>
      <c r="C147" t="s">
        <v>642</v>
      </c>
      <c r="D147" t="s">
        <v>14</v>
      </c>
      <c r="E147" t="str">
        <f>VLOOKUP(D147,Abbrev!$A$6:$B$67,2,FALSE)</f>
        <v>Mesopel</v>
      </c>
      <c r="F147" t="str">
        <f t="shared" si="6"/>
        <v/>
      </c>
      <c r="G147">
        <v>1970</v>
      </c>
      <c r="H147">
        <v>29723.548063999999</v>
      </c>
      <c r="I147">
        <v>0</v>
      </c>
      <c r="J147">
        <v>0</v>
      </c>
      <c r="K147">
        <f t="shared" si="7"/>
        <v>0</v>
      </c>
      <c r="L147">
        <f t="shared" si="8"/>
        <v>0</v>
      </c>
    </row>
    <row r="148" spans="1:12" x14ac:dyDescent="0.3">
      <c r="A148" t="s">
        <v>6</v>
      </c>
      <c r="B148" t="s">
        <v>641</v>
      </c>
      <c r="C148" t="s">
        <v>642</v>
      </c>
      <c r="D148" t="s">
        <v>15</v>
      </c>
      <c r="E148" t="str">
        <f>VLOOKUP(D148,Abbrev!$A$6:$B$67,2,FALSE)</f>
        <v>Skate</v>
      </c>
      <c r="F148" t="str">
        <f t="shared" si="6"/>
        <v/>
      </c>
      <c r="G148">
        <v>1970</v>
      </c>
      <c r="H148">
        <v>29723.548063999999</v>
      </c>
      <c r="I148">
        <v>2609.6237001673899</v>
      </c>
      <c r="J148">
        <v>77567275.480878904</v>
      </c>
      <c r="K148">
        <f t="shared" si="7"/>
        <v>2.6096237001673899</v>
      </c>
      <c r="L148">
        <f t="shared" si="8"/>
        <v>77567.275480878932</v>
      </c>
    </row>
    <row r="149" spans="1:12" x14ac:dyDescent="0.3">
      <c r="A149" t="s">
        <v>6</v>
      </c>
      <c r="B149" t="s">
        <v>641</v>
      </c>
      <c r="C149" t="s">
        <v>642</v>
      </c>
      <c r="D149" t="s">
        <v>16</v>
      </c>
      <c r="E149" t="str">
        <f>VLOOKUP(D149,Abbrev!$A$6:$B$67,2,FALSE)</f>
        <v>SmPel</v>
      </c>
      <c r="F149" t="str">
        <f t="shared" si="6"/>
        <v/>
      </c>
      <c r="G149">
        <v>1970</v>
      </c>
      <c r="H149">
        <v>29723.548063999999</v>
      </c>
      <c r="I149">
        <v>3.1093804758485701</v>
      </c>
      <c r="J149">
        <v>92421.820023148102</v>
      </c>
      <c r="K149">
        <f t="shared" si="7"/>
        <v>3.1093804758485703E-3</v>
      </c>
      <c r="L149">
        <f t="shared" si="8"/>
        <v>92.421820023148172</v>
      </c>
    </row>
    <row r="150" spans="1:12" x14ac:dyDescent="0.3">
      <c r="A150" t="s">
        <v>6</v>
      </c>
      <c r="B150" t="s">
        <v>641</v>
      </c>
      <c r="C150" t="s">
        <v>642</v>
      </c>
      <c r="D150" t="s">
        <v>17</v>
      </c>
      <c r="E150" t="str">
        <f>VLOOKUP(D150,Abbrev!$A$6:$B$67,2,FALSE)</f>
        <v>Squid</v>
      </c>
      <c r="F150" t="str">
        <f t="shared" si="6"/>
        <v/>
      </c>
      <c r="G150">
        <v>1970</v>
      </c>
      <c r="H150">
        <v>29723.548063999999</v>
      </c>
      <c r="I150">
        <v>408.88044468527602</v>
      </c>
      <c r="J150">
        <v>12153377.5500325</v>
      </c>
      <c r="K150">
        <f t="shared" si="7"/>
        <v>0.40888044468527601</v>
      </c>
      <c r="L150">
        <f t="shared" si="8"/>
        <v>12153.377550032494</v>
      </c>
    </row>
    <row r="151" spans="1:12" x14ac:dyDescent="0.3">
      <c r="A151" t="s">
        <v>6</v>
      </c>
      <c r="B151" t="s">
        <v>641</v>
      </c>
      <c r="C151" t="s">
        <v>642</v>
      </c>
      <c r="D151" t="s">
        <v>18</v>
      </c>
      <c r="E151" t="str">
        <f>VLOOKUP(D151,Abbrev!$A$6:$B$67,2,FALSE)</f>
        <v>Dogfish-S</v>
      </c>
      <c r="F151" t="str">
        <f t="shared" si="6"/>
        <v/>
      </c>
      <c r="G151">
        <v>1970</v>
      </c>
      <c r="H151">
        <v>29723.548063999999</v>
      </c>
      <c r="I151">
        <v>61.0970211874764</v>
      </c>
      <c r="J151">
        <v>1816020.2458331799</v>
      </c>
      <c r="K151">
        <f t="shared" si="7"/>
        <v>6.1097021187476404E-2</v>
      </c>
      <c r="L151">
        <f t="shared" si="8"/>
        <v>1816.0202458331812</v>
      </c>
    </row>
    <row r="152" spans="1:12" x14ac:dyDescent="0.3">
      <c r="A152" t="s">
        <v>6</v>
      </c>
      <c r="B152" t="s">
        <v>641</v>
      </c>
      <c r="C152" t="s">
        <v>642</v>
      </c>
      <c r="D152" t="s">
        <v>19</v>
      </c>
      <c r="E152" t="str">
        <f>VLOOKUP(D152,Abbrev!$A$6:$B$67,2,FALSE)</f>
        <v>Dogfish-L</v>
      </c>
      <c r="F152" t="str">
        <f t="shared" si="6"/>
        <v/>
      </c>
      <c r="G152">
        <v>1970</v>
      </c>
      <c r="H152">
        <v>29723.548063999999</v>
      </c>
      <c r="I152">
        <v>3937.4870193032302</v>
      </c>
      <c r="J152">
        <v>117036084.669636</v>
      </c>
      <c r="K152">
        <f t="shared" si="7"/>
        <v>3.9374870193032301</v>
      </c>
      <c r="L152">
        <f t="shared" si="8"/>
        <v>117036.08466963565</v>
      </c>
    </row>
    <row r="153" spans="1:12" x14ac:dyDescent="0.3">
      <c r="A153" t="s">
        <v>6</v>
      </c>
      <c r="B153" t="s">
        <v>641</v>
      </c>
      <c r="C153" t="s">
        <v>642</v>
      </c>
      <c r="D153" t="s">
        <v>20</v>
      </c>
      <c r="E153" t="str">
        <f>VLOOKUP(D153,Abbrev!$A$6:$B$67,2,FALSE)</f>
        <v>Hake-S</v>
      </c>
      <c r="F153" t="str">
        <f t="shared" si="6"/>
        <v/>
      </c>
      <c r="G153">
        <v>1970</v>
      </c>
      <c r="H153">
        <v>29723.548063999999</v>
      </c>
      <c r="I153">
        <v>291.88645744651598</v>
      </c>
      <c r="J153">
        <v>8675901.1471421998</v>
      </c>
      <c r="K153">
        <f t="shared" si="7"/>
        <v>0.29188645744651598</v>
      </c>
      <c r="L153">
        <f t="shared" si="8"/>
        <v>8675.9011471422073</v>
      </c>
    </row>
    <row r="154" spans="1:12" x14ac:dyDescent="0.3">
      <c r="A154" t="s">
        <v>6</v>
      </c>
      <c r="B154" t="s">
        <v>641</v>
      </c>
      <c r="C154" t="s">
        <v>642</v>
      </c>
      <c r="D154" t="s">
        <v>21</v>
      </c>
      <c r="E154" t="str">
        <f>VLOOKUP(D154,Abbrev!$A$6:$B$67,2,FALSE)</f>
        <v>Hake-L</v>
      </c>
      <c r="F154" t="str">
        <f t="shared" si="6"/>
        <v/>
      </c>
      <c r="G154">
        <v>1970</v>
      </c>
      <c r="H154">
        <v>29723.548063999999</v>
      </c>
      <c r="I154">
        <v>268.73720349469198</v>
      </c>
      <c r="J154">
        <v>7987823.1846594401</v>
      </c>
      <c r="K154">
        <f t="shared" si="7"/>
        <v>0.26873720349469199</v>
      </c>
      <c r="L154">
        <f t="shared" si="8"/>
        <v>7987.8231846594254</v>
      </c>
    </row>
    <row r="155" spans="1:12" x14ac:dyDescent="0.3">
      <c r="A155" t="s">
        <v>6</v>
      </c>
      <c r="B155" t="s">
        <v>641</v>
      </c>
      <c r="C155" t="s">
        <v>642</v>
      </c>
      <c r="D155" t="s">
        <v>26</v>
      </c>
      <c r="E155" t="str">
        <f>VLOOKUP(D155,Abbrev!$A$6:$B$67,2,FALSE)</f>
        <v>Cod-S</v>
      </c>
      <c r="F155" t="str">
        <f t="shared" si="6"/>
        <v/>
      </c>
      <c r="G155">
        <v>1970</v>
      </c>
      <c r="H155">
        <v>29723.548063999999</v>
      </c>
      <c r="I155">
        <v>1.0050466140505101</v>
      </c>
      <c r="J155">
        <v>29873.551339290701</v>
      </c>
      <c r="K155">
        <f t="shared" si="7"/>
        <v>1.0050466140505102E-3</v>
      </c>
      <c r="L155">
        <f t="shared" si="8"/>
        <v>29.873551339290795</v>
      </c>
    </row>
    <row r="156" spans="1:12" x14ac:dyDescent="0.3">
      <c r="A156" t="s">
        <v>6</v>
      </c>
      <c r="B156" t="s">
        <v>641</v>
      </c>
      <c r="C156" t="s">
        <v>642</v>
      </c>
      <c r="D156" t="s">
        <v>22</v>
      </c>
      <c r="E156" t="str">
        <f>VLOOKUP(D156,Abbrev!$A$6:$B$67,2,FALSE)</f>
        <v>Cod-M</v>
      </c>
      <c r="F156" t="str">
        <f t="shared" si="6"/>
        <v/>
      </c>
      <c r="G156">
        <v>1970</v>
      </c>
      <c r="H156">
        <v>29723.548063999999</v>
      </c>
      <c r="I156">
        <v>109.93799112666601</v>
      </c>
      <c r="J156">
        <v>3267747.1633130698</v>
      </c>
      <c r="K156">
        <f t="shared" si="7"/>
        <v>0.10993799112666601</v>
      </c>
      <c r="L156">
        <f t="shared" si="8"/>
        <v>3267.7471633130626</v>
      </c>
    </row>
    <row r="157" spans="1:12" x14ac:dyDescent="0.3">
      <c r="A157" t="s">
        <v>6</v>
      </c>
      <c r="B157" t="s">
        <v>641</v>
      </c>
      <c r="C157" t="s">
        <v>642</v>
      </c>
      <c r="D157" t="s">
        <v>23</v>
      </c>
      <c r="E157" t="str">
        <f>VLOOKUP(D157,Abbrev!$A$6:$B$67,2,FALSE)</f>
        <v>Cod-L</v>
      </c>
      <c r="F157" t="str">
        <f t="shared" si="6"/>
        <v/>
      </c>
      <c r="G157">
        <v>1970</v>
      </c>
      <c r="H157">
        <v>29723.548063999999</v>
      </c>
      <c r="I157">
        <v>1055.22794456526</v>
      </c>
      <c r="J157">
        <v>31365118.528761599</v>
      </c>
      <c r="K157">
        <f t="shared" si="7"/>
        <v>1.0552279445652599</v>
      </c>
      <c r="L157">
        <f t="shared" si="8"/>
        <v>31365.118528761428</v>
      </c>
    </row>
    <row r="158" spans="1:12" x14ac:dyDescent="0.3">
      <c r="A158" t="s">
        <v>6</v>
      </c>
      <c r="B158" t="s">
        <v>641</v>
      </c>
      <c r="C158" t="s">
        <v>642</v>
      </c>
      <c r="D158" t="s">
        <v>24</v>
      </c>
      <c r="E158" t="str">
        <f>VLOOKUP(D158,Abbrev!$A$6:$B$67,2,FALSE)</f>
        <v>Yflound-S</v>
      </c>
      <c r="F158" t="str">
        <f t="shared" si="6"/>
        <v/>
      </c>
      <c r="G158">
        <v>1970</v>
      </c>
      <c r="H158">
        <v>29723.548063999999</v>
      </c>
      <c r="I158">
        <v>3.8240017837671401</v>
      </c>
      <c r="J158">
        <v>113662.90081662399</v>
      </c>
      <c r="K158">
        <f t="shared" si="7"/>
        <v>3.8240017837671402E-3</v>
      </c>
      <c r="L158">
        <f t="shared" si="8"/>
        <v>113.66290081662432</v>
      </c>
    </row>
    <row r="159" spans="1:12" x14ac:dyDescent="0.3">
      <c r="A159" t="s">
        <v>6</v>
      </c>
      <c r="B159" t="s">
        <v>641</v>
      </c>
      <c r="C159" t="s">
        <v>642</v>
      </c>
      <c r="D159" t="s">
        <v>25</v>
      </c>
      <c r="E159" t="str">
        <f>VLOOKUP(D159,Abbrev!$A$6:$B$67,2,FALSE)</f>
        <v>Yflound-L</v>
      </c>
      <c r="F159" t="str">
        <f t="shared" si="6"/>
        <v/>
      </c>
      <c r="G159">
        <v>1970</v>
      </c>
      <c r="H159">
        <v>29723.548063999999</v>
      </c>
      <c r="I159">
        <v>305.31195693664898</v>
      </c>
      <c r="J159">
        <v>9074954.6265203897</v>
      </c>
      <c r="K159">
        <f t="shared" si="7"/>
        <v>0.30531195693664898</v>
      </c>
      <c r="L159">
        <f t="shared" si="8"/>
        <v>9074.9546265203844</v>
      </c>
    </row>
    <row r="160" spans="1:12" x14ac:dyDescent="0.3">
      <c r="A160" t="s">
        <v>6</v>
      </c>
      <c r="B160" t="s">
        <v>641</v>
      </c>
      <c r="C160" t="s">
        <v>642</v>
      </c>
      <c r="D160" t="s">
        <v>7</v>
      </c>
      <c r="E160" t="str">
        <f>VLOOKUP(D160,Abbrev!$A$6:$B$67,2,FALSE)</f>
        <v>Alosines</v>
      </c>
      <c r="F160" t="str">
        <f t="shared" si="6"/>
        <v/>
      </c>
      <c r="G160">
        <v>1971</v>
      </c>
      <c r="H160">
        <v>29723.548063999999</v>
      </c>
      <c r="I160">
        <v>16.294878305584799</v>
      </c>
      <c r="J160">
        <v>484341.59851308097</v>
      </c>
      <c r="K160">
        <f t="shared" si="7"/>
        <v>1.6294878305584799E-2</v>
      </c>
      <c r="L160">
        <f t="shared" si="8"/>
        <v>484.34159851308061</v>
      </c>
    </row>
    <row r="161" spans="1:12" x14ac:dyDescent="0.3">
      <c r="A161" t="s">
        <v>6</v>
      </c>
      <c r="B161" t="s">
        <v>641</v>
      </c>
      <c r="C161" t="s">
        <v>642</v>
      </c>
      <c r="D161" t="s">
        <v>8</v>
      </c>
      <c r="E161" t="str">
        <f>VLOOKUP(D161,Abbrev!$A$6:$B$67,2,FALSE)</f>
        <v>Herring</v>
      </c>
      <c r="F161" t="str">
        <f t="shared" si="6"/>
        <v/>
      </c>
      <c r="G161">
        <v>1971</v>
      </c>
      <c r="H161">
        <v>29723.548063999999</v>
      </c>
      <c r="I161">
        <v>690.83766782293799</v>
      </c>
      <c r="J161">
        <v>20534146.6239568</v>
      </c>
      <c r="K161">
        <f t="shared" si="7"/>
        <v>0.69083766782293798</v>
      </c>
      <c r="L161">
        <f t="shared" si="8"/>
        <v>20534.146623956764</v>
      </c>
    </row>
    <row r="162" spans="1:12" x14ac:dyDescent="0.3">
      <c r="A162" t="s">
        <v>6</v>
      </c>
      <c r="B162" t="s">
        <v>641</v>
      </c>
      <c r="C162" t="s">
        <v>642</v>
      </c>
      <c r="D162" t="s">
        <v>9</v>
      </c>
      <c r="E162" t="str">
        <f>VLOOKUP(D162,Abbrev!$A$6:$B$67,2,FALSE)</f>
        <v>Mack</v>
      </c>
      <c r="F162" t="str">
        <f t="shared" si="6"/>
        <v/>
      </c>
      <c r="G162">
        <v>1971</v>
      </c>
      <c r="H162">
        <v>29723.548063999999</v>
      </c>
      <c r="I162">
        <v>6.8135989557725196</v>
      </c>
      <c r="J162">
        <v>202524.33605072499</v>
      </c>
      <c r="K162">
        <f t="shared" si="7"/>
        <v>6.8135989557725199E-3</v>
      </c>
      <c r="L162">
        <f t="shared" si="8"/>
        <v>202.52433605072468</v>
      </c>
    </row>
    <row r="163" spans="1:12" x14ac:dyDescent="0.3">
      <c r="A163" t="s">
        <v>6</v>
      </c>
      <c r="B163" t="s">
        <v>641</v>
      </c>
      <c r="C163" t="s">
        <v>642</v>
      </c>
      <c r="D163" t="s">
        <v>10</v>
      </c>
      <c r="E163" t="str">
        <f>VLOOKUP(D163,Abbrev!$A$6:$B$67,2,FALSE)</f>
        <v>Butter</v>
      </c>
      <c r="F163" t="str">
        <f t="shared" si="6"/>
        <v/>
      </c>
      <c r="G163">
        <v>1971</v>
      </c>
      <c r="H163">
        <v>29723.548063999999</v>
      </c>
      <c r="I163">
        <v>299.07544830384802</v>
      </c>
      <c r="J163">
        <v>8889583.4624217805</v>
      </c>
      <c r="K163">
        <f t="shared" si="7"/>
        <v>0.29907544830384802</v>
      </c>
      <c r="L163">
        <f t="shared" si="8"/>
        <v>8889.5834624217732</v>
      </c>
    </row>
    <row r="164" spans="1:12" x14ac:dyDescent="0.3">
      <c r="A164" t="s">
        <v>6</v>
      </c>
      <c r="B164" t="s">
        <v>641</v>
      </c>
      <c r="C164" t="s">
        <v>642</v>
      </c>
      <c r="D164" t="s">
        <v>11</v>
      </c>
      <c r="E164" t="str">
        <f>VLOOKUP(D164,Abbrev!$A$6:$B$67,2,FALSE)</f>
        <v>Dbenth-oth</v>
      </c>
      <c r="F164" t="str">
        <f t="shared" si="6"/>
        <v/>
      </c>
      <c r="G164">
        <v>1971</v>
      </c>
      <c r="H164">
        <v>29723.548063999999</v>
      </c>
      <c r="I164">
        <v>891.28438391820498</v>
      </c>
      <c r="J164">
        <v>26492134.224085402</v>
      </c>
      <c r="K164">
        <f t="shared" si="7"/>
        <v>0.89128438391820497</v>
      </c>
      <c r="L164">
        <f t="shared" si="8"/>
        <v>26492.134224085392</v>
      </c>
    </row>
    <row r="165" spans="1:12" x14ac:dyDescent="0.3">
      <c r="A165" t="s">
        <v>6</v>
      </c>
      <c r="B165" t="s">
        <v>641</v>
      </c>
      <c r="C165" t="s">
        <v>642</v>
      </c>
      <c r="D165" t="s">
        <v>12</v>
      </c>
      <c r="E165" t="str">
        <f>VLOOKUP(D165,Abbrev!$A$6:$B$67,2,FALSE)</f>
        <v>Dpisc-oth</v>
      </c>
      <c r="F165" t="str">
        <f t="shared" si="6"/>
        <v/>
      </c>
      <c r="G165">
        <v>1971</v>
      </c>
      <c r="H165">
        <v>29723.548063999999</v>
      </c>
      <c r="I165">
        <v>971.90723249802397</v>
      </c>
      <c r="J165">
        <v>28888531.338904198</v>
      </c>
      <c r="K165">
        <f t="shared" si="7"/>
        <v>0.97190723249802402</v>
      </c>
      <c r="L165">
        <f t="shared" si="8"/>
        <v>28888.531338904239</v>
      </c>
    </row>
    <row r="166" spans="1:12" x14ac:dyDescent="0.3">
      <c r="A166" t="s">
        <v>6</v>
      </c>
      <c r="B166" t="s">
        <v>641</v>
      </c>
      <c r="C166" t="s">
        <v>642</v>
      </c>
      <c r="D166" t="s">
        <v>13</v>
      </c>
      <c r="E166" t="str">
        <f>VLOOKUP(D166,Abbrev!$A$6:$B$67,2,FALSE)</f>
        <v>Haddock</v>
      </c>
      <c r="F166" t="str">
        <f t="shared" si="6"/>
        <v/>
      </c>
      <c r="G166">
        <v>1971</v>
      </c>
      <c r="H166">
        <v>29723.548063999999</v>
      </c>
      <c r="I166">
        <v>663.26505026514701</v>
      </c>
      <c r="J166">
        <v>19714590.600727499</v>
      </c>
      <c r="K166">
        <f t="shared" si="7"/>
        <v>0.66326505026514704</v>
      </c>
      <c r="L166">
        <f t="shared" si="8"/>
        <v>19714.590600727472</v>
      </c>
    </row>
    <row r="167" spans="1:12" x14ac:dyDescent="0.3">
      <c r="A167" t="s">
        <v>6</v>
      </c>
      <c r="B167" t="s">
        <v>641</v>
      </c>
      <c r="C167" t="s">
        <v>642</v>
      </c>
      <c r="D167" t="s">
        <v>14</v>
      </c>
      <c r="E167" t="str">
        <f>VLOOKUP(D167,Abbrev!$A$6:$B$67,2,FALSE)</f>
        <v>Mesopel</v>
      </c>
      <c r="F167" t="str">
        <f t="shared" si="6"/>
        <v/>
      </c>
      <c r="G167">
        <v>1971</v>
      </c>
      <c r="H167">
        <v>29723.548063999999</v>
      </c>
      <c r="I167">
        <v>1.5400824101854</v>
      </c>
      <c r="J167">
        <v>45776.713541666701</v>
      </c>
      <c r="K167">
        <f t="shared" si="7"/>
        <v>1.5400824101854001E-3</v>
      </c>
      <c r="L167">
        <f t="shared" si="8"/>
        <v>45.776713541666702</v>
      </c>
    </row>
    <row r="168" spans="1:12" x14ac:dyDescent="0.3">
      <c r="A168" t="s">
        <v>6</v>
      </c>
      <c r="B168" t="s">
        <v>641</v>
      </c>
      <c r="C168" t="s">
        <v>642</v>
      </c>
      <c r="D168" t="s">
        <v>15</v>
      </c>
      <c r="E168" t="str">
        <f>VLOOKUP(D168,Abbrev!$A$6:$B$67,2,FALSE)</f>
        <v>Skate</v>
      </c>
      <c r="F168" t="str">
        <f t="shared" si="6"/>
        <v/>
      </c>
      <c r="G168">
        <v>1971</v>
      </c>
      <c r="H168">
        <v>29723.548063999999</v>
      </c>
      <c r="I168">
        <v>2950.5765925654</v>
      </c>
      <c r="J168">
        <v>87701605.165631101</v>
      </c>
      <c r="K168">
        <f t="shared" si="7"/>
        <v>2.9505765925654002</v>
      </c>
      <c r="L168">
        <f t="shared" si="8"/>
        <v>87701.605165631016</v>
      </c>
    </row>
    <row r="169" spans="1:12" x14ac:dyDescent="0.3">
      <c r="A169" t="s">
        <v>6</v>
      </c>
      <c r="B169" t="s">
        <v>641</v>
      </c>
      <c r="C169" t="s">
        <v>642</v>
      </c>
      <c r="D169" t="s">
        <v>16</v>
      </c>
      <c r="E169" t="str">
        <f>VLOOKUP(D169,Abbrev!$A$6:$B$67,2,FALSE)</f>
        <v>SmPel</v>
      </c>
      <c r="F169" t="str">
        <f t="shared" si="6"/>
        <v/>
      </c>
      <c r="G169">
        <v>1971</v>
      </c>
      <c r="H169">
        <v>29723.548063999999</v>
      </c>
      <c r="I169">
        <v>2.4770702180082198</v>
      </c>
      <c r="J169">
        <v>73627.315682870394</v>
      </c>
      <c r="K169">
        <f t="shared" si="7"/>
        <v>2.4770702180082196E-3</v>
      </c>
      <c r="L169">
        <f t="shared" si="8"/>
        <v>73.627315682870275</v>
      </c>
    </row>
    <row r="170" spans="1:12" x14ac:dyDescent="0.3">
      <c r="A170" t="s">
        <v>6</v>
      </c>
      <c r="B170" t="s">
        <v>641</v>
      </c>
      <c r="C170" t="s">
        <v>642</v>
      </c>
      <c r="D170" t="s">
        <v>17</v>
      </c>
      <c r="E170" t="str">
        <f>VLOOKUP(D170,Abbrev!$A$6:$B$67,2,FALSE)</f>
        <v>Squid</v>
      </c>
      <c r="F170" t="str">
        <f t="shared" si="6"/>
        <v/>
      </c>
      <c r="G170">
        <v>1971</v>
      </c>
      <c r="H170">
        <v>29723.548063999999</v>
      </c>
      <c r="I170">
        <v>433.31681766885299</v>
      </c>
      <c r="J170">
        <v>12879713.256919701</v>
      </c>
      <c r="K170">
        <f t="shared" si="7"/>
        <v>0.43331681766885299</v>
      </c>
      <c r="L170">
        <f t="shared" si="8"/>
        <v>12879.713256919676</v>
      </c>
    </row>
    <row r="171" spans="1:12" x14ac:dyDescent="0.3">
      <c r="A171" t="s">
        <v>6</v>
      </c>
      <c r="B171" t="s">
        <v>641</v>
      </c>
      <c r="C171" t="s">
        <v>642</v>
      </c>
      <c r="D171" t="s">
        <v>18</v>
      </c>
      <c r="E171" t="str">
        <f>VLOOKUP(D171,Abbrev!$A$6:$B$67,2,FALSE)</f>
        <v>Dogfish-S</v>
      </c>
      <c r="F171" t="str">
        <f t="shared" si="6"/>
        <v/>
      </c>
      <c r="G171">
        <v>1971</v>
      </c>
      <c r="H171">
        <v>29723.548063999999</v>
      </c>
      <c r="I171">
        <v>68.519847509635994</v>
      </c>
      <c r="J171">
        <v>2036652.98079062</v>
      </c>
      <c r="K171">
        <f t="shared" si="7"/>
        <v>6.8519847509635995E-2</v>
      </c>
      <c r="L171">
        <f t="shared" si="8"/>
        <v>2036.6529807906161</v>
      </c>
    </row>
    <row r="172" spans="1:12" x14ac:dyDescent="0.3">
      <c r="A172" t="s">
        <v>6</v>
      </c>
      <c r="B172" t="s">
        <v>641</v>
      </c>
      <c r="C172" t="s">
        <v>642</v>
      </c>
      <c r="D172" t="s">
        <v>19</v>
      </c>
      <c r="E172" t="str">
        <f>VLOOKUP(D172,Abbrev!$A$6:$B$67,2,FALSE)</f>
        <v>Dogfish-L</v>
      </c>
      <c r="F172" t="str">
        <f t="shared" si="6"/>
        <v/>
      </c>
      <c r="G172">
        <v>1971</v>
      </c>
      <c r="H172">
        <v>29723.548063999999</v>
      </c>
      <c r="I172">
        <v>170.183885204668</v>
      </c>
      <c r="J172">
        <v>5058468.8915991997</v>
      </c>
      <c r="K172">
        <f t="shared" si="7"/>
        <v>0.17018388520466801</v>
      </c>
      <c r="L172">
        <f t="shared" si="8"/>
        <v>5058.4688915992083</v>
      </c>
    </row>
    <row r="173" spans="1:12" x14ac:dyDescent="0.3">
      <c r="A173" t="s">
        <v>6</v>
      </c>
      <c r="B173" t="s">
        <v>641</v>
      </c>
      <c r="C173" t="s">
        <v>642</v>
      </c>
      <c r="D173" t="s">
        <v>20</v>
      </c>
      <c r="E173" t="str">
        <f>VLOOKUP(D173,Abbrev!$A$6:$B$67,2,FALSE)</f>
        <v>Hake-S</v>
      </c>
      <c r="F173" t="str">
        <f t="shared" si="6"/>
        <v/>
      </c>
      <c r="G173">
        <v>1971</v>
      </c>
      <c r="H173">
        <v>29723.548063999999</v>
      </c>
      <c r="I173">
        <v>432.13478802451499</v>
      </c>
      <c r="J173">
        <v>12844579.141973101</v>
      </c>
      <c r="K173">
        <f t="shared" si="7"/>
        <v>0.43213478802451499</v>
      </c>
      <c r="L173">
        <f t="shared" si="8"/>
        <v>12844.579141973123</v>
      </c>
    </row>
    <row r="174" spans="1:12" x14ac:dyDescent="0.3">
      <c r="A174" t="s">
        <v>6</v>
      </c>
      <c r="B174" t="s">
        <v>641</v>
      </c>
      <c r="C174" t="s">
        <v>642</v>
      </c>
      <c r="D174" t="s">
        <v>21</v>
      </c>
      <c r="E174" t="str">
        <f>VLOOKUP(D174,Abbrev!$A$6:$B$67,2,FALSE)</f>
        <v>Hake-L</v>
      </c>
      <c r="F174" t="str">
        <f t="shared" si="6"/>
        <v/>
      </c>
      <c r="G174">
        <v>1971</v>
      </c>
      <c r="H174">
        <v>29723.548063999999</v>
      </c>
      <c r="I174">
        <v>194.48668262316801</v>
      </c>
      <c r="J174">
        <v>5780834.2587576499</v>
      </c>
      <c r="K174">
        <f t="shared" si="7"/>
        <v>0.19448668262316801</v>
      </c>
      <c r="L174">
        <f t="shared" si="8"/>
        <v>5780.8342587576481</v>
      </c>
    </row>
    <row r="175" spans="1:12" x14ac:dyDescent="0.3">
      <c r="A175" t="s">
        <v>6</v>
      </c>
      <c r="B175" t="s">
        <v>641</v>
      </c>
      <c r="C175" t="s">
        <v>642</v>
      </c>
      <c r="D175" t="s">
        <v>26</v>
      </c>
      <c r="E175" t="str">
        <f>VLOOKUP(D175,Abbrev!$A$6:$B$67,2,FALSE)</f>
        <v>Cod-S</v>
      </c>
      <c r="F175" t="str">
        <f t="shared" si="6"/>
        <v/>
      </c>
      <c r="G175">
        <v>1971</v>
      </c>
      <c r="H175">
        <v>29723.548063999999</v>
      </c>
      <c r="I175">
        <v>0.98453904181264296</v>
      </c>
      <c r="J175">
        <v>29263.993530202599</v>
      </c>
      <c r="K175">
        <f t="shared" si="7"/>
        <v>9.8453904181264296E-4</v>
      </c>
      <c r="L175">
        <f t="shared" si="8"/>
        <v>29.263993530202598</v>
      </c>
    </row>
    <row r="176" spans="1:12" x14ac:dyDescent="0.3">
      <c r="A176" t="s">
        <v>6</v>
      </c>
      <c r="B176" t="s">
        <v>641</v>
      </c>
      <c r="C176" t="s">
        <v>642</v>
      </c>
      <c r="D176" t="s">
        <v>22</v>
      </c>
      <c r="E176" t="str">
        <f>VLOOKUP(D176,Abbrev!$A$6:$B$67,2,FALSE)</f>
        <v>Cod-M</v>
      </c>
      <c r="F176" t="str">
        <f t="shared" si="6"/>
        <v/>
      </c>
      <c r="G176">
        <v>1971</v>
      </c>
      <c r="H176">
        <v>29723.548063999999</v>
      </c>
      <c r="I176">
        <v>67.694871806443999</v>
      </c>
      <c r="J176">
        <v>2012131.7758251601</v>
      </c>
      <c r="K176">
        <f t="shared" si="7"/>
        <v>6.7694871806443999E-2</v>
      </c>
      <c r="L176">
        <f t="shared" si="8"/>
        <v>2012.1317758251566</v>
      </c>
    </row>
    <row r="177" spans="1:12" x14ac:dyDescent="0.3">
      <c r="A177" t="s">
        <v>6</v>
      </c>
      <c r="B177" t="s">
        <v>641</v>
      </c>
      <c r="C177" t="s">
        <v>642</v>
      </c>
      <c r="D177" t="s">
        <v>23</v>
      </c>
      <c r="E177" t="str">
        <f>VLOOKUP(D177,Abbrev!$A$6:$B$67,2,FALSE)</f>
        <v>Cod-L</v>
      </c>
      <c r="F177" t="str">
        <f t="shared" si="6"/>
        <v/>
      </c>
      <c r="G177">
        <v>1971</v>
      </c>
      <c r="H177">
        <v>29723.548063999999</v>
      </c>
      <c r="I177">
        <v>817.36651986305105</v>
      </c>
      <c r="J177">
        <v>24295033.039053801</v>
      </c>
      <c r="K177">
        <f t="shared" si="7"/>
        <v>0.81736651986305109</v>
      </c>
      <c r="L177">
        <f t="shared" si="8"/>
        <v>24295.033039053807</v>
      </c>
    </row>
    <row r="178" spans="1:12" x14ac:dyDescent="0.3">
      <c r="A178" t="s">
        <v>6</v>
      </c>
      <c r="B178" t="s">
        <v>641</v>
      </c>
      <c r="C178" t="s">
        <v>642</v>
      </c>
      <c r="D178" t="s">
        <v>24</v>
      </c>
      <c r="E178" t="str">
        <f>VLOOKUP(D178,Abbrev!$A$6:$B$67,2,FALSE)</f>
        <v>Yflound-S</v>
      </c>
      <c r="F178" t="str">
        <f t="shared" si="6"/>
        <v/>
      </c>
      <c r="G178">
        <v>1971</v>
      </c>
      <c r="H178">
        <v>29723.548063999999</v>
      </c>
      <c r="I178">
        <v>3.3067855630325398</v>
      </c>
      <c r="J178">
        <v>98289.399620139098</v>
      </c>
      <c r="K178">
        <f t="shared" si="7"/>
        <v>3.3067855630325399E-3</v>
      </c>
      <c r="L178">
        <f t="shared" si="8"/>
        <v>98.289399620138994</v>
      </c>
    </row>
    <row r="179" spans="1:12" x14ac:dyDescent="0.3">
      <c r="A179" t="s">
        <v>6</v>
      </c>
      <c r="B179" t="s">
        <v>641</v>
      </c>
      <c r="C179" t="s">
        <v>642</v>
      </c>
      <c r="D179" t="s">
        <v>25</v>
      </c>
      <c r="E179" t="str">
        <f>VLOOKUP(D179,Abbrev!$A$6:$B$67,2,FALSE)</f>
        <v>Yflound-L</v>
      </c>
      <c r="F179" t="str">
        <f t="shared" si="6"/>
        <v/>
      </c>
      <c r="G179">
        <v>1971</v>
      </c>
      <c r="H179">
        <v>29723.548063999999</v>
      </c>
      <c r="I179">
        <v>427.16912463448602</v>
      </c>
      <c r="J179">
        <v>12696982.00753</v>
      </c>
      <c r="K179">
        <f t="shared" si="7"/>
        <v>0.42716912463448603</v>
      </c>
      <c r="L179">
        <f t="shared" si="8"/>
        <v>12696.982007529952</v>
      </c>
    </row>
    <row r="180" spans="1:12" x14ac:dyDescent="0.3">
      <c r="A180" t="s">
        <v>6</v>
      </c>
      <c r="B180" t="s">
        <v>641</v>
      </c>
      <c r="C180" t="s">
        <v>642</v>
      </c>
      <c r="D180" t="s">
        <v>28</v>
      </c>
      <c r="E180" t="str">
        <f>VLOOKUP(D180,Abbrev!$A$6:$B$67,2,FALSE)</f>
        <v>Blue-L</v>
      </c>
      <c r="F180" t="str">
        <f t="shared" si="6"/>
        <v/>
      </c>
      <c r="G180">
        <v>1971</v>
      </c>
      <c r="H180">
        <v>29723.548063999999</v>
      </c>
      <c r="I180">
        <v>46.824287875302701</v>
      </c>
      <c r="J180">
        <v>1391783.9712241299</v>
      </c>
      <c r="K180">
        <f t="shared" si="7"/>
        <v>4.6824287875302704E-2</v>
      </c>
      <c r="L180">
        <f t="shared" si="8"/>
        <v>1391.7839712241323</v>
      </c>
    </row>
    <row r="181" spans="1:12" x14ac:dyDescent="0.3">
      <c r="A181" t="s">
        <v>6</v>
      </c>
      <c r="B181" t="s">
        <v>641</v>
      </c>
      <c r="C181" t="s">
        <v>642</v>
      </c>
      <c r="D181" t="s">
        <v>7</v>
      </c>
      <c r="E181" t="str">
        <f>VLOOKUP(D181,Abbrev!$A$6:$B$67,2,FALSE)</f>
        <v>Alosines</v>
      </c>
      <c r="F181" t="str">
        <f t="shared" si="6"/>
        <v/>
      </c>
      <c r="G181">
        <v>1972</v>
      </c>
      <c r="H181">
        <v>29723.548063999999</v>
      </c>
      <c r="I181">
        <v>9.9989194858766304</v>
      </c>
      <c r="J181">
        <v>297203.36392651999</v>
      </c>
      <c r="K181">
        <f t="shared" si="7"/>
        <v>9.9989194858766308E-3</v>
      </c>
      <c r="L181">
        <f t="shared" si="8"/>
        <v>297.20336392652018</v>
      </c>
    </row>
    <row r="182" spans="1:12" x14ac:dyDescent="0.3">
      <c r="A182" t="s">
        <v>6</v>
      </c>
      <c r="B182" t="s">
        <v>641</v>
      </c>
      <c r="C182" t="s">
        <v>642</v>
      </c>
      <c r="D182" t="s">
        <v>8</v>
      </c>
      <c r="E182" t="str">
        <f>VLOOKUP(D182,Abbrev!$A$6:$B$67,2,FALSE)</f>
        <v>Herring</v>
      </c>
      <c r="F182" t="str">
        <f t="shared" si="6"/>
        <v/>
      </c>
      <c r="G182">
        <v>1972</v>
      </c>
      <c r="H182">
        <v>29723.548063999999</v>
      </c>
      <c r="I182">
        <v>472.35176492963001</v>
      </c>
      <c r="J182">
        <v>14039970.388001099</v>
      </c>
      <c r="K182">
        <f t="shared" si="7"/>
        <v>0.47235176492962999</v>
      </c>
      <c r="L182">
        <f t="shared" si="8"/>
        <v>14039.970388001086</v>
      </c>
    </row>
    <row r="183" spans="1:12" x14ac:dyDescent="0.3">
      <c r="A183" t="s">
        <v>6</v>
      </c>
      <c r="B183" t="s">
        <v>641</v>
      </c>
      <c r="C183" t="s">
        <v>642</v>
      </c>
      <c r="D183" t="s">
        <v>9</v>
      </c>
      <c r="E183" t="str">
        <f>VLOOKUP(D183,Abbrev!$A$6:$B$67,2,FALSE)</f>
        <v>Mack</v>
      </c>
      <c r="F183" t="str">
        <f t="shared" si="6"/>
        <v/>
      </c>
      <c r="G183">
        <v>1972</v>
      </c>
      <c r="H183">
        <v>29723.548063999999</v>
      </c>
      <c r="I183">
        <v>94.559866808193405</v>
      </c>
      <c r="J183">
        <v>2810654.74599877</v>
      </c>
      <c r="K183">
        <f t="shared" si="7"/>
        <v>9.4559866808193407E-2</v>
      </c>
      <c r="L183">
        <f t="shared" si="8"/>
        <v>2810.6547459987751</v>
      </c>
    </row>
    <row r="184" spans="1:12" x14ac:dyDescent="0.3">
      <c r="A184" t="s">
        <v>6</v>
      </c>
      <c r="B184" t="s">
        <v>641</v>
      </c>
      <c r="C184" t="s">
        <v>642</v>
      </c>
      <c r="D184" t="s">
        <v>10</v>
      </c>
      <c r="E184" t="str">
        <f>VLOOKUP(D184,Abbrev!$A$6:$B$67,2,FALSE)</f>
        <v>Butter</v>
      </c>
      <c r="F184" t="str">
        <f t="shared" si="6"/>
        <v/>
      </c>
      <c r="G184">
        <v>1972</v>
      </c>
      <c r="H184">
        <v>29723.548063999999</v>
      </c>
      <c r="I184">
        <v>83.197808606479697</v>
      </c>
      <c r="J184">
        <v>2472934.06293417</v>
      </c>
      <c r="K184">
        <f t="shared" si="7"/>
        <v>8.3197808606479698E-2</v>
      </c>
      <c r="L184">
        <f t="shared" si="8"/>
        <v>2472.9340629341718</v>
      </c>
    </row>
    <row r="185" spans="1:12" x14ac:dyDescent="0.3">
      <c r="A185" t="s">
        <v>6</v>
      </c>
      <c r="B185" t="s">
        <v>641</v>
      </c>
      <c r="C185" t="s">
        <v>642</v>
      </c>
      <c r="D185" t="s">
        <v>11</v>
      </c>
      <c r="E185" t="str">
        <f>VLOOKUP(D185,Abbrev!$A$6:$B$67,2,FALSE)</f>
        <v>Dbenth-oth</v>
      </c>
      <c r="F185" t="str">
        <f t="shared" si="6"/>
        <v/>
      </c>
      <c r="G185">
        <v>1972</v>
      </c>
      <c r="H185">
        <v>29723.548063999999</v>
      </c>
      <c r="I185">
        <v>1252.56831167313</v>
      </c>
      <c r="J185">
        <v>37230774.4154597</v>
      </c>
      <c r="K185">
        <f t="shared" si="7"/>
        <v>1.2525683116731299</v>
      </c>
      <c r="L185">
        <f t="shared" si="8"/>
        <v>37230.774415459608</v>
      </c>
    </row>
    <row r="186" spans="1:12" x14ac:dyDescent="0.3">
      <c r="A186" t="s">
        <v>6</v>
      </c>
      <c r="B186" t="s">
        <v>641</v>
      </c>
      <c r="C186" t="s">
        <v>642</v>
      </c>
      <c r="D186" t="s">
        <v>12</v>
      </c>
      <c r="E186" t="str">
        <f>VLOOKUP(D186,Abbrev!$A$6:$B$67,2,FALSE)</f>
        <v>Dpisc-oth</v>
      </c>
      <c r="F186" t="str">
        <f t="shared" si="6"/>
        <v/>
      </c>
      <c r="G186">
        <v>1972</v>
      </c>
      <c r="H186">
        <v>29723.548063999999</v>
      </c>
      <c r="I186">
        <v>776.65954054438805</v>
      </c>
      <c r="J186">
        <v>23085077.182735302</v>
      </c>
      <c r="K186">
        <f t="shared" si="7"/>
        <v>0.77665954054438802</v>
      </c>
      <c r="L186">
        <f t="shared" si="8"/>
        <v>23085.077182735273</v>
      </c>
    </row>
    <row r="187" spans="1:12" x14ac:dyDescent="0.3">
      <c r="A187" t="s">
        <v>6</v>
      </c>
      <c r="B187" t="s">
        <v>641</v>
      </c>
      <c r="C187" t="s">
        <v>642</v>
      </c>
      <c r="D187" t="s">
        <v>13</v>
      </c>
      <c r="E187" t="str">
        <f>VLOOKUP(D187,Abbrev!$A$6:$B$67,2,FALSE)</f>
        <v>Haddock</v>
      </c>
      <c r="F187" t="str">
        <f t="shared" si="6"/>
        <v/>
      </c>
      <c r="G187">
        <v>1972</v>
      </c>
      <c r="H187">
        <v>29723.548063999999</v>
      </c>
      <c r="I187">
        <v>1319.7795913631301</v>
      </c>
      <c r="J187">
        <v>39228532.117768198</v>
      </c>
      <c r="K187">
        <f t="shared" si="7"/>
        <v>1.3197795913631301</v>
      </c>
      <c r="L187">
        <f t="shared" si="8"/>
        <v>39228.532117768271</v>
      </c>
    </row>
    <row r="188" spans="1:12" x14ac:dyDescent="0.3">
      <c r="A188" t="s">
        <v>6</v>
      </c>
      <c r="B188" t="s">
        <v>641</v>
      </c>
      <c r="C188" t="s">
        <v>642</v>
      </c>
      <c r="D188" t="s">
        <v>27</v>
      </c>
      <c r="E188" t="str">
        <f>VLOOKUP(D188,Abbrev!$A$6:$B$67,2,FALSE)</f>
        <v>MedPel</v>
      </c>
      <c r="F188" t="str">
        <f t="shared" si="6"/>
        <v/>
      </c>
      <c r="G188">
        <v>1972</v>
      </c>
      <c r="H188">
        <v>29723.548063999999</v>
      </c>
      <c r="I188">
        <v>0</v>
      </c>
      <c r="J188">
        <v>0</v>
      </c>
      <c r="K188">
        <f t="shared" si="7"/>
        <v>0</v>
      </c>
      <c r="L188">
        <f t="shared" si="8"/>
        <v>0</v>
      </c>
    </row>
    <row r="189" spans="1:12" x14ac:dyDescent="0.3">
      <c r="A189" t="s">
        <v>6</v>
      </c>
      <c r="B189" t="s">
        <v>641</v>
      </c>
      <c r="C189" t="s">
        <v>642</v>
      </c>
      <c r="D189" t="s">
        <v>14</v>
      </c>
      <c r="E189" t="str">
        <f>VLOOKUP(D189,Abbrev!$A$6:$B$67,2,FALSE)</f>
        <v>Mesopel</v>
      </c>
      <c r="F189" t="str">
        <f t="shared" si="6"/>
        <v/>
      </c>
      <c r="G189">
        <v>1972</v>
      </c>
      <c r="H189">
        <v>29723.548063999999</v>
      </c>
      <c r="I189">
        <v>0</v>
      </c>
      <c r="J189">
        <v>0</v>
      </c>
      <c r="K189">
        <f t="shared" si="7"/>
        <v>0</v>
      </c>
      <c r="L189">
        <f t="shared" si="8"/>
        <v>0</v>
      </c>
    </row>
    <row r="190" spans="1:12" x14ac:dyDescent="0.3">
      <c r="A190" t="s">
        <v>6</v>
      </c>
      <c r="B190" t="s">
        <v>641</v>
      </c>
      <c r="C190" t="s">
        <v>642</v>
      </c>
      <c r="D190" t="s">
        <v>15</v>
      </c>
      <c r="E190" t="str">
        <f>VLOOKUP(D190,Abbrev!$A$6:$B$67,2,FALSE)</f>
        <v>Skate</v>
      </c>
      <c r="F190" t="str">
        <f t="shared" si="6"/>
        <v/>
      </c>
      <c r="G190">
        <v>1972</v>
      </c>
      <c r="H190">
        <v>29723.548063999999</v>
      </c>
      <c r="I190">
        <v>3207.36346468285</v>
      </c>
      <c r="J190">
        <v>95334222.101218298</v>
      </c>
      <c r="K190">
        <f t="shared" si="7"/>
        <v>3.2073634646828499</v>
      </c>
      <c r="L190">
        <f t="shared" si="8"/>
        <v>95334.222101218256</v>
      </c>
    </row>
    <row r="191" spans="1:12" x14ac:dyDescent="0.3">
      <c r="A191" t="s">
        <v>6</v>
      </c>
      <c r="B191" t="s">
        <v>641</v>
      </c>
      <c r="C191" t="s">
        <v>642</v>
      </c>
      <c r="D191" t="s">
        <v>16</v>
      </c>
      <c r="E191" t="str">
        <f>VLOOKUP(D191,Abbrev!$A$6:$B$67,2,FALSE)</f>
        <v>SmPel</v>
      </c>
      <c r="F191" t="str">
        <f t="shared" si="6"/>
        <v/>
      </c>
      <c r="G191">
        <v>1972</v>
      </c>
      <c r="H191">
        <v>29723.548063999999</v>
      </c>
      <c r="I191">
        <v>0.53840279380465195</v>
      </c>
      <c r="J191">
        <v>16003.2413194444</v>
      </c>
      <c r="K191">
        <f t="shared" si="7"/>
        <v>5.3840279380465189E-4</v>
      </c>
      <c r="L191">
        <f t="shared" si="8"/>
        <v>16.003241319444452</v>
      </c>
    </row>
    <row r="192" spans="1:12" x14ac:dyDescent="0.3">
      <c r="A192" t="s">
        <v>6</v>
      </c>
      <c r="B192" t="s">
        <v>641</v>
      </c>
      <c r="C192" t="s">
        <v>642</v>
      </c>
      <c r="D192" t="s">
        <v>17</v>
      </c>
      <c r="E192" t="str">
        <f>VLOOKUP(D192,Abbrev!$A$6:$B$67,2,FALSE)</f>
        <v>Squid</v>
      </c>
      <c r="F192" t="str">
        <f t="shared" si="6"/>
        <v/>
      </c>
      <c r="G192">
        <v>1972</v>
      </c>
      <c r="H192">
        <v>29723.548063999999</v>
      </c>
      <c r="I192">
        <v>369.11799352212603</v>
      </c>
      <c r="J192">
        <v>10971496.421742201</v>
      </c>
      <c r="K192">
        <f t="shared" si="7"/>
        <v>0.36911799352212604</v>
      </c>
      <c r="L192">
        <f t="shared" si="8"/>
        <v>10971.496421742153</v>
      </c>
    </row>
    <row r="193" spans="1:12" x14ac:dyDescent="0.3">
      <c r="A193" t="s">
        <v>6</v>
      </c>
      <c r="B193" t="s">
        <v>641</v>
      </c>
      <c r="C193" t="s">
        <v>642</v>
      </c>
      <c r="D193" t="s">
        <v>18</v>
      </c>
      <c r="E193" t="str">
        <f>VLOOKUP(D193,Abbrev!$A$6:$B$67,2,FALSE)</f>
        <v>Dogfish-S</v>
      </c>
      <c r="F193" t="str">
        <f t="shared" si="6"/>
        <v/>
      </c>
      <c r="G193">
        <v>1972</v>
      </c>
      <c r="H193">
        <v>29723.548063999999</v>
      </c>
      <c r="I193">
        <v>47.7868712682004</v>
      </c>
      <c r="J193">
        <v>1420395.3649685399</v>
      </c>
      <c r="K193">
        <f t="shared" si="7"/>
        <v>4.7786871268200401E-2</v>
      </c>
      <c r="L193">
        <f t="shared" si="8"/>
        <v>1420.3953649685352</v>
      </c>
    </row>
    <row r="194" spans="1:12" x14ac:dyDescent="0.3">
      <c r="A194" t="s">
        <v>6</v>
      </c>
      <c r="B194" t="s">
        <v>641</v>
      </c>
      <c r="C194" t="s">
        <v>642</v>
      </c>
      <c r="D194" t="s">
        <v>19</v>
      </c>
      <c r="E194" t="str">
        <f>VLOOKUP(D194,Abbrev!$A$6:$B$67,2,FALSE)</f>
        <v>Dogfish-L</v>
      </c>
      <c r="F194" t="str">
        <f t="shared" si="6"/>
        <v/>
      </c>
      <c r="G194">
        <v>1972</v>
      </c>
      <c r="H194">
        <v>29723.548063999999</v>
      </c>
      <c r="I194">
        <v>1218.3320518918999</v>
      </c>
      <c r="J194">
        <v>36213151.302320696</v>
      </c>
      <c r="K194">
        <f t="shared" si="7"/>
        <v>1.2183320518918999</v>
      </c>
      <c r="L194">
        <f t="shared" si="8"/>
        <v>36213.151302320628</v>
      </c>
    </row>
    <row r="195" spans="1:12" x14ac:dyDescent="0.3">
      <c r="A195" t="s">
        <v>6</v>
      </c>
      <c r="B195" t="s">
        <v>641</v>
      </c>
      <c r="C195" t="s">
        <v>642</v>
      </c>
      <c r="D195" t="s">
        <v>20</v>
      </c>
      <c r="E195" t="str">
        <f>VLOOKUP(D195,Abbrev!$A$6:$B$67,2,FALSE)</f>
        <v>Hake-S</v>
      </c>
      <c r="F195" t="str">
        <f t="shared" ref="F195:F258" si="9">IF(G195&lt;=1967,"A",IF(AND(G195&gt;=1996,G195&lt;=2000),"B",IF(G195&gt;=2009,"C","")))</f>
        <v/>
      </c>
      <c r="G195">
        <v>1972</v>
      </c>
      <c r="H195">
        <v>29723.548063999999</v>
      </c>
      <c r="I195">
        <v>413.59502298509102</v>
      </c>
      <c r="J195">
        <v>12293511.544728501</v>
      </c>
      <c r="K195">
        <f t="shared" ref="K195:K258" si="10">I195/1000</f>
        <v>0.41359502298509104</v>
      </c>
      <c r="L195">
        <f t="shared" ref="L195:L258" si="11">K195*H195</f>
        <v>12293.511544728537</v>
      </c>
    </row>
    <row r="196" spans="1:12" x14ac:dyDescent="0.3">
      <c r="A196" t="s">
        <v>6</v>
      </c>
      <c r="B196" t="s">
        <v>641</v>
      </c>
      <c r="C196" t="s">
        <v>642</v>
      </c>
      <c r="D196" t="s">
        <v>21</v>
      </c>
      <c r="E196" t="str">
        <f>VLOOKUP(D196,Abbrev!$A$6:$B$67,2,FALSE)</f>
        <v>Hake-L</v>
      </c>
      <c r="F196" t="str">
        <f t="shared" si="9"/>
        <v/>
      </c>
      <c r="G196">
        <v>1972</v>
      </c>
      <c r="H196">
        <v>29723.548063999999</v>
      </c>
      <c r="I196">
        <v>227.12596395948199</v>
      </c>
      <c r="J196">
        <v>6750989.50633201</v>
      </c>
      <c r="K196">
        <f t="shared" si="10"/>
        <v>0.22712596395948198</v>
      </c>
      <c r="L196">
        <f t="shared" si="11"/>
        <v>6750.9895063319937</v>
      </c>
    </row>
    <row r="197" spans="1:12" x14ac:dyDescent="0.3">
      <c r="A197" t="s">
        <v>6</v>
      </c>
      <c r="B197" t="s">
        <v>641</v>
      </c>
      <c r="C197" t="s">
        <v>642</v>
      </c>
      <c r="D197" t="s">
        <v>26</v>
      </c>
      <c r="E197" t="str">
        <f>VLOOKUP(D197,Abbrev!$A$6:$B$67,2,FALSE)</f>
        <v>Cod-S</v>
      </c>
      <c r="F197" t="str">
        <f t="shared" si="9"/>
        <v/>
      </c>
      <c r="G197">
        <v>1972</v>
      </c>
      <c r="H197">
        <v>29723.548063999999</v>
      </c>
      <c r="I197">
        <v>4.0550453441910399</v>
      </c>
      <c r="J197">
        <v>120530.335189762</v>
      </c>
      <c r="K197">
        <f t="shared" si="10"/>
        <v>4.0550453441910396E-3</v>
      </c>
      <c r="L197">
        <f t="shared" si="11"/>
        <v>120.53033518976179</v>
      </c>
    </row>
    <row r="198" spans="1:12" x14ac:dyDescent="0.3">
      <c r="A198" t="s">
        <v>6</v>
      </c>
      <c r="B198" t="s">
        <v>641</v>
      </c>
      <c r="C198" t="s">
        <v>642</v>
      </c>
      <c r="D198" t="s">
        <v>22</v>
      </c>
      <c r="E198" t="str">
        <f>VLOOKUP(D198,Abbrev!$A$6:$B$67,2,FALSE)</f>
        <v>Cod-M</v>
      </c>
      <c r="F198" t="str">
        <f t="shared" si="9"/>
        <v/>
      </c>
      <c r="G198">
        <v>1972</v>
      </c>
      <c r="H198">
        <v>29723.548063999999</v>
      </c>
      <c r="I198">
        <v>352.11002517094198</v>
      </c>
      <c r="J198">
        <v>10465959.2569848</v>
      </c>
      <c r="K198">
        <f t="shared" si="10"/>
        <v>0.35211002517094198</v>
      </c>
      <c r="L198">
        <f t="shared" si="11"/>
        <v>10465.959256984743</v>
      </c>
    </row>
    <row r="199" spans="1:12" x14ac:dyDescent="0.3">
      <c r="A199" t="s">
        <v>6</v>
      </c>
      <c r="B199" t="s">
        <v>641</v>
      </c>
      <c r="C199" t="s">
        <v>642</v>
      </c>
      <c r="D199" t="s">
        <v>23</v>
      </c>
      <c r="E199" t="str">
        <f>VLOOKUP(D199,Abbrev!$A$6:$B$67,2,FALSE)</f>
        <v>Cod-L</v>
      </c>
      <c r="F199" t="str">
        <f t="shared" si="9"/>
        <v/>
      </c>
      <c r="G199">
        <v>1972</v>
      </c>
      <c r="H199">
        <v>29723.548063999999</v>
      </c>
      <c r="I199">
        <v>1191.59497247944</v>
      </c>
      <c r="J199">
        <v>35418430.4373134</v>
      </c>
      <c r="K199">
        <f t="shared" si="10"/>
        <v>1.1915949724794399</v>
      </c>
      <c r="L199">
        <f t="shared" si="11"/>
        <v>35418.430437313385</v>
      </c>
    </row>
    <row r="200" spans="1:12" x14ac:dyDescent="0.3">
      <c r="A200" t="s">
        <v>6</v>
      </c>
      <c r="B200" t="s">
        <v>641</v>
      </c>
      <c r="C200" t="s">
        <v>642</v>
      </c>
      <c r="D200" t="s">
        <v>24</v>
      </c>
      <c r="E200" t="str">
        <f>VLOOKUP(D200,Abbrev!$A$6:$B$67,2,FALSE)</f>
        <v>Yflound-S</v>
      </c>
      <c r="F200" t="str">
        <f t="shared" si="9"/>
        <v/>
      </c>
      <c r="G200">
        <v>1972</v>
      </c>
      <c r="H200">
        <v>29723.548063999999</v>
      </c>
      <c r="I200">
        <v>2.7296613569869201</v>
      </c>
      <c r="J200">
        <v>81135.220542844298</v>
      </c>
      <c r="K200">
        <f t="shared" si="10"/>
        <v>2.72966135698692E-3</v>
      </c>
      <c r="L200">
        <f t="shared" si="11"/>
        <v>81.135220542844181</v>
      </c>
    </row>
    <row r="201" spans="1:12" x14ac:dyDescent="0.3">
      <c r="A201" t="s">
        <v>6</v>
      </c>
      <c r="B201" t="s">
        <v>641</v>
      </c>
      <c r="C201" t="s">
        <v>642</v>
      </c>
      <c r="D201" t="s">
        <v>25</v>
      </c>
      <c r="E201" t="str">
        <f>VLOOKUP(D201,Abbrev!$A$6:$B$67,2,FALSE)</f>
        <v>Yflound-L</v>
      </c>
      <c r="F201" t="str">
        <f t="shared" si="9"/>
        <v/>
      </c>
      <c r="G201">
        <v>1972</v>
      </c>
      <c r="H201">
        <v>29723.548063999999</v>
      </c>
      <c r="I201">
        <v>572.79940311430005</v>
      </c>
      <c r="J201">
        <v>17025630.589498401</v>
      </c>
      <c r="K201">
        <f t="shared" si="10"/>
        <v>0.5727994031143</v>
      </c>
      <c r="L201">
        <f t="shared" si="11"/>
        <v>17025.630589498407</v>
      </c>
    </row>
    <row r="202" spans="1:12" x14ac:dyDescent="0.3">
      <c r="A202" t="s">
        <v>6</v>
      </c>
      <c r="B202" t="s">
        <v>641</v>
      </c>
      <c r="C202" t="s">
        <v>642</v>
      </c>
      <c r="D202" t="s">
        <v>28</v>
      </c>
      <c r="E202" t="str">
        <f>VLOOKUP(D202,Abbrev!$A$6:$B$67,2,FALSE)</f>
        <v>Blue-L</v>
      </c>
      <c r="F202" t="str">
        <f t="shared" si="9"/>
        <v/>
      </c>
      <c r="G202">
        <v>1972</v>
      </c>
      <c r="H202">
        <v>29723.548063999999</v>
      </c>
      <c r="I202">
        <v>24.269459831717</v>
      </c>
      <c r="J202">
        <v>721374.45579535898</v>
      </c>
      <c r="K202">
        <f t="shared" si="10"/>
        <v>2.4269459831717001E-2</v>
      </c>
      <c r="L202">
        <f t="shared" si="11"/>
        <v>721.37445579535756</v>
      </c>
    </row>
    <row r="203" spans="1:12" x14ac:dyDescent="0.3">
      <c r="A203" t="s">
        <v>6</v>
      </c>
      <c r="B203" t="s">
        <v>641</v>
      </c>
      <c r="C203" t="s">
        <v>642</v>
      </c>
      <c r="D203" t="s">
        <v>7</v>
      </c>
      <c r="E203" t="str">
        <f>VLOOKUP(D203,Abbrev!$A$6:$B$67,2,FALSE)</f>
        <v>Alosines</v>
      </c>
      <c r="F203" t="str">
        <f t="shared" si="9"/>
        <v/>
      </c>
      <c r="G203">
        <v>1973</v>
      </c>
      <c r="H203">
        <v>29723.548063999999</v>
      </c>
      <c r="I203">
        <v>53.634760524022496</v>
      </c>
      <c r="J203">
        <v>1594215.3823369101</v>
      </c>
      <c r="K203">
        <f t="shared" si="10"/>
        <v>5.3634760524022496E-2</v>
      </c>
      <c r="L203">
        <f t="shared" si="11"/>
        <v>1594.2153823369124</v>
      </c>
    </row>
    <row r="204" spans="1:12" x14ac:dyDescent="0.3">
      <c r="A204" t="s">
        <v>6</v>
      </c>
      <c r="B204" t="s">
        <v>641</v>
      </c>
      <c r="C204" t="s">
        <v>642</v>
      </c>
      <c r="D204" t="s">
        <v>8</v>
      </c>
      <c r="E204" t="str">
        <f>VLOOKUP(D204,Abbrev!$A$6:$B$67,2,FALSE)</f>
        <v>Herring</v>
      </c>
      <c r="F204" t="str">
        <f t="shared" si="9"/>
        <v/>
      </c>
      <c r="G204">
        <v>1973</v>
      </c>
      <c r="H204">
        <v>29723.548063999999</v>
      </c>
      <c r="I204">
        <v>1439.0658112666199</v>
      </c>
      <c r="J204">
        <v>42774141.808442503</v>
      </c>
      <c r="K204">
        <f t="shared" si="10"/>
        <v>1.4390658112666199</v>
      </c>
      <c r="L204">
        <f t="shared" si="11"/>
        <v>42774.141808442531</v>
      </c>
    </row>
    <row r="205" spans="1:12" x14ac:dyDescent="0.3">
      <c r="A205" t="s">
        <v>6</v>
      </c>
      <c r="B205" t="s">
        <v>641</v>
      </c>
      <c r="C205" t="s">
        <v>642</v>
      </c>
      <c r="D205" t="s">
        <v>9</v>
      </c>
      <c r="E205" t="str">
        <f>VLOOKUP(D205,Abbrev!$A$6:$B$67,2,FALSE)</f>
        <v>Mack</v>
      </c>
      <c r="F205" t="str">
        <f t="shared" si="9"/>
        <v/>
      </c>
      <c r="G205">
        <v>1973</v>
      </c>
      <c r="H205">
        <v>29723.548063999999</v>
      </c>
      <c r="I205">
        <v>848.12022322840403</v>
      </c>
      <c r="J205">
        <v>25209142.219179899</v>
      </c>
      <c r="K205">
        <f t="shared" si="10"/>
        <v>0.84812022322840408</v>
      </c>
      <c r="L205">
        <f t="shared" si="11"/>
        <v>25209.142219179877</v>
      </c>
    </row>
    <row r="206" spans="1:12" x14ac:dyDescent="0.3">
      <c r="A206" t="s">
        <v>6</v>
      </c>
      <c r="B206" t="s">
        <v>641</v>
      </c>
      <c r="C206" t="s">
        <v>642</v>
      </c>
      <c r="D206" t="s">
        <v>10</v>
      </c>
      <c r="E206" t="str">
        <f>VLOOKUP(D206,Abbrev!$A$6:$B$67,2,FALSE)</f>
        <v>Butter</v>
      </c>
      <c r="F206" t="str">
        <f t="shared" si="9"/>
        <v/>
      </c>
      <c r="G206">
        <v>1973</v>
      </c>
      <c r="H206">
        <v>29723.548063999999</v>
      </c>
      <c r="I206">
        <v>277.49115254377398</v>
      </c>
      <c r="J206">
        <v>8248021.6099696299</v>
      </c>
      <c r="K206">
        <f t="shared" si="10"/>
        <v>0.27749115254377399</v>
      </c>
      <c r="L206">
        <f t="shared" si="11"/>
        <v>8248.0216099696208</v>
      </c>
    </row>
    <row r="207" spans="1:12" x14ac:dyDescent="0.3">
      <c r="A207" t="s">
        <v>6</v>
      </c>
      <c r="B207" t="s">
        <v>641</v>
      </c>
      <c r="C207" t="s">
        <v>642</v>
      </c>
      <c r="D207" t="s">
        <v>11</v>
      </c>
      <c r="E207" t="str">
        <f>VLOOKUP(D207,Abbrev!$A$6:$B$67,2,FALSE)</f>
        <v>Dbenth-oth</v>
      </c>
      <c r="F207" t="str">
        <f t="shared" si="9"/>
        <v/>
      </c>
      <c r="G207">
        <v>1973</v>
      </c>
      <c r="H207">
        <v>29723.548063999999</v>
      </c>
      <c r="I207">
        <v>1604.83277939565</v>
      </c>
      <c r="J207">
        <v>47701324.253049202</v>
      </c>
      <c r="K207">
        <f t="shared" si="10"/>
        <v>1.6048327793956501</v>
      </c>
      <c r="L207">
        <f t="shared" si="11"/>
        <v>47701.324253049308</v>
      </c>
    </row>
    <row r="208" spans="1:12" x14ac:dyDescent="0.3">
      <c r="A208" t="s">
        <v>6</v>
      </c>
      <c r="B208" t="s">
        <v>641</v>
      </c>
      <c r="C208" t="s">
        <v>642</v>
      </c>
      <c r="D208" t="s">
        <v>12</v>
      </c>
      <c r="E208" t="str">
        <f>VLOOKUP(D208,Abbrev!$A$6:$B$67,2,FALSE)</f>
        <v>Dpisc-oth</v>
      </c>
      <c r="F208" t="str">
        <f t="shared" si="9"/>
        <v/>
      </c>
      <c r="G208">
        <v>1973</v>
      </c>
      <c r="H208">
        <v>29723.548063999999</v>
      </c>
      <c r="I208">
        <v>2491.1698679722399</v>
      </c>
      <c r="J208">
        <v>74046407.306261301</v>
      </c>
      <c r="K208">
        <f t="shared" si="10"/>
        <v>2.49116986797224</v>
      </c>
      <c r="L208">
        <f t="shared" si="11"/>
        <v>74046.407306261404</v>
      </c>
    </row>
    <row r="209" spans="1:12" x14ac:dyDescent="0.3">
      <c r="A209" t="s">
        <v>6</v>
      </c>
      <c r="B209" t="s">
        <v>641</v>
      </c>
      <c r="C209" t="s">
        <v>642</v>
      </c>
      <c r="D209" t="s">
        <v>13</v>
      </c>
      <c r="E209" t="str">
        <f>VLOOKUP(D209,Abbrev!$A$6:$B$67,2,FALSE)</f>
        <v>Haddock</v>
      </c>
      <c r="F209" t="str">
        <f t="shared" si="9"/>
        <v/>
      </c>
      <c r="G209">
        <v>1973</v>
      </c>
      <c r="H209">
        <v>29723.548063999999</v>
      </c>
      <c r="I209">
        <v>2920.5325088653999</v>
      </c>
      <c r="J209">
        <v>86808588.399735197</v>
      </c>
      <c r="K209">
        <f t="shared" si="10"/>
        <v>2.9205325088653997</v>
      </c>
      <c r="L209">
        <f t="shared" si="11"/>
        <v>86808.588399735207</v>
      </c>
    </row>
    <row r="210" spans="1:12" x14ac:dyDescent="0.3">
      <c r="A210" t="s">
        <v>6</v>
      </c>
      <c r="B210" t="s">
        <v>641</v>
      </c>
      <c r="C210" t="s">
        <v>642</v>
      </c>
      <c r="D210" t="s">
        <v>14</v>
      </c>
      <c r="E210" t="str">
        <f>VLOOKUP(D210,Abbrev!$A$6:$B$67,2,FALSE)</f>
        <v>Mesopel</v>
      </c>
      <c r="F210" t="str">
        <f t="shared" si="9"/>
        <v/>
      </c>
      <c r="G210">
        <v>1973</v>
      </c>
      <c r="H210">
        <v>29723.548063999999</v>
      </c>
      <c r="I210">
        <v>0.53840279380465195</v>
      </c>
      <c r="J210">
        <v>16003.2413194444</v>
      </c>
      <c r="K210">
        <f t="shared" si="10"/>
        <v>5.3840279380465189E-4</v>
      </c>
      <c r="L210">
        <f t="shared" si="11"/>
        <v>16.003241319444452</v>
      </c>
    </row>
    <row r="211" spans="1:12" x14ac:dyDescent="0.3">
      <c r="A211" t="s">
        <v>6</v>
      </c>
      <c r="B211" t="s">
        <v>641</v>
      </c>
      <c r="C211" t="s">
        <v>642</v>
      </c>
      <c r="D211" t="s">
        <v>15</v>
      </c>
      <c r="E211" t="str">
        <f>VLOOKUP(D211,Abbrev!$A$6:$B$67,2,FALSE)</f>
        <v>Skate</v>
      </c>
      <c r="F211" t="str">
        <f t="shared" si="9"/>
        <v/>
      </c>
      <c r="G211">
        <v>1973</v>
      </c>
      <c r="H211">
        <v>29723.548063999999</v>
      </c>
      <c r="I211">
        <v>3926.68623285175</v>
      </c>
      <c r="J211">
        <v>116715046.974416</v>
      </c>
      <c r="K211">
        <f t="shared" si="10"/>
        <v>3.92668623285175</v>
      </c>
      <c r="L211">
        <f t="shared" si="11"/>
        <v>116715.04697441608</v>
      </c>
    </row>
    <row r="212" spans="1:12" x14ac:dyDescent="0.3">
      <c r="A212" t="s">
        <v>6</v>
      </c>
      <c r="B212" t="s">
        <v>641</v>
      </c>
      <c r="C212" t="s">
        <v>642</v>
      </c>
      <c r="D212" t="s">
        <v>16</v>
      </c>
      <c r="E212" t="str">
        <f>VLOOKUP(D212,Abbrev!$A$6:$B$67,2,FALSE)</f>
        <v>SmPel</v>
      </c>
      <c r="F212" t="str">
        <f t="shared" si="9"/>
        <v/>
      </c>
      <c r="G212">
        <v>1973</v>
      </c>
      <c r="H212">
        <v>29723.548063999999</v>
      </c>
      <c r="I212">
        <v>0</v>
      </c>
      <c r="J212">
        <v>0</v>
      </c>
      <c r="K212">
        <f t="shared" si="10"/>
        <v>0</v>
      </c>
      <c r="L212">
        <f t="shared" si="11"/>
        <v>0</v>
      </c>
    </row>
    <row r="213" spans="1:12" x14ac:dyDescent="0.3">
      <c r="A213" t="s">
        <v>6</v>
      </c>
      <c r="B213" t="s">
        <v>641</v>
      </c>
      <c r="C213" t="s">
        <v>642</v>
      </c>
      <c r="D213" t="s">
        <v>17</v>
      </c>
      <c r="E213" t="str">
        <f>VLOOKUP(D213,Abbrev!$A$6:$B$67,2,FALSE)</f>
        <v>Squid</v>
      </c>
      <c r="F213" t="str">
        <f t="shared" si="9"/>
        <v/>
      </c>
      <c r="G213">
        <v>1973</v>
      </c>
      <c r="H213">
        <v>29723.548063999999</v>
      </c>
      <c r="I213">
        <v>1282.62984121775</v>
      </c>
      <c r="J213">
        <v>38124309.733756602</v>
      </c>
      <c r="K213">
        <f t="shared" si="10"/>
        <v>1.2826298412177499</v>
      </c>
      <c r="L213">
        <f t="shared" si="11"/>
        <v>38124.309733756476</v>
      </c>
    </row>
    <row r="214" spans="1:12" x14ac:dyDescent="0.3">
      <c r="A214" t="s">
        <v>6</v>
      </c>
      <c r="B214" t="s">
        <v>641</v>
      </c>
      <c r="C214" t="s">
        <v>642</v>
      </c>
      <c r="D214" t="s">
        <v>18</v>
      </c>
      <c r="E214" t="str">
        <f>VLOOKUP(D214,Abbrev!$A$6:$B$67,2,FALSE)</f>
        <v>Dogfish-S</v>
      </c>
      <c r="F214" t="str">
        <f t="shared" si="9"/>
        <v/>
      </c>
      <c r="G214">
        <v>1973</v>
      </c>
      <c r="H214">
        <v>29723.548063999999</v>
      </c>
      <c r="I214">
        <v>169.22970744597799</v>
      </c>
      <c r="J214">
        <v>5030107.3431271799</v>
      </c>
      <c r="K214">
        <f t="shared" si="10"/>
        <v>0.16922970744597798</v>
      </c>
      <c r="L214">
        <f t="shared" si="11"/>
        <v>5030.1073431271852</v>
      </c>
    </row>
    <row r="215" spans="1:12" x14ac:dyDescent="0.3">
      <c r="A215" t="s">
        <v>6</v>
      </c>
      <c r="B215" t="s">
        <v>641</v>
      </c>
      <c r="C215" t="s">
        <v>642</v>
      </c>
      <c r="D215" t="s">
        <v>19</v>
      </c>
      <c r="E215" t="str">
        <f>VLOOKUP(D215,Abbrev!$A$6:$B$67,2,FALSE)</f>
        <v>Dogfish-L</v>
      </c>
      <c r="F215" t="str">
        <f t="shared" si="9"/>
        <v/>
      </c>
      <c r="G215">
        <v>1973</v>
      </c>
      <c r="H215">
        <v>29723.548063999999</v>
      </c>
      <c r="I215">
        <v>1062.83016100843</v>
      </c>
      <c r="J215">
        <v>31591083.374603</v>
      </c>
      <c r="K215">
        <f t="shared" si="10"/>
        <v>1.0628301610084299</v>
      </c>
      <c r="L215">
        <f t="shared" si="11"/>
        <v>31591.083374602924</v>
      </c>
    </row>
    <row r="216" spans="1:12" x14ac:dyDescent="0.3">
      <c r="A216" t="s">
        <v>6</v>
      </c>
      <c r="B216" t="s">
        <v>641</v>
      </c>
      <c r="C216" t="s">
        <v>642</v>
      </c>
      <c r="D216" t="s">
        <v>20</v>
      </c>
      <c r="E216" t="str">
        <f>VLOOKUP(D216,Abbrev!$A$6:$B$67,2,FALSE)</f>
        <v>Hake-S</v>
      </c>
      <c r="F216" t="str">
        <f t="shared" si="9"/>
        <v/>
      </c>
      <c r="G216">
        <v>1973</v>
      </c>
      <c r="H216">
        <v>29723.548063999999</v>
      </c>
      <c r="I216">
        <v>1121.9851147698701</v>
      </c>
      <c r="J216">
        <v>33349378.485954698</v>
      </c>
      <c r="K216">
        <f t="shared" si="10"/>
        <v>1.1219851147698701</v>
      </c>
      <c r="L216">
        <f t="shared" si="11"/>
        <v>33349.378485954789</v>
      </c>
    </row>
    <row r="217" spans="1:12" x14ac:dyDescent="0.3">
      <c r="A217" t="s">
        <v>6</v>
      </c>
      <c r="B217" t="s">
        <v>641</v>
      </c>
      <c r="C217" t="s">
        <v>642</v>
      </c>
      <c r="D217" t="s">
        <v>21</v>
      </c>
      <c r="E217" t="str">
        <f>VLOOKUP(D217,Abbrev!$A$6:$B$67,2,FALSE)</f>
        <v>Hake-L</v>
      </c>
      <c r="F217" t="str">
        <f t="shared" si="9"/>
        <v/>
      </c>
      <c r="G217">
        <v>1973</v>
      </c>
      <c r="H217">
        <v>29723.548063999999</v>
      </c>
      <c r="I217">
        <v>474.856499031331</v>
      </c>
      <c r="J217">
        <v>14114419.972460501</v>
      </c>
      <c r="K217">
        <f t="shared" si="10"/>
        <v>0.47485649903133098</v>
      </c>
      <c r="L217">
        <f t="shared" si="11"/>
        <v>14114.419972460535</v>
      </c>
    </row>
    <row r="218" spans="1:12" x14ac:dyDescent="0.3">
      <c r="A218" t="s">
        <v>6</v>
      </c>
      <c r="B218" t="s">
        <v>641</v>
      </c>
      <c r="C218" t="s">
        <v>642</v>
      </c>
      <c r="D218" t="s">
        <v>26</v>
      </c>
      <c r="E218" t="str">
        <f>VLOOKUP(D218,Abbrev!$A$6:$B$67,2,FALSE)</f>
        <v>Cod-S</v>
      </c>
      <c r="F218" t="str">
        <f t="shared" si="9"/>
        <v/>
      </c>
      <c r="G218">
        <v>1973</v>
      </c>
      <c r="H218">
        <v>29723.548063999999</v>
      </c>
      <c r="I218">
        <v>1.5814930967293399</v>
      </c>
      <c r="J218">
        <v>47007.586073518803</v>
      </c>
      <c r="K218">
        <f t="shared" si="10"/>
        <v>1.5814930967293398E-3</v>
      </c>
      <c r="L218">
        <f t="shared" si="11"/>
        <v>47.007586073518731</v>
      </c>
    </row>
    <row r="219" spans="1:12" x14ac:dyDescent="0.3">
      <c r="A219" t="s">
        <v>6</v>
      </c>
      <c r="B219" t="s">
        <v>641</v>
      </c>
      <c r="C219" t="s">
        <v>642</v>
      </c>
      <c r="D219" t="s">
        <v>22</v>
      </c>
      <c r="E219" t="str">
        <f>VLOOKUP(D219,Abbrev!$A$6:$B$67,2,FALSE)</f>
        <v>Cod-M</v>
      </c>
      <c r="F219" t="str">
        <f t="shared" si="9"/>
        <v/>
      </c>
      <c r="G219">
        <v>1973</v>
      </c>
      <c r="H219">
        <v>29723.548063999999</v>
      </c>
      <c r="I219">
        <v>730.16940140782697</v>
      </c>
      <c r="J219">
        <v>21703225.297607601</v>
      </c>
      <c r="K219">
        <f t="shared" si="10"/>
        <v>0.73016940140782693</v>
      </c>
      <c r="L219">
        <f t="shared" si="11"/>
        <v>21703.225297607652</v>
      </c>
    </row>
    <row r="220" spans="1:12" x14ac:dyDescent="0.3">
      <c r="A220" t="s">
        <v>6</v>
      </c>
      <c r="B220" t="s">
        <v>641</v>
      </c>
      <c r="C220" t="s">
        <v>642</v>
      </c>
      <c r="D220" t="s">
        <v>23</v>
      </c>
      <c r="E220" t="str">
        <f>VLOOKUP(D220,Abbrev!$A$6:$B$67,2,FALSE)</f>
        <v>Cod-L</v>
      </c>
      <c r="F220" t="str">
        <f t="shared" si="9"/>
        <v/>
      </c>
      <c r="G220">
        <v>1973</v>
      </c>
      <c r="H220">
        <v>29723.548063999999</v>
      </c>
      <c r="I220">
        <v>2754.4651135055001</v>
      </c>
      <c r="J220">
        <v>81872476.191891894</v>
      </c>
      <c r="K220">
        <f t="shared" si="10"/>
        <v>2.7544651135055003</v>
      </c>
      <c r="L220">
        <f t="shared" si="11"/>
        <v>81872.476191891954</v>
      </c>
    </row>
    <row r="221" spans="1:12" x14ac:dyDescent="0.3">
      <c r="A221" t="s">
        <v>6</v>
      </c>
      <c r="B221" t="s">
        <v>641</v>
      </c>
      <c r="C221" t="s">
        <v>642</v>
      </c>
      <c r="D221" t="s">
        <v>29</v>
      </c>
      <c r="E221" t="str">
        <f>VLOOKUP(D221,Abbrev!$A$6:$B$67,2,FALSE)</f>
        <v>Sflound-L</v>
      </c>
      <c r="F221" t="str">
        <f t="shared" si="9"/>
        <v/>
      </c>
      <c r="G221">
        <v>1973</v>
      </c>
      <c r="H221">
        <v>29723.548063999999</v>
      </c>
      <c r="I221">
        <v>0.42358698937874401</v>
      </c>
      <c r="J221">
        <v>12590.5082380841</v>
      </c>
      <c r="K221">
        <f t="shared" si="10"/>
        <v>4.2358698937874402E-4</v>
      </c>
      <c r="L221">
        <f t="shared" si="11"/>
        <v>12.590508238084155</v>
      </c>
    </row>
    <row r="222" spans="1:12" x14ac:dyDescent="0.3">
      <c r="A222" t="s">
        <v>6</v>
      </c>
      <c r="B222" t="s">
        <v>641</v>
      </c>
      <c r="C222" t="s">
        <v>642</v>
      </c>
      <c r="D222" t="s">
        <v>24</v>
      </c>
      <c r="E222" t="str">
        <f>VLOOKUP(D222,Abbrev!$A$6:$B$67,2,FALSE)</f>
        <v>Yflound-S</v>
      </c>
      <c r="F222" t="str">
        <f t="shared" si="9"/>
        <v/>
      </c>
      <c r="G222">
        <v>1973</v>
      </c>
      <c r="H222">
        <v>29723.548063999999</v>
      </c>
      <c r="I222">
        <v>3.8040010929123298</v>
      </c>
      <c r="J222">
        <v>113068.40932068801</v>
      </c>
      <c r="K222">
        <f t="shared" si="10"/>
        <v>3.8040010929123297E-3</v>
      </c>
      <c r="L222">
        <f t="shared" si="11"/>
        <v>113.06840932068816</v>
      </c>
    </row>
    <row r="223" spans="1:12" x14ac:dyDescent="0.3">
      <c r="A223" t="s">
        <v>6</v>
      </c>
      <c r="B223" t="s">
        <v>641</v>
      </c>
      <c r="C223" t="s">
        <v>642</v>
      </c>
      <c r="D223" t="s">
        <v>25</v>
      </c>
      <c r="E223" t="str">
        <f>VLOOKUP(D223,Abbrev!$A$6:$B$67,2,FALSE)</f>
        <v>Yflound-L</v>
      </c>
      <c r="F223" t="str">
        <f t="shared" si="9"/>
        <v/>
      </c>
      <c r="G223">
        <v>1973</v>
      </c>
      <c r="H223">
        <v>29723.548063999999</v>
      </c>
      <c r="I223">
        <v>555.17799331278195</v>
      </c>
      <c r="J223">
        <v>16501859.7683076</v>
      </c>
      <c r="K223">
        <f t="shared" si="10"/>
        <v>0.55517799331278195</v>
      </c>
      <c r="L223">
        <f t="shared" si="11"/>
        <v>16501.859768307546</v>
      </c>
    </row>
    <row r="224" spans="1:12" x14ac:dyDescent="0.3">
      <c r="A224" t="s">
        <v>6</v>
      </c>
      <c r="B224" t="s">
        <v>641</v>
      </c>
      <c r="C224" t="s">
        <v>642</v>
      </c>
      <c r="D224" t="s">
        <v>7</v>
      </c>
      <c r="E224" t="str">
        <f>VLOOKUP(D224,Abbrev!$A$6:$B$67,2,FALSE)</f>
        <v>Alosines</v>
      </c>
      <c r="F224" t="str">
        <f t="shared" si="9"/>
        <v/>
      </c>
      <c r="G224">
        <v>1974</v>
      </c>
      <c r="H224">
        <v>29723.548063999999</v>
      </c>
      <c r="I224">
        <v>12.4487832105966</v>
      </c>
      <c r="J224">
        <v>370022.00609848503</v>
      </c>
      <c r="K224">
        <f t="shared" si="10"/>
        <v>1.2448783210596601E-2</v>
      </c>
      <c r="L224">
        <f t="shared" si="11"/>
        <v>370.02200609848427</v>
      </c>
    </row>
    <row r="225" spans="1:12" x14ac:dyDescent="0.3">
      <c r="A225" t="s">
        <v>6</v>
      </c>
      <c r="B225" t="s">
        <v>641</v>
      </c>
      <c r="C225" t="s">
        <v>642</v>
      </c>
      <c r="D225" t="s">
        <v>8</v>
      </c>
      <c r="E225" t="str">
        <f>VLOOKUP(D225,Abbrev!$A$6:$B$67,2,FALSE)</f>
        <v>Herring</v>
      </c>
      <c r="F225" t="str">
        <f t="shared" si="9"/>
        <v/>
      </c>
      <c r="G225">
        <v>1974</v>
      </c>
      <c r="H225">
        <v>29723.548063999999</v>
      </c>
      <c r="I225">
        <v>1961.59460647071</v>
      </c>
      <c r="J225">
        <v>58305551.567515299</v>
      </c>
      <c r="K225">
        <f t="shared" si="10"/>
        <v>1.9615946064707099</v>
      </c>
      <c r="L225">
        <f t="shared" si="11"/>
        <v>58305.551567515307</v>
      </c>
    </row>
    <row r="226" spans="1:12" x14ac:dyDescent="0.3">
      <c r="A226" t="s">
        <v>6</v>
      </c>
      <c r="B226" t="s">
        <v>641</v>
      </c>
      <c r="C226" t="s">
        <v>642</v>
      </c>
      <c r="D226" t="s">
        <v>9</v>
      </c>
      <c r="E226" t="str">
        <f>VLOOKUP(D226,Abbrev!$A$6:$B$67,2,FALSE)</f>
        <v>Mack</v>
      </c>
      <c r="F226" t="str">
        <f t="shared" si="9"/>
        <v/>
      </c>
      <c r="G226">
        <v>1974</v>
      </c>
      <c r="H226">
        <v>29723.548063999999</v>
      </c>
      <c r="I226">
        <v>94.658058639857401</v>
      </c>
      <c r="J226">
        <v>2813573.3556267298</v>
      </c>
      <c r="K226">
        <f t="shared" si="10"/>
        <v>9.4658058639857406E-2</v>
      </c>
      <c r="L226">
        <f t="shared" si="11"/>
        <v>2813.5733556267319</v>
      </c>
    </row>
    <row r="227" spans="1:12" x14ac:dyDescent="0.3">
      <c r="A227" t="s">
        <v>6</v>
      </c>
      <c r="B227" t="s">
        <v>641</v>
      </c>
      <c r="C227" t="s">
        <v>642</v>
      </c>
      <c r="D227" t="s">
        <v>10</v>
      </c>
      <c r="E227" t="str">
        <f>VLOOKUP(D227,Abbrev!$A$6:$B$67,2,FALSE)</f>
        <v>Butter</v>
      </c>
      <c r="F227" t="str">
        <f t="shared" si="9"/>
        <v/>
      </c>
      <c r="G227">
        <v>1974</v>
      </c>
      <c r="H227">
        <v>29723.548063999999</v>
      </c>
      <c r="I227">
        <v>362.19917230681801</v>
      </c>
      <c r="J227">
        <v>10765844.5068027</v>
      </c>
      <c r="K227">
        <f t="shared" si="10"/>
        <v>0.36219917230681803</v>
      </c>
      <c r="L227">
        <f t="shared" si="11"/>
        <v>10765.844506802723</v>
      </c>
    </row>
    <row r="228" spans="1:12" x14ac:dyDescent="0.3">
      <c r="A228" t="s">
        <v>6</v>
      </c>
      <c r="B228" t="s">
        <v>641</v>
      </c>
      <c r="C228" t="s">
        <v>642</v>
      </c>
      <c r="D228" t="s">
        <v>11</v>
      </c>
      <c r="E228" t="str">
        <f>VLOOKUP(D228,Abbrev!$A$6:$B$67,2,FALSE)</f>
        <v>Dbenth-oth</v>
      </c>
      <c r="F228" t="str">
        <f t="shared" si="9"/>
        <v/>
      </c>
      <c r="G228">
        <v>1974</v>
      </c>
      <c r="H228">
        <v>29723.548063999999</v>
      </c>
      <c r="I228">
        <v>1322.4849841656901</v>
      </c>
      <c r="J228">
        <v>39308945.990767099</v>
      </c>
      <c r="K228">
        <f t="shared" si="10"/>
        <v>1.32248498416569</v>
      </c>
      <c r="L228">
        <f t="shared" si="11"/>
        <v>39308.945990767163</v>
      </c>
    </row>
    <row r="229" spans="1:12" x14ac:dyDescent="0.3">
      <c r="A229" t="s">
        <v>6</v>
      </c>
      <c r="B229" t="s">
        <v>641</v>
      </c>
      <c r="C229" t="s">
        <v>642</v>
      </c>
      <c r="D229" t="s">
        <v>12</v>
      </c>
      <c r="E229" t="str">
        <f>VLOOKUP(D229,Abbrev!$A$6:$B$67,2,FALSE)</f>
        <v>Dpisc-oth</v>
      </c>
      <c r="F229" t="str">
        <f t="shared" si="9"/>
        <v/>
      </c>
      <c r="G229">
        <v>1974</v>
      </c>
      <c r="H229">
        <v>29723.548063999999</v>
      </c>
      <c r="I229">
        <v>829.03603340078803</v>
      </c>
      <c r="J229">
        <v>24641892.3855762</v>
      </c>
      <c r="K229">
        <f t="shared" si="10"/>
        <v>0.82903603340078802</v>
      </c>
      <c r="L229">
        <f t="shared" si="11"/>
        <v>24641.89238557623</v>
      </c>
    </row>
    <row r="230" spans="1:12" x14ac:dyDescent="0.3">
      <c r="A230" t="s">
        <v>6</v>
      </c>
      <c r="B230" t="s">
        <v>641</v>
      </c>
      <c r="C230" t="s">
        <v>642</v>
      </c>
      <c r="D230" t="s">
        <v>13</v>
      </c>
      <c r="E230" t="str">
        <f>VLOOKUP(D230,Abbrev!$A$6:$B$67,2,FALSE)</f>
        <v>Haddock</v>
      </c>
      <c r="F230" t="str">
        <f t="shared" si="9"/>
        <v/>
      </c>
      <c r="G230">
        <v>1974</v>
      </c>
      <c r="H230">
        <v>29723.548063999999</v>
      </c>
      <c r="I230">
        <v>2144.5946274931598</v>
      </c>
      <c r="J230">
        <v>63744961.488089196</v>
      </c>
      <c r="K230">
        <f t="shared" si="10"/>
        <v>2.1445946274931598</v>
      </c>
      <c r="L230">
        <f t="shared" si="11"/>
        <v>63744.961488089109</v>
      </c>
    </row>
    <row r="231" spans="1:12" x14ac:dyDescent="0.3">
      <c r="A231" t="s">
        <v>6</v>
      </c>
      <c r="B231" t="s">
        <v>641</v>
      </c>
      <c r="C231" t="s">
        <v>642</v>
      </c>
      <c r="D231" t="s">
        <v>14</v>
      </c>
      <c r="E231" t="str">
        <f>VLOOKUP(D231,Abbrev!$A$6:$B$67,2,FALSE)</f>
        <v>Mesopel</v>
      </c>
      <c r="F231" t="str">
        <f t="shared" si="9"/>
        <v/>
      </c>
      <c r="G231">
        <v>1974</v>
      </c>
      <c r="H231">
        <v>29723.548063999999</v>
      </c>
      <c r="I231">
        <v>0</v>
      </c>
      <c r="J231">
        <v>0</v>
      </c>
      <c r="K231">
        <f t="shared" si="10"/>
        <v>0</v>
      </c>
      <c r="L231">
        <f t="shared" si="11"/>
        <v>0</v>
      </c>
    </row>
    <row r="232" spans="1:12" x14ac:dyDescent="0.3">
      <c r="A232" t="s">
        <v>6</v>
      </c>
      <c r="B232" t="s">
        <v>641</v>
      </c>
      <c r="C232" t="s">
        <v>642</v>
      </c>
      <c r="D232" t="s">
        <v>15</v>
      </c>
      <c r="E232" t="str">
        <f>VLOOKUP(D232,Abbrev!$A$6:$B$67,2,FALSE)</f>
        <v>Skate</v>
      </c>
      <c r="F232" t="str">
        <f t="shared" si="9"/>
        <v/>
      </c>
      <c r="G232">
        <v>1974</v>
      </c>
      <c r="H232">
        <v>29723.548063999999</v>
      </c>
      <c r="I232">
        <v>2810.8216914376899</v>
      </c>
      <c r="J232">
        <v>83547593.644781902</v>
      </c>
      <c r="K232">
        <f t="shared" si="10"/>
        <v>2.81082169143769</v>
      </c>
      <c r="L232">
        <f t="shared" si="11"/>
        <v>83547.593644781955</v>
      </c>
    </row>
    <row r="233" spans="1:12" x14ac:dyDescent="0.3">
      <c r="A233" t="s">
        <v>6</v>
      </c>
      <c r="B233" t="s">
        <v>641</v>
      </c>
      <c r="C233" t="s">
        <v>642</v>
      </c>
      <c r="D233" t="s">
        <v>16</v>
      </c>
      <c r="E233" t="str">
        <f>VLOOKUP(D233,Abbrev!$A$6:$B$67,2,FALSE)</f>
        <v>SmPel</v>
      </c>
      <c r="F233" t="str">
        <f t="shared" si="9"/>
        <v/>
      </c>
      <c r="G233">
        <v>1974</v>
      </c>
      <c r="H233">
        <v>29723.548063999999</v>
      </c>
      <c r="I233">
        <v>0.53840279380465195</v>
      </c>
      <c r="J233">
        <v>16003.2413194444</v>
      </c>
      <c r="K233">
        <f t="shared" si="10"/>
        <v>5.3840279380465189E-4</v>
      </c>
      <c r="L233">
        <f t="shared" si="11"/>
        <v>16.003241319444452</v>
      </c>
    </row>
    <row r="234" spans="1:12" x14ac:dyDescent="0.3">
      <c r="A234" t="s">
        <v>6</v>
      </c>
      <c r="B234" t="s">
        <v>641</v>
      </c>
      <c r="C234" t="s">
        <v>642</v>
      </c>
      <c r="D234" t="s">
        <v>17</v>
      </c>
      <c r="E234" t="str">
        <f>VLOOKUP(D234,Abbrev!$A$6:$B$67,2,FALSE)</f>
        <v>Squid</v>
      </c>
      <c r="F234" t="str">
        <f t="shared" si="9"/>
        <v/>
      </c>
      <c r="G234">
        <v>1974</v>
      </c>
      <c r="H234">
        <v>29723.548063999999</v>
      </c>
      <c r="I234">
        <v>297.96649325893202</v>
      </c>
      <c r="J234">
        <v>8856621.3838433996</v>
      </c>
      <c r="K234">
        <f t="shared" si="10"/>
        <v>0.29796649325893204</v>
      </c>
      <c r="L234">
        <f t="shared" si="11"/>
        <v>8856.6213838433978</v>
      </c>
    </row>
    <row r="235" spans="1:12" x14ac:dyDescent="0.3">
      <c r="A235" t="s">
        <v>6</v>
      </c>
      <c r="B235" t="s">
        <v>641</v>
      </c>
      <c r="C235" t="s">
        <v>642</v>
      </c>
      <c r="D235" t="s">
        <v>18</v>
      </c>
      <c r="E235" t="str">
        <f>VLOOKUP(D235,Abbrev!$A$6:$B$67,2,FALSE)</f>
        <v>Dogfish-S</v>
      </c>
      <c r="F235" t="str">
        <f t="shared" si="9"/>
        <v/>
      </c>
      <c r="G235">
        <v>1974</v>
      </c>
      <c r="H235">
        <v>29723.548063999999</v>
      </c>
      <c r="I235">
        <v>98.520640311174404</v>
      </c>
      <c r="J235">
        <v>2928382.9875852498</v>
      </c>
      <c r="K235">
        <f t="shared" si="10"/>
        <v>9.8520640311174398E-2</v>
      </c>
      <c r="L235">
        <f t="shared" si="11"/>
        <v>2928.382987585248</v>
      </c>
    </row>
    <row r="236" spans="1:12" x14ac:dyDescent="0.3">
      <c r="A236" t="s">
        <v>6</v>
      </c>
      <c r="B236" t="s">
        <v>641</v>
      </c>
      <c r="C236" t="s">
        <v>642</v>
      </c>
      <c r="D236" t="s">
        <v>19</v>
      </c>
      <c r="E236" t="str">
        <f>VLOOKUP(D236,Abbrev!$A$6:$B$67,2,FALSE)</f>
        <v>Dogfish-L</v>
      </c>
      <c r="F236" t="str">
        <f t="shared" si="9"/>
        <v/>
      </c>
      <c r="G236">
        <v>1974</v>
      </c>
      <c r="H236">
        <v>29723.548063999999</v>
      </c>
      <c r="I236">
        <v>402.91876827585298</v>
      </c>
      <c r="J236">
        <v>11976175.374735</v>
      </c>
      <c r="K236">
        <f t="shared" si="10"/>
        <v>0.40291876827585299</v>
      </c>
      <c r="L236">
        <f t="shared" si="11"/>
        <v>11976.175374734994</v>
      </c>
    </row>
    <row r="237" spans="1:12" x14ac:dyDescent="0.3">
      <c r="A237" t="s">
        <v>6</v>
      </c>
      <c r="B237" t="s">
        <v>641</v>
      </c>
      <c r="C237" t="s">
        <v>642</v>
      </c>
      <c r="D237" t="s">
        <v>20</v>
      </c>
      <c r="E237" t="str">
        <f>VLOOKUP(D237,Abbrev!$A$6:$B$67,2,FALSE)</f>
        <v>Hake-S</v>
      </c>
      <c r="F237" t="str">
        <f t="shared" si="9"/>
        <v/>
      </c>
      <c r="G237">
        <v>1974</v>
      </c>
      <c r="H237">
        <v>29723.548063999999</v>
      </c>
      <c r="I237">
        <v>594.39676076204398</v>
      </c>
      <c r="J237">
        <v>17667580.6875965</v>
      </c>
      <c r="K237">
        <f t="shared" si="10"/>
        <v>0.59439676076204395</v>
      </c>
      <c r="L237">
        <f t="shared" si="11"/>
        <v>17667.580687596521</v>
      </c>
    </row>
    <row r="238" spans="1:12" x14ac:dyDescent="0.3">
      <c r="A238" t="s">
        <v>6</v>
      </c>
      <c r="B238" t="s">
        <v>641</v>
      </c>
      <c r="C238" t="s">
        <v>642</v>
      </c>
      <c r="D238" t="s">
        <v>21</v>
      </c>
      <c r="E238" t="str">
        <f>VLOOKUP(D238,Abbrev!$A$6:$B$67,2,FALSE)</f>
        <v>Hake-L</v>
      </c>
      <c r="F238" t="str">
        <f t="shared" si="9"/>
        <v/>
      </c>
      <c r="G238">
        <v>1974</v>
      </c>
      <c r="H238">
        <v>29723.548063999999</v>
      </c>
      <c r="I238">
        <v>213.30893895568599</v>
      </c>
      <c r="J238">
        <v>6340298.4995301701</v>
      </c>
      <c r="K238">
        <f t="shared" si="10"/>
        <v>0.21330893895568598</v>
      </c>
      <c r="L238">
        <f t="shared" si="11"/>
        <v>6340.298499530174</v>
      </c>
    </row>
    <row r="239" spans="1:12" x14ac:dyDescent="0.3">
      <c r="A239" t="s">
        <v>6</v>
      </c>
      <c r="B239" t="s">
        <v>641</v>
      </c>
      <c r="C239" t="s">
        <v>642</v>
      </c>
      <c r="D239" t="s">
        <v>26</v>
      </c>
      <c r="E239" t="str">
        <f>VLOOKUP(D239,Abbrev!$A$6:$B$67,2,FALSE)</f>
        <v>Cod-S</v>
      </c>
      <c r="F239" t="str">
        <f t="shared" si="9"/>
        <v/>
      </c>
      <c r="G239">
        <v>1974</v>
      </c>
      <c r="H239">
        <v>29723.548063999999</v>
      </c>
      <c r="I239">
        <v>0.42264263981082101</v>
      </c>
      <c r="J239">
        <v>12562.438818312799</v>
      </c>
      <c r="K239">
        <f t="shared" si="10"/>
        <v>4.2264263981082101E-4</v>
      </c>
      <c r="L239">
        <f t="shared" si="11"/>
        <v>12.562438818312778</v>
      </c>
    </row>
    <row r="240" spans="1:12" x14ac:dyDescent="0.3">
      <c r="A240" t="s">
        <v>6</v>
      </c>
      <c r="B240" t="s">
        <v>641</v>
      </c>
      <c r="C240" t="s">
        <v>642</v>
      </c>
      <c r="D240" t="s">
        <v>22</v>
      </c>
      <c r="E240" t="str">
        <f>VLOOKUP(D240,Abbrev!$A$6:$B$67,2,FALSE)</f>
        <v>Cod-M</v>
      </c>
      <c r="F240" t="str">
        <f t="shared" si="9"/>
        <v/>
      </c>
      <c r="G240">
        <v>1974</v>
      </c>
      <c r="H240">
        <v>29723.548063999999</v>
      </c>
      <c r="I240">
        <v>283.76364267032801</v>
      </c>
      <c r="J240">
        <v>8434462.2717272099</v>
      </c>
      <c r="K240">
        <f t="shared" si="10"/>
        <v>0.283763642670328</v>
      </c>
      <c r="L240">
        <f t="shared" si="11"/>
        <v>8434.4622717272159</v>
      </c>
    </row>
    <row r="241" spans="1:12" x14ac:dyDescent="0.3">
      <c r="A241" t="s">
        <v>6</v>
      </c>
      <c r="B241" t="s">
        <v>641</v>
      </c>
      <c r="C241" t="s">
        <v>642</v>
      </c>
      <c r="D241" t="s">
        <v>23</v>
      </c>
      <c r="E241" t="str">
        <f>VLOOKUP(D241,Abbrev!$A$6:$B$67,2,FALSE)</f>
        <v>Cod-L</v>
      </c>
      <c r="F241" t="str">
        <f t="shared" si="9"/>
        <v/>
      </c>
      <c r="G241">
        <v>1974</v>
      </c>
      <c r="H241">
        <v>29723.548063999999</v>
      </c>
      <c r="I241">
        <v>2112.5067095204399</v>
      </c>
      <c r="J241">
        <v>62791194.715953201</v>
      </c>
      <c r="K241">
        <f t="shared" si="10"/>
        <v>2.11250670952044</v>
      </c>
      <c r="L241">
        <f t="shared" si="11"/>
        <v>62791.194715953279</v>
      </c>
    </row>
    <row r="242" spans="1:12" x14ac:dyDescent="0.3">
      <c r="A242" t="s">
        <v>6</v>
      </c>
      <c r="B242" t="s">
        <v>641</v>
      </c>
      <c r="C242" t="s">
        <v>642</v>
      </c>
      <c r="D242" t="s">
        <v>29</v>
      </c>
      <c r="E242" t="str">
        <f>VLOOKUP(D242,Abbrev!$A$6:$B$67,2,FALSE)</f>
        <v>Sflound-L</v>
      </c>
      <c r="F242" t="str">
        <f t="shared" si="9"/>
        <v/>
      </c>
      <c r="G242">
        <v>1974</v>
      </c>
      <c r="H242">
        <v>29723.548063999999</v>
      </c>
      <c r="I242">
        <v>12.2417358377403</v>
      </c>
      <c r="J242">
        <v>363867.82355986501</v>
      </c>
      <c r="K242">
        <f t="shared" si="10"/>
        <v>1.2241735837740301E-2</v>
      </c>
      <c r="L242">
        <f t="shared" si="11"/>
        <v>363.86782355986514</v>
      </c>
    </row>
    <row r="243" spans="1:12" x14ac:dyDescent="0.3">
      <c r="A243" t="s">
        <v>6</v>
      </c>
      <c r="B243" t="s">
        <v>641</v>
      </c>
      <c r="C243" t="s">
        <v>642</v>
      </c>
      <c r="D243" t="s">
        <v>24</v>
      </c>
      <c r="E243" t="str">
        <f>VLOOKUP(D243,Abbrev!$A$6:$B$67,2,FALSE)</f>
        <v>Yflound-S</v>
      </c>
      <c r="F243" t="str">
        <f t="shared" si="9"/>
        <v/>
      </c>
      <c r="G243">
        <v>1974</v>
      </c>
      <c r="H243">
        <v>29723.548063999999</v>
      </c>
      <c r="I243">
        <v>1.0045547657115299</v>
      </c>
      <c r="J243">
        <v>29858.931861546898</v>
      </c>
      <c r="K243">
        <f t="shared" si="10"/>
        <v>1.0045547657115299E-3</v>
      </c>
      <c r="L243">
        <f t="shared" si="11"/>
        <v>29.858931861546917</v>
      </c>
    </row>
    <row r="244" spans="1:12" x14ac:dyDescent="0.3">
      <c r="A244" t="s">
        <v>6</v>
      </c>
      <c r="B244" t="s">
        <v>641</v>
      </c>
      <c r="C244" t="s">
        <v>642</v>
      </c>
      <c r="D244" t="s">
        <v>25</v>
      </c>
      <c r="E244" t="str">
        <f>VLOOKUP(D244,Abbrev!$A$6:$B$67,2,FALSE)</f>
        <v>Yflound-L</v>
      </c>
      <c r="F244" t="str">
        <f t="shared" si="9"/>
        <v/>
      </c>
      <c r="G244">
        <v>1974</v>
      </c>
      <c r="H244">
        <v>29723.548063999999</v>
      </c>
      <c r="I244">
        <v>335.44828976711699</v>
      </c>
      <c r="J244">
        <v>9970713.3638795093</v>
      </c>
      <c r="K244">
        <f t="shared" si="10"/>
        <v>0.33544828976711699</v>
      </c>
      <c r="L244">
        <f t="shared" si="11"/>
        <v>9970.7133638795003</v>
      </c>
    </row>
    <row r="245" spans="1:12" x14ac:dyDescent="0.3">
      <c r="A245" t="s">
        <v>6</v>
      </c>
      <c r="B245" t="s">
        <v>641</v>
      </c>
      <c r="C245" t="s">
        <v>642</v>
      </c>
      <c r="D245" t="s">
        <v>28</v>
      </c>
      <c r="E245" t="str">
        <f>VLOOKUP(D245,Abbrev!$A$6:$B$67,2,FALSE)</f>
        <v>Blue-L</v>
      </c>
      <c r="F245" t="str">
        <f t="shared" si="9"/>
        <v/>
      </c>
      <c r="G245">
        <v>1974</v>
      </c>
      <c r="H245">
        <v>29723.548063999999</v>
      </c>
      <c r="I245">
        <v>77.741467146922204</v>
      </c>
      <c r="J245">
        <v>2310752.2353074201</v>
      </c>
      <c r="K245">
        <f t="shared" si="10"/>
        <v>7.7741467146922205E-2</v>
      </c>
      <c r="L245">
        <f t="shared" si="11"/>
        <v>2310.7522353074191</v>
      </c>
    </row>
    <row r="246" spans="1:12" x14ac:dyDescent="0.3">
      <c r="A246" t="s">
        <v>6</v>
      </c>
      <c r="B246" t="s">
        <v>641</v>
      </c>
      <c r="C246" t="s">
        <v>642</v>
      </c>
      <c r="D246" t="s">
        <v>7</v>
      </c>
      <c r="E246" t="str">
        <f>VLOOKUP(D246,Abbrev!$A$6:$B$67,2,FALSE)</f>
        <v>Alosines</v>
      </c>
      <c r="F246" t="str">
        <f t="shared" si="9"/>
        <v/>
      </c>
      <c r="G246">
        <v>1975</v>
      </c>
      <c r="H246">
        <v>29723.548063999999</v>
      </c>
      <c r="I246">
        <v>32.304260858200102</v>
      </c>
      <c r="J246">
        <v>960197.25029070501</v>
      </c>
      <c r="K246">
        <f t="shared" si="10"/>
        <v>3.2304260858200103E-2</v>
      </c>
      <c r="L246">
        <f t="shared" si="11"/>
        <v>960.19725029070457</v>
      </c>
    </row>
    <row r="247" spans="1:12" x14ac:dyDescent="0.3">
      <c r="A247" t="s">
        <v>6</v>
      </c>
      <c r="B247" t="s">
        <v>641</v>
      </c>
      <c r="C247" t="s">
        <v>642</v>
      </c>
      <c r="D247" t="s">
        <v>8</v>
      </c>
      <c r="E247" t="str">
        <f>VLOOKUP(D247,Abbrev!$A$6:$B$67,2,FALSE)</f>
        <v>Herring</v>
      </c>
      <c r="F247" t="str">
        <f t="shared" si="9"/>
        <v/>
      </c>
      <c r="G247">
        <v>1975</v>
      </c>
      <c r="H247">
        <v>29723.548063999999</v>
      </c>
      <c r="I247">
        <v>942.08645246826097</v>
      </c>
      <c r="J247">
        <v>28002151.9503836</v>
      </c>
      <c r="K247">
        <f t="shared" si="10"/>
        <v>0.94208645246826095</v>
      </c>
      <c r="L247">
        <f t="shared" si="11"/>
        <v>28002.151950383606</v>
      </c>
    </row>
    <row r="248" spans="1:12" x14ac:dyDescent="0.3">
      <c r="A248" t="s">
        <v>6</v>
      </c>
      <c r="B248" t="s">
        <v>641</v>
      </c>
      <c r="C248" t="s">
        <v>642</v>
      </c>
      <c r="D248" t="s">
        <v>9</v>
      </c>
      <c r="E248" t="str">
        <f>VLOOKUP(D248,Abbrev!$A$6:$B$67,2,FALSE)</f>
        <v>Mack</v>
      </c>
      <c r="F248" t="str">
        <f t="shared" si="9"/>
        <v/>
      </c>
      <c r="G248">
        <v>1975</v>
      </c>
      <c r="H248">
        <v>29723.548063999999</v>
      </c>
      <c r="I248">
        <v>174.03432074903199</v>
      </c>
      <c r="J248">
        <v>5172917.4975694502</v>
      </c>
      <c r="K248">
        <f t="shared" si="10"/>
        <v>0.174034320749032</v>
      </c>
      <c r="L248">
        <f t="shared" si="11"/>
        <v>5172.917497569445</v>
      </c>
    </row>
    <row r="249" spans="1:12" x14ac:dyDescent="0.3">
      <c r="A249" t="s">
        <v>6</v>
      </c>
      <c r="B249" t="s">
        <v>641</v>
      </c>
      <c r="C249" t="s">
        <v>642</v>
      </c>
      <c r="D249" t="s">
        <v>10</v>
      </c>
      <c r="E249" t="str">
        <f>VLOOKUP(D249,Abbrev!$A$6:$B$67,2,FALSE)</f>
        <v>Butter</v>
      </c>
      <c r="F249" t="str">
        <f t="shared" si="9"/>
        <v/>
      </c>
      <c r="G249">
        <v>1975</v>
      </c>
      <c r="H249">
        <v>29723.548063999999</v>
      </c>
      <c r="I249">
        <v>435.89408179953602</v>
      </c>
      <c r="J249">
        <v>12956318.691181701</v>
      </c>
      <c r="K249">
        <f t="shared" si="10"/>
        <v>0.43589408179953604</v>
      </c>
      <c r="L249">
        <f t="shared" si="11"/>
        <v>12956.318691181656</v>
      </c>
    </row>
    <row r="250" spans="1:12" x14ac:dyDescent="0.3">
      <c r="A250" t="s">
        <v>6</v>
      </c>
      <c r="B250" t="s">
        <v>641</v>
      </c>
      <c r="C250" t="s">
        <v>642</v>
      </c>
      <c r="D250" t="s">
        <v>11</v>
      </c>
      <c r="E250" t="str">
        <f>VLOOKUP(D250,Abbrev!$A$6:$B$67,2,FALSE)</f>
        <v>Dbenth-oth</v>
      </c>
      <c r="F250" t="str">
        <f t="shared" si="9"/>
        <v/>
      </c>
      <c r="G250">
        <v>1975</v>
      </c>
      <c r="H250">
        <v>29723.548063999999</v>
      </c>
      <c r="I250">
        <v>1249.8765320735499</v>
      </c>
      <c r="J250">
        <v>37150765.175153904</v>
      </c>
      <c r="K250">
        <f t="shared" si="10"/>
        <v>1.2498765320735499</v>
      </c>
      <c r="L250">
        <f t="shared" si="11"/>
        <v>37150.765175153792</v>
      </c>
    </row>
    <row r="251" spans="1:12" x14ac:dyDescent="0.3">
      <c r="A251" t="s">
        <v>6</v>
      </c>
      <c r="B251" t="s">
        <v>641</v>
      </c>
      <c r="C251" t="s">
        <v>642</v>
      </c>
      <c r="D251" t="s">
        <v>12</v>
      </c>
      <c r="E251" t="str">
        <f>VLOOKUP(D251,Abbrev!$A$6:$B$67,2,FALSE)</f>
        <v>Dpisc-oth</v>
      </c>
      <c r="F251" t="str">
        <f t="shared" si="9"/>
        <v/>
      </c>
      <c r="G251">
        <v>1975</v>
      </c>
      <c r="H251">
        <v>29723.548063999999</v>
      </c>
      <c r="I251">
        <v>1206.16658130015</v>
      </c>
      <c r="J251">
        <v>35851550.3524656</v>
      </c>
      <c r="K251">
        <f t="shared" si="10"/>
        <v>1.2061665813001501</v>
      </c>
      <c r="L251">
        <f t="shared" si="11"/>
        <v>35851.550352465572</v>
      </c>
    </row>
    <row r="252" spans="1:12" x14ac:dyDescent="0.3">
      <c r="A252" t="s">
        <v>6</v>
      </c>
      <c r="B252" t="s">
        <v>641</v>
      </c>
      <c r="C252" t="s">
        <v>642</v>
      </c>
      <c r="D252" t="s">
        <v>13</v>
      </c>
      <c r="E252" t="str">
        <f>VLOOKUP(D252,Abbrev!$A$6:$B$67,2,FALSE)</f>
        <v>Haddock</v>
      </c>
      <c r="F252" t="str">
        <f t="shared" si="9"/>
        <v/>
      </c>
      <c r="G252">
        <v>1975</v>
      </c>
      <c r="H252">
        <v>29723.548063999999</v>
      </c>
      <c r="I252">
        <v>1266.6386577774599</v>
      </c>
      <c r="J252">
        <v>37648995.0241687</v>
      </c>
      <c r="K252">
        <f t="shared" si="10"/>
        <v>1.26663865777746</v>
      </c>
      <c r="L252">
        <f t="shared" si="11"/>
        <v>37648.995024168777</v>
      </c>
    </row>
    <row r="253" spans="1:12" x14ac:dyDescent="0.3">
      <c r="A253" t="s">
        <v>6</v>
      </c>
      <c r="B253" t="s">
        <v>641</v>
      </c>
      <c r="C253" t="s">
        <v>642</v>
      </c>
      <c r="D253" t="s">
        <v>27</v>
      </c>
      <c r="E253" t="str">
        <f>VLOOKUP(D253,Abbrev!$A$6:$B$67,2,FALSE)</f>
        <v>MedPel</v>
      </c>
      <c r="F253" t="str">
        <f t="shared" si="9"/>
        <v/>
      </c>
      <c r="G253">
        <v>1975</v>
      </c>
      <c r="H253">
        <v>29723.548063999999</v>
      </c>
      <c r="I253">
        <v>1.5400824101854</v>
      </c>
      <c r="J253">
        <v>45776.713541666701</v>
      </c>
      <c r="K253">
        <f t="shared" si="10"/>
        <v>1.5400824101854001E-3</v>
      </c>
      <c r="L253">
        <f t="shared" si="11"/>
        <v>45.776713541666702</v>
      </c>
    </row>
    <row r="254" spans="1:12" x14ac:dyDescent="0.3">
      <c r="A254" t="s">
        <v>6</v>
      </c>
      <c r="B254" t="s">
        <v>641</v>
      </c>
      <c r="C254" t="s">
        <v>642</v>
      </c>
      <c r="D254" t="s">
        <v>14</v>
      </c>
      <c r="E254" t="str">
        <f>VLOOKUP(D254,Abbrev!$A$6:$B$67,2,FALSE)</f>
        <v>Mesopel</v>
      </c>
      <c r="F254" t="str">
        <f t="shared" si="9"/>
        <v/>
      </c>
      <c r="G254">
        <v>1975</v>
      </c>
      <c r="H254">
        <v>29723.548063999999</v>
      </c>
      <c r="I254">
        <v>7.7123069963715203</v>
      </c>
      <c r="J254">
        <v>229237.127690972</v>
      </c>
      <c r="K254">
        <f t="shared" si="10"/>
        <v>7.7123069963715204E-3</v>
      </c>
      <c r="L254">
        <f t="shared" si="11"/>
        <v>229.23712769097236</v>
      </c>
    </row>
    <row r="255" spans="1:12" x14ac:dyDescent="0.3">
      <c r="A255" t="s">
        <v>6</v>
      </c>
      <c r="B255" t="s">
        <v>641</v>
      </c>
      <c r="C255" t="s">
        <v>642</v>
      </c>
      <c r="D255" t="s">
        <v>15</v>
      </c>
      <c r="E255" t="str">
        <f>VLOOKUP(D255,Abbrev!$A$6:$B$67,2,FALSE)</f>
        <v>Skate</v>
      </c>
      <c r="F255" t="str">
        <f t="shared" si="9"/>
        <v/>
      </c>
      <c r="G255">
        <v>1975</v>
      </c>
      <c r="H255">
        <v>29723.548063999999</v>
      </c>
      <c r="I255">
        <v>1763.72189279177</v>
      </c>
      <c r="J255">
        <v>52424072.451925397</v>
      </c>
      <c r="K255">
        <f t="shared" si="10"/>
        <v>1.7637218927917699</v>
      </c>
      <c r="L255">
        <f t="shared" si="11"/>
        <v>52424.072451925225</v>
      </c>
    </row>
    <row r="256" spans="1:12" x14ac:dyDescent="0.3">
      <c r="A256" t="s">
        <v>6</v>
      </c>
      <c r="B256" t="s">
        <v>641</v>
      </c>
      <c r="C256" t="s">
        <v>642</v>
      </c>
      <c r="D256" t="s">
        <v>16</v>
      </c>
      <c r="E256" t="str">
        <f>VLOOKUP(D256,Abbrev!$A$6:$B$67,2,FALSE)</f>
        <v>SmPel</v>
      </c>
      <c r="F256" t="str">
        <f t="shared" si="9"/>
        <v/>
      </c>
      <c r="G256">
        <v>1975</v>
      </c>
      <c r="H256">
        <v>29723.548063999999</v>
      </c>
      <c r="I256">
        <v>0</v>
      </c>
      <c r="J256">
        <v>0</v>
      </c>
      <c r="K256">
        <f t="shared" si="10"/>
        <v>0</v>
      </c>
      <c r="L256">
        <f t="shared" si="11"/>
        <v>0</v>
      </c>
    </row>
    <row r="257" spans="1:12" x14ac:dyDescent="0.3">
      <c r="A257" t="s">
        <v>6</v>
      </c>
      <c r="B257" t="s">
        <v>641</v>
      </c>
      <c r="C257" t="s">
        <v>642</v>
      </c>
      <c r="D257" t="s">
        <v>17</v>
      </c>
      <c r="E257" t="str">
        <f>VLOOKUP(D257,Abbrev!$A$6:$B$67,2,FALSE)</f>
        <v>Squid</v>
      </c>
      <c r="F257" t="str">
        <f t="shared" si="9"/>
        <v/>
      </c>
      <c r="G257">
        <v>1975</v>
      </c>
      <c r="H257">
        <v>29723.548063999999</v>
      </c>
      <c r="I257">
        <v>329.40043794005197</v>
      </c>
      <c r="J257">
        <v>9790949.7494137902</v>
      </c>
      <c r="K257">
        <f t="shared" si="10"/>
        <v>0.32940043794005197</v>
      </c>
      <c r="L257">
        <f t="shared" si="11"/>
        <v>9790.9497494137831</v>
      </c>
    </row>
    <row r="258" spans="1:12" x14ac:dyDescent="0.3">
      <c r="A258" t="s">
        <v>6</v>
      </c>
      <c r="B258" t="s">
        <v>641</v>
      </c>
      <c r="C258" t="s">
        <v>642</v>
      </c>
      <c r="D258" t="s">
        <v>18</v>
      </c>
      <c r="E258" t="str">
        <f>VLOOKUP(D258,Abbrev!$A$6:$B$67,2,FALSE)</f>
        <v>Dogfish-S</v>
      </c>
      <c r="F258" t="str">
        <f t="shared" si="9"/>
        <v/>
      </c>
      <c r="G258">
        <v>1975</v>
      </c>
      <c r="H258">
        <v>29723.548063999999</v>
      </c>
      <c r="I258">
        <v>424.784280928214</v>
      </c>
      <c r="J258">
        <v>12626095.991001399</v>
      </c>
      <c r="K258">
        <f t="shared" si="10"/>
        <v>0.42478428092821402</v>
      </c>
      <c r="L258">
        <f t="shared" si="11"/>
        <v>12626.095991001448</v>
      </c>
    </row>
    <row r="259" spans="1:12" x14ac:dyDescent="0.3">
      <c r="A259" t="s">
        <v>6</v>
      </c>
      <c r="B259" t="s">
        <v>641</v>
      </c>
      <c r="C259" t="s">
        <v>642</v>
      </c>
      <c r="D259" t="s">
        <v>19</v>
      </c>
      <c r="E259" t="str">
        <f>VLOOKUP(D259,Abbrev!$A$6:$B$67,2,FALSE)</f>
        <v>Dogfish-L</v>
      </c>
      <c r="F259" t="str">
        <f t="shared" ref="F259:F322" si="12">IF(G259&lt;=1967,"A",IF(AND(G259&gt;=1996,G259&lt;=2000),"B",IF(G259&gt;=2009,"C","")))</f>
        <v/>
      </c>
      <c r="G259">
        <v>1975</v>
      </c>
      <c r="H259">
        <v>29723.548063999999</v>
      </c>
      <c r="I259">
        <v>2280.8350344281298</v>
      </c>
      <c r="J259">
        <v>67794509.771879703</v>
      </c>
      <c r="K259">
        <f t="shared" ref="K259:K322" si="13">I259/1000</f>
        <v>2.2808350344281298</v>
      </c>
      <c r="L259">
        <f t="shared" ref="L259:L322" si="14">K259*H259</f>
        <v>67794.509771879602</v>
      </c>
    </row>
    <row r="260" spans="1:12" x14ac:dyDescent="0.3">
      <c r="A260" t="s">
        <v>6</v>
      </c>
      <c r="B260" t="s">
        <v>641</v>
      </c>
      <c r="C260" t="s">
        <v>642</v>
      </c>
      <c r="D260" t="s">
        <v>30</v>
      </c>
      <c r="E260" t="str">
        <f>VLOOKUP(D260,Abbrev!$A$6:$B$67,2,FALSE)</f>
        <v>Menh-L</v>
      </c>
      <c r="F260" t="str">
        <f t="shared" si="12"/>
        <v/>
      </c>
      <c r="G260">
        <v>1975</v>
      </c>
      <c r="H260">
        <v>29723.548063999999</v>
      </c>
      <c r="I260">
        <v>1.5238266378984799</v>
      </c>
      <c r="J260">
        <v>45293.534312778902</v>
      </c>
      <c r="K260">
        <f t="shared" si="13"/>
        <v>1.52382663789848E-3</v>
      </c>
      <c r="L260">
        <f t="shared" si="14"/>
        <v>45.293534312778988</v>
      </c>
    </row>
    <row r="261" spans="1:12" x14ac:dyDescent="0.3">
      <c r="A261" t="s">
        <v>6</v>
      </c>
      <c r="B261" t="s">
        <v>641</v>
      </c>
      <c r="C261" t="s">
        <v>642</v>
      </c>
      <c r="D261" t="s">
        <v>20</v>
      </c>
      <c r="E261" t="str">
        <f>VLOOKUP(D261,Abbrev!$A$6:$B$67,2,FALSE)</f>
        <v>Hake-S</v>
      </c>
      <c r="F261" t="str">
        <f t="shared" si="12"/>
        <v/>
      </c>
      <c r="G261">
        <v>1975</v>
      </c>
      <c r="H261">
        <v>29723.548063999999</v>
      </c>
      <c r="I261">
        <v>1399.8692134897101</v>
      </c>
      <c r="J261">
        <v>41609079.850475401</v>
      </c>
      <c r="K261">
        <f t="shared" si="13"/>
        <v>1.3998692134897102</v>
      </c>
      <c r="L261">
        <f t="shared" si="14"/>
        <v>41609.079850475275</v>
      </c>
    </row>
    <row r="262" spans="1:12" x14ac:dyDescent="0.3">
      <c r="A262" t="s">
        <v>6</v>
      </c>
      <c r="B262" t="s">
        <v>641</v>
      </c>
      <c r="C262" t="s">
        <v>642</v>
      </c>
      <c r="D262" t="s">
        <v>21</v>
      </c>
      <c r="E262" t="str">
        <f>VLOOKUP(D262,Abbrev!$A$6:$B$67,2,FALSE)</f>
        <v>Hake-L</v>
      </c>
      <c r="F262" t="str">
        <f t="shared" si="12"/>
        <v/>
      </c>
      <c r="G262">
        <v>1975</v>
      </c>
      <c r="H262">
        <v>29723.548063999999</v>
      </c>
      <c r="I262">
        <v>378.59917051005698</v>
      </c>
      <c r="J262">
        <v>11253310.641646201</v>
      </c>
      <c r="K262">
        <f t="shared" si="13"/>
        <v>0.37859917051005698</v>
      </c>
      <c r="L262">
        <f t="shared" si="14"/>
        <v>11253.310641646209</v>
      </c>
    </row>
    <row r="263" spans="1:12" x14ac:dyDescent="0.3">
      <c r="A263" t="s">
        <v>6</v>
      </c>
      <c r="B263" t="s">
        <v>641</v>
      </c>
      <c r="C263" t="s">
        <v>642</v>
      </c>
      <c r="D263" t="s">
        <v>26</v>
      </c>
      <c r="E263" t="str">
        <f>VLOOKUP(D263,Abbrev!$A$6:$B$67,2,FALSE)</f>
        <v>Cod-S</v>
      </c>
      <c r="F263" t="str">
        <f t="shared" si="12"/>
        <v/>
      </c>
      <c r="G263">
        <v>1975</v>
      </c>
      <c r="H263">
        <v>29723.548063999999</v>
      </c>
      <c r="I263">
        <v>1.0575187765266301</v>
      </c>
      <c r="J263">
        <v>31433.210182671901</v>
      </c>
      <c r="K263">
        <f t="shared" si="13"/>
        <v>1.05751877652663E-3</v>
      </c>
      <c r="L263">
        <f t="shared" si="14"/>
        <v>31.433210182671761</v>
      </c>
    </row>
    <row r="264" spans="1:12" x14ac:dyDescent="0.3">
      <c r="A264" t="s">
        <v>6</v>
      </c>
      <c r="B264" t="s">
        <v>641</v>
      </c>
      <c r="C264" t="s">
        <v>642</v>
      </c>
      <c r="D264" t="s">
        <v>22</v>
      </c>
      <c r="E264" t="str">
        <f>VLOOKUP(D264,Abbrev!$A$6:$B$67,2,FALSE)</f>
        <v>Cod-M</v>
      </c>
      <c r="F264" t="str">
        <f t="shared" si="12"/>
        <v/>
      </c>
      <c r="G264">
        <v>1975</v>
      </c>
      <c r="H264">
        <v>29723.548063999999</v>
      </c>
      <c r="I264">
        <v>48.8547843050588</v>
      </c>
      <c r="J264">
        <v>1452137.52944777</v>
      </c>
      <c r="K264">
        <f t="shared" si="13"/>
        <v>4.8854784305058803E-2</v>
      </c>
      <c r="L264">
        <f t="shared" si="14"/>
        <v>1452.1375294477682</v>
      </c>
    </row>
    <row r="265" spans="1:12" x14ac:dyDescent="0.3">
      <c r="A265" t="s">
        <v>6</v>
      </c>
      <c r="B265" t="s">
        <v>641</v>
      </c>
      <c r="C265" t="s">
        <v>642</v>
      </c>
      <c r="D265" t="s">
        <v>23</v>
      </c>
      <c r="E265" t="str">
        <f>VLOOKUP(D265,Abbrev!$A$6:$B$67,2,FALSE)</f>
        <v>Cod-L</v>
      </c>
      <c r="F265" t="str">
        <f t="shared" si="12"/>
        <v/>
      </c>
      <c r="G265">
        <v>1975</v>
      </c>
      <c r="H265">
        <v>29723.548063999999</v>
      </c>
      <c r="I265">
        <v>1416.6365457437</v>
      </c>
      <c r="J265">
        <v>42107464.456631899</v>
      </c>
      <c r="K265">
        <f t="shared" si="13"/>
        <v>1.4166365457437</v>
      </c>
      <c r="L265">
        <f t="shared" si="14"/>
        <v>42107.464456631802</v>
      </c>
    </row>
    <row r="266" spans="1:12" x14ac:dyDescent="0.3">
      <c r="A266" t="s">
        <v>6</v>
      </c>
      <c r="B266" t="s">
        <v>641</v>
      </c>
      <c r="C266" t="s">
        <v>642</v>
      </c>
      <c r="D266" t="s">
        <v>29</v>
      </c>
      <c r="E266" t="str">
        <f>VLOOKUP(D266,Abbrev!$A$6:$B$67,2,FALSE)</f>
        <v>Sflound-L</v>
      </c>
      <c r="F266" t="str">
        <f t="shared" si="12"/>
        <v/>
      </c>
      <c r="G266">
        <v>1975</v>
      </c>
      <c r="H266">
        <v>29723.548063999999</v>
      </c>
      <c r="I266">
        <v>5.6448558461031304</v>
      </c>
      <c r="J266">
        <v>167785.14405599801</v>
      </c>
      <c r="K266">
        <f t="shared" si="13"/>
        <v>5.6448558461031301E-3</v>
      </c>
      <c r="L266">
        <f t="shared" si="14"/>
        <v>167.78514405599776</v>
      </c>
    </row>
    <row r="267" spans="1:12" x14ac:dyDescent="0.3">
      <c r="A267" t="s">
        <v>6</v>
      </c>
      <c r="B267" t="s">
        <v>641</v>
      </c>
      <c r="C267" t="s">
        <v>642</v>
      </c>
      <c r="D267" t="s">
        <v>24</v>
      </c>
      <c r="E267" t="str">
        <f>VLOOKUP(D267,Abbrev!$A$6:$B$67,2,FALSE)</f>
        <v>Yflound-S</v>
      </c>
      <c r="F267" t="str">
        <f t="shared" si="12"/>
        <v/>
      </c>
      <c r="G267">
        <v>1975</v>
      </c>
      <c r="H267">
        <v>29723.548063999999</v>
      </c>
      <c r="I267">
        <v>3.7789421403497498</v>
      </c>
      <c r="J267">
        <v>112323.568339761</v>
      </c>
      <c r="K267">
        <f t="shared" si="13"/>
        <v>3.77894214034975E-3</v>
      </c>
      <c r="L267">
        <f t="shared" si="14"/>
        <v>112.32356833976083</v>
      </c>
    </row>
    <row r="268" spans="1:12" x14ac:dyDescent="0.3">
      <c r="A268" t="s">
        <v>6</v>
      </c>
      <c r="B268" t="s">
        <v>641</v>
      </c>
      <c r="C268" t="s">
        <v>642</v>
      </c>
      <c r="D268" t="s">
        <v>25</v>
      </c>
      <c r="E268" t="str">
        <f>VLOOKUP(D268,Abbrev!$A$6:$B$67,2,FALSE)</f>
        <v>Yflound-L</v>
      </c>
      <c r="F268" t="str">
        <f t="shared" si="12"/>
        <v/>
      </c>
      <c r="G268">
        <v>1975</v>
      </c>
      <c r="H268">
        <v>29723.548063999999</v>
      </c>
      <c r="I268">
        <v>211.86498673553399</v>
      </c>
      <c r="J268">
        <v>6297379.1163123604</v>
      </c>
      <c r="K268">
        <f t="shared" si="13"/>
        <v>0.211864986735534</v>
      </c>
      <c r="L268">
        <f t="shared" si="14"/>
        <v>6297.3791163123669</v>
      </c>
    </row>
    <row r="269" spans="1:12" x14ac:dyDescent="0.3">
      <c r="A269" t="s">
        <v>6</v>
      </c>
      <c r="B269" t="s">
        <v>641</v>
      </c>
      <c r="C269" t="s">
        <v>642</v>
      </c>
      <c r="D269" t="s">
        <v>7</v>
      </c>
      <c r="E269" t="str">
        <f>VLOOKUP(D269,Abbrev!$A$6:$B$67,2,FALSE)</f>
        <v>Alosines</v>
      </c>
      <c r="F269" t="str">
        <f t="shared" si="12"/>
        <v/>
      </c>
      <c r="G269">
        <v>1976</v>
      </c>
      <c r="H269">
        <v>29723.548063999999</v>
      </c>
      <c r="I269">
        <v>23.340085100189899</v>
      </c>
      <c r="J269">
        <v>693750.14129334502</v>
      </c>
      <c r="K269">
        <f t="shared" si="13"/>
        <v>2.3340085100189898E-2</v>
      </c>
      <c r="L269">
        <f t="shared" si="14"/>
        <v>693.75014129334465</v>
      </c>
    </row>
    <row r="270" spans="1:12" x14ac:dyDescent="0.3">
      <c r="A270" t="s">
        <v>6</v>
      </c>
      <c r="B270" t="s">
        <v>641</v>
      </c>
      <c r="C270" t="s">
        <v>642</v>
      </c>
      <c r="D270" t="s">
        <v>8</v>
      </c>
      <c r="E270" t="str">
        <f>VLOOKUP(D270,Abbrev!$A$6:$B$67,2,FALSE)</f>
        <v>Herring</v>
      </c>
      <c r="F270" t="str">
        <f t="shared" si="12"/>
        <v/>
      </c>
      <c r="G270">
        <v>1976</v>
      </c>
      <c r="H270">
        <v>29723.548063999999</v>
      </c>
      <c r="I270">
        <v>446.76046994734997</v>
      </c>
      <c r="J270">
        <v>13279306.301575299</v>
      </c>
      <c r="K270">
        <f t="shared" si="13"/>
        <v>0.44676046994734997</v>
      </c>
      <c r="L270">
        <f t="shared" si="14"/>
        <v>13279.306301575283</v>
      </c>
    </row>
    <row r="271" spans="1:12" x14ac:dyDescent="0.3">
      <c r="A271" t="s">
        <v>6</v>
      </c>
      <c r="B271" t="s">
        <v>641</v>
      </c>
      <c r="C271" t="s">
        <v>642</v>
      </c>
      <c r="D271" t="s">
        <v>9</v>
      </c>
      <c r="E271" t="str">
        <f>VLOOKUP(D271,Abbrev!$A$6:$B$67,2,FALSE)</f>
        <v>Mack</v>
      </c>
      <c r="F271" t="str">
        <f t="shared" si="12"/>
        <v/>
      </c>
      <c r="G271">
        <v>1976</v>
      </c>
      <c r="H271">
        <v>29723.548063999999</v>
      </c>
      <c r="I271">
        <v>288.10788826808698</v>
      </c>
      <c r="J271">
        <v>8563588.6645540204</v>
      </c>
      <c r="K271">
        <f t="shared" si="13"/>
        <v>0.28810788826808698</v>
      </c>
      <c r="L271">
        <f t="shared" si="14"/>
        <v>8563.5886645540249</v>
      </c>
    </row>
    <row r="272" spans="1:12" x14ac:dyDescent="0.3">
      <c r="A272" t="s">
        <v>6</v>
      </c>
      <c r="B272" t="s">
        <v>641</v>
      </c>
      <c r="C272" t="s">
        <v>642</v>
      </c>
      <c r="D272" t="s">
        <v>10</v>
      </c>
      <c r="E272" t="str">
        <f>VLOOKUP(D272,Abbrev!$A$6:$B$67,2,FALSE)</f>
        <v>Butter</v>
      </c>
      <c r="F272" t="str">
        <f t="shared" si="12"/>
        <v/>
      </c>
      <c r="G272">
        <v>1976</v>
      </c>
      <c r="H272">
        <v>29723.548063999999</v>
      </c>
      <c r="I272">
        <v>707.65294165892306</v>
      </c>
      <c r="J272">
        <v>21033956.224029999</v>
      </c>
      <c r="K272">
        <f t="shared" si="13"/>
        <v>0.70765294165892301</v>
      </c>
      <c r="L272">
        <f t="shared" si="14"/>
        <v>21033.956224029986</v>
      </c>
    </row>
    <row r="273" spans="1:12" x14ac:dyDescent="0.3">
      <c r="A273" t="s">
        <v>6</v>
      </c>
      <c r="B273" t="s">
        <v>641</v>
      </c>
      <c r="C273" t="s">
        <v>642</v>
      </c>
      <c r="D273" t="s">
        <v>11</v>
      </c>
      <c r="E273" t="str">
        <f>VLOOKUP(D273,Abbrev!$A$6:$B$67,2,FALSE)</f>
        <v>Dbenth-oth</v>
      </c>
      <c r="F273" t="str">
        <f t="shared" si="12"/>
        <v/>
      </c>
      <c r="G273">
        <v>1976</v>
      </c>
      <c r="H273">
        <v>29723.548063999999</v>
      </c>
      <c r="I273">
        <v>1932.14051271219</v>
      </c>
      <c r="J273">
        <v>57430071.396002397</v>
      </c>
      <c r="K273">
        <f t="shared" si="13"/>
        <v>1.93214051271219</v>
      </c>
      <c r="L273">
        <f t="shared" si="14"/>
        <v>57430.071396002379</v>
      </c>
    </row>
    <row r="274" spans="1:12" x14ac:dyDescent="0.3">
      <c r="A274" t="s">
        <v>6</v>
      </c>
      <c r="B274" t="s">
        <v>641</v>
      </c>
      <c r="C274" t="s">
        <v>642</v>
      </c>
      <c r="D274" t="s">
        <v>12</v>
      </c>
      <c r="E274" t="str">
        <f>VLOOKUP(D274,Abbrev!$A$6:$B$67,2,FALSE)</f>
        <v>Dpisc-oth</v>
      </c>
      <c r="F274" t="str">
        <f t="shared" si="12"/>
        <v/>
      </c>
      <c r="G274">
        <v>1976</v>
      </c>
      <c r="H274">
        <v>29723.548063999999</v>
      </c>
      <c r="I274">
        <v>2035.0177726562799</v>
      </c>
      <c r="J274">
        <v>60487948.576643303</v>
      </c>
      <c r="K274">
        <f t="shared" si="13"/>
        <v>2.0350177726562801</v>
      </c>
      <c r="L274">
        <f t="shared" si="14"/>
        <v>60487.948576643168</v>
      </c>
    </row>
    <row r="275" spans="1:12" x14ac:dyDescent="0.3">
      <c r="A275" t="s">
        <v>6</v>
      </c>
      <c r="B275" t="s">
        <v>641</v>
      </c>
      <c r="C275" t="s">
        <v>642</v>
      </c>
      <c r="D275" t="s">
        <v>13</v>
      </c>
      <c r="E275" t="str">
        <f>VLOOKUP(D275,Abbrev!$A$6:$B$67,2,FALSE)</f>
        <v>Haddock</v>
      </c>
      <c r="F275" t="str">
        <f t="shared" si="12"/>
        <v/>
      </c>
      <c r="G275">
        <v>1976</v>
      </c>
      <c r="H275">
        <v>29723.548063999999</v>
      </c>
      <c r="I275">
        <v>6142.3463125929402</v>
      </c>
      <c r="J275">
        <v>182572325.84808901</v>
      </c>
      <c r="K275">
        <f t="shared" si="13"/>
        <v>6.1423463125929398</v>
      </c>
      <c r="L275">
        <f t="shared" si="14"/>
        <v>182572.32584808941</v>
      </c>
    </row>
    <row r="276" spans="1:12" x14ac:dyDescent="0.3">
      <c r="A276" t="s">
        <v>6</v>
      </c>
      <c r="B276" t="s">
        <v>641</v>
      </c>
      <c r="C276" t="s">
        <v>642</v>
      </c>
      <c r="D276" t="s">
        <v>27</v>
      </c>
      <c r="E276" t="str">
        <f>VLOOKUP(D276,Abbrev!$A$6:$B$67,2,FALSE)</f>
        <v>MedPel</v>
      </c>
      <c r="F276" t="str">
        <f t="shared" si="12"/>
        <v/>
      </c>
      <c r="G276">
        <v>1976</v>
      </c>
      <c r="H276">
        <v>29723.548063999999</v>
      </c>
      <c r="I276">
        <v>0.48724558482520602</v>
      </c>
      <c r="J276">
        <v>14482.667559523799</v>
      </c>
      <c r="K276">
        <f t="shared" si="13"/>
        <v>4.8724558482520603E-4</v>
      </c>
      <c r="L276">
        <f t="shared" si="14"/>
        <v>14.482667559523799</v>
      </c>
    </row>
    <row r="277" spans="1:12" x14ac:dyDescent="0.3">
      <c r="A277" t="s">
        <v>6</v>
      </c>
      <c r="B277" t="s">
        <v>641</v>
      </c>
      <c r="C277" t="s">
        <v>642</v>
      </c>
      <c r="D277" t="s">
        <v>14</v>
      </c>
      <c r="E277" t="str">
        <f>VLOOKUP(D277,Abbrev!$A$6:$B$67,2,FALSE)</f>
        <v>Mesopel</v>
      </c>
      <c r="F277" t="str">
        <f t="shared" si="12"/>
        <v/>
      </c>
      <c r="G277">
        <v>1976</v>
      </c>
      <c r="H277">
        <v>29723.548063999999</v>
      </c>
      <c r="I277">
        <v>1.83242976108052</v>
      </c>
      <c r="J277">
        <v>54466.314077381001</v>
      </c>
      <c r="K277">
        <f t="shared" si="13"/>
        <v>1.83242976108052E-3</v>
      </c>
      <c r="L277">
        <f t="shared" si="14"/>
        <v>54.466314077380872</v>
      </c>
    </row>
    <row r="278" spans="1:12" x14ac:dyDescent="0.3">
      <c r="A278" t="s">
        <v>6</v>
      </c>
      <c r="B278" t="s">
        <v>641</v>
      </c>
      <c r="C278" t="s">
        <v>642</v>
      </c>
      <c r="D278" t="s">
        <v>15</v>
      </c>
      <c r="E278" t="str">
        <f>VLOOKUP(D278,Abbrev!$A$6:$B$67,2,FALSE)</f>
        <v>Skate</v>
      </c>
      <c r="F278" t="str">
        <f t="shared" si="12"/>
        <v/>
      </c>
      <c r="G278">
        <v>1976</v>
      </c>
      <c r="H278">
        <v>29723.548063999999</v>
      </c>
      <c r="I278">
        <v>1702.04151266242</v>
      </c>
      <c r="J278">
        <v>50590712.708544798</v>
      </c>
      <c r="K278">
        <f t="shared" si="13"/>
        <v>1.70204151266242</v>
      </c>
      <c r="L278">
        <f t="shared" si="14"/>
        <v>50590.712708544706</v>
      </c>
    </row>
    <row r="279" spans="1:12" x14ac:dyDescent="0.3">
      <c r="A279" t="s">
        <v>6</v>
      </c>
      <c r="B279" t="s">
        <v>641</v>
      </c>
      <c r="C279" t="s">
        <v>642</v>
      </c>
      <c r="D279" t="s">
        <v>16</v>
      </c>
      <c r="E279" t="str">
        <f>VLOOKUP(D279,Abbrev!$A$6:$B$67,2,FALSE)</f>
        <v>SmPel</v>
      </c>
      <c r="F279" t="str">
        <f t="shared" si="12"/>
        <v/>
      </c>
      <c r="G279">
        <v>1976</v>
      </c>
      <c r="H279">
        <v>29723.548063999999</v>
      </c>
      <c r="I279">
        <v>276.048531857873</v>
      </c>
      <c r="J279">
        <v>8205141.8046741197</v>
      </c>
      <c r="K279">
        <f t="shared" si="13"/>
        <v>0.27604853185787298</v>
      </c>
      <c r="L279">
        <f t="shared" si="14"/>
        <v>8205.1418046741219</v>
      </c>
    </row>
    <row r="280" spans="1:12" x14ac:dyDescent="0.3">
      <c r="A280" t="s">
        <v>6</v>
      </c>
      <c r="B280" t="s">
        <v>641</v>
      </c>
      <c r="C280" t="s">
        <v>642</v>
      </c>
      <c r="D280" t="s">
        <v>17</v>
      </c>
      <c r="E280" t="str">
        <f>VLOOKUP(D280,Abbrev!$A$6:$B$67,2,FALSE)</f>
        <v>Squid</v>
      </c>
      <c r="F280" t="str">
        <f t="shared" si="12"/>
        <v/>
      </c>
      <c r="G280">
        <v>1976</v>
      </c>
      <c r="H280">
        <v>29723.548063999999</v>
      </c>
      <c r="I280">
        <v>3337.4346323395598</v>
      </c>
      <c r="J280">
        <v>99200398.704803005</v>
      </c>
      <c r="K280">
        <f t="shared" si="13"/>
        <v>3.3374346323395598</v>
      </c>
      <c r="L280">
        <f t="shared" si="14"/>
        <v>99200.398704803069</v>
      </c>
    </row>
    <row r="281" spans="1:12" x14ac:dyDescent="0.3">
      <c r="A281" t="s">
        <v>6</v>
      </c>
      <c r="B281" t="s">
        <v>641</v>
      </c>
      <c r="C281" t="s">
        <v>642</v>
      </c>
      <c r="D281" t="s">
        <v>18</v>
      </c>
      <c r="E281" t="str">
        <f>VLOOKUP(D281,Abbrev!$A$6:$B$67,2,FALSE)</f>
        <v>Dogfish-S</v>
      </c>
      <c r="F281" t="str">
        <f t="shared" si="12"/>
        <v/>
      </c>
      <c r="G281">
        <v>1976</v>
      </c>
      <c r="H281">
        <v>29723.548063999999</v>
      </c>
      <c r="I281">
        <v>703.662942392849</v>
      </c>
      <c r="J281">
        <v>20915359.2890695</v>
      </c>
      <c r="K281">
        <f t="shared" si="13"/>
        <v>0.70366294239284899</v>
      </c>
      <c r="L281">
        <f t="shared" si="14"/>
        <v>20915.359289069511</v>
      </c>
    </row>
    <row r="282" spans="1:12" x14ac:dyDescent="0.3">
      <c r="A282" t="s">
        <v>6</v>
      </c>
      <c r="B282" t="s">
        <v>641</v>
      </c>
      <c r="C282" t="s">
        <v>642</v>
      </c>
      <c r="D282" t="s">
        <v>19</v>
      </c>
      <c r="E282" t="str">
        <f>VLOOKUP(D282,Abbrev!$A$6:$B$67,2,FALSE)</f>
        <v>Dogfish-L</v>
      </c>
      <c r="F282" t="str">
        <f t="shared" si="12"/>
        <v/>
      </c>
      <c r="G282">
        <v>1976</v>
      </c>
      <c r="H282">
        <v>29723.548063999999</v>
      </c>
      <c r="I282">
        <v>4632.0852236431101</v>
      </c>
      <c r="J282">
        <v>137682007.78150001</v>
      </c>
      <c r="K282">
        <f t="shared" si="13"/>
        <v>4.6320852236431103</v>
      </c>
      <c r="L282">
        <f t="shared" si="14"/>
        <v>137682.00778150017</v>
      </c>
    </row>
    <row r="283" spans="1:12" x14ac:dyDescent="0.3">
      <c r="A283" t="s">
        <v>6</v>
      </c>
      <c r="B283" t="s">
        <v>641</v>
      </c>
      <c r="C283" t="s">
        <v>642</v>
      </c>
      <c r="D283" t="s">
        <v>20</v>
      </c>
      <c r="E283" t="str">
        <f>VLOOKUP(D283,Abbrev!$A$6:$B$67,2,FALSE)</f>
        <v>Hake-S</v>
      </c>
      <c r="F283" t="str">
        <f t="shared" si="12"/>
        <v/>
      </c>
      <c r="G283">
        <v>1976</v>
      </c>
      <c r="H283">
        <v>29723.548063999999</v>
      </c>
      <c r="I283">
        <v>1135.5437320456699</v>
      </c>
      <c r="J283">
        <v>33752388.6982335</v>
      </c>
      <c r="K283">
        <f t="shared" si="13"/>
        <v>1.1355437320456698</v>
      </c>
      <c r="L283">
        <f t="shared" si="14"/>
        <v>33752.388698233401</v>
      </c>
    </row>
    <row r="284" spans="1:12" x14ac:dyDescent="0.3">
      <c r="A284" t="s">
        <v>6</v>
      </c>
      <c r="B284" t="s">
        <v>641</v>
      </c>
      <c r="C284" t="s">
        <v>642</v>
      </c>
      <c r="D284" t="s">
        <v>21</v>
      </c>
      <c r="E284" t="str">
        <f>VLOOKUP(D284,Abbrev!$A$6:$B$67,2,FALSE)</f>
        <v>Hake-L</v>
      </c>
      <c r="F284" t="str">
        <f t="shared" si="12"/>
        <v/>
      </c>
      <c r="G284">
        <v>1976</v>
      </c>
      <c r="H284">
        <v>29723.548063999999</v>
      </c>
      <c r="I284">
        <v>263.204082985664</v>
      </c>
      <c r="J284">
        <v>7823359.2112654196</v>
      </c>
      <c r="K284">
        <f t="shared" si="13"/>
        <v>0.263204082985664</v>
      </c>
      <c r="L284">
        <f t="shared" si="14"/>
        <v>7823.3592112654278</v>
      </c>
    </row>
    <row r="285" spans="1:12" x14ac:dyDescent="0.3">
      <c r="A285" t="s">
        <v>6</v>
      </c>
      <c r="B285" t="s">
        <v>641</v>
      </c>
      <c r="C285" t="s">
        <v>642</v>
      </c>
      <c r="D285" t="s">
        <v>26</v>
      </c>
      <c r="E285" t="str">
        <f>VLOOKUP(D285,Abbrev!$A$6:$B$67,2,FALSE)</f>
        <v>Cod-S</v>
      </c>
      <c r="F285" t="str">
        <f t="shared" si="12"/>
        <v/>
      </c>
      <c r="G285">
        <v>1976</v>
      </c>
      <c r="H285">
        <v>29723.548063999999</v>
      </c>
      <c r="I285">
        <v>1.0836376574614499</v>
      </c>
      <c r="J285">
        <v>32209.555995515901</v>
      </c>
      <c r="K285">
        <f t="shared" si="13"/>
        <v>1.08363765746145E-3</v>
      </c>
      <c r="L285">
        <f t="shared" si="14"/>
        <v>32.209555995515778</v>
      </c>
    </row>
    <row r="286" spans="1:12" x14ac:dyDescent="0.3">
      <c r="A286" t="s">
        <v>6</v>
      </c>
      <c r="B286" t="s">
        <v>641</v>
      </c>
      <c r="C286" t="s">
        <v>642</v>
      </c>
      <c r="D286" t="s">
        <v>22</v>
      </c>
      <c r="E286" t="str">
        <f>VLOOKUP(D286,Abbrev!$A$6:$B$67,2,FALSE)</f>
        <v>Cod-M</v>
      </c>
      <c r="F286" t="str">
        <f t="shared" si="12"/>
        <v/>
      </c>
      <c r="G286">
        <v>1976</v>
      </c>
      <c r="H286">
        <v>29723.548063999999</v>
      </c>
      <c r="I286">
        <v>329.24150334400002</v>
      </c>
      <c r="J286">
        <v>9786225.649309</v>
      </c>
      <c r="K286">
        <f t="shared" si="13"/>
        <v>0.32924150334400004</v>
      </c>
      <c r="L286">
        <f t="shared" si="14"/>
        <v>9786.2256493090008</v>
      </c>
    </row>
    <row r="287" spans="1:12" x14ac:dyDescent="0.3">
      <c r="A287" t="s">
        <v>6</v>
      </c>
      <c r="B287" t="s">
        <v>641</v>
      </c>
      <c r="C287" t="s">
        <v>642</v>
      </c>
      <c r="D287" t="s">
        <v>23</v>
      </c>
      <c r="E287" t="str">
        <f>VLOOKUP(D287,Abbrev!$A$6:$B$67,2,FALSE)</f>
        <v>Cod-L</v>
      </c>
      <c r="F287" t="str">
        <f t="shared" si="12"/>
        <v/>
      </c>
      <c r="G287">
        <v>1976</v>
      </c>
      <c r="H287">
        <v>29723.548063999999</v>
      </c>
      <c r="I287">
        <v>937.61950820581899</v>
      </c>
      <c r="J287">
        <v>27869378.5178997</v>
      </c>
      <c r="K287">
        <f t="shared" si="13"/>
        <v>0.93761950820581896</v>
      </c>
      <c r="L287">
        <f t="shared" si="14"/>
        <v>27869.378517899702</v>
      </c>
    </row>
    <row r="288" spans="1:12" x14ac:dyDescent="0.3">
      <c r="A288" t="s">
        <v>6</v>
      </c>
      <c r="B288" t="s">
        <v>641</v>
      </c>
      <c r="C288" t="s">
        <v>642</v>
      </c>
      <c r="D288" t="s">
        <v>29</v>
      </c>
      <c r="E288" t="str">
        <f>VLOOKUP(D288,Abbrev!$A$6:$B$67,2,FALSE)</f>
        <v>Sflound-L</v>
      </c>
      <c r="F288" t="str">
        <f t="shared" si="12"/>
        <v/>
      </c>
      <c r="G288">
        <v>1976</v>
      </c>
      <c r="H288">
        <v>29723.548063999999</v>
      </c>
      <c r="I288">
        <v>2.7062282084527101</v>
      </c>
      <c r="J288">
        <v>80438.704226096699</v>
      </c>
      <c r="K288">
        <f t="shared" si="13"/>
        <v>2.7062282084527101E-3</v>
      </c>
      <c r="L288">
        <f t="shared" si="14"/>
        <v>80.438704226096732</v>
      </c>
    </row>
    <row r="289" spans="1:12" x14ac:dyDescent="0.3">
      <c r="A289" t="s">
        <v>6</v>
      </c>
      <c r="B289" t="s">
        <v>641</v>
      </c>
      <c r="C289" t="s">
        <v>642</v>
      </c>
      <c r="D289" t="s">
        <v>24</v>
      </c>
      <c r="E289" t="str">
        <f>VLOOKUP(D289,Abbrev!$A$6:$B$67,2,FALSE)</f>
        <v>Yflound-S</v>
      </c>
      <c r="F289" t="str">
        <f t="shared" si="12"/>
        <v/>
      </c>
      <c r="G289">
        <v>1976</v>
      </c>
      <c r="H289">
        <v>29723.548063999999</v>
      </c>
      <c r="I289">
        <v>0.82759681420249098</v>
      </c>
      <c r="J289">
        <v>24599.113684561002</v>
      </c>
      <c r="K289">
        <f t="shared" si="13"/>
        <v>8.2759681420249101E-4</v>
      </c>
      <c r="L289">
        <f t="shared" si="14"/>
        <v>24.599113684561019</v>
      </c>
    </row>
    <row r="290" spans="1:12" x14ac:dyDescent="0.3">
      <c r="A290" t="s">
        <v>6</v>
      </c>
      <c r="B290" t="s">
        <v>641</v>
      </c>
      <c r="C290" t="s">
        <v>642</v>
      </c>
      <c r="D290" t="s">
        <v>25</v>
      </c>
      <c r="E290" t="str">
        <f>VLOOKUP(D290,Abbrev!$A$6:$B$67,2,FALSE)</f>
        <v>Yflound-L</v>
      </c>
      <c r="F290" t="str">
        <f t="shared" si="12"/>
        <v/>
      </c>
      <c r="G290">
        <v>1976</v>
      </c>
      <c r="H290">
        <v>29723.548063999999</v>
      </c>
      <c r="I290">
        <v>225.79175830430501</v>
      </c>
      <c r="J290">
        <v>6711332.1804130999</v>
      </c>
      <c r="K290">
        <f t="shared" si="13"/>
        <v>0.22579175830430501</v>
      </c>
      <c r="L290">
        <f t="shared" si="14"/>
        <v>6711.332180413081</v>
      </c>
    </row>
    <row r="291" spans="1:12" x14ac:dyDescent="0.3">
      <c r="A291" t="s">
        <v>6</v>
      </c>
      <c r="B291" t="s">
        <v>641</v>
      </c>
      <c r="C291" t="s">
        <v>642</v>
      </c>
      <c r="D291" t="s">
        <v>28</v>
      </c>
      <c r="E291" t="str">
        <f>VLOOKUP(D291,Abbrev!$A$6:$B$67,2,FALSE)</f>
        <v>Blue-L</v>
      </c>
      <c r="F291" t="str">
        <f t="shared" si="12"/>
        <v/>
      </c>
      <c r="G291">
        <v>1976</v>
      </c>
      <c r="H291">
        <v>29723.548063999999</v>
      </c>
      <c r="I291">
        <v>15.345243916636299</v>
      </c>
      <c r="J291">
        <v>456115.09510994202</v>
      </c>
      <c r="K291">
        <f t="shared" si="13"/>
        <v>1.53452439166363E-2</v>
      </c>
      <c r="L291">
        <f t="shared" si="14"/>
        <v>456.11509510994262</v>
      </c>
    </row>
    <row r="292" spans="1:12" x14ac:dyDescent="0.3">
      <c r="A292" t="s">
        <v>6</v>
      </c>
      <c r="B292" t="s">
        <v>641</v>
      </c>
      <c r="C292" t="s">
        <v>642</v>
      </c>
      <c r="D292" t="s">
        <v>7</v>
      </c>
      <c r="E292" t="str">
        <f>VLOOKUP(D292,Abbrev!$A$6:$B$67,2,FALSE)</f>
        <v>Alosines</v>
      </c>
      <c r="F292" t="str">
        <f t="shared" si="12"/>
        <v/>
      </c>
      <c r="G292">
        <v>1977</v>
      </c>
      <c r="H292">
        <v>29723.548063999999</v>
      </c>
      <c r="I292">
        <v>9.2610218382223</v>
      </c>
      <c r="J292">
        <v>275270.42773015401</v>
      </c>
      <c r="K292">
        <f t="shared" si="13"/>
        <v>9.2610218382223001E-3</v>
      </c>
      <c r="L292">
        <f t="shared" si="14"/>
        <v>275.27042773015415</v>
      </c>
    </row>
    <row r="293" spans="1:12" x14ac:dyDescent="0.3">
      <c r="A293" t="s">
        <v>6</v>
      </c>
      <c r="B293" t="s">
        <v>641</v>
      </c>
      <c r="C293" t="s">
        <v>642</v>
      </c>
      <c r="D293" t="s">
        <v>8</v>
      </c>
      <c r="E293" t="str">
        <f>VLOOKUP(D293,Abbrev!$A$6:$B$67,2,FALSE)</f>
        <v>Herring</v>
      </c>
      <c r="F293" t="str">
        <f t="shared" si="12"/>
        <v/>
      </c>
      <c r="G293">
        <v>1977</v>
      </c>
      <c r="H293">
        <v>29723.548063999999</v>
      </c>
      <c r="I293">
        <v>90.421618970690005</v>
      </c>
      <c r="J293">
        <v>2687651.3374999999</v>
      </c>
      <c r="K293">
        <f t="shared" si="13"/>
        <v>9.042161897069001E-2</v>
      </c>
      <c r="L293">
        <f t="shared" si="14"/>
        <v>2687.6513374999986</v>
      </c>
    </row>
    <row r="294" spans="1:12" x14ac:dyDescent="0.3">
      <c r="A294" t="s">
        <v>6</v>
      </c>
      <c r="B294" t="s">
        <v>641</v>
      </c>
      <c r="C294" t="s">
        <v>642</v>
      </c>
      <c r="D294" t="s">
        <v>9</v>
      </c>
      <c r="E294" t="str">
        <f>VLOOKUP(D294,Abbrev!$A$6:$B$67,2,FALSE)</f>
        <v>Mack</v>
      </c>
      <c r="F294" t="str">
        <f t="shared" si="12"/>
        <v/>
      </c>
      <c r="G294">
        <v>1977</v>
      </c>
      <c r="H294">
        <v>29723.548063999999</v>
      </c>
      <c r="I294">
        <v>0.86105920869652697</v>
      </c>
      <c r="J294">
        <v>25593.734775641002</v>
      </c>
      <c r="K294">
        <f t="shared" si="13"/>
        <v>8.6105920869652692E-4</v>
      </c>
      <c r="L294">
        <f t="shared" si="14"/>
        <v>25.593734775641025</v>
      </c>
    </row>
    <row r="295" spans="1:12" x14ac:dyDescent="0.3">
      <c r="A295" t="s">
        <v>6</v>
      </c>
      <c r="B295" t="s">
        <v>641</v>
      </c>
      <c r="C295" t="s">
        <v>642</v>
      </c>
      <c r="D295" t="s">
        <v>10</v>
      </c>
      <c r="E295" t="str">
        <f>VLOOKUP(D295,Abbrev!$A$6:$B$67,2,FALSE)</f>
        <v>Butter</v>
      </c>
      <c r="F295" t="str">
        <f t="shared" si="12"/>
        <v/>
      </c>
      <c r="G295">
        <v>1977</v>
      </c>
      <c r="H295">
        <v>29723.548063999999</v>
      </c>
      <c r="I295">
        <v>56.280505176248703</v>
      </c>
      <c r="J295">
        <v>1672856.3006724301</v>
      </c>
      <c r="K295">
        <f t="shared" si="13"/>
        <v>5.6280505176248705E-2</v>
      </c>
      <c r="L295">
        <f t="shared" si="14"/>
        <v>1672.8563006724291</v>
      </c>
    </row>
    <row r="296" spans="1:12" x14ac:dyDescent="0.3">
      <c r="A296" t="s">
        <v>6</v>
      </c>
      <c r="B296" t="s">
        <v>641</v>
      </c>
      <c r="C296" t="s">
        <v>642</v>
      </c>
      <c r="D296" t="s">
        <v>11</v>
      </c>
      <c r="E296" t="str">
        <f>VLOOKUP(D296,Abbrev!$A$6:$B$67,2,FALSE)</f>
        <v>Dbenth-oth</v>
      </c>
      <c r="F296" t="str">
        <f t="shared" si="12"/>
        <v/>
      </c>
      <c r="G296">
        <v>1977</v>
      </c>
      <c r="H296">
        <v>29723.548063999999</v>
      </c>
      <c r="I296">
        <v>1412.5357037676099</v>
      </c>
      <c r="J296">
        <v>41985572.883052498</v>
      </c>
      <c r="K296">
        <f t="shared" si="13"/>
        <v>1.4125357037676098</v>
      </c>
      <c r="L296">
        <f t="shared" si="14"/>
        <v>41985.572883052613</v>
      </c>
    </row>
    <row r="297" spans="1:12" x14ac:dyDescent="0.3">
      <c r="A297" t="s">
        <v>6</v>
      </c>
      <c r="B297" t="s">
        <v>641</v>
      </c>
      <c r="C297" t="s">
        <v>642</v>
      </c>
      <c r="D297" t="s">
        <v>12</v>
      </c>
      <c r="E297" t="str">
        <f>VLOOKUP(D297,Abbrev!$A$6:$B$67,2,FALSE)</f>
        <v>Dpisc-oth</v>
      </c>
      <c r="F297" t="str">
        <f t="shared" si="12"/>
        <v/>
      </c>
      <c r="G297">
        <v>1977</v>
      </c>
      <c r="H297">
        <v>29723.548063999999</v>
      </c>
      <c r="I297">
        <v>1743.39961631609</v>
      </c>
      <c r="J297">
        <v>51820022.290330499</v>
      </c>
      <c r="K297">
        <f t="shared" si="13"/>
        <v>1.7433996163160901</v>
      </c>
      <c r="L297">
        <f t="shared" si="14"/>
        <v>51820.02229033046</v>
      </c>
    </row>
    <row r="298" spans="1:12" x14ac:dyDescent="0.3">
      <c r="A298" t="s">
        <v>6</v>
      </c>
      <c r="B298" t="s">
        <v>641</v>
      </c>
      <c r="C298" t="s">
        <v>642</v>
      </c>
      <c r="D298" t="s">
        <v>13</v>
      </c>
      <c r="E298" t="str">
        <f>VLOOKUP(D298,Abbrev!$A$6:$B$67,2,FALSE)</f>
        <v>Haddock</v>
      </c>
      <c r="F298" t="str">
        <f t="shared" si="12"/>
        <v/>
      </c>
      <c r="G298">
        <v>1977</v>
      </c>
      <c r="H298">
        <v>29723.548063999999</v>
      </c>
      <c r="I298">
        <v>5983.5284387271904</v>
      </c>
      <c r="J298">
        <v>177851695.14081901</v>
      </c>
      <c r="K298">
        <f t="shared" si="13"/>
        <v>5.9835284387271903</v>
      </c>
      <c r="L298">
        <f t="shared" si="14"/>
        <v>177851.69514081851</v>
      </c>
    </row>
    <row r="299" spans="1:12" x14ac:dyDescent="0.3">
      <c r="A299" t="s">
        <v>6</v>
      </c>
      <c r="B299" t="s">
        <v>641</v>
      </c>
      <c r="C299" t="s">
        <v>642</v>
      </c>
      <c r="D299" t="s">
        <v>27</v>
      </c>
      <c r="E299" t="str">
        <f>VLOOKUP(D299,Abbrev!$A$6:$B$67,2,FALSE)</f>
        <v>MedPel</v>
      </c>
      <c r="F299" t="str">
        <f t="shared" si="12"/>
        <v/>
      </c>
      <c r="G299">
        <v>1977</v>
      </c>
      <c r="H299">
        <v>29723.548063999999</v>
      </c>
      <c r="I299">
        <v>0.57596577941893001</v>
      </c>
      <c r="J299">
        <v>17119.746527777799</v>
      </c>
      <c r="K299">
        <f t="shared" si="13"/>
        <v>5.7596577941893001E-4</v>
      </c>
      <c r="L299">
        <f t="shared" si="14"/>
        <v>17.119746527777789</v>
      </c>
    </row>
    <row r="300" spans="1:12" x14ac:dyDescent="0.3">
      <c r="A300" t="s">
        <v>6</v>
      </c>
      <c r="B300" t="s">
        <v>641</v>
      </c>
      <c r="C300" t="s">
        <v>642</v>
      </c>
      <c r="D300" t="s">
        <v>14</v>
      </c>
      <c r="E300" t="str">
        <f>VLOOKUP(D300,Abbrev!$A$6:$B$67,2,FALSE)</f>
        <v>Mesopel</v>
      </c>
      <c r="F300" t="str">
        <f t="shared" si="12"/>
        <v/>
      </c>
      <c r="G300">
        <v>1977</v>
      </c>
      <c r="H300">
        <v>29723.548063999999</v>
      </c>
      <c r="I300">
        <v>1.58390589340206</v>
      </c>
      <c r="J300">
        <v>47079.302951388898</v>
      </c>
      <c r="K300">
        <f t="shared" si="13"/>
        <v>1.58390589340206E-3</v>
      </c>
      <c r="L300">
        <f t="shared" si="14"/>
        <v>47.079302951388989</v>
      </c>
    </row>
    <row r="301" spans="1:12" x14ac:dyDescent="0.3">
      <c r="A301" t="s">
        <v>6</v>
      </c>
      <c r="B301" t="s">
        <v>641</v>
      </c>
      <c r="C301" t="s">
        <v>642</v>
      </c>
      <c r="D301" t="s">
        <v>15</v>
      </c>
      <c r="E301" t="str">
        <f>VLOOKUP(D301,Abbrev!$A$6:$B$67,2,FALSE)</f>
        <v>Skate</v>
      </c>
      <c r="F301" t="str">
        <f t="shared" si="12"/>
        <v/>
      </c>
      <c r="G301">
        <v>1977</v>
      </c>
      <c r="H301">
        <v>29723.548063999999</v>
      </c>
      <c r="I301">
        <v>2855.1328976345999</v>
      </c>
      <c r="J301">
        <v>84864679.9119495</v>
      </c>
      <c r="K301">
        <f t="shared" si="13"/>
        <v>2.8551328976345998</v>
      </c>
      <c r="L301">
        <f t="shared" si="14"/>
        <v>84864.679911949614</v>
      </c>
    </row>
    <row r="302" spans="1:12" x14ac:dyDescent="0.3">
      <c r="A302" t="s">
        <v>6</v>
      </c>
      <c r="B302" t="s">
        <v>641</v>
      </c>
      <c r="C302" t="s">
        <v>642</v>
      </c>
      <c r="D302" t="s">
        <v>16</v>
      </c>
      <c r="E302" t="str">
        <f>VLOOKUP(D302,Abbrev!$A$6:$B$67,2,FALSE)</f>
        <v>SmPel</v>
      </c>
      <c r="F302" t="str">
        <f t="shared" si="12"/>
        <v/>
      </c>
      <c r="G302">
        <v>1977</v>
      </c>
      <c r="H302">
        <v>29723.548063999999</v>
      </c>
      <c r="I302">
        <v>12.2156882255307</v>
      </c>
      <c r="J302">
        <v>363093.59610640199</v>
      </c>
      <c r="K302">
        <f t="shared" si="13"/>
        <v>1.2215688225530701E-2</v>
      </c>
      <c r="L302">
        <f t="shared" si="14"/>
        <v>363.09359610640064</v>
      </c>
    </row>
    <row r="303" spans="1:12" x14ac:dyDescent="0.3">
      <c r="A303" t="s">
        <v>6</v>
      </c>
      <c r="B303" t="s">
        <v>641</v>
      </c>
      <c r="C303" t="s">
        <v>642</v>
      </c>
      <c r="D303" t="s">
        <v>17</v>
      </c>
      <c r="E303" t="str">
        <f>VLOOKUP(D303,Abbrev!$A$6:$B$67,2,FALSE)</f>
        <v>Squid</v>
      </c>
      <c r="F303" t="str">
        <f t="shared" si="12"/>
        <v/>
      </c>
      <c r="G303">
        <v>1977</v>
      </c>
      <c r="H303">
        <v>29723.548063999999</v>
      </c>
      <c r="I303">
        <v>1215.9899954273701</v>
      </c>
      <c r="J303">
        <v>36143537.074428499</v>
      </c>
      <c r="K303">
        <f t="shared" si="13"/>
        <v>1.2159899954273701</v>
      </c>
      <c r="L303">
        <f t="shared" si="14"/>
        <v>36143.537074428576</v>
      </c>
    </row>
    <row r="304" spans="1:12" x14ac:dyDescent="0.3">
      <c r="A304" t="s">
        <v>6</v>
      </c>
      <c r="B304" t="s">
        <v>641</v>
      </c>
      <c r="C304" t="s">
        <v>642</v>
      </c>
      <c r="D304" t="s">
        <v>18</v>
      </c>
      <c r="E304" t="str">
        <f>VLOOKUP(D304,Abbrev!$A$6:$B$67,2,FALSE)</f>
        <v>Dogfish-S</v>
      </c>
      <c r="F304" t="str">
        <f t="shared" si="12"/>
        <v/>
      </c>
      <c r="G304">
        <v>1977</v>
      </c>
      <c r="H304">
        <v>29723.548063999999</v>
      </c>
      <c r="I304">
        <v>181.985068960387</v>
      </c>
      <c r="J304">
        <v>5409241.9441744303</v>
      </c>
      <c r="K304">
        <f t="shared" si="13"/>
        <v>0.18198506896038699</v>
      </c>
      <c r="L304">
        <f t="shared" si="14"/>
        <v>5409.2419441744169</v>
      </c>
    </row>
    <row r="305" spans="1:12" x14ac:dyDescent="0.3">
      <c r="A305" t="s">
        <v>6</v>
      </c>
      <c r="B305" t="s">
        <v>641</v>
      </c>
      <c r="C305" t="s">
        <v>642</v>
      </c>
      <c r="D305" t="s">
        <v>19</v>
      </c>
      <c r="E305" t="str">
        <f>VLOOKUP(D305,Abbrev!$A$6:$B$67,2,FALSE)</f>
        <v>Dogfish-L</v>
      </c>
      <c r="F305" t="str">
        <f t="shared" si="12"/>
        <v/>
      </c>
      <c r="G305">
        <v>1977</v>
      </c>
      <c r="H305">
        <v>29723.548063999999</v>
      </c>
      <c r="I305">
        <v>1230.7510368993301</v>
      </c>
      <c r="J305">
        <v>36582287.600094996</v>
      </c>
      <c r="K305">
        <f t="shared" si="13"/>
        <v>1.23075103689933</v>
      </c>
      <c r="L305">
        <f t="shared" si="14"/>
        <v>36582.287600095071</v>
      </c>
    </row>
    <row r="306" spans="1:12" x14ac:dyDescent="0.3">
      <c r="A306" t="s">
        <v>6</v>
      </c>
      <c r="B306" t="s">
        <v>641</v>
      </c>
      <c r="C306" t="s">
        <v>642</v>
      </c>
      <c r="D306" t="s">
        <v>20</v>
      </c>
      <c r="E306" t="str">
        <f>VLOOKUP(D306,Abbrev!$A$6:$B$67,2,FALSE)</f>
        <v>Hake-S</v>
      </c>
      <c r="F306" t="str">
        <f t="shared" si="12"/>
        <v/>
      </c>
      <c r="G306">
        <v>1977</v>
      </c>
      <c r="H306">
        <v>29723.548063999999</v>
      </c>
      <c r="I306">
        <v>1209.32385503876</v>
      </c>
      <c r="J306">
        <v>35945395.730186202</v>
      </c>
      <c r="K306">
        <f t="shared" si="13"/>
        <v>1.2093238550387599</v>
      </c>
      <c r="L306">
        <f t="shared" si="14"/>
        <v>35945.395730186348</v>
      </c>
    </row>
    <row r="307" spans="1:12" x14ac:dyDescent="0.3">
      <c r="A307" t="s">
        <v>6</v>
      </c>
      <c r="B307" t="s">
        <v>641</v>
      </c>
      <c r="C307" t="s">
        <v>642</v>
      </c>
      <c r="D307" t="s">
        <v>21</v>
      </c>
      <c r="E307" t="str">
        <f>VLOOKUP(D307,Abbrev!$A$6:$B$67,2,FALSE)</f>
        <v>Hake-L</v>
      </c>
      <c r="F307" t="str">
        <f t="shared" si="12"/>
        <v/>
      </c>
      <c r="G307">
        <v>1977</v>
      </c>
      <c r="H307">
        <v>29723.548063999999</v>
      </c>
      <c r="I307">
        <v>332.93056185287901</v>
      </c>
      <c r="J307">
        <v>9895877.5572085902</v>
      </c>
      <c r="K307">
        <f t="shared" si="13"/>
        <v>0.332930561852879</v>
      </c>
      <c r="L307">
        <f t="shared" si="14"/>
        <v>9895.8775572085742</v>
      </c>
    </row>
    <row r="308" spans="1:12" x14ac:dyDescent="0.3">
      <c r="A308" t="s">
        <v>6</v>
      </c>
      <c r="B308" t="s">
        <v>641</v>
      </c>
      <c r="C308" t="s">
        <v>642</v>
      </c>
      <c r="D308" t="s">
        <v>26</v>
      </c>
      <c r="E308" t="str">
        <f>VLOOKUP(D308,Abbrev!$A$6:$B$67,2,FALSE)</f>
        <v>Cod-S</v>
      </c>
      <c r="F308" t="str">
        <f t="shared" si="12"/>
        <v/>
      </c>
      <c r="G308">
        <v>1977</v>
      </c>
      <c r="H308">
        <v>29723.548063999999</v>
      </c>
      <c r="I308">
        <v>0.10332669146587101</v>
      </c>
      <c r="J308">
        <v>3071.2358800799302</v>
      </c>
      <c r="K308">
        <f t="shared" si="13"/>
        <v>1.03326691465871E-4</v>
      </c>
      <c r="L308">
        <f t="shared" si="14"/>
        <v>3.0712358800799153</v>
      </c>
    </row>
    <row r="309" spans="1:12" x14ac:dyDescent="0.3">
      <c r="A309" t="s">
        <v>6</v>
      </c>
      <c r="B309" t="s">
        <v>641</v>
      </c>
      <c r="C309" t="s">
        <v>642</v>
      </c>
      <c r="D309" t="s">
        <v>22</v>
      </c>
      <c r="E309" t="str">
        <f>VLOOKUP(D309,Abbrev!$A$6:$B$67,2,FALSE)</f>
        <v>Cod-M</v>
      </c>
      <c r="F309" t="str">
        <f t="shared" si="12"/>
        <v/>
      </c>
      <c r="G309">
        <v>1977</v>
      </c>
      <c r="H309">
        <v>29723.548063999999</v>
      </c>
      <c r="I309">
        <v>290.01742419457099</v>
      </c>
      <c r="J309">
        <v>8620346.84744481</v>
      </c>
      <c r="K309">
        <f t="shared" si="13"/>
        <v>0.29001742419457099</v>
      </c>
      <c r="L309">
        <f t="shared" si="14"/>
        <v>8620.3468474448073</v>
      </c>
    </row>
    <row r="310" spans="1:12" x14ac:dyDescent="0.3">
      <c r="A310" t="s">
        <v>6</v>
      </c>
      <c r="B310" t="s">
        <v>641</v>
      </c>
      <c r="C310" t="s">
        <v>642</v>
      </c>
      <c r="D310" t="s">
        <v>23</v>
      </c>
      <c r="E310" t="str">
        <f>VLOOKUP(D310,Abbrev!$A$6:$B$67,2,FALSE)</f>
        <v>Cod-L</v>
      </c>
      <c r="F310" t="str">
        <f t="shared" si="12"/>
        <v/>
      </c>
      <c r="G310">
        <v>1977</v>
      </c>
      <c r="H310">
        <v>29723.548063999999</v>
      </c>
      <c r="I310">
        <v>1166.53577367612</v>
      </c>
      <c r="J310">
        <v>34673582.137237497</v>
      </c>
      <c r="K310">
        <f t="shared" si="13"/>
        <v>1.1665357736761199</v>
      </c>
      <c r="L310">
        <f t="shared" si="14"/>
        <v>34673.582137237572</v>
      </c>
    </row>
    <row r="311" spans="1:12" x14ac:dyDescent="0.3">
      <c r="A311" t="s">
        <v>6</v>
      </c>
      <c r="B311" t="s">
        <v>641</v>
      </c>
      <c r="C311" t="s">
        <v>642</v>
      </c>
      <c r="D311" t="s">
        <v>29</v>
      </c>
      <c r="E311" t="str">
        <f>VLOOKUP(D311,Abbrev!$A$6:$B$67,2,FALSE)</f>
        <v>Sflound-L</v>
      </c>
      <c r="F311" t="str">
        <f t="shared" si="12"/>
        <v/>
      </c>
      <c r="G311">
        <v>1977</v>
      </c>
      <c r="H311">
        <v>29723.548063999999</v>
      </c>
      <c r="I311">
        <v>14.654194224237401</v>
      </c>
      <c r="J311">
        <v>435574.64636330999</v>
      </c>
      <c r="K311">
        <f t="shared" si="13"/>
        <v>1.46541942242374E-2</v>
      </c>
      <c r="L311">
        <f t="shared" si="14"/>
        <v>435.57464636331156</v>
      </c>
    </row>
    <row r="312" spans="1:12" x14ac:dyDescent="0.3">
      <c r="A312" t="s">
        <v>6</v>
      </c>
      <c r="B312" t="s">
        <v>641</v>
      </c>
      <c r="C312" t="s">
        <v>642</v>
      </c>
      <c r="D312" t="s">
        <v>24</v>
      </c>
      <c r="E312" t="str">
        <f>VLOOKUP(D312,Abbrev!$A$6:$B$67,2,FALSE)</f>
        <v>Yflound-S</v>
      </c>
      <c r="F312" t="str">
        <f t="shared" si="12"/>
        <v/>
      </c>
      <c r="G312">
        <v>1977</v>
      </c>
      <c r="H312">
        <v>29723.548063999999</v>
      </c>
      <c r="I312">
        <v>0.676432833891778</v>
      </c>
      <c r="J312">
        <v>20105.983850249999</v>
      </c>
      <c r="K312">
        <f t="shared" si="13"/>
        <v>6.7643283389177803E-4</v>
      </c>
      <c r="L312">
        <f t="shared" si="14"/>
        <v>20.105983850249991</v>
      </c>
    </row>
    <row r="313" spans="1:12" x14ac:dyDescent="0.3">
      <c r="A313" t="s">
        <v>6</v>
      </c>
      <c r="B313" t="s">
        <v>641</v>
      </c>
      <c r="C313" t="s">
        <v>642</v>
      </c>
      <c r="D313" t="s">
        <v>25</v>
      </c>
      <c r="E313" t="str">
        <f>VLOOKUP(D313,Abbrev!$A$6:$B$67,2,FALSE)</f>
        <v>Yflound-L</v>
      </c>
      <c r="F313" t="str">
        <f t="shared" si="12"/>
        <v/>
      </c>
      <c r="G313">
        <v>1977</v>
      </c>
      <c r="H313">
        <v>29723.548063999999</v>
      </c>
      <c r="I313">
        <v>262.168017019209</v>
      </c>
      <c r="J313">
        <v>7792563.6547140302</v>
      </c>
      <c r="K313">
        <f t="shared" si="13"/>
        <v>0.262168017019209</v>
      </c>
      <c r="L313">
        <f t="shared" si="14"/>
        <v>7792.5636547140284</v>
      </c>
    </row>
    <row r="314" spans="1:12" x14ac:dyDescent="0.3">
      <c r="A314" t="s">
        <v>6</v>
      </c>
      <c r="B314" t="s">
        <v>641</v>
      </c>
      <c r="C314" t="s">
        <v>642</v>
      </c>
      <c r="D314" t="s">
        <v>7</v>
      </c>
      <c r="E314" t="str">
        <f>VLOOKUP(D314,Abbrev!$A$6:$B$67,2,FALSE)</f>
        <v>Alosines</v>
      </c>
      <c r="F314" t="str">
        <f t="shared" si="12"/>
        <v/>
      </c>
      <c r="G314">
        <v>1978</v>
      </c>
      <c r="H314">
        <v>29723.548063999999</v>
      </c>
      <c r="I314">
        <v>23.033838160623901</v>
      </c>
      <c r="J314">
        <v>684647.39566570299</v>
      </c>
      <c r="K314">
        <f t="shared" si="13"/>
        <v>2.3033838160623901E-2</v>
      </c>
      <c r="L314">
        <f t="shared" si="14"/>
        <v>684.64739566570188</v>
      </c>
    </row>
    <row r="315" spans="1:12" x14ac:dyDescent="0.3">
      <c r="A315" t="s">
        <v>6</v>
      </c>
      <c r="B315" t="s">
        <v>641</v>
      </c>
      <c r="C315" t="s">
        <v>642</v>
      </c>
      <c r="D315" t="s">
        <v>31</v>
      </c>
      <c r="E315" t="str">
        <f>VLOOKUP(D315,Abbrev!$A$6:$B$67,2,FALSE)</f>
        <v>Anch</v>
      </c>
      <c r="F315" t="str">
        <f t="shared" si="12"/>
        <v/>
      </c>
      <c r="G315">
        <v>1978</v>
      </c>
      <c r="H315">
        <v>29723.548063999999</v>
      </c>
      <c r="I315">
        <v>0</v>
      </c>
      <c r="J315">
        <v>0</v>
      </c>
      <c r="K315">
        <f t="shared" si="13"/>
        <v>0</v>
      </c>
      <c r="L315">
        <f t="shared" si="14"/>
        <v>0</v>
      </c>
    </row>
    <row r="316" spans="1:12" x14ac:dyDescent="0.3">
      <c r="A316" t="s">
        <v>6</v>
      </c>
      <c r="B316" t="s">
        <v>641</v>
      </c>
      <c r="C316" t="s">
        <v>642</v>
      </c>
      <c r="D316" t="s">
        <v>8</v>
      </c>
      <c r="E316" t="str">
        <f>VLOOKUP(D316,Abbrev!$A$6:$B$67,2,FALSE)</f>
        <v>Herring</v>
      </c>
      <c r="F316" t="str">
        <f t="shared" si="12"/>
        <v/>
      </c>
      <c r="G316">
        <v>1978</v>
      </c>
      <c r="H316">
        <v>29723.548063999999</v>
      </c>
      <c r="I316">
        <v>262.90887862354901</v>
      </c>
      <c r="J316">
        <v>7814584.6902194005</v>
      </c>
      <c r="K316">
        <f t="shared" si="13"/>
        <v>0.262908878623549</v>
      </c>
      <c r="L316">
        <f t="shared" si="14"/>
        <v>7814.5846902194007</v>
      </c>
    </row>
    <row r="317" spans="1:12" x14ac:dyDescent="0.3">
      <c r="A317" t="s">
        <v>6</v>
      </c>
      <c r="B317" t="s">
        <v>641</v>
      </c>
      <c r="C317" t="s">
        <v>642</v>
      </c>
      <c r="D317" t="s">
        <v>9</v>
      </c>
      <c r="E317" t="str">
        <f>VLOOKUP(D317,Abbrev!$A$6:$B$67,2,FALSE)</f>
        <v>Mack</v>
      </c>
      <c r="F317" t="str">
        <f t="shared" si="12"/>
        <v/>
      </c>
      <c r="G317">
        <v>1978</v>
      </c>
      <c r="H317">
        <v>29723.548063999999</v>
      </c>
      <c r="I317">
        <v>32.475796218086302</v>
      </c>
      <c r="J317">
        <v>965295.88980495895</v>
      </c>
      <c r="K317">
        <f t="shared" si="13"/>
        <v>3.24757962180863E-2</v>
      </c>
      <c r="L317">
        <f t="shared" si="14"/>
        <v>965.29588980495748</v>
      </c>
    </row>
    <row r="318" spans="1:12" x14ac:dyDescent="0.3">
      <c r="A318" t="s">
        <v>6</v>
      </c>
      <c r="B318" t="s">
        <v>641</v>
      </c>
      <c r="C318" t="s">
        <v>642</v>
      </c>
      <c r="D318" t="s">
        <v>10</v>
      </c>
      <c r="E318" t="str">
        <f>VLOOKUP(D318,Abbrev!$A$6:$B$67,2,FALSE)</f>
        <v>Butter</v>
      </c>
      <c r="F318" t="str">
        <f t="shared" si="12"/>
        <v/>
      </c>
      <c r="G318">
        <v>1978</v>
      </c>
      <c r="H318">
        <v>29723.548063999999</v>
      </c>
      <c r="I318">
        <v>113.38912514942299</v>
      </c>
      <c r="J318">
        <v>3370327.1113137798</v>
      </c>
      <c r="K318">
        <f t="shared" si="13"/>
        <v>0.113389125149423</v>
      </c>
      <c r="L318">
        <f t="shared" si="14"/>
        <v>3370.3271113137853</v>
      </c>
    </row>
    <row r="319" spans="1:12" x14ac:dyDescent="0.3">
      <c r="A319" t="s">
        <v>6</v>
      </c>
      <c r="B319" t="s">
        <v>641</v>
      </c>
      <c r="C319" t="s">
        <v>642</v>
      </c>
      <c r="D319" t="s">
        <v>11</v>
      </c>
      <c r="E319" t="str">
        <f>VLOOKUP(D319,Abbrev!$A$6:$B$67,2,FALSE)</f>
        <v>Dbenth-oth</v>
      </c>
      <c r="F319" t="str">
        <f t="shared" si="12"/>
        <v/>
      </c>
      <c r="G319">
        <v>1978</v>
      </c>
      <c r="H319">
        <v>29723.548063999999</v>
      </c>
      <c r="I319">
        <v>1561.1775508914</v>
      </c>
      <c r="J319">
        <v>46403735.970358498</v>
      </c>
      <c r="K319">
        <f t="shared" si="13"/>
        <v>1.5611775508913999</v>
      </c>
      <c r="L319">
        <f t="shared" si="14"/>
        <v>46403.735970358328</v>
      </c>
    </row>
    <row r="320" spans="1:12" x14ac:dyDescent="0.3">
      <c r="A320" t="s">
        <v>6</v>
      </c>
      <c r="B320" t="s">
        <v>641</v>
      </c>
      <c r="C320" t="s">
        <v>642</v>
      </c>
      <c r="D320" t="s">
        <v>12</v>
      </c>
      <c r="E320" t="str">
        <f>VLOOKUP(D320,Abbrev!$A$6:$B$67,2,FALSE)</f>
        <v>Dpisc-oth</v>
      </c>
      <c r="F320" t="str">
        <f t="shared" si="12"/>
        <v/>
      </c>
      <c r="G320">
        <v>1978</v>
      </c>
      <c r="H320">
        <v>29723.548063999999</v>
      </c>
      <c r="I320">
        <v>2385.9525442486301</v>
      </c>
      <c r="J320">
        <v>70918975.127397299</v>
      </c>
      <c r="K320">
        <f t="shared" si="13"/>
        <v>2.3859525442486302</v>
      </c>
      <c r="L320">
        <f t="shared" si="14"/>
        <v>70918.975127397251</v>
      </c>
    </row>
    <row r="321" spans="1:12" x14ac:dyDescent="0.3">
      <c r="A321" t="s">
        <v>6</v>
      </c>
      <c r="B321" t="s">
        <v>641</v>
      </c>
      <c r="C321" t="s">
        <v>642</v>
      </c>
      <c r="D321" t="s">
        <v>13</v>
      </c>
      <c r="E321" t="str">
        <f>VLOOKUP(D321,Abbrev!$A$6:$B$67,2,FALSE)</f>
        <v>Haddock</v>
      </c>
      <c r="F321" t="str">
        <f t="shared" si="12"/>
        <v/>
      </c>
      <c r="G321">
        <v>1978</v>
      </c>
      <c r="H321">
        <v>29723.548063999999</v>
      </c>
      <c r="I321">
        <v>2701.3631041445001</v>
      </c>
      <c r="J321">
        <v>80294096.064355403</v>
      </c>
      <c r="K321">
        <f t="shared" si="13"/>
        <v>2.7013631041444999</v>
      </c>
      <c r="L321">
        <f t="shared" si="14"/>
        <v>80294.096064355283</v>
      </c>
    </row>
    <row r="322" spans="1:12" x14ac:dyDescent="0.3">
      <c r="A322" t="s">
        <v>6</v>
      </c>
      <c r="B322" t="s">
        <v>641</v>
      </c>
      <c r="C322" t="s">
        <v>642</v>
      </c>
      <c r="D322" t="s">
        <v>27</v>
      </c>
      <c r="E322" t="str">
        <f>VLOOKUP(D322,Abbrev!$A$6:$B$67,2,FALSE)</f>
        <v>MedPel</v>
      </c>
      <c r="F322" t="str">
        <f t="shared" si="12"/>
        <v/>
      </c>
      <c r="G322">
        <v>1978</v>
      </c>
      <c r="H322">
        <v>29723.548063999999</v>
      </c>
      <c r="I322">
        <v>1.4399144485473201</v>
      </c>
      <c r="J322">
        <v>42799.366319444402</v>
      </c>
      <c r="K322">
        <f t="shared" si="13"/>
        <v>1.43991444854732E-3</v>
      </c>
      <c r="L322">
        <f t="shared" si="14"/>
        <v>42.799366319444317</v>
      </c>
    </row>
    <row r="323" spans="1:12" x14ac:dyDescent="0.3">
      <c r="A323" t="s">
        <v>6</v>
      </c>
      <c r="B323" t="s">
        <v>641</v>
      </c>
      <c r="C323" t="s">
        <v>642</v>
      </c>
      <c r="D323" t="s">
        <v>14</v>
      </c>
      <c r="E323" t="str">
        <f>VLOOKUP(D323,Abbrev!$A$6:$B$67,2,FALSE)</f>
        <v>Mesopel</v>
      </c>
      <c r="F323" t="str">
        <f t="shared" ref="F323:F386" si="15">IF(G323&lt;=1967,"A",IF(AND(G323&gt;=1996,G323&lt;=2000),"B",IF(G323&gt;=2009,"C","")))</f>
        <v/>
      </c>
      <c r="G323">
        <v>1978</v>
      </c>
      <c r="H323">
        <v>29723.548063999999</v>
      </c>
      <c r="I323">
        <v>8.0760419070697795E-2</v>
      </c>
      <c r="J323">
        <v>2400.4861979166699</v>
      </c>
      <c r="K323">
        <f t="shared" ref="K323:K386" si="16">I323/1000</f>
        <v>8.07604190706978E-5</v>
      </c>
      <c r="L323">
        <f t="shared" ref="L323:L386" si="17">K323*H323</f>
        <v>2.4004861979166683</v>
      </c>
    </row>
    <row r="324" spans="1:12" x14ac:dyDescent="0.3">
      <c r="A324" t="s">
        <v>6</v>
      </c>
      <c r="B324" t="s">
        <v>641</v>
      </c>
      <c r="C324" t="s">
        <v>642</v>
      </c>
      <c r="D324" t="s">
        <v>15</v>
      </c>
      <c r="E324" t="str">
        <f>VLOOKUP(D324,Abbrev!$A$6:$B$67,2,FALSE)</f>
        <v>Skate</v>
      </c>
      <c r="F324" t="str">
        <f t="shared" si="15"/>
        <v/>
      </c>
      <c r="G324">
        <v>1978</v>
      </c>
      <c r="H324">
        <v>29723.548063999999</v>
      </c>
      <c r="I324">
        <v>3017.3802510959599</v>
      </c>
      <c r="J324">
        <v>89687246.9208152</v>
      </c>
      <c r="K324">
        <f t="shared" si="16"/>
        <v>3.0173802510959598</v>
      </c>
      <c r="L324">
        <f t="shared" si="17"/>
        <v>89687.246920815145</v>
      </c>
    </row>
    <row r="325" spans="1:12" x14ac:dyDescent="0.3">
      <c r="A325" t="s">
        <v>6</v>
      </c>
      <c r="B325" t="s">
        <v>641</v>
      </c>
      <c r="C325" t="s">
        <v>642</v>
      </c>
      <c r="D325" t="s">
        <v>16</v>
      </c>
      <c r="E325" t="str">
        <f>VLOOKUP(D325,Abbrev!$A$6:$B$67,2,FALSE)</f>
        <v>SmPel</v>
      </c>
      <c r="F325" t="str">
        <f t="shared" si="15"/>
        <v/>
      </c>
      <c r="G325">
        <v>1978</v>
      </c>
      <c r="H325">
        <v>29723.548063999999</v>
      </c>
      <c r="I325">
        <v>17.8971691702769</v>
      </c>
      <c r="J325">
        <v>531967.36804226297</v>
      </c>
      <c r="K325">
        <f t="shared" si="16"/>
        <v>1.7897169170276901E-2</v>
      </c>
      <c r="L325">
        <f t="shared" si="17"/>
        <v>531.96736804226441</v>
      </c>
    </row>
    <row r="326" spans="1:12" x14ac:dyDescent="0.3">
      <c r="A326" t="s">
        <v>6</v>
      </c>
      <c r="B326" t="s">
        <v>641</v>
      </c>
      <c r="C326" t="s">
        <v>642</v>
      </c>
      <c r="D326" t="s">
        <v>17</v>
      </c>
      <c r="E326" t="str">
        <f>VLOOKUP(D326,Abbrev!$A$6:$B$67,2,FALSE)</f>
        <v>Squid</v>
      </c>
      <c r="F326" t="str">
        <f t="shared" si="15"/>
        <v/>
      </c>
      <c r="G326">
        <v>1978</v>
      </c>
      <c r="H326">
        <v>29723.548063999999</v>
      </c>
      <c r="I326">
        <v>3171.0397424162702</v>
      </c>
      <c r="J326">
        <v>94254552.196564302</v>
      </c>
      <c r="K326">
        <f t="shared" si="16"/>
        <v>3.1710397424162702</v>
      </c>
      <c r="L326">
        <f t="shared" si="17"/>
        <v>94254.552196564182</v>
      </c>
    </row>
    <row r="327" spans="1:12" x14ac:dyDescent="0.3">
      <c r="A327" t="s">
        <v>6</v>
      </c>
      <c r="B327" t="s">
        <v>641</v>
      </c>
      <c r="C327" t="s">
        <v>642</v>
      </c>
      <c r="D327" t="s">
        <v>18</v>
      </c>
      <c r="E327" t="str">
        <f>VLOOKUP(D327,Abbrev!$A$6:$B$67,2,FALSE)</f>
        <v>Dogfish-S</v>
      </c>
      <c r="F327" t="str">
        <f t="shared" si="15"/>
        <v/>
      </c>
      <c r="G327">
        <v>1978</v>
      </c>
      <c r="H327">
        <v>29723.548063999999</v>
      </c>
      <c r="I327">
        <v>1940.1285776068801</v>
      </c>
      <c r="J327">
        <v>57667505.026837997</v>
      </c>
      <c r="K327">
        <f t="shared" si="16"/>
        <v>1.9401285776068802</v>
      </c>
      <c r="L327">
        <f t="shared" si="17"/>
        <v>57667.505026838051</v>
      </c>
    </row>
    <row r="328" spans="1:12" x14ac:dyDescent="0.3">
      <c r="A328" t="s">
        <v>6</v>
      </c>
      <c r="B328" t="s">
        <v>641</v>
      </c>
      <c r="C328" t="s">
        <v>642</v>
      </c>
      <c r="D328" t="s">
        <v>19</v>
      </c>
      <c r="E328" t="str">
        <f>VLOOKUP(D328,Abbrev!$A$6:$B$67,2,FALSE)</f>
        <v>Dogfish-L</v>
      </c>
      <c r="F328" t="str">
        <f t="shared" si="15"/>
        <v/>
      </c>
      <c r="G328">
        <v>1978</v>
      </c>
      <c r="H328">
        <v>29723.548063999999</v>
      </c>
      <c r="I328">
        <v>3910.83783459918</v>
      </c>
      <c r="J328">
        <v>116243976.34721801</v>
      </c>
      <c r="K328">
        <f t="shared" si="16"/>
        <v>3.9108378345991799</v>
      </c>
      <c r="L328">
        <f t="shared" si="17"/>
        <v>116243.9763472184</v>
      </c>
    </row>
    <row r="329" spans="1:12" x14ac:dyDescent="0.3">
      <c r="A329" t="s">
        <v>6</v>
      </c>
      <c r="B329" t="s">
        <v>641</v>
      </c>
      <c r="C329" t="s">
        <v>642</v>
      </c>
      <c r="D329" t="s">
        <v>20</v>
      </c>
      <c r="E329" t="str">
        <f>VLOOKUP(D329,Abbrev!$A$6:$B$67,2,FALSE)</f>
        <v>Hake-S</v>
      </c>
      <c r="F329" t="str">
        <f t="shared" si="15"/>
        <v/>
      </c>
      <c r="G329">
        <v>1978</v>
      </c>
      <c r="H329">
        <v>29723.548063999999</v>
      </c>
      <c r="I329">
        <v>1234.85704608783</v>
      </c>
      <c r="J329">
        <v>36704332.761560597</v>
      </c>
      <c r="K329">
        <f t="shared" si="16"/>
        <v>1.2348570460878301</v>
      </c>
      <c r="L329">
        <f t="shared" si="17"/>
        <v>36704.332761560676</v>
      </c>
    </row>
    <row r="330" spans="1:12" x14ac:dyDescent="0.3">
      <c r="A330" t="s">
        <v>6</v>
      </c>
      <c r="B330" t="s">
        <v>641</v>
      </c>
      <c r="C330" t="s">
        <v>642</v>
      </c>
      <c r="D330" t="s">
        <v>21</v>
      </c>
      <c r="E330" t="str">
        <f>VLOOKUP(D330,Abbrev!$A$6:$B$67,2,FALSE)</f>
        <v>Hake-L</v>
      </c>
      <c r="F330" t="str">
        <f t="shared" si="15"/>
        <v/>
      </c>
      <c r="G330">
        <v>1978</v>
      </c>
      <c r="H330">
        <v>29723.548063999999</v>
      </c>
      <c r="I330">
        <v>460.48383572403401</v>
      </c>
      <c r="J330">
        <v>13687213.423838399</v>
      </c>
      <c r="K330">
        <f t="shared" si="16"/>
        <v>0.46048383572403401</v>
      </c>
      <c r="L330">
        <f t="shared" si="17"/>
        <v>13687.213423838404</v>
      </c>
    </row>
    <row r="331" spans="1:12" x14ac:dyDescent="0.3">
      <c r="A331" t="s">
        <v>6</v>
      </c>
      <c r="B331" t="s">
        <v>641</v>
      </c>
      <c r="C331" t="s">
        <v>642</v>
      </c>
      <c r="D331" t="s">
        <v>26</v>
      </c>
      <c r="E331" t="str">
        <f>VLOOKUP(D331,Abbrev!$A$6:$B$67,2,FALSE)</f>
        <v>Cod-S</v>
      </c>
      <c r="F331" t="str">
        <f t="shared" si="15"/>
        <v/>
      </c>
      <c r="G331">
        <v>1978</v>
      </c>
      <c r="H331">
        <v>29723.548063999999</v>
      </c>
      <c r="I331">
        <v>0.64645815928016104</v>
      </c>
      <c r="J331">
        <v>19215.030168728801</v>
      </c>
      <c r="K331">
        <f t="shared" si="16"/>
        <v>6.4645815928016104E-4</v>
      </c>
      <c r="L331">
        <f t="shared" si="17"/>
        <v>19.215030168728834</v>
      </c>
    </row>
    <row r="332" spans="1:12" x14ac:dyDescent="0.3">
      <c r="A332" t="s">
        <v>6</v>
      </c>
      <c r="B332" t="s">
        <v>641</v>
      </c>
      <c r="C332" t="s">
        <v>642</v>
      </c>
      <c r="D332" t="s">
        <v>22</v>
      </c>
      <c r="E332" t="str">
        <f>VLOOKUP(D332,Abbrev!$A$6:$B$67,2,FALSE)</f>
        <v>Cod-M</v>
      </c>
      <c r="F332" t="str">
        <f t="shared" si="15"/>
        <v/>
      </c>
      <c r="G332">
        <v>1978</v>
      </c>
      <c r="H332">
        <v>29723.548063999999</v>
      </c>
      <c r="I332">
        <v>160.812411316149</v>
      </c>
      <c r="J332">
        <v>4779915.4370432803</v>
      </c>
      <c r="K332">
        <f t="shared" si="16"/>
        <v>0.16081241131614898</v>
      </c>
      <c r="L332">
        <f t="shared" si="17"/>
        <v>4779.9154370432916</v>
      </c>
    </row>
    <row r="333" spans="1:12" x14ac:dyDescent="0.3">
      <c r="A333" t="s">
        <v>6</v>
      </c>
      <c r="B333" t="s">
        <v>641</v>
      </c>
      <c r="C333" t="s">
        <v>642</v>
      </c>
      <c r="D333" t="s">
        <v>23</v>
      </c>
      <c r="E333" t="str">
        <f>VLOOKUP(D333,Abbrev!$A$6:$B$67,2,FALSE)</f>
        <v>Cod-L</v>
      </c>
      <c r="F333" t="str">
        <f t="shared" si="15"/>
        <v/>
      </c>
      <c r="G333">
        <v>1978</v>
      </c>
      <c r="H333">
        <v>29723.548063999999</v>
      </c>
      <c r="I333">
        <v>2495.1562371190598</v>
      </c>
      <c r="J333">
        <v>74164896.341197804</v>
      </c>
      <c r="K333">
        <f t="shared" si="16"/>
        <v>2.4951562371190597</v>
      </c>
      <c r="L333">
        <f t="shared" si="17"/>
        <v>74164.896341197746</v>
      </c>
    </row>
    <row r="334" spans="1:12" x14ac:dyDescent="0.3">
      <c r="A334" t="s">
        <v>6</v>
      </c>
      <c r="B334" t="s">
        <v>641</v>
      </c>
      <c r="C334" t="s">
        <v>642</v>
      </c>
      <c r="D334" t="s">
        <v>29</v>
      </c>
      <c r="E334" t="str">
        <f>VLOOKUP(D334,Abbrev!$A$6:$B$67,2,FALSE)</f>
        <v>Sflound-L</v>
      </c>
      <c r="F334" t="str">
        <f t="shared" si="15"/>
        <v/>
      </c>
      <c r="G334">
        <v>1978</v>
      </c>
      <c r="H334">
        <v>29723.548063999999</v>
      </c>
      <c r="I334">
        <v>38.0949384389572</v>
      </c>
      <c r="J334">
        <v>1132316.7336854599</v>
      </c>
      <c r="K334">
        <f t="shared" si="16"/>
        <v>3.8094938438957199E-2</v>
      </c>
      <c r="L334">
        <f t="shared" si="17"/>
        <v>1132.3167336854654</v>
      </c>
    </row>
    <row r="335" spans="1:12" x14ac:dyDescent="0.3">
      <c r="A335" t="s">
        <v>6</v>
      </c>
      <c r="B335" t="s">
        <v>641</v>
      </c>
      <c r="C335" t="s">
        <v>642</v>
      </c>
      <c r="D335" t="s">
        <v>24</v>
      </c>
      <c r="E335" t="str">
        <f>VLOOKUP(D335,Abbrev!$A$6:$B$67,2,FALSE)</f>
        <v>Yflound-S</v>
      </c>
      <c r="F335" t="str">
        <f t="shared" si="15"/>
        <v/>
      </c>
      <c r="G335">
        <v>1978</v>
      </c>
      <c r="H335">
        <v>29723.548063999999</v>
      </c>
      <c r="I335">
        <v>2.26100826579429</v>
      </c>
      <c r="J335">
        <v>67205.187861437793</v>
      </c>
      <c r="K335">
        <f t="shared" si="16"/>
        <v>2.2610082657942899E-3</v>
      </c>
      <c r="L335">
        <f t="shared" si="17"/>
        <v>67.205187861437864</v>
      </c>
    </row>
    <row r="336" spans="1:12" x14ac:dyDescent="0.3">
      <c r="A336" t="s">
        <v>6</v>
      </c>
      <c r="B336" t="s">
        <v>641</v>
      </c>
      <c r="C336" t="s">
        <v>642</v>
      </c>
      <c r="D336" t="s">
        <v>25</v>
      </c>
      <c r="E336" t="str">
        <f>VLOOKUP(D336,Abbrev!$A$6:$B$67,2,FALSE)</f>
        <v>Yflound-L</v>
      </c>
      <c r="F336" t="str">
        <f t="shared" si="15"/>
        <v/>
      </c>
      <c r="G336">
        <v>1978</v>
      </c>
      <c r="H336">
        <v>29723.548063999999</v>
      </c>
      <c r="I336">
        <v>211.745541076482</v>
      </c>
      <c r="J336">
        <v>6293828.7675244901</v>
      </c>
      <c r="K336">
        <f t="shared" si="16"/>
        <v>0.211745541076482</v>
      </c>
      <c r="L336">
        <f t="shared" si="17"/>
        <v>6293.8287675244983</v>
      </c>
    </row>
    <row r="337" spans="1:12" x14ac:dyDescent="0.3">
      <c r="A337" t="s">
        <v>6</v>
      </c>
      <c r="B337" t="s">
        <v>641</v>
      </c>
      <c r="C337" t="s">
        <v>642</v>
      </c>
      <c r="D337" t="s">
        <v>28</v>
      </c>
      <c r="E337" t="str">
        <f>VLOOKUP(D337,Abbrev!$A$6:$B$67,2,FALSE)</f>
        <v>Blue-L</v>
      </c>
      <c r="F337" t="str">
        <f t="shared" si="15"/>
        <v/>
      </c>
      <c r="G337">
        <v>1978</v>
      </c>
      <c r="H337">
        <v>29723.548063999999</v>
      </c>
      <c r="I337">
        <v>107.928533096154</v>
      </c>
      <c r="J337">
        <v>3208018.94096056</v>
      </c>
      <c r="K337">
        <f t="shared" si="16"/>
        <v>0.10792853309615399</v>
      </c>
      <c r="L337">
        <f t="shared" si="17"/>
        <v>3208.0189409605478</v>
      </c>
    </row>
    <row r="338" spans="1:12" x14ac:dyDescent="0.3">
      <c r="A338" t="s">
        <v>6</v>
      </c>
      <c r="B338" t="s">
        <v>641</v>
      </c>
      <c r="C338" t="s">
        <v>642</v>
      </c>
      <c r="D338" t="s">
        <v>7</v>
      </c>
      <c r="E338" t="str">
        <f>VLOOKUP(D338,Abbrev!$A$6:$B$67,2,FALSE)</f>
        <v>Alosines</v>
      </c>
      <c r="F338" t="str">
        <f t="shared" si="15"/>
        <v/>
      </c>
      <c r="G338">
        <v>1979</v>
      </c>
      <c r="H338">
        <v>29723.548063999999</v>
      </c>
      <c r="I338">
        <v>6.64900966546766</v>
      </c>
      <c r="J338">
        <v>197632.158369529</v>
      </c>
      <c r="K338">
        <f t="shared" si="16"/>
        <v>6.6490096654676601E-3</v>
      </c>
      <c r="L338">
        <f t="shared" si="17"/>
        <v>197.63215836952855</v>
      </c>
    </row>
    <row r="339" spans="1:12" x14ac:dyDescent="0.3">
      <c r="A339" t="s">
        <v>6</v>
      </c>
      <c r="B339" t="s">
        <v>641</v>
      </c>
      <c r="C339" t="s">
        <v>642</v>
      </c>
      <c r="D339" t="s">
        <v>8</v>
      </c>
      <c r="E339" t="str">
        <f>VLOOKUP(D339,Abbrev!$A$6:$B$67,2,FALSE)</f>
        <v>Herring</v>
      </c>
      <c r="F339" t="str">
        <f t="shared" si="15"/>
        <v/>
      </c>
      <c r="G339">
        <v>1979</v>
      </c>
      <c r="H339">
        <v>29723.548063999999</v>
      </c>
      <c r="I339">
        <v>10.4160656588968</v>
      </c>
      <c r="J339">
        <v>309602.42825</v>
      </c>
      <c r="K339">
        <f t="shared" si="16"/>
        <v>1.04160656588968E-2</v>
      </c>
      <c r="L339">
        <f t="shared" si="17"/>
        <v>309.60242824999887</v>
      </c>
    </row>
    <row r="340" spans="1:12" x14ac:dyDescent="0.3">
      <c r="A340" t="s">
        <v>6</v>
      </c>
      <c r="B340" t="s">
        <v>641</v>
      </c>
      <c r="C340" t="s">
        <v>642</v>
      </c>
      <c r="D340" t="s">
        <v>9</v>
      </c>
      <c r="E340" t="str">
        <f>VLOOKUP(D340,Abbrev!$A$6:$B$67,2,FALSE)</f>
        <v>Mack</v>
      </c>
      <c r="F340" t="str">
        <f t="shared" si="15"/>
        <v/>
      </c>
      <c r="G340">
        <v>1979</v>
      </c>
      <c r="H340">
        <v>29723.548063999999</v>
      </c>
      <c r="I340">
        <v>54.901016357561701</v>
      </c>
      <c r="J340">
        <v>1631852.99846644</v>
      </c>
      <c r="K340">
        <f t="shared" si="16"/>
        <v>5.4901016357561699E-2</v>
      </c>
      <c r="L340">
        <f t="shared" si="17"/>
        <v>1631.8529984664353</v>
      </c>
    </row>
    <row r="341" spans="1:12" x14ac:dyDescent="0.3">
      <c r="A341" t="s">
        <v>6</v>
      </c>
      <c r="B341" t="s">
        <v>641</v>
      </c>
      <c r="C341" t="s">
        <v>642</v>
      </c>
      <c r="D341" t="s">
        <v>10</v>
      </c>
      <c r="E341" t="str">
        <f>VLOOKUP(D341,Abbrev!$A$6:$B$67,2,FALSE)</f>
        <v>Butter</v>
      </c>
      <c r="F341" t="str">
        <f t="shared" si="15"/>
        <v/>
      </c>
      <c r="G341">
        <v>1979</v>
      </c>
      <c r="H341">
        <v>29723.548063999999</v>
      </c>
      <c r="I341">
        <v>383.47944690800398</v>
      </c>
      <c r="J341">
        <v>11398369.7717262</v>
      </c>
      <c r="K341">
        <f t="shared" si="16"/>
        <v>0.38347944690800395</v>
      </c>
      <c r="L341">
        <f t="shared" si="17"/>
        <v>11398.369771726191</v>
      </c>
    </row>
    <row r="342" spans="1:12" x14ac:dyDescent="0.3">
      <c r="A342" t="s">
        <v>6</v>
      </c>
      <c r="B342" t="s">
        <v>641</v>
      </c>
      <c r="C342" t="s">
        <v>642</v>
      </c>
      <c r="D342" t="s">
        <v>11</v>
      </c>
      <c r="E342" t="str">
        <f>VLOOKUP(D342,Abbrev!$A$6:$B$67,2,FALSE)</f>
        <v>Dbenth-oth</v>
      </c>
      <c r="F342" t="str">
        <f t="shared" si="15"/>
        <v/>
      </c>
      <c r="G342">
        <v>1979</v>
      </c>
      <c r="H342">
        <v>29723.548063999999</v>
      </c>
      <c r="I342">
        <v>828.91558844784697</v>
      </c>
      <c r="J342">
        <v>24638312.3342284</v>
      </c>
      <c r="K342">
        <f t="shared" si="16"/>
        <v>0.82891558844784696</v>
      </c>
      <c r="L342">
        <f t="shared" si="17"/>
        <v>24638.31233422842</v>
      </c>
    </row>
    <row r="343" spans="1:12" x14ac:dyDescent="0.3">
      <c r="A343" t="s">
        <v>6</v>
      </c>
      <c r="B343" t="s">
        <v>641</v>
      </c>
      <c r="C343" t="s">
        <v>642</v>
      </c>
      <c r="D343" t="s">
        <v>12</v>
      </c>
      <c r="E343" t="str">
        <f>VLOOKUP(D343,Abbrev!$A$6:$B$67,2,FALSE)</f>
        <v>Dpisc-oth</v>
      </c>
      <c r="F343" t="str">
        <f t="shared" si="15"/>
        <v/>
      </c>
      <c r="G343">
        <v>1979</v>
      </c>
      <c r="H343">
        <v>29723.548063999999</v>
      </c>
      <c r="I343">
        <v>1714.5965748308799</v>
      </c>
      <c r="J343">
        <v>50963893.702355497</v>
      </c>
      <c r="K343">
        <f t="shared" si="16"/>
        <v>1.71459657483088</v>
      </c>
      <c r="L343">
        <f t="shared" si="17"/>
        <v>50963.893702355432</v>
      </c>
    </row>
    <row r="344" spans="1:12" x14ac:dyDescent="0.3">
      <c r="A344" t="s">
        <v>6</v>
      </c>
      <c r="B344" t="s">
        <v>641</v>
      </c>
      <c r="C344" t="s">
        <v>642</v>
      </c>
      <c r="D344" t="s">
        <v>13</v>
      </c>
      <c r="E344" t="str">
        <f>VLOOKUP(D344,Abbrev!$A$6:$B$67,2,FALSE)</f>
        <v>Haddock</v>
      </c>
      <c r="F344" t="str">
        <f t="shared" si="15"/>
        <v/>
      </c>
      <c r="G344">
        <v>1979</v>
      </c>
      <c r="H344">
        <v>29723.548063999999</v>
      </c>
      <c r="I344">
        <v>5413.13909162255</v>
      </c>
      <c r="J344">
        <v>160897699.96696001</v>
      </c>
      <c r="K344">
        <f t="shared" si="16"/>
        <v>5.4131390916225497</v>
      </c>
      <c r="L344">
        <f t="shared" si="17"/>
        <v>160897.69996696015</v>
      </c>
    </row>
    <row r="345" spans="1:12" x14ac:dyDescent="0.3">
      <c r="A345" t="s">
        <v>6</v>
      </c>
      <c r="B345" t="s">
        <v>641</v>
      </c>
      <c r="C345" t="s">
        <v>642</v>
      </c>
      <c r="D345" t="s">
        <v>27</v>
      </c>
      <c r="E345" t="str">
        <f>VLOOKUP(D345,Abbrev!$A$6:$B$67,2,FALSE)</f>
        <v>MedPel</v>
      </c>
      <c r="F345" t="str">
        <f t="shared" si="15"/>
        <v/>
      </c>
      <c r="G345">
        <v>1979</v>
      </c>
      <c r="H345">
        <v>29723.548063999999</v>
      </c>
      <c r="I345">
        <v>1.67906545695823</v>
      </c>
      <c r="J345">
        <v>49907.782812500001</v>
      </c>
      <c r="K345">
        <f t="shared" si="16"/>
        <v>1.6790654569582299E-3</v>
      </c>
      <c r="L345">
        <f t="shared" si="17"/>
        <v>49.907782812500066</v>
      </c>
    </row>
    <row r="346" spans="1:12" x14ac:dyDescent="0.3">
      <c r="A346" t="s">
        <v>6</v>
      </c>
      <c r="B346" t="s">
        <v>641</v>
      </c>
      <c r="C346" t="s">
        <v>642</v>
      </c>
      <c r="D346" t="s">
        <v>14</v>
      </c>
      <c r="E346" t="str">
        <f>VLOOKUP(D346,Abbrev!$A$6:$B$67,2,FALSE)</f>
        <v>Mesopel</v>
      </c>
      <c r="F346" t="str">
        <f t="shared" si="15"/>
        <v/>
      </c>
      <c r="G346">
        <v>1979</v>
      </c>
      <c r="H346">
        <v>29723.548063999999</v>
      </c>
      <c r="I346">
        <v>0.345579467651358</v>
      </c>
      <c r="J346">
        <v>10271.8479166667</v>
      </c>
      <c r="K346">
        <f t="shared" si="16"/>
        <v>3.4557946765135801E-4</v>
      </c>
      <c r="L346">
        <f t="shared" si="17"/>
        <v>10.271847916666673</v>
      </c>
    </row>
    <row r="347" spans="1:12" x14ac:dyDescent="0.3">
      <c r="A347" t="s">
        <v>6</v>
      </c>
      <c r="B347" t="s">
        <v>641</v>
      </c>
      <c r="C347" t="s">
        <v>642</v>
      </c>
      <c r="D347" t="s">
        <v>15</v>
      </c>
      <c r="E347" t="str">
        <f>VLOOKUP(D347,Abbrev!$A$6:$B$67,2,FALSE)</f>
        <v>Skate</v>
      </c>
      <c r="F347" t="str">
        <f t="shared" si="15"/>
        <v/>
      </c>
      <c r="G347">
        <v>1979</v>
      </c>
      <c r="H347">
        <v>29723.548063999999</v>
      </c>
      <c r="I347">
        <v>2288.7849794009599</v>
      </c>
      <c r="J347">
        <v>68030810.343385503</v>
      </c>
      <c r="K347">
        <f t="shared" si="16"/>
        <v>2.28878497940096</v>
      </c>
      <c r="L347">
        <f t="shared" si="17"/>
        <v>68030.810343385689</v>
      </c>
    </row>
    <row r="348" spans="1:12" x14ac:dyDescent="0.3">
      <c r="A348" t="s">
        <v>6</v>
      </c>
      <c r="B348" t="s">
        <v>641</v>
      </c>
      <c r="C348" t="s">
        <v>642</v>
      </c>
      <c r="D348" t="s">
        <v>16</v>
      </c>
      <c r="E348" t="str">
        <f>VLOOKUP(D348,Abbrev!$A$6:$B$67,2,FALSE)</f>
        <v>SmPel</v>
      </c>
      <c r="F348" t="str">
        <f t="shared" si="15"/>
        <v/>
      </c>
      <c r="G348">
        <v>1979</v>
      </c>
      <c r="H348">
        <v>29723.548063999999</v>
      </c>
      <c r="I348">
        <v>128.18535787475099</v>
      </c>
      <c r="J348">
        <v>3810123.6458911998</v>
      </c>
      <c r="K348">
        <f t="shared" si="16"/>
        <v>0.12818535787475099</v>
      </c>
      <c r="L348">
        <f t="shared" si="17"/>
        <v>3810.1236458912017</v>
      </c>
    </row>
    <row r="349" spans="1:12" x14ac:dyDescent="0.3">
      <c r="A349" t="s">
        <v>6</v>
      </c>
      <c r="B349" t="s">
        <v>641</v>
      </c>
      <c r="C349" t="s">
        <v>642</v>
      </c>
      <c r="D349" t="s">
        <v>17</v>
      </c>
      <c r="E349" t="str">
        <f>VLOOKUP(D349,Abbrev!$A$6:$B$67,2,FALSE)</f>
        <v>Squid</v>
      </c>
      <c r="F349" t="str">
        <f t="shared" si="15"/>
        <v/>
      </c>
      <c r="G349">
        <v>1979</v>
      </c>
      <c r="H349">
        <v>29723.548063999999</v>
      </c>
      <c r="I349">
        <v>2768.9290515878702</v>
      </c>
      <c r="J349">
        <v>82302395.750678003</v>
      </c>
      <c r="K349">
        <f t="shared" si="16"/>
        <v>2.7689290515878699</v>
      </c>
      <c r="L349">
        <f t="shared" si="17"/>
        <v>82302.395750677984</v>
      </c>
    </row>
    <row r="350" spans="1:12" x14ac:dyDescent="0.3">
      <c r="A350" t="s">
        <v>6</v>
      </c>
      <c r="B350" t="s">
        <v>641</v>
      </c>
      <c r="C350" t="s">
        <v>642</v>
      </c>
      <c r="D350" t="s">
        <v>18</v>
      </c>
      <c r="E350" t="str">
        <f>VLOOKUP(D350,Abbrev!$A$6:$B$67,2,FALSE)</f>
        <v>Dogfish-S</v>
      </c>
      <c r="F350" t="str">
        <f t="shared" si="15"/>
        <v/>
      </c>
      <c r="G350">
        <v>1979</v>
      </c>
      <c r="H350">
        <v>29723.548063999999</v>
      </c>
      <c r="I350">
        <v>2127.2667360973301</v>
      </c>
      <c r="J350">
        <v>63229915.075337298</v>
      </c>
      <c r="K350">
        <f t="shared" si="16"/>
        <v>2.1272667360973299</v>
      </c>
      <c r="L350">
        <f t="shared" si="17"/>
        <v>63229.915075337383</v>
      </c>
    </row>
    <row r="351" spans="1:12" x14ac:dyDescent="0.3">
      <c r="A351" t="s">
        <v>6</v>
      </c>
      <c r="B351" t="s">
        <v>641</v>
      </c>
      <c r="C351" t="s">
        <v>642</v>
      </c>
      <c r="D351" t="s">
        <v>19</v>
      </c>
      <c r="E351" t="str">
        <f>VLOOKUP(D351,Abbrev!$A$6:$B$67,2,FALSE)</f>
        <v>Dogfish-L</v>
      </c>
      <c r="F351" t="str">
        <f t="shared" si="15"/>
        <v/>
      </c>
      <c r="G351">
        <v>1979</v>
      </c>
      <c r="H351">
        <v>29723.548063999999</v>
      </c>
      <c r="I351">
        <v>3746.1112214845798</v>
      </c>
      <c r="J351">
        <v>111347716.944887</v>
      </c>
      <c r="K351">
        <f t="shared" si="16"/>
        <v>3.74611122148458</v>
      </c>
      <c r="L351">
        <f t="shared" si="17"/>
        <v>111347.71694488666</v>
      </c>
    </row>
    <row r="352" spans="1:12" x14ac:dyDescent="0.3">
      <c r="A352" t="s">
        <v>6</v>
      </c>
      <c r="B352" t="s">
        <v>641</v>
      </c>
      <c r="C352" t="s">
        <v>642</v>
      </c>
      <c r="D352" t="s">
        <v>20</v>
      </c>
      <c r="E352" t="str">
        <f>VLOOKUP(D352,Abbrev!$A$6:$B$67,2,FALSE)</f>
        <v>Hake-S</v>
      </c>
      <c r="F352" t="str">
        <f t="shared" si="15"/>
        <v/>
      </c>
      <c r="G352">
        <v>1979</v>
      </c>
      <c r="H352">
        <v>29723.548063999999</v>
      </c>
      <c r="I352">
        <v>576.90671272098302</v>
      </c>
      <c r="J352">
        <v>17147714.404006399</v>
      </c>
      <c r="K352">
        <f t="shared" si="16"/>
        <v>0.57690671272098304</v>
      </c>
      <c r="L352">
        <f t="shared" si="17"/>
        <v>17147.714404006379</v>
      </c>
    </row>
    <row r="353" spans="1:12" x14ac:dyDescent="0.3">
      <c r="A353" t="s">
        <v>6</v>
      </c>
      <c r="B353" t="s">
        <v>641</v>
      </c>
      <c r="C353" t="s">
        <v>642</v>
      </c>
      <c r="D353" t="s">
        <v>21</v>
      </c>
      <c r="E353" t="str">
        <f>VLOOKUP(D353,Abbrev!$A$6:$B$67,2,FALSE)</f>
        <v>Hake-L</v>
      </c>
      <c r="F353" t="str">
        <f t="shared" si="15"/>
        <v/>
      </c>
      <c r="G353">
        <v>1979</v>
      </c>
      <c r="H353">
        <v>29723.548063999999</v>
      </c>
      <c r="I353">
        <v>303.591254663256</v>
      </c>
      <c r="J353">
        <v>9023809.24979336</v>
      </c>
      <c r="K353">
        <f t="shared" si="16"/>
        <v>0.30359125466325598</v>
      </c>
      <c r="L353">
        <f t="shared" si="17"/>
        <v>9023.8092497933521</v>
      </c>
    </row>
    <row r="354" spans="1:12" x14ac:dyDescent="0.3">
      <c r="A354" t="s">
        <v>6</v>
      </c>
      <c r="B354" t="s">
        <v>641</v>
      </c>
      <c r="C354" t="s">
        <v>642</v>
      </c>
      <c r="D354" t="s">
        <v>26</v>
      </c>
      <c r="E354" t="str">
        <f>VLOOKUP(D354,Abbrev!$A$6:$B$67,2,FALSE)</f>
        <v>Cod-S</v>
      </c>
      <c r="F354" t="str">
        <f t="shared" si="15"/>
        <v/>
      </c>
      <c r="G354">
        <v>1979</v>
      </c>
      <c r="H354">
        <v>29723.548063999999</v>
      </c>
      <c r="I354">
        <v>0.88742700660660201</v>
      </c>
      <c r="J354">
        <v>26377.479284163001</v>
      </c>
      <c r="K354">
        <f t="shared" si="16"/>
        <v>8.8742700660660197E-4</v>
      </c>
      <c r="L354">
        <f t="shared" si="17"/>
        <v>26.377479284162977</v>
      </c>
    </row>
    <row r="355" spans="1:12" x14ac:dyDescent="0.3">
      <c r="A355" t="s">
        <v>6</v>
      </c>
      <c r="B355" t="s">
        <v>641</v>
      </c>
      <c r="C355" t="s">
        <v>642</v>
      </c>
      <c r="D355" t="s">
        <v>22</v>
      </c>
      <c r="E355" t="str">
        <f>VLOOKUP(D355,Abbrev!$A$6:$B$67,2,FALSE)</f>
        <v>Cod-M</v>
      </c>
      <c r="F355" t="str">
        <f t="shared" si="15"/>
        <v/>
      </c>
      <c r="G355">
        <v>1979</v>
      </c>
      <c r="H355">
        <v>29723.548063999999</v>
      </c>
      <c r="I355">
        <v>211.71343512518601</v>
      </c>
      <c r="J355">
        <v>6292874.4647380104</v>
      </c>
      <c r="K355">
        <f t="shared" si="16"/>
        <v>0.21171343512518601</v>
      </c>
      <c r="L355">
        <f t="shared" si="17"/>
        <v>6292.8744647380117</v>
      </c>
    </row>
    <row r="356" spans="1:12" x14ac:dyDescent="0.3">
      <c r="A356" t="s">
        <v>6</v>
      </c>
      <c r="B356" t="s">
        <v>641</v>
      </c>
      <c r="C356" t="s">
        <v>642</v>
      </c>
      <c r="D356" t="s">
        <v>23</v>
      </c>
      <c r="E356" t="str">
        <f>VLOOKUP(D356,Abbrev!$A$6:$B$67,2,FALSE)</f>
        <v>Cod-L</v>
      </c>
      <c r="F356" t="str">
        <f t="shared" si="15"/>
        <v/>
      </c>
      <c r="G356">
        <v>1979</v>
      </c>
      <c r="H356">
        <v>29723.548063999999</v>
      </c>
      <c r="I356">
        <v>1899.5846768895001</v>
      </c>
      <c r="J356">
        <v>56462396.445162997</v>
      </c>
      <c r="K356">
        <f t="shared" si="16"/>
        <v>1.8995846768895002</v>
      </c>
      <c r="L356">
        <f t="shared" si="17"/>
        <v>56462.396445162965</v>
      </c>
    </row>
    <row r="357" spans="1:12" x14ac:dyDescent="0.3">
      <c r="A357" t="s">
        <v>6</v>
      </c>
      <c r="B357" t="s">
        <v>641</v>
      </c>
      <c r="C357" t="s">
        <v>642</v>
      </c>
      <c r="D357" t="s">
        <v>29</v>
      </c>
      <c r="E357" t="str">
        <f>VLOOKUP(D357,Abbrev!$A$6:$B$67,2,FALSE)</f>
        <v>Sflound-L</v>
      </c>
      <c r="F357" t="str">
        <f t="shared" si="15"/>
        <v/>
      </c>
      <c r="G357">
        <v>1979</v>
      </c>
      <c r="H357">
        <v>29723.548063999999</v>
      </c>
      <c r="I357">
        <v>6.0569184917034198</v>
      </c>
      <c r="J357">
        <v>180033.10790787701</v>
      </c>
      <c r="K357">
        <f t="shared" si="16"/>
        <v>6.0569184917034198E-3</v>
      </c>
      <c r="L357">
        <f t="shared" si="17"/>
        <v>180.03310790787697</v>
      </c>
    </row>
    <row r="358" spans="1:12" x14ac:dyDescent="0.3">
      <c r="A358" t="s">
        <v>6</v>
      </c>
      <c r="B358" t="s">
        <v>641</v>
      </c>
      <c r="C358" t="s">
        <v>642</v>
      </c>
      <c r="D358" t="s">
        <v>24</v>
      </c>
      <c r="E358" t="str">
        <f>VLOOKUP(D358,Abbrev!$A$6:$B$67,2,FALSE)</f>
        <v>Yflound-S</v>
      </c>
      <c r="F358" t="str">
        <f t="shared" si="15"/>
        <v/>
      </c>
      <c r="G358">
        <v>1979</v>
      </c>
      <c r="H358">
        <v>29723.548063999999</v>
      </c>
      <c r="I358">
        <v>1.4629947525489999</v>
      </c>
      <c r="J358">
        <v>43485.3948447699</v>
      </c>
      <c r="K358">
        <f t="shared" si="16"/>
        <v>1.4629947525489999E-3</v>
      </c>
      <c r="L358">
        <f t="shared" si="17"/>
        <v>43.485394844769985</v>
      </c>
    </row>
    <row r="359" spans="1:12" x14ac:dyDescent="0.3">
      <c r="A359" t="s">
        <v>6</v>
      </c>
      <c r="B359" t="s">
        <v>641</v>
      </c>
      <c r="C359" t="s">
        <v>642</v>
      </c>
      <c r="D359" t="s">
        <v>25</v>
      </c>
      <c r="E359" t="str">
        <f>VLOOKUP(D359,Abbrev!$A$6:$B$67,2,FALSE)</f>
        <v>Yflound-L</v>
      </c>
      <c r="F359" t="str">
        <f t="shared" si="15"/>
        <v/>
      </c>
      <c r="G359">
        <v>1979</v>
      </c>
      <c r="H359">
        <v>29723.548063999999</v>
      </c>
      <c r="I359">
        <v>168.387510714001</v>
      </c>
      <c r="J359">
        <v>5005074.2680849303</v>
      </c>
      <c r="K359">
        <f t="shared" si="16"/>
        <v>0.16838751071400099</v>
      </c>
      <c r="L359">
        <f t="shared" si="17"/>
        <v>5005.0742680849235</v>
      </c>
    </row>
    <row r="360" spans="1:12" x14ac:dyDescent="0.3">
      <c r="A360" t="s">
        <v>6</v>
      </c>
      <c r="B360" t="s">
        <v>641</v>
      </c>
      <c r="C360" t="s">
        <v>642</v>
      </c>
      <c r="D360" t="s">
        <v>32</v>
      </c>
      <c r="E360" t="str">
        <f>VLOOKUP(D360,Abbrev!$A$6:$B$67,2,FALSE)</f>
        <v>Blue-M</v>
      </c>
      <c r="F360" t="str">
        <f t="shared" si="15"/>
        <v/>
      </c>
      <c r="G360">
        <v>1979</v>
      </c>
      <c r="H360">
        <v>29723.548063999999</v>
      </c>
      <c r="I360">
        <v>10.5864575834789</v>
      </c>
      <c r="J360">
        <v>314667.08081003302</v>
      </c>
      <c r="K360">
        <f t="shared" si="16"/>
        <v>1.0586457583478899E-2</v>
      </c>
      <c r="L360">
        <f t="shared" si="17"/>
        <v>314.66708081003236</v>
      </c>
    </row>
    <row r="361" spans="1:12" x14ac:dyDescent="0.3">
      <c r="A361" t="s">
        <v>6</v>
      </c>
      <c r="B361" t="s">
        <v>641</v>
      </c>
      <c r="C361" t="s">
        <v>642</v>
      </c>
      <c r="D361" t="s">
        <v>28</v>
      </c>
      <c r="E361" t="str">
        <f>VLOOKUP(D361,Abbrev!$A$6:$B$67,2,FALSE)</f>
        <v>Blue-L</v>
      </c>
      <c r="F361" t="str">
        <f t="shared" si="15"/>
        <v/>
      </c>
      <c r="G361">
        <v>1979</v>
      </c>
      <c r="H361">
        <v>29723.548063999999</v>
      </c>
      <c r="I361">
        <v>342.54250186564502</v>
      </c>
      <c r="J361">
        <v>10181578.5181663</v>
      </c>
      <c r="K361">
        <f t="shared" si="16"/>
        <v>0.342542501865645</v>
      </c>
      <c r="L361">
        <f t="shared" si="17"/>
        <v>10181.578518166309</v>
      </c>
    </row>
    <row r="362" spans="1:12" x14ac:dyDescent="0.3">
      <c r="A362" t="s">
        <v>6</v>
      </c>
      <c r="B362" t="s">
        <v>641</v>
      </c>
      <c r="C362" t="s">
        <v>642</v>
      </c>
      <c r="D362" t="s">
        <v>7</v>
      </c>
      <c r="E362" t="str">
        <f>VLOOKUP(D362,Abbrev!$A$6:$B$67,2,FALSE)</f>
        <v>Alosines</v>
      </c>
      <c r="F362" t="str">
        <f t="shared" si="15"/>
        <v/>
      </c>
      <c r="G362">
        <v>1980</v>
      </c>
      <c r="H362">
        <v>29723.548063999999</v>
      </c>
      <c r="I362">
        <v>16.4823425798843</v>
      </c>
      <c r="J362">
        <v>489913.70188050601</v>
      </c>
      <c r="K362">
        <f t="shared" si="16"/>
        <v>1.6482342579884301E-2</v>
      </c>
      <c r="L362">
        <f t="shared" si="17"/>
        <v>489.91370188050473</v>
      </c>
    </row>
    <row r="363" spans="1:12" x14ac:dyDescent="0.3">
      <c r="A363" t="s">
        <v>6</v>
      </c>
      <c r="B363" t="s">
        <v>641</v>
      </c>
      <c r="C363" t="s">
        <v>642</v>
      </c>
      <c r="D363" t="s">
        <v>8</v>
      </c>
      <c r="E363" t="str">
        <f>VLOOKUP(D363,Abbrev!$A$6:$B$67,2,FALSE)</f>
        <v>Herring</v>
      </c>
      <c r="F363" t="str">
        <f t="shared" si="15"/>
        <v/>
      </c>
      <c r="G363">
        <v>1980</v>
      </c>
      <c r="H363">
        <v>29723.548063999999</v>
      </c>
      <c r="I363">
        <v>822.77363159716106</v>
      </c>
      <c r="J363">
        <v>24455751.584570002</v>
      </c>
      <c r="K363">
        <f t="shared" si="16"/>
        <v>0.8227736315971611</v>
      </c>
      <c r="L363">
        <f t="shared" si="17"/>
        <v>24455.751584570047</v>
      </c>
    </row>
    <row r="364" spans="1:12" x14ac:dyDescent="0.3">
      <c r="A364" t="s">
        <v>6</v>
      </c>
      <c r="B364" t="s">
        <v>641</v>
      </c>
      <c r="C364" t="s">
        <v>642</v>
      </c>
      <c r="D364" t="s">
        <v>9</v>
      </c>
      <c r="E364" t="str">
        <f>VLOOKUP(D364,Abbrev!$A$6:$B$67,2,FALSE)</f>
        <v>Mack</v>
      </c>
      <c r="F364" t="str">
        <f t="shared" si="15"/>
        <v/>
      </c>
      <c r="G364">
        <v>1980</v>
      </c>
      <c r="H364">
        <v>29723.548063999999</v>
      </c>
      <c r="I364">
        <v>64.924404457079902</v>
      </c>
      <c r="J364">
        <v>1929783.65640659</v>
      </c>
      <c r="K364">
        <f t="shared" si="16"/>
        <v>6.4924404457079907E-2</v>
      </c>
      <c r="L364">
        <f t="shared" si="17"/>
        <v>1929.7836564065904</v>
      </c>
    </row>
    <row r="365" spans="1:12" x14ac:dyDescent="0.3">
      <c r="A365" t="s">
        <v>6</v>
      </c>
      <c r="B365" t="s">
        <v>641</v>
      </c>
      <c r="C365" t="s">
        <v>642</v>
      </c>
      <c r="D365" t="s">
        <v>10</v>
      </c>
      <c r="E365" t="str">
        <f>VLOOKUP(D365,Abbrev!$A$6:$B$67,2,FALSE)</f>
        <v>Butter</v>
      </c>
      <c r="F365" t="str">
        <f t="shared" si="15"/>
        <v/>
      </c>
      <c r="G365">
        <v>1980</v>
      </c>
      <c r="H365">
        <v>29723.548063999999</v>
      </c>
      <c r="I365">
        <v>327.88335696613098</v>
      </c>
      <c r="J365">
        <v>9745856.7201684602</v>
      </c>
      <c r="K365">
        <f t="shared" si="16"/>
        <v>0.32788335696613097</v>
      </c>
      <c r="L365">
        <f t="shared" si="17"/>
        <v>9745.8567201684618</v>
      </c>
    </row>
    <row r="366" spans="1:12" x14ac:dyDescent="0.3">
      <c r="A366" t="s">
        <v>6</v>
      </c>
      <c r="B366" t="s">
        <v>641</v>
      </c>
      <c r="C366" t="s">
        <v>642</v>
      </c>
      <c r="D366" t="s">
        <v>11</v>
      </c>
      <c r="E366" t="str">
        <f>VLOOKUP(D366,Abbrev!$A$6:$B$67,2,FALSE)</f>
        <v>Dbenth-oth</v>
      </c>
      <c r="F366" t="str">
        <f t="shared" si="15"/>
        <v/>
      </c>
      <c r="G366">
        <v>1980</v>
      </c>
      <c r="H366">
        <v>29723.548063999999</v>
      </c>
      <c r="I366">
        <v>1172.6207740597399</v>
      </c>
      <c r="J366">
        <v>34854449.938609697</v>
      </c>
      <c r="K366">
        <f t="shared" si="16"/>
        <v>1.1726207740597399</v>
      </c>
      <c r="L366">
        <f t="shared" si="17"/>
        <v>34854.449938609563</v>
      </c>
    </row>
    <row r="367" spans="1:12" x14ac:dyDescent="0.3">
      <c r="A367" t="s">
        <v>6</v>
      </c>
      <c r="B367" t="s">
        <v>641</v>
      </c>
      <c r="C367" t="s">
        <v>642</v>
      </c>
      <c r="D367" t="s">
        <v>12</v>
      </c>
      <c r="E367" t="str">
        <f>VLOOKUP(D367,Abbrev!$A$6:$B$67,2,FALSE)</f>
        <v>Dpisc-oth</v>
      </c>
      <c r="F367" t="str">
        <f t="shared" si="15"/>
        <v/>
      </c>
      <c r="G367">
        <v>1980</v>
      </c>
      <c r="H367">
        <v>29723.548063999999</v>
      </c>
      <c r="I367">
        <v>1463.4767735815699</v>
      </c>
      <c r="J367">
        <v>43499722.220099501</v>
      </c>
      <c r="K367">
        <f t="shared" si="16"/>
        <v>1.4634767735815699</v>
      </c>
      <c r="L367">
        <f t="shared" si="17"/>
        <v>43499.722220099437</v>
      </c>
    </row>
    <row r="368" spans="1:12" x14ac:dyDescent="0.3">
      <c r="A368" t="s">
        <v>6</v>
      </c>
      <c r="B368" t="s">
        <v>641</v>
      </c>
      <c r="C368" t="s">
        <v>642</v>
      </c>
      <c r="D368" t="s">
        <v>13</v>
      </c>
      <c r="E368" t="str">
        <f>VLOOKUP(D368,Abbrev!$A$6:$B$67,2,FALSE)</f>
        <v>Haddock</v>
      </c>
      <c r="F368" t="str">
        <f t="shared" si="15"/>
        <v/>
      </c>
      <c r="G368">
        <v>1980</v>
      </c>
      <c r="H368">
        <v>29723.548063999999</v>
      </c>
      <c r="I368">
        <v>3740.7826109656298</v>
      </c>
      <c r="J368">
        <v>111189331.73401199</v>
      </c>
      <c r="K368">
        <f t="shared" si="16"/>
        <v>3.7407826109656299</v>
      </c>
      <c r="L368">
        <f t="shared" si="17"/>
        <v>111189.3317340123</v>
      </c>
    </row>
    <row r="369" spans="1:12" x14ac:dyDescent="0.3">
      <c r="A369" t="s">
        <v>6</v>
      </c>
      <c r="B369" t="s">
        <v>641</v>
      </c>
      <c r="C369" t="s">
        <v>642</v>
      </c>
      <c r="D369" t="s">
        <v>14</v>
      </c>
      <c r="E369" t="str">
        <f>VLOOKUP(D369,Abbrev!$A$6:$B$67,2,FALSE)</f>
        <v>Mesopel</v>
      </c>
      <c r="F369" t="str">
        <f t="shared" si="15"/>
        <v/>
      </c>
      <c r="G369">
        <v>1980</v>
      </c>
      <c r="H369">
        <v>29723.548063999999</v>
      </c>
      <c r="I369">
        <v>1.7278973382567899</v>
      </c>
      <c r="J369">
        <v>51359.239583333299</v>
      </c>
      <c r="K369">
        <f t="shared" si="16"/>
        <v>1.7278973382567899E-3</v>
      </c>
      <c r="L369">
        <f t="shared" si="17"/>
        <v>51.359239583333355</v>
      </c>
    </row>
    <row r="370" spans="1:12" x14ac:dyDescent="0.3">
      <c r="A370" t="s">
        <v>6</v>
      </c>
      <c r="B370" t="s">
        <v>641</v>
      </c>
      <c r="C370" t="s">
        <v>642</v>
      </c>
      <c r="D370" t="s">
        <v>15</v>
      </c>
      <c r="E370" t="str">
        <f>VLOOKUP(D370,Abbrev!$A$6:$B$67,2,FALSE)</f>
        <v>Skate</v>
      </c>
      <c r="F370" t="str">
        <f t="shared" si="15"/>
        <v/>
      </c>
      <c r="G370">
        <v>1980</v>
      </c>
      <c r="H370">
        <v>29723.548063999999</v>
      </c>
      <c r="I370">
        <v>3055.8211632958901</v>
      </c>
      <c r="J370">
        <v>90829847.222213805</v>
      </c>
      <c r="K370">
        <f t="shared" si="16"/>
        <v>3.05582116329589</v>
      </c>
      <c r="L370">
        <f t="shared" si="17"/>
        <v>90829.847222213779</v>
      </c>
    </row>
    <row r="371" spans="1:12" x14ac:dyDescent="0.3">
      <c r="A371" t="s">
        <v>6</v>
      </c>
      <c r="B371" t="s">
        <v>641</v>
      </c>
      <c r="C371" t="s">
        <v>642</v>
      </c>
      <c r="D371" t="s">
        <v>16</v>
      </c>
      <c r="E371" t="str">
        <f>VLOOKUP(D371,Abbrev!$A$6:$B$67,2,FALSE)</f>
        <v>SmPel</v>
      </c>
      <c r="F371" t="str">
        <f t="shared" si="15"/>
        <v/>
      </c>
      <c r="G371">
        <v>1980</v>
      </c>
      <c r="H371">
        <v>29723.548063999999</v>
      </c>
      <c r="I371">
        <v>8.4104776889888999</v>
      </c>
      <c r="J371">
        <v>249989.237829861</v>
      </c>
      <c r="K371">
        <f t="shared" si="16"/>
        <v>8.4104776889889002E-3</v>
      </c>
      <c r="L371">
        <f t="shared" si="17"/>
        <v>249.9892378298612</v>
      </c>
    </row>
    <row r="372" spans="1:12" x14ac:dyDescent="0.3">
      <c r="A372" t="s">
        <v>6</v>
      </c>
      <c r="B372" t="s">
        <v>641</v>
      </c>
      <c r="C372" t="s">
        <v>642</v>
      </c>
      <c r="D372" t="s">
        <v>17</v>
      </c>
      <c r="E372" t="str">
        <f>VLOOKUP(D372,Abbrev!$A$6:$B$67,2,FALSE)</f>
        <v>Squid</v>
      </c>
      <c r="F372" t="str">
        <f t="shared" si="15"/>
        <v/>
      </c>
      <c r="G372">
        <v>1980</v>
      </c>
      <c r="H372">
        <v>29723.548063999999</v>
      </c>
      <c r="I372">
        <v>1158.5865690176499</v>
      </c>
      <c r="J372">
        <v>34437303.570501</v>
      </c>
      <c r="K372">
        <f t="shared" si="16"/>
        <v>1.15858656901765</v>
      </c>
      <c r="L372">
        <f t="shared" si="17"/>
        <v>34437.303570500975</v>
      </c>
    </row>
    <row r="373" spans="1:12" x14ac:dyDescent="0.3">
      <c r="A373" t="s">
        <v>6</v>
      </c>
      <c r="B373" t="s">
        <v>641</v>
      </c>
      <c r="C373" t="s">
        <v>642</v>
      </c>
      <c r="D373" t="s">
        <v>18</v>
      </c>
      <c r="E373" t="str">
        <f>VLOOKUP(D373,Abbrev!$A$6:$B$67,2,FALSE)</f>
        <v>Dogfish-S</v>
      </c>
      <c r="F373" t="str">
        <f t="shared" si="15"/>
        <v/>
      </c>
      <c r="G373">
        <v>1980</v>
      </c>
      <c r="H373">
        <v>29723.548063999999</v>
      </c>
      <c r="I373">
        <v>4099.7945989420696</v>
      </c>
      <c r="J373">
        <v>121860441.814182</v>
      </c>
      <c r="K373">
        <f t="shared" si="16"/>
        <v>4.0997945989420694</v>
      </c>
      <c r="L373">
        <f t="shared" si="17"/>
        <v>121860.4418141822</v>
      </c>
    </row>
    <row r="374" spans="1:12" x14ac:dyDescent="0.3">
      <c r="A374" t="s">
        <v>6</v>
      </c>
      <c r="B374" t="s">
        <v>641</v>
      </c>
      <c r="C374" t="s">
        <v>642</v>
      </c>
      <c r="D374" t="s">
        <v>19</v>
      </c>
      <c r="E374" t="str">
        <f>VLOOKUP(D374,Abbrev!$A$6:$B$67,2,FALSE)</f>
        <v>Dogfish-L</v>
      </c>
      <c r="F374" t="str">
        <f t="shared" si="15"/>
        <v/>
      </c>
      <c r="G374">
        <v>1980</v>
      </c>
      <c r="H374">
        <v>29723.548063999999</v>
      </c>
      <c r="I374">
        <v>5955.2059187641098</v>
      </c>
      <c r="J374">
        <v>177009849.357402</v>
      </c>
      <c r="K374">
        <f t="shared" si="16"/>
        <v>5.9552059187641095</v>
      </c>
      <c r="L374">
        <f t="shared" si="17"/>
        <v>177009.84935740227</v>
      </c>
    </row>
    <row r="375" spans="1:12" x14ac:dyDescent="0.3">
      <c r="A375" t="s">
        <v>6</v>
      </c>
      <c r="B375" t="s">
        <v>641</v>
      </c>
      <c r="C375" t="s">
        <v>642</v>
      </c>
      <c r="D375" t="s">
        <v>20</v>
      </c>
      <c r="E375" t="str">
        <f>VLOOKUP(D375,Abbrev!$A$6:$B$67,2,FALSE)</f>
        <v>Hake-S</v>
      </c>
      <c r="F375" t="str">
        <f t="shared" si="15"/>
        <v/>
      </c>
      <c r="G375">
        <v>1980</v>
      </c>
      <c r="H375">
        <v>29723.548063999999</v>
      </c>
      <c r="I375">
        <v>1507.7075174023901</v>
      </c>
      <c r="J375">
        <v>44814416.859963901</v>
      </c>
      <c r="K375">
        <f t="shared" si="16"/>
        <v>1.5077075174023902</v>
      </c>
      <c r="L375">
        <f t="shared" si="17"/>
        <v>44814.416859964062</v>
      </c>
    </row>
    <row r="376" spans="1:12" x14ac:dyDescent="0.3">
      <c r="A376" t="s">
        <v>6</v>
      </c>
      <c r="B376" t="s">
        <v>641</v>
      </c>
      <c r="C376" t="s">
        <v>642</v>
      </c>
      <c r="D376" t="s">
        <v>21</v>
      </c>
      <c r="E376" t="str">
        <f>VLOOKUP(D376,Abbrev!$A$6:$B$67,2,FALSE)</f>
        <v>Hake-L</v>
      </c>
      <c r="F376" t="str">
        <f t="shared" si="15"/>
        <v/>
      </c>
      <c r="G376">
        <v>1980</v>
      </c>
      <c r="H376">
        <v>29723.548063999999</v>
      </c>
      <c r="I376">
        <v>478.52421669797297</v>
      </c>
      <c r="J376">
        <v>14223437.5548102</v>
      </c>
      <c r="K376">
        <f t="shared" si="16"/>
        <v>0.47852421669797296</v>
      </c>
      <c r="L376">
        <f t="shared" si="17"/>
        <v>14223.437554810151</v>
      </c>
    </row>
    <row r="377" spans="1:12" x14ac:dyDescent="0.3">
      <c r="A377" t="s">
        <v>6</v>
      </c>
      <c r="B377" t="s">
        <v>641</v>
      </c>
      <c r="C377" t="s">
        <v>642</v>
      </c>
      <c r="D377" t="s">
        <v>26</v>
      </c>
      <c r="E377" t="str">
        <f>VLOOKUP(D377,Abbrev!$A$6:$B$67,2,FALSE)</f>
        <v>Cod-S</v>
      </c>
      <c r="F377" t="str">
        <f t="shared" si="15"/>
        <v/>
      </c>
      <c r="G377">
        <v>1980</v>
      </c>
      <c r="H377">
        <v>29723.548063999999</v>
      </c>
      <c r="I377">
        <v>0.69114114655643999</v>
      </c>
      <c r="J377">
        <v>20543.167088678401</v>
      </c>
      <c r="K377">
        <f t="shared" si="16"/>
        <v>6.9114114655643999E-4</v>
      </c>
      <c r="L377">
        <f t="shared" si="17"/>
        <v>20.543167088678413</v>
      </c>
    </row>
    <row r="378" spans="1:12" x14ac:dyDescent="0.3">
      <c r="A378" t="s">
        <v>6</v>
      </c>
      <c r="B378" t="s">
        <v>641</v>
      </c>
      <c r="C378" t="s">
        <v>642</v>
      </c>
      <c r="D378" t="s">
        <v>22</v>
      </c>
      <c r="E378" t="str">
        <f>VLOOKUP(D378,Abbrev!$A$6:$B$67,2,FALSE)</f>
        <v>Cod-M</v>
      </c>
      <c r="F378" t="str">
        <f t="shared" si="15"/>
        <v/>
      </c>
      <c r="G378">
        <v>1980</v>
      </c>
      <c r="H378">
        <v>29723.548063999999</v>
      </c>
      <c r="I378">
        <v>156.14899375081899</v>
      </c>
      <c r="J378">
        <v>4641302.1208976898</v>
      </c>
      <c r="K378">
        <f t="shared" si="16"/>
        <v>0.15614899375081898</v>
      </c>
      <c r="L378">
        <f t="shared" si="17"/>
        <v>4641.3021208977034</v>
      </c>
    </row>
    <row r="379" spans="1:12" x14ac:dyDescent="0.3">
      <c r="A379" t="s">
        <v>6</v>
      </c>
      <c r="B379" t="s">
        <v>641</v>
      </c>
      <c r="C379" t="s">
        <v>642</v>
      </c>
      <c r="D379" t="s">
        <v>23</v>
      </c>
      <c r="E379" t="str">
        <f>VLOOKUP(D379,Abbrev!$A$6:$B$67,2,FALSE)</f>
        <v>Cod-L</v>
      </c>
      <c r="F379" t="str">
        <f t="shared" si="15"/>
        <v/>
      </c>
      <c r="G379">
        <v>1980</v>
      </c>
      <c r="H379">
        <v>29723.548063999999</v>
      </c>
      <c r="I379">
        <v>1419.41327252626</v>
      </c>
      <c r="J379">
        <v>42189998.628613897</v>
      </c>
      <c r="K379">
        <f t="shared" si="16"/>
        <v>1.41941327252626</v>
      </c>
      <c r="L379">
        <f t="shared" si="17"/>
        <v>42189.998628613816</v>
      </c>
    </row>
    <row r="380" spans="1:12" x14ac:dyDescent="0.3">
      <c r="A380" t="s">
        <v>6</v>
      </c>
      <c r="B380" t="s">
        <v>641</v>
      </c>
      <c r="C380" t="s">
        <v>642</v>
      </c>
      <c r="D380" t="s">
        <v>29</v>
      </c>
      <c r="E380" t="str">
        <f>VLOOKUP(D380,Abbrev!$A$6:$B$67,2,FALSE)</f>
        <v>Sflound-L</v>
      </c>
      <c r="F380" t="str">
        <f t="shared" si="15"/>
        <v/>
      </c>
      <c r="G380">
        <v>1980</v>
      </c>
      <c r="H380">
        <v>29723.548063999999</v>
      </c>
      <c r="I380">
        <v>6.8297580608855002</v>
      </c>
      <c r="J380">
        <v>203004.64198822199</v>
      </c>
      <c r="K380">
        <f t="shared" si="16"/>
        <v>6.8297580608854998E-3</v>
      </c>
      <c r="L380">
        <f t="shared" si="17"/>
        <v>203.00464198822158</v>
      </c>
    </row>
    <row r="381" spans="1:12" x14ac:dyDescent="0.3">
      <c r="A381" t="s">
        <v>6</v>
      </c>
      <c r="B381" t="s">
        <v>641</v>
      </c>
      <c r="C381" t="s">
        <v>642</v>
      </c>
      <c r="D381" t="s">
        <v>24</v>
      </c>
      <c r="E381" t="str">
        <f>VLOOKUP(D381,Abbrev!$A$6:$B$67,2,FALSE)</f>
        <v>Yflound-S</v>
      </c>
      <c r="F381" t="str">
        <f t="shared" si="15"/>
        <v/>
      </c>
      <c r="G381">
        <v>1980</v>
      </c>
      <c r="H381">
        <v>29723.548063999999</v>
      </c>
      <c r="I381">
        <v>1.4043316127118</v>
      </c>
      <c r="J381">
        <v>41741.718188233703</v>
      </c>
      <c r="K381">
        <f t="shared" si="16"/>
        <v>1.4043316127117999E-3</v>
      </c>
      <c r="L381">
        <f t="shared" si="17"/>
        <v>41.741718188233818</v>
      </c>
    </row>
    <row r="382" spans="1:12" x14ac:dyDescent="0.3">
      <c r="A382" t="s">
        <v>6</v>
      </c>
      <c r="B382" t="s">
        <v>641</v>
      </c>
      <c r="C382" t="s">
        <v>642</v>
      </c>
      <c r="D382" t="s">
        <v>25</v>
      </c>
      <c r="E382" t="str">
        <f>VLOOKUP(D382,Abbrev!$A$6:$B$67,2,FALSE)</f>
        <v>Yflound-L</v>
      </c>
      <c r="F382" t="str">
        <f t="shared" si="15"/>
        <v/>
      </c>
      <c r="G382">
        <v>1980</v>
      </c>
      <c r="H382">
        <v>29723.548063999999</v>
      </c>
      <c r="I382">
        <v>721.37275309453105</v>
      </c>
      <c r="J382">
        <v>21441757.698665299</v>
      </c>
      <c r="K382">
        <f t="shared" si="16"/>
        <v>0.72137275309453108</v>
      </c>
      <c r="L382">
        <f t="shared" si="17"/>
        <v>21441.757698665297</v>
      </c>
    </row>
    <row r="383" spans="1:12" x14ac:dyDescent="0.3">
      <c r="A383" t="s">
        <v>6</v>
      </c>
      <c r="B383" t="s">
        <v>641</v>
      </c>
      <c r="C383" t="s">
        <v>642</v>
      </c>
      <c r="D383" t="s">
        <v>28</v>
      </c>
      <c r="E383" t="str">
        <f>VLOOKUP(D383,Abbrev!$A$6:$B$67,2,FALSE)</f>
        <v>Blue-L</v>
      </c>
      <c r="F383" t="str">
        <f t="shared" si="15"/>
        <v/>
      </c>
      <c r="G383">
        <v>1980</v>
      </c>
      <c r="H383">
        <v>29723.548063999999</v>
      </c>
      <c r="I383">
        <v>19.209726348208999</v>
      </c>
      <c r="J383">
        <v>570981.22440727695</v>
      </c>
      <c r="K383">
        <f t="shared" si="16"/>
        <v>1.9209726348209E-2</v>
      </c>
      <c r="L383">
        <f t="shared" si="17"/>
        <v>570.98122440727741</v>
      </c>
    </row>
    <row r="384" spans="1:12" x14ac:dyDescent="0.3">
      <c r="A384" t="s">
        <v>6</v>
      </c>
      <c r="B384" t="s">
        <v>641</v>
      </c>
      <c r="C384" t="s">
        <v>642</v>
      </c>
      <c r="D384" t="s">
        <v>7</v>
      </c>
      <c r="E384" t="str">
        <f>VLOOKUP(D384,Abbrev!$A$6:$B$67,2,FALSE)</f>
        <v>Alosines</v>
      </c>
      <c r="F384" t="str">
        <f t="shared" si="15"/>
        <v/>
      </c>
      <c r="G384">
        <v>1981</v>
      </c>
      <c r="H384">
        <v>29723.548063999999</v>
      </c>
      <c r="I384">
        <v>3.4619656300290398</v>
      </c>
      <c r="J384">
        <v>102901.901800084</v>
      </c>
      <c r="K384">
        <f t="shared" si="16"/>
        <v>3.4619656300290398E-3</v>
      </c>
      <c r="L384">
        <f t="shared" si="17"/>
        <v>102.9019018000842</v>
      </c>
    </row>
    <row r="385" spans="1:12" x14ac:dyDescent="0.3">
      <c r="A385" t="s">
        <v>6</v>
      </c>
      <c r="B385" t="s">
        <v>641</v>
      </c>
      <c r="C385" t="s">
        <v>642</v>
      </c>
      <c r="D385" t="s">
        <v>8</v>
      </c>
      <c r="E385" t="str">
        <f>VLOOKUP(D385,Abbrev!$A$6:$B$67,2,FALSE)</f>
        <v>Herring</v>
      </c>
      <c r="F385" t="str">
        <f t="shared" si="15"/>
        <v/>
      </c>
      <c r="G385">
        <v>1981</v>
      </c>
      <c r="H385">
        <v>29723.548063999999</v>
      </c>
      <c r="I385">
        <v>1228.6630221555499</v>
      </c>
      <c r="J385">
        <v>36520224.3935</v>
      </c>
      <c r="K385">
        <f t="shared" si="16"/>
        <v>1.2286630221555499</v>
      </c>
      <c r="L385">
        <f t="shared" si="17"/>
        <v>36520.224393499986</v>
      </c>
    </row>
    <row r="386" spans="1:12" x14ac:dyDescent="0.3">
      <c r="A386" t="s">
        <v>6</v>
      </c>
      <c r="B386" t="s">
        <v>641</v>
      </c>
      <c r="C386" t="s">
        <v>642</v>
      </c>
      <c r="D386" t="s">
        <v>9</v>
      </c>
      <c r="E386" t="str">
        <f>VLOOKUP(D386,Abbrev!$A$6:$B$67,2,FALSE)</f>
        <v>Mack</v>
      </c>
      <c r="F386" t="str">
        <f t="shared" si="15"/>
        <v/>
      </c>
      <c r="G386">
        <v>1981</v>
      </c>
      <c r="H386">
        <v>29723.548063999999</v>
      </c>
      <c r="I386">
        <v>83.226429076275096</v>
      </c>
      <c r="J386">
        <v>2473784.7648437498</v>
      </c>
      <c r="K386">
        <f t="shared" si="16"/>
        <v>8.3226429076275102E-2</v>
      </c>
      <c r="L386">
        <f t="shared" si="17"/>
        <v>2473.7847648437501</v>
      </c>
    </row>
    <row r="387" spans="1:12" x14ac:dyDescent="0.3">
      <c r="A387" t="s">
        <v>6</v>
      </c>
      <c r="B387" t="s">
        <v>641</v>
      </c>
      <c r="C387" t="s">
        <v>642</v>
      </c>
      <c r="D387" t="s">
        <v>10</v>
      </c>
      <c r="E387" t="str">
        <f>VLOOKUP(D387,Abbrev!$A$6:$B$67,2,FALSE)</f>
        <v>Butter</v>
      </c>
      <c r="F387" t="str">
        <f t="shared" ref="F387:F450" si="18">IF(G387&lt;=1967,"A",IF(AND(G387&gt;=1996,G387&lt;=2000),"B",IF(G387&gt;=2009,"C","")))</f>
        <v/>
      </c>
      <c r="G387">
        <v>1981</v>
      </c>
      <c r="H387">
        <v>29723.548063999999</v>
      </c>
      <c r="I387">
        <v>1290.57587183706</v>
      </c>
      <c r="J387">
        <v>38360493.956787698</v>
      </c>
      <c r="K387">
        <f t="shared" ref="K387:K450" si="19">I387/1000</f>
        <v>1.2905758718370601</v>
      </c>
      <c r="L387">
        <f t="shared" ref="L387:L450" si="20">K387*H387</f>
        <v>38360.493956787563</v>
      </c>
    </row>
    <row r="388" spans="1:12" x14ac:dyDescent="0.3">
      <c r="A388" t="s">
        <v>6</v>
      </c>
      <c r="B388" t="s">
        <v>641</v>
      </c>
      <c r="C388" t="s">
        <v>642</v>
      </c>
      <c r="D388" t="s">
        <v>11</v>
      </c>
      <c r="E388" t="str">
        <f>VLOOKUP(D388,Abbrev!$A$6:$B$67,2,FALSE)</f>
        <v>Dbenth-oth</v>
      </c>
      <c r="F388" t="str">
        <f t="shared" si="18"/>
        <v/>
      </c>
      <c r="G388">
        <v>1981</v>
      </c>
      <c r="H388">
        <v>29723.548063999999</v>
      </c>
      <c r="I388">
        <v>969.87888028295095</v>
      </c>
      <c r="J388">
        <v>28828241.514348801</v>
      </c>
      <c r="K388">
        <f t="shared" si="19"/>
        <v>0.96987888028295099</v>
      </c>
      <c r="L388">
        <f t="shared" si="20"/>
        <v>28828.241514348796</v>
      </c>
    </row>
    <row r="389" spans="1:12" x14ac:dyDescent="0.3">
      <c r="A389" t="s">
        <v>6</v>
      </c>
      <c r="B389" t="s">
        <v>641</v>
      </c>
      <c r="C389" t="s">
        <v>642</v>
      </c>
      <c r="D389" t="s">
        <v>12</v>
      </c>
      <c r="E389" t="str">
        <f>VLOOKUP(D389,Abbrev!$A$6:$B$67,2,FALSE)</f>
        <v>Dpisc-oth</v>
      </c>
      <c r="F389" t="str">
        <f t="shared" si="18"/>
        <v/>
      </c>
      <c r="G389">
        <v>1981</v>
      </c>
      <c r="H389">
        <v>29723.548063999999</v>
      </c>
      <c r="I389">
        <v>2438.3705889186299</v>
      </c>
      <c r="J389">
        <v>72477025.3975669</v>
      </c>
      <c r="K389">
        <f t="shared" si="19"/>
        <v>2.4383705889186298</v>
      </c>
      <c r="L389">
        <f t="shared" si="20"/>
        <v>72477.025397566875</v>
      </c>
    </row>
    <row r="390" spans="1:12" x14ac:dyDescent="0.3">
      <c r="A390" t="s">
        <v>6</v>
      </c>
      <c r="B390" t="s">
        <v>641</v>
      </c>
      <c r="C390" t="s">
        <v>642</v>
      </c>
      <c r="D390" t="s">
        <v>13</v>
      </c>
      <c r="E390" t="str">
        <f>VLOOKUP(D390,Abbrev!$A$6:$B$67,2,FALSE)</f>
        <v>Haddock</v>
      </c>
      <c r="F390" t="str">
        <f t="shared" si="18"/>
        <v/>
      </c>
      <c r="G390">
        <v>1981</v>
      </c>
      <c r="H390">
        <v>29723.548063999999</v>
      </c>
      <c r="I390">
        <v>3465.67222332142</v>
      </c>
      <c r="J390">
        <v>103012074.903964</v>
      </c>
      <c r="K390">
        <f t="shared" si="19"/>
        <v>3.4656722233214201</v>
      </c>
      <c r="L390">
        <f t="shared" si="20"/>
        <v>103012.07490396396</v>
      </c>
    </row>
    <row r="391" spans="1:12" x14ac:dyDescent="0.3">
      <c r="A391" t="s">
        <v>6</v>
      </c>
      <c r="B391" t="s">
        <v>641</v>
      </c>
      <c r="C391" t="s">
        <v>642</v>
      </c>
      <c r="D391" t="s">
        <v>27</v>
      </c>
      <c r="E391" t="str">
        <f>VLOOKUP(D391,Abbrev!$A$6:$B$67,2,FALSE)</f>
        <v>MedPel</v>
      </c>
      <c r="F391" t="str">
        <f t="shared" si="18"/>
        <v/>
      </c>
      <c r="G391">
        <v>1981</v>
      </c>
      <c r="H391">
        <v>29723.548063999999</v>
      </c>
      <c r="I391">
        <v>1.67906545695823</v>
      </c>
      <c r="J391">
        <v>49907.782812500001</v>
      </c>
      <c r="K391">
        <f t="shared" si="19"/>
        <v>1.6790654569582299E-3</v>
      </c>
      <c r="L391">
        <f t="shared" si="20"/>
        <v>49.907782812500066</v>
      </c>
    </row>
    <row r="392" spans="1:12" x14ac:dyDescent="0.3">
      <c r="A392" t="s">
        <v>6</v>
      </c>
      <c r="B392" t="s">
        <v>641</v>
      </c>
      <c r="C392" t="s">
        <v>642</v>
      </c>
      <c r="D392" t="s">
        <v>14</v>
      </c>
      <c r="E392" t="str">
        <f>VLOOKUP(D392,Abbrev!$A$6:$B$67,2,FALSE)</f>
        <v>Mesopel</v>
      </c>
      <c r="F392" t="str">
        <f t="shared" si="18"/>
        <v/>
      </c>
      <c r="G392">
        <v>1981</v>
      </c>
      <c r="H392">
        <v>29723.548063999999</v>
      </c>
      <c r="I392">
        <v>0.43072223504372098</v>
      </c>
      <c r="J392">
        <v>12802.593055555601</v>
      </c>
      <c r="K392">
        <f t="shared" si="19"/>
        <v>4.30722235043721E-4</v>
      </c>
      <c r="L392">
        <f t="shared" si="20"/>
        <v>12.802593055555546</v>
      </c>
    </row>
    <row r="393" spans="1:12" x14ac:dyDescent="0.3">
      <c r="A393" t="s">
        <v>6</v>
      </c>
      <c r="B393" t="s">
        <v>641</v>
      </c>
      <c r="C393" t="s">
        <v>642</v>
      </c>
      <c r="D393" t="s">
        <v>15</v>
      </c>
      <c r="E393" t="str">
        <f>VLOOKUP(D393,Abbrev!$A$6:$B$67,2,FALSE)</f>
        <v>Skate</v>
      </c>
      <c r="F393" t="str">
        <f t="shared" si="18"/>
        <v/>
      </c>
      <c r="G393">
        <v>1981</v>
      </c>
      <c r="H393">
        <v>29723.548063999999</v>
      </c>
      <c r="I393">
        <v>2585.6419547558198</v>
      </c>
      <c r="J393">
        <v>76854452.918479607</v>
      </c>
      <c r="K393">
        <f t="shared" si="19"/>
        <v>2.58564195475582</v>
      </c>
      <c r="L393">
        <f t="shared" si="20"/>
        <v>76854.452918479525</v>
      </c>
    </row>
    <row r="394" spans="1:12" x14ac:dyDescent="0.3">
      <c r="A394" t="s">
        <v>6</v>
      </c>
      <c r="B394" t="s">
        <v>641</v>
      </c>
      <c r="C394" t="s">
        <v>642</v>
      </c>
      <c r="D394" t="s">
        <v>16</v>
      </c>
      <c r="E394" t="str">
        <f>VLOOKUP(D394,Abbrev!$A$6:$B$67,2,FALSE)</f>
        <v>SmPel</v>
      </c>
      <c r="F394" t="str">
        <f t="shared" si="18"/>
        <v/>
      </c>
      <c r="G394">
        <v>1981</v>
      </c>
      <c r="H394">
        <v>29723.548063999999</v>
      </c>
      <c r="I394">
        <v>107.57538240121001</v>
      </c>
      <c r="J394">
        <v>3197522.0493055601</v>
      </c>
      <c r="K394">
        <f t="shared" si="19"/>
        <v>0.10757538240121001</v>
      </c>
      <c r="L394">
        <f t="shared" si="20"/>
        <v>3197.5220493055454</v>
      </c>
    </row>
    <row r="395" spans="1:12" x14ac:dyDescent="0.3">
      <c r="A395" t="s">
        <v>6</v>
      </c>
      <c r="B395" t="s">
        <v>641</v>
      </c>
      <c r="C395" t="s">
        <v>642</v>
      </c>
      <c r="D395" t="s">
        <v>17</v>
      </c>
      <c r="E395" t="str">
        <f>VLOOKUP(D395,Abbrev!$A$6:$B$67,2,FALSE)</f>
        <v>Squid</v>
      </c>
      <c r="F395" t="str">
        <f t="shared" si="18"/>
        <v/>
      </c>
      <c r="G395">
        <v>1981</v>
      </c>
      <c r="H395">
        <v>29723.548063999999</v>
      </c>
      <c r="I395">
        <v>397.77746074617897</v>
      </c>
      <c r="J395">
        <v>11823357.473264899</v>
      </c>
      <c r="K395">
        <f t="shared" si="19"/>
        <v>0.39777746074617898</v>
      </c>
      <c r="L395">
        <f t="shared" si="20"/>
        <v>11823.357473264923</v>
      </c>
    </row>
    <row r="396" spans="1:12" x14ac:dyDescent="0.3">
      <c r="A396" t="s">
        <v>6</v>
      </c>
      <c r="B396" t="s">
        <v>641</v>
      </c>
      <c r="C396" t="s">
        <v>642</v>
      </c>
      <c r="D396" t="s">
        <v>18</v>
      </c>
      <c r="E396" t="str">
        <f>VLOOKUP(D396,Abbrev!$A$6:$B$67,2,FALSE)</f>
        <v>Dogfish-S</v>
      </c>
      <c r="F396" t="str">
        <f t="shared" si="18"/>
        <v/>
      </c>
      <c r="G396">
        <v>1981</v>
      </c>
      <c r="H396">
        <v>29723.548063999999</v>
      </c>
      <c r="I396">
        <v>7271.6452697473796</v>
      </c>
      <c r="J396">
        <v>216139097.67969501</v>
      </c>
      <c r="K396">
        <f t="shared" si="19"/>
        <v>7.2716452697473795</v>
      </c>
      <c r="L396">
        <f t="shared" si="20"/>
        <v>216139.09767969447</v>
      </c>
    </row>
    <row r="397" spans="1:12" x14ac:dyDescent="0.3">
      <c r="A397" t="s">
        <v>6</v>
      </c>
      <c r="B397" t="s">
        <v>641</v>
      </c>
      <c r="C397" t="s">
        <v>642</v>
      </c>
      <c r="D397" t="s">
        <v>19</v>
      </c>
      <c r="E397" t="str">
        <f>VLOOKUP(D397,Abbrev!$A$6:$B$67,2,FALSE)</f>
        <v>Dogfish-L</v>
      </c>
      <c r="F397" t="str">
        <f t="shared" si="18"/>
        <v/>
      </c>
      <c r="G397">
        <v>1981</v>
      </c>
      <c r="H397">
        <v>29723.548063999999</v>
      </c>
      <c r="I397">
        <v>17083.5761949431</v>
      </c>
      <c r="J397">
        <v>507784498.13539797</v>
      </c>
      <c r="K397">
        <f t="shared" si="19"/>
        <v>17.083576194943099</v>
      </c>
      <c r="L397">
        <f t="shared" si="20"/>
        <v>507784.49813539739</v>
      </c>
    </row>
    <row r="398" spans="1:12" x14ac:dyDescent="0.3">
      <c r="A398" t="s">
        <v>6</v>
      </c>
      <c r="B398" t="s">
        <v>641</v>
      </c>
      <c r="C398" t="s">
        <v>642</v>
      </c>
      <c r="D398" t="s">
        <v>20</v>
      </c>
      <c r="E398" t="str">
        <f>VLOOKUP(D398,Abbrev!$A$6:$B$67,2,FALSE)</f>
        <v>Hake-S</v>
      </c>
      <c r="F398" t="str">
        <f t="shared" si="18"/>
        <v/>
      </c>
      <c r="G398">
        <v>1981</v>
      </c>
      <c r="H398">
        <v>29723.548063999999</v>
      </c>
      <c r="I398">
        <v>2163.2877507685798</v>
      </c>
      <c r="J398">
        <v>64300587.436232299</v>
      </c>
      <c r="K398">
        <f t="shared" si="19"/>
        <v>2.1632877507685797</v>
      </c>
      <c r="L398">
        <f t="shared" si="20"/>
        <v>64300.58743623233</v>
      </c>
    </row>
    <row r="399" spans="1:12" x14ac:dyDescent="0.3">
      <c r="A399" t="s">
        <v>6</v>
      </c>
      <c r="B399" t="s">
        <v>641</v>
      </c>
      <c r="C399" t="s">
        <v>642</v>
      </c>
      <c r="D399" t="s">
        <v>21</v>
      </c>
      <c r="E399" t="str">
        <f>VLOOKUP(D399,Abbrev!$A$6:$B$67,2,FALSE)</f>
        <v>Hake-L</v>
      </c>
      <c r="F399" t="str">
        <f t="shared" si="18"/>
        <v/>
      </c>
      <c r="G399">
        <v>1981</v>
      </c>
      <c r="H399">
        <v>29723.548063999999</v>
      </c>
      <c r="I399">
        <v>316.64120030898601</v>
      </c>
      <c r="J399">
        <v>9411699.9364267904</v>
      </c>
      <c r="K399">
        <f t="shared" si="19"/>
        <v>0.31664120030898601</v>
      </c>
      <c r="L399">
        <f t="shared" si="20"/>
        <v>9411.6999364267976</v>
      </c>
    </row>
    <row r="400" spans="1:12" x14ac:dyDescent="0.3">
      <c r="A400" t="s">
        <v>6</v>
      </c>
      <c r="B400" t="s">
        <v>641</v>
      </c>
      <c r="C400" t="s">
        <v>642</v>
      </c>
      <c r="D400" t="s">
        <v>26</v>
      </c>
      <c r="E400" t="str">
        <f>VLOOKUP(D400,Abbrev!$A$6:$B$67,2,FALSE)</f>
        <v>Cod-S</v>
      </c>
      <c r="F400" t="str">
        <f t="shared" si="18"/>
        <v/>
      </c>
      <c r="G400">
        <v>1981</v>
      </c>
      <c r="H400">
        <v>29723.548063999999</v>
      </c>
      <c r="I400">
        <v>3.3257708028577802</v>
      </c>
      <c r="J400">
        <v>98853.708308591202</v>
      </c>
      <c r="K400">
        <f t="shared" si="19"/>
        <v>3.3257708028577803E-3</v>
      </c>
      <c r="L400">
        <f t="shared" si="20"/>
        <v>98.853708308591095</v>
      </c>
    </row>
    <row r="401" spans="1:12" x14ac:dyDescent="0.3">
      <c r="A401" t="s">
        <v>6</v>
      </c>
      <c r="B401" t="s">
        <v>641</v>
      </c>
      <c r="C401" t="s">
        <v>642</v>
      </c>
      <c r="D401" t="s">
        <v>22</v>
      </c>
      <c r="E401" t="str">
        <f>VLOOKUP(D401,Abbrev!$A$6:$B$67,2,FALSE)</f>
        <v>Cod-M</v>
      </c>
      <c r="F401" t="str">
        <f t="shared" si="18"/>
        <v/>
      </c>
      <c r="G401">
        <v>1981</v>
      </c>
      <c r="H401">
        <v>29723.548063999999</v>
      </c>
      <c r="I401">
        <v>136.32790593363799</v>
      </c>
      <c r="J401">
        <v>4052149.0644829599</v>
      </c>
      <c r="K401">
        <f t="shared" si="19"/>
        <v>0.136327905933638</v>
      </c>
      <c r="L401">
        <f t="shared" si="20"/>
        <v>4052.1490644829596</v>
      </c>
    </row>
    <row r="402" spans="1:12" x14ac:dyDescent="0.3">
      <c r="A402" t="s">
        <v>6</v>
      </c>
      <c r="B402" t="s">
        <v>641</v>
      </c>
      <c r="C402" t="s">
        <v>642</v>
      </c>
      <c r="D402" t="s">
        <v>23</v>
      </c>
      <c r="E402" t="str">
        <f>VLOOKUP(D402,Abbrev!$A$6:$B$67,2,FALSE)</f>
        <v>Cod-L</v>
      </c>
      <c r="F402" t="str">
        <f t="shared" si="18"/>
        <v/>
      </c>
      <c r="G402">
        <v>1981</v>
      </c>
      <c r="H402">
        <v>29723.548063999999</v>
      </c>
      <c r="I402">
        <v>1720.7241162894099</v>
      </c>
      <c r="J402">
        <v>51146025.975412197</v>
      </c>
      <c r="K402">
        <f t="shared" si="19"/>
        <v>1.72072411628941</v>
      </c>
      <c r="L402">
        <f t="shared" si="20"/>
        <v>51146.025975412202</v>
      </c>
    </row>
    <row r="403" spans="1:12" x14ac:dyDescent="0.3">
      <c r="A403" t="s">
        <v>6</v>
      </c>
      <c r="B403" t="s">
        <v>641</v>
      </c>
      <c r="C403" t="s">
        <v>642</v>
      </c>
      <c r="D403" t="s">
        <v>29</v>
      </c>
      <c r="E403" t="str">
        <f>VLOOKUP(D403,Abbrev!$A$6:$B$67,2,FALSE)</f>
        <v>Sflound-L</v>
      </c>
      <c r="F403" t="str">
        <f t="shared" si="18"/>
        <v/>
      </c>
      <c r="G403">
        <v>1981</v>
      </c>
      <c r="H403">
        <v>29723.548063999999</v>
      </c>
      <c r="I403">
        <v>20.857994123761699</v>
      </c>
      <c r="J403">
        <v>619973.59085625899</v>
      </c>
      <c r="K403">
        <f t="shared" si="19"/>
        <v>2.08579941237617E-2</v>
      </c>
      <c r="L403">
        <f t="shared" si="20"/>
        <v>619.97359085626044</v>
      </c>
    </row>
    <row r="404" spans="1:12" x14ac:dyDescent="0.3">
      <c r="A404" t="s">
        <v>6</v>
      </c>
      <c r="B404" t="s">
        <v>641</v>
      </c>
      <c r="C404" t="s">
        <v>642</v>
      </c>
      <c r="D404" t="s">
        <v>24</v>
      </c>
      <c r="E404" t="str">
        <f>VLOOKUP(D404,Abbrev!$A$6:$B$67,2,FALSE)</f>
        <v>Yflound-S</v>
      </c>
      <c r="F404" t="str">
        <f t="shared" si="18"/>
        <v/>
      </c>
      <c r="G404">
        <v>1981</v>
      </c>
      <c r="H404">
        <v>29723.548063999999</v>
      </c>
      <c r="I404">
        <v>0.199870154756005</v>
      </c>
      <c r="J404">
        <v>5940.85015144924</v>
      </c>
      <c r="K404">
        <f t="shared" si="19"/>
        <v>1.9987015475600499E-4</v>
      </c>
      <c r="L404">
        <f t="shared" si="20"/>
        <v>5.940850151449232</v>
      </c>
    </row>
    <row r="405" spans="1:12" x14ac:dyDescent="0.3">
      <c r="A405" t="s">
        <v>6</v>
      </c>
      <c r="B405" t="s">
        <v>641</v>
      </c>
      <c r="C405" t="s">
        <v>642</v>
      </c>
      <c r="D405" t="s">
        <v>25</v>
      </c>
      <c r="E405" t="str">
        <f>VLOOKUP(D405,Abbrev!$A$6:$B$67,2,FALSE)</f>
        <v>Yflound-L</v>
      </c>
      <c r="F405" t="str">
        <f t="shared" si="18"/>
        <v/>
      </c>
      <c r="G405">
        <v>1981</v>
      </c>
      <c r="H405">
        <v>29723.548063999999</v>
      </c>
      <c r="I405">
        <v>318.94450005699002</v>
      </c>
      <c r="J405">
        <v>9480162.17719239</v>
      </c>
      <c r="K405">
        <f t="shared" si="19"/>
        <v>0.31894450005699004</v>
      </c>
      <c r="L405">
        <f t="shared" si="20"/>
        <v>9480.1621771923947</v>
      </c>
    </row>
    <row r="406" spans="1:12" x14ac:dyDescent="0.3">
      <c r="A406" t="s">
        <v>6</v>
      </c>
      <c r="B406" t="s">
        <v>641</v>
      </c>
      <c r="C406" t="s">
        <v>642</v>
      </c>
      <c r="D406" t="s">
        <v>28</v>
      </c>
      <c r="E406" t="str">
        <f>VLOOKUP(D406,Abbrev!$A$6:$B$67,2,FALSE)</f>
        <v>Blue-L</v>
      </c>
      <c r="F406" t="str">
        <f t="shared" si="18"/>
        <v/>
      </c>
      <c r="G406">
        <v>1981</v>
      </c>
      <c r="H406">
        <v>29723.548063999999</v>
      </c>
      <c r="I406">
        <v>32.892745009997697</v>
      </c>
      <c r="J406">
        <v>977689.08726156398</v>
      </c>
      <c r="K406">
        <f t="shared" si="19"/>
        <v>3.2892745009997698E-2</v>
      </c>
      <c r="L406">
        <f t="shared" si="20"/>
        <v>977.68908726156269</v>
      </c>
    </row>
    <row r="407" spans="1:12" x14ac:dyDescent="0.3">
      <c r="A407" t="s">
        <v>6</v>
      </c>
      <c r="B407" t="s">
        <v>641</v>
      </c>
      <c r="C407" t="s">
        <v>642</v>
      </c>
      <c r="D407" t="s">
        <v>7</v>
      </c>
      <c r="E407" t="str">
        <f>VLOOKUP(D407,Abbrev!$A$6:$B$67,2,FALSE)</f>
        <v>Alosines</v>
      </c>
      <c r="F407" t="str">
        <f t="shared" si="18"/>
        <v/>
      </c>
      <c r="G407">
        <v>1982</v>
      </c>
      <c r="H407">
        <v>29723.548063999999</v>
      </c>
      <c r="I407">
        <v>20.615345886849401</v>
      </c>
      <c r="J407">
        <v>612761.22432375199</v>
      </c>
      <c r="K407">
        <f t="shared" si="19"/>
        <v>2.06153458868494E-2</v>
      </c>
      <c r="L407">
        <f t="shared" si="20"/>
        <v>612.7612243237528</v>
      </c>
    </row>
    <row r="408" spans="1:12" x14ac:dyDescent="0.3">
      <c r="A408" t="s">
        <v>6</v>
      </c>
      <c r="B408" t="s">
        <v>641</v>
      </c>
      <c r="C408" t="s">
        <v>642</v>
      </c>
      <c r="D408" t="s">
        <v>8</v>
      </c>
      <c r="E408" t="str">
        <f>VLOOKUP(D408,Abbrev!$A$6:$B$67,2,FALSE)</f>
        <v>Herring</v>
      </c>
      <c r="F408" t="str">
        <f t="shared" si="18"/>
        <v/>
      </c>
      <c r="G408">
        <v>1982</v>
      </c>
      <c r="H408">
        <v>29723.548063999999</v>
      </c>
      <c r="I408">
        <v>73.449407024522202</v>
      </c>
      <c r="J408">
        <v>2183176.9799656901</v>
      </c>
      <c r="K408">
        <f t="shared" si="19"/>
        <v>7.3449407024522198E-2</v>
      </c>
      <c r="L408">
        <f t="shared" si="20"/>
        <v>2183.1769799656845</v>
      </c>
    </row>
    <row r="409" spans="1:12" x14ac:dyDescent="0.3">
      <c r="A409" t="s">
        <v>6</v>
      </c>
      <c r="B409" t="s">
        <v>641</v>
      </c>
      <c r="C409" t="s">
        <v>642</v>
      </c>
      <c r="D409" t="s">
        <v>9</v>
      </c>
      <c r="E409" t="str">
        <f>VLOOKUP(D409,Abbrev!$A$6:$B$67,2,FALSE)</f>
        <v>Mack</v>
      </c>
      <c r="F409" t="str">
        <f t="shared" si="18"/>
        <v/>
      </c>
      <c r="G409">
        <v>1982</v>
      </c>
      <c r="H409">
        <v>29723.548063999999</v>
      </c>
      <c r="I409">
        <v>9.2820978350952696</v>
      </c>
      <c r="J409">
        <v>275896.88113620499</v>
      </c>
      <c r="K409">
        <f t="shared" si="19"/>
        <v>9.2820978350952703E-3</v>
      </c>
      <c r="L409">
        <f t="shared" si="20"/>
        <v>275.89688113620463</v>
      </c>
    </row>
    <row r="410" spans="1:12" x14ac:dyDescent="0.3">
      <c r="A410" t="s">
        <v>6</v>
      </c>
      <c r="B410" t="s">
        <v>641</v>
      </c>
      <c r="C410" t="s">
        <v>642</v>
      </c>
      <c r="D410" t="s">
        <v>10</v>
      </c>
      <c r="E410" t="str">
        <f>VLOOKUP(D410,Abbrev!$A$6:$B$67,2,FALSE)</f>
        <v>Butter</v>
      </c>
      <c r="F410" t="str">
        <f t="shared" si="18"/>
        <v/>
      </c>
      <c r="G410">
        <v>1982</v>
      </c>
      <c r="H410">
        <v>29723.548063999999</v>
      </c>
      <c r="I410">
        <v>288.43082568245399</v>
      </c>
      <c r="J410">
        <v>8573187.5103116203</v>
      </c>
      <c r="K410">
        <f t="shared" si="19"/>
        <v>0.28843082568245398</v>
      </c>
      <c r="L410">
        <f t="shared" si="20"/>
        <v>8573.1875103116254</v>
      </c>
    </row>
    <row r="411" spans="1:12" x14ac:dyDescent="0.3">
      <c r="A411" t="s">
        <v>6</v>
      </c>
      <c r="B411" t="s">
        <v>641</v>
      </c>
      <c r="C411" t="s">
        <v>642</v>
      </c>
      <c r="D411" t="s">
        <v>11</v>
      </c>
      <c r="E411" t="str">
        <f>VLOOKUP(D411,Abbrev!$A$6:$B$67,2,FALSE)</f>
        <v>Dbenth-oth</v>
      </c>
      <c r="F411" t="str">
        <f t="shared" si="18"/>
        <v/>
      </c>
      <c r="G411">
        <v>1982</v>
      </c>
      <c r="H411">
        <v>29723.548063999999</v>
      </c>
      <c r="I411">
        <v>1033.386142009</v>
      </c>
      <c r="J411">
        <v>30715902.660676099</v>
      </c>
      <c r="K411">
        <f t="shared" si="19"/>
        <v>1.033386142009</v>
      </c>
      <c r="L411">
        <f t="shared" si="20"/>
        <v>30715.902660676042</v>
      </c>
    </row>
    <row r="412" spans="1:12" x14ac:dyDescent="0.3">
      <c r="A412" t="s">
        <v>6</v>
      </c>
      <c r="B412" t="s">
        <v>641</v>
      </c>
      <c r="C412" t="s">
        <v>642</v>
      </c>
      <c r="D412" t="s">
        <v>12</v>
      </c>
      <c r="E412" t="str">
        <f>VLOOKUP(D412,Abbrev!$A$6:$B$67,2,FALSE)</f>
        <v>Dpisc-oth</v>
      </c>
      <c r="F412" t="str">
        <f t="shared" si="18"/>
        <v/>
      </c>
      <c r="G412">
        <v>1982</v>
      </c>
      <c r="H412">
        <v>29723.548063999999</v>
      </c>
      <c r="I412">
        <v>651.14751237105395</v>
      </c>
      <c r="J412">
        <v>19354414.380715098</v>
      </c>
      <c r="K412">
        <f t="shared" si="19"/>
        <v>0.65114751237105395</v>
      </c>
      <c r="L412">
        <f t="shared" si="20"/>
        <v>19354.414380715058</v>
      </c>
    </row>
    <row r="413" spans="1:12" x14ac:dyDescent="0.3">
      <c r="A413" t="s">
        <v>6</v>
      </c>
      <c r="B413" t="s">
        <v>641</v>
      </c>
      <c r="C413" t="s">
        <v>642</v>
      </c>
      <c r="D413" t="s">
        <v>13</v>
      </c>
      <c r="E413" t="str">
        <f>VLOOKUP(D413,Abbrev!$A$6:$B$67,2,FALSE)</f>
        <v>Haddock</v>
      </c>
      <c r="F413" t="str">
        <f t="shared" si="18"/>
        <v/>
      </c>
      <c r="G413">
        <v>1982</v>
      </c>
      <c r="H413">
        <v>29723.548063999999</v>
      </c>
      <c r="I413">
        <v>1971.5285287735901</v>
      </c>
      <c r="J413">
        <v>58600822.984548897</v>
      </c>
      <c r="K413">
        <f t="shared" si="19"/>
        <v>1.9715285287735902</v>
      </c>
      <c r="L413">
        <f t="shared" si="20"/>
        <v>58600.822984549013</v>
      </c>
    </row>
    <row r="414" spans="1:12" x14ac:dyDescent="0.3">
      <c r="A414" t="s">
        <v>6</v>
      </c>
      <c r="B414" t="s">
        <v>641</v>
      </c>
      <c r="C414" t="s">
        <v>642</v>
      </c>
      <c r="D414" t="s">
        <v>27</v>
      </c>
      <c r="E414" t="str">
        <f>VLOOKUP(D414,Abbrev!$A$6:$B$67,2,FALSE)</f>
        <v>MedPel</v>
      </c>
      <c r="F414" t="str">
        <f t="shared" si="18"/>
        <v/>
      </c>
      <c r="G414">
        <v>1982</v>
      </c>
      <c r="H414">
        <v>29723.548063999999</v>
      </c>
      <c r="I414">
        <v>0</v>
      </c>
      <c r="J414">
        <v>0</v>
      </c>
      <c r="K414">
        <f t="shared" si="19"/>
        <v>0</v>
      </c>
      <c r="L414">
        <f t="shared" si="20"/>
        <v>0</v>
      </c>
    </row>
    <row r="415" spans="1:12" x14ac:dyDescent="0.3">
      <c r="A415" t="s">
        <v>6</v>
      </c>
      <c r="B415" t="s">
        <v>641</v>
      </c>
      <c r="C415" t="s">
        <v>642</v>
      </c>
      <c r="D415" t="s">
        <v>14</v>
      </c>
      <c r="E415" t="str">
        <f>VLOOKUP(D415,Abbrev!$A$6:$B$67,2,FALSE)</f>
        <v>Mesopel</v>
      </c>
      <c r="F415" t="str">
        <f t="shared" si="18"/>
        <v/>
      </c>
      <c r="G415">
        <v>1982</v>
      </c>
      <c r="H415">
        <v>29723.548063999999</v>
      </c>
      <c r="I415">
        <v>8.4155397484788192</v>
      </c>
      <c r="J415">
        <v>250139.70019841299</v>
      </c>
      <c r="K415">
        <f t="shared" si="19"/>
        <v>8.4155397484788185E-3</v>
      </c>
      <c r="L415">
        <f t="shared" si="20"/>
        <v>250.13970019841261</v>
      </c>
    </row>
    <row r="416" spans="1:12" x14ac:dyDescent="0.3">
      <c r="A416" t="s">
        <v>6</v>
      </c>
      <c r="B416" t="s">
        <v>641</v>
      </c>
      <c r="C416" t="s">
        <v>642</v>
      </c>
      <c r="D416" t="s">
        <v>15</v>
      </c>
      <c r="E416" t="str">
        <f>VLOOKUP(D416,Abbrev!$A$6:$B$67,2,FALSE)</f>
        <v>Skate</v>
      </c>
      <c r="F416" t="str">
        <f t="shared" si="18"/>
        <v/>
      </c>
      <c r="G416">
        <v>1982</v>
      </c>
      <c r="H416">
        <v>29723.548063999999</v>
      </c>
      <c r="I416">
        <v>2670.37152671175</v>
      </c>
      <c r="J416">
        <v>79372916.422953799</v>
      </c>
      <c r="K416">
        <f t="shared" si="19"/>
        <v>2.67037152671175</v>
      </c>
      <c r="L416">
        <f t="shared" si="20"/>
        <v>79372.916422953756</v>
      </c>
    </row>
    <row r="417" spans="1:12" x14ac:dyDescent="0.3">
      <c r="A417" t="s">
        <v>6</v>
      </c>
      <c r="B417" t="s">
        <v>641</v>
      </c>
      <c r="C417" t="s">
        <v>642</v>
      </c>
      <c r="D417" t="s">
        <v>16</v>
      </c>
      <c r="E417" t="str">
        <f>VLOOKUP(D417,Abbrev!$A$6:$B$67,2,FALSE)</f>
        <v>SmPel</v>
      </c>
      <c r="F417" t="str">
        <f t="shared" si="18"/>
        <v/>
      </c>
      <c r="G417">
        <v>1982</v>
      </c>
      <c r="H417">
        <v>29723.548063999999</v>
      </c>
      <c r="I417">
        <v>27.590223370581398</v>
      </c>
      <c r="J417">
        <v>820079.33045197302</v>
      </c>
      <c r="K417">
        <f t="shared" si="19"/>
        <v>2.7590223370581399E-2</v>
      </c>
      <c r="L417">
        <f t="shared" si="20"/>
        <v>820.07933045197228</v>
      </c>
    </row>
    <row r="418" spans="1:12" x14ac:dyDescent="0.3">
      <c r="A418" t="s">
        <v>6</v>
      </c>
      <c r="B418" t="s">
        <v>641</v>
      </c>
      <c r="C418" t="s">
        <v>642</v>
      </c>
      <c r="D418" t="s">
        <v>17</v>
      </c>
      <c r="E418" t="str">
        <f>VLOOKUP(D418,Abbrev!$A$6:$B$67,2,FALSE)</f>
        <v>Squid</v>
      </c>
      <c r="F418" t="str">
        <f t="shared" si="18"/>
        <v/>
      </c>
      <c r="G418">
        <v>1982</v>
      </c>
      <c r="H418">
        <v>29723.548063999999</v>
      </c>
      <c r="I418">
        <v>311.35961138881402</v>
      </c>
      <c r="J418">
        <v>9254712.3743037693</v>
      </c>
      <c r="K418">
        <f t="shared" si="19"/>
        <v>0.31135961138881402</v>
      </c>
      <c r="L418">
        <f t="shared" si="20"/>
        <v>9254.7123743037755</v>
      </c>
    </row>
    <row r="419" spans="1:12" x14ac:dyDescent="0.3">
      <c r="A419" t="s">
        <v>6</v>
      </c>
      <c r="B419" t="s">
        <v>641</v>
      </c>
      <c r="C419" t="s">
        <v>642</v>
      </c>
      <c r="D419" t="s">
        <v>18</v>
      </c>
      <c r="E419" t="str">
        <f>VLOOKUP(D419,Abbrev!$A$6:$B$67,2,FALSE)</f>
        <v>Dogfish-S</v>
      </c>
      <c r="F419" t="str">
        <f t="shared" si="18"/>
        <v/>
      </c>
      <c r="G419">
        <v>1982</v>
      </c>
      <c r="H419">
        <v>29723.548063999999</v>
      </c>
      <c r="I419">
        <v>1968.7033036512801</v>
      </c>
      <c r="J419">
        <v>58516847.269834399</v>
      </c>
      <c r="K419">
        <f t="shared" si="19"/>
        <v>1.96870330365128</v>
      </c>
      <c r="L419">
        <f t="shared" si="20"/>
        <v>58516.847269834405</v>
      </c>
    </row>
    <row r="420" spans="1:12" x14ac:dyDescent="0.3">
      <c r="A420" t="s">
        <v>6</v>
      </c>
      <c r="B420" t="s">
        <v>641</v>
      </c>
      <c r="C420" t="s">
        <v>642</v>
      </c>
      <c r="D420" t="s">
        <v>19</v>
      </c>
      <c r="E420" t="str">
        <f>VLOOKUP(D420,Abbrev!$A$6:$B$67,2,FALSE)</f>
        <v>Dogfish-L</v>
      </c>
      <c r="F420" t="str">
        <f t="shared" si="18"/>
        <v/>
      </c>
      <c r="G420">
        <v>1982</v>
      </c>
      <c r="H420">
        <v>29723.548063999999</v>
      </c>
      <c r="I420">
        <v>1220.30787690894</v>
      </c>
      <c r="J420">
        <v>36271879.832180597</v>
      </c>
      <c r="K420">
        <f t="shared" si="19"/>
        <v>1.2203078769089399</v>
      </c>
      <c r="L420">
        <f t="shared" si="20"/>
        <v>36271.879832180668</v>
      </c>
    </row>
    <row r="421" spans="1:12" x14ac:dyDescent="0.3">
      <c r="A421" t="s">
        <v>6</v>
      </c>
      <c r="B421" t="s">
        <v>641</v>
      </c>
      <c r="C421" t="s">
        <v>642</v>
      </c>
      <c r="D421" t="s">
        <v>20</v>
      </c>
      <c r="E421" t="str">
        <f>VLOOKUP(D421,Abbrev!$A$6:$B$67,2,FALSE)</f>
        <v>Hake-S</v>
      </c>
      <c r="F421" t="str">
        <f t="shared" si="18"/>
        <v/>
      </c>
      <c r="G421">
        <v>1982</v>
      </c>
      <c r="H421">
        <v>29723.548063999999</v>
      </c>
      <c r="I421">
        <v>1255.8816646944899</v>
      </c>
      <c r="J421">
        <v>37329259.023242898</v>
      </c>
      <c r="K421">
        <f t="shared" si="19"/>
        <v>1.2558816646944899</v>
      </c>
      <c r="L421">
        <f t="shared" si="20"/>
        <v>37329.259023243001</v>
      </c>
    </row>
    <row r="422" spans="1:12" x14ac:dyDescent="0.3">
      <c r="A422" t="s">
        <v>6</v>
      </c>
      <c r="B422" t="s">
        <v>641</v>
      </c>
      <c r="C422" t="s">
        <v>642</v>
      </c>
      <c r="D422" t="s">
        <v>21</v>
      </c>
      <c r="E422" t="str">
        <f>VLOOKUP(D422,Abbrev!$A$6:$B$67,2,FALSE)</f>
        <v>Hake-L</v>
      </c>
      <c r="F422" t="str">
        <f t="shared" si="18"/>
        <v/>
      </c>
      <c r="G422">
        <v>1982</v>
      </c>
      <c r="H422">
        <v>29723.548063999999</v>
      </c>
      <c r="I422">
        <v>151.03472475541</v>
      </c>
      <c r="J422">
        <v>4489287.9006004399</v>
      </c>
      <c r="K422">
        <f t="shared" si="19"/>
        <v>0.15103472475540999</v>
      </c>
      <c r="L422">
        <f t="shared" si="20"/>
        <v>4489.2879006004396</v>
      </c>
    </row>
    <row r="423" spans="1:12" x14ac:dyDescent="0.3">
      <c r="A423" t="s">
        <v>6</v>
      </c>
      <c r="B423" t="s">
        <v>641</v>
      </c>
      <c r="C423" t="s">
        <v>642</v>
      </c>
      <c r="D423" t="s">
        <v>26</v>
      </c>
      <c r="E423" t="str">
        <f>VLOOKUP(D423,Abbrev!$A$6:$B$67,2,FALSE)</f>
        <v>Cod-S</v>
      </c>
      <c r="F423" t="str">
        <f t="shared" si="18"/>
        <v/>
      </c>
      <c r="G423">
        <v>1982</v>
      </c>
      <c r="H423">
        <v>29723.548063999999</v>
      </c>
      <c r="I423">
        <v>0.75061268667387804</v>
      </c>
      <c r="J423">
        <v>22310.872269799202</v>
      </c>
      <c r="K423">
        <f t="shared" si="19"/>
        <v>7.5061268667387803E-4</v>
      </c>
      <c r="L423">
        <f t="shared" si="20"/>
        <v>22.310872269799184</v>
      </c>
    </row>
    <row r="424" spans="1:12" x14ac:dyDescent="0.3">
      <c r="A424" t="s">
        <v>6</v>
      </c>
      <c r="B424" t="s">
        <v>641</v>
      </c>
      <c r="C424" t="s">
        <v>642</v>
      </c>
      <c r="D424" t="s">
        <v>22</v>
      </c>
      <c r="E424" t="str">
        <f>VLOOKUP(D424,Abbrev!$A$6:$B$67,2,FALSE)</f>
        <v>Cod-M</v>
      </c>
      <c r="F424" t="str">
        <f t="shared" si="18"/>
        <v/>
      </c>
      <c r="G424">
        <v>1982</v>
      </c>
      <c r="H424">
        <v>29723.548063999999</v>
      </c>
      <c r="I424">
        <v>367.00447891335</v>
      </c>
      <c r="J424">
        <v>10908675.268684199</v>
      </c>
      <c r="K424">
        <f t="shared" si="19"/>
        <v>0.36700447891334997</v>
      </c>
      <c r="L424">
        <f t="shared" si="20"/>
        <v>10908.675268684232</v>
      </c>
    </row>
    <row r="425" spans="1:12" x14ac:dyDescent="0.3">
      <c r="A425" t="s">
        <v>6</v>
      </c>
      <c r="B425" t="s">
        <v>641</v>
      </c>
      <c r="C425" t="s">
        <v>642</v>
      </c>
      <c r="D425" t="s">
        <v>23</v>
      </c>
      <c r="E425" t="str">
        <f>VLOOKUP(D425,Abbrev!$A$6:$B$67,2,FALSE)</f>
        <v>Cod-L</v>
      </c>
      <c r="F425" t="str">
        <f t="shared" si="18"/>
        <v/>
      </c>
      <c r="G425">
        <v>1982</v>
      </c>
      <c r="H425">
        <v>29723.548063999999</v>
      </c>
      <c r="I425">
        <v>12683.454844787901</v>
      </c>
      <c r="J425">
        <v>376997279.69662797</v>
      </c>
      <c r="K425">
        <f t="shared" si="19"/>
        <v>12.683454844787901</v>
      </c>
      <c r="L425">
        <f t="shared" si="20"/>
        <v>376997.27969662682</v>
      </c>
    </row>
    <row r="426" spans="1:12" x14ac:dyDescent="0.3">
      <c r="A426" t="s">
        <v>6</v>
      </c>
      <c r="B426" t="s">
        <v>641</v>
      </c>
      <c r="C426" t="s">
        <v>642</v>
      </c>
      <c r="D426" t="s">
        <v>29</v>
      </c>
      <c r="E426" t="str">
        <f>VLOOKUP(D426,Abbrev!$A$6:$B$67,2,FALSE)</f>
        <v>Sflound-L</v>
      </c>
      <c r="F426" t="str">
        <f t="shared" si="18"/>
        <v/>
      </c>
      <c r="G426">
        <v>1982</v>
      </c>
      <c r="H426">
        <v>29723.548063999999</v>
      </c>
      <c r="I426">
        <v>21.586868969211402</v>
      </c>
      <c r="J426">
        <v>641638.33735762595</v>
      </c>
      <c r="K426">
        <f t="shared" si="19"/>
        <v>2.1586868969211401E-2</v>
      </c>
      <c r="L426">
        <f t="shared" si="20"/>
        <v>641.63833735762523</v>
      </c>
    </row>
    <row r="427" spans="1:12" x14ac:dyDescent="0.3">
      <c r="A427" t="s">
        <v>6</v>
      </c>
      <c r="B427" t="s">
        <v>641</v>
      </c>
      <c r="C427" t="s">
        <v>642</v>
      </c>
      <c r="D427" t="s">
        <v>24</v>
      </c>
      <c r="E427" t="str">
        <f>VLOOKUP(D427,Abbrev!$A$6:$B$67,2,FALSE)</f>
        <v>Yflound-S</v>
      </c>
      <c r="F427" t="str">
        <f t="shared" si="18"/>
        <v/>
      </c>
      <c r="G427">
        <v>1982</v>
      </c>
      <c r="H427">
        <v>29723.548063999999</v>
      </c>
      <c r="I427">
        <v>5.2538432923850902E-2</v>
      </c>
      <c r="J427">
        <v>1561.62863621932</v>
      </c>
      <c r="K427">
        <f t="shared" si="19"/>
        <v>5.25384329238509E-5</v>
      </c>
      <c r="L427">
        <f t="shared" si="20"/>
        <v>1.5616286362193221</v>
      </c>
    </row>
    <row r="428" spans="1:12" x14ac:dyDescent="0.3">
      <c r="A428" t="s">
        <v>6</v>
      </c>
      <c r="B428" t="s">
        <v>641</v>
      </c>
      <c r="C428" t="s">
        <v>642</v>
      </c>
      <c r="D428" t="s">
        <v>25</v>
      </c>
      <c r="E428" t="str">
        <f>VLOOKUP(D428,Abbrev!$A$6:$B$67,2,FALSE)</f>
        <v>Yflound-L</v>
      </c>
      <c r="F428" t="str">
        <f t="shared" si="18"/>
        <v/>
      </c>
      <c r="G428">
        <v>1982</v>
      </c>
      <c r="H428">
        <v>29723.548063999999</v>
      </c>
      <c r="I428">
        <v>218.88051199017301</v>
      </c>
      <c r="J428">
        <v>6505905.4184128297</v>
      </c>
      <c r="K428">
        <f t="shared" si="19"/>
        <v>0.218880511990173</v>
      </c>
      <c r="L428">
        <f t="shared" si="20"/>
        <v>6505.9054184128354</v>
      </c>
    </row>
    <row r="429" spans="1:12" x14ac:dyDescent="0.3">
      <c r="A429" t="s">
        <v>6</v>
      </c>
      <c r="B429" t="s">
        <v>641</v>
      </c>
      <c r="C429" t="s">
        <v>642</v>
      </c>
      <c r="D429" t="s">
        <v>28</v>
      </c>
      <c r="E429" t="str">
        <f>VLOOKUP(D429,Abbrev!$A$6:$B$67,2,FALSE)</f>
        <v>Blue-L</v>
      </c>
      <c r="F429" t="str">
        <f t="shared" si="18"/>
        <v/>
      </c>
      <c r="G429">
        <v>1982</v>
      </c>
      <c r="H429">
        <v>29723.548063999999</v>
      </c>
      <c r="I429">
        <v>73.429666144379198</v>
      </c>
      <c r="J429">
        <v>2182590.21096593</v>
      </c>
      <c r="K429">
        <f t="shared" si="19"/>
        <v>7.3429666144379194E-2</v>
      </c>
      <c r="L429">
        <f t="shared" si="20"/>
        <v>2182.5902109659282</v>
      </c>
    </row>
    <row r="430" spans="1:12" x14ac:dyDescent="0.3">
      <c r="A430" t="s">
        <v>6</v>
      </c>
      <c r="B430" t="s">
        <v>641</v>
      </c>
      <c r="C430" t="s">
        <v>642</v>
      </c>
      <c r="D430" t="s">
        <v>7</v>
      </c>
      <c r="E430" t="str">
        <f>VLOOKUP(D430,Abbrev!$A$6:$B$67,2,FALSE)</f>
        <v>Alosines</v>
      </c>
      <c r="F430" t="str">
        <f t="shared" si="18"/>
        <v/>
      </c>
      <c r="G430">
        <v>1983</v>
      </c>
      <c r="H430">
        <v>29723.548063999999</v>
      </c>
      <c r="I430">
        <v>32.075107303882497</v>
      </c>
      <c r="J430">
        <v>953385.99360490905</v>
      </c>
      <c r="K430">
        <f t="shared" si="19"/>
        <v>3.2075107303882494E-2</v>
      </c>
      <c r="L430">
        <f t="shared" si="20"/>
        <v>953.38599360490878</v>
      </c>
    </row>
    <row r="431" spans="1:12" x14ac:dyDescent="0.3">
      <c r="A431" t="s">
        <v>6</v>
      </c>
      <c r="B431" t="s">
        <v>641</v>
      </c>
      <c r="C431" t="s">
        <v>642</v>
      </c>
      <c r="D431" t="s">
        <v>8</v>
      </c>
      <c r="E431" t="str">
        <f>VLOOKUP(D431,Abbrev!$A$6:$B$67,2,FALSE)</f>
        <v>Herring</v>
      </c>
      <c r="F431" t="str">
        <f t="shared" si="18"/>
        <v/>
      </c>
      <c r="G431">
        <v>1983</v>
      </c>
      <c r="H431">
        <v>29723.548063999999</v>
      </c>
      <c r="I431">
        <v>53.228161502510702</v>
      </c>
      <c r="J431">
        <v>1582129.81677823</v>
      </c>
      <c r="K431">
        <f t="shared" si="19"/>
        <v>5.3228161502510703E-2</v>
      </c>
      <c r="L431">
        <f t="shared" si="20"/>
        <v>1582.1298167782313</v>
      </c>
    </row>
    <row r="432" spans="1:12" x14ac:dyDescent="0.3">
      <c r="A432" t="s">
        <v>6</v>
      </c>
      <c r="B432" t="s">
        <v>641</v>
      </c>
      <c r="C432" t="s">
        <v>642</v>
      </c>
      <c r="D432" t="s">
        <v>9</v>
      </c>
      <c r="E432" t="str">
        <f>VLOOKUP(D432,Abbrev!$A$6:$B$67,2,FALSE)</f>
        <v>Mack</v>
      </c>
      <c r="F432" t="str">
        <f t="shared" si="18"/>
        <v/>
      </c>
      <c r="G432">
        <v>1983</v>
      </c>
      <c r="H432">
        <v>29723.548063999999</v>
      </c>
      <c r="I432">
        <v>10.370293670331201</v>
      </c>
      <c r="J432">
        <v>308241.92234788398</v>
      </c>
      <c r="K432">
        <f t="shared" si="19"/>
        <v>1.0370293670331201E-2</v>
      </c>
      <c r="L432">
        <f t="shared" si="20"/>
        <v>308.24192234788444</v>
      </c>
    </row>
    <row r="433" spans="1:12" x14ac:dyDescent="0.3">
      <c r="A433" t="s">
        <v>6</v>
      </c>
      <c r="B433" t="s">
        <v>641</v>
      </c>
      <c r="C433" t="s">
        <v>642</v>
      </c>
      <c r="D433" t="s">
        <v>10</v>
      </c>
      <c r="E433" t="str">
        <f>VLOOKUP(D433,Abbrev!$A$6:$B$67,2,FALSE)</f>
        <v>Butter</v>
      </c>
      <c r="F433" t="str">
        <f t="shared" si="18"/>
        <v/>
      </c>
      <c r="G433">
        <v>1983</v>
      </c>
      <c r="H433">
        <v>29723.548063999999</v>
      </c>
      <c r="I433">
        <v>1589.4326443673499</v>
      </c>
      <c r="J433">
        <v>47243577.599343501</v>
      </c>
      <c r="K433">
        <f t="shared" si="19"/>
        <v>1.5894326443673499</v>
      </c>
      <c r="L433">
        <f t="shared" si="20"/>
        <v>47243.577599343538</v>
      </c>
    </row>
    <row r="434" spans="1:12" x14ac:dyDescent="0.3">
      <c r="A434" t="s">
        <v>6</v>
      </c>
      <c r="B434" t="s">
        <v>641</v>
      </c>
      <c r="C434" t="s">
        <v>642</v>
      </c>
      <c r="D434" t="s">
        <v>11</v>
      </c>
      <c r="E434" t="str">
        <f>VLOOKUP(D434,Abbrev!$A$6:$B$67,2,FALSE)</f>
        <v>Dbenth-oth</v>
      </c>
      <c r="F434" t="str">
        <f t="shared" si="18"/>
        <v/>
      </c>
      <c r="G434">
        <v>1983</v>
      </c>
      <c r="H434">
        <v>29723.548063999999</v>
      </c>
      <c r="I434">
        <v>1350.4408696508899</v>
      </c>
      <c r="J434">
        <v>40139894.0966582</v>
      </c>
      <c r="K434">
        <f t="shared" si="19"/>
        <v>1.3504408696508898</v>
      </c>
      <c r="L434">
        <f t="shared" si="20"/>
        <v>40139.894096658179</v>
      </c>
    </row>
    <row r="435" spans="1:12" x14ac:dyDescent="0.3">
      <c r="A435" t="s">
        <v>6</v>
      </c>
      <c r="B435" t="s">
        <v>641</v>
      </c>
      <c r="C435" t="s">
        <v>642</v>
      </c>
      <c r="D435" t="s">
        <v>12</v>
      </c>
      <c r="E435" t="str">
        <f>VLOOKUP(D435,Abbrev!$A$6:$B$67,2,FALSE)</f>
        <v>Dpisc-oth</v>
      </c>
      <c r="F435" t="str">
        <f t="shared" si="18"/>
        <v/>
      </c>
      <c r="G435">
        <v>1983</v>
      </c>
      <c r="H435">
        <v>29723.548063999999</v>
      </c>
      <c r="I435">
        <v>649.30363497265603</v>
      </c>
      <c r="J435">
        <v>19299607.802239701</v>
      </c>
      <c r="K435">
        <f t="shared" si="19"/>
        <v>0.64930363497265597</v>
      </c>
      <c r="L435">
        <f t="shared" si="20"/>
        <v>19299.60780223965</v>
      </c>
    </row>
    <row r="436" spans="1:12" x14ac:dyDescent="0.3">
      <c r="A436" t="s">
        <v>6</v>
      </c>
      <c r="B436" t="s">
        <v>641</v>
      </c>
      <c r="C436" t="s">
        <v>642</v>
      </c>
      <c r="D436" t="s">
        <v>13</v>
      </c>
      <c r="E436" t="str">
        <f>VLOOKUP(D436,Abbrev!$A$6:$B$67,2,FALSE)</f>
        <v>Haddock</v>
      </c>
      <c r="F436" t="str">
        <f t="shared" si="18"/>
        <v/>
      </c>
      <c r="G436">
        <v>1983</v>
      </c>
      <c r="H436">
        <v>29723.548063999999</v>
      </c>
      <c r="I436">
        <v>1293.80936289735</v>
      </c>
      <c r="J436">
        <v>38456604.783732504</v>
      </c>
      <c r="K436">
        <f t="shared" si="19"/>
        <v>1.2938093628973499</v>
      </c>
      <c r="L436">
        <f t="shared" si="20"/>
        <v>38456.604783732597</v>
      </c>
    </row>
    <row r="437" spans="1:12" x14ac:dyDescent="0.3">
      <c r="A437" t="s">
        <v>6</v>
      </c>
      <c r="B437" t="s">
        <v>641</v>
      </c>
      <c r="C437" t="s">
        <v>642</v>
      </c>
      <c r="D437" t="s">
        <v>27</v>
      </c>
      <c r="E437" t="str">
        <f>VLOOKUP(D437,Abbrev!$A$6:$B$67,2,FALSE)</f>
        <v>MedPel</v>
      </c>
      <c r="F437" t="str">
        <f t="shared" si="18"/>
        <v/>
      </c>
      <c r="G437">
        <v>1983</v>
      </c>
      <c r="H437">
        <v>29723.548063999999</v>
      </c>
      <c r="I437">
        <v>2.4190562735594998</v>
      </c>
      <c r="J437">
        <v>71902.935416666704</v>
      </c>
      <c r="K437">
        <f t="shared" si="19"/>
        <v>2.4190562735594999E-3</v>
      </c>
      <c r="L437">
        <f t="shared" si="20"/>
        <v>71.902935416666523</v>
      </c>
    </row>
    <row r="438" spans="1:12" x14ac:dyDescent="0.3">
      <c r="A438" t="s">
        <v>6</v>
      </c>
      <c r="B438" t="s">
        <v>641</v>
      </c>
      <c r="C438" t="s">
        <v>642</v>
      </c>
      <c r="D438" t="s">
        <v>14</v>
      </c>
      <c r="E438" t="str">
        <f>VLOOKUP(D438,Abbrev!$A$6:$B$67,2,FALSE)</f>
        <v>Mesopel</v>
      </c>
      <c r="F438" t="str">
        <f t="shared" si="18"/>
        <v/>
      </c>
      <c r="G438">
        <v>1983</v>
      </c>
      <c r="H438">
        <v>29723.548063999999</v>
      </c>
      <c r="I438">
        <v>0.258433341026233</v>
      </c>
      <c r="J438">
        <v>7681.5558333333302</v>
      </c>
      <c r="K438">
        <f t="shared" si="19"/>
        <v>2.5843334102623299E-4</v>
      </c>
      <c r="L438">
        <f t="shared" si="20"/>
        <v>7.6815558333333387</v>
      </c>
    </row>
    <row r="439" spans="1:12" x14ac:dyDescent="0.3">
      <c r="A439" t="s">
        <v>6</v>
      </c>
      <c r="B439" t="s">
        <v>641</v>
      </c>
      <c r="C439" t="s">
        <v>642</v>
      </c>
      <c r="D439" t="s">
        <v>15</v>
      </c>
      <c r="E439" t="str">
        <f>VLOOKUP(D439,Abbrev!$A$6:$B$67,2,FALSE)</f>
        <v>Skate</v>
      </c>
      <c r="F439" t="str">
        <f t="shared" si="18"/>
        <v/>
      </c>
      <c r="G439">
        <v>1983</v>
      </c>
      <c r="H439">
        <v>29723.548063999999</v>
      </c>
      <c r="I439">
        <v>5471.5681562</v>
      </c>
      <c r="J439">
        <v>162634419.076262</v>
      </c>
      <c r="K439">
        <f t="shared" si="19"/>
        <v>5.4715681562</v>
      </c>
      <c r="L439">
        <f t="shared" si="20"/>
        <v>162634.41907626257</v>
      </c>
    </row>
    <row r="440" spans="1:12" x14ac:dyDescent="0.3">
      <c r="A440" t="s">
        <v>6</v>
      </c>
      <c r="B440" t="s">
        <v>641</v>
      </c>
      <c r="C440" t="s">
        <v>642</v>
      </c>
      <c r="D440" t="s">
        <v>16</v>
      </c>
      <c r="E440" t="str">
        <f>VLOOKUP(D440,Abbrev!$A$6:$B$67,2,FALSE)</f>
        <v>SmPel</v>
      </c>
      <c r="F440" t="str">
        <f t="shared" si="18"/>
        <v/>
      </c>
      <c r="G440">
        <v>1983</v>
      </c>
      <c r="H440">
        <v>29723.548063999999</v>
      </c>
      <c r="I440">
        <v>2.2294796194961499</v>
      </c>
      <c r="J440">
        <v>66268.044627802097</v>
      </c>
      <c r="K440">
        <f t="shared" si="19"/>
        <v>2.22947961949615E-3</v>
      </c>
      <c r="L440">
        <f t="shared" si="20"/>
        <v>66.26804462780224</v>
      </c>
    </row>
    <row r="441" spans="1:12" x14ac:dyDescent="0.3">
      <c r="A441" t="s">
        <v>6</v>
      </c>
      <c r="B441" t="s">
        <v>641</v>
      </c>
      <c r="C441" t="s">
        <v>642</v>
      </c>
      <c r="D441" t="s">
        <v>17</v>
      </c>
      <c r="E441" t="str">
        <f>VLOOKUP(D441,Abbrev!$A$6:$B$67,2,FALSE)</f>
        <v>Squid</v>
      </c>
      <c r="F441" t="str">
        <f t="shared" si="18"/>
        <v/>
      </c>
      <c r="G441">
        <v>1983</v>
      </c>
      <c r="H441">
        <v>29723.548063999999</v>
      </c>
      <c r="I441">
        <v>359.95628838230402</v>
      </c>
      <c r="J441">
        <v>10699178.038670501</v>
      </c>
      <c r="K441">
        <f t="shared" si="19"/>
        <v>0.35995628838230403</v>
      </c>
      <c r="L441">
        <f t="shared" si="20"/>
        <v>10699.178038670458</v>
      </c>
    </row>
    <row r="442" spans="1:12" x14ac:dyDescent="0.3">
      <c r="A442" t="s">
        <v>6</v>
      </c>
      <c r="B442" t="s">
        <v>641</v>
      </c>
      <c r="C442" t="s">
        <v>642</v>
      </c>
      <c r="D442" t="s">
        <v>18</v>
      </c>
      <c r="E442" t="str">
        <f>VLOOKUP(D442,Abbrev!$A$6:$B$67,2,FALSE)</f>
        <v>Dogfish-S</v>
      </c>
      <c r="F442" t="str">
        <f t="shared" si="18"/>
        <v/>
      </c>
      <c r="G442">
        <v>1983</v>
      </c>
      <c r="H442">
        <v>29723.548063999999</v>
      </c>
      <c r="I442">
        <v>2212.04811115758</v>
      </c>
      <c r="J442">
        <v>65749918.351872697</v>
      </c>
      <c r="K442">
        <f t="shared" si="19"/>
        <v>2.2120481111575798</v>
      </c>
      <c r="L442">
        <f t="shared" si="20"/>
        <v>65749.918351872737</v>
      </c>
    </row>
    <row r="443" spans="1:12" x14ac:dyDescent="0.3">
      <c r="A443" t="s">
        <v>6</v>
      </c>
      <c r="B443" t="s">
        <v>641</v>
      </c>
      <c r="C443" t="s">
        <v>642</v>
      </c>
      <c r="D443" t="s">
        <v>19</v>
      </c>
      <c r="E443" t="str">
        <f>VLOOKUP(D443,Abbrev!$A$6:$B$67,2,FALSE)</f>
        <v>Dogfish-L</v>
      </c>
      <c r="F443" t="str">
        <f t="shared" si="18"/>
        <v/>
      </c>
      <c r="G443">
        <v>1983</v>
      </c>
      <c r="H443">
        <v>29723.548063999999</v>
      </c>
      <c r="I443">
        <v>1300.7984398799499</v>
      </c>
      <c r="J443">
        <v>38664344.949347898</v>
      </c>
      <c r="K443">
        <f t="shared" si="19"/>
        <v>1.3007984398799499</v>
      </c>
      <c r="L443">
        <f t="shared" si="20"/>
        <v>38664.344949347906</v>
      </c>
    </row>
    <row r="444" spans="1:12" x14ac:dyDescent="0.3">
      <c r="A444" t="s">
        <v>6</v>
      </c>
      <c r="B444" t="s">
        <v>641</v>
      </c>
      <c r="C444" t="s">
        <v>642</v>
      </c>
      <c r="D444" t="s">
        <v>20</v>
      </c>
      <c r="E444" t="str">
        <f>VLOOKUP(D444,Abbrev!$A$6:$B$67,2,FALSE)</f>
        <v>Hake-S</v>
      </c>
      <c r="F444" t="str">
        <f t="shared" si="18"/>
        <v/>
      </c>
      <c r="G444">
        <v>1983</v>
      </c>
      <c r="H444">
        <v>29723.548063999999</v>
      </c>
      <c r="I444">
        <v>679.64193861746503</v>
      </c>
      <c r="J444">
        <v>20201369.8288064</v>
      </c>
      <c r="K444">
        <f t="shared" si="19"/>
        <v>0.67964193861746502</v>
      </c>
      <c r="L444">
        <f t="shared" si="20"/>
        <v>20201.369828806357</v>
      </c>
    </row>
    <row r="445" spans="1:12" x14ac:dyDescent="0.3">
      <c r="A445" t="s">
        <v>6</v>
      </c>
      <c r="B445" t="s">
        <v>641</v>
      </c>
      <c r="C445" t="s">
        <v>642</v>
      </c>
      <c r="D445" t="s">
        <v>21</v>
      </c>
      <c r="E445" t="str">
        <f>VLOOKUP(D445,Abbrev!$A$6:$B$67,2,FALSE)</f>
        <v>Hake-L</v>
      </c>
      <c r="F445" t="str">
        <f t="shared" si="18"/>
        <v/>
      </c>
      <c r="G445">
        <v>1983</v>
      </c>
      <c r="H445">
        <v>29723.548063999999</v>
      </c>
      <c r="I445">
        <v>122.885627330671</v>
      </c>
      <c r="J445">
        <v>3652596.8503379798</v>
      </c>
      <c r="K445">
        <f t="shared" si="19"/>
        <v>0.122885627330671</v>
      </c>
      <c r="L445">
        <f t="shared" si="20"/>
        <v>3652.5968503379913</v>
      </c>
    </row>
    <row r="446" spans="1:12" x14ac:dyDescent="0.3">
      <c r="A446" t="s">
        <v>6</v>
      </c>
      <c r="B446" t="s">
        <v>641</v>
      </c>
      <c r="C446" t="s">
        <v>642</v>
      </c>
      <c r="D446" t="s">
        <v>26</v>
      </c>
      <c r="E446" t="str">
        <f>VLOOKUP(D446,Abbrev!$A$6:$B$67,2,FALSE)</f>
        <v>Cod-S</v>
      </c>
      <c r="F446" t="str">
        <f t="shared" si="18"/>
        <v/>
      </c>
      <c r="G446">
        <v>1983</v>
      </c>
      <c r="H446">
        <v>29723.548063999999</v>
      </c>
      <c r="I446">
        <v>0.85848058604255295</v>
      </c>
      <c r="J446">
        <v>25517.0889612467</v>
      </c>
      <c r="K446">
        <f t="shared" si="19"/>
        <v>8.5848058604255293E-4</v>
      </c>
      <c r="L446">
        <f t="shared" si="20"/>
        <v>25.51708896124671</v>
      </c>
    </row>
    <row r="447" spans="1:12" x14ac:dyDescent="0.3">
      <c r="A447" t="s">
        <v>6</v>
      </c>
      <c r="B447" t="s">
        <v>641</v>
      </c>
      <c r="C447" t="s">
        <v>642</v>
      </c>
      <c r="D447" t="s">
        <v>22</v>
      </c>
      <c r="E447" t="str">
        <f>VLOOKUP(D447,Abbrev!$A$6:$B$67,2,FALSE)</f>
        <v>Cod-M</v>
      </c>
      <c r="F447" t="str">
        <f t="shared" si="18"/>
        <v/>
      </c>
      <c r="G447">
        <v>1983</v>
      </c>
      <c r="H447">
        <v>29723.548063999999</v>
      </c>
      <c r="I447">
        <v>129.31529547987699</v>
      </c>
      <c r="J447">
        <v>3843709.40060648</v>
      </c>
      <c r="K447">
        <f t="shared" si="19"/>
        <v>0.129315295479877</v>
      </c>
      <c r="L447">
        <f t="shared" si="20"/>
        <v>3843.7094006064858</v>
      </c>
    </row>
    <row r="448" spans="1:12" x14ac:dyDescent="0.3">
      <c r="A448" t="s">
        <v>6</v>
      </c>
      <c r="B448" t="s">
        <v>641</v>
      </c>
      <c r="C448" t="s">
        <v>642</v>
      </c>
      <c r="D448" t="s">
        <v>23</v>
      </c>
      <c r="E448" t="str">
        <f>VLOOKUP(D448,Abbrev!$A$6:$B$67,2,FALSE)</f>
        <v>Cod-L</v>
      </c>
      <c r="F448" t="str">
        <f t="shared" si="18"/>
        <v/>
      </c>
      <c r="G448">
        <v>1983</v>
      </c>
      <c r="H448">
        <v>29723.548063999999</v>
      </c>
      <c r="I448">
        <v>1106.56435163732</v>
      </c>
      <c r="J448">
        <v>32891018.691801</v>
      </c>
      <c r="K448">
        <f t="shared" si="19"/>
        <v>1.10656435163732</v>
      </c>
      <c r="L448">
        <f t="shared" si="20"/>
        <v>32891.018691800877</v>
      </c>
    </row>
    <row r="449" spans="1:12" x14ac:dyDescent="0.3">
      <c r="A449" t="s">
        <v>6</v>
      </c>
      <c r="B449" t="s">
        <v>641</v>
      </c>
      <c r="C449" t="s">
        <v>642</v>
      </c>
      <c r="D449" t="s">
        <v>29</v>
      </c>
      <c r="E449" t="str">
        <f>VLOOKUP(D449,Abbrev!$A$6:$B$67,2,FALSE)</f>
        <v>Sflound-L</v>
      </c>
      <c r="F449" t="str">
        <f t="shared" si="18"/>
        <v/>
      </c>
      <c r="G449">
        <v>1983</v>
      </c>
      <c r="H449">
        <v>29723.548063999999</v>
      </c>
      <c r="I449">
        <v>23.216237260133202</v>
      </c>
      <c r="J449">
        <v>690068.94406679797</v>
      </c>
      <c r="K449">
        <f t="shared" si="19"/>
        <v>2.32162372601332E-2</v>
      </c>
      <c r="L449">
        <f t="shared" si="20"/>
        <v>690.0689440667968</v>
      </c>
    </row>
    <row r="450" spans="1:12" x14ac:dyDescent="0.3">
      <c r="A450" t="s">
        <v>6</v>
      </c>
      <c r="B450" t="s">
        <v>641</v>
      </c>
      <c r="C450" t="s">
        <v>642</v>
      </c>
      <c r="D450" t="s">
        <v>25</v>
      </c>
      <c r="E450" t="str">
        <f>VLOOKUP(D450,Abbrev!$A$6:$B$67,2,FALSE)</f>
        <v>Yflound-L</v>
      </c>
      <c r="F450" t="str">
        <f t="shared" si="18"/>
        <v/>
      </c>
      <c r="G450">
        <v>1983</v>
      </c>
      <c r="H450">
        <v>29723.548063999999</v>
      </c>
      <c r="I450">
        <v>197.66476253861001</v>
      </c>
      <c r="J450">
        <v>5875298.0698755197</v>
      </c>
      <c r="K450">
        <f t="shared" si="19"/>
        <v>0.19766476253861001</v>
      </c>
      <c r="L450">
        <f t="shared" si="20"/>
        <v>5875.2980698755209</v>
      </c>
    </row>
    <row r="451" spans="1:12" x14ac:dyDescent="0.3">
      <c r="A451" t="s">
        <v>6</v>
      </c>
      <c r="B451" t="s">
        <v>641</v>
      </c>
      <c r="C451" t="s">
        <v>642</v>
      </c>
      <c r="D451" t="s">
        <v>28</v>
      </c>
      <c r="E451" t="str">
        <f>VLOOKUP(D451,Abbrev!$A$6:$B$67,2,FALSE)</f>
        <v>Blue-L</v>
      </c>
      <c r="F451" t="str">
        <f t="shared" ref="F451:F514" si="21">IF(G451&lt;=1967,"A",IF(AND(G451&gt;=1996,G451&lt;=2000),"B",IF(G451&gt;=2009,"C","")))</f>
        <v/>
      </c>
      <c r="G451">
        <v>1983</v>
      </c>
      <c r="H451">
        <v>29723.548063999999</v>
      </c>
      <c r="I451">
        <v>43.215590079242901</v>
      </c>
      <c r="J451">
        <v>1284520.6688345</v>
      </c>
      <c r="K451">
        <f t="shared" ref="K451:K514" si="22">I451/1000</f>
        <v>4.3215590079242902E-2</v>
      </c>
      <c r="L451">
        <f t="shared" ref="L451:L514" si="23">K451*H451</f>
        <v>1284.5206688344979</v>
      </c>
    </row>
    <row r="452" spans="1:12" x14ac:dyDescent="0.3">
      <c r="A452" t="s">
        <v>6</v>
      </c>
      <c r="B452" t="s">
        <v>641</v>
      </c>
      <c r="C452" t="s">
        <v>642</v>
      </c>
      <c r="D452" t="s">
        <v>7</v>
      </c>
      <c r="E452" t="str">
        <f>VLOOKUP(D452,Abbrev!$A$6:$B$67,2,FALSE)</f>
        <v>Alosines</v>
      </c>
      <c r="F452" t="str">
        <f t="shared" si="21"/>
        <v/>
      </c>
      <c r="G452">
        <v>1984</v>
      </c>
      <c r="H452">
        <v>29723.548063999999</v>
      </c>
      <c r="I452">
        <v>5.9825044071127902</v>
      </c>
      <c r="J452">
        <v>177821.25728790899</v>
      </c>
      <c r="K452">
        <f t="shared" si="22"/>
        <v>5.9825044071127901E-3</v>
      </c>
      <c r="L452">
        <f t="shared" si="23"/>
        <v>177.82125728790882</v>
      </c>
    </row>
    <row r="453" spans="1:12" x14ac:dyDescent="0.3">
      <c r="A453" t="s">
        <v>6</v>
      </c>
      <c r="B453" t="s">
        <v>641</v>
      </c>
      <c r="C453" t="s">
        <v>642</v>
      </c>
      <c r="D453" t="s">
        <v>8</v>
      </c>
      <c r="E453" t="str">
        <f>VLOOKUP(D453,Abbrev!$A$6:$B$67,2,FALSE)</f>
        <v>Herring</v>
      </c>
      <c r="F453" t="str">
        <f t="shared" si="21"/>
        <v/>
      </c>
      <c r="G453">
        <v>1984</v>
      </c>
      <c r="H453">
        <v>29723.548063999999</v>
      </c>
      <c r="I453">
        <v>344.14217664942498</v>
      </c>
      <c r="J453">
        <v>10229126.5284888</v>
      </c>
      <c r="K453">
        <f t="shared" si="22"/>
        <v>0.34414217664942498</v>
      </c>
      <c r="L453">
        <f t="shared" si="23"/>
        <v>10229.126528488761</v>
      </c>
    </row>
    <row r="454" spans="1:12" x14ac:dyDescent="0.3">
      <c r="A454" t="s">
        <v>6</v>
      </c>
      <c r="B454" t="s">
        <v>641</v>
      </c>
      <c r="C454" t="s">
        <v>642</v>
      </c>
      <c r="D454" t="s">
        <v>9</v>
      </c>
      <c r="E454" t="str">
        <f>VLOOKUP(D454,Abbrev!$A$6:$B$67,2,FALSE)</f>
        <v>Mack</v>
      </c>
      <c r="F454" t="str">
        <f t="shared" si="21"/>
        <v/>
      </c>
      <c r="G454">
        <v>1984</v>
      </c>
      <c r="H454">
        <v>29723.548063999999</v>
      </c>
      <c r="I454">
        <v>5.3303665300261196</v>
      </c>
      <c r="J454">
        <v>158437.40575396799</v>
      </c>
      <c r="K454">
        <f t="shared" si="22"/>
        <v>5.3303665300261198E-3</v>
      </c>
      <c r="L454">
        <f t="shared" si="23"/>
        <v>158.43740575396828</v>
      </c>
    </row>
    <row r="455" spans="1:12" x14ac:dyDescent="0.3">
      <c r="A455" t="s">
        <v>6</v>
      </c>
      <c r="B455" t="s">
        <v>641</v>
      </c>
      <c r="C455" t="s">
        <v>642</v>
      </c>
      <c r="D455" t="s">
        <v>10</v>
      </c>
      <c r="E455" t="str">
        <f>VLOOKUP(D455,Abbrev!$A$6:$B$67,2,FALSE)</f>
        <v>Butter</v>
      </c>
      <c r="F455" t="str">
        <f t="shared" si="21"/>
        <v/>
      </c>
      <c r="G455">
        <v>1984</v>
      </c>
      <c r="H455">
        <v>29723.548063999999</v>
      </c>
      <c r="I455">
        <v>109.973996233619</v>
      </c>
      <c r="J455">
        <v>3268817.3628401398</v>
      </c>
      <c r="K455">
        <f t="shared" si="22"/>
        <v>0.109973996233619</v>
      </c>
      <c r="L455">
        <f t="shared" si="23"/>
        <v>3268.8173628401291</v>
      </c>
    </row>
    <row r="456" spans="1:12" x14ac:dyDescent="0.3">
      <c r="A456" t="s">
        <v>6</v>
      </c>
      <c r="B456" t="s">
        <v>641</v>
      </c>
      <c r="C456" t="s">
        <v>642</v>
      </c>
      <c r="D456" t="s">
        <v>11</v>
      </c>
      <c r="E456" t="str">
        <f>VLOOKUP(D456,Abbrev!$A$6:$B$67,2,FALSE)</f>
        <v>Dbenth-oth</v>
      </c>
      <c r="F456" t="str">
        <f t="shared" si="21"/>
        <v/>
      </c>
      <c r="G456">
        <v>1984</v>
      </c>
      <c r="H456">
        <v>29723.548063999999</v>
      </c>
      <c r="I456">
        <v>777.14178916369804</v>
      </c>
      <c r="J456">
        <v>23099411.322750099</v>
      </c>
      <c r="K456">
        <f t="shared" si="22"/>
        <v>0.77714178916369803</v>
      </c>
      <c r="L456">
        <f t="shared" si="23"/>
        <v>23099.411322750133</v>
      </c>
    </row>
    <row r="457" spans="1:12" x14ac:dyDescent="0.3">
      <c r="A457" t="s">
        <v>6</v>
      </c>
      <c r="B457" t="s">
        <v>641</v>
      </c>
      <c r="C457" t="s">
        <v>642</v>
      </c>
      <c r="D457" t="s">
        <v>12</v>
      </c>
      <c r="E457" t="str">
        <f>VLOOKUP(D457,Abbrev!$A$6:$B$67,2,FALSE)</f>
        <v>Dpisc-oth</v>
      </c>
      <c r="F457" t="str">
        <f t="shared" si="21"/>
        <v/>
      </c>
      <c r="G457">
        <v>1984</v>
      </c>
      <c r="H457">
        <v>29723.548063999999</v>
      </c>
      <c r="I457">
        <v>640.67173774081004</v>
      </c>
      <c r="J457">
        <v>19043037.189985398</v>
      </c>
      <c r="K457">
        <f t="shared" si="22"/>
        <v>0.6406717377408101</v>
      </c>
      <c r="L457">
        <f t="shared" si="23"/>
        <v>19043.037189985371</v>
      </c>
    </row>
    <row r="458" spans="1:12" x14ac:dyDescent="0.3">
      <c r="A458" t="s">
        <v>6</v>
      </c>
      <c r="B458" t="s">
        <v>641</v>
      </c>
      <c r="C458" t="s">
        <v>642</v>
      </c>
      <c r="D458" t="s">
        <v>13</v>
      </c>
      <c r="E458" t="str">
        <f>VLOOKUP(D458,Abbrev!$A$6:$B$67,2,FALSE)</f>
        <v>Haddock</v>
      </c>
      <c r="F458" t="str">
        <f t="shared" si="21"/>
        <v/>
      </c>
      <c r="G458">
        <v>1984</v>
      </c>
      <c r="H458">
        <v>29723.548063999999</v>
      </c>
      <c r="I458">
        <v>1128.4729348912599</v>
      </c>
      <c r="J458">
        <v>33542219.519163601</v>
      </c>
      <c r="K458">
        <f t="shared" si="22"/>
        <v>1.1284729348912599</v>
      </c>
      <c r="L458">
        <f t="shared" si="23"/>
        <v>33542.219519163504</v>
      </c>
    </row>
    <row r="459" spans="1:12" x14ac:dyDescent="0.3">
      <c r="A459" t="s">
        <v>6</v>
      </c>
      <c r="B459" t="s">
        <v>641</v>
      </c>
      <c r="C459" t="s">
        <v>642</v>
      </c>
      <c r="D459" t="s">
        <v>27</v>
      </c>
      <c r="E459" t="str">
        <f>VLOOKUP(D459,Abbrev!$A$6:$B$67,2,FALSE)</f>
        <v>MedPel</v>
      </c>
      <c r="F459" t="str">
        <f t="shared" si="21"/>
        <v/>
      </c>
      <c r="G459">
        <v>1984</v>
      </c>
      <c r="H459">
        <v>29723.548063999999</v>
      </c>
      <c r="I459">
        <v>0.92404944611123996</v>
      </c>
      <c r="J459">
        <v>27466.028125000001</v>
      </c>
      <c r="K459">
        <f t="shared" si="22"/>
        <v>9.2404944611123999E-4</v>
      </c>
      <c r="L459">
        <f t="shared" si="23"/>
        <v>27.466028125000019</v>
      </c>
    </row>
    <row r="460" spans="1:12" x14ac:dyDescent="0.3">
      <c r="A460" t="s">
        <v>6</v>
      </c>
      <c r="B460" t="s">
        <v>641</v>
      </c>
      <c r="C460" t="s">
        <v>642</v>
      </c>
      <c r="D460" t="s">
        <v>14</v>
      </c>
      <c r="E460" t="str">
        <f>VLOOKUP(D460,Abbrev!$A$6:$B$67,2,FALSE)</f>
        <v>Mesopel</v>
      </c>
      <c r="F460" t="str">
        <f t="shared" si="21"/>
        <v/>
      </c>
      <c r="G460">
        <v>1984</v>
      </c>
      <c r="H460">
        <v>29723.548063999999</v>
      </c>
      <c r="I460">
        <v>0.10768055876093</v>
      </c>
      <c r="J460">
        <v>3200.6482638888901</v>
      </c>
      <c r="K460">
        <f t="shared" si="22"/>
        <v>1.0768055876092999E-4</v>
      </c>
      <c r="L460">
        <f t="shared" si="23"/>
        <v>3.2006482638888789</v>
      </c>
    </row>
    <row r="461" spans="1:12" x14ac:dyDescent="0.3">
      <c r="A461" t="s">
        <v>6</v>
      </c>
      <c r="B461" t="s">
        <v>641</v>
      </c>
      <c r="C461" t="s">
        <v>642</v>
      </c>
      <c r="D461" t="s">
        <v>15</v>
      </c>
      <c r="E461" t="str">
        <f>VLOOKUP(D461,Abbrev!$A$6:$B$67,2,FALSE)</f>
        <v>Skate</v>
      </c>
      <c r="F461" t="str">
        <f t="shared" si="21"/>
        <v/>
      </c>
      <c r="G461">
        <v>1984</v>
      </c>
      <c r="H461">
        <v>29723.548063999999</v>
      </c>
      <c r="I461">
        <v>4919.8826884752398</v>
      </c>
      <c r="J461">
        <v>146236369.56013501</v>
      </c>
      <c r="K461">
        <f t="shared" si="22"/>
        <v>4.9198826884752398</v>
      </c>
      <c r="L461">
        <f t="shared" si="23"/>
        <v>146236.36956013532</v>
      </c>
    </row>
    <row r="462" spans="1:12" x14ac:dyDescent="0.3">
      <c r="A462" t="s">
        <v>6</v>
      </c>
      <c r="B462" t="s">
        <v>641</v>
      </c>
      <c r="C462" t="s">
        <v>642</v>
      </c>
      <c r="D462" t="s">
        <v>16</v>
      </c>
      <c r="E462" t="str">
        <f>VLOOKUP(D462,Abbrev!$A$6:$B$67,2,FALSE)</f>
        <v>SmPel</v>
      </c>
      <c r="F462" t="str">
        <f t="shared" si="21"/>
        <v/>
      </c>
      <c r="G462">
        <v>1984</v>
      </c>
      <c r="H462">
        <v>29723.548063999999</v>
      </c>
      <c r="I462">
        <v>5.6062756029309897</v>
      </c>
      <c r="J462">
        <v>166638.40234375</v>
      </c>
      <c r="K462">
        <f t="shared" si="22"/>
        <v>5.6062756029309898E-3</v>
      </c>
      <c r="L462">
        <f t="shared" si="23"/>
        <v>166.63840234374985</v>
      </c>
    </row>
    <row r="463" spans="1:12" x14ac:dyDescent="0.3">
      <c r="A463" t="s">
        <v>6</v>
      </c>
      <c r="B463" t="s">
        <v>641</v>
      </c>
      <c r="C463" t="s">
        <v>642</v>
      </c>
      <c r="D463" t="s">
        <v>17</v>
      </c>
      <c r="E463" t="str">
        <f>VLOOKUP(D463,Abbrev!$A$6:$B$67,2,FALSE)</f>
        <v>Squid</v>
      </c>
      <c r="F463" t="str">
        <f t="shared" si="21"/>
        <v/>
      </c>
      <c r="G463">
        <v>1984</v>
      </c>
      <c r="H463">
        <v>29723.548063999999</v>
      </c>
      <c r="I463">
        <v>1120.5459594409799</v>
      </c>
      <c r="J463">
        <v>33306601.683364999</v>
      </c>
      <c r="K463">
        <f t="shared" si="22"/>
        <v>1.1205459594409799</v>
      </c>
      <c r="L463">
        <f t="shared" si="23"/>
        <v>33306.601683364956</v>
      </c>
    </row>
    <row r="464" spans="1:12" x14ac:dyDescent="0.3">
      <c r="A464" t="s">
        <v>6</v>
      </c>
      <c r="B464" t="s">
        <v>641</v>
      </c>
      <c r="C464" t="s">
        <v>642</v>
      </c>
      <c r="D464" t="s">
        <v>18</v>
      </c>
      <c r="E464" t="str">
        <f>VLOOKUP(D464,Abbrev!$A$6:$B$67,2,FALSE)</f>
        <v>Dogfish-S</v>
      </c>
      <c r="F464" t="str">
        <f t="shared" si="21"/>
        <v/>
      </c>
      <c r="G464">
        <v>1984</v>
      </c>
      <c r="H464">
        <v>29723.548063999999</v>
      </c>
      <c r="I464">
        <v>1506.1428740336601</v>
      </c>
      <c r="J464">
        <v>44767910.107590601</v>
      </c>
      <c r="K464">
        <f t="shared" si="22"/>
        <v>1.50614287403366</v>
      </c>
      <c r="L464">
        <f t="shared" si="23"/>
        <v>44767.910107590586</v>
      </c>
    </row>
    <row r="465" spans="1:12" x14ac:dyDescent="0.3">
      <c r="A465" t="s">
        <v>6</v>
      </c>
      <c r="B465" t="s">
        <v>641</v>
      </c>
      <c r="C465" t="s">
        <v>642</v>
      </c>
      <c r="D465" t="s">
        <v>19</v>
      </c>
      <c r="E465" t="str">
        <f>VLOOKUP(D465,Abbrev!$A$6:$B$67,2,FALSE)</f>
        <v>Dogfish-L</v>
      </c>
      <c r="F465" t="str">
        <f t="shared" si="21"/>
        <v/>
      </c>
      <c r="G465">
        <v>1984</v>
      </c>
      <c r="H465">
        <v>29723.548063999999</v>
      </c>
      <c r="I465">
        <v>1800.66121605489</v>
      </c>
      <c r="J465">
        <v>53522040.202388197</v>
      </c>
      <c r="K465">
        <f t="shared" si="22"/>
        <v>1.80066121605489</v>
      </c>
      <c r="L465">
        <f t="shared" si="23"/>
        <v>53522.040202388212</v>
      </c>
    </row>
    <row r="466" spans="1:12" x14ac:dyDescent="0.3">
      <c r="A466" t="s">
        <v>6</v>
      </c>
      <c r="B466" t="s">
        <v>641</v>
      </c>
      <c r="C466" t="s">
        <v>642</v>
      </c>
      <c r="D466" t="s">
        <v>20</v>
      </c>
      <c r="E466" t="str">
        <f>VLOOKUP(D466,Abbrev!$A$6:$B$67,2,FALSE)</f>
        <v>Hake-S</v>
      </c>
      <c r="F466" t="str">
        <f t="shared" si="21"/>
        <v/>
      </c>
      <c r="G466">
        <v>1984</v>
      </c>
      <c r="H466">
        <v>29723.548063999999</v>
      </c>
      <c r="I466">
        <v>389.07799516260599</v>
      </c>
      <c r="J466">
        <v>11564778.489860499</v>
      </c>
      <c r="K466">
        <f t="shared" si="22"/>
        <v>0.38907799516260599</v>
      </c>
      <c r="L466">
        <f t="shared" si="23"/>
        <v>11564.778489860479</v>
      </c>
    </row>
    <row r="467" spans="1:12" x14ac:dyDescent="0.3">
      <c r="A467" t="s">
        <v>6</v>
      </c>
      <c r="B467" t="s">
        <v>641</v>
      </c>
      <c r="C467" t="s">
        <v>642</v>
      </c>
      <c r="D467" t="s">
        <v>21</v>
      </c>
      <c r="E467" t="str">
        <f>VLOOKUP(D467,Abbrev!$A$6:$B$67,2,FALSE)</f>
        <v>Hake-L</v>
      </c>
      <c r="F467" t="str">
        <f t="shared" si="21"/>
        <v/>
      </c>
      <c r="G467">
        <v>1984</v>
      </c>
      <c r="H467">
        <v>29723.548063999999</v>
      </c>
      <c r="I467">
        <v>177.88357949654599</v>
      </c>
      <c r="J467">
        <v>5287331.1249619396</v>
      </c>
      <c r="K467">
        <f t="shared" si="22"/>
        <v>0.17788357949654598</v>
      </c>
      <c r="L467">
        <f t="shared" si="23"/>
        <v>5287.3311249619492</v>
      </c>
    </row>
    <row r="468" spans="1:12" x14ac:dyDescent="0.3">
      <c r="A468" t="s">
        <v>6</v>
      </c>
      <c r="B468" t="s">
        <v>641</v>
      </c>
      <c r="C468" t="s">
        <v>642</v>
      </c>
      <c r="D468" t="s">
        <v>26</v>
      </c>
      <c r="E468" t="str">
        <f>VLOOKUP(D468,Abbrev!$A$6:$B$67,2,FALSE)</f>
        <v>Cod-S</v>
      </c>
      <c r="F468" t="str">
        <f t="shared" si="21"/>
        <v/>
      </c>
      <c r="G468">
        <v>1984</v>
      </c>
      <c r="H468">
        <v>29723.548063999999</v>
      </c>
      <c r="I468">
        <v>0.80506170161937796</v>
      </c>
      <c r="J468">
        <v>23929.290182569199</v>
      </c>
      <c r="K468">
        <f t="shared" si="22"/>
        <v>8.0506170161937798E-4</v>
      </c>
      <c r="L468">
        <f t="shared" si="23"/>
        <v>23.929290182569208</v>
      </c>
    </row>
    <row r="469" spans="1:12" x14ac:dyDescent="0.3">
      <c r="A469" t="s">
        <v>6</v>
      </c>
      <c r="B469" t="s">
        <v>641</v>
      </c>
      <c r="C469" t="s">
        <v>642</v>
      </c>
      <c r="D469" t="s">
        <v>22</v>
      </c>
      <c r="E469" t="str">
        <f>VLOOKUP(D469,Abbrev!$A$6:$B$67,2,FALSE)</f>
        <v>Cod-M</v>
      </c>
      <c r="F469" t="str">
        <f t="shared" si="21"/>
        <v/>
      </c>
      <c r="G469">
        <v>1984</v>
      </c>
      <c r="H469">
        <v>29723.548063999999</v>
      </c>
      <c r="I469">
        <v>97.443443409521507</v>
      </c>
      <c r="J469">
        <v>2896364.8737045801</v>
      </c>
      <c r="K469">
        <f t="shared" si="22"/>
        <v>9.7443443409521505E-2</v>
      </c>
      <c r="L469">
        <f t="shared" si="23"/>
        <v>2896.3648737045764</v>
      </c>
    </row>
    <row r="470" spans="1:12" x14ac:dyDescent="0.3">
      <c r="A470" t="s">
        <v>6</v>
      </c>
      <c r="B470" t="s">
        <v>641</v>
      </c>
      <c r="C470" t="s">
        <v>642</v>
      </c>
      <c r="D470" t="s">
        <v>23</v>
      </c>
      <c r="E470" t="str">
        <f>VLOOKUP(D470,Abbrev!$A$6:$B$67,2,FALSE)</f>
        <v>Cod-L</v>
      </c>
      <c r="F470" t="str">
        <f t="shared" si="21"/>
        <v/>
      </c>
      <c r="G470">
        <v>1984</v>
      </c>
      <c r="H470">
        <v>29723.548063999999</v>
      </c>
      <c r="I470">
        <v>924.22578140820599</v>
      </c>
      <c r="J470">
        <v>27471269.435674801</v>
      </c>
      <c r="K470">
        <f t="shared" si="22"/>
        <v>0.92422578140820599</v>
      </c>
      <c r="L470">
        <f t="shared" si="23"/>
        <v>27471.269435674767</v>
      </c>
    </row>
    <row r="471" spans="1:12" x14ac:dyDescent="0.3">
      <c r="A471" t="s">
        <v>6</v>
      </c>
      <c r="B471" t="s">
        <v>641</v>
      </c>
      <c r="C471" t="s">
        <v>642</v>
      </c>
      <c r="D471" t="s">
        <v>29</v>
      </c>
      <c r="E471" t="str">
        <f>VLOOKUP(D471,Abbrev!$A$6:$B$67,2,FALSE)</f>
        <v>Sflound-L</v>
      </c>
      <c r="F471" t="str">
        <f t="shared" si="21"/>
        <v/>
      </c>
      <c r="G471">
        <v>1984</v>
      </c>
      <c r="H471">
        <v>29723.548063999999</v>
      </c>
      <c r="I471">
        <v>20.936383414259101</v>
      </c>
      <c r="J471">
        <v>622303.59870006202</v>
      </c>
      <c r="K471">
        <f t="shared" si="22"/>
        <v>2.0936383414259102E-2</v>
      </c>
      <c r="L471">
        <f t="shared" si="23"/>
        <v>622.30359870006282</v>
      </c>
    </row>
    <row r="472" spans="1:12" x14ac:dyDescent="0.3">
      <c r="A472" t="s">
        <v>6</v>
      </c>
      <c r="B472" t="s">
        <v>641</v>
      </c>
      <c r="C472" t="s">
        <v>642</v>
      </c>
      <c r="D472" t="s">
        <v>24</v>
      </c>
      <c r="E472" t="str">
        <f>VLOOKUP(D472,Abbrev!$A$6:$B$67,2,FALSE)</f>
        <v>Yflound-S</v>
      </c>
      <c r="F472" t="str">
        <f t="shared" si="21"/>
        <v/>
      </c>
      <c r="G472">
        <v>1984</v>
      </c>
      <c r="H472">
        <v>29723.548063999999</v>
      </c>
      <c r="I472">
        <v>0.162597767378971</v>
      </c>
      <c r="J472">
        <v>4832.9825537879397</v>
      </c>
      <c r="K472">
        <f t="shared" si="22"/>
        <v>1.62597767378971E-4</v>
      </c>
      <c r="L472">
        <f t="shared" si="23"/>
        <v>4.8329825537879358</v>
      </c>
    </row>
    <row r="473" spans="1:12" x14ac:dyDescent="0.3">
      <c r="A473" t="s">
        <v>6</v>
      </c>
      <c r="B473" t="s">
        <v>641</v>
      </c>
      <c r="C473" t="s">
        <v>642</v>
      </c>
      <c r="D473" t="s">
        <v>25</v>
      </c>
      <c r="E473" t="str">
        <f>VLOOKUP(D473,Abbrev!$A$6:$B$67,2,FALSE)</f>
        <v>Yflound-L</v>
      </c>
      <c r="F473" t="str">
        <f t="shared" si="21"/>
        <v/>
      </c>
      <c r="G473">
        <v>1984</v>
      </c>
      <c r="H473">
        <v>29723.548063999999</v>
      </c>
      <c r="I473">
        <v>83.065884257473698</v>
      </c>
      <c r="J473">
        <v>2469012.8032056801</v>
      </c>
      <c r="K473">
        <f t="shared" si="22"/>
        <v>8.3065884257473702E-2</v>
      </c>
      <c r="L473">
        <f t="shared" si="23"/>
        <v>2469.0128032056805</v>
      </c>
    </row>
    <row r="474" spans="1:12" x14ac:dyDescent="0.3">
      <c r="A474" t="s">
        <v>6</v>
      </c>
      <c r="B474" t="s">
        <v>641</v>
      </c>
      <c r="C474" t="s">
        <v>642</v>
      </c>
      <c r="D474" t="s">
        <v>28</v>
      </c>
      <c r="E474" t="str">
        <f>VLOOKUP(D474,Abbrev!$A$6:$B$67,2,FALSE)</f>
        <v>Blue-L</v>
      </c>
      <c r="F474" t="str">
        <f t="shared" si="21"/>
        <v/>
      </c>
      <c r="G474">
        <v>1984</v>
      </c>
      <c r="H474">
        <v>29723.548063999999</v>
      </c>
      <c r="I474">
        <v>17.497179734614299</v>
      </c>
      <c r="J474">
        <v>520078.26282625599</v>
      </c>
      <c r="K474">
        <f t="shared" si="22"/>
        <v>1.7497179734614298E-2</v>
      </c>
      <c r="L474">
        <f t="shared" si="23"/>
        <v>520.07826282625479</v>
      </c>
    </row>
    <row r="475" spans="1:12" x14ac:dyDescent="0.3">
      <c r="A475" t="s">
        <v>6</v>
      </c>
      <c r="B475" t="s">
        <v>641</v>
      </c>
      <c r="C475" t="s">
        <v>642</v>
      </c>
      <c r="D475" t="s">
        <v>7</v>
      </c>
      <c r="E475" t="str">
        <f>VLOOKUP(D475,Abbrev!$A$6:$B$67,2,FALSE)</f>
        <v>Alosines</v>
      </c>
      <c r="F475" t="str">
        <f t="shared" si="21"/>
        <v/>
      </c>
      <c r="G475">
        <v>1985</v>
      </c>
      <c r="H475">
        <v>29723.548063999999</v>
      </c>
      <c r="I475">
        <v>22.161243522922799</v>
      </c>
      <c r="J475">
        <v>658710.78701160406</v>
      </c>
      <c r="K475">
        <f t="shared" si="22"/>
        <v>2.2161243522922799E-2</v>
      </c>
      <c r="L475">
        <f t="shared" si="23"/>
        <v>658.71078701160445</v>
      </c>
    </row>
    <row r="476" spans="1:12" x14ac:dyDescent="0.3">
      <c r="A476" t="s">
        <v>6</v>
      </c>
      <c r="B476" t="s">
        <v>641</v>
      </c>
      <c r="C476" t="s">
        <v>642</v>
      </c>
      <c r="D476" t="s">
        <v>8</v>
      </c>
      <c r="E476" t="str">
        <f>VLOOKUP(D476,Abbrev!$A$6:$B$67,2,FALSE)</f>
        <v>Herring</v>
      </c>
      <c r="F476" t="str">
        <f t="shared" si="21"/>
        <v/>
      </c>
      <c r="G476">
        <v>1985</v>
      </c>
      <c r="H476">
        <v>29723.548063999999</v>
      </c>
      <c r="I476">
        <v>357.441128713198</v>
      </c>
      <c r="J476">
        <v>10624418.569357101</v>
      </c>
      <c r="K476">
        <f t="shared" si="22"/>
        <v>0.357441128713198</v>
      </c>
      <c r="L476">
        <f t="shared" si="23"/>
        <v>10624.418569357151</v>
      </c>
    </row>
    <row r="477" spans="1:12" x14ac:dyDescent="0.3">
      <c r="A477" t="s">
        <v>6</v>
      </c>
      <c r="B477" t="s">
        <v>641</v>
      </c>
      <c r="C477" t="s">
        <v>642</v>
      </c>
      <c r="D477" t="s">
        <v>9</v>
      </c>
      <c r="E477" t="str">
        <f>VLOOKUP(D477,Abbrev!$A$6:$B$67,2,FALSE)</f>
        <v>Mack</v>
      </c>
      <c r="F477" t="str">
        <f t="shared" si="21"/>
        <v/>
      </c>
      <c r="G477">
        <v>1985</v>
      </c>
      <c r="H477">
        <v>29723.548063999999</v>
      </c>
      <c r="I477">
        <v>609.90101535588201</v>
      </c>
      <c r="J477">
        <v>18128422.144212998</v>
      </c>
      <c r="K477">
        <f t="shared" si="22"/>
        <v>0.60990101535588204</v>
      </c>
      <c r="L477">
        <f t="shared" si="23"/>
        <v>18128.42214421296</v>
      </c>
    </row>
    <row r="478" spans="1:12" x14ac:dyDescent="0.3">
      <c r="A478" t="s">
        <v>6</v>
      </c>
      <c r="B478" t="s">
        <v>641</v>
      </c>
      <c r="C478" t="s">
        <v>642</v>
      </c>
      <c r="D478" t="s">
        <v>10</v>
      </c>
      <c r="E478" t="str">
        <f>VLOOKUP(D478,Abbrev!$A$6:$B$67,2,FALSE)</f>
        <v>Butter</v>
      </c>
      <c r="F478" t="str">
        <f t="shared" si="21"/>
        <v/>
      </c>
      <c r="G478">
        <v>1985</v>
      </c>
      <c r="H478">
        <v>29723.548063999999</v>
      </c>
      <c r="I478">
        <v>1661.5997214333099</v>
      </c>
      <c r="J478">
        <v>49388639.183151901</v>
      </c>
      <c r="K478">
        <f t="shared" si="22"/>
        <v>1.66159972143331</v>
      </c>
      <c r="L478">
        <f t="shared" si="23"/>
        <v>49388.639183152001</v>
      </c>
    </row>
    <row r="479" spans="1:12" x14ac:dyDescent="0.3">
      <c r="A479" t="s">
        <v>6</v>
      </c>
      <c r="B479" t="s">
        <v>641</v>
      </c>
      <c r="C479" t="s">
        <v>642</v>
      </c>
      <c r="D479" t="s">
        <v>11</v>
      </c>
      <c r="E479" t="str">
        <f>VLOOKUP(D479,Abbrev!$A$6:$B$67,2,FALSE)</f>
        <v>Dbenth-oth</v>
      </c>
      <c r="F479" t="str">
        <f t="shared" si="21"/>
        <v/>
      </c>
      <c r="G479">
        <v>1985</v>
      </c>
      <c r="H479">
        <v>29723.548063999999</v>
      </c>
      <c r="I479">
        <v>981.62539975882396</v>
      </c>
      <c r="J479">
        <v>29177389.7505746</v>
      </c>
      <c r="K479">
        <f t="shared" si="22"/>
        <v>0.98162539975882401</v>
      </c>
      <c r="L479">
        <f t="shared" si="23"/>
        <v>29177.389750574617</v>
      </c>
    </row>
    <row r="480" spans="1:12" x14ac:dyDescent="0.3">
      <c r="A480" t="s">
        <v>6</v>
      </c>
      <c r="B480" t="s">
        <v>641</v>
      </c>
      <c r="C480" t="s">
        <v>642</v>
      </c>
      <c r="D480" t="s">
        <v>12</v>
      </c>
      <c r="E480" t="str">
        <f>VLOOKUP(D480,Abbrev!$A$6:$B$67,2,FALSE)</f>
        <v>Dpisc-oth</v>
      </c>
      <c r="F480" t="str">
        <f t="shared" si="21"/>
        <v/>
      </c>
      <c r="G480">
        <v>1985</v>
      </c>
      <c r="H480">
        <v>29723.548063999999</v>
      </c>
      <c r="I480">
        <v>856.69961854477197</v>
      </c>
      <c r="J480">
        <v>25464152.288226001</v>
      </c>
      <c r="K480">
        <f t="shared" si="22"/>
        <v>0.85669961854477195</v>
      </c>
      <c r="L480">
        <f t="shared" si="23"/>
        <v>25464.152288225992</v>
      </c>
    </row>
    <row r="481" spans="1:12" x14ac:dyDescent="0.3">
      <c r="A481" t="s">
        <v>6</v>
      </c>
      <c r="B481" t="s">
        <v>641</v>
      </c>
      <c r="C481" t="s">
        <v>642</v>
      </c>
      <c r="D481" t="s">
        <v>13</v>
      </c>
      <c r="E481" t="str">
        <f>VLOOKUP(D481,Abbrev!$A$6:$B$67,2,FALSE)</f>
        <v>Haddock</v>
      </c>
      <c r="F481" t="str">
        <f t="shared" si="21"/>
        <v/>
      </c>
      <c r="G481">
        <v>1985</v>
      </c>
      <c r="H481">
        <v>29723.548063999999</v>
      </c>
      <c r="I481">
        <v>1688.1012187960901</v>
      </c>
      <c r="J481">
        <v>50176357.713782497</v>
      </c>
      <c r="K481">
        <f t="shared" si="22"/>
        <v>1.68810121879609</v>
      </c>
      <c r="L481">
        <f t="shared" si="23"/>
        <v>50176.357713782556</v>
      </c>
    </row>
    <row r="482" spans="1:12" x14ac:dyDescent="0.3">
      <c r="A482" t="s">
        <v>6</v>
      </c>
      <c r="B482" t="s">
        <v>641</v>
      </c>
      <c r="C482" t="s">
        <v>642</v>
      </c>
      <c r="D482" t="s">
        <v>27</v>
      </c>
      <c r="E482" t="str">
        <f>VLOOKUP(D482,Abbrev!$A$6:$B$67,2,FALSE)</f>
        <v>MedPel</v>
      </c>
      <c r="F482" t="str">
        <f t="shared" si="21"/>
        <v/>
      </c>
      <c r="G482">
        <v>1985</v>
      </c>
      <c r="H482">
        <v>29723.548063999999</v>
      </c>
      <c r="I482">
        <v>5.0255101086835703</v>
      </c>
      <c r="J482">
        <v>149375.991261574</v>
      </c>
      <c r="K482">
        <f t="shared" si="22"/>
        <v>5.0255101086835703E-3</v>
      </c>
      <c r="L482">
        <f t="shared" si="23"/>
        <v>149.37599126157397</v>
      </c>
    </row>
    <row r="483" spans="1:12" x14ac:dyDescent="0.3">
      <c r="A483" t="s">
        <v>6</v>
      </c>
      <c r="B483" t="s">
        <v>641</v>
      </c>
      <c r="C483" t="s">
        <v>642</v>
      </c>
      <c r="D483" t="s">
        <v>14</v>
      </c>
      <c r="E483" t="str">
        <f>VLOOKUP(D483,Abbrev!$A$6:$B$67,2,FALSE)</f>
        <v>Mesopel</v>
      </c>
      <c r="F483" t="str">
        <f t="shared" si="21"/>
        <v/>
      </c>
      <c r="G483">
        <v>1985</v>
      </c>
      <c r="H483">
        <v>29723.548063999999</v>
      </c>
      <c r="I483">
        <v>5.5998064220751997</v>
      </c>
      <c r="J483">
        <v>166446.11533564801</v>
      </c>
      <c r="K483">
        <f t="shared" si="22"/>
        <v>5.5998064220752E-3</v>
      </c>
      <c r="L483">
        <f t="shared" si="23"/>
        <v>166.44611533564807</v>
      </c>
    </row>
    <row r="484" spans="1:12" x14ac:dyDescent="0.3">
      <c r="A484" t="s">
        <v>6</v>
      </c>
      <c r="B484" t="s">
        <v>641</v>
      </c>
      <c r="C484" t="s">
        <v>642</v>
      </c>
      <c r="D484" t="s">
        <v>15</v>
      </c>
      <c r="E484" t="str">
        <f>VLOOKUP(D484,Abbrev!$A$6:$B$67,2,FALSE)</f>
        <v>Skate</v>
      </c>
      <c r="F484" t="str">
        <f t="shared" si="21"/>
        <v/>
      </c>
      <c r="G484">
        <v>1985</v>
      </c>
      <c r="H484">
        <v>29723.548063999999</v>
      </c>
      <c r="I484">
        <v>4679.4809012935402</v>
      </c>
      <c r="J484">
        <v>139090775.48416901</v>
      </c>
      <c r="K484">
        <f t="shared" si="22"/>
        <v>4.6794809012935401</v>
      </c>
      <c r="L484">
        <f t="shared" si="23"/>
        <v>139090.77548416858</v>
      </c>
    </row>
    <row r="485" spans="1:12" x14ac:dyDescent="0.3">
      <c r="A485" t="s">
        <v>6</v>
      </c>
      <c r="B485" t="s">
        <v>641</v>
      </c>
      <c r="C485" t="s">
        <v>642</v>
      </c>
      <c r="D485" t="s">
        <v>16</v>
      </c>
      <c r="E485" t="str">
        <f>VLOOKUP(D485,Abbrev!$A$6:$B$67,2,FALSE)</f>
        <v>SmPel</v>
      </c>
      <c r="F485" t="str">
        <f t="shared" si="21"/>
        <v/>
      </c>
      <c r="G485">
        <v>1985</v>
      </c>
      <c r="H485">
        <v>29723.548063999999</v>
      </c>
      <c r="I485">
        <v>0.42404437093451602</v>
      </c>
      <c r="J485">
        <v>12604.1032407407</v>
      </c>
      <c r="K485">
        <f t="shared" si="22"/>
        <v>4.2404437093451601E-4</v>
      </c>
      <c r="L485">
        <f t="shared" si="23"/>
        <v>12.604103240740731</v>
      </c>
    </row>
    <row r="486" spans="1:12" x14ac:dyDescent="0.3">
      <c r="A486" t="s">
        <v>6</v>
      </c>
      <c r="B486" t="s">
        <v>641</v>
      </c>
      <c r="C486" t="s">
        <v>642</v>
      </c>
      <c r="D486" t="s">
        <v>17</v>
      </c>
      <c r="E486" t="str">
        <f>VLOOKUP(D486,Abbrev!$A$6:$B$67,2,FALSE)</f>
        <v>Squid</v>
      </c>
      <c r="F486" t="str">
        <f t="shared" si="21"/>
        <v/>
      </c>
      <c r="G486">
        <v>1985</v>
      </c>
      <c r="H486">
        <v>29723.548063999999</v>
      </c>
      <c r="I486">
        <v>593.52374680912601</v>
      </c>
      <c r="J486">
        <v>17641631.615406401</v>
      </c>
      <c r="K486">
        <f t="shared" si="22"/>
        <v>0.59352374680912601</v>
      </c>
      <c r="L486">
        <f t="shared" si="23"/>
        <v>17641.631615406422</v>
      </c>
    </row>
    <row r="487" spans="1:12" x14ac:dyDescent="0.3">
      <c r="A487" t="s">
        <v>6</v>
      </c>
      <c r="B487" t="s">
        <v>641</v>
      </c>
      <c r="C487" t="s">
        <v>642</v>
      </c>
      <c r="D487" t="s">
        <v>18</v>
      </c>
      <c r="E487" t="str">
        <f>VLOOKUP(D487,Abbrev!$A$6:$B$67,2,FALSE)</f>
        <v>Dogfish-S</v>
      </c>
      <c r="F487" t="str">
        <f t="shared" si="21"/>
        <v/>
      </c>
      <c r="G487">
        <v>1985</v>
      </c>
      <c r="H487">
        <v>29723.548063999999</v>
      </c>
      <c r="I487">
        <v>2726.7862744762401</v>
      </c>
      <c r="J487">
        <v>81049762.889650002</v>
      </c>
      <c r="K487">
        <f t="shared" si="22"/>
        <v>2.7267862744762401</v>
      </c>
      <c r="L487">
        <f t="shared" si="23"/>
        <v>81049.76288965001</v>
      </c>
    </row>
    <row r="488" spans="1:12" x14ac:dyDescent="0.3">
      <c r="A488" t="s">
        <v>6</v>
      </c>
      <c r="B488" t="s">
        <v>641</v>
      </c>
      <c r="C488" t="s">
        <v>642</v>
      </c>
      <c r="D488" t="s">
        <v>19</v>
      </c>
      <c r="E488" t="str">
        <f>VLOOKUP(D488,Abbrev!$A$6:$B$67,2,FALSE)</f>
        <v>Dogfish-L</v>
      </c>
      <c r="F488" t="str">
        <f t="shared" si="21"/>
        <v/>
      </c>
      <c r="G488">
        <v>1985</v>
      </c>
      <c r="H488">
        <v>29723.548063999999</v>
      </c>
      <c r="I488">
        <v>3292.4599698039001</v>
      </c>
      <c r="J488">
        <v>97863592.161262199</v>
      </c>
      <c r="K488">
        <f t="shared" si="22"/>
        <v>3.2924599698038999</v>
      </c>
      <c r="L488">
        <f t="shared" si="23"/>
        <v>97863.592161262204</v>
      </c>
    </row>
    <row r="489" spans="1:12" x14ac:dyDescent="0.3">
      <c r="A489" t="s">
        <v>6</v>
      </c>
      <c r="B489" t="s">
        <v>641</v>
      </c>
      <c r="C489" t="s">
        <v>642</v>
      </c>
      <c r="D489" t="s">
        <v>20</v>
      </c>
      <c r="E489" t="str">
        <f>VLOOKUP(D489,Abbrev!$A$6:$B$67,2,FALSE)</f>
        <v>Hake-S</v>
      </c>
      <c r="F489" t="str">
        <f t="shared" si="21"/>
        <v/>
      </c>
      <c r="G489">
        <v>1985</v>
      </c>
      <c r="H489">
        <v>29723.548063999999</v>
      </c>
      <c r="I489">
        <v>675.13105524233197</v>
      </c>
      <c r="J489">
        <v>20067290.369994499</v>
      </c>
      <c r="K489">
        <f t="shared" si="22"/>
        <v>0.67513105524233197</v>
      </c>
      <c r="L489">
        <f t="shared" si="23"/>
        <v>20067.290369994491</v>
      </c>
    </row>
    <row r="490" spans="1:12" x14ac:dyDescent="0.3">
      <c r="A490" t="s">
        <v>6</v>
      </c>
      <c r="B490" t="s">
        <v>641</v>
      </c>
      <c r="C490" t="s">
        <v>642</v>
      </c>
      <c r="D490" t="s">
        <v>21</v>
      </c>
      <c r="E490" t="str">
        <f>VLOOKUP(D490,Abbrev!$A$6:$B$67,2,FALSE)</f>
        <v>Hake-L</v>
      </c>
      <c r="F490" t="str">
        <f t="shared" si="21"/>
        <v/>
      </c>
      <c r="G490">
        <v>1985</v>
      </c>
      <c r="H490">
        <v>29723.548063999999</v>
      </c>
      <c r="I490">
        <v>152.394424405959</v>
      </c>
      <c r="J490">
        <v>4529702.9985161498</v>
      </c>
      <c r="K490">
        <f t="shared" si="22"/>
        <v>0.15239442440595899</v>
      </c>
      <c r="L490">
        <f t="shared" si="23"/>
        <v>4529.7029985161362</v>
      </c>
    </row>
    <row r="491" spans="1:12" x14ac:dyDescent="0.3">
      <c r="A491" t="s">
        <v>6</v>
      </c>
      <c r="B491" t="s">
        <v>641</v>
      </c>
      <c r="C491" t="s">
        <v>642</v>
      </c>
      <c r="D491" t="s">
        <v>26</v>
      </c>
      <c r="E491" t="str">
        <f>VLOOKUP(D491,Abbrev!$A$6:$B$67,2,FALSE)</f>
        <v>Cod-S</v>
      </c>
      <c r="F491" t="str">
        <f t="shared" si="21"/>
        <v/>
      </c>
      <c r="G491">
        <v>1985</v>
      </c>
      <c r="H491">
        <v>29723.548063999999</v>
      </c>
      <c r="I491">
        <v>1.32150012009949</v>
      </c>
      <c r="J491">
        <v>39279.672336358897</v>
      </c>
      <c r="K491">
        <f t="shared" si="22"/>
        <v>1.32150012009949E-3</v>
      </c>
      <c r="L491">
        <f t="shared" si="23"/>
        <v>39.279672336358963</v>
      </c>
    </row>
    <row r="492" spans="1:12" x14ac:dyDescent="0.3">
      <c r="A492" t="s">
        <v>6</v>
      </c>
      <c r="B492" t="s">
        <v>641</v>
      </c>
      <c r="C492" t="s">
        <v>642</v>
      </c>
      <c r="D492" t="s">
        <v>22</v>
      </c>
      <c r="E492" t="str">
        <f>VLOOKUP(D492,Abbrev!$A$6:$B$67,2,FALSE)</f>
        <v>Cod-M</v>
      </c>
      <c r="F492" t="str">
        <f t="shared" si="21"/>
        <v/>
      </c>
      <c r="G492">
        <v>1985</v>
      </c>
      <c r="H492">
        <v>29723.548063999999</v>
      </c>
      <c r="I492">
        <v>166.94648261318599</v>
      </c>
      <c r="J492">
        <v>4962241.8000687603</v>
      </c>
      <c r="K492">
        <f t="shared" si="22"/>
        <v>0.16694648261318598</v>
      </c>
      <c r="L492">
        <f t="shared" si="23"/>
        <v>4962.241800068774</v>
      </c>
    </row>
    <row r="493" spans="1:12" x14ac:dyDescent="0.3">
      <c r="A493" t="s">
        <v>6</v>
      </c>
      <c r="B493" t="s">
        <v>641</v>
      </c>
      <c r="C493" t="s">
        <v>642</v>
      </c>
      <c r="D493" t="s">
        <v>23</v>
      </c>
      <c r="E493" t="str">
        <f>VLOOKUP(D493,Abbrev!$A$6:$B$67,2,FALSE)</f>
        <v>Cod-L</v>
      </c>
      <c r="F493" t="str">
        <f t="shared" si="21"/>
        <v/>
      </c>
      <c r="G493">
        <v>1985</v>
      </c>
      <c r="H493">
        <v>29723.548063999999</v>
      </c>
      <c r="I493">
        <v>2069.8981207338902</v>
      </c>
      <c r="J493">
        <v>61524716.279216997</v>
      </c>
      <c r="K493">
        <f t="shared" si="22"/>
        <v>2.0698981207338902</v>
      </c>
      <c r="L493">
        <f t="shared" si="23"/>
        <v>61524.716279217057</v>
      </c>
    </row>
    <row r="494" spans="1:12" x14ac:dyDescent="0.3">
      <c r="A494" t="s">
        <v>6</v>
      </c>
      <c r="B494" t="s">
        <v>641</v>
      </c>
      <c r="C494" t="s">
        <v>642</v>
      </c>
      <c r="D494" t="s">
        <v>29</v>
      </c>
      <c r="E494" t="str">
        <f>VLOOKUP(D494,Abbrev!$A$6:$B$67,2,FALSE)</f>
        <v>Sflound-L</v>
      </c>
      <c r="F494" t="str">
        <f t="shared" si="21"/>
        <v/>
      </c>
      <c r="G494">
        <v>1985</v>
      </c>
      <c r="H494">
        <v>29723.548063999999</v>
      </c>
      <c r="I494">
        <v>12.520203958914699</v>
      </c>
      <c r="J494">
        <v>372144.88414388499</v>
      </c>
      <c r="K494">
        <f t="shared" si="22"/>
        <v>1.25202039589147E-2</v>
      </c>
      <c r="L494">
        <f t="shared" si="23"/>
        <v>372.14488414388416</v>
      </c>
    </row>
    <row r="495" spans="1:12" x14ac:dyDescent="0.3">
      <c r="A495" t="s">
        <v>6</v>
      </c>
      <c r="B495" t="s">
        <v>641</v>
      </c>
      <c r="C495" t="s">
        <v>642</v>
      </c>
      <c r="D495" t="s">
        <v>24</v>
      </c>
      <c r="E495" t="str">
        <f>VLOOKUP(D495,Abbrev!$A$6:$B$67,2,FALSE)</f>
        <v>Yflound-S</v>
      </c>
      <c r="F495" t="str">
        <f t="shared" si="21"/>
        <v/>
      </c>
      <c r="G495">
        <v>1985</v>
      </c>
      <c r="H495">
        <v>29723.548063999999</v>
      </c>
      <c r="I495">
        <v>0.17135220298544099</v>
      </c>
      <c r="J495">
        <v>5093.1954413100502</v>
      </c>
      <c r="K495">
        <f t="shared" si="22"/>
        <v>1.7135220298544098E-4</v>
      </c>
      <c r="L495">
        <f t="shared" si="23"/>
        <v>5.0931954413100389</v>
      </c>
    </row>
    <row r="496" spans="1:12" x14ac:dyDescent="0.3">
      <c r="A496" t="s">
        <v>6</v>
      </c>
      <c r="B496" t="s">
        <v>641</v>
      </c>
      <c r="C496" t="s">
        <v>642</v>
      </c>
      <c r="D496" t="s">
        <v>25</v>
      </c>
      <c r="E496" t="str">
        <f>VLOOKUP(D496,Abbrev!$A$6:$B$67,2,FALSE)</f>
        <v>Yflound-L</v>
      </c>
      <c r="F496" t="str">
        <f t="shared" si="21"/>
        <v/>
      </c>
      <c r="G496">
        <v>1985</v>
      </c>
      <c r="H496">
        <v>29723.548063999999</v>
      </c>
      <c r="I496">
        <v>99.947120745125304</v>
      </c>
      <c r="J496">
        <v>2970783.0473261401</v>
      </c>
      <c r="K496">
        <f t="shared" si="22"/>
        <v>9.9947120745125309E-2</v>
      </c>
      <c r="L496">
        <f t="shared" si="23"/>
        <v>2970.7830473261433</v>
      </c>
    </row>
    <row r="497" spans="1:12" x14ac:dyDescent="0.3">
      <c r="A497" t="s">
        <v>6</v>
      </c>
      <c r="B497" t="s">
        <v>641</v>
      </c>
      <c r="C497" t="s">
        <v>642</v>
      </c>
      <c r="D497" t="s">
        <v>7</v>
      </c>
      <c r="E497" t="str">
        <f>VLOOKUP(D497,Abbrev!$A$6:$B$67,2,FALSE)</f>
        <v>Alosines</v>
      </c>
      <c r="F497" t="str">
        <f t="shared" si="21"/>
        <v/>
      </c>
      <c r="G497">
        <v>1986</v>
      </c>
      <c r="H497">
        <v>29723.548063999999</v>
      </c>
      <c r="I497">
        <v>6.8091681479097703</v>
      </c>
      <c r="J497">
        <v>202392.636720254</v>
      </c>
      <c r="K497">
        <f t="shared" si="22"/>
        <v>6.8091681479097704E-3</v>
      </c>
      <c r="L497">
        <f t="shared" si="23"/>
        <v>202.3926367202539</v>
      </c>
    </row>
    <row r="498" spans="1:12" x14ac:dyDescent="0.3">
      <c r="A498" t="s">
        <v>6</v>
      </c>
      <c r="B498" t="s">
        <v>641</v>
      </c>
      <c r="C498" t="s">
        <v>642</v>
      </c>
      <c r="D498" t="s">
        <v>8</v>
      </c>
      <c r="E498" t="str">
        <f>VLOOKUP(D498,Abbrev!$A$6:$B$67,2,FALSE)</f>
        <v>Herring</v>
      </c>
      <c r="F498" t="str">
        <f t="shared" si="21"/>
        <v/>
      </c>
      <c r="G498">
        <v>1986</v>
      </c>
      <c r="H498">
        <v>29723.548063999999</v>
      </c>
      <c r="I498">
        <v>560.74157500237595</v>
      </c>
      <c r="J498">
        <v>16667229.1560662</v>
      </c>
      <c r="K498">
        <f t="shared" si="22"/>
        <v>0.56074157500237598</v>
      </c>
      <c r="L498">
        <f t="shared" si="23"/>
        <v>16667.229156066183</v>
      </c>
    </row>
    <row r="499" spans="1:12" x14ac:dyDescent="0.3">
      <c r="A499" t="s">
        <v>6</v>
      </c>
      <c r="B499" t="s">
        <v>641</v>
      </c>
      <c r="C499" t="s">
        <v>642</v>
      </c>
      <c r="D499" t="s">
        <v>9</v>
      </c>
      <c r="E499" t="str">
        <f>VLOOKUP(D499,Abbrev!$A$6:$B$67,2,FALSE)</f>
        <v>Mack</v>
      </c>
      <c r="F499" t="str">
        <f t="shared" si="21"/>
        <v/>
      </c>
      <c r="G499">
        <v>1986</v>
      </c>
      <c r="H499">
        <v>29723.548063999999</v>
      </c>
      <c r="I499">
        <v>21.474140191213799</v>
      </c>
      <c r="J499">
        <v>638287.63810661796</v>
      </c>
      <c r="K499">
        <f t="shared" si="22"/>
        <v>2.1474140191213797E-2</v>
      </c>
      <c r="L499">
        <f t="shared" si="23"/>
        <v>638.28763810661746</v>
      </c>
    </row>
    <row r="500" spans="1:12" x14ac:dyDescent="0.3">
      <c r="A500" t="s">
        <v>6</v>
      </c>
      <c r="B500" t="s">
        <v>641</v>
      </c>
      <c r="C500" t="s">
        <v>642</v>
      </c>
      <c r="D500" t="s">
        <v>10</v>
      </c>
      <c r="E500" t="str">
        <f>VLOOKUP(D500,Abbrev!$A$6:$B$67,2,FALSE)</f>
        <v>Butter</v>
      </c>
      <c r="F500" t="str">
        <f t="shared" si="21"/>
        <v/>
      </c>
      <c r="G500">
        <v>1986</v>
      </c>
      <c r="H500">
        <v>29723.548063999999</v>
      </c>
      <c r="I500">
        <v>493.51191874453502</v>
      </c>
      <c r="J500">
        <v>14668925.236959999</v>
      </c>
      <c r="K500">
        <f t="shared" si="22"/>
        <v>0.49351191874453504</v>
      </c>
      <c r="L500">
        <f t="shared" si="23"/>
        <v>14668.925236960049</v>
      </c>
    </row>
    <row r="501" spans="1:12" x14ac:dyDescent="0.3">
      <c r="A501" t="s">
        <v>6</v>
      </c>
      <c r="B501" t="s">
        <v>641</v>
      </c>
      <c r="C501" t="s">
        <v>642</v>
      </c>
      <c r="D501" t="s">
        <v>11</v>
      </c>
      <c r="E501" t="str">
        <f>VLOOKUP(D501,Abbrev!$A$6:$B$67,2,FALSE)</f>
        <v>Dbenth-oth</v>
      </c>
      <c r="F501" t="str">
        <f t="shared" si="21"/>
        <v/>
      </c>
      <c r="G501">
        <v>1986</v>
      </c>
      <c r="H501">
        <v>29723.548063999999</v>
      </c>
      <c r="I501">
        <v>750.68706101118403</v>
      </c>
      <c r="J501">
        <v>22313082.938988801</v>
      </c>
      <c r="K501">
        <f t="shared" si="22"/>
        <v>0.75068706101118399</v>
      </c>
      <c r="L501">
        <f t="shared" si="23"/>
        <v>22313.082938988828</v>
      </c>
    </row>
    <row r="502" spans="1:12" x14ac:dyDescent="0.3">
      <c r="A502" t="s">
        <v>6</v>
      </c>
      <c r="B502" t="s">
        <v>641</v>
      </c>
      <c r="C502" t="s">
        <v>642</v>
      </c>
      <c r="D502" t="s">
        <v>12</v>
      </c>
      <c r="E502" t="str">
        <f>VLOOKUP(D502,Abbrev!$A$6:$B$67,2,FALSE)</f>
        <v>Dpisc-oth</v>
      </c>
      <c r="F502" t="str">
        <f t="shared" si="21"/>
        <v/>
      </c>
      <c r="G502">
        <v>1986</v>
      </c>
      <c r="H502">
        <v>29723.548063999999</v>
      </c>
      <c r="I502">
        <v>1047.8821865024499</v>
      </c>
      <c r="J502">
        <v>31146776.535915099</v>
      </c>
      <c r="K502">
        <f t="shared" si="22"/>
        <v>1.0478821865024499</v>
      </c>
      <c r="L502">
        <f t="shared" si="23"/>
        <v>31146.776535914982</v>
      </c>
    </row>
    <row r="503" spans="1:12" x14ac:dyDescent="0.3">
      <c r="A503" t="s">
        <v>6</v>
      </c>
      <c r="B503" t="s">
        <v>641</v>
      </c>
      <c r="C503" t="s">
        <v>642</v>
      </c>
      <c r="D503" t="s">
        <v>13</v>
      </c>
      <c r="E503" t="str">
        <f>VLOOKUP(D503,Abbrev!$A$6:$B$67,2,FALSE)</f>
        <v>Haddock</v>
      </c>
      <c r="F503" t="str">
        <f t="shared" si="21"/>
        <v/>
      </c>
      <c r="G503">
        <v>1986</v>
      </c>
      <c r="H503">
        <v>29723.548063999999</v>
      </c>
      <c r="I503">
        <v>1150.6885087806199</v>
      </c>
      <c r="J503">
        <v>34202545.197433099</v>
      </c>
      <c r="K503">
        <f t="shared" si="22"/>
        <v>1.15068850878062</v>
      </c>
      <c r="L503">
        <f t="shared" si="23"/>
        <v>34202.545197433246</v>
      </c>
    </row>
    <row r="504" spans="1:12" x14ac:dyDescent="0.3">
      <c r="A504" t="s">
        <v>6</v>
      </c>
      <c r="B504" t="s">
        <v>641</v>
      </c>
      <c r="C504" t="s">
        <v>642</v>
      </c>
      <c r="D504" t="s">
        <v>27</v>
      </c>
      <c r="E504" t="str">
        <f>VLOOKUP(D504,Abbrev!$A$6:$B$67,2,FALSE)</f>
        <v>MedPel</v>
      </c>
      <c r="F504" t="str">
        <f t="shared" si="21"/>
        <v/>
      </c>
      <c r="G504">
        <v>1986</v>
      </c>
      <c r="H504">
        <v>29723.548063999999</v>
      </c>
      <c r="I504">
        <v>0.35201883661380601</v>
      </c>
      <c r="J504">
        <v>10463.2488095238</v>
      </c>
      <c r="K504">
        <f t="shared" si="22"/>
        <v>3.5201883661380601E-4</v>
      </c>
      <c r="L504">
        <f t="shared" si="23"/>
        <v>10.463248809523826</v>
      </c>
    </row>
    <row r="505" spans="1:12" x14ac:dyDescent="0.3">
      <c r="A505" t="s">
        <v>6</v>
      </c>
      <c r="B505" t="s">
        <v>641</v>
      </c>
      <c r="C505" t="s">
        <v>642</v>
      </c>
      <c r="D505" t="s">
        <v>14</v>
      </c>
      <c r="E505" t="str">
        <f>VLOOKUP(D505,Abbrev!$A$6:$B$67,2,FALSE)</f>
        <v>Mesopel</v>
      </c>
      <c r="F505" t="str">
        <f t="shared" si="21"/>
        <v/>
      </c>
      <c r="G505">
        <v>1986</v>
      </c>
      <c r="H505">
        <v>29723.548063999999</v>
      </c>
      <c r="I505">
        <v>0</v>
      </c>
      <c r="J505">
        <v>0</v>
      </c>
      <c r="K505">
        <f t="shared" si="22"/>
        <v>0</v>
      </c>
      <c r="L505">
        <f t="shared" si="23"/>
        <v>0</v>
      </c>
    </row>
    <row r="506" spans="1:12" x14ac:dyDescent="0.3">
      <c r="A506" t="s">
        <v>6</v>
      </c>
      <c r="B506" t="s">
        <v>641</v>
      </c>
      <c r="C506" t="s">
        <v>642</v>
      </c>
      <c r="D506" t="s">
        <v>15</v>
      </c>
      <c r="E506" t="str">
        <f>VLOOKUP(D506,Abbrev!$A$6:$B$67,2,FALSE)</f>
        <v>Skate</v>
      </c>
      <c r="F506" t="str">
        <f t="shared" si="21"/>
        <v/>
      </c>
      <c r="G506">
        <v>1986</v>
      </c>
      <c r="H506">
        <v>29723.548063999999</v>
      </c>
      <c r="I506">
        <v>4403.5902831723497</v>
      </c>
      <c r="J506">
        <v>130890327.436037</v>
      </c>
      <c r="K506">
        <f t="shared" si="22"/>
        <v>4.4035902831723499</v>
      </c>
      <c r="L506">
        <f t="shared" si="23"/>
        <v>130890.32743603671</v>
      </c>
    </row>
    <row r="507" spans="1:12" x14ac:dyDescent="0.3">
      <c r="A507" t="s">
        <v>6</v>
      </c>
      <c r="B507" t="s">
        <v>641</v>
      </c>
      <c r="C507" t="s">
        <v>642</v>
      </c>
      <c r="D507" t="s">
        <v>16</v>
      </c>
      <c r="E507" t="str">
        <f>VLOOKUP(D507,Abbrev!$A$6:$B$67,2,FALSE)</f>
        <v>SmPel</v>
      </c>
      <c r="F507" t="str">
        <f t="shared" si="21"/>
        <v/>
      </c>
      <c r="G507">
        <v>1986</v>
      </c>
      <c r="H507">
        <v>29723.548063999999</v>
      </c>
      <c r="I507">
        <v>3.2572632496051699</v>
      </c>
      <c r="J507">
        <v>96817.420756740205</v>
      </c>
      <c r="K507">
        <f t="shared" si="22"/>
        <v>3.2572632496051697E-3</v>
      </c>
      <c r="L507">
        <f t="shared" si="23"/>
        <v>96.817420756740091</v>
      </c>
    </row>
    <row r="508" spans="1:12" x14ac:dyDescent="0.3">
      <c r="A508" t="s">
        <v>6</v>
      </c>
      <c r="B508" t="s">
        <v>641</v>
      </c>
      <c r="C508" t="s">
        <v>642</v>
      </c>
      <c r="D508" t="s">
        <v>17</v>
      </c>
      <c r="E508" t="str">
        <f>VLOOKUP(D508,Abbrev!$A$6:$B$67,2,FALSE)</f>
        <v>Squid</v>
      </c>
      <c r="F508" t="str">
        <f t="shared" si="21"/>
        <v/>
      </c>
      <c r="G508">
        <v>1986</v>
      </c>
      <c r="H508">
        <v>29723.548063999999</v>
      </c>
      <c r="I508">
        <v>1012.58297457294</v>
      </c>
      <c r="J508">
        <v>30097558.7135069</v>
      </c>
      <c r="K508">
        <f t="shared" si="22"/>
        <v>1.01258297457294</v>
      </c>
      <c r="L508">
        <f t="shared" si="23"/>
        <v>30097.558713506871</v>
      </c>
    </row>
    <row r="509" spans="1:12" x14ac:dyDescent="0.3">
      <c r="A509" t="s">
        <v>6</v>
      </c>
      <c r="B509" t="s">
        <v>641</v>
      </c>
      <c r="C509" t="s">
        <v>642</v>
      </c>
      <c r="D509" t="s">
        <v>18</v>
      </c>
      <c r="E509" t="str">
        <f>VLOOKUP(D509,Abbrev!$A$6:$B$67,2,FALSE)</f>
        <v>Dogfish-S</v>
      </c>
      <c r="F509" t="str">
        <f t="shared" si="21"/>
        <v/>
      </c>
      <c r="G509">
        <v>1986</v>
      </c>
      <c r="H509">
        <v>29723.548063999999</v>
      </c>
      <c r="I509">
        <v>4082.8677183550699</v>
      </c>
      <c r="J509">
        <v>121357314.865481</v>
      </c>
      <c r="K509">
        <f t="shared" si="22"/>
        <v>4.0828677183550699</v>
      </c>
      <c r="L509">
        <f t="shared" si="23"/>
        <v>121357.31486548093</v>
      </c>
    </row>
    <row r="510" spans="1:12" x14ac:dyDescent="0.3">
      <c r="A510" t="s">
        <v>6</v>
      </c>
      <c r="B510" t="s">
        <v>641</v>
      </c>
      <c r="C510" t="s">
        <v>642</v>
      </c>
      <c r="D510" t="s">
        <v>19</v>
      </c>
      <c r="E510" t="str">
        <f>VLOOKUP(D510,Abbrev!$A$6:$B$67,2,FALSE)</f>
        <v>Dogfish-L</v>
      </c>
      <c r="F510" t="str">
        <f t="shared" si="21"/>
        <v/>
      </c>
      <c r="G510">
        <v>1986</v>
      </c>
      <c r="H510">
        <v>29723.548063999999</v>
      </c>
      <c r="I510">
        <v>17200.3974964636</v>
      </c>
      <c r="J510">
        <v>511256841.70604199</v>
      </c>
      <c r="K510">
        <f t="shared" si="22"/>
        <v>17.200397496463601</v>
      </c>
      <c r="L510">
        <f t="shared" si="23"/>
        <v>511256.84170604113</v>
      </c>
    </row>
    <row r="511" spans="1:12" x14ac:dyDescent="0.3">
      <c r="A511" t="s">
        <v>6</v>
      </c>
      <c r="B511" t="s">
        <v>641</v>
      </c>
      <c r="C511" t="s">
        <v>642</v>
      </c>
      <c r="D511" t="s">
        <v>20</v>
      </c>
      <c r="E511" t="str">
        <f>VLOOKUP(D511,Abbrev!$A$6:$B$67,2,FALSE)</f>
        <v>Hake-S</v>
      </c>
      <c r="F511" t="str">
        <f t="shared" si="21"/>
        <v/>
      </c>
      <c r="G511">
        <v>1986</v>
      </c>
      <c r="H511">
        <v>29723.548063999999</v>
      </c>
      <c r="I511">
        <v>1456.1197181682701</v>
      </c>
      <c r="J511">
        <v>43281044.429912701</v>
      </c>
      <c r="K511">
        <f t="shared" si="22"/>
        <v>1.4561197181682701</v>
      </c>
      <c r="L511">
        <f t="shared" si="23"/>
        <v>43281.044429912712</v>
      </c>
    </row>
    <row r="512" spans="1:12" x14ac:dyDescent="0.3">
      <c r="A512" t="s">
        <v>6</v>
      </c>
      <c r="B512" t="s">
        <v>641</v>
      </c>
      <c r="C512" t="s">
        <v>642</v>
      </c>
      <c r="D512" t="s">
        <v>21</v>
      </c>
      <c r="E512" t="str">
        <f>VLOOKUP(D512,Abbrev!$A$6:$B$67,2,FALSE)</f>
        <v>Hake-L</v>
      </c>
      <c r="F512" t="str">
        <f t="shared" si="21"/>
        <v/>
      </c>
      <c r="G512">
        <v>1986</v>
      </c>
      <c r="H512">
        <v>29723.548063999999</v>
      </c>
      <c r="I512">
        <v>203.417205847573</v>
      </c>
      <c r="J512">
        <v>6046281.0950549301</v>
      </c>
      <c r="K512">
        <f t="shared" si="22"/>
        <v>0.203417205847573</v>
      </c>
      <c r="L512">
        <f t="shared" si="23"/>
        <v>6046.2810950549174</v>
      </c>
    </row>
    <row r="513" spans="1:12" x14ac:dyDescent="0.3">
      <c r="A513" t="s">
        <v>6</v>
      </c>
      <c r="B513" t="s">
        <v>641</v>
      </c>
      <c r="C513" t="s">
        <v>642</v>
      </c>
      <c r="D513" t="s">
        <v>26</v>
      </c>
      <c r="E513" t="str">
        <f>VLOOKUP(D513,Abbrev!$A$6:$B$67,2,FALSE)</f>
        <v>Cod-S</v>
      </c>
      <c r="F513" t="str">
        <f t="shared" si="21"/>
        <v/>
      </c>
      <c r="G513">
        <v>1986</v>
      </c>
      <c r="H513">
        <v>29723.548063999999</v>
      </c>
      <c r="I513">
        <v>0.45439976070708799</v>
      </c>
      <c r="J513">
        <v>13506.373127647201</v>
      </c>
      <c r="K513">
        <f t="shared" si="22"/>
        <v>4.54399760707088E-4</v>
      </c>
      <c r="L513">
        <f t="shared" si="23"/>
        <v>13.506373127647228</v>
      </c>
    </row>
    <row r="514" spans="1:12" x14ac:dyDescent="0.3">
      <c r="A514" t="s">
        <v>6</v>
      </c>
      <c r="B514" t="s">
        <v>641</v>
      </c>
      <c r="C514" t="s">
        <v>642</v>
      </c>
      <c r="D514" t="s">
        <v>22</v>
      </c>
      <c r="E514" t="str">
        <f>VLOOKUP(D514,Abbrev!$A$6:$B$67,2,FALSE)</f>
        <v>Cod-M</v>
      </c>
      <c r="F514" t="str">
        <f t="shared" si="21"/>
        <v/>
      </c>
      <c r="G514">
        <v>1986</v>
      </c>
      <c r="H514">
        <v>29723.548063999999</v>
      </c>
      <c r="I514">
        <v>222.360461284775</v>
      </c>
      <c r="J514">
        <v>6609341.8585312199</v>
      </c>
      <c r="K514">
        <f t="shared" si="22"/>
        <v>0.22236046128477499</v>
      </c>
      <c r="L514">
        <f t="shared" si="23"/>
        <v>6609.3418585312202</v>
      </c>
    </row>
    <row r="515" spans="1:12" x14ac:dyDescent="0.3">
      <c r="A515" t="s">
        <v>6</v>
      </c>
      <c r="B515" t="s">
        <v>641</v>
      </c>
      <c r="C515" t="s">
        <v>642</v>
      </c>
      <c r="D515" t="s">
        <v>23</v>
      </c>
      <c r="E515" t="str">
        <f>VLOOKUP(D515,Abbrev!$A$6:$B$67,2,FALSE)</f>
        <v>Cod-L</v>
      </c>
      <c r="F515" t="str">
        <f t="shared" ref="F515:F578" si="24">IF(G515&lt;=1967,"A",IF(AND(G515&gt;=1996,G515&lt;=2000),"B",IF(G515&gt;=2009,"C","")))</f>
        <v/>
      </c>
      <c r="G515">
        <v>1986</v>
      </c>
      <c r="H515">
        <v>29723.548063999999</v>
      </c>
      <c r="I515">
        <v>1799.3896736909201</v>
      </c>
      <c r="J515">
        <v>53484245.451817296</v>
      </c>
      <c r="K515">
        <f t="shared" ref="K515:K578" si="25">I515/1000</f>
        <v>1.7993896736909201</v>
      </c>
      <c r="L515">
        <f t="shared" ref="L515:L578" si="26">K515*H515</f>
        <v>53484.24545181734</v>
      </c>
    </row>
    <row r="516" spans="1:12" x14ac:dyDescent="0.3">
      <c r="A516" t="s">
        <v>6</v>
      </c>
      <c r="B516" t="s">
        <v>641</v>
      </c>
      <c r="C516" t="s">
        <v>642</v>
      </c>
      <c r="D516" t="s">
        <v>29</v>
      </c>
      <c r="E516" t="str">
        <f>VLOOKUP(D516,Abbrev!$A$6:$B$67,2,FALSE)</f>
        <v>Sflound-L</v>
      </c>
      <c r="F516" t="str">
        <f t="shared" si="24"/>
        <v/>
      </c>
      <c r="G516">
        <v>1986</v>
      </c>
      <c r="H516">
        <v>29723.548063999999</v>
      </c>
      <c r="I516">
        <v>19.5864620496078</v>
      </c>
      <c r="J516">
        <v>582179.14613523101</v>
      </c>
      <c r="K516">
        <f t="shared" si="25"/>
        <v>1.9586462049607799E-2</v>
      </c>
      <c r="L516">
        <f t="shared" si="26"/>
        <v>582.1791461352293</v>
      </c>
    </row>
    <row r="517" spans="1:12" x14ac:dyDescent="0.3">
      <c r="A517" t="s">
        <v>6</v>
      </c>
      <c r="B517" t="s">
        <v>641</v>
      </c>
      <c r="C517" t="s">
        <v>642</v>
      </c>
      <c r="D517" t="s">
        <v>24</v>
      </c>
      <c r="E517" t="str">
        <f>VLOOKUP(D517,Abbrev!$A$6:$B$67,2,FALSE)</f>
        <v>Yflound-S</v>
      </c>
      <c r="F517" t="str">
        <f t="shared" si="24"/>
        <v/>
      </c>
      <c r="G517">
        <v>1986</v>
      </c>
      <c r="H517">
        <v>29723.548063999999</v>
      </c>
      <c r="I517">
        <v>6.0931138236424098E-2</v>
      </c>
      <c r="J517">
        <v>1811.0896159645799</v>
      </c>
      <c r="K517">
        <f t="shared" si="25"/>
        <v>6.0931138236424101E-5</v>
      </c>
      <c r="L517">
        <f t="shared" si="26"/>
        <v>1.81108961596458</v>
      </c>
    </row>
    <row r="518" spans="1:12" x14ac:dyDescent="0.3">
      <c r="A518" t="s">
        <v>6</v>
      </c>
      <c r="B518" t="s">
        <v>641</v>
      </c>
      <c r="C518" t="s">
        <v>642</v>
      </c>
      <c r="D518" t="s">
        <v>25</v>
      </c>
      <c r="E518" t="str">
        <f>VLOOKUP(D518,Abbrev!$A$6:$B$67,2,FALSE)</f>
        <v>Yflound-L</v>
      </c>
      <c r="F518" t="str">
        <f t="shared" si="24"/>
        <v/>
      </c>
      <c r="G518">
        <v>1986</v>
      </c>
      <c r="H518">
        <v>29723.548063999999</v>
      </c>
      <c r="I518">
        <v>101.117583565666</v>
      </c>
      <c r="J518">
        <v>3005573.3552296199</v>
      </c>
      <c r="K518">
        <f t="shared" si="25"/>
        <v>0.101117583565666</v>
      </c>
      <c r="L518">
        <f t="shared" si="26"/>
        <v>3005.5733552296097</v>
      </c>
    </row>
    <row r="519" spans="1:12" x14ac:dyDescent="0.3">
      <c r="A519" t="s">
        <v>6</v>
      </c>
      <c r="B519" t="s">
        <v>641</v>
      </c>
      <c r="C519" t="s">
        <v>642</v>
      </c>
      <c r="D519" t="s">
        <v>28</v>
      </c>
      <c r="E519" t="str">
        <f>VLOOKUP(D519,Abbrev!$A$6:$B$67,2,FALSE)</f>
        <v>Blue-L</v>
      </c>
      <c r="F519" t="str">
        <f t="shared" si="24"/>
        <v/>
      </c>
      <c r="G519">
        <v>1986</v>
      </c>
      <c r="H519">
        <v>29723.548063999999</v>
      </c>
      <c r="I519">
        <v>200.401163225077</v>
      </c>
      <c r="J519">
        <v>5956633.6072020801</v>
      </c>
      <c r="K519">
        <f t="shared" si="25"/>
        <v>0.20040116322507701</v>
      </c>
      <c r="L519">
        <f t="shared" si="26"/>
        <v>5956.6336072020849</v>
      </c>
    </row>
    <row r="520" spans="1:12" x14ac:dyDescent="0.3">
      <c r="A520" t="s">
        <v>6</v>
      </c>
      <c r="B520" t="s">
        <v>641</v>
      </c>
      <c r="C520" t="s">
        <v>642</v>
      </c>
      <c r="D520" t="s">
        <v>7</v>
      </c>
      <c r="E520" t="str">
        <f>VLOOKUP(D520,Abbrev!$A$6:$B$67,2,FALSE)</f>
        <v>Alosines</v>
      </c>
      <c r="F520" t="str">
        <f t="shared" si="24"/>
        <v/>
      </c>
      <c r="G520">
        <v>1987</v>
      </c>
      <c r="H520">
        <v>29723.548063999999</v>
      </c>
      <c r="I520">
        <v>12.4615387070103</v>
      </c>
      <c r="J520">
        <v>370401.14470921602</v>
      </c>
      <c r="K520">
        <f t="shared" si="25"/>
        <v>1.24615387070103E-2</v>
      </c>
      <c r="L520">
        <f t="shared" si="26"/>
        <v>370.40114470921708</v>
      </c>
    </row>
    <row r="521" spans="1:12" x14ac:dyDescent="0.3">
      <c r="A521" t="s">
        <v>6</v>
      </c>
      <c r="B521" t="s">
        <v>641</v>
      </c>
      <c r="C521" t="s">
        <v>642</v>
      </c>
      <c r="D521" t="s">
        <v>8</v>
      </c>
      <c r="E521" t="str">
        <f>VLOOKUP(D521,Abbrev!$A$6:$B$67,2,FALSE)</f>
        <v>Herring</v>
      </c>
      <c r="F521" t="str">
        <f t="shared" si="24"/>
        <v/>
      </c>
      <c r="G521">
        <v>1987</v>
      </c>
      <c r="H521">
        <v>29723.548063999999</v>
      </c>
      <c r="I521">
        <v>3323.4325572759499</v>
      </c>
      <c r="J521">
        <v>98784207.353654101</v>
      </c>
      <c r="K521">
        <f t="shared" si="25"/>
        <v>3.3234325572759498</v>
      </c>
      <c r="L521">
        <f t="shared" si="26"/>
        <v>98784.207353654128</v>
      </c>
    </row>
    <row r="522" spans="1:12" x14ac:dyDescent="0.3">
      <c r="A522" t="s">
        <v>6</v>
      </c>
      <c r="B522" t="s">
        <v>641</v>
      </c>
      <c r="C522" t="s">
        <v>642</v>
      </c>
      <c r="D522" t="s">
        <v>9</v>
      </c>
      <c r="E522" t="str">
        <f>VLOOKUP(D522,Abbrev!$A$6:$B$67,2,FALSE)</f>
        <v>Mack</v>
      </c>
      <c r="F522" t="str">
        <f t="shared" si="24"/>
        <v/>
      </c>
      <c r="G522">
        <v>1987</v>
      </c>
      <c r="H522">
        <v>29723.548063999999</v>
      </c>
      <c r="I522">
        <v>28.160377215251401</v>
      </c>
      <c r="J522">
        <v>837026.32565789495</v>
      </c>
      <c r="K522">
        <f t="shared" si="25"/>
        <v>2.81603772152514E-2</v>
      </c>
      <c r="L522">
        <f t="shared" si="26"/>
        <v>837.02632565789543</v>
      </c>
    </row>
    <row r="523" spans="1:12" x14ac:dyDescent="0.3">
      <c r="A523" t="s">
        <v>6</v>
      </c>
      <c r="B523" t="s">
        <v>641</v>
      </c>
      <c r="C523" t="s">
        <v>642</v>
      </c>
      <c r="D523" t="s">
        <v>10</v>
      </c>
      <c r="E523" t="str">
        <f>VLOOKUP(D523,Abbrev!$A$6:$B$67,2,FALSE)</f>
        <v>Butter</v>
      </c>
      <c r="F523" t="str">
        <f t="shared" si="24"/>
        <v/>
      </c>
      <c r="G523">
        <v>1987</v>
      </c>
      <c r="H523">
        <v>29723.548063999999</v>
      </c>
      <c r="I523">
        <v>82.256884842893399</v>
      </c>
      <c r="J523">
        <v>2444966.4702226501</v>
      </c>
      <c r="K523">
        <f t="shared" si="25"/>
        <v>8.2256884842893396E-2</v>
      </c>
      <c r="L523">
        <f t="shared" si="26"/>
        <v>2444.9664702226551</v>
      </c>
    </row>
    <row r="524" spans="1:12" x14ac:dyDescent="0.3">
      <c r="A524" t="s">
        <v>6</v>
      </c>
      <c r="B524" t="s">
        <v>641</v>
      </c>
      <c r="C524" t="s">
        <v>642</v>
      </c>
      <c r="D524" t="s">
        <v>11</v>
      </c>
      <c r="E524" t="str">
        <f>VLOOKUP(D524,Abbrev!$A$6:$B$67,2,FALSE)</f>
        <v>Dbenth-oth</v>
      </c>
      <c r="F524" t="str">
        <f t="shared" si="24"/>
        <v/>
      </c>
      <c r="G524">
        <v>1987</v>
      </c>
      <c r="H524">
        <v>29723.548063999999</v>
      </c>
      <c r="I524">
        <v>941.086189089708</v>
      </c>
      <c r="J524">
        <v>27972420.573774502</v>
      </c>
      <c r="K524">
        <f t="shared" si="25"/>
        <v>0.94108618908970798</v>
      </c>
      <c r="L524">
        <f t="shared" si="26"/>
        <v>27972.420573774525</v>
      </c>
    </row>
    <row r="525" spans="1:12" x14ac:dyDescent="0.3">
      <c r="A525" t="s">
        <v>6</v>
      </c>
      <c r="B525" t="s">
        <v>641</v>
      </c>
      <c r="C525" t="s">
        <v>642</v>
      </c>
      <c r="D525" t="s">
        <v>12</v>
      </c>
      <c r="E525" t="str">
        <f>VLOOKUP(D525,Abbrev!$A$6:$B$67,2,FALSE)</f>
        <v>Dpisc-oth</v>
      </c>
      <c r="F525" t="str">
        <f t="shared" si="24"/>
        <v/>
      </c>
      <c r="G525">
        <v>1987</v>
      </c>
      <c r="H525">
        <v>29723.548063999999</v>
      </c>
      <c r="I525">
        <v>170.707875464886</v>
      </c>
      <c r="J525">
        <v>5074043.7412838796</v>
      </c>
      <c r="K525">
        <f t="shared" si="25"/>
        <v>0.170707875464886</v>
      </c>
      <c r="L525">
        <f t="shared" si="26"/>
        <v>5074.0437412838655</v>
      </c>
    </row>
    <row r="526" spans="1:12" x14ac:dyDescent="0.3">
      <c r="A526" t="s">
        <v>6</v>
      </c>
      <c r="B526" t="s">
        <v>641</v>
      </c>
      <c r="C526" t="s">
        <v>642</v>
      </c>
      <c r="D526" t="s">
        <v>13</v>
      </c>
      <c r="E526" t="str">
        <f>VLOOKUP(D526,Abbrev!$A$6:$B$67,2,FALSE)</f>
        <v>Haddock</v>
      </c>
      <c r="F526" t="str">
        <f t="shared" si="24"/>
        <v/>
      </c>
      <c r="G526">
        <v>1987</v>
      </c>
      <c r="H526">
        <v>29723.548063999999</v>
      </c>
      <c r="I526">
        <v>749.31793911018895</v>
      </c>
      <c r="J526">
        <v>22272387.7783591</v>
      </c>
      <c r="K526">
        <f t="shared" si="25"/>
        <v>0.74931793911018896</v>
      </c>
      <c r="L526">
        <f t="shared" si="26"/>
        <v>22272.387778359127</v>
      </c>
    </row>
    <row r="527" spans="1:12" x14ac:dyDescent="0.3">
      <c r="A527" t="s">
        <v>6</v>
      </c>
      <c r="B527" t="s">
        <v>641</v>
      </c>
      <c r="C527" t="s">
        <v>642</v>
      </c>
      <c r="D527" t="s">
        <v>14</v>
      </c>
      <c r="E527" t="str">
        <f>VLOOKUP(D527,Abbrev!$A$6:$B$67,2,FALSE)</f>
        <v>Mesopel</v>
      </c>
      <c r="F527" t="str">
        <f t="shared" si="24"/>
        <v/>
      </c>
      <c r="G527">
        <v>1987</v>
      </c>
      <c r="H527">
        <v>29723.548063999999</v>
      </c>
      <c r="I527">
        <v>0</v>
      </c>
      <c r="J527">
        <v>0</v>
      </c>
      <c r="K527">
        <f t="shared" si="25"/>
        <v>0</v>
      </c>
      <c r="L527">
        <f t="shared" si="26"/>
        <v>0</v>
      </c>
    </row>
    <row r="528" spans="1:12" x14ac:dyDescent="0.3">
      <c r="A528" t="s">
        <v>6</v>
      </c>
      <c r="B528" t="s">
        <v>641</v>
      </c>
      <c r="C528" t="s">
        <v>642</v>
      </c>
      <c r="D528" t="s">
        <v>15</v>
      </c>
      <c r="E528" t="str">
        <f>VLOOKUP(D528,Abbrev!$A$6:$B$67,2,FALSE)</f>
        <v>Skate</v>
      </c>
      <c r="F528" t="str">
        <f t="shared" si="24"/>
        <v/>
      </c>
      <c r="G528">
        <v>1987</v>
      </c>
      <c r="H528">
        <v>29723.548063999999</v>
      </c>
      <c r="I528">
        <v>5247.8588931567101</v>
      </c>
      <c r="J528">
        <v>155984986.04383299</v>
      </c>
      <c r="K528">
        <f t="shared" si="25"/>
        <v>5.2478588931567103</v>
      </c>
      <c r="L528">
        <f t="shared" si="26"/>
        <v>155984.98604383331</v>
      </c>
    </row>
    <row r="529" spans="1:12" x14ac:dyDescent="0.3">
      <c r="A529" t="s">
        <v>6</v>
      </c>
      <c r="B529" t="s">
        <v>641</v>
      </c>
      <c r="C529" t="s">
        <v>642</v>
      </c>
      <c r="D529" t="s">
        <v>16</v>
      </c>
      <c r="E529" t="str">
        <f>VLOOKUP(D529,Abbrev!$A$6:$B$67,2,FALSE)</f>
        <v>SmPel</v>
      </c>
      <c r="F529" t="str">
        <f t="shared" si="24"/>
        <v/>
      </c>
      <c r="G529">
        <v>1987</v>
      </c>
      <c r="H529">
        <v>29723.548063999999</v>
      </c>
      <c r="I529">
        <v>12.070292097367799</v>
      </c>
      <c r="J529">
        <v>358771.907302632</v>
      </c>
      <c r="K529">
        <f t="shared" si="25"/>
        <v>1.2070292097367799E-2</v>
      </c>
      <c r="L529">
        <f t="shared" si="26"/>
        <v>358.77190730263112</v>
      </c>
    </row>
    <row r="530" spans="1:12" x14ac:dyDescent="0.3">
      <c r="A530" t="s">
        <v>6</v>
      </c>
      <c r="B530" t="s">
        <v>641</v>
      </c>
      <c r="C530" t="s">
        <v>642</v>
      </c>
      <c r="D530" t="s">
        <v>17</v>
      </c>
      <c r="E530" t="str">
        <f>VLOOKUP(D530,Abbrev!$A$6:$B$67,2,FALSE)</f>
        <v>Squid</v>
      </c>
      <c r="F530" t="str">
        <f t="shared" si="24"/>
        <v/>
      </c>
      <c r="G530">
        <v>1987</v>
      </c>
      <c r="H530">
        <v>29723.548063999999</v>
      </c>
      <c r="I530">
        <v>257.33936425877101</v>
      </c>
      <c r="J530">
        <v>7649038.9623047896</v>
      </c>
      <c r="K530">
        <f t="shared" si="25"/>
        <v>0.25733936425877102</v>
      </c>
      <c r="L530">
        <f t="shared" si="26"/>
        <v>7649.038962304784</v>
      </c>
    </row>
    <row r="531" spans="1:12" x14ac:dyDescent="0.3">
      <c r="A531" t="s">
        <v>6</v>
      </c>
      <c r="B531" t="s">
        <v>641</v>
      </c>
      <c r="C531" t="s">
        <v>642</v>
      </c>
      <c r="D531" t="s">
        <v>18</v>
      </c>
      <c r="E531" t="str">
        <f>VLOOKUP(D531,Abbrev!$A$6:$B$67,2,FALSE)</f>
        <v>Dogfish-S</v>
      </c>
      <c r="F531" t="str">
        <f t="shared" si="24"/>
        <v/>
      </c>
      <c r="G531">
        <v>1987</v>
      </c>
      <c r="H531">
        <v>29723.548063999999</v>
      </c>
      <c r="I531">
        <v>5537.7475305962298</v>
      </c>
      <c r="J531">
        <v>164601504.891974</v>
      </c>
      <c r="K531">
        <f t="shared" si="25"/>
        <v>5.5377475305962296</v>
      </c>
      <c r="L531">
        <f t="shared" si="26"/>
        <v>164601.50489197433</v>
      </c>
    </row>
    <row r="532" spans="1:12" x14ac:dyDescent="0.3">
      <c r="A532" t="s">
        <v>6</v>
      </c>
      <c r="B532" t="s">
        <v>641</v>
      </c>
      <c r="C532" t="s">
        <v>642</v>
      </c>
      <c r="D532" t="s">
        <v>19</v>
      </c>
      <c r="E532" t="str">
        <f>VLOOKUP(D532,Abbrev!$A$6:$B$67,2,FALSE)</f>
        <v>Dogfish-L</v>
      </c>
      <c r="F532" t="str">
        <f t="shared" si="24"/>
        <v/>
      </c>
      <c r="G532">
        <v>1987</v>
      </c>
      <c r="H532">
        <v>29723.548063999999</v>
      </c>
      <c r="I532">
        <v>8470.3408669436303</v>
      </c>
      <c r="J532">
        <v>251768583.87706301</v>
      </c>
      <c r="K532">
        <f t="shared" si="25"/>
        <v>8.47034086694363</v>
      </c>
      <c r="L532">
        <f t="shared" si="26"/>
        <v>251768.5838770624</v>
      </c>
    </row>
    <row r="533" spans="1:12" x14ac:dyDescent="0.3">
      <c r="A533" t="s">
        <v>6</v>
      </c>
      <c r="B533" t="s">
        <v>641</v>
      </c>
      <c r="C533" t="s">
        <v>642</v>
      </c>
      <c r="D533" t="s">
        <v>20</v>
      </c>
      <c r="E533" t="str">
        <f>VLOOKUP(D533,Abbrev!$A$6:$B$67,2,FALSE)</f>
        <v>Hake-S</v>
      </c>
      <c r="F533" t="str">
        <f t="shared" si="24"/>
        <v/>
      </c>
      <c r="G533">
        <v>1987</v>
      </c>
      <c r="H533">
        <v>29723.548063999999</v>
      </c>
      <c r="I533">
        <v>1185.9276805546201</v>
      </c>
      <c r="J533">
        <v>35249978.413393296</v>
      </c>
      <c r="K533">
        <f t="shared" si="25"/>
        <v>1.1859276805546202</v>
      </c>
      <c r="L533">
        <f t="shared" si="26"/>
        <v>35249.978413393292</v>
      </c>
    </row>
    <row r="534" spans="1:12" x14ac:dyDescent="0.3">
      <c r="A534" t="s">
        <v>6</v>
      </c>
      <c r="B534" t="s">
        <v>641</v>
      </c>
      <c r="C534" t="s">
        <v>642</v>
      </c>
      <c r="D534" t="s">
        <v>21</v>
      </c>
      <c r="E534" t="str">
        <f>VLOOKUP(D534,Abbrev!$A$6:$B$67,2,FALSE)</f>
        <v>Hake-L</v>
      </c>
      <c r="F534" t="str">
        <f t="shared" si="24"/>
        <v/>
      </c>
      <c r="G534">
        <v>1987</v>
      </c>
      <c r="H534">
        <v>29723.548063999999</v>
      </c>
      <c r="I534">
        <v>292.20474006260599</v>
      </c>
      <c r="J534">
        <v>8685361.6357794907</v>
      </c>
      <c r="K534">
        <f t="shared" si="25"/>
        <v>0.29220474006260599</v>
      </c>
      <c r="L534">
        <f t="shared" si="26"/>
        <v>8685.3616357794945</v>
      </c>
    </row>
    <row r="535" spans="1:12" x14ac:dyDescent="0.3">
      <c r="A535" t="s">
        <v>6</v>
      </c>
      <c r="B535" t="s">
        <v>641</v>
      </c>
      <c r="C535" t="s">
        <v>642</v>
      </c>
      <c r="D535" t="s">
        <v>26</v>
      </c>
      <c r="E535" t="str">
        <f>VLOOKUP(D535,Abbrev!$A$6:$B$67,2,FALSE)</f>
        <v>Cod-S</v>
      </c>
      <c r="F535" t="str">
        <f t="shared" si="24"/>
        <v/>
      </c>
      <c r="G535">
        <v>1987</v>
      </c>
      <c r="H535">
        <v>29723.548063999999</v>
      </c>
      <c r="I535">
        <v>0.11124383733931401</v>
      </c>
      <c r="J535">
        <v>3306.5615459789001</v>
      </c>
      <c r="K535">
        <f t="shared" si="25"/>
        <v>1.1124383733931401E-4</v>
      </c>
      <c r="L535">
        <f t="shared" si="26"/>
        <v>3.3065615459788975</v>
      </c>
    </row>
    <row r="536" spans="1:12" x14ac:dyDescent="0.3">
      <c r="A536" t="s">
        <v>6</v>
      </c>
      <c r="B536" t="s">
        <v>641</v>
      </c>
      <c r="C536" t="s">
        <v>642</v>
      </c>
      <c r="D536" t="s">
        <v>22</v>
      </c>
      <c r="E536" t="str">
        <f>VLOOKUP(D536,Abbrev!$A$6:$B$67,2,FALSE)</f>
        <v>Cod-M</v>
      </c>
      <c r="F536" t="str">
        <f t="shared" si="24"/>
        <v/>
      </c>
      <c r="G536">
        <v>1987</v>
      </c>
      <c r="H536">
        <v>29723.548063999999</v>
      </c>
      <c r="I536">
        <v>152.61743313428701</v>
      </c>
      <c r="J536">
        <v>4536331.60917129</v>
      </c>
      <c r="K536">
        <f t="shared" si="25"/>
        <v>0.15261743313428702</v>
      </c>
      <c r="L536">
        <f t="shared" si="26"/>
        <v>4536.3316091712859</v>
      </c>
    </row>
    <row r="537" spans="1:12" x14ac:dyDescent="0.3">
      <c r="A537" t="s">
        <v>6</v>
      </c>
      <c r="B537" t="s">
        <v>641</v>
      </c>
      <c r="C537" t="s">
        <v>642</v>
      </c>
      <c r="D537" t="s">
        <v>23</v>
      </c>
      <c r="E537" t="str">
        <f>VLOOKUP(D537,Abbrev!$A$6:$B$67,2,FALSE)</f>
        <v>Cod-L</v>
      </c>
      <c r="F537" t="str">
        <f t="shared" si="24"/>
        <v/>
      </c>
      <c r="G537">
        <v>1987</v>
      </c>
      <c r="H537">
        <v>29723.548063999999</v>
      </c>
      <c r="I537">
        <v>1289.1347199593299</v>
      </c>
      <c r="J537">
        <v>38317657.809682399</v>
      </c>
      <c r="K537">
        <f t="shared" si="25"/>
        <v>1.2891347199593299</v>
      </c>
      <c r="L537">
        <f t="shared" si="26"/>
        <v>38317.657809682321</v>
      </c>
    </row>
    <row r="538" spans="1:12" x14ac:dyDescent="0.3">
      <c r="A538" t="s">
        <v>6</v>
      </c>
      <c r="B538" t="s">
        <v>641</v>
      </c>
      <c r="C538" t="s">
        <v>642</v>
      </c>
      <c r="D538" t="s">
        <v>29</v>
      </c>
      <c r="E538" t="str">
        <f>VLOOKUP(D538,Abbrev!$A$6:$B$67,2,FALSE)</f>
        <v>Sflound-L</v>
      </c>
      <c r="F538" t="str">
        <f t="shared" si="24"/>
        <v/>
      </c>
      <c r="G538">
        <v>1987</v>
      </c>
      <c r="H538">
        <v>29723.548063999999</v>
      </c>
      <c r="I538">
        <v>15.705432102877801</v>
      </c>
      <c r="J538">
        <v>466821.16597577702</v>
      </c>
      <c r="K538">
        <f t="shared" si="25"/>
        <v>1.5705432102877802E-2</v>
      </c>
      <c r="L538">
        <f t="shared" si="26"/>
        <v>466.82116597577692</v>
      </c>
    </row>
    <row r="539" spans="1:12" x14ac:dyDescent="0.3">
      <c r="A539" t="s">
        <v>6</v>
      </c>
      <c r="B539" t="s">
        <v>641</v>
      </c>
      <c r="C539" t="s">
        <v>642</v>
      </c>
      <c r="D539" t="s">
        <v>24</v>
      </c>
      <c r="E539" t="str">
        <f>VLOOKUP(D539,Abbrev!$A$6:$B$67,2,FALSE)</f>
        <v>Yflound-S</v>
      </c>
      <c r="F539" t="str">
        <f t="shared" si="24"/>
        <v/>
      </c>
      <c r="G539">
        <v>1987</v>
      </c>
      <c r="H539">
        <v>29723.548063999999</v>
      </c>
      <c r="I539">
        <v>0.18896916674681</v>
      </c>
      <c r="J539">
        <v>5616.8341104128303</v>
      </c>
      <c r="K539">
        <f t="shared" si="25"/>
        <v>1.8896916674681E-4</v>
      </c>
      <c r="L539">
        <f t="shared" si="26"/>
        <v>5.616834110412837</v>
      </c>
    </row>
    <row r="540" spans="1:12" x14ac:dyDescent="0.3">
      <c r="A540" t="s">
        <v>6</v>
      </c>
      <c r="B540" t="s">
        <v>641</v>
      </c>
      <c r="C540" t="s">
        <v>642</v>
      </c>
      <c r="D540" t="s">
        <v>25</v>
      </c>
      <c r="E540" t="str">
        <f>VLOOKUP(D540,Abbrev!$A$6:$B$67,2,FALSE)</f>
        <v>Yflound-L</v>
      </c>
      <c r="F540" t="str">
        <f t="shared" si="24"/>
        <v/>
      </c>
      <c r="G540">
        <v>1987</v>
      </c>
      <c r="H540">
        <v>29723.548063999999</v>
      </c>
      <c r="I540">
        <v>62.857121840881099</v>
      </c>
      <c r="J540">
        <v>1868336.6822021301</v>
      </c>
      <c r="K540">
        <f t="shared" si="25"/>
        <v>6.2857121840881103E-2</v>
      </c>
      <c r="L540">
        <f t="shared" si="26"/>
        <v>1868.3366822021335</v>
      </c>
    </row>
    <row r="541" spans="1:12" x14ac:dyDescent="0.3">
      <c r="A541" t="s">
        <v>6</v>
      </c>
      <c r="B541" t="s">
        <v>641</v>
      </c>
      <c r="C541" t="s">
        <v>642</v>
      </c>
      <c r="D541" t="s">
        <v>32</v>
      </c>
      <c r="E541" t="str">
        <f>VLOOKUP(D541,Abbrev!$A$6:$B$67,2,FALSE)</f>
        <v>Blue-M</v>
      </c>
      <c r="F541" t="str">
        <f t="shared" si="24"/>
        <v/>
      </c>
      <c r="G541">
        <v>1987</v>
      </c>
      <c r="H541">
        <v>29723.548063999999</v>
      </c>
      <c r="I541">
        <v>10.059044825578001</v>
      </c>
      <c r="J541">
        <v>298990.50235099997</v>
      </c>
      <c r="K541">
        <f t="shared" si="25"/>
        <v>1.0059044825578001E-2</v>
      </c>
      <c r="L541">
        <f t="shared" si="26"/>
        <v>298.99050235099821</v>
      </c>
    </row>
    <row r="542" spans="1:12" x14ac:dyDescent="0.3">
      <c r="A542" t="s">
        <v>6</v>
      </c>
      <c r="B542" t="s">
        <v>641</v>
      </c>
      <c r="C542" t="s">
        <v>642</v>
      </c>
      <c r="D542" t="s">
        <v>28</v>
      </c>
      <c r="E542" t="str">
        <f>VLOOKUP(D542,Abbrev!$A$6:$B$67,2,FALSE)</f>
        <v>Blue-L</v>
      </c>
      <c r="F542" t="str">
        <f t="shared" si="24"/>
        <v/>
      </c>
      <c r="G542">
        <v>1987</v>
      </c>
      <c r="H542">
        <v>29723.548063999999</v>
      </c>
      <c r="I542">
        <v>163.639202862041</v>
      </c>
      <c r="J542">
        <v>4863937.7114245202</v>
      </c>
      <c r="K542">
        <f t="shared" si="25"/>
        <v>0.16363920286204101</v>
      </c>
      <c r="L542">
        <f t="shared" si="26"/>
        <v>4863.9377114245217</v>
      </c>
    </row>
    <row r="543" spans="1:12" x14ac:dyDescent="0.3">
      <c r="A543" t="s">
        <v>6</v>
      </c>
      <c r="B543" t="s">
        <v>641</v>
      </c>
      <c r="C543" t="s">
        <v>642</v>
      </c>
      <c r="D543" t="s">
        <v>7</v>
      </c>
      <c r="E543" t="str">
        <f>VLOOKUP(D543,Abbrev!$A$6:$B$67,2,FALSE)</f>
        <v>Alosines</v>
      </c>
      <c r="F543" t="str">
        <f t="shared" si="24"/>
        <v/>
      </c>
      <c r="G543">
        <v>1988</v>
      </c>
      <c r="H543">
        <v>29723.548063999999</v>
      </c>
      <c r="I543">
        <v>11.1961329831454</v>
      </c>
      <c r="J543">
        <v>332788.79685545899</v>
      </c>
      <c r="K543">
        <f t="shared" si="25"/>
        <v>1.1196132983145399E-2</v>
      </c>
      <c r="L543">
        <f t="shared" si="26"/>
        <v>332.78879685545797</v>
      </c>
    </row>
    <row r="544" spans="1:12" x14ac:dyDescent="0.3">
      <c r="A544" t="s">
        <v>6</v>
      </c>
      <c r="B544" t="s">
        <v>641</v>
      </c>
      <c r="C544" t="s">
        <v>642</v>
      </c>
      <c r="D544" t="s">
        <v>8</v>
      </c>
      <c r="E544" t="str">
        <f>VLOOKUP(D544,Abbrev!$A$6:$B$67,2,FALSE)</f>
        <v>Herring</v>
      </c>
      <c r="F544" t="str">
        <f t="shared" si="24"/>
        <v/>
      </c>
      <c r="G544">
        <v>1988</v>
      </c>
      <c r="H544">
        <v>29723.548063999999</v>
      </c>
      <c r="I544">
        <v>11872.710717722501</v>
      </c>
      <c r="J544">
        <v>352899087.66819102</v>
      </c>
      <c r="K544">
        <f t="shared" si="25"/>
        <v>11.872710717722502</v>
      </c>
      <c r="L544">
        <f t="shared" si="26"/>
        <v>352899.08766819269</v>
      </c>
    </row>
    <row r="545" spans="1:12" x14ac:dyDescent="0.3">
      <c r="A545" t="s">
        <v>6</v>
      </c>
      <c r="B545" t="s">
        <v>641</v>
      </c>
      <c r="C545" t="s">
        <v>642</v>
      </c>
      <c r="D545" t="s">
        <v>9</v>
      </c>
      <c r="E545" t="str">
        <f>VLOOKUP(D545,Abbrev!$A$6:$B$67,2,FALSE)</f>
        <v>Mack</v>
      </c>
      <c r="F545" t="str">
        <f t="shared" si="24"/>
        <v/>
      </c>
      <c r="G545">
        <v>1988</v>
      </c>
      <c r="H545">
        <v>29723.548063999999</v>
      </c>
      <c r="I545">
        <v>4.3339997068487897</v>
      </c>
      <c r="J545">
        <v>128821.84859588199</v>
      </c>
      <c r="K545">
        <f t="shared" si="25"/>
        <v>4.3339997068487894E-3</v>
      </c>
      <c r="L545">
        <f t="shared" si="26"/>
        <v>128.8218485958819</v>
      </c>
    </row>
    <row r="546" spans="1:12" x14ac:dyDescent="0.3">
      <c r="A546" t="s">
        <v>6</v>
      </c>
      <c r="B546" t="s">
        <v>641</v>
      </c>
      <c r="C546" t="s">
        <v>642</v>
      </c>
      <c r="D546" t="s">
        <v>10</v>
      </c>
      <c r="E546" t="str">
        <f>VLOOKUP(D546,Abbrev!$A$6:$B$67,2,FALSE)</f>
        <v>Butter</v>
      </c>
      <c r="F546" t="str">
        <f t="shared" si="24"/>
        <v/>
      </c>
      <c r="G546">
        <v>1988</v>
      </c>
      <c r="H546">
        <v>29723.548063999999</v>
      </c>
      <c r="I546">
        <v>173.945355783103</v>
      </c>
      <c r="J546">
        <v>5170273.1431286503</v>
      </c>
      <c r="K546">
        <f t="shared" si="25"/>
        <v>0.173945355783103</v>
      </c>
      <c r="L546">
        <f t="shared" si="26"/>
        <v>5170.273143128642</v>
      </c>
    </row>
    <row r="547" spans="1:12" x14ac:dyDescent="0.3">
      <c r="A547" t="s">
        <v>6</v>
      </c>
      <c r="B547" t="s">
        <v>641</v>
      </c>
      <c r="C547" t="s">
        <v>642</v>
      </c>
      <c r="D547" t="s">
        <v>11</v>
      </c>
      <c r="E547" t="str">
        <f>VLOOKUP(D547,Abbrev!$A$6:$B$67,2,FALSE)</f>
        <v>Dbenth-oth</v>
      </c>
      <c r="F547" t="str">
        <f t="shared" si="24"/>
        <v/>
      </c>
      <c r="G547">
        <v>1988</v>
      </c>
      <c r="H547">
        <v>29723.548063999999</v>
      </c>
      <c r="I547">
        <v>950.36048140863397</v>
      </c>
      <c r="J547">
        <v>28248085.447275698</v>
      </c>
      <c r="K547">
        <f t="shared" si="25"/>
        <v>0.95036048140863394</v>
      </c>
      <c r="L547">
        <f t="shared" si="26"/>
        <v>28248.085447275709</v>
      </c>
    </row>
    <row r="548" spans="1:12" x14ac:dyDescent="0.3">
      <c r="A548" t="s">
        <v>6</v>
      </c>
      <c r="B548" t="s">
        <v>641</v>
      </c>
      <c r="C548" t="s">
        <v>642</v>
      </c>
      <c r="D548" t="s">
        <v>12</v>
      </c>
      <c r="E548" t="str">
        <f>VLOOKUP(D548,Abbrev!$A$6:$B$67,2,FALSE)</f>
        <v>Dpisc-oth</v>
      </c>
      <c r="F548" t="str">
        <f t="shared" si="24"/>
        <v/>
      </c>
      <c r="G548">
        <v>1988</v>
      </c>
      <c r="H548">
        <v>29723.548063999999</v>
      </c>
      <c r="I548">
        <v>1250.1486731923801</v>
      </c>
      <c r="J548">
        <v>37158854.174779497</v>
      </c>
      <c r="K548">
        <f t="shared" si="25"/>
        <v>1.2501486731923801</v>
      </c>
      <c r="L548">
        <f t="shared" si="26"/>
        <v>37158.854174779539</v>
      </c>
    </row>
    <row r="549" spans="1:12" x14ac:dyDescent="0.3">
      <c r="A549" t="s">
        <v>6</v>
      </c>
      <c r="B549" t="s">
        <v>641</v>
      </c>
      <c r="C549" t="s">
        <v>642</v>
      </c>
      <c r="D549" t="s">
        <v>13</v>
      </c>
      <c r="E549" t="str">
        <f>VLOOKUP(D549,Abbrev!$A$6:$B$67,2,FALSE)</f>
        <v>Haddock</v>
      </c>
      <c r="F549" t="str">
        <f t="shared" si="24"/>
        <v/>
      </c>
      <c r="G549">
        <v>1988</v>
      </c>
      <c r="H549">
        <v>29723.548063999999</v>
      </c>
      <c r="I549">
        <v>1167.1249587085499</v>
      </c>
      <c r="J549">
        <v>34691094.806867599</v>
      </c>
      <c r="K549">
        <f t="shared" si="25"/>
        <v>1.1671249587085499</v>
      </c>
      <c r="L549">
        <f t="shared" si="26"/>
        <v>34691.094806867601</v>
      </c>
    </row>
    <row r="550" spans="1:12" x14ac:dyDescent="0.3">
      <c r="A550" t="s">
        <v>6</v>
      </c>
      <c r="B550" t="s">
        <v>641</v>
      </c>
      <c r="C550" t="s">
        <v>642</v>
      </c>
      <c r="D550" t="s">
        <v>14</v>
      </c>
      <c r="E550" t="str">
        <f>VLOOKUP(D550,Abbrev!$A$6:$B$67,2,FALSE)</f>
        <v>Mesopel</v>
      </c>
      <c r="F550" t="str">
        <f t="shared" si="24"/>
        <v/>
      </c>
      <c r="G550">
        <v>1988</v>
      </c>
      <c r="H550">
        <v>29723.548063999999</v>
      </c>
      <c r="I550">
        <v>0</v>
      </c>
      <c r="J550">
        <v>0</v>
      </c>
      <c r="K550">
        <f t="shared" si="25"/>
        <v>0</v>
      </c>
      <c r="L550">
        <f t="shared" si="26"/>
        <v>0</v>
      </c>
    </row>
    <row r="551" spans="1:12" x14ac:dyDescent="0.3">
      <c r="A551" t="s">
        <v>6</v>
      </c>
      <c r="B551" t="s">
        <v>641</v>
      </c>
      <c r="C551" t="s">
        <v>642</v>
      </c>
      <c r="D551" t="s">
        <v>15</v>
      </c>
      <c r="E551" t="str">
        <f>VLOOKUP(D551,Abbrev!$A$6:$B$67,2,FALSE)</f>
        <v>Skate</v>
      </c>
      <c r="F551" t="str">
        <f t="shared" si="24"/>
        <v/>
      </c>
      <c r="G551">
        <v>1988</v>
      </c>
      <c r="H551">
        <v>29723.548063999999</v>
      </c>
      <c r="I551">
        <v>5008.2602707607502</v>
      </c>
      <c r="J551">
        <v>148863264.87497899</v>
      </c>
      <c r="K551">
        <f t="shared" si="25"/>
        <v>5.0082602707607506</v>
      </c>
      <c r="L551">
        <f t="shared" si="26"/>
        <v>148863.26487497881</v>
      </c>
    </row>
    <row r="552" spans="1:12" x14ac:dyDescent="0.3">
      <c r="A552" t="s">
        <v>6</v>
      </c>
      <c r="B552" t="s">
        <v>641</v>
      </c>
      <c r="C552" t="s">
        <v>642</v>
      </c>
      <c r="D552" t="s">
        <v>16</v>
      </c>
      <c r="E552" t="str">
        <f>VLOOKUP(D552,Abbrev!$A$6:$B$67,2,FALSE)</f>
        <v>SmPel</v>
      </c>
      <c r="F552" t="str">
        <f t="shared" si="24"/>
        <v/>
      </c>
      <c r="G552">
        <v>1988</v>
      </c>
      <c r="H552">
        <v>29723.548063999999</v>
      </c>
      <c r="I552">
        <v>38.812361269130498</v>
      </c>
      <c r="J552">
        <v>1153641.08566033</v>
      </c>
      <c r="K552">
        <f t="shared" si="25"/>
        <v>3.8812361269130499E-2</v>
      </c>
      <c r="L552">
        <f t="shared" si="26"/>
        <v>1153.6410856603325</v>
      </c>
    </row>
    <row r="553" spans="1:12" x14ac:dyDescent="0.3">
      <c r="A553" t="s">
        <v>6</v>
      </c>
      <c r="B553" t="s">
        <v>641</v>
      </c>
      <c r="C553" t="s">
        <v>642</v>
      </c>
      <c r="D553" t="s">
        <v>17</v>
      </c>
      <c r="E553" t="str">
        <f>VLOOKUP(D553,Abbrev!$A$6:$B$67,2,FALSE)</f>
        <v>Squid</v>
      </c>
      <c r="F553" t="str">
        <f t="shared" si="24"/>
        <v/>
      </c>
      <c r="G553">
        <v>1988</v>
      </c>
      <c r="H553">
        <v>29723.548063999999</v>
      </c>
      <c r="I553">
        <v>758.04197450716401</v>
      </c>
      <c r="J553">
        <v>22531697.063793201</v>
      </c>
      <c r="K553">
        <f t="shared" si="25"/>
        <v>0.75804197450716404</v>
      </c>
      <c r="L553">
        <f t="shared" si="26"/>
        <v>22531.697063793152</v>
      </c>
    </row>
    <row r="554" spans="1:12" x14ac:dyDescent="0.3">
      <c r="A554" t="s">
        <v>6</v>
      </c>
      <c r="B554" t="s">
        <v>641</v>
      </c>
      <c r="C554" t="s">
        <v>642</v>
      </c>
      <c r="D554" t="s">
        <v>18</v>
      </c>
      <c r="E554" t="str">
        <f>VLOOKUP(D554,Abbrev!$A$6:$B$67,2,FALSE)</f>
        <v>Dogfish-S</v>
      </c>
      <c r="F554" t="str">
        <f t="shared" si="24"/>
        <v/>
      </c>
      <c r="G554">
        <v>1988</v>
      </c>
      <c r="H554">
        <v>29723.548063999999</v>
      </c>
      <c r="I554">
        <v>5510.5367227266397</v>
      </c>
      <c r="J554">
        <v>163792703.13640201</v>
      </c>
      <c r="K554">
        <f t="shared" si="25"/>
        <v>5.5105367227266395</v>
      </c>
      <c r="L554">
        <f t="shared" si="26"/>
        <v>163792.7031364023</v>
      </c>
    </row>
    <row r="555" spans="1:12" x14ac:dyDescent="0.3">
      <c r="A555" t="s">
        <v>6</v>
      </c>
      <c r="B555" t="s">
        <v>641</v>
      </c>
      <c r="C555" t="s">
        <v>642</v>
      </c>
      <c r="D555" t="s">
        <v>19</v>
      </c>
      <c r="E555" t="str">
        <f>VLOOKUP(D555,Abbrev!$A$6:$B$67,2,FALSE)</f>
        <v>Dogfish-L</v>
      </c>
      <c r="F555" t="str">
        <f t="shared" si="24"/>
        <v/>
      </c>
      <c r="G555">
        <v>1988</v>
      </c>
      <c r="H555">
        <v>29723.548063999999</v>
      </c>
      <c r="I555">
        <v>9421.8693263476307</v>
      </c>
      <c r="J555">
        <v>280051385.77442098</v>
      </c>
      <c r="K555">
        <f t="shared" si="25"/>
        <v>9.4218693263476307</v>
      </c>
      <c r="L555">
        <f t="shared" si="26"/>
        <v>280051.3857744211</v>
      </c>
    </row>
    <row r="556" spans="1:12" x14ac:dyDescent="0.3">
      <c r="A556" t="s">
        <v>6</v>
      </c>
      <c r="B556" t="s">
        <v>641</v>
      </c>
      <c r="C556" t="s">
        <v>642</v>
      </c>
      <c r="D556" t="s">
        <v>20</v>
      </c>
      <c r="E556" t="str">
        <f>VLOOKUP(D556,Abbrev!$A$6:$B$67,2,FALSE)</f>
        <v>Hake-S</v>
      </c>
      <c r="F556" t="str">
        <f t="shared" si="24"/>
        <v/>
      </c>
      <c r="G556">
        <v>1988</v>
      </c>
      <c r="H556">
        <v>29723.548063999999</v>
      </c>
      <c r="I556">
        <v>653.91396838690002</v>
      </c>
      <c r="J556">
        <v>19436643.269069001</v>
      </c>
      <c r="K556">
        <f t="shared" si="25"/>
        <v>0.65391396838689997</v>
      </c>
      <c r="L556">
        <f t="shared" si="26"/>
        <v>19436.643269068998</v>
      </c>
    </row>
    <row r="557" spans="1:12" x14ac:dyDescent="0.3">
      <c r="A557" t="s">
        <v>6</v>
      </c>
      <c r="B557" t="s">
        <v>641</v>
      </c>
      <c r="C557" t="s">
        <v>642</v>
      </c>
      <c r="D557" t="s">
        <v>21</v>
      </c>
      <c r="E557" t="str">
        <f>VLOOKUP(D557,Abbrev!$A$6:$B$67,2,FALSE)</f>
        <v>Hake-L</v>
      </c>
      <c r="F557" t="str">
        <f t="shared" si="24"/>
        <v/>
      </c>
      <c r="G557">
        <v>1988</v>
      </c>
      <c r="H557">
        <v>29723.548063999999</v>
      </c>
      <c r="I557">
        <v>121.01915164251901</v>
      </c>
      <c r="J557">
        <v>3597118.5705109099</v>
      </c>
      <c r="K557">
        <f t="shared" si="25"/>
        <v>0.121019151642519</v>
      </c>
      <c r="L557">
        <f t="shared" si="26"/>
        <v>3597.1185705109178</v>
      </c>
    </row>
    <row r="558" spans="1:12" x14ac:dyDescent="0.3">
      <c r="A558" t="s">
        <v>6</v>
      </c>
      <c r="B558" t="s">
        <v>641</v>
      </c>
      <c r="C558" t="s">
        <v>642</v>
      </c>
      <c r="D558" t="s">
        <v>26</v>
      </c>
      <c r="E558" t="str">
        <f>VLOOKUP(D558,Abbrev!$A$6:$B$67,2,FALSE)</f>
        <v>Cod-S</v>
      </c>
      <c r="F558" t="str">
        <f t="shared" si="24"/>
        <v/>
      </c>
      <c r="G558">
        <v>1988</v>
      </c>
      <c r="H558">
        <v>29723.548063999999</v>
      </c>
      <c r="I558">
        <v>2.6781373393990902</v>
      </c>
      <c r="J558">
        <v>79603.743929621894</v>
      </c>
      <c r="K558">
        <f t="shared" si="25"/>
        <v>2.6781373393990901E-3</v>
      </c>
      <c r="L558">
        <f t="shared" si="26"/>
        <v>79.603743929621928</v>
      </c>
    </row>
    <row r="559" spans="1:12" x14ac:dyDescent="0.3">
      <c r="A559" t="s">
        <v>6</v>
      </c>
      <c r="B559" t="s">
        <v>641</v>
      </c>
      <c r="C559" t="s">
        <v>642</v>
      </c>
      <c r="D559" t="s">
        <v>22</v>
      </c>
      <c r="E559" t="str">
        <f>VLOOKUP(D559,Abbrev!$A$6:$B$67,2,FALSE)</f>
        <v>Cod-M</v>
      </c>
      <c r="F559" t="str">
        <f t="shared" si="24"/>
        <v/>
      </c>
      <c r="G559">
        <v>1988</v>
      </c>
      <c r="H559">
        <v>29723.548063999999</v>
      </c>
      <c r="I559">
        <v>133.63460770760699</v>
      </c>
      <c r="J559">
        <v>3972094.6852108301</v>
      </c>
      <c r="K559">
        <f t="shared" si="25"/>
        <v>0.13363460770760699</v>
      </c>
      <c r="L559">
        <f t="shared" si="26"/>
        <v>3972.0946852108409</v>
      </c>
    </row>
    <row r="560" spans="1:12" x14ac:dyDescent="0.3">
      <c r="A560" t="s">
        <v>6</v>
      </c>
      <c r="B560" t="s">
        <v>641</v>
      </c>
      <c r="C560" t="s">
        <v>642</v>
      </c>
      <c r="D560" t="s">
        <v>23</v>
      </c>
      <c r="E560" t="str">
        <f>VLOOKUP(D560,Abbrev!$A$6:$B$67,2,FALSE)</f>
        <v>Cod-L</v>
      </c>
      <c r="F560" t="str">
        <f t="shared" si="24"/>
        <v/>
      </c>
      <c r="G560">
        <v>1988</v>
      </c>
      <c r="H560">
        <v>29723.548063999999</v>
      </c>
      <c r="I560">
        <v>1784.5221316260599</v>
      </c>
      <c r="J560">
        <v>53042329.350658998</v>
      </c>
      <c r="K560">
        <f t="shared" si="25"/>
        <v>1.78452213162606</v>
      </c>
      <c r="L560">
        <f t="shared" si="26"/>
        <v>53042.329350658925</v>
      </c>
    </row>
    <row r="561" spans="1:12" x14ac:dyDescent="0.3">
      <c r="A561" t="s">
        <v>6</v>
      </c>
      <c r="B561" t="s">
        <v>641</v>
      </c>
      <c r="C561" t="s">
        <v>642</v>
      </c>
      <c r="D561" t="s">
        <v>29</v>
      </c>
      <c r="E561" t="str">
        <f>VLOOKUP(D561,Abbrev!$A$6:$B$67,2,FALSE)</f>
        <v>Sflound-L</v>
      </c>
      <c r="F561" t="str">
        <f t="shared" si="24"/>
        <v/>
      </c>
      <c r="G561">
        <v>1988</v>
      </c>
      <c r="H561">
        <v>29723.548063999999</v>
      </c>
      <c r="I561">
        <v>7.5253201893352397</v>
      </c>
      <c r="J561">
        <v>223679.216344696</v>
      </c>
      <c r="K561">
        <f t="shared" si="25"/>
        <v>7.5253201893352396E-3</v>
      </c>
      <c r="L561">
        <f t="shared" si="26"/>
        <v>223.67921634469556</v>
      </c>
    </row>
    <row r="562" spans="1:12" x14ac:dyDescent="0.3">
      <c r="A562" t="s">
        <v>6</v>
      </c>
      <c r="B562" t="s">
        <v>641</v>
      </c>
      <c r="C562" t="s">
        <v>642</v>
      </c>
      <c r="D562" t="s">
        <v>24</v>
      </c>
      <c r="E562" t="str">
        <f>VLOOKUP(D562,Abbrev!$A$6:$B$67,2,FALSE)</f>
        <v>Yflound-S</v>
      </c>
      <c r="F562" t="str">
        <f t="shared" si="24"/>
        <v/>
      </c>
      <c r="G562">
        <v>1988</v>
      </c>
      <c r="H562">
        <v>29723.548063999999</v>
      </c>
      <c r="I562">
        <v>0.16222630831568999</v>
      </c>
      <c r="J562">
        <v>4821.9414724667104</v>
      </c>
      <c r="K562">
        <f t="shared" si="25"/>
        <v>1.6222630831569E-4</v>
      </c>
      <c r="L562">
        <f t="shared" si="26"/>
        <v>4.821941472466694</v>
      </c>
    </row>
    <row r="563" spans="1:12" x14ac:dyDescent="0.3">
      <c r="A563" t="s">
        <v>6</v>
      </c>
      <c r="B563" t="s">
        <v>641</v>
      </c>
      <c r="C563" t="s">
        <v>642</v>
      </c>
      <c r="D563" t="s">
        <v>25</v>
      </c>
      <c r="E563" t="str">
        <f>VLOOKUP(D563,Abbrev!$A$6:$B$67,2,FALSE)</f>
        <v>Yflound-L</v>
      </c>
      <c r="F563" t="str">
        <f t="shared" si="24"/>
        <v/>
      </c>
      <c r="G563">
        <v>1988</v>
      </c>
      <c r="H563">
        <v>29723.548063999999</v>
      </c>
      <c r="I563">
        <v>45.746484222275001</v>
      </c>
      <c r="J563">
        <v>1359747.8225398101</v>
      </c>
      <c r="K563">
        <f t="shared" si="25"/>
        <v>4.5746484222275001E-2</v>
      </c>
      <c r="L563">
        <f t="shared" si="26"/>
        <v>1359.7478225398086</v>
      </c>
    </row>
    <row r="564" spans="1:12" x14ac:dyDescent="0.3">
      <c r="A564" t="s">
        <v>6</v>
      </c>
      <c r="B564" t="s">
        <v>641</v>
      </c>
      <c r="C564" t="s">
        <v>642</v>
      </c>
      <c r="D564" t="s">
        <v>28</v>
      </c>
      <c r="E564" t="str">
        <f>VLOOKUP(D564,Abbrev!$A$6:$B$67,2,FALSE)</f>
        <v>Blue-L</v>
      </c>
      <c r="F564" t="str">
        <f t="shared" si="24"/>
        <v/>
      </c>
      <c r="G564">
        <v>1988</v>
      </c>
      <c r="H564">
        <v>29723.548063999999</v>
      </c>
      <c r="I564">
        <v>21.2481950226111</v>
      </c>
      <c r="J564">
        <v>631571.74602782703</v>
      </c>
      <c r="K564">
        <f t="shared" si="25"/>
        <v>2.1248195022611098E-2</v>
      </c>
      <c r="L564">
        <f t="shared" si="26"/>
        <v>631.57174602782652</v>
      </c>
    </row>
    <row r="565" spans="1:12" x14ac:dyDescent="0.3">
      <c r="A565" t="s">
        <v>6</v>
      </c>
      <c r="B565" t="s">
        <v>641</v>
      </c>
      <c r="C565" t="s">
        <v>642</v>
      </c>
      <c r="D565" t="s">
        <v>7</v>
      </c>
      <c r="E565" t="str">
        <f>VLOOKUP(D565,Abbrev!$A$6:$B$67,2,FALSE)</f>
        <v>Alosines</v>
      </c>
      <c r="F565" t="str">
        <f t="shared" si="24"/>
        <v/>
      </c>
      <c r="G565">
        <v>1989</v>
      </c>
      <c r="H565">
        <v>29723.548063999999</v>
      </c>
      <c r="I565">
        <v>14.890050211953</v>
      </c>
      <c r="J565">
        <v>442585.12315035798</v>
      </c>
      <c r="K565">
        <f t="shared" si="25"/>
        <v>1.4890050211953E-2</v>
      </c>
      <c r="L565">
        <f t="shared" si="26"/>
        <v>442.58512315035836</v>
      </c>
    </row>
    <row r="566" spans="1:12" x14ac:dyDescent="0.3">
      <c r="A566" t="s">
        <v>6</v>
      </c>
      <c r="B566" t="s">
        <v>641</v>
      </c>
      <c r="C566" t="s">
        <v>642</v>
      </c>
      <c r="D566" t="s">
        <v>31</v>
      </c>
      <c r="E566" t="str">
        <f>VLOOKUP(D566,Abbrev!$A$6:$B$67,2,FALSE)</f>
        <v>Anch</v>
      </c>
      <c r="F566" t="str">
        <f t="shared" si="24"/>
        <v/>
      </c>
      <c r="G566">
        <v>1989</v>
      </c>
      <c r="H566">
        <v>29723.548063999999</v>
      </c>
      <c r="I566">
        <v>0</v>
      </c>
      <c r="J566">
        <v>0</v>
      </c>
      <c r="K566">
        <f t="shared" si="25"/>
        <v>0</v>
      </c>
      <c r="L566">
        <f t="shared" si="26"/>
        <v>0</v>
      </c>
    </row>
    <row r="567" spans="1:12" x14ac:dyDescent="0.3">
      <c r="A567" t="s">
        <v>6</v>
      </c>
      <c r="B567" t="s">
        <v>641</v>
      </c>
      <c r="C567" t="s">
        <v>642</v>
      </c>
      <c r="D567" t="s">
        <v>8</v>
      </c>
      <c r="E567" t="str">
        <f>VLOOKUP(D567,Abbrev!$A$6:$B$67,2,FALSE)</f>
        <v>Herring</v>
      </c>
      <c r="F567" t="str">
        <f t="shared" si="24"/>
        <v/>
      </c>
      <c r="G567">
        <v>1989</v>
      </c>
      <c r="H567">
        <v>29723.548063999999</v>
      </c>
      <c r="I567">
        <v>835.24153300253897</v>
      </c>
      <c r="J567">
        <v>24826341.85125</v>
      </c>
      <c r="K567">
        <f t="shared" si="25"/>
        <v>0.83524153300253901</v>
      </c>
      <c r="L567">
        <f t="shared" si="26"/>
        <v>24826.34185125001</v>
      </c>
    </row>
    <row r="568" spans="1:12" x14ac:dyDescent="0.3">
      <c r="A568" t="s">
        <v>6</v>
      </c>
      <c r="B568" t="s">
        <v>641</v>
      </c>
      <c r="C568" t="s">
        <v>642</v>
      </c>
      <c r="D568" t="s">
        <v>9</v>
      </c>
      <c r="E568" t="str">
        <f>VLOOKUP(D568,Abbrev!$A$6:$B$67,2,FALSE)</f>
        <v>Mack</v>
      </c>
      <c r="F568" t="str">
        <f t="shared" si="24"/>
        <v/>
      </c>
      <c r="G568">
        <v>1989</v>
      </c>
      <c r="H568">
        <v>29723.548063999999</v>
      </c>
      <c r="I568">
        <v>2.61313169923327</v>
      </c>
      <c r="J568">
        <v>77671.545659722193</v>
      </c>
      <c r="K568">
        <f t="shared" si="25"/>
        <v>2.6131316992332701E-3</v>
      </c>
      <c r="L568">
        <f t="shared" si="26"/>
        <v>77.671545659722099</v>
      </c>
    </row>
    <row r="569" spans="1:12" x14ac:dyDescent="0.3">
      <c r="A569" t="s">
        <v>6</v>
      </c>
      <c r="B569" t="s">
        <v>641</v>
      </c>
      <c r="C569" t="s">
        <v>642</v>
      </c>
      <c r="D569" t="s">
        <v>10</v>
      </c>
      <c r="E569" t="str">
        <f>VLOOKUP(D569,Abbrev!$A$6:$B$67,2,FALSE)</f>
        <v>Butter</v>
      </c>
      <c r="F569" t="str">
        <f t="shared" si="24"/>
        <v/>
      </c>
      <c r="G569">
        <v>1989</v>
      </c>
      <c r="H569">
        <v>29723.548063999999</v>
      </c>
      <c r="I569">
        <v>84.3519174857162</v>
      </c>
      <c r="J569">
        <v>2507238.2736772499</v>
      </c>
      <c r="K569">
        <f t="shared" si="25"/>
        <v>8.4351917485716202E-2</v>
      </c>
      <c r="L569">
        <f t="shared" si="26"/>
        <v>2507.2382736772474</v>
      </c>
    </row>
    <row r="570" spans="1:12" x14ac:dyDescent="0.3">
      <c r="A570" t="s">
        <v>6</v>
      </c>
      <c r="B570" t="s">
        <v>641</v>
      </c>
      <c r="C570" t="s">
        <v>642</v>
      </c>
      <c r="D570" t="s">
        <v>11</v>
      </c>
      <c r="E570" t="str">
        <f>VLOOKUP(D570,Abbrev!$A$6:$B$67,2,FALSE)</f>
        <v>Dbenth-oth</v>
      </c>
      <c r="F570" t="str">
        <f t="shared" si="24"/>
        <v/>
      </c>
      <c r="G570">
        <v>1989</v>
      </c>
      <c r="H570">
        <v>29723.548063999999</v>
      </c>
      <c r="I570">
        <v>1196.5686975738899</v>
      </c>
      <c r="J570">
        <v>35566267.194215402</v>
      </c>
      <c r="K570">
        <f t="shared" si="25"/>
        <v>1.1965686975738898</v>
      </c>
      <c r="L570">
        <f t="shared" si="26"/>
        <v>35566.26719421539</v>
      </c>
    </row>
    <row r="571" spans="1:12" x14ac:dyDescent="0.3">
      <c r="A571" t="s">
        <v>6</v>
      </c>
      <c r="B571" t="s">
        <v>641</v>
      </c>
      <c r="C571" t="s">
        <v>642</v>
      </c>
      <c r="D571" t="s">
        <v>12</v>
      </c>
      <c r="E571" t="str">
        <f>VLOOKUP(D571,Abbrev!$A$6:$B$67,2,FALSE)</f>
        <v>Dpisc-oth</v>
      </c>
      <c r="F571" t="str">
        <f t="shared" si="24"/>
        <v/>
      </c>
      <c r="G571">
        <v>1989</v>
      </c>
      <c r="H571">
        <v>29723.548063999999</v>
      </c>
      <c r="I571">
        <v>1298.2980755210799</v>
      </c>
      <c r="J571">
        <v>38590025.249149397</v>
      </c>
      <c r="K571">
        <f t="shared" si="25"/>
        <v>1.29829807552108</v>
      </c>
      <c r="L571">
        <f t="shared" si="26"/>
        <v>38590.025249149519</v>
      </c>
    </row>
    <row r="572" spans="1:12" x14ac:dyDescent="0.3">
      <c r="A572" t="s">
        <v>6</v>
      </c>
      <c r="B572" t="s">
        <v>641</v>
      </c>
      <c r="C572" t="s">
        <v>642</v>
      </c>
      <c r="D572" t="s">
        <v>13</v>
      </c>
      <c r="E572" t="str">
        <f>VLOOKUP(D572,Abbrev!$A$6:$B$67,2,FALSE)</f>
        <v>Haddock</v>
      </c>
      <c r="F572" t="str">
        <f t="shared" si="24"/>
        <v/>
      </c>
      <c r="G572">
        <v>1989</v>
      </c>
      <c r="H572">
        <v>29723.548063999999</v>
      </c>
      <c r="I572">
        <v>939.98381813257697</v>
      </c>
      <c r="J572">
        <v>27939654.197645899</v>
      </c>
      <c r="K572">
        <f t="shared" si="25"/>
        <v>0.93998381813257692</v>
      </c>
      <c r="L572">
        <f t="shared" si="26"/>
        <v>27939.654197645883</v>
      </c>
    </row>
    <row r="573" spans="1:12" x14ac:dyDescent="0.3">
      <c r="A573" t="s">
        <v>6</v>
      </c>
      <c r="B573" t="s">
        <v>641</v>
      </c>
      <c r="C573" t="s">
        <v>642</v>
      </c>
      <c r="D573" t="s">
        <v>14</v>
      </c>
      <c r="E573" t="str">
        <f>VLOOKUP(D573,Abbrev!$A$6:$B$67,2,FALSE)</f>
        <v>Mesopel</v>
      </c>
      <c r="F573" t="str">
        <f t="shared" si="24"/>
        <v/>
      </c>
      <c r="G573">
        <v>1989</v>
      </c>
      <c r="H573">
        <v>29723.548063999999</v>
      </c>
      <c r="I573">
        <v>0.410688642716106</v>
      </c>
      <c r="J573">
        <v>12207.123611111099</v>
      </c>
      <c r="K573">
        <f t="shared" si="25"/>
        <v>4.1068864271610601E-4</v>
      </c>
      <c r="L573">
        <f t="shared" si="26"/>
        <v>12.207123611111101</v>
      </c>
    </row>
    <row r="574" spans="1:12" x14ac:dyDescent="0.3">
      <c r="A574" t="s">
        <v>6</v>
      </c>
      <c r="B574" t="s">
        <v>641</v>
      </c>
      <c r="C574" t="s">
        <v>642</v>
      </c>
      <c r="D574" t="s">
        <v>15</v>
      </c>
      <c r="E574" t="str">
        <f>VLOOKUP(D574,Abbrev!$A$6:$B$67,2,FALSE)</f>
        <v>Skate</v>
      </c>
      <c r="F574" t="str">
        <f t="shared" si="24"/>
        <v/>
      </c>
      <c r="G574">
        <v>1989</v>
      </c>
      <c r="H574">
        <v>29723.548063999999</v>
      </c>
      <c r="I574">
        <v>3788.8176484607202</v>
      </c>
      <c r="J574">
        <v>112617103.479754</v>
      </c>
      <c r="K574">
        <f t="shared" si="25"/>
        <v>3.7888176484607201</v>
      </c>
      <c r="L574">
        <f t="shared" si="26"/>
        <v>112617.10347975367</v>
      </c>
    </row>
    <row r="575" spans="1:12" x14ac:dyDescent="0.3">
      <c r="A575" t="s">
        <v>6</v>
      </c>
      <c r="B575" t="s">
        <v>641</v>
      </c>
      <c r="C575" t="s">
        <v>642</v>
      </c>
      <c r="D575" t="s">
        <v>16</v>
      </c>
      <c r="E575" t="str">
        <f>VLOOKUP(D575,Abbrev!$A$6:$B$67,2,FALSE)</f>
        <v>SmPel</v>
      </c>
      <c r="F575" t="str">
        <f t="shared" si="24"/>
        <v/>
      </c>
      <c r="G575">
        <v>1989</v>
      </c>
      <c r="H575">
        <v>29723.548063999999</v>
      </c>
      <c r="I575">
        <v>7.56101163764734</v>
      </c>
      <c r="J575">
        <v>224740.092824074</v>
      </c>
      <c r="K575">
        <f t="shared" si="25"/>
        <v>7.5610116376473397E-3</v>
      </c>
      <c r="L575">
        <f t="shared" si="26"/>
        <v>224.74009282407405</v>
      </c>
    </row>
    <row r="576" spans="1:12" x14ac:dyDescent="0.3">
      <c r="A576" t="s">
        <v>6</v>
      </c>
      <c r="B576" t="s">
        <v>641</v>
      </c>
      <c r="C576" t="s">
        <v>642</v>
      </c>
      <c r="D576" t="s">
        <v>17</v>
      </c>
      <c r="E576" t="str">
        <f>VLOOKUP(D576,Abbrev!$A$6:$B$67,2,FALSE)</f>
        <v>Squid</v>
      </c>
      <c r="F576" t="str">
        <f t="shared" si="24"/>
        <v/>
      </c>
      <c r="G576">
        <v>1989</v>
      </c>
      <c r="H576">
        <v>29723.548063999999</v>
      </c>
      <c r="I576">
        <v>1856.6159538397301</v>
      </c>
      <c r="J576">
        <v>55185213.540344499</v>
      </c>
      <c r="K576">
        <f t="shared" si="25"/>
        <v>1.85661595383973</v>
      </c>
      <c r="L576">
        <f t="shared" si="26"/>
        <v>55185.213540344419</v>
      </c>
    </row>
    <row r="577" spans="1:12" x14ac:dyDescent="0.3">
      <c r="A577" t="s">
        <v>6</v>
      </c>
      <c r="B577" t="s">
        <v>641</v>
      </c>
      <c r="C577" t="s">
        <v>642</v>
      </c>
      <c r="D577" t="s">
        <v>18</v>
      </c>
      <c r="E577" t="str">
        <f>VLOOKUP(D577,Abbrev!$A$6:$B$67,2,FALSE)</f>
        <v>Dogfish-S</v>
      </c>
      <c r="F577" t="str">
        <f t="shared" si="24"/>
        <v/>
      </c>
      <c r="G577">
        <v>1989</v>
      </c>
      <c r="H577">
        <v>29723.548063999999</v>
      </c>
      <c r="I577">
        <v>6232.57242795818</v>
      </c>
      <c r="J577">
        <v>185254166.12477601</v>
      </c>
      <c r="K577">
        <f t="shared" si="25"/>
        <v>6.2325724279581802</v>
      </c>
      <c r="L577">
        <f t="shared" si="26"/>
        <v>185254.16612477615</v>
      </c>
    </row>
    <row r="578" spans="1:12" x14ac:dyDescent="0.3">
      <c r="A578" t="s">
        <v>6</v>
      </c>
      <c r="B578" t="s">
        <v>641</v>
      </c>
      <c r="C578" t="s">
        <v>642</v>
      </c>
      <c r="D578" t="s">
        <v>19</v>
      </c>
      <c r="E578" t="str">
        <f>VLOOKUP(D578,Abbrev!$A$6:$B$67,2,FALSE)</f>
        <v>Dogfish-L</v>
      </c>
      <c r="F578" t="str">
        <f t="shared" si="24"/>
        <v/>
      </c>
      <c r="G578">
        <v>1989</v>
      </c>
      <c r="H578">
        <v>29723.548063999999</v>
      </c>
      <c r="I578">
        <v>1197.0182775555199</v>
      </c>
      <c r="J578">
        <v>35579630.306407899</v>
      </c>
      <c r="K578">
        <f t="shared" si="25"/>
        <v>1.19701827755552</v>
      </c>
      <c r="L578">
        <f t="shared" si="26"/>
        <v>35579.630306407991</v>
      </c>
    </row>
    <row r="579" spans="1:12" x14ac:dyDescent="0.3">
      <c r="A579" t="s">
        <v>6</v>
      </c>
      <c r="B579" t="s">
        <v>641</v>
      </c>
      <c r="C579" t="s">
        <v>642</v>
      </c>
      <c r="D579" t="s">
        <v>20</v>
      </c>
      <c r="E579" t="str">
        <f>VLOOKUP(D579,Abbrev!$A$6:$B$67,2,FALSE)</f>
        <v>Hake-S</v>
      </c>
      <c r="F579" t="str">
        <f t="shared" ref="F579:F642" si="27">IF(G579&lt;=1967,"A",IF(AND(G579&gt;=1996,G579&lt;=2000),"B",IF(G579&gt;=2009,"C","")))</f>
        <v/>
      </c>
      <c r="G579">
        <v>1989</v>
      </c>
      <c r="H579">
        <v>29723.548063999999</v>
      </c>
      <c r="I579">
        <v>1536.9209165341199</v>
      </c>
      <c r="J579">
        <v>45682742.7331689</v>
      </c>
      <c r="K579">
        <f t="shared" ref="K579:K642" si="28">I579/1000</f>
        <v>1.53692091653412</v>
      </c>
      <c r="L579">
        <f t="shared" ref="L579:L642" si="29">K579*H579</f>
        <v>45682.742733168845</v>
      </c>
    </row>
    <row r="580" spans="1:12" x14ac:dyDescent="0.3">
      <c r="A580" t="s">
        <v>6</v>
      </c>
      <c r="B580" t="s">
        <v>641</v>
      </c>
      <c r="C580" t="s">
        <v>642</v>
      </c>
      <c r="D580" t="s">
        <v>21</v>
      </c>
      <c r="E580" t="str">
        <f>VLOOKUP(D580,Abbrev!$A$6:$B$67,2,FALSE)</f>
        <v>Hake-L</v>
      </c>
      <c r="F580" t="str">
        <f t="shared" si="27"/>
        <v/>
      </c>
      <c r="G580">
        <v>1989</v>
      </c>
      <c r="H580">
        <v>29723.548063999999</v>
      </c>
      <c r="I580">
        <v>151.26910325648899</v>
      </c>
      <c r="J580">
        <v>4496254.4612424299</v>
      </c>
      <c r="K580">
        <f t="shared" si="28"/>
        <v>0.15126910325648898</v>
      </c>
      <c r="L580">
        <f t="shared" si="29"/>
        <v>4496.254461242429</v>
      </c>
    </row>
    <row r="581" spans="1:12" x14ac:dyDescent="0.3">
      <c r="A581" t="s">
        <v>6</v>
      </c>
      <c r="B581" t="s">
        <v>641</v>
      </c>
      <c r="C581" t="s">
        <v>642</v>
      </c>
      <c r="D581" t="s">
        <v>26</v>
      </c>
      <c r="E581" t="str">
        <f>VLOOKUP(D581,Abbrev!$A$6:$B$67,2,FALSE)</f>
        <v>Cod-S</v>
      </c>
      <c r="F581" t="str">
        <f t="shared" si="27"/>
        <v/>
      </c>
      <c r="G581">
        <v>1989</v>
      </c>
      <c r="H581">
        <v>29723.548063999999</v>
      </c>
      <c r="I581">
        <v>1.44685050582094</v>
      </c>
      <c r="J581">
        <v>43005.530551191398</v>
      </c>
      <c r="K581">
        <f t="shared" si="28"/>
        <v>1.44685050582094E-3</v>
      </c>
      <c r="L581">
        <f t="shared" si="29"/>
        <v>43.00553055119142</v>
      </c>
    </row>
    <row r="582" spans="1:12" x14ac:dyDescent="0.3">
      <c r="A582" t="s">
        <v>6</v>
      </c>
      <c r="B582" t="s">
        <v>641</v>
      </c>
      <c r="C582" t="s">
        <v>642</v>
      </c>
      <c r="D582" t="s">
        <v>22</v>
      </c>
      <c r="E582" t="str">
        <f>VLOOKUP(D582,Abbrev!$A$6:$B$67,2,FALSE)</f>
        <v>Cod-M</v>
      </c>
      <c r="F582" t="str">
        <f t="shared" si="27"/>
        <v/>
      </c>
      <c r="G582">
        <v>1989</v>
      </c>
      <c r="H582">
        <v>29723.548063999999</v>
      </c>
      <c r="I582">
        <v>456.80993447022098</v>
      </c>
      <c r="J582">
        <v>13578012.043338301</v>
      </c>
      <c r="K582">
        <f t="shared" si="28"/>
        <v>0.456809934470221</v>
      </c>
      <c r="L582">
        <f t="shared" si="29"/>
        <v>13578.012043338304</v>
      </c>
    </row>
    <row r="583" spans="1:12" x14ac:dyDescent="0.3">
      <c r="A583" t="s">
        <v>6</v>
      </c>
      <c r="B583" t="s">
        <v>641</v>
      </c>
      <c r="C583" t="s">
        <v>642</v>
      </c>
      <c r="D583" t="s">
        <v>23</v>
      </c>
      <c r="E583" t="str">
        <f>VLOOKUP(D583,Abbrev!$A$6:$B$67,2,FALSE)</f>
        <v>Cod-L</v>
      </c>
      <c r="F583" t="str">
        <f t="shared" si="27"/>
        <v/>
      </c>
      <c r="G583">
        <v>1989</v>
      </c>
      <c r="H583">
        <v>29723.548063999999</v>
      </c>
      <c r="I583">
        <v>2162.7731313378899</v>
      </c>
      <c r="J583">
        <v>64285291.120849602</v>
      </c>
      <c r="K583">
        <f t="shared" si="28"/>
        <v>2.16277313133789</v>
      </c>
      <c r="L583">
        <f t="shared" si="29"/>
        <v>64285.291120849557</v>
      </c>
    </row>
    <row r="584" spans="1:12" x14ac:dyDescent="0.3">
      <c r="A584" t="s">
        <v>6</v>
      </c>
      <c r="B584" t="s">
        <v>641</v>
      </c>
      <c r="C584" t="s">
        <v>642</v>
      </c>
      <c r="D584" t="s">
        <v>29</v>
      </c>
      <c r="E584" t="str">
        <f>VLOOKUP(D584,Abbrev!$A$6:$B$67,2,FALSE)</f>
        <v>Sflound-L</v>
      </c>
      <c r="F584" t="str">
        <f t="shared" si="27"/>
        <v/>
      </c>
      <c r="G584">
        <v>1989</v>
      </c>
      <c r="H584">
        <v>29723.548063999999</v>
      </c>
      <c r="I584">
        <v>15.2721313197568</v>
      </c>
      <c r="J584">
        <v>453941.92932251102</v>
      </c>
      <c r="K584">
        <f t="shared" si="28"/>
        <v>1.52721313197568E-2</v>
      </c>
      <c r="L584">
        <f t="shared" si="29"/>
        <v>453.94192932251099</v>
      </c>
    </row>
    <row r="585" spans="1:12" x14ac:dyDescent="0.3">
      <c r="A585" t="s">
        <v>6</v>
      </c>
      <c r="B585" t="s">
        <v>641</v>
      </c>
      <c r="C585" t="s">
        <v>642</v>
      </c>
      <c r="D585" t="s">
        <v>24</v>
      </c>
      <c r="E585" t="str">
        <f>VLOOKUP(D585,Abbrev!$A$6:$B$67,2,FALSE)</f>
        <v>Yflound-S</v>
      </c>
      <c r="F585" t="str">
        <f t="shared" si="27"/>
        <v/>
      </c>
      <c r="G585">
        <v>1989</v>
      </c>
      <c r="H585">
        <v>29723.548063999999</v>
      </c>
      <c r="I585">
        <v>0.68442470619991103</v>
      </c>
      <c r="J585">
        <v>20343.530650922101</v>
      </c>
      <c r="K585">
        <f t="shared" si="28"/>
        <v>6.8442470619991104E-4</v>
      </c>
      <c r="L585">
        <f t="shared" si="29"/>
        <v>20.343530650922133</v>
      </c>
    </row>
    <row r="586" spans="1:12" x14ac:dyDescent="0.3">
      <c r="A586" t="s">
        <v>6</v>
      </c>
      <c r="B586" t="s">
        <v>641</v>
      </c>
      <c r="C586" t="s">
        <v>642</v>
      </c>
      <c r="D586" t="s">
        <v>25</v>
      </c>
      <c r="E586" t="str">
        <f>VLOOKUP(D586,Abbrev!$A$6:$B$67,2,FALSE)</f>
        <v>Yflound-L</v>
      </c>
      <c r="F586" t="str">
        <f t="shared" si="27"/>
        <v/>
      </c>
      <c r="G586">
        <v>1989</v>
      </c>
      <c r="H586">
        <v>29723.548063999999</v>
      </c>
      <c r="I586">
        <v>122.20036429946801</v>
      </c>
      <c r="J586">
        <v>3632228.4016935402</v>
      </c>
      <c r="K586">
        <f t="shared" si="28"/>
        <v>0.12220036429946801</v>
      </c>
      <c r="L586">
        <f t="shared" si="29"/>
        <v>3632.2284016935469</v>
      </c>
    </row>
    <row r="587" spans="1:12" x14ac:dyDescent="0.3">
      <c r="A587" t="s">
        <v>6</v>
      </c>
      <c r="B587" t="s">
        <v>641</v>
      </c>
      <c r="C587" t="s">
        <v>642</v>
      </c>
      <c r="D587" t="s">
        <v>28</v>
      </c>
      <c r="E587" t="str">
        <f>VLOOKUP(D587,Abbrev!$A$6:$B$67,2,FALSE)</f>
        <v>Blue-L</v>
      </c>
      <c r="F587" t="str">
        <f t="shared" si="27"/>
        <v/>
      </c>
      <c r="G587">
        <v>1989</v>
      </c>
      <c r="H587">
        <v>29723.548063999999</v>
      </c>
      <c r="I587">
        <v>23.094210653659299</v>
      </c>
      <c r="J587">
        <v>686441.88036418299</v>
      </c>
      <c r="K587">
        <f t="shared" si="28"/>
        <v>2.3094210653659301E-2</v>
      </c>
      <c r="L587">
        <f t="shared" si="29"/>
        <v>686.44188036418302</v>
      </c>
    </row>
    <row r="588" spans="1:12" x14ac:dyDescent="0.3">
      <c r="A588" t="s">
        <v>6</v>
      </c>
      <c r="B588" t="s">
        <v>641</v>
      </c>
      <c r="C588" t="s">
        <v>642</v>
      </c>
      <c r="D588" t="s">
        <v>7</v>
      </c>
      <c r="E588" t="str">
        <f>VLOOKUP(D588,Abbrev!$A$6:$B$67,2,FALSE)</f>
        <v>Alosines</v>
      </c>
      <c r="F588" t="str">
        <f t="shared" si="27"/>
        <v/>
      </c>
      <c r="G588">
        <v>1990</v>
      </c>
      <c r="H588">
        <v>29723.548063999999</v>
      </c>
      <c r="I588">
        <v>8.3550661385374596</v>
      </c>
      <c r="J588">
        <v>248342.20994671699</v>
      </c>
      <c r="K588">
        <f t="shared" si="28"/>
        <v>8.3550661385374588E-3</v>
      </c>
      <c r="L588">
        <f t="shared" si="29"/>
        <v>248.34220994671702</v>
      </c>
    </row>
    <row r="589" spans="1:12" x14ac:dyDescent="0.3">
      <c r="A589" t="s">
        <v>6</v>
      </c>
      <c r="B589" t="s">
        <v>641</v>
      </c>
      <c r="C589" t="s">
        <v>642</v>
      </c>
      <c r="D589" t="s">
        <v>8</v>
      </c>
      <c r="E589" t="str">
        <f>VLOOKUP(D589,Abbrev!$A$6:$B$67,2,FALSE)</f>
        <v>Herring</v>
      </c>
      <c r="F589" t="str">
        <f t="shared" si="27"/>
        <v/>
      </c>
      <c r="G589">
        <v>1990</v>
      </c>
      <c r="H589">
        <v>29723.548063999999</v>
      </c>
      <c r="I589">
        <v>3161.6709421434798</v>
      </c>
      <c r="J589">
        <v>93976078.211353794</v>
      </c>
      <c r="K589">
        <f t="shared" si="28"/>
        <v>3.1616709421434797</v>
      </c>
      <c r="L589">
        <f t="shared" si="29"/>
        <v>93976.078211353873</v>
      </c>
    </row>
    <row r="590" spans="1:12" x14ac:dyDescent="0.3">
      <c r="A590" t="s">
        <v>6</v>
      </c>
      <c r="B590" t="s">
        <v>641</v>
      </c>
      <c r="C590" t="s">
        <v>642</v>
      </c>
      <c r="D590" t="s">
        <v>9</v>
      </c>
      <c r="E590" t="str">
        <f>VLOOKUP(D590,Abbrev!$A$6:$B$67,2,FALSE)</f>
        <v>Mack</v>
      </c>
      <c r="F590" t="str">
        <f t="shared" si="27"/>
        <v/>
      </c>
      <c r="G590">
        <v>1990</v>
      </c>
      <c r="H590">
        <v>29723.548063999999</v>
      </c>
      <c r="I590">
        <v>1.2915888130447899</v>
      </c>
      <c r="J590">
        <v>38390.602163461503</v>
      </c>
      <c r="K590">
        <f t="shared" si="28"/>
        <v>1.2915888130447899E-3</v>
      </c>
      <c r="L590">
        <f t="shared" si="29"/>
        <v>38.390602163461523</v>
      </c>
    </row>
    <row r="591" spans="1:12" x14ac:dyDescent="0.3">
      <c r="A591" t="s">
        <v>6</v>
      </c>
      <c r="B591" t="s">
        <v>641</v>
      </c>
      <c r="C591" t="s">
        <v>642</v>
      </c>
      <c r="D591" t="s">
        <v>10</v>
      </c>
      <c r="E591" t="str">
        <f>VLOOKUP(D591,Abbrev!$A$6:$B$67,2,FALSE)</f>
        <v>Butter</v>
      </c>
      <c r="F591" t="str">
        <f t="shared" si="27"/>
        <v/>
      </c>
      <c r="G591">
        <v>1990</v>
      </c>
      <c r="H591">
        <v>29723.548063999999</v>
      </c>
      <c r="I591">
        <v>400.49993191220398</v>
      </c>
      <c r="J591">
        <v>11904278.9758211</v>
      </c>
      <c r="K591">
        <f t="shared" si="28"/>
        <v>0.40049993191220395</v>
      </c>
      <c r="L591">
        <f t="shared" si="29"/>
        <v>11904.278975821122</v>
      </c>
    </row>
    <row r="592" spans="1:12" x14ac:dyDescent="0.3">
      <c r="A592" t="s">
        <v>6</v>
      </c>
      <c r="B592" t="s">
        <v>641</v>
      </c>
      <c r="C592" t="s">
        <v>642</v>
      </c>
      <c r="D592" t="s">
        <v>11</v>
      </c>
      <c r="E592" t="str">
        <f>VLOOKUP(D592,Abbrev!$A$6:$B$67,2,FALSE)</f>
        <v>Dbenth-oth</v>
      </c>
      <c r="F592" t="str">
        <f t="shared" si="27"/>
        <v/>
      </c>
      <c r="G592">
        <v>1990</v>
      </c>
      <c r="H592">
        <v>29723.548063999999</v>
      </c>
      <c r="I592">
        <v>1040.1487147182099</v>
      </c>
      <c r="J592">
        <v>30916910.3156344</v>
      </c>
      <c r="K592">
        <f t="shared" si="28"/>
        <v>1.04014871471821</v>
      </c>
      <c r="L592">
        <f t="shared" si="29"/>
        <v>30916.910315634537</v>
      </c>
    </row>
    <row r="593" spans="1:12" x14ac:dyDescent="0.3">
      <c r="A593" t="s">
        <v>6</v>
      </c>
      <c r="B593" t="s">
        <v>641</v>
      </c>
      <c r="C593" t="s">
        <v>642</v>
      </c>
      <c r="D593" t="s">
        <v>12</v>
      </c>
      <c r="E593" t="str">
        <f>VLOOKUP(D593,Abbrev!$A$6:$B$67,2,FALSE)</f>
        <v>Dpisc-oth</v>
      </c>
      <c r="F593" t="str">
        <f t="shared" si="27"/>
        <v/>
      </c>
      <c r="G593">
        <v>1990</v>
      </c>
      <c r="H593">
        <v>29723.548063999999</v>
      </c>
      <c r="I593">
        <v>402.07247758185002</v>
      </c>
      <c r="J593">
        <v>11951020.612615701</v>
      </c>
      <c r="K593">
        <f t="shared" si="28"/>
        <v>0.40207247758185</v>
      </c>
      <c r="L593">
        <f t="shared" si="29"/>
        <v>11951.020612615681</v>
      </c>
    </row>
    <row r="594" spans="1:12" x14ac:dyDescent="0.3">
      <c r="A594" t="s">
        <v>6</v>
      </c>
      <c r="B594" t="s">
        <v>641</v>
      </c>
      <c r="C594" t="s">
        <v>642</v>
      </c>
      <c r="D594" t="s">
        <v>13</v>
      </c>
      <c r="E594" t="str">
        <f>VLOOKUP(D594,Abbrev!$A$6:$B$67,2,FALSE)</f>
        <v>Haddock</v>
      </c>
      <c r="F594" t="str">
        <f t="shared" si="27"/>
        <v/>
      </c>
      <c r="G594">
        <v>1990</v>
      </c>
      <c r="H594">
        <v>29723.548063999999</v>
      </c>
      <c r="I594">
        <v>1183.45843455778</v>
      </c>
      <c r="J594">
        <v>35176583.6613243</v>
      </c>
      <c r="K594">
        <f t="shared" si="28"/>
        <v>1.1834584345577801</v>
      </c>
      <c r="L594">
        <f t="shared" si="29"/>
        <v>35176.583661324374</v>
      </c>
    </row>
    <row r="595" spans="1:12" x14ac:dyDescent="0.3">
      <c r="A595" t="s">
        <v>6</v>
      </c>
      <c r="B595" t="s">
        <v>641</v>
      </c>
      <c r="C595" t="s">
        <v>642</v>
      </c>
      <c r="D595" t="s">
        <v>27</v>
      </c>
      <c r="E595" t="str">
        <f>VLOOKUP(D595,Abbrev!$A$6:$B$67,2,FALSE)</f>
        <v>MedPel</v>
      </c>
      <c r="F595" t="str">
        <f t="shared" si="27"/>
        <v/>
      </c>
      <c r="G595">
        <v>1990</v>
      </c>
      <c r="H595">
        <v>29723.548063999999</v>
      </c>
      <c r="I595">
        <v>0</v>
      </c>
      <c r="J595">
        <v>0</v>
      </c>
      <c r="K595">
        <f t="shared" si="28"/>
        <v>0</v>
      </c>
      <c r="L595">
        <f t="shared" si="29"/>
        <v>0</v>
      </c>
    </row>
    <row r="596" spans="1:12" x14ac:dyDescent="0.3">
      <c r="A596" t="s">
        <v>6</v>
      </c>
      <c r="B596" t="s">
        <v>641</v>
      </c>
      <c r="C596" t="s">
        <v>642</v>
      </c>
      <c r="D596" t="s">
        <v>14</v>
      </c>
      <c r="E596" t="str">
        <f>VLOOKUP(D596,Abbrev!$A$6:$B$67,2,FALSE)</f>
        <v>Mesopel</v>
      </c>
      <c r="F596" t="str">
        <f t="shared" si="27"/>
        <v/>
      </c>
      <c r="G596">
        <v>1990</v>
      </c>
      <c r="H596">
        <v>29723.548063999999</v>
      </c>
      <c r="I596">
        <v>0</v>
      </c>
      <c r="J596">
        <v>0</v>
      </c>
      <c r="K596">
        <f t="shared" si="28"/>
        <v>0</v>
      </c>
      <c r="L596">
        <f t="shared" si="29"/>
        <v>0</v>
      </c>
    </row>
    <row r="597" spans="1:12" x14ac:dyDescent="0.3">
      <c r="A597" t="s">
        <v>6</v>
      </c>
      <c r="B597" t="s">
        <v>641</v>
      </c>
      <c r="C597" t="s">
        <v>642</v>
      </c>
      <c r="D597" t="s">
        <v>15</v>
      </c>
      <c r="E597" t="str">
        <f>VLOOKUP(D597,Abbrev!$A$6:$B$67,2,FALSE)</f>
        <v>Skate</v>
      </c>
      <c r="F597" t="str">
        <f t="shared" si="27"/>
        <v/>
      </c>
      <c r="G597">
        <v>1990</v>
      </c>
      <c r="H597">
        <v>29723.548063999999</v>
      </c>
      <c r="I597">
        <v>2647.9308237760301</v>
      </c>
      <c r="J597">
        <v>78705899.110654101</v>
      </c>
      <c r="K597">
        <f t="shared" si="28"/>
        <v>2.6479308237760302</v>
      </c>
      <c r="L597">
        <f t="shared" si="29"/>
        <v>78705.899110653947</v>
      </c>
    </row>
    <row r="598" spans="1:12" x14ac:dyDescent="0.3">
      <c r="A598" t="s">
        <v>6</v>
      </c>
      <c r="B598" t="s">
        <v>641</v>
      </c>
      <c r="C598" t="s">
        <v>642</v>
      </c>
      <c r="D598" t="s">
        <v>16</v>
      </c>
      <c r="E598" t="str">
        <f>VLOOKUP(D598,Abbrev!$A$6:$B$67,2,FALSE)</f>
        <v>SmPel</v>
      </c>
      <c r="F598" t="str">
        <f t="shared" si="27"/>
        <v/>
      </c>
      <c r="G598">
        <v>1990</v>
      </c>
      <c r="H598">
        <v>29723.548063999999</v>
      </c>
      <c r="I598">
        <v>25.391136755547599</v>
      </c>
      <c r="J598">
        <v>754714.67375311605</v>
      </c>
      <c r="K598">
        <f t="shared" si="28"/>
        <v>2.5391136755547598E-2</v>
      </c>
      <c r="L598">
        <f t="shared" si="29"/>
        <v>754.71467375311602</v>
      </c>
    </row>
    <row r="599" spans="1:12" x14ac:dyDescent="0.3">
      <c r="A599" t="s">
        <v>6</v>
      </c>
      <c r="B599" t="s">
        <v>641</v>
      </c>
      <c r="C599" t="s">
        <v>642</v>
      </c>
      <c r="D599" t="s">
        <v>17</v>
      </c>
      <c r="E599" t="str">
        <f>VLOOKUP(D599,Abbrev!$A$6:$B$67,2,FALSE)</f>
        <v>Squid</v>
      </c>
      <c r="F599" t="str">
        <f t="shared" si="27"/>
        <v/>
      </c>
      <c r="G599">
        <v>1990</v>
      </c>
      <c r="H599">
        <v>29723.548063999999</v>
      </c>
      <c r="I599">
        <v>912.223952347656</v>
      </c>
      <c r="J599">
        <v>27114532.492737599</v>
      </c>
      <c r="K599">
        <f t="shared" si="28"/>
        <v>0.91222395234765596</v>
      </c>
      <c r="L599">
        <f t="shared" si="29"/>
        <v>27114.532492737595</v>
      </c>
    </row>
    <row r="600" spans="1:12" x14ac:dyDescent="0.3">
      <c r="A600" t="s">
        <v>6</v>
      </c>
      <c r="B600" t="s">
        <v>641</v>
      </c>
      <c r="C600" t="s">
        <v>642</v>
      </c>
      <c r="D600" t="s">
        <v>18</v>
      </c>
      <c r="E600" t="str">
        <f>VLOOKUP(D600,Abbrev!$A$6:$B$67,2,FALSE)</f>
        <v>Dogfish-S</v>
      </c>
      <c r="F600" t="str">
        <f t="shared" si="27"/>
        <v/>
      </c>
      <c r="G600">
        <v>1990</v>
      </c>
      <c r="H600">
        <v>29723.548063999999</v>
      </c>
      <c r="I600">
        <v>6584.3862223854503</v>
      </c>
      <c r="J600">
        <v>195711320.35301301</v>
      </c>
      <c r="K600">
        <f t="shared" si="28"/>
        <v>6.5843862223854499</v>
      </c>
      <c r="L600">
        <f t="shared" si="29"/>
        <v>195711.32035301332</v>
      </c>
    </row>
    <row r="601" spans="1:12" x14ac:dyDescent="0.3">
      <c r="A601" t="s">
        <v>6</v>
      </c>
      <c r="B601" t="s">
        <v>641</v>
      </c>
      <c r="C601" t="s">
        <v>642</v>
      </c>
      <c r="D601" t="s">
        <v>19</v>
      </c>
      <c r="E601" t="str">
        <f>VLOOKUP(D601,Abbrev!$A$6:$B$67,2,FALSE)</f>
        <v>Dogfish-L</v>
      </c>
      <c r="F601" t="str">
        <f t="shared" si="27"/>
        <v/>
      </c>
      <c r="G601">
        <v>1990</v>
      </c>
      <c r="H601">
        <v>29723.548063999999</v>
      </c>
      <c r="I601">
        <v>65469.746901020102</v>
      </c>
      <c r="J601">
        <v>1945993168.7503901</v>
      </c>
      <c r="K601">
        <f t="shared" si="28"/>
        <v>65.469746901020102</v>
      </c>
      <c r="L601">
        <f t="shared" si="29"/>
        <v>1945993.168750386</v>
      </c>
    </row>
    <row r="602" spans="1:12" x14ac:dyDescent="0.3">
      <c r="A602" t="s">
        <v>6</v>
      </c>
      <c r="B602" t="s">
        <v>641</v>
      </c>
      <c r="C602" t="s">
        <v>642</v>
      </c>
      <c r="D602" t="s">
        <v>20</v>
      </c>
      <c r="E602" t="str">
        <f>VLOOKUP(D602,Abbrev!$A$6:$B$67,2,FALSE)</f>
        <v>Hake-S</v>
      </c>
      <c r="F602" t="str">
        <f t="shared" si="27"/>
        <v/>
      </c>
      <c r="G602">
        <v>1990</v>
      </c>
      <c r="H602">
        <v>29723.548063999999</v>
      </c>
      <c r="I602">
        <v>1799.5490439269399</v>
      </c>
      <c r="J602">
        <v>53488982.500687703</v>
      </c>
      <c r="K602">
        <f t="shared" si="28"/>
        <v>1.7995490439269399</v>
      </c>
      <c r="L602">
        <f t="shared" si="29"/>
        <v>53488.982500687642</v>
      </c>
    </row>
    <row r="603" spans="1:12" x14ac:dyDescent="0.3">
      <c r="A603" t="s">
        <v>6</v>
      </c>
      <c r="B603" t="s">
        <v>641</v>
      </c>
      <c r="C603" t="s">
        <v>642</v>
      </c>
      <c r="D603" t="s">
        <v>21</v>
      </c>
      <c r="E603" t="str">
        <f>VLOOKUP(D603,Abbrev!$A$6:$B$67,2,FALSE)</f>
        <v>Hake-L</v>
      </c>
      <c r="F603" t="str">
        <f t="shared" si="27"/>
        <v/>
      </c>
      <c r="G603">
        <v>1990</v>
      </c>
      <c r="H603">
        <v>29723.548063999999</v>
      </c>
      <c r="I603">
        <v>407.71699288929398</v>
      </c>
      <c r="J603">
        <v>12118795.6346545</v>
      </c>
      <c r="K603">
        <f t="shared" si="28"/>
        <v>0.40771699288929397</v>
      </c>
      <c r="L603">
        <f t="shared" si="29"/>
        <v>12118.795634654474</v>
      </c>
    </row>
    <row r="604" spans="1:12" x14ac:dyDescent="0.3">
      <c r="A604" t="s">
        <v>6</v>
      </c>
      <c r="B604" t="s">
        <v>641</v>
      </c>
      <c r="C604" t="s">
        <v>642</v>
      </c>
      <c r="D604" t="s">
        <v>26</v>
      </c>
      <c r="E604" t="str">
        <f>VLOOKUP(D604,Abbrev!$A$6:$B$67,2,FALSE)</f>
        <v>Cod-S</v>
      </c>
      <c r="F604" t="str">
        <f t="shared" si="27"/>
        <v/>
      </c>
      <c r="G604">
        <v>1990</v>
      </c>
      <c r="H604">
        <v>29723.548063999999</v>
      </c>
      <c r="I604">
        <v>0.39555106179406802</v>
      </c>
      <c r="J604">
        <v>11757.1809970022</v>
      </c>
      <c r="K604">
        <f t="shared" si="28"/>
        <v>3.9555106179406803E-4</v>
      </c>
      <c r="L604">
        <f t="shared" si="29"/>
        <v>11.757180997002214</v>
      </c>
    </row>
    <row r="605" spans="1:12" x14ac:dyDescent="0.3">
      <c r="A605" t="s">
        <v>6</v>
      </c>
      <c r="B605" t="s">
        <v>641</v>
      </c>
      <c r="C605" t="s">
        <v>642</v>
      </c>
      <c r="D605" t="s">
        <v>22</v>
      </c>
      <c r="E605" t="str">
        <f>VLOOKUP(D605,Abbrev!$A$6:$B$67,2,FALSE)</f>
        <v>Cod-M</v>
      </c>
      <c r="F605" t="str">
        <f t="shared" si="27"/>
        <v/>
      </c>
      <c r="G605">
        <v>1990</v>
      </c>
      <c r="H605">
        <v>29723.548063999999</v>
      </c>
      <c r="I605">
        <v>204.68869458462399</v>
      </c>
      <c r="J605">
        <v>6084074.2516435003</v>
      </c>
      <c r="K605">
        <f t="shared" si="28"/>
        <v>0.20468869458462399</v>
      </c>
      <c r="L605">
        <f t="shared" si="29"/>
        <v>6084.0742516434875</v>
      </c>
    </row>
    <row r="606" spans="1:12" x14ac:dyDescent="0.3">
      <c r="A606" t="s">
        <v>6</v>
      </c>
      <c r="B606" t="s">
        <v>641</v>
      </c>
      <c r="C606" t="s">
        <v>642</v>
      </c>
      <c r="D606" t="s">
        <v>23</v>
      </c>
      <c r="E606" t="str">
        <f>VLOOKUP(D606,Abbrev!$A$6:$B$67,2,FALSE)</f>
        <v>Cod-L</v>
      </c>
      <c r="F606" t="str">
        <f t="shared" si="27"/>
        <v/>
      </c>
      <c r="G606">
        <v>1990</v>
      </c>
      <c r="H606">
        <v>29723.548063999999</v>
      </c>
      <c r="I606">
        <v>3290.7799427342402</v>
      </c>
      <c r="J606">
        <v>97813655.795908406</v>
      </c>
      <c r="K606">
        <f t="shared" si="28"/>
        <v>3.2907799427342401</v>
      </c>
      <c r="L606">
        <f t="shared" si="29"/>
        <v>97813.655795908344</v>
      </c>
    </row>
    <row r="607" spans="1:12" x14ac:dyDescent="0.3">
      <c r="A607" t="s">
        <v>6</v>
      </c>
      <c r="B607" t="s">
        <v>641</v>
      </c>
      <c r="C607" t="s">
        <v>642</v>
      </c>
      <c r="D607" t="s">
        <v>24</v>
      </c>
      <c r="E607" t="str">
        <f>VLOOKUP(D607,Abbrev!$A$6:$B$67,2,FALSE)</f>
        <v>Yflound-S</v>
      </c>
      <c r="F607" t="str">
        <f t="shared" si="27"/>
        <v/>
      </c>
      <c r="G607">
        <v>1990</v>
      </c>
      <c r="H607">
        <v>29723.548063999999</v>
      </c>
      <c r="I607">
        <v>5.7646183769790998E-2</v>
      </c>
      <c r="J607">
        <v>1713.4491139875599</v>
      </c>
      <c r="K607">
        <f t="shared" si="28"/>
        <v>5.7646183769791E-5</v>
      </c>
      <c r="L607">
        <f t="shared" si="29"/>
        <v>1.7134491139875594</v>
      </c>
    </row>
    <row r="608" spans="1:12" x14ac:dyDescent="0.3">
      <c r="A608" t="s">
        <v>6</v>
      </c>
      <c r="B608" t="s">
        <v>641</v>
      </c>
      <c r="C608" t="s">
        <v>642</v>
      </c>
      <c r="D608" t="s">
        <v>25</v>
      </c>
      <c r="E608" t="str">
        <f>VLOOKUP(D608,Abbrev!$A$6:$B$67,2,FALSE)</f>
        <v>Yflound-L</v>
      </c>
      <c r="F608" t="str">
        <f t="shared" si="27"/>
        <v/>
      </c>
      <c r="G608">
        <v>1990</v>
      </c>
      <c r="H608">
        <v>29723.548063999999</v>
      </c>
      <c r="I608">
        <v>108.66193049591099</v>
      </c>
      <c r="J608">
        <v>3229818.1138222301</v>
      </c>
      <c r="K608">
        <f t="shared" si="28"/>
        <v>0.108661930495911</v>
      </c>
      <c r="L608">
        <f t="shared" si="29"/>
        <v>3229.8181138222376</v>
      </c>
    </row>
    <row r="609" spans="1:12" x14ac:dyDescent="0.3">
      <c r="A609" t="s">
        <v>6</v>
      </c>
      <c r="B609" t="s">
        <v>641</v>
      </c>
      <c r="C609" t="s">
        <v>642</v>
      </c>
      <c r="D609" t="s">
        <v>28</v>
      </c>
      <c r="E609" t="str">
        <f>VLOOKUP(D609,Abbrev!$A$6:$B$67,2,FALSE)</f>
        <v>Blue-L</v>
      </c>
      <c r="F609" t="str">
        <f t="shared" si="27"/>
        <v/>
      </c>
      <c r="G609">
        <v>1990</v>
      </c>
      <c r="H609">
        <v>29723.548063999999</v>
      </c>
      <c r="I609">
        <v>113.40893081666999</v>
      </c>
      <c r="J609">
        <v>3370915.8060161499</v>
      </c>
      <c r="K609">
        <f t="shared" si="28"/>
        <v>0.11340893081667</v>
      </c>
      <c r="L609">
        <f t="shared" si="29"/>
        <v>3370.9158060161412</v>
      </c>
    </row>
    <row r="610" spans="1:12" x14ac:dyDescent="0.3">
      <c r="A610" t="s">
        <v>6</v>
      </c>
      <c r="B610" t="s">
        <v>641</v>
      </c>
      <c r="C610" t="s">
        <v>642</v>
      </c>
      <c r="D610" t="s">
        <v>7</v>
      </c>
      <c r="E610" t="str">
        <f>VLOOKUP(D610,Abbrev!$A$6:$B$67,2,FALSE)</f>
        <v>Alosines</v>
      </c>
      <c r="F610" t="str">
        <f t="shared" si="27"/>
        <v/>
      </c>
      <c r="G610">
        <v>1991</v>
      </c>
      <c r="H610">
        <v>29723.548063999999</v>
      </c>
      <c r="I610">
        <v>25.396123158706501</v>
      </c>
      <c r="J610">
        <v>754862.88734707504</v>
      </c>
      <c r="K610">
        <f t="shared" si="28"/>
        <v>2.5396123158706502E-2</v>
      </c>
      <c r="L610">
        <f t="shared" si="29"/>
        <v>754.86288734707614</v>
      </c>
    </row>
    <row r="611" spans="1:12" x14ac:dyDescent="0.3">
      <c r="A611" t="s">
        <v>6</v>
      </c>
      <c r="B611" t="s">
        <v>641</v>
      </c>
      <c r="C611" t="s">
        <v>642</v>
      </c>
      <c r="D611" t="s">
        <v>8</v>
      </c>
      <c r="E611" t="str">
        <f>VLOOKUP(D611,Abbrev!$A$6:$B$67,2,FALSE)</f>
        <v>Herring</v>
      </c>
      <c r="F611" t="str">
        <f t="shared" si="27"/>
        <v/>
      </c>
      <c r="G611">
        <v>1991</v>
      </c>
      <c r="H611">
        <v>29723.548063999999</v>
      </c>
      <c r="I611">
        <v>1033.10323750865</v>
      </c>
      <c r="J611">
        <v>30707493.7351625</v>
      </c>
      <c r="K611">
        <f t="shared" si="28"/>
        <v>1.03310323750865</v>
      </c>
      <c r="L611">
        <f t="shared" si="29"/>
        <v>30707.493735162363</v>
      </c>
    </row>
    <row r="612" spans="1:12" x14ac:dyDescent="0.3">
      <c r="A612" t="s">
        <v>6</v>
      </c>
      <c r="B612" t="s">
        <v>641</v>
      </c>
      <c r="C612" t="s">
        <v>642</v>
      </c>
      <c r="D612" t="s">
        <v>9</v>
      </c>
      <c r="E612" t="str">
        <f>VLOOKUP(D612,Abbrev!$A$6:$B$67,2,FALSE)</f>
        <v>Mack</v>
      </c>
      <c r="F612" t="str">
        <f t="shared" si="27"/>
        <v/>
      </c>
      <c r="G612">
        <v>1991</v>
      </c>
      <c r="H612">
        <v>29723.548063999999</v>
      </c>
      <c r="I612">
        <v>432.988618649084</v>
      </c>
      <c r="J612">
        <v>12869958.017581001</v>
      </c>
      <c r="K612">
        <f t="shared" si="28"/>
        <v>0.432988618649084</v>
      </c>
      <c r="L612">
        <f t="shared" si="29"/>
        <v>12869.958017581015</v>
      </c>
    </row>
    <row r="613" spans="1:12" x14ac:dyDescent="0.3">
      <c r="A613" t="s">
        <v>6</v>
      </c>
      <c r="B613" t="s">
        <v>641</v>
      </c>
      <c r="C613" t="s">
        <v>642</v>
      </c>
      <c r="D613" t="s">
        <v>10</v>
      </c>
      <c r="E613" t="str">
        <f>VLOOKUP(D613,Abbrev!$A$6:$B$67,2,FALSE)</f>
        <v>Butter</v>
      </c>
      <c r="F613" t="str">
        <f t="shared" si="27"/>
        <v/>
      </c>
      <c r="G613">
        <v>1991</v>
      </c>
      <c r="H613">
        <v>29723.548063999999</v>
      </c>
      <c r="I613">
        <v>631.66040626446204</v>
      </c>
      <c r="J613">
        <v>18775188.445727501</v>
      </c>
      <c r="K613">
        <f t="shared" si="28"/>
        <v>0.63166040626446207</v>
      </c>
      <c r="L613">
        <f t="shared" si="29"/>
        <v>18775.188445727505</v>
      </c>
    </row>
    <row r="614" spans="1:12" x14ac:dyDescent="0.3">
      <c r="A614" t="s">
        <v>6</v>
      </c>
      <c r="B614" t="s">
        <v>641</v>
      </c>
      <c r="C614" t="s">
        <v>642</v>
      </c>
      <c r="D614" t="s">
        <v>11</v>
      </c>
      <c r="E614" t="str">
        <f>VLOOKUP(D614,Abbrev!$A$6:$B$67,2,FALSE)</f>
        <v>Dbenth-oth</v>
      </c>
      <c r="F614" t="str">
        <f t="shared" si="27"/>
        <v/>
      </c>
      <c r="G614">
        <v>1991</v>
      </c>
      <c r="H614">
        <v>29723.548063999999</v>
      </c>
      <c r="I614">
        <v>1120.8467660285901</v>
      </c>
      <c r="J614">
        <v>33315542.7224296</v>
      </c>
      <c r="K614">
        <f t="shared" si="28"/>
        <v>1.1208467660285901</v>
      </c>
      <c r="L614">
        <f t="shared" si="29"/>
        <v>33315.54272242976</v>
      </c>
    </row>
    <row r="615" spans="1:12" x14ac:dyDescent="0.3">
      <c r="A615" t="s">
        <v>6</v>
      </c>
      <c r="B615" t="s">
        <v>641</v>
      </c>
      <c r="C615" t="s">
        <v>642</v>
      </c>
      <c r="D615" t="s">
        <v>33</v>
      </c>
      <c r="E615" t="str">
        <f>VLOOKUP(D615,Abbrev!$A$6:$B$67,2,FALSE)</f>
        <v>Domni-oth</v>
      </c>
      <c r="F615" t="str">
        <f t="shared" si="27"/>
        <v/>
      </c>
      <c r="G615">
        <v>1991</v>
      </c>
      <c r="H615">
        <v>29723.548063999999</v>
      </c>
      <c r="I615">
        <v>0</v>
      </c>
      <c r="J615">
        <v>0</v>
      </c>
      <c r="K615">
        <f t="shared" si="28"/>
        <v>0</v>
      </c>
      <c r="L615">
        <f t="shared" si="29"/>
        <v>0</v>
      </c>
    </row>
    <row r="616" spans="1:12" x14ac:dyDescent="0.3">
      <c r="A616" t="s">
        <v>6</v>
      </c>
      <c r="B616" t="s">
        <v>641</v>
      </c>
      <c r="C616" t="s">
        <v>642</v>
      </c>
      <c r="D616" t="s">
        <v>12</v>
      </c>
      <c r="E616" t="str">
        <f>VLOOKUP(D616,Abbrev!$A$6:$B$67,2,FALSE)</f>
        <v>Dpisc-oth</v>
      </c>
      <c r="F616" t="str">
        <f t="shared" si="27"/>
        <v/>
      </c>
      <c r="G616">
        <v>1991</v>
      </c>
      <c r="H616">
        <v>29723.548063999999</v>
      </c>
      <c r="I616">
        <v>940.33966999756001</v>
      </c>
      <c r="J616">
        <v>27950231.377658401</v>
      </c>
      <c r="K616">
        <f t="shared" si="28"/>
        <v>0.94033966999756002</v>
      </c>
      <c r="L616">
        <f t="shared" si="29"/>
        <v>27950.231377658372</v>
      </c>
    </row>
    <row r="617" spans="1:12" x14ac:dyDescent="0.3">
      <c r="A617" t="s">
        <v>6</v>
      </c>
      <c r="B617" t="s">
        <v>641</v>
      </c>
      <c r="C617" t="s">
        <v>642</v>
      </c>
      <c r="D617" t="s">
        <v>13</v>
      </c>
      <c r="E617" t="str">
        <f>VLOOKUP(D617,Abbrev!$A$6:$B$67,2,FALSE)</f>
        <v>Haddock</v>
      </c>
      <c r="F617" t="str">
        <f t="shared" si="27"/>
        <v/>
      </c>
      <c r="G617">
        <v>1991</v>
      </c>
      <c r="H617">
        <v>29723.548063999999</v>
      </c>
      <c r="I617">
        <v>713.03192684280202</v>
      </c>
      <c r="J617">
        <v>21193838.748678599</v>
      </c>
      <c r="K617">
        <f t="shared" si="28"/>
        <v>0.71303192684280203</v>
      </c>
      <c r="L617">
        <f t="shared" si="29"/>
        <v>21193.838748678558</v>
      </c>
    </row>
    <row r="618" spans="1:12" x14ac:dyDescent="0.3">
      <c r="A618" t="s">
        <v>6</v>
      </c>
      <c r="B618" t="s">
        <v>641</v>
      </c>
      <c r="C618" t="s">
        <v>642</v>
      </c>
      <c r="D618" t="s">
        <v>27</v>
      </c>
      <c r="E618" t="str">
        <f>VLOOKUP(D618,Abbrev!$A$6:$B$67,2,FALSE)</f>
        <v>MedPel</v>
      </c>
      <c r="F618" t="str">
        <f t="shared" si="27"/>
        <v/>
      </c>
      <c r="G618">
        <v>1991</v>
      </c>
      <c r="H618">
        <v>29723.548063999999</v>
      </c>
      <c r="I618">
        <v>0.42633988672205603</v>
      </c>
      <c r="J618">
        <v>12672.3341145833</v>
      </c>
      <c r="K618">
        <f t="shared" si="28"/>
        <v>4.2633988672205605E-4</v>
      </c>
      <c r="L618">
        <f t="shared" si="29"/>
        <v>12.672334114583348</v>
      </c>
    </row>
    <row r="619" spans="1:12" x14ac:dyDescent="0.3">
      <c r="A619" t="s">
        <v>6</v>
      </c>
      <c r="B619" t="s">
        <v>641</v>
      </c>
      <c r="C619" t="s">
        <v>642</v>
      </c>
      <c r="D619" t="s">
        <v>14</v>
      </c>
      <c r="E619" t="str">
        <f>VLOOKUP(D619,Abbrev!$A$6:$B$67,2,FALSE)</f>
        <v>Mesopel</v>
      </c>
      <c r="F619" t="str">
        <f t="shared" si="27"/>
        <v/>
      </c>
      <c r="G619">
        <v>1991</v>
      </c>
      <c r="H619">
        <v>29723.548063999999</v>
      </c>
      <c r="I619">
        <v>0.74938156300484704</v>
      </c>
      <c r="J619">
        <v>22274.278906250001</v>
      </c>
      <c r="K619">
        <f t="shared" si="28"/>
        <v>7.4938156300484709E-4</v>
      </c>
      <c r="L619">
        <f t="shared" si="29"/>
        <v>22.274278906250014</v>
      </c>
    </row>
    <row r="620" spans="1:12" x14ac:dyDescent="0.3">
      <c r="A620" t="s">
        <v>6</v>
      </c>
      <c r="B620" t="s">
        <v>641</v>
      </c>
      <c r="C620" t="s">
        <v>642</v>
      </c>
      <c r="D620" t="s">
        <v>15</v>
      </c>
      <c r="E620" t="str">
        <f>VLOOKUP(D620,Abbrev!$A$6:$B$67,2,FALSE)</f>
        <v>Skate</v>
      </c>
      <c r="F620" t="str">
        <f t="shared" si="27"/>
        <v/>
      </c>
      <c r="G620">
        <v>1991</v>
      </c>
      <c r="H620">
        <v>29723.548063999999</v>
      </c>
      <c r="I620">
        <v>2959.1979488613902</v>
      </c>
      <c r="J620">
        <v>87957862.463871807</v>
      </c>
      <c r="K620">
        <f t="shared" si="28"/>
        <v>2.95919794886139</v>
      </c>
      <c r="L620">
        <f t="shared" si="29"/>
        <v>87957.86246387173</v>
      </c>
    </row>
    <row r="621" spans="1:12" x14ac:dyDescent="0.3">
      <c r="A621" t="s">
        <v>6</v>
      </c>
      <c r="B621" t="s">
        <v>641</v>
      </c>
      <c r="C621" t="s">
        <v>642</v>
      </c>
      <c r="D621" t="s">
        <v>16</v>
      </c>
      <c r="E621" t="str">
        <f>VLOOKUP(D621,Abbrev!$A$6:$B$67,2,FALSE)</f>
        <v>SmPel</v>
      </c>
      <c r="F621" t="str">
        <f t="shared" si="27"/>
        <v/>
      </c>
      <c r="G621">
        <v>1991</v>
      </c>
      <c r="H621">
        <v>29723.548063999999</v>
      </c>
      <c r="I621">
        <v>0.410688642716106</v>
      </c>
      <c r="J621">
        <v>12207.123611111099</v>
      </c>
      <c r="K621">
        <f t="shared" si="28"/>
        <v>4.1068864271610601E-4</v>
      </c>
      <c r="L621">
        <f t="shared" si="29"/>
        <v>12.207123611111101</v>
      </c>
    </row>
    <row r="622" spans="1:12" x14ac:dyDescent="0.3">
      <c r="A622" t="s">
        <v>6</v>
      </c>
      <c r="B622" t="s">
        <v>641</v>
      </c>
      <c r="C622" t="s">
        <v>642</v>
      </c>
      <c r="D622" t="s">
        <v>17</v>
      </c>
      <c r="E622" t="str">
        <f>VLOOKUP(D622,Abbrev!$A$6:$B$67,2,FALSE)</f>
        <v>Squid</v>
      </c>
      <c r="F622" t="str">
        <f t="shared" si="27"/>
        <v/>
      </c>
      <c r="G622">
        <v>1991</v>
      </c>
      <c r="H622">
        <v>29723.548063999999</v>
      </c>
      <c r="I622">
        <v>1336.1070488829</v>
      </c>
      <c r="J622">
        <v>39713842.086120099</v>
      </c>
      <c r="K622">
        <f t="shared" si="28"/>
        <v>1.3361070488829001</v>
      </c>
      <c r="L622">
        <f t="shared" si="29"/>
        <v>39713.842086120079</v>
      </c>
    </row>
    <row r="623" spans="1:12" x14ac:dyDescent="0.3">
      <c r="A623" t="s">
        <v>6</v>
      </c>
      <c r="B623" t="s">
        <v>641</v>
      </c>
      <c r="C623" t="s">
        <v>642</v>
      </c>
      <c r="D623" t="s">
        <v>18</v>
      </c>
      <c r="E623" t="str">
        <f>VLOOKUP(D623,Abbrev!$A$6:$B$67,2,FALSE)</f>
        <v>Dogfish-S</v>
      </c>
      <c r="F623" t="str">
        <f t="shared" si="27"/>
        <v/>
      </c>
      <c r="G623">
        <v>1991</v>
      </c>
      <c r="H623">
        <v>29723.548063999999</v>
      </c>
      <c r="I623">
        <v>3940.7980244451901</v>
      </c>
      <c r="J623">
        <v>117134499.49011301</v>
      </c>
      <c r="K623">
        <f t="shared" si="28"/>
        <v>3.9407980244451899</v>
      </c>
      <c r="L623">
        <f t="shared" si="29"/>
        <v>117134.49949011284</v>
      </c>
    </row>
    <row r="624" spans="1:12" x14ac:dyDescent="0.3">
      <c r="A624" t="s">
        <v>6</v>
      </c>
      <c r="B624" t="s">
        <v>641</v>
      </c>
      <c r="C624" t="s">
        <v>642</v>
      </c>
      <c r="D624" t="s">
        <v>19</v>
      </c>
      <c r="E624" t="str">
        <f>VLOOKUP(D624,Abbrev!$A$6:$B$67,2,FALSE)</f>
        <v>Dogfish-L</v>
      </c>
      <c r="F624" t="str">
        <f t="shared" si="27"/>
        <v/>
      </c>
      <c r="G624">
        <v>1991</v>
      </c>
      <c r="H624">
        <v>29723.548063999999</v>
      </c>
      <c r="I624">
        <v>11601.277831749099</v>
      </c>
      <c r="J624">
        <v>344831139.235811</v>
      </c>
      <c r="K624">
        <f t="shared" si="28"/>
        <v>11.601277831749099</v>
      </c>
      <c r="L624">
        <f t="shared" si="29"/>
        <v>344831.13923581206</v>
      </c>
    </row>
    <row r="625" spans="1:12" x14ac:dyDescent="0.3">
      <c r="A625" t="s">
        <v>6</v>
      </c>
      <c r="B625" t="s">
        <v>641</v>
      </c>
      <c r="C625" t="s">
        <v>642</v>
      </c>
      <c r="D625" t="s">
        <v>20</v>
      </c>
      <c r="E625" t="str">
        <f>VLOOKUP(D625,Abbrev!$A$6:$B$67,2,FALSE)</f>
        <v>Hake-S</v>
      </c>
      <c r="F625" t="str">
        <f t="shared" si="27"/>
        <v/>
      </c>
      <c r="G625">
        <v>1991</v>
      </c>
      <c r="H625">
        <v>29723.548063999999</v>
      </c>
      <c r="I625">
        <v>791.04906705101803</v>
      </c>
      <c r="J625">
        <v>23512784.965473302</v>
      </c>
      <c r="K625">
        <f t="shared" si="28"/>
        <v>0.79104906705101807</v>
      </c>
      <c r="L625">
        <f t="shared" si="29"/>
        <v>23512.784965473293</v>
      </c>
    </row>
    <row r="626" spans="1:12" x14ac:dyDescent="0.3">
      <c r="A626" t="s">
        <v>6</v>
      </c>
      <c r="B626" t="s">
        <v>641</v>
      </c>
      <c r="C626" t="s">
        <v>642</v>
      </c>
      <c r="D626" t="s">
        <v>21</v>
      </c>
      <c r="E626" t="str">
        <f>VLOOKUP(D626,Abbrev!$A$6:$B$67,2,FALSE)</f>
        <v>Hake-L</v>
      </c>
      <c r="F626" t="str">
        <f t="shared" si="27"/>
        <v/>
      </c>
      <c r="G626">
        <v>1991</v>
      </c>
      <c r="H626">
        <v>29723.548063999999</v>
      </c>
      <c r="I626">
        <v>199.85915049115201</v>
      </c>
      <c r="J626">
        <v>5940523.0656539705</v>
      </c>
      <c r="K626">
        <f t="shared" si="28"/>
        <v>0.19985915049115202</v>
      </c>
      <c r="L626">
        <f t="shared" si="29"/>
        <v>5940.5230656539661</v>
      </c>
    </row>
    <row r="627" spans="1:12" x14ac:dyDescent="0.3">
      <c r="A627" t="s">
        <v>6</v>
      </c>
      <c r="B627" t="s">
        <v>641</v>
      </c>
      <c r="C627" t="s">
        <v>642</v>
      </c>
      <c r="D627" t="s">
        <v>26</v>
      </c>
      <c r="E627" t="str">
        <f>VLOOKUP(D627,Abbrev!$A$6:$B$67,2,FALSE)</f>
        <v>Cod-S</v>
      </c>
      <c r="F627" t="str">
        <f t="shared" si="27"/>
        <v/>
      </c>
      <c r="G627">
        <v>1991</v>
      </c>
      <c r="H627">
        <v>29723.548063999999</v>
      </c>
      <c r="I627">
        <v>1.3477758424236199</v>
      </c>
      <c r="J627">
        <v>40060.680031776603</v>
      </c>
      <c r="K627">
        <f t="shared" si="28"/>
        <v>1.3477758424236199E-3</v>
      </c>
      <c r="L627">
        <f t="shared" si="29"/>
        <v>40.060680031776556</v>
      </c>
    </row>
    <row r="628" spans="1:12" x14ac:dyDescent="0.3">
      <c r="A628" t="s">
        <v>6</v>
      </c>
      <c r="B628" t="s">
        <v>641</v>
      </c>
      <c r="C628" t="s">
        <v>642</v>
      </c>
      <c r="D628" t="s">
        <v>22</v>
      </c>
      <c r="E628" t="str">
        <f>VLOOKUP(D628,Abbrev!$A$6:$B$67,2,FALSE)</f>
        <v>Cod-M</v>
      </c>
      <c r="F628" t="str">
        <f t="shared" si="27"/>
        <v/>
      </c>
      <c r="G628">
        <v>1991</v>
      </c>
      <c r="H628">
        <v>29723.548063999999</v>
      </c>
      <c r="I628">
        <v>81.092473992191898</v>
      </c>
      <c r="J628">
        <v>2410356.0483355802</v>
      </c>
      <c r="K628">
        <f t="shared" si="28"/>
        <v>8.1092473992191896E-2</v>
      </c>
      <c r="L628">
        <f t="shared" si="29"/>
        <v>2410.3560483355859</v>
      </c>
    </row>
    <row r="629" spans="1:12" x14ac:dyDescent="0.3">
      <c r="A629" t="s">
        <v>6</v>
      </c>
      <c r="B629" t="s">
        <v>641</v>
      </c>
      <c r="C629" t="s">
        <v>642</v>
      </c>
      <c r="D629" t="s">
        <v>23</v>
      </c>
      <c r="E629" t="str">
        <f>VLOOKUP(D629,Abbrev!$A$6:$B$67,2,FALSE)</f>
        <v>Cod-L</v>
      </c>
      <c r="F629" t="str">
        <f t="shared" si="27"/>
        <v/>
      </c>
      <c r="G629">
        <v>1991</v>
      </c>
      <c r="H629">
        <v>29723.548063999999</v>
      </c>
      <c r="I629">
        <v>1323.8005837692201</v>
      </c>
      <c r="J629">
        <v>39348050.278815597</v>
      </c>
      <c r="K629">
        <f t="shared" si="28"/>
        <v>1.3238005837692202</v>
      </c>
      <c r="L629">
        <f t="shared" si="29"/>
        <v>39348.050278815674</v>
      </c>
    </row>
    <row r="630" spans="1:12" x14ac:dyDescent="0.3">
      <c r="A630" t="s">
        <v>6</v>
      </c>
      <c r="B630" t="s">
        <v>641</v>
      </c>
      <c r="C630" t="s">
        <v>642</v>
      </c>
      <c r="D630" t="s">
        <v>29</v>
      </c>
      <c r="E630" t="str">
        <f>VLOOKUP(D630,Abbrev!$A$6:$B$67,2,FALSE)</f>
        <v>Sflound-L</v>
      </c>
      <c r="F630" t="str">
        <f t="shared" si="27"/>
        <v/>
      </c>
      <c r="G630">
        <v>1991</v>
      </c>
      <c r="H630">
        <v>29723.548063999999</v>
      </c>
      <c r="I630">
        <v>0.955544405533301</v>
      </c>
      <c r="J630">
        <v>28402.170065155398</v>
      </c>
      <c r="K630">
        <f t="shared" si="28"/>
        <v>9.5554440553330096E-4</v>
      </c>
      <c r="L630">
        <f t="shared" si="29"/>
        <v>28.402170065155378</v>
      </c>
    </row>
    <row r="631" spans="1:12" x14ac:dyDescent="0.3">
      <c r="A631" t="s">
        <v>6</v>
      </c>
      <c r="B631" t="s">
        <v>641</v>
      </c>
      <c r="C631" t="s">
        <v>642</v>
      </c>
      <c r="D631" t="s">
        <v>24</v>
      </c>
      <c r="E631" t="str">
        <f>VLOOKUP(D631,Abbrev!$A$6:$B$67,2,FALSE)</f>
        <v>Yflound-S</v>
      </c>
      <c r="F631" t="str">
        <f t="shared" si="27"/>
        <v/>
      </c>
      <c r="G631">
        <v>1991</v>
      </c>
      <c r="H631">
        <v>29723.548063999999</v>
      </c>
      <c r="I631">
        <v>0.40335083905531999</v>
      </c>
      <c r="J631">
        <v>11989.018051315499</v>
      </c>
      <c r="K631">
        <f t="shared" si="28"/>
        <v>4.0335083905531998E-4</v>
      </c>
      <c r="L631">
        <f t="shared" si="29"/>
        <v>11.989018051315531</v>
      </c>
    </row>
    <row r="632" spans="1:12" x14ac:dyDescent="0.3">
      <c r="A632" t="s">
        <v>6</v>
      </c>
      <c r="B632" t="s">
        <v>641</v>
      </c>
      <c r="C632" t="s">
        <v>642</v>
      </c>
      <c r="D632" t="s">
        <v>25</v>
      </c>
      <c r="E632" t="str">
        <f>VLOOKUP(D632,Abbrev!$A$6:$B$67,2,FALSE)</f>
        <v>Yflound-L</v>
      </c>
      <c r="F632" t="str">
        <f t="shared" si="27"/>
        <v/>
      </c>
      <c r="G632">
        <v>1991</v>
      </c>
      <c r="H632">
        <v>29723.548063999999</v>
      </c>
      <c r="I632">
        <v>119.54102162976299</v>
      </c>
      <c r="J632">
        <v>3553183.3020319301</v>
      </c>
      <c r="K632">
        <f t="shared" si="28"/>
        <v>0.11954102162976299</v>
      </c>
      <c r="L632">
        <f t="shared" si="29"/>
        <v>3553.1833020319236</v>
      </c>
    </row>
    <row r="633" spans="1:12" x14ac:dyDescent="0.3">
      <c r="A633" t="s">
        <v>6</v>
      </c>
      <c r="B633" t="s">
        <v>641</v>
      </c>
      <c r="C633" t="s">
        <v>642</v>
      </c>
      <c r="D633" t="s">
        <v>28</v>
      </c>
      <c r="E633" t="str">
        <f>VLOOKUP(D633,Abbrev!$A$6:$B$67,2,FALSE)</f>
        <v>Blue-L</v>
      </c>
      <c r="F633" t="str">
        <f t="shared" si="27"/>
        <v/>
      </c>
      <c r="G633">
        <v>1991</v>
      </c>
      <c r="H633">
        <v>29723.548063999999</v>
      </c>
      <c r="I633">
        <v>111.13214266567</v>
      </c>
      <c r="J633">
        <v>3303241.58397834</v>
      </c>
      <c r="K633">
        <f t="shared" si="28"/>
        <v>0.11113214266567001</v>
      </c>
      <c r="L633">
        <f t="shared" si="29"/>
        <v>3303.2415839783475</v>
      </c>
    </row>
    <row r="634" spans="1:12" x14ac:dyDescent="0.3">
      <c r="A634" t="s">
        <v>6</v>
      </c>
      <c r="B634" t="s">
        <v>641</v>
      </c>
      <c r="C634" t="s">
        <v>642</v>
      </c>
      <c r="D634" t="s">
        <v>7</v>
      </c>
      <c r="E634" t="str">
        <f>VLOOKUP(D634,Abbrev!$A$6:$B$67,2,FALSE)</f>
        <v>Alosines</v>
      </c>
      <c r="F634" t="str">
        <f t="shared" si="27"/>
        <v/>
      </c>
      <c r="G634">
        <v>1992</v>
      </c>
      <c r="H634">
        <v>29723.548063999999</v>
      </c>
      <c r="I634">
        <v>27.9885600052957</v>
      </c>
      <c r="J634">
        <v>831919.30855955405</v>
      </c>
      <c r="K634">
        <f t="shared" si="28"/>
        <v>2.7988560005295701E-2</v>
      </c>
      <c r="L634">
        <f t="shared" si="29"/>
        <v>831.91930855955479</v>
      </c>
    </row>
    <row r="635" spans="1:12" x14ac:dyDescent="0.3">
      <c r="A635" t="s">
        <v>6</v>
      </c>
      <c r="B635" t="s">
        <v>641</v>
      </c>
      <c r="C635" t="s">
        <v>642</v>
      </c>
      <c r="D635" t="s">
        <v>8</v>
      </c>
      <c r="E635" t="str">
        <f>VLOOKUP(D635,Abbrev!$A$6:$B$67,2,FALSE)</f>
        <v>Herring</v>
      </c>
      <c r="F635" t="str">
        <f t="shared" si="27"/>
        <v/>
      </c>
      <c r="G635">
        <v>1992</v>
      </c>
      <c r="H635">
        <v>29723.548063999999</v>
      </c>
      <c r="I635">
        <v>7994.9601157888201</v>
      </c>
      <c r="J635">
        <v>237638581.27141199</v>
      </c>
      <c r="K635">
        <f t="shared" si="28"/>
        <v>7.9949601157888202</v>
      </c>
      <c r="L635">
        <f t="shared" si="29"/>
        <v>237638.581271412</v>
      </c>
    </row>
    <row r="636" spans="1:12" x14ac:dyDescent="0.3">
      <c r="A636" t="s">
        <v>6</v>
      </c>
      <c r="B636" t="s">
        <v>641</v>
      </c>
      <c r="C636" t="s">
        <v>642</v>
      </c>
      <c r="D636" t="s">
        <v>9</v>
      </c>
      <c r="E636" t="str">
        <f>VLOOKUP(D636,Abbrev!$A$6:$B$67,2,FALSE)</f>
        <v>Mack</v>
      </c>
      <c r="F636" t="str">
        <f t="shared" si="27"/>
        <v/>
      </c>
      <c r="G636">
        <v>1992</v>
      </c>
      <c r="H636">
        <v>29723.548063999999</v>
      </c>
      <c r="I636">
        <v>228.00440111312</v>
      </c>
      <c r="J636">
        <v>6777099.7752893502</v>
      </c>
      <c r="K636">
        <f t="shared" si="28"/>
        <v>0.22800440111312001</v>
      </c>
      <c r="L636">
        <f t="shared" si="29"/>
        <v>6777.0997752893572</v>
      </c>
    </row>
    <row r="637" spans="1:12" x14ac:dyDescent="0.3">
      <c r="A637" t="s">
        <v>6</v>
      </c>
      <c r="B637" t="s">
        <v>641</v>
      </c>
      <c r="C637" t="s">
        <v>642</v>
      </c>
      <c r="D637" t="s">
        <v>10</v>
      </c>
      <c r="E637" t="str">
        <f>VLOOKUP(D637,Abbrev!$A$6:$B$67,2,FALSE)</f>
        <v>Butter</v>
      </c>
      <c r="F637" t="str">
        <f t="shared" si="27"/>
        <v/>
      </c>
      <c r="G637">
        <v>1992</v>
      </c>
      <c r="H637">
        <v>29723.548063999999</v>
      </c>
      <c r="I637">
        <v>401.79146201875102</v>
      </c>
      <c r="J637">
        <v>11942667.833019201</v>
      </c>
      <c r="K637">
        <f t="shared" si="28"/>
        <v>0.40179146201875104</v>
      </c>
      <c r="L637">
        <f t="shared" si="29"/>
        <v>11942.667833019177</v>
      </c>
    </row>
    <row r="638" spans="1:12" x14ac:dyDescent="0.3">
      <c r="A638" t="s">
        <v>6</v>
      </c>
      <c r="B638" t="s">
        <v>641</v>
      </c>
      <c r="C638" t="s">
        <v>642</v>
      </c>
      <c r="D638" t="s">
        <v>11</v>
      </c>
      <c r="E638" t="str">
        <f>VLOOKUP(D638,Abbrev!$A$6:$B$67,2,FALSE)</f>
        <v>Dbenth-oth</v>
      </c>
      <c r="F638" t="str">
        <f t="shared" si="27"/>
        <v/>
      </c>
      <c r="G638">
        <v>1992</v>
      </c>
      <c r="H638">
        <v>29723.548063999999</v>
      </c>
      <c r="I638">
        <v>1266.7530112356501</v>
      </c>
      <c r="J638">
        <v>37652394.014679402</v>
      </c>
      <c r="K638">
        <f t="shared" si="28"/>
        <v>1.26675301123565</v>
      </c>
      <c r="L638">
        <f t="shared" si="29"/>
        <v>37652.394014679572</v>
      </c>
    </row>
    <row r="639" spans="1:12" x14ac:dyDescent="0.3">
      <c r="A639" t="s">
        <v>6</v>
      </c>
      <c r="B639" t="s">
        <v>641</v>
      </c>
      <c r="C639" t="s">
        <v>642</v>
      </c>
      <c r="D639" t="s">
        <v>12</v>
      </c>
      <c r="E639" t="str">
        <f>VLOOKUP(D639,Abbrev!$A$6:$B$67,2,FALSE)</f>
        <v>Dpisc-oth</v>
      </c>
      <c r="F639" t="str">
        <f t="shared" si="27"/>
        <v/>
      </c>
      <c r="G639">
        <v>1992</v>
      </c>
      <c r="H639">
        <v>29723.548063999999</v>
      </c>
      <c r="I639">
        <v>131.54553160704</v>
      </c>
      <c r="J639">
        <v>3909999.9313262701</v>
      </c>
      <c r="K639">
        <f t="shared" si="28"/>
        <v>0.13154553160703999</v>
      </c>
      <c r="L639">
        <f t="shared" si="29"/>
        <v>3909.9999313262842</v>
      </c>
    </row>
    <row r="640" spans="1:12" x14ac:dyDescent="0.3">
      <c r="A640" t="s">
        <v>6</v>
      </c>
      <c r="B640" t="s">
        <v>641</v>
      </c>
      <c r="C640" t="s">
        <v>642</v>
      </c>
      <c r="D640" t="s">
        <v>13</v>
      </c>
      <c r="E640" t="str">
        <f>VLOOKUP(D640,Abbrev!$A$6:$B$67,2,FALSE)</f>
        <v>Haddock</v>
      </c>
      <c r="F640" t="str">
        <f t="shared" si="27"/>
        <v/>
      </c>
      <c r="G640">
        <v>1992</v>
      </c>
      <c r="H640">
        <v>29723.548063999999</v>
      </c>
      <c r="I640">
        <v>385.90546148720199</v>
      </c>
      <c r="J640">
        <v>11470479.532675</v>
      </c>
      <c r="K640">
        <f t="shared" si="28"/>
        <v>0.38590546148720201</v>
      </c>
      <c r="L640">
        <f t="shared" si="29"/>
        <v>11470.47953267495</v>
      </c>
    </row>
    <row r="641" spans="1:12" x14ac:dyDescent="0.3">
      <c r="A641" t="s">
        <v>6</v>
      </c>
      <c r="B641" t="s">
        <v>641</v>
      </c>
      <c r="C641" t="s">
        <v>642</v>
      </c>
      <c r="D641" t="s">
        <v>27</v>
      </c>
      <c r="E641" t="str">
        <f>VLOOKUP(D641,Abbrev!$A$6:$B$67,2,FALSE)</f>
        <v>MedPel</v>
      </c>
      <c r="F641" t="str">
        <f t="shared" si="27"/>
        <v/>
      </c>
      <c r="G641">
        <v>1992</v>
      </c>
      <c r="H641">
        <v>29723.548063999999</v>
      </c>
      <c r="I641">
        <v>1.1991983157358299</v>
      </c>
      <c r="J641">
        <v>35644.428776041699</v>
      </c>
      <c r="K641">
        <f t="shared" si="28"/>
        <v>1.1991983157358299E-3</v>
      </c>
      <c r="L641">
        <f t="shared" si="29"/>
        <v>35.644428776041785</v>
      </c>
    </row>
    <row r="642" spans="1:12" x14ac:dyDescent="0.3">
      <c r="A642" t="s">
        <v>6</v>
      </c>
      <c r="B642" t="s">
        <v>641</v>
      </c>
      <c r="C642" t="s">
        <v>642</v>
      </c>
      <c r="D642" t="s">
        <v>14</v>
      </c>
      <c r="E642" t="str">
        <f>VLOOKUP(D642,Abbrev!$A$6:$B$67,2,FALSE)</f>
        <v>Mesopel</v>
      </c>
      <c r="F642" t="str">
        <f t="shared" si="27"/>
        <v/>
      </c>
      <c r="G642">
        <v>1992</v>
      </c>
      <c r="H642">
        <v>29723.548063999999</v>
      </c>
      <c r="I642">
        <v>0</v>
      </c>
      <c r="J642">
        <v>0</v>
      </c>
      <c r="K642">
        <f t="shared" si="28"/>
        <v>0</v>
      </c>
      <c r="L642">
        <f t="shared" si="29"/>
        <v>0</v>
      </c>
    </row>
    <row r="643" spans="1:12" x14ac:dyDescent="0.3">
      <c r="A643" t="s">
        <v>6</v>
      </c>
      <c r="B643" t="s">
        <v>641</v>
      </c>
      <c r="C643" t="s">
        <v>642</v>
      </c>
      <c r="D643" t="s">
        <v>15</v>
      </c>
      <c r="E643" t="str">
        <f>VLOOKUP(D643,Abbrev!$A$6:$B$67,2,FALSE)</f>
        <v>Skate</v>
      </c>
      <c r="F643" t="str">
        <f t="shared" ref="F643:F706" si="30">IF(G643&lt;=1967,"A",IF(AND(G643&gt;=1996,G643&lt;=2000),"B",IF(G643&gt;=2009,"C","")))</f>
        <v/>
      </c>
      <c r="G643">
        <v>1992</v>
      </c>
      <c r="H643">
        <v>29723.548063999999</v>
      </c>
      <c r="I643">
        <v>3546.7460263295402</v>
      </c>
      <c r="J643">
        <v>105421875.98440699</v>
      </c>
      <c r="K643">
        <f t="shared" ref="K643:K706" si="31">I643/1000</f>
        <v>3.5467460263295401</v>
      </c>
      <c r="L643">
        <f t="shared" ref="L643:L706" si="32">K643*H643</f>
        <v>105421.87598440709</v>
      </c>
    </row>
    <row r="644" spans="1:12" x14ac:dyDescent="0.3">
      <c r="A644" t="s">
        <v>6</v>
      </c>
      <c r="B644" t="s">
        <v>641</v>
      </c>
      <c r="C644" t="s">
        <v>642</v>
      </c>
      <c r="D644" t="s">
        <v>16</v>
      </c>
      <c r="E644" t="str">
        <f>VLOOKUP(D644,Abbrev!$A$6:$B$67,2,FALSE)</f>
        <v>SmPel</v>
      </c>
      <c r="F644" t="str">
        <f t="shared" si="30"/>
        <v/>
      </c>
      <c r="G644">
        <v>1992</v>
      </c>
      <c r="H644">
        <v>29723.548063999999</v>
      </c>
      <c r="I644">
        <v>0.98373285658725895</v>
      </c>
      <c r="J644">
        <v>29240.0308449074</v>
      </c>
      <c r="K644">
        <f t="shared" si="31"/>
        <v>9.8373285658725899E-4</v>
      </c>
      <c r="L644">
        <f t="shared" si="32"/>
        <v>29.240030844907409</v>
      </c>
    </row>
    <row r="645" spans="1:12" x14ac:dyDescent="0.3">
      <c r="A645" t="s">
        <v>6</v>
      </c>
      <c r="B645" t="s">
        <v>641</v>
      </c>
      <c r="C645" t="s">
        <v>642</v>
      </c>
      <c r="D645" t="s">
        <v>17</v>
      </c>
      <c r="E645" t="str">
        <f>VLOOKUP(D645,Abbrev!$A$6:$B$67,2,FALSE)</f>
        <v>Squid</v>
      </c>
      <c r="F645" t="str">
        <f t="shared" si="30"/>
        <v/>
      </c>
      <c r="G645">
        <v>1992</v>
      </c>
      <c r="H645">
        <v>29723.548063999999</v>
      </c>
      <c r="I645">
        <v>556.15589553897303</v>
      </c>
      <c r="J645">
        <v>16530926.4921296</v>
      </c>
      <c r="K645">
        <f t="shared" si="31"/>
        <v>0.55615589553897304</v>
      </c>
      <c r="L645">
        <f t="shared" si="32"/>
        <v>16530.926492129627</v>
      </c>
    </row>
    <row r="646" spans="1:12" x14ac:dyDescent="0.3">
      <c r="A646" t="s">
        <v>6</v>
      </c>
      <c r="B646" t="s">
        <v>641</v>
      </c>
      <c r="C646" t="s">
        <v>642</v>
      </c>
      <c r="D646" t="s">
        <v>18</v>
      </c>
      <c r="E646" t="str">
        <f>VLOOKUP(D646,Abbrev!$A$6:$B$67,2,FALSE)</f>
        <v>Dogfish-S</v>
      </c>
      <c r="F646" t="str">
        <f t="shared" si="30"/>
        <v/>
      </c>
      <c r="G646">
        <v>1992</v>
      </c>
      <c r="H646">
        <v>29723.548063999999</v>
      </c>
      <c r="I646">
        <v>5300.4982684952402</v>
      </c>
      <c r="J646">
        <v>157549615.046767</v>
      </c>
      <c r="K646">
        <f t="shared" si="31"/>
        <v>5.3004982684952404</v>
      </c>
      <c r="L646">
        <f t="shared" si="32"/>
        <v>157549.61504676705</v>
      </c>
    </row>
    <row r="647" spans="1:12" x14ac:dyDescent="0.3">
      <c r="A647" t="s">
        <v>6</v>
      </c>
      <c r="B647" t="s">
        <v>641</v>
      </c>
      <c r="C647" t="s">
        <v>642</v>
      </c>
      <c r="D647" t="s">
        <v>19</v>
      </c>
      <c r="E647" t="str">
        <f>VLOOKUP(D647,Abbrev!$A$6:$B$67,2,FALSE)</f>
        <v>Dogfish-L</v>
      </c>
      <c r="F647" t="str">
        <f t="shared" si="30"/>
        <v/>
      </c>
      <c r="G647">
        <v>1992</v>
      </c>
      <c r="H647">
        <v>29723.548063999999</v>
      </c>
      <c r="I647">
        <v>11194.2899090338</v>
      </c>
      <c r="J647">
        <v>332734014.15351701</v>
      </c>
      <c r="K647">
        <f t="shared" si="31"/>
        <v>11.194289909033799</v>
      </c>
      <c r="L647">
        <f t="shared" si="32"/>
        <v>332734.01415351627</v>
      </c>
    </row>
    <row r="648" spans="1:12" x14ac:dyDescent="0.3">
      <c r="A648" t="s">
        <v>6</v>
      </c>
      <c r="B648" t="s">
        <v>641</v>
      </c>
      <c r="C648" t="s">
        <v>642</v>
      </c>
      <c r="D648" t="s">
        <v>20</v>
      </c>
      <c r="E648" t="str">
        <f>VLOOKUP(D648,Abbrev!$A$6:$B$67,2,FALSE)</f>
        <v>Hake-S</v>
      </c>
      <c r="F648" t="str">
        <f t="shared" si="30"/>
        <v/>
      </c>
      <c r="G648">
        <v>1992</v>
      </c>
      <c r="H648">
        <v>29723.548063999999</v>
      </c>
      <c r="I648">
        <v>702.99579499437596</v>
      </c>
      <c r="J648">
        <v>20895529.301305201</v>
      </c>
      <c r="K648">
        <f t="shared" si="31"/>
        <v>0.70299579499437592</v>
      </c>
      <c r="L648">
        <f t="shared" si="32"/>
        <v>20895.529301305221</v>
      </c>
    </row>
    <row r="649" spans="1:12" x14ac:dyDescent="0.3">
      <c r="A649" t="s">
        <v>6</v>
      </c>
      <c r="B649" t="s">
        <v>641</v>
      </c>
      <c r="C649" t="s">
        <v>642</v>
      </c>
      <c r="D649" t="s">
        <v>21</v>
      </c>
      <c r="E649" t="str">
        <f>VLOOKUP(D649,Abbrev!$A$6:$B$67,2,FALSE)</f>
        <v>Hake-L</v>
      </c>
      <c r="F649" t="str">
        <f t="shared" si="30"/>
        <v/>
      </c>
      <c r="G649">
        <v>1992</v>
      </c>
      <c r="H649">
        <v>29723.548063999999</v>
      </c>
      <c r="I649">
        <v>116.188152180264</v>
      </c>
      <c r="J649">
        <v>3453524.12579741</v>
      </c>
      <c r="K649">
        <f t="shared" si="31"/>
        <v>0.116188152180264</v>
      </c>
      <c r="L649">
        <f t="shared" si="32"/>
        <v>3453.5241257974235</v>
      </c>
    </row>
    <row r="650" spans="1:12" x14ac:dyDescent="0.3">
      <c r="A650" t="s">
        <v>6</v>
      </c>
      <c r="B650" t="s">
        <v>641</v>
      </c>
      <c r="C650" t="s">
        <v>642</v>
      </c>
      <c r="D650" t="s">
        <v>26</v>
      </c>
      <c r="E650" t="str">
        <f>VLOOKUP(D650,Abbrev!$A$6:$B$67,2,FALSE)</f>
        <v>Cod-S</v>
      </c>
      <c r="F650" t="str">
        <f t="shared" si="30"/>
        <v/>
      </c>
      <c r="G650">
        <v>1992</v>
      </c>
      <c r="H650">
        <v>29723.548063999999</v>
      </c>
      <c r="I650">
        <v>4.3371819881869597E-2</v>
      </c>
      <c r="J650">
        <v>1289.1643728818999</v>
      </c>
      <c r="K650">
        <f t="shared" si="31"/>
        <v>4.3371819881869599E-5</v>
      </c>
      <c r="L650">
        <f t="shared" si="32"/>
        <v>1.2891643728819018</v>
      </c>
    </row>
    <row r="651" spans="1:12" x14ac:dyDescent="0.3">
      <c r="A651" t="s">
        <v>6</v>
      </c>
      <c r="B651" t="s">
        <v>641</v>
      </c>
      <c r="C651" t="s">
        <v>642</v>
      </c>
      <c r="D651" t="s">
        <v>22</v>
      </c>
      <c r="E651" t="str">
        <f>VLOOKUP(D651,Abbrev!$A$6:$B$67,2,FALSE)</f>
        <v>Cod-M</v>
      </c>
      <c r="F651" t="str">
        <f t="shared" si="30"/>
        <v/>
      </c>
      <c r="G651">
        <v>1992</v>
      </c>
      <c r="H651">
        <v>29723.548063999999</v>
      </c>
      <c r="I651">
        <v>152.102328443923</v>
      </c>
      <c r="J651">
        <v>4521020.8701492604</v>
      </c>
      <c r="K651">
        <f t="shared" si="31"/>
        <v>0.15210232844392299</v>
      </c>
      <c r="L651">
        <f t="shared" si="32"/>
        <v>4521.0208701492593</v>
      </c>
    </row>
    <row r="652" spans="1:12" x14ac:dyDescent="0.3">
      <c r="A652" t="s">
        <v>6</v>
      </c>
      <c r="B652" t="s">
        <v>641</v>
      </c>
      <c r="C652" t="s">
        <v>642</v>
      </c>
      <c r="D652" t="s">
        <v>23</v>
      </c>
      <c r="E652" t="str">
        <f>VLOOKUP(D652,Abbrev!$A$6:$B$67,2,FALSE)</f>
        <v>Cod-L</v>
      </c>
      <c r="F652" t="str">
        <f t="shared" si="30"/>
        <v/>
      </c>
      <c r="G652">
        <v>1992</v>
      </c>
      <c r="H652">
        <v>29723.548063999999</v>
      </c>
      <c r="I652">
        <v>943.99691186931796</v>
      </c>
      <c r="J652">
        <v>28058937.582215201</v>
      </c>
      <c r="K652">
        <f t="shared" si="31"/>
        <v>0.943996911869318</v>
      </c>
      <c r="L652">
        <f t="shared" si="32"/>
        <v>28058.937582215243</v>
      </c>
    </row>
    <row r="653" spans="1:12" x14ac:dyDescent="0.3">
      <c r="A653" t="s">
        <v>6</v>
      </c>
      <c r="B653" t="s">
        <v>641</v>
      </c>
      <c r="C653" t="s">
        <v>642</v>
      </c>
      <c r="D653" t="s">
        <v>24</v>
      </c>
      <c r="E653" t="str">
        <f>VLOOKUP(D653,Abbrev!$A$6:$B$67,2,FALSE)</f>
        <v>Yflound-S</v>
      </c>
      <c r="F653" t="str">
        <f t="shared" si="30"/>
        <v/>
      </c>
      <c r="G653">
        <v>1992</v>
      </c>
      <c r="H653">
        <v>29723.548063999999</v>
      </c>
      <c r="I653">
        <v>7.09685526061513E-2</v>
      </c>
      <c r="J653">
        <v>2109.4371844214502</v>
      </c>
      <c r="K653">
        <f t="shared" si="31"/>
        <v>7.0968552606151297E-5</v>
      </c>
      <c r="L653">
        <f t="shared" si="32"/>
        <v>2.1094371844214503</v>
      </c>
    </row>
    <row r="654" spans="1:12" x14ac:dyDescent="0.3">
      <c r="A654" t="s">
        <v>6</v>
      </c>
      <c r="B654" t="s">
        <v>641</v>
      </c>
      <c r="C654" t="s">
        <v>642</v>
      </c>
      <c r="D654" t="s">
        <v>25</v>
      </c>
      <c r="E654" t="str">
        <f>VLOOKUP(D654,Abbrev!$A$6:$B$67,2,FALSE)</f>
        <v>Yflound-L</v>
      </c>
      <c r="F654" t="str">
        <f t="shared" si="30"/>
        <v/>
      </c>
      <c r="G654">
        <v>1992</v>
      </c>
      <c r="H654">
        <v>29723.548063999999</v>
      </c>
      <c r="I654">
        <v>127.050962733083</v>
      </c>
      <c r="J654">
        <v>3776405.3973742798</v>
      </c>
      <c r="K654">
        <f t="shared" si="31"/>
        <v>0.127050962733083</v>
      </c>
      <c r="L654">
        <f t="shared" si="32"/>
        <v>3776.4053973742652</v>
      </c>
    </row>
    <row r="655" spans="1:12" x14ac:dyDescent="0.3">
      <c r="A655" t="s">
        <v>6</v>
      </c>
      <c r="B655" t="s">
        <v>641</v>
      </c>
      <c r="C655" t="s">
        <v>642</v>
      </c>
      <c r="D655" t="s">
        <v>28</v>
      </c>
      <c r="E655" t="str">
        <f>VLOOKUP(D655,Abbrev!$A$6:$B$67,2,FALSE)</f>
        <v>Blue-L</v>
      </c>
      <c r="F655" t="str">
        <f t="shared" si="30"/>
        <v/>
      </c>
      <c r="G655">
        <v>1992</v>
      </c>
      <c r="H655">
        <v>29723.548063999999</v>
      </c>
      <c r="I655">
        <v>78.339002607920406</v>
      </c>
      <c r="J655">
        <v>2328513.1093023401</v>
      </c>
      <c r="K655">
        <f t="shared" si="31"/>
        <v>7.8339002607920399E-2</v>
      </c>
      <c r="L655">
        <f t="shared" si="32"/>
        <v>2328.5131093023433</v>
      </c>
    </row>
    <row r="656" spans="1:12" x14ac:dyDescent="0.3">
      <c r="A656" t="s">
        <v>6</v>
      </c>
      <c r="B656" t="s">
        <v>641</v>
      </c>
      <c r="C656" t="s">
        <v>642</v>
      </c>
      <c r="D656" t="s">
        <v>7</v>
      </c>
      <c r="E656" t="str">
        <f>VLOOKUP(D656,Abbrev!$A$6:$B$67,2,FALSE)</f>
        <v>Alosines</v>
      </c>
      <c r="F656" t="str">
        <f t="shared" si="30"/>
        <v/>
      </c>
      <c r="G656">
        <v>1993</v>
      </c>
      <c r="H656">
        <v>29723.548063999999</v>
      </c>
      <c r="I656">
        <v>12.2517501888686</v>
      </c>
      <c r="J656">
        <v>364165.48560695699</v>
      </c>
      <c r="K656">
        <f t="shared" si="31"/>
        <v>1.22517501888686E-2</v>
      </c>
      <c r="L656">
        <f t="shared" si="32"/>
        <v>364.16548560695691</v>
      </c>
    </row>
    <row r="657" spans="1:12" x14ac:dyDescent="0.3">
      <c r="A657" t="s">
        <v>6</v>
      </c>
      <c r="B657" t="s">
        <v>641</v>
      </c>
      <c r="C657" t="s">
        <v>642</v>
      </c>
      <c r="D657" t="s">
        <v>8</v>
      </c>
      <c r="E657" t="str">
        <f>VLOOKUP(D657,Abbrev!$A$6:$B$67,2,FALSE)</f>
        <v>Herring</v>
      </c>
      <c r="F657" t="str">
        <f t="shared" si="30"/>
        <v/>
      </c>
      <c r="G657">
        <v>1993</v>
      </c>
      <c r="H657">
        <v>29723.548063999999</v>
      </c>
      <c r="I657">
        <v>14990.703145233099</v>
      </c>
      <c r="J657">
        <v>445576885.45049101</v>
      </c>
      <c r="K657">
        <f t="shared" si="31"/>
        <v>14.9907031452331</v>
      </c>
      <c r="L657">
        <f t="shared" si="32"/>
        <v>445576.88545049203</v>
      </c>
    </row>
    <row r="658" spans="1:12" x14ac:dyDescent="0.3">
      <c r="A658" t="s">
        <v>6</v>
      </c>
      <c r="B658" t="s">
        <v>641</v>
      </c>
      <c r="C658" t="s">
        <v>642</v>
      </c>
      <c r="D658" t="s">
        <v>9</v>
      </c>
      <c r="E658" t="str">
        <f>VLOOKUP(D658,Abbrev!$A$6:$B$67,2,FALSE)</f>
        <v>Mack</v>
      </c>
      <c r="F658" t="str">
        <f t="shared" si="30"/>
        <v/>
      </c>
      <c r="G658">
        <v>1993</v>
      </c>
      <c r="H658">
        <v>29723.548063999999</v>
      </c>
      <c r="I658">
        <v>780.64254202051995</v>
      </c>
      <c r="J658">
        <v>23203466.118550099</v>
      </c>
      <c r="K658">
        <f t="shared" si="31"/>
        <v>0.78064254202051997</v>
      </c>
      <c r="L658">
        <f t="shared" si="32"/>
        <v>23203.466118550063</v>
      </c>
    </row>
    <row r="659" spans="1:12" x14ac:dyDescent="0.3">
      <c r="A659" t="s">
        <v>6</v>
      </c>
      <c r="B659" t="s">
        <v>641</v>
      </c>
      <c r="C659" t="s">
        <v>642</v>
      </c>
      <c r="D659" t="s">
        <v>10</v>
      </c>
      <c r="E659" t="str">
        <f>VLOOKUP(D659,Abbrev!$A$6:$B$67,2,FALSE)</f>
        <v>Butter</v>
      </c>
      <c r="F659" t="str">
        <f t="shared" si="30"/>
        <v/>
      </c>
      <c r="G659">
        <v>1993</v>
      </c>
      <c r="H659">
        <v>29723.548063999999</v>
      </c>
      <c r="I659">
        <v>600.86835857448</v>
      </c>
      <c r="J659">
        <v>17859939.536225401</v>
      </c>
      <c r="K659">
        <f t="shared" si="31"/>
        <v>0.60086835857447995</v>
      </c>
      <c r="L659">
        <f t="shared" si="32"/>
        <v>17859.939536225342</v>
      </c>
    </row>
    <row r="660" spans="1:12" x14ac:dyDescent="0.3">
      <c r="A660" t="s">
        <v>6</v>
      </c>
      <c r="B660" t="s">
        <v>641</v>
      </c>
      <c r="C660" t="s">
        <v>642</v>
      </c>
      <c r="D660" t="s">
        <v>11</v>
      </c>
      <c r="E660" t="str">
        <f>VLOOKUP(D660,Abbrev!$A$6:$B$67,2,FALSE)</f>
        <v>Dbenth-oth</v>
      </c>
      <c r="F660" t="str">
        <f t="shared" si="30"/>
        <v/>
      </c>
      <c r="G660">
        <v>1993</v>
      </c>
      <c r="H660">
        <v>29723.548063999999</v>
      </c>
      <c r="I660">
        <v>1095.6599797896599</v>
      </c>
      <c r="J660">
        <v>32566902.071079198</v>
      </c>
      <c r="K660">
        <f t="shared" si="31"/>
        <v>1.09565997978966</v>
      </c>
      <c r="L660">
        <f t="shared" si="32"/>
        <v>32566.902071079225</v>
      </c>
    </row>
    <row r="661" spans="1:12" x14ac:dyDescent="0.3">
      <c r="A661" t="s">
        <v>6</v>
      </c>
      <c r="B661" t="s">
        <v>641</v>
      </c>
      <c r="C661" t="s">
        <v>642</v>
      </c>
      <c r="D661" t="s">
        <v>12</v>
      </c>
      <c r="E661" t="str">
        <f>VLOOKUP(D661,Abbrev!$A$6:$B$67,2,FALSE)</f>
        <v>Dpisc-oth</v>
      </c>
      <c r="F661" t="str">
        <f t="shared" si="30"/>
        <v/>
      </c>
      <c r="G661">
        <v>1993</v>
      </c>
      <c r="H661">
        <v>29723.548063999999</v>
      </c>
      <c r="I661">
        <v>123.052749104989</v>
      </c>
      <c r="J661">
        <v>3657564.3024294698</v>
      </c>
      <c r="K661">
        <f t="shared" si="31"/>
        <v>0.12305274910498901</v>
      </c>
      <c r="L661">
        <f t="shared" si="32"/>
        <v>3657.5643024294736</v>
      </c>
    </row>
    <row r="662" spans="1:12" x14ac:dyDescent="0.3">
      <c r="A662" t="s">
        <v>6</v>
      </c>
      <c r="B662" t="s">
        <v>641</v>
      </c>
      <c r="C662" t="s">
        <v>642</v>
      </c>
      <c r="D662" t="s">
        <v>13</v>
      </c>
      <c r="E662" t="str">
        <f>VLOOKUP(D662,Abbrev!$A$6:$B$67,2,FALSE)</f>
        <v>Haddock</v>
      </c>
      <c r="F662" t="str">
        <f t="shared" si="30"/>
        <v/>
      </c>
      <c r="G662">
        <v>1993</v>
      </c>
      <c r="H662">
        <v>29723.548063999999</v>
      </c>
      <c r="I662">
        <v>834.16817656246599</v>
      </c>
      <c r="J662">
        <v>24794437.889513701</v>
      </c>
      <c r="K662">
        <f t="shared" si="31"/>
        <v>0.834168176562466</v>
      </c>
      <c r="L662">
        <f t="shared" si="32"/>
        <v>24794.437889513694</v>
      </c>
    </row>
    <row r="663" spans="1:12" x14ac:dyDescent="0.3">
      <c r="A663" t="s">
        <v>6</v>
      </c>
      <c r="B663" t="s">
        <v>641</v>
      </c>
      <c r="C663" t="s">
        <v>642</v>
      </c>
      <c r="D663" t="s">
        <v>27</v>
      </c>
      <c r="E663" t="str">
        <f>VLOOKUP(D663,Abbrev!$A$6:$B$67,2,FALSE)</f>
        <v>MedPel</v>
      </c>
      <c r="F663" t="str">
        <f t="shared" si="30"/>
        <v/>
      </c>
      <c r="G663">
        <v>1993</v>
      </c>
      <c r="H663">
        <v>29723.548063999999</v>
      </c>
      <c r="I663">
        <v>0</v>
      </c>
      <c r="J663">
        <v>0</v>
      </c>
      <c r="K663">
        <f t="shared" si="31"/>
        <v>0</v>
      </c>
      <c r="L663">
        <f t="shared" si="32"/>
        <v>0</v>
      </c>
    </row>
    <row r="664" spans="1:12" x14ac:dyDescent="0.3">
      <c r="A664" t="s">
        <v>6</v>
      </c>
      <c r="B664" t="s">
        <v>641</v>
      </c>
      <c r="C664" t="s">
        <v>642</v>
      </c>
      <c r="D664" t="s">
        <v>14</v>
      </c>
      <c r="E664" t="str">
        <f>VLOOKUP(D664,Abbrev!$A$6:$B$67,2,FALSE)</f>
        <v>Mesopel</v>
      </c>
      <c r="F664" t="str">
        <f t="shared" si="30"/>
        <v/>
      </c>
      <c r="G664">
        <v>1993</v>
      </c>
      <c r="H664">
        <v>29723.548063999999</v>
      </c>
      <c r="I664">
        <v>1.51003202169398</v>
      </c>
      <c r="J664">
        <v>44883.509375000001</v>
      </c>
      <c r="K664">
        <f t="shared" si="31"/>
        <v>1.5100320216939801E-3</v>
      </c>
      <c r="L664">
        <f t="shared" si="32"/>
        <v>44.883509375000102</v>
      </c>
    </row>
    <row r="665" spans="1:12" x14ac:dyDescent="0.3">
      <c r="A665" t="s">
        <v>6</v>
      </c>
      <c r="B665" t="s">
        <v>641</v>
      </c>
      <c r="C665" t="s">
        <v>642</v>
      </c>
      <c r="D665" t="s">
        <v>15</v>
      </c>
      <c r="E665" t="str">
        <f>VLOOKUP(D665,Abbrev!$A$6:$B$67,2,FALSE)</f>
        <v>Skate</v>
      </c>
      <c r="F665" t="str">
        <f t="shared" si="30"/>
        <v/>
      </c>
      <c r="G665">
        <v>1993</v>
      </c>
      <c r="H665">
        <v>29723.548063999999</v>
      </c>
      <c r="I665">
        <v>3486.42257097524</v>
      </c>
      <c r="J665">
        <v>103628848.859797</v>
      </c>
      <c r="K665">
        <f t="shared" si="31"/>
        <v>3.4864225709752401</v>
      </c>
      <c r="L665">
        <f t="shared" si="32"/>
        <v>103628.848859797</v>
      </c>
    </row>
    <row r="666" spans="1:12" x14ac:dyDescent="0.3">
      <c r="A666" t="s">
        <v>6</v>
      </c>
      <c r="B666" t="s">
        <v>641</v>
      </c>
      <c r="C666" t="s">
        <v>642</v>
      </c>
      <c r="D666" t="s">
        <v>16</v>
      </c>
      <c r="E666" t="str">
        <f>VLOOKUP(D666,Abbrev!$A$6:$B$67,2,FALSE)</f>
        <v>SmPel</v>
      </c>
      <c r="F666" t="str">
        <f t="shared" si="30"/>
        <v/>
      </c>
      <c r="G666">
        <v>1993</v>
      </c>
      <c r="H666">
        <v>29723.548063999999</v>
      </c>
      <c r="I666">
        <v>0.79597755230255796</v>
      </c>
      <c r="J666">
        <v>23659.277033730199</v>
      </c>
      <c r="K666">
        <f t="shared" si="31"/>
        <v>7.9597755230255798E-4</v>
      </c>
      <c r="L666">
        <f t="shared" si="32"/>
        <v>23.659277033730156</v>
      </c>
    </row>
    <row r="667" spans="1:12" x14ac:dyDescent="0.3">
      <c r="A667" t="s">
        <v>6</v>
      </c>
      <c r="B667" t="s">
        <v>641</v>
      </c>
      <c r="C667" t="s">
        <v>642</v>
      </c>
      <c r="D667" t="s">
        <v>17</v>
      </c>
      <c r="E667" t="str">
        <f>VLOOKUP(D667,Abbrev!$A$6:$B$67,2,FALSE)</f>
        <v>Squid</v>
      </c>
      <c r="F667" t="str">
        <f t="shared" si="30"/>
        <v/>
      </c>
      <c r="G667">
        <v>1993</v>
      </c>
      <c r="H667">
        <v>29723.548063999999</v>
      </c>
      <c r="I667">
        <v>1055.47208528958</v>
      </c>
      <c r="J667">
        <v>31372375.2573152</v>
      </c>
      <c r="K667">
        <f t="shared" si="31"/>
        <v>1.05547208528958</v>
      </c>
      <c r="L667">
        <f t="shared" si="32"/>
        <v>31372.37525731514</v>
      </c>
    </row>
    <row r="668" spans="1:12" x14ac:dyDescent="0.3">
      <c r="A668" t="s">
        <v>6</v>
      </c>
      <c r="B668" t="s">
        <v>641</v>
      </c>
      <c r="C668" t="s">
        <v>642</v>
      </c>
      <c r="D668" t="s">
        <v>18</v>
      </c>
      <c r="E668" t="str">
        <f>VLOOKUP(D668,Abbrev!$A$6:$B$67,2,FALSE)</f>
        <v>Dogfish-S</v>
      </c>
      <c r="F668" t="str">
        <f t="shared" si="30"/>
        <v/>
      </c>
      <c r="G668">
        <v>1993</v>
      </c>
      <c r="H668">
        <v>29723.548063999999</v>
      </c>
      <c r="I668">
        <v>4092.8636245834</v>
      </c>
      <c r="J668">
        <v>121654428.664702</v>
      </c>
      <c r="K668">
        <f t="shared" si="31"/>
        <v>4.0928636245833996</v>
      </c>
      <c r="L668">
        <f t="shared" si="32"/>
        <v>121654.42866470192</v>
      </c>
    </row>
    <row r="669" spans="1:12" x14ac:dyDescent="0.3">
      <c r="A669" t="s">
        <v>6</v>
      </c>
      <c r="B669" t="s">
        <v>641</v>
      </c>
      <c r="C669" t="s">
        <v>642</v>
      </c>
      <c r="D669" t="s">
        <v>19</v>
      </c>
      <c r="E669" t="str">
        <f>VLOOKUP(D669,Abbrev!$A$6:$B$67,2,FALSE)</f>
        <v>Dogfish-L</v>
      </c>
      <c r="F669" t="str">
        <f t="shared" si="30"/>
        <v/>
      </c>
      <c r="G669">
        <v>1993</v>
      </c>
      <c r="H669">
        <v>29723.548063999999</v>
      </c>
      <c r="I669">
        <v>22132.634967923099</v>
      </c>
      <c r="J669">
        <v>657860439.25202799</v>
      </c>
      <c r="K669">
        <f t="shared" si="31"/>
        <v>22.132634967923099</v>
      </c>
      <c r="L669">
        <f t="shared" si="32"/>
        <v>657860.43925202929</v>
      </c>
    </row>
    <row r="670" spans="1:12" x14ac:dyDescent="0.3">
      <c r="A670" t="s">
        <v>6</v>
      </c>
      <c r="B670" t="s">
        <v>641</v>
      </c>
      <c r="C670" t="s">
        <v>642</v>
      </c>
      <c r="D670" t="s">
        <v>20</v>
      </c>
      <c r="E670" t="str">
        <f>VLOOKUP(D670,Abbrev!$A$6:$B$67,2,FALSE)</f>
        <v>Hake-S</v>
      </c>
      <c r="F670" t="str">
        <f t="shared" si="30"/>
        <v/>
      </c>
      <c r="G670">
        <v>1993</v>
      </c>
      <c r="H670">
        <v>29723.548063999999</v>
      </c>
      <c r="I670">
        <v>1134.85646591413</v>
      </c>
      <c r="J670">
        <v>33731960.7103398</v>
      </c>
      <c r="K670">
        <f t="shared" si="31"/>
        <v>1.13485646591413</v>
      </c>
      <c r="L670">
        <f t="shared" si="32"/>
        <v>33731.960710339823</v>
      </c>
    </row>
    <row r="671" spans="1:12" x14ac:dyDescent="0.3">
      <c r="A671" t="s">
        <v>6</v>
      </c>
      <c r="B671" t="s">
        <v>641</v>
      </c>
      <c r="C671" t="s">
        <v>642</v>
      </c>
      <c r="D671" t="s">
        <v>21</v>
      </c>
      <c r="E671" t="str">
        <f>VLOOKUP(D671,Abbrev!$A$6:$B$67,2,FALSE)</f>
        <v>Hake-L</v>
      </c>
      <c r="F671" t="str">
        <f t="shared" si="30"/>
        <v/>
      </c>
      <c r="G671">
        <v>1993</v>
      </c>
      <c r="H671">
        <v>29723.548063999999</v>
      </c>
      <c r="I671">
        <v>61.408138803581302</v>
      </c>
      <c r="J671">
        <v>1825267.76524903</v>
      </c>
      <c r="K671">
        <f t="shared" si="31"/>
        <v>6.14081388035813E-2</v>
      </c>
      <c r="L671">
        <f t="shared" si="32"/>
        <v>1825.2677652490322</v>
      </c>
    </row>
    <row r="672" spans="1:12" x14ac:dyDescent="0.3">
      <c r="A672" t="s">
        <v>6</v>
      </c>
      <c r="B672" t="s">
        <v>641</v>
      </c>
      <c r="C672" t="s">
        <v>642</v>
      </c>
      <c r="D672" t="s">
        <v>26</v>
      </c>
      <c r="E672" t="str">
        <f>VLOOKUP(D672,Abbrev!$A$6:$B$67,2,FALSE)</f>
        <v>Cod-S</v>
      </c>
      <c r="F672" t="str">
        <f t="shared" si="30"/>
        <v/>
      </c>
      <c r="G672">
        <v>1993</v>
      </c>
      <c r="H672">
        <v>29723.548063999999</v>
      </c>
      <c r="I672">
        <v>0.91479712399169</v>
      </c>
      <c r="J672">
        <v>27191.016283776</v>
      </c>
      <c r="K672">
        <f t="shared" si="31"/>
        <v>9.1479712399169003E-4</v>
      </c>
      <c r="L672">
        <f t="shared" si="32"/>
        <v>27.191016283775966</v>
      </c>
    </row>
    <row r="673" spans="1:12" x14ac:dyDescent="0.3">
      <c r="A673" t="s">
        <v>6</v>
      </c>
      <c r="B673" t="s">
        <v>641</v>
      </c>
      <c r="C673" t="s">
        <v>642</v>
      </c>
      <c r="D673" t="s">
        <v>22</v>
      </c>
      <c r="E673" t="str">
        <f>VLOOKUP(D673,Abbrev!$A$6:$B$67,2,FALSE)</f>
        <v>Cod-M</v>
      </c>
      <c r="F673" t="str">
        <f t="shared" si="30"/>
        <v/>
      </c>
      <c r="G673">
        <v>1993</v>
      </c>
      <c r="H673">
        <v>29723.548063999999</v>
      </c>
      <c r="I673">
        <v>126.72984256171701</v>
      </c>
      <c r="J673">
        <v>3766860.5665263399</v>
      </c>
      <c r="K673">
        <f t="shared" si="31"/>
        <v>0.12672984256171702</v>
      </c>
      <c r="L673">
        <f t="shared" si="32"/>
        <v>3766.8605665263485</v>
      </c>
    </row>
    <row r="674" spans="1:12" x14ac:dyDescent="0.3">
      <c r="A674" t="s">
        <v>6</v>
      </c>
      <c r="B674" t="s">
        <v>641</v>
      </c>
      <c r="C674" t="s">
        <v>642</v>
      </c>
      <c r="D674" t="s">
        <v>23</v>
      </c>
      <c r="E674" t="str">
        <f>VLOOKUP(D674,Abbrev!$A$6:$B$67,2,FALSE)</f>
        <v>Cod-L</v>
      </c>
      <c r="F674" t="str">
        <f t="shared" si="30"/>
        <v/>
      </c>
      <c r="G674">
        <v>1993</v>
      </c>
      <c r="H674">
        <v>29723.548063999999</v>
      </c>
      <c r="I674">
        <v>667.332278717956</v>
      </c>
      <c r="J674">
        <v>19835483.061131801</v>
      </c>
      <c r="K674">
        <f t="shared" si="31"/>
        <v>0.66733227871795597</v>
      </c>
      <c r="L674">
        <f t="shared" si="32"/>
        <v>19835.483061131807</v>
      </c>
    </row>
    <row r="675" spans="1:12" x14ac:dyDescent="0.3">
      <c r="A675" t="s">
        <v>6</v>
      </c>
      <c r="B675" t="s">
        <v>641</v>
      </c>
      <c r="C675" t="s">
        <v>642</v>
      </c>
      <c r="D675" t="s">
        <v>29</v>
      </c>
      <c r="E675" t="str">
        <f>VLOOKUP(D675,Abbrev!$A$6:$B$67,2,FALSE)</f>
        <v>Sflound-L</v>
      </c>
      <c r="F675" t="str">
        <f t="shared" si="30"/>
        <v/>
      </c>
      <c r="G675">
        <v>1993</v>
      </c>
      <c r="H675">
        <v>29723.548063999999</v>
      </c>
      <c r="I675">
        <v>10.6881045237471</v>
      </c>
      <c r="J675">
        <v>317688.38852465298</v>
      </c>
      <c r="K675">
        <f t="shared" si="31"/>
        <v>1.06881045237471E-2</v>
      </c>
      <c r="L675">
        <f t="shared" si="32"/>
        <v>317.68838852465274</v>
      </c>
    </row>
    <row r="676" spans="1:12" x14ac:dyDescent="0.3">
      <c r="A676" t="s">
        <v>6</v>
      </c>
      <c r="B676" t="s">
        <v>641</v>
      </c>
      <c r="C676" t="s">
        <v>642</v>
      </c>
      <c r="D676" t="s">
        <v>24</v>
      </c>
      <c r="E676" t="str">
        <f>VLOOKUP(D676,Abbrev!$A$6:$B$67,2,FALSE)</f>
        <v>Yflound-S</v>
      </c>
      <c r="F676" t="str">
        <f t="shared" si="30"/>
        <v/>
      </c>
      <c r="G676">
        <v>1993</v>
      </c>
      <c r="H676">
        <v>29723.548063999999</v>
      </c>
      <c r="I676">
        <v>1.52920777119595</v>
      </c>
      <c r="J676">
        <v>45453.480686985</v>
      </c>
      <c r="K676">
        <f t="shared" si="31"/>
        <v>1.5292077711959501E-3</v>
      </c>
      <c r="L676">
        <f t="shared" si="32"/>
        <v>45.453480686985138</v>
      </c>
    </row>
    <row r="677" spans="1:12" x14ac:dyDescent="0.3">
      <c r="A677" t="s">
        <v>6</v>
      </c>
      <c r="B677" t="s">
        <v>641</v>
      </c>
      <c r="C677" t="s">
        <v>642</v>
      </c>
      <c r="D677" t="s">
        <v>25</v>
      </c>
      <c r="E677" t="str">
        <f>VLOOKUP(D677,Abbrev!$A$6:$B$67,2,FALSE)</f>
        <v>Yflound-L</v>
      </c>
      <c r="F677" t="str">
        <f t="shared" si="30"/>
        <v/>
      </c>
      <c r="G677">
        <v>1993</v>
      </c>
      <c r="H677">
        <v>29723.548063999999</v>
      </c>
      <c r="I677">
        <v>70.473962345708401</v>
      </c>
      <c r="J677">
        <v>2094736.20704319</v>
      </c>
      <c r="K677">
        <f t="shared" si="31"/>
        <v>7.0473962345708407E-2</v>
      </c>
      <c r="L677">
        <f t="shared" si="32"/>
        <v>2094.73620704319</v>
      </c>
    </row>
    <row r="678" spans="1:12" x14ac:dyDescent="0.3">
      <c r="A678" t="s">
        <v>6</v>
      </c>
      <c r="B678" t="s">
        <v>641</v>
      </c>
      <c r="C678" t="s">
        <v>642</v>
      </c>
      <c r="D678" t="s">
        <v>28</v>
      </c>
      <c r="E678" t="str">
        <f>VLOOKUP(D678,Abbrev!$A$6:$B$67,2,FALSE)</f>
        <v>Blue-L</v>
      </c>
      <c r="F678" t="str">
        <f t="shared" si="30"/>
        <v/>
      </c>
      <c r="G678">
        <v>1993</v>
      </c>
      <c r="H678">
        <v>29723.548063999999</v>
      </c>
      <c r="I678">
        <v>10.6456940543709</v>
      </c>
      <c r="J678">
        <v>316427.79889973201</v>
      </c>
      <c r="K678">
        <f t="shared" si="31"/>
        <v>1.0645694054370899E-2</v>
      </c>
      <c r="L678">
        <f t="shared" si="32"/>
        <v>316.42779889973241</v>
      </c>
    </row>
    <row r="679" spans="1:12" x14ac:dyDescent="0.3">
      <c r="A679" t="s">
        <v>6</v>
      </c>
      <c r="B679" t="s">
        <v>641</v>
      </c>
      <c r="C679" t="s">
        <v>642</v>
      </c>
      <c r="D679" t="s">
        <v>7</v>
      </c>
      <c r="E679" t="str">
        <f>VLOOKUP(D679,Abbrev!$A$6:$B$67,2,FALSE)</f>
        <v>Alosines</v>
      </c>
      <c r="F679" t="str">
        <f t="shared" si="30"/>
        <v/>
      </c>
      <c r="G679">
        <v>1994</v>
      </c>
      <c r="H679">
        <v>29723.548063999999</v>
      </c>
      <c r="I679">
        <v>7.1911817902266399</v>
      </c>
      <c r="J679">
        <v>213747.437578763</v>
      </c>
      <c r="K679">
        <f t="shared" si="31"/>
        <v>7.1911817902266398E-3</v>
      </c>
      <c r="L679">
        <f t="shared" si="32"/>
        <v>213.74743757876308</v>
      </c>
    </row>
    <row r="680" spans="1:12" x14ac:dyDescent="0.3">
      <c r="A680" t="s">
        <v>6</v>
      </c>
      <c r="B680" t="s">
        <v>641</v>
      </c>
      <c r="C680" t="s">
        <v>642</v>
      </c>
      <c r="D680" t="s">
        <v>8</v>
      </c>
      <c r="E680" t="str">
        <f>VLOOKUP(D680,Abbrev!$A$6:$B$67,2,FALSE)</f>
        <v>Herring</v>
      </c>
      <c r="F680" t="str">
        <f t="shared" si="30"/>
        <v/>
      </c>
      <c r="G680">
        <v>1994</v>
      </c>
      <c r="H680">
        <v>29723.548063999999</v>
      </c>
      <c r="I680">
        <v>9310.0104363692699</v>
      </c>
      <c r="J680">
        <v>276726542.68176401</v>
      </c>
      <c r="K680">
        <f t="shared" si="31"/>
        <v>9.3100104363692697</v>
      </c>
      <c r="L680">
        <f t="shared" si="32"/>
        <v>276726.54268176359</v>
      </c>
    </row>
    <row r="681" spans="1:12" x14ac:dyDescent="0.3">
      <c r="A681" t="s">
        <v>6</v>
      </c>
      <c r="B681" t="s">
        <v>641</v>
      </c>
      <c r="C681" t="s">
        <v>642</v>
      </c>
      <c r="D681" t="s">
        <v>9</v>
      </c>
      <c r="E681" t="str">
        <f>VLOOKUP(D681,Abbrev!$A$6:$B$67,2,FALSE)</f>
        <v>Mack</v>
      </c>
      <c r="F681" t="str">
        <f t="shared" si="30"/>
        <v/>
      </c>
      <c r="G681">
        <v>1994</v>
      </c>
      <c r="H681">
        <v>29723.548063999999</v>
      </c>
      <c r="I681">
        <v>230.52638359653599</v>
      </c>
      <c r="J681">
        <v>6852062.0428517498</v>
      </c>
      <c r="K681">
        <f t="shared" si="31"/>
        <v>0.23052638359653599</v>
      </c>
      <c r="L681">
        <f t="shared" si="32"/>
        <v>6852.0620428517386</v>
      </c>
    </row>
    <row r="682" spans="1:12" x14ac:dyDescent="0.3">
      <c r="A682" t="s">
        <v>6</v>
      </c>
      <c r="B682" t="s">
        <v>641</v>
      </c>
      <c r="C682" t="s">
        <v>642</v>
      </c>
      <c r="D682" t="s">
        <v>10</v>
      </c>
      <c r="E682" t="str">
        <f>VLOOKUP(D682,Abbrev!$A$6:$B$67,2,FALSE)</f>
        <v>Butter</v>
      </c>
      <c r="F682" t="str">
        <f t="shared" si="30"/>
        <v/>
      </c>
      <c r="G682">
        <v>1994</v>
      </c>
      <c r="H682">
        <v>29723.548063999999</v>
      </c>
      <c r="I682">
        <v>921.09048867219201</v>
      </c>
      <c r="J682">
        <v>27378077.411341202</v>
      </c>
      <c r="K682">
        <f t="shared" si="31"/>
        <v>0.92109048867219201</v>
      </c>
      <c r="L682">
        <f t="shared" si="32"/>
        <v>27378.077411341146</v>
      </c>
    </row>
    <row r="683" spans="1:12" x14ac:dyDescent="0.3">
      <c r="A683" t="s">
        <v>6</v>
      </c>
      <c r="B683" t="s">
        <v>641</v>
      </c>
      <c r="C683" t="s">
        <v>642</v>
      </c>
      <c r="D683" t="s">
        <v>11</v>
      </c>
      <c r="E683" t="str">
        <f>VLOOKUP(D683,Abbrev!$A$6:$B$67,2,FALSE)</f>
        <v>Dbenth-oth</v>
      </c>
      <c r="F683" t="str">
        <f t="shared" si="30"/>
        <v/>
      </c>
      <c r="G683">
        <v>1994</v>
      </c>
      <c r="H683">
        <v>29723.548063999999</v>
      </c>
      <c r="I683">
        <v>1056.1785064834801</v>
      </c>
      <c r="J683">
        <v>31393372.601625402</v>
      </c>
      <c r="K683">
        <f t="shared" si="31"/>
        <v>1.0561785064834801</v>
      </c>
      <c r="L683">
        <f t="shared" si="32"/>
        <v>31393.372601625455</v>
      </c>
    </row>
    <row r="684" spans="1:12" x14ac:dyDescent="0.3">
      <c r="A684" t="s">
        <v>6</v>
      </c>
      <c r="B684" t="s">
        <v>641</v>
      </c>
      <c r="C684" t="s">
        <v>642</v>
      </c>
      <c r="D684" t="s">
        <v>12</v>
      </c>
      <c r="E684" t="str">
        <f>VLOOKUP(D684,Abbrev!$A$6:$B$67,2,FALSE)</f>
        <v>Dpisc-oth</v>
      </c>
      <c r="F684" t="str">
        <f t="shared" si="30"/>
        <v/>
      </c>
      <c r="G684">
        <v>1994</v>
      </c>
      <c r="H684">
        <v>29723.548063999999</v>
      </c>
      <c r="I684">
        <v>296.36149258236202</v>
      </c>
      <c r="J684">
        <v>8808915.0690905992</v>
      </c>
      <c r="K684">
        <f t="shared" si="31"/>
        <v>0.296361492582362</v>
      </c>
      <c r="L684">
        <f t="shared" si="32"/>
        <v>8808.9150690906154</v>
      </c>
    </row>
    <row r="685" spans="1:12" x14ac:dyDescent="0.3">
      <c r="A685" t="s">
        <v>6</v>
      </c>
      <c r="B685" t="s">
        <v>641</v>
      </c>
      <c r="C685" t="s">
        <v>642</v>
      </c>
      <c r="D685" t="s">
        <v>13</v>
      </c>
      <c r="E685" t="str">
        <f>VLOOKUP(D685,Abbrev!$A$6:$B$67,2,FALSE)</f>
        <v>Haddock</v>
      </c>
      <c r="F685" t="str">
        <f t="shared" si="30"/>
        <v/>
      </c>
      <c r="G685">
        <v>1994</v>
      </c>
      <c r="H685">
        <v>29723.548063999999</v>
      </c>
      <c r="I685">
        <v>638.50240435941396</v>
      </c>
      <c r="J685">
        <v>18978556.904956602</v>
      </c>
      <c r="K685">
        <f t="shared" si="31"/>
        <v>0.63850240435941397</v>
      </c>
      <c r="L685">
        <f t="shared" si="32"/>
        <v>18978.556904956604</v>
      </c>
    </row>
    <row r="686" spans="1:12" x14ac:dyDescent="0.3">
      <c r="A686" t="s">
        <v>6</v>
      </c>
      <c r="B686" t="s">
        <v>641</v>
      </c>
      <c r="C686" t="s">
        <v>642</v>
      </c>
      <c r="D686" t="s">
        <v>27</v>
      </c>
      <c r="E686" t="str">
        <f>VLOOKUP(D686,Abbrev!$A$6:$B$67,2,FALSE)</f>
        <v>MedPel</v>
      </c>
      <c r="F686" t="str">
        <f t="shared" si="30"/>
        <v/>
      </c>
      <c r="G686">
        <v>1994</v>
      </c>
      <c r="H686">
        <v>29723.548063999999</v>
      </c>
      <c r="I686">
        <v>17.637908578437699</v>
      </c>
      <c r="J686">
        <v>524261.22337963001</v>
      </c>
      <c r="K686">
        <f t="shared" si="31"/>
        <v>1.7637908578437698E-2</v>
      </c>
      <c r="L686">
        <f t="shared" si="32"/>
        <v>524.26122337963079</v>
      </c>
    </row>
    <row r="687" spans="1:12" x14ac:dyDescent="0.3">
      <c r="A687" t="s">
        <v>6</v>
      </c>
      <c r="B687" t="s">
        <v>641</v>
      </c>
      <c r="C687" t="s">
        <v>642</v>
      </c>
      <c r="D687" t="s">
        <v>14</v>
      </c>
      <c r="E687" t="str">
        <f>VLOOKUP(D687,Abbrev!$A$6:$B$67,2,FALSE)</f>
        <v>Mesopel</v>
      </c>
      <c r="F687" t="str">
        <f t="shared" si="30"/>
        <v/>
      </c>
      <c r="G687">
        <v>1994</v>
      </c>
      <c r="H687">
        <v>29723.548063999999</v>
      </c>
      <c r="I687">
        <v>0</v>
      </c>
      <c r="J687">
        <v>0</v>
      </c>
      <c r="K687">
        <f t="shared" si="31"/>
        <v>0</v>
      </c>
      <c r="L687">
        <f t="shared" si="32"/>
        <v>0</v>
      </c>
    </row>
    <row r="688" spans="1:12" x14ac:dyDescent="0.3">
      <c r="A688" t="s">
        <v>6</v>
      </c>
      <c r="B688" t="s">
        <v>641</v>
      </c>
      <c r="C688" t="s">
        <v>642</v>
      </c>
      <c r="D688" t="s">
        <v>15</v>
      </c>
      <c r="E688" t="str">
        <f>VLOOKUP(D688,Abbrev!$A$6:$B$67,2,FALSE)</f>
        <v>Skate</v>
      </c>
      <c r="F688" t="str">
        <f t="shared" si="30"/>
        <v/>
      </c>
      <c r="G688">
        <v>1994</v>
      </c>
      <c r="H688">
        <v>29723.548063999999</v>
      </c>
      <c r="I688">
        <v>1614.67554431341</v>
      </c>
      <c r="J688">
        <v>47993886.149165101</v>
      </c>
      <c r="K688">
        <f t="shared" si="31"/>
        <v>1.61467554431341</v>
      </c>
      <c r="L688">
        <f t="shared" si="32"/>
        <v>47993.886149165002</v>
      </c>
    </row>
    <row r="689" spans="1:12" x14ac:dyDescent="0.3">
      <c r="A689" t="s">
        <v>6</v>
      </c>
      <c r="B689" t="s">
        <v>641</v>
      </c>
      <c r="C689" t="s">
        <v>642</v>
      </c>
      <c r="D689" t="s">
        <v>16</v>
      </c>
      <c r="E689" t="str">
        <f>VLOOKUP(D689,Abbrev!$A$6:$B$67,2,FALSE)</f>
        <v>SmPel</v>
      </c>
      <c r="F689" t="str">
        <f t="shared" si="30"/>
        <v/>
      </c>
      <c r="G689">
        <v>1994</v>
      </c>
      <c r="H689">
        <v>29723.548063999999</v>
      </c>
      <c r="I689">
        <v>0</v>
      </c>
      <c r="J689">
        <v>0</v>
      </c>
      <c r="K689">
        <f t="shared" si="31"/>
        <v>0</v>
      </c>
      <c r="L689">
        <f t="shared" si="32"/>
        <v>0</v>
      </c>
    </row>
    <row r="690" spans="1:12" x14ac:dyDescent="0.3">
      <c r="A690" t="s">
        <v>6</v>
      </c>
      <c r="B690" t="s">
        <v>641</v>
      </c>
      <c r="C690" t="s">
        <v>642</v>
      </c>
      <c r="D690" t="s">
        <v>17</v>
      </c>
      <c r="E690" t="str">
        <f>VLOOKUP(D690,Abbrev!$A$6:$B$67,2,FALSE)</f>
        <v>Squid</v>
      </c>
      <c r="F690" t="str">
        <f t="shared" si="30"/>
        <v/>
      </c>
      <c r="G690">
        <v>1994</v>
      </c>
      <c r="H690">
        <v>29723.548063999999</v>
      </c>
      <c r="I690">
        <v>1212.63754120881</v>
      </c>
      <c r="J690">
        <v>36043890.2403308</v>
      </c>
      <c r="K690">
        <f t="shared" si="31"/>
        <v>1.21263754120881</v>
      </c>
      <c r="L690">
        <f t="shared" si="32"/>
        <v>36043.890240330838</v>
      </c>
    </row>
    <row r="691" spans="1:12" x14ac:dyDescent="0.3">
      <c r="A691" t="s">
        <v>6</v>
      </c>
      <c r="B691" t="s">
        <v>641</v>
      </c>
      <c r="C691" t="s">
        <v>642</v>
      </c>
      <c r="D691" t="s">
        <v>18</v>
      </c>
      <c r="E691" t="str">
        <f>VLOOKUP(D691,Abbrev!$A$6:$B$67,2,FALSE)</f>
        <v>Dogfish-S</v>
      </c>
      <c r="F691" t="str">
        <f t="shared" si="30"/>
        <v/>
      </c>
      <c r="G691">
        <v>1994</v>
      </c>
      <c r="H691">
        <v>29723.548063999999</v>
      </c>
      <c r="I691">
        <v>6785.8828389612299</v>
      </c>
      <c r="J691">
        <v>201700514.72053701</v>
      </c>
      <c r="K691">
        <f t="shared" si="31"/>
        <v>6.7858828389612302</v>
      </c>
      <c r="L691">
        <f t="shared" si="32"/>
        <v>201700.51472053688</v>
      </c>
    </row>
    <row r="692" spans="1:12" x14ac:dyDescent="0.3">
      <c r="A692" t="s">
        <v>6</v>
      </c>
      <c r="B692" t="s">
        <v>641</v>
      </c>
      <c r="C692" t="s">
        <v>642</v>
      </c>
      <c r="D692" t="s">
        <v>19</v>
      </c>
      <c r="E692" t="str">
        <f>VLOOKUP(D692,Abbrev!$A$6:$B$67,2,FALSE)</f>
        <v>Dogfish-L</v>
      </c>
      <c r="F692" t="str">
        <f t="shared" si="30"/>
        <v/>
      </c>
      <c r="G692">
        <v>1994</v>
      </c>
      <c r="H692">
        <v>29723.548063999999</v>
      </c>
      <c r="I692">
        <v>3684.4197114775998</v>
      </c>
      <c r="J692">
        <v>109514026.382053</v>
      </c>
      <c r="K692">
        <f t="shared" si="31"/>
        <v>3.6844197114775996</v>
      </c>
      <c r="L692">
        <f t="shared" si="32"/>
        <v>109514.02638205345</v>
      </c>
    </row>
    <row r="693" spans="1:12" x14ac:dyDescent="0.3">
      <c r="A693" t="s">
        <v>6</v>
      </c>
      <c r="B693" t="s">
        <v>641</v>
      </c>
      <c r="C693" t="s">
        <v>642</v>
      </c>
      <c r="D693" t="s">
        <v>20</v>
      </c>
      <c r="E693" t="str">
        <f>VLOOKUP(D693,Abbrev!$A$6:$B$67,2,FALSE)</f>
        <v>Hake-S</v>
      </c>
      <c r="F693" t="str">
        <f t="shared" si="30"/>
        <v/>
      </c>
      <c r="G693">
        <v>1994</v>
      </c>
      <c r="H693">
        <v>29723.548063999999</v>
      </c>
      <c r="I693">
        <v>1344.0692759829301</v>
      </c>
      <c r="J693">
        <v>39950507.7260243</v>
      </c>
      <c r="K693">
        <f t="shared" si="31"/>
        <v>1.34406927598293</v>
      </c>
      <c r="L693">
        <f t="shared" si="32"/>
        <v>39950.507726024298</v>
      </c>
    </row>
    <row r="694" spans="1:12" x14ac:dyDescent="0.3">
      <c r="A694" t="s">
        <v>6</v>
      </c>
      <c r="B694" t="s">
        <v>641</v>
      </c>
      <c r="C694" t="s">
        <v>642</v>
      </c>
      <c r="D694" t="s">
        <v>21</v>
      </c>
      <c r="E694" t="str">
        <f>VLOOKUP(D694,Abbrev!$A$6:$B$67,2,FALSE)</f>
        <v>Hake-L</v>
      </c>
      <c r="F694" t="str">
        <f t="shared" si="30"/>
        <v/>
      </c>
      <c r="G694">
        <v>1994</v>
      </c>
      <c r="H694">
        <v>29723.548063999999</v>
      </c>
      <c r="I694">
        <v>86.334707905333303</v>
      </c>
      <c r="J694">
        <v>2566173.8400155799</v>
      </c>
      <c r="K694">
        <f t="shared" si="31"/>
        <v>8.6334707905333305E-2</v>
      </c>
      <c r="L694">
        <f t="shared" si="32"/>
        <v>2566.173840015575</v>
      </c>
    </row>
    <row r="695" spans="1:12" x14ac:dyDescent="0.3">
      <c r="A695" t="s">
        <v>6</v>
      </c>
      <c r="B695" t="s">
        <v>641</v>
      </c>
      <c r="C695" t="s">
        <v>642</v>
      </c>
      <c r="D695" t="s">
        <v>26</v>
      </c>
      <c r="E695" t="str">
        <f>VLOOKUP(D695,Abbrev!$A$6:$B$67,2,FALSE)</f>
        <v>Cod-S</v>
      </c>
      <c r="F695" t="str">
        <f t="shared" si="30"/>
        <v/>
      </c>
      <c r="G695">
        <v>1994</v>
      </c>
      <c r="H695">
        <v>29723.548063999999</v>
      </c>
      <c r="I695">
        <v>0.41294913277640899</v>
      </c>
      <c r="J695">
        <v>12274.3133960667</v>
      </c>
      <c r="K695">
        <f t="shared" si="31"/>
        <v>4.1294913277640897E-4</v>
      </c>
      <c r="L695">
        <f t="shared" si="32"/>
        <v>12.274313396066709</v>
      </c>
    </row>
    <row r="696" spans="1:12" x14ac:dyDescent="0.3">
      <c r="A696" t="s">
        <v>6</v>
      </c>
      <c r="B696" t="s">
        <v>641</v>
      </c>
      <c r="C696" t="s">
        <v>642</v>
      </c>
      <c r="D696" t="s">
        <v>22</v>
      </c>
      <c r="E696" t="str">
        <f>VLOOKUP(D696,Abbrev!$A$6:$B$67,2,FALSE)</f>
        <v>Cod-M</v>
      </c>
      <c r="F696" t="str">
        <f t="shared" si="30"/>
        <v/>
      </c>
      <c r="G696">
        <v>1994</v>
      </c>
      <c r="H696">
        <v>29723.548063999999</v>
      </c>
      <c r="I696">
        <v>64.000723588424293</v>
      </c>
      <c r="J696">
        <v>1902328.5837113101</v>
      </c>
      <c r="K696">
        <f t="shared" si="31"/>
        <v>6.4000723588424291E-2</v>
      </c>
      <c r="L696">
        <f t="shared" si="32"/>
        <v>1902.3285837113078</v>
      </c>
    </row>
    <row r="697" spans="1:12" x14ac:dyDescent="0.3">
      <c r="A697" t="s">
        <v>6</v>
      </c>
      <c r="B697" t="s">
        <v>641</v>
      </c>
      <c r="C697" t="s">
        <v>642</v>
      </c>
      <c r="D697" t="s">
        <v>23</v>
      </c>
      <c r="E697" t="str">
        <f>VLOOKUP(D697,Abbrev!$A$6:$B$67,2,FALSE)</f>
        <v>Cod-L</v>
      </c>
      <c r="F697" t="str">
        <f t="shared" si="30"/>
        <v/>
      </c>
      <c r="G697">
        <v>1994</v>
      </c>
      <c r="H697">
        <v>29723.548063999999</v>
      </c>
      <c r="I697">
        <v>386.85694121044799</v>
      </c>
      <c r="J697">
        <v>11498760.885960801</v>
      </c>
      <c r="K697">
        <f t="shared" si="31"/>
        <v>0.386856941210448</v>
      </c>
      <c r="L697">
        <f t="shared" si="32"/>
        <v>11498.760885960774</v>
      </c>
    </row>
    <row r="698" spans="1:12" x14ac:dyDescent="0.3">
      <c r="A698" t="s">
        <v>6</v>
      </c>
      <c r="B698" t="s">
        <v>641</v>
      </c>
      <c r="C698" t="s">
        <v>642</v>
      </c>
      <c r="D698" t="s">
        <v>29</v>
      </c>
      <c r="E698" t="str">
        <f>VLOOKUP(D698,Abbrev!$A$6:$B$67,2,FALSE)</f>
        <v>Sflound-L</v>
      </c>
      <c r="F698" t="str">
        <f t="shared" si="30"/>
        <v/>
      </c>
      <c r="G698">
        <v>1994</v>
      </c>
      <c r="H698">
        <v>29723.548063999999</v>
      </c>
      <c r="I698">
        <v>12.242618906696899</v>
      </c>
      <c r="J698">
        <v>363894.07150244003</v>
      </c>
      <c r="K698">
        <f t="shared" si="31"/>
        <v>1.2242618906696898E-2</v>
      </c>
      <c r="L698">
        <f t="shared" si="32"/>
        <v>363.8940715024404</v>
      </c>
    </row>
    <row r="699" spans="1:12" x14ac:dyDescent="0.3">
      <c r="A699" t="s">
        <v>6</v>
      </c>
      <c r="B699" t="s">
        <v>641</v>
      </c>
      <c r="C699" t="s">
        <v>642</v>
      </c>
      <c r="D699" t="s">
        <v>24</v>
      </c>
      <c r="E699" t="str">
        <f>VLOOKUP(D699,Abbrev!$A$6:$B$67,2,FALSE)</f>
        <v>Yflound-S</v>
      </c>
      <c r="F699" t="str">
        <f t="shared" si="30"/>
        <v/>
      </c>
      <c r="G699">
        <v>1994</v>
      </c>
      <c r="H699">
        <v>29723.548063999999</v>
      </c>
      <c r="I699">
        <v>0.82519848435047405</v>
      </c>
      <c r="J699">
        <v>24527.8268119313</v>
      </c>
      <c r="K699">
        <f t="shared" si="31"/>
        <v>8.2519848435047408E-4</v>
      </c>
      <c r="L699">
        <f t="shared" si="32"/>
        <v>24.527826811931266</v>
      </c>
    </row>
    <row r="700" spans="1:12" x14ac:dyDescent="0.3">
      <c r="A700" t="s">
        <v>6</v>
      </c>
      <c r="B700" t="s">
        <v>641</v>
      </c>
      <c r="C700" t="s">
        <v>642</v>
      </c>
      <c r="D700" t="s">
        <v>25</v>
      </c>
      <c r="E700" t="str">
        <f>VLOOKUP(D700,Abbrev!$A$6:$B$67,2,FALSE)</f>
        <v>Yflound-L</v>
      </c>
      <c r="F700" t="str">
        <f t="shared" si="30"/>
        <v/>
      </c>
      <c r="G700">
        <v>1994</v>
      </c>
      <c r="H700">
        <v>29723.548063999999</v>
      </c>
      <c r="I700">
        <v>114.222897403947</v>
      </c>
      <c r="J700">
        <v>3395109.7809955599</v>
      </c>
      <c r="K700">
        <f t="shared" si="31"/>
        <v>0.114222897403947</v>
      </c>
      <c r="L700">
        <f t="shared" si="32"/>
        <v>3395.1097809955595</v>
      </c>
    </row>
    <row r="701" spans="1:12" x14ac:dyDescent="0.3">
      <c r="A701" t="s">
        <v>6</v>
      </c>
      <c r="B701" t="s">
        <v>641</v>
      </c>
      <c r="C701" t="s">
        <v>642</v>
      </c>
      <c r="D701" t="s">
        <v>28</v>
      </c>
      <c r="E701" t="str">
        <f>VLOOKUP(D701,Abbrev!$A$6:$B$67,2,FALSE)</f>
        <v>Blue-L</v>
      </c>
      <c r="F701" t="str">
        <f t="shared" si="30"/>
        <v/>
      </c>
      <c r="G701">
        <v>1994</v>
      </c>
      <c r="H701">
        <v>29723.548063999999</v>
      </c>
      <c r="I701">
        <v>93.704554997669405</v>
      </c>
      <c r="J701">
        <v>2785231.8442889601</v>
      </c>
      <c r="K701">
        <f t="shared" si="31"/>
        <v>9.3704554997669401E-2</v>
      </c>
      <c r="L701">
        <f t="shared" si="32"/>
        <v>2785.2318442889577</v>
      </c>
    </row>
    <row r="702" spans="1:12" x14ac:dyDescent="0.3">
      <c r="A702" t="s">
        <v>6</v>
      </c>
      <c r="B702" t="s">
        <v>641</v>
      </c>
      <c r="C702" t="s">
        <v>642</v>
      </c>
      <c r="D702" t="s">
        <v>34</v>
      </c>
      <c r="E702" t="str">
        <f>VLOOKUP(D702,Abbrev!$A$6:$B$67,2,FALSE)</f>
        <v>Sbass-S</v>
      </c>
      <c r="F702" t="str">
        <f t="shared" si="30"/>
        <v/>
      </c>
      <c r="G702">
        <v>1994</v>
      </c>
      <c r="H702">
        <v>29723.548063999999</v>
      </c>
      <c r="I702">
        <v>1.0331089012935901E-2</v>
      </c>
      <c r="J702">
        <v>307.07662082946302</v>
      </c>
      <c r="K702">
        <f t="shared" si="31"/>
        <v>1.0331089012935901E-5</v>
      </c>
      <c r="L702">
        <f t="shared" si="32"/>
        <v>0.30707662082946258</v>
      </c>
    </row>
    <row r="703" spans="1:12" x14ac:dyDescent="0.3">
      <c r="A703" t="s">
        <v>6</v>
      </c>
      <c r="B703" t="s">
        <v>641</v>
      </c>
      <c r="C703" t="s">
        <v>642</v>
      </c>
      <c r="D703" t="s">
        <v>7</v>
      </c>
      <c r="E703" t="str">
        <f>VLOOKUP(D703,Abbrev!$A$6:$B$67,2,FALSE)</f>
        <v>Alosines</v>
      </c>
      <c r="F703" t="str">
        <f t="shared" si="30"/>
        <v/>
      </c>
      <c r="G703">
        <v>1995</v>
      </c>
      <c r="H703">
        <v>29723.548063999999</v>
      </c>
      <c r="I703">
        <v>3.8944468751869801</v>
      </c>
      <c r="J703">
        <v>115756.778877315</v>
      </c>
      <c r="K703">
        <f t="shared" si="31"/>
        <v>3.8944468751869799E-3</v>
      </c>
      <c r="L703">
        <f t="shared" si="32"/>
        <v>115.7567788773148</v>
      </c>
    </row>
    <row r="704" spans="1:12" x14ac:dyDescent="0.3">
      <c r="A704" t="s">
        <v>6</v>
      </c>
      <c r="B704" t="s">
        <v>641</v>
      </c>
      <c r="C704" t="s">
        <v>642</v>
      </c>
      <c r="D704" t="s">
        <v>8</v>
      </c>
      <c r="E704" t="str">
        <f>VLOOKUP(D704,Abbrev!$A$6:$B$67,2,FALSE)</f>
        <v>Herring</v>
      </c>
      <c r="F704" t="str">
        <f t="shared" si="30"/>
        <v/>
      </c>
      <c r="G704">
        <v>1995</v>
      </c>
      <c r="H704">
        <v>29723.548063999999</v>
      </c>
      <c r="I704">
        <v>12496.0600601756</v>
      </c>
      <c r="J704">
        <v>371427241.809259</v>
      </c>
      <c r="K704">
        <f t="shared" si="31"/>
        <v>12.4960600601756</v>
      </c>
      <c r="L704">
        <f t="shared" si="32"/>
        <v>371427.24180926016</v>
      </c>
    </row>
    <row r="705" spans="1:12" x14ac:dyDescent="0.3">
      <c r="A705" t="s">
        <v>6</v>
      </c>
      <c r="B705" t="s">
        <v>641</v>
      </c>
      <c r="C705" t="s">
        <v>642</v>
      </c>
      <c r="D705" t="s">
        <v>9</v>
      </c>
      <c r="E705" t="str">
        <f>VLOOKUP(D705,Abbrev!$A$6:$B$67,2,FALSE)</f>
        <v>Mack</v>
      </c>
      <c r="F705" t="str">
        <f t="shared" si="30"/>
        <v/>
      </c>
      <c r="G705">
        <v>1995</v>
      </c>
      <c r="H705">
        <v>29723.548063999999</v>
      </c>
      <c r="I705">
        <v>195.55217271654399</v>
      </c>
      <c r="J705">
        <v>5812504.4047598401</v>
      </c>
      <c r="K705">
        <f t="shared" si="31"/>
        <v>0.19555217271654399</v>
      </c>
      <c r="L705">
        <f t="shared" si="32"/>
        <v>5812.504404759824</v>
      </c>
    </row>
    <row r="706" spans="1:12" x14ac:dyDescent="0.3">
      <c r="A706" t="s">
        <v>6</v>
      </c>
      <c r="B706" t="s">
        <v>641</v>
      </c>
      <c r="C706" t="s">
        <v>642</v>
      </c>
      <c r="D706" t="s">
        <v>10</v>
      </c>
      <c r="E706" t="str">
        <f>VLOOKUP(D706,Abbrev!$A$6:$B$67,2,FALSE)</f>
        <v>Butter</v>
      </c>
      <c r="F706" t="str">
        <f t="shared" si="30"/>
        <v/>
      </c>
      <c r="G706">
        <v>1995</v>
      </c>
      <c r="H706">
        <v>29723.548063999999</v>
      </c>
      <c r="I706">
        <v>2696.6721369821498</v>
      </c>
      <c r="J706">
        <v>80154663.876438498</v>
      </c>
      <c r="K706">
        <f t="shared" si="31"/>
        <v>2.69667213698215</v>
      </c>
      <c r="L706">
        <f t="shared" si="32"/>
        <v>80154.663876438528</v>
      </c>
    </row>
    <row r="707" spans="1:12" x14ac:dyDescent="0.3">
      <c r="A707" t="s">
        <v>6</v>
      </c>
      <c r="B707" t="s">
        <v>641</v>
      </c>
      <c r="C707" t="s">
        <v>642</v>
      </c>
      <c r="D707" t="s">
        <v>11</v>
      </c>
      <c r="E707" t="str">
        <f>VLOOKUP(D707,Abbrev!$A$6:$B$67,2,FALSE)</f>
        <v>Dbenth-oth</v>
      </c>
      <c r="F707" t="str">
        <f t="shared" ref="F707:F770" si="33">IF(G707&lt;=1967,"A",IF(AND(G707&gt;=1996,G707&lt;=2000),"B",IF(G707&gt;=2009,"C","")))</f>
        <v/>
      </c>
      <c r="G707">
        <v>1995</v>
      </c>
      <c r="H707">
        <v>29723.548063999999</v>
      </c>
      <c r="I707">
        <v>1066.7096722138999</v>
      </c>
      <c r="J707">
        <v>31706396.212383602</v>
      </c>
      <c r="K707">
        <f t="shared" ref="K707:K770" si="34">I707/1000</f>
        <v>1.0667096722139</v>
      </c>
      <c r="L707">
        <f t="shared" ref="L707:L770" si="35">K707*H707</f>
        <v>31706.396212383541</v>
      </c>
    </row>
    <row r="708" spans="1:12" x14ac:dyDescent="0.3">
      <c r="A708" t="s">
        <v>6</v>
      </c>
      <c r="B708" t="s">
        <v>641</v>
      </c>
      <c r="C708" t="s">
        <v>642</v>
      </c>
      <c r="D708" t="s">
        <v>12</v>
      </c>
      <c r="E708" t="str">
        <f>VLOOKUP(D708,Abbrev!$A$6:$B$67,2,FALSE)</f>
        <v>Dpisc-oth</v>
      </c>
      <c r="F708" t="str">
        <f t="shared" si="33"/>
        <v/>
      </c>
      <c r="G708">
        <v>1995</v>
      </c>
      <c r="H708">
        <v>29723.548063999999</v>
      </c>
      <c r="I708">
        <v>1285.2967883276599</v>
      </c>
      <c r="J708">
        <v>38203580.864362001</v>
      </c>
      <c r="K708">
        <f t="shared" si="34"/>
        <v>1.2852967883276598</v>
      </c>
      <c r="L708">
        <f t="shared" si="35"/>
        <v>38203.580864362026</v>
      </c>
    </row>
    <row r="709" spans="1:12" x14ac:dyDescent="0.3">
      <c r="A709" t="s">
        <v>6</v>
      </c>
      <c r="B709" t="s">
        <v>641</v>
      </c>
      <c r="C709" t="s">
        <v>642</v>
      </c>
      <c r="D709" t="s">
        <v>13</v>
      </c>
      <c r="E709" t="str">
        <f>VLOOKUP(D709,Abbrev!$A$6:$B$67,2,FALSE)</f>
        <v>Haddock</v>
      </c>
      <c r="F709" t="str">
        <f t="shared" si="33"/>
        <v/>
      </c>
      <c r="G709">
        <v>1995</v>
      </c>
      <c r="H709">
        <v>29723.548063999999</v>
      </c>
      <c r="I709">
        <v>2006.64678049742</v>
      </c>
      <c r="J709">
        <v>59644662.027585901</v>
      </c>
      <c r="K709">
        <f t="shared" si="34"/>
        <v>2.00664678049742</v>
      </c>
      <c r="L709">
        <f t="shared" si="35"/>
        <v>59644.662027585917</v>
      </c>
    </row>
    <row r="710" spans="1:12" x14ac:dyDescent="0.3">
      <c r="A710" t="s">
        <v>6</v>
      </c>
      <c r="B710" t="s">
        <v>641</v>
      </c>
      <c r="C710" t="s">
        <v>642</v>
      </c>
      <c r="D710" t="s">
        <v>14</v>
      </c>
      <c r="E710" t="str">
        <f>VLOOKUP(D710,Abbrev!$A$6:$B$67,2,FALSE)</f>
        <v>Mesopel</v>
      </c>
      <c r="F710" t="str">
        <f t="shared" si="33"/>
        <v/>
      </c>
      <c r="G710">
        <v>1995</v>
      </c>
      <c r="H710">
        <v>29723.548063999999</v>
      </c>
      <c r="I710">
        <v>0</v>
      </c>
      <c r="J710">
        <v>0</v>
      </c>
      <c r="K710">
        <f t="shared" si="34"/>
        <v>0</v>
      </c>
      <c r="L710">
        <f t="shared" si="35"/>
        <v>0</v>
      </c>
    </row>
    <row r="711" spans="1:12" x14ac:dyDescent="0.3">
      <c r="A711" t="s">
        <v>6</v>
      </c>
      <c r="B711" t="s">
        <v>641</v>
      </c>
      <c r="C711" t="s">
        <v>642</v>
      </c>
      <c r="D711" t="s">
        <v>15</v>
      </c>
      <c r="E711" t="str">
        <f>VLOOKUP(D711,Abbrev!$A$6:$B$67,2,FALSE)</f>
        <v>Skate</v>
      </c>
      <c r="F711" t="str">
        <f t="shared" si="33"/>
        <v/>
      </c>
      <c r="G711">
        <v>1995</v>
      </c>
      <c r="H711">
        <v>29723.548063999999</v>
      </c>
      <c r="I711">
        <v>1743.56458131217</v>
      </c>
      <c r="J711">
        <v>51824925.635320202</v>
      </c>
      <c r="K711">
        <f t="shared" si="34"/>
        <v>1.7435645813121701</v>
      </c>
      <c r="L711">
        <f t="shared" si="35"/>
        <v>51824.925635320324</v>
      </c>
    </row>
    <row r="712" spans="1:12" x14ac:dyDescent="0.3">
      <c r="A712" t="s">
        <v>6</v>
      </c>
      <c r="B712" t="s">
        <v>641</v>
      </c>
      <c r="C712" t="s">
        <v>642</v>
      </c>
      <c r="D712" t="s">
        <v>16</v>
      </c>
      <c r="E712" t="str">
        <f>VLOOKUP(D712,Abbrev!$A$6:$B$67,2,FALSE)</f>
        <v>SmPel</v>
      </c>
      <c r="F712" t="str">
        <f t="shared" si="33"/>
        <v/>
      </c>
      <c r="G712">
        <v>1995</v>
      </c>
      <c r="H712">
        <v>29723.548063999999</v>
      </c>
      <c r="I712">
        <v>0.21316994336102801</v>
      </c>
      <c r="J712">
        <v>6336.1670572916701</v>
      </c>
      <c r="K712">
        <f t="shared" si="34"/>
        <v>2.1316994336102803E-4</v>
      </c>
      <c r="L712">
        <f t="shared" si="35"/>
        <v>6.3361670572916742</v>
      </c>
    </row>
    <row r="713" spans="1:12" x14ac:dyDescent="0.3">
      <c r="A713" t="s">
        <v>6</v>
      </c>
      <c r="B713" t="s">
        <v>641</v>
      </c>
      <c r="C713" t="s">
        <v>642</v>
      </c>
      <c r="D713" t="s">
        <v>17</v>
      </c>
      <c r="E713" t="str">
        <f>VLOOKUP(D713,Abbrev!$A$6:$B$67,2,FALSE)</f>
        <v>Squid</v>
      </c>
      <c r="F713" t="str">
        <f t="shared" si="33"/>
        <v/>
      </c>
      <c r="G713">
        <v>1995</v>
      </c>
      <c r="H713">
        <v>29723.548063999999</v>
      </c>
      <c r="I713">
        <v>733.56963289376995</v>
      </c>
      <c r="J713">
        <v>21804292.241608799</v>
      </c>
      <c r="K713">
        <f t="shared" si="34"/>
        <v>0.73356963289376997</v>
      </c>
      <c r="L713">
        <f t="shared" si="35"/>
        <v>21804.292241608808</v>
      </c>
    </row>
    <row r="714" spans="1:12" x14ac:dyDescent="0.3">
      <c r="A714" t="s">
        <v>6</v>
      </c>
      <c r="B714" t="s">
        <v>641</v>
      </c>
      <c r="C714" t="s">
        <v>642</v>
      </c>
      <c r="D714" t="s">
        <v>18</v>
      </c>
      <c r="E714" t="str">
        <f>VLOOKUP(D714,Abbrev!$A$6:$B$67,2,FALSE)</f>
        <v>Dogfish-S</v>
      </c>
      <c r="F714" t="str">
        <f t="shared" si="33"/>
        <v/>
      </c>
      <c r="G714">
        <v>1995</v>
      </c>
      <c r="H714">
        <v>29723.548063999999</v>
      </c>
      <c r="I714">
        <v>2312.8753131988401</v>
      </c>
      <c r="J714">
        <v>68746860.537904695</v>
      </c>
      <c r="K714">
        <f t="shared" si="34"/>
        <v>2.3128753131988402</v>
      </c>
      <c r="L714">
        <f t="shared" si="35"/>
        <v>68746.86053790478</v>
      </c>
    </row>
    <row r="715" spans="1:12" x14ac:dyDescent="0.3">
      <c r="A715" t="s">
        <v>6</v>
      </c>
      <c r="B715" t="s">
        <v>641</v>
      </c>
      <c r="C715" t="s">
        <v>642</v>
      </c>
      <c r="D715" t="s">
        <v>19</v>
      </c>
      <c r="E715" t="str">
        <f>VLOOKUP(D715,Abbrev!$A$6:$B$67,2,FALSE)</f>
        <v>Dogfish-L</v>
      </c>
      <c r="F715" t="str">
        <f t="shared" si="33"/>
        <v/>
      </c>
      <c r="G715">
        <v>1995</v>
      </c>
      <c r="H715">
        <v>29723.548063999999</v>
      </c>
      <c r="I715">
        <v>3056.0380599510499</v>
      </c>
      <c r="J715">
        <v>90836294.160368294</v>
      </c>
      <c r="K715">
        <f t="shared" si="34"/>
        <v>3.0560380599510499</v>
      </c>
      <c r="L715">
        <f t="shared" si="35"/>
        <v>90836.294160368343</v>
      </c>
    </row>
    <row r="716" spans="1:12" x14ac:dyDescent="0.3">
      <c r="A716" t="s">
        <v>6</v>
      </c>
      <c r="B716" t="s">
        <v>641</v>
      </c>
      <c r="C716" t="s">
        <v>642</v>
      </c>
      <c r="D716" t="s">
        <v>20</v>
      </c>
      <c r="E716" t="str">
        <f>VLOOKUP(D716,Abbrev!$A$6:$B$67,2,FALSE)</f>
        <v>Hake-S</v>
      </c>
      <c r="F716" t="str">
        <f t="shared" si="33"/>
        <v/>
      </c>
      <c r="G716">
        <v>1995</v>
      </c>
      <c r="H716">
        <v>29723.548063999999</v>
      </c>
      <c r="I716">
        <v>593.19814647385601</v>
      </c>
      <c r="J716">
        <v>17631953.618191399</v>
      </c>
      <c r="K716">
        <f t="shared" si="34"/>
        <v>0.59319814647385605</v>
      </c>
      <c r="L716">
        <f t="shared" si="35"/>
        <v>17631.953618191372</v>
      </c>
    </row>
    <row r="717" spans="1:12" x14ac:dyDescent="0.3">
      <c r="A717" t="s">
        <v>6</v>
      </c>
      <c r="B717" t="s">
        <v>641</v>
      </c>
      <c r="C717" t="s">
        <v>642</v>
      </c>
      <c r="D717" t="s">
        <v>21</v>
      </c>
      <c r="E717" t="str">
        <f>VLOOKUP(D717,Abbrev!$A$6:$B$67,2,FALSE)</f>
        <v>Hake-L</v>
      </c>
      <c r="F717" t="str">
        <f t="shared" si="33"/>
        <v/>
      </c>
      <c r="G717">
        <v>1995</v>
      </c>
      <c r="H717">
        <v>29723.548063999999</v>
      </c>
      <c r="I717">
        <v>43.6614597766564</v>
      </c>
      <c r="J717">
        <v>1297773.49821585</v>
      </c>
      <c r="K717">
        <f t="shared" si="34"/>
        <v>4.3661459776656399E-2</v>
      </c>
      <c r="L717">
        <f t="shared" si="35"/>
        <v>1297.773498215849</v>
      </c>
    </row>
    <row r="718" spans="1:12" x14ac:dyDescent="0.3">
      <c r="A718" t="s">
        <v>6</v>
      </c>
      <c r="B718" t="s">
        <v>641</v>
      </c>
      <c r="C718" t="s">
        <v>642</v>
      </c>
      <c r="D718" t="s">
        <v>26</v>
      </c>
      <c r="E718" t="str">
        <f>VLOOKUP(D718,Abbrev!$A$6:$B$67,2,FALSE)</f>
        <v>Cod-S</v>
      </c>
      <c r="F718" t="str">
        <f t="shared" si="33"/>
        <v/>
      </c>
      <c r="G718">
        <v>1995</v>
      </c>
      <c r="H718">
        <v>29723.548063999999</v>
      </c>
      <c r="I718">
        <v>0.31277265004024402</v>
      </c>
      <c r="J718">
        <v>9296.7128965758493</v>
      </c>
      <c r="K718">
        <f t="shared" si="34"/>
        <v>3.1277265004024402E-4</v>
      </c>
      <c r="L718">
        <f t="shared" si="35"/>
        <v>9.2967128965758441</v>
      </c>
    </row>
    <row r="719" spans="1:12" x14ac:dyDescent="0.3">
      <c r="A719" t="s">
        <v>6</v>
      </c>
      <c r="B719" t="s">
        <v>641</v>
      </c>
      <c r="C719" t="s">
        <v>642</v>
      </c>
      <c r="D719" t="s">
        <v>22</v>
      </c>
      <c r="E719" t="str">
        <f>VLOOKUP(D719,Abbrev!$A$6:$B$67,2,FALSE)</f>
        <v>Cod-M</v>
      </c>
      <c r="F719" t="str">
        <f t="shared" si="33"/>
        <v/>
      </c>
      <c r="G719">
        <v>1995</v>
      </c>
      <c r="H719">
        <v>29723.548063999999</v>
      </c>
      <c r="I719">
        <v>111.080007357623</v>
      </c>
      <c r="J719">
        <v>3301691.9376437701</v>
      </c>
      <c r="K719">
        <f t="shared" si="34"/>
        <v>0.11108000735762301</v>
      </c>
      <c r="L719">
        <f t="shared" si="35"/>
        <v>3301.6919376437809</v>
      </c>
    </row>
    <row r="720" spans="1:12" x14ac:dyDescent="0.3">
      <c r="A720" t="s">
        <v>6</v>
      </c>
      <c r="B720" t="s">
        <v>641</v>
      </c>
      <c r="C720" t="s">
        <v>642</v>
      </c>
      <c r="D720" t="s">
        <v>23</v>
      </c>
      <c r="E720" t="str">
        <f>VLOOKUP(D720,Abbrev!$A$6:$B$67,2,FALSE)</f>
        <v>Cod-L</v>
      </c>
      <c r="F720" t="str">
        <f t="shared" si="33"/>
        <v/>
      </c>
      <c r="G720">
        <v>1995</v>
      </c>
      <c r="H720">
        <v>29723.548063999999</v>
      </c>
      <c r="I720">
        <v>1245.5520263675201</v>
      </c>
      <c r="J720">
        <v>37022225.521947697</v>
      </c>
      <c r="K720">
        <f t="shared" si="34"/>
        <v>1.2455520263675202</v>
      </c>
      <c r="L720">
        <f t="shared" si="35"/>
        <v>37022.225521947577</v>
      </c>
    </row>
    <row r="721" spans="1:12" x14ac:dyDescent="0.3">
      <c r="A721" t="s">
        <v>6</v>
      </c>
      <c r="B721" t="s">
        <v>641</v>
      </c>
      <c r="C721" t="s">
        <v>642</v>
      </c>
      <c r="D721" t="s">
        <v>29</v>
      </c>
      <c r="E721" t="str">
        <f>VLOOKUP(D721,Abbrev!$A$6:$B$67,2,FALSE)</f>
        <v>Sflound-L</v>
      </c>
      <c r="F721" t="str">
        <f t="shared" si="33"/>
        <v/>
      </c>
      <c r="G721">
        <v>1995</v>
      </c>
      <c r="H721">
        <v>29723.548063999999</v>
      </c>
      <c r="I721">
        <v>17.5913121432718</v>
      </c>
      <c r="J721">
        <v>522876.21199936501</v>
      </c>
      <c r="K721">
        <f t="shared" si="34"/>
        <v>1.7591312143271799E-2</v>
      </c>
      <c r="L721">
        <f t="shared" si="35"/>
        <v>522.87621199936609</v>
      </c>
    </row>
    <row r="722" spans="1:12" x14ac:dyDescent="0.3">
      <c r="A722" t="s">
        <v>6</v>
      </c>
      <c r="B722" t="s">
        <v>641</v>
      </c>
      <c r="C722" t="s">
        <v>642</v>
      </c>
      <c r="D722" t="s">
        <v>24</v>
      </c>
      <c r="E722" t="str">
        <f>VLOOKUP(D722,Abbrev!$A$6:$B$67,2,FALSE)</f>
        <v>Yflound-S</v>
      </c>
      <c r="F722" t="str">
        <f t="shared" si="33"/>
        <v/>
      </c>
      <c r="G722">
        <v>1995</v>
      </c>
      <c r="H722">
        <v>29723.548063999999</v>
      </c>
      <c r="I722">
        <v>0.11388160081889501</v>
      </c>
      <c r="J722">
        <v>3384.9652355456901</v>
      </c>
      <c r="K722">
        <f t="shared" si="34"/>
        <v>1.13881600818895E-4</v>
      </c>
      <c r="L722">
        <f t="shared" si="35"/>
        <v>3.3849652355456872</v>
      </c>
    </row>
    <row r="723" spans="1:12" x14ac:dyDescent="0.3">
      <c r="A723" t="s">
        <v>6</v>
      </c>
      <c r="B723" t="s">
        <v>641</v>
      </c>
      <c r="C723" t="s">
        <v>642</v>
      </c>
      <c r="D723" t="s">
        <v>25</v>
      </c>
      <c r="E723" t="str">
        <f>VLOOKUP(D723,Abbrev!$A$6:$B$67,2,FALSE)</f>
        <v>Yflound-L</v>
      </c>
      <c r="F723" t="str">
        <f t="shared" si="33"/>
        <v/>
      </c>
      <c r="G723">
        <v>1995</v>
      </c>
      <c r="H723">
        <v>29723.548063999999</v>
      </c>
      <c r="I723">
        <v>218.82210934938601</v>
      </c>
      <c r="J723">
        <v>6504169.4847123502</v>
      </c>
      <c r="K723">
        <f t="shared" si="34"/>
        <v>0.21882210934938601</v>
      </c>
      <c r="L723">
        <f t="shared" si="35"/>
        <v>6504.1694847123381</v>
      </c>
    </row>
    <row r="724" spans="1:12" x14ac:dyDescent="0.3">
      <c r="A724" t="s">
        <v>6</v>
      </c>
      <c r="B724" t="s">
        <v>641</v>
      </c>
      <c r="C724" t="s">
        <v>642</v>
      </c>
      <c r="D724" t="s">
        <v>28</v>
      </c>
      <c r="E724" t="str">
        <f>VLOOKUP(D724,Abbrev!$A$6:$B$67,2,FALSE)</f>
        <v>Blue-L</v>
      </c>
      <c r="F724" t="str">
        <f t="shared" si="33"/>
        <v/>
      </c>
      <c r="G724">
        <v>1995</v>
      </c>
      <c r="H724">
        <v>29723.548063999999</v>
      </c>
      <c r="I724">
        <v>85.107739304248398</v>
      </c>
      <c r="J724">
        <v>2529703.9798282101</v>
      </c>
      <c r="K724">
        <f t="shared" si="34"/>
        <v>8.5107739304248392E-2</v>
      </c>
      <c r="L724">
        <f t="shared" si="35"/>
        <v>2529.703979828209</v>
      </c>
    </row>
    <row r="725" spans="1:12" x14ac:dyDescent="0.3">
      <c r="A725" t="s">
        <v>6</v>
      </c>
      <c r="B725" t="s">
        <v>641</v>
      </c>
      <c r="C725" t="s">
        <v>642</v>
      </c>
      <c r="D725" t="s">
        <v>7</v>
      </c>
      <c r="E725" t="str">
        <f>VLOOKUP(D725,Abbrev!$A$6:$B$67,2,FALSE)</f>
        <v>Alosines</v>
      </c>
      <c r="F725" t="str">
        <f t="shared" si="33"/>
        <v>B</v>
      </c>
      <c r="G725">
        <v>1996</v>
      </c>
      <c r="H725">
        <v>29723.548063999999</v>
      </c>
      <c r="I725">
        <v>23.606704934956099</v>
      </c>
      <c r="J725">
        <v>701675.02876683499</v>
      </c>
      <c r="K725">
        <f t="shared" si="34"/>
        <v>2.3606704934956098E-2</v>
      </c>
      <c r="L725">
        <f t="shared" si="35"/>
        <v>701.67502876683352</v>
      </c>
    </row>
    <row r="726" spans="1:12" x14ac:dyDescent="0.3">
      <c r="A726" t="s">
        <v>6</v>
      </c>
      <c r="B726" t="s">
        <v>641</v>
      </c>
      <c r="C726" t="s">
        <v>642</v>
      </c>
      <c r="D726" t="s">
        <v>8</v>
      </c>
      <c r="E726" t="str">
        <f>VLOOKUP(D726,Abbrev!$A$6:$B$67,2,FALSE)</f>
        <v>Herring</v>
      </c>
      <c r="F726" t="str">
        <f t="shared" si="33"/>
        <v>B</v>
      </c>
      <c r="G726">
        <v>1996</v>
      </c>
      <c r="H726">
        <v>29723.548063999999</v>
      </c>
      <c r="I726">
        <v>17823.242679992502</v>
      </c>
      <c r="J726">
        <v>529770010.45509303</v>
      </c>
      <c r="K726">
        <f t="shared" si="34"/>
        <v>17.8232426799925</v>
      </c>
      <c r="L726">
        <f t="shared" si="35"/>
        <v>529770.01045509323</v>
      </c>
    </row>
    <row r="727" spans="1:12" x14ac:dyDescent="0.3">
      <c r="A727" t="s">
        <v>6</v>
      </c>
      <c r="B727" t="s">
        <v>641</v>
      </c>
      <c r="C727" t="s">
        <v>642</v>
      </c>
      <c r="D727" t="s">
        <v>9</v>
      </c>
      <c r="E727" t="str">
        <f>VLOOKUP(D727,Abbrev!$A$6:$B$67,2,FALSE)</f>
        <v>Mack</v>
      </c>
      <c r="F727" t="str">
        <f t="shared" si="33"/>
        <v>B</v>
      </c>
      <c r="G727">
        <v>1996</v>
      </c>
      <c r="H727">
        <v>29723.548063999999</v>
      </c>
      <c r="I727">
        <v>139.90928739310101</v>
      </c>
      <c r="J727">
        <v>4158600.4284288199</v>
      </c>
      <c r="K727">
        <f t="shared" si="34"/>
        <v>0.13990928739310102</v>
      </c>
      <c r="L727">
        <f t="shared" si="35"/>
        <v>4158.6004284288274</v>
      </c>
    </row>
    <row r="728" spans="1:12" x14ac:dyDescent="0.3">
      <c r="A728" t="s">
        <v>6</v>
      </c>
      <c r="B728" t="s">
        <v>641</v>
      </c>
      <c r="C728" t="s">
        <v>642</v>
      </c>
      <c r="D728" t="s">
        <v>10</v>
      </c>
      <c r="E728" t="str">
        <f>VLOOKUP(D728,Abbrev!$A$6:$B$67,2,FALSE)</f>
        <v>Butter</v>
      </c>
      <c r="F728" t="str">
        <f t="shared" si="33"/>
        <v>B</v>
      </c>
      <c r="G728">
        <v>1996</v>
      </c>
      <c r="H728">
        <v>29723.548063999999</v>
      </c>
      <c r="I728">
        <v>103.198638715493</v>
      </c>
      <c r="J728">
        <v>3067429.69799934</v>
      </c>
      <c r="K728">
        <f t="shared" si="34"/>
        <v>0.10319863871549301</v>
      </c>
      <c r="L728">
        <f t="shared" si="35"/>
        <v>3067.4296979993273</v>
      </c>
    </row>
    <row r="729" spans="1:12" x14ac:dyDescent="0.3">
      <c r="A729" t="s">
        <v>6</v>
      </c>
      <c r="B729" t="s">
        <v>641</v>
      </c>
      <c r="C729" t="s">
        <v>642</v>
      </c>
      <c r="D729" t="s">
        <v>11</v>
      </c>
      <c r="E729" t="str">
        <f>VLOOKUP(D729,Abbrev!$A$6:$B$67,2,FALSE)</f>
        <v>Dbenth-oth</v>
      </c>
      <c r="F729" t="str">
        <f t="shared" si="33"/>
        <v>B</v>
      </c>
      <c r="G729">
        <v>1996</v>
      </c>
      <c r="H729">
        <v>29723.548063999999</v>
      </c>
      <c r="I729">
        <v>1373.94375127792</v>
      </c>
      <c r="J729">
        <v>40838483.128341697</v>
      </c>
      <c r="K729">
        <f t="shared" si="34"/>
        <v>1.37394375127792</v>
      </c>
      <c r="L729">
        <f t="shared" si="35"/>
        <v>40838.483128341715</v>
      </c>
    </row>
    <row r="730" spans="1:12" x14ac:dyDescent="0.3">
      <c r="A730" t="s">
        <v>6</v>
      </c>
      <c r="B730" t="s">
        <v>641</v>
      </c>
      <c r="C730" t="s">
        <v>642</v>
      </c>
      <c r="D730" t="s">
        <v>12</v>
      </c>
      <c r="E730" t="str">
        <f>VLOOKUP(D730,Abbrev!$A$6:$B$67,2,FALSE)</f>
        <v>Dpisc-oth</v>
      </c>
      <c r="F730" t="str">
        <f t="shared" si="33"/>
        <v>B</v>
      </c>
      <c r="G730">
        <v>1996</v>
      </c>
      <c r="H730">
        <v>29723.548063999999</v>
      </c>
      <c r="I730">
        <v>137.174321118487</v>
      </c>
      <c r="J730">
        <v>4077307.5269119102</v>
      </c>
      <c r="K730">
        <f t="shared" si="34"/>
        <v>0.13717432111848701</v>
      </c>
      <c r="L730">
        <f t="shared" si="35"/>
        <v>4077.307526911919</v>
      </c>
    </row>
    <row r="731" spans="1:12" x14ac:dyDescent="0.3">
      <c r="A731" t="s">
        <v>6</v>
      </c>
      <c r="B731" t="s">
        <v>641</v>
      </c>
      <c r="C731" t="s">
        <v>642</v>
      </c>
      <c r="D731" t="s">
        <v>13</v>
      </c>
      <c r="E731" t="str">
        <f>VLOOKUP(D731,Abbrev!$A$6:$B$67,2,FALSE)</f>
        <v>Haddock</v>
      </c>
      <c r="F731" t="str">
        <f t="shared" si="33"/>
        <v>B</v>
      </c>
      <c r="G731">
        <v>1996</v>
      </c>
      <c r="H731">
        <v>29723.548063999999</v>
      </c>
      <c r="I731">
        <v>3284.42654754044</v>
      </c>
      <c r="J731">
        <v>97624810.348496005</v>
      </c>
      <c r="K731">
        <f t="shared" si="34"/>
        <v>3.2844265475404399</v>
      </c>
      <c r="L731">
        <f t="shared" si="35"/>
        <v>97624.810348495841</v>
      </c>
    </row>
    <row r="732" spans="1:12" x14ac:dyDescent="0.3">
      <c r="A732" t="s">
        <v>6</v>
      </c>
      <c r="B732" t="s">
        <v>641</v>
      </c>
      <c r="C732" t="s">
        <v>642</v>
      </c>
      <c r="D732" t="s">
        <v>27</v>
      </c>
      <c r="E732" t="str">
        <f>VLOOKUP(D732,Abbrev!$A$6:$B$67,2,FALSE)</f>
        <v>MedPel</v>
      </c>
      <c r="F732" t="str">
        <f t="shared" si="33"/>
        <v>B</v>
      </c>
      <c r="G732">
        <v>1996</v>
      </c>
      <c r="H732">
        <v>29723.548063999999</v>
      </c>
      <c r="I732">
        <v>0</v>
      </c>
      <c r="J732">
        <v>0</v>
      </c>
      <c r="K732">
        <f t="shared" si="34"/>
        <v>0</v>
      </c>
      <c r="L732">
        <f t="shared" si="35"/>
        <v>0</v>
      </c>
    </row>
    <row r="733" spans="1:12" x14ac:dyDescent="0.3">
      <c r="A733" t="s">
        <v>6</v>
      </c>
      <c r="B733" t="s">
        <v>641</v>
      </c>
      <c r="C733" t="s">
        <v>642</v>
      </c>
      <c r="D733" t="s">
        <v>14</v>
      </c>
      <c r="E733" t="str">
        <f>VLOOKUP(D733,Abbrev!$A$6:$B$67,2,FALSE)</f>
        <v>Mesopel</v>
      </c>
      <c r="F733" t="str">
        <f t="shared" si="33"/>
        <v>B</v>
      </c>
      <c r="G733">
        <v>1996</v>
      </c>
      <c r="H733">
        <v>29723.548063999999</v>
      </c>
      <c r="I733">
        <v>0</v>
      </c>
      <c r="J733">
        <v>0</v>
      </c>
      <c r="K733">
        <f t="shared" si="34"/>
        <v>0</v>
      </c>
      <c r="L733">
        <f t="shared" si="35"/>
        <v>0</v>
      </c>
    </row>
    <row r="734" spans="1:12" x14ac:dyDescent="0.3">
      <c r="A734" t="s">
        <v>6</v>
      </c>
      <c r="B734" t="s">
        <v>641</v>
      </c>
      <c r="C734" t="s">
        <v>642</v>
      </c>
      <c r="D734" t="s">
        <v>15</v>
      </c>
      <c r="E734" t="str">
        <f>VLOOKUP(D734,Abbrev!$A$6:$B$67,2,FALSE)</f>
        <v>Skate</v>
      </c>
      <c r="F734" t="str">
        <f t="shared" si="33"/>
        <v>B</v>
      </c>
      <c r="G734">
        <v>1996</v>
      </c>
      <c r="H734">
        <v>29723.548063999999</v>
      </c>
      <c r="I734">
        <v>3228.4218088928601</v>
      </c>
      <c r="J734">
        <v>95960150.807492599</v>
      </c>
      <c r="K734">
        <f t="shared" si="34"/>
        <v>3.2284218088928602</v>
      </c>
      <c r="L734">
        <f t="shared" si="35"/>
        <v>95960.150807492755</v>
      </c>
    </row>
    <row r="735" spans="1:12" x14ac:dyDescent="0.3">
      <c r="A735" t="s">
        <v>6</v>
      </c>
      <c r="B735" t="s">
        <v>641</v>
      </c>
      <c r="C735" t="s">
        <v>642</v>
      </c>
      <c r="D735" t="s">
        <v>16</v>
      </c>
      <c r="E735" t="str">
        <f>VLOOKUP(D735,Abbrev!$A$6:$B$67,2,FALSE)</f>
        <v>SmPel</v>
      </c>
      <c r="F735" t="str">
        <f t="shared" si="33"/>
        <v>B</v>
      </c>
      <c r="G735">
        <v>1996</v>
      </c>
      <c r="H735">
        <v>29723.548063999999</v>
      </c>
      <c r="I735">
        <v>1.4077772275217799</v>
      </c>
      <c r="J735">
        <v>41844.134085648198</v>
      </c>
      <c r="K735">
        <f t="shared" si="34"/>
        <v>1.4077772275217799E-3</v>
      </c>
      <c r="L735">
        <f t="shared" si="35"/>
        <v>41.844134085648285</v>
      </c>
    </row>
    <row r="736" spans="1:12" x14ac:dyDescent="0.3">
      <c r="A736" t="s">
        <v>6</v>
      </c>
      <c r="B736" t="s">
        <v>641</v>
      </c>
      <c r="C736" t="s">
        <v>642</v>
      </c>
      <c r="D736" t="s">
        <v>17</v>
      </c>
      <c r="E736" t="str">
        <f>VLOOKUP(D736,Abbrev!$A$6:$B$67,2,FALSE)</f>
        <v>Squid</v>
      </c>
      <c r="F736" t="str">
        <f t="shared" si="33"/>
        <v>B</v>
      </c>
      <c r="G736">
        <v>1996</v>
      </c>
      <c r="H736">
        <v>29723.548063999999</v>
      </c>
      <c r="I736">
        <v>171.36275773884299</v>
      </c>
      <c r="J736">
        <v>5093509.1660300903</v>
      </c>
      <c r="K736">
        <f t="shared" si="34"/>
        <v>0.17136275773884299</v>
      </c>
      <c r="L736">
        <f t="shared" si="35"/>
        <v>5093.5091660300877</v>
      </c>
    </row>
    <row r="737" spans="1:12" x14ac:dyDescent="0.3">
      <c r="A737" t="s">
        <v>6</v>
      </c>
      <c r="B737" t="s">
        <v>641</v>
      </c>
      <c r="C737" t="s">
        <v>642</v>
      </c>
      <c r="D737" t="s">
        <v>18</v>
      </c>
      <c r="E737" t="str">
        <f>VLOOKUP(D737,Abbrev!$A$6:$B$67,2,FALSE)</f>
        <v>Dogfish-S</v>
      </c>
      <c r="F737" t="str">
        <f t="shared" si="33"/>
        <v>B</v>
      </c>
      <c r="G737">
        <v>1996</v>
      </c>
      <c r="H737">
        <v>29723.548063999999</v>
      </c>
      <c r="I737">
        <v>463.78777416207799</v>
      </c>
      <c r="J737">
        <v>13785418.1968021</v>
      </c>
      <c r="K737">
        <f t="shared" si="34"/>
        <v>0.463787774162078</v>
      </c>
      <c r="L737">
        <f t="shared" si="35"/>
        <v>13785.418196802102</v>
      </c>
    </row>
    <row r="738" spans="1:12" x14ac:dyDescent="0.3">
      <c r="A738" t="s">
        <v>6</v>
      </c>
      <c r="B738" t="s">
        <v>641</v>
      </c>
      <c r="C738" t="s">
        <v>642</v>
      </c>
      <c r="D738" t="s">
        <v>19</v>
      </c>
      <c r="E738" t="str">
        <f>VLOOKUP(D738,Abbrev!$A$6:$B$67,2,FALSE)</f>
        <v>Dogfish-L</v>
      </c>
      <c r="F738" t="str">
        <f t="shared" si="33"/>
        <v>B</v>
      </c>
      <c r="G738">
        <v>1996</v>
      </c>
      <c r="H738">
        <v>29723.548063999999</v>
      </c>
      <c r="I738">
        <v>5764.4803246851998</v>
      </c>
      <c r="J738">
        <v>171340807.99476299</v>
      </c>
      <c r="K738">
        <f t="shared" si="34"/>
        <v>5.7644803246851994</v>
      </c>
      <c r="L738">
        <f t="shared" si="35"/>
        <v>171340.80799476284</v>
      </c>
    </row>
    <row r="739" spans="1:12" x14ac:dyDescent="0.3">
      <c r="A739" t="s">
        <v>6</v>
      </c>
      <c r="B739" t="s">
        <v>641</v>
      </c>
      <c r="C739" t="s">
        <v>642</v>
      </c>
      <c r="D739" t="s">
        <v>20</v>
      </c>
      <c r="E739" t="str">
        <f>VLOOKUP(D739,Abbrev!$A$6:$B$67,2,FALSE)</f>
        <v>Hake-S</v>
      </c>
      <c r="F739" t="str">
        <f t="shared" si="33"/>
        <v>B</v>
      </c>
      <c r="G739">
        <v>1996</v>
      </c>
      <c r="H739">
        <v>29723.548063999999</v>
      </c>
      <c r="I739">
        <v>2767.9759004878201</v>
      </c>
      <c r="J739">
        <v>82274064.718143299</v>
      </c>
      <c r="K739">
        <f t="shared" si="34"/>
        <v>2.7679759004878202</v>
      </c>
      <c r="L739">
        <f t="shared" si="35"/>
        <v>82274.064718143403</v>
      </c>
    </row>
    <row r="740" spans="1:12" x14ac:dyDescent="0.3">
      <c r="A740" t="s">
        <v>6</v>
      </c>
      <c r="B740" t="s">
        <v>641</v>
      </c>
      <c r="C740" t="s">
        <v>642</v>
      </c>
      <c r="D740" t="s">
        <v>21</v>
      </c>
      <c r="E740" t="str">
        <f>VLOOKUP(D740,Abbrev!$A$6:$B$67,2,FALSE)</f>
        <v>Hake-L</v>
      </c>
      <c r="F740" t="str">
        <f t="shared" si="33"/>
        <v>B</v>
      </c>
      <c r="G740">
        <v>1996</v>
      </c>
      <c r="H740">
        <v>29723.548063999999</v>
      </c>
      <c r="I740">
        <v>23.957512564191699</v>
      </c>
      <c r="J740">
        <v>712102.27619563602</v>
      </c>
      <c r="K740">
        <f t="shared" si="34"/>
        <v>2.3957512564191701E-2</v>
      </c>
      <c r="L740">
        <f t="shared" si="35"/>
        <v>712.10227619563591</v>
      </c>
    </row>
    <row r="741" spans="1:12" x14ac:dyDescent="0.3">
      <c r="A741" t="s">
        <v>6</v>
      </c>
      <c r="B741" t="s">
        <v>641</v>
      </c>
      <c r="C741" t="s">
        <v>642</v>
      </c>
      <c r="D741" t="s">
        <v>26</v>
      </c>
      <c r="E741" t="str">
        <f>VLOOKUP(D741,Abbrev!$A$6:$B$67,2,FALSE)</f>
        <v>Cod-S</v>
      </c>
      <c r="F741" t="str">
        <f t="shared" si="33"/>
        <v>B</v>
      </c>
      <c r="G741">
        <v>1996</v>
      </c>
      <c r="H741">
        <v>29723.548063999999</v>
      </c>
      <c r="I741">
        <v>0.18968222272226401</v>
      </c>
      <c r="J741">
        <v>5638.0286639715696</v>
      </c>
      <c r="K741">
        <f t="shared" si="34"/>
        <v>1.8968222272226402E-4</v>
      </c>
      <c r="L741">
        <f t="shared" si="35"/>
        <v>5.6380286639715669</v>
      </c>
    </row>
    <row r="742" spans="1:12" x14ac:dyDescent="0.3">
      <c r="A742" t="s">
        <v>6</v>
      </c>
      <c r="B742" t="s">
        <v>641</v>
      </c>
      <c r="C742" t="s">
        <v>642</v>
      </c>
      <c r="D742" t="s">
        <v>22</v>
      </c>
      <c r="E742" t="str">
        <f>VLOOKUP(D742,Abbrev!$A$6:$B$67,2,FALSE)</f>
        <v>Cod-M</v>
      </c>
      <c r="F742" t="str">
        <f t="shared" si="33"/>
        <v>B</v>
      </c>
      <c r="G742">
        <v>1996</v>
      </c>
      <c r="H742">
        <v>29723.548063999999</v>
      </c>
      <c r="I742">
        <v>50.008296634424298</v>
      </c>
      <c r="J742">
        <v>1486424.00861208</v>
      </c>
      <c r="K742">
        <f t="shared" si="34"/>
        <v>5.0008296634424299E-2</v>
      </c>
      <c r="L742">
        <f t="shared" si="35"/>
        <v>1486.4240086120801</v>
      </c>
    </row>
    <row r="743" spans="1:12" x14ac:dyDescent="0.3">
      <c r="A743" t="s">
        <v>6</v>
      </c>
      <c r="B743" t="s">
        <v>641</v>
      </c>
      <c r="C743" t="s">
        <v>642</v>
      </c>
      <c r="D743" t="s">
        <v>23</v>
      </c>
      <c r="E743" t="str">
        <f>VLOOKUP(D743,Abbrev!$A$6:$B$67,2,FALSE)</f>
        <v>Cod-L</v>
      </c>
      <c r="F743" t="str">
        <f t="shared" si="33"/>
        <v>B</v>
      </c>
      <c r="G743">
        <v>1996</v>
      </c>
      <c r="H743">
        <v>29723.548063999999</v>
      </c>
      <c r="I743">
        <v>829.05490373734006</v>
      </c>
      <c r="J743">
        <v>24642453.2789317</v>
      </c>
      <c r="K743">
        <f t="shared" si="34"/>
        <v>0.82905490373734003</v>
      </c>
      <c r="L743">
        <f t="shared" si="35"/>
        <v>24642.45327893172</v>
      </c>
    </row>
    <row r="744" spans="1:12" x14ac:dyDescent="0.3">
      <c r="A744" t="s">
        <v>6</v>
      </c>
      <c r="B744" t="s">
        <v>641</v>
      </c>
      <c r="C744" t="s">
        <v>642</v>
      </c>
      <c r="D744" t="s">
        <v>29</v>
      </c>
      <c r="E744" t="str">
        <f>VLOOKUP(D744,Abbrev!$A$6:$B$67,2,FALSE)</f>
        <v>Sflound-L</v>
      </c>
      <c r="F744" t="str">
        <f t="shared" si="33"/>
        <v>B</v>
      </c>
      <c r="G744">
        <v>1996</v>
      </c>
      <c r="H744">
        <v>29723.548063999999</v>
      </c>
      <c r="I744">
        <v>2.0432522750411</v>
      </c>
      <c r="J744">
        <v>60732.707204061597</v>
      </c>
      <c r="K744">
        <f t="shared" si="34"/>
        <v>2.0432522750410999E-3</v>
      </c>
      <c r="L744">
        <f t="shared" si="35"/>
        <v>60.732707204061477</v>
      </c>
    </row>
    <row r="745" spans="1:12" x14ac:dyDescent="0.3">
      <c r="A745" t="s">
        <v>6</v>
      </c>
      <c r="B745" t="s">
        <v>641</v>
      </c>
      <c r="C745" t="s">
        <v>642</v>
      </c>
      <c r="D745" t="s">
        <v>24</v>
      </c>
      <c r="E745" t="str">
        <f>VLOOKUP(D745,Abbrev!$A$6:$B$67,2,FALSE)</f>
        <v>Yflound-S</v>
      </c>
      <c r="F745" t="str">
        <f t="shared" si="33"/>
        <v>B</v>
      </c>
      <c r="G745">
        <v>1996</v>
      </c>
      <c r="H745">
        <v>29723.548063999999</v>
      </c>
      <c r="I745">
        <v>0.12503332783221199</v>
      </c>
      <c r="J745">
        <v>3716.4341294226201</v>
      </c>
      <c r="K745">
        <f t="shared" si="34"/>
        <v>1.2503332783221199E-4</v>
      </c>
      <c r="L745">
        <f t="shared" si="35"/>
        <v>3.7164341294226215</v>
      </c>
    </row>
    <row r="746" spans="1:12" x14ac:dyDescent="0.3">
      <c r="A746" t="s">
        <v>6</v>
      </c>
      <c r="B746" t="s">
        <v>641</v>
      </c>
      <c r="C746" t="s">
        <v>642</v>
      </c>
      <c r="D746" t="s">
        <v>25</v>
      </c>
      <c r="E746" t="str">
        <f>VLOOKUP(D746,Abbrev!$A$6:$B$67,2,FALSE)</f>
        <v>Yflound-L</v>
      </c>
      <c r="F746" t="str">
        <f t="shared" si="33"/>
        <v>B</v>
      </c>
      <c r="G746">
        <v>1996</v>
      </c>
      <c r="H746">
        <v>29723.548063999999</v>
      </c>
      <c r="I746">
        <v>255.180668055815</v>
      </c>
      <c r="J746">
        <v>7584874.8519606497</v>
      </c>
      <c r="K746">
        <f t="shared" si="34"/>
        <v>0.25518066805581502</v>
      </c>
      <c r="L746">
        <f t="shared" si="35"/>
        <v>7584.874851960647</v>
      </c>
    </row>
    <row r="747" spans="1:12" x14ac:dyDescent="0.3">
      <c r="A747" t="s">
        <v>6</v>
      </c>
      <c r="B747" t="s">
        <v>641</v>
      </c>
      <c r="C747" t="s">
        <v>642</v>
      </c>
      <c r="D747" t="s">
        <v>7</v>
      </c>
      <c r="E747" t="str">
        <f>VLOOKUP(D747,Abbrev!$A$6:$B$67,2,FALSE)</f>
        <v>Alosines</v>
      </c>
      <c r="F747" t="str">
        <f t="shared" si="33"/>
        <v>B</v>
      </c>
      <c r="G747">
        <v>1997</v>
      </c>
      <c r="H747">
        <v>29723.548063999999</v>
      </c>
      <c r="I747">
        <v>21.172392363382698</v>
      </c>
      <c r="J747">
        <v>629318.62204287201</v>
      </c>
      <c r="K747">
        <f t="shared" si="34"/>
        <v>2.1172392363382697E-2</v>
      </c>
      <c r="L747">
        <f t="shared" si="35"/>
        <v>629.31862204287211</v>
      </c>
    </row>
    <row r="748" spans="1:12" x14ac:dyDescent="0.3">
      <c r="A748" t="s">
        <v>6</v>
      </c>
      <c r="B748" t="s">
        <v>641</v>
      </c>
      <c r="C748" t="s">
        <v>642</v>
      </c>
      <c r="D748" t="s">
        <v>8</v>
      </c>
      <c r="E748" t="str">
        <f>VLOOKUP(D748,Abbrev!$A$6:$B$67,2,FALSE)</f>
        <v>Herring</v>
      </c>
      <c r="F748" t="str">
        <f t="shared" si="33"/>
        <v>B</v>
      </c>
      <c r="G748">
        <v>1997</v>
      </c>
      <c r="H748">
        <v>29723.548063999999</v>
      </c>
      <c r="I748">
        <v>17366.814614138901</v>
      </c>
      <c r="J748">
        <v>516203348.90193599</v>
      </c>
      <c r="K748">
        <f t="shared" si="34"/>
        <v>17.366814614138899</v>
      </c>
      <c r="L748">
        <f t="shared" si="35"/>
        <v>516203.34890193515</v>
      </c>
    </row>
    <row r="749" spans="1:12" x14ac:dyDescent="0.3">
      <c r="A749" t="s">
        <v>6</v>
      </c>
      <c r="B749" t="s">
        <v>641</v>
      </c>
      <c r="C749" t="s">
        <v>642</v>
      </c>
      <c r="D749" t="s">
        <v>9</v>
      </c>
      <c r="E749" t="str">
        <f>VLOOKUP(D749,Abbrev!$A$6:$B$67,2,FALSE)</f>
        <v>Mack</v>
      </c>
      <c r="F749" t="str">
        <f t="shared" si="33"/>
        <v>B</v>
      </c>
      <c r="G749">
        <v>1997</v>
      </c>
      <c r="H749">
        <v>29723.548063999999</v>
      </c>
      <c r="I749">
        <v>3097.7298036377701</v>
      </c>
      <c r="J749">
        <v>92075520.707712501</v>
      </c>
      <c r="K749">
        <f t="shared" si="34"/>
        <v>3.0977298036377703</v>
      </c>
      <c r="L749">
        <f t="shared" si="35"/>
        <v>92075.520707712538</v>
      </c>
    </row>
    <row r="750" spans="1:12" x14ac:dyDescent="0.3">
      <c r="A750" t="s">
        <v>6</v>
      </c>
      <c r="B750" t="s">
        <v>641</v>
      </c>
      <c r="C750" t="s">
        <v>642</v>
      </c>
      <c r="D750" t="s">
        <v>10</v>
      </c>
      <c r="E750" t="str">
        <f>VLOOKUP(D750,Abbrev!$A$6:$B$67,2,FALSE)</f>
        <v>Butter</v>
      </c>
      <c r="F750" t="str">
        <f t="shared" si="33"/>
        <v>B</v>
      </c>
      <c r="G750">
        <v>1997</v>
      </c>
      <c r="H750">
        <v>29723.548063999999</v>
      </c>
      <c r="I750">
        <v>738.981299167119</v>
      </c>
      <c r="J750">
        <v>21965146.164191</v>
      </c>
      <c r="K750">
        <f t="shared" si="34"/>
        <v>0.73898129916711897</v>
      </c>
      <c r="L750">
        <f t="shared" si="35"/>
        <v>21965.146164191025</v>
      </c>
    </row>
    <row r="751" spans="1:12" x14ac:dyDescent="0.3">
      <c r="A751" t="s">
        <v>6</v>
      </c>
      <c r="B751" t="s">
        <v>641</v>
      </c>
      <c r="C751" t="s">
        <v>642</v>
      </c>
      <c r="D751" t="s">
        <v>11</v>
      </c>
      <c r="E751" t="str">
        <f>VLOOKUP(D751,Abbrev!$A$6:$B$67,2,FALSE)</f>
        <v>Dbenth-oth</v>
      </c>
      <c r="F751" t="str">
        <f t="shared" si="33"/>
        <v>B</v>
      </c>
      <c r="G751">
        <v>1997</v>
      </c>
      <c r="H751">
        <v>29723.548063999999</v>
      </c>
      <c r="I751">
        <v>995.18525340463702</v>
      </c>
      <c r="J751">
        <v>29580436.712156702</v>
      </c>
      <c r="K751">
        <f t="shared" si="34"/>
        <v>0.99518525340463704</v>
      </c>
      <c r="L751">
        <f t="shared" si="35"/>
        <v>29580.436712156748</v>
      </c>
    </row>
    <row r="752" spans="1:12" x14ac:dyDescent="0.3">
      <c r="A752" t="s">
        <v>6</v>
      </c>
      <c r="B752" t="s">
        <v>641</v>
      </c>
      <c r="C752" t="s">
        <v>642</v>
      </c>
      <c r="D752" t="s">
        <v>12</v>
      </c>
      <c r="E752" t="str">
        <f>VLOOKUP(D752,Abbrev!$A$6:$B$67,2,FALSE)</f>
        <v>Dpisc-oth</v>
      </c>
      <c r="F752" t="str">
        <f t="shared" si="33"/>
        <v>B</v>
      </c>
      <c r="G752">
        <v>1997</v>
      </c>
      <c r="H752">
        <v>29723.548063999999</v>
      </c>
      <c r="I752">
        <v>575.69898366855296</v>
      </c>
      <c r="J752">
        <v>17111816.4114682</v>
      </c>
      <c r="K752">
        <f t="shared" si="34"/>
        <v>0.57569898366855299</v>
      </c>
      <c r="L752">
        <f t="shared" si="35"/>
        <v>17111.816411468186</v>
      </c>
    </row>
    <row r="753" spans="1:12" x14ac:dyDescent="0.3">
      <c r="A753" t="s">
        <v>6</v>
      </c>
      <c r="B753" t="s">
        <v>641</v>
      </c>
      <c r="C753" t="s">
        <v>642</v>
      </c>
      <c r="D753" t="s">
        <v>13</v>
      </c>
      <c r="E753" t="str">
        <f>VLOOKUP(D753,Abbrev!$A$6:$B$67,2,FALSE)</f>
        <v>Haddock</v>
      </c>
      <c r="F753" t="str">
        <f t="shared" si="33"/>
        <v>B</v>
      </c>
      <c r="G753">
        <v>1997</v>
      </c>
      <c r="H753">
        <v>29723.548063999999</v>
      </c>
      <c r="I753">
        <v>2817.4329742150899</v>
      </c>
      <c r="J753">
        <v>83744104.426180795</v>
      </c>
      <c r="K753">
        <f t="shared" si="34"/>
        <v>2.8174329742150901</v>
      </c>
      <c r="L753">
        <f t="shared" si="35"/>
        <v>83744.104426180696</v>
      </c>
    </row>
    <row r="754" spans="1:12" x14ac:dyDescent="0.3">
      <c r="A754" t="s">
        <v>6</v>
      </c>
      <c r="B754" t="s">
        <v>641</v>
      </c>
      <c r="C754" t="s">
        <v>642</v>
      </c>
      <c r="D754" t="s">
        <v>27</v>
      </c>
      <c r="E754" t="str">
        <f>VLOOKUP(D754,Abbrev!$A$6:$B$67,2,FALSE)</f>
        <v>MedPel</v>
      </c>
      <c r="F754" t="str">
        <f t="shared" si="33"/>
        <v>B</v>
      </c>
      <c r="G754">
        <v>1997</v>
      </c>
      <c r="H754">
        <v>29723.548063999999</v>
      </c>
      <c r="I754">
        <v>0.99082808720328897</v>
      </c>
      <c r="J754">
        <v>29450.926273148201</v>
      </c>
      <c r="K754">
        <f t="shared" si="34"/>
        <v>9.9082808720328888E-4</v>
      </c>
      <c r="L754">
        <f t="shared" si="35"/>
        <v>29.450926273148138</v>
      </c>
    </row>
    <row r="755" spans="1:12" x14ac:dyDescent="0.3">
      <c r="A755" t="s">
        <v>6</v>
      </c>
      <c r="B755" t="s">
        <v>641</v>
      </c>
      <c r="C755" t="s">
        <v>642</v>
      </c>
      <c r="D755" t="s">
        <v>14</v>
      </c>
      <c r="E755" t="str">
        <f>VLOOKUP(D755,Abbrev!$A$6:$B$67,2,FALSE)</f>
        <v>Mesopel</v>
      </c>
      <c r="F755" t="str">
        <f t="shared" si="33"/>
        <v>B</v>
      </c>
      <c r="G755">
        <v>1997</v>
      </c>
      <c r="H755">
        <v>29723.548063999999</v>
      </c>
      <c r="I755">
        <v>0</v>
      </c>
      <c r="J755">
        <v>0</v>
      </c>
      <c r="K755">
        <f t="shared" si="34"/>
        <v>0</v>
      </c>
      <c r="L755">
        <f t="shared" si="35"/>
        <v>0</v>
      </c>
    </row>
    <row r="756" spans="1:12" x14ac:dyDescent="0.3">
      <c r="A756" t="s">
        <v>6</v>
      </c>
      <c r="B756" t="s">
        <v>641</v>
      </c>
      <c r="C756" t="s">
        <v>642</v>
      </c>
      <c r="D756" t="s">
        <v>15</v>
      </c>
      <c r="E756" t="str">
        <f>VLOOKUP(D756,Abbrev!$A$6:$B$67,2,FALSE)</f>
        <v>Skate</v>
      </c>
      <c r="F756" t="str">
        <f t="shared" si="33"/>
        <v>B</v>
      </c>
      <c r="G756">
        <v>1997</v>
      </c>
      <c r="H756">
        <v>29723.548063999999</v>
      </c>
      <c r="I756">
        <v>1687.88209254463</v>
      </c>
      <c r="J756">
        <v>50169844.504115202</v>
      </c>
      <c r="K756">
        <f t="shared" si="34"/>
        <v>1.6878820925446301</v>
      </c>
      <c r="L756">
        <f t="shared" si="35"/>
        <v>50169.844504115208</v>
      </c>
    </row>
    <row r="757" spans="1:12" x14ac:dyDescent="0.3">
      <c r="A757" t="s">
        <v>6</v>
      </c>
      <c r="B757" t="s">
        <v>641</v>
      </c>
      <c r="C757" t="s">
        <v>642</v>
      </c>
      <c r="D757" t="s">
        <v>16</v>
      </c>
      <c r="E757" t="str">
        <f>VLOOKUP(D757,Abbrev!$A$6:$B$67,2,FALSE)</f>
        <v>SmPel</v>
      </c>
      <c r="F757" t="str">
        <f t="shared" si="33"/>
        <v>B</v>
      </c>
      <c r="G757">
        <v>1997</v>
      </c>
      <c r="H757">
        <v>29723.548063999999</v>
      </c>
      <c r="I757">
        <v>0.693890788801936</v>
      </c>
      <c r="J757">
        <v>20624.896212121199</v>
      </c>
      <c r="K757">
        <f t="shared" si="34"/>
        <v>6.9389078880193595E-4</v>
      </c>
      <c r="L757">
        <f t="shared" si="35"/>
        <v>20.624896212121214</v>
      </c>
    </row>
    <row r="758" spans="1:12" x14ac:dyDescent="0.3">
      <c r="A758" t="s">
        <v>6</v>
      </c>
      <c r="B758" t="s">
        <v>641</v>
      </c>
      <c r="C758" t="s">
        <v>642</v>
      </c>
      <c r="D758" t="s">
        <v>17</v>
      </c>
      <c r="E758" t="str">
        <f>VLOOKUP(D758,Abbrev!$A$6:$B$67,2,FALSE)</f>
        <v>Squid</v>
      </c>
      <c r="F758" t="str">
        <f t="shared" si="33"/>
        <v>B</v>
      </c>
      <c r="G758">
        <v>1997</v>
      </c>
      <c r="H758">
        <v>29723.548063999999</v>
      </c>
      <c r="I758">
        <v>188.150708911734</v>
      </c>
      <c r="J758">
        <v>5592506.63961358</v>
      </c>
      <c r="K758">
        <f t="shared" si="34"/>
        <v>0.18815070891173399</v>
      </c>
      <c r="L758">
        <f t="shared" si="35"/>
        <v>5592.5066396135981</v>
      </c>
    </row>
    <row r="759" spans="1:12" x14ac:dyDescent="0.3">
      <c r="A759" t="s">
        <v>6</v>
      </c>
      <c r="B759" t="s">
        <v>641</v>
      </c>
      <c r="C759" t="s">
        <v>642</v>
      </c>
      <c r="D759" t="s">
        <v>18</v>
      </c>
      <c r="E759" t="str">
        <f>VLOOKUP(D759,Abbrev!$A$6:$B$67,2,FALSE)</f>
        <v>Dogfish-S</v>
      </c>
      <c r="F759" t="str">
        <f t="shared" si="33"/>
        <v>B</v>
      </c>
      <c r="G759">
        <v>1997</v>
      </c>
      <c r="H759">
        <v>29723.548063999999</v>
      </c>
      <c r="I759">
        <v>438.54465218681298</v>
      </c>
      <c r="J759">
        <v>13035103.047484901</v>
      </c>
      <c r="K759">
        <f t="shared" si="34"/>
        <v>0.43854465218681299</v>
      </c>
      <c r="L759">
        <f t="shared" si="35"/>
        <v>13035.103047484898</v>
      </c>
    </row>
    <row r="760" spans="1:12" x14ac:dyDescent="0.3">
      <c r="A760" t="s">
        <v>6</v>
      </c>
      <c r="B760" t="s">
        <v>641</v>
      </c>
      <c r="C760" t="s">
        <v>642</v>
      </c>
      <c r="D760" t="s">
        <v>19</v>
      </c>
      <c r="E760" t="str">
        <f>VLOOKUP(D760,Abbrev!$A$6:$B$67,2,FALSE)</f>
        <v>Dogfish-L</v>
      </c>
      <c r="F760" t="str">
        <f t="shared" si="33"/>
        <v>B</v>
      </c>
      <c r="G760">
        <v>1997</v>
      </c>
      <c r="H760">
        <v>29723.548063999999</v>
      </c>
      <c r="I760">
        <v>10750.698943663099</v>
      </c>
      <c r="J760">
        <v>319548916.77356398</v>
      </c>
      <c r="K760">
        <f t="shared" si="34"/>
        <v>10.7506989436631</v>
      </c>
      <c r="L760">
        <f t="shared" si="35"/>
        <v>319548.91677356412</v>
      </c>
    </row>
    <row r="761" spans="1:12" x14ac:dyDescent="0.3">
      <c r="A761" t="s">
        <v>6</v>
      </c>
      <c r="B761" t="s">
        <v>641</v>
      </c>
      <c r="C761" t="s">
        <v>642</v>
      </c>
      <c r="D761" t="s">
        <v>20</v>
      </c>
      <c r="E761" t="str">
        <f>VLOOKUP(D761,Abbrev!$A$6:$B$67,2,FALSE)</f>
        <v>Hake-S</v>
      </c>
      <c r="F761" t="str">
        <f t="shared" si="33"/>
        <v>B</v>
      </c>
      <c r="G761">
        <v>1997</v>
      </c>
      <c r="H761">
        <v>29723.548063999999</v>
      </c>
      <c r="I761">
        <v>629.71397954485701</v>
      </c>
      <c r="J761">
        <v>18717333.737574302</v>
      </c>
      <c r="K761">
        <f t="shared" si="34"/>
        <v>0.62971397954485697</v>
      </c>
      <c r="L761">
        <f t="shared" si="35"/>
        <v>18717.333737574267</v>
      </c>
    </row>
    <row r="762" spans="1:12" x14ac:dyDescent="0.3">
      <c r="A762" t="s">
        <v>6</v>
      </c>
      <c r="B762" t="s">
        <v>641</v>
      </c>
      <c r="C762" t="s">
        <v>642</v>
      </c>
      <c r="D762" t="s">
        <v>21</v>
      </c>
      <c r="E762" t="str">
        <f>VLOOKUP(D762,Abbrev!$A$6:$B$67,2,FALSE)</f>
        <v>Hake-L</v>
      </c>
      <c r="F762" t="str">
        <f t="shared" si="33"/>
        <v>B</v>
      </c>
      <c r="G762">
        <v>1997</v>
      </c>
      <c r="H762">
        <v>29723.548063999999</v>
      </c>
      <c r="I762">
        <v>33.981453573071697</v>
      </c>
      <c r="J762">
        <v>1010049.36856378</v>
      </c>
      <c r="K762">
        <f t="shared" si="34"/>
        <v>3.3981453573071696E-2</v>
      </c>
      <c r="L762">
        <f t="shared" si="35"/>
        <v>1010.0493685637811</v>
      </c>
    </row>
    <row r="763" spans="1:12" x14ac:dyDescent="0.3">
      <c r="A763" t="s">
        <v>6</v>
      </c>
      <c r="B763" t="s">
        <v>641</v>
      </c>
      <c r="C763" t="s">
        <v>642</v>
      </c>
      <c r="D763" t="s">
        <v>26</v>
      </c>
      <c r="E763" t="str">
        <f>VLOOKUP(D763,Abbrev!$A$6:$B$67,2,FALSE)</f>
        <v>Cod-S</v>
      </c>
      <c r="F763" t="str">
        <f t="shared" si="33"/>
        <v>B</v>
      </c>
      <c r="G763">
        <v>1997</v>
      </c>
      <c r="H763">
        <v>29723.548063999999</v>
      </c>
      <c r="I763">
        <v>0.146036319499076</v>
      </c>
      <c r="J763">
        <v>4340.7175617204502</v>
      </c>
      <c r="K763">
        <f t="shared" si="34"/>
        <v>1.4603631949907601E-4</v>
      </c>
      <c r="L763">
        <f t="shared" si="35"/>
        <v>4.3407175617204459</v>
      </c>
    </row>
    <row r="764" spans="1:12" x14ac:dyDescent="0.3">
      <c r="A764" t="s">
        <v>6</v>
      </c>
      <c r="B764" t="s">
        <v>641</v>
      </c>
      <c r="C764" t="s">
        <v>642</v>
      </c>
      <c r="D764" t="s">
        <v>22</v>
      </c>
      <c r="E764" t="str">
        <f>VLOOKUP(D764,Abbrev!$A$6:$B$67,2,FALSE)</f>
        <v>Cod-M</v>
      </c>
      <c r="F764" t="str">
        <f t="shared" si="33"/>
        <v>B</v>
      </c>
      <c r="G764">
        <v>1997</v>
      </c>
      <c r="H764">
        <v>29723.548063999999</v>
      </c>
      <c r="I764">
        <v>53.338642323347301</v>
      </c>
      <c r="J764">
        <v>1585413.69876652</v>
      </c>
      <c r="K764">
        <f t="shared" si="34"/>
        <v>5.3338642323347299E-2</v>
      </c>
      <c r="L764">
        <f t="shared" si="35"/>
        <v>1585.4136987665181</v>
      </c>
    </row>
    <row r="765" spans="1:12" x14ac:dyDescent="0.3">
      <c r="A765" t="s">
        <v>6</v>
      </c>
      <c r="B765" t="s">
        <v>641</v>
      </c>
      <c r="C765" t="s">
        <v>642</v>
      </c>
      <c r="D765" t="s">
        <v>23</v>
      </c>
      <c r="E765" t="str">
        <f>VLOOKUP(D765,Abbrev!$A$6:$B$67,2,FALSE)</f>
        <v>Cod-L</v>
      </c>
      <c r="F765" t="str">
        <f t="shared" si="33"/>
        <v>B</v>
      </c>
      <c r="G765">
        <v>1997</v>
      </c>
      <c r="H765">
        <v>29723.548063999999</v>
      </c>
      <c r="I765">
        <v>681.49908768740204</v>
      </c>
      <c r="J765">
        <v>20256570.8884487</v>
      </c>
      <c r="K765">
        <f t="shared" si="34"/>
        <v>0.68149908768740208</v>
      </c>
      <c r="L765">
        <f t="shared" si="35"/>
        <v>20256.570888448645</v>
      </c>
    </row>
    <row r="766" spans="1:12" x14ac:dyDescent="0.3">
      <c r="A766" t="s">
        <v>6</v>
      </c>
      <c r="B766" t="s">
        <v>641</v>
      </c>
      <c r="C766" t="s">
        <v>642</v>
      </c>
      <c r="D766" t="s">
        <v>29</v>
      </c>
      <c r="E766" t="str">
        <f>VLOOKUP(D766,Abbrev!$A$6:$B$67,2,FALSE)</f>
        <v>Sflound-L</v>
      </c>
      <c r="F766" t="str">
        <f t="shared" si="33"/>
        <v>B</v>
      </c>
      <c r="G766">
        <v>1997</v>
      </c>
      <c r="H766">
        <v>29723.548063999999</v>
      </c>
      <c r="I766">
        <v>29.0615071634539</v>
      </c>
      <c r="J766">
        <v>863811.10498520196</v>
      </c>
      <c r="K766">
        <f t="shared" si="34"/>
        <v>2.90615071634539E-2</v>
      </c>
      <c r="L766">
        <f t="shared" si="35"/>
        <v>863.81110498520229</v>
      </c>
    </row>
    <row r="767" spans="1:12" x14ac:dyDescent="0.3">
      <c r="A767" t="s">
        <v>6</v>
      </c>
      <c r="B767" t="s">
        <v>641</v>
      </c>
      <c r="C767" t="s">
        <v>642</v>
      </c>
      <c r="D767" t="s">
        <v>24</v>
      </c>
      <c r="E767" t="str">
        <f>VLOOKUP(D767,Abbrev!$A$6:$B$67,2,FALSE)</f>
        <v>Yflound-S</v>
      </c>
      <c r="F767" t="str">
        <f t="shared" si="33"/>
        <v>B</v>
      </c>
      <c r="G767">
        <v>1997</v>
      </c>
      <c r="H767">
        <v>29723.548063999999</v>
      </c>
      <c r="I767">
        <v>0.496355786769898</v>
      </c>
      <c r="J767">
        <v>14753.4550848996</v>
      </c>
      <c r="K767">
        <f t="shared" si="34"/>
        <v>4.9635578676989801E-4</v>
      </c>
      <c r="L767">
        <f t="shared" si="35"/>
        <v>14.753455084899597</v>
      </c>
    </row>
    <row r="768" spans="1:12" x14ac:dyDescent="0.3">
      <c r="A768" t="s">
        <v>6</v>
      </c>
      <c r="B768" t="s">
        <v>641</v>
      </c>
      <c r="C768" t="s">
        <v>642</v>
      </c>
      <c r="D768" t="s">
        <v>25</v>
      </c>
      <c r="E768" t="str">
        <f>VLOOKUP(D768,Abbrev!$A$6:$B$67,2,FALSE)</f>
        <v>Yflound-L</v>
      </c>
      <c r="F768" t="str">
        <f t="shared" si="33"/>
        <v>B</v>
      </c>
      <c r="G768">
        <v>1997</v>
      </c>
      <c r="H768">
        <v>29723.548063999999</v>
      </c>
      <c r="I768">
        <v>496.31886411440001</v>
      </c>
      <c r="J768">
        <v>14752357.6125743</v>
      </c>
      <c r="K768">
        <f t="shared" si="34"/>
        <v>0.49631886411440002</v>
      </c>
      <c r="L768">
        <f t="shared" si="35"/>
        <v>14752.357612574253</v>
      </c>
    </row>
    <row r="769" spans="1:12" x14ac:dyDescent="0.3">
      <c r="A769" t="s">
        <v>6</v>
      </c>
      <c r="B769" t="s">
        <v>641</v>
      </c>
      <c r="C769" t="s">
        <v>642</v>
      </c>
      <c r="D769" t="s">
        <v>28</v>
      </c>
      <c r="E769" t="str">
        <f>VLOOKUP(D769,Abbrev!$A$6:$B$67,2,FALSE)</f>
        <v>Blue-L</v>
      </c>
      <c r="F769" t="str">
        <f t="shared" si="33"/>
        <v>B</v>
      </c>
      <c r="G769">
        <v>1997</v>
      </c>
      <c r="H769">
        <v>29723.548063999999</v>
      </c>
      <c r="I769">
        <v>36.7140486422132</v>
      </c>
      <c r="J769">
        <v>1091271.78944086</v>
      </c>
      <c r="K769">
        <f t="shared" si="34"/>
        <v>3.6714048642213198E-2</v>
      </c>
      <c r="L769">
        <f t="shared" si="35"/>
        <v>1091.2717894408579</v>
      </c>
    </row>
    <row r="770" spans="1:12" x14ac:dyDescent="0.3">
      <c r="A770" t="s">
        <v>6</v>
      </c>
      <c r="B770" t="s">
        <v>641</v>
      </c>
      <c r="C770" t="s">
        <v>642</v>
      </c>
      <c r="D770" t="s">
        <v>7</v>
      </c>
      <c r="E770" t="str">
        <f>VLOOKUP(D770,Abbrev!$A$6:$B$67,2,FALSE)</f>
        <v>Alosines</v>
      </c>
      <c r="F770" t="str">
        <f t="shared" si="33"/>
        <v>B</v>
      </c>
      <c r="G770">
        <v>1998</v>
      </c>
      <c r="H770">
        <v>29723.548063999999</v>
      </c>
      <c r="I770">
        <v>59.364238925527303</v>
      </c>
      <c r="J770">
        <v>1764515.8089856899</v>
      </c>
      <c r="K770">
        <f t="shared" si="34"/>
        <v>5.93642389255273E-2</v>
      </c>
      <c r="L770">
        <f t="shared" si="35"/>
        <v>1764.5158089856905</v>
      </c>
    </row>
    <row r="771" spans="1:12" x14ac:dyDescent="0.3">
      <c r="A771" t="s">
        <v>6</v>
      </c>
      <c r="B771" t="s">
        <v>641</v>
      </c>
      <c r="C771" t="s">
        <v>642</v>
      </c>
      <c r="D771" t="s">
        <v>8</v>
      </c>
      <c r="E771" t="str">
        <f>VLOOKUP(D771,Abbrev!$A$6:$B$67,2,FALSE)</f>
        <v>Herring</v>
      </c>
      <c r="F771" t="str">
        <f t="shared" ref="F771:F834" si="36">IF(G771&lt;=1967,"A",IF(AND(G771&gt;=1996,G771&lt;=2000),"B",IF(G771&gt;=2009,"C","")))</f>
        <v>B</v>
      </c>
      <c r="G771">
        <v>1998</v>
      </c>
      <c r="H771">
        <v>29723.548063999999</v>
      </c>
      <c r="I771">
        <v>6090.1506312451402</v>
      </c>
      <c r="J771">
        <v>181020885.00481501</v>
      </c>
      <c r="K771">
        <f t="shared" ref="K771:K834" si="37">I771/1000</f>
        <v>6.0901506312451401</v>
      </c>
      <c r="L771">
        <f t="shared" ref="L771:L834" si="38">K771*H771</f>
        <v>181020.88500481486</v>
      </c>
    </row>
    <row r="772" spans="1:12" x14ac:dyDescent="0.3">
      <c r="A772" t="s">
        <v>6</v>
      </c>
      <c r="B772" t="s">
        <v>641</v>
      </c>
      <c r="C772" t="s">
        <v>642</v>
      </c>
      <c r="D772" t="s">
        <v>9</v>
      </c>
      <c r="E772" t="str">
        <f>VLOOKUP(D772,Abbrev!$A$6:$B$67,2,FALSE)</f>
        <v>Mack</v>
      </c>
      <c r="F772" t="str">
        <f t="shared" si="36"/>
        <v>B</v>
      </c>
      <c r="G772">
        <v>1998</v>
      </c>
      <c r="H772">
        <v>29723.548063999999</v>
      </c>
      <c r="I772">
        <v>364.44564412273201</v>
      </c>
      <c r="J772">
        <v>10832617.6197975</v>
      </c>
      <c r="K772">
        <f t="shared" si="37"/>
        <v>0.364445644122732</v>
      </c>
      <c r="L772">
        <f t="shared" si="38"/>
        <v>10832.617619797464</v>
      </c>
    </row>
    <row r="773" spans="1:12" x14ac:dyDescent="0.3">
      <c r="A773" t="s">
        <v>6</v>
      </c>
      <c r="B773" t="s">
        <v>641</v>
      </c>
      <c r="C773" t="s">
        <v>642</v>
      </c>
      <c r="D773" t="s">
        <v>10</v>
      </c>
      <c r="E773" t="str">
        <f>VLOOKUP(D773,Abbrev!$A$6:$B$67,2,FALSE)</f>
        <v>Butter</v>
      </c>
      <c r="F773" t="str">
        <f t="shared" si="36"/>
        <v>B</v>
      </c>
      <c r="G773">
        <v>1998</v>
      </c>
      <c r="H773">
        <v>29723.548063999999</v>
      </c>
      <c r="I773">
        <v>2714.0282158456598</v>
      </c>
      <c r="J773">
        <v>80670548.120740801</v>
      </c>
      <c r="K773">
        <f t="shared" si="37"/>
        <v>2.7140282158456599</v>
      </c>
      <c r="L773">
        <f t="shared" si="38"/>
        <v>80670.548120740641</v>
      </c>
    </row>
    <row r="774" spans="1:12" x14ac:dyDescent="0.3">
      <c r="A774" t="s">
        <v>6</v>
      </c>
      <c r="B774" t="s">
        <v>641</v>
      </c>
      <c r="C774" t="s">
        <v>642</v>
      </c>
      <c r="D774" t="s">
        <v>11</v>
      </c>
      <c r="E774" t="str">
        <f>VLOOKUP(D774,Abbrev!$A$6:$B$67,2,FALSE)</f>
        <v>Dbenth-oth</v>
      </c>
      <c r="F774" t="str">
        <f t="shared" si="36"/>
        <v>B</v>
      </c>
      <c r="G774">
        <v>1998</v>
      </c>
      <c r="H774">
        <v>29723.548063999999</v>
      </c>
      <c r="I774">
        <v>1520.6086723358301</v>
      </c>
      <c r="J774">
        <v>45197884.958709396</v>
      </c>
      <c r="K774">
        <f t="shared" si="37"/>
        <v>1.5206086723358301</v>
      </c>
      <c r="L774">
        <f t="shared" si="38"/>
        <v>45197.88495870927</v>
      </c>
    </row>
    <row r="775" spans="1:12" x14ac:dyDescent="0.3">
      <c r="A775" t="s">
        <v>6</v>
      </c>
      <c r="B775" t="s">
        <v>641</v>
      </c>
      <c r="C775" t="s">
        <v>642</v>
      </c>
      <c r="D775" t="s">
        <v>12</v>
      </c>
      <c r="E775" t="str">
        <f>VLOOKUP(D775,Abbrev!$A$6:$B$67,2,FALSE)</f>
        <v>Dpisc-oth</v>
      </c>
      <c r="F775" t="str">
        <f t="shared" si="36"/>
        <v>B</v>
      </c>
      <c r="G775">
        <v>1998</v>
      </c>
      <c r="H775">
        <v>29723.548063999999</v>
      </c>
      <c r="I775">
        <v>506.573188348249</v>
      </c>
      <c r="J775">
        <v>15057152.511802901</v>
      </c>
      <c r="K775">
        <f t="shared" si="37"/>
        <v>0.50657318834824905</v>
      </c>
      <c r="L775">
        <f t="shared" si="38"/>
        <v>15057.152511802904</v>
      </c>
    </row>
    <row r="776" spans="1:12" x14ac:dyDescent="0.3">
      <c r="A776" t="s">
        <v>6</v>
      </c>
      <c r="B776" t="s">
        <v>641</v>
      </c>
      <c r="C776" t="s">
        <v>642</v>
      </c>
      <c r="D776" t="s">
        <v>13</v>
      </c>
      <c r="E776" t="str">
        <f>VLOOKUP(D776,Abbrev!$A$6:$B$67,2,FALSE)</f>
        <v>Haddock</v>
      </c>
      <c r="F776" t="str">
        <f t="shared" si="36"/>
        <v>B</v>
      </c>
      <c r="G776">
        <v>1998</v>
      </c>
      <c r="H776">
        <v>29723.548063999999</v>
      </c>
      <c r="I776">
        <v>1485.4062568496799</v>
      </c>
      <c r="J776">
        <v>44151544.270037703</v>
      </c>
      <c r="K776">
        <f t="shared" si="37"/>
        <v>1.48540625684968</v>
      </c>
      <c r="L776">
        <f t="shared" si="38"/>
        <v>44151.54427003779</v>
      </c>
    </row>
    <row r="777" spans="1:12" x14ac:dyDescent="0.3">
      <c r="A777" t="s">
        <v>6</v>
      </c>
      <c r="B777" t="s">
        <v>641</v>
      </c>
      <c r="C777" t="s">
        <v>642</v>
      </c>
      <c r="D777" t="s">
        <v>27</v>
      </c>
      <c r="E777" t="str">
        <f>VLOOKUP(D777,Abbrev!$A$6:$B$67,2,FALSE)</f>
        <v>MedPel</v>
      </c>
      <c r="F777" t="str">
        <f t="shared" si="36"/>
        <v>B</v>
      </c>
      <c r="G777">
        <v>1998</v>
      </c>
      <c r="H777">
        <v>29723.548063999999</v>
      </c>
      <c r="I777">
        <v>1.1449198015231901</v>
      </c>
      <c r="J777">
        <v>34031.078750000001</v>
      </c>
      <c r="K777">
        <f t="shared" si="37"/>
        <v>1.1449198015231902E-3</v>
      </c>
      <c r="L777">
        <f t="shared" si="38"/>
        <v>34.031078749999878</v>
      </c>
    </row>
    <row r="778" spans="1:12" x14ac:dyDescent="0.3">
      <c r="A778" t="s">
        <v>6</v>
      </c>
      <c r="B778" t="s">
        <v>641</v>
      </c>
      <c r="C778" t="s">
        <v>642</v>
      </c>
      <c r="D778" t="s">
        <v>14</v>
      </c>
      <c r="E778" t="str">
        <f>VLOOKUP(D778,Abbrev!$A$6:$B$67,2,FALSE)</f>
        <v>Mesopel</v>
      </c>
      <c r="F778" t="str">
        <f t="shared" si="36"/>
        <v>B</v>
      </c>
      <c r="G778">
        <v>1998</v>
      </c>
      <c r="H778">
        <v>29723.548063999999</v>
      </c>
      <c r="I778">
        <v>0</v>
      </c>
      <c r="J778">
        <v>0</v>
      </c>
      <c r="K778">
        <f t="shared" si="37"/>
        <v>0</v>
      </c>
      <c r="L778">
        <f t="shared" si="38"/>
        <v>0</v>
      </c>
    </row>
    <row r="779" spans="1:12" x14ac:dyDescent="0.3">
      <c r="A779" t="s">
        <v>6</v>
      </c>
      <c r="B779" t="s">
        <v>641</v>
      </c>
      <c r="C779" t="s">
        <v>642</v>
      </c>
      <c r="D779" t="s">
        <v>15</v>
      </c>
      <c r="E779" t="str">
        <f>VLOOKUP(D779,Abbrev!$A$6:$B$67,2,FALSE)</f>
        <v>Skate</v>
      </c>
      <c r="F779" t="str">
        <f t="shared" si="36"/>
        <v>B</v>
      </c>
      <c r="G779">
        <v>1998</v>
      </c>
      <c r="H779">
        <v>29723.548063999999</v>
      </c>
      <c r="I779">
        <v>2337.1312280320499</v>
      </c>
      <c r="J779">
        <v>69467832.388286099</v>
      </c>
      <c r="K779">
        <f t="shared" si="37"/>
        <v>2.33713122803205</v>
      </c>
      <c r="L779">
        <f t="shared" si="38"/>
        <v>69467.832388285984</v>
      </c>
    </row>
    <row r="780" spans="1:12" x14ac:dyDescent="0.3">
      <c r="A780" t="s">
        <v>6</v>
      </c>
      <c r="B780" t="s">
        <v>641</v>
      </c>
      <c r="C780" t="s">
        <v>642</v>
      </c>
      <c r="D780" t="s">
        <v>16</v>
      </c>
      <c r="E780" t="str">
        <f>VLOOKUP(D780,Abbrev!$A$6:$B$67,2,FALSE)</f>
        <v>SmPel</v>
      </c>
      <c r="F780" t="str">
        <f t="shared" si="36"/>
        <v>B</v>
      </c>
      <c r="G780">
        <v>1998</v>
      </c>
      <c r="H780">
        <v>29723.548063999999</v>
      </c>
      <c r="I780">
        <v>2.4423453246403599</v>
      </c>
      <c r="J780">
        <v>72595.168645833299</v>
      </c>
      <c r="K780">
        <f t="shared" si="37"/>
        <v>2.44234532464036E-3</v>
      </c>
      <c r="L780">
        <f t="shared" si="38"/>
        <v>72.595168645833425</v>
      </c>
    </row>
    <row r="781" spans="1:12" x14ac:dyDescent="0.3">
      <c r="A781" t="s">
        <v>6</v>
      </c>
      <c r="B781" t="s">
        <v>641</v>
      </c>
      <c r="C781" t="s">
        <v>642</v>
      </c>
      <c r="D781" t="s">
        <v>17</v>
      </c>
      <c r="E781" t="str">
        <f>VLOOKUP(D781,Abbrev!$A$6:$B$67,2,FALSE)</f>
        <v>Squid</v>
      </c>
      <c r="F781" t="str">
        <f t="shared" si="36"/>
        <v>B</v>
      </c>
      <c r="G781">
        <v>1998</v>
      </c>
      <c r="H781">
        <v>29723.548063999999</v>
      </c>
      <c r="I781">
        <v>215.12023444244599</v>
      </c>
      <c r="J781">
        <v>6394136.6279889997</v>
      </c>
      <c r="K781">
        <f t="shared" si="37"/>
        <v>0.21512023444244599</v>
      </c>
      <c r="L781">
        <f t="shared" si="38"/>
        <v>6394.1366279889917</v>
      </c>
    </row>
    <row r="782" spans="1:12" x14ac:dyDescent="0.3">
      <c r="A782" t="s">
        <v>6</v>
      </c>
      <c r="B782" t="s">
        <v>641</v>
      </c>
      <c r="C782" t="s">
        <v>642</v>
      </c>
      <c r="D782" t="s">
        <v>18</v>
      </c>
      <c r="E782" t="str">
        <f>VLOOKUP(D782,Abbrev!$A$6:$B$67,2,FALSE)</f>
        <v>Dogfish-S</v>
      </c>
      <c r="F782" t="str">
        <f t="shared" si="36"/>
        <v>B</v>
      </c>
      <c r="G782">
        <v>1998</v>
      </c>
      <c r="H782">
        <v>29723.548063999999</v>
      </c>
      <c r="I782">
        <v>360.52528872054802</v>
      </c>
      <c r="J782">
        <v>10716090.7475727</v>
      </c>
      <c r="K782">
        <f t="shared" si="37"/>
        <v>0.36052528872054801</v>
      </c>
      <c r="L782">
        <f t="shared" si="38"/>
        <v>10716.090747572685</v>
      </c>
    </row>
    <row r="783" spans="1:12" x14ac:dyDescent="0.3">
      <c r="A783" t="s">
        <v>6</v>
      </c>
      <c r="B783" t="s">
        <v>641</v>
      </c>
      <c r="C783" t="s">
        <v>642</v>
      </c>
      <c r="D783" t="s">
        <v>19</v>
      </c>
      <c r="E783" t="str">
        <f>VLOOKUP(D783,Abbrev!$A$6:$B$67,2,FALSE)</f>
        <v>Dogfish-L</v>
      </c>
      <c r="F783" t="str">
        <f t="shared" si="36"/>
        <v>B</v>
      </c>
      <c r="G783">
        <v>1998</v>
      </c>
      <c r="H783">
        <v>29723.548063999999</v>
      </c>
      <c r="I783">
        <v>5009.3045001651399</v>
      </c>
      <c r="J783">
        <v>148894303.07787001</v>
      </c>
      <c r="K783">
        <f t="shared" si="37"/>
        <v>5.0093045001651397</v>
      </c>
      <c r="L783">
        <f t="shared" si="38"/>
        <v>148894.30307787002</v>
      </c>
    </row>
    <row r="784" spans="1:12" x14ac:dyDescent="0.3">
      <c r="A784" t="s">
        <v>6</v>
      </c>
      <c r="B784" t="s">
        <v>641</v>
      </c>
      <c r="C784" t="s">
        <v>642</v>
      </c>
      <c r="D784" t="s">
        <v>20</v>
      </c>
      <c r="E784" t="str">
        <f>VLOOKUP(D784,Abbrev!$A$6:$B$67,2,FALSE)</f>
        <v>Hake-S</v>
      </c>
      <c r="F784" t="str">
        <f t="shared" si="36"/>
        <v>B</v>
      </c>
      <c r="G784">
        <v>1998</v>
      </c>
      <c r="H784">
        <v>29723.548063999999</v>
      </c>
      <c r="I784">
        <v>531.65949925713198</v>
      </c>
      <c r="J784">
        <v>15802806.6798515</v>
      </c>
      <c r="K784">
        <f t="shared" si="37"/>
        <v>0.53165949925713196</v>
      </c>
      <c r="L784">
        <f t="shared" si="38"/>
        <v>15802.806679851534</v>
      </c>
    </row>
    <row r="785" spans="1:12" x14ac:dyDescent="0.3">
      <c r="A785" t="s">
        <v>6</v>
      </c>
      <c r="B785" t="s">
        <v>641</v>
      </c>
      <c r="C785" t="s">
        <v>642</v>
      </c>
      <c r="D785" t="s">
        <v>21</v>
      </c>
      <c r="E785" t="str">
        <f>VLOOKUP(D785,Abbrev!$A$6:$B$67,2,FALSE)</f>
        <v>Hake-L</v>
      </c>
      <c r="F785" t="str">
        <f t="shared" si="36"/>
        <v>B</v>
      </c>
      <c r="G785">
        <v>1998</v>
      </c>
      <c r="H785">
        <v>29723.548063999999</v>
      </c>
      <c r="I785">
        <v>70.224429736396701</v>
      </c>
      <c r="J785">
        <v>2087319.2125367799</v>
      </c>
      <c r="K785">
        <f t="shared" si="37"/>
        <v>7.0224429736396698E-2</v>
      </c>
      <c r="L785">
        <f t="shared" si="38"/>
        <v>2087.3192125367782</v>
      </c>
    </row>
    <row r="786" spans="1:12" x14ac:dyDescent="0.3">
      <c r="A786" t="s">
        <v>6</v>
      </c>
      <c r="B786" t="s">
        <v>641</v>
      </c>
      <c r="C786" t="s">
        <v>642</v>
      </c>
      <c r="D786" t="s">
        <v>26</v>
      </c>
      <c r="E786" t="str">
        <f>VLOOKUP(D786,Abbrev!$A$6:$B$67,2,FALSE)</f>
        <v>Cod-S</v>
      </c>
      <c r="F786" t="str">
        <f t="shared" si="36"/>
        <v>B</v>
      </c>
      <c r="G786">
        <v>1998</v>
      </c>
      <c r="H786">
        <v>29723.548063999999</v>
      </c>
      <c r="I786">
        <v>7.9738082589420195E-2</v>
      </c>
      <c r="J786">
        <v>2370.0987303778302</v>
      </c>
      <c r="K786">
        <f t="shared" si="37"/>
        <v>7.9738082589420194E-5</v>
      </c>
      <c r="L786">
        <f t="shared" si="38"/>
        <v>2.3700987303778325</v>
      </c>
    </row>
    <row r="787" spans="1:12" x14ac:dyDescent="0.3">
      <c r="A787" t="s">
        <v>6</v>
      </c>
      <c r="B787" t="s">
        <v>641</v>
      </c>
      <c r="C787" t="s">
        <v>642</v>
      </c>
      <c r="D787" t="s">
        <v>22</v>
      </c>
      <c r="E787" t="str">
        <f>VLOOKUP(D787,Abbrev!$A$6:$B$67,2,FALSE)</f>
        <v>Cod-M</v>
      </c>
      <c r="F787" t="str">
        <f t="shared" si="36"/>
        <v>B</v>
      </c>
      <c r="G787">
        <v>1998</v>
      </c>
      <c r="H787">
        <v>29723.548063999999</v>
      </c>
      <c r="I787">
        <v>207.25200679344701</v>
      </c>
      <c r="J787">
        <v>6160264.9852854703</v>
      </c>
      <c r="K787">
        <f t="shared" si="37"/>
        <v>0.20725200679344702</v>
      </c>
      <c r="L787">
        <f t="shared" si="38"/>
        <v>6160.2649852854765</v>
      </c>
    </row>
    <row r="788" spans="1:12" x14ac:dyDescent="0.3">
      <c r="A788" t="s">
        <v>6</v>
      </c>
      <c r="B788" t="s">
        <v>641</v>
      </c>
      <c r="C788" t="s">
        <v>642</v>
      </c>
      <c r="D788" t="s">
        <v>23</v>
      </c>
      <c r="E788" t="str">
        <f>VLOOKUP(D788,Abbrev!$A$6:$B$67,2,FALSE)</f>
        <v>Cod-L</v>
      </c>
      <c r="F788" t="str">
        <f t="shared" si="36"/>
        <v>B</v>
      </c>
      <c r="G788">
        <v>1998</v>
      </c>
      <c r="H788">
        <v>29723.548063999999</v>
      </c>
      <c r="I788">
        <v>1905.67397464891</v>
      </c>
      <c r="J788">
        <v>56643391.979790702</v>
      </c>
      <c r="K788">
        <f t="shared" si="37"/>
        <v>1.90567397464891</v>
      </c>
      <c r="L788">
        <f t="shared" si="38"/>
        <v>56643.391979790787</v>
      </c>
    </row>
    <row r="789" spans="1:12" x14ac:dyDescent="0.3">
      <c r="A789" t="s">
        <v>6</v>
      </c>
      <c r="B789" t="s">
        <v>641</v>
      </c>
      <c r="C789" t="s">
        <v>642</v>
      </c>
      <c r="D789" t="s">
        <v>29</v>
      </c>
      <c r="E789" t="str">
        <f>VLOOKUP(D789,Abbrev!$A$6:$B$67,2,FALSE)</f>
        <v>Sflound-L</v>
      </c>
      <c r="F789" t="str">
        <f t="shared" si="36"/>
        <v>B</v>
      </c>
      <c r="G789">
        <v>1998</v>
      </c>
      <c r="H789">
        <v>29723.548063999999</v>
      </c>
      <c r="I789">
        <v>22.965632703256901</v>
      </c>
      <c r="J789">
        <v>682620.08747542696</v>
      </c>
      <c r="K789">
        <f t="shared" si="37"/>
        <v>2.29656327032569E-2</v>
      </c>
      <c r="L789">
        <f t="shared" si="38"/>
        <v>682.62008747542666</v>
      </c>
    </row>
    <row r="790" spans="1:12" x14ac:dyDescent="0.3">
      <c r="A790" t="s">
        <v>6</v>
      </c>
      <c r="B790" t="s">
        <v>641</v>
      </c>
      <c r="C790" t="s">
        <v>642</v>
      </c>
      <c r="D790" t="s">
        <v>24</v>
      </c>
      <c r="E790" t="str">
        <f>VLOOKUP(D790,Abbrev!$A$6:$B$67,2,FALSE)</f>
        <v>Yflound-S</v>
      </c>
      <c r="F790" t="str">
        <f t="shared" si="36"/>
        <v>B</v>
      </c>
      <c r="G790">
        <v>1998</v>
      </c>
      <c r="H790">
        <v>29723.548063999999</v>
      </c>
      <c r="I790">
        <v>1.2141352202457201</v>
      </c>
      <c r="J790">
        <v>36088.406575168803</v>
      </c>
      <c r="K790">
        <f t="shared" si="37"/>
        <v>1.21413522024572E-3</v>
      </c>
      <c r="L790">
        <f t="shared" si="38"/>
        <v>36.088406575168882</v>
      </c>
    </row>
    <row r="791" spans="1:12" x14ac:dyDescent="0.3">
      <c r="A791" t="s">
        <v>6</v>
      </c>
      <c r="B791" t="s">
        <v>641</v>
      </c>
      <c r="C791" t="s">
        <v>642</v>
      </c>
      <c r="D791" t="s">
        <v>25</v>
      </c>
      <c r="E791" t="str">
        <f>VLOOKUP(D791,Abbrev!$A$6:$B$67,2,FALSE)</f>
        <v>Yflound-L</v>
      </c>
      <c r="F791" t="str">
        <f t="shared" si="36"/>
        <v>B</v>
      </c>
      <c r="G791">
        <v>1998</v>
      </c>
      <c r="H791">
        <v>29723.548063999999</v>
      </c>
      <c r="I791">
        <v>525.88662846482896</v>
      </c>
      <c r="J791">
        <v>15631216.4773892</v>
      </c>
      <c r="K791">
        <f t="shared" si="37"/>
        <v>0.52588662846482892</v>
      </c>
      <c r="L791">
        <f t="shared" si="38"/>
        <v>15631.216477389253</v>
      </c>
    </row>
    <row r="792" spans="1:12" x14ac:dyDescent="0.3">
      <c r="A792" t="s">
        <v>6</v>
      </c>
      <c r="B792" t="s">
        <v>641</v>
      </c>
      <c r="C792" t="s">
        <v>642</v>
      </c>
      <c r="D792" t="s">
        <v>28</v>
      </c>
      <c r="E792" t="str">
        <f>VLOOKUP(D792,Abbrev!$A$6:$B$67,2,FALSE)</f>
        <v>Blue-L</v>
      </c>
      <c r="F792" t="str">
        <f t="shared" si="36"/>
        <v>B</v>
      </c>
      <c r="G792">
        <v>1998</v>
      </c>
      <c r="H792">
        <v>29723.548063999999</v>
      </c>
      <c r="I792">
        <v>55.267337619635903</v>
      </c>
      <c r="J792">
        <v>1642741.36610656</v>
      </c>
      <c r="K792">
        <f t="shared" si="37"/>
        <v>5.5267337619635905E-2</v>
      </c>
      <c r="L792">
        <f t="shared" si="38"/>
        <v>1642.7413661065632</v>
      </c>
    </row>
    <row r="793" spans="1:12" x14ac:dyDescent="0.3">
      <c r="A793" t="s">
        <v>6</v>
      </c>
      <c r="B793" t="s">
        <v>641</v>
      </c>
      <c r="C793" t="s">
        <v>642</v>
      </c>
      <c r="D793" t="s">
        <v>7</v>
      </c>
      <c r="E793" t="str">
        <f>VLOOKUP(D793,Abbrev!$A$6:$B$67,2,FALSE)</f>
        <v>Alosines</v>
      </c>
      <c r="F793" t="str">
        <f t="shared" si="36"/>
        <v>B</v>
      </c>
      <c r="G793">
        <v>1999</v>
      </c>
      <c r="H793">
        <v>29723.548063999999</v>
      </c>
      <c r="I793">
        <v>55.564056173027303</v>
      </c>
      <c r="J793">
        <v>1651560.8942897699</v>
      </c>
      <c r="K793">
        <f t="shared" si="37"/>
        <v>5.5564056173027301E-2</v>
      </c>
      <c r="L793">
        <f t="shared" si="38"/>
        <v>1651.5608942897729</v>
      </c>
    </row>
    <row r="794" spans="1:12" x14ac:dyDescent="0.3">
      <c r="A794" t="s">
        <v>6</v>
      </c>
      <c r="B794" t="s">
        <v>641</v>
      </c>
      <c r="C794" t="s">
        <v>642</v>
      </c>
      <c r="D794" t="s">
        <v>8</v>
      </c>
      <c r="E794" t="str">
        <f>VLOOKUP(D794,Abbrev!$A$6:$B$67,2,FALSE)</f>
        <v>Herring</v>
      </c>
      <c r="F794" t="str">
        <f t="shared" si="36"/>
        <v>B</v>
      </c>
      <c r="G794">
        <v>1999</v>
      </c>
      <c r="H794">
        <v>29723.548063999999</v>
      </c>
      <c r="I794">
        <v>7749.3300766725697</v>
      </c>
      <c r="J794">
        <v>230337584.997778</v>
      </c>
      <c r="K794">
        <f t="shared" si="37"/>
        <v>7.7493300766725701</v>
      </c>
      <c r="L794">
        <f t="shared" si="38"/>
        <v>230337.58499777794</v>
      </c>
    </row>
    <row r="795" spans="1:12" x14ac:dyDescent="0.3">
      <c r="A795" t="s">
        <v>6</v>
      </c>
      <c r="B795" t="s">
        <v>641</v>
      </c>
      <c r="C795" t="s">
        <v>642</v>
      </c>
      <c r="D795" t="s">
        <v>9</v>
      </c>
      <c r="E795" t="str">
        <f>VLOOKUP(D795,Abbrev!$A$6:$B$67,2,FALSE)</f>
        <v>Mack</v>
      </c>
      <c r="F795" t="str">
        <f t="shared" si="36"/>
        <v>B</v>
      </c>
      <c r="G795">
        <v>1999</v>
      </c>
      <c r="H795">
        <v>29723.548063999999</v>
      </c>
      <c r="I795">
        <v>1364.40141162034</v>
      </c>
      <c r="J795">
        <v>40554850.936886601</v>
      </c>
      <c r="K795">
        <f t="shared" si="37"/>
        <v>1.36440141162034</v>
      </c>
      <c r="L795">
        <f t="shared" si="38"/>
        <v>40554.850936886622</v>
      </c>
    </row>
    <row r="796" spans="1:12" x14ac:dyDescent="0.3">
      <c r="A796" t="s">
        <v>6</v>
      </c>
      <c r="B796" t="s">
        <v>641</v>
      </c>
      <c r="C796" t="s">
        <v>642</v>
      </c>
      <c r="D796" t="s">
        <v>10</v>
      </c>
      <c r="E796" t="str">
        <f>VLOOKUP(D796,Abbrev!$A$6:$B$67,2,FALSE)</f>
        <v>Butter</v>
      </c>
      <c r="F796" t="str">
        <f t="shared" si="36"/>
        <v>B</v>
      </c>
      <c r="G796">
        <v>1999</v>
      </c>
      <c r="H796">
        <v>29723.548063999999</v>
      </c>
      <c r="I796">
        <v>161.13905511046599</v>
      </c>
      <c r="J796">
        <v>4789624.4495634902</v>
      </c>
      <c r="K796">
        <f t="shared" si="37"/>
        <v>0.161139055110466</v>
      </c>
      <c r="L796">
        <f t="shared" si="38"/>
        <v>4789.624449563481</v>
      </c>
    </row>
    <row r="797" spans="1:12" x14ac:dyDescent="0.3">
      <c r="A797" t="s">
        <v>6</v>
      </c>
      <c r="B797" t="s">
        <v>641</v>
      </c>
      <c r="C797" t="s">
        <v>642</v>
      </c>
      <c r="D797" t="s">
        <v>11</v>
      </c>
      <c r="E797" t="str">
        <f>VLOOKUP(D797,Abbrev!$A$6:$B$67,2,FALSE)</f>
        <v>Dbenth-oth</v>
      </c>
      <c r="F797" t="str">
        <f t="shared" si="36"/>
        <v>B</v>
      </c>
      <c r="G797">
        <v>1999</v>
      </c>
      <c r="H797">
        <v>29723.548063999999</v>
      </c>
      <c r="I797">
        <v>1325.851804424</v>
      </c>
      <c r="J797">
        <v>39409019.834537797</v>
      </c>
      <c r="K797">
        <f t="shared" si="37"/>
        <v>1.325851804424</v>
      </c>
      <c r="L797">
        <f t="shared" si="38"/>
        <v>39409.019834537889</v>
      </c>
    </row>
    <row r="798" spans="1:12" x14ac:dyDescent="0.3">
      <c r="A798" t="s">
        <v>6</v>
      </c>
      <c r="B798" t="s">
        <v>641</v>
      </c>
      <c r="C798" t="s">
        <v>642</v>
      </c>
      <c r="D798" t="s">
        <v>33</v>
      </c>
      <c r="E798" t="str">
        <f>VLOOKUP(D798,Abbrev!$A$6:$B$67,2,FALSE)</f>
        <v>Domni-oth</v>
      </c>
      <c r="F798" t="str">
        <f t="shared" si="36"/>
        <v>B</v>
      </c>
      <c r="G798">
        <v>1999</v>
      </c>
      <c r="H798">
        <v>29723.548063999999</v>
      </c>
      <c r="I798">
        <v>0</v>
      </c>
      <c r="J798">
        <v>0</v>
      </c>
      <c r="K798">
        <f t="shared" si="37"/>
        <v>0</v>
      </c>
      <c r="L798">
        <f t="shared" si="38"/>
        <v>0</v>
      </c>
    </row>
    <row r="799" spans="1:12" x14ac:dyDescent="0.3">
      <c r="A799" t="s">
        <v>6</v>
      </c>
      <c r="B799" t="s">
        <v>641</v>
      </c>
      <c r="C799" t="s">
        <v>642</v>
      </c>
      <c r="D799" t="s">
        <v>12</v>
      </c>
      <c r="E799" t="str">
        <f>VLOOKUP(D799,Abbrev!$A$6:$B$67,2,FALSE)</f>
        <v>Dpisc-oth</v>
      </c>
      <c r="F799" t="str">
        <f t="shared" si="36"/>
        <v>B</v>
      </c>
      <c r="G799">
        <v>1999</v>
      </c>
      <c r="H799">
        <v>29723.548063999999</v>
      </c>
      <c r="I799">
        <v>133.632233280268</v>
      </c>
      <c r="J799">
        <v>3972024.1088057202</v>
      </c>
      <c r="K799">
        <f t="shared" si="37"/>
        <v>0.13363223328026799</v>
      </c>
      <c r="L799">
        <f t="shared" si="38"/>
        <v>3972.024108805706</v>
      </c>
    </row>
    <row r="800" spans="1:12" x14ac:dyDescent="0.3">
      <c r="A800" t="s">
        <v>6</v>
      </c>
      <c r="B800" t="s">
        <v>641</v>
      </c>
      <c r="C800" t="s">
        <v>642</v>
      </c>
      <c r="D800" t="s">
        <v>13</v>
      </c>
      <c r="E800" t="str">
        <f>VLOOKUP(D800,Abbrev!$A$6:$B$67,2,FALSE)</f>
        <v>Haddock</v>
      </c>
      <c r="F800" t="str">
        <f t="shared" si="36"/>
        <v>B</v>
      </c>
      <c r="G800">
        <v>1999</v>
      </c>
      <c r="H800">
        <v>29723.548063999999</v>
      </c>
      <c r="I800">
        <v>2334.8757561838802</v>
      </c>
      <c r="J800">
        <v>69400791.762400001</v>
      </c>
      <c r="K800">
        <f t="shared" si="37"/>
        <v>2.3348757561838802</v>
      </c>
      <c r="L800">
        <f t="shared" si="38"/>
        <v>69400.791762399909</v>
      </c>
    </row>
    <row r="801" spans="1:12" x14ac:dyDescent="0.3">
      <c r="A801" t="s">
        <v>6</v>
      </c>
      <c r="B801" t="s">
        <v>641</v>
      </c>
      <c r="C801" t="s">
        <v>642</v>
      </c>
      <c r="D801" t="s">
        <v>27</v>
      </c>
      <c r="E801" t="str">
        <f>VLOOKUP(D801,Abbrev!$A$6:$B$67,2,FALSE)</f>
        <v>MedPel</v>
      </c>
      <c r="F801" t="str">
        <f t="shared" si="36"/>
        <v>B</v>
      </c>
      <c r="G801">
        <v>1999</v>
      </c>
      <c r="H801">
        <v>29723.548063999999</v>
      </c>
      <c r="I801">
        <v>0.410688642716106</v>
      </c>
      <c r="J801">
        <v>12207.123611111099</v>
      </c>
      <c r="K801">
        <f t="shared" si="37"/>
        <v>4.1068864271610601E-4</v>
      </c>
      <c r="L801">
        <f t="shared" si="38"/>
        <v>12.207123611111101</v>
      </c>
    </row>
    <row r="802" spans="1:12" x14ac:dyDescent="0.3">
      <c r="A802" t="s">
        <v>6</v>
      </c>
      <c r="B802" t="s">
        <v>641</v>
      </c>
      <c r="C802" t="s">
        <v>642</v>
      </c>
      <c r="D802" t="s">
        <v>14</v>
      </c>
      <c r="E802" t="str">
        <f>VLOOKUP(D802,Abbrev!$A$6:$B$67,2,FALSE)</f>
        <v>Mesopel</v>
      </c>
      <c r="F802" t="str">
        <f t="shared" si="36"/>
        <v>B</v>
      </c>
      <c r="G802">
        <v>1999</v>
      </c>
      <c r="H802">
        <v>29723.548063999999</v>
      </c>
      <c r="I802">
        <v>0.22537791368566801</v>
      </c>
      <c r="J802">
        <v>6699.03125</v>
      </c>
      <c r="K802">
        <f t="shared" si="37"/>
        <v>2.25377913685668E-4</v>
      </c>
      <c r="L802">
        <f t="shared" si="38"/>
        <v>6.6990312499999956</v>
      </c>
    </row>
    <row r="803" spans="1:12" x14ac:dyDescent="0.3">
      <c r="A803" t="s">
        <v>6</v>
      </c>
      <c r="B803" t="s">
        <v>641</v>
      </c>
      <c r="C803" t="s">
        <v>642</v>
      </c>
      <c r="D803" t="s">
        <v>15</v>
      </c>
      <c r="E803" t="str">
        <f>VLOOKUP(D803,Abbrev!$A$6:$B$67,2,FALSE)</f>
        <v>Skate</v>
      </c>
      <c r="F803" t="str">
        <f t="shared" si="36"/>
        <v>B</v>
      </c>
      <c r="G803">
        <v>1999</v>
      </c>
      <c r="H803">
        <v>29723.548063999999</v>
      </c>
      <c r="I803">
        <v>3199.7097061055701</v>
      </c>
      <c r="J803">
        <v>95106725.240276203</v>
      </c>
      <c r="K803">
        <f t="shared" si="37"/>
        <v>3.1997097061055699</v>
      </c>
      <c r="L803">
        <f t="shared" si="38"/>
        <v>95106.725240276224</v>
      </c>
    </row>
    <row r="804" spans="1:12" x14ac:dyDescent="0.3">
      <c r="A804" t="s">
        <v>6</v>
      </c>
      <c r="B804" t="s">
        <v>641</v>
      </c>
      <c r="C804" t="s">
        <v>642</v>
      </c>
      <c r="D804" t="s">
        <v>16</v>
      </c>
      <c r="E804" t="str">
        <f>VLOOKUP(D804,Abbrev!$A$6:$B$67,2,FALSE)</f>
        <v>SmPel</v>
      </c>
      <c r="F804" t="str">
        <f t="shared" si="36"/>
        <v>B</v>
      </c>
      <c r="G804">
        <v>1999</v>
      </c>
      <c r="H804">
        <v>29723.548063999999</v>
      </c>
      <c r="I804">
        <v>0.38163993384106498</v>
      </c>
      <c r="J804">
        <v>11343.6929166667</v>
      </c>
      <c r="K804">
        <f t="shared" si="37"/>
        <v>3.8163993384106499E-4</v>
      </c>
      <c r="L804">
        <f t="shared" si="38"/>
        <v>11.343692916666676</v>
      </c>
    </row>
    <row r="805" spans="1:12" x14ac:dyDescent="0.3">
      <c r="A805" t="s">
        <v>6</v>
      </c>
      <c r="B805" t="s">
        <v>641</v>
      </c>
      <c r="C805" t="s">
        <v>642</v>
      </c>
      <c r="D805" t="s">
        <v>17</v>
      </c>
      <c r="E805" t="str">
        <f>VLOOKUP(D805,Abbrev!$A$6:$B$67,2,FALSE)</f>
        <v>Squid</v>
      </c>
      <c r="F805" t="str">
        <f t="shared" si="36"/>
        <v>B</v>
      </c>
      <c r="G805">
        <v>1999</v>
      </c>
      <c r="H805">
        <v>29723.548063999999</v>
      </c>
      <c r="I805">
        <v>781.84061534380805</v>
      </c>
      <c r="J805">
        <v>23239077.108559001</v>
      </c>
      <c r="K805">
        <f t="shared" si="37"/>
        <v>0.781840615343808</v>
      </c>
      <c r="L805">
        <f t="shared" si="38"/>
        <v>23239.077108559013</v>
      </c>
    </row>
    <row r="806" spans="1:12" x14ac:dyDescent="0.3">
      <c r="A806" t="s">
        <v>6</v>
      </c>
      <c r="B806" t="s">
        <v>641</v>
      </c>
      <c r="C806" t="s">
        <v>642</v>
      </c>
      <c r="D806" t="s">
        <v>18</v>
      </c>
      <c r="E806" t="str">
        <f>VLOOKUP(D806,Abbrev!$A$6:$B$67,2,FALSE)</f>
        <v>Dogfish-S</v>
      </c>
      <c r="F806" t="str">
        <f t="shared" si="36"/>
        <v>B</v>
      </c>
      <c r="G806">
        <v>1999</v>
      </c>
      <c r="H806">
        <v>29723.548063999999</v>
      </c>
      <c r="I806">
        <v>612.87714304511599</v>
      </c>
      <c r="J806">
        <v>18216883.2186285</v>
      </c>
      <c r="K806">
        <f t="shared" si="37"/>
        <v>0.61287714304511598</v>
      </c>
      <c r="L806">
        <f t="shared" si="38"/>
        <v>18216.883218628507</v>
      </c>
    </row>
    <row r="807" spans="1:12" x14ac:dyDescent="0.3">
      <c r="A807" t="s">
        <v>6</v>
      </c>
      <c r="B807" t="s">
        <v>641</v>
      </c>
      <c r="C807" t="s">
        <v>642</v>
      </c>
      <c r="D807" t="s">
        <v>19</v>
      </c>
      <c r="E807" t="str">
        <f>VLOOKUP(D807,Abbrev!$A$6:$B$67,2,FALSE)</f>
        <v>Dogfish-L</v>
      </c>
      <c r="F807" t="str">
        <f t="shared" si="36"/>
        <v>B</v>
      </c>
      <c r="G807">
        <v>1999</v>
      </c>
      <c r="H807">
        <v>29723.548063999999</v>
      </c>
      <c r="I807">
        <v>15369.739608752099</v>
      </c>
      <c r="J807">
        <v>456843193.99190801</v>
      </c>
      <c r="K807">
        <f t="shared" si="37"/>
        <v>15.369739608752099</v>
      </c>
      <c r="L807">
        <f t="shared" si="38"/>
        <v>456843.19399190752</v>
      </c>
    </row>
    <row r="808" spans="1:12" x14ac:dyDescent="0.3">
      <c r="A808" t="s">
        <v>6</v>
      </c>
      <c r="B808" t="s">
        <v>641</v>
      </c>
      <c r="C808" t="s">
        <v>642</v>
      </c>
      <c r="D808" t="s">
        <v>20</v>
      </c>
      <c r="E808" t="str">
        <f>VLOOKUP(D808,Abbrev!$A$6:$B$67,2,FALSE)</f>
        <v>Hake-S</v>
      </c>
      <c r="F808" t="str">
        <f t="shared" si="36"/>
        <v>B</v>
      </c>
      <c r="G808">
        <v>1999</v>
      </c>
      <c r="H808">
        <v>29723.548063999999</v>
      </c>
      <c r="I808">
        <v>708.88974227871199</v>
      </c>
      <c r="J808">
        <v>21070718.326697901</v>
      </c>
      <c r="K808">
        <f t="shared" si="37"/>
        <v>0.70888974227871204</v>
      </c>
      <c r="L808">
        <f t="shared" si="38"/>
        <v>21070.718326697868</v>
      </c>
    </row>
    <row r="809" spans="1:12" x14ac:dyDescent="0.3">
      <c r="A809" t="s">
        <v>6</v>
      </c>
      <c r="B809" t="s">
        <v>641</v>
      </c>
      <c r="C809" t="s">
        <v>642</v>
      </c>
      <c r="D809" t="s">
        <v>21</v>
      </c>
      <c r="E809" t="str">
        <f>VLOOKUP(D809,Abbrev!$A$6:$B$67,2,FALSE)</f>
        <v>Hake-L</v>
      </c>
      <c r="F809" t="str">
        <f t="shared" si="36"/>
        <v>B</v>
      </c>
      <c r="G809">
        <v>1999</v>
      </c>
      <c r="H809">
        <v>29723.548063999999</v>
      </c>
      <c r="I809">
        <v>64.286809588323607</v>
      </c>
      <c r="J809">
        <v>1910832.07467975</v>
      </c>
      <c r="K809">
        <f t="shared" si="37"/>
        <v>6.4286809588323612E-2</v>
      </c>
      <c r="L809">
        <f t="shared" si="38"/>
        <v>1910.8320746797528</v>
      </c>
    </row>
    <row r="810" spans="1:12" x14ac:dyDescent="0.3">
      <c r="A810" t="s">
        <v>6</v>
      </c>
      <c r="B810" t="s">
        <v>641</v>
      </c>
      <c r="C810" t="s">
        <v>642</v>
      </c>
      <c r="D810" t="s">
        <v>26</v>
      </c>
      <c r="E810" t="str">
        <f>VLOOKUP(D810,Abbrev!$A$6:$B$67,2,FALSE)</f>
        <v>Cod-S</v>
      </c>
      <c r="F810" t="str">
        <f t="shared" si="36"/>
        <v>B</v>
      </c>
      <c r="G810">
        <v>1999</v>
      </c>
      <c r="H810">
        <v>29723.548063999999</v>
      </c>
      <c r="I810">
        <v>6.7527510775545599E-2</v>
      </c>
      <c r="J810">
        <v>2007.1572121792101</v>
      </c>
      <c r="K810">
        <f t="shared" si="37"/>
        <v>6.7527510775545604E-5</v>
      </c>
      <c r="L810">
        <f t="shared" si="38"/>
        <v>2.0071572121792074</v>
      </c>
    </row>
    <row r="811" spans="1:12" x14ac:dyDescent="0.3">
      <c r="A811" t="s">
        <v>6</v>
      </c>
      <c r="B811" t="s">
        <v>641</v>
      </c>
      <c r="C811" t="s">
        <v>642</v>
      </c>
      <c r="D811" t="s">
        <v>22</v>
      </c>
      <c r="E811" t="str">
        <f>VLOOKUP(D811,Abbrev!$A$6:$B$67,2,FALSE)</f>
        <v>Cod-M</v>
      </c>
      <c r="F811" t="str">
        <f t="shared" si="36"/>
        <v>B</v>
      </c>
      <c r="G811">
        <v>1999</v>
      </c>
      <c r="H811">
        <v>29723.548063999999</v>
      </c>
      <c r="I811">
        <v>50.424601242266803</v>
      </c>
      <c r="J811">
        <v>1498798.0586325501</v>
      </c>
      <c r="K811">
        <f t="shared" si="37"/>
        <v>5.0424601242266803E-2</v>
      </c>
      <c r="L811">
        <f t="shared" si="38"/>
        <v>1498.7980586325514</v>
      </c>
    </row>
    <row r="812" spans="1:12" x14ac:dyDescent="0.3">
      <c r="A812" t="s">
        <v>6</v>
      </c>
      <c r="B812" t="s">
        <v>641</v>
      </c>
      <c r="C812" t="s">
        <v>642</v>
      </c>
      <c r="D812" t="s">
        <v>23</v>
      </c>
      <c r="E812" t="str">
        <f>VLOOKUP(D812,Abbrev!$A$6:$B$67,2,FALSE)</f>
        <v>Cod-L</v>
      </c>
      <c r="F812" t="str">
        <f t="shared" si="36"/>
        <v>B</v>
      </c>
      <c r="G812">
        <v>1999</v>
      </c>
      <c r="H812">
        <v>29723.548063999999</v>
      </c>
      <c r="I812">
        <v>605.73697358329503</v>
      </c>
      <c r="J812">
        <v>18004652.048445001</v>
      </c>
      <c r="K812">
        <f t="shared" si="37"/>
        <v>0.60573697358329504</v>
      </c>
      <c r="L812">
        <f t="shared" si="38"/>
        <v>18004.652048444968</v>
      </c>
    </row>
    <row r="813" spans="1:12" x14ac:dyDescent="0.3">
      <c r="A813" t="s">
        <v>6</v>
      </c>
      <c r="B813" t="s">
        <v>641</v>
      </c>
      <c r="C813" t="s">
        <v>642</v>
      </c>
      <c r="D813" t="s">
        <v>29</v>
      </c>
      <c r="E813" t="str">
        <f>VLOOKUP(D813,Abbrev!$A$6:$B$67,2,FALSE)</f>
        <v>Sflound-L</v>
      </c>
      <c r="F813" t="str">
        <f t="shared" si="36"/>
        <v>B</v>
      </c>
      <c r="G813">
        <v>1999</v>
      </c>
      <c r="H813">
        <v>29723.548063999999</v>
      </c>
      <c r="I813">
        <v>11.951811787190101</v>
      </c>
      <c r="J813">
        <v>355250.25210842502</v>
      </c>
      <c r="K813">
        <f t="shared" si="37"/>
        <v>1.1951811787190101E-2</v>
      </c>
      <c r="L813">
        <f t="shared" si="38"/>
        <v>355.25025210842671</v>
      </c>
    </row>
    <row r="814" spans="1:12" x14ac:dyDescent="0.3">
      <c r="A814" t="s">
        <v>6</v>
      </c>
      <c r="B814" t="s">
        <v>641</v>
      </c>
      <c r="C814" t="s">
        <v>642</v>
      </c>
      <c r="D814" t="s">
        <v>24</v>
      </c>
      <c r="E814" t="str">
        <f>VLOOKUP(D814,Abbrev!$A$6:$B$67,2,FALSE)</f>
        <v>Yflound-S</v>
      </c>
      <c r="F814" t="str">
        <f t="shared" si="36"/>
        <v>B</v>
      </c>
      <c r="G814">
        <v>1999</v>
      </c>
      <c r="H814">
        <v>29723.548063999999</v>
      </c>
      <c r="I814">
        <v>0.40293664825513398</v>
      </c>
      <c r="J814">
        <v>11976.706831158501</v>
      </c>
      <c r="K814">
        <f t="shared" si="37"/>
        <v>4.0293664825513399E-4</v>
      </c>
      <c r="L814">
        <f t="shared" si="38"/>
        <v>11.976706831158536</v>
      </c>
    </row>
    <row r="815" spans="1:12" x14ac:dyDescent="0.3">
      <c r="A815" t="s">
        <v>6</v>
      </c>
      <c r="B815" t="s">
        <v>641</v>
      </c>
      <c r="C815" t="s">
        <v>642</v>
      </c>
      <c r="D815" t="s">
        <v>25</v>
      </c>
      <c r="E815" t="str">
        <f>VLOOKUP(D815,Abbrev!$A$6:$B$67,2,FALSE)</f>
        <v>Yflound-L</v>
      </c>
      <c r="F815" t="str">
        <f t="shared" si="36"/>
        <v>B</v>
      </c>
      <c r="G815">
        <v>1999</v>
      </c>
      <c r="H815">
        <v>29723.548063999999</v>
      </c>
      <c r="I815">
        <v>1049.1618930688001</v>
      </c>
      <c r="J815">
        <v>31184813.955547702</v>
      </c>
      <c r="K815">
        <f t="shared" si="37"/>
        <v>1.0491618930688</v>
      </c>
      <c r="L815">
        <f t="shared" si="38"/>
        <v>31184.813955547706</v>
      </c>
    </row>
    <row r="816" spans="1:12" x14ac:dyDescent="0.3">
      <c r="A816" t="s">
        <v>6</v>
      </c>
      <c r="B816" t="s">
        <v>641</v>
      </c>
      <c r="C816" t="s">
        <v>642</v>
      </c>
      <c r="D816" t="s">
        <v>28</v>
      </c>
      <c r="E816" t="str">
        <f>VLOOKUP(D816,Abbrev!$A$6:$B$67,2,FALSE)</f>
        <v>Blue-L</v>
      </c>
      <c r="F816" t="str">
        <f t="shared" si="36"/>
        <v>B</v>
      </c>
      <c r="G816">
        <v>1999</v>
      </c>
      <c r="H816">
        <v>29723.548063999999</v>
      </c>
      <c r="I816">
        <v>29.8966562318945</v>
      </c>
      <c r="J816">
        <v>888634.69846160198</v>
      </c>
      <c r="K816">
        <f t="shared" si="37"/>
        <v>2.9896656231894501E-2</v>
      </c>
      <c r="L816">
        <f t="shared" si="38"/>
        <v>888.63469846160126</v>
      </c>
    </row>
    <row r="817" spans="1:12" x14ac:dyDescent="0.3">
      <c r="A817" t="s">
        <v>6</v>
      </c>
      <c r="B817" t="s">
        <v>641</v>
      </c>
      <c r="C817" t="s">
        <v>642</v>
      </c>
      <c r="D817" t="s">
        <v>7</v>
      </c>
      <c r="E817" t="str">
        <f>VLOOKUP(D817,Abbrev!$A$6:$B$67,2,FALSE)</f>
        <v>Alosines</v>
      </c>
      <c r="F817" t="str">
        <f t="shared" si="36"/>
        <v>B</v>
      </c>
      <c r="G817">
        <v>2000</v>
      </c>
      <c r="H817">
        <v>29723.548063999999</v>
      </c>
      <c r="I817">
        <v>46.9317774555197</v>
      </c>
      <c r="J817">
        <v>1394978.94292809</v>
      </c>
      <c r="K817">
        <f t="shared" si="37"/>
        <v>4.6931777455519699E-2</v>
      </c>
      <c r="L817">
        <f t="shared" si="38"/>
        <v>1394.9789429280913</v>
      </c>
    </row>
    <row r="818" spans="1:12" x14ac:dyDescent="0.3">
      <c r="A818" t="s">
        <v>6</v>
      </c>
      <c r="B818" t="s">
        <v>641</v>
      </c>
      <c r="C818" t="s">
        <v>642</v>
      </c>
      <c r="D818" t="s">
        <v>31</v>
      </c>
      <c r="E818" t="str">
        <f>VLOOKUP(D818,Abbrev!$A$6:$B$67,2,FALSE)</f>
        <v>Anch</v>
      </c>
      <c r="F818" t="str">
        <f t="shared" si="36"/>
        <v>B</v>
      </c>
      <c r="G818">
        <v>2000</v>
      </c>
      <c r="H818">
        <v>29723.548063999999</v>
      </c>
      <c r="I818">
        <v>0</v>
      </c>
      <c r="J818">
        <v>0</v>
      </c>
      <c r="K818">
        <f t="shared" si="37"/>
        <v>0</v>
      </c>
      <c r="L818">
        <f t="shared" si="38"/>
        <v>0</v>
      </c>
    </row>
    <row r="819" spans="1:12" x14ac:dyDescent="0.3">
      <c r="A819" t="s">
        <v>6</v>
      </c>
      <c r="B819" t="s">
        <v>641</v>
      </c>
      <c r="C819" t="s">
        <v>642</v>
      </c>
      <c r="D819" t="s">
        <v>8</v>
      </c>
      <c r="E819" t="str">
        <f>VLOOKUP(D819,Abbrev!$A$6:$B$67,2,FALSE)</f>
        <v>Herring</v>
      </c>
      <c r="F819" t="str">
        <f t="shared" si="36"/>
        <v>B</v>
      </c>
      <c r="G819">
        <v>2000</v>
      </c>
      <c r="H819">
        <v>29723.548063999999</v>
      </c>
      <c r="I819">
        <v>9173.2425502511196</v>
      </c>
      <c r="J819">
        <v>272661315.845119</v>
      </c>
      <c r="K819">
        <f t="shared" si="37"/>
        <v>9.1732425502511195</v>
      </c>
      <c r="L819">
        <f t="shared" si="38"/>
        <v>272661.31584511907</v>
      </c>
    </row>
    <row r="820" spans="1:12" x14ac:dyDescent="0.3">
      <c r="A820" t="s">
        <v>6</v>
      </c>
      <c r="B820" t="s">
        <v>641</v>
      </c>
      <c r="C820" t="s">
        <v>642</v>
      </c>
      <c r="D820" t="s">
        <v>9</v>
      </c>
      <c r="E820" t="str">
        <f>VLOOKUP(D820,Abbrev!$A$6:$B$67,2,FALSE)</f>
        <v>Mack</v>
      </c>
      <c r="F820" t="str">
        <f t="shared" si="36"/>
        <v>B</v>
      </c>
      <c r="G820">
        <v>2000</v>
      </c>
      <c r="H820">
        <v>29723.548063999999</v>
      </c>
      <c r="I820">
        <v>1049.48502649242</v>
      </c>
      <c r="J820">
        <v>31194418.627395801</v>
      </c>
      <c r="K820">
        <f t="shared" si="37"/>
        <v>1.04948502649242</v>
      </c>
      <c r="L820">
        <f t="shared" si="38"/>
        <v>31194.41862739576</v>
      </c>
    </row>
    <row r="821" spans="1:12" x14ac:dyDescent="0.3">
      <c r="A821" t="s">
        <v>6</v>
      </c>
      <c r="B821" t="s">
        <v>641</v>
      </c>
      <c r="C821" t="s">
        <v>642</v>
      </c>
      <c r="D821" t="s">
        <v>10</v>
      </c>
      <c r="E821" t="str">
        <f>VLOOKUP(D821,Abbrev!$A$6:$B$67,2,FALSE)</f>
        <v>Butter</v>
      </c>
      <c r="F821" t="str">
        <f t="shared" si="36"/>
        <v>B</v>
      </c>
      <c r="G821">
        <v>2000</v>
      </c>
      <c r="H821">
        <v>29723.548063999999</v>
      </c>
      <c r="I821">
        <v>492.55969280036999</v>
      </c>
      <c r="J821">
        <v>14640621.703340899</v>
      </c>
      <c r="K821">
        <f t="shared" si="37"/>
        <v>0.49255969280036999</v>
      </c>
      <c r="L821">
        <f t="shared" si="38"/>
        <v>14640.621703340872</v>
      </c>
    </row>
    <row r="822" spans="1:12" x14ac:dyDescent="0.3">
      <c r="A822" t="s">
        <v>6</v>
      </c>
      <c r="B822" t="s">
        <v>641</v>
      </c>
      <c r="C822" t="s">
        <v>642</v>
      </c>
      <c r="D822" t="s">
        <v>11</v>
      </c>
      <c r="E822" t="str">
        <f>VLOOKUP(D822,Abbrev!$A$6:$B$67,2,FALSE)</f>
        <v>Dbenth-oth</v>
      </c>
      <c r="F822" t="str">
        <f t="shared" si="36"/>
        <v>B</v>
      </c>
      <c r="G822">
        <v>2000</v>
      </c>
      <c r="H822">
        <v>29723.548063999999</v>
      </c>
      <c r="I822">
        <v>1637.77573265718</v>
      </c>
      <c r="J822">
        <v>48680505.707688503</v>
      </c>
      <c r="K822">
        <f t="shared" si="37"/>
        <v>1.63777573265718</v>
      </c>
      <c r="L822">
        <f t="shared" si="38"/>
        <v>48680.505707688506</v>
      </c>
    </row>
    <row r="823" spans="1:12" x14ac:dyDescent="0.3">
      <c r="A823" t="s">
        <v>6</v>
      </c>
      <c r="B823" t="s">
        <v>641</v>
      </c>
      <c r="C823" t="s">
        <v>642</v>
      </c>
      <c r="D823" t="s">
        <v>12</v>
      </c>
      <c r="E823" t="str">
        <f>VLOOKUP(D823,Abbrev!$A$6:$B$67,2,FALSE)</f>
        <v>Dpisc-oth</v>
      </c>
      <c r="F823" t="str">
        <f t="shared" si="36"/>
        <v>B</v>
      </c>
      <c r="G823">
        <v>2000</v>
      </c>
      <c r="H823">
        <v>29723.548063999999</v>
      </c>
      <c r="I823">
        <v>195.101240512863</v>
      </c>
      <c r="J823">
        <v>5799101.0997301098</v>
      </c>
      <c r="K823">
        <f t="shared" si="37"/>
        <v>0.19510124051286301</v>
      </c>
      <c r="L823">
        <f t="shared" si="38"/>
        <v>5799.1010997301073</v>
      </c>
    </row>
    <row r="824" spans="1:12" x14ac:dyDescent="0.3">
      <c r="A824" t="s">
        <v>6</v>
      </c>
      <c r="B824" t="s">
        <v>641</v>
      </c>
      <c r="C824" t="s">
        <v>642</v>
      </c>
      <c r="D824" t="s">
        <v>13</v>
      </c>
      <c r="E824" t="str">
        <f>VLOOKUP(D824,Abbrev!$A$6:$B$67,2,FALSE)</f>
        <v>Haddock</v>
      </c>
      <c r="F824" t="str">
        <f t="shared" si="36"/>
        <v>B</v>
      </c>
      <c r="G824">
        <v>2000</v>
      </c>
      <c r="H824">
        <v>29723.548063999999</v>
      </c>
      <c r="I824">
        <v>3580.0990325272301</v>
      </c>
      <c r="J824">
        <v>106413245.66720299</v>
      </c>
      <c r="K824">
        <f t="shared" si="37"/>
        <v>3.5800990325272299</v>
      </c>
      <c r="L824">
        <f t="shared" si="38"/>
        <v>106413.24566720301</v>
      </c>
    </row>
    <row r="825" spans="1:12" x14ac:dyDescent="0.3">
      <c r="A825" t="s">
        <v>6</v>
      </c>
      <c r="B825" t="s">
        <v>641</v>
      </c>
      <c r="C825" t="s">
        <v>642</v>
      </c>
      <c r="D825" t="s">
        <v>27</v>
      </c>
      <c r="E825" t="str">
        <f>VLOOKUP(D825,Abbrev!$A$6:$B$67,2,FALSE)</f>
        <v>MedPel</v>
      </c>
      <c r="F825" t="str">
        <f t="shared" si="36"/>
        <v>B</v>
      </c>
      <c r="G825">
        <v>2000</v>
      </c>
      <c r="H825">
        <v>29723.548063999999</v>
      </c>
      <c r="I825">
        <v>0.821377285432213</v>
      </c>
      <c r="J825">
        <v>24414.247222222199</v>
      </c>
      <c r="K825">
        <f t="shared" si="37"/>
        <v>8.21377285432213E-4</v>
      </c>
      <c r="L825">
        <f t="shared" si="38"/>
        <v>24.41424722222223</v>
      </c>
    </row>
    <row r="826" spans="1:12" x14ac:dyDescent="0.3">
      <c r="A826" t="s">
        <v>6</v>
      </c>
      <c r="B826" t="s">
        <v>641</v>
      </c>
      <c r="C826" t="s">
        <v>642</v>
      </c>
      <c r="D826" t="s">
        <v>14</v>
      </c>
      <c r="E826" t="str">
        <f>VLOOKUP(D826,Abbrev!$A$6:$B$67,2,FALSE)</f>
        <v>Mesopel</v>
      </c>
      <c r="F826" t="str">
        <f t="shared" si="36"/>
        <v>B</v>
      </c>
      <c r="G826">
        <v>2000</v>
      </c>
      <c r="H826">
        <v>29723.548063999999</v>
      </c>
      <c r="I826">
        <v>0</v>
      </c>
      <c r="J826">
        <v>0</v>
      </c>
      <c r="K826">
        <f t="shared" si="37"/>
        <v>0</v>
      </c>
      <c r="L826">
        <f t="shared" si="38"/>
        <v>0</v>
      </c>
    </row>
    <row r="827" spans="1:12" x14ac:dyDescent="0.3">
      <c r="A827" t="s">
        <v>6</v>
      </c>
      <c r="B827" t="s">
        <v>641</v>
      </c>
      <c r="C827" t="s">
        <v>642</v>
      </c>
      <c r="D827" t="s">
        <v>15</v>
      </c>
      <c r="E827" t="str">
        <f>VLOOKUP(D827,Abbrev!$A$6:$B$67,2,FALSE)</f>
        <v>Skate</v>
      </c>
      <c r="F827" t="str">
        <f t="shared" si="36"/>
        <v>B</v>
      </c>
      <c r="G827">
        <v>2000</v>
      </c>
      <c r="H827">
        <v>29723.548063999999</v>
      </c>
      <c r="I827">
        <v>4511.5481915207702</v>
      </c>
      <c r="J827">
        <v>134099219.51372001</v>
      </c>
      <c r="K827">
        <f t="shared" si="37"/>
        <v>4.5115481915207702</v>
      </c>
      <c r="L827">
        <f t="shared" si="38"/>
        <v>134099.21951371987</v>
      </c>
    </row>
    <row r="828" spans="1:12" x14ac:dyDescent="0.3">
      <c r="A828" t="s">
        <v>6</v>
      </c>
      <c r="B828" t="s">
        <v>641</v>
      </c>
      <c r="C828" t="s">
        <v>642</v>
      </c>
      <c r="D828" t="s">
        <v>16</v>
      </c>
      <c r="E828" t="str">
        <f>VLOOKUP(D828,Abbrev!$A$6:$B$67,2,FALSE)</f>
        <v>SmPel</v>
      </c>
      <c r="F828" t="str">
        <f t="shared" si="36"/>
        <v>B</v>
      </c>
      <c r="G828">
        <v>2000</v>
      </c>
      <c r="H828">
        <v>29723.548063999999</v>
      </c>
      <c r="I828">
        <v>0</v>
      </c>
      <c r="J828">
        <v>0</v>
      </c>
      <c r="K828">
        <f t="shared" si="37"/>
        <v>0</v>
      </c>
      <c r="L828">
        <f t="shared" si="38"/>
        <v>0</v>
      </c>
    </row>
    <row r="829" spans="1:12" x14ac:dyDescent="0.3">
      <c r="A829" t="s">
        <v>6</v>
      </c>
      <c r="B829" t="s">
        <v>641</v>
      </c>
      <c r="C829" t="s">
        <v>642</v>
      </c>
      <c r="D829" t="s">
        <v>17</v>
      </c>
      <c r="E829" t="str">
        <f>VLOOKUP(D829,Abbrev!$A$6:$B$67,2,FALSE)</f>
        <v>Squid</v>
      </c>
      <c r="F829" t="str">
        <f t="shared" si="36"/>
        <v>B</v>
      </c>
      <c r="G829">
        <v>2000</v>
      </c>
      <c r="H829">
        <v>29723.548063999999</v>
      </c>
      <c r="I829">
        <v>767.39574537632302</v>
      </c>
      <c r="J829">
        <v>22809724.321802299</v>
      </c>
      <c r="K829">
        <f t="shared" si="37"/>
        <v>0.76739574537632305</v>
      </c>
      <c r="L829">
        <f t="shared" si="38"/>
        <v>22809.724321802241</v>
      </c>
    </row>
    <row r="830" spans="1:12" x14ac:dyDescent="0.3">
      <c r="A830" t="s">
        <v>6</v>
      </c>
      <c r="B830" t="s">
        <v>641</v>
      </c>
      <c r="C830" t="s">
        <v>642</v>
      </c>
      <c r="D830" t="s">
        <v>18</v>
      </c>
      <c r="E830" t="str">
        <f>VLOOKUP(D830,Abbrev!$A$6:$B$67,2,FALSE)</f>
        <v>Dogfish-S</v>
      </c>
      <c r="F830" t="str">
        <f t="shared" si="36"/>
        <v>B</v>
      </c>
      <c r="G830">
        <v>2000</v>
      </c>
      <c r="H830">
        <v>29723.548063999999</v>
      </c>
      <c r="I830">
        <v>58.167830267755001</v>
      </c>
      <c r="J830">
        <v>1728954.29874221</v>
      </c>
      <c r="K830">
        <f t="shared" si="37"/>
        <v>5.8167830267755002E-2</v>
      </c>
      <c r="L830">
        <f t="shared" si="38"/>
        <v>1728.9542987422096</v>
      </c>
    </row>
    <row r="831" spans="1:12" x14ac:dyDescent="0.3">
      <c r="A831" t="s">
        <v>6</v>
      </c>
      <c r="B831" t="s">
        <v>641</v>
      </c>
      <c r="C831" t="s">
        <v>642</v>
      </c>
      <c r="D831" t="s">
        <v>19</v>
      </c>
      <c r="E831" t="str">
        <f>VLOOKUP(D831,Abbrev!$A$6:$B$67,2,FALSE)</f>
        <v>Dogfish-L</v>
      </c>
      <c r="F831" t="str">
        <f t="shared" si="36"/>
        <v>B</v>
      </c>
      <c r="G831">
        <v>2000</v>
      </c>
      <c r="H831">
        <v>29723.548063999999</v>
      </c>
      <c r="I831">
        <v>2187.3176396448598</v>
      </c>
      <c r="J831">
        <v>65014840.9932191</v>
      </c>
      <c r="K831">
        <f t="shared" si="37"/>
        <v>2.1873176396448599</v>
      </c>
      <c r="L831">
        <f t="shared" si="38"/>
        <v>65014.840993219026</v>
      </c>
    </row>
    <row r="832" spans="1:12" x14ac:dyDescent="0.3">
      <c r="A832" t="s">
        <v>6</v>
      </c>
      <c r="B832" t="s">
        <v>641</v>
      </c>
      <c r="C832" t="s">
        <v>642</v>
      </c>
      <c r="D832" t="s">
        <v>20</v>
      </c>
      <c r="E832" t="str">
        <f>VLOOKUP(D832,Abbrev!$A$6:$B$67,2,FALSE)</f>
        <v>Hake-S</v>
      </c>
      <c r="F832" t="str">
        <f t="shared" si="36"/>
        <v>B</v>
      </c>
      <c r="G832">
        <v>2000</v>
      </c>
      <c r="H832">
        <v>29723.548063999999</v>
      </c>
      <c r="I832">
        <v>1017.38671831213</v>
      </c>
      <c r="J832">
        <v>30240343.021425799</v>
      </c>
      <c r="K832">
        <f t="shared" si="37"/>
        <v>1.0173867183121301</v>
      </c>
      <c r="L832">
        <f t="shared" si="38"/>
        <v>30240.343021425826</v>
      </c>
    </row>
    <row r="833" spans="1:12" x14ac:dyDescent="0.3">
      <c r="A833" t="s">
        <v>6</v>
      </c>
      <c r="B833" t="s">
        <v>641</v>
      </c>
      <c r="C833" t="s">
        <v>642</v>
      </c>
      <c r="D833" t="s">
        <v>21</v>
      </c>
      <c r="E833" t="str">
        <f>VLOOKUP(D833,Abbrev!$A$6:$B$67,2,FALSE)</f>
        <v>Hake-L</v>
      </c>
      <c r="F833" t="str">
        <f t="shared" si="36"/>
        <v>B</v>
      </c>
      <c r="G833">
        <v>2000</v>
      </c>
      <c r="H833">
        <v>29723.548063999999</v>
      </c>
      <c r="I833">
        <v>103.494391852048</v>
      </c>
      <c r="J833">
        <v>3076220.5305687999</v>
      </c>
      <c r="K833">
        <f t="shared" si="37"/>
        <v>0.10349439185204799</v>
      </c>
      <c r="L833">
        <f t="shared" si="38"/>
        <v>3076.2205305687985</v>
      </c>
    </row>
    <row r="834" spans="1:12" x14ac:dyDescent="0.3">
      <c r="A834" t="s">
        <v>6</v>
      </c>
      <c r="B834" t="s">
        <v>641</v>
      </c>
      <c r="C834" t="s">
        <v>642</v>
      </c>
      <c r="D834" t="s">
        <v>26</v>
      </c>
      <c r="E834" t="str">
        <f>VLOOKUP(D834,Abbrev!$A$6:$B$67,2,FALSE)</f>
        <v>Cod-S</v>
      </c>
      <c r="F834" t="str">
        <f t="shared" si="36"/>
        <v>B</v>
      </c>
      <c r="G834">
        <v>2000</v>
      </c>
      <c r="H834">
        <v>29723.548063999999</v>
      </c>
      <c r="I834">
        <v>5.3624439333552203E-2</v>
      </c>
      <c r="J834">
        <v>1593.9085999358899</v>
      </c>
      <c r="K834">
        <f t="shared" si="37"/>
        <v>5.3624439333552204E-5</v>
      </c>
      <c r="L834">
        <f t="shared" si="38"/>
        <v>1.5939085999358911</v>
      </c>
    </row>
    <row r="835" spans="1:12" x14ac:dyDescent="0.3">
      <c r="A835" t="s">
        <v>6</v>
      </c>
      <c r="B835" t="s">
        <v>641</v>
      </c>
      <c r="C835" t="s">
        <v>642</v>
      </c>
      <c r="D835" t="s">
        <v>22</v>
      </c>
      <c r="E835" t="str">
        <f>VLOOKUP(D835,Abbrev!$A$6:$B$67,2,FALSE)</f>
        <v>Cod-M</v>
      </c>
      <c r="F835" t="str">
        <f t="shared" ref="F835:F898" si="39">IF(G835&lt;=1967,"A",IF(AND(G835&gt;=1996,G835&lt;=2000),"B",IF(G835&gt;=2009,"C","")))</f>
        <v>B</v>
      </c>
      <c r="G835">
        <v>2000</v>
      </c>
      <c r="H835">
        <v>29723.548063999999</v>
      </c>
      <c r="I835">
        <v>120.820550607725</v>
      </c>
      <c r="J835">
        <v>3591215.4431076501</v>
      </c>
      <c r="K835">
        <f t="shared" ref="K835:K898" si="40">I835/1000</f>
        <v>0.12082055060772499</v>
      </c>
      <c r="L835">
        <f t="shared" ref="L835:L898" si="41">K835*H835</f>
        <v>3591.2154431076583</v>
      </c>
    </row>
    <row r="836" spans="1:12" x14ac:dyDescent="0.3">
      <c r="A836" t="s">
        <v>6</v>
      </c>
      <c r="B836" t="s">
        <v>641</v>
      </c>
      <c r="C836" t="s">
        <v>642</v>
      </c>
      <c r="D836" t="s">
        <v>23</v>
      </c>
      <c r="E836" t="str">
        <f>VLOOKUP(D836,Abbrev!$A$6:$B$67,2,FALSE)</f>
        <v>Cod-L</v>
      </c>
      <c r="F836" t="str">
        <f t="shared" si="39"/>
        <v>B</v>
      </c>
      <c r="G836">
        <v>2000</v>
      </c>
      <c r="H836">
        <v>29723.548063999999</v>
      </c>
      <c r="I836">
        <v>647.73245631331702</v>
      </c>
      <c r="J836">
        <v>19252906.797841702</v>
      </c>
      <c r="K836">
        <f t="shared" si="40"/>
        <v>0.647732456313317</v>
      </c>
      <c r="L836">
        <f t="shared" si="41"/>
        <v>19252.906797841657</v>
      </c>
    </row>
    <row r="837" spans="1:12" x14ac:dyDescent="0.3">
      <c r="A837" t="s">
        <v>6</v>
      </c>
      <c r="B837" t="s">
        <v>641</v>
      </c>
      <c r="C837" t="s">
        <v>642</v>
      </c>
      <c r="D837" t="s">
        <v>29</v>
      </c>
      <c r="E837" t="str">
        <f>VLOOKUP(D837,Abbrev!$A$6:$B$67,2,FALSE)</f>
        <v>Sflound-L</v>
      </c>
      <c r="F837" t="str">
        <f t="shared" si="39"/>
        <v>B</v>
      </c>
      <c r="G837">
        <v>2000</v>
      </c>
      <c r="H837">
        <v>29723.548063999999</v>
      </c>
      <c r="I837">
        <v>15.4356034946398</v>
      </c>
      <c r="J837">
        <v>458800.90236977203</v>
      </c>
      <c r="K837">
        <f t="shared" si="40"/>
        <v>1.54356034946398E-2</v>
      </c>
      <c r="L837">
        <f t="shared" si="41"/>
        <v>458.80090236977247</v>
      </c>
    </row>
    <row r="838" spans="1:12" x14ac:dyDescent="0.3">
      <c r="A838" t="s">
        <v>6</v>
      </c>
      <c r="B838" t="s">
        <v>641</v>
      </c>
      <c r="C838" t="s">
        <v>642</v>
      </c>
      <c r="D838" t="s">
        <v>24</v>
      </c>
      <c r="E838" t="str">
        <f>VLOOKUP(D838,Abbrev!$A$6:$B$67,2,FALSE)</f>
        <v>Yflound-S</v>
      </c>
      <c r="F838" t="str">
        <f t="shared" si="39"/>
        <v>B</v>
      </c>
      <c r="G838">
        <v>2000</v>
      </c>
      <c r="H838">
        <v>29723.548063999999</v>
      </c>
      <c r="I838">
        <v>0.30913293152829802</v>
      </c>
      <c r="J838">
        <v>9188.5275484465801</v>
      </c>
      <c r="K838">
        <f t="shared" si="40"/>
        <v>3.0913293152829801E-4</v>
      </c>
      <c r="L838">
        <f t="shared" si="41"/>
        <v>9.1885275484465865</v>
      </c>
    </row>
    <row r="839" spans="1:12" x14ac:dyDescent="0.3">
      <c r="A839" t="s">
        <v>6</v>
      </c>
      <c r="B839" t="s">
        <v>641</v>
      </c>
      <c r="C839" t="s">
        <v>642</v>
      </c>
      <c r="D839" t="s">
        <v>25</v>
      </c>
      <c r="E839" t="str">
        <f>VLOOKUP(D839,Abbrev!$A$6:$B$67,2,FALSE)</f>
        <v>Yflound-L</v>
      </c>
      <c r="F839" t="str">
        <f t="shared" si="39"/>
        <v>B</v>
      </c>
      <c r="G839">
        <v>2000</v>
      </c>
      <c r="H839">
        <v>29723.548063999999</v>
      </c>
      <c r="I839">
        <v>802.55558241102597</v>
      </c>
      <c r="J839">
        <v>23854799.4278256</v>
      </c>
      <c r="K839">
        <f t="shared" si="40"/>
        <v>0.80255558241102598</v>
      </c>
      <c r="L839">
        <f t="shared" si="41"/>
        <v>23854.799427825641</v>
      </c>
    </row>
    <row r="840" spans="1:12" x14ac:dyDescent="0.3">
      <c r="A840" t="s">
        <v>6</v>
      </c>
      <c r="B840" t="s">
        <v>641</v>
      </c>
      <c r="C840" t="s">
        <v>642</v>
      </c>
      <c r="D840" t="s">
        <v>28</v>
      </c>
      <c r="E840" t="str">
        <f>VLOOKUP(D840,Abbrev!$A$6:$B$67,2,FALSE)</f>
        <v>Blue-L</v>
      </c>
      <c r="F840" t="str">
        <f t="shared" si="39"/>
        <v>B</v>
      </c>
      <c r="G840">
        <v>2000</v>
      </c>
      <c r="H840">
        <v>29723.548063999999</v>
      </c>
      <c r="I840">
        <v>39.886491031473902</v>
      </c>
      <c r="J840">
        <v>1185568.03327832</v>
      </c>
      <c r="K840">
        <f t="shared" si="40"/>
        <v>3.9886491031473903E-2</v>
      </c>
      <c r="L840">
        <f t="shared" si="41"/>
        <v>1185.5680332783195</v>
      </c>
    </row>
    <row r="841" spans="1:12" x14ac:dyDescent="0.3">
      <c r="A841" t="s">
        <v>6</v>
      </c>
      <c r="B841" t="s">
        <v>641</v>
      </c>
      <c r="C841" t="s">
        <v>642</v>
      </c>
      <c r="D841" t="s">
        <v>7</v>
      </c>
      <c r="E841" t="str">
        <f>VLOOKUP(D841,Abbrev!$A$6:$B$67,2,FALSE)</f>
        <v>Alosines</v>
      </c>
      <c r="F841" t="str">
        <f t="shared" si="39"/>
        <v/>
      </c>
      <c r="G841">
        <v>2001</v>
      </c>
      <c r="H841">
        <v>29723.548063999999</v>
      </c>
      <c r="I841">
        <v>55.069278803060598</v>
      </c>
      <c r="J841">
        <v>1636854.3553525901</v>
      </c>
      <c r="K841">
        <f t="shared" si="40"/>
        <v>5.5069278803060596E-2</v>
      </c>
      <c r="L841">
        <f t="shared" si="41"/>
        <v>1636.8543553525878</v>
      </c>
    </row>
    <row r="842" spans="1:12" x14ac:dyDescent="0.3">
      <c r="A842" t="s">
        <v>6</v>
      </c>
      <c r="B842" t="s">
        <v>641</v>
      </c>
      <c r="C842" t="s">
        <v>642</v>
      </c>
      <c r="D842" t="s">
        <v>8</v>
      </c>
      <c r="E842" t="str">
        <f>VLOOKUP(D842,Abbrev!$A$6:$B$67,2,FALSE)</f>
        <v>Herring</v>
      </c>
      <c r="F842" t="str">
        <f t="shared" si="39"/>
        <v/>
      </c>
      <c r="G842">
        <v>2001</v>
      </c>
      <c r="H842">
        <v>29723.548063999999</v>
      </c>
      <c r="I842">
        <v>4904.3732697654104</v>
      </c>
      <c r="J842">
        <v>145775374.607669</v>
      </c>
      <c r="K842">
        <f t="shared" si="40"/>
        <v>4.9043732697654105</v>
      </c>
      <c r="L842">
        <f t="shared" si="41"/>
        <v>145775.37460766901</v>
      </c>
    </row>
    <row r="843" spans="1:12" x14ac:dyDescent="0.3">
      <c r="A843" t="s">
        <v>6</v>
      </c>
      <c r="B843" t="s">
        <v>641</v>
      </c>
      <c r="C843" t="s">
        <v>642</v>
      </c>
      <c r="D843" t="s">
        <v>9</v>
      </c>
      <c r="E843" t="str">
        <f>VLOOKUP(D843,Abbrev!$A$6:$B$67,2,FALSE)</f>
        <v>Mack</v>
      </c>
      <c r="F843" t="str">
        <f t="shared" si="39"/>
        <v/>
      </c>
      <c r="G843">
        <v>2001</v>
      </c>
      <c r="H843">
        <v>29723.548063999999</v>
      </c>
      <c r="I843">
        <v>3348.97216485937</v>
      </c>
      <c r="J843">
        <v>99543335.107195601</v>
      </c>
      <c r="K843">
        <f t="shared" si="40"/>
        <v>3.34897216485937</v>
      </c>
      <c r="L843">
        <f t="shared" si="41"/>
        <v>99543.335107195613</v>
      </c>
    </row>
    <row r="844" spans="1:12" x14ac:dyDescent="0.3">
      <c r="A844" t="s">
        <v>6</v>
      </c>
      <c r="B844" t="s">
        <v>641</v>
      </c>
      <c r="C844" t="s">
        <v>642</v>
      </c>
      <c r="D844" t="s">
        <v>10</v>
      </c>
      <c r="E844" t="str">
        <f>VLOOKUP(D844,Abbrev!$A$6:$B$67,2,FALSE)</f>
        <v>Butter</v>
      </c>
      <c r="F844" t="str">
        <f t="shared" si="39"/>
        <v/>
      </c>
      <c r="G844">
        <v>2001</v>
      </c>
      <c r="H844">
        <v>29723.548063999999</v>
      </c>
      <c r="I844">
        <v>1102.5648664824</v>
      </c>
      <c r="J844">
        <v>32772139.802567501</v>
      </c>
      <c r="K844">
        <f t="shared" si="40"/>
        <v>1.1025648664823999</v>
      </c>
      <c r="L844">
        <f t="shared" si="41"/>
        <v>32772.139802567355</v>
      </c>
    </row>
    <row r="845" spans="1:12" x14ac:dyDescent="0.3">
      <c r="A845" t="s">
        <v>6</v>
      </c>
      <c r="B845" t="s">
        <v>641</v>
      </c>
      <c r="C845" t="s">
        <v>642</v>
      </c>
      <c r="D845" t="s">
        <v>11</v>
      </c>
      <c r="E845" t="str">
        <f>VLOOKUP(D845,Abbrev!$A$6:$B$67,2,FALSE)</f>
        <v>Dbenth-oth</v>
      </c>
      <c r="F845" t="str">
        <f t="shared" si="39"/>
        <v/>
      </c>
      <c r="G845">
        <v>2001</v>
      </c>
      <c r="H845">
        <v>29723.548063999999</v>
      </c>
      <c r="I845">
        <v>1190.4489034125399</v>
      </c>
      <c r="J845">
        <v>35384365.198318802</v>
      </c>
      <c r="K845">
        <f t="shared" si="40"/>
        <v>1.1904489034125398</v>
      </c>
      <c r="L845">
        <f t="shared" si="41"/>
        <v>35384.365198318723</v>
      </c>
    </row>
    <row r="846" spans="1:12" x14ac:dyDescent="0.3">
      <c r="A846" t="s">
        <v>6</v>
      </c>
      <c r="B846" t="s">
        <v>641</v>
      </c>
      <c r="C846" t="s">
        <v>642</v>
      </c>
      <c r="D846" t="s">
        <v>33</v>
      </c>
      <c r="E846" t="str">
        <f>VLOOKUP(D846,Abbrev!$A$6:$B$67,2,FALSE)</f>
        <v>Domni-oth</v>
      </c>
      <c r="F846" t="str">
        <f t="shared" si="39"/>
        <v/>
      </c>
      <c r="G846">
        <v>2001</v>
      </c>
      <c r="H846">
        <v>29723.548063999999</v>
      </c>
      <c r="I846">
        <v>1.2235689217473</v>
      </c>
      <c r="J846">
        <v>36368.809655172401</v>
      </c>
      <c r="K846">
        <f t="shared" si="40"/>
        <v>1.2235689217473E-3</v>
      </c>
      <c r="L846">
        <f t="shared" si="41"/>
        <v>36.368809655172527</v>
      </c>
    </row>
    <row r="847" spans="1:12" x14ac:dyDescent="0.3">
      <c r="A847" t="s">
        <v>6</v>
      </c>
      <c r="B847" t="s">
        <v>641</v>
      </c>
      <c r="C847" t="s">
        <v>642</v>
      </c>
      <c r="D847" t="s">
        <v>12</v>
      </c>
      <c r="E847" t="str">
        <f>VLOOKUP(D847,Abbrev!$A$6:$B$67,2,FALSE)</f>
        <v>Dpisc-oth</v>
      </c>
      <c r="F847" t="str">
        <f t="shared" si="39"/>
        <v/>
      </c>
      <c r="G847">
        <v>2001</v>
      </c>
      <c r="H847">
        <v>29723.548063999999</v>
      </c>
      <c r="I847">
        <v>100.312083385527</v>
      </c>
      <c r="J847">
        <v>2981631.03190968</v>
      </c>
      <c r="K847">
        <f t="shared" si="40"/>
        <v>0.10031208338552701</v>
      </c>
      <c r="L847">
        <f t="shared" si="41"/>
        <v>2981.6310319096879</v>
      </c>
    </row>
    <row r="848" spans="1:12" x14ac:dyDescent="0.3">
      <c r="A848" t="s">
        <v>6</v>
      </c>
      <c r="B848" t="s">
        <v>641</v>
      </c>
      <c r="C848" t="s">
        <v>642</v>
      </c>
      <c r="D848" t="s">
        <v>13</v>
      </c>
      <c r="E848" t="str">
        <f>VLOOKUP(D848,Abbrev!$A$6:$B$67,2,FALSE)</f>
        <v>Haddock</v>
      </c>
      <c r="F848" t="str">
        <f t="shared" si="39"/>
        <v/>
      </c>
      <c r="G848">
        <v>2001</v>
      </c>
      <c r="H848">
        <v>29723.548063999999</v>
      </c>
      <c r="I848">
        <v>2109.9384001532599</v>
      </c>
      <c r="J848">
        <v>62714855.449034803</v>
      </c>
      <c r="K848">
        <f t="shared" si="40"/>
        <v>2.10993840015326</v>
      </c>
      <c r="L848">
        <f t="shared" si="41"/>
        <v>62714.855449034687</v>
      </c>
    </row>
    <row r="849" spans="1:12" x14ac:dyDescent="0.3">
      <c r="A849" t="s">
        <v>6</v>
      </c>
      <c r="B849" t="s">
        <v>641</v>
      </c>
      <c r="C849" t="s">
        <v>642</v>
      </c>
      <c r="D849" t="s">
        <v>27</v>
      </c>
      <c r="E849" t="str">
        <f>VLOOKUP(D849,Abbrev!$A$6:$B$67,2,FALSE)</f>
        <v>MedPel</v>
      </c>
      <c r="F849" t="str">
        <f t="shared" si="39"/>
        <v/>
      </c>
      <c r="G849">
        <v>2001</v>
      </c>
      <c r="H849">
        <v>29723.548063999999</v>
      </c>
      <c r="I849">
        <v>2.8942280415801198</v>
      </c>
      <c r="J849">
        <v>86026.726302083407</v>
      </c>
      <c r="K849">
        <f t="shared" si="40"/>
        <v>2.89422804158012E-3</v>
      </c>
      <c r="L849">
        <f t="shared" si="41"/>
        <v>86.02672630208329</v>
      </c>
    </row>
    <row r="850" spans="1:12" x14ac:dyDescent="0.3">
      <c r="A850" t="s">
        <v>6</v>
      </c>
      <c r="B850" t="s">
        <v>641</v>
      </c>
      <c r="C850" t="s">
        <v>642</v>
      </c>
      <c r="D850" t="s">
        <v>14</v>
      </c>
      <c r="E850" t="str">
        <f>VLOOKUP(D850,Abbrev!$A$6:$B$67,2,FALSE)</f>
        <v>Mesopel</v>
      </c>
      <c r="F850" t="str">
        <f t="shared" si="39"/>
        <v/>
      </c>
      <c r="G850">
        <v>2001</v>
      </c>
      <c r="H850">
        <v>29723.548063999999</v>
      </c>
      <c r="I850">
        <v>0.40962435812370201</v>
      </c>
      <c r="J850">
        <v>12175.489296874999</v>
      </c>
      <c r="K850">
        <f t="shared" si="40"/>
        <v>4.0962435812370201E-4</v>
      </c>
      <c r="L850">
        <f t="shared" si="41"/>
        <v>12.175489296875005</v>
      </c>
    </row>
    <row r="851" spans="1:12" x14ac:dyDescent="0.3">
      <c r="A851" t="s">
        <v>6</v>
      </c>
      <c r="B851" t="s">
        <v>641</v>
      </c>
      <c r="C851" t="s">
        <v>642</v>
      </c>
      <c r="D851" t="s">
        <v>15</v>
      </c>
      <c r="E851" t="str">
        <f>VLOOKUP(D851,Abbrev!$A$6:$B$67,2,FALSE)</f>
        <v>Skate</v>
      </c>
      <c r="F851" t="str">
        <f t="shared" si="39"/>
        <v/>
      </c>
      <c r="G851">
        <v>2001</v>
      </c>
      <c r="H851">
        <v>29723.548063999999</v>
      </c>
      <c r="I851">
        <v>2653.7236399568901</v>
      </c>
      <c r="J851">
        <v>78878082.1608316</v>
      </c>
      <c r="K851">
        <f t="shared" si="40"/>
        <v>2.65372363995689</v>
      </c>
      <c r="L851">
        <f t="shared" si="41"/>
        <v>78878.082160831647</v>
      </c>
    </row>
    <row r="852" spans="1:12" x14ac:dyDescent="0.3">
      <c r="A852" t="s">
        <v>6</v>
      </c>
      <c r="B852" t="s">
        <v>641</v>
      </c>
      <c r="C852" t="s">
        <v>642</v>
      </c>
      <c r="D852" t="s">
        <v>16</v>
      </c>
      <c r="E852" t="str">
        <f>VLOOKUP(D852,Abbrev!$A$6:$B$67,2,FALSE)</f>
        <v>SmPel</v>
      </c>
      <c r="F852" t="str">
        <f t="shared" si="39"/>
        <v/>
      </c>
      <c r="G852">
        <v>2001</v>
      </c>
      <c r="H852">
        <v>29723.548063999999</v>
      </c>
      <c r="I852">
        <v>25.035787508494199</v>
      </c>
      <c r="J852">
        <v>744152.43332882004</v>
      </c>
      <c r="K852">
        <f t="shared" si="40"/>
        <v>2.5035787508494198E-2</v>
      </c>
      <c r="L852">
        <f t="shared" si="41"/>
        <v>744.15243332881812</v>
      </c>
    </row>
    <row r="853" spans="1:12" x14ac:dyDescent="0.3">
      <c r="A853" t="s">
        <v>6</v>
      </c>
      <c r="B853" t="s">
        <v>641</v>
      </c>
      <c r="C853" t="s">
        <v>642</v>
      </c>
      <c r="D853" t="s">
        <v>17</v>
      </c>
      <c r="E853" t="str">
        <f>VLOOKUP(D853,Abbrev!$A$6:$B$67,2,FALSE)</f>
        <v>Squid</v>
      </c>
      <c r="F853" t="str">
        <f t="shared" si="39"/>
        <v/>
      </c>
      <c r="G853">
        <v>2001</v>
      </c>
      <c r="H853">
        <v>29723.548063999999</v>
      </c>
      <c r="I853">
        <v>289.36940461766301</v>
      </c>
      <c r="J853">
        <v>8601085.4064041693</v>
      </c>
      <c r="K853">
        <f t="shared" si="40"/>
        <v>0.28936940461766303</v>
      </c>
      <c r="L853">
        <f t="shared" si="41"/>
        <v>8601.0854064041705</v>
      </c>
    </row>
    <row r="854" spans="1:12" x14ac:dyDescent="0.3">
      <c r="A854" t="s">
        <v>6</v>
      </c>
      <c r="B854" t="s">
        <v>641</v>
      </c>
      <c r="C854" t="s">
        <v>642</v>
      </c>
      <c r="D854" t="s">
        <v>18</v>
      </c>
      <c r="E854" t="str">
        <f>VLOOKUP(D854,Abbrev!$A$6:$B$67,2,FALSE)</f>
        <v>Dogfish-S</v>
      </c>
      <c r="F854" t="str">
        <f t="shared" si="39"/>
        <v/>
      </c>
      <c r="G854">
        <v>2001</v>
      </c>
      <c r="H854">
        <v>29723.548063999999</v>
      </c>
      <c r="I854">
        <v>118.805679148986</v>
      </c>
      <c r="J854">
        <v>3531326.3144610501</v>
      </c>
      <c r="K854">
        <f t="shared" si="40"/>
        <v>0.118805679148986</v>
      </c>
      <c r="L854">
        <f t="shared" si="41"/>
        <v>3531.3263144610478</v>
      </c>
    </row>
    <row r="855" spans="1:12" x14ac:dyDescent="0.3">
      <c r="A855" t="s">
        <v>6</v>
      </c>
      <c r="B855" t="s">
        <v>641</v>
      </c>
      <c r="C855" t="s">
        <v>642</v>
      </c>
      <c r="D855" t="s">
        <v>19</v>
      </c>
      <c r="E855" t="str">
        <f>VLOOKUP(D855,Abbrev!$A$6:$B$67,2,FALSE)</f>
        <v>Dogfish-L</v>
      </c>
      <c r="F855" t="str">
        <f t="shared" si="39"/>
        <v/>
      </c>
      <c r="G855">
        <v>2001</v>
      </c>
      <c r="H855">
        <v>29723.548063999999</v>
      </c>
      <c r="I855">
        <v>747.745669465177</v>
      </c>
      <c r="J855">
        <v>22225654.345996</v>
      </c>
      <c r="K855">
        <f t="shared" si="40"/>
        <v>0.74774566946517695</v>
      </c>
      <c r="L855">
        <f t="shared" si="41"/>
        <v>22225.654345996045</v>
      </c>
    </row>
    <row r="856" spans="1:12" x14ac:dyDescent="0.3">
      <c r="A856" t="s">
        <v>6</v>
      </c>
      <c r="B856" t="s">
        <v>641</v>
      </c>
      <c r="C856" t="s">
        <v>642</v>
      </c>
      <c r="D856" t="s">
        <v>20</v>
      </c>
      <c r="E856" t="str">
        <f>VLOOKUP(D856,Abbrev!$A$6:$B$67,2,FALSE)</f>
        <v>Hake-S</v>
      </c>
      <c r="F856" t="str">
        <f t="shared" si="39"/>
        <v/>
      </c>
      <c r="G856">
        <v>2001</v>
      </c>
      <c r="H856">
        <v>29723.548063999999</v>
      </c>
      <c r="I856">
        <v>837.86326367489596</v>
      </c>
      <c r="J856">
        <v>24904268.988900699</v>
      </c>
      <c r="K856">
        <f t="shared" si="40"/>
        <v>0.83786326367489594</v>
      </c>
      <c r="L856">
        <f t="shared" si="41"/>
        <v>24904.268988900672</v>
      </c>
    </row>
    <row r="857" spans="1:12" x14ac:dyDescent="0.3">
      <c r="A857" t="s">
        <v>6</v>
      </c>
      <c r="B857" t="s">
        <v>641</v>
      </c>
      <c r="C857" t="s">
        <v>642</v>
      </c>
      <c r="D857" t="s">
        <v>21</v>
      </c>
      <c r="E857" t="str">
        <f>VLOOKUP(D857,Abbrev!$A$6:$B$67,2,FALSE)</f>
        <v>Hake-L</v>
      </c>
      <c r="F857" t="str">
        <f t="shared" si="39"/>
        <v/>
      </c>
      <c r="G857">
        <v>2001</v>
      </c>
      <c r="H857">
        <v>29723.548063999999</v>
      </c>
      <c r="I857">
        <v>108.72486079255</v>
      </c>
      <c r="J857">
        <v>3231688.6255190601</v>
      </c>
      <c r="K857">
        <f t="shared" si="40"/>
        <v>0.10872486079255</v>
      </c>
      <c r="L857">
        <f t="shared" si="41"/>
        <v>3231.6886255190689</v>
      </c>
    </row>
    <row r="858" spans="1:12" x14ac:dyDescent="0.3">
      <c r="A858" t="s">
        <v>6</v>
      </c>
      <c r="B858" t="s">
        <v>641</v>
      </c>
      <c r="C858" t="s">
        <v>642</v>
      </c>
      <c r="D858" t="s">
        <v>26</v>
      </c>
      <c r="E858" t="str">
        <f>VLOOKUP(D858,Abbrev!$A$6:$B$67,2,FALSE)</f>
        <v>Cod-S</v>
      </c>
      <c r="F858" t="str">
        <f t="shared" si="39"/>
        <v/>
      </c>
      <c r="G858">
        <v>2001</v>
      </c>
      <c r="H858">
        <v>29723.548063999999</v>
      </c>
      <c r="I858">
        <v>1.6817666176702901E-2</v>
      </c>
      <c r="J858">
        <v>499.88070892753598</v>
      </c>
      <c r="K858">
        <f t="shared" si="40"/>
        <v>1.6817666176702901E-5</v>
      </c>
      <c r="L858">
        <f t="shared" si="41"/>
        <v>0.49988070892753578</v>
      </c>
    </row>
    <row r="859" spans="1:12" x14ac:dyDescent="0.3">
      <c r="A859" t="s">
        <v>6</v>
      </c>
      <c r="B859" t="s">
        <v>641</v>
      </c>
      <c r="C859" t="s">
        <v>642</v>
      </c>
      <c r="D859" t="s">
        <v>22</v>
      </c>
      <c r="E859" t="str">
        <f>VLOOKUP(D859,Abbrev!$A$6:$B$67,2,FALSE)</f>
        <v>Cod-M</v>
      </c>
      <c r="F859" t="str">
        <f t="shared" si="39"/>
        <v/>
      </c>
      <c r="G859">
        <v>2001</v>
      </c>
      <c r="H859">
        <v>29723.548063999999</v>
      </c>
      <c r="I859">
        <v>75.624577459758996</v>
      </c>
      <c r="J859">
        <v>2247830.7629448399</v>
      </c>
      <c r="K859">
        <f t="shared" si="40"/>
        <v>7.5624577459758993E-2</v>
      </c>
      <c r="L859">
        <f t="shared" si="41"/>
        <v>2247.8307629448373</v>
      </c>
    </row>
    <row r="860" spans="1:12" x14ac:dyDescent="0.3">
      <c r="A860" t="s">
        <v>6</v>
      </c>
      <c r="B860" t="s">
        <v>641</v>
      </c>
      <c r="C860" t="s">
        <v>642</v>
      </c>
      <c r="D860" t="s">
        <v>23</v>
      </c>
      <c r="E860" t="str">
        <f>VLOOKUP(D860,Abbrev!$A$6:$B$67,2,FALSE)</f>
        <v>Cod-L</v>
      </c>
      <c r="F860" t="str">
        <f t="shared" si="39"/>
        <v/>
      </c>
      <c r="G860">
        <v>2001</v>
      </c>
      <c r="H860">
        <v>29723.548063999999</v>
      </c>
      <c r="I860">
        <v>624.91210475443597</v>
      </c>
      <c r="J860">
        <v>18574604.981443901</v>
      </c>
      <c r="K860">
        <f t="shared" si="40"/>
        <v>0.62491210475443593</v>
      </c>
      <c r="L860">
        <f t="shared" si="41"/>
        <v>18574.604981443877</v>
      </c>
    </row>
    <row r="861" spans="1:12" x14ac:dyDescent="0.3">
      <c r="A861" t="s">
        <v>6</v>
      </c>
      <c r="B861" t="s">
        <v>641</v>
      </c>
      <c r="C861" t="s">
        <v>642</v>
      </c>
      <c r="D861" t="s">
        <v>29</v>
      </c>
      <c r="E861" t="str">
        <f>VLOOKUP(D861,Abbrev!$A$6:$B$67,2,FALSE)</f>
        <v>Sflound-L</v>
      </c>
      <c r="F861" t="str">
        <f t="shared" si="39"/>
        <v/>
      </c>
      <c r="G861">
        <v>2001</v>
      </c>
      <c r="H861">
        <v>29723.548063999999</v>
      </c>
      <c r="I861">
        <v>29.6751684353776</v>
      </c>
      <c r="J861">
        <v>882051.29529624095</v>
      </c>
      <c r="K861">
        <f t="shared" si="40"/>
        <v>2.96751684353776E-2</v>
      </c>
      <c r="L861">
        <f t="shared" si="41"/>
        <v>882.05129529624173</v>
      </c>
    </row>
    <row r="862" spans="1:12" x14ac:dyDescent="0.3">
      <c r="A862" t="s">
        <v>6</v>
      </c>
      <c r="B862" t="s">
        <v>641</v>
      </c>
      <c r="C862" t="s">
        <v>642</v>
      </c>
      <c r="D862" t="s">
        <v>24</v>
      </c>
      <c r="E862" t="str">
        <f>VLOOKUP(D862,Abbrev!$A$6:$B$67,2,FALSE)</f>
        <v>Yflound-S</v>
      </c>
      <c r="F862" t="str">
        <f t="shared" si="39"/>
        <v/>
      </c>
      <c r="G862">
        <v>2001</v>
      </c>
      <c r="H862">
        <v>29723.548063999999</v>
      </c>
      <c r="I862">
        <v>0.20922516162590099</v>
      </c>
      <c r="J862">
        <v>6218.9141477856401</v>
      </c>
      <c r="K862">
        <f t="shared" si="40"/>
        <v>2.0922516162590098E-4</v>
      </c>
      <c r="L862">
        <f t="shared" si="41"/>
        <v>6.218914147785636</v>
      </c>
    </row>
    <row r="863" spans="1:12" x14ac:dyDescent="0.3">
      <c r="A863" t="s">
        <v>6</v>
      </c>
      <c r="B863" t="s">
        <v>641</v>
      </c>
      <c r="C863" t="s">
        <v>642</v>
      </c>
      <c r="D863" t="s">
        <v>25</v>
      </c>
      <c r="E863" t="str">
        <f>VLOOKUP(D863,Abbrev!$A$6:$B$67,2,FALSE)</f>
        <v>Yflound-L</v>
      </c>
      <c r="F863" t="str">
        <f t="shared" si="39"/>
        <v/>
      </c>
      <c r="G863">
        <v>2001</v>
      </c>
      <c r="H863">
        <v>29723.548063999999</v>
      </c>
      <c r="I863">
        <v>1099.8462766231301</v>
      </c>
      <c r="J863">
        <v>32691333.6662191</v>
      </c>
      <c r="K863">
        <f t="shared" si="40"/>
        <v>1.0998462766231301</v>
      </c>
      <c r="L863">
        <f t="shared" si="41"/>
        <v>32691.333666219045</v>
      </c>
    </row>
    <row r="864" spans="1:12" x14ac:dyDescent="0.3">
      <c r="A864" t="s">
        <v>6</v>
      </c>
      <c r="B864" t="s">
        <v>641</v>
      </c>
      <c r="C864" t="s">
        <v>642</v>
      </c>
      <c r="D864" t="s">
        <v>32</v>
      </c>
      <c r="E864" t="str">
        <f>VLOOKUP(D864,Abbrev!$A$6:$B$67,2,FALSE)</f>
        <v>Blue-M</v>
      </c>
      <c r="F864" t="str">
        <f t="shared" si="39"/>
        <v/>
      </c>
      <c r="G864">
        <v>2001</v>
      </c>
      <c r="H864">
        <v>29723.548063999999</v>
      </c>
      <c r="I864">
        <v>9.0098857325945794</v>
      </c>
      <c r="J864">
        <v>267805.77162392298</v>
      </c>
      <c r="K864">
        <f t="shared" si="40"/>
        <v>9.0098857325945792E-3</v>
      </c>
      <c r="L864">
        <f t="shared" si="41"/>
        <v>267.80577162392279</v>
      </c>
    </row>
    <row r="865" spans="1:12" x14ac:dyDescent="0.3">
      <c r="A865" t="s">
        <v>6</v>
      </c>
      <c r="B865" t="s">
        <v>641</v>
      </c>
      <c r="C865" t="s">
        <v>642</v>
      </c>
      <c r="D865" t="s">
        <v>28</v>
      </c>
      <c r="E865" t="str">
        <f>VLOOKUP(D865,Abbrev!$A$6:$B$67,2,FALSE)</f>
        <v>Blue-L</v>
      </c>
      <c r="F865" t="str">
        <f t="shared" si="39"/>
        <v/>
      </c>
      <c r="G865">
        <v>2001</v>
      </c>
      <c r="H865">
        <v>29723.548063999999</v>
      </c>
      <c r="I865">
        <v>9.8927059383300104</v>
      </c>
      <c r="J865">
        <v>294046.32044097001</v>
      </c>
      <c r="K865">
        <f t="shared" si="40"/>
        <v>9.8927059383300108E-3</v>
      </c>
      <c r="L865">
        <f t="shared" si="41"/>
        <v>294.04632044097031</v>
      </c>
    </row>
    <row r="866" spans="1:12" x14ac:dyDescent="0.3">
      <c r="A866" t="s">
        <v>6</v>
      </c>
      <c r="B866" t="s">
        <v>641</v>
      </c>
      <c r="C866" t="s">
        <v>642</v>
      </c>
      <c r="D866" t="s">
        <v>7</v>
      </c>
      <c r="E866" t="str">
        <f>VLOOKUP(D866,Abbrev!$A$6:$B$67,2,FALSE)</f>
        <v>Alosines</v>
      </c>
      <c r="F866" t="str">
        <f t="shared" si="39"/>
        <v/>
      </c>
      <c r="G866">
        <v>2002</v>
      </c>
      <c r="H866">
        <v>29723.548063999999</v>
      </c>
      <c r="I866">
        <v>43.131752977071599</v>
      </c>
      <c r="J866">
        <v>1282028.73269856</v>
      </c>
      <c r="K866">
        <f t="shared" si="40"/>
        <v>4.31317529770716E-2</v>
      </c>
      <c r="L866">
        <f t="shared" si="41"/>
        <v>1282.0287326985626</v>
      </c>
    </row>
    <row r="867" spans="1:12" x14ac:dyDescent="0.3">
      <c r="A867" t="s">
        <v>6</v>
      </c>
      <c r="B867" t="s">
        <v>641</v>
      </c>
      <c r="C867" t="s">
        <v>642</v>
      </c>
      <c r="D867" t="s">
        <v>31</v>
      </c>
      <c r="E867" t="str">
        <f>VLOOKUP(D867,Abbrev!$A$6:$B$67,2,FALSE)</f>
        <v>Anch</v>
      </c>
      <c r="F867" t="str">
        <f t="shared" si="39"/>
        <v/>
      </c>
      <c r="G867">
        <v>2002</v>
      </c>
      <c r="H867">
        <v>29723.548063999999</v>
      </c>
      <c r="I867">
        <v>8.77771847834449E-2</v>
      </c>
      <c r="J867">
        <v>2609.0493708333302</v>
      </c>
      <c r="K867">
        <f t="shared" si="40"/>
        <v>8.7777184783444903E-5</v>
      </c>
      <c r="L867">
        <f t="shared" si="41"/>
        <v>2.609049370833334</v>
      </c>
    </row>
    <row r="868" spans="1:12" x14ac:dyDescent="0.3">
      <c r="A868" t="s">
        <v>6</v>
      </c>
      <c r="B868" t="s">
        <v>641</v>
      </c>
      <c r="C868" t="s">
        <v>642</v>
      </c>
      <c r="D868" t="s">
        <v>8</v>
      </c>
      <c r="E868" t="str">
        <f>VLOOKUP(D868,Abbrev!$A$6:$B$67,2,FALSE)</f>
        <v>Herring</v>
      </c>
      <c r="F868" t="str">
        <f t="shared" si="39"/>
        <v/>
      </c>
      <c r="G868">
        <v>2002</v>
      </c>
      <c r="H868">
        <v>29723.548063999999</v>
      </c>
      <c r="I868">
        <v>9770.4354029884998</v>
      </c>
      <c r="J868">
        <v>290412006.30693603</v>
      </c>
      <c r="K868">
        <f t="shared" si="40"/>
        <v>9.7704354029885003</v>
      </c>
      <c r="L868">
        <f t="shared" si="41"/>
        <v>290412.00630693586</v>
      </c>
    </row>
    <row r="869" spans="1:12" x14ac:dyDescent="0.3">
      <c r="A869" t="s">
        <v>6</v>
      </c>
      <c r="B869" t="s">
        <v>641</v>
      </c>
      <c r="C869" t="s">
        <v>642</v>
      </c>
      <c r="D869" t="s">
        <v>9</v>
      </c>
      <c r="E869" t="str">
        <f>VLOOKUP(D869,Abbrev!$A$6:$B$67,2,FALSE)</f>
        <v>Mack</v>
      </c>
      <c r="F869" t="str">
        <f t="shared" si="39"/>
        <v/>
      </c>
      <c r="G869">
        <v>2002</v>
      </c>
      <c r="H869">
        <v>29723.548063999999</v>
      </c>
      <c r="I869">
        <v>155.29143017010901</v>
      </c>
      <c r="J869">
        <v>4615812.2885885397</v>
      </c>
      <c r="K869">
        <f t="shared" si="40"/>
        <v>0.15529143017010902</v>
      </c>
      <c r="L869">
        <f t="shared" si="41"/>
        <v>4615.812288588535</v>
      </c>
    </row>
    <row r="870" spans="1:12" x14ac:dyDescent="0.3">
      <c r="A870" t="s">
        <v>6</v>
      </c>
      <c r="B870" t="s">
        <v>641</v>
      </c>
      <c r="C870" t="s">
        <v>642</v>
      </c>
      <c r="D870" t="s">
        <v>10</v>
      </c>
      <c r="E870" t="str">
        <f>VLOOKUP(D870,Abbrev!$A$6:$B$67,2,FALSE)</f>
        <v>Butter</v>
      </c>
      <c r="F870" t="str">
        <f t="shared" si="39"/>
        <v/>
      </c>
      <c r="G870">
        <v>2002</v>
      </c>
      <c r="H870">
        <v>29723.548063999999</v>
      </c>
      <c r="I870">
        <v>156.83880840236401</v>
      </c>
      <c r="J870">
        <v>4661805.8598481696</v>
      </c>
      <c r="K870">
        <f t="shared" si="40"/>
        <v>0.156838808402364</v>
      </c>
      <c r="L870">
        <f t="shared" si="41"/>
        <v>4661.805859848153</v>
      </c>
    </row>
    <row r="871" spans="1:12" x14ac:dyDescent="0.3">
      <c r="A871" t="s">
        <v>6</v>
      </c>
      <c r="B871" t="s">
        <v>641</v>
      </c>
      <c r="C871" t="s">
        <v>642</v>
      </c>
      <c r="D871" t="s">
        <v>11</v>
      </c>
      <c r="E871" t="str">
        <f>VLOOKUP(D871,Abbrev!$A$6:$B$67,2,FALSE)</f>
        <v>Dbenth-oth</v>
      </c>
      <c r="F871" t="str">
        <f t="shared" si="39"/>
        <v/>
      </c>
      <c r="G871">
        <v>2002</v>
      </c>
      <c r="H871">
        <v>29723.548063999999</v>
      </c>
      <c r="I871">
        <v>2087.44091227748</v>
      </c>
      <c r="J871">
        <v>62046150.286839597</v>
      </c>
      <c r="K871">
        <f t="shared" si="40"/>
        <v>2.0874409122774802</v>
      </c>
      <c r="L871">
        <f t="shared" si="41"/>
        <v>62046.150286839686</v>
      </c>
    </row>
    <row r="872" spans="1:12" x14ac:dyDescent="0.3">
      <c r="A872" t="s">
        <v>6</v>
      </c>
      <c r="B872" t="s">
        <v>641</v>
      </c>
      <c r="C872" t="s">
        <v>642</v>
      </c>
      <c r="D872" t="s">
        <v>33</v>
      </c>
      <c r="E872" t="str">
        <f>VLOOKUP(D872,Abbrev!$A$6:$B$67,2,FALSE)</f>
        <v>Domni-oth</v>
      </c>
      <c r="F872" t="str">
        <f t="shared" si="39"/>
        <v/>
      </c>
      <c r="G872">
        <v>2002</v>
      </c>
      <c r="H872">
        <v>29723.548063999999</v>
      </c>
      <c r="I872">
        <v>2.1055996349851801E-2</v>
      </c>
      <c r="J872">
        <v>625.85891954022998</v>
      </c>
      <c r="K872">
        <f t="shared" si="40"/>
        <v>2.1055996349851799E-5</v>
      </c>
      <c r="L872">
        <f t="shared" si="41"/>
        <v>0.62585891954022843</v>
      </c>
    </row>
    <row r="873" spans="1:12" x14ac:dyDescent="0.3">
      <c r="A873" t="s">
        <v>6</v>
      </c>
      <c r="B873" t="s">
        <v>641</v>
      </c>
      <c r="C873" t="s">
        <v>642</v>
      </c>
      <c r="D873" t="s">
        <v>12</v>
      </c>
      <c r="E873" t="str">
        <f>VLOOKUP(D873,Abbrev!$A$6:$B$67,2,FALSE)</f>
        <v>Dpisc-oth</v>
      </c>
      <c r="F873" t="str">
        <f t="shared" si="39"/>
        <v/>
      </c>
      <c r="G873">
        <v>2002</v>
      </c>
      <c r="H873">
        <v>29723.548063999999</v>
      </c>
      <c r="I873">
        <v>2016.22735743883</v>
      </c>
      <c r="J873">
        <v>59929430.766784802</v>
      </c>
      <c r="K873">
        <f t="shared" si="40"/>
        <v>2.0162273574388299</v>
      </c>
      <c r="L873">
        <f t="shared" si="41"/>
        <v>59929.430766784768</v>
      </c>
    </row>
    <row r="874" spans="1:12" x14ac:dyDescent="0.3">
      <c r="A874" t="s">
        <v>6</v>
      </c>
      <c r="B874" t="s">
        <v>641</v>
      </c>
      <c r="C874" t="s">
        <v>642</v>
      </c>
      <c r="D874" t="s">
        <v>13</v>
      </c>
      <c r="E874" t="str">
        <f>VLOOKUP(D874,Abbrev!$A$6:$B$67,2,FALSE)</f>
        <v>Haddock</v>
      </c>
      <c r="F874" t="str">
        <f t="shared" si="39"/>
        <v/>
      </c>
      <c r="G874">
        <v>2002</v>
      </c>
      <c r="H874">
        <v>29723.548063999999</v>
      </c>
      <c r="I874">
        <v>7619.8833150303699</v>
      </c>
      <c r="J874">
        <v>226489967.956377</v>
      </c>
      <c r="K874">
        <f t="shared" si="40"/>
        <v>7.6198833150303695</v>
      </c>
      <c r="L874">
        <f t="shared" si="41"/>
        <v>226489.96795637684</v>
      </c>
    </row>
    <row r="875" spans="1:12" x14ac:dyDescent="0.3">
      <c r="A875" t="s">
        <v>6</v>
      </c>
      <c r="B875" t="s">
        <v>641</v>
      </c>
      <c r="C875" t="s">
        <v>642</v>
      </c>
      <c r="D875" t="s">
        <v>27</v>
      </c>
      <c r="E875" t="str">
        <f>VLOOKUP(D875,Abbrev!$A$6:$B$67,2,FALSE)</f>
        <v>MedPel</v>
      </c>
      <c r="F875" t="str">
        <f t="shared" si="39"/>
        <v/>
      </c>
      <c r="G875">
        <v>2002</v>
      </c>
      <c r="H875">
        <v>29723.548063999999</v>
      </c>
      <c r="I875">
        <v>0.45391362236197702</v>
      </c>
      <c r="J875">
        <v>13491.923371180599</v>
      </c>
      <c r="K875">
        <f t="shared" si="40"/>
        <v>4.5391362236197702E-4</v>
      </c>
      <c r="L875">
        <f t="shared" si="41"/>
        <v>13.491923371180569</v>
      </c>
    </row>
    <row r="876" spans="1:12" x14ac:dyDescent="0.3">
      <c r="A876" t="s">
        <v>6</v>
      </c>
      <c r="B876" t="s">
        <v>641</v>
      </c>
      <c r="C876" t="s">
        <v>642</v>
      </c>
      <c r="D876" t="s">
        <v>14</v>
      </c>
      <c r="E876" t="str">
        <f>VLOOKUP(D876,Abbrev!$A$6:$B$67,2,FALSE)</f>
        <v>Mesopel</v>
      </c>
      <c r="F876" t="str">
        <f t="shared" si="39"/>
        <v/>
      </c>
      <c r="G876">
        <v>2002</v>
      </c>
      <c r="H876">
        <v>29723.548063999999</v>
      </c>
      <c r="I876">
        <v>0.17567269297157501</v>
      </c>
      <c r="J876">
        <v>5221.6157330729202</v>
      </c>
      <c r="K876">
        <f t="shared" si="40"/>
        <v>1.7567269297157501E-4</v>
      </c>
      <c r="L876">
        <f t="shared" si="41"/>
        <v>5.2216157330729249</v>
      </c>
    </row>
    <row r="877" spans="1:12" x14ac:dyDescent="0.3">
      <c r="A877" t="s">
        <v>6</v>
      </c>
      <c r="B877" t="s">
        <v>641</v>
      </c>
      <c r="C877" t="s">
        <v>642</v>
      </c>
      <c r="D877" t="s">
        <v>15</v>
      </c>
      <c r="E877" t="str">
        <f>VLOOKUP(D877,Abbrev!$A$6:$B$67,2,FALSE)</f>
        <v>Skate</v>
      </c>
      <c r="F877" t="str">
        <f t="shared" si="39"/>
        <v/>
      </c>
      <c r="G877">
        <v>2002</v>
      </c>
      <c r="H877">
        <v>29723.548063999999</v>
      </c>
      <c r="I877">
        <v>4018.92531872974</v>
      </c>
      <c r="J877">
        <v>119456719.87689</v>
      </c>
      <c r="K877">
        <f t="shared" si="40"/>
        <v>4.0189253187297398</v>
      </c>
      <c r="L877">
        <f t="shared" si="41"/>
        <v>119456.71987688994</v>
      </c>
    </row>
    <row r="878" spans="1:12" x14ac:dyDescent="0.3">
      <c r="A878" t="s">
        <v>6</v>
      </c>
      <c r="B878" t="s">
        <v>641</v>
      </c>
      <c r="C878" t="s">
        <v>642</v>
      </c>
      <c r="D878" t="s">
        <v>16</v>
      </c>
      <c r="E878" t="str">
        <f>VLOOKUP(D878,Abbrev!$A$6:$B$67,2,FALSE)</f>
        <v>SmPel</v>
      </c>
      <c r="F878" t="str">
        <f t="shared" si="39"/>
        <v/>
      </c>
      <c r="G878">
        <v>2002</v>
      </c>
      <c r="H878">
        <v>29723.548063999999</v>
      </c>
      <c r="I878">
        <v>0.146397980133087</v>
      </c>
      <c r="J878">
        <v>4351.4673989583298</v>
      </c>
      <c r="K878">
        <f t="shared" si="40"/>
        <v>1.4639798013308698E-4</v>
      </c>
      <c r="L878">
        <f t="shared" si="41"/>
        <v>4.3514673989583281</v>
      </c>
    </row>
    <row r="879" spans="1:12" x14ac:dyDescent="0.3">
      <c r="A879" t="s">
        <v>6</v>
      </c>
      <c r="B879" t="s">
        <v>641</v>
      </c>
      <c r="C879" t="s">
        <v>642</v>
      </c>
      <c r="D879" t="s">
        <v>17</v>
      </c>
      <c r="E879" t="str">
        <f>VLOOKUP(D879,Abbrev!$A$6:$B$67,2,FALSE)</f>
        <v>Squid</v>
      </c>
      <c r="F879" t="str">
        <f t="shared" si="39"/>
        <v/>
      </c>
      <c r="G879">
        <v>2002</v>
      </c>
      <c r="H879">
        <v>29723.548063999999</v>
      </c>
      <c r="I879">
        <v>805.08076543939399</v>
      </c>
      <c r="J879">
        <v>23929856.826939698</v>
      </c>
      <c r="K879">
        <f t="shared" si="40"/>
        <v>0.805080765439394</v>
      </c>
      <c r="L879">
        <f t="shared" si="41"/>
        <v>23929.856826939736</v>
      </c>
    </row>
    <row r="880" spans="1:12" x14ac:dyDescent="0.3">
      <c r="A880" t="s">
        <v>6</v>
      </c>
      <c r="B880" t="s">
        <v>641</v>
      </c>
      <c r="C880" t="s">
        <v>642</v>
      </c>
      <c r="D880" t="s">
        <v>18</v>
      </c>
      <c r="E880" t="str">
        <f>VLOOKUP(D880,Abbrev!$A$6:$B$67,2,FALSE)</f>
        <v>Dogfish-S</v>
      </c>
      <c r="F880" t="str">
        <f t="shared" si="39"/>
        <v/>
      </c>
      <c r="G880">
        <v>2002</v>
      </c>
      <c r="H880">
        <v>29723.548063999999</v>
      </c>
      <c r="I880">
        <v>269.30414758140898</v>
      </c>
      <c r="J880">
        <v>8004674.7744705696</v>
      </c>
      <c r="K880">
        <f t="shared" si="40"/>
        <v>0.26930414758140897</v>
      </c>
      <c r="L880">
        <f t="shared" si="41"/>
        <v>8004.6747744705581</v>
      </c>
    </row>
    <row r="881" spans="1:12" x14ac:dyDescent="0.3">
      <c r="A881" t="s">
        <v>6</v>
      </c>
      <c r="B881" t="s">
        <v>641</v>
      </c>
      <c r="C881" t="s">
        <v>642</v>
      </c>
      <c r="D881" t="s">
        <v>19</v>
      </c>
      <c r="E881" t="str">
        <f>VLOOKUP(D881,Abbrev!$A$6:$B$67,2,FALSE)</f>
        <v>Dogfish-L</v>
      </c>
      <c r="F881" t="str">
        <f t="shared" si="39"/>
        <v/>
      </c>
      <c r="G881">
        <v>2002</v>
      </c>
      <c r="H881">
        <v>29723.548063999999</v>
      </c>
      <c r="I881">
        <v>17082.175484363899</v>
      </c>
      <c r="J881">
        <v>507742864.04717201</v>
      </c>
      <c r="K881">
        <f t="shared" si="40"/>
        <v>17.082175484363898</v>
      </c>
      <c r="L881">
        <f t="shared" si="41"/>
        <v>507742.86404717277</v>
      </c>
    </row>
    <row r="882" spans="1:12" x14ac:dyDescent="0.3">
      <c r="A882" t="s">
        <v>6</v>
      </c>
      <c r="B882" t="s">
        <v>641</v>
      </c>
      <c r="C882" t="s">
        <v>642</v>
      </c>
      <c r="D882" t="s">
        <v>20</v>
      </c>
      <c r="E882" t="str">
        <f>VLOOKUP(D882,Abbrev!$A$6:$B$67,2,FALSE)</f>
        <v>Hake-S</v>
      </c>
      <c r="F882" t="str">
        <f t="shared" si="39"/>
        <v/>
      </c>
      <c r="G882">
        <v>2002</v>
      </c>
      <c r="H882">
        <v>29723.548063999999</v>
      </c>
      <c r="I882">
        <v>1096.0693525270899</v>
      </c>
      <c r="J882">
        <v>32579070.081316199</v>
      </c>
      <c r="K882">
        <f t="shared" si="40"/>
        <v>1.0960693525270899</v>
      </c>
      <c r="L882">
        <f t="shared" si="41"/>
        <v>32579.070081316317</v>
      </c>
    </row>
    <row r="883" spans="1:12" x14ac:dyDescent="0.3">
      <c r="A883" t="s">
        <v>6</v>
      </c>
      <c r="B883" t="s">
        <v>641</v>
      </c>
      <c r="C883" t="s">
        <v>642</v>
      </c>
      <c r="D883" t="s">
        <v>21</v>
      </c>
      <c r="E883" t="str">
        <f>VLOOKUP(D883,Abbrev!$A$6:$B$67,2,FALSE)</f>
        <v>Hake-L</v>
      </c>
      <c r="F883" t="str">
        <f t="shared" si="39"/>
        <v/>
      </c>
      <c r="G883">
        <v>2002</v>
      </c>
      <c r="H883">
        <v>29723.548063999999</v>
      </c>
      <c r="I883">
        <v>73.365596541627497</v>
      </c>
      <c r="J883">
        <v>2180685.8350491002</v>
      </c>
      <c r="K883">
        <f t="shared" si="40"/>
        <v>7.3365596541627498E-2</v>
      </c>
      <c r="L883">
        <f t="shared" si="41"/>
        <v>2180.685835049097</v>
      </c>
    </row>
    <row r="884" spans="1:12" x14ac:dyDescent="0.3">
      <c r="A884" t="s">
        <v>6</v>
      </c>
      <c r="B884" t="s">
        <v>641</v>
      </c>
      <c r="C884" t="s">
        <v>642</v>
      </c>
      <c r="D884" t="s">
        <v>26</v>
      </c>
      <c r="E884" t="str">
        <f>VLOOKUP(D884,Abbrev!$A$6:$B$67,2,FALSE)</f>
        <v>Cod-S</v>
      </c>
      <c r="F884" t="str">
        <f t="shared" si="39"/>
        <v/>
      </c>
      <c r="G884">
        <v>2002</v>
      </c>
      <c r="H884">
        <v>29723.548063999999</v>
      </c>
      <c r="I884">
        <v>0.164225838942508</v>
      </c>
      <c r="J884">
        <v>4881.3746171583698</v>
      </c>
      <c r="K884">
        <f t="shared" si="40"/>
        <v>1.6422583894250801E-4</v>
      </c>
      <c r="L884">
        <f t="shared" si="41"/>
        <v>4.8813746171583601</v>
      </c>
    </row>
    <row r="885" spans="1:12" x14ac:dyDescent="0.3">
      <c r="A885" t="s">
        <v>6</v>
      </c>
      <c r="B885" t="s">
        <v>641</v>
      </c>
      <c r="C885" t="s">
        <v>642</v>
      </c>
      <c r="D885" t="s">
        <v>22</v>
      </c>
      <c r="E885" t="str">
        <f>VLOOKUP(D885,Abbrev!$A$6:$B$67,2,FALSE)</f>
        <v>Cod-M</v>
      </c>
      <c r="F885" t="str">
        <f t="shared" si="39"/>
        <v/>
      </c>
      <c r="G885">
        <v>2002</v>
      </c>
      <c r="H885">
        <v>29723.548063999999</v>
      </c>
      <c r="I885">
        <v>134.794303522874</v>
      </c>
      <c r="J885">
        <v>4006564.95951556</v>
      </c>
      <c r="K885">
        <f t="shared" si="40"/>
        <v>0.134794303522874</v>
      </c>
      <c r="L885">
        <f t="shared" si="41"/>
        <v>4006.5649595155496</v>
      </c>
    </row>
    <row r="886" spans="1:12" x14ac:dyDescent="0.3">
      <c r="A886" t="s">
        <v>6</v>
      </c>
      <c r="B886" t="s">
        <v>641</v>
      </c>
      <c r="C886" t="s">
        <v>642</v>
      </c>
      <c r="D886" t="s">
        <v>23</v>
      </c>
      <c r="E886" t="str">
        <f>VLOOKUP(D886,Abbrev!$A$6:$B$67,2,FALSE)</f>
        <v>Cod-L</v>
      </c>
      <c r="F886" t="str">
        <f t="shared" si="39"/>
        <v/>
      </c>
      <c r="G886">
        <v>2002</v>
      </c>
      <c r="H886">
        <v>29723.548063999999</v>
      </c>
      <c r="I886">
        <v>2008.54433620808</v>
      </c>
      <c r="J886">
        <v>59701064.1159558</v>
      </c>
      <c r="K886">
        <f t="shared" si="40"/>
        <v>2.0085443362080801</v>
      </c>
      <c r="L886">
        <f t="shared" si="41"/>
        <v>59701.064115955844</v>
      </c>
    </row>
    <row r="887" spans="1:12" x14ac:dyDescent="0.3">
      <c r="A887" t="s">
        <v>6</v>
      </c>
      <c r="B887" t="s">
        <v>641</v>
      </c>
      <c r="C887" t="s">
        <v>642</v>
      </c>
      <c r="D887" t="s">
        <v>29</v>
      </c>
      <c r="E887" t="str">
        <f>VLOOKUP(D887,Abbrev!$A$6:$B$67,2,FALSE)</f>
        <v>Sflound-L</v>
      </c>
      <c r="F887" t="str">
        <f t="shared" si="39"/>
        <v/>
      </c>
      <c r="G887">
        <v>2002</v>
      </c>
      <c r="H887">
        <v>29723.548063999999</v>
      </c>
      <c r="I887">
        <v>44.9447829363883</v>
      </c>
      <c r="J887">
        <v>1335918.4158357901</v>
      </c>
      <c r="K887">
        <f t="shared" si="40"/>
        <v>4.4944782936388303E-2</v>
      </c>
      <c r="L887">
        <f t="shared" si="41"/>
        <v>1335.9184158357848</v>
      </c>
    </row>
    <row r="888" spans="1:12" x14ac:dyDescent="0.3">
      <c r="A888" t="s">
        <v>6</v>
      </c>
      <c r="B888" t="s">
        <v>641</v>
      </c>
      <c r="C888" t="s">
        <v>642</v>
      </c>
      <c r="D888" t="s">
        <v>24</v>
      </c>
      <c r="E888" t="str">
        <f>VLOOKUP(D888,Abbrev!$A$6:$B$67,2,FALSE)</f>
        <v>Yflound-S</v>
      </c>
      <c r="F888" t="str">
        <f t="shared" si="39"/>
        <v/>
      </c>
      <c r="G888">
        <v>2002</v>
      </c>
      <c r="H888">
        <v>29723.548063999999</v>
      </c>
      <c r="I888">
        <v>0.94740416514891801</v>
      </c>
      <c r="J888">
        <v>28160.213238837699</v>
      </c>
      <c r="K888">
        <f t="shared" si="40"/>
        <v>9.4740416514891798E-4</v>
      </c>
      <c r="L888">
        <f t="shared" si="41"/>
        <v>28.160213238837656</v>
      </c>
    </row>
    <row r="889" spans="1:12" x14ac:dyDescent="0.3">
      <c r="A889" t="s">
        <v>6</v>
      </c>
      <c r="B889" t="s">
        <v>641</v>
      </c>
      <c r="C889" t="s">
        <v>642</v>
      </c>
      <c r="D889" t="s">
        <v>25</v>
      </c>
      <c r="E889" t="str">
        <f>VLOOKUP(D889,Abbrev!$A$6:$B$67,2,FALSE)</f>
        <v>Yflound-L</v>
      </c>
      <c r="F889" t="str">
        <f t="shared" si="39"/>
        <v/>
      </c>
      <c r="G889">
        <v>2002</v>
      </c>
      <c r="H889">
        <v>29723.548063999999</v>
      </c>
      <c r="I889">
        <v>855.59223806576597</v>
      </c>
      <c r="J889">
        <v>25431237.0113331</v>
      </c>
      <c r="K889">
        <f t="shared" si="40"/>
        <v>0.85559223806576601</v>
      </c>
      <c r="L889">
        <f t="shared" si="41"/>
        <v>25431.237011333124</v>
      </c>
    </row>
    <row r="890" spans="1:12" x14ac:dyDescent="0.3">
      <c r="A890" t="s">
        <v>6</v>
      </c>
      <c r="B890" t="s">
        <v>641</v>
      </c>
      <c r="C890" t="s">
        <v>642</v>
      </c>
      <c r="D890" t="s">
        <v>7</v>
      </c>
      <c r="E890" t="str">
        <f>VLOOKUP(D890,Abbrev!$A$6:$B$67,2,FALSE)</f>
        <v>Alosines</v>
      </c>
      <c r="F890" t="str">
        <f t="shared" si="39"/>
        <v/>
      </c>
      <c r="G890">
        <v>2003</v>
      </c>
      <c r="H890">
        <v>29723.548063999999</v>
      </c>
      <c r="I890">
        <v>16.619243890580002</v>
      </c>
      <c r="J890">
        <v>493982.89456899202</v>
      </c>
      <c r="K890">
        <f t="shared" si="40"/>
        <v>1.6619243890580001E-2</v>
      </c>
      <c r="L890">
        <f t="shared" si="41"/>
        <v>493.982894568993</v>
      </c>
    </row>
    <row r="891" spans="1:12" x14ac:dyDescent="0.3">
      <c r="A891" t="s">
        <v>6</v>
      </c>
      <c r="B891" t="s">
        <v>641</v>
      </c>
      <c r="C891" t="s">
        <v>642</v>
      </c>
      <c r="D891" t="s">
        <v>8</v>
      </c>
      <c r="E891" t="str">
        <f>VLOOKUP(D891,Abbrev!$A$6:$B$67,2,FALSE)</f>
        <v>Herring</v>
      </c>
      <c r="F891" t="str">
        <f t="shared" si="39"/>
        <v/>
      </c>
      <c r="G891">
        <v>2003</v>
      </c>
      <c r="H891">
        <v>29723.548063999999</v>
      </c>
      <c r="I891">
        <v>13975.6607637544</v>
      </c>
      <c r="J891">
        <v>415406224.437612</v>
      </c>
      <c r="K891">
        <f t="shared" si="40"/>
        <v>13.9756607637544</v>
      </c>
      <c r="L891">
        <f t="shared" si="41"/>
        <v>415406.22443761281</v>
      </c>
    </row>
    <row r="892" spans="1:12" x14ac:dyDescent="0.3">
      <c r="A892" t="s">
        <v>6</v>
      </c>
      <c r="B892" t="s">
        <v>641</v>
      </c>
      <c r="C892" t="s">
        <v>642</v>
      </c>
      <c r="D892" t="s">
        <v>9</v>
      </c>
      <c r="E892" t="str">
        <f>VLOOKUP(D892,Abbrev!$A$6:$B$67,2,FALSE)</f>
        <v>Mack</v>
      </c>
      <c r="F892" t="str">
        <f t="shared" si="39"/>
        <v/>
      </c>
      <c r="G892">
        <v>2003</v>
      </c>
      <c r="H892">
        <v>29723.548063999999</v>
      </c>
      <c r="I892">
        <v>245.70266983201199</v>
      </c>
      <c r="J892">
        <v>7303155.1162049398</v>
      </c>
      <c r="K892">
        <f t="shared" si="40"/>
        <v>0.245702669832012</v>
      </c>
      <c r="L892">
        <f t="shared" si="41"/>
        <v>7303.1551162049309</v>
      </c>
    </row>
    <row r="893" spans="1:12" x14ac:dyDescent="0.3">
      <c r="A893" t="s">
        <v>6</v>
      </c>
      <c r="B893" t="s">
        <v>641</v>
      </c>
      <c r="C893" t="s">
        <v>642</v>
      </c>
      <c r="D893" t="s">
        <v>10</v>
      </c>
      <c r="E893" t="str">
        <f>VLOOKUP(D893,Abbrev!$A$6:$B$67,2,FALSE)</f>
        <v>Butter</v>
      </c>
      <c r="F893" t="str">
        <f t="shared" si="39"/>
        <v/>
      </c>
      <c r="G893">
        <v>2003</v>
      </c>
      <c r="H893">
        <v>29723.548063999999</v>
      </c>
      <c r="I893">
        <v>126.313036120736</v>
      </c>
      <c r="J893">
        <v>3754471.6002444602</v>
      </c>
      <c r="K893">
        <f t="shared" si="40"/>
        <v>0.12631303612073599</v>
      </c>
      <c r="L893">
        <f t="shared" si="41"/>
        <v>3754.4716002444643</v>
      </c>
    </row>
    <row r="894" spans="1:12" x14ac:dyDescent="0.3">
      <c r="A894" t="s">
        <v>6</v>
      </c>
      <c r="B894" t="s">
        <v>641</v>
      </c>
      <c r="C894" t="s">
        <v>642</v>
      </c>
      <c r="D894" t="s">
        <v>11</v>
      </c>
      <c r="E894" t="str">
        <f>VLOOKUP(D894,Abbrev!$A$6:$B$67,2,FALSE)</f>
        <v>Dbenth-oth</v>
      </c>
      <c r="F894" t="str">
        <f t="shared" si="39"/>
        <v/>
      </c>
      <c r="G894">
        <v>2003</v>
      </c>
      <c r="H894">
        <v>29723.548063999999</v>
      </c>
      <c r="I894">
        <v>1168.00995400178</v>
      </c>
      <c r="J894">
        <v>34717400.007002302</v>
      </c>
      <c r="K894">
        <f t="shared" si="40"/>
        <v>1.1680099540017801</v>
      </c>
      <c r="L894">
        <f t="shared" si="41"/>
        <v>34717.400007002339</v>
      </c>
    </row>
    <row r="895" spans="1:12" x14ac:dyDescent="0.3">
      <c r="A895" t="s">
        <v>6</v>
      </c>
      <c r="B895" t="s">
        <v>641</v>
      </c>
      <c r="C895" t="s">
        <v>642</v>
      </c>
      <c r="D895" t="s">
        <v>12</v>
      </c>
      <c r="E895" t="str">
        <f>VLOOKUP(D895,Abbrev!$A$6:$B$67,2,FALSE)</f>
        <v>Dpisc-oth</v>
      </c>
      <c r="F895" t="str">
        <f t="shared" si="39"/>
        <v/>
      </c>
      <c r="G895">
        <v>2003</v>
      </c>
      <c r="H895">
        <v>29723.548063999999</v>
      </c>
      <c r="I895">
        <v>216.98967059604999</v>
      </c>
      <c r="J895">
        <v>6449702.9033532096</v>
      </c>
      <c r="K895">
        <f t="shared" si="40"/>
        <v>0.21698967059604998</v>
      </c>
      <c r="L895">
        <f t="shared" si="41"/>
        <v>6449.702903353219</v>
      </c>
    </row>
    <row r="896" spans="1:12" x14ac:dyDescent="0.3">
      <c r="A896" t="s">
        <v>6</v>
      </c>
      <c r="B896" t="s">
        <v>641</v>
      </c>
      <c r="C896" t="s">
        <v>642</v>
      </c>
      <c r="D896" t="s">
        <v>13</v>
      </c>
      <c r="E896" t="str">
        <f>VLOOKUP(D896,Abbrev!$A$6:$B$67,2,FALSE)</f>
        <v>Haddock</v>
      </c>
      <c r="F896" t="str">
        <f t="shared" si="39"/>
        <v/>
      </c>
      <c r="G896">
        <v>2003</v>
      </c>
      <c r="H896">
        <v>29723.548063999999</v>
      </c>
      <c r="I896">
        <v>3592.0578225712502</v>
      </c>
      <c r="J896">
        <v>106768703.337864</v>
      </c>
      <c r="K896">
        <f t="shared" si="40"/>
        <v>3.5920578225712503</v>
      </c>
      <c r="L896">
        <f t="shared" si="41"/>
        <v>106768.70333786374</v>
      </c>
    </row>
    <row r="897" spans="1:12" x14ac:dyDescent="0.3">
      <c r="A897" t="s">
        <v>6</v>
      </c>
      <c r="B897" t="s">
        <v>641</v>
      </c>
      <c r="C897" t="s">
        <v>642</v>
      </c>
      <c r="D897" t="s">
        <v>27</v>
      </c>
      <c r="E897" t="str">
        <f>VLOOKUP(D897,Abbrev!$A$6:$B$67,2,FALSE)</f>
        <v>MedPel</v>
      </c>
      <c r="F897" t="str">
        <f t="shared" si="39"/>
        <v/>
      </c>
      <c r="G897">
        <v>2003</v>
      </c>
      <c r="H897">
        <v>29723.548063999999</v>
      </c>
      <c r="I897">
        <v>0.40228705493371297</v>
      </c>
      <c r="J897">
        <v>11957.398612847201</v>
      </c>
      <c r="K897">
        <f t="shared" si="40"/>
        <v>4.0228705493371299E-4</v>
      </c>
      <c r="L897">
        <f t="shared" si="41"/>
        <v>11.957398612847227</v>
      </c>
    </row>
    <row r="898" spans="1:12" x14ac:dyDescent="0.3">
      <c r="A898" t="s">
        <v>6</v>
      </c>
      <c r="B898" t="s">
        <v>641</v>
      </c>
      <c r="C898" t="s">
        <v>642</v>
      </c>
      <c r="D898" t="s">
        <v>14</v>
      </c>
      <c r="E898" t="str">
        <f>VLOOKUP(D898,Abbrev!$A$6:$B$67,2,FALSE)</f>
        <v>Mesopel</v>
      </c>
      <c r="F898" t="str">
        <f t="shared" si="39"/>
        <v/>
      </c>
      <c r="G898">
        <v>2003</v>
      </c>
      <c r="H898">
        <v>29723.548063999999</v>
      </c>
      <c r="I898">
        <v>0.16983728315639701</v>
      </c>
      <c r="J898">
        <v>5048.1666489583304</v>
      </c>
      <c r="K898">
        <f t="shared" si="40"/>
        <v>1.69837283156397E-4</v>
      </c>
      <c r="L898">
        <f t="shared" si="41"/>
        <v>5.0481666489583441</v>
      </c>
    </row>
    <row r="899" spans="1:12" x14ac:dyDescent="0.3">
      <c r="A899" t="s">
        <v>6</v>
      </c>
      <c r="B899" t="s">
        <v>641</v>
      </c>
      <c r="C899" t="s">
        <v>642</v>
      </c>
      <c r="D899" t="s">
        <v>15</v>
      </c>
      <c r="E899" t="str">
        <f>VLOOKUP(D899,Abbrev!$A$6:$B$67,2,FALSE)</f>
        <v>Skate</v>
      </c>
      <c r="F899" t="str">
        <f t="shared" ref="F899:F962" si="42">IF(G899&lt;=1967,"A",IF(AND(G899&gt;=1996,G899&lt;=2000),"B",IF(G899&gt;=2009,"C","")))</f>
        <v/>
      </c>
      <c r="G899">
        <v>2003</v>
      </c>
      <c r="H899">
        <v>29723.548063999999</v>
      </c>
      <c r="I899">
        <v>3081.1792789983601</v>
      </c>
      <c r="J899">
        <v>91583580.393108606</v>
      </c>
      <c r="K899">
        <f t="shared" ref="K899:K962" si="43">I899/1000</f>
        <v>3.0811792789983601</v>
      </c>
      <c r="L899">
        <f t="shared" ref="L899:L962" si="44">K899*H899</f>
        <v>91583.580393108612</v>
      </c>
    </row>
    <row r="900" spans="1:12" x14ac:dyDescent="0.3">
      <c r="A900" t="s">
        <v>6</v>
      </c>
      <c r="B900" t="s">
        <v>641</v>
      </c>
      <c r="C900" t="s">
        <v>642</v>
      </c>
      <c r="D900" t="s">
        <v>16</v>
      </c>
      <c r="E900" t="str">
        <f>VLOOKUP(D900,Abbrev!$A$6:$B$67,2,FALSE)</f>
        <v>SmPel</v>
      </c>
      <c r="F900" t="str">
        <f t="shared" si="42"/>
        <v/>
      </c>
      <c r="G900">
        <v>2003</v>
      </c>
      <c r="H900">
        <v>29723.548063999999</v>
      </c>
      <c r="I900">
        <v>0.163486634388543</v>
      </c>
      <c r="J900">
        <v>4859.4028350694498</v>
      </c>
      <c r="K900">
        <f t="shared" si="43"/>
        <v>1.6348663438854299E-4</v>
      </c>
      <c r="L900">
        <f t="shared" si="44"/>
        <v>4.859402835069452</v>
      </c>
    </row>
    <row r="901" spans="1:12" x14ac:dyDescent="0.3">
      <c r="A901" t="s">
        <v>6</v>
      </c>
      <c r="B901" t="s">
        <v>641</v>
      </c>
      <c r="C901" t="s">
        <v>642</v>
      </c>
      <c r="D901" t="s">
        <v>17</v>
      </c>
      <c r="E901" t="str">
        <f>VLOOKUP(D901,Abbrev!$A$6:$B$67,2,FALSE)</f>
        <v>Squid</v>
      </c>
      <c r="F901" t="str">
        <f t="shared" si="42"/>
        <v/>
      </c>
      <c r="G901">
        <v>2003</v>
      </c>
      <c r="H901">
        <v>29723.548063999999</v>
      </c>
      <c r="I901">
        <v>169.96569735036499</v>
      </c>
      <c r="J901">
        <v>5051983.5744248396</v>
      </c>
      <c r="K901">
        <f t="shared" si="43"/>
        <v>0.16996569735036499</v>
      </c>
      <c r="L901">
        <f t="shared" si="44"/>
        <v>5051.9835744248512</v>
      </c>
    </row>
    <row r="902" spans="1:12" x14ac:dyDescent="0.3">
      <c r="A902" t="s">
        <v>6</v>
      </c>
      <c r="B902" t="s">
        <v>641</v>
      </c>
      <c r="C902" t="s">
        <v>642</v>
      </c>
      <c r="D902" t="s">
        <v>18</v>
      </c>
      <c r="E902" t="str">
        <f>VLOOKUP(D902,Abbrev!$A$6:$B$67,2,FALSE)</f>
        <v>Dogfish-S</v>
      </c>
      <c r="F902" t="str">
        <f t="shared" si="42"/>
        <v/>
      </c>
      <c r="G902">
        <v>2003</v>
      </c>
      <c r="H902">
        <v>29723.548063999999</v>
      </c>
      <c r="I902">
        <v>76.236262204161207</v>
      </c>
      <c r="J902">
        <v>2266012.2038450902</v>
      </c>
      <c r="K902">
        <f t="shared" si="43"/>
        <v>7.6236262204161201E-2</v>
      </c>
      <c r="L902">
        <f t="shared" si="44"/>
        <v>2266.0122038450918</v>
      </c>
    </row>
    <row r="903" spans="1:12" x14ac:dyDescent="0.3">
      <c r="A903" t="s">
        <v>6</v>
      </c>
      <c r="B903" t="s">
        <v>641</v>
      </c>
      <c r="C903" t="s">
        <v>642</v>
      </c>
      <c r="D903" t="s">
        <v>19</v>
      </c>
      <c r="E903" t="str">
        <f>VLOOKUP(D903,Abbrev!$A$6:$B$67,2,FALSE)</f>
        <v>Dogfish-L</v>
      </c>
      <c r="F903" t="str">
        <f t="shared" si="42"/>
        <v/>
      </c>
      <c r="G903">
        <v>2003</v>
      </c>
      <c r="H903">
        <v>29723.548063999999</v>
      </c>
      <c r="I903">
        <v>3218.6645612094198</v>
      </c>
      <c r="J903">
        <v>95670130.787001804</v>
      </c>
      <c r="K903">
        <f t="shared" si="43"/>
        <v>3.2186645612094198</v>
      </c>
      <c r="L903">
        <f t="shared" si="44"/>
        <v>95670.130787001661</v>
      </c>
    </row>
    <row r="904" spans="1:12" x14ac:dyDescent="0.3">
      <c r="A904" t="s">
        <v>6</v>
      </c>
      <c r="B904" t="s">
        <v>641</v>
      </c>
      <c r="C904" t="s">
        <v>642</v>
      </c>
      <c r="D904" t="s">
        <v>20</v>
      </c>
      <c r="E904" t="str">
        <f>VLOOKUP(D904,Abbrev!$A$6:$B$67,2,FALSE)</f>
        <v>Hake-S</v>
      </c>
      <c r="F904" t="str">
        <f t="shared" si="42"/>
        <v/>
      </c>
      <c r="G904">
        <v>2003</v>
      </c>
      <c r="H904">
        <v>29723.548063999999</v>
      </c>
      <c r="I904">
        <v>707.49378813505405</v>
      </c>
      <c r="J904">
        <v>21029225.616613701</v>
      </c>
      <c r="K904">
        <f t="shared" si="43"/>
        <v>0.70749378813505404</v>
      </c>
      <c r="L904">
        <f t="shared" si="44"/>
        <v>21029.225616613712</v>
      </c>
    </row>
    <row r="905" spans="1:12" x14ac:dyDescent="0.3">
      <c r="A905" t="s">
        <v>6</v>
      </c>
      <c r="B905" t="s">
        <v>641</v>
      </c>
      <c r="C905" t="s">
        <v>642</v>
      </c>
      <c r="D905" t="s">
        <v>21</v>
      </c>
      <c r="E905" t="str">
        <f>VLOOKUP(D905,Abbrev!$A$6:$B$67,2,FALSE)</f>
        <v>Hake-L</v>
      </c>
      <c r="F905" t="str">
        <f t="shared" si="42"/>
        <v/>
      </c>
      <c r="G905">
        <v>2003</v>
      </c>
      <c r="H905">
        <v>29723.548063999999</v>
      </c>
      <c r="I905">
        <v>65.158955372977402</v>
      </c>
      <c r="J905">
        <v>1936755.34182873</v>
      </c>
      <c r="K905">
        <f t="shared" si="43"/>
        <v>6.5158955372977403E-2</v>
      </c>
      <c r="L905">
        <f t="shared" si="44"/>
        <v>1936.7553418287248</v>
      </c>
    </row>
    <row r="906" spans="1:12" x14ac:dyDescent="0.3">
      <c r="A906" t="s">
        <v>6</v>
      </c>
      <c r="B906" t="s">
        <v>641</v>
      </c>
      <c r="C906" t="s">
        <v>642</v>
      </c>
      <c r="D906" t="s">
        <v>26</v>
      </c>
      <c r="E906" t="str">
        <f>VLOOKUP(D906,Abbrev!$A$6:$B$67,2,FALSE)</f>
        <v>Cod-S</v>
      </c>
      <c r="F906" t="str">
        <f t="shared" si="42"/>
        <v/>
      </c>
      <c r="G906">
        <v>2003</v>
      </c>
      <c r="H906">
        <v>29723.548063999999</v>
      </c>
      <c r="I906">
        <v>0.11476115807605999</v>
      </c>
      <c r="J906">
        <v>3411.1087979540598</v>
      </c>
      <c r="K906">
        <f t="shared" si="43"/>
        <v>1.1476115807605999E-4</v>
      </c>
      <c r="L906">
        <f t="shared" si="44"/>
        <v>3.4111087979540708</v>
      </c>
    </row>
    <row r="907" spans="1:12" x14ac:dyDescent="0.3">
      <c r="A907" t="s">
        <v>6</v>
      </c>
      <c r="B907" t="s">
        <v>641</v>
      </c>
      <c r="C907" t="s">
        <v>642</v>
      </c>
      <c r="D907" t="s">
        <v>22</v>
      </c>
      <c r="E907" t="str">
        <f>VLOOKUP(D907,Abbrev!$A$6:$B$67,2,FALSE)</f>
        <v>Cod-M</v>
      </c>
      <c r="F907" t="str">
        <f t="shared" si="42"/>
        <v/>
      </c>
      <c r="G907">
        <v>2003</v>
      </c>
      <c r="H907">
        <v>29723.548063999999</v>
      </c>
      <c r="I907">
        <v>15.376296201944999</v>
      </c>
      <c r="J907">
        <v>457038.079204813</v>
      </c>
      <c r="K907">
        <f t="shared" si="43"/>
        <v>1.5376296201945E-2</v>
      </c>
      <c r="L907">
        <f t="shared" si="44"/>
        <v>457.03807920481285</v>
      </c>
    </row>
    <row r="908" spans="1:12" x14ac:dyDescent="0.3">
      <c r="A908" t="s">
        <v>6</v>
      </c>
      <c r="B908" t="s">
        <v>641</v>
      </c>
      <c r="C908" t="s">
        <v>642</v>
      </c>
      <c r="D908" t="s">
        <v>23</v>
      </c>
      <c r="E908" t="str">
        <f>VLOOKUP(D908,Abbrev!$A$6:$B$67,2,FALSE)</f>
        <v>Cod-L</v>
      </c>
      <c r="F908" t="str">
        <f t="shared" si="42"/>
        <v/>
      </c>
      <c r="G908">
        <v>2003</v>
      </c>
      <c r="H908">
        <v>29723.548063999999</v>
      </c>
      <c r="I908">
        <v>1024.9133662548099</v>
      </c>
      <c r="J908">
        <v>30464061.703310899</v>
      </c>
      <c r="K908">
        <f t="shared" si="43"/>
        <v>1.02491336625481</v>
      </c>
      <c r="L908">
        <f t="shared" si="44"/>
        <v>30464.061703310879</v>
      </c>
    </row>
    <row r="909" spans="1:12" x14ac:dyDescent="0.3">
      <c r="A909" t="s">
        <v>6</v>
      </c>
      <c r="B909" t="s">
        <v>641</v>
      </c>
      <c r="C909" t="s">
        <v>642</v>
      </c>
      <c r="D909" t="s">
        <v>29</v>
      </c>
      <c r="E909" t="str">
        <f>VLOOKUP(D909,Abbrev!$A$6:$B$67,2,FALSE)</f>
        <v>Sflound-L</v>
      </c>
      <c r="F909" t="str">
        <f t="shared" si="42"/>
        <v/>
      </c>
      <c r="G909">
        <v>2003</v>
      </c>
      <c r="H909">
        <v>29723.548063999999</v>
      </c>
      <c r="I909">
        <v>44.9142461297876</v>
      </c>
      <c r="J909">
        <v>1335010.75359707</v>
      </c>
      <c r="K909">
        <f t="shared" si="43"/>
        <v>4.4914246129787602E-2</v>
      </c>
      <c r="L909">
        <f t="shared" si="44"/>
        <v>1335.0107535970676</v>
      </c>
    </row>
    <row r="910" spans="1:12" x14ac:dyDescent="0.3">
      <c r="A910" t="s">
        <v>6</v>
      </c>
      <c r="B910" t="s">
        <v>641</v>
      </c>
      <c r="C910" t="s">
        <v>642</v>
      </c>
      <c r="D910" t="s">
        <v>24</v>
      </c>
      <c r="E910" t="str">
        <f>VLOOKUP(D910,Abbrev!$A$6:$B$67,2,FALSE)</f>
        <v>Yflound-S</v>
      </c>
      <c r="F910" t="str">
        <f t="shared" si="42"/>
        <v/>
      </c>
      <c r="G910">
        <v>2003</v>
      </c>
      <c r="H910">
        <v>29723.548063999999</v>
      </c>
      <c r="I910">
        <v>0.79023336674811695</v>
      </c>
      <c r="J910">
        <v>23488.539458314201</v>
      </c>
      <c r="K910">
        <f t="shared" si="43"/>
        <v>7.902333667481169E-4</v>
      </c>
      <c r="L910">
        <f t="shared" si="44"/>
        <v>23.48853945831419</v>
      </c>
    </row>
    <row r="911" spans="1:12" x14ac:dyDescent="0.3">
      <c r="A911" t="s">
        <v>6</v>
      </c>
      <c r="B911" t="s">
        <v>641</v>
      </c>
      <c r="C911" t="s">
        <v>642</v>
      </c>
      <c r="D911" t="s">
        <v>25</v>
      </c>
      <c r="E911" t="str">
        <f>VLOOKUP(D911,Abbrev!$A$6:$B$67,2,FALSE)</f>
        <v>Yflound-L</v>
      </c>
      <c r="F911" t="str">
        <f t="shared" si="42"/>
        <v/>
      </c>
      <c r="G911">
        <v>2003</v>
      </c>
      <c r="H911">
        <v>29723.548063999999</v>
      </c>
      <c r="I911">
        <v>792.07001270288004</v>
      </c>
      <c r="J911">
        <v>23543131.092627201</v>
      </c>
      <c r="K911">
        <f t="shared" si="43"/>
        <v>0.79207001270288002</v>
      </c>
      <c r="L911">
        <f t="shared" si="44"/>
        <v>23543.131092627144</v>
      </c>
    </row>
    <row r="912" spans="1:12" x14ac:dyDescent="0.3">
      <c r="A912" t="s">
        <v>6</v>
      </c>
      <c r="B912" t="s">
        <v>641</v>
      </c>
      <c r="C912" t="s">
        <v>642</v>
      </c>
      <c r="D912" t="s">
        <v>7</v>
      </c>
      <c r="E912" t="str">
        <f>VLOOKUP(D912,Abbrev!$A$6:$B$67,2,FALSE)</f>
        <v>Alosines</v>
      </c>
      <c r="F912" t="str">
        <f t="shared" si="42"/>
        <v/>
      </c>
      <c r="G912">
        <v>2004</v>
      </c>
      <c r="H912">
        <v>29723.548063999999</v>
      </c>
      <c r="I912">
        <v>13.9677959730148</v>
      </c>
      <c r="J912">
        <v>415172.45495205198</v>
      </c>
      <c r="K912">
        <f t="shared" si="43"/>
        <v>1.3967795973014801E-2</v>
      </c>
      <c r="L912">
        <f t="shared" si="44"/>
        <v>415.17245495205105</v>
      </c>
    </row>
    <row r="913" spans="1:12" x14ac:dyDescent="0.3">
      <c r="A913" t="s">
        <v>6</v>
      </c>
      <c r="B913" t="s">
        <v>641</v>
      </c>
      <c r="C913" t="s">
        <v>642</v>
      </c>
      <c r="D913" t="s">
        <v>8</v>
      </c>
      <c r="E913" t="str">
        <f>VLOOKUP(D913,Abbrev!$A$6:$B$67,2,FALSE)</f>
        <v>Herring</v>
      </c>
      <c r="F913" t="str">
        <f t="shared" si="42"/>
        <v/>
      </c>
      <c r="G913">
        <v>2004</v>
      </c>
      <c r="H913">
        <v>29723.548063999999</v>
      </c>
      <c r="I913">
        <v>4143.2835991294996</v>
      </c>
      <c r="J913">
        <v>123153089.201509</v>
      </c>
      <c r="K913">
        <f t="shared" si="43"/>
        <v>4.1432835991295001</v>
      </c>
      <c r="L913">
        <f t="shared" si="44"/>
        <v>123153.0892015086</v>
      </c>
    </row>
    <row r="914" spans="1:12" x14ac:dyDescent="0.3">
      <c r="A914" t="s">
        <v>6</v>
      </c>
      <c r="B914" t="s">
        <v>641</v>
      </c>
      <c r="C914" t="s">
        <v>642</v>
      </c>
      <c r="D914" t="s">
        <v>9</v>
      </c>
      <c r="E914" t="str">
        <f>VLOOKUP(D914,Abbrev!$A$6:$B$67,2,FALSE)</f>
        <v>Mack</v>
      </c>
      <c r="F914" t="str">
        <f t="shared" si="42"/>
        <v/>
      </c>
      <c r="G914">
        <v>2004</v>
      </c>
      <c r="H914">
        <v>29723.548063999999</v>
      </c>
      <c r="I914">
        <v>187.780896006424</v>
      </c>
      <c r="J914">
        <v>5581514.4879479203</v>
      </c>
      <c r="K914">
        <f t="shared" si="43"/>
        <v>0.187780896006424</v>
      </c>
      <c r="L914">
        <f t="shared" si="44"/>
        <v>5581.5144879479294</v>
      </c>
    </row>
    <row r="915" spans="1:12" x14ac:dyDescent="0.3">
      <c r="A915" t="s">
        <v>6</v>
      </c>
      <c r="B915" t="s">
        <v>641</v>
      </c>
      <c r="C915" t="s">
        <v>642</v>
      </c>
      <c r="D915" t="s">
        <v>10</v>
      </c>
      <c r="E915" t="str">
        <f>VLOOKUP(D915,Abbrev!$A$6:$B$67,2,FALSE)</f>
        <v>Butter</v>
      </c>
      <c r="F915" t="str">
        <f t="shared" si="42"/>
        <v/>
      </c>
      <c r="G915">
        <v>2004</v>
      </c>
      <c r="H915">
        <v>29723.548063999999</v>
      </c>
      <c r="I915">
        <v>78.228320867478203</v>
      </c>
      <c r="J915">
        <v>2325223.2552705002</v>
      </c>
      <c r="K915">
        <f t="shared" si="43"/>
        <v>7.8228320867478204E-2</v>
      </c>
      <c r="L915">
        <f t="shared" si="44"/>
        <v>2325.2232552705027</v>
      </c>
    </row>
    <row r="916" spans="1:12" x14ac:dyDescent="0.3">
      <c r="A916" t="s">
        <v>6</v>
      </c>
      <c r="B916" t="s">
        <v>641</v>
      </c>
      <c r="C916" t="s">
        <v>642</v>
      </c>
      <c r="D916" t="s">
        <v>11</v>
      </c>
      <c r="E916" t="str">
        <f>VLOOKUP(D916,Abbrev!$A$6:$B$67,2,FALSE)</f>
        <v>Dbenth-oth</v>
      </c>
      <c r="F916" t="str">
        <f t="shared" si="42"/>
        <v/>
      </c>
      <c r="G916">
        <v>2004</v>
      </c>
      <c r="H916">
        <v>29723.548063999999</v>
      </c>
      <c r="I916">
        <v>941.18958945657903</v>
      </c>
      <c r="J916">
        <v>27975493.999549001</v>
      </c>
      <c r="K916">
        <f t="shared" si="43"/>
        <v>0.94118958945657905</v>
      </c>
      <c r="L916">
        <f t="shared" si="44"/>
        <v>27975.493999549053</v>
      </c>
    </row>
    <row r="917" spans="1:12" x14ac:dyDescent="0.3">
      <c r="A917" t="s">
        <v>6</v>
      </c>
      <c r="B917" t="s">
        <v>641</v>
      </c>
      <c r="C917" t="s">
        <v>642</v>
      </c>
      <c r="D917" t="s">
        <v>12</v>
      </c>
      <c r="E917" t="str">
        <f>VLOOKUP(D917,Abbrev!$A$6:$B$67,2,FALSE)</f>
        <v>Dpisc-oth</v>
      </c>
      <c r="F917" t="str">
        <f t="shared" si="42"/>
        <v/>
      </c>
      <c r="G917">
        <v>2004</v>
      </c>
      <c r="H917">
        <v>29723.548063999999</v>
      </c>
      <c r="I917">
        <v>1136.4719503614201</v>
      </c>
      <c r="J917">
        <v>33779978.639955498</v>
      </c>
      <c r="K917">
        <f t="shared" si="43"/>
        <v>1.13647195036142</v>
      </c>
      <c r="L917">
        <f t="shared" si="44"/>
        <v>33779.978639955487</v>
      </c>
    </row>
    <row r="918" spans="1:12" x14ac:dyDescent="0.3">
      <c r="A918" t="s">
        <v>6</v>
      </c>
      <c r="B918" t="s">
        <v>641</v>
      </c>
      <c r="C918" t="s">
        <v>642</v>
      </c>
      <c r="D918" t="s">
        <v>13</v>
      </c>
      <c r="E918" t="str">
        <f>VLOOKUP(D918,Abbrev!$A$6:$B$67,2,FALSE)</f>
        <v>Haddock</v>
      </c>
      <c r="F918" t="str">
        <f t="shared" si="42"/>
        <v/>
      </c>
      <c r="G918">
        <v>2004</v>
      </c>
      <c r="H918">
        <v>29723.548063999999</v>
      </c>
      <c r="I918">
        <v>10165.156326902301</v>
      </c>
      <c r="J918">
        <v>302144512.66075498</v>
      </c>
      <c r="K918">
        <f t="shared" si="43"/>
        <v>10.1651563269023</v>
      </c>
      <c r="L918">
        <f t="shared" si="44"/>
        <v>302144.5126607542</v>
      </c>
    </row>
    <row r="919" spans="1:12" x14ac:dyDescent="0.3">
      <c r="A919" t="s">
        <v>6</v>
      </c>
      <c r="B919" t="s">
        <v>641</v>
      </c>
      <c r="C919" t="s">
        <v>642</v>
      </c>
      <c r="D919" t="s">
        <v>14</v>
      </c>
      <c r="E919" t="str">
        <f>VLOOKUP(D919,Abbrev!$A$6:$B$67,2,FALSE)</f>
        <v>Mesopel</v>
      </c>
      <c r="F919" t="str">
        <f t="shared" si="42"/>
        <v/>
      </c>
      <c r="G919">
        <v>2004</v>
      </c>
      <c r="H919">
        <v>29723.548063999999</v>
      </c>
      <c r="I919">
        <v>0.47504342781976799</v>
      </c>
      <c r="J919">
        <v>14119.976159288201</v>
      </c>
      <c r="K919">
        <f t="shared" si="43"/>
        <v>4.7504342781976797E-4</v>
      </c>
      <c r="L919">
        <f t="shared" si="44"/>
        <v>14.119976159288187</v>
      </c>
    </row>
    <row r="920" spans="1:12" x14ac:dyDescent="0.3">
      <c r="A920" t="s">
        <v>6</v>
      </c>
      <c r="B920" t="s">
        <v>641</v>
      </c>
      <c r="C920" t="s">
        <v>642</v>
      </c>
      <c r="D920" t="s">
        <v>15</v>
      </c>
      <c r="E920" t="str">
        <f>VLOOKUP(D920,Abbrev!$A$6:$B$67,2,FALSE)</f>
        <v>Skate</v>
      </c>
      <c r="F920" t="str">
        <f t="shared" si="42"/>
        <v/>
      </c>
      <c r="G920">
        <v>2004</v>
      </c>
      <c r="H920">
        <v>29723.548063999999</v>
      </c>
      <c r="I920">
        <v>2886.6323890192698</v>
      </c>
      <c r="J920">
        <v>85800956.5581135</v>
      </c>
      <c r="K920">
        <f t="shared" si="43"/>
        <v>2.8866323890192698</v>
      </c>
      <c r="L920">
        <f t="shared" si="44"/>
        <v>85800.956558113408</v>
      </c>
    </row>
    <row r="921" spans="1:12" x14ac:dyDescent="0.3">
      <c r="A921" t="s">
        <v>6</v>
      </c>
      <c r="B921" t="s">
        <v>641</v>
      </c>
      <c r="C921" t="s">
        <v>642</v>
      </c>
      <c r="D921" t="s">
        <v>16</v>
      </c>
      <c r="E921" t="str">
        <f>VLOOKUP(D921,Abbrev!$A$6:$B$67,2,FALSE)</f>
        <v>SmPel</v>
      </c>
      <c r="F921" t="str">
        <f t="shared" si="42"/>
        <v/>
      </c>
      <c r="G921">
        <v>2004</v>
      </c>
      <c r="H921">
        <v>29723.548063999999</v>
      </c>
      <c r="I921">
        <v>3.6479293479306098E-2</v>
      </c>
      <c r="J921">
        <v>1084.29403307292</v>
      </c>
      <c r="K921">
        <f t="shared" si="43"/>
        <v>3.6479293479306098E-5</v>
      </c>
      <c r="L921">
        <f t="shared" si="44"/>
        <v>1.0842940330729165</v>
      </c>
    </row>
    <row r="922" spans="1:12" x14ac:dyDescent="0.3">
      <c r="A922" t="s">
        <v>6</v>
      </c>
      <c r="B922" t="s">
        <v>641</v>
      </c>
      <c r="C922" t="s">
        <v>642</v>
      </c>
      <c r="D922" t="s">
        <v>17</v>
      </c>
      <c r="E922" t="str">
        <f>VLOOKUP(D922,Abbrev!$A$6:$B$67,2,FALSE)</f>
        <v>Squid</v>
      </c>
      <c r="F922" t="str">
        <f t="shared" si="42"/>
        <v/>
      </c>
      <c r="G922">
        <v>2004</v>
      </c>
      <c r="H922">
        <v>29723.548063999999</v>
      </c>
      <c r="I922">
        <v>174.74342125685899</v>
      </c>
      <c r="J922">
        <v>5193994.4805960404</v>
      </c>
      <c r="K922">
        <f t="shared" si="43"/>
        <v>0.17474342125685899</v>
      </c>
      <c r="L922">
        <f t="shared" si="44"/>
        <v>5193.9944805960477</v>
      </c>
    </row>
    <row r="923" spans="1:12" x14ac:dyDescent="0.3">
      <c r="A923" t="s">
        <v>6</v>
      </c>
      <c r="B923" t="s">
        <v>641</v>
      </c>
      <c r="C923" t="s">
        <v>642</v>
      </c>
      <c r="D923" t="s">
        <v>18</v>
      </c>
      <c r="E923" t="str">
        <f>VLOOKUP(D923,Abbrev!$A$6:$B$67,2,FALSE)</f>
        <v>Dogfish-S</v>
      </c>
      <c r="F923" t="str">
        <f t="shared" si="42"/>
        <v/>
      </c>
      <c r="G923">
        <v>2004</v>
      </c>
      <c r="H923">
        <v>29723.548063999999</v>
      </c>
      <c r="I923">
        <v>93.757138151797804</v>
      </c>
      <c r="J923">
        <v>2786794.8021980501</v>
      </c>
      <c r="K923">
        <f t="shared" si="43"/>
        <v>9.37571381517978E-2</v>
      </c>
      <c r="L923">
        <f t="shared" si="44"/>
        <v>2786.7948021980501</v>
      </c>
    </row>
    <row r="924" spans="1:12" x14ac:dyDescent="0.3">
      <c r="A924" t="s">
        <v>6</v>
      </c>
      <c r="B924" t="s">
        <v>641</v>
      </c>
      <c r="C924" t="s">
        <v>642</v>
      </c>
      <c r="D924" t="s">
        <v>19</v>
      </c>
      <c r="E924" t="str">
        <f>VLOOKUP(D924,Abbrev!$A$6:$B$67,2,FALSE)</f>
        <v>Dogfish-L</v>
      </c>
      <c r="F924" t="str">
        <f t="shared" si="42"/>
        <v/>
      </c>
      <c r="G924">
        <v>2004</v>
      </c>
      <c r="H924">
        <v>29723.548063999999</v>
      </c>
      <c r="I924">
        <v>1135.66204738139</v>
      </c>
      <c r="J924">
        <v>33755905.4498014</v>
      </c>
      <c r="K924">
        <f t="shared" si="43"/>
        <v>1.1356620473813901</v>
      </c>
      <c r="L924">
        <f t="shared" si="44"/>
        <v>33755.905449801394</v>
      </c>
    </row>
    <row r="925" spans="1:12" x14ac:dyDescent="0.3">
      <c r="A925" t="s">
        <v>6</v>
      </c>
      <c r="B925" t="s">
        <v>641</v>
      </c>
      <c r="C925" t="s">
        <v>642</v>
      </c>
      <c r="D925" t="s">
        <v>20</v>
      </c>
      <c r="E925" t="str">
        <f>VLOOKUP(D925,Abbrev!$A$6:$B$67,2,FALSE)</f>
        <v>Hake-S</v>
      </c>
      <c r="F925" t="str">
        <f t="shared" si="42"/>
        <v/>
      </c>
      <c r="G925">
        <v>2004</v>
      </c>
      <c r="H925">
        <v>29723.548063999999</v>
      </c>
      <c r="I925">
        <v>400.922733430145</v>
      </c>
      <c r="J925">
        <v>11916846.137061199</v>
      </c>
      <c r="K925">
        <f t="shared" si="43"/>
        <v>0.40092273343014501</v>
      </c>
      <c r="L925">
        <f t="shared" si="44"/>
        <v>11916.846137061175</v>
      </c>
    </row>
    <row r="926" spans="1:12" x14ac:dyDescent="0.3">
      <c r="A926" t="s">
        <v>6</v>
      </c>
      <c r="B926" t="s">
        <v>641</v>
      </c>
      <c r="C926" t="s">
        <v>642</v>
      </c>
      <c r="D926" t="s">
        <v>21</v>
      </c>
      <c r="E926" t="str">
        <f>VLOOKUP(D926,Abbrev!$A$6:$B$67,2,FALSE)</f>
        <v>Hake-L</v>
      </c>
      <c r="F926" t="str">
        <f t="shared" si="42"/>
        <v/>
      </c>
      <c r="G926">
        <v>2004</v>
      </c>
      <c r="H926">
        <v>29723.548063999999</v>
      </c>
      <c r="I926">
        <v>52.340371062993498</v>
      </c>
      <c r="J926">
        <v>1555741.5349784801</v>
      </c>
      <c r="K926">
        <f t="shared" si="43"/>
        <v>5.2340371062993496E-2</v>
      </c>
      <c r="L926">
        <f t="shared" si="44"/>
        <v>1555.7415349784819</v>
      </c>
    </row>
    <row r="927" spans="1:12" x14ac:dyDescent="0.3">
      <c r="A927" t="s">
        <v>6</v>
      </c>
      <c r="B927" t="s">
        <v>641</v>
      </c>
      <c r="C927" t="s">
        <v>642</v>
      </c>
      <c r="D927" t="s">
        <v>26</v>
      </c>
      <c r="E927" t="str">
        <f>VLOOKUP(D927,Abbrev!$A$6:$B$67,2,FALSE)</f>
        <v>Cod-S</v>
      </c>
      <c r="F927" t="str">
        <f t="shared" si="42"/>
        <v/>
      </c>
      <c r="G927">
        <v>2004</v>
      </c>
      <c r="H927">
        <v>29723.548063999999</v>
      </c>
      <c r="I927">
        <v>1.3635225913311899</v>
      </c>
      <c r="J927">
        <v>40528.729279782303</v>
      </c>
      <c r="K927">
        <f t="shared" si="43"/>
        <v>1.36352259133119E-3</v>
      </c>
      <c r="L927">
        <f t="shared" si="44"/>
        <v>40.528729279782453</v>
      </c>
    </row>
    <row r="928" spans="1:12" x14ac:dyDescent="0.3">
      <c r="A928" t="s">
        <v>6</v>
      </c>
      <c r="B928" t="s">
        <v>641</v>
      </c>
      <c r="C928" t="s">
        <v>642</v>
      </c>
      <c r="D928" t="s">
        <v>22</v>
      </c>
      <c r="E928" t="str">
        <f>VLOOKUP(D928,Abbrev!$A$6:$B$67,2,FALSE)</f>
        <v>Cod-M</v>
      </c>
      <c r="F928" t="str">
        <f t="shared" si="42"/>
        <v/>
      </c>
      <c r="G928">
        <v>2004</v>
      </c>
      <c r="H928">
        <v>29723.548063999999</v>
      </c>
      <c r="I928">
        <v>79.871557859032507</v>
      </c>
      <c r="J928">
        <v>2374066.08896951</v>
      </c>
      <c r="K928">
        <f t="shared" si="43"/>
        <v>7.9871557859032508E-2</v>
      </c>
      <c r="L928">
        <f t="shared" si="44"/>
        <v>2374.0660889695096</v>
      </c>
    </row>
    <row r="929" spans="1:12" x14ac:dyDescent="0.3">
      <c r="A929" t="s">
        <v>6</v>
      </c>
      <c r="B929" t="s">
        <v>641</v>
      </c>
      <c r="C929" t="s">
        <v>642</v>
      </c>
      <c r="D929" t="s">
        <v>23</v>
      </c>
      <c r="E929" t="str">
        <f>VLOOKUP(D929,Abbrev!$A$6:$B$67,2,FALSE)</f>
        <v>Cod-L</v>
      </c>
      <c r="F929" t="str">
        <f t="shared" si="42"/>
        <v/>
      </c>
      <c r="G929">
        <v>2004</v>
      </c>
      <c r="H929">
        <v>29723.548063999999</v>
      </c>
      <c r="I929">
        <v>3149.2001934238301</v>
      </c>
      <c r="J929">
        <v>93605403.312391207</v>
      </c>
      <c r="K929">
        <f t="shared" si="43"/>
        <v>3.1492001934238303</v>
      </c>
      <c r="L929">
        <f t="shared" si="44"/>
        <v>93605.40331239131</v>
      </c>
    </row>
    <row r="930" spans="1:12" x14ac:dyDescent="0.3">
      <c r="A930" t="s">
        <v>6</v>
      </c>
      <c r="B930" t="s">
        <v>641</v>
      </c>
      <c r="C930" t="s">
        <v>642</v>
      </c>
      <c r="D930" t="s">
        <v>29</v>
      </c>
      <c r="E930" t="str">
        <f>VLOOKUP(D930,Abbrev!$A$6:$B$67,2,FALSE)</f>
        <v>Sflound-L</v>
      </c>
      <c r="F930" t="str">
        <f t="shared" si="42"/>
        <v/>
      </c>
      <c r="G930">
        <v>2004</v>
      </c>
      <c r="H930">
        <v>29723.548063999999</v>
      </c>
      <c r="I930">
        <v>30.857545734724201</v>
      </c>
      <c r="J930">
        <v>917195.74378315301</v>
      </c>
      <c r="K930">
        <f t="shared" si="43"/>
        <v>3.0857545734724202E-2</v>
      </c>
      <c r="L930">
        <f t="shared" si="44"/>
        <v>917.19574378315292</v>
      </c>
    </row>
    <row r="931" spans="1:12" x14ac:dyDescent="0.3">
      <c r="A931" t="s">
        <v>6</v>
      </c>
      <c r="B931" t="s">
        <v>641</v>
      </c>
      <c r="C931" t="s">
        <v>642</v>
      </c>
      <c r="D931" t="s">
        <v>24</v>
      </c>
      <c r="E931" t="str">
        <f>VLOOKUP(D931,Abbrev!$A$6:$B$67,2,FALSE)</f>
        <v>Yflound-S</v>
      </c>
      <c r="F931" t="str">
        <f t="shared" si="42"/>
        <v/>
      </c>
      <c r="G931">
        <v>2004</v>
      </c>
      <c r="H931">
        <v>29723.548063999999</v>
      </c>
      <c r="I931">
        <v>0.15684435116398801</v>
      </c>
      <c r="J931">
        <v>4661.9706103896997</v>
      </c>
      <c r="K931">
        <f t="shared" si="43"/>
        <v>1.56844351163988E-4</v>
      </c>
      <c r="L931">
        <f t="shared" si="44"/>
        <v>4.6619706103896918</v>
      </c>
    </row>
    <row r="932" spans="1:12" x14ac:dyDescent="0.3">
      <c r="A932" t="s">
        <v>6</v>
      </c>
      <c r="B932" t="s">
        <v>641</v>
      </c>
      <c r="C932" t="s">
        <v>642</v>
      </c>
      <c r="D932" t="s">
        <v>25</v>
      </c>
      <c r="E932" t="str">
        <f>VLOOKUP(D932,Abbrev!$A$6:$B$67,2,FALSE)</f>
        <v>Yflound-L</v>
      </c>
      <c r="F932" t="str">
        <f t="shared" si="42"/>
        <v/>
      </c>
      <c r="G932">
        <v>2004</v>
      </c>
      <c r="H932">
        <v>29723.548063999999</v>
      </c>
      <c r="I932">
        <v>478.90011014776502</v>
      </c>
      <c r="J932">
        <v>14234610.441832</v>
      </c>
      <c r="K932">
        <f t="shared" si="43"/>
        <v>0.47890011014776501</v>
      </c>
      <c r="L932">
        <f t="shared" si="44"/>
        <v>14234.610441831986</v>
      </c>
    </row>
    <row r="933" spans="1:12" x14ac:dyDescent="0.3">
      <c r="A933" t="s">
        <v>6</v>
      </c>
      <c r="B933" t="s">
        <v>641</v>
      </c>
      <c r="C933" t="s">
        <v>642</v>
      </c>
      <c r="D933" t="s">
        <v>35</v>
      </c>
      <c r="E933" t="str">
        <f>VLOOKUP(D933,Abbrev!$A$6:$B$67,2,FALSE)</f>
        <v>Sbass-L</v>
      </c>
      <c r="F933" t="str">
        <f t="shared" si="42"/>
        <v/>
      </c>
      <c r="G933">
        <v>2004</v>
      </c>
      <c r="H933">
        <v>29723.548063999999</v>
      </c>
      <c r="I933">
        <v>24.929870608792299</v>
      </c>
      <c r="J933">
        <v>741004.20726973901</v>
      </c>
      <c r="K933">
        <f t="shared" si="43"/>
        <v>2.4929870608792301E-2</v>
      </c>
      <c r="L933">
        <f t="shared" si="44"/>
        <v>741.00420726973891</v>
      </c>
    </row>
    <row r="934" spans="1:12" x14ac:dyDescent="0.3">
      <c r="A934" t="s">
        <v>6</v>
      </c>
      <c r="B934" t="s">
        <v>641</v>
      </c>
      <c r="C934" t="s">
        <v>642</v>
      </c>
      <c r="D934" t="s">
        <v>7</v>
      </c>
      <c r="E934" t="str">
        <f>VLOOKUP(D934,Abbrev!$A$6:$B$67,2,FALSE)</f>
        <v>Alosines</v>
      </c>
      <c r="F934" t="str">
        <f t="shared" si="42"/>
        <v/>
      </c>
      <c r="G934">
        <v>2005</v>
      </c>
      <c r="H934">
        <v>29723.548063999999</v>
      </c>
      <c r="I934">
        <v>8.9465145458935904</v>
      </c>
      <c r="J934">
        <v>265922.15511014301</v>
      </c>
      <c r="K934">
        <f t="shared" si="43"/>
        <v>8.9465145458935899E-3</v>
      </c>
      <c r="L934">
        <f t="shared" si="44"/>
        <v>265.92215511014325</v>
      </c>
    </row>
    <row r="935" spans="1:12" x14ac:dyDescent="0.3">
      <c r="A935" t="s">
        <v>6</v>
      </c>
      <c r="B935" t="s">
        <v>641</v>
      </c>
      <c r="C935" t="s">
        <v>642</v>
      </c>
      <c r="D935" t="s">
        <v>8</v>
      </c>
      <c r="E935" t="str">
        <f>VLOOKUP(D935,Abbrev!$A$6:$B$67,2,FALSE)</f>
        <v>Herring</v>
      </c>
      <c r="F935" t="str">
        <f t="shared" si="42"/>
        <v/>
      </c>
      <c r="G935">
        <v>2005</v>
      </c>
      <c r="H935">
        <v>29723.548063999999</v>
      </c>
      <c r="I935">
        <v>4249.8404658264299</v>
      </c>
      <c r="J935">
        <v>126320337.350324</v>
      </c>
      <c r="K935">
        <f t="shared" si="43"/>
        <v>4.2498404658264297</v>
      </c>
      <c r="L935">
        <f t="shared" si="44"/>
        <v>126320.33735032403</v>
      </c>
    </row>
    <row r="936" spans="1:12" x14ac:dyDescent="0.3">
      <c r="A936" t="s">
        <v>6</v>
      </c>
      <c r="B936" t="s">
        <v>641</v>
      </c>
      <c r="C936" t="s">
        <v>642</v>
      </c>
      <c r="D936" t="s">
        <v>9</v>
      </c>
      <c r="E936" t="str">
        <f>VLOOKUP(D936,Abbrev!$A$6:$B$67,2,FALSE)</f>
        <v>Mack</v>
      </c>
      <c r="F936" t="str">
        <f t="shared" si="42"/>
        <v/>
      </c>
      <c r="G936">
        <v>2005</v>
      </c>
      <c r="H936">
        <v>29723.548063999999</v>
      </c>
      <c r="I936">
        <v>2.2974724017232102</v>
      </c>
      <c r="J936">
        <v>68289.031358333305</v>
      </c>
      <c r="K936">
        <f t="shared" si="43"/>
        <v>2.2974724017232103E-3</v>
      </c>
      <c r="L936">
        <f t="shared" si="44"/>
        <v>68.289031358333361</v>
      </c>
    </row>
    <row r="937" spans="1:12" x14ac:dyDescent="0.3">
      <c r="A937" t="s">
        <v>6</v>
      </c>
      <c r="B937" t="s">
        <v>641</v>
      </c>
      <c r="C937" t="s">
        <v>642</v>
      </c>
      <c r="D937" t="s">
        <v>10</v>
      </c>
      <c r="E937" t="str">
        <f>VLOOKUP(D937,Abbrev!$A$6:$B$67,2,FALSE)</f>
        <v>Butter</v>
      </c>
      <c r="F937" t="str">
        <f t="shared" si="42"/>
        <v/>
      </c>
      <c r="G937">
        <v>2005</v>
      </c>
      <c r="H937">
        <v>29723.548063999999</v>
      </c>
      <c r="I937">
        <v>211.01905269994799</v>
      </c>
      <c r="J937">
        <v>6272234.9553466598</v>
      </c>
      <c r="K937">
        <f t="shared" si="43"/>
        <v>0.211019052699948</v>
      </c>
      <c r="L937">
        <f t="shared" si="44"/>
        <v>6272.2349553466529</v>
      </c>
    </row>
    <row r="938" spans="1:12" x14ac:dyDescent="0.3">
      <c r="A938" t="s">
        <v>6</v>
      </c>
      <c r="B938" t="s">
        <v>641</v>
      </c>
      <c r="C938" t="s">
        <v>642</v>
      </c>
      <c r="D938" t="s">
        <v>11</v>
      </c>
      <c r="E938" t="str">
        <f>VLOOKUP(D938,Abbrev!$A$6:$B$67,2,FALSE)</f>
        <v>Dbenth-oth</v>
      </c>
      <c r="F938" t="str">
        <f t="shared" si="42"/>
        <v/>
      </c>
      <c r="G938">
        <v>2005</v>
      </c>
      <c r="H938">
        <v>29723.548063999999</v>
      </c>
      <c r="I938">
        <v>818.78677813802005</v>
      </c>
      <c r="J938">
        <v>24337248.154153101</v>
      </c>
      <c r="K938">
        <f t="shared" si="43"/>
        <v>0.81878677813802003</v>
      </c>
      <c r="L938">
        <f t="shared" si="44"/>
        <v>24337.248154153142</v>
      </c>
    </row>
    <row r="939" spans="1:12" x14ac:dyDescent="0.3">
      <c r="A939" t="s">
        <v>6</v>
      </c>
      <c r="B939" t="s">
        <v>641</v>
      </c>
      <c r="C939" t="s">
        <v>642</v>
      </c>
      <c r="D939" t="s">
        <v>33</v>
      </c>
      <c r="E939" t="str">
        <f>VLOOKUP(D939,Abbrev!$A$6:$B$67,2,FALSE)</f>
        <v>Domni-oth</v>
      </c>
      <c r="F939" t="str">
        <f t="shared" si="42"/>
        <v/>
      </c>
      <c r="G939">
        <v>2005</v>
      </c>
      <c r="H939">
        <v>29723.548063999999</v>
      </c>
      <c r="I939">
        <v>8.4223985399407408E-3</v>
      </c>
      <c r="J939">
        <v>250.34356781609199</v>
      </c>
      <c r="K939">
        <f t="shared" si="43"/>
        <v>8.422398539940741E-6</v>
      </c>
      <c r="L939">
        <f t="shared" si="44"/>
        <v>0.25034356781609202</v>
      </c>
    </row>
    <row r="940" spans="1:12" x14ac:dyDescent="0.3">
      <c r="A940" t="s">
        <v>6</v>
      </c>
      <c r="B940" t="s">
        <v>641</v>
      </c>
      <c r="C940" t="s">
        <v>642</v>
      </c>
      <c r="D940" t="s">
        <v>12</v>
      </c>
      <c r="E940" t="str">
        <f>VLOOKUP(D940,Abbrev!$A$6:$B$67,2,FALSE)</f>
        <v>Dpisc-oth</v>
      </c>
      <c r="F940" t="str">
        <f t="shared" si="42"/>
        <v/>
      </c>
      <c r="G940">
        <v>2005</v>
      </c>
      <c r="H940">
        <v>29723.548063999999</v>
      </c>
      <c r="I940">
        <v>584.13276390746296</v>
      </c>
      <c r="J940">
        <v>17362498.2837606</v>
      </c>
      <c r="K940">
        <f t="shared" si="43"/>
        <v>0.58413276390746294</v>
      </c>
      <c r="L940">
        <f t="shared" si="44"/>
        <v>17362.498283760637</v>
      </c>
    </row>
    <row r="941" spans="1:12" x14ac:dyDescent="0.3">
      <c r="A941" t="s">
        <v>6</v>
      </c>
      <c r="B941" t="s">
        <v>641</v>
      </c>
      <c r="C941" t="s">
        <v>642</v>
      </c>
      <c r="D941" t="s">
        <v>13</v>
      </c>
      <c r="E941" t="str">
        <f>VLOOKUP(D941,Abbrev!$A$6:$B$67,2,FALSE)</f>
        <v>Haddock</v>
      </c>
      <c r="F941" t="str">
        <f t="shared" si="42"/>
        <v/>
      </c>
      <c r="G941">
        <v>2005</v>
      </c>
      <c r="H941">
        <v>29723.548063999999</v>
      </c>
      <c r="I941">
        <v>5691.1677843115904</v>
      </c>
      <c r="J941">
        <v>169161699.17727399</v>
      </c>
      <c r="K941">
        <f t="shared" si="43"/>
        <v>5.69116778431159</v>
      </c>
      <c r="L941">
        <f t="shared" si="44"/>
        <v>169161.69917727393</v>
      </c>
    </row>
    <row r="942" spans="1:12" x14ac:dyDescent="0.3">
      <c r="A942" t="s">
        <v>6</v>
      </c>
      <c r="B942" t="s">
        <v>641</v>
      </c>
      <c r="C942" t="s">
        <v>642</v>
      </c>
      <c r="D942" t="s">
        <v>27</v>
      </c>
      <c r="E942" t="str">
        <f>VLOOKUP(D942,Abbrev!$A$6:$B$67,2,FALSE)</f>
        <v>MedPel</v>
      </c>
      <c r="F942" t="str">
        <f t="shared" si="42"/>
        <v/>
      </c>
      <c r="G942">
        <v>2005</v>
      </c>
      <c r="H942">
        <v>29723.548063999999</v>
      </c>
      <c r="I942">
        <v>11.9224916339718</v>
      </c>
      <c r="J942">
        <v>354378.75312499999</v>
      </c>
      <c r="K942">
        <f t="shared" si="43"/>
        <v>1.1922491633971801E-2</v>
      </c>
      <c r="L942">
        <f t="shared" si="44"/>
        <v>354.3787531249987</v>
      </c>
    </row>
    <row r="943" spans="1:12" x14ac:dyDescent="0.3">
      <c r="A943" t="s">
        <v>6</v>
      </c>
      <c r="B943" t="s">
        <v>641</v>
      </c>
      <c r="C943" t="s">
        <v>642</v>
      </c>
      <c r="D943" t="s">
        <v>14</v>
      </c>
      <c r="E943" t="str">
        <f>VLOOKUP(D943,Abbrev!$A$6:$B$67,2,FALSE)</f>
        <v>Mesopel</v>
      </c>
      <c r="F943" t="str">
        <f t="shared" si="42"/>
        <v/>
      </c>
      <c r="G943">
        <v>2005</v>
      </c>
      <c r="H943">
        <v>29723.548063999999</v>
      </c>
      <c r="I943">
        <v>0.19629164182501199</v>
      </c>
      <c r="J943">
        <v>5834.4840503472196</v>
      </c>
      <c r="K943">
        <f t="shared" si="43"/>
        <v>1.96291641825012E-4</v>
      </c>
      <c r="L943">
        <f t="shared" si="44"/>
        <v>5.8344840503472168</v>
      </c>
    </row>
    <row r="944" spans="1:12" x14ac:dyDescent="0.3">
      <c r="A944" t="s">
        <v>6</v>
      </c>
      <c r="B944" t="s">
        <v>641</v>
      </c>
      <c r="C944" t="s">
        <v>642</v>
      </c>
      <c r="D944" t="s">
        <v>15</v>
      </c>
      <c r="E944" t="str">
        <f>VLOOKUP(D944,Abbrev!$A$6:$B$67,2,FALSE)</f>
        <v>Skate</v>
      </c>
      <c r="F944" t="str">
        <f t="shared" si="42"/>
        <v/>
      </c>
      <c r="G944">
        <v>2005</v>
      </c>
      <c r="H944">
        <v>29723.548063999999</v>
      </c>
      <c r="I944">
        <v>2068.9729579067398</v>
      </c>
      <c r="J944">
        <v>61497217.157457396</v>
      </c>
      <c r="K944">
        <f t="shared" si="43"/>
        <v>2.0689729579067397</v>
      </c>
      <c r="L944">
        <f t="shared" si="44"/>
        <v>61497.217157457228</v>
      </c>
    </row>
    <row r="945" spans="1:12" x14ac:dyDescent="0.3">
      <c r="A945" t="s">
        <v>6</v>
      </c>
      <c r="B945" t="s">
        <v>641</v>
      </c>
      <c r="C945" t="s">
        <v>642</v>
      </c>
      <c r="D945" t="s">
        <v>17</v>
      </c>
      <c r="E945" t="str">
        <f>VLOOKUP(D945,Abbrev!$A$6:$B$67,2,FALSE)</f>
        <v>Squid</v>
      </c>
      <c r="F945" t="str">
        <f t="shared" si="42"/>
        <v/>
      </c>
      <c r="G945">
        <v>2005</v>
      </c>
      <c r="H945">
        <v>29723.548063999999</v>
      </c>
      <c r="I945">
        <v>406.122034594274</v>
      </c>
      <c r="J945">
        <v>12071387.815112401</v>
      </c>
      <c r="K945">
        <f t="shared" si="43"/>
        <v>0.40612203459427398</v>
      </c>
      <c r="L945">
        <f t="shared" si="44"/>
        <v>12071.387815112374</v>
      </c>
    </row>
    <row r="946" spans="1:12" x14ac:dyDescent="0.3">
      <c r="A946" t="s">
        <v>6</v>
      </c>
      <c r="B946" t="s">
        <v>641</v>
      </c>
      <c r="C946" t="s">
        <v>642</v>
      </c>
      <c r="D946" t="s">
        <v>18</v>
      </c>
      <c r="E946" t="str">
        <f>VLOOKUP(D946,Abbrev!$A$6:$B$67,2,FALSE)</f>
        <v>Dogfish-S</v>
      </c>
      <c r="F946" t="str">
        <f t="shared" si="42"/>
        <v/>
      </c>
      <c r="G946">
        <v>2005</v>
      </c>
      <c r="H946">
        <v>29723.548063999999</v>
      </c>
      <c r="I946">
        <v>114.977678745628</v>
      </c>
      <c r="J946">
        <v>3417544.56048282</v>
      </c>
      <c r="K946">
        <f t="shared" si="43"/>
        <v>0.114977678745628</v>
      </c>
      <c r="L946">
        <f t="shared" si="44"/>
        <v>3417.5445604828251</v>
      </c>
    </row>
    <row r="947" spans="1:12" x14ac:dyDescent="0.3">
      <c r="A947" t="s">
        <v>6</v>
      </c>
      <c r="B947" t="s">
        <v>641</v>
      </c>
      <c r="C947" t="s">
        <v>642</v>
      </c>
      <c r="D947" t="s">
        <v>19</v>
      </c>
      <c r="E947" t="str">
        <f>VLOOKUP(D947,Abbrev!$A$6:$B$67,2,FALSE)</f>
        <v>Dogfish-L</v>
      </c>
      <c r="F947" t="str">
        <f t="shared" si="42"/>
        <v/>
      </c>
      <c r="G947">
        <v>2005</v>
      </c>
      <c r="H947">
        <v>29723.548063999999</v>
      </c>
      <c r="I947">
        <v>15081.134667738201</v>
      </c>
      <c r="J947">
        <v>448264831.15617198</v>
      </c>
      <c r="K947">
        <f t="shared" si="43"/>
        <v>15.081134667738201</v>
      </c>
      <c r="L947">
        <f t="shared" si="44"/>
        <v>448264.83115617308</v>
      </c>
    </row>
    <row r="948" spans="1:12" x14ac:dyDescent="0.3">
      <c r="A948" t="s">
        <v>6</v>
      </c>
      <c r="B948" t="s">
        <v>641</v>
      </c>
      <c r="C948" t="s">
        <v>642</v>
      </c>
      <c r="D948" t="s">
        <v>20</v>
      </c>
      <c r="E948" t="str">
        <f>VLOOKUP(D948,Abbrev!$A$6:$B$67,2,FALSE)</f>
        <v>Hake-S</v>
      </c>
      <c r="F948" t="str">
        <f t="shared" si="42"/>
        <v/>
      </c>
      <c r="G948">
        <v>2005</v>
      </c>
      <c r="H948">
        <v>29723.548063999999</v>
      </c>
      <c r="I948">
        <v>459.68680788986399</v>
      </c>
      <c r="J948">
        <v>13663522.928701101</v>
      </c>
      <c r="K948">
        <f t="shared" si="43"/>
        <v>0.45968680788986399</v>
      </c>
      <c r="L948">
        <f t="shared" si="44"/>
        <v>13663.522928701106</v>
      </c>
    </row>
    <row r="949" spans="1:12" x14ac:dyDescent="0.3">
      <c r="A949" t="s">
        <v>6</v>
      </c>
      <c r="B949" t="s">
        <v>641</v>
      </c>
      <c r="C949" t="s">
        <v>642</v>
      </c>
      <c r="D949" t="s">
        <v>21</v>
      </c>
      <c r="E949" t="str">
        <f>VLOOKUP(D949,Abbrev!$A$6:$B$67,2,FALSE)</f>
        <v>Hake-L</v>
      </c>
      <c r="F949" t="str">
        <f t="shared" si="42"/>
        <v/>
      </c>
      <c r="G949">
        <v>2005</v>
      </c>
      <c r="H949">
        <v>29723.548063999999</v>
      </c>
      <c r="I949">
        <v>40.688140479160097</v>
      </c>
      <c r="J949">
        <v>1209395.8991671</v>
      </c>
      <c r="K949">
        <f t="shared" si="43"/>
        <v>4.0688140479160098E-2</v>
      </c>
      <c r="L949">
        <f t="shared" si="44"/>
        <v>1209.3958991670991</v>
      </c>
    </row>
    <row r="950" spans="1:12" x14ac:dyDescent="0.3">
      <c r="A950" t="s">
        <v>6</v>
      </c>
      <c r="B950" t="s">
        <v>641</v>
      </c>
      <c r="C950" t="s">
        <v>642</v>
      </c>
      <c r="D950" t="s">
        <v>26</v>
      </c>
      <c r="E950" t="str">
        <f>VLOOKUP(D950,Abbrev!$A$6:$B$67,2,FALSE)</f>
        <v>Cod-S</v>
      </c>
      <c r="F950" t="str">
        <f t="shared" si="42"/>
        <v/>
      </c>
      <c r="G950">
        <v>2005</v>
      </c>
      <c r="H950">
        <v>29723.548063999999</v>
      </c>
      <c r="I950">
        <v>7.1494553029542796E-3</v>
      </c>
      <c r="J950">
        <v>212.50717832878101</v>
      </c>
      <c r="K950">
        <f t="shared" si="43"/>
        <v>7.1494553029542798E-6</v>
      </c>
      <c r="L950">
        <f t="shared" si="44"/>
        <v>0.21250717832878122</v>
      </c>
    </row>
    <row r="951" spans="1:12" x14ac:dyDescent="0.3">
      <c r="A951" t="s">
        <v>6</v>
      </c>
      <c r="B951" t="s">
        <v>641</v>
      </c>
      <c r="C951" t="s">
        <v>642</v>
      </c>
      <c r="D951" t="s">
        <v>22</v>
      </c>
      <c r="E951" t="str">
        <f>VLOOKUP(D951,Abbrev!$A$6:$B$67,2,FALSE)</f>
        <v>Cod-M</v>
      </c>
      <c r="F951" t="str">
        <f t="shared" si="42"/>
        <v/>
      </c>
      <c r="G951">
        <v>2005</v>
      </c>
      <c r="H951">
        <v>29723.548063999999</v>
      </c>
      <c r="I951">
        <v>91.318910339926703</v>
      </c>
      <c r="J951">
        <v>2714322.0206409199</v>
      </c>
      <c r="K951">
        <f t="shared" si="43"/>
        <v>9.1318910339926701E-2</v>
      </c>
      <c r="L951">
        <f t="shared" si="44"/>
        <v>2714.3220206409178</v>
      </c>
    </row>
    <row r="952" spans="1:12" x14ac:dyDescent="0.3">
      <c r="A952" t="s">
        <v>6</v>
      </c>
      <c r="B952" t="s">
        <v>641</v>
      </c>
      <c r="C952" t="s">
        <v>642</v>
      </c>
      <c r="D952" t="s">
        <v>23</v>
      </c>
      <c r="E952" t="str">
        <f>VLOOKUP(D952,Abbrev!$A$6:$B$67,2,FALSE)</f>
        <v>Cod-L</v>
      </c>
      <c r="F952" t="str">
        <f t="shared" si="42"/>
        <v/>
      </c>
      <c r="G952">
        <v>2005</v>
      </c>
      <c r="H952">
        <v>29723.548063999999</v>
      </c>
      <c r="I952">
        <v>737.596992516927</v>
      </c>
      <c r="J952">
        <v>21923999.658938698</v>
      </c>
      <c r="K952">
        <f t="shared" si="43"/>
        <v>0.73759699251692701</v>
      </c>
      <c r="L952">
        <f t="shared" si="44"/>
        <v>21923.999658938726</v>
      </c>
    </row>
    <row r="953" spans="1:12" x14ac:dyDescent="0.3">
      <c r="A953" t="s">
        <v>6</v>
      </c>
      <c r="B953" t="s">
        <v>641</v>
      </c>
      <c r="C953" t="s">
        <v>642</v>
      </c>
      <c r="D953" t="s">
        <v>29</v>
      </c>
      <c r="E953" t="str">
        <f>VLOOKUP(D953,Abbrev!$A$6:$B$67,2,FALSE)</f>
        <v>Sflound-L</v>
      </c>
      <c r="F953" t="str">
        <f t="shared" si="42"/>
        <v/>
      </c>
      <c r="G953">
        <v>2005</v>
      </c>
      <c r="H953">
        <v>29723.548063999999</v>
      </c>
      <c r="I953">
        <v>17.6396920056509</v>
      </c>
      <c r="J953">
        <v>524314.23316412198</v>
      </c>
      <c r="K953">
        <f t="shared" si="43"/>
        <v>1.7639692005650902E-2</v>
      </c>
      <c r="L953">
        <f t="shared" si="44"/>
        <v>524.31423316412111</v>
      </c>
    </row>
    <row r="954" spans="1:12" x14ac:dyDescent="0.3">
      <c r="A954" t="s">
        <v>6</v>
      </c>
      <c r="B954" t="s">
        <v>641</v>
      </c>
      <c r="C954" t="s">
        <v>642</v>
      </c>
      <c r="D954" t="s">
        <v>24</v>
      </c>
      <c r="E954" t="str">
        <f>VLOOKUP(D954,Abbrev!$A$6:$B$67,2,FALSE)</f>
        <v>Yflound-S</v>
      </c>
      <c r="F954" t="str">
        <f t="shared" si="42"/>
        <v/>
      </c>
      <c r="G954">
        <v>2005</v>
      </c>
      <c r="H954">
        <v>29723.548063999999</v>
      </c>
      <c r="I954">
        <v>0.69960709153670197</v>
      </c>
      <c r="J954">
        <v>20794.805011206401</v>
      </c>
      <c r="K954">
        <f t="shared" si="43"/>
        <v>6.9960709153670192E-4</v>
      </c>
      <c r="L954">
        <f t="shared" si="44"/>
        <v>20.794805011206407</v>
      </c>
    </row>
    <row r="955" spans="1:12" x14ac:dyDescent="0.3">
      <c r="A955" t="s">
        <v>6</v>
      </c>
      <c r="B955" t="s">
        <v>641</v>
      </c>
      <c r="C955" t="s">
        <v>642</v>
      </c>
      <c r="D955" t="s">
        <v>25</v>
      </c>
      <c r="E955" t="str">
        <f>VLOOKUP(D955,Abbrev!$A$6:$B$67,2,FALSE)</f>
        <v>Yflound-L</v>
      </c>
      <c r="F955" t="str">
        <f t="shared" si="42"/>
        <v/>
      </c>
      <c r="G955">
        <v>2005</v>
      </c>
      <c r="H955">
        <v>29723.548063999999</v>
      </c>
      <c r="I955">
        <v>400.59609734025798</v>
      </c>
      <c r="J955">
        <v>11907137.353544001</v>
      </c>
      <c r="K955">
        <f t="shared" si="43"/>
        <v>0.40059609734025797</v>
      </c>
      <c r="L955">
        <f t="shared" si="44"/>
        <v>11907.13735354398</v>
      </c>
    </row>
    <row r="956" spans="1:12" x14ac:dyDescent="0.3">
      <c r="A956" t="s">
        <v>6</v>
      </c>
      <c r="B956" t="s">
        <v>641</v>
      </c>
      <c r="C956" t="s">
        <v>642</v>
      </c>
      <c r="D956" t="s">
        <v>32</v>
      </c>
      <c r="E956" t="str">
        <f>VLOOKUP(D956,Abbrev!$A$6:$B$67,2,FALSE)</f>
        <v>Blue-M</v>
      </c>
      <c r="F956" t="str">
        <f t="shared" si="42"/>
        <v/>
      </c>
      <c r="G956">
        <v>2005</v>
      </c>
      <c r="H956">
        <v>29723.548063999999</v>
      </c>
      <c r="I956">
        <v>12.5949050228473</v>
      </c>
      <c r="J956">
        <v>374365.26480811602</v>
      </c>
      <c r="K956">
        <f t="shared" si="43"/>
        <v>1.25949050228473E-2</v>
      </c>
      <c r="L956">
        <f t="shared" si="44"/>
        <v>374.36526480811676</v>
      </c>
    </row>
    <row r="957" spans="1:12" x14ac:dyDescent="0.3">
      <c r="A957" t="s">
        <v>6</v>
      </c>
      <c r="B957" t="s">
        <v>641</v>
      </c>
      <c r="C957" t="s">
        <v>642</v>
      </c>
      <c r="D957" t="s">
        <v>28</v>
      </c>
      <c r="E957" t="str">
        <f>VLOOKUP(D957,Abbrev!$A$6:$B$67,2,FALSE)</f>
        <v>Blue-L</v>
      </c>
      <c r="F957" t="str">
        <f t="shared" si="42"/>
        <v/>
      </c>
      <c r="G957">
        <v>2005</v>
      </c>
      <c r="H957">
        <v>29723.548063999999</v>
      </c>
      <c r="I957">
        <v>10.829318904633899</v>
      </c>
      <c r="J957">
        <v>321885.78096226801</v>
      </c>
      <c r="K957">
        <f t="shared" si="43"/>
        <v>1.0829318904633898E-2</v>
      </c>
      <c r="L957">
        <f t="shared" si="44"/>
        <v>321.88578096226951</v>
      </c>
    </row>
    <row r="958" spans="1:12" x14ac:dyDescent="0.3">
      <c r="A958" t="s">
        <v>6</v>
      </c>
      <c r="B958" t="s">
        <v>641</v>
      </c>
      <c r="C958" t="s">
        <v>642</v>
      </c>
      <c r="D958" t="s">
        <v>7</v>
      </c>
      <c r="E958" t="str">
        <f>VLOOKUP(D958,Abbrev!$A$6:$B$67,2,FALSE)</f>
        <v>Alosines</v>
      </c>
      <c r="F958" t="str">
        <f t="shared" si="42"/>
        <v/>
      </c>
      <c r="G958">
        <v>2006</v>
      </c>
      <c r="H958">
        <v>29723.548063999999</v>
      </c>
      <c r="I958">
        <v>23.664840674539999</v>
      </c>
      <c r="J958">
        <v>703403.02921659302</v>
      </c>
      <c r="K958">
        <f t="shared" si="43"/>
        <v>2.366484067454E-2</v>
      </c>
      <c r="L958">
        <f t="shared" si="44"/>
        <v>703.40302921659179</v>
      </c>
    </row>
    <row r="959" spans="1:12" x14ac:dyDescent="0.3">
      <c r="A959" t="s">
        <v>6</v>
      </c>
      <c r="B959" t="s">
        <v>641</v>
      </c>
      <c r="C959" t="s">
        <v>642</v>
      </c>
      <c r="D959" t="s">
        <v>8</v>
      </c>
      <c r="E959" t="str">
        <f>VLOOKUP(D959,Abbrev!$A$6:$B$67,2,FALSE)</f>
        <v>Herring</v>
      </c>
      <c r="F959" t="str">
        <f t="shared" si="42"/>
        <v/>
      </c>
      <c r="G959">
        <v>2006</v>
      </c>
      <c r="H959">
        <v>29723.548063999999</v>
      </c>
      <c r="I959">
        <v>1637.2537888197601</v>
      </c>
      <c r="J959">
        <v>48664991.684950203</v>
      </c>
      <c r="K959">
        <f t="shared" si="43"/>
        <v>1.63725378881976</v>
      </c>
      <c r="L959">
        <f t="shared" si="44"/>
        <v>48664.991684950241</v>
      </c>
    </row>
    <row r="960" spans="1:12" x14ac:dyDescent="0.3">
      <c r="A960" t="s">
        <v>6</v>
      </c>
      <c r="B960" t="s">
        <v>641</v>
      </c>
      <c r="C960" t="s">
        <v>642</v>
      </c>
      <c r="D960" t="s">
        <v>9</v>
      </c>
      <c r="E960" t="str">
        <f>VLOOKUP(D960,Abbrev!$A$6:$B$67,2,FALSE)</f>
        <v>Mack</v>
      </c>
      <c r="F960" t="str">
        <f t="shared" si="42"/>
        <v/>
      </c>
      <c r="G960">
        <v>2006</v>
      </c>
      <c r="H960">
        <v>29723.548063999999</v>
      </c>
      <c r="I960">
        <v>1.44204301773213</v>
      </c>
      <c r="J960">
        <v>42862.634947916697</v>
      </c>
      <c r="K960">
        <f t="shared" si="43"/>
        <v>1.4420430177321301E-3</v>
      </c>
      <c r="L960">
        <f t="shared" si="44"/>
        <v>42.862634947916568</v>
      </c>
    </row>
    <row r="961" spans="1:12" x14ac:dyDescent="0.3">
      <c r="A961" t="s">
        <v>6</v>
      </c>
      <c r="B961" t="s">
        <v>641</v>
      </c>
      <c r="C961" t="s">
        <v>642</v>
      </c>
      <c r="D961" t="s">
        <v>10</v>
      </c>
      <c r="E961" t="str">
        <f>VLOOKUP(D961,Abbrev!$A$6:$B$67,2,FALSE)</f>
        <v>Butter</v>
      </c>
      <c r="F961" t="str">
        <f t="shared" si="42"/>
        <v/>
      </c>
      <c r="G961">
        <v>2006</v>
      </c>
      <c r="H961">
        <v>29723.548063999999</v>
      </c>
      <c r="I961">
        <v>787.12096944155905</v>
      </c>
      <c r="J961">
        <v>23396027.967378501</v>
      </c>
      <c r="K961">
        <f t="shared" si="43"/>
        <v>0.78712096944155907</v>
      </c>
      <c r="L961">
        <f t="shared" si="44"/>
        <v>23396.027967378453</v>
      </c>
    </row>
    <row r="962" spans="1:12" x14ac:dyDescent="0.3">
      <c r="A962" t="s">
        <v>6</v>
      </c>
      <c r="B962" t="s">
        <v>641</v>
      </c>
      <c r="C962" t="s">
        <v>642</v>
      </c>
      <c r="D962" t="s">
        <v>11</v>
      </c>
      <c r="E962" t="str">
        <f>VLOOKUP(D962,Abbrev!$A$6:$B$67,2,FALSE)</f>
        <v>Dbenth-oth</v>
      </c>
      <c r="F962" t="str">
        <f t="shared" si="42"/>
        <v/>
      </c>
      <c r="G962">
        <v>2006</v>
      </c>
      <c r="H962">
        <v>29723.548063999999</v>
      </c>
      <c r="I962">
        <v>896.28423594559501</v>
      </c>
      <c r="J962">
        <v>26640747.566134401</v>
      </c>
      <c r="K962">
        <f t="shared" si="43"/>
        <v>0.89628423594559503</v>
      </c>
      <c r="L962">
        <f t="shared" si="44"/>
        <v>26640.747566134411</v>
      </c>
    </row>
    <row r="963" spans="1:12" x14ac:dyDescent="0.3">
      <c r="A963" t="s">
        <v>6</v>
      </c>
      <c r="B963" t="s">
        <v>641</v>
      </c>
      <c r="C963" t="s">
        <v>642</v>
      </c>
      <c r="D963" t="s">
        <v>12</v>
      </c>
      <c r="E963" t="str">
        <f>VLOOKUP(D963,Abbrev!$A$6:$B$67,2,FALSE)</f>
        <v>Dpisc-oth</v>
      </c>
      <c r="F963" t="str">
        <f t="shared" ref="F963:F1026" si="45">IF(G963&lt;=1967,"A",IF(AND(G963&gt;=1996,G963&lt;=2000),"B",IF(G963&gt;=2009,"C","")))</f>
        <v/>
      </c>
      <c r="G963">
        <v>2006</v>
      </c>
      <c r="H963">
        <v>29723.548063999999</v>
      </c>
      <c r="I963">
        <v>241.275027051259</v>
      </c>
      <c r="J963">
        <v>7171549.8632009802</v>
      </c>
      <c r="K963">
        <f t="shared" ref="K963:K1026" si="46">I963/1000</f>
        <v>0.241275027051259</v>
      </c>
      <c r="L963">
        <f t="shared" ref="L963:L1026" si="47">K963*H963</f>
        <v>7171.5498632009967</v>
      </c>
    </row>
    <row r="964" spans="1:12" x14ac:dyDescent="0.3">
      <c r="A964" t="s">
        <v>6</v>
      </c>
      <c r="B964" t="s">
        <v>641</v>
      </c>
      <c r="C964" t="s">
        <v>642</v>
      </c>
      <c r="D964" t="s">
        <v>13</v>
      </c>
      <c r="E964" t="str">
        <f>VLOOKUP(D964,Abbrev!$A$6:$B$67,2,FALSE)</f>
        <v>Haddock</v>
      </c>
      <c r="F964" t="str">
        <f t="shared" si="45"/>
        <v/>
      </c>
      <c r="G964">
        <v>2006</v>
      </c>
      <c r="H964">
        <v>29723.548063999999</v>
      </c>
      <c r="I964">
        <v>5233.8821241320102</v>
      </c>
      <c r="J964">
        <v>155569546.87794799</v>
      </c>
      <c r="K964">
        <f t="shared" si="46"/>
        <v>5.2338821241320099</v>
      </c>
      <c r="L964">
        <f t="shared" si="47"/>
        <v>155569.54687794822</v>
      </c>
    </row>
    <row r="965" spans="1:12" x14ac:dyDescent="0.3">
      <c r="A965" t="s">
        <v>6</v>
      </c>
      <c r="B965" t="s">
        <v>641</v>
      </c>
      <c r="C965" t="s">
        <v>642</v>
      </c>
      <c r="D965" t="s">
        <v>27</v>
      </c>
      <c r="E965" t="str">
        <f>VLOOKUP(D965,Abbrev!$A$6:$B$67,2,FALSE)</f>
        <v>MedPel</v>
      </c>
      <c r="F965" t="str">
        <f t="shared" si="45"/>
        <v/>
      </c>
      <c r="G965">
        <v>2006</v>
      </c>
      <c r="H965">
        <v>29723.548063999999</v>
      </c>
      <c r="I965">
        <v>0.27984424282637099</v>
      </c>
      <c r="J965">
        <v>8317.9638020833409</v>
      </c>
      <c r="K965">
        <f t="shared" si="46"/>
        <v>2.79844242826371E-4</v>
      </c>
      <c r="L965">
        <f t="shared" si="47"/>
        <v>8.3179638020833249</v>
      </c>
    </row>
    <row r="966" spans="1:12" x14ac:dyDescent="0.3">
      <c r="A966" t="s">
        <v>6</v>
      </c>
      <c r="B966" t="s">
        <v>641</v>
      </c>
      <c r="C966" t="s">
        <v>642</v>
      </c>
      <c r="D966" t="s">
        <v>14</v>
      </c>
      <c r="E966" t="str">
        <f>VLOOKUP(D966,Abbrev!$A$6:$B$67,2,FALSE)</f>
        <v>Mesopel</v>
      </c>
      <c r="F966" t="str">
        <f t="shared" si="45"/>
        <v/>
      </c>
      <c r="G966">
        <v>2006</v>
      </c>
      <c r="H966">
        <v>29723.548063999999</v>
      </c>
      <c r="I966">
        <v>4.67393308432914</v>
      </c>
      <c r="J966">
        <v>138925.87467997699</v>
      </c>
      <c r="K966">
        <f t="shared" si="46"/>
        <v>4.6739330843291399E-3</v>
      </c>
      <c r="L966">
        <f t="shared" si="47"/>
        <v>138.92587467997694</v>
      </c>
    </row>
    <row r="967" spans="1:12" x14ac:dyDescent="0.3">
      <c r="A967" t="s">
        <v>6</v>
      </c>
      <c r="B967" t="s">
        <v>641</v>
      </c>
      <c r="C967" t="s">
        <v>642</v>
      </c>
      <c r="D967" t="s">
        <v>15</v>
      </c>
      <c r="E967" t="str">
        <f>VLOOKUP(D967,Abbrev!$A$6:$B$67,2,FALSE)</f>
        <v>Skate</v>
      </c>
      <c r="F967" t="str">
        <f t="shared" si="45"/>
        <v/>
      </c>
      <c r="G967">
        <v>2006</v>
      </c>
      <c r="H967">
        <v>29723.548063999999</v>
      </c>
      <c r="I967">
        <v>3786.3035334871702</v>
      </c>
      <c r="J967">
        <v>112542375.062499</v>
      </c>
      <c r="K967">
        <f t="shared" si="46"/>
        <v>3.7863035334871702</v>
      </c>
      <c r="L967">
        <f t="shared" si="47"/>
        <v>112542.37506249893</v>
      </c>
    </row>
    <row r="968" spans="1:12" x14ac:dyDescent="0.3">
      <c r="A968" t="s">
        <v>6</v>
      </c>
      <c r="B968" t="s">
        <v>641</v>
      </c>
      <c r="C968" t="s">
        <v>642</v>
      </c>
      <c r="D968" t="s">
        <v>16</v>
      </c>
      <c r="E968" t="str">
        <f>VLOOKUP(D968,Abbrev!$A$6:$B$67,2,FALSE)</f>
        <v>SmPel</v>
      </c>
      <c r="F968" t="str">
        <f t="shared" si="45"/>
        <v/>
      </c>
      <c r="G968">
        <v>2006</v>
      </c>
      <c r="H968">
        <v>29723.548063999999</v>
      </c>
      <c r="I968">
        <v>6.5878339800176899</v>
      </c>
      <c r="J968">
        <v>195813.79994270799</v>
      </c>
      <c r="K968">
        <f t="shared" si="46"/>
        <v>6.5878339800176898E-3</v>
      </c>
      <c r="L968">
        <f t="shared" si="47"/>
        <v>195.81379994270821</v>
      </c>
    </row>
    <row r="969" spans="1:12" x14ac:dyDescent="0.3">
      <c r="A969" t="s">
        <v>6</v>
      </c>
      <c r="B969" t="s">
        <v>641</v>
      </c>
      <c r="C969" t="s">
        <v>642</v>
      </c>
      <c r="D969" t="s">
        <v>17</v>
      </c>
      <c r="E969" t="str">
        <f>VLOOKUP(D969,Abbrev!$A$6:$B$67,2,FALSE)</f>
        <v>Squid</v>
      </c>
      <c r="F969" t="str">
        <f t="shared" si="45"/>
        <v/>
      </c>
      <c r="G969">
        <v>2006</v>
      </c>
      <c r="H969">
        <v>29723.548063999999</v>
      </c>
      <c r="I969">
        <v>568.65175171560998</v>
      </c>
      <c r="J969">
        <v>16902347.673796698</v>
      </c>
      <c r="K969">
        <f t="shared" si="46"/>
        <v>0.56865175171561</v>
      </c>
      <c r="L969">
        <f t="shared" si="47"/>
        <v>16902.347673796728</v>
      </c>
    </row>
    <row r="970" spans="1:12" x14ac:dyDescent="0.3">
      <c r="A970" t="s">
        <v>6</v>
      </c>
      <c r="B970" t="s">
        <v>641</v>
      </c>
      <c r="C970" t="s">
        <v>642</v>
      </c>
      <c r="D970" t="s">
        <v>18</v>
      </c>
      <c r="E970" t="str">
        <f>VLOOKUP(D970,Abbrev!$A$6:$B$67,2,FALSE)</f>
        <v>Dogfish-S</v>
      </c>
      <c r="F970" t="str">
        <f t="shared" si="45"/>
        <v/>
      </c>
      <c r="G970">
        <v>2006</v>
      </c>
      <c r="H970">
        <v>29723.548063999999</v>
      </c>
      <c r="I970">
        <v>2863.35832913063</v>
      </c>
      <c r="J970">
        <v>85109168.920369104</v>
      </c>
      <c r="K970">
        <f t="shared" si="46"/>
        <v>2.8633583291306302</v>
      </c>
      <c r="L970">
        <f t="shared" si="47"/>
        <v>85109.168920369018</v>
      </c>
    </row>
    <row r="971" spans="1:12" x14ac:dyDescent="0.3">
      <c r="A971" t="s">
        <v>6</v>
      </c>
      <c r="B971" t="s">
        <v>641</v>
      </c>
      <c r="C971" t="s">
        <v>642</v>
      </c>
      <c r="D971" t="s">
        <v>19</v>
      </c>
      <c r="E971" t="str">
        <f>VLOOKUP(D971,Abbrev!$A$6:$B$67,2,FALSE)</f>
        <v>Dogfish-L</v>
      </c>
      <c r="F971" t="str">
        <f t="shared" si="45"/>
        <v/>
      </c>
      <c r="G971">
        <v>2006</v>
      </c>
      <c r="H971">
        <v>29723.548063999999</v>
      </c>
      <c r="I971">
        <v>8686.53172726306</v>
      </c>
      <c r="J971">
        <v>258194543.304764</v>
      </c>
      <c r="K971">
        <f t="shared" si="46"/>
        <v>8.6865317272630609</v>
      </c>
      <c r="L971">
        <f t="shared" si="47"/>
        <v>258194.54330476452</v>
      </c>
    </row>
    <row r="972" spans="1:12" x14ac:dyDescent="0.3">
      <c r="A972" t="s">
        <v>6</v>
      </c>
      <c r="B972" t="s">
        <v>641</v>
      </c>
      <c r="C972" t="s">
        <v>642</v>
      </c>
      <c r="D972" t="s">
        <v>20</v>
      </c>
      <c r="E972" t="str">
        <f>VLOOKUP(D972,Abbrev!$A$6:$B$67,2,FALSE)</f>
        <v>Hake-S</v>
      </c>
      <c r="F972" t="str">
        <f t="shared" si="45"/>
        <v/>
      </c>
      <c r="G972">
        <v>2006</v>
      </c>
      <c r="H972">
        <v>29723.548063999999</v>
      </c>
      <c r="I972">
        <v>651.785502176715</v>
      </c>
      <c r="J972">
        <v>19373377.701368</v>
      </c>
      <c r="K972">
        <f t="shared" si="46"/>
        <v>0.65178550217671505</v>
      </c>
      <c r="L972">
        <f t="shared" si="47"/>
        <v>19373.377701367965</v>
      </c>
    </row>
    <row r="973" spans="1:12" x14ac:dyDescent="0.3">
      <c r="A973" t="s">
        <v>6</v>
      </c>
      <c r="B973" t="s">
        <v>641</v>
      </c>
      <c r="C973" t="s">
        <v>642</v>
      </c>
      <c r="D973" t="s">
        <v>21</v>
      </c>
      <c r="E973" t="str">
        <f>VLOOKUP(D973,Abbrev!$A$6:$B$67,2,FALSE)</f>
        <v>Hake-L</v>
      </c>
      <c r="F973" t="str">
        <f t="shared" si="45"/>
        <v/>
      </c>
      <c r="G973">
        <v>2006</v>
      </c>
      <c r="H973">
        <v>29723.548063999999</v>
      </c>
      <c r="I973">
        <v>27.0918218483327</v>
      </c>
      <c r="J973">
        <v>805265.06885024102</v>
      </c>
      <c r="K973">
        <f t="shared" si="46"/>
        <v>2.7091821848332701E-2</v>
      </c>
      <c r="L973">
        <f t="shared" si="47"/>
        <v>805.2650688502423</v>
      </c>
    </row>
    <row r="974" spans="1:12" x14ac:dyDescent="0.3">
      <c r="A974" t="s">
        <v>6</v>
      </c>
      <c r="B974" t="s">
        <v>641</v>
      </c>
      <c r="C974" t="s">
        <v>642</v>
      </c>
      <c r="D974" t="s">
        <v>26</v>
      </c>
      <c r="E974" t="str">
        <f>VLOOKUP(D974,Abbrev!$A$6:$B$67,2,FALSE)</f>
        <v>Cod-S</v>
      </c>
      <c r="F974" t="str">
        <f t="shared" si="45"/>
        <v/>
      </c>
      <c r="G974">
        <v>2006</v>
      </c>
      <c r="H974">
        <v>29723.548063999999</v>
      </c>
      <c r="I974">
        <v>0.183262781544824</v>
      </c>
      <c r="J974">
        <v>5447.2200955899198</v>
      </c>
      <c r="K974">
        <f t="shared" si="46"/>
        <v>1.8326278154482401E-4</v>
      </c>
      <c r="L974">
        <f t="shared" si="47"/>
        <v>5.4472200955899082</v>
      </c>
    </row>
    <row r="975" spans="1:12" x14ac:dyDescent="0.3">
      <c r="A975" t="s">
        <v>6</v>
      </c>
      <c r="B975" t="s">
        <v>641</v>
      </c>
      <c r="C975" t="s">
        <v>642</v>
      </c>
      <c r="D975" t="s">
        <v>22</v>
      </c>
      <c r="E975" t="str">
        <f>VLOOKUP(D975,Abbrev!$A$6:$B$67,2,FALSE)</f>
        <v>Cod-M</v>
      </c>
      <c r="F975" t="str">
        <f t="shared" si="45"/>
        <v/>
      </c>
      <c r="G975">
        <v>2006</v>
      </c>
      <c r="H975">
        <v>29723.548063999999</v>
      </c>
      <c r="I975">
        <v>102.619287086065</v>
      </c>
      <c r="J975">
        <v>3050209.3119960702</v>
      </c>
      <c r="K975">
        <f t="shared" si="46"/>
        <v>0.10261928708606501</v>
      </c>
      <c r="L975">
        <f t="shared" si="47"/>
        <v>3050.2093119960678</v>
      </c>
    </row>
    <row r="976" spans="1:12" x14ac:dyDescent="0.3">
      <c r="A976" t="s">
        <v>6</v>
      </c>
      <c r="B976" t="s">
        <v>641</v>
      </c>
      <c r="C976" t="s">
        <v>642</v>
      </c>
      <c r="D976" t="s">
        <v>23</v>
      </c>
      <c r="E976" t="str">
        <f>VLOOKUP(D976,Abbrev!$A$6:$B$67,2,FALSE)</f>
        <v>Cod-L</v>
      </c>
      <c r="F976" t="str">
        <f t="shared" si="45"/>
        <v/>
      </c>
      <c r="G976">
        <v>2006</v>
      </c>
      <c r="H976">
        <v>29723.548063999999</v>
      </c>
      <c r="I976">
        <v>790.03202452939604</v>
      </c>
      <c r="J976">
        <v>23482554.8531987</v>
      </c>
      <c r="K976">
        <f t="shared" si="46"/>
        <v>0.79003202452939603</v>
      </c>
      <c r="L976">
        <f t="shared" si="47"/>
        <v>23482.55485319873</v>
      </c>
    </row>
    <row r="977" spans="1:12" x14ac:dyDescent="0.3">
      <c r="A977" t="s">
        <v>6</v>
      </c>
      <c r="B977" t="s">
        <v>641</v>
      </c>
      <c r="C977" t="s">
        <v>642</v>
      </c>
      <c r="D977" t="s">
        <v>29</v>
      </c>
      <c r="E977" t="str">
        <f>VLOOKUP(D977,Abbrev!$A$6:$B$67,2,FALSE)</f>
        <v>Sflound-L</v>
      </c>
      <c r="F977" t="str">
        <f t="shared" si="45"/>
        <v/>
      </c>
      <c r="G977">
        <v>2006</v>
      </c>
      <c r="H977">
        <v>29723.548063999999</v>
      </c>
      <c r="I977">
        <v>94.699968604353998</v>
      </c>
      <c r="J977">
        <v>2814819.0684708101</v>
      </c>
      <c r="K977">
        <f t="shared" si="46"/>
        <v>9.4699968604353993E-2</v>
      </c>
      <c r="L977">
        <f t="shared" si="47"/>
        <v>2814.819068470807</v>
      </c>
    </row>
    <row r="978" spans="1:12" x14ac:dyDescent="0.3">
      <c r="A978" t="s">
        <v>6</v>
      </c>
      <c r="B978" t="s">
        <v>641</v>
      </c>
      <c r="C978" t="s">
        <v>642</v>
      </c>
      <c r="D978" t="s">
        <v>24</v>
      </c>
      <c r="E978" t="str">
        <f>VLOOKUP(D978,Abbrev!$A$6:$B$67,2,FALSE)</f>
        <v>Yflound-S</v>
      </c>
      <c r="F978" t="str">
        <f t="shared" si="45"/>
        <v/>
      </c>
      <c r="G978">
        <v>2006</v>
      </c>
      <c r="H978">
        <v>29723.548063999999</v>
      </c>
      <c r="I978">
        <v>3.7345839919333699</v>
      </c>
      <c r="J978">
        <v>111005.086783276</v>
      </c>
      <c r="K978">
        <f t="shared" si="46"/>
        <v>3.7345839919333697E-3</v>
      </c>
      <c r="L978">
        <f t="shared" si="47"/>
        <v>111.0050867832765</v>
      </c>
    </row>
    <row r="979" spans="1:12" x14ac:dyDescent="0.3">
      <c r="A979" t="s">
        <v>6</v>
      </c>
      <c r="B979" t="s">
        <v>641</v>
      </c>
      <c r="C979" t="s">
        <v>642</v>
      </c>
      <c r="D979" t="s">
        <v>25</v>
      </c>
      <c r="E979" t="str">
        <f>VLOOKUP(D979,Abbrev!$A$6:$B$67,2,FALSE)</f>
        <v>Yflound-L</v>
      </c>
      <c r="F979" t="str">
        <f t="shared" si="45"/>
        <v/>
      </c>
      <c r="G979">
        <v>2006</v>
      </c>
      <c r="H979">
        <v>29723.548063999999</v>
      </c>
      <c r="I979">
        <v>486.865895744689</v>
      </c>
      <c r="J979">
        <v>14471381.8528897</v>
      </c>
      <c r="K979">
        <f t="shared" si="46"/>
        <v>0.48686589574468903</v>
      </c>
      <c r="L979">
        <f t="shared" si="47"/>
        <v>14471.381852889677</v>
      </c>
    </row>
    <row r="980" spans="1:12" x14ac:dyDescent="0.3">
      <c r="A980" t="s">
        <v>6</v>
      </c>
      <c r="B980" t="s">
        <v>641</v>
      </c>
      <c r="C980" t="s">
        <v>642</v>
      </c>
      <c r="D980" t="s">
        <v>28</v>
      </c>
      <c r="E980" t="str">
        <f>VLOOKUP(D980,Abbrev!$A$6:$B$67,2,FALSE)</f>
        <v>Blue-L</v>
      </c>
      <c r="F980" t="str">
        <f t="shared" si="45"/>
        <v/>
      </c>
      <c r="G980">
        <v>2006</v>
      </c>
      <c r="H980">
        <v>29723.548063999999</v>
      </c>
      <c r="I980">
        <v>97.348531780795795</v>
      </c>
      <c r="J980">
        <v>2893543.7633463098</v>
      </c>
      <c r="K980">
        <f t="shared" si="46"/>
        <v>9.7348531780795791E-2</v>
      </c>
      <c r="L980">
        <f t="shared" si="47"/>
        <v>2893.5437633463152</v>
      </c>
    </row>
    <row r="981" spans="1:12" x14ac:dyDescent="0.3">
      <c r="A981" t="s">
        <v>6</v>
      </c>
      <c r="B981" t="s">
        <v>641</v>
      </c>
      <c r="C981" t="s">
        <v>642</v>
      </c>
      <c r="D981" t="s">
        <v>7</v>
      </c>
      <c r="E981" t="str">
        <f>VLOOKUP(D981,Abbrev!$A$6:$B$67,2,FALSE)</f>
        <v>Alosines</v>
      </c>
      <c r="F981" t="str">
        <f t="shared" si="45"/>
        <v/>
      </c>
      <c r="G981">
        <v>2007</v>
      </c>
      <c r="H981">
        <v>29723.548063999999</v>
      </c>
      <c r="I981">
        <v>8.2156123023449403</v>
      </c>
      <c r="J981">
        <v>244197.14714393899</v>
      </c>
      <c r="K981">
        <f t="shared" si="46"/>
        <v>8.2156123023449396E-3</v>
      </c>
      <c r="L981">
        <f t="shared" si="47"/>
        <v>244.1971471439395</v>
      </c>
    </row>
    <row r="982" spans="1:12" x14ac:dyDescent="0.3">
      <c r="A982" t="s">
        <v>6</v>
      </c>
      <c r="B982" t="s">
        <v>641</v>
      </c>
      <c r="C982" t="s">
        <v>642</v>
      </c>
      <c r="D982" t="s">
        <v>8</v>
      </c>
      <c r="E982" t="str">
        <f>VLOOKUP(D982,Abbrev!$A$6:$B$67,2,FALSE)</f>
        <v>Herring</v>
      </c>
      <c r="F982" t="str">
        <f t="shared" si="45"/>
        <v/>
      </c>
      <c r="G982">
        <v>2007</v>
      </c>
      <c r="H982">
        <v>29723.548063999999</v>
      </c>
      <c r="I982">
        <v>6790.20703081594</v>
      </c>
      <c r="J982">
        <v>201829045.04496801</v>
      </c>
      <c r="K982">
        <f t="shared" si="46"/>
        <v>6.7902070308159397</v>
      </c>
      <c r="L982">
        <f t="shared" si="47"/>
        <v>201829.04504496831</v>
      </c>
    </row>
    <row r="983" spans="1:12" x14ac:dyDescent="0.3">
      <c r="A983" t="s">
        <v>6</v>
      </c>
      <c r="B983" t="s">
        <v>641</v>
      </c>
      <c r="C983" t="s">
        <v>642</v>
      </c>
      <c r="D983" t="s">
        <v>9</v>
      </c>
      <c r="E983" t="str">
        <f>VLOOKUP(D983,Abbrev!$A$6:$B$67,2,FALSE)</f>
        <v>Mack</v>
      </c>
      <c r="F983" t="str">
        <f t="shared" si="45"/>
        <v/>
      </c>
      <c r="G983">
        <v>2007</v>
      </c>
      <c r="H983">
        <v>29723.548063999999</v>
      </c>
      <c r="I983">
        <v>257.49184378198697</v>
      </c>
      <c r="J983">
        <v>7653571.1947418703</v>
      </c>
      <c r="K983">
        <f t="shared" si="46"/>
        <v>0.25749184378198697</v>
      </c>
      <c r="L983">
        <f t="shared" si="47"/>
        <v>7653.5711947418686</v>
      </c>
    </row>
    <row r="984" spans="1:12" x14ac:dyDescent="0.3">
      <c r="A984" t="s">
        <v>6</v>
      </c>
      <c r="B984" t="s">
        <v>641</v>
      </c>
      <c r="C984" t="s">
        <v>642</v>
      </c>
      <c r="D984" t="s">
        <v>10</v>
      </c>
      <c r="E984" t="str">
        <f>VLOOKUP(D984,Abbrev!$A$6:$B$67,2,FALSE)</f>
        <v>Butter</v>
      </c>
      <c r="F984" t="str">
        <f t="shared" si="45"/>
        <v/>
      </c>
      <c r="G984">
        <v>2007</v>
      </c>
      <c r="H984">
        <v>29723.548063999999</v>
      </c>
      <c r="I984">
        <v>234.674676306755</v>
      </c>
      <c r="J984">
        <v>6975364.0206074798</v>
      </c>
      <c r="K984">
        <f t="shared" si="46"/>
        <v>0.23467467630675501</v>
      </c>
      <c r="L984">
        <f t="shared" si="47"/>
        <v>6975.3640206074742</v>
      </c>
    </row>
    <row r="985" spans="1:12" x14ac:dyDescent="0.3">
      <c r="A985" t="s">
        <v>6</v>
      </c>
      <c r="B985" t="s">
        <v>641</v>
      </c>
      <c r="C985" t="s">
        <v>642</v>
      </c>
      <c r="D985" t="s">
        <v>11</v>
      </c>
      <c r="E985" t="str">
        <f>VLOOKUP(D985,Abbrev!$A$6:$B$67,2,FALSE)</f>
        <v>Dbenth-oth</v>
      </c>
      <c r="F985" t="str">
        <f t="shared" si="45"/>
        <v/>
      </c>
      <c r="G985">
        <v>2007</v>
      </c>
      <c r="H985">
        <v>29723.548063999999</v>
      </c>
      <c r="I985">
        <v>1204.99923506562</v>
      </c>
      <c r="J985">
        <v>35816852.680556297</v>
      </c>
      <c r="K985">
        <f t="shared" si="46"/>
        <v>1.20499923506562</v>
      </c>
      <c r="L985">
        <f t="shared" si="47"/>
        <v>35816.852680556192</v>
      </c>
    </row>
    <row r="986" spans="1:12" x14ac:dyDescent="0.3">
      <c r="A986" t="s">
        <v>6</v>
      </c>
      <c r="B986" t="s">
        <v>641</v>
      </c>
      <c r="C986" t="s">
        <v>642</v>
      </c>
      <c r="D986" t="s">
        <v>12</v>
      </c>
      <c r="E986" t="str">
        <f>VLOOKUP(D986,Abbrev!$A$6:$B$67,2,FALSE)</f>
        <v>Dpisc-oth</v>
      </c>
      <c r="F986" t="str">
        <f t="shared" si="45"/>
        <v/>
      </c>
      <c r="G986">
        <v>2007</v>
      </c>
      <c r="H986">
        <v>29723.548063999999</v>
      </c>
      <c r="I986">
        <v>295.278874684615</v>
      </c>
      <c r="J986">
        <v>8776735.8239719998</v>
      </c>
      <c r="K986">
        <f t="shared" si="46"/>
        <v>0.295278874684615</v>
      </c>
      <c r="L986">
        <f t="shared" si="47"/>
        <v>8776.735823971987</v>
      </c>
    </row>
    <row r="987" spans="1:12" x14ac:dyDescent="0.3">
      <c r="A987" t="s">
        <v>6</v>
      </c>
      <c r="B987" t="s">
        <v>641</v>
      </c>
      <c r="C987" t="s">
        <v>642</v>
      </c>
      <c r="D987" t="s">
        <v>13</v>
      </c>
      <c r="E987" t="str">
        <f>VLOOKUP(D987,Abbrev!$A$6:$B$67,2,FALSE)</f>
        <v>Haddock</v>
      </c>
      <c r="F987" t="str">
        <f t="shared" si="45"/>
        <v/>
      </c>
      <c r="G987">
        <v>2007</v>
      </c>
      <c r="H987">
        <v>29723.548063999999</v>
      </c>
      <c r="I987">
        <v>7678.8295630864304</v>
      </c>
      <c r="J987">
        <v>228242059.59366399</v>
      </c>
      <c r="K987">
        <f t="shared" si="46"/>
        <v>7.6788295630864303</v>
      </c>
      <c r="L987">
        <f t="shared" si="47"/>
        <v>228242.05959366361</v>
      </c>
    </row>
    <row r="988" spans="1:12" x14ac:dyDescent="0.3">
      <c r="A988" t="s">
        <v>6</v>
      </c>
      <c r="B988" t="s">
        <v>641</v>
      </c>
      <c r="C988" t="s">
        <v>642</v>
      </c>
      <c r="D988" t="s">
        <v>14</v>
      </c>
      <c r="E988" t="str">
        <f>VLOOKUP(D988,Abbrev!$A$6:$B$67,2,FALSE)</f>
        <v>Mesopel</v>
      </c>
      <c r="F988" t="str">
        <f t="shared" si="45"/>
        <v/>
      </c>
      <c r="G988">
        <v>2007</v>
      </c>
      <c r="H988">
        <v>29723.548063999999</v>
      </c>
      <c r="I988">
        <v>2.16123687866481</v>
      </c>
      <c r="J988">
        <v>64239.628240682898</v>
      </c>
      <c r="K988">
        <f t="shared" si="46"/>
        <v>2.1612368786648102E-3</v>
      </c>
      <c r="L988">
        <f t="shared" si="47"/>
        <v>64.239628240682819</v>
      </c>
    </row>
    <row r="989" spans="1:12" x14ac:dyDescent="0.3">
      <c r="A989" t="s">
        <v>6</v>
      </c>
      <c r="B989" t="s">
        <v>641</v>
      </c>
      <c r="C989" t="s">
        <v>642</v>
      </c>
      <c r="D989" t="s">
        <v>15</v>
      </c>
      <c r="E989" t="str">
        <f>VLOOKUP(D989,Abbrev!$A$6:$B$67,2,FALSE)</f>
        <v>Skate</v>
      </c>
      <c r="F989" t="str">
        <f t="shared" si="45"/>
        <v/>
      </c>
      <c r="G989">
        <v>2007</v>
      </c>
      <c r="H989">
        <v>29723.548063999999</v>
      </c>
      <c r="I989">
        <v>7582.8481345668597</v>
      </c>
      <c r="J989">
        <v>225389150.989811</v>
      </c>
      <c r="K989">
        <f t="shared" si="46"/>
        <v>7.5828481345668601</v>
      </c>
      <c r="L989">
        <f t="shared" si="47"/>
        <v>225389.15098981079</v>
      </c>
    </row>
    <row r="990" spans="1:12" x14ac:dyDescent="0.3">
      <c r="A990" t="s">
        <v>6</v>
      </c>
      <c r="B990" t="s">
        <v>641</v>
      </c>
      <c r="C990" t="s">
        <v>642</v>
      </c>
      <c r="D990" t="s">
        <v>16</v>
      </c>
      <c r="E990" t="str">
        <f>VLOOKUP(D990,Abbrev!$A$6:$B$67,2,FALSE)</f>
        <v>SmPel</v>
      </c>
      <c r="F990" t="str">
        <f t="shared" si="45"/>
        <v/>
      </c>
      <c r="G990">
        <v>2007</v>
      </c>
      <c r="H990">
        <v>29723.548063999999</v>
      </c>
      <c r="I990">
        <v>57.713855843478299</v>
      </c>
      <c r="J990">
        <v>1715460.5681224</v>
      </c>
      <c r="K990">
        <f t="shared" si="46"/>
        <v>5.7713855843478302E-2</v>
      </c>
      <c r="L990">
        <f t="shared" si="47"/>
        <v>1715.4605681223945</v>
      </c>
    </row>
    <row r="991" spans="1:12" x14ac:dyDescent="0.3">
      <c r="A991" t="s">
        <v>6</v>
      </c>
      <c r="B991" t="s">
        <v>641</v>
      </c>
      <c r="C991" t="s">
        <v>642</v>
      </c>
      <c r="D991" t="s">
        <v>17</v>
      </c>
      <c r="E991" t="str">
        <f>VLOOKUP(D991,Abbrev!$A$6:$B$67,2,FALSE)</f>
        <v>Squid</v>
      </c>
      <c r="F991" t="str">
        <f t="shared" si="45"/>
        <v/>
      </c>
      <c r="G991">
        <v>2007</v>
      </c>
      <c r="H991">
        <v>29723.548063999999</v>
      </c>
      <c r="I991">
        <v>397.21483274821901</v>
      </c>
      <c r="J991">
        <v>11806634.1729254</v>
      </c>
      <c r="K991">
        <f t="shared" si="46"/>
        <v>0.397214832748219</v>
      </c>
      <c r="L991">
        <f t="shared" si="47"/>
        <v>11806.634172925409</v>
      </c>
    </row>
    <row r="992" spans="1:12" x14ac:dyDescent="0.3">
      <c r="A992" t="s">
        <v>6</v>
      </c>
      <c r="B992" t="s">
        <v>641</v>
      </c>
      <c r="C992" t="s">
        <v>642</v>
      </c>
      <c r="D992" t="s">
        <v>18</v>
      </c>
      <c r="E992" t="str">
        <f>VLOOKUP(D992,Abbrev!$A$6:$B$67,2,FALSE)</f>
        <v>Dogfish-S</v>
      </c>
      <c r="F992" t="str">
        <f t="shared" si="45"/>
        <v/>
      </c>
      <c r="G992">
        <v>2007</v>
      </c>
      <c r="H992">
        <v>29723.548063999999</v>
      </c>
      <c r="I992">
        <v>1340.10263065968</v>
      </c>
      <c r="J992">
        <v>39832604.953105897</v>
      </c>
      <c r="K992">
        <f t="shared" si="46"/>
        <v>1.3401026306596799</v>
      </c>
      <c r="L992">
        <f t="shared" si="47"/>
        <v>39832.604953105838</v>
      </c>
    </row>
    <row r="993" spans="1:12" x14ac:dyDescent="0.3">
      <c r="A993" t="s">
        <v>6</v>
      </c>
      <c r="B993" t="s">
        <v>641</v>
      </c>
      <c r="C993" t="s">
        <v>642</v>
      </c>
      <c r="D993" t="s">
        <v>19</v>
      </c>
      <c r="E993" t="str">
        <f>VLOOKUP(D993,Abbrev!$A$6:$B$67,2,FALSE)</f>
        <v>Dogfish-L</v>
      </c>
      <c r="F993" t="str">
        <f t="shared" si="45"/>
        <v/>
      </c>
      <c r="G993">
        <v>2007</v>
      </c>
      <c r="H993">
        <v>29723.548063999999</v>
      </c>
      <c r="I993">
        <v>16217.5449792607</v>
      </c>
      <c r="J993">
        <v>482042977.67113698</v>
      </c>
      <c r="K993">
        <f t="shared" si="46"/>
        <v>16.217544979260701</v>
      </c>
      <c r="L993">
        <f t="shared" si="47"/>
        <v>482042.97767113731</v>
      </c>
    </row>
    <row r="994" spans="1:12" x14ac:dyDescent="0.3">
      <c r="A994" t="s">
        <v>6</v>
      </c>
      <c r="B994" t="s">
        <v>641</v>
      </c>
      <c r="C994" t="s">
        <v>642</v>
      </c>
      <c r="D994" t="s">
        <v>20</v>
      </c>
      <c r="E994" t="str">
        <f>VLOOKUP(D994,Abbrev!$A$6:$B$67,2,FALSE)</f>
        <v>Hake-S</v>
      </c>
      <c r="F994" t="str">
        <f t="shared" si="45"/>
        <v/>
      </c>
      <c r="G994">
        <v>2007</v>
      </c>
      <c r="H994">
        <v>29723.548063999999</v>
      </c>
      <c r="I994">
        <v>778.13431302284596</v>
      </c>
      <c r="J994">
        <v>23128912.653382201</v>
      </c>
      <c r="K994">
        <f t="shared" si="46"/>
        <v>0.77813431302284597</v>
      </c>
      <c r="L994">
        <f t="shared" si="47"/>
        <v>23128.912653382184</v>
      </c>
    </row>
    <row r="995" spans="1:12" x14ac:dyDescent="0.3">
      <c r="A995" t="s">
        <v>6</v>
      </c>
      <c r="B995" t="s">
        <v>641</v>
      </c>
      <c r="C995" t="s">
        <v>642</v>
      </c>
      <c r="D995" t="s">
        <v>21</v>
      </c>
      <c r="E995" t="str">
        <f>VLOOKUP(D995,Abbrev!$A$6:$B$67,2,FALSE)</f>
        <v>Hake-L</v>
      </c>
      <c r="F995" t="str">
        <f t="shared" si="45"/>
        <v/>
      </c>
      <c r="G995">
        <v>2007</v>
      </c>
      <c r="H995">
        <v>29723.548063999999</v>
      </c>
      <c r="I995">
        <v>105.947963812659</v>
      </c>
      <c r="J995">
        <v>3149149.3946684999</v>
      </c>
      <c r="K995">
        <f t="shared" si="46"/>
        <v>0.105947963812659</v>
      </c>
      <c r="L995">
        <f t="shared" si="47"/>
        <v>3149.1493946685023</v>
      </c>
    </row>
    <row r="996" spans="1:12" x14ac:dyDescent="0.3">
      <c r="A996" t="s">
        <v>6</v>
      </c>
      <c r="B996" t="s">
        <v>641</v>
      </c>
      <c r="C996" t="s">
        <v>642</v>
      </c>
      <c r="D996" t="s">
        <v>26</v>
      </c>
      <c r="E996" t="str">
        <f>VLOOKUP(D996,Abbrev!$A$6:$B$67,2,FALSE)</f>
        <v>Cod-S</v>
      </c>
      <c r="F996" t="str">
        <f t="shared" si="45"/>
        <v/>
      </c>
      <c r="G996">
        <v>2007</v>
      </c>
      <c r="H996">
        <v>29723.548063999999</v>
      </c>
      <c r="I996">
        <v>6.6287181673126E-2</v>
      </c>
      <c r="J996">
        <v>1970.29023048826</v>
      </c>
      <c r="K996">
        <f t="shared" si="46"/>
        <v>6.6287181673126003E-5</v>
      </c>
      <c r="L996">
        <f t="shared" si="47"/>
        <v>1.9702902304882606</v>
      </c>
    </row>
    <row r="997" spans="1:12" x14ac:dyDescent="0.3">
      <c r="A997" t="s">
        <v>6</v>
      </c>
      <c r="B997" t="s">
        <v>641</v>
      </c>
      <c r="C997" t="s">
        <v>642</v>
      </c>
      <c r="D997" t="s">
        <v>22</v>
      </c>
      <c r="E997" t="str">
        <f>VLOOKUP(D997,Abbrev!$A$6:$B$67,2,FALSE)</f>
        <v>Cod-M</v>
      </c>
      <c r="F997" t="str">
        <f t="shared" si="45"/>
        <v/>
      </c>
      <c r="G997">
        <v>2007</v>
      </c>
      <c r="H997">
        <v>29723.548063999999</v>
      </c>
      <c r="I997">
        <v>136.94642613096701</v>
      </c>
      <c r="J997">
        <v>4070533.6792968102</v>
      </c>
      <c r="K997">
        <f t="shared" si="46"/>
        <v>0.13694642613096702</v>
      </c>
      <c r="L997">
        <f t="shared" si="47"/>
        <v>4070.5336792968237</v>
      </c>
    </row>
    <row r="998" spans="1:12" x14ac:dyDescent="0.3">
      <c r="A998" t="s">
        <v>6</v>
      </c>
      <c r="B998" t="s">
        <v>641</v>
      </c>
      <c r="C998" t="s">
        <v>642</v>
      </c>
      <c r="D998" t="s">
        <v>23</v>
      </c>
      <c r="E998" t="str">
        <f>VLOOKUP(D998,Abbrev!$A$6:$B$67,2,FALSE)</f>
        <v>Cod-L</v>
      </c>
      <c r="F998" t="str">
        <f t="shared" si="45"/>
        <v/>
      </c>
      <c r="G998">
        <v>2007</v>
      </c>
      <c r="H998">
        <v>29723.548063999999</v>
      </c>
      <c r="I998">
        <v>617.44947149852499</v>
      </c>
      <c r="J998">
        <v>18352789.043177798</v>
      </c>
      <c r="K998">
        <f t="shared" si="46"/>
        <v>0.61744947149852503</v>
      </c>
      <c r="L998">
        <f t="shared" si="47"/>
        <v>18352.789043177807</v>
      </c>
    </row>
    <row r="999" spans="1:12" x14ac:dyDescent="0.3">
      <c r="A999" t="s">
        <v>6</v>
      </c>
      <c r="B999" t="s">
        <v>641</v>
      </c>
      <c r="C999" t="s">
        <v>642</v>
      </c>
      <c r="D999" t="s">
        <v>29</v>
      </c>
      <c r="E999" t="str">
        <f>VLOOKUP(D999,Abbrev!$A$6:$B$67,2,FALSE)</f>
        <v>Sflound-L</v>
      </c>
      <c r="F999" t="str">
        <f t="shared" si="45"/>
        <v/>
      </c>
      <c r="G999">
        <v>2007</v>
      </c>
      <c r="H999">
        <v>29723.548063999999</v>
      </c>
      <c r="I999">
        <v>37.715557499480902</v>
      </c>
      <c r="J999">
        <v>1121040.18609638</v>
      </c>
      <c r="K999">
        <f t="shared" si="46"/>
        <v>3.7715557499480905E-2</v>
      </c>
      <c r="L999">
        <f t="shared" si="47"/>
        <v>1121.0401860963764</v>
      </c>
    </row>
    <row r="1000" spans="1:12" x14ac:dyDescent="0.3">
      <c r="A1000" t="s">
        <v>6</v>
      </c>
      <c r="B1000" t="s">
        <v>641</v>
      </c>
      <c r="C1000" t="s">
        <v>642</v>
      </c>
      <c r="D1000" t="s">
        <v>24</v>
      </c>
      <c r="E1000" t="str">
        <f>VLOOKUP(D1000,Abbrev!$A$6:$B$67,2,FALSE)</f>
        <v>Yflound-S</v>
      </c>
      <c r="F1000" t="str">
        <f t="shared" si="45"/>
        <v/>
      </c>
      <c r="G1000">
        <v>2007</v>
      </c>
      <c r="H1000">
        <v>29723.548063999999</v>
      </c>
      <c r="I1000">
        <v>0.60936851315894902</v>
      </c>
      <c r="J1000">
        <v>18112.594289568198</v>
      </c>
      <c r="K1000">
        <f t="shared" si="46"/>
        <v>6.0936851315894903E-4</v>
      </c>
      <c r="L1000">
        <f t="shared" si="47"/>
        <v>18.112594289568236</v>
      </c>
    </row>
    <row r="1001" spans="1:12" x14ac:dyDescent="0.3">
      <c r="A1001" t="s">
        <v>6</v>
      </c>
      <c r="B1001" t="s">
        <v>641</v>
      </c>
      <c r="C1001" t="s">
        <v>642</v>
      </c>
      <c r="D1001" t="s">
        <v>25</v>
      </c>
      <c r="E1001" t="str">
        <f>VLOOKUP(D1001,Abbrev!$A$6:$B$67,2,FALSE)</f>
        <v>Yflound-L</v>
      </c>
      <c r="F1001" t="str">
        <f t="shared" si="45"/>
        <v/>
      </c>
      <c r="G1001">
        <v>2007</v>
      </c>
      <c r="H1001">
        <v>29723.548063999999</v>
      </c>
      <c r="I1001">
        <v>919.672294186675</v>
      </c>
      <c r="J1001">
        <v>27335923.639386799</v>
      </c>
      <c r="K1001">
        <f t="shared" si="46"/>
        <v>0.91967229418667495</v>
      </c>
      <c r="L1001">
        <f t="shared" si="47"/>
        <v>27335.92363938678</v>
      </c>
    </row>
    <row r="1002" spans="1:12" x14ac:dyDescent="0.3">
      <c r="A1002" t="s">
        <v>6</v>
      </c>
      <c r="B1002" t="s">
        <v>641</v>
      </c>
      <c r="C1002" t="s">
        <v>642</v>
      </c>
      <c r="D1002" t="s">
        <v>28</v>
      </c>
      <c r="E1002" t="str">
        <f>VLOOKUP(D1002,Abbrev!$A$6:$B$67,2,FALSE)</f>
        <v>Blue-L</v>
      </c>
      <c r="F1002" t="str">
        <f t="shared" si="45"/>
        <v/>
      </c>
      <c r="G1002">
        <v>2007</v>
      </c>
      <c r="H1002">
        <v>29723.548063999999</v>
      </c>
      <c r="I1002">
        <v>14.6924219081912</v>
      </c>
      <c r="J1002">
        <v>436710.90876468801</v>
      </c>
      <c r="K1002">
        <f t="shared" si="46"/>
        <v>1.46924219081912E-2</v>
      </c>
      <c r="L1002">
        <f t="shared" si="47"/>
        <v>436.7109087646877</v>
      </c>
    </row>
    <row r="1003" spans="1:12" x14ac:dyDescent="0.3">
      <c r="A1003" t="s">
        <v>6</v>
      </c>
      <c r="B1003" t="s">
        <v>641</v>
      </c>
      <c r="C1003" t="s">
        <v>642</v>
      </c>
      <c r="D1003" t="s">
        <v>7</v>
      </c>
      <c r="E1003" t="str">
        <f>VLOOKUP(D1003,Abbrev!$A$6:$B$67,2,FALSE)</f>
        <v>Alosines</v>
      </c>
      <c r="F1003" t="str">
        <f t="shared" si="45"/>
        <v/>
      </c>
      <c r="G1003">
        <v>2008</v>
      </c>
      <c r="H1003">
        <v>29723.548063999999</v>
      </c>
      <c r="I1003">
        <v>7.6520483789642704</v>
      </c>
      <c r="J1003">
        <v>227446.027780198</v>
      </c>
      <c r="K1003">
        <f t="shared" si="46"/>
        <v>7.6520483789642704E-3</v>
      </c>
      <c r="L1003">
        <f t="shared" si="47"/>
        <v>227.44602778019777</v>
      </c>
    </row>
    <row r="1004" spans="1:12" x14ac:dyDescent="0.3">
      <c r="A1004" t="s">
        <v>6</v>
      </c>
      <c r="B1004" t="s">
        <v>641</v>
      </c>
      <c r="C1004" t="s">
        <v>642</v>
      </c>
      <c r="D1004" t="s">
        <v>8</v>
      </c>
      <c r="E1004" t="str">
        <f>VLOOKUP(D1004,Abbrev!$A$6:$B$67,2,FALSE)</f>
        <v>Herring</v>
      </c>
      <c r="F1004" t="str">
        <f t="shared" si="45"/>
        <v/>
      </c>
      <c r="G1004">
        <v>2008</v>
      </c>
      <c r="H1004">
        <v>29723.548063999999</v>
      </c>
      <c r="I1004">
        <v>2078.70592409352</v>
      </c>
      <c r="J1004">
        <v>61786515.445715301</v>
      </c>
      <c r="K1004">
        <f t="shared" si="46"/>
        <v>2.0787059240935202</v>
      </c>
      <c r="L1004">
        <f t="shared" si="47"/>
        <v>61786.515445715282</v>
      </c>
    </row>
    <row r="1005" spans="1:12" x14ac:dyDescent="0.3">
      <c r="A1005" t="s">
        <v>6</v>
      </c>
      <c r="B1005" t="s">
        <v>641</v>
      </c>
      <c r="C1005" t="s">
        <v>642</v>
      </c>
      <c r="D1005" t="s">
        <v>9</v>
      </c>
      <c r="E1005" t="str">
        <f>VLOOKUP(D1005,Abbrev!$A$6:$B$67,2,FALSE)</f>
        <v>Mack</v>
      </c>
      <c r="F1005" t="str">
        <f t="shared" si="45"/>
        <v/>
      </c>
      <c r="G1005">
        <v>2008</v>
      </c>
      <c r="H1005">
        <v>29723.548063999999</v>
      </c>
      <c r="I1005">
        <v>67.140906872643995</v>
      </c>
      <c r="J1005">
        <v>1995665.97248958</v>
      </c>
      <c r="K1005">
        <f t="shared" si="46"/>
        <v>6.7140906872643999E-2</v>
      </c>
      <c r="L1005">
        <f t="shared" si="47"/>
        <v>1995.6659724895817</v>
      </c>
    </row>
    <row r="1006" spans="1:12" x14ac:dyDescent="0.3">
      <c r="A1006" t="s">
        <v>6</v>
      </c>
      <c r="B1006" t="s">
        <v>641</v>
      </c>
      <c r="C1006" t="s">
        <v>642</v>
      </c>
      <c r="D1006" t="s">
        <v>10</v>
      </c>
      <c r="E1006" t="str">
        <f>VLOOKUP(D1006,Abbrev!$A$6:$B$67,2,FALSE)</f>
        <v>Butter</v>
      </c>
      <c r="F1006" t="str">
        <f t="shared" si="45"/>
        <v/>
      </c>
      <c r="G1006">
        <v>2008</v>
      </c>
      <c r="H1006">
        <v>29723.548063999999</v>
      </c>
      <c r="I1006">
        <v>123.59430602758501</v>
      </c>
      <c r="J1006">
        <v>3673661.29564765</v>
      </c>
      <c r="K1006">
        <f t="shared" si="46"/>
        <v>0.123594306027585</v>
      </c>
      <c r="L1006">
        <f t="shared" si="47"/>
        <v>3673.6612956476474</v>
      </c>
    </row>
    <row r="1007" spans="1:12" x14ac:dyDescent="0.3">
      <c r="A1007" t="s">
        <v>6</v>
      </c>
      <c r="B1007" t="s">
        <v>641</v>
      </c>
      <c r="C1007" t="s">
        <v>642</v>
      </c>
      <c r="D1007" t="s">
        <v>11</v>
      </c>
      <c r="E1007" t="str">
        <f>VLOOKUP(D1007,Abbrev!$A$6:$B$67,2,FALSE)</f>
        <v>Dbenth-oth</v>
      </c>
      <c r="F1007" t="str">
        <f t="shared" si="45"/>
        <v/>
      </c>
      <c r="G1007">
        <v>2008</v>
      </c>
      <c r="H1007">
        <v>29723.548063999999</v>
      </c>
      <c r="I1007">
        <v>1063.9372036359</v>
      </c>
      <c r="J1007">
        <v>31623988.6093494</v>
      </c>
      <c r="K1007">
        <f t="shared" si="46"/>
        <v>1.0639372036359001</v>
      </c>
      <c r="L1007">
        <f t="shared" si="47"/>
        <v>31623.988609349428</v>
      </c>
    </row>
    <row r="1008" spans="1:12" x14ac:dyDescent="0.3">
      <c r="A1008" t="s">
        <v>6</v>
      </c>
      <c r="B1008" t="s">
        <v>641</v>
      </c>
      <c r="C1008" t="s">
        <v>642</v>
      </c>
      <c r="D1008" t="s">
        <v>12</v>
      </c>
      <c r="E1008" t="str">
        <f>VLOOKUP(D1008,Abbrev!$A$6:$B$67,2,FALSE)</f>
        <v>Dpisc-oth</v>
      </c>
      <c r="F1008" t="str">
        <f t="shared" si="45"/>
        <v/>
      </c>
      <c r="G1008">
        <v>2008</v>
      </c>
      <c r="H1008">
        <v>29723.548063999999</v>
      </c>
      <c r="I1008">
        <v>214.808681548035</v>
      </c>
      <c r="J1008">
        <v>6384876.1705574803</v>
      </c>
      <c r="K1008">
        <f t="shared" si="46"/>
        <v>0.21480868154803501</v>
      </c>
      <c r="L1008">
        <f t="shared" si="47"/>
        <v>6384.876170557488</v>
      </c>
    </row>
    <row r="1009" spans="1:12" x14ac:dyDescent="0.3">
      <c r="A1009" t="s">
        <v>6</v>
      </c>
      <c r="B1009" t="s">
        <v>641</v>
      </c>
      <c r="C1009" t="s">
        <v>642</v>
      </c>
      <c r="D1009" t="s">
        <v>13</v>
      </c>
      <c r="E1009" t="str">
        <f>VLOOKUP(D1009,Abbrev!$A$6:$B$67,2,FALSE)</f>
        <v>Haddock</v>
      </c>
      <c r="F1009" t="str">
        <f t="shared" si="45"/>
        <v/>
      </c>
      <c r="G1009">
        <v>2008</v>
      </c>
      <c r="H1009">
        <v>29723.548063999999</v>
      </c>
      <c r="I1009">
        <v>5676.442581366</v>
      </c>
      <c r="J1009">
        <v>168724013.89976799</v>
      </c>
      <c r="K1009">
        <f t="shared" si="46"/>
        <v>5.6764425813660004</v>
      </c>
      <c r="L1009">
        <f t="shared" si="47"/>
        <v>168724.01389976853</v>
      </c>
    </row>
    <row r="1010" spans="1:12" x14ac:dyDescent="0.3">
      <c r="A1010" t="s">
        <v>6</v>
      </c>
      <c r="B1010" t="s">
        <v>641</v>
      </c>
      <c r="C1010" t="s">
        <v>642</v>
      </c>
      <c r="D1010" t="s">
        <v>27</v>
      </c>
      <c r="E1010" t="str">
        <f>VLOOKUP(D1010,Abbrev!$A$6:$B$67,2,FALSE)</f>
        <v>MedPel</v>
      </c>
      <c r="F1010" t="str">
        <f t="shared" si="45"/>
        <v/>
      </c>
      <c r="G1010">
        <v>2008</v>
      </c>
      <c r="H1010">
        <v>29723.548063999999</v>
      </c>
      <c r="I1010">
        <v>0.14374102495063701</v>
      </c>
      <c r="J1010">
        <v>4272.4932638888904</v>
      </c>
      <c r="K1010">
        <f t="shared" si="46"/>
        <v>1.4374102495063701E-4</v>
      </c>
      <c r="L1010">
        <f t="shared" si="47"/>
        <v>4.2724932638888822</v>
      </c>
    </row>
    <row r="1011" spans="1:12" x14ac:dyDescent="0.3">
      <c r="A1011" t="s">
        <v>6</v>
      </c>
      <c r="B1011" t="s">
        <v>641</v>
      </c>
      <c r="C1011" t="s">
        <v>642</v>
      </c>
      <c r="D1011" t="s">
        <v>14</v>
      </c>
      <c r="E1011" t="str">
        <f>VLOOKUP(D1011,Abbrev!$A$6:$B$67,2,FALSE)</f>
        <v>Mesopel</v>
      </c>
      <c r="F1011" t="str">
        <f t="shared" si="45"/>
        <v/>
      </c>
      <c r="G1011">
        <v>2008</v>
      </c>
      <c r="H1011">
        <v>29723.548063999999</v>
      </c>
      <c r="I1011">
        <v>2.1397713018522801</v>
      </c>
      <c r="J1011">
        <v>63601.595136574098</v>
      </c>
      <c r="K1011">
        <f t="shared" si="46"/>
        <v>2.1397713018522801E-3</v>
      </c>
      <c r="L1011">
        <f t="shared" si="47"/>
        <v>63.601595136574097</v>
      </c>
    </row>
    <row r="1012" spans="1:12" x14ac:dyDescent="0.3">
      <c r="A1012" t="s">
        <v>6</v>
      </c>
      <c r="B1012" t="s">
        <v>641</v>
      </c>
      <c r="C1012" t="s">
        <v>642</v>
      </c>
      <c r="D1012" t="s">
        <v>15</v>
      </c>
      <c r="E1012" t="str">
        <f>VLOOKUP(D1012,Abbrev!$A$6:$B$67,2,FALSE)</f>
        <v>Skate</v>
      </c>
      <c r="F1012" t="str">
        <f t="shared" si="45"/>
        <v/>
      </c>
      <c r="G1012">
        <v>2008</v>
      </c>
      <c r="H1012">
        <v>29723.548063999999</v>
      </c>
      <c r="I1012">
        <v>5213.4871123427502</v>
      </c>
      <c r="J1012">
        <v>154963334.76476401</v>
      </c>
      <c r="K1012">
        <f t="shared" si="46"/>
        <v>5.21348711234275</v>
      </c>
      <c r="L1012">
        <f t="shared" si="47"/>
        <v>154963.33476476429</v>
      </c>
    </row>
    <row r="1013" spans="1:12" x14ac:dyDescent="0.3">
      <c r="A1013" t="s">
        <v>6</v>
      </c>
      <c r="B1013" t="s">
        <v>641</v>
      </c>
      <c r="C1013" t="s">
        <v>642</v>
      </c>
      <c r="D1013" t="s">
        <v>16</v>
      </c>
      <c r="E1013" t="str">
        <f>VLOOKUP(D1013,Abbrev!$A$6:$B$67,2,FALSE)</f>
        <v>SmPel</v>
      </c>
      <c r="F1013" t="str">
        <f t="shared" si="45"/>
        <v/>
      </c>
      <c r="G1013">
        <v>2008</v>
      </c>
      <c r="H1013">
        <v>29723.548063999999</v>
      </c>
      <c r="I1013">
        <v>8.3409193869613905</v>
      </c>
      <c r="J1013">
        <v>247921.71829629599</v>
      </c>
      <c r="K1013">
        <f t="shared" si="46"/>
        <v>8.3409193869613905E-3</v>
      </c>
      <c r="L1013">
        <f t="shared" si="47"/>
        <v>247.92171829629629</v>
      </c>
    </row>
    <row r="1014" spans="1:12" x14ac:dyDescent="0.3">
      <c r="A1014" t="s">
        <v>6</v>
      </c>
      <c r="B1014" t="s">
        <v>641</v>
      </c>
      <c r="C1014" t="s">
        <v>642</v>
      </c>
      <c r="D1014" t="s">
        <v>17</v>
      </c>
      <c r="E1014" t="str">
        <f>VLOOKUP(D1014,Abbrev!$A$6:$B$67,2,FALSE)</f>
        <v>Squid</v>
      </c>
      <c r="F1014" t="str">
        <f t="shared" si="45"/>
        <v/>
      </c>
      <c r="G1014">
        <v>2008</v>
      </c>
      <c r="H1014">
        <v>29723.548063999999</v>
      </c>
      <c r="I1014">
        <v>369.25825035920201</v>
      </c>
      <c r="J1014">
        <v>10975665.3525803</v>
      </c>
      <c r="K1014">
        <f t="shared" si="46"/>
        <v>0.36925825035920201</v>
      </c>
      <c r="L1014">
        <f t="shared" si="47"/>
        <v>10975.665352580285</v>
      </c>
    </row>
    <row r="1015" spans="1:12" x14ac:dyDescent="0.3">
      <c r="A1015" t="s">
        <v>6</v>
      </c>
      <c r="B1015" t="s">
        <v>641</v>
      </c>
      <c r="C1015" t="s">
        <v>642</v>
      </c>
      <c r="D1015" t="s">
        <v>18</v>
      </c>
      <c r="E1015" t="str">
        <f>VLOOKUP(D1015,Abbrev!$A$6:$B$67,2,FALSE)</f>
        <v>Dogfish-S</v>
      </c>
      <c r="F1015" t="str">
        <f t="shared" si="45"/>
        <v/>
      </c>
      <c r="G1015">
        <v>2008</v>
      </c>
      <c r="H1015">
        <v>29723.548063999999</v>
      </c>
      <c r="I1015">
        <v>1980.59608906978</v>
      </c>
      <c r="J1015">
        <v>58870343.048836</v>
      </c>
      <c r="K1015">
        <f t="shared" si="46"/>
        <v>1.98059608906978</v>
      </c>
      <c r="L1015">
        <f t="shared" si="47"/>
        <v>58870.343048836032</v>
      </c>
    </row>
    <row r="1016" spans="1:12" x14ac:dyDescent="0.3">
      <c r="A1016" t="s">
        <v>6</v>
      </c>
      <c r="B1016" t="s">
        <v>641</v>
      </c>
      <c r="C1016" t="s">
        <v>642</v>
      </c>
      <c r="D1016" t="s">
        <v>19</v>
      </c>
      <c r="E1016" t="str">
        <f>VLOOKUP(D1016,Abbrev!$A$6:$B$67,2,FALSE)</f>
        <v>Dogfish-L</v>
      </c>
      <c r="F1016" t="str">
        <f t="shared" si="45"/>
        <v/>
      </c>
      <c r="G1016">
        <v>2008</v>
      </c>
      <c r="H1016">
        <v>29723.548063999999</v>
      </c>
      <c r="I1016">
        <v>5340.2351173851703</v>
      </c>
      <c r="J1016">
        <v>158730735.184659</v>
      </c>
      <c r="K1016">
        <f t="shared" si="46"/>
        <v>5.3402351173851699</v>
      </c>
      <c r="L1016">
        <f t="shared" si="47"/>
        <v>158730.73518465878</v>
      </c>
    </row>
    <row r="1017" spans="1:12" x14ac:dyDescent="0.3">
      <c r="A1017" t="s">
        <v>6</v>
      </c>
      <c r="B1017" t="s">
        <v>641</v>
      </c>
      <c r="C1017" t="s">
        <v>642</v>
      </c>
      <c r="D1017" t="s">
        <v>20</v>
      </c>
      <c r="E1017" t="str">
        <f>VLOOKUP(D1017,Abbrev!$A$6:$B$67,2,FALSE)</f>
        <v>Hake-S</v>
      </c>
      <c r="F1017" t="str">
        <f t="shared" si="45"/>
        <v/>
      </c>
      <c r="G1017">
        <v>2008</v>
      </c>
      <c r="H1017">
        <v>29723.548063999999</v>
      </c>
      <c r="I1017">
        <v>681.25703003200601</v>
      </c>
      <c r="J1017">
        <v>20249376.076094199</v>
      </c>
      <c r="K1017">
        <f t="shared" si="46"/>
        <v>0.68125703003200599</v>
      </c>
      <c r="L1017">
        <f t="shared" si="47"/>
        <v>20249.37607609422</v>
      </c>
    </row>
    <row r="1018" spans="1:12" x14ac:dyDescent="0.3">
      <c r="A1018" t="s">
        <v>6</v>
      </c>
      <c r="B1018" t="s">
        <v>641</v>
      </c>
      <c r="C1018" t="s">
        <v>642</v>
      </c>
      <c r="D1018" t="s">
        <v>21</v>
      </c>
      <c r="E1018" t="str">
        <f>VLOOKUP(D1018,Abbrev!$A$6:$B$67,2,FALSE)</f>
        <v>Hake-L</v>
      </c>
      <c r="F1018" t="str">
        <f t="shared" si="45"/>
        <v/>
      </c>
      <c r="G1018">
        <v>2008</v>
      </c>
      <c r="H1018">
        <v>29723.548063999999</v>
      </c>
      <c r="I1018">
        <v>46.291249448128198</v>
      </c>
      <c r="J1018">
        <v>1375940.1779140499</v>
      </c>
      <c r="K1018">
        <f t="shared" si="46"/>
        <v>4.6291249448128201E-2</v>
      </c>
      <c r="L1018">
        <f t="shared" si="47"/>
        <v>1375.9401779140519</v>
      </c>
    </row>
    <row r="1019" spans="1:12" x14ac:dyDescent="0.3">
      <c r="A1019" t="s">
        <v>6</v>
      </c>
      <c r="B1019" t="s">
        <v>641</v>
      </c>
      <c r="C1019" t="s">
        <v>642</v>
      </c>
      <c r="D1019" t="s">
        <v>26</v>
      </c>
      <c r="E1019" t="str">
        <f>VLOOKUP(D1019,Abbrev!$A$6:$B$67,2,FALSE)</f>
        <v>Cod-S</v>
      </c>
      <c r="F1019" t="str">
        <f t="shared" si="45"/>
        <v/>
      </c>
      <c r="G1019">
        <v>2008</v>
      </c>
      <c r="H1019">
        <v>29723.548063999999</v>
      </c>
      <c r="I1019">
        <v>15.9739267345446</v>
      </c>
      <c r="J1019">
        <v>474801.779065051</v>
      </c>
      <c r="K1019">
        <f t="shared" si="46"/>
        <v>1.5973926734544598E-2</v>
      </c>
      <c r="L1019">
        <f t="shared" si="47"/>
        <v>474.80177906505094</v>
      </c>
    </row>
    <row r="1020" spans="1:12" x14ac:dyDescent="0.3">
      <c r="A1020" t="s">
        <v>6</v>
      </c>
      <c r="B1020" t="s">
        <v>641</v>
      </c>
      <c r="C1020" t="s">
        <v>642</v>
      </c>
      <c r="D1020" t="s">
        <v>22</v>
      </c>
      <c r="E1020" t="str">
        <f>VLOOKUP(D1020,Abbrev!$A$6:$B$67,2,FALSE)</f>
        <v>Cod-M</v>
      </c>
      <c r="F1020" t="str">
        <f t="shared" si="45"/>
        <v/>
      </c>
      <c r="G1020">
        <v>2008</v>
      </c>
      <c r="H1020">
        <v>29723.548063999999</v>
      </c>
      <c r="I1020">
        <v>117.279520065534</v>
      </c>
      <c r="J1020">
        <v>3485963.4515907401</v>
      </c>
      <c r="K1020">
        <f t="shared" si="46"/>
        <v>0.11727952006553401</v>
      </c>
      <c r="L1020">
        <f t="shared" si="47"/>
        <v>3485.9634515907524</v>
      </c>
    </row>
    <row r="1021" spans="1:12" x14ac:dyDescent="0.3">
      <c r="A1021" t="s">
        <v>6</v>
      </c>
      <c r="B1021" t="s">
        <v>641</v>
      </c>
      <c r="C1021" t="s">
        <v>642</v>
      </c>
      <c r="D1021" t="s">
        <v>23</v>
      </c>
      <c r="E1021" t="str">
        <f>VLOOKUP(D1021,Abbrev!$A$6:$B$67,2,FALSE)</f>
        <v>Cod-L</v>
      </c>
      <c r="F1021" t="str">
        <f t="shared" si="45"/>
        <v/>
      </c>
      <c r="G1021">
        <v>2008</v>
      </c>
      <c r="H1021">
        <v>29723.548063999999</v>
      </c>
      <c r="I1021">
        <v>691.54073991391897</v>
      </c>
      <c r="J1021">
        <v>20555044.421045501</v>
      </c>
      <c r="K1021">
        <f t="shared" si="46"/>
        <v>0.69154073991391896</v>
      </c>
      <c r="L1021">
        <f t="shared" si="47"/>
        <v>20555.044421045492</v>
      </c>
    </row>
    <row r="1022" spans="1:12" x14ac:dyDescent="0.3">
      <c r="A1022" t="s">
        <v>6</v>
      </c>
      <c r="B1022" t="s">
        <v>641</v>
      </c>
      <c r="C1022" t="s">
        <v>642</v>
      </c>
      <c r="D1022" t="s">
        <v>29</v>
      </c>
      <c r="E1022" t="str">
        <f>VLOOKUP(D1022,Abbrev!$A$6:$B$67,2,FALSE)</f>
        <v>Sflound-L</v>
      </c>
      <c r="F1022" t="str">
        <f t="shared" si="45"/>
        <v/>
      </c>
      <c r="G1022">
        <v>2008</v>
      </c>
      <c r="H1022">
        <v>29723.548063999999</v>
      </c>
      <c r="I1022">
        <v>35.299476381834602</v>
      </c>
      <c r="J1022">
        <v>1049225.68286949</v>
      </c>
      <c r="K1022">
        <f t="shared" si="46"/>
        <v>3.5299476381834602E-2</v>
      </c>
      <c r="L1022">
        <f t="shared" si="47"/>
        <v>1049.2256828694935</v>
      </c>
    </row>
    <row r="1023" spans="1:12" x14ac:dyDescent="0.3">
      <c r="A1023" t="s">
        <v>6</v>
      </c>
      <c r="B1023" t="s">
        <v>641</v>
      </c>
      <c r="C1023" t="s">
        <v>642</v>
      </c>
      <c r="D1023" t="s">
        <v>24</v>
      </c>
      <c r="E1023" t="str">
        <f>VLOOKUP(D1023,Abbrev!$A$6:$B$67,2,FALSE)</f>
        <v>Yflound-S</v>
      </c>
      <c r="F1023" t="str">
        <f t="shared" si="45"/>
        <v/>
      </c>
      <c r="G1023">
        <v>2008</v>
      </c>
      <c r="H1023">
        <v>29723.548063999999</v>
      </c>
      <c r="I1023">
        <v>0.25076978683157702</v>
      </c>
      <c r="J1023">
        <v>7453.7678118874001</v>
      </c>
      <c r="K1023">
        <f t="shared" si="46"/>
        <v>2.5076978683157702E-4</v>
      </c>
      <c r="L1023">
        <f t="shared" si="47"/>
        <v>7.4537678118874133</v>
      </c>
    </row>
    <row r="1024" spans="1:12" x14ac:dyDescent="0.3">
      <c r="A1024" t="s">
        <v>6</v>
      </c>
      <c r="B1024" t="s">
        <v>641</v>
      </c>
      <c r="C1024" t="s">
        <v>642</v>
      </c>
      <c r="D1024" t="s">
        <v>25</v>
      </c>
      <c r="E1024" t="str">
        <f>VLOOKUP(D1024,Abbrev!$A$6:$B$67,2,FALSE)</f>
        <v>Yflound-L</v>
      </c>
      <c r="F1024" t="str">
        <f t="shared" si="45"/>
        <v/>
      </c>
      <c r="G1024">
        <v>2008</v>
      </c>
      <c r="H1024">
        <v>29723.548063999999</v>
      </c>
      <c r="I1024">
        <v>661.32771340488205</v>
      </c>
      <c r="J1024">
        <v>19657006.075445201</v>
      </c>
      <c r="K1024">
        <f t="shared" si="46"/>
        <v>0.66132771340488206</v>
      </c>
      <c r="L1024">
        <f t="shared" si="47"/>
        <v>19657.006075445228</v>
      </c>
    </row>
    <row r="1025" spans="1:12" x14ac:dyDescent="0.3">
      <c r="A1025" t="s">
        <v>6</v>
      </c>
      <c r="B1025" t="s">
        <v>641</v>
      </c>
      <c r="C1025" t="s">
        <v>642</v>
      </c>
      <c r="D1025" t="s">
        <v>7</v>
      </c>
      <c r="E1025" t="str">
        <f>VLOOKUP(D1025,Abbrev!$A$6:$B$67,2,FALSE)</f>
        <v>Alosines</v>
      </c>
      <c r="F1025" t="str">
        <f t="shared" si="45"/>
        <v>C</v>
      </c>
      <c r="G1025">
        <v>2009</v>
      </c>
      <c r="H1025">
        <v>29723.548063999999</v>
      </c>
      <c r="I1025">
        <v>16.7883943778263</v>
      </c>
      <c r="J1025">
        <v>499010.64720670902</v>
      </c>
      <c r="K1025">
        <f t="shared" si="46"/>
        <v>1.67883943778263E-2</v>
      </c>
      <c r="L1025">
        <f t="shared" si="47"/>
        <v>499.01064720670735</v>
      </c>
    </row>
    <row r="1026" spans="1:12" x14ac:dyDescent="0.3">
      <c r="A1026" t="s">
        <v>6</v>
      </c>
      <c r="B1026" t="s">
        <v>641</v>
      </c>
      <c r="C1026" t="s">
        <v>642</v>
      </c>
      <c r="D1026" t="s">
        <v>8</v>
      </c>
      <c r="E1026" t="str">
        <f>VLOOKUP(D1026,Abbrev!$A$6:$B$67,2,FALSE)</f>
        <v>Herring</v>
      </c>
      <c r="F1026" t="str">
        <f t="shared" si="45"/>
        <v>C</v>
      </c>
      <c r="G1026">
        <v>2009</v>
      </c>
      <c r="H1026">
        <v>29723.548063999999</v>
      </c>
      <c r="I1026">
        <v>18509.860440408302</v>
      </c>
      <c r="J1026">
        <v>550178726.458408</v>
      </c>
      <c r="K1026">
        <f t="shared" si="46"/>
        <v>18.509860440408303</v>
      </c>
      <c r="L1026">
        <f t="shared" si="47"/>
        <v>550178.7264584084</v>
      </c>
    </row>
    <row r="1027" spans="1:12" x14ac:dyDescent="0.3">
      <c r="A1027" t="s">
        <v>6</v>
      </c>
      <c r="B1027" t="s">
        <v>641</v>
      </c>
      <c r="C1027" t="s">
        <v>642</v>
      </c>
      <c r="D1027" t="s">
        <v>9</v>
      </c>
      <c r="E1027" t="str">
        <f>VLOOKUP(D1027,Abbrev!$A$6:$B$67,2,FALSE)</f>
        <v>Mack</v>
      </c>
      <c r="F1027" t="str">
        <f t="shared" ref="F1027:F1090" si="48">IF(G1027&lt;=1967,"A",IF(AND(G1027&gt;=1996,G1027&lt;=2000),"B",IF(G1027&gt;=2009,"C","")))</f>
        <v>C</v>
      </c>
      <c r="G1027">
        <v>2009</v>
      </c>
      <c r="H1027">
        <v>29723.548063999999</v>
      </c>
      <c r="I1027">
        <v>482.23482192010499</v>
      </c>
      <c r="J1027">
        <v>14333729.907476701</v>
      </c>
      <c r="K1027">
        <f t="shared" ref="K1027:K1090" si="49">I1027/1000</f>
        <v>0.48223482192010497</v>
      </c>
      <c r="L1027">
        <f t="shared" ref="L1027:L1090" si="50">K1027*H1027</f>
        <v>14333.72990747672</v>
      </c>
    </row>
    <row r="1028" spans="1:12" x14ac:dyDescent="0.3">
      <c r="A1028" t="s">
        <v>6</v>
      </c>
      <c r="B1028" t="s">
        <v>641</v>
      </c>
      <c r="C1028" t="s">
        <v>642</v>
      </c>
      <c r="D1028" t="s">
        <v>10</v>
      </c>
      <c r="E1028" t="str">
        <f>VLOOKUP(D1028,Abbrev!$A$6:$B$67,2,FALSE)</f>
        <v>Butter</v>
      </c>
      <c r="F1028" t="str">
        <f t="shared" si="48"/>
        <v>C</v>
      </c>
      <c r="G1028">
        <v>2009</v>
      </c>
      <c r="H1028">
        <v>29723.548063999999</v>
      </c>
      <c r="I1028">
        <v>663.82167657191303</v>
      </c>
      <c r="J1028">
        <v>19731135.509510301</v>
      </c>
      <c r="K1028">
        <f t="shared" si="49"/>
        <v>0.66382167657191304</v>
      </c>
      <c r="L1028">
        <f t="shared" si="50"/>
        <v>19731.135509510321</v>
      </c>
    </row>
    <row r="1029" spans="1:12" x14ac:dyDescent="0.3">
      <c r="A1029" t="s">
        <v>6</v>
      </c>
      <c r="B1029" t="s">
        <v>641</v>
      </c>
      <c r="C1029" t="s">
        <v>642</v>
      </c>
      <c r="D1029" t="s">
        <v>11</v>
      </c>
      <c r="E1029" t="str">
        <f>VLOOKUP(D1029,Abbrev!$A$6:$B$67,2,FALSE)</f>
        <v>Dbenth-oth</v>
      </c>
      <c r="F1029" t="str">
        <f t="shared" si="48"/>
        <v>C</v>
      </c>
      <c r="G1029">
        <v>2009</v>
      </c>
      <c r="H1029">
        <v>29723.548063999999</v>
      </c>
      <c r="I1029">
        <v>938.53758278460498</v>
      </c>
      <c r="J1029">
        <v>27896666.951768599</v>
      </c>
      <c r="K1029">
        <f t="shared" si="49"/>
        <v>0.93853758278460497</v>
      </c>
      <c r="L1029">
        <f t="shared" si="50"/>
        <v>27896.666951768584</v>
      </c>
    </row>
    <row r="1030" spans="1:12" x14ac:dyDescent="0.3">
      <c r="A1030" t="s">
        <v>6</v>
      </c>
      <c r="B1030" t="s">
        <v>641</v>
      </c>
      <c r="C1030" t="s">
        <v>642</v>
      </c>
      <c r="D1030" t="s">
        <v>12</v>
      </c>
      <c r="E1030" t="str">
        <f>VLOOKUP(D1030,Abbrev!$A$6:$B$67,2,FALSE)</f>
        <v>Dpisc-oth</v>
      </c>
      <c r="F1030" t="str">
        <f t="shared" si="48"/>
        <v>C</v>
      </c>
      <c r="G1030">
        <v>2009</v>
      </c>
      <c r="H1030">
        <v>29723.548063999999</v>
      </c>
      <c r="I1030">
        <v>195.42745881103099</v>
      </c>
      <c r="J1030">
        <v>5808797.4649950499</v>
      </c>
      <c r="K1030">
        <f t="shared" si="49"/>
        <v>0.19542745881103099</v>
      </c>
      <c r="L1030">
        <f t="shared" si="50"/>
        <v>5808.7974649950593</v>
      </c>
    </row>
    <row r="1031" spans="1:12" x14ac:dyDescent="0.3">
      <c r="A1031" t="s">
        <v>6</v>
      </c>
      <c r="B1031" t="s">
        <v>641</v>
      </c>
      <c r="C1031" t="s">
        <v>642</v>
      </c>
      <c r="D1031" t="s">
        <v>13</v>
      </c>
      <c r="E1031" t="str">
        <f>VLOOKUP(D1031,Abbrev!$A$6:$B$67,2,FALSE)</f>
        <v>Haddock</v>
      </c>
      <c r="F1031" t="str">
        <f t="shared" si="48"/>
        <v>C</v>
      </c>
      <c r="G1031">
        <v>2009</v>
      </c>
      <c r="H1031">
        <v>29723.548063999999</v>
      </c>
      <c r="I1031">
        <v>5644.3180439845</v>
      </c>
      <c r="J1031">
        <v>167769158.66887599</v>
      </c>
      <c r="K1031">
        <f t="shared" si="49"/>
        <v>5.6443180439844998</v>
      </c>
      <c r="L1031">
        <f t="shared" si="50"/>
        <v>167769.15866887572</v>
      </c>
    </row>
    <row r="1032" spans="1:12" x14ac:dyDescent="0.3">
      <c r="A1032" t="s">
        <v>6</v>
      </c>
      <c r="B1032" t="s">
        <v>641</v>
      </c>
      <c r="C1032" t="s">
        <v>642</v>
      </c>
      <c r="D1032" t="s">
        <v>27</v>
      </c>
      <c r="E1032" t="str">
        <f>VLOOKUP(D1032,Abbrev!$A$6:$B$67,2,FALSE)</f>
        <v>MedPel</v>
      </c>
      <c r="F1032" t="str">
        <f t="shared" si="48"/>
        <v>C</v>
      </c>
      <c r="G1032">
        <v>2009</v>
      </c>
      <c r="H1032">
        <v>29723.548063999999</v>
      </c>
      <c r="I1032">
        <v>9.3867924050837895E-2</v>
      </c>
      <c r="J1032">
        <v>2790.0877521929801</v>
      </c>
      <c r="K1032">
        <f t="shared" si="49"/>
        <v>9.3867924050837896E-5</v>
      </c>
      <c r="L1032">
        <f t="shared" si="50"/>
        <v>2.7900877521929819</v>
      </c>
    </row>
    <row r="1033" spans="1:12" x14ac:dyDescent="0.3">
      <c r="A1033" t="s">
        <v>6</v>
      </c>
      <c r="B1033" t="s">
        <v>641</v>
      </c>
      <c r="C1033" t="s">
        <v>642</v>
      </c>
      <c r="D1033" t="s">
        <v>14</v>
      </c>
      <c r="E1033" t="str">
        <f>VLOOKUP(D1033,Abbrev!$A$6:$B$67,2,FALSE)</f>
        <v>Mesopel</v>
      </c>
      <c r="F1033" t="str">
        <f t="shared" si="48"/>
        <v>C</v>
      </c>
      <c r="G1033">
        <v>2009</v>
      </c>
      <c r="H1033">
        <v>29723.548063999999</v>
      </c>
      <c r="I1033">
        <v>1.4755537621197501</v>
      </c>
      <c r="J1033">
        <v>43858.693169382503</v>
      </c>
      <c r="K1033">
        <f t="shared" si="49"/>
        <v>1.47555376211975E-3</v>
      </c>
      <c r="L1033">
        <f t="shared" si="50"/>
        <v>43.858693169382413</v>
      </c>
    </row>
    <row r="1034" spans="1:12" x14ac:dyDescent="0.3">
      <c r="A1034" t="s">
        <v>6</v>
      </c>
      <c r="B1034" t="s">
        <v>641</v>
      </c>
      <c r="C1034" t="s">
        <v>642</v>
      </c>
      <c r="D1034" t="s">
        <v>15</v>
      </c>
      <c r="E1034" t="str">
        <f>VLOOKUP(D1034,Abbrev!$A$6:$B$67,2,FALSE)</f>
        <v>Skate</v>
      </c>
      <c r="F1034" t="str">
        <f t="shared" si="48"/>
        <v>C</v>
      </c>
      <c r="G1034">
        <v>2009</v>
      </c>
      <c r="H1034">
        <v>29723.548063999999</v>
      </c>
      <c r="I1034">
        <v>5419.2123517148602</v>
      </c>
      <c r="J1034">
        <v>161078218.80521899</v>
      </c>
      <c r="K1034">
        <f t="shared" si="49"/>
        <v>5.4192123517148598</v>
      </c>
      <c r="L1034">
        <f t="shared" si="50"/>
        <v>161078.2188052191</v>
      </c>
    </row>
    <row r="1035" spans="1:12" x14ac:dyDescent="0.3">
      <c r="A1035" t="s">
        <v>6</v>
      </c>
      <c r="B1035" t="s">
        <v>641</v>
      </c>
      <c r="C1035" t="s">
        <v>642</v>
      </c>
      <c r="D1035" t="s">
        <v>16</v>
      </c>
      <c r="E1035" t="str">
        <f>VLOOKUP(D1035,Abbrev!$A$6:$B$67,2,FALSE)</f>
        <v>SmPel</v>
      </c>
      <c r="F1035" t="str">
        <f t="shared" si="48"/>
        <v>C</v>
      </c>
      <c r="G1035">
        <v>2009</v>
      </c>
      <c r="H1035">
        <v>29723.548063999999</v>
      </c>
      <c r="I1035">
        <v>3.93128189145235</v>
      </c>
      <c r="J1035">
        <v>116851.646253717</v>
      </c>
      <c r="K1035">
        <f t="shared" si="49"/>
        <v>3.9312818914523503E-3</v>
      </c>
      <c r="L1035">
        <f t="shared" si="50"/>
        <v>116.85164625371677</v>
      </c>
    </row>
    <row r="1036" spans="1:12" x14ac:dyDescent="0.3">
      <c r="A1036" t="s">
        <v>6</v>
      </c>
      <c r="B1036" t="s">
        <v>641</v>
      </c>
      <c r="C1036" t="s">
        <v>642</v>
      </c>
      <c r="D1036" t="s">
        <v>17</v>
      </c>
      <c r="E1036" t="str">
        <f>VLOOKUP(D1036,Abbrev!$A$6:$B$67,2,FALSE)</f>
        <v>Squid</v>
      </c>
      <c r="F1036" t="str">
        <f t="shared" si="48"/>
        <v>C</v>
      </c>
      <c r="G1036">
        <v>2009</v>
      </c>
      <c r="H1036">
        <v>29723.548063999999</v>
      </c>
      <c r="I1036">
        <v>719.07149870412798</v>
      </c>
      <c r="J1036">
        <v>21373356.253184699</v>
      </c>
      <c r="K1036">
        <f t="shared" si="49"/>
        <v>0.71907149870412801</v>
      </c>
      <c r="L1036">
        <f t="shared" si="50"/>
        <v>21373.356253184662</v>
      </c>
    </row>
    <row r="1037" spans="1:12" x14ac:dyDescent="0.3">
      <c r="A1037" t="s">
        <v>6</v>
      </c>
      <c r="B1037" t="s">
        <v>641</v>
      </c>
      <c r="C1037" t="s">
        <v>642</v>
      </c>
      <c r="D1037" t="s">
        <v>18</v>
      </c>
      <c r="E1037" t="str">
        <f>VLOOKUP(D1037,Abbrev!$A$6:$B$67,2,FALSE)</f>
        <v>Dogfish-S</v>
      </c>
      <c r="F1037" t="str">
        <f t="shared" si="48"/>
        <v>C</v>
      </c>
      <c r="G1037">
        <v>2009</v>
      </c>
      <c r="H1037">
        <v>29723.548063999999</v>
      </c>
      <c r="I1037">
        <v>2604.6000071144099</v>
      </c>
      <c r="J1037">
        <v>77417953.498960003</v>
      </c>
      <c r="K1037">
        <f t="shared" si="49"/>
        <v>2.60460000711441</v>
      </c>
      <c r="L1037">
        <f t="shared" si="50"/>
        <v>77417.953498959905</v>
      </c>
    </row>
    <row r="1038" spans="1:12" x14ac:dyDescent="0.3">
      <c r="A1038" t="s">
        <v>6</v>
      </c>
      <c r="B1038" t="s">
        <v>641</v>
      </c>
      <c r="C1038" t="s">
        <v>642</v>
      </c>
      <c r="D1038" t="s">
        <v>19</v>
      </c>
      <c r="E1038" t="str">
        <f>VLOOKUP(D1038,Abbrev!$A$6:$B$67,2,FALSE)</f>
        <v>Dogfish-L</v>
      </c>
      <c r="F1038" t="str">
        <f t="shared" si="48"/>
        <v>C</v>
      </c>
      <c r="G1038">
        <v>2009</v>
      </c>
      <c r="H1038">
        <v>29723.548063999999</v>
      </c>
      <c r="I1038">
        <v>9613.5539089573904</v>
      </c>
      <c r="J1038">
        <v>285748931.67874998</v>
      </c>
      <c r="K1038">
        <f t="shared" si="49"/>
        <v>9.6135539089573907</v>
      </c>
      <c r="L1038">
        <f t="shared" si="50"/>
        <v>285748.93167875009</v>
      </c>
    </row>
    <row r="1039" spans="1:12" x14ac:dyDescent="0.3">
      <c r="A1039" t="s">
        <v>6</v>
      </c>
      <c r="B1039" t="s">
        <v>641</v>
      </c>
      <c r="C1039" t="s">
        <v>642</v>
      </c>
      <c r="D1039" t="s">
        <v>20</v>
      </c>
      <c r="E1039" t="str">
        <f>VLOOKUP(D1039,Abbrev!$A$6:$B$67,2,FALSE)</f>
        <v>Hake-S</v>
      </c>
      <c r="F1039" t="str">
        <f t="shared" si="48"/>
        <v>C</v>
      </c>
      <c r="G1039">
        <v>2009</v>
      </c>
      <c r="H1039">
        <v>29723.548063999999</v>
      </c>
      <c r="I1039">
        <v>4681.6019822534399</v>
      </c>
      <c r="J1039">
        <v>139153821.536028</v>
      </c>
      <c r="K1039">
        <f t="shared" si="49"/>
        <v>4.68160198225344</v>
      </c>
      <c r="L1039">
        <f t="shared" si="50"/>
        <v>139153.8215360278</v>
      </c>
    </row>
    <row r="1040" spans="1:12" x14ac:dyDescent="0.3">
      <c r="A1040" t="s">
        <v>6</v>
      </c>
      <c r="B1040" t="s">
        <v>641</v>
      </c>
      <c r="C1040" t="s">
        <v>642</v>
      </c>
      <c r="D1040" t="s">
        <v>21</v>
      </c>
      <c r="E1040" t="str">
        <f>VLOOKUP(D1040,Abbrev!$A$6:$B$67,2,FALSE)</f>
        <v>Hake-L</v>
      </c>
      <c r="F1040" t="str">
        <f t="shared" si="48"/>
        <v>C</v>
      </c>
      <c r="G1040">
        <v>2009</v>
      </c>
      <c r="H1040">
        <v>29723.548063999999</v>
      </c>
      <c r="I1040">
        <v>202.10412699315</v>
      </c>
      <c r="J1040">
        <v>6007251.7326136399</v>
      </c>
      <c r="K1040">
        <f t="shared" si="49"/>
        <v>0.20210412699315</v>
      </c>
      <c r="L1040">
        <f t="shared" si="50"/>
        <v>6007.251732613654</v>
      </c>
    </row>
    <row r="1041" spans="1:12" x14ac:dyDescent="0.3">
      <c r="A1041" t="s">
        <v>6</v>
      </c>
      <c r="B1041" t="s">
        <v>641</v>
      </c>
      <c r="C1041" t="s">
        <v>642</v>
      </c>
      <c r="D1041" t="s">
        <v>26</v>
      </c>
      <c r="E1041" t="str">
        <f>VLOOKUP(D1041,Abbrev!$A$6:$B$67,2,FALSE)</f>
        <v>Cod-S</v>
      </c>
      <c r="F1041" t="str">
        <f t="shared" si="48"/>
        <v>C</v>
      </c>
      <c r="G1041">
        <v>2009</v>
      </c>
      <c r="H1041">
        <v>29723.548063999999</v>
      </c>
      <c r="I1041">
        <v>4.9158558652888802</v>
      </c>
      <c r="J1041">
        <v>146116.67808760999</v>
      </c>
      <c r="K1041">
        <f t="shared" si="49"/>
        <v>4.9158558652888798E-3</v>
      </c>
      <c r="L1041">
        <f t="shared" si="50"/>
        <v>146.11667808761032</v>
      </c>
    </row>
    <row r="1042" spans="1:12" x14ac:dyDescent="0.3">
      <c r="A1042" t="s">
        <v>6</v>
      </c>
      <c r="B1042" t="s">
        <v>641</v>
      </c>
      <c r="C1042" t="s">
        <v>642</v>
      </c>
      <c r="D1042" t="s">
        <v>22</v>
      </c>
      <c r="E1042" t="str">
        <f>VLOOKUP(D1042,Abbrev!$A$6:$B$67,2,FALSE)</f>
        <v>Cod-M</v>
      </c>
      <c r="F1042" t="str">
        <f t="shared" si="48"/>
        <v>C</v>
      </c>
      <c r="G1042">
        <v>2009</v>
      </c>
      <c r="H1042">
        <v>29723.548063999999</v>
      </c>
      <c r="I1042">
        <v>358.10528367624403</v>
      </c>
      <c r="J1042">
        <v>10644159.6113232</v>
      </c>
      <c r="K1042">
        <f t="shared" si="49"/>
        <v>0.358105283676244</v>
      </c>
      <c r="L1042">
        <f t="shared" si="50"/>
        <v>10644.159611323194</v>
      </c>
    </row>
    <row r="1043" spans="1:12" x14ac:dyDescent="0.3">
      <c r="A1043" t="s">
        <v>6</v>
      </c>
      <c r="B1043" t="s">
        <v>641</v>
      </c>
      <c r="C1043" t="s">
        <v>642</v>
      </c>
      <c r="D1043" t="s">
        <v>23</v>
      </c>
      <c r="E1043" t="str">
        <f>VLOOKUP(D1043,Abbrev!$A$6:$B$67,2,FALSE)</f>
        <v>Cod-L</v>
      </c>
      <c r="F1043" t="str">
        <f t="shared" si="48"/>
        <v>C</v>
      </c>
      <c r="G1043">
        <v>2009</v>
      </c>
      <c r="H1043">
        <v>29723.548063999999</v>
      </c>
      <c r="I1043">
        <v>852.83331312185601</v>
      </c>
      <c r="J1043">
        <v>25349231.973157901</v>
      </c>
      <c r="K1043">
        <f t="shared" si="49"/>
        <v>0.85283331312185606</v>
      </c>
      <c r="L1043">
        <f t="shared" si="50"/>
        <v>25349.23197315785</v>
      </c>
    </row>
    <row r="1044" spans="1:12" x14ac:dyDescent="0.3">
      <c r="A1044" t="s">
        <v>6</v>
      </c>
      <c r="B1044" t="s">
        <v>641</v>
      </c>
      <c r="C1044" t="s">
        <v>642</v>
      </c>
      <c r="D1044" t="s">
        <v>29</v>
      </c>
      <c r="E1044" t="str">
        <f>VLOOKUP(D1044,Abbrev!$A$6:$B$67,2,FALSE)</f>
        <v>Sflound-L</v>
      </c>
      <c r="F1044" t="str">
        <f t="shared" si="48"/>
        <v>C</v>
      </c>
      <c r="G1044">
        <v>2009</v>
      </c>
      <c r="H1044">
        <v>29723.548063999999</v>
      </c>
      <c r="I1044">
        <v>27.242712907113201</v>
      </c>
      <c r="J1044">
        <v>809750.08648833295</v>
      </c>
      <c r="K1044">
        <f t="shared" si="49"/>
        <v>2.7242712907113203E-2</v>
      </c>
      <c r="L1044">
        <f t="shared" si="50"/>
        <v>809.75008648833239</v>
      </c>
    </row>
    <row r="1045" spans="1:12" x14ac:dyDescent="0.3">
      <c r="A1045" t="s">
        <v>6</v>
      </c>
      <c r="B1045" t="s">
        <v>641</v>
      </c>
      <c r="C1045" t="s">
        <v>642</v>
      </c>
      <c r="D1045" t="s">
        <v>24</v>
      </c>
      <c r="E1045" t="str">
        <f>VLOOKUP(D1045,Abbrev!$A$6:$B$67,2,FALSE)</f>
        <v>Yflound-S</v>
      </c>
      <c r="F1045" t="str">
        <f t="shared" si="48"/>
        <v>C</v>
      </c>
      <c r="G1045">
        <v>2009</v>
      </c>
      <c r="H1045">
        <v>29723.548063999999</v>
      </c>
      <c r="I1045">
        <v>0.64756395163303504</v>
      </c>
      <c r="J1045">
        <v>19247.898240878301</v>
      </c>
      <c r="K1045">
        <f t="shared" si="49"/>
        <v>6.4756395163303505E-4</v>
      </c>
      <c r="L1045">
        <f t="shared" si="50"/>
        <v>19.247898240878289</v>
      </c>
    </row>
    <row r="1046" spans="1:12" x14ac:dyDescent="0.3">
      <c r="A1046" t="s">
        <v>6</v>
      </c>
      <c r="B1046" t="s">
        <v>641</v>
      </c>
      <c r="C1046" t="s">
        <v>642</v>
      </c>
      <c r="D1046" t="s">
        <v>25</v>
      </c>
      <c r="E1046" t="str">
        <f>VLOOKUP(D1046,Abbrev!$A$6:$B$67,2,FALSE)</f>
        <v>Yflound-L</v>
      </c>
      <c r="F1046" t="str">
        <f t="shared" si="48"/>
        <v>C</v>
      </c>
      <c r="G1046">
        <v>2009</v>
      </c>
      <c r="H1046">
        <v>29723.548063999999</v>
      </c>
      <c r="I1046">
        <v>1685.66777997086</v>
      </c>
      <c r="J1046">
        <v>50104027.277900003</v>
      </c>
      <c r="K1046">
        <f t="shared" si="49"/>
        <v>1.6856677799708599</v>
      </c>
      <c r="L1046">
        <f t="shared" si="50"/>
        <v>50104.02727790003</v>
      </c>
    </row>
    <row r="1047" spans="1:12" x14ac:dyDescent="0.3">
      <c r="A1047" t="s">
        <v>6</v>
      </c>
      <c r="B1047" t="s">
        <v>641</v>
      </c>
      <c r="C1047" t="s">
        <v>642</v>
      </c>
      <c r="D1047" t="s">
        <v>32</v>
      </c>
      <c r="E1047" t="str">
        <f>VLOOKUP(D1047,Abbrev!$A$6:$B$67,2,FALSE)</f>
        <v>Blue-M</v>
      </c>
      <c r="F1047" t="str">
        <f t="shared" si="48"/>
        <v>C</v>
      </c>
      <c r="G1047">
        <v>2009</v>
      </c>
      <c r="H1047">
        <v>29723.548063999999</v>
      </c>
      <c r="I1047">
        <v>130.09647355953999</v>
      </c>
      <c r="J1047">
        <v>3866928.7848038902</v>
      </c>
      <c r="K1047">
        <f t="shared" si="49"/>
        <v>0.13009647355953999</v>
      </c>
      <c r="L1047">
        <f t="shared" si="50"/>
        <v>3866.9287848038916</v>
      </c>
    </row>
    <row r="1048" spans="1:12" x14ac:dyDescent="0.3">
      <c r="A1048" t="s">
        <v>6</v>
      </c>
      <c r="B1048" t="s">
        <v>641</v>
      </c>
      <c r="C1048" t="s">
        <v>642</v>
      </c>
      <c r="D1048" t="s">
        <v>28</v>
      </c>
      <c r="E1048" t="str">
        <f>VLOOKUP(D1048,Abbrev!$A$6:$B$67,2,FALSE)</f>
        <v>Blue-L</v>
      </c>
      <c r="F1048" t="str">
        <f t="shared" si="48"/>
        <v>C</v>
      </c>
      <c r="G1048">
        <v>2009</v>
      </c>
      <c r="H1048">
        <v>29723.548063999999</v>
      </c>
      <c r="I1048">
        <v>63.220289538308798</v>
      </c>
      <c r="J1048">
        <v>1879131.31471192</v>
      </c>
      <c r="K1048">
        <f t="shared" si="49"/>
        <v>6.3220289538308799E-2</v>
      </c>
      <c r="L1048">
        <f t="shared" si="50"/>
        <v>1879.1313147119179</v>
      </c>
    </row>
    <row r="1049" spans="1:12" x14ac:dyDescent="0.3">
      <c r="A1049" t="s">
        <v>6</v>
      </c>
      <c r="B1049" t="s">
        <v>641</v>
      </c>
      <c r="C1049" t="s">
        <v>642</v>
      </c>
      <c r="D1049" t="s">
        <v>7</v>
      </c>
      <c r="E1049" t="str">
        <f>VLOOKUP(D1049,Abbrev!$A$6:$B$67,2,FALSE)</f>
        <v>Alosines</v>
      </c>
      <c r="F1049" t="str">
        <f t="shared" si="48"/>
        <v>C</v>
      </c>
      <c r="G1049">
        <v>2010</v>
      </c>
      <c r="H1049">
        <v>29723.548063999999</v>
      </c>
      <c r="I1049">
        <v>36.473391990548002</v>
      </c>
      <c r="J1049">
        <v>1084118.6198881699</v>
      </c>
      <c r="K1049">
        <f t="shared" si="49"/>
        <v>3.6473391990548006E-2</v>
      </c>
      <c r="L1049">
        <f t="shared" si="50"/>
        <v>1084.1186198881662</v>
      </c>
    </row>
    <row r="1050" spans="1:12" x14ac:dyDescent="0.3">
      <c r="A1050" t="s">
        <v>6</v>
      </c>
      <c r="B1050" t="s">
        <v>641</v>
      </c>
      <c r="C1050" t="s">
        <v>642</v>
      </c>
      <c r="D1050" t="s">
        <v>8</v>
      </c>
      <c r="E1050" t="str">
        <f>VLOOKUP(D1050,Abbrev!$A$6:$B$67,2,FALSE)</f>
        <v>Herring</v>
      </c>
      <c r="F1050" t="str">
        <f t="shared" si="48"/>
        <v>C</v>
      </c>
      <c r="G1050">
        <v>2010</v>
      </c>
      <c r="H1050">
        <v>29723.548063999999</v>
      </c>
      <c r="I1050">
        <v>5784.2331889326097</v>
      </c>
      <c r="J1050">
        <v>171927933.204622</v>
      </c>
      <c r="K1050">
        <f t="shared" si="49"/>
        <v>5.7842331889326095</v>
      </c>
      <c r="L1050">
        <f t="shared" si="50"/>
        <v>171927.93320462242</v>
      </c>
    </row>
    <row r="1051" spans="1:12" x14ac:dyDescent="0.3">
      <c r="A1051" t="s">
        <v>6</v>
      </c>
      <c r="B1051" t="s">
        <v>641</v>
      </c>
      <c r="C1051" t="s">
        <v>642</v>
      </c>
      <c r="D1051" t="s">
        <v>9</v>
      </c>
      <c r="E1051" t="str">
        <f>VLOOKUP(D1051,Abbrev!$A$6:$B$67,2,FALSE)</f>
        <v>Mack</v>
      </c>
      <c r="F1051" t="str">
        <f t="shared" si="48"/>
        <v>C</v>
      </c>
      <c r="G1051">
        <v>2010</v>
      </c>
      <c r="H1051">
        <v>29723.548063999999</v>
      </c>
      <c r="I1051">
        <v>363.29411928704297</v>
      </c>
      <c r="J1051">
        <v>10798390.215996999</v>
      </c>
      <c r="K1051">
        <f t="shared" si="49"/>
        <v>0.36329411928704297</v>
      </c>
      <c r="L1051">
        <f t="shared" si="50"/>
        <v>10798.390215996971</v>
      </c>
    </row>
    <row r="1052" spans="1:12" x14ac:dyDescent="0.3">
      <c r="A1052" t="s">
        <v>6</v>
      </c>
      <c r="B1052" t="s">
        <v>641</v>
      </c>
      <c r="C1052" t="s">
        <v>642</v>
      </c>
      <c r="D1052" t="s">
        <v>10</v>
      </c>
      <c r="E1052" t="str">
        <f>VLOOKUP(D1052,Abbrev!$A$6:$B$67,2,FALSE)</f>
        <v>Butter</v>
      </c>
      <c r="F1052" t="str">
        <f t="shared" si="48"/>
        <v>C</v>
      </c>
      <c r="G1052">
        <v>2010</v>
      </c>
      <c r="H1052">
        <v>29723.548063999999</v>
      </c>
      <c r="I1052">
        <v>309.83925652603102</v>
      </c>
      <c r="J1052">
        <v>9209522.0334655009</v>
      </c>
      <c r="K1052">
        <f t="shared" si="49"/>
        <v>0.309839256526031</v>
      </c>
      <c r="L1052">
        <f t="shared" si="50"/>
        <v>9209.5220334655078</v>
      </c>
    </row>
    <row r="1053" spans="1:12" x14ac:dyDescent="0.3">
      <c r="A1053" t="s">
        <v>6</v>
      </c>
      <c r="B1053" t="s">
        <v>641</v>
      </c>
      <c r="C1053" t="s">
        <v>642</v>
      </c>
      <c r="D1053" t="s">
        <v>11</v>
      </c>
      <c r="E1053" t="str">
        <f>VLOOKUP(D1053,Abbrev!$A$6:$B$67,2,FALSE)</f>
        <v>Dbenth-oth</v>
      </c>
      <c r="F1053" t="str">
        <f t="shared" si="48"/>
        <v>C</v>
      </c>
      <c r="G1053">
        <v>2010</v>
      </c>
      <c r="H1053">
        <v>29723.548063999999</v>
      </c>
      <c r="I1053">
        <v>803.95246624607501</v>
      </c>
      <c r="J1053">
        <v>23896319.771636602</v>
      </c>
      <c r="K1053">
        <f t="shared" si="49"/>
        <v>0.80395246624607497</v>
      </c>
      <c r="L1053">
        <f t="shared" si="50"/>
        <v>23896.319771636547</v>
      </c>
    </row>
    <row r="1054" spans="1:12" x14ac:dyDescent="0.3">
      <c r="A1054" t="s">
        <v>6</v>
      </c>
      <c r="B1054" t="s">
        <v>641</v>
      </c>
      <c r="C1054" t="s">
        <v>642</v>
      </c>
      <c r="D1054" t="s">
        <v>33</v>
      </c>
      <c r="E1054" t="str">
        <f>VLOOKUP(D1054,Abbrev!$A$6:$B$67,2,FALSE)</f>
        <v>Domni-oth</v>
      </c>
      <c r="F1054" t="str">
        <f t="shared" si="48"/>
        <v>C</v>
      </c>
      <c r="G1054">
        <v>2010</v>
      </c>
      <c r="H1054">
        <v>29723.548063999999</v>
      </c>
      <c r="I1054">
        <v>0.218812191720717</v>
      </c>
      <c r="J1054">
        <v>6503.8746975999102</v>
      </c>
      <c r="K1054">
        <f t="shared" si="49"/>
        <v>2.18812191720717E-4</v>
      </c>
      <c r="L1054">
        <f t="shared" si="50"/>
        <v>6.5038746975999144</v>
      </c>
    </row>
    <row r="1055" spans="1:12" x14ac:dyDescent="0.3">
      <c r="A1055" t="s">
        <v>6</v>
      </c>
      <c r="B1055" t="s">
        <v>641</v>
      </c>
      <c r="C1055" t="s">
        <v>642</v>
      </c>
      <c r="D1055" t="s">
        <v>12</v>
      </c>
      <c r="E1055" t="str">
        <f>VLOOKUP(D1055,Abbrev!$A$6:$B$67,2,FALSE)</f>
        <v>Dpisc-oth</v>
      </c>
      <c r="F1055" t="str">
        <f t="shared" si="48"/>
        <v>C</v>
      </c>
      <c r="G1055">
        <v>2010</v>
      </c>
      <c r="H1055">
        <v>29723.548063999999</v>
      </c>
      <c r="I1055">
        <v>148.74173716012999</v>
      </c>
      <c r="J1055">
        <v>4421132.1736019803</v>
      </c>
      <c r="K1055">
        <f t="shared" si="49"/>
        <v>0.14874173716012998</v>
      </c>
      <c r="L1055">
        <f t="shared" si="50"/>
        <v>4421.1321736019781</v>
      </c>
    </row>
    <row r="1056" spans="1:12" x14ac:dyDescent="0.3">
      <c r="A1056" t="s">
        <v>6</v>
      </c>
      <c r="B1056" t="s">
        <v>641</v>
      </c>
      <c r="C1056" t="s">
        <v>642</v>
      </c>
      <c r="D1056" t="s">
        <v>13</v>
      </c>
      <c r="E1056" t="str">
        <f>VLOOKUP(D1056,Abbrev!$A$6:$B$67,2,FALSE)</f>
        <v>Haddock</v>
      </c>
      <c r="F1056" t="str">
        <f t="shared" si="48"/>
        <v>C</v>
      </c>
      <c r="G1056">
        <v>2010</v>
      </c>
      <c r="H1056">
        <v>29723.548063999999</v>
      </c>
      <c r="I1056">
        <v>4906.0430086340702</v>
      </c>
      <c r="J1056">
        <v>145825005.171186</v>
      </c>
      <c r="K1056">
        <f t="shared" si="49"/>
        <v>4.9060430086340698</v>
      </c>
      <c r="L1056">
        <f t="shared" si="50"/>
        <v>145825.00517118594</v>
      </c>
    </row>
    <row r="1057" spans="1:12" x14ac:dyDescent="0.3">
      <c r="A1057" t="s">
        <v>6</v>
      </c>
      <c r="B1057" t="s">
        <v>641</v>
      </c>
      <c r="C1057" t="s">
        <v>642</v>
      </c>
      <c r="D1057" t="s">
        <v>27</v>
      </c>
      <c r="E1057" t="str">
        <f>VLOOKUP(D1057,Abbrev!$A$6:$B$67,2,FALSE)</f>
        <v>MedPel</v>
      </c>
      <c r="F1057" t="str">
        <f t="shared" si="48"/>
        <v>C</v>
      </c>
      <c r="G1057">
        <v>2010</v>
      </c>
      <c r="H1057">
        <v>29723.548063999999</v>
      </c>
      <c r="I1057">
        <v>0.49282637125932799</v>
      </c>
      <c r="J1057">
        <v>14648.5483333333</v>
      </c>
      <c r="K1057">
        <f t="shared" si="49"/>
        <v>4.92826371259328E-4</v>
      </c>
      <c r="L1057">
        <f t="shared" si="50"/>
        <v>14.648548333333343</v>
      </c>
    </row>
    <row r="1058" spans="1:12" x14ac:dyDescent="0.3">
      <c r="A1058" t="s">
        <v>6</v>
      </c>
      <c r="B1058" t="s">
        <v>641</v>
      </c>
      <c r="C1058" t="s">
        <v>642</v>
      </c>
      <c r="D1058" t="s">
        <v>14</v>
      </c>
      <c r="E1058" t="str">
        <f>VLOOKUP(D1058,Abbrev!$A$6:$B$67,2,FALSE)</f>
        <v>Mesopel</v>
      </c>
      <c r="F1058" t="str">
        <f t="shared" si="48"/>
        <v>C</v>
      </c>
      <c r="G1058">
        <v>2010</v>
      </c>
      <c r="H1058">
        <v>29723.548063999999</v>
      </c>
      <c r="I1058">
        <v>6.58834297383041</v>
      </c>
      <c r="J1058">
        <v>195828.92904476501</v>
      </c>
      <c r="K1058">
        <f t="shared" si="49"/>
        <v>6.58834297383041E-3</v>
      </c>
      <c r="L1058">
        <f t="shared" si="50"/>
        <v>195.82892904476489</v>
      </c>
    </row>
    <row r="1059" spans="1:12" x14ac:dyDescent="0.3">
      <c r="A1059" t="s">
        <v>6</v>
      </c>
      <c r="B1059" t="s">
        <v>641</v>
      </c>
      <c r="C1059" t="s">
        <v>642</v>
      </c>
      <c r="D1059" t="s">
        <v>15</v>
      </c>
      <c r="E1059" t="str">
        <f>VLOOKUP(D1059,Abbrev!$A$6:$B$67,2,FALSE)</f>
        <v>Skate</v>
      </c>
      <c r="F1059" t="str">
        <f t="shared" si="48"/>
        <v>C</v>
      </c>
      <c r="G1059">
        <v>2010</v>
      </c>
      <c r="H1059">
        <v>29723.548063999999</v>
      </c>
      <c r="I1059">
        <v>3470.9362647370899</v>
      </c>
      <c r="J1059">
        <v>103168540.891993</v>
      </c>
      <c r="K1059">
        <f t="shared" si="49"/>
        <v>3.47093626473709</v>
      </c>
      <c r="L1059">
        <f t="shared" si="50"/>
        <v>103168.54089199351</v>
      </c>
    </row>
    <row r="1060" spans="1:12" x14ac:dyDescent="0.3">
      <c r="A1060" t="s">
        <v>6</v>
      </c>
      <c r="B1060" t="s">
        <v>641</v>
      </c>
      <c r="C1060" t="s">
        <v>642</v>
      </c>
      <c r="D1060" t="s">
        <v>16</v>
      </c>
      <c r="E1060" t="str">
        <f>VLOOKUP(D1060,Abbrev!$A$6:$B$67,2,FALSE)</f>
        <v>SmPel</v>
      </c>
      <c r="F1060" t="str">
        <f t="shared" si="48"/>
        <v>C</v>
      </c>
      <c r="G1060">
        <v>2010</v>
      </c>
      <c r="H1060">
        <v>29723.548063999999</v>
      </c>
      <c r="I1060">
        <v>2.1071864753691298</v>
      </c>
      <c r="J1060">
        <v>62633.058480445201</v>
      </c>
      <c r="K1060">
        <f t="shared" si="49"/>
        <v>2.10718647536913E-3</v>
      </c>
      <c r="L1060">
        <f t="shared" si="50"/>
        <v>62.633058480445087</v>
      </c>
    </row>
    <row r="1061" spans="1:12" x14ac:dyDescent="0.3">
      <c r="A1061" t="s">
        <v>6</v>
      </c>
      <c r="B1061" t="s">
        <v>641</v>
      </c>
      <c r="C1061" t="s">
        <v>642</v>
      </c>
      <c r="D1061" t="s">
        <v>17</v>
      </c>
      <c r="E1061" t="str">
        <f>VLOOKUP(D1061,Abbrev!$A$6:$B$67,2,FALSE)</f>
        <v>Squid</v>
      </c>
      <c r="F1061" t="str">
        <f t="shared" si="48"/>
        <v>C</v>
      </c>
      <c r="G1061">
        <v>2010</v>
      </c>
      <c r="H1061">
        <v>29723.548063999999</v>
      </c>
      <c r="I1061">
        <v>1685.1608192220699</v>
      </c>
      <c r="J1061">
        <v>50088958.605716899</v>
      </c>
      <c r="K1061">
        <f t="shared" si="49"/>
        <v>1.68516081922207</v>
      </c>
      <c r="L1061">
        <f t="shared" si="50"/>
        <v>50088.958605716813</v>
      </c>
    </row>
    <row r="1062" spans="1:12" x14ac:dyDescent="0.3">
      <c r="A1062" t="s">
        <v>6</v>
      </c>
      <c r="B1062" t="s">
        <v>641</v>
      </c>
      <c r="C1062" t="s">
        <v>642</v>
      </c>
      <c r="D1062" t="s">
        <v>18</v>
      </c>
      <c r="E1062" t="str">
        <f>VLOOKUP(D1062,Abbrev!$A$6:$B$67,2,FALSE)</f>
        <v>Dogfish-S</v>
      </c>
      <c r="F1062" t="str">
        <f t="shared" si="48"/>
        <v>C</v>
      </c>
      <c r="G1062">
        <v>2010</v>
      </c>
      <c r="H1062">
        <v>29723.548063999999</v>
      </c>
      <c r="I1062">
        <v>10743.784983711401</v>
      </c>
      <c r="J1062">
        <v>319343409.35262603</v>
      </c>
      <c r="K1062">
        <f t="shared" si="49"/>
        <v>10.7437849837114</v>
      </c>
      <c r="L1062">
        <f t="shared" si="50"/>
        <v>319343.40935262723</v>
      </c>
    </row>
    <row r="1063" spans="1:12" x14ac:dyDescent="0.3">
      <c r="A1063" t="s">
        <v>6</v>
      </c>
      <c r="B1063" t="s">
        <v>641</v>
      </c>
      <c r="C1063" t="s">
        <v>642</v>
      </c>
      <c r="D1063" t="s">
        <v>19</v>
      </c>
      <c r="E1063" t="str">
        <f>VLOOKUP(D1063,Abbrev!$A$6:$B$67,2,FALSE)</f>
        <v>Dogfish-L</v>
      </c>
      <c r="F1063" t="str">
        <f t="shared" si="48"/>
        <v>C</v>
      </c>
      <c r="G1063">
        <v>2010</v>
      </c>
      <c r="H1063">
        <v>29723.548063999999</v>
      </c>
      <c r="I1063">
        <v>5221.8312914922199</v>
      </c>
      <c r="J1063">
        <v>155211353.37476799</v>
      </c>
      <c r="K1063">
        <f t="shared" si="49"/>
        <v>5.2218312914922196</v>
      </c>
      <c r="L1063">
        <f t="shared" si="50"/>
        <v>155211.35337476816</v>
      </c>
    </row>
    <row r="1064" spans="1:12" x14ac:dyDescent="0.3">
      <c r="A1064" t="s">
        <v>6</v>
      </c>
      <c r="B1064" t="s">
        <v>641</v>
      </c>
      <c r="C1064" t="s">
        <v>642</v>
      </c>
      <c r="D1064" t="s">
        <v>20</v>
      </c>
      <c r="E1064" t="str">
        <f>VLOOKUP(D1064,Abbrev!$A$6:$B$67,2,FALSE)</f>
        <v>Hake-S</v>
      </c>
      <c r="F1064" t="str">
        <f t="shared" si="48"/>
        <v>C</v>
      </c>
      <c r="G1064">
        <v>2010</v>
      </c>
      <c r="H1064">
        <v>29723.548063999999</v>
      </c>
      <c r="I1064">
        <v>3041.0999358946201</v>
      </c>
      <c r="J1064">
        <v>90392280.111990899</v>
      </c>
      <c r="K1064">
        <f t="shared" si="49"/>
        <v>3.04109993589462</v>
      </c>
      <c r="L1064">
        <f t="shared" si="50"/>
        <v>90392.280111991058</v>
      </c>
    </row>
    <row r="1065" spans="1:12" x14ac:dyDescent="0.3">
      <c r="A1065" t="s">
        <v>6</v>
      </c>
      <c r="B1065" t="s">
        <v>641</v>
      </c>
      <c r="C1065" t="s">
        <v>642</v>
      </c>
      <c r="D1065" t="s">
        <v>21</v>
      </c>
      <c r="E1065" t="str">
        <f>VLOOKUP(D1065,Abbrev!$A$6:$B$67,2,FALSE)</f>
        <v>Hake-L</v>
      </c>
      <c r="F1065" t="str">
        <f t="shared" si="48"/>
        <v>C</v>
      </c>
      <c r="G1065">
        <v>2010</v>
      </c>
      <c r="H1065">
        <v>29723.548063999999</v>
      </c>
      <c r="I1065">
        <v>166.31141657975201</v>
      </c>
      <c r="J1065">
        <v>4943365.3843001695</v>
      </c>
      <c r="K1065">
        <f t="shared" si="49"/>
        <v>0.16631141657975201</v>
      </c>
      <c r="L1065">
        <f t="shared" si="50"/>
        <v>4943.3653843001848</v>
      </c>
    </row>
    <row r="1066" spans="1:12" x14ac:dyDescent="0.3">
      <c r="A1066" t="s">
        <v>6</v>
      </c>
      <c r="B1066" t="s">
        <v>641</v>
      </c>
      <c r="C1066" t="s">
        <v>642</v>
      </c>
      <c r="D1066" t="s">
        <v>26</v>
      </c>
      <c r="E1066" t="str">
        <f>VLOOKUP(D1066,Abbrev!$A$6:$B$67,2,FALSE)</f>
        <v>Cod-S</v>
      </c>
      <c r="F1066" t="str">
        <f t="shared" si="48"/>
        <v>C</v>
      </c>
      <c r="G1066">
        <v>2010</v>
      </c>
      <c r="H1066">
        <v>29723.548063999999</v>
      </c>
      <c r="I1066">
        <v>2.6733875428932898</v>
      </c>
      <c r="J1066">
        <v>79462.5631248875</v>
      </c>
      <c r="K1066">
        <f t="shared" si="49"/>
        <v>2.6733875428932899E-3</v>
      </c>
      <c r="L1066">
        <f t="shared" si="50"/>
        <v>79.462563124887566</v>
      </c>
    </row>
    <row r="1067" spans="1:12" x14ac:dyDescent="0.3">
      <c r="A1067" t="s">
        <v>6</v>
      </c>
      <c r="B1067" t="s">
        <v>641</v>
      </c>
      <c r="C1067" t="s">
        <v>642</v>
      </c>
      <c r="D1067" t="s">
        <v>22</v>
      </c>
      <c r="E1067" t="str">
        <f>VLOOKUP(D1067,Abbrev!$A$6:$B$67,2,FALSE)</f>
        <v>Cod-M</v>
      </c>
      <c r="F1067" t="str">
        <f t="shared" si="48"/>
        <v>C</v>
      </c>
      <c r="G1067">
        <v>2010</v>
      </c>
      <c r="H1067">
        <v>29723.548063999999</v>
      </c>
      <c r="I1067">
        <v>71.623898393056507</v>
      </c>
      <c r="J1067">
        <v>2128916.3864170699</v>
      </c>
      <c r="K1067">
        <f t="shared" si="49"/>
        <v>7.1623898393056509E-2</v>
      </c>
      <c r="L1067">
        <f t="shared" si="50"/>
        <v>2128.9163864170673</v>
      </c>
    </row>
    <row r="1068" spans="1:12" x14ac:dyDescent="0.3">
      <c r="A1068" t="s">
        <v>6</v>
      </c>
      <c r="B1068" t="s">
        <v>641</v>
      </c>
      <c r="C1068" t="s">
        <v>642</v>
      </c>
      <c r="D1068" t="s">
        <v>23</v>
      </c>
      <c r="E1068" t="str">
        <f>VLOOKUP(D1068,Abbrev!$A$6:$B$67,2,FALSE)</f>
        <v>Cod-L</v>
      </c>
      <c r="F1068" t="str">
        <f t="shared" si="48"/>
        <v>C</v>
      </c>
      <c r="G1068">
        <v>2010</v>
      </c>
      <c r="H1068">
        <v>29723.548063999999</v>
      </c>
      <c r="I1068">
        <v>687.800465065401</v>
      </c>
      <c r="J1068">
        <v>20443870.181813002</v>
      </c>
      <c r="K1068">
        <f t="shared" si="49"/>
        <v>0.68780046506540105</v>
      </c>
      <c r="L1068">
        <f t="shared" si="50"/>
        <v>20443.870181812999</v>
      </c>
    </row>
    <row r="1069" spans="1:12" x14ac:dyDescent="0.3">
      <c r="A1069" t="s">
        <v>6</v>
      </c>
      <c r="B1069" t="s">
        <v>641</v>
      </c>
      <c r="C1069" t="s">
        <v>642</v>
      </c>
      <c r="D1069" t="s">
        <v>29</v>
      </c>
      <c r="E1069" t="str">
        <f>VLOOKUP(D1069,Abbrev!$A$6:$B$67,2,FALSE)</f>
        <v>Sflound-L</v>
      </c>
      <c r="F1069" t="str">
        <f t="shared" si="48"/>
        <v>C</v>
      </c>
      <c r="G1069">
        <v>2010</v>
      </c>
      <c r="H1069">
        <v>29723.548063999999</v>
      </c>
      <c r="I1069">
        <v>63.671788837092997</v>
      </c>
      <c r="J1069">
        <v>1892551.47582019</v>
      </c>
      <c r="K1069">
        <f t="shared" si="49"/>
        <v>6.3671788837092999E-2</v>
      </c>
      <c r="L1069">
        <f t="shared" si="50"/>
        <v>1892.5514758201923</v>
      </c>
    </row>
    <row r="1070" spans="1:12" x14ac:dyDescent="0.3">
      <c r="A1070" t="s">
        <v>6</v>
      </c>
      <c r="B1070" t="s">
        <v>641</v>
      </c>
      <c r="C1070" t="s">
        <v>642</v>
      </c>
      <c r="D1070" t="s">
        <v>24</v>
      </c>
      <c r="E1070" t="str">
        <f>VLOOKUP(D1070,Abbrev!$A$6:$B$67,2,FALSE)</f>
        <v>Yflound-S</v>
      </c>
      <c r="F1070" t="str">
        <f t="shared" si="48"/>
        <v>C</v>
      </c>
      <c r="G1070">
        <v>2010</v>
      </c>
      <c r="H1070">
        <v>29723.548063999999</v>
      </c>
      <c r="I1070">
        <v>0.38848043903666402</v>
      </c>
      <c r="J1070">
        <v>11547.0170016301</v>
      </c>
      <c r="K1070">
        <f t="shared" si="49"/>
        <v>3.8848043903666403E-4</v>
      </c>
      <c r="L1070">
        <f t="shared" si="50"/>
        <v>11.547017001630104</v>
      </c>
    </row>
    <row r="1071" spans="1:12" x14ac:dyDescent="0.3">
      <c r="A1071" t="s">
        <v>6</v>
      </c>
      <c r="B1071" t="s">
        <v>641</v>
      </c>
      <c r="C1071" t="s">
        <v>642</v>
      </c>
      <c r="D1071" t="s">
        <v>25</v>
      </c>
      <c r="E1071" t="str">
        <f>VLOOKUP(D1071,Abbrev!$A$6:$B$67,2,FALSE)</f>
        <v>Yflound-L</v>
      </c>
      <c r="F1071" t="str">
        <f t="shared" si="48"/>
        <v>C</v>
      </c>
      <c r="G1071">
        <v>2010</v>
      </c>
      <c r="H1071">
        <v>29723.548063999999</v>
      </c>
      <c r="I1071">
        <v>1186.45455833755</v>
      </c>
      <c r="J1071">
        <v>35265639.090497904</v>
      </c>
      <c r="K1071">
        <f t="shared" si="49"/>
        <v>1.1864545583375501</v>
      </c>
      <c r="L1071">
        <f t="shared" si="50"/>
        <v>35265.639090498058</v>
      </c>
    </row>
    <row r="1072" spans="1:12" x14ac:dyDescent="0.3">
      <c r="A1072" t="s">
        <v>6</v>
      </c>
      <c r="B1072" t="s">
        <v>641</v>
      </c>
      <c r="C1072" t="s">
        <v>642</v>
      </c>
      <c r="D1072" t="s">
        <v>32</v>
      </c>
      <c r="E1072" t="str">
        <f>VLOOKUP(D1072,Abbrev!$A$6:$B$67,2,FALSE)</f>
        <v>Blue-M</v>
      </c>
      <c r="F1072" t="str">
        <f t="shared" si="48"/>
        <v>C</v>
      </c>
      <c r="G1072">
        <v>2010</v>
      </c>
      <c r="H1072">
        <v>29723.548063999999</v>
      </c>
      <c r="I1072">
        <v>15.7009555929983</v>
      </c>
      <c r="J1072">
        <v>466688.10821921402</v>
      </c>
      <c r="K1072">
        <f t="shared" si="49"/>
        <v>1.5700955592998299E-2</v>
      </c>
      <c r="L1072">
        <f t="shared" si="50"/>
        <v>466.68810821921454</v>
      </c>
    </row>
    <row r="1073" spans="1:12" x14ac:dyDescent="0.3">
      <c r="A1073" t="s">
        <v>6</v>
      </c>
      <c r="B1073" t="s">
        <v>641</v>
      </c>
      <c r="C1073" t="s">
        <v>642</v>
      </c>
      <c r="D1073" t="s">
        <v>28</v>
      </c>
      <c r="E1073" t="str">
        <f>VLOOKUP(D1073,Abbrev!$A$6:$B$67,2,FALSE)</f>
        <v>Blue-L</v>
      </c>
      <c r="F1073" t="str">
        <f t="shared" si="48"/>
        <v>C</v>
      </c>
      <c r="G1073">
        <v>2010</v>
      </c>
      <c r="H1073">
        <v>29723.548063999999</v>
      </c>
      <c r="I1073">
        <v>25.9162168903033</v>
      </c>
      <c r="J1073">
        <v>770321.91837597801</v>
      </c>
      <c r="K1073">
        <f t="shared" si="49"/>
        <v>2.5916216890303299E-2</v>
      </c>
      <c r="L1073">
        <f t="shared" si="50"/>
        <v>770.32191837597873</v>
      </c>
    </row>
    <row r="1074" spans="1:12" x14ac:dyDescent="0.3">
      <c r="A1074" t="s">
        <v>6</v>
      </c>
      <c r="B1074" t="s">
        <v>641</v>
      </c>
      <c r="C1074" t="s">
        <v>642</v>
      </c>
      <c r="D1074" t="s">
        <v>36</v>
      </c>
      <c r="E1074" t="str">
        <f>VLOOKUP(D1074,Abbrev!$A$6:$B$67,2,FALSE)</f>
        <v>Weak-M</v>
      </c>
      <c r="F1074" t="str">
        <f t="shared" si="48"/>
        <v>C</v>
      </c>
      <c r="G1074">
        <v>2010</v>
      </c>
      <c r="H1074">
        <v>29723.548063999999</v>
      </c>
      <c r="I1074">
        <v>1.93245949615965</v>
      </c>
      <c r="J1074">
        <v>57439.552715834601</v>
      </c>
      <c r="K1074">
        <f t="shared" si="49"/>
        <v>1.9324594961596499E-3</v>
      </c>
      <c r="L1074">
        <f t="shared" si="50"/>
        <v>57.439552715834573</v>
      </c>
    </row>
    <row r="1075" spans="1:12" x14ac:dyDescent="0.3">
      <c r="A1075" t="s">
        <v>6</v>
      </c>
      <c r="B1075" t="s">
        <v>641</v>
      </c>
      <c r="C1075" t="s">
        <v>642</v>
      </c>
      <c r="D1075" t="s">
        <v>7</v>
      </c>
      <c r="E1075" t="str">
        <f>VLOOKUP(D1075,Abbrev!$A$6:$B$67,2,FALSE)</f>
        <v>Alosines</v>
      </c>
      <c r="F1075" t="str">
        <f t="shared" si="48"/>
        <v>C</v>
      </c>
      <c r="G1075">
        <v>2011</v>
      </c>
      <c r="H1075">
        <v>29723.548063999999</v>
      </c>
      <c r="I1075">
        <v>29.3107324514759</v>
      </c>
      <c r="J1075">
        <v>871218.96481249004</v>
      </c>
      <c r="K1075">
        <f t="shared" si="49"/>
        <v>2.9310732451475901E-2</v>
      </c>
      <c r="L1075">
        <f t="shared" si="50"/>
        <v>871.21896481248848</v>
      </c>
    </row>
    <row r="1076" spans="1:12" x14ac:dyDescent="0.3">
      <c r="A1076" t="s">
        <v>6</v>
      </c>
      <c r="B1076" t="s">
        <v>641</v>
      </c>
      <c r="C1076" t="s">
        <v>642</v>
      </c>
      <c r="D1076" t="s">
        <v>8</v>
      </c>
      <c r="E1076" t="str">
        <f>VLOOKUP(D1076,Abbrev!$A$6:$B$67,2,FALSE)</f>
        <v>Herring</v>
      </c>
      <c r="F1076" t="str">
        <f t="shared" si="48"/>
        <v>C</v>
      </c>
      <c r="G1076">
        <v>2011</v>
      </c>
      <c r="H1076">
        <v>29723.548063999999</v>
      </c>
      <c r="I1076">
        <v>7814.1797006325896</v>
      </c>
      <c r="J1076">
        <v>232265145.91248599</v>
      </c>
      <c r="K1076">
        <f t="shared" si="49"/>
        <v>7.8141797006325895</v>
      </c>
      <c r="L1076">
        <f t="shared" si="50"/>
        <v>232265.1459124859</v>
      </c>
    </row>
    <row r="1077" spans="1:12" x14ac:dyDescent="0.3">
      <c r="A1077" t="s">
        <v>6</v>
      </c>
      <c r="B1077" t="s">
        <v>641</v>
      </c>
      <c r="C1077" t="s">
        <v>642</v>
      </c>
      <c r="D1077" t="s">
        <v>9</v>
      </c>
      <c r="E1077" t="str">
        <f>VLOOKUP(D1077,Abbrev!$A$6:$B$67,2,FALSE)</f>
        <v>Mack</v>
      </c>
      <c r="F1077" t="str">
        <f t="shared" si="48"/>
        <v>C</v>
      </c>
      <c r="G1077">
        <v>2011</v>
      </c>
      <c r="H1077">
        <v>29723.548063999999</v>
      </c>
      <c r="I1077">
        <v>246.215734562677</v>
      </c>
      <c r="J1077">
        <v>7318405.2203868004</v>
      </c>
      <c r="K1077">
        <f t="shared" si="49"/>
        <v>0.24621573456267701</v>
      </c>
      <c r="L1077">
        <f t="shared" si="50"/>
        <v>7318.4052203867959</v>
      </c>
    </row>
    <row r="1078" spans="1:12" x14ac:dyDescent="0.3">
      <c r="A1078" t="s">
        <v>6</v>
      </c>
      <c r="B1078" t="s">
        <v>641</v>
      </c>
      <c r="C1078" t="s">
        <v>642</v>
      </c>
      <c r="D1078" t="s">
        <v>10</v>
      </c>
      <c r="E1078" t="str">
        <f>VLOOKUP(D1078,Abbrev!$A$6:$B$67,2,FALSE)</f>
        <v>Butter</v>
      </c>
      <c r="F1078" t="str">
        <f t="shared" si="48"/>
        <v>C</v>
      </c>
      <c r="G1078">
        <v>2011</v>
      </c>
      <c r="H1078">
        <v>29723.548063999999</v>
      </c>
      <c r="I1078">
        <v>229.70537413539</v>
      </c>
      <c r="J1078">
        <v>6827658.7286723703</v>
      </c>
      <c r="K1078">
        <f t="shared" si="49"/>
        <v>0.22970537413538999</v>
      </c>
      <c r="L1078">
        <f t="shared" si="50"/>
        <v>6827.658728672367</v>
      </c>
    </row>
    <row r="1079" spans="1:12" x14ac:dyDescent="0.3">
      <c r="A1079" t="s">
        <v>6</v>
      </c>
      <c r="B1079" t="s">
        <v>641</v>
      </c>
      <c r="C1079" t="s">
        <v>642</v>
      </c>
      <c r="D1079" t="s">
        <v>11</v>
      </c>
      <c r="E1079" t="str">
        <f>VLOOKUP(D1079,Abbrev!$A$6:$B$67,2,FALSE)</f>
        <v>Dbenth-oth</v>
      </c>
      <c r="F1079" t="str">
        <f t="shared" si="48"/>
        <v>C</v>
      </c>
      <c r="G1079">
        <v>2011</v>
      </c>
      <c r="H1079">
        <v>29723.548063999999</v>
      </c>
      <c r="I1079">
        <v>772.72696946810595</v>
      </c>
      <c r="J1079">
        <v>22968187.2173343</v>
      </c>
      <c r="K1079">
        <f t="shared" si="49"/>
        <v>0.77272696946810593</v>
      </c>
      <c r="L1079">
        <f t="shared" si="50"/>
        <v>22968.187217334307</v>
      </c>
    </row>
    <row r="1080" spans="1:12" x14ac:dyDescent="0.3">
      <c r="A1080" t="s">
        <v>6</v>
      </c>
      <c r="B1080" t="s">
        <v>641</v>
      </c>
      <c r="C1080" t="s">
        <v>642</v>
      </c>
      <c r="D1080" t="s">
        <v>33</v>
      </c>
      <c r="E1080" t="str">
        <f>VLOOKUP(D1080,Abbrev!$A$6:$B$67,2,FALSE)</f>
        <v>Domni-oth</v>
      </c>
      <c r="F1080" t="str">
        <f t="shared" si="48"/>
        <v>C</v>
      </c>
      <c r="G1080">
        <v>2011</v>
      </c>
      <c r="H1080">
        <v>29723.548063999999</v>
      </c>
      <c r="I1080">
        <v>1.7403515918821399E-2</v>
      </c>
      <c r="J1080">
        <v>517.29424189567806</v>
      </c>
      <c r="K1080">
        <f t="shared" si="49"/>
        <v>1.74035159188214E-5</v>
      </c>
      <c r="L1080">
        <f t="shared" si="50"/>
        <v>0.51729424189567697</v>
      </c>
    </row>
    <row r="1081" spans="1:12" x14ac:dyDescent="0.3">
      <c r="A1081" t="s">
        <v>6</v>
      </c>
      <c r="B1081" t="s">
        <v>641</v>
      </c>
      <c r="C1081" t="s">
        <v>642</v>
      </c>
      <c r="D1081" t="s">
        <v>12</v>
      </c>
      <c r="E1081" t="str">
        <f>VLOOKUP(D1081,Abbrev!$A$6:$B$67,2,FALSE)</f>
        <v>Dpisc-oth</v>
      </c>
      <c r="F1081" t="str">
        <f t="shared" si="48"/>
        <v>C</v>
      </c>
      <c r="G1081">
        <v>2011</v>
      </c>
      <c r="H1081">
        <v>29723.548063999999</v>
      </c>
      <c r="I1081">
        <v>239.72694706762101</v>
      </c>
      <c r="J1081">
        <v>7125535.4334004102</v>
      </c>
      <c r="K1081">
        <f t="shared" si="49"/>
        <v>0.23972694706762102</v>
      </c>
      <c r="L1081">
        <f t="shared" si="50"/>
        <v>7125.5354334004169</v>
      </c>
    </row>
    <row r="1082" spans="1:12" x14ac:dyDescent="0.3">
      <c r="A1082" t="s">
        <v>6</v>
      </c>
      <c r="B1082" t="s">
        <v>641</v>
      </c>
      <c r="C1082" t="s">
        <v>642</v>
      </c>
      <c r="D1082" t="s">
        <v>13</v>
      </c>
      <c r="E1082" t="str">
        <f>VLOOKUP(D1082,Abbrev!$A$6:$B$67,2,FALSE)</f>
        <v>Haddock</v>
      </c>
      <c r="F1082" t="str">
        <f t="shared" si="48"/>
        <v>C</v>
      </c>
      <c r="G1082">
        <v>2011</v>
      </c>
      <c r="H1082">
        <v>29723.548063999999</v>
      </c>
      <c r="I1082">
        <v>6278.7729138730401</v>
      </c>
      <c r="J1082">
        <v>186627408.48844701</v>
      </c>
      <c r="K1082">
        <f t="shared" si="49"/>
        <v>6.2787729138730404</v>
      </c>
      <c r="L1082">
        <f t="shared" si="50"/>
        <v>186627.40848844664</v>
      </c>
    </row>
    <row r="1083" spans="1:12" x14ac:dyDescent="0.3">
      <c r="A1083" t="s">
        <v>6</v>
      </c>
      <c r="B1083" t="s">
        <v>641</v>
      </c>
      <c r="C1083" t="s">
        <v>642</v>
      </c>
      <c r="D1083" t="s">
        <v>27</v>
      </c>
      <c r="E1083" t="str">
        <f>VLOOKUP(D1083,Abbrev!$A$6:$B$67,2,FALSE)</f>
        <v>MedPel</v>
      </c>
      <c r="F1083" t="str">
        <f t="shared" si="48"/>
        <v>C</v>
      </c>
      <c r="G1083">
        <v>2011</v>
      </c>
      <c r="H1083">
        <v>29723.548063999999</v>
      </c>
      <c r="I1083">
        <v>6.5994315518261004</v>
      </c>
      <c r="J1083">
        <v>196158.52092578099</v>
      </c>
      <c r="K1083">
        <f t="shared" si="49"/>
        <v>6.5994315518261007E-3</v>
      </c>
      <c r="L1083">
        <f t="shared" si="50"/>
        <v>196.1585209257812</v>
      </c>
    </row>
    <row r="1084" spans="1:12" x14ac:dyDescent="0.3">
      <c r="A1084" t="s">
        <v>6</v>
      </c>
      <c r="B1084" t="s">
        <v>641</v>
      </c>
      <c r="C1084" t="s">
        <v>642</v>
      </c>
      <c r="D1084" t="s">
        <v>14</v>
      </c>
      <c r="E1084" t="str">
        <f>VLOOKUP(D1084,Abbrev!$A$6:$B$67,2,FALSE)</f>
        <v>Mesopel</v>
      </c>
      <c r="F1084" t="str">
        <f t="shared" si="48"/>
        <v>C</v>
      </c>
      <c r="G1084">
        <v>2011</v>
      </c>
      <c r="H1084">
        <v>29723.548063999999</v>
      </c>
      <c r="I1084">
        <v>2.9097964193632602</v>
      </c>
      <c r="J1084">
        <v>86489.473727399003</v>
      </c>
      <c r="K1084">
        <f t="shared" si="49"/>
        <v>2.9097964193632603E-3</v>
      </c>
      <c r="L1084">
        <f t="shared" si="50"/>
        <v>86.489473727398959</v>
      </c>
    </row>
    <row r="1085" spans="1:12" x14ac:dyDescent="0.3">
      <c r="A1085" t="s">
        <v>6</v>
      </c>
      <c r="B1085" t="s">
        <v>641</v>
      </c>
      <c r="C1085" t="s">
        <v>642</v>
      </c>
      <c r="D1085" t="s">
        <v>15</v>
      </c>
      <c r="E1085" t="str">
        <f>VLOOKUP(D1085,Abbrev!$A$6:$B$67,2,FALSE)</f>
        <v>Skate</v>
      </c>
      <c r="F1085" t="str">
        <f t="shared" si="48"/>
        <v>C</v>
      </c>
      <c r="G1085">
        <v>2011</v>
      </c>
      <c r="H1085">
        <v>29723.548063999999</v>
      </c>
      <c r="I1085">
        <v>5551.0738170682298</v>
      </c>
      <c r="J1085">
        <v>164997609.40843999</v>
      </c>
      <c r="K1085">
        <f t="shared" si="49"/>
        <v>5.5510738170682297</v>
      </c>
      <c r="L1085">
        <f t="shared" si="50"/>
        <v>164997.60940843946</v>
      </c>
    </row>
    <row r="1086" spans="1:12" x14ac:dyDescent="0.3">
      <c r="A1086" t="s">
        <v>6</v>
      </c>
      <c r="B1086" t="s">
        <v>641</v>
      </c>
      <c r="C1086" t="s">
        <v>642</v>
      </c>
      <c r="D1086" t="s">
        <v>16</v>
      </c>
      <c r="E1086" t="str">
        <f>VLOOKUP(D1086,Abbrev!$A$6:$B$67,2,FALSE)</f>
        <v>SmPel</v>
      </c>
      <c r="F1086" t="str">
        <f t="shared" si="48"/>
        <v>C</v>
      </c>
      <c r="G1086">
        <v>2011</v>
      </c>
      <c r="H1086">
        <v>29723.548063999999</v>
      </c>
      <c r="I1086">
        <v>95.4737534669665</v>
      </c>
      <c r="J1086">
        <v>2837818.70002587</v>
      </c>
      <c r="K1086">
        <f t="shared" si="49"/>
        <v>9.5473753466966502E-2</v>
      </c>
      <c r="L1086">
        <f t="shared" si="50"/>
        <v>2837.8187000258654</v>
      </c>
    </row>
    <row r="1087" spans="1:12" x14ac:dyDescent="0.3">
      <c r="A1087" t="s">
        <v>6</v>
      </c>
      <c r="B1087" t="s">
        <v>641</v>
      </c>
      <c r="C1087" t="s">
        <v>642</v>
      </c>
      <c r="D1087" t="s">
        <v>17</v>
      </c>
      <c r="E1087" t="str">
        <f>VLOOKUP(D1087,Abbrev!$A$6:$B$67,2,FALSE)</f>
        <v>Squid</v>
      </c>
      <c r="F1087" t="str">
        <f t="shared" si="48"/>
        <v>C</v>
      </c>
      <c r="G1087">
        <v>2011</v>
      </c>
      <c r="H1087">
        <v>29723.548063999999</v>
      </c>
      <c r="I1087">
        <v>728.71596384569204</v>
      </c>
      <c r="J1087">
        <v>21660023.976371501</v>
      </c>
      <c r="K1087">
        <f t="shared" si="49"/>
        <v>0.72871596384569204</v>
      </c>
      <c r="L1087">
        <f t="shared" si="50"/>
        <v>21660.023976371514</v>
      </c>
    </row>
    <row r="1088" spans="1:12" x14ac:dyDescent="0.3">
      <c r="A1088" t="s">
        <v>6</v>
      </c>
      <c r="B1088" t="s">
        <v>641</v>
      </c>
      <c r="C1088" t="s">
        <v>642</v>
      </c>
      <c r="D1088" t="s">
        <v>18</v>
      </c>
      <c r="E1088" t="str">
        <f>VLOOKUP(D1088,Abbrev!$A$6:$B$67,2,FALSE)</f>
        <v>Dogfish-S</v>
      </c>
      <c r="F1088" t="str">
        <f t="shared" si="48"/>
        <v>C</v>
      </c>
      <c r="G1088">
        <v>2011</v>
      </c>
      <c r="H1088">
        <v>29723.548063999999</v>
      </c>
      <c r="I1088">
        <v>7086.6795590063603</v>
      </c>
      <c r="J1088">
        <v>210641260.486292</v>
      </c>
      <c r="K1088">
        <f t="shared" si="49"/>
        <v>7.0866795590063605</v>
      </c>
      <c r="L1088">
        <f t="shared" si="50"/>
        <v>210641.26048629187</v>
      </c>
    </row>
    <row r="1089" spans="1:12" x14ac:dyDescent="0.3">
      <c r="A1089" t="s">
        <v>6</v>
      </c>
      <c r="B1089" t="s">
        <v>641</v>
      </c>
      <c r="C1089" t="s">
        <v>642</v>
      </c>
      <c r="D1089" t="s">
        <v>19</v>
      </c>
      <c r="E1089" t="str">
        <f>VLOOKUP(D1089,Abbrev!$A$6:$B$67,2,FALSE)</f>
        <v>Dogfish-L</v>
      </c>
      <c r="F1089" t="str">
        <f t="shared" si="48"/>
        <v>C</v>
      </c>
      <c r="G1089">
        <v>2011</v>
      </c>
      <c r="H1089">
        <v>29723.548063999999</v>
      </c>
      <c r="I1089">
        <v>7468.5105485045997</v>
      </c>
      <c r="J1089">
        <v>221990632.25496799</v>
      </c>
      <c r="K1089">
        <f t="shared" si="49"/>
        <v>7.4685105485045993</v>
      </c>
      <c r="L1089">
        <f t="shared" si="50"/>
        <v>221990.63225496744</v>
      </c>
    </row>
    <row r="1090" spans="1:12" x14ac:dyDescent="0.3">
      <c r="A1090" t="s">
        <v>6</v>
      </c>
      <c r="B1090" t="s">
        <v>641</v>
      </c>
      <c r="C1090" t="s">
        <v>642</v>
      </c>
      <c r="D1090" t="s">
        <v>20</v>
      </c>
      <c r="E1090" t="str">
        <f>VLOOKUP(D1090,Abbrev!$A$6:$B$67,2,FALSE)</f>
        <v>Hake-S</v>
      </c>
      <c r="F1090" t="str">
        <f t="shared" si="48"/>
        <v>C</v>
      </c>
      <c r="G1090">
        <v>2011</v>
      </c>
      <c r="H1090">
        <v>29723.548063999999</v>
      </c>
      <c r="I1090">
        <v>5137.9654054969797</v>
      </c>
      <c r="J1090">
        <v>152718561.68145901</v>
      </c>
      <c r="K1090">
        <f t="shared" si="49"/>
        <v>5.1379654054969794</v>
      </c>
      <c r="L1090">
        <f t="shared" si="50"/>
        <v>152718.5616814587</v>
      </c>
    </row>
    <row r="1091" spans="1:12" x14ac:dyDescent="0.3">
      <c r="A1091" t="s">
        <v>6</v>
      </c>
      <c r="B1091" t="s">
        <v>641</v>
      </c>
      <c r="C1091" t="s">
        <v>642</v>
      </c>
      <c r="D1091" t="s">
        <v>21</v>
      </c>
      <c r="E1091" t="str">
        <f>VLOOKUP(D1091,Abbrev!$A$6:$B$67,2,FALSE)</f>
        <v>Hake-L</v>
      </c>
      <c r="F1091" t="str">
        <f t="shared" ref="F1091:F1154" si="51">IF(G1091&lt;=1967,"A",IF(AND(G1091&gt;=1996,G1091&lt;=2000),"B",IF(G1091&gt;=2009,"C","")))</f>
        <v>C</v>
      </c>
      <c r="G1091">
        <v>2011</v>
      </c>
      <c r="H1091">
        <v>29723.548063999999</v>
      </c>
      <c r="I1091">
        <v>163.06136165972799</v>
      </c>
      <c r="J1091">
        <v>4846762.2206742195</v>
      </c>
      <c r="K1091">
        <f t="shared" ref="K1091:K1154" si="52">I1091/1000</f>
        <v>0.16306136165972798</v>
      </c>
      <c r="L1091">
        <f t="shared" ref="L1091:L1154" si="53">K1091*H1091</f>
        <v>4846.7622206742117</v>
      </c>
    </row>
    <row r="1092" spans="1:12" x14ac:dyDescent="0.3">
      <c r="A1092" t="s">
        <v>6</v>
      </c>
      <c r="B1092" t="s">
        <v>641</v>
      </c>
      <c r="C1092" t="s">
        <v>642</v>
      </c>
      <c r="D1092" t="s">
        <v>26</v>
      </c>
      <c r="E1092" t="str">
        <f>VLOOKUP(D1092,Abbrev!$A$6:$B$67,2,FALSE)</f>
        <v>Cod-S</v>
      </c>
      <c r="F1092" t="str">
        <f t="shared" si="51"/>
        <v>C</v>
      </c>
      <c r="G1092">
        <v>2011</v>
      </c>
      <c r="H1092">
        <v>29723.548063999999</v>
      </c>
      <c r="I1092">
        <v>2.1090574979718899</v>
      </c>
      <c r="J1092">
        <v>62688.671910707002</v>
      </c>
      <c r="K1092">
        <f t="shared" si="52"/>
        <v>2.10905749797189E-3</v>
      </c>
      <c r="L1092">
        <f t="shared" si="53"/>
        <v>62.68867191070705</v>
      </c>
    </row>
    <row r="1093" spans="1:12" x14ac:dyDescent="0.3">
      <c r="A1093" t="s">
        <v>6</v>
      </c>
      <c r="B1093" t="s">
        <v>641</v>
      </c>
      <c r="C1093" t="s">
        <v>642</v>
      </c>
      <c r="D1093" t="s">
        <v>22</v>
      </c>
      <c r="E1093" t="str">
        <f>VLOOKUP(D1093,Abbrev!$A$6:$B$67,2,FALSE)</f>
        <v>Cod-M</v>
      </c>
      <c r="F1093" t="str">
        <f t="shared" si="51"/>
        <v>C</v>
      </c>
      <c r="G1093">
        <v>2011</v>
      </c>
      <c r="H1093">
        <v>29723.548063999999</v>
      </c>
      <c r="I1093">
        <v>220.832533497627</v>
      </c>
      <c r="J1093">
        <v>6563926.4235116197</v>
      </c>
      <c r="K1093">
        <f t="shared" si="52"/>
        <v>0.22083253349762699</v>
      </c>
      <c r="L1093">
        <f t="shared" si="53"/>
        <v>6563.9264235116052</v>
      </c>
    </row>
    <row r="1094" spans="1:12" x14ac:dyDescent="0.3">
      <c r="A1094" t="s">
        <v>6</v>
      </c>
      <c r="B1094" t="s">
        <v>641</v>
      </c>
      <c r="C1094" t="s">
        <v>642</v>
      </c>
      <c r="D1094" t="s">
        <v>23</v>
      </c>
      <c r="E1094" t="str">
        <f>VLOOKUP(D1094,Abbrev!$A$6:$B$67,2,FALSE)</f>
        <v>Cod-L</v>
      </c>
      <c r="F1094" t="str">
        <f t="shared" si="51"/>
        <v>C</v>
      </c>
      <c r="G1094">
        <v>2011</v>
      </c>
      <c r="H1094">
        <v>29723.548063999999</v>
      </c>
      <c r="I1094">
        <v>641.13098418624702</v>
      </c>
      <c r="J1094">
        <v>19056687.623779502</v>
      </c>
      <c r="K1094">
        <f t="shared" si="52"/>
        <v>0.64113098418624703</v>
      </c>
      <c r="L1094">
        <f t="shared" si="53"/>
        <v>19056.687623779537</v>
      </c>
    </row>
    <row r="1095" spans="1:12" x14ac:dyDescent="0.3">
      <c r="A1095" t="s">
        <v>6</v>
      </c>
      <c r="B1095" t="s">
        <v>641</v>
      </c>
      <c r="C1095" t="s">
        <v>642</v>
      </c>
      <c r="D1095" t="s">
        <v>29</v>
      </c>
      <c r="E1095" t="str">
        <f>VLOOKUP(D1095,Abbrev!$A$6:$B$67,2,FALSE)</f>
        <v>Sflound-L</v>
      </c>
      <c r="F1095" t="str">
        <f t="shared" si="51"/>
        <v>C</v>
      </c>
      <c r="G1095">
        <v>2011</v>
      </c>
      <c r="H1095">
        <v>29723.548063999999</v>
      </c>
      <c r="I1095">
        <v>66.768686575036696</v>
      </c>
      <c r="J1095">
        <v>1984602.2645832601</v>
      </c>
      <c r="K1095">
        <f t="shared" si="52"/>
        <v>6.6768686575036693E-2</v>
      </c>
      <c r="L1095">
        <f t="shared" si="53"/>
        <v>1984.6022645832545</v>
      </c>
    </row>
    <row r="1096" spans="1:12" x14ac:dyDescent="0.3">
      <c r="A1096" t="s">
        <v>6</v>
      </c>
      <c r="B1096" t="s">
        <v>641</v>
      </c>
      <c r="C1096" t="s">
        <v>642</v>
      </c>
      <c r="D1096" t="s">
        <v>24</v>
      </c>
      <c r="E1096" t="str">
        <f>VLOOKUP(D1096,Abbrev!$A$6:$B$67,2,FALSE)</f>
        <v>Yflound-S</v>
      </c>
      <c r="F1096" t="str">
        <f t="shared" si="51"/>
        <v>C</v>
      </c>
      <c r="G1096">
        <v>2011</v>
      </c>
      <c r="H1096">
        <v>29723.548063999999</v>
      </c>
      <c r="I1096">
        <v>0.48484723168906602</v>
      </c>
      <c r="J1096">
        <v>14411.379994807299</v>
      </c>
      <c r="K1096">
        <f t="shared" si="52"/>
        <v>4.8484723168906599E-4</v>
      </c>
      <c r="L1096">
        <f t="shared" si="53"/>
        <v>14.411379994807296</v>
      </c>
    </row>
    <row r="1097" spans="1:12" x14ac:dyDescent="0.3">
      <c r="A1097" t="s">
        <v>6</v>
      </c>
      <c r="B1097" t="s">
        <v>641</v>
      </c>
      <c r="C1097" t="s">
        <v>642</v>
      </c>
      <c r="D1097" t="s">
        <v>25</v>
      </c>
      <c r="E1097" t="str">
        <f>VLOOKUP(D1097,Abbrev!$A$6:$B$67,2,FALSE)</f>
        <v>Yflound-L</v>
      </c>
      <c r="F1097" t="str">
        <f t="shared" si="51"/>
        <v>C</v>
      </c>
      <c r="G1097">
        <v>2011</v>
      </c>
      <c r="H1097">
        <v>29723.548063999999</v>
      </c>
      <c r="I1097">
        <v>818.52290913997399</v>
      </c>
      <c r="J1097">
        <v>24329405.031307101</v>
      </c>
      <c r="K1097">
        <f t="shared" si="52"/>
        <v>0.81852290913997394</v>
      </c>
      <c r="L1097">
        <f t="shared" si="53"/>
        <v>24329.40503130712</v>
      </c>
    </row>
    <row r="1098" spans="1:12" x14ac:dyDescent="0.3">
      <c r="A1098" t="s">
        <v>6</v>
      </c>
      <c r="B1098" t="s">
        <v>641</v>
      </c>
      <c r="C1098" t="s">
        <v>642</v>
      </c>
      <c r="D1098" t="s">
        <v>28</v>
      </c>
      <c r="E1098" t="str">
        <f>VLOOKUP(D1098,Abbrev!$A$6:$B$67,2,FALSE)</f>
        <v>Blue-L</v>
      </c>
      <c r="F1098" t="str">
        <f t="shared" si="51"/>
        <v>C</v>
      </c>
      <c r="G1098">
        <v>2011</v>
      </c>
      <c r="H1098">
        <v>29723.548063999999</v>
      </c>
      <c r="I1098">
        <v>42.440463466071698</v>
      </c>
      <c r="J1098">
        <v>1261481.15569222</v>
      </c>
      <c r="K1098">
        <f t="shared" si="52"/>
        <v>4.24404634660717E-2</v>
      </c>
      <c r="L1098">
        <f t="shared" si="53"/>
        <v>1261.4811556922182</v>
      </c>
    </row>
    <row r="1099" spans="1:12" x14ac:dyDescent="0.3">
      <c r="A1099" t="s">
        <v>6</v>
      </c>
      <c r="B1099" t="s">
        <v>641</v>
      </c>
      <c r="C1099" t="s">
        <v>642</v>
      </c>
      <c r="D1099" t="s">
        <v>7</v>
      </c>
      <c r="E1099" t="str">
        <f>VLOOKUP(D1099,Abbrev!$A$6:$B$67,2,FALSE)</f>
        <v>Alosines</v>
      </c>
      <c r="F1099" t="str">
        <f t="shared" si="51"/>
        <v>C</v>
      </c>
      <c r="G1099">
        <v>2012</v>
      </c>
      <c r="H1099">
        <v>29723.548063999999</v>
      </c>
      <c r="I1099">
        <v>19.011835615334299</v>
      </c>
      <c r="J1099">
        <v>565099.20969725505</v>
      </c>
      <c r="K1099">
        <f t="shared" si="52"/>
        <v>1.9011835615334299E-2</v>
      </c>
      <c r="L1099">
        <f t="shared" si="53"/>
        <v>565.09920969725601</v>
      </c>
    </row>
    <row r="1100" spans="1:12" x14ac:dyDescent="0.3">
      <c r="A1100" t="s">
        <v>6</v>
      </c>
      <c r="B1100" t="s">
        <v>641</v>
      </c>
      <c r="C1100" t="s">
        <v>642</v>
      </c>
      <c r="D1100" t="s">
        <v>8</v>
      </c>
      <c r="E1100" t="str">
        <f>VLOOKUP(D1100,Abbrev!$A$6:$B$67,2,FALSE)</f>
        <v>Herring</v>
      </c>
      <c r="F1100" t="str">
        <f t="shared" si="51"/>
        <v>C</v>
      </c>
      <c r="G1100">
        <v>2012</v>
      </c>
      <c r="H1100">
        <v>29723.548063999999</v>
      </c>
      <c r="I1100">
        <v>8613.6344521894207</v>
      </c>
      <c r="J1100">
        <v>256027777.64537901</v>
      </c>
      <c r="K1100">
        <f t="shared" si="52"/>
        <v>8.6136344521894213</v>
      </c>
      <c r="L1100">
        <f t="shared" si="53"/>
        <v>256027.77764537855</v>
      </c>
    </row>
    <row r="1101" spans="1:12" x14ac:dyDescent="0.3">
      <c r="A1101" t="s">
        <v>6</v>
      </c>
      <c r="B1101" t="s">
        <v>641</v>
      </c>
      <c r="C1101" t="s">
        <v>642</v>
      </c>
      <c r="D1101" t="s">
        <v>9</v>
      </c>
      <c r="E1101" t="str">
        <f>VLOOKUP(D1101,Abbrev!$A$6:$B$67,2,FALSE)</f>
        <v>Mack</v>
      </c>
      <c r="F1101" t="str">
        <f t="shared" si="51"/>
        <v>C</v>
      </c>
      <c r="G1101">
        <v>2012</v>
      </c>
      <c r="H1101">
        <v>29723.548063999999</v>
      </c>
      <c r="I1101">
        <v>1072.86757973728</v>
      </c>
      <c r="J1101">
        <v>31889431.072628401</v>
      </c>
      <c r="K1101">
        <f t="shared" si="52"/>
        <v>1.07286757973728</v>
      </c>
      <c r="L1101">
        <f t="shared" si="53"/>
        <v>31889.431072628391</v>
      </c>
    </row>
    <row r="1102" spans="1:12" x14ac:dyDescent="0.3">
      <c r="A1102" t="s">
        <v>6</v>
      </c>
      <c r="B1102" t="s">
        <v>641</v>
      </c>
      <c r="C1102" t="s">
        <v>642</v>
      </c>
      <c r="D1102" t="s">
        <v>10</v>
      </c>
      <c r="E1102" t="str">
        <f>VLOOKUP(D1102,Abbrev!$A$6:$B$67,2,FALSE)</f>
        <v>Butter</v>
      </c>
      <c r="F1102" t="str">
        <f t="shared" si="51"/>
        <v>C</v>
      </c>
      <c r="G1102">
        <v>2012</v>
      </c>
      <c r="H1102">
        <v>29723.548063999999</v>
      </c>
      <c r="I1102">
        <v>442.54690287143097</v>
      </c>
      <c r="J1102">
        <v>13154064.138073299</v>
      </c>
      <c r="K1102">
        <f t="shared" si="52"/>
        <v>0.44254690287143095</v>
      </c>
      <c r="L1102">
        <f t="shared" si="53"/>
        <v>13154.064138073316</v>
      </c>
    </row>
    <row r="1103" spans="1:12" x14ac:dyDescent="0.3">
      <c r="A1103" t="s">
        <v>6</v>
      </c>
      <c r="B1103" t="s">
        <v>641</v>
      </c>
      <c r="C1103" t="s">
        <v>642</v>
      </c>
      <c r="D1103" t="s">
        <v>11</v>
      </c>
      <c r="E1103" t="str">
        <f>VLOOKUP(D1103,Abbrev!$A$6:$B$67,2,FALSE)</f>
        <v>Dbenth-oth</v>
      </c>
      <c r="F1103" t="str">
        <f t="shared" si="51"/>
        <v>C</v>
      </c>
      <c r="G1103">
        <v>2012</v>
      </c>
      <c r="H1103">
        <v>29723.548063999999</v>
      </c>
      <c r="I1103">
        <v>771.24110273012195</v>
      </c>
      <c r="J1103">
        <v>22924021.985931098</v>
      </c>
      <c r="K1103">
        <f t="shared" si="52"/>
        <v>0.77124110273012192</v>
      </c>
      <c r="L1103">
        <f t="shared" si="53"/>
        <v>22924.02198593114</v>
      </c>
    </row>
    <row r="1104" spans="1:12" x14ac:dyDescent="0.3">
      <c r="A1104" t="s">
        <v>6</v>
      </c>
      <c r="B1104" t="s">
        <v>641</v>
      </c>
      <c r="C1104" t="s">
        <v>642</v>
      </c>
      <c r="D1104" t="s">
        <v>12</v>
      </c>
      <c r="E1104" t="str">
        <f>VLOOKUP(D1104,Abbrev!$A$6:$B$67,2,FALSE)</f>
        <v>Dpisc-oth</v>
      </c>
      <c r="F1104" t="str">
        <f t="shared" si="51"/>
        <v>C</v>
      </c>
      <c r="G1104">
        <v>2012</v>
      </c>
      <c r="H1104">
        <v>29723.548063999999</v>
      </c>
      <c r="I1104">
        <v>82.253262044361506</v>
      </c>
      <c r="J1104">
        <v>2444858.7877963702</v>
      </c>
      <c r="K1104">
        <f t="shared" si="52"/>
        <v>8.2253262044361508E-2</v>
      </c>
      <c r="L1104">
        <f t="shared" si="53"/>
        <v>2444.858787796366</v>
      </c>
    </row>
    <row r="1105" spans="1:12" x14ac:dyDescent="0.3">
      <c r="A1105" t="s">
        <v>6</v>
      </c>
      <c r="B1105" t="s">
        <v>641</v>
      </c>
      <c r="C1105" t="s">
        <v>642</v>
      </c>
      <c r="D1105" t="s">
        <v>13</v>
      </c>
      <c r="E1105" t="str">
        <f>VLOOKUP(D1105,Abbrev!$A$6:$B$67,2,FALSE)</f>
        <v>Haddock</v>
      </c>
      <c r="F1105" t="str">
        <f t="shared" si="51"/>
        <v>C</v>
      </c>
      <c r="G1105">
        <v>2012</v>
      </c>
      <c r="H1105">
        <v>29723.548063999999</v>
      </c>
      <c r="I1105">
        <v>9530.9147991920709</v>
      </c>
      <c r="J1105">
        <v>283292604.127675</v>
      </c>
      <c r="K1105">
        <f t="shared" si="52"/>
        <v>9.5309147991920717</v>
      </c>
      <c r="L1105">
        <f t="shared" si="53"/>
        <v>283292.60412767442</v>
      </c>
    </row>
    <row r="1106" spans="1:12" x14ac:dyDescent="0.3">
      <c r="A1106" t="s">
        <v>6</v>
      </c>
      <c r="B1106" t="s">
        <v>641</v>
      </c>
      <c r="C1106" t="s">
        <v>642</v>
      </c>
      <c r="D1106" t="s">
        <v>27</v>
      </c>
      <c r="E1106" t="str">
        <f>VLOOKUP(D1106,Abbrev!$A$6:$B$67,2,FALSE)</f>
        <v>MedPel</v>
      </c>
      <c r="F1106" t="str">
        <f t="shared" si="51"/>
        <v>C</v>
      </c>
      <c r="G1106">
        <v>2012</v>
      </c>
      <c r="H1106">
        <v>29723.548063999999</v>
      </c>
      <c r="I1106">
        <v>5.3528309841370598</v>
      </c>
      <c r="J1106">
        <v>159105.129035466</v>
      </c>
      <c r="K1106">
        <f t="shared" si="52"/>
        <v>5.3528309841370594E-3</v>
      </c>
      <c r="L1106">
        <f t="shared" si="53"/>
        <v>159.10512903546629</v>
      </c>
    </row>
    <row r="1107" spans="1:12" x14ac:dyDescent="0.3">
      <c r="A1107" t="s">
        <v>6</v>
      </c>
      <c r="B1107" t="s">
        <v>641</v>
      </c>
      <c r="C1107" t="s">
        <v>642</v>
      </c>
      <c r="D1107" t="s">
        <v>14</v>
      </c>
      <c r="E1107" t="str">
        <f>VLOOKUP(D1107,Abbrev!$A$6:$B$67,2,FALSE)</f>
        <v>Mesopel</v>
      </c>
      <c r="F1107" t="str">
        <f t="shared" si="51"/>
        <v>C</v>
      </c>
      <c r="G1107">
        <v>2012</v>
      </c>
      <c r="H1107">
        <v>29723.548063999999</v>
      </c>
      <c r="I1107">
        <v>2.6662246540713799</v>
      </c>
      <c r="J1107">
        <v>79249.656654712293</v>
      </c>
      <c r="K1107">
        <f t="shared" si="52"/>
        <v>2.66622465407138E-3</v>
      </c>
      <c r="L1107">
        <f t="shared" si="53"/>
        <v>79.249656654712439</v>
      </c>
    </row>
    <row r="1108" spans="1:12" x14ac:dyDescent="0.3">
      <c r="A1108" t="s">
        <v>6</v>
      </c>
      <c r="B1108" t="s">
        <v>641</v>
      </c>
      <c r="C1108" t="s">
        <v>642</v>
      </c>
      <c r="D1108" t="s">
        <v>15</v>
      </c>
      <c r="E1108" t="str">
        <f>VLOOKUP(D1108,Abbrev!$A$6:$B$67,2,FALSE)</f>
        <v>Skate</v>
      </c>
      <c r="F1108" t="str">
        <f t="shared" si="51"/>
        <v>C</v>
      </c>
      <c r="G1108">
        <v>2012</v>
      </c>
      <c r="H1108">
        <v>29723.548063999999</v>
      </c>
      <c r="I1108">
        <v>3509.7751133829702</v>
      </c>
      <c r="J1108">
        <v>104322969.27647001</v>
      </c>
      <c r="K1108">
        <f t="shared" si="52"/>
        <v>3.50977511338297</v>
      </c>
      <c r="L1108">
        <f t="shared" si="53"/>
        <v>104322.96927646975</v>
      </c>
    </row>
    <row r="1109" spans="1:12" x14ac:dyDescent="0.3">
      <c r="A1109" t="s">
        <v>6</v>
      </c>
      <c r="B1109" t="s">
        <v>641</v>
      </c>
      <c r="C1109" t="s">
        <v>642</v>
      </c>
      <c r="D1109" t="s">
        <v>16</v>
      </c>
      <c r="E1109" t="str">
        <f>VLOOKUP(D1109,Abbrev!$A$6:$B$67,2,FALSE)</f>
        <v>SmPel</v>
      </c>
      <c r="F1109" t="str">
        <f t="shared" si="51"/>
        <v>C</v>
      </c>
      <c r="G1109">
        <v>2012</v>
      </c>
      <c r="H1109">
        <v>29723.548063999999</v>
      </c>
      <c r="I1109">
        <v>3.8238183575693401</v>
      </c>
      <c r="J1109">
        <v>113657.448739218</v>
      </c>
      <c r="K1109">
        <f t="shared" si="52"/>
        <v>3.8238183575693401E-3</v>
      </c>
      <c r="L1109">
        <f t="shared" si="53"/>
        <v>113.65744873921781</v>
      </c>
    </row>
    <row r="1110" spans="1:12" x14ac:dyDescent="0.3">
      <c r="A1110" t="s">
        <v>6</v>
      </c>
      <c r="B1110" t="s">
        <v>641</v>
      </c>
      <c r="C1110" t="s">
        <v>642</v>
      </c>
      <c r="D1110" t="s">
        <v>17</v>
      </c>
      <c r="E1110" t="str">
        <f>VLOOKUP(D1110,Abbrev!$A$6:$B$67,2,FALSE)</f>
        <v>Squid</v>
      </c>
      <c r="F1110" t="str">
        <f t="shared" si="51"/>
        <v>C</v>
      </c>
      <c r="G1110">
        <v>2012</v>
      </c>
      <c r="H1110">
        <v>29723.548063999999</v>
      </c>
      <c r="I1110">
        <v>4038.6813327183099</v>
      </c>
      <c r="J1110">
        <v>120043938.708232</v>
      </c>
      <c r="K1110">
        <f t="shared" si="52"/>
        <v>4.0386813327183102</v>
      </c>
      <c r="L1110">
        <f t="shared" si="53"/>
        <v>120043.93870823226</v>
      </c>
    </row>
    <row r="1111" spans="1:12" x14ac:dyDescent="0.3">
      <c r="A1111" t="s">
        <v>6</v>
      </c>
      <c r="B1111" t="s">
        <v>641</v>
      </c>
      <c r="C1111" t="s">
        <v>642</v>
      </c>
      <c r="D1111" t="s">
        <v>18</v>
      </c>
      <c r="E1111" t="str">
        <f>VLOOKUP(D1111,Abbrev!$A$6:$B$67,2,FALSE)</f>
        <v>Dogfish-S</v>
      </c>
      <c r="F1111" t="str">
        <f t="shared" si="51"/>
        <v>C</v>
      </c>
      <c r="G1111">
        <v>2012</v>
      </c>
      <c r="H1111">
        <v>29723.548063999999</v>
      </c>
      <c r="I1111">
        <v>20503.440839158699</v>
      </c>
      <c r="J1111">
        <v>609435009.260113</v>
      </c>
      <c r="K1111">
        <f t="shared" si="52"/>
        <v>20.503440839158699</v>
      </c>
      <c r="L1111">
        <f t="shared" si="53"/>
        <v>609435.00926011405</v>
      </c>
    </row>
    <row r="1112" spans="1:12" x14ac:dyDescent="0.3">
      <c r="A1112" t="s">
        <v>6</v>
      </c>
      <c r="B1112" t="s">
        <v>641</v>
      </c>
      <c r="C1112" t="s">
        <v>642</v>
      </c>
      <c r="D1112" t="s">
        <v>19</v>
      </c>
      <c r="E1112" t="str">
        <f>VLOOKUP(D1112,Abbrev!$A$6:$B$67,2,FALSE)</f>
        <v>Dogfish-L</v>
      </c>
      <c r="F1112" t="str">
        <f t="shared" si="51"/>
        <v>C</v>
      </c>
      <c r="G1112">
        <v>2012</v>
      </c>
      <c r="H1112">
        <v>29723.548063999999</v>
      </c>
      <c r="I1112">
        <v>22788.791283856201</v>
      </c>
      <c r="J1112">
        <v>677363733.04616404</v>
      </c>
      <c r="K1112">
        <f t="shared" si="52"/>
        <v>22.788791283856202</v>
      </c>
      <c r="L1112">
        <f t="shared" si="53"/>
        <v>677363.73304616404</v>
      </c>
    </row>
    <row r="1113" spans="1:12" x14ac:dyDescent="0.3">
      <c r="A1113" t="s">
        <v>6</v>
      </c>
      <c r="B1113" t="s">
        <v>641</v>
      </c>
      <c r="C1113" t="s">
        <v>642</v>
      </c>
      <c r="D1113" t="s">
        <v>20</v>
      </c>
      <c r="E1113" t="str">
        <f>VLOOKUP(D1113,Abbrev!$A$6:$B$67,2,FALSE)</f>
        <v>Hake-S</v>
      </c>
      <c r="F1113" t="str">
        <f t="shared" si="51"/>
        <v>C</v>
      </c>
      <c r="G1113">
        <v>2012</v>
      </c>
      <c r="H1113">
        <v>29723.548063999999</v>
      </c>
      <c r="I1113">
        <v>4788.1927050619397</v>
      </c>
      <c r="J1113">
        <v>142322076.00860301</v>
      </c>
      <c r="K1113">
        <f t="shared" si="52"/>
        <v>4.7881927050619399</v>
      </c>
      <c r="L1113">
        <f t="shared" si="53"/>
        <v>142322.07600860274</v>
      </c>
    </row>
    <row r="1114" spans="1:12" x14ac:dyDescent="0.3">
      <c r="A1114" t="s">
        <v>6</v>
      </c>
      <c r="B1114" t="s">
        <v>641</v>
      </c>
      <c r="C1114" t="s">
        <v>642</v>
      </c>
      <c r="D1114" t="s">
        <v>21</v>
      </c>
      <c r="E1114" t="str">
        <f>VLOOKUP(D1114,Abbrev!$A$6:$B$67,2,FALSE)</f>
        <v>Hake-L</v>
      </c>
      <c r="F1114" t="str">
        <f t="shared" si="51"/>
        <v>C</v>
      </c>
      <c r="G1114">
        <v>2012</v>
      </c>
      <c r="H1114">
        <v>29723.548063999999</v>
      </c>
      <c r="I1114">
        <v>126.399570619778</v>
      </c>
      <c r="J1114">
        <v>3757043.71258592</v>
      </c>
      <c r="K1114">
        <f t="shared" si="52"/>
        <v>0.126399570619778</v>
      </c>
      <c r="L1114">
        <f t="shared" si="53"/>
        <v>3757.0437125859335</v>
      </c>
    </row>
    <row r="1115" spans="1:12" x14ac:dyDescent="0.3">
      <c r="A1115" t="s">
        <v>6</v>
      </c>
      <c r="B1115" t="s">
        <v>641</v>
      </c>
      <c r="C1115" t="s">
        <v>642</v>
      </c>
      <c r="D1115" t="s">
        <v>22</v>
      </c>
      <c r="E1115" t="str">
        <f>VLOOKUP(D1115,Abbrev!$A$6:$B$67,2,FALSE)</f>
        <v>Cod-M</v>
      </c>
      <c r="F1115" t="str">
        <f t="shared" si="51"/>
        <v>C</v>
      </c>
      <c r="G1115">
        <v>2012</v>
      </c>
      <c r="H1115">
        <v>29723.548063999999</v>
      </c>
      <c r="I1115">
        <v>212.37993591507799</v>
      </c>
      <c r="J1115">
        <v>6312685.2330010599</v>
      </c>
      <c r="K1115">
        <f t="shared" si="52"/>
        <v>0.21237993591507801</v>
      </c>
      <c r="L1115">
        <f t="shared" si="53"/>
        <v>6312.6852330010606</v>
      </c>
    </row>
    <row r="1116" spans="1:12" x14ac:dyDescent="0.3">
      <c r="A1116" t="s">
        <v>6</v>
      </c>
      <c r="B1116" t="s">
        <v>641</v>
      </c>
      <c r="C1116" t="s">
        <v>642</v>
      </c>
      <c r="D1116" t="s">
        <v>23</v>
      </c>
      <c r="E1116" t="str">
        <f>VLOOKUP(D1116,Abbrev!$A$6:$B$67,2,FALSE)</f>
        <v>Cod-L</v>
      </c>
      <c r="F1116" t="str">
        <f t="shared" si="51"/>
        <v>C</v>
      </c>
      <c r="G1116">
        <v>2012</v>
      </c>
      <c r="H1116">
        <v>29723.548063999999</v>
      </c>
      <c r="I1116">
        <v>703.40199938524302</v>
      </c>
      <c r="J1116">
        <v>20907603.137040999</v>
      </c>
      <c r="K1116">
        <f t="shared" si="52"/>
        <v>0.70340199938524306</v>
      </c>
      <c r="L1116">
        <f t="shared" si="53"/>
        <v>20907.603137040969</v>
      </c>
    </row>
    <row r="1117" spans="1:12" x14ac:dyDescent="0.3">
      <c r="A1117" t="s">
        <v>6</v>
      </c>
      <c r="B1117" t="s">
        <v>641</v>
      </c>
      <c r="C1117" t="s">
        <v>642</v>
      </c>
      <c r="D1117" t="s">
        <v>29</v>
      </c>
      <c r="E1117" t="str">
        <f>VLOOKUP(D1117,Abbrev!$A$6:$B$67,2,FALSE)</f>
        <v>Sflound-L</v>
      </c>
      <c r="F1117" t="str">
        <f t="shared" si="51"/>
        <v>C</v>
      </c>
      <c r="G1117">
        <v>2012</v>
      </c>
      <c r="H1117">
        <v>29723.548063999999</v>
      </c>
      <c r="I1117">
        <v>61.6927576500321</v>
      </c>
      <c r="J1117">
        <v>1833727.6472114299</v>
      </c>
      <c r="K1117">
        <f t="shared" si="52"/>
        <v>6.1692757650032098E-2</v>
      </c>
      <c r="L1117">
        <f t="shared" si="53"/>
        <v>1833.7276472114327</v>
      </c>
    </row>
    <row r="1118" spans="1:12" x14ac:dyDescent="0.3">
      <c r="A1118" t="s">
        <v>6</v>
      </c>
      <c r="B1118" t="s">
        <v>641</v>
      </c>
      <c r="C1118" t="s">
        <v>642</v>
      </c>
      <c r="D1118" t="s">
        <v>24</v>
      </c>
      <c r="E1118" t="str">
        <f>VLOOKUP(D1118,Abbrev!$A$6:$B$67,2,FALSE)</f>
        <v>Yflound-S</v>
      </c>
      <c r="F1118" t="str">
        <f t="shared" si="51"/>
        <v>C</v>
      </c>
      <c r="G1118">
        <v>2012</v>
      </c>
      <c r="H1118">
        <v>29723.548063999999</v>
      </c>
      <c r="I1118">
        <v>0.46015383798816301</v>
      </c>
      <c r="J1118">
        <v>13677.404720275201</v>
      </c>
      <c r="K1118">
        <f t="shared" si="52"/>
        <v>4.60153837988163E-4</v>
      </c>
      <c r="L1118">
        <f t="shared" si="53"/>
        <v>13.677404720275231</v>
      </c>
    </row>
    <row r="1119" spans="1:12" x14ac:dyDescent="0.3">
      <c r="A1119" t="s">
        <v>6</v>
      </c>
      <c r="B1119" t="s">
        <v>641</v>
      </c>
      <c r="C1119" t="s">
        <v>642</v>
      </c>
      <c r="D1119" t="s">
        <v>25</v>
      </c>
      <c r="E1119" t="str">
        <f>VLOOKUP(D1119,Abbrev!$A$6:$B$67,2,FALSE)</f>
        <v>Yflound-L</v>
      </c>
      <c r="F1119" t="str">
        <f t="shared" si="51"/>
        <v>C</v>
      </c>
      <c r="G1119">
        <v>2012</v>
      </c>
      <c r="H1119">
        <v>29723.548063999999</v>
      </c>
      <c r="I1119">
        <v>964.487603619016</v>
      </c>
      <c r="J1119">
        <v>28667993.643302001</v>
      </c>
      <c r="K1119">
        <f t="shared" si="52"/>
        <v>0.96448760361901598</v>
      </c>
      <c r="L1119">
        <f t="shared" si="53"/>
        <v>28667.993643302001</v>
      </c>
    </row>
    <row r="1120" spans="1:12" x14ac:dyDescent="0.3">
      <c r="A1120" t="s">
        <v>6</v>
      </c>
      <c r="B1120" t="s">
        <v>641</v>
      </c>
      <c r="C1120" t="s">
        <v>642</v>
      </c>
      <c r="D1120" t="s">
        <v>32</v>
      </c>
      <c r="E1120" t="str">
        <f>VLOOKUP(D1120,Abbrev!$A$6:$B$67,2,FALSE)</f>
        <v>Blue-M</v>
      </c>
      <c r="F1120" t="str">
        <f t="shared" si="51"/>
        <v>C</v>
      </c>
      <c r="G1120">
        <v>2012</v>
      </c>
      <c r="H1120">
        <v>29723.548063999999</v>
      </c>
      <c r="I1120">
        <v>10.570653339815699</v>
      </c>
      <c r="J1120">
        <v>314197.32261389401</v>
      </c>
      <c r="K1120">
        <f t="shared" si="52"/>
        <v>1.0570653339815699E-2</v>
      </c>
      <c r="L1120">
        <f t="shared" si="53"/>
        <v>314.19732261389407</v>
      </c>
    </row>
    <row r="1121" spans="1:12" x14ac:dyDescent="0.3">
      <c r="A1121" t="s">
        <v>6</v>
      </c>
      <c r="B1121" t="s">
        <v>641</v>
      </c>
      <c r="C1121" t="s">
        <v>642</v>
      </c>
      <c r="D1121" t="s">
        <v>7</v>
      </c>
      <c r="E1121" t="str">
        <f>VLOOKUP(D1121,Abbrev!$A$6:$B$67,2,FALSE)</f>
        <v>Alosines</v>
      </c>
      <c r="F1121" t="str">
        <f t="shared" si="51"/>
        <v>C</v>
      </c>
      <c r="G1121">
        <v>2013</v>
      </c>
      <c r="H1121">
        <v>29723.548063999999</v>
      </c>
      <c r="I1121">
        <v>19.169373159046401</v>
      </c>
      <c r="J1121">
        <v>569781.78444966802</v>
      </c>
      <c r="K1121">
        <f t="shared" si="52"/>
        <v>1.9169373159046401E-2</v>
      </c>
      <c r="L1121">
        <f t="shared" si="53"/>
        <v>569.78178444966716</v>
      </c>
    </row>
    <row r="1122" spans="1:12" x14ac:dyDescent="0.3">
      <c r="A1122" t="s">
        <v>6</v>
      </c>
      <c r="B1122" t="s">
        <v>641</v>
      </c>
      <c r="C1122" t="s">
        <v>642</v>
      </c>
      <c r="D1122" t="s">
        <v>8</v>
      </c>
      <c r="E1122" t="str">
        <f>VLOOKUP(D1122,Abbrev!$A$6:$B$67,2,FALSE)</f>
        <v>Herring</v>
      </c>
      <c r="F1122" t="str">
        <f t="shared" si="51"/>
        <v>C</v>
      </c>
      <c r="G1122">
        <v>2013</v>
      </c>
      <c r="H1122">
        <v>29723.548063999999</v>
      </c>
      <c r="I1122">
        <v>2002.3565722124899</v>
      </c>
      <c r="J1122">
        <v>59517141.815424196</v>
      </c>
      <c r="K1122">
        <f t="shared" si="52"/>
        <v>2.0023565722124901</v>
      </c>
      <c r="L1122">
        <f t="shared" si="53"/>
        <v>59517.141815424235</v>
      </c>
    </row>
    <row r="1123" spans="1:12" x14ac:dyDescent="0.3">
      <c r="A1123" t="s">
        <v>6</v>
      </c>
      <c r="B1123" t="s">
        <v>641</v>
      </c>
      <c r="C1123" t="s">
        <v>642</v>
      </c>
      <c r="D1123" t="s">
        <v>9</v>
      </c>
      <c r="E1123" t="str">
        <f>VLOOKUP(D1123,Abbrev!$A$6:$B$67,2,FALSE)</f>
        <v>Mack</v>
      </c>
      <c r="F1123" t="str">
        <f t="shared" si="51"/>
        <v>C</v>
      </c>
      <c r="G1123">
        <v>2013</v>
      </c>
      <c r="H1123">
        <v>29723.548063999999</v>
      </c>
      <c r="I1123">
        <v>370.56175030631101</v>
      </c>
      <c r="J1123">
        <v>11014409.9959096</v>
      </c>
      <c r="K1123">
        <f t="shared" si="52"/>
        <v>0.370561750306311</v>
      </c>
      <c r="L1123">
        <f t="shared" si="53"/>
        <v>11014.409995909602</v>
      </c>
    </row>
    <row r="1124" spans="1:12" x14ac:dyDescent="0.3">
      <c r="A1124" t="s">
        <v>6</v>
      </c>
      <c r="B1124" t="s">
        <v>641</v>
      </c>
      <c r="C1124" t="s">
        <v>642</v>
      </c>
      <c r="D1124" t="s">
        <v>10</v>
      </c>
      <c r="E1124" t="str">
        <f>VLOOKUP(D1124,Abbrev!$A$6:$B$67,2,FALSE)</f>
        <v>Butter</v>
      </c>
      <c r="F1124" t="str">
        <f t="shared" si="51"/>
        <v>C</v>
      </c>
      <c r="G1124">
        <v>2013</v>
      </c>
      <c r="H1124">
        <v>29723.548063999999</v>
      </c>
      <c r="I1124">
        <v>249.775000387386</v>
      </c>
      <c r="J1124">
        <v>7424199.2292000903</v>
      </c>
      <c r="K1124">
        <f t="shared" si="52"/>
        <v>0.24977500038738601</v>
      </c>
      <c r="L1124">
        <f t="shared" si="53"/>
        <v>7424.1992292000859</v>
      </c>
    </row>
    <row r="1125" spans="1:12" x14ac:dyDescent="0.3">
      <c r="A1125" t="s">
        <v>6</v>
      </c>
      <c r="B1125" t="s">
        <v>641</v>
      </c>
      <c r="C1125" t="s">
        <v>642</v>
      </c>
      <c r="D1125" t="s">
        <v>11</v>
      </c>
      <c r="E1125" t="str">
        <f>VLOOKUP(D1125,Abbrev!$A$6:$B$67,2,FALSE)</f>
        <v>Dbenth-oth</v>
      </c>
      <c r="F1125" t="str">
        <f t="shared" si="51"/>
        <v>C</v>
      </c>
      <c r="G1125">
        <v>2013</v>
      </c>
      <c r="H1125">
        <v>29723.548063999999</v>
      </c>
      <c r="I1125">
        <v>574.24885721448902</v>
      </c>
      <c r="J1125">
        <v>17068713.508111902</v>
      </c>
      <c r="K1125">
        <f t="shared" si="52"/>
        <v>0.57424885721448904</v>
      </c>
      <c r="L1125">
        <f t="shared" si="53"/>
        <v>17068.713508111938</v>
      </c>
    </row>
    <row r="1126" spans="1:12" x14ac:dyDescent="0.3">
      <c r="A1126" t="s">
        <v>6</v>
      </c>
      <c r="B1126" t="s">
        <v>641</v>
      </c>
      <c r="C1126" t="s">
        <v>642</v>
      </c>
      <c r="D1126" t="s">
        <v>33</v>
      </c>
      <c r="E1126" t="str">
        <f>VLOOKUP(D1126,Abbrev!$A$6:$B$67,2,FALSE)</f>
        <v>Domni-oth</v>
      </c>
      <c r="F1126" t="str">
        <f t="shared" si="51"/>
        <v>C</v>
      </c>
      <c r="G1126">
        <v>2013</v>
      </c>
      <c r="H1126">
        <v>29723.548063999999</v>
      </c>
      <c r="I1126">
        <v>0.60024012166570295</v>
      </c>
      <c r="J1126">
        <v>17841.266106271702</v>
      </c>
      <c r="K1126">
        <f t="shared" si="52"/>
        <v>6.0024012166570294E-4</v>
      </c>
      <c r="L1126">
        <f t="shared" si="53"/>
        <v>17.841266106271728</v>
      </c>
    </row>
    <row r="1127" spans="1:12" x14ac:dyDescent="0.3">
      <c r="A1127" t="s">
        <v>6</v>
      </c>
      <c r="B1127" t="s">
        <v>641</v>
      </c>
      <c r="C1127" t="s">
        <v>642</v>
      </c>
      <c r="D1127" t="s">
        <v>12</v>
      </c>
      <c r="E1127" t="str">
        <f>VLOOKUP(D1127,Abbrev!$A$6:$B$67,2,FALSE)</f>
        <v>Dpisc-oth</v>
      </c>
      <c r="F1127" t="str">
        <f t="shared" si="51"/>
        <v>C</v>
      </c>
      <c r="G1127">
        <v>2013</v>
      </c>
      <c r="H1127">
        <v>29723.548063999999</v>
      </c>
      <c r="I1127">
        <v>80.104187095491497</v>
      </c>
      <c r="J1127">
        <v>2380980.6552604898</v>
      </c>
      <c r="K1127">
        <f t="shared" si="52"/>
        <v>8.0104187095491497E-2</v>
      </c>
      <c r="L1127">
        <f t="shared" si="53"/>
        <v>2380.98065526049</v>
      </c>
    </row>
    <row r="1128" spans="1:12" x14ac:dyDescent="0.3">
      <c r="A1128" t="s">
        <v>6</v>
      </c>
      <c r="B1128" t="s">
        <v>641</v>
      </c>
      <c r="C1128" t="s">
        <v>642</v>
      </c>
      <c r="D1128" t="s">
        <v>13</v>
      </c>
      <c r="E1128" t="str">
        <f>VLOOKUP(D1128,Abbrev!$A$6:$B$67,2,FALSE)</f>
        <v>Haddock</v>
      </c>
      <c r="F1128" t="str">
        <f t="shared" si="51"/>
        <v>C</v>
      </c>
      <c r="G1128">
        <v>2013</v>
      </c>
      <c r="H1128">
        <v>29723.548063999999</v>
      </c>
      <c r="I1128">
        <v>10873.2811384131</v>
      </c>
      <c r="J1128">
        <v>323192494.53100699</v>
      </c>
      <c r="K1128">
        <f t="shared" si="52"/>
        <v>10.8732811384131</v>
      </c>
      <c r="L1128">
        <f t="shared" si="53"/>
        <v>323192.49453100638</v>
      </c>
    </row>
    <row r="1129" spans="1:12" x14ac:dyDescent="0.3">
      <c r="A1129" t="s">
        <v>6</v>
      </c>
      <c r="B1129" t="s">
        <v>641</v>
      </c>
      <c r="C1129" t="s">
        <v>642</v>
      </c>
      <c r="D1129" t="s">
        <v>27</v>
      </c>
      <c r="E1129" t="str">
        <f>VLOOKUP(D1129,Abbrev!$A$6:$B$67,2,FALSE)</f>
        <v>MedPel</v>
      </c>
      <c r="F1129" t="str">
        <f t="shared" si="51"/>
        <v>C</v>
      </c>
      <c r="G1129">
        <v>2013</v>
      </c>
      <c r="H1129">
        <v>29723.548063999999</v>
      </c>
      <c r="I1129">
        <v>5.0540997144011097</v>
      </c>
      <c r="J1129">
        <v>150225.77578125001</v>
      </c>
      <c r="K1129">
        <f t="shared" si="52"/>
        <v>5.0540997144011097E-3</v>
      </c>
      <c r="L1129">
        <f t="shared" si="53"/>
        <v>150.22577578125006</v>
      </c>
    </row>
    <row r="1130" spans="1:12" x14ac:dyDescent="0.3">
      <c r="A1130" t="s">
        <v>6</v>
      </c>
      <c r="B1130" t="s">
        <v>641</v>
      </c>
      <c r="C1130" t="s">
        <v>642</v>
      </c>
      <c r="D1130" t="s">
        <v>14</v>
      </c>
      <c r="E1130" t="str">
        <f>VLOOKUP(D1130,Abbrev!$A$6:$B$67,2,FALSE)</f>
        <v>Mesopel</v>
      </c>
      <c r="F1130" t="str">
        <f t="shared" si="51"/>
        <v>C</v>
      </c>
      <c r="G1130">
        <v>2013</v>
      </c>
      <c r="H1130">
        <v>29723.548063999999</v>
      </c>
      <c r="I1130">
        <v>3.2116283655862699</v>
      </c>
      <c r="J1130">
        <v>95460.990088209306</v>
      </c>
      <c r="K1130">
        <f t="shared" si="52"/>
        <v>3.2116283655862698E-3</v>
      </c>
      <c r="L1130">
        <f t="shared" si="53"/>
        <v>95.460990088209243</v>
      </c>
    </row>
    <row r="1131" spans="1:12" x14ac:dyDescent="0.3">
      <c r="A1131" t="s">
        <v>6</v>
      </c>
      <c r="B1131" t="s">
        <v>641</v>
      </c>
      <c r="C1131" t="s">
        <v>642</v>
      </c>
      <c r="D1131" t="s">
        <v>15</v>
      </c>
      <c r="E1131" t="str">
        <f>VLOOKUP(D1131,Abbrev!$A$6:$B$67,2,FALSE)</f>
        <v>Skate</v>
      </c>
      <c r="F1131" t="str">
        <f t="shared" si="51"/>
        <v>C</v>
      </c>
      <c r="G1131">
        <v>2013</v>
      </c>
      <c r="H1131">
        <v>29723.548063999999</v>
      </c>
      <c r="I1131">
        <v>2157.92342235353</v>
      </c>
      <c r="J1131">
        <v>64141140.562756598</v>
      </c>
      <c r="K1131">
        <f t="shared" si="52"/>
        <v>2.1579234223535302</v>
      </c>
      <c r="L1131">
        <f t="shared" si="53"/>
        <v>64141.140562756525</v>
      </c>
    </row>
    <row r="1132" spans="1:12" x14ac:dyDescent="0.3">
      <c r="A1132" t="s">
        <v>6</v>
      </c>
      <c r="B1132" t="s">
        <v>641</v>
      </c>
      <c r="C1132" t="s">
        <v>642</v>
      </c>
      <c r="D1132" t="s">
        <v>16</v>
      </c>
      <c r="E1132" t="str">
        <f>VLOOKUP(D1132,Abbrev!$A$6:$B$67,2,FALSE)</f>
        <v>SmPel</v>
      </c>
      <c r="F1132" t="str">
        <f t="shared" si="51"/>
        <v>C</v>
      </c>
      <c r="G1132">
        <v>2013</v>
      </c>
      <c r="H1132">
        <v>29723.548063999999</v>
      </c>
      <c r="I1132">
        <v>75.218902939746599</v>
      </c>
      <c r="J1132">
        <v>2235772.6768509098</v>
      </c>
      <c r="K1132">
        <f t="shared" si="52"/>
        <v>7.5218902939746604E-2</v>
      </c>
      <c r="L1132">
        <f t="shared" si="53"/>
        <v>2235.7726768509092</v>
      </c>
    </row>
    <row r="1133" spans="1:12" x14ac:dyDescent="0.3">
      <c r="A1133" t="s">
        <v>6</v>
      </c>
      <c r="B1133" t="s">
        <v>641</v>
      </c>
      <c r="C1133" t="s">
        <v>642</v>
      </c>
      <c r="D1133" t="s">
        <v>17</v>
      </c>
      <c r="E1133" t="str">
        <f>VLOOKUP(D1133,Abbrev!$A$6:$B$67,2,FALSE)</f>
        <v>Squid</v>
      </c>
      <c r="F1133" t="str">
        <f t="shared" si="51"/>
        <v>C</v>
      </c>
      <c r="G1133">
        <v>2013</v>
      </c>
      <c r="H1133">
        <v>29723.548063999999</v>
      </c>
      <c r="I1133">
        <v>1098.7068266597</v>
      </c>
      <c r="J1133">
        <v>32657465.170464601</v>
      </c>
      <c r="K1133">
        <f t="shared" si="52"/>
        <v>1.0987068266597</v>
      </c>
      <c r="L1133">
        <f t="shared" si="53"/>
        <v>32657.465170464508</v>
      </c>
    </row>
    <row r="1134" spans="1:12" x14ac:dyDescent="0.3">
      <c r="A1134" t="s">
        <v>6</v>
      </c>
      <c r="B1134" t="s">
        <v>641</v>
      </c>
      <c r="C1134" t="s">
        <v>642</v>
      </c>
      <c r="D1134" t="s">
        <v>18</v>
      </c>
      <c r="E1134" t="str">
        <f>VLOOKUP(D1134,Abbrev!$A$6:$B$67,2,FALSE)</f>
        <v>Dogfish-S</v>
      </c>
      <c r="F1134" t="str">
        <f t="shared" si="51"/>
        <v>C</v>
      </c>
      <c r="G1134">
        <v>2013</v>
      </c>
      <c r="H1134">
        <v>29723.548063999999</v>
      </c>
      <c r="I1134">
        <v>13297.171334847701</v>
      </c>
      <c r="J1134">
        <v>395239111.28658801</v>
      </c>
      <c r="K1134">
        <f t="shared" si="52"/>
        <v>13.2971713348477</v>
      </c>
      <c r="L1134">
        <f t="shared" si="53"/>
        <v>395239.11128658865</v>
      </c>
    </row>
    <row r="1135" spans="1:12" x14ac:dyDescent="0.3">
      <c r="A1135" t="s">
        <v>6</v>
      </c>
      <c r="B1135" t="s">
        <v>641</v>
      </c>
      <c r="C1135" t="s">
        <v>642</v>
      </c>
      <c r="D1135" t="s">
        <v>19</v>
      </c>
      <c r="E1135" t="str">
        <f>VLOOKUP(D1135,Abbrev!$A$6:$B$67,2,FALSE)</f>
        <v>Dogfish-L</v>
      </c>
      <c r="F1135" t="str">
        <f t="shared" si="51"/>
        <v>C</v>
      </c>
      <c r="G1135">
        <v>2013</v>
      </c>
      <c r="H1135">
        <v>29723.548063999999</v>
      </c>
      <c r="I1135">
        <v>1138.4446312379901</v>
      </c>
      <c r="J1135">
        <v>33838613.714805201</v>
      </c>
      <c r="K1135">
        <f t="shared" si="52"/>
        <v>1.1384446312379901</v>
      </c>
      <c r="L1135">
        <f t="shared" si="53"/>
        <v>33838.613714805157</v>
      </c>
    </row>
    <row r="1136" spans="1:12" x14ac:dyDescent="0.3">
      <c r="A1136" t="s">
        <v>6</v>
      </c>
      <c r="B1136" t="s">
        <v>641</v>
      </c>
      <c r="C1136" t="s">
        <v>642</v>
      </c>
      <c r="D1136" t="s">
        <v>20</v>
      </c>
      <c r="E1136" t="str">
        <f>VLOOKUP(D1136,Abbrev!$A$6:$B$67,2,FALSE)</f>
        <v>Hake-S</v>
      </c>
      <c r="F1136" t="str">
        <f t="shared" si="51"/>
        <v>C</v>
      </c>
      <c r="G1136">
        <v>2013</v>
      </c>
      <c r="H1136">
        <v>29723.548063999999</v>
      </c>
      <c r="I1136">
        <v>5801.24186484231</v>
      </c>
      <c r="J1136">
        <v>172433491.400529</v>
      </c>
      <c r="K1136">
        <f t="shared" si="52"/>
        <v>5.8012418648423099</v>
      </c>
      <c r="L1136">
        <f t="shared" si="53"/>
        <v>172433.49140052937</v>
      </c>
    </row>
    <row r="1137" spans="1:12" x14ac:dyDescent="0.3">
      <c r="A1137" t="s">
        <v>6</v>
      </c>
      <c r="B1137" t="s">
        <v>641</v>
      </c>
      <c r="C1137" t="s">
        <v>642</v>
      </c>
      <c r="D1137" t="s">
        <v>21</v>
      </c>
      <c r="E1137" t="str">
        <f>VLOOKUP(D1137,Abbrev!$A$6:$B$67,2,FALSE)</f>
        <v>Hake-L</v>
      </c>
      <c r="F1137" t="str">
        <f t="shared" si="51"/>
        <v>C</v>
      </c>
      <c r="G1137">
        <v>2013</v>
      </c>
      <c r="H1137">
        <v>29723.548063999999</v>
      </c>
      <c r="I1137">
        <v>64.208897160542307</v>
      </c>
      <c r="J1137">
        <v>1908516.24088781</v>
      </c>
      <c r="K1137">
        <f t="shared" si="52"/>
        <v>6.4208897160542303E-2</v>
      </c>
      <c r="L1137">
        <f t="shared" si="53"/>
        <v>1908.5162408878123</v>
      </c>
    </row>
    <row r="1138" spans="1:12" x14ac:dyDescent="0.3">
      <c r="A1138" t="s">
        <v>6</v>
      </c>
      <c r="B1138" t="s">
        <v>641</v>
      </c>
      <c r="C1138" t="s">
        <v>642</v>
      </c>
      <c r="D1138" t="s">
        <v>26</v>
      </c>
      <c r="E1138" t="str">
        <f>VLOOKUP(D1138,Abbrev!$A$6:$B$67,2,FALSE)</f>
        <v>Cod-S</v>
      </c>
      <c r="F1138" t="str">
        <f t="shared" si="51"/>
        <v>C</v>
      </c>
      <c r="G1138">
        <v>2013</v>
      </c>
      <c r="H1138">
        <v>29723.548063999999</v>
      </c>
      <c r="I1138">
        <v>1.0041798986050801</v>
      </c>
      <c r="J1138">
        <v>29847.7894810908</v>
      </c>
      <c r="K1138">
        <f t="shared" si="52"/>
        <v>1.0041798986050801E-3</v>
      </c>
      <c r="L1138">
        <f t="shared" si="53"/>
        <v>29.847789481090743</v>
      </c>
    </row>
    <row r="1139" spans="1:12" x14ac:dyDescent="0.3">
      <c r="A1139" t="s">
        <v>6</v>
      </c>
      <c r="B1139" t="s">
        <v>641</v>
      </c>
      <c r="C1139" t="s">
        <v>642</v>
      </c>
      <c r="D1139" t="s">
        <v>22</v>
      </c>
      <c r="E1139" t="str">
        <f>VLOOKUP(D1139,Abbrev!$A$6:$B$67,2,FALSE)</f>
        <v>Cod-M</v>
      </c>
      <c r="F1139" t="str">
        <f t="shared" si="51"/>
        <v>C</v>
      </c>
      <c r="G1139">
        <v>2013</v>
      </c>
      <c r="H1139">
        <v>29723.548063999999</v>
      </c>
      <c r="I1139">
        <v>585.84409648964402</v>
      </c>
      <c r="J1139">
        <v>17413365.160020601</v>
      </c>
      <c r="K1139">
        <f t="shared" si="52"/>
        <v>0.58584409648964397</v>
      </c>
      <c r="L1139">
        <f t="shared" si="53"/>
        <v>17413.365160020585</v>
      </c>
    </row>
    <row r="1140" spans="1:12" x14ac:dyDescent="0.3">
      <c r="A1140" t="s">
        <v>6</v>
      </c>
      <c r="B1140" t="s">
        <v>641</v>
      </c>
      <c r="C1140" t="s">
        <v>642</v>
      </c>
      <c r="D1140" t="s">
        <v>23</v>
      </c>
      <c r="E1140" t="str">
        <f>VLOOKUP(D1140,Abbrev!$A$6:$B$67,2,FALSE)</f>
        <v>Cod-L</v>
      </c>
      <c r="F1140" t="str">
        <f t="shared" si="51"/>
        <v>C</v>
      </c>
      <c r="G1140">
        <v>2013</v>
      </c>
      <c r="H1140">
        <v>29723.548063999999</v>
      </c>
      <c r="I1140">
        <v>933.88467096440297</v>
      </c>
      <c r="J1140">
        <v>27758365.903643299</v>
      </c>
      <c r="K1140">
        <f t="shared" si="52"/>
        <v>0.93388467096440297</v>
      </c>
      <c r="L1140">
        <f t="shared" si="53"/>
        <v>27758.365903643255</v>
      </c>
    </row>
    <row r="1141" spans="1:12" x14ac:dyDescent="0.3">
      <c r="A1141" t="s">
        <v>6</v>
      </c>
      <c r="B1141" t="s">
        <v>641</v>
      </c>
      <c r="C1141" t="s">
        <v>642</v>
      </c>
      <c r="D1141" t="s">
        <v>29</v>
      </c>
      <c r="E1141" t="str">
        <f>VLOOKUP(D1141,Abbrev!$A$6:$B$67,2,FALSE)</f>
        <v>Sflound-L</v>
      </c>
      <c r="F1141" t="str">
        <f t="shared" si="51"/>
        <v>C</v>
      </c>
      <c r="G1141">
        <v>2013</v>
      </c>
      <c r="H1141">
        <v>29723.548063999999</v>
      </c>
      <c r="I1141">
        <v>39.932441448413798</v>
      </c>
      <c r="J1141">
        <v>1186933.8427047899</v>
      </c>
      <c r="K1141">
        <f t="shared" si="52"/>
        <v>3.9932441448413798E-2</v>
      </c>
      <c r="L1141">
        <f t="shared" si="53"/>
        <v>1186.9338427047933</v>
      </c>
    </row>
    <row r="1142" spans="1:12" x14ac:dyDescent="0.3">
      <c r="A1142" t="s">
        <v>6</v>
      </c>
      <c r="B1142" t="s">
        <v>641</v>
      </c>
      <c r="C1142" t="s">
        <v>642</v>
      </c>
      <c r="D1142" t="s">
        <v>24</v>
      </c>
      <c r="E1142" t="str">
        <f>VLOOKUP(D1142,Abbrev!$A$6:$B$67,2,FALSE)</f>
        <v>Yflound-S</v>
      </c>
      <c r="F1142" t="str">
        <f t="shared" si="51"/>
        <v>C</v>
      </c>
      <c r="G1142">
        <v>2013</v>
      </c>
      <c r="H1142">
        <v>29723.548063999999</v>
      </c>
      <c r="I1142">
        <v>0.25218108326611399</v>
      </c>
      <c r="J1142">
        <v>7495.7165492919403</v>
      </c>
      <c r="K1142">
        <f t="shared" si="52"/>
        <v>2.5218108326611398E-4</v>
      </c>
      <c r="L1142">
        <f t="shared" si="53"/>
        <v>7.4957165492919247</v>
      </c>
    </row>
    <row r="1143" spans="1:12" x14ac:dyDescent="0.3">
      <c r="A1143" t="s">
        <v>6</v>
      </c>
      <c r="B1143" t="s">
        <v>641</v>
      </c>
      <c r="C1143" t="s">
        <v>642</v>
      </c>
      <c r="D1143" t="s">
        <v>25</v>
      </c>
      <c r="E1143" t="str">
        <f>VLOOKUP(D1143,Abbrev!$A$6:$B$67,2,FALSE)</f>
        <v>Yflound-L</v>
      </c>
      <c r="F1143" t="str">
        <f t="shared" si="51"/>
        <v>C</v>
      </c>
      <c r="G1143">
        <v>2013</v>
      </c>
      <c r="H1143">
        <v>29723.548063999999</v>
      </c>
      <c r="I1143">
        <v>277.15400761969801</v>
      </c>
      <c r="J1143">
        <v>8238000.4666143302</v>
      </c>
      <c r="K1143">
        <f t="shared" si="52"/>
        <v>0.277154007619698</v>
      </c>
      <c r="L1143">
        <f t="shared" si="53"/>
        <v>8238.0004666143159</v>
      </c>
    </row>
    <row r="1144" spans="1:12" x14ac:dyDescent="0.3">
      <c r="A1144" t="s">
        <v>37</v>
      </c>
      <c r="B1144" t="s">
        <v>641</v>
      </c>
      <c r="C1144" t="s">
        <v>643</v>
      </c>
      <c r="D1144" t="s">
        <v>7</v>
      </c>
      <c r="E1144" t="str">
        <f>VLOOKUP(D1144,Abbrev!$A$6:$B$67,2,FALSE)</f>
        <v>Alosines</v>
      </c>
      <c r="F1144" t="str">
        <f t="shared" si="51"/>
        <v>A</v>
      </c>
      <c r="G1144">
        <v>1963</v>
      </c>
      <c r="H1144">
        <v>13942.55976</v>
      </c>
      <c r="I1144">
        <v>65.147846080733501</v>
      </c>
      <c r="J1144">
        <v>908327.73721590894</v>
      </c>
      <c r="K1144">
        <f t="shared" si="52"/>
        <v>6.5147846080733499E-2</v>
      </c>
      <c r="L1144">
        <f t="shared" si="53"/>
        <v>908.32773721590854</v>
      </c>
    </row>
    <row r="1145" spans="1:12" x14ac:dyDescent="0.3">
      <c r="A1145" t="s">
        <v>37</v>
      </c>
      <c r="B1145" t="s">
        <v>641</v>
      </c>
      <c r="C1145" t="s">
        <v>643</v>
      </c>
      <c r="D1145" t="s">
        <v>8</v>
      </c>
      <c r="E1145" t="str">
        <f>VLOOKUP(D1145,Abbrev!$A$6:$B$67,2,FALSE)</f>
        <v>Herring</v>
      </c>
      <c r="F1145" t="str">
        <f t="shared" si="51"/>
        <v>A</v>
      </c>
      <c r="G1145">
        <v>1963</v>
      </c>
      <c r="H1145">
        <v>13942.55976</v>
      </c>
      <c r="I1145">
        <v>294.29005227552301</v>
      </c>
      <c r="J1145">
        <v>4103156.640625</v>
      </c>
      <c r="K1145">
        <f t="shared" si="52"/>
        <v>0.29429005227552302</v>
      </c>
      <c r="L1145">
        <f t="shared" si="53"/>
        <v>4103.156640625004</v>
      </c>
    </row>
    <row r="1146" spans="1:12" x14ac:dyDescent="0.3">
      <c r="A1146" t="s">
        <v>37</v>
      </c>
      <c r="B1146" t="s">
        <v>641</v>
      </c>
      <c r="C1146" t="s">
        <v>643</v>
      </c>
      <c r="D1146" t="s">
        <v>9</v>
      </c>
      <c r="E1146" t="str">
        <f>VLOOKUP(D1146,Abbrev!$A$6:$B$67,2,FALSE)</f>
        <v>Mack</v>
      </c>
      <c r="F1146" t="str">
        <f t="shared" si="51"/>
        <v>A</v>
      </c>
      <c r="G1146">
        <v>1963</v>
      </c>
      <c r="H1146">
        <v>13942.55976</v>
      </c>
      <c r="I1146">
        <v>17.134888145756499</v>
      </c>
      <c r="J1146">
        <v>238904.20195312501</v>
      </c>
      <c r="K1146">
        <f t="shared" si="52"/>
        <v>1.7134888145756498E-2</v>
      </c>
      <c r="L1146">
        <f t="shared" si="53"/>
        <v>238.90420195312558</v>
      </c>
    </row>
    <row r="1147" spans="1:12" x14ac:dyDescent="0.3">
      <c r="A1147" t="s">
        <v>37</v>
      </c>
      <c r="B1147" t="s">
        <v>641</v>
      </c>
      <c r="C1147" t="s">
        <v>643</v>
      </c>
      <c r="D1147" t="s">
        <v>10</v>
      </c>
      <c r="E1147" t="str">
        <f>VLOOKUP(D1147,Abbrev!$A$6:$B$67,2,FALSE)</f>
        <v>Butter</v>
      </c>
      <c r="F1147" t="str">
        <f t="shared" si="51"/>
        <v>A</v>
      </c>
      <c r="G1147">
        <v>1963</v>
      </c>
      <c r="H1147">
        <v>13942.55976</v>
      </c>
      <c r="I1147">
        <v>495.14858987875601</v>
      </c>
      <c r="J1147">
        <v>6903638.8044642899</v>
      </c>
      <c r="K1147">
        <f t="shared" si="52"/>
        <v>0.49514858987875604</v>
      </c>
      <c r="L1147">
        <f t="shared" si="53"/>
        <v>6903.6388044642872</v>
      </c>
    </row>
    <row r="1148" spans="1:12" x14ac:dyDescent="0.3">
      <c r="A1148" t="s">
        <v>37</v>
      </c>
      <c r="B1148" t="s">
        <v>641</v>
      </c>
      <c r="C1148" t="s">
        <v>643</v>
      </c>
      <c r="D1148" t="s">
        <v>11</v>
      </c>
      <c r="E1148" t="str">
        <f>VLOOKUP(D1148,Abbrev!$A$6:$B$67,2,FALSE)</f>
        <v>Dbenth-oth</v>
      </c>
      <c r="F1148" t="str">
        <f t="shared" si="51"/>
        <v>A</v>
      </c>
      <c r="G1148">
        <v>1963</v>
      </c>
      <c r="H1148">
        <v>13942.55976</v>
      </c>
      <c r="I1148">
        <v>998.32067725538502</v>
      </c>
      <c r="J1148">
        <v>13919145.7022769</v>
      </c>
      <c r="K1148">
        <f t="shared" si="52"/>
        <v>0.99832067725538498</v>
      </c>
      <c r="L1148">
        <f t="shared" si="53"/>
        <v>13919.145702276877</v>
      </c>
    </row>
    <row r="1149" spans="1:12" x14ac:dyDescent="0.3">
      <c r="A1149" t="s">
        <v>37</v>
      </c>
      <c r="B1149" t="s">
        <v>641</v>
      </c>
      <c r="C1149" t="s">
        <v>643</v>
      </c>
      <c r="D1149" t="s">
        <v>12</v>
      </c>
      <c r="E1149" t="str">
        <f>VLOOKUP(D1149,Abbrev!$A$6:$B$67,2,FALSE)</f>
        <v>Dpisc-oth</v>
      </c>
      <c r="F1149" t="str">
        <f t="shared" si="51"/>
        <v>A</v>
      </c>
      <c r="G1149">
        <v>1963</v>
      </c>
      <c r="H1149">
        <v>13942.55976</v>
      </c>
      <c r="I1149">
        <v>674.60268669521804</v>
      </c>
      <c r="J1149">
        <v>9405688.2735046297</v>
      </c>
      <c r="K1149">
        <f t="shared" si="52"/>
        <v>0.67460268669521806</v>
      </c>
      <c r="L1149">
        <f t="shared" si="53"/>
        <v>9405.6882735046347</v>
      </c>
    </row>
    <row r="1150" spans="1:12" x14ac:dyDescent="0.3">
      <c r="A1150" t="s">
        <v>37</v>
      </c>
      <c r="B1150" t="s">
        <v>641</v>
      </c>
      <c r="C1150" t="s">
        <v>643</v>
      </c>
      <c r="D1150" t="s">
        <v>13</v>
      </c>
      <c r="E1150" t="str">
        <f>VLOOKUP(D1150,Abbrev!$A$6:$B$67,2,FALSE)</f>
        <v>Haddock</v>
      </c>
      <c r="F1150" t="str">
        <f t="shared" si="51"/>
        <v>A</v>
      </c>
      <c r="G1150">
        <v>1963</v>
      </c>
      <c r="H1150">
        <v>13942.55976</v>
      </c>
      <c r="I1150">
        <v>20048.784942741098</v>
      </c>
      <c r="J1150">
        <v>279531382.17955601</v>
      </c>
      <c r="K1150">
        <f t="shared" si="52"/>
        <v>20.048784942741097</v>
      </c>
      <c r="L1150">
        <f t="shared" si="53"/>
        <v>279531.38217955595</v>
      </c>
    </row>
    <row r="1151" spans="1:12" x14ac:dyDescent="0.3">
      <c r="A1151" t="s">
        <v>37</v>
      </c>
      <c r="B1151" t="s">
        <v>641</v>
      </c>
      <c r="C1151" t="s">
        <v>643</v>
      </c>
      <c r="D1151" t="s">
        <v>15</v>
      </c>
      <c r="E1151" t="str">
        <f>VLOOKUP(D1151,Abbrev!$A$6:$B$67,2,FALSE)</f>
        <v>Skate</v>
      </c>
      <c r="F1151" t="str">
        <f t="shared" si="51"/>
        <v>A</v>
      </c>
      <c r="G1151">
        <v>1963</v>
      </c>
      <c r="H1151">
        <v>13942.55976</v>
      </c>
      <c r="I1151">
        <v>14757.162392587499</v>
      </c>
      <c r="J1151">
        <v>205752618.546675</v>
      </c>
      <c r="K1151">
        <f t="shared" si="52"/>
        <v>14.7571623925875</v>
      </c>
      <c r="L1151">
        <f t="shared" si="53"/>
        <v>205752.6185466758</v>
      </c>
    </row>
    <row r="1152" spans="1:12" x14ac:dyDescent="0.3">
      <c r="A1152" t="s">
        <v>37</v>
      </c>
      <c r="B1152" t="s">
        <v>641</v>
      </c>
      <c r="C1152" t="s">
        <v>643</v>
      </c>
      <c r="D1152" t="s">
        <v>16</v>
      </c>
      <c r="E1152" t="str">
        <f>VLOOKUP(D1152,Abbrev!$A$6:$B$67,2,FALSE)</f>
        <v>SmPel</v>
      </c>
      <c r="F1152" t="str">
        <f t="shared" si="51"/>
        <v>A</v>
      </c>
      <c r="G1152">
        <v>1963</v>
      </c>
      <c r="H1152">
        <v>13942.55976</v>
      </c>
      <c r="I1152">
        <v>0</v>
      </c>
      <c r="J1152">
        <v>0</v>
      </c>
      <c r="K1152">
        <f t="shared" si="52"/>
        <v>0</v>
      </c>
      <c r="L1152">
        <f t="shared" si="53"/>
        <v>0</v>
      </c>
    </row>
    <row r="1153" spans="1:12" x14ac:dyDescent="0.3">
      <c r="A1153" t="s">
        <v>37</v>
      </c>
      <c r="B1153" t="s">
        <v>641</v>
      </c>
      <c r="C1153" t="s">
        <v>643</v>
      </c>
      <c r="D1153" t="s">
        <v>17</v>
      </c>
      <c r="E1153" t="str">
        <f>VLOOKUP(D1153,Abbrev!$A$6:$B$67,2,FALSE)</f>
        <v>Squid</v>
      </c>
      <c r="F1153" t="str">
        <f t="shared" si="51"/>
        <v>A</v>
      </c>
      <c r="G1153">
        <v>1963</v>
      </c>
      <c r="H1153">
        <v>13942.55976</v>
      </c>
      <c r="I1153">
        <v>0</v>
      </c>
      <c r="J1153">
        <v>0</v>
      </c>
      <c r="K1153">
        <f t="shared" si="52"/>
        <v>0</v>
      </c>
      <c r="L1153">
        <f t="shared" si="53"/>
        <v>0</v>
      </c>
    </row>
    <row r="1154" spans="1:12" x14ac:dyDescent="0.3">
      <c r="A1154" t="s">
        <v>37</v>
      </c>
      <c r="B1154" t="s">
        <v>641</v>
      </c>
      <c r="C1154" t="s">
        <v>643</v>
      </c>
      <c r="D1154" t="s">
        <v>19</v>
      </c>
      <c r="E1154" t="str">
        <f>VLOOKUP(D1154,Abbrev!$A$6:$B$67,2,FALSE)</f>
        <v>Dogfish-L</v>
      </c>
      <c r="F1154" t="str">
        <f t="shared" si="51"/>
        <v>A</v>
      </c>
      <c r="G1154">
        <v>1963</v>
      </c>
      <c r="H1154">
        <v>13942.55976</v>
      </c>
      <c r="I1154">
        <v>324.82026198171599</v>
      </c>
      <c r="J1154">
        <v>4528825.91393892</v>
      </c>
      <c r="K1154">
        <f t="shared" si="52"/>
        <v>0.32482026198171599</v>
      </c>
      <c r="L1154">
        <f t="shared" si="53"/>
        <v>4528.8259139389311</v>
      </c>
    </row>
    <row r="1155" spans="1:12" x14ac:dyDescent="0.3">
      <c r="A1155" t="s">
        <v>37</v>
      </c>
      <c r="B1155" t="s">
        <v>641</v>
      </c>
      <c r="C1155" t="s">
        <v>643</v>
      </c>
      <c r="D1155" t="s">
        <v>20</v>
      </c>
      <c r="E1155" t="str">
        <f>VLOOKUP(D1155,Abbrev!$A$6:$B$67,2,FALSE)</f>
        <v>Hake-S</v>
      </c>
      <c r="F1155" t="str">
        <f t="shared" ref="F1155:F1218" si="54">IF(G1155&lt;=1967,"A",IF(AND(G1155&gt;=1996,G1155&lt;=2000),"B",IF(G1155&gt;=2009,"C","")))</f>
        <v>A</v>
      </c>
      <c r="G1155">
        <v>1963</v>
      </c>
      <c r="H1155">
        <v>13942.55976</v>
      </c>
      <c r="I1155">
        <v>114.646029292923</v>
      </c>
      <c r="J1155">
        <v>1598459.1146632901</v>
      </c>
      <c r="K1155">
        <f t="shared" ref="K1155:K1218" si="55">I1155/1000</f>
        <v>0.114646029292923</v>
      </c>
      <c r="L1155">
        <f t="shared" ref="L1155:L1218" si="56">K1155*H1155</f>
        <v>1598.4591146632895</v>
      </c>
    </row>
    <row r="1156" spans="1:12" x14ac:dyDescent="0.3">
      <c r="A1156" t="s">
        <v>37</v>
      </c>
      <c r="B1156" t="s">
        <v>641</v>
      </c>
      <c r="C1156" t="s">
        <v>643</v>
      </c>
      <c r="D1156" t="s">
        <v>21</v>
      </c>
      <c r="E1156" t="str">
        <f>VLOOKUP(D1156,Abbrev!$A$6:$B$67,2,FALSE)</f>
        <v>Hake-L</v>
      </c>
      <c r="F1156" t="str">
        <f t="shared" si="54"/>
        <v>A</v>
      </c>
      <c r="G1156">
        <v>1963</v>
      </c>
      <c r="H1156">
        <v>13942.55976</v>
      </c>
      <c r="I1156">
        <v>369.400527338367</v>
      </c>
      <c r="J1156">
        <v>5150388.9277907005</v>
      </c>
      <c r="K1156">
        <f t="shared" si="55"/>
        <v>0.36940052733836698</v>
      </c>
      <c r="L1156">
        <f t="shared" si="56"/>
        <v>5150.3889277906956</v>
      </c>
    </row>
    <row r="1157" spans="1:12" x14ac:dyDescent="0.3">
      <c r="A1157" t="s">
        <v>37</v>
      </c>
      <c r="B1157" t="s">
        <v>641</v>
      </c>
      <c r="C1157" t="s">
        <v>643</v>
      </c>
      <c r="D1157" t="s">
        <v>22</v>
      </c>
      <c r="E1157" t="str">
        <f>VLOOKUP(D1157,Abbrev!$A$6:$B$67,2,FALSE)</f>
        <v>Cod-M</v>
      </c>
      <c r="F1157" t="str">
        <f t="shared" si="54"/>
        <v>A</v>
      </c>
      <c r="G1157">
        <v>1963</v>
      </c>
      <c r="H1157">
        <v>13942.55976</v>
      </c>
      <c r="I1157">
        <v>84.2152228780391</v>
      </c>
      <c r="J1157">
        <v>1174175.77767878</v>
      </c>
      <c r="K1157">
        <f t="shared" si="55"/>
        <v>8.4215222878039106E-2</v>
      </c>
      <c r="L1157">
        <f t="shared" si="56"/>
        <v>1174.1757776787795</v>
      </c>
    </row>
    <row r="1158" spans="1:12" x14ac:dyDescent="0.3">
      <c r="A1158" t="s">
        <v>37</v>
      </c>
      <c r="B1158" t="s">
        <v>641</v>
      </c>
      <c r="C1158" t="s">
        <v>643</v>
      </c>
      <c r="D1158" t="s">
        <v>23</v>
      </c>
      <c r="E1158" t="str">
        <f>VLOOKUP(D1158,Abbrev!$A$6:$B$67,2,FALSE)</f>
        <v>Cod-L</v>
      </c>
      <c r="F1158" t="str">
        <f t="shared" si="54"/>
        <v>A</v>
      </c>
      <c r="G1158">
        <v>1963</v>
      </c>
      <c r="H1158">
        <v>13942.55976</v>
      </c>
      <c r="I1158">
        <v>2853.2015527551498</v>
      </c>
      <c r="J1158">
        <v>39780933.156613402</v>
      </c>
      <c r="K1158">
        <f t="shared" si="55"/>
        <v>2.85320155275515</v>
      </c>
      <c r="L1158">
        <f t="shared" si="56"/>
        <v>39780.933156613472</v>
      </c>
    </row>
    <row r="1159" spans="1:12" x14ac:dyDescent="0.3">
      <c r="A1159" t="s">
        <v>37</v>
      </c>
      <c r="B1159" t="s">
        <v>641</v>
      </c>
      <c r="C1159" t="s">
        <v>643</v>
      </c>
      <c r="D1159" t="s">
        <v>24</v>
      </c>
      <c r="E1159" t="str">
        <f>VLOOKUP(D1159,Abbrev!$A$6:$B$67,2,FALSE)</f>
        <v>Yflound-S</v>
      </c>
      <c r="F1159" t="str">
        <f t="shared" si="54"/>
        <v>A</v>
      </c>
      <c r="G1159">
        <v>1963</v>
      </c>
      <c r="H1159">
        <v>13942.55976</v>
      </c>
      <c r="I1159">
        <v>4.6207553917539697</v>
      </c>
      <c r="J1159">
        <v>64425.158185872002</v>
      </c>
      <c r="K1159">
        <f t="shared" si="55"/>
        <v>4.6207553917539694E-3</v>
      </c>
      <c r="L1159">
        <f t="shared" si="56"/>
        <v>64.425158185871936</v>
      </c>
    </row>
    <row r="1160" spans="1:12" x14ac:dyDescent="0.3">
      <c r="A1160" t="s">
        <v>37</v>
      </c>
      <c r="B1160" t="s">
        <v>641</v>
      </c>
      <c r="C1160" t="s">
        <v>643</v>
      </c>
      <c r="D1160" t="s">
        <v>25</v>
      </c>
      <c r="E1160" t="str">
        <f>VLOOKUP(D1160,Abbrev!$A$6:$B$67,2,FALSE)</f>
        <v>Yflound-L</v>
      </c>
      <c r="F1160" t="str">
        <f t="shared" si="54"/>
        <v>A</v>
      </c>
      <c r="G1160">
        <v>1963</v>
      </c>
      <c r="H1160">
        <v>13942.55976</v>
      </c>
      <c r="I1160">
        <v>1082.3120244510901</v>
      </c>
      <c r="J1160">
        <v>15090200.079876</v>
      </c>
      <c r="K1160">
        <f t="shared" si="55"/>
        <v>1.0823120244510902</v>
      </c>
      <c r="L1160">
        <f t="shared" si="56"/>
        <v>15090.200079875907</v>
      </c>
    </row>
    <row r="1161" spans="1:12" x14ac:dyDescent="0.3">
      <c r="A1161" t="s">
        <v>37</v>
      </c>
      <c r="B1161" t="s">
        <v>641</v>
      </c>
      <c r="C1161" t="s">
        <v>643</v>
      </c>
      <c r="D1161" t="s">
        <v>7</v>
      </c>
      <c r="E1161" t="str">
        <f>VLOOKUP(D1161,Abbrev!$A$6:$B$67,2,FALSE)</f>
        <v>Alosines</v>
      </c>
      <c r="F1161" t="str">
        <f t="shared" si="54"/>
        <v>A</v>
      </c>
      <c r="G1161">
        <v>1964</v>
      </c>
      <c r="H1161">
        <v>13942.55976</v>
      </c>
      <c r="I1161">
        <v>86.942417719631706</v>
      </c>
      <c r="J1161">
        <v>1212199.8547348501</v>
      </c>
      <c r="K1161">
        <f t="shared" si="55"/>
        <v>8.6942417719631709E-2</v>
      </c>
      <c r="L1161">
        <f t="shared" si="56"/>
        <v>1212.199854734848</v>
      </c>
    </row>
    <row r="1162" spans="1:12" x14ac:dyDescent="0.3">
      <c r="A1162" t="s">
        <v>37</v>
      </c>
      <c r="B1162" t="s">
        <v>641</v>
      </c>
      <c r="C1162" t="s">
        <v>643</v>
      </c>
      <c r="D1162" t="s">
        <v>10</v>
      </c>
      <c r="E1162" t="str">
        <f>VLOOKUP(D1162,Abbrev!$A$6:$B$67,2,FALSE)</f>
        <v>Butter</v>
      </c>
      <c r="F1162" t="str">
        <f t="shared" si="54"/>
        <v>A</v>
      </c>
      <c r="G1162">
        <v>1964</v>
      </c>
      <c r="H1162">
        <v>13942.55976</v>
      </c>
      <c r="I1162">
        <v>311.39719879341601</v>
      </c>
      <c r="J1162">
        <v>4341674.0532738101</v>
      </c>
      <c r="K1162">
        <f t="shared" si="55"/>
        <v>0.31139719879341599</v>
      </c>
      <c r="L1162">
        <f t="shared" si="56"/>
        <v>4341.6740532738022</v>
      </c>
    </row>
    <row r="1163" spans="1:12" x14ac:dyDescent="0.3">
      <c r="A1163" t="s">
        <v>37</v>
      </c>
      <c r="B1163" t="s">
        <v>641</v>
      </c>
      <c r="C1163" t="s">
        <v>643</v>
      </c>
      <c r="D1163" t="s">
        <v>11</v>
      </c>
      <c r="E1163" t="str">
        <f>VLOOKUP(D1163,Abbrev!$A$6:$B$67,2,FALSE)</f>
        <v>Dbenth-oth</v>
      </c>
      <c r="F1163" t="str">
        <f t="shared" si="54"/>
        <v>A</v>
      </c>
      <c r="G1163">
        <v>1964</v>
      </c>
      <c r="H1163">
        <v>13942.55976</v>
      </c>
      <c r="I1163">
        <v>1652.33905756783</v>
      </c>
      <c r="J1163">
        <v>23037836.053921599</v>
      </c>
      <c r="K1163">
        <f t="shared" si="55"/>
        <v>1.6523390575678301</v>
      </c>
      <c r="L1163">
        <f t="shared" si="56"/>
        <v>23037.83605392155</v>
      </c>
    </row>
    <row r="1164" spans="1:12" x14ac:dyDescent="0.3">
      <c r="A1164" t="s">
        <v>37</v>
      </c>
      <c r="B1164" t="s">
        <v>641</v>
      </c>
      <c r="C1164" t="s">
        <v>643</v>
      </c>
      <c r="D1164" t="s">
        <v>12</v>
      </c>
      <c r="E1164" t="str">
        <f>VLOOKUP(D1164,Abbrev!$A$6:$B$67,2,FALSE)</f>
        <v>Dpisc-oth</v>
      </c>
      <c r="F1164" t="str">
        <f t="shared" si="54"/>
        <v>A</v>
      </c>
      <c r="G1164">
        <v>1964</v>
      </c>
      <c r="H1164">
        <v>13942.55976</v>
      </c>
      <c r="I1164">
        <v>892.31739115753601</v>
      </c>
      <c r="J1164">
        <v>12441188.5511012</v>
      </c>
      <c r="K1164">
        <f t="shared" si="55"/>
        <v>0.89231739115753606</v>
      </c>
      <c r="L1164">
        <f t="shared" si="56"/>
        <v>12441.188551101242</v>
      </c>
    </row>
    <row r="1165" spans="1:12" x14ac:dyDescent="0.3">
      <c r="A1165" t="s">
        <v>37</v>
      </c>
      <c r="B1165" t="s">
        <v>641</v>
      </c>
      <c r="C1165" t="s">
        <v>643</v>
      </c>
      <c r="D1165" t="s">
        <v>13</v>
      </c>
      <c r="E1165" t="str">
        <f>VLOOKUP(D1165,Abbrev!$A$6:$B$67,2,FALSE)</f>
        <v>Haddock</v>
      </c>
      <c r="F1165" t="str">
        <f t="shared" si="54"/>
        <v>A</v>
      </c>
      <c r="G1165">
        <v>1964</v>
      </c>
      <c r="H1165">
        <v>13942.55976</v>
      </c>
      <c r="I1165">
        <v>19889.674019698701</v>
      </c>
      <c r="J1165">
        <v>277312968.62656897</v>
      </c>
      <c r="K1165">
        <f t="shared" si="55"/>
        <v>19.889674019698703</v>
      </c>
      <c r="L1165">
        <f t="shared" si="56"/>
        <v>277312.96862656856</v>
      </c>
    </row>
    <row r="1166" spans="1:12" x14ac:dyDescent="0.3">
      <c r="A1166" t="s">
        <v>37</v>
      </c>
      <c r="B1166" t="s">
        <v>641</v>
      </c>
      <c r="C1166" t="s">
        <v>643</v>
      </c>
      <c r="D1166" t="s">
        <v>15</v>
      </c>
      <c r="E1166" t="str">
        <f>VLOOKUP(D1166,Abbrev!$A$6:$B$67,2,FALSE)</f>
        <v>Skate</v>
      </c>
      <c r="F1166" t="str">
        <f t="shared" si="54"/>
        <v>A</v>
      </c>
      <c r="G1166">
        <v>1964</v>
      </c>
      <c r="H1166">
        <v>13942.55976</v>
      </c>
      <c r="I1166">
        <v>2668.3409835400398</v>
      </c>
      <c r="J1166">
        <v>37203503.623064198</v>
      </c>
      <c r="K1166">
        <f t="shared" si="55"/>
        <v>2.6683409835400398</v>
      </c>
      <c r="L1166">
        <f t="shared" si="56"/>
        <v>37203.503623064178</v>
      </c>
    </row>
    <row r="1167" spans="1:12" x14ac:dyDescent="0.3">
      <c r="A1167" t="s">
        <v>37</v>
      </c>
      <c r="B1167" t="s">
        <v>641</v>
      </c>
      <c r="C1167" t="s">
        <v>643</v>
      </c>
      <c r="D1167" t="s">
        <v>16</v>
      </c>
      <c r="E1167" t="str">
        <f>VLOOKUP(D1167,Abbrev!$A$6:$B$67,2,FALSE)</f>
        <v>SmPel</v>
      </c>
      <c r="F1167" t="str">
        <f t="shared" si="54"/>
        <v>A</v>
      </c>
      <c r="G1167">
        <v>1964</v>
      </c>
      <c r="H1167">
        <v>13942.55976</v>
      </c>
      <c r="I1167">
        <v>0</v>
      </c>
      <c r="J1167">
        <v>0</v>
      </c>
      <c r="K1167">
        <f t="shared" si="55"/>
        <v>0</v>
      </c>
      <c r="L1167">
        <f t="shared" si="56"/>
        <v>0</v>
      </c>
    </row>
    <row r="1168" spans="1:12" x14ac:dyDescent="0.3">
      <c r="A1168" t="s">
        <v>37</v>
      </c>
      <c r="B1168" t="s">
        <v>641</v>
      </c>
      <c r="C1168" t="s">
        <v>643</v>
      </c>
      <c r="D1168" t="s">
        <v>17</v>
      </c>
      <c r="E1168" t="str">
        <f>VLOOKUP(D1168,Abbrev!$A$6:$B$67,2,FALSE)</f>
        <v>Squid</v>
      </c>
      <c r="F1168" t="str">
        <f t="shared" si="54"/>
        <v>A</v>
      </c>
      <c r="G1168">
        <v>1964</v>
      </c>
      <c r="H1168">
        <v>13942.55976</v>
      </c>
      <c r="I1168">
        <v>25.805754151291499</v>
      </c>
      <c r="J1168">
        <v>359798.26940624998</v>
      </c>
      <c r="K1168">
        <f t="shared" si="55"/>
        <v>2.58057541512915E-2</v>
      </c>
      <c r="L1168">
        <f t="shared" si="56"/>
        <v>359.7982694062498</v>
      </c>
    </row>
    <row r="1169" spans="1:12" x14ac:dyDescent="0.3">
      <c r="A1169" t="s">
        <v>37</v>
      </c>
      <c r="B1169" t="s">
        <v>641</v>
      </c>
      <c r="C1169" t="s">
        <v>643</v>
      </c>
      <c r="D1169" t="s">
        <v>18</v>
      </c>
      <c r="E1169" t="str">
        <f>VLOOKUP(D1169,Abbrev!$A$6:$B$67,2,FALSE)</f>
        <v>Dogfish-S</v>
      </c>
      <c r="F1169" t="str">
        <f t="shared" si="54"/>
        <v>A</v>
      </c>
      <c r="G1169">
        <v>1964</v>
      </c>
      <c r="H1169">
        <v>13942.55976</v>
      </c>
      <c r="I1169">
        <v>5.0289927272964103</v>
      </c>
      <c r="J1169">
        <v>70117.031632935497</v>
      </c>
      <c r="K1169">
        <f t="shared" si="55"/>
        <v>5.0289927272964101E-3</v>
      </c>
      <c r="L1169">
        <f t="shared" si="56"/>
        <v>70.117031632935579</v>
      </c>
    </row>
    <row r="1170" spans="1:12" x14ac:dyDescent="0.3">
      <c r="A1170" t="s">
        <v>37</v>
      </c>
      <c r="B1170" t="s">
        <v>641</v>
      </c>
      <c r="C1170" t="s">
        <v>643</v>
      </c>
      <c r="D1170" t="s">
        <v>19</v>
      </c>
      <c r="E1170" t="str">
        <f>VLOOKUP(D1170,Abbrev!$A$6:$B$67,2,FALSE)</f>
        <v>Dogfish-L</v>
      </c>
      <c r="F1170" t="str">
        <f t="shared" si="54"/>
        <v>A</v>
      </c>
      <c r="G1170">
        <v>1964</v>
      </c>
      <c r="H1170">
        <v>13942.55976</v>
      </c>
      <c r="I1170">
        <v>683.94208314701598</v>
      </c>
      <c r="J1170">
        <v>9535903.36665616</v>
      </c>
      <c r="K1170">
        <f t="shared" si="55"/>
        <v>0.68394208314701599</v>
      </c>
      <c r="L1170">
        <f t="shared" si="56"/>
        <v>9535.9033666561591</v>
      </c>
    </row>
    <row r="1171" spans="1:12" x14ac:dyDescent="0.3">
      <c r="A1171" t="s">
        <v>37</v>
      </c>
      <c r="B1171" t="s">
        <v>641</v>
      </c>
      <c r="C1171" t="s">
        <v>643</v>
      </c>
      <c r="D1171" t="s">
        <v>20</v>
      </c>
      <c r="E1171" t="str">
        <f>VLOOKUP(D1171,Abbrev!$A$6:$B$67,2,FALSE)</f>
        <v>Hake-S</v>
      </c>
      <c r="F1171" t="str">
        <f t="shared" si="54"/>
        <v>A</v>
      </c>
      <c r="G1171">
        <v>1964</v>
      </c>
      <c r="H1171">
        <v>13942.55976</v>
      </c>
      <c r="I1171">
        <v>171.31895637223701</v>
      </c>
      <c r="J1171">
        <v>2388624.7872407502</v>
      </c>
      <c r="K1171">
        <f t="shared" si="55"/>
        <v>0.17131895637223701</v>
      </c>
      <c r="L1171">
        <f t="shared" si="56"/>
        <v>2388.6247872407475</v>
      </c>
    </row>
    <row r="1172" spans="1:12" x14ac:dyDescent="0.3">
      <c r="A1172" t="s">
        <v>37</v>
      </c>
      <c r="B1172" t="s">
        <v>641</v>
      </c>
      <c r="C1172" t="s">
        <v>643</v>
      </c>
      <c r="D1172" t="s">
        <v>21</v>
      </c>
      <c r="E1172" t="str">
        <f>VLOOKUP(D1172,Abbrev!$A$6:$B$67,2,FALSE)</f>
        <v>Hake-L</v>
      </c>
      <c r="F1172" t="str">
        <f t="shared" si="54"/>
        <v>A</v>
      </c>
      <c r="G1172">
        <v>1964</v>
      </c>
      <c r="H1172">
        <v>13942.55976</v>
      </c>
      <c r="I1172">
        <v>123.83139230237001</v>
      </c>
      <c r="J1172">
        <v>1726526.5873397901</v>
      </c>
      <c r="K1172">
        <f t="shared" si="55"/>
        <v>0.12383139230237</v>
      </c>
      <c r="L1172">
        <f t="shared" si="56"/>
        <v>1726.5265873397977</v>
      </c>
    </row>
    <row r="1173" spans="1:12" x14ac:dyDescent="0.3">
      <c r="A1173" t="s">
        <v>37</v>
      </c>
      <c r="B1173" t="s">
        <v>641</v>
      </c>
      <c r="C1173" t="s">
        <v>643</v>
      </c>
      <c r="D1173" t="s">
        <v>26</v>
      </c>
      <c r="E1173" t="str">
        <f>VLOOKUP(D1173,Abbrev!$A$6:$B$67,2,FALSE)</f>
        <v>Cod-S</v>
      </c>
      <c r="F1173" t="str">
        <f t="shared" si="54"/>
        <v>A</v>
      </c>
      <c r="G1173">
        <v>1964</v>
      </c>
      <c r="H1173">
        <v>13942.55976</v>
      </c>
      <c r="I1173">
        <v>0.133890609730757</v>
      </c>
      <c r="J1173">
        <v>1866.7778274739201</v>
      </c>
      <c r="K1173">
        <f t="shared" si="55"/>
        <v>1.3389060973075699E-4</v>
      </c>
      <c r="L1173">
        <f t="shared" si="56"/>
        <v>1.8667778274739169</v>
      </c>
    </row>
    <row r="1174" spans="1:12" x14ac:dyDescent="0.3">
      <c r="A1174" t="s">
        <v>37</v>
      </c>
      <c r="B1174" t="s">
        <v>641</v>
      </c>
      <c r="C1174" t="s">
        <v>643</v>
      </c>
      <c r="D1174" t="s">
        <v>22</v>
      </c>
      <c r="E1174" t="str">
        <f>VLOOKUP(D1174,Abbrev!$A$6:$B$67,2,FALSE)</f>
        <v>Cod-M</v>
      </c>
      <c r="F1174" t="str">
        <f t="shared" si="54"/>
        <v>A</v>
      </c>
      <c r="G1174">
        <v>1964</v>
      </c>
      <c r="H1174">
        <v>13942.55976</v>
      </c>
      <c r="I1174">
        <v>148.148348894668</v>
      </c>
      <c r="J1174">
        <v>2065567.2078092401</v>
      </c>
      <c r="K1174">
        <f t="shared" si="55"/>
        <v>0.14814834889466799</v>
      </c>
      <c r="L1174">
        <f t="shared" si="56"/>
        <v>2065.5672078092384</v>
      </c>
    </row>
    <row r="1175" spans="1:12" x14ac:dyDescent="0.3">
      <c r="A1175" t="s">
        <v>37</v>
      </c>
      <c r="B1175" t="s">
        <v>641</v>
      </c>
      <c r="C1175" t="s">
        <v>643</v>
      </c>
      <c r="D1175" t="s">
        <v>23</v>
      </c>
      <c r="E1175" t="str">
        <f>VLOOKUP(D1175,Abbrev!$A$6:$B$67,2,FALSE)</f>
        <v>Cod-L</v>
      </c>
      <c r="F1175" t="str">
        <f t="shared" si="54"/>
        <v>A</v>
      </c>
      <c r="G1175">
        <v>1964</v>
      </c>
      <c r="H1175">
        <v>13942.55976</v>
      </c>
      <c r="I1175">
        <v>865.94133061208595</v>
      </c>
      <c r="J1175">
        <v>12073438.750712899</v>
      </c>
      <c r="K1175">
        <f t="shared" si="55"/>
        <v>0.865941330612086</v>
      </c>
      <c r="L1175">
        <f t="shared" si="56"/>
        <v>12073.438750712927</v>
      </c>
    </row>
    <row r="1176" spans="1:12" x14ac:dyDescent="0.3">
      <c r="A1176" t="s">
        <v>37</v>
      </c>
      <c r="B1176" t="s">
        <v>641</v>
      </c>
      <c r="C1176" t="s">
        <v>643</v>
      </c>
      <c r="D1176" t="s">
        <v>24</v>
      </c>
      <c r="E1176" t="str">
        <f>VLOOKUP(D1176,Abbrev!$A$6:$B$67,2,FALSE)</f>
        <v>Yflound-S</v>
      </c>
      <c r="F1176" t="str">
        <f t="shared" si="54"/>
        <v>A</v>
      </c>
      <c r="G1176">
        <v>1964</v>
      </c>
      <c r="H1176">
        <v>13942.55976</v>
      </c>
      <c r="I1176">
        <v>0.73981171277656699</v>
      </c>
      <c r="J1176">
        <v>10314.8690165352</v>
      </c>
      <c r="K1176">
        <f t="shared" si="55"/>
        <v>7.3981171277656698E-4</v>
      </c>
      <c r="L1176">
        <f t="shared" si="56"/>
        <v>10.314869016535241</v>
      </c>
    </row>
    <row r="1177" spans="1:12" x14ac:dyDescent="0.3">
      <c r="A1177" t="s">
        <v>37</v>
      </c>
      <c r="B1177" t="s">
        <v>641</v>
      </c>
      <c r="C1177" t="s">
        <v>643</v>
      </c>
      <c r="D1177" t="s">
        <v>25</v>
      </c>
      <c r="E1177" t="str">
        <f>VLOOKUP(D1177,Abbrev!$A$6:$B$67,2,FALSE)</f>
        <v>Yflound-L</v>
      </c>
      <c r="F1177" t="str">
        <f t="shared" si="54"/>
        <v>A</v>
      </c>
      <c r="G1177">
        <v>1964</v>
      </c>
      <c r="H1177">
        <v>13942.55976</v>
      </c>
      <c r="I1177">
        <v>585.20315942678201</v>
      </c>
      <c r="J1177">
        <v>8159230.0220487202</v>
      </c>
      <c r="K1177">
        <f t="shared" si="55"/>
        <v>0.58520315942678203</v>
      </c>
      <c r="L1177">
        <f t="shared" si="56"/>
        <v>8159.2300220487159</v>
      </c>
    </row>
    <row r="1178" spans="1:12" x14ac:dyDescent="0.3">
      <c r="A1178" t="s">
        <v>37</v>
      </c>
      <c r="B1178" t="s">
        <v>641</v>
      </c>
      <c r="C1178" t="s">
        <v>643</v>
      </c>
      <c r="D1178" t="s">
        <v>7</v>
      </c>
      <c r="E1178" t="str">
        <f>VLOOKUP(D1178,Abbrev!$A$6:$B$67,2,FALSE)</f>
        <v>Alosines</v>
      </c>
      <c r="F1178" t="str">
        <f t="shared" si="54"/>
        <v>A</v>
      </c>
      <c r="G1178">
        <v>1965</v>
      </c>
      <c r="H1178">
        <v>13942.55976</v>
      </c>
      <c r="I1178">
        <v>131.010287375601</v>
      </c>
      <c r="J1178">
        <v>1826618.7609090901</v>
      </c>
      <c r="K1178">
        <f t="shared" si="55"/>
        <v>0.131010287375601</v>
      </c>
      <c r="L1178">
        <f t="shared" si="56"/>
        <v>1826.6187609090905</v>
      </c>
    </row>
    <row r="1179" spans="1:12" x14ac:dyDescent="0.3">
      <c r="A1179" t="s">
        <v>37</v>
      </c>
      <c r="B1179" t="s">
        <v>641</v>
      </c>
      <c r="C1179" t="s">
        <v>643</v>
      </c>
      <c r="D1179" t="s">
        <v>8</v>
      </c>
      <c r="E1179" t="str">
        <f>VLOOKUP(D1179,Abbrev!$A$6:$B$67,2,FALSE)</f>
        <v>Herring</v>
      </c>
      <c r="F1179" t="str">
        <f t="shared" si="54"/>
        <v>A</v>
      </c>
      <c r="G1179">
        <v>1965</v>
      </c>
      <c r="H1179">
        <v>13942.55976</v>
      </c>
      <c r="I1179">
        <v>375.46125461254599</v>
      </c>
      <c r="J1179">
        <v>5234890.9800000004</v>
      </c>
      <c r="K1179">
        <f t="shared" si="55"/>
        <v>0.37546125461254598</v>
      </c>
      <c r="L1179">
        <f t="shared" si="56"/>
        <v>5234.8909799999983</v>
      </c>
    </row>
    <row r="1180" spans="1:12" x14ac:dyDescent="0.3">
      <c r="A1180" t="s">
        <v>37</v>
      </c>
      <c r="B1180" t="s">
        <v>641</v>
      </c>
      <c r="C1180" t="s">
        <v>643</v>
      </c>
      <c r="D1180" t="s">
        <v>9</v>
      </c>
      <c r="E1180" t="str">
        <f>VLOOKUP(D1180,Abbrev!$A$6:$B$67,2,FALSE)</f>
        <v>Mack</v>
      </c>
      <c r="F1180" t="str">
        <f t="shared" si="54"/>
        <v>A</v>
      </c>
      <c r="G1180">
        <v>1965</v>
      </c>
      <c r="H1180">
        <v>13942.55976</v>
      </c>
      <c r="I1180">
        <v>80.176622078720797</v>
      </c>
      <c r="J1180">
        <v>1117867.3446875</v>
      </c>
      <c r="K1180">
        <f t="shared" si="55"/>
        <v>8.0176622078720797E-2</v>
      </c>
      <c r="L1180">
        <f t="shared" si="56"/>
        <v>1117.8673446875002</v>
      </c>
    </row>
    <row r="1181" spans="1:12" x14ac:dyDescent="0.3">
      <c r="A1181" t="s">
        <v>37</v>
      </c>
      <c r="B1181" t="s">
        <v>641</v>
      </c>
      <c r="C1181" t="s">
        <v>643</v>
      </c>
      <c r="D1181" t="s">
        <v>10</v>
      </c>
      <c r="E1181" t="str">
        <f>VLOOKUP(D1181,Abbrev!$A$6:$B$67,2,FALSE)</f>
        <v>Butter</v>
      </c>
      <c r="F1181" t="str">
        <f t="shared" si="54"/>
        <v>A</v>
      </c>
      <c r="G1181">
        <v>1965</v>
      </c>
      <c r="H1181">
        <v>13942.55976</v>
      </c>
      <c r="I1181">
        <v>410.478167281673</v>
      </c>
      <c r="J1181">
        <v>5723116.3775000004</v>
      </c>
      <c r="K1181">
        <f t="shared" si="55"/>
        <v>0.41047816728167297</v>
      </c>
      <c r="L1181">
        <f t="shared" si="56"/>
        <v>5723.1163775000023</v>
      </c>
    </row>
    <row r="1182" spans="1:12" x14ac:dyDescent="0.3">
      <c r="A1182" t="s">
        <v>37</v>
      </c>
      <c r="B1182" t="s">
        <v>641</v>
      </c>
      <c r="C1182" t="s">
        <v>643</v>
      </c>
      <c r="D1182" t="s">
        <v>11</v>
      </c>
      <c r="E1182" t="str">
        <f>VLOOKUP(D1182,Abbrev!$A$6:$B$67,2,FALSE)</f>
        <v>Dbenth-oth</v>
      </c>
      <c r="F1182" t="str">
        <f t="shared" si="54"/>
        <v>A</v>
      </c>
      <c r="G1182">
        <v>1965</v>
      </c>
      <c r="H1182">
        <v>13942.55976</v>
      </c>
      <c r="I1182">
        <v>1240.33755078995</v>
      </c>
      <c r="J1182">
        <v>17293480.424460899</v>
      </c>
      <c r="K1182">
        <f t="shared" si="55"/>
        <v>1.2403375507899499</v>
      </c>
      <c r="L1182">
        <f t="shared" si="56"/>
        <v>17293.480424460911</v>
      </c>
    </row>
    <row r="1183" spans="1:12" x14ac:dyDescent="0.3">
      <c r="A1183" t="s">
        <v>37</v>
      </c>
      <c r="B1183" t="s">
        <v>641</v>
      </c>
      <c r="C1183" t="s">
        <v>643</v>
      </c>
      <c r="D1183" t="s">
        <v>12</v>
      </c>
      <c r="E1183" t="str">
        <f>VLOOKUP(D1183,Abbrev!$A$6:$B$67,2,FALSE)</f>
        <v>Dpisc-oth</v>
      </c>
      <c r="F1183" t="str">
        <f t="shared" si="54"/>
        <v>A</v>
      </c>
      <c r="G1183">
        <v>1965</v>
      </c>
      <c r="H1183">
        <v>13942.55976</v>
      </c>
      <c r="I1183">
        <v>1115.82396191468</v>
      </c>
      <c r="J1183">
        <v>15557442.270635501</v>
      </c>
      <c r="K1183">
        <f t="shared" si="55"/>
        <v>1.1158239619146799</v>
      </c>
      <c r="L1183">
        <f t="shared" si="56"/>
        <v>15557.442270635389</v>
      </c>
    </row>
    <row r="1184" spans="1:12" x14ac:dyDescent="0.3">
      <c r="A1184" t="s">
        <v>37</v>
      </c>
      <c r="B1184" t="s">
        <v>641</v>
      </c>
      <c r="C1184" t="s">
        <v>643</v>
      </c>
      <c r="D1184" t="s">
        <v>13</v>
      </c>
      <c r="E1184" t="str">
        <f>VLOOKUP(D1184,Abbrev!$A$6:$B$67,2,FALSE)</f>
        <v>Haddock</v>
      </c>
      <c r="F1184" t="str">
        <f t="shared" si="54"/>
        <v>A</v>
      </c>
      <c r="G1184">
        <v>1965</v>
      </c>
      <c r="H1184">
        <v>13942.55976</v>
      </c>
      <c r="I1184">
        <v>18880.038987732802</v>
      </c>
      <c r="J1184">
        <v>263236071.857595</v>
      </c>
      <c r="K1184">
        <f t="shared" si="55"/>
        <v>18.880038987732803</v>
      </c>
      <c r="L1184">
        <f t="shared" si="56"/>
        <v>263236.07185759454</v>
      </c>
    </row>
    <row r="1185" spans="1:12" x14ac:dyDescent="0.3">
      <c r="A1185" t="s">
        <v>37</v>
      </c>
      <c r="B1185" t="s">
        <v>641</v>
      </c>
      <c r="C1185" t="s">
        <v>643</v>
      </c>
      <c r="D1185" t="s">
        <v>15</v>
      </c>
      <c r="E1185" t="str">
        <f>VLOOKUP(D1185,Abbrev!$A$6:$B$67,2,FALSE)</f>
        <v>Skate</v>
      </c>
      <c r="F1185" t="str">
        <f t="shared" si="54"/>
        <v>A</v>
      </c>
      <c r="G1185">
        <v>1965</v>
      </c>
      <c r="H1185">
        <v>13942.55976</v>
      </c>
      <c r="I1185">
        <v>8079.5620163232898</v>
      </c>
      <c r="J1185">
        <v>112649776.247214</v>
      </c>
      <c r="K1185">
        <f t="shared" si="55"/>
        <v>8.0795620163232904</v>
      </c>
      <c r="L1185">
        <f t="shared" si="56"/>
        <v>112649.77624721357</v>
      </c>
    </row>
    <row r="1186" spans="1:12" x14ac:dyDescent="0.3">
      <c r="A1186" t="s">
        <v>37</v>
      </c>
      <c r="B1186" t="s">
        <v>641</v>
      </c>
      <c r="C1186" t="s">
        <v>643</v>
      </c>
      <c r="D1186" t="s">
        <v>16</v>
      </c>
      <c r="E1186" t="str">
        <f>VLOOKUP(D1186,Abbrev!$A$6:$B$67,2,FALSE)</f>
        <v>SmPel</v>
      </c>
      <c r="F1186" t="str">
        <f t="shared" si="54"/>
        <v>A</v>
      </c>
      <c r="G1186">
        <v>1965</v>
      </c>
      <c r="H1186">
        <v>13942.55976</v>
      </c>
      <c r="I1186">
        <v>0</v>
      </c>
      <c r="J1186">
        <v>0</v>
      </c>
      <c r="K1186">
        <f t="shared" si="55"/>
        <v>0</v>
      </c>
      <c r="L1186">
        <f t="shared" si="56"/>
        <v>0</v>
      </c>
    </row>
    <row r="1187" spans="1:12" x14ac:dyDescent="0.3">
      <c r="A1187" t="s">
        <v>37</v>
      </c>
      <c r="B1187" t="s">
        <v>641</v>
      </c>
      <c r="C1187" t="s">
        <v>643</v>
      </c>
      <c r="D1187" t="s">
        <v>17</v>
      </c>
      <c r="E1187" t="str">
        <f>VLOOKUP(D1187,Abbrev!$A$6:$B$67,2,FALSE)</f>
        <v>Squid</v>
      </c>
      <c r="F1187" t="str">
        <f t="shared" si="54"/>
        <v>A</v>
      </c>
      <c r="G1187">
        <v>1965</v>
      </c>
      <c r="H1187">
        <v>13942.55976</v>
      </c>
      <c r="I1187">
        <v>130.800917384174</v>
      </c>
      <c r="J1187">
        <v>1823699.6072916701</v>
      </c>
      <c r="K1187">
        <f t="shared" si="55"/>
        <v>0.13080091738417399</v>
      </c>
      <c r="L1187">
        <f t="shared" si="56"/>
        <v>1823.6996072916686</v>
      </c>
    </row>
    <row r="1188" spans="1:12" x14ac:dyDescent="0.3">
      <c r="A1188" t="s">
        <v>37</v>
      </c>
      <c r="B1188" t="s">
        <v>641</v>
      </c>
      <c r="C1188" t="s">
        <v>643</v>
      </c>
      <c r="D1188" t="s">
        <v>18</v>
      </c>
      <c r="E1188" t="str">
        <f>VLOOKUP(D1188,Abbrev!$A$6:$B$67,2,FALSE)</f>
        <v>Dogfish-S</v>
      </c>
      <c r="F1188" t="str">
        <f t="shared" si="54"/>
        <v>A</v>
      </c>
      <c r="G1188">
        <v>1965</v>
      </c>
      <c r="H1188">
        <v>13942.55976</v>
      </c>
      <c r="I1188">
        <v>82.993858403269599</v>
      </c>
      <c r="J1188">
        <v>1157146.8305005601</v>
      </c>
      <c r="K1188">
        <f t="shared" si="55"/>
        <v>8.2993858403269602E-2</v>
      </c>
      <c r="L1188">
        <f t="shared" si="56"/>
        <v>1157.1468305005646</v>
      </c>
    </row>
    <row r="1189" spans="1:12" x14ac:dyDescent="0.3">
      <c r="A1189" t="s">
        <v>37</v>
      </c>
      <c r="B1189" t="s">
        <v>641</v>
      </c>
      <c r="C1189" t="s">
        <v>643</v>
      </c>
      <c r="D1189" t="s">
        <v>19</v>
      </c>
      <c r="E1189" t="str">
        <f>VLOOKUP(D1189,Abbrev!$A$6:$B$67,2,FALSE)</f>
        <v>Dogfish-L</v>
      </c>
      <c r="F1189" t="str">
        <f t="shared" si="54"/>
        <v>A</v>
      </c>
      <c r="G1189">
        <v>1965</v>
      </c>
      <c r="H1189">
        <v>13942.55976</v>
      </c>
      <c r="I1189">
        <v>992.46966658244696</v>
      </c>
      <c r="J1189">
        <v>13837567.636313001</v>
      </c>
      <c r="K1189">
        <f t="shared" si="55"/>
        <v>0.99246966658244695</v>
      </c>
      <c r="L1189">
        <f t="shared" si="56"/>
        <v>13837.567636313042</v>
      </c>
    </row>
    <row r="1190" spans="1:12" x14ac:dyDescent="0.3">
      <c r="A1190" t="s">
        <v>37</v>
      </c>
      <c r="B1190" t="s">
        <v>641</v>
      </c>
      <c r="C1190" t="s">
        <v>643</v>
      </c>
      <c r="D1190" t="s">
        <v>20</v>
      </c>
      <c r="E1190" t="str">
        <f>VLOOKUP(D1190,Abbrev!$A$6:$B$67,2,FALSE)</f>
        <v>Hake-S</v>
      </c>
      <c r="F1190" t="str">
        <f t="shared" si="54"/>
        <v>A</v>
      </c>
      <c r="G1190">
        <v>1965</v>
      </c>
      <c r="H1190">
        <v>13942.55976</v>
      </c>
      <c r="I1190">
        <v>372.67543511800898</v>
      </c>
      <c r="J1190">
        <v>5196049.5252168402</v>
      </c>
      <c r="K1190">
        <f t="shared" si="55"/>
        <v>0.37267543511800899</v>
      </c>
      <c r="L1190">
        <f t="shared" si="56"/>
        <v>5196.049525216843</v>
      </c>
    </row>
    <row r="1191" spans="1:12" x14ac:dyDescent="0.3">
      <c r="A1191" t="s">
        <v>37</v>
      </c>
      <c r="B1191" t="s">
        <v>641</v>
      </c>
      <c r="C1191" t="s">
        <v>643</v>
      </c>
      <c r="D1191" t="s">
        <v>21</v>
      </c>
      <c r="E1191" t="str">
        <f>VLOOKUP(D1191,Abbrev!$A$6:$B$67,2,FALSE)</f>
        <v>Hake-L</v>
      </c>
      <c r="F1191" t="str">
        <f t="shared" si="54"/>
        <v>A</v>
      </c>
      <c r="G1191">
        <v>1965</v>
      </c>
      <c r="H1191">
        <v>13942.55976</v>
      </c>
      <c r="I1191">
        <v>185.29517574843899</v>
      </c>
      <c r="J1191">
        <v>2583489.0611123201</v>
      </c>
      <c r="K1191">
        <f t="shared" si="55"/>
        <v>0.18529517574843898</v>
      </c>
      <c r="L1191">
        <f t="shared" si="56"/>
        <v>2583.4890611123133</v>
      </c>
    </row>
    <row r="1192" spans="1:12" x14ac:dyDescent="0.3">
      <c r="A1192" t="s">
        <v>37</v>
      </c>
      <c r="B1192" t="s">
        <v>641</v>
      </c>
      <c r="C1192" t="s">
        <v>643</v>
      </c>
      <c r="D1192" t="s">
        <v>26</v>
      </c>
      <c r="E1192" t="str">
        <f>VLOOKUP(D1192,Abbrev!$A$6:$B$67,2,FALSE)</f>
        <v>Cod-S</v>
      </c>
      <c r="F1192" t="str">
        <f t="shared" si="54"/>
        <v>A</v>
      </c>
      <c r="G1192">
        <v>1965</v>
      </c>
      <c r="H1192">
        <v>13942.55976</v>
      </c>
      <c r="I1192">
        <v>1.5525570986294801</v>
      </c>
      <c r="J1192">
        <v>21646.6201284538</v>
      </c>
      <c r="K1192">
        <f t="shared" si="55"/>
        <v>1.55255709862948E-3</v>
      </c>
      <c r="L1192">
        <f t="shared" si="56"/>
        <v>21.646620128453741</v>
      </c>
    </row>
    <row r="1193" spans="1:12" x14ac:dyDescent="0.3">
      <c r="A1193" t="s">
        <v>37</v>
      </c>
      <c r="B1193" t="s">
        <v>641</v>
      </c>
      <c r="C1193" t="s">
        <v>643</v>
      </c>
      <c r="D1193" t="s">
        <v>22</v>
      </c>
      <c r="E1193" t="str">
        <f>VLOOKUP(D1193,Abbrev!$A$6:$B$67,2,FALSE)</f>
        <v>Cod-M</v>
      </c>
      <c r="F1193" t="str">
        <f t="shared" si="54"/>
        <v>A</v>
      </c>
      <c r="G1193">
        <v>1965</v>
      </c>
      <c r="H1193">
        <v>13942.55976</v>
      </c>
      <c r="I1193">
        <v>133.73441159412599</v>
      </c>
      <c r="J1193">
        <v>1864600.0256195299</v>
      </c>
      <c r="K1193">
        <f t="shared" si="55"/>
        <v>0.133734411594126</v>
      </c>
      <c r="L1193">
        <f t="shared" si="56"/>
        <v>1864.6000256195387</v>
      </c>
    </row>
    <row r="1194" spans="1:12" x14ac:dyDescent="0.3">
      <c r="A1194" t="s">
        <v>37</v>
      </c>
      <c r="B1194" t="s">
        <v>641</v>
      </c>
      <c r="C1194" t="s">
        <v>643</v>
      </c>
      <c r="D1194" t="s">
        <v>23</v>
      </c>
      <c r="E1194" t="str">
        <f>VLOOKUP(D1194,Abbrev!$A$6:$B$67,2,FALSE)</f>
        <v>Cod-L</v>
      </c>
      <c r="F1194" t="str">
        <f t="shared" si="54"/>
        <v>A</v>
      </c>
      <c r="G1194">
        <v>1965</v>
      </c>
      <c r="H1194">
        <v>13942.55976</v>
      </c>
      <c r="I1194">
        <v>562.549652055553</v>
      </c>
      <c r="J1194">
        <v>7843382.1417517504</v>
      </c>
      <c r="K1194">
        <f t="shared" si="55"/>
        <v>0.56254965205555296</v>
      </c>
      <c r="L1194">
        <f t="shared" si="56"/>
        <v>7843.3821417517538</v>
      </c>
    </row>
    <row r="1195" spans="1:12" x14ac:dyDescent="0.3">
      <c r="A1195" t="s">
        <v>37</v>
      </c>
      <c r="B1195" t="s">
        <v>641</v>
      </c>
      <c r="C1195" t="s">
        <v>643</v>
      </c>
      <c r="D1195" t="s">
        <v>24</v>
      </c>
      <c r="E1195" t="str">
        <f>VLOOKUP(D1195,Abbrev!$A$6:$B$67,2,FALSE)</f>
        <v>Yflound-S</v>
      </c>
      <c r="F1195" t="str">
        <f t="shared" si="54"/>
        <v>A</v>
      </c>
      <c r="G1195">
        <v>1965</v>
      </c>
      <c r="H1195">
        <v>13942.55976</v>
      </c>
      <c r="I1195">
        <v>2.0890574169848399</v>
      </c>
      <c r="J1195">
        <v>29126.8078783823</v>
      </c>
      <c r="K1195">
        <f t="shared" si="55"/>
        <v>2.08905741698484E-3</v>
      </c>
      <c r="L1195">
        <f t="shared" si="56"/>
        <v>29.126807878382369</v>
      </c>
    </row>
    <row r="1196" spans="1:12" x14ac:dyDescent="0.3">
      <c r="A1196" t="s">
        <v>37</v>
      </c>
      <c r="B1196" t="s">
        <v>641</v>
      </c>
      <c r="C1196" t="s">
        <v>643</v>
      </c>
      <c r="D1196" t="s">
        <v>25</v>
      </c>
      <c r="E1196" t="str">
        <f>VLOOKUP(D1196,Abbrev!$A$6:$B$67,2,FALSE)</f>
        <v>Yflound-L</v>
      </c>
      <c r="F1196" t="str">
        <f t="shared" si="54"/>
        <v>A</v>
      </c>
      <c r="G1196">
        <v>1965</v>
      </c>
      <c r="H1196">
        <v>13942.55976</v>
      </c>
      <c r="I1196">
        <v>610.27280920927001</v>
      </c>
      <c r="J1196">
        <v>8508765.1123033296</v>
      </c>
      <c r="K1196">
        <f t="shared" si="55"/>
        <v>0.61027280920926996</v>
      </c>
      <c r="L1196">
        <f t="shared" si="56"/>
        <v>8508.7651123033247</v>
      </c>
    </row>
    <row r="1197" spans="1:12" x14ac:dyDescent="0.3">
      <c r="A1197" t="s">
        <v>37</v>
      </c>
      <c r="B1197" t="s">
        <v>641</v>
      </c>
      <c r="C1197" t="s">
        <v>643</v>
      </c>
      <c r="D1197" t="s">
        <v>7</v>
      </c>
      <c r="E1197" t="str">
        <f>VLOOKUP(D1197,Abbrev!$A$6:$B$67,2,FALSE)</f>
        <v>Alosines</v>
      </c>
      <c r="F1197" t="str">
        <f t="shared" si="54"/>
        <v>A</v>
      </c>
      <c r="G1197">
        <v>1966</v>
      </c>
      <c r="H1197">
        <v>13942.55976</v>
      </c>
      <c r="I1197">
        <v>162.27892392560301</v>
      </c>
      <c r="J1197">
        <v>2262583.5946212099</v>
      </c>
      <c r="K1197">
        <f t="shared" si="55"/>
        <v>0.162278923925603</v>
      </c>
      <c r="L1197">
        <f t="shared" si="56"/>
        <v>2262.5835946212137</v>
      </c>
    </row>
    <row r="1198" spans="1:12" x14ac:dyDescent="0.3">
      <c r="A1198" t="s">
        <v>37</v>
      </c>
      <c r="B1198" t="s">
        <v>641</v>
      </c>
      <c r="C1198" t="s">
        <v>643</v>
      </c>
      <c r="D1198" t="s">
        <v>8</v>
      </c>
      <c r="E1198" t="str">
        <f>VLOOKUP(D1198,Abbrev!$A$6:$B$67,2,FALSE)</f>
        <v>Herring</v>
      </c>
      <c r="F1198" t="str">
        <f t="shared" si="54"/>
        <v>A</v>
      </c>
      <c r="G1198">
        <v>1966</v>
      </c>
      <c r="H1198">
        <v>13942.55976</v>
      </c>
      <c r="I1198">
        <v>913.75820008200105</v>
      </c>
      <c r="J1198">
        <v>12740128.3108333</v>
      </c>
      <c r="K1198">
        <f t="shared" si="55"/>
        <v>0.91375820008200104</v>
      </c>
      <c r="L1198">
        <f t="shared" si="56"/>
        <v>12740.128310833337</v>
      </c>
    </row>
    <row r="1199" spans="1:12" x14ac:dyDescent="0.3">
      <c r="A1199" t="s">
        <v>37</v>
      </c>
      <c r="B1199" t="s">
        <v>641</v>
      </c>
      <c r="C1199" t="s">
        <v>643</v>
      </c>
      <c r="D1199" t="s">
        <v>9</v>
      </c>
      <c r="E1199" t="str">
        <f>VLOOKUP(D1199,Abbrev!$A$6:$B$67,2,FALSE)</f>
        <v>Mack</v>
      </c>
      <c r="F1199" t="str">
        <f t="shared" si="54"/>
        <v>A</v>
      </c>
      <c r="G1199">
        <v>1966</v>
      </c>
      <c r="H1199">
        <v>13942.55976</v>
      </c>
      <c r="I1199">
        <v>101.757892578926</v>
      </c>
      <c r="J1199">
        <v>1418765.49833333</v>
      </c>
      <c r="K1199">
        <f t="shared" si="55"/>
        <v>0.10175789257892601</v>
      </c>
      <c r="L1199">
        <f t="shared" si="56"/>
        <v>1418.7654983333364</v>
      </c>
    </row>
    <row r="1200" spans="1:12" x14ac:dyDescent="0.3">
      <c r="A1200" t="s">
        <v>37</v>
      </c>
      <c r="B1200" t="s">
        <v>641</v>
      </c>
      <c r="C1200" t="s">
        <v>643</v>
      </c>
      <c r="D1200" t="s">
        <v>10</v>
      </c>
      <c r="E1200" t="str">
        <f>VLOOKUP(D1200,Abbrev!$A$6:$B$67,2,FALSE)</f>
        <v>Butter</v>
      </c>
      <c r="F1200" t="str">
        <f t="shared" si="54"/>
        <v>A</v>
      </c>
      <c r="G1200">
        <v>1966</v>
      </c>
      <c r="H1200">
        <v>13942.55976</v>
      </c>
      <c r="I1200">
        <v>134.69732911614801</v>
      </c>
      <c r="J1200">
        <v>1878025.56071429</v>
      </c>
      <c r="K1200">
        <f t="shared" si="55"/>
        <v>0.13469732911614801</v>
      </c>
      <c r="L1200">
        <f t="shared" si="56"/>
        <v>1878.0255607142817</v>
      </c>
    </row>
    <row r="1201" spans="1:12" x14ac:dyDescent="0.3">
      <c r="A1201" t="s">
        <v>37</v>
      </c>
      <c r="B1201" t="s">
        <v>641</v>
      </c>
      <c r="C1201" t="s">
        <v>643</v>
      </c>
      <c r="D1201" t="s">
        <v>11</v>
      </c>
      <c r="E1201" t="str">
        <f>VLOOKUP(D1201,Abbrev!$A$6:$B$67,2,FALSE)</f>
        <v>Dbenth-oth</v>
      </c>
      <c r="F1201" t="str">
        <f t="shared" si="54"/>
        <v>A</v>
      </c>
      <c r="G1201">
        <v>1966</v>
      </c>
      <c r="H1201">
        <v>13942.55976</v>
      </c>
      <c r="I1201">
        <v>2786.0280358050099</v>
      </c>
      <c r="J1201">
        <v>38844362.3822468</v>
      </c>
      <c r="K1201">
        <f t="shared" si="55"/>
        <v>2.78602803580501</v>
      </c>
      <c r="L1201">
        <f t="shared" si="56"/>
        <v>38844.362382246771</v>
      </c>
    </row>
    <row r="1202" spans="1:12" x14ac:dyDescent="0.3">
      <c r="A1202" t="s">
        <v>37</v>
      </c>
      <c r="B1202" t="s">
        <v>641</v>
      </c>
      <c r="C1202" t="s">
        <v>643</v>
      </c>
      <c r="D1202" t="s">
        <v>12</v>
      </c>
      <c r="E1202" t="str">
        <f>VLOOKUP(D1202,Abbrev!$A$6:$B$67,2,FALSE)</f>
        <v>Dpisc-oth</v>
      </c>
      <c r="F1202" t="str">
        <f t="shared" si="54"/>
        <v>A</v>
      </c>
      <c r="G1202">
        <v>1966</v>
      </c>
      <c r="H1202">
        <v>13942.55976</v>
      </c>
      <c r="I1202">
        <v>674.969087823</v>
      </c>
      <c r="J1202">
        <v>9410796.8431248702</v>
      </c>
      <c r="K1202">
        <f t="shared" si="55"/>
        <v>0.67496908782300002</v>
      </c>
      <c r="L1202">
        <f t="shared" si="56"/>
        <v>9410.7968431248664</v>
      </c>
    </row>
    <row r="1203" spans="1:12" x14ac:dyDescent="0.3">
      <c r="A1203" t="s">
        <v>37</v>
      </c>
      <c r="B1203" t="s">
        <v>641</v>
      </c>
      <c r="C1203" t="s">
        <v>643</v>
      </c>
      <c r="D1203" t="s">
        <v>13</v>
      </c>
      <c r="E1203" t="str">
        <f>VLOOKUP(D1203,Abbrev!$A$6:$B$67,2,FALSE)</f>
        <v>Haddock</v>
      </c>
      <c r="F1203" t="str">
        <f t="shared" si="54"/>
        <v>A</v>
      </c>
      <c r="G1203">
        <v>1966</v>
      </c>
      <c r="H1203">
        <v>13942.55976</v>
      </c>
      <c r="I1203">
        <v>7147.1113962081799</v>
      </c>
      <c r="J1203">
        <v>99649027.753009602</v>
      </c>
      <c r="K1203">
        <f t="shared" si="55"/>
        <v>7.1471113962081798</v>
      </c>
      <c r="L1203">
        <f t="shared" si="56"/>
        <v>99649.027753009592</v>
      </c>
    </row>
    <row r="1204" spans="1:12" x14ac:dyDescent="0.3">
      <c r="A1204" t="s">
        <v>37</v>
      </c>
      <c r="B1204" t="s">
        <v>641</v>
      </c>
      <c r="C1204" t="s">
        <v>643</v>
      </c>
      <c r="D1204" t="s">
        <v>14</v>
      </c>
      <c r="E1204" t="str">
        <f>VLOOKUP(D1204,Abbrev!$A$6:$B$67,2,FALSE)</f>
        <v>Mesopel</v>
      </c>
      <c r="F1204" t="str">
        <f t="shared" si="54"/>
        <v>A</v>
      </c>
      <c r="G1204">
        <v>1966</v>
      </c>
      <c r="H1204">
        <v>13942.55976</v>
      </c>
      <c r="I1204">
        <v>0</v>
      </c>
      <c r="J1204">
        <v>0</v>
      </c>
      <c r="K1204">
        <f t="shared" si="55"/>
        <v>0</v>
      </c>
      <c r="L1204">
        <f t="shared" si="56"/>
        <v>0</v>
      </c>
    </row>
    <row r="1205" spans="1:12" x14ac:dyDescent="0.3">
      <c r="A1205" t="s">
        <v>37</v>
      </c>
      <c r="B1205" t="s">
        <v>641</v>
      </c>
      <c r="C1205" t="s">
        <v>643</v>
      </c>
      <c r="D1205" t="s">
        <v>15</v>
      </c>
      <c r="E1205" t="str">
        <f>VLOOKUP(D1205,Abbrev!$A$6:$B$67,2,FALSE)</f>
        <v>Skate</v>
      </c>
      <c r="F1205" t="str">
        <f t="shared" si="54"/>
        <v>A</v>
      </c>
      <c r="G1205">
        <v>1966</v>
      </c>
      <c r="H1205">
        <v>13942.55976</v>
      </c>
      <c r="I1205">
        <v>5272.8487953282302</v>
      </c>
      <c r="J1205">
        <v>73517009.434307903</v>
      </c>
      <c r="K1205">
        <f t="shared" si="55"/>
        <v>5.2728487953282306</v>
      </c>
      <c r="L1205">
        <f t="shared" si="56"/>
        <v>73517.009434307867</v>
      </c>
    </row>
    <row r="1206" spans="1:12" x14ac:dyDescent="0.3">
      <c r="A1206" t="s">
        <v>37</v>
      </c>
      <c r="B1206" t="s">
        <v>641</v>
      </c>
      <c r="C1206" t="s">
        <v>643</v>
      </c>
      <c r="D1206" t="s">
        <v>16</v>
      </c>
      <c r="E1206" t="str">
        <f>VLOOKUP(D1206,Abbrev!$A$6:$B$67,2,FALSE)</f>
        <v>SmPel</v>
      </c>
      <c r="F1206" t="str">
        <f t="shared" si="54"/>
        <v>A</v>
      </c>
      <c r="G1206">
        <v>1966</v>
      </c>
      <c r="H1206">
        <v>13942.55976</v>
      </c>
      <c r="I1206">
        <v>0</v>
      </c>
      <c r="J1206">
        <v>0</v>
      </c>
      <c r="K1206">
        <f t="shared" si="55"/>
        <v>0</v>
      </c>
      <c r="L1206">
        <f t="shared" si="56"/>
        <v>0</v>
      </c>
    </row>
    <row r="1207" spans="1:12" x14ac:dyDescent="0.3">
      <c r="A1207" t="s">
        <v>37</v>
      </c>
      <c r="B1207" t="s">
        <v>641</v>
      </c>
      <c r="C1207" t="s">
        <v>643</v>
      </c>
      <c r="D1207" t="s">
        <v>17</v>
      </c>
      <c r="E1207" t="str">
        <f>VLOOKUP(D1207,Abbrev!$A$6:$B$67,2,FALSE)</f>
        <v>Squid</v>
      </c>
      <c r="F1207" t="str">
        <f t="shared" si="54"/>
        <v>A</v>
      </c>
      <c r="G1207">
        <v>1966</v>
      </c>
      <c r="H1207">
        <v>13942.55976</v>
      </c>
      <c r="I1207">
        <v>469.48512453874503</v>
      </c>
      <c r="J1207">
        <v>6545824.4053125</v>
      </c>
      <c r="K1207">
        <f t="shared" si="55"/>
        <v>0.46948512453874502</v>
      </c>
      <c r="L1207">
        <f t="shared" si="56"/>
        <v>6545.8244053124954</v>
      </c>
    </row>
    <row r="1208" spans="1:12" x14ac:dyDescent="0.3">
      <c r="A1208" t="s">
        <v>37</v>
      </c>
      <c r="B1208" t="s">
        <v>641</v>
      </c>
      <c r="C1208" t="s">
        <v>643</v>
      </c>
      <c r="D1208" t="s">
        <v>18</v>
      </c>
      <c r="E1208" t="str">
        <f>VLOOKUP(D1208,Abbrev!$A$6:$B$67,2,FALSE)</f>
        <v>Dogfish-S</v>
      </c>
      <c r="F1208" t="str">
        <f t="shared" si="54"/>
        <v>A</v>
      </c>
      <c r="G1208">
        <v>1966</v>
      </c>
      <c r="H1208">
        <v>13942.55976</v>
      </c>
      <c r="I1208">
        <v>202.30037626117999</v>
      </c>
      <c r="J1208">
        <v>2820585.0854919902</v>
      </c>
      <c r="K1208">
        <f t="shared" si="55"/>
        <v>0.20230037626118</v>
      </c>
      <c r="L1208">
        <f t="shared" si="56"/>
        <v>2820.5850854919877</v>
      </c>
    </row>
    <row r="1209" spans="1:12" x14ac:dyDescent="0.3">
      <c r="A1209" t="s">
        <v>37</v>
      </c>
      <c r="B1209" t="s">
        <v>641</v>
      </c>
      <c r="C1209" t="s">
        <v>643</v>
      </c>
      <c r="D1209" t="s">
        <v>19</v>
      </c>
      <c r="E1209" t="str">
        <f>VLOOKUP(D1209,Abbrev!$A$6:$B$67,2,FALSE)</f>
        <v>Dogfish-L</v>
      </c>
      <c r="F1209" t="str">
        <f t="shared" si="54"/>
        <v>A</v>
      </c>
      <c r="G1209">
        <v>1966</v>
      </c>
      <c r="H1209">
        <v>13942.55976</v>
      </c>
      <c r="I1209">
        <v>319.58706506271898</v>
      </c>
      <c r="J1209">
        <v>4455861.75315997</v>
      </c>
      <c r="K1209">
        <f t="shared" si="55"/>
        <v>0.319587065062719</v>
      </c>
      <c r="L1209">
        <f t="shared" si="56"/>
        <v>4455.8617531599675</v>
      </c>
    </row>
    <row r="1210" spans="1:12" x14ac:dyDescent="0.3">
      <c r="A1210" t="s">
        <v>37</v>
      </c>
      <c r="B1210" t="s">
        <v>641</v>
      </c>
      <c r="C1210" t="s">
        <v>643</v>
      </c>
      <c r="D1210" t="s">
        <v>20</v>
      </c>
      <c r="E1210" t="str">
        <f>VLOOKUP(D1210,Abbrev!$A$6:$B$67,2,FALSE)</f>
        <v>Hake-S</v>
      </c>
      <c r="F1210" t="str">
        <f t="shared" si="54"/>
        <v>A</v>
      </c>
      <c r="G1210">
        <v>1966</v>
      </c>
      <c r="H1210">
        <v>13942.55976</v>
      </c>
      <c r="I1210">
        <v>431.836672011921</v>
      </c>
      <c r="J1210">
        <v>6020908.6060857298</v>
      </c>
      <c r="K1210">
        <f t="shared" si="55"/>
        <v>0.431836672011921</v>
      </c>
      <c r="L1210">
        <f t="shared" si="56"/>
        <v>6020.908606085728</v>
      </c>
    </row>
    <row r="1211" spans="1:12" x14ac:dyDescent="0.3">
      <c r="A1211" t="s">
        <v>37</v>
      </c>
      <c r="B1211" t="s">
        <v>641</v>
      </c>
      <c r="C1211" t="s">
        <v>643</v>
      </c>
      <c r="D1211" t="s">
        <v>21</v>
      </c>
      <c r="E1211" t="str">
        <f>VLOOKUP(D1211,Abbrev!$A$6:$B$67,2,FALSE)</f>
        <v>Hake-L</v>
      </c>
      <c r="F1211" t="str">
        <f t="shared" si="54"/>
        <v>A</v>
      </c>
      <c r="G1211">
        <v>1966</v>
      </c>
      <c r="H1211">
        <v>13942.55976</v>
      </c>
      <c r="I1211">
        <v>291.167674913685</v>
      </c>
      <c r="J1211">
        <v>4059622.70766431</v>
      </c>
      <c r="K1211">
        <f t="shared" si="55"/>
        <v>0.291167674913685</v>
      </c>
      <c r="L1211">
        <f t="shared" si="56"/>
        <v>4059.6227076643058</v>
      </c>
    </row>
    <row r="1212" spans="1:12" x14ac:dyDescent="0.3">
      <c r="A1212" t="s">
        <v>37</v>
      </c>
      <c r="B1212" t="s">
        <v>641</v>
      </c>
      <c r="C1212" t="s">
        <v>643</v>
      </c>
      <c r="D1212" t="s">
        <v>26</v>
      </c>
      <c r="E1212" t="str">
        <f>VLOOKUP(D1212,Abbrev!$A$6:$B$67,2,FALSE)</f>
        <v>Cod-S</v>
      </c>
      <c r="F1212" t="str">
        <f t="shared" si="54"/>
        <v>A</v>
      </c>
      <c r="G1212">
        <v>1966</v>
      </c>
      <c r="H1212">
        <v>13942.55976</v>
      </c>
      <c r="I1212">
        <v>22.767094509052299</v>
      </c>
      <c r="J1212">
        <v>317431.57575402898</v>
      </c>
      <c r="K1212">
        <f t="shared" si="55"/>
        <v>2.2767094509052298E-2</v>
      </c>
      <c r="L1212">
        <f t="shared" si="56"/>
        <v>317.43157575402955</v>
      </c>
    </row>
    <row r="1213" spans="1:12" x14ac:dyDescent="0.3">
      <c r="A1213" t="s">
        <v>37</v>
      </c>
      <c r="B1213" t="s">
        <v>641</v>
      </c>
      <c r="C1213" t="s">
        <v>643</v>
      </c>
      <c r="D1213" t="s">
        <v>22</v>
      </c>
      <c r="E1213" t="str">
        <f>VLOOKUP(D1213,Abbrev!$A$6:$B$67,2,FALSE)</f>
        <v>Cod-M</v>
      </c>
      <c r="F1213" t="str">
        <f t="shared" si="54"/>
        <v>A</v>
      </c>
      <c r="G1213">
        <v>1966</v>
      </c>
      <c r="H1213">
        <v>13942.55976</v>
      </c>
      <c r="I1213">
        <v>232.890108646264</v>
      </c>
      <c r="J1213">
        <v>3247084.2573134298</v>
      </c>
      <c r="K1213">
        <f t="shared" si="55"/>
        <v>0.232890108646264</v>
      </c>
      <c r="L1213">
        <f t="shared" si="56"/>
        <v>3247.0842573134287</v>
      </c>
    </row>
    <row r="1214" spans="1:12" x14ac:dyDescent="0.3">
      <c r="A1214" t="s">
        <v>37</v>
      </c>
      <c r="B1214" t="s">
        <v>641</v>
      </c>
      <c r="C1214" t="s">
        <v>643</v>
      </c>
      <c r="D1214" t="s">
        <v>23</v>
      </c>
      <c r="E1214" t="str">
        <f>VLOOKUP(D1214,Abbrev!$A$6:$B$67,2,FALSE)</f>
        <v>Cod-L</v>
      </c>
      <c r="F1214" t="str">
        <f t="shared" si="54"/>
        <v>A</v>
      </c>
      <c r="G1214">
        <v>1966</v>
      </c>
      <c r="H1214">
        <v>13942.55976</v>
      </c>
      <c r="I1214">
        <v>225.266646736208</v>
      </c>
      <c r="J1214">
        <v>3140793.6840543798</v>
      </c>
      <c r="K1214">
        <f t="shared" si="55"/>
        <v>0.225266646736208</v>
      </c>
      <c r="L1214">
        <f t="shared" si="56"/>
        <v>3140.7936840543889</v>
      </c>
    </row>
    <row r="1215" spans="1:12" x14ac:dyDescent="0.3">
      <c r="A1215" t="s">
        <v>37</v>
      </c>
      <c r="B1215" t="s">
        <v>641</v>
      </c>
      <c r="C1215" t="s">
        <v>643</v>
      </c>
      <c r="D1215" t="s">
        <v>24</v>
      </c>
      <c r="E1215" t="str">
        <f>VLOOKUP(D1215,Abbrev!$A$6:$B$67,2,FALSE)</f>
        <v>Yflound-S</v>
      </c>
      <c r="F1215" t="str">
        <f t="shared" si="54"/>
        <v>A</v>
      </c>
      <c r="G1215">
        <v>1966</v>
      </c>
      <c r="H1215">
        <v>13942.55976</v>
      </c>
      <c r="I1215">
        <v>5.8399322418104198</v>
      </c>
      <c r="J1215">
        <v>81423.604275792604</v>
      </c>
      <c r="K1215">
        <f t="shared" si="55"/>
        <v>5.8399322418104197E-3</v>
      </c>
      <c r="L1215">
        <f t="shared" si="56"/>
        <v>81.423604275792542</v>
      </c>
    </row>
    <row r="1216" spans="1:12" x14ac:dyDescent="0.3">
      <c r="A1216" t="s">
        <v>37</v>
      </c>
      <c r="B1216" t="s">
        <v>641</v>
      </c>
      <c r="C1216" t="s">
        <v>643</v>
      </c>
      <c r="D1216" t="s">
        <v>25</v>
      </c>
      <c r="E1216" t="str">
        <f>VLOOKUP(D1216,Abbrev!$A$6:$B$67,2,FALSE)</f>
        <v>Yflound-L</v>
      </c>
      <c r="F1216" t="str">
        <f t="shared" si="54"/>
        <v>A</v>
      </c>
      <c r="G1216">
        <v>1966</v>
      </c>
      <c r="H1216">
        <v>13942.55976</v>
      </c>
      <c r="I1216">
        <v>362.04556192578701</v>
      </c>
      <c r="J1216">
        <v>5047841.8829930602</v>
      </c>
      <c r="K1216">
        <f t="shared" si="55"/>
        <v>0.36204556192578702</v>
      </c>
      <c r="L1216">
        <f t="shared" si="56"/>
        <v>5047.8418829930661</v>
      </c>
    </row>
    <row r="1217" spans="1:12" x14ac:dyDescent="0.3">
      <c r="A1217" t="s">
        <v>37</v>
      </c>
      <c r="B1217" t="s">
        <v>641</v>
      </c>
      <c r="C1217" t="s">
        <v>643</v>
      </c>
      <c r="D1217" t="s">
        <v>7</v>
      </c>
      <c r="E1217" t="str">
        <f>VLOOKUP(D1217,Abbrev!$A$6:$B$67,2,FALSE)</f>
        <v>Alosines</v>
      </c>
      <c r="F1217" t="str">
        <f t="shared" si="54"/>
        <v>A</v>
      </c>
      <c r="G1217">
        <v>1967</v>
      </c>
      <c r="H1217">
        <v>13942.55976</v>
      </c>
      <c r="I1217">
        <v>81.756215289425597</v>
      </c>
      <c r="J1217">
        <v>1139890.9174242399</v>
      </c>
      <c r="K1217">
        <f t="shared" si="55"/>
        <v>8.1756215289425602E-2</v>
      </c>
      <c r="L1217">
        <f t="shared" si="56"/>
        <v>1139.8909174242422</v>
      </c>
    </row>
    <row r="1218" spans="1:12" x14ac:dyDescent="0.3">
      <c r="A1218" t="s">
        <v>37</v>
      </c>
      <c r="B1218" t="s">
        <v>641</v>
      </c>
      <c r="C1218" t="s">
        <v>643</v>
      </c>
      <c r="D1218" t="s">
        <v>8</v>
      </c>
      <c r="E1218" t="str">
        <f>VLOOKUP(D1218,Abbrev!$A$6:$B$67,2,FALSE)</f>
        <v>Herring</v>
      </c>
      <c r="F1218" t="str">
        <f t="shared" si="54"/>
        <v>A</v>
      </c>
      <c r="G1218">
        <v>1967</v>
      </c>
      <c r="H1218">
        <v>13942.55976</v>
      </c>
      <c r="I1218">
        <v>435.88560885608899</v>
      </c>
      <c r="J1218">
        <v>6077361.1500000004</v>
      </c>
      <c r="K1218">
        <f t="shared" si="55"/>
        <v>0.43588560885608901</v>
      </c>
      <c r="L1218">
        <f t="shared" si="56"/>
        <v>6077.3611500000061</v>
      </c>
    </row>
    <row r="1219" spans="1:12" x14ac:dyDescent="0.3">
      <c r="A1219" t="s">
        <v>37</v>
      </c>
      <c r="B1219" t="s">
        <v>641</v>
      </c>
      <c r="C1219" t="s">
        <v>643</v>
      </c>
      <c r="D1219" t="s">
        <v>9</v>
      </c>
      <c r="E1219" t="str">
        <f>VLOOKUP(D1219,Abbrev!$A$6:$B$67,2,FALSE)</f>
        <v>Mack</v>
      </c>
      <c r="F1219" t="str">
        <f t="shared" ref="F1219:F1282" si="57">IF(G1219&lt;=1967,"A",IF(AND(G1219&gt;=1996,G1219&lt;=2000),"B",IF(G1219&gt;=2009,"C","")))</f>
        <v>A</v>
      </c>
      <c r="G1219">
        <v>1967</v>
      </c>
      <c r="H1219">
        <v>13942.55976</v>
      </c>
      <c r="I1219">
        <v>61.499280357386901</v>
      </c>
      <c r="J1219">
        <v>857457.39157986105</v>
      </c>
      <c r="K1219">
        <f t="shared" ref="K1219:K1282" si="58">I1219/1000</f>
        <v>6.1499280357386901E-2</v>
      </c>
      <c r="L1219">
        <f t="shared" ref="L1219:L1282" si="59">K1219*H1219</f>
        <v>857.457391579861</v>
      </c>
    </row>
    <row r="1220" spans="1:12" x14ac:dyDescent="0.3">
      <c r="A1220" t="s">
        <v>37</v>
      </c>
      <c r="B1220" t="s">
        <v>641</v>
      </c>
      <c r="C1220" t="s">
        <v>643</v>
      </c>
      <c r="D1220" t="s">
        <v>10</v>
      </c>
      <c r="E1220" t="str">
        <f>VLOOKUP(D1220,Abbrev!$A$6:$B$67,2,FALSE)</f>
        <v>Butter</v>
      </c>
      <c r="F1220" t="str">
        <f t="shared" si="57"/>
        <v>A</v>
      </c>
      <c r="G1220">
        <v>1967</v>
      </c>
      <c r="H1220">
        <v>13942.55976</v>
      </c>
      <c r="I1220">
        <v>260.60580546281602</v>
      </c>
      <c r="J1220">
        <v>3633512.0164682502</v>
      </c>
      <c r="K1220">
        <f t="shared" si="58"/>
        <v>0.26060580546281603</v>
      </c>
      <c r="L1220">
        <f t="shared" si="59"/>
        <v>3633.5120164682471</v>
      </c>
    </row>
    <row r="1221" spans="1:12" x14ac:dyDescent="0.3">
      <c r="A1221" t="s">
        <v>37</v>
      </c>
      <c r="B1221" t="s">
        <v>641</v>
      </c>
      <c r="C1221" t="s">
        <v>643</v>
      </c>
      <c r="D1221" t="s">
        <v>11</v>
      </c>
      <c r="E1221" t="str">
        <f>VLOOKUP(D1221,Abbrev!$A$6:$B$67,2,FALSE)</f>
        <v>Dbenth-oth</v>
      </c>
      <c r="F1221" t="str">
        <f t="shared" si="57"/>
        <v>A</v>
      </c>
      <c r="G1221">
        <v>1967</v>
      </c>
      <c r="H1221">
        <v>13942.55976</v>
      </c>
      <c r="I1221">
        <v>1182.7939471172599</v>
      </c>
      <c r="J1221">
        <v>16491175.291448601</v>
      </c>
      <c r="K1221">
        <f t="shared" si="58"/>
        <v>1.1827939471172599</v>
      </c>
      <c r="L1221">
        <f t="shared" si="59"/>
        <v>16491.175291448675</v>
      </c>
    </row>
    <row r="1222" spans="1:12" x14ac:dyDescent="0.3">
      <c r="A1222" t="s">
        <v>37</v>
      </c>
      <c r="B1222" t="s">
        <v>641</v>
      </c>
      <c r="C1222" t="s">
        <v>643</v>
      </c>
      <c r="D1222" t="s">
        <v>12</v>
      </c>
      <c r="E1222" t="str">
        <f>VLOOKUP(D1222,Abbrev!$A$6:$B$67,2,FALSE)</f>
        <v>Dpisc-oth</v>
      </c>
      <c r="F1222" t="str">
        <f t="shared" si="57"/>
        <v>A</v>
      </c>
      <c r="G1222">
        <v>1967</v>
      </c>
      <c r="H1222">
        <v>13942.55976</v>
      </c>
      <c r="I1222">
        <v>372.55618668275901</v>
      </c>
      <c r="J1222">
        <v>5194386.8967820797</v>
      </c>
      <c r="K1222">
        <f t="shared" si="58"/>
        <v>0.37255618668275903</v>
      </c>
      <c r="L1222">
        <f t="shared" si="59"/>
        <v>5194.3868967820836</v>
      </c>
    </row>
    <row r="1223" spans="1:12" x14ac:dyDescent="0.3">
      <c r="A1223" t="s">
        <v>37</v>
      </c>
      <c r="B1223" t="s">
        <v>641</v>
      </c>
      <c r="C1223" t="s">
        <v>643</v>
      </c>
      <c r="D1223" t="s">
        <v>13</v>
      </c>
      <c r="E1223" t="str">
        <f>VLOOKUP(D1223,Abbrev!$A$6:$B$67,2,FALSE)</f>
        <v>Haddock</v>
      </c>
      <c r="F1223" t="str">
        <f t="shared" si="57"/>
        <v>A</v>
      </c>
      <c r="G1223">
        <v>1967</v>
      </c>
      <c r="H1223">
        <v>13942.55976</v>
      </c>
      <c r="I1223">
        <v>4280.1386708381297</v>
      </c>
      <c r="J1223">
        <v>59676089.199247599</v>
      </c>
      <c r="K1223">
        <f t="shared" si="58"/>
        <v>4.2801386708381299</v>
      </c>
      <c r="L1223">
        <f t="shared" si="59"/>
        <v>59676.089199247595</v>
      </c>
    </row>
    <row r="1224" spans="1:12" x14ac:dyDescent="0.3">
      <c r="A1224" t="s">
        <v>37</v>
      </c>
      <c r="B1224" t="s">
        <v>641</v>
      </c>
      <c r="C1224" t="s">
        <v>643</v>
      </c>
      <c r="D1224" t="s">
        <v>15</v>
      </c>
      <c r="E1224" t="str">
        <f>VLOOKUP(D1224,Abbrev!$A$6:$B$67,2,FALSE)</f>
        <v>Skate</v>
      </c>
      <c r="F1224" t="str">
        <f t="shared" si="57"/>
        <v>A</v>
      </c>
      <c r="G1224">
        <v>1967</v>
      </c>
      <c r="H1224">
        <v>13942.55976</v>
      </c>
      <c r="I1224">
        <v>5170.4660557890302</v>
      </c>
      <c r="J1224">
        <v>72089531.969890103</v>
      </c>
      <c r="K1224">
        <f t="shared" si="58"/>
        <v>5.1704660557890305</v>
      </c>
      <c r="L1224">
        <f t="shared" si="59"/>
        <v>72089.531969890057</v>
      </c>
    </row>
    <row r="1225" spans="1:12" x14ac:dyDescent="0.3">
      <c r="A1225" t="s">
        <v>37</v>
      </c>
      <c r="B1225" t="s">
        <v>641</v>
      </c>
      <c r="C1225" t="s">
        <v>643</v>
      </c>
      <c r="D1225" t="s">
        <v>16</v>
      </c>
      <c r="E1225" t="str">
        <f>VLOOKUP(D1225,Abbrev!$A$6:$B$67,2,FALSE)</f>
        <v>SmPel</v>
      </c>
      <c r="F1225" t="str">
        <f t="shared" si="57"/>
        <v>A</v>
      </c>
      <c r="G1225">
        <v>1967</v>
      </c>
      <c r="H1225">
        <v>13942.55976</v>
      </c>
      <c r="I1225">
        <v>3.90384763222632</v>
      </c>
      <c r="J1225">
        <v>54429.62890625</v>
      </c>
      <c r="K1225">
        <f t="shared" si="58"/>
        <v>3.9038476322263201E-3</v>
      </c>
      <c r="L1225">
        <f t="shared" si="59"/>
        <v>54.429628906249974</v>
      </c>
    </row>
    <row r="1226" spans="1:12" x14ac:dyDescent="0.3">
      <c r="A1226" t="s">
        <v>37</v>
      </c>
      <c r="B1226" t="s">
        <v>641</v>
      </c>
      <c r="C1226" t="s">
        <v>643</v>
      </c>
      <c r="D1226" t="s">
        <v>17</v>
      </c>
      <c r="E1226" t="str">
        <f>VLOOKUP(D1226,Abbrev!$A$6:$B$67,2,FALSE)</f>
        <v>Squid</v>
      </c>
      <c r="F1226" t="str">
        <f t="shared" si="57"/>
        <v>A</v>
      </c>
      <c r="G1226">
        <v>1967</v>
      </c>
      <c r="H1226">
        <v>13942.55976</v>
      </c>
      <c r="I1226">
        <v>21.685640033483701</v>
      </c>
      <c r="J1226">
        <v>302353.33210069401</v>
      </c>
      <c r="K1226">
        <f t="shared" si="58"/>
        <v>2.1685640033483701E-2</v>
      </c>
      <c r="L1226">
        <f t="shared" si="59"/>
        <v>302.3533321006949</v>
      </c>
    </row>
    <row r="1227" spans="1:12" x14ac:dyDescent="0.3">
      <c r="A1227" t="s">
        <v>37</v>
      </c>
      <c r="B1227" t="s">
        <v>641</v>
      </c>
      <c r="C1227" t="s">
        <v>643</v>
      </c>
      <c r="D1227" t="s">
        <v>18</v>
      </c>
      <c r="E1227" t="str">
        <f>VLOOKUP(D1227,Abbrev!$A$6:$B$67,2,FALSE)</f>
        <v>Dogfish-S</v>
      </c>
      <c r="F1227" t="str">
        <f t="shared" si="57"/>
        <v>A</v>
      </c>
      <c r="G1227">
        <v>1967</v>
      </c>
      <c r="H1227">
        <v>13942.55976</v>
      </c>
      <c r="I1227">
        <v>32.256209435849797</v>
      </c>
      <c r="J1227">
        <v>449734.12769041199</v>
      </c>
      <c r="K1227">
        <f t="shared" si="58"/>
        <v>3.2256209435849795E-2</v>
      </c>
      <c r="L1227">
        <f t="shared" si="59"/>
        <v>449.73412769041164</v>
      </c>
    </row>
    <row r="1228" spans="1:12" x14ac:dyDescent="0.3">
      <c r="A1228" t="s">
        <v>37</v>
      </c>
      <c r="B1228" t="s">
        <v>641</v>
      </c>
      <c r="C1228" t="s">
        <v>643</v>
      </c>
      <c r="D1228" t="s">
        <v>19</v>
      </c>
      <c r="E1228" t="str">
        <f>VLOOKUP(D1228,Abbrev!$A$6:$B$67,2,FALSE)</f>
        <v>Dogfish-L</v>
      </c>
      <c r="F1228" t="str">
        <f t="shared" si="57"/>
        <v>A</v>
      </c>
      <c r="G1228">
        <v>1967</v>
      </c>
      <c r="H1228">
        <v>13942.55976</v>
      </c>
      <c r="I1228">
        <v>411.60941909409502</v>
      </c>
      <c r="J1228">
        <v>5738888.9234983101</v>
      </c>
      <c r="K1228">
        <f t="shared" si="58"/>
        <v>0.41160941909409504</v>
      </c>
      <c r="L1228">
        <f t="shared" si="59"/>
        <v>5738.8889234983053</v>
      </c>
    </row>
    <row r="1229" spans="1:12" x14ac:dyDescent="0.3">
      <c r="A1229" t="s">
        <v>37</v>
      </c>
      <c r="B1229" t="s">
        <v>641</v>
      </c>
      <c r="C1229" t="s">
        <v>643</v>
      </c>
      <c r="D1229" t="s">
        <v>20</v>
      </c>
      <c r="E1229" t="str">
        <f>VLOOKUP(D1229,Abbrev!$A$6:$B$67,2,FALSE)</f>
        <v>Hake-S</v>
      </c>
      <c r="F1229" t="str">
        <f t="shared" si="57"/>
        <v>A</v>
      </c>
      <c r="G1229">
        <v>1967</v>
      </c>
      <c r="H1229">
        <v>13942.55976</v>
      </c>
      <c r="I1229">
        <v>117.41254560088601</v>
      </c>
      <c r="J1229">
        <v>1637031.4336140701</v>
      </c>
      <c r="K1229">
        <f t="shared" si="58"/>
        <v>0.117412545600886</v>
      </c>
      <c r="L1229">
        <f t="shared" si="59"/>
        <v>1637.0314336140782</v>
      </c>
    </row>
    <row r="1230" spans="1:12" x14ac:dyDescent="0.3">
      <c r="A1230" t="s">
        <v>37</v>
      </c>
      <c r="B1230" t="s">
        <v>641</v>
      </c>
      <c r="C1230" t="s">
        <v>643</v>
      </c>
      <c r="D1230" t="s">
        <v>21</v>
      </c>
      <c r="E1230" t="str">
        <f>VLOOKUP(D1230,Abbrev!$A$6:$B$67,2,FALSE)</f>
        <v>Hake-L</v>
      </c>
      <c r="F1230" t="str">
        <f t="shared" si="57"/>
        <v>A</v>
      </c>
      <c r="G1230">
        <v>1967</v>
      </c>
      <c r="H1230">
        <v>13942.55976</v>
      </c>
      <c r="I1230">
        <v>207.43199739534899</v>
      </c>
      <c r="J1230">
        <v>2892133.0198208098</v>
      </c>
      <c r="K1230">
        <f t="shared" si="58"/>
        <v>0.20743199739534898</v>
      </c>
      <c r="L1230">
        <f t="shared" si="59"/>
        <v>2892.1330198208175</v>
      </c>
    </row>
    <row r="1231" spans="1:12" x14ac:dyDescent="0.3">
      <c r="A1231" t="s">
        <v>37</v>
      </c>
      <c r="B1231" t="s">
        <v>641</v>
      </c>
      <c r="C1231" t="s">
        <v>643</v>
      </c>
      <c r="D1231" t="s">
        <v>26</v>
      </c>
      <c r="E1231" t="str">
        <f>VLOOKUP(D1231,Abbrev!$A$6:$B$67,2,FALSE)</f>
        <v>Cod-S</v>
      </c>
      <c r="F1231" t="str">
        <f t="shared" si="57"/>
        <v>A</v>
      </c>
      <c r="G1231">
        <v>1967</v>
      </c>
      <c r="H1231">
        <v>13942.55976</v>
      </c>
      <c r="I1231">
        <v>0.32785071125982901</v>
      </c>
      <c r="J1231">
        <v>4571.0781340986796</v>
      </c>
      <c r="K1231">
        <f t="shared" si="58"/>
        <v>3.27850711259829E-4</v>
      </c>
      <c r="L1231">
        <f t="shared" si="59"/>
        <v>4.5710781340986708</v>
      </c>
    </row>
    <row r="1232" spans="1:12" x14ac:dyDescent="0.3">
      <c r="A1232" t="s">
        <v>37</v>
      </c>
      <c r="B1232" t="s">
        <v>641</v>
      </c>
      <c r="C1232" t="s">
        <v>643</v>
      </c>
      <c r="D1232" t="s">
        <v>22</v>
      </c>
      <c r="E1232" t="str">
        <f>VLOOKUP(D1232,Abbrev!$A$6:$B$67,2,FALSE)</f>
        <v>Cod-M</v>
      </c>
      <c r="F1232" t="str">
        <f t="shared" si="57"/>
        <v>A</v>
      </c>
      <c r="G1232">
        <v>1967</v>
      </c>
      <c r="H1232">
        <v>13942.55976</v>
      </c>
      <c r="I1232">
        <v>1139.5375133197899</v>
      </c>
      <c r="J1232">
        <v>15888069.878223</v>
      </c>
      <c r="K1232">
        <f t="shared" si="58"/>
        <v>1.13953751331979</v>
      </c>
      <c r="L1232">
        <f t="shared" si="59"/>
        <v>15888.069878222968</v>
      </c>
    </row>
    <row r="1233" spans="1:12" x14ac:dyDescent="0.3">
      <c r="A1233" t="s">
        <v>37</v>
      </c>
      <c r="B1233" t="s">
        <v>641</v>
      </c>
      <c r="C1233" t="s">
        <v>643</v>
      </c>
      <c r="D1233" t="s">
        <v>23</v>
      </c>
      <c r="E1233" t="str">
        <f>VLOOKUP(D1233,Abbrev!$A$6:$B$67,2,FALSE)</f>
        <v>Cod-L</v>
      </c>
      <c r="F1233" t="str">
        <f t="shared" si="57"/>
        <v>A</v>
      </c>
      <c r="G1233">
        <v>1967</v>
      </c>
      <c r="H1233">
        <v>13942.55976</v>
      </c>
      <c r="I1233">
        <v>836.60761288590095</v>
      </c>
      <c r="J1233">
        <v>11664451.6383326</v>
      </c>
      <c r="K1233">
        <f t="shared" si="58"/>
        <v>0.83660761288590091</v>
      </c>
      <c r="L1233">
        <f t="shared" si="59"/>
        <v>11664.451638332619</v>
      </c>
    </row>
    <row r="1234" spans="1:12" x14ac:dyDescent="0.3">
      <c r="A1234" t="s">
        <v>37</v>
      </c>
      <c r="B1234" t="s">
        <v>641</v>
      </c>
      <c r="C1234" t="s">
        <v>643</v>
      </c>
      <c r="D1234" t="s">
        <v>24</v>
      </c>
      <c r="E1234" t="str">
        <f>VLOOKUP(D1234,Abbrev!$A$6:$B$67,2,FALSE)</f>
        <v>Yflound-S</v>
      </c>
      <c r="F1234" t="str">
        <f t="shared" si="57"/>
        <v>A</v>
      </c>
      <c r="G1234">
        <v>1967</v>
      </c>
      <c r="H1234">
        <v>13942.55976</v>
      </c>
      <c r="I1234">
        <v>0.79525600939778596</v>
      </c>
      <c r="J1234">
        <v>11087.9044355277</v>
      </c>
      <c r="K1234">
        <f t="shared" si="58"/>
        <v>7.9525600939778598E-4</v>
      </c>
      <c r="L1234">
        <f t="shared" si="59"/>
        <v>11.087904435527753</v>
      </c>
    </row>
    <row r="1235" spans="1:12" x14ac:dyDescent="0.3">
      <c r="A1235" t="s">
        <v>37</v>
      </c>
      <c r="B1235" t="s">
        <v>641</v>
      </c>
      <c r="C1235" t="s">
        <v>643</v>
      </c>
      <c r="D1235" t="s">
        <v>25</v>
      </c>
      <c r="E1235" t="str">
        <f>VLOOKUP(D1235,Abbrev!$A$6:$B$67,2,FALSE)</f>
        <v>Yflound-L</v>
      </c>
      <c r="F1235" t="str">
        <f t="shared" si="57"/>
        <v>A</v>
      </c>
      <c r="G1235">
        <v>1967</v>
      </c>
      <c r="H1235">
        <v>13942.55976</v>
      </c>
      <c r="I1235">
        <v>504.90449087694498</v>
      </c>
      <c r="J1235">
        <v>7039661.0371441804</v>
      </c>
      <c r="K1235">
        <f t="shared" si="58"/>
        <v>0.504904490876945</v>
      </c>
      <c r="L1235">
        <f t="shared" si="59"/>
        <v>7039.6610371441802</v>
      </c>
    </row>
    <row r="1236" spans="1:12" x14ac:dyDescent="0.3">
      <c r="A1236" t="s">
        <v>37</v>
      </c>
      <c r="B1236" t="s">
        <v>641</v>
      </c>
      <c r="C1236" t="s">
        <v>643</v>
      </c>
      <c r="D1236" t="s">
        <v>7</v>
      </c>
      <c r="E1236" t="str">
        <f>VLOOKUP(D1236,Abbrev!$A$6:$B$67,2,FALSE)</f>
        <v>Alosines</v>
      </c>
      <c r="F1236" t="str">
        <f t="shared" si="57"/>
        <v/>
      </c>
      <c r="G1236">
        <v>1968</v>
      </c>
      <c r="H1236">
        <v>13942.55976</v>
      </c>
      <c r="I1236">
        <v>73.581741415676206</v>
      </c>
      <c r="J1236">
        <v>1025917.82693293</v>
      </c>
      <c r="K1236">
        <f t="shared" si="58"/>
        <v>7.3581741415676208E-2</v>
      </c>
      <c r="L1236">
        <f t="shared" si="59"/>
        <v>1025.9178269329325</v>
      </c>
    </row>
    <row r="1237" spans="1:12" x14ac:dyDescent="0.3">
      <c r="A1237" t="s">
        <v>37</v>
      </c>
      <c r="B1237" t="s">
        <v>641</v>
      </c>
      <c r="C1237" t="s">
        <v>643</v>
      </c>
      <c r="D1237" t="s">
        <v>8</v>
      </c>
      <c r="E1237" t="str">
        <f>VLOOKUP(D1237,Abbrev!$A$6:$B$67,2,FALSE)</f>
        <v>Herring</v>
      </c>
      <c r="F1237" t="str">
        <f t="shared" si="57"/>
        <v/>
      </c>
      <c r="G1237">
        <v>1968</v>
      </c>
      <c r="H1237">
        <v>13942.55976</v>
      </c>
      <c r="I1237">
        <v>0</v>
      </c>
      <c r="J1237">
        <v>0</v>
      </c>
      <c r="K1237">
        <f t="shared" si="58"/>
        <v>0</v>
      </c>
      <c r="L1237">
        <f t="shared" si="59"/>
        <v>0</v>
      </c>
    </row>
    <row r="1238" spans="1:12" x14ac:dyDescent="0.3">
      <c r="A1238" t="s">
        <v>37</v>
      </c>
      <c r="B1238" t="s">
        <v>641</v>
      </c>
      <c r="C1238" t="s">
        <v>643</v>
      </c>
      <c r="D1238" t="s">
        <v>9</v>
      </c>
      <c r="E1238" t="str">
        <f>VLOOKUP(D1238,Abbrev!$A$6:$B$67,2,FALSE)</f>
        <v>Mack</v>
      </c>
      <c r="F1238" t="str">
        <f t="shared" si="57"/>
        <v/>
      </c>
      <c r="G1238">
        <v>1968</v>
      </c>
      <c r="H1238">
        <v>13942.55976</v>
      </c>
      <c r="I1238">
        <v>107.199302691556</v>
      </c>
      <c r="J1238">
        <v>1494632.6840073499</v>
      </c>
      <c r="K1238">
        <f t="shared" si="58"/>
        <v>0.107199302691556</v>
      </c>
      <c r="L1238">
        <f t="shared" si="59"/>
        <v>1494.6326840073484</v>
      </c>
    </row>
    <row r="1239" spans="1:12" x14ac:dyDescent="0.3">
      <c r="A1239" t="s">
        <v>37</v>
      </c>
      <c r="B1239" t="s">
        <v>641</v>
      </c>
      <c r="C1239" t="s">
        <v>643</v>
      </c>
      <c r="D1239" t="s">
        <v>10</v>
      </c>
      <c r="E1239" t="str">
        <f>VLOOKUP(D1239,Abbrev!$A$6:$B$67,2,FALSE)</f>
        <v>Butter</v>
      </c>
      <c r="F1239" t="str">
        <f t="shared" si="57"/>
        <v/>
      </c>
      <c r="G1239">
        <v>1968</v>
      </c>
      <c r="H1239">
        <v>13942.55976</v>
      </c>
      <c r="I1239">
        <v>588.58239252035401</v>
      </c>
      <c r="J1239">
        <v>8206345.1813988099</v>
      </c>
      <c r="K1239">
        <f t="shared" si="58"/>
        <v>0.58858239252035405</v>
      </c>
      <c r="L1239">
        <f t="shared" si="59"/>
        <v>8206.345181398814</v>
      </c>
    </row>
    <row r="1240" spans="1:12" x14ac:dyDescent="0.3">
      <c r="A1240" t="s">
        <v>37</v>
      </c>
      <c r="B1240" t="s">
        <v>641</v>
      </c>
      <c r="C1240" t="s">
        <v>643</v>
      </c>
      <c r="D1240" t="s">
        <v>11</v>
      </c>
      <c r="E1240" t="str">
        <f>VLOOKUP(D1240,Abbrev!$A$6:$B$67,2,FALSE)</f>
        <v>Dbenth-oth</v>
      </c>
      <c r="F1240" t="str">
        <f t="shared" si="57"/>
        <v/>
      </c>
      <c r="G1240">
        <v>1968</v>
      </c>
      <c r="H1240">
        <v>13942.55976</v>
      </c>
      <c r="I1240">
        <v>1508.1110266835401</v>
      </c>
      <c r="J1240">
        <v>21026928.114250299</v>
      </c>
      <c r="K1240">
        <f t="shared" si="58"/>
        <v>1.50811102668354</v>
      </c>
      <c r="L1240">
        <f t="shared" si="59"/>
        <v>21026.928114250211</v>
      </c>
    </row>
    <row r="1241" spans="1:12" x14ac:dyDescent="0.3">
      <c r="A1241" t="s">
        <v>37</v>
      </c>
      <c r="B1241" t="s">
        <v>641</v>
      </c>
      <c r="C1241" t="s">
        <v>643</v>
      </c>
      <c r="D1241" t="s">
        <v>12</v>
      </c>
      <c r="E1241" t="str">
        <f>VLOOKUP(D1241,Abbrev!$A$6:$B$67,2,FALSE)</f>
        <v>Dpisc-oth</v>
      </c>
      <c r="F1241" t="str">
        <f t="shared" si="57"/>
        <v/>
      </c>
      <c r="G1241">
        <v>1968</v>
      </c>
      <c r="H1241">
        <v>13942.55976</v>
      </c>
      <c r="I1241">
        <v>191.51276062233001</v>
      </c>
      <c r="J1241">
        <v>2670178.1097793998</v>
      </c>
      <c r="K1241">
        <f t="shared" si="58"/>
        <v>0.19151276062233</v>
      </c>
      <c r="L1241">
        <f t="shared" si="59"/>
        <v>2670.178109779411</v>
      </c>
    </row>
    <row r="1242" spans="1:12" x14ac:dyDescent="0.3">
      <c r="A1242" t="s">
        <v>37</v>
      </c>
      <c r="B1242" t="s">
        <v>641</v>
      </c>
      <c r="C1242" t="s">
        <v>643</v>
      </c>
      <c r="D1242" t="s">
        <v>13</v>
      </c>
      <c r="E1242" t="str">
        <f>VLOOKUP(D1242,Abbrev!$A$6:$B$67,2,FALSE)</f>
        <v>Haddock</v>
      </c>
      <c r="F1242" t="str">
        <f t="shared" si="57"/>
        <v/>
      </c>
      <c r="G1242">
        <v>1968</v>
      </c>
      <c r="H1242">
        <v>13942.55976</v>
      </c>
      <c r="I1242">
        <v>1809.41220349011</v>
      </c>
      <c r="J1242">
        <v>25227837.777634099</v>
      </c>
      <c r="K1242">
        <f t="shared" si="58"/>
        <v>1.8094122034901099</v>
      </c>
      <c r="L1242">
        <f t="shared" si="59"/>
        <v>25227.837777634137</v>
      </c>
    </row>
    <row r="1243" spans="1:12" x14ac:dyDescent="0.3">
      <c r="A1243" t="s">
        <v>37</v>
      </c>
      <c r="B1243" t="s">
        <v>641</v>
      </c>
      <c r="C1243" t="s">
        <v>643</v>
      </c>
      <c r="D1243" t="s">
        <v>15</v>
      </c>
      <c r="E1243" t="str">
        <f>VLOOKUP(D1243,Abbrev!$A$6:$B$67,2,FALSE)</f>
        <v>Skate</v>
      </c>
      <c r="F1243" t="str">
        <f t="shared" si="57"/>
        <v/>
      </c>
      <c r="G1243">
        <v>1968</v>
      </c>
      <c r="H1243">
        <v>13942.55976</v>
      </c>
      <c r="I1243">
        <v>3394.4848905826698</v>
      </c>
      <c r="J1243">
        <v>47327808.441365898</v>
      </c>
      <c r="K1243">
        <f t="shared" si="58"/>
        <v>3.3944848905826697</v>
      </c>
      <c r="L1243">
        <f t="shared" si="59"/>
        <v>47327.808441365931</v>
      </c>
    </row>
    <row r="1244" spans="1:12" x14ac:dyDescent="0.3">
      <c r="A1244" t="s">
        <v>37</v>
      </c>
      <c r="B1244" t="s">
        <v>641</v>
      </c>
      <c r="C1244" t="s">
        <v>643</v>
      </c>
      <c r="D1244" t="s">
        <v>16</v>
      </c>
      <c r="E1244" t="str">
        <f>VLOOKUP(D1244,Abbrev!$A$6:$B$67,2,FALSE)</f>
        <v>SmPel</v>
      </c>
      <c r="F1244" t="str">
        <f t="shared" si="57"/>
        <v/>
      </c>
      <c r="G1244">
        <v>1968</v>
      </c>
      <c r="H1244">
        <v>13942.55976</v>
      </c>
      <c r="I1244">
        <v>56.839079420205998</v>
      </c>
      <c r="J1244">
        <v>792482.26151960797</v>
      </c>
      <c r="K1244">
        <f t="shared" si="58"/>
        <v>5.6839079420205996E-2</v>
      </c>
      <c r="L1244">
        <f t="shared" si="59"/>
        <v>792.4822615196083</v>
      </c>
    </row>
    <row r="1245" spans="1:12" x14ac:dyDescent="0.3">
      <c r="A1245" t="s">
        <v>37</v>
      </c>
      <c r="B1245" t="s">
        <v>641</v>
      </c>
      <c r="C1245" t="s">
        <v>643</v>
      </c>
      <c r="D1245" t="s">
        <v>17</v>
      </c>
      <c r="E1245" t="str">
        <f>VLOOKUP(D1245,Abbrev!$A$6:$B$67,2,FALSE)</f>
        <v>Squid</v>
      </c>
      <c r="F1245" t="str">
        <f t="shared" si="57"/>
        <v/>
      </c>
      <c r="G1245">
        <v>1968</v>
      </c>
      <c r="H1245">
        <v>13942.55976</v>
      </c>
      <c r="I1245">
        <v>116.18340448110401</v>
      </c>
      <c r="J1245">
        <v>1619894.0600980399</v>
      </c>
      <c r="K1245">
        <f t="shared" si="58"/>
        <v>0.11618340448110401</v>
      </c>
      <c r="L1245">
        <f t="shared" si="59"/>
        <v>1619.8940600980445</v>
      </c>
    </row>
    <row r="1246" spans="1:12" x14ac:dyDescent="0.3">
      <c r="A1246" t="s">
        <v>37</v>
      </c>
      <c r="B1246" t="s">
        <v>641</v>
      </c>
      <c r="C1246" t="s">
        <v>643</v>
      </c>
      <c r="D1246" t="s">
        <v>18</v>
      </c>
      <c r="E1246" t="str">
        <f>VLOOKUP(D1246,Abbrev!$A$6:$B$67,2,FALSE)</f>
        <v>Dogfish-S</v>
      </c>
      <c r="F1246" t="str">
        <f t="shared" si="57"/>
        <v/>
      </c>
      <c r="G1246">
        <v>1968</v>
      </c>
      <c r="H1246">
        <v>13942.55976</v>
      </c>
      <c r="I1246">
        <v>687.61665908749296</v>
      </c>
      <c r="J1246">
        <v>9587136.3612989206</v>
      </c>
      <c r="K1246">
        <f t="shared" si="58"/>
        <v>0.68761665908749292</v>
      </c>
      <c r="L1246">
        <f t="shared" si="59"/>
        <v>9587.1363612989171</v>
      </c>
    </row>
    <row r="1247" spans="1:12" x14ac:dyDescent="0.3">
      <c r="A1247" t="s">
        <v>37</v>
      </c>
      <c r="B1247" t="s">
        <v>641</v>
      </c>
      <c r="C1247" t="s">
        <v>643</v>
      </c>
      <c r="D1247" t="s">
        <v>19</v>
      </c>
      <c r="E1247" t="str">
        <f>VLOOKUP(D1247,Abbrev!$A$6:$B$67,2,FALSE)</f>
        <v>Dogfish-L</v>
      </c>
      <c r="F1247" t="str">
        <f t="shared" si="57"/>
        <v/>
      </c>
      <c r="G1247">
        <v>1968</v>
      </c>
      <c r="H1247">
        <v>13942.55976</v>
      </c>
      <c r="I1247">
        <v>321.72048451221599</v>
      </c>
      <c r="J1247">
        <v>4485607.0813277196</v>
      </c>
      <c r="K1247">
        <f t="shared" si="58"/>
        <v>0.32172048451221597</v>
      </c>
      <c r="L1247">
        <f t="shared" si="59"/>
        <v>4485.6070813277256</v>
      </c>
    </row>
    <row r="1248" spans="1:12" x14ac:dyDescent="0.3">
      <c r="A1248" t="s">
        <v>37</v>
      </c>
      <c r="B1248" t="s">
        <v>641</v>
      </c>
      <c r="C1248" t="s">
        <v>643</v>
      </c>
      <c r="D1248" t="s">
        <v>20</v>
      </c>
      <c r="E1248" t="str">
        <f>VLOOKUP(D1248,Abbrev!$A$6:$B$67,2,FALSE)</f>
        <v>Hake-S</v>
      </c>
      <c r="F1248" t="str">
        <f t="shared" si="57"/>
        <v/>
      </c>
      <c r="G1248">
        <v>1968</v>
      </c>
      <c r="H1248">
        <v>13942.55976</v>
      </c>
      <c r="I1248">
        <v>152.62325854600999</v>
      </c>
      <c r="J1248">
        <v>2127958.9030436701</v>
      </c>
      <c r="K1248">
        <f t="shared" si="58"/>
        <v>0.15262325854601</v>
      </c>
      <c r="L1248">
        <f t="shared" si="59"/>
        <v>2127.958903043675</v>
      </c>
    </row>
    <row r="1249" spans="1:12" x14ac:dyDescent="0.3">
      <c r="A1249" t="s">
        <v>37</v>
      </c>
      <c r="B1249" t="s">
        <v>641</v>
      </c>
      <c r="C1249" t="s">
        <v>643</v>
      </c>
      <c r="D1249" t="s">
        <v>21</v>
      </c>
      <c r="E1249" t="str">
        <f>VLOOKUP(D1249,Abbrev!$A$6:$B$67,2,FALSE)</f>
        <v>Hake-L</v>
      </c>
      <c r="F1249" t="str">
        <f t="shared" si="57"/>
        <v/>
      </c>
      <c r="G1249">
        <v>1968</v>
      </c>
      <c r="H1249">
        <v>13942.55976</v>
      </c>
      <c r="I1249">
        <v>129.60257561321501</v>
      </c>
      <c r="J1249">
        <v>1806991.6555371699</v>
      </c>
      <c r="K1249">
        <f t="shared" si="58"/>
        <v>0.129602575613215</v>
      </c>
      <c r="L1249">
        <f t="shared" si="59"/>
        <v>1806.9916555371688</v>
      </c>
    </row>
    <row r="1250" spans="1:12" x14ac:dyDescent="0.3">
      <c r="A1250" t="s">
        <v>37</v>
      </c>
      <c r="B1250" t="s">
        <v>641</v>
      </c>
      <c r="C1250" t="s">
        <v>643</v>
      </c>
      <c r="D1250" t="s">
        <v>26</v>
      </c>
      <c r="E1250" t="str">
        <f>VLOOKUP(D1250,Abbrev!$A$6:$B$67,2,FALSE)</f>
        <v>Cod-S</v>
      </c>
      <c r="F1250" t="str">
        <f t="shared" si="57"/>
        <v/>
      </c>
      <c r="G1250">
        <v>1968</v>
      </c>
      <c r="H1250">
        <v>13942.55976</v>
      </c>
      <c r="I1250">
        <v>1.1601430008357101</v>
      </c>
      <c r="J1250">
        <v>16175.363119297501</v>
      </c>
      <c r="K1250">
        <f t="shared" si="58"/>
        <v>1.1601430008357102E-3</v>
      </c>
      <c r="L1250">
        <f t="shared" si="59"/>
        <v>16.175363119297618</v>
      </c>
    </row>
    <row r="1251" spans="1:12" x14ac:dyDescent="0.3">
      <c r="A1251" t="s">
        <v>37</v>
      </c>
      <c r="B1251" t="s">
        <v>641</v>
      </c>
      <c r="C1251" t="s">
        <v>643</v>
      </c>
      <c r="D1251" t="s">
        <v>22</v>
      </c>
      <c r="E1251" t="str">
        <f>VLOOKUP(D1251,Abbrev!$A$6:$B$67,2,FALSE)</f>
        <v>Cod-M</v>
      </c>
      <c r="F1251" t="str">
        <f t="shared" si="57"/>
        <v/>
      </c>
      <c r="G1251">
        <v>1968</v>
      </c>
      <c r="H1251">
        <v>13942.55976</v>
      </c>
      <c r="I1251">
        <v>269.43985978640399</v>
      </c>
      <c r="J1251">
        <v>3756681.3467979701</v>
      </c>
      <c r="K1251">
        <f t="shared" si="58"/>
        <v>0.269439859786404</v>
      </c>
      <c r="L1251">
        <f t="shared" si="59"/>
        <v>3756.6813467979587</v>
      </c>
    </row>
    <row r="1252" spans="1:12" x14ac:dyDescent="0.3">
      <c r="A1252" t="s">
        <v>37</v>
      </c>
      <c r="B1252" t="s">
        <v>641</v>
      </c>
      <c r="C1252" t="s">
        <v>643</v>
      </c>
      <c r="D1252" t="s">
        <v>23</v>
      </c>
      <c r="E1252" t="str">
        <f>VLOOKUP(D1252,Abbrev!$A$6:$B$67,2,FALSE)</f>
        <v>Cod-L</v>
      </c>
      <c r="F1252" t="str">
        <f t="shared" si="57"/>
        <v/>
      </c>
      <c r="G1252">
        <v>1968</v>
      </c>
      <c r="H1252">
        <v>13942.55976</v>
      </c>
      <c r="I1252">
        <v>1296.1961980129799</v>
      </c>
      <c r="J1252">
        <v>18072292.951480798</v>
      </c>
      <c r="K1252">
        <f t="shared" si="58"/>
        <v>1.2961961980129799</v>
      </c>
      <c r="L1252">
        <f t="shared" si="59"/>
        <v>18072.292951480766</v>
      </c>
    </row>
    <row r="1253" spans="1:12" x14ac:dyDescent="0.3">
      <c r="A1253" t="s">
        <v>37</v>
      </c>
      <c r="B1253" t="s">
        <v>641</v>
      </c>
      <c r="C1253" t="s">
        <v>643</v>
      </c>
      <c r="D1253" t="s">
        <v>24</v>
      </c>
      <c r="E1253" t="str">
        <f>VLOOKUP(D1253,Abbrev!$A$6:$B$67,2,FALSE)</f>
        <v>Yflound-S</v>
      </c>
      <c r="F1253" t="str">
        <f t="shared" si="57"/>
        <v/>
      </c>
      <c r="G1253">
        <v>1968</v>
      </c>
      <c r="H1253">
        <v>13942.55976</v>
      </c>
      <c r="I1253">
        <v>0.65178068213613605</v>
      </c>
      <c r="J1253">
        <v>9087.4911110966405</v>
      </c>
      <c r="K1253">
        <f t="shared" si="58"/>
        <v>6.5178068213613601E-4</v>
      </c>
      <c r="L1253">
        <f t="shared" si="59"/>
        <v>9.0874911110966412</v>
      </c>
    </row>
    <row r="1254" spans="1:12" x14ac:dyDescent="0.3">
      <c r="A1254" t="s">
        <v>37</v>
      </c>
      <c r="B1254" t="s">
        <v>641</v>
      </c>
      <c r="C1254" t="s">
        <v>643</v>
      </c>
      <c r="D1254" t="s">
        <v>25</v>
      </c>
      <c r="E1254" t="str">
        <f>VLOOKUP(D1254,Abbrev!$A$6:$B$67,2,FALSE)</f>
        <v>Yflound-L</v>
      </c>
      <c r="F1254" t="str">
        <f t="shared" si="57"/>
        <v/>
      </c>
      <c r="G1254">
        <v>1968</v>
      </c>
      <c r="H1254">
        <v>13942.55976</v>
      </c>
      <c r="I1254">
        <v>479.87803623861799</v>
      </c>
      <c r="J1254">
        <v>6690728.1977683799</v>
      </c>
      <c r="K1254">
        <f t="shared" si="58"/>
        <v>0.47987803623861802</v>
      </c>
      <c r="L1254">
        <f t="shared" si="59"/>
        <v>6690.7281977683779</v>
      </c>
    </row>
    <row r="1255" spans="1:12" x14ac:dyDescent="0.3">
      <c r="A1255" t="s">
        <v>37</v>
      </c>
      <c r="B1255" t="s">
        <v>641</v>
      </c>
      <c r="C1255" t="s">
        <v>643</v>
      </c>
      <c r="D1255" t="s">
        <v>7</v>
      </c>
      <c r="E1255" t="str">
        <f>VLOOKUP(D1255,Abbrev!$A$6:$B$67,2,FALSE)</f>
        <v>Alosines</v>
      </c>
      <c r="F1255" t="str">
        <f t="shared" si="57"/>
        <v/>
      </c>
      <c r="G1255">
        <v>1969</v>
      </c>
      <c r="H1255">
        <v>13942.55976</v>
      </c>
      <c r="I1255">
        <v>72.449502486335007</v>
      </c>
      <c r="J1255">
        <v>1010131.51799799</v>
      </c>
      <c r="K1255">
        <f t="shared" si="58"/>
        <v>7.2449502486335013E-2</v>
      </c>
      <c r="L1255">
        <f t="shared" si="59"/>
        <v>1010.1315179979945</v>
      </c>
    </row>
    <row r="1256" spans="1:12" x14ac:dyDescent="0.3">
      <c r="A1256" t="s">
        <v>37</v>
      </c>
      <c r="B1256" t="s">
        <v>641</v>
      </c>
      <c r="C1256" t="s">
        <v>643</v>
      </c>
      <c r="D1256" t="s">
        <v>8</v>
      </c>
      <c r="E1256" t="str">
        <f>VLOOKUP(D1256,Abbrev!$A$6:$B$67,2,FALSE)</f>
        <v>Herring</v>
      </c>
      <c r="F1256" t="str">
        <f t="shared" si="57"/>
        <v/>
      </c>
      <c r="G1256">
        <v>1969</v>
      </c>
      <c r="H1256">
        <v>13942.55976</v>
      </c>
      <c r="I1256">
        <v>43.7230934809348</v>
      </c>
      <c r="J1256">
        <v>609611.84375</v>
      </c>
      <c r="K1256">
        <f t="shared" si="58"/>
        <v>4.3723093480934797E-2</v>
      </c>
      <c r="L1256">
        <f t="shared" si="59"/>
        <v>609.61184374999982</v>
      </c>
    </row>
    <row r="1257" spans="1:12" x14ac:dyDescent="0.3">
      <c r="A1257" t="s">
        <v>37</v>
      </c>
      <c r="B1257" t="s">
        <v>641</v>
      </c>
      <c r="C1257" t="s">
        <v>643</v>
      </c>
      <c r="D1257" t="s">
        <v>9</v>
      </c>
      <c r="E1257" t="str">
        <f>VLOOKUP(D1257,Abbrev!$A$6:$B$67,2,FALSE)</f>
        <v>Mack</v>
      </c>
      <c r="F1257" t="str">
        <f t="shared" si="57"/>
        <v/>
      </c>
      <c r="G1257">
        <v>1969</v>
      </c>
      <c r="H1257">
        <v>13942.55976</v>
      </c>
      <c r="I1257">
        <v>3.51346286900369</v>
      </c>
      <c r="J1257">
        <v>48986.666015625</v>
      </c>
      <c r="K1257">
        <f t="shared" si="58"/>
        <v>3.5134628690036899E-3</v>
      </c>
      <c r="L1257">
        <f t="shared" si="59"/>
        <v>48.986666015624998</v>
      </c>
    </row>
    <row r="1258" spans="1:12" x14ac:dyDescent="0.3">
      <c r="A1258" t="s">
        <v>37</v>
      </c>
      <c r="B1258" t="s">
        <v>641</v>
      </c>
      <c r="C1258" t="s">
        <v>643</v>
      </c>
      <c r="D1258" t="s">
        <v>10</v>
      </c>
      <c r="E1258" t="str">
        <f>VLOOKUP(D1258,Abbrev!$A$6:$B$67,2,FALSE)</f>
        <v>Butter</v>
      </c>
      <c r="F1258" t="str">
        <f t="shared" si="57"/>
        <v/>
      </c>
      <c r="G1258">
        <v>1969</v>
      </c>
      <c r="H1258">
        <v>13942.55976</v>
      </c>
      <c r="I1258">
        <v>175.98642701237901</v>
      </c>
      <c r="J1258">
        <v>2453701.2755689798</v>
      </c>
      <c r="K1258">
        <f t="shared" si="58"/>
        <v>0.17598642701237902</v>
      </c>
      <c r="L1258">
        <f t="shared" si="59"/>
        <v>2453.7012755689725</v>
      </c>
    </row>
    <row r="1259" spans="1:12" x14ac:dyDescent="0.3">
      <c r="A1259" t="s">
        <v>37</v>
      </c>
      <c r="B1259" t="s">
        <v>641</v>
      </c>
      <c r="C1259" t="s">
        <v>643</v>
      </c>
      <c r="D1259" t="s">
        <v>11</v>
      </c>
      <c r="E1259" t="str">
        <f>VLOOKUP(D1259,Abbrev!$A$6:$B$67,2,FALSE)</f>
        <v>Dbenth-oth</v>
      </c>
      <c r="F1259" t="str">
        <f t="shared" si="57"/>
        <v/>
      </c>
      <c r="G1259">
        <v>1969</v>
      </c>
      <c r="H1259">
        <v>13942.55976</v>
      </c>
      <c r="I1259">
        <v>2204.9790549716699</v>
      </c>
      <c r="J1259">
        <v>30743052.243490901</v>
      </c>
      <c r="K1259">
        <f t="shared" si="58"/>
        <v>2.2049790549716701</v>
      </c>
      <c r="L1259">
        <f t="shared" si="59"/>
        <v>30743.052243490834</v>
      </c>
    </row>
    <row r="1260" spans="1:12" x14ac:dyDescent="0.3">
      <c r="A1260" t="s">
        <v>37</v>
      </c>
      <c r="B1260" t="s">
        <v>641</v>
      </c>
      <c r="C1260" t="s">
        <v>643</v>
      </c>
      <c r="D1260" t="s">
        <v>12</v>
      </c>
      <c r="E1260" t="str">
        <f>VLOOKUP(D1260,Abbrev!$A$6:$B$67,2,FALSE)</f>
        <v>Dpisc-oth</v>
      </c>
      <c r="F1260" t="str">
        <f t="shared" si="57"/>
        <v/>
      </c>
      <c r="G1260">
        <v>1969</v>
      </c>
      <c r="H1260">
        <v>13942.55976</v>
      </c>
      <c r="I1260">
        <v>486.90934893740001</v>
      </c>
      <c r="J1260">
        <v>6788762.6952624004</v>
      </c>
      <c r="K1260">
        <f t="shared" si="58"/>
        <v>0.48690934893740001</v>
      </c>
      <c r="L1260">
        <f t="shared" si="59"/>
        <v>6788.7626952623923</v>
      </c>
    </row>
    <row r="1261" spans="1:12" x14ac:dyDescent="0.3">
      <c r="A1261" t="s">
        <v>37</v>
      </c>
      <c r="B1261" t="s">
        <v>641</v>
      </c>
      <c r="C1261" t="s">
        <v>643</v>
      </c>
      <c r="D1261" t="s">
        <v>13</v>
      </c>
      <c r="E1261" t="str">
        <f>VLOOKUP(D1261,Abbrev!$A$6:$B$67,2,FALSE)</f>
        <v>Haddock</v>
      </c>
      <c r="F1261" t="str">
        <f t="shared" si="57"/>
        <v/>
      </c>
      <c r="G1261">
        <v>1969</v>
      </c>
      <c r="H1261">
        <v>13942.55976</v>
      </c>
      <c r="I1261">
        <v>1630.92570321672</v>
      </c>
      <c r="J1261">
        <v>22739279.081219099</v>
      </c>
      <c r="K1261">
        <f t="shared" si="58"/>
        <v>1.6309257032167199</v>
      </c>
      <c r="L1261">
        <f t="shared" si="59"/>
        <v>22739.279081219142</v>
      </c>
    </row>
    <row r="1262" spans="1:12" x14ac:dyDescent="0.3">
      <c r="A1262" t="s">
        <v>37</v>
      </c>
      <c r="B1262" t="s">
        <v>641</v>
      </c>
      <c r="C1262" t="s">
        <v>643</v>
      </c>
      <c r="D1262" t="s">
        <v>15</v>
      </c>
      <c r="E1262" t="str">
        <f>VLOOKUP(D1262,Abbrev!$A$6:$B$67,2,FALSE)</f>
        <v>Skate</v>
      </c>
      <c r="F1262" t="str">
        <f t="shared" si="57"/>
        <v/>
      </c>
      <c r="G1262">
        <v>1969</v>
      </c>
      <c r="H1262">
        <v>13942.55976</v>
      </c>
      <c r="I1262">
        <v>7509.3276286048704</v>
      </c>
      <c r="J1262">
        <v>104699249.219243</v>
      </c>
      <c r="K1262">
        <f t="shared" si="58"/>
        <v>7.5093276286048702</v>
      </c>
      <c r="L1262">
        <f t="shared" si="59"/>
        <v>104699.24921924248</v>
      </c>
    </row>
    <row r="1263" spans="1:12" x14ac:dyDescent="0.3">
      <c r="A1263" t="s">
        <v>37</v>
      </c>
      <c r="B1263" t="s">
        <v>641</v>
      </c>
      <c r="C1263" t="s">
        <v>643</v>
      </c>
      <c r="D1263" t="s">
        <v>16</v>
      </c>
      <c r="E1263" t="str">
        <f>VLOOKUP(D1263,Abbrev!$A$6:$B$67,2,FALSE)</f>
        <v>SmPel</v>
      </c>
      <c r="F1263" t="str">
        <f t="shared" si="57"/>
        <v/>
      </c>
      <c r="G1263">
        <v>1969</v>
      </c>
      <c r="H1263">
        <v>13942.55976</v>
      </c>
      <c r="I1263">
        <v>62.551062091503297</v>
      </c>
      <c r="J1263">
        <v>872121.92126225505</v>
      </c>
      <c r="K1263">
        <f t="shared" si="58"/>
        <v>6.2551062091503296E-2</v>
      </c>
      <c r="L1263">
        <f t="shared" si="59"/>
        <v>872.12192126225534</v>
      </c>
    </row>
    <row r="1264" spans="1:12" x14ac:dyDescent="0.3">
      <c r="A1264" t="s">
        <v>37</v>
      </c>
      <c r="B1264" t="s">
        <v>641</v>
      </c>
      <c r="C1264" t="s">
        <v>643</v>
      </c>
      <c r="D1264" t="s">
        <v>17</v>
      </c>
      <c r="E1264" t="str">
        <f>VLOOKUP(D1264,Abbrev!$A$6:$B$67,2,FALSE)</f>
        <v>Squid</v>
      </c>
      <c r="F1264" t="str">
        <f t="shared" si="57"/>
        <v/>
      </c>
      <c r="G1264">
        <v>1969</v>
      </c>
      <c r="H1264">
        <v>13942.55976</v>
      </c>
      <c r="I1264">
        <v>147.66096523557101</v>
      </c>
      <c r="J1264">
        <v>2058771.8320162401</v>
      </c>
      <c r="K1264">
        <f t="shared" si="58"/>
        <v>0.14766096523557101</v>
      </c>
      <c r="L1264">
        <f t="shared" si="59"/>
        <v>2058.7718320162312</v>
      </c>
    </row>
    <row r="1265" spans="1:12" x14ac:dyDescent="0.3">
      <c r="A1265" t="s">
        <v>37</v>
      </c>
      <c r="B1265" t="s">
        <v>641</v>
      </c>
      <c r="C1265" t="s">
        <v>643</v>
      </c>
      <c r="D1265" t="s">
        <v>18</v>
      </c>
      <c r="E1265" t="str">
        <f>VLOOKUP(D1265,Abbrev!$A$6:$B$67,2,FALSE)</f>
        <v>Dogfish-S</v>
      </c>
      <c r="F1265" t="str">
        <f t="shared" si="57"/>
        <v/>
      </c>
      <c r="G1265">
        <v>1969</v>
      </c>
      <c r="H1265">
        <v>13942.55976</v>
      </c>
      <c r="I1265">
        <v>369.65658300436201</v>
      </c>
      <c r="J1265">
        <v>5153958.9992157202</v>
      </c>
      <c r="K1265">
        <f t="shared" si="58"/>
        <v>0.36965658300436199</v>
      </c>
      <c r="L1265">
        <f t="shared" si="59"/>
        <v>5153.9589992157171</v>
      </c>
    </row>
    <row r="1266" spans="1:12" x14ac:dyDescent="0.3">
      <c r="A1266" t="s">
        <v>37</v>
      </c>
      <c r="B1266" t="s">
        <v>641</v>
      </c>
      <c r="C1266" t="s">
        <v>643</v>
      </c>
      <c r="D1266" t="s">
        <v>19</v>
      </c>
      <c r="E1266" t="str">
        <f>VLOOKUP(D1266,Abbrev!$A$6:$B$67,2,FALSE)</f>
        <v>Dogfish-L</v>
      </c>
      <c r="F1266" t="str">
        <f t="shared" si="57"/>
        <v/>
      </c>
      <c r="G1266">
        <v>1969</v>
      </c>
      <c r="H1266">
        <v>13942.55976</v>
      </c>
      <c r="I1266">
        <v>222.93302239392199</v>
      </c>
      <c r="J1266">
        <v>3108256.9872046802</v>
      </c>
      <c r="K1266">
        <f t="shared" si="58"/>
        <v>0.22293302239392199</v>
      </c>
      <c r="L1266">
        <f t="shared" si="59"/>
        <v>3108.2569872046756</v>
      </c>
    </row>
    <row r="1267" spans="1:12" x14ac:dyDescent="0.3">
      <c r="A1267" t="s">
        <v>37</v>
      </c>
      <c r="B1267" t="s">
        <v>641</v>
      </c>
      <c r="C1267" t="s">
        <v>643</v>
      </c>
      <c r="D1267" t="s">
        <v>20</v>
      </c>
      <c r="E1267" t="str">
        <f>VLOOKUP(D1267,Abbrev!$A$6:$B$67,2,FALSE)</f>
        <v>Hake-S</v>
      </c>
      <c r="F1267" t="str">
        <f t="shared" si="57"/>
        <v/>
      </c>
      <c r="G1267">
        <v>1969</v>
      </c>
      <c r="H1267">
        <v>13942.55976</v>
      </c>
      <c r="I1267">
        <v>353.60571798718598</v>
      </c>
      <c r="J1267">
        <v>4930168.8545140401</v>
      </c>
      <c r="K1267">
        <f t="shared" si="58"/>
        <v>0.35360571798718599</v>
      </c>
      <c r="L1267">
        <f t="shared" si="59"/>
        <v>4930.1688545140478</v>
      </c>
    </row>
    <row r="1268" spans="1:12" x14ac:dyDescent="0.3">
      <c r="A1268" t="s">
        <v>37</v>
      </c>
      <c r="B1268" t="s">
        <v>641</v>
      </c>
      <c r="C1268" t="s">
        <v>643</v>
      </c>
      <c r="D1268" t="s">
        <v>21</v>
      </c>
      <c r="E1268" t="str">
        <f>VLOOKUP(D1268,Abbrev!$A$6:$B$67,2,FALSE)</f>
        <v>Hake-L</v>
      </c>
      <c r="F1268" t="str">
        <f t="shared" si="57"/>
        <v/>
      </c>
      <c r="G1268">
        <v>1969</v>
      </c>
      <c r="H1268">
        <v>13942.55976</v>
      </c>
      <c r="I1268">
        <v>79.920539122000505</v>
      </c>
      <c r="J1268">
        <v>1114296.8927599101</v>
      </c>
      <c r="K1268">
        <f t="shared" si="58"/>
        <v>7.9920539122000506E-2</v>
      </c>
      <c r="L1268">
        <f t="shared" si="59"/>
        <v>1114.29689275991</v>
      </c>
    </row>
    <row r="1269" spans="1:12" x14ac:dyDescent="0.3">
      <c r="A1269" t="s">
        <v>37</v>
      </c>
      <c r="B1269" t="s">
        <v>641</v>
      </c>
      <c r="C1269" t="s">
        <v>643</v>
      </c>
      <c r="D1269" t="s">
        <v>22</v>
      </c>
      <c r="E1269" t="str">
        <f>VLOOKUP(D1269,Abbrev!$A$6:$B$67,2,FALSE)</f>
        <v>Cod-M</v>
      </c>
      <c r="F1269" t="str">
        <f t="shared" si="57"/>
        <v/>
      </c>
      <c r="G1269">
        <v>1969</v>
      </c>
      <c r="H1269">
        <v>13942.55976</v>
      </c>
      <c r="I1269">
        <v>92.784818020000799</v>
      </c>
      <c r="J1269">
        <v>1293657.8700645899</v>
      </c>
      <c r="K1269">
        <f t="shared" si="58"/>
        <v>9.2784818020000798E-2</v>
      </c>
      <c r="L1269">
        <f t="shared" si="59"/>
        <v>1293.6578700645859</v>
      </c>
    </row>
    <row r="1270" spans="1:12" x14ac:dyDescent="0.3">
      <c r="A1270" t="s">
        <v>37</v>
      </c>
      <c r="B1270" t="s">
        <v>641</v>
      </c>
      <c r="C1270" t="s">
        <v>643</v>
      </c>
      <c r="D1270" t="s">
        <v>23</v>
      </c>
      <c r="E1270" t="str">
        <f>VLOOKUP(D1270,Abbrev!$A$6:$B$67,2,FALSE)</f>
        <v>Cod-L</v>
      </c>
      <c r="F1270" t="str">
        <f t="shared" si="57"/>
        <v/>
      </c>
      <c r="G1270">
        <v>1969</v>
      </c>
      <c r="H1270">
        <v>13942.55976</v>
      </c>
      <c r="I1270">
        <v>2076.7313358875199</v>
      </c>
      <c r="J1270">
        <v>28954950.756076399</v>
      </c>
      <c r="K1270">
        <f t="shared" si="58"/>
        <v>2.0767313358875197</v>
      </c>
      <c r="L1270">
        <f t="shared" si="59"/>
        <v>28954.950756076378</v>
      </c>
    </row>
    <row r="1271" spans="1:12" x14ac:dyDescent="0.3">
      <c r="A1271" t="s">
        <v>37</v>
      </c>
      <c r="B1271" t="s">
        <v>641</v>
      </c>
      <c r="C1271" t="s">
        <v>643</v>
      </c>
      <c r="D1271" t="s">
        <v>24</v>
      </c>
      <c r="E1271" t="str">
        <f>VLOOKUP(D1271,Abbrev!$A$6:$B$67,2,FALSE)</f>
        <v>Yflound-S</v>
      </c>
      <c r="F1271" t="str">
        <f t="shared" si="57"/>
        <v/>
      </c>
      <c r="G1271">
        <v>1969</v>
      </c>
      <c r="H1271">
        <v>13942.55976</v>
      </c>
      <c r="I1271">
        <v>2.3715352893899602</v>
      </c>
      <c r="J1271">
        <v>33065.272495268502</v>
      </c>
      <c r="K1271">
        <f t="shared" si="58"/>
        <v>2.37153528938996E-3</v>
      </c>
      <c r="L1271">
        <f t="shared" si="59"/>
        <v>33.06527249526841</v>
      </c>
    </row>
    <row r="1272" spans="1:12" x14ac:dyDescent="0.3">
      <c r="A1272" t="s">
        <v>37</v>
      </c>
      <c r="B1272" t="s">
        <v>641</v>
      </c>
      <c r="C1272" t="s">
        <v>643</v>
      </c>
      <c r="D1272" t="s">
        <v>25</v>
      </c>
      <c r="E1272" t="str">
        <f>VLOOKUP(D1272,Abbrev!$A$6:$B$67,2,FALSE)</f>
        <v>Yflound-L</v>
      </c>
      <c r="F1272" t="str">
        <f t="shared" si="57"/>
        <v/>
      </c>
      <c r="G1272">
        <v>1969</v>
      </c>
      <c r="H1272">
        <v>13942.55976</v>
      </c>
      <c r="I1272">
        <v>948.67733986857002</v>
      </c>
      <c r="J1272">
        <v>13226990.504075401</v>
      </c>
      <c r="K1272">
        <f t="shared" si="58"/>
        <v>0.94867733986857006</v>
      </c>
      <c r="L1272">
        <f t="shared" si="59"/>
        <v>13226.990504075369</v>
      </c>
    </row>
    <row r="1273" spans="1:12" x14ac:dyDescent="0.3">
      <c r="A1273" t="s">
        <v>37</v>
      </c>
      <c r="B1273" t="s">
        <v>641</v>
      </c>
      <c r="C1273" t="s">
        <v>643</v>
      </c>
      <c r="D1273" t="s">
        <v>7</v>
      </c>
      <c r="E1273" t="str">
        <f>VLOOKUP(D1273,Abbrev!$A$6:$B$67,2,FALSE)</f>
        <v>Alosines</v>
      </c>
      <c r="F1273" t="str">
        <f t="shared" si="57"/>
        <v/>
      </c>
      <c r="G1273">
        <v>1970</v>
      </c>
      <c r="H1273">
        <v>13942.55976</v>
      </c>
      <c r="I1273">
        <v>28.5838085653584</v>
      </c>
      <c r="J1273">
        <v>398531.45909090899</v>
      </c>
      <c r="K1273">
        <f t="shared" si="58"/>
        <v>2.8583808565358401E-2</v>
      </c>
      <c r="L1273">
        <f t="shared" si="59"/>
        <v>398.53145909090938</v>
      </c>
    </row>
    <row r="1274" spans="1:12" x14ac:dyDescent="0.3">
      <c r="A1274" t="s">
        <v>37</v>
      </c>
      <c r="B1274" t="s">
        <v>641</v>
      </c>
      <c r="C1274" t="s">
        <v>643</v>
      </c>
      <c r="D1274" t="s">
        <v>8</v>
      </c>
      <c r="E1274" t="str">
        <f>VLOOKUP(D1274,Abbrev!$A$6:$B$67,2,FALSE)</f>
        <v>Herring</v>
      </c>
      <c r="F1274" t="str">
        <f t="shared" si="57"/>
        <v/>
      </c>
      <c r="G1274">
        <v>1970</v>
      </c>
      <c r="H1274">
        <v>13942.55976</v>
      </c>
      <c r="I1274">
        <v>62.461562115621199</v>
      </c>
      <c r="J1274">
        <v>870874.0625</v>
      </c>
      <c r="K1274">
        <f t="shared" si="58"/>
        <v>6.2461562115621198E-2</v>
      </c>
      <c r="L1274">
        <f t="shared" si="59"/>
        <v>870.8740625000006</v>
      </c>
    </row>
    <row r="1275" spans="1:12" x14ac:dyDescent="0.3">
      <c r="A1275" t="s">
        <v>37</v>
      </c>
      <c r="B1275" t="s">
        <v>641</v>
      </c>
      <c r="C1275" t="s">
        <v>643</v>
      </c>
      <c r="D1275" t="s">
        <v>9</v>
      </c>
      <c r="E1275" t="str">
        <f>VLOOKUP(D1275,Abbrev!$A$6:$B$67,2,FALSE)</f>
        <v>Mack</v>
      </c>
      <c r="F1275" t="str">
        <f t="shared" si="57"/>
        <v/>
      </c>
      <c r="G1275">
        <v>1970</v>
      </c>
      <c r="H1275">
        <v>13942.55976</v>
      </c>
      <c r="I1275">
        <v>25.072240612112001</v>
      </c>
      <c r="J1275">
        <v>349571.21305147099</v>
      </c>
      <c r="K1275">
        <f t="shared" si="58"/>
        <v>2.5072240612112003E-2</v>
      </c>
      <c r="L1275">
        <f t="shared" si="59"/>
        <v>349.57121305147058</v>
      </c>
    </row>
    <row r="1276" spans="1:12" x14ac:dyDescent="0.3">
      <c r="A1276" t="s">
        <v>37</v>
      </c>
      <c r="B1276" t="s">
        <v>641</v>
      </c>
      <c r="C1276" t="s">
        <v>643</v>
      </c>
      <c r="D1276" t="s">
        <v>10</v>
      </c>
      <c r="E1276" t="str">
        <f>VLOOKUP(D1276,Abbrev!$A$6:$B$67,2,FALSE)</f>
        <v>Butter</v>
      </c>
      <c r="F1276" t="str">
        <f t="shared" si="57"/>
        <v/>
      </c>
      <c r="G1276">
        <v>1970</v>
      </c>
      <c r="H1276">
        <v>13942.55976</v>
      </c>
      <c r="I1276">
        <v>47.5596142516047</v>
      </c>
      <c r="J1276">
        <v>663102.76386554597</v>
      </c>
      <c r="K1276">
        <f t="shared" si="58"/>
        <v>4.7559614251604702E-2</v>
      </c>
      <c r="L1276">
        <f t="shared" si="59"/>
        <v>663.10276386554619</v>
      </c>
    </row>
    <row r="1277" spans="1:12" x14ac:dyDescent="0.3">
      <c r="A1277" t="s">
        <v>37</v>
      </c>
      <c r="B1277" t="s">
        <v>641</v>
      </c>
      <c r="C1277" t="s">
        <v>643</v>
      </c>
      <c r="D1277" t="s">
        <v>11</v>
      </c>
      <c r="E1277" t="str">
        <f>VLOOKUP(D1277,Abbrev!$A$6:$B$67,2,FALSE)</f>
        <v>Dbenth-oth</v>
      </c>
      <c r="F1277" t="str">
        <f t="shared" si="57"/>
        <v/>
      </c>
      <c r="G1277">
        <v>1970</v>
      </c>
      <c r="H1277">
        <v>13942.55976</v>
      </c>
      <c r="I1277">
        <v>2205.17482088102</v>
      </c>
      <c r="J1277">
        <v>30745781.721381001</v>
      </c>
      <c r="K1277">
        <f t="shared" si="58"/>
        <v>2.20517482088102</v>
      </c>
      <c r="L1277">
        <f t="shared" si="59"/>
        <v>30745.781721380918</v>
      </c>
    </row>
    <row r="1278" spans="1:12" x14ac:dyDescent="0.3">
      <c r="A1278" t="s">
        <v>37</v>
      </c>
      <c r="B1278" t="s">
        <v>641</v>
      </c>
      <c r="C1278" t="s">
        <v>643</v>
      </c>
      <c r="D1278" t="s">
        <v>12</v>
      </c>
      <c r="E1278" t="str">
        <f>VLOOKUP(D1278,Abbrev!$A$6:$B$67,2,FALSE)</f>
        <v>Dpisc-oth</v>
      </c>
      <c r="F1278" t="str">
        <f t="shared" si="57"/>
        <v/>
      </c>
      <c r="G1278">
        <v>1970</v>
      </c>
      <c r="H1278">
        <v>13942.55976</v>
      </c>
      <c r="I1278">
        <v>219.70737931265899</v>
      </c>
      <c r="J1278">
        <v>3063283.2657797402</v>
      </c>
      <c r="K1278">
        <f t="shared" si="58"/>
        <v>0.21970737931265899</v>
      </c>
      <c r="L1278">
        <f t="shared" si="59"/>
        <v>3063.2832657797358</v>
      </c>
    </row>
    <row r="1279" spans="1:12" x14ac:dyDescent="0.3">
      <c r="A1279" t="s">
        <v>37</v>
      </c>
      <c r="B1279" t="s">
        <v>641</v>
      </c>
      <c r="C1279" t="s">
        <v>643</v>
      </c>
      <c r="D1279" t="s">
        <v>13</v>
      </c>
      <c r="E1279" t="str">
        <f>VLOOKUP(D1279,Abbrev!$A$6:$B$67,2,FALSE)</f>
        <v>Haddock</v>
      </c>
      <c r="F1279" t="str">
        <f t="shared" si="57"/>
        <v/>
      </c>
      <c r="G1279">
        <v>1970</v>
      </c>
      <c r="H1279">
        <v>13942.55976</v>
      </c>
      <c r="I1279">
        <v>2364.5057190299999</v>
      </c>
      <c r="J1279">
        <v>32967262.290437501</v>
      </c>
      <c r="K1279">
        <f t="shared" si="58"/>
        <v>2.3645057190299998</v>
      </c>
      <c r="L1279">
        <f t="shared" si="59"/>
        <v>32967.262290437546</v>
      </c>
    </row>
    <row r="1280" spans="1:12" x14ac:dyDescent="0.3">
      <c r="A1280" t="s">
        <v>37</v>
      </c>
      <c r="B1280" t="s">
        <v>641</v>
      </c>
      <c r="C1280" t="s">
        <v>643</v>
      </c>
      <c r="D1280" t="s">
        <v>15</v>
      </c>
      <c r="E1280" t="str">
        <f>VLOOKUP(D1280,Abbrev!$A$6:$B$67,2,FALSE)</f>
        <v>Skate</v>
      </c>
      <c r="F1280" t="str">
        <f t="shared" si="57"/>
        <v/>
      </c>
      <c r="G1280">
        <v>1970</v>
      </c>
      <c r="H1280">
        <v>13942.55976</v>
      </c>
      <c r="I1280">
        <v>5338.0143443233901</v>
      </c>
      <c r="J1280">
        <v>74425583.995465994</v>
      </c>
      <c r="K1280">
        <f t="shared" si="58"/>
        <v>5.3380143443233905</v>
      </c>
      <c r="L1280">
        <f t="shared" si="59"/>
        <v>74425.583995466091</v>
      </c>
    </row>
    <row r="1281" spans="1:12" x14ac:dyDescent="0.3">
      <c r="A1281" t="s">
        <v>37</v>
      </c>
      <c r="B1281" t="s">
        <v>641</v>
      </c>
      <c r="C1281" t="s">
        <v>643</v>
      </c>
      <c r="D1281" t="s">
        <v>16</v>
      </c>
      <c r="E1281" t="str">
        <f>VLOOKUP(D1281,Abbrev!$A$6:$B$67,2,FALSE)</f>
        <v>SmPel</v>
      </c>
      <c r="F1281" t="str">
        <f t="shared" si="57"/>
        <v/>
      </c>
      <c r="G1281">
        <v>1970</v>
      </c>
      <c r="H1281">
        <v>13942.55976</v>
      </c>
      <c r="I1281">
        <v>11.971799405494099</v>
      </c>
      <c r="J1281">
        <v>166917.52864583299</v>
      </c>
      <c r="K1281">
        <f t="shared" si="58"/>
        <v>1.19717994054941E-2</v>
      </c>
      <c r="L1281">
        <f t="shared" si="59"/>
        <v>166.91752864583395</v>
      </c>
    </row>
    <row r="1282" spans="1:12" x14ac:dyDescent="0.3">
      <c r="A1282" t="s">
        <v>37</v>
      </c>
      <c r="B1282" t="s">
        <v>641</v>
      </c>
      <c r="C1282" t="s">
        <v>643</v>
      </c>
      <c r="D1282" t="s">
        <v>17</v>
      </c>
      <c r="E1282" t="str">
        <f>VLOOKUP(D1282,Abbrev!$A$6:$B$67,2,FALSE)</f>
        <v>Squid</v>
      </c>
      <c r="F1282" t="str">
        <f t="shared" si="57"/>
        <v/>
      </c>
      <c r="G1282">
        <v>1970</v>
      </c>
      <c r="H1282">
        <v>13942.55976</v>
      </c>
      <c r="I1282">
        <v>283.67667408291697</v>
      </c>
      <c r="J1282">
        <v>3955178.9809191199</v>
      </c>
      <c r="K1282">
        <f t="shared" si="58"/>
        <v>0.28367667408291697</v>
      </c>
      <c r="L1282">
        <f t="shared" si="59"/>
        <v>3955.1789809191132</v>
      </c>
    </row>
    <row r="1283" spans="1:12" x14ac:dyDescent="0.3">
      <c r="A1283" t="s">
        <v>37</v>
      </c>
      <c r="B1283" t="s">
        <v>641</v>
      </c>
      <c r="C1283" t="s">
        <v>643</v>
      </c>
      <c r="D1283" t="s">
        <v>18</v>
      </c>
      <c r="E1283" t="str">
        <f>VLOOKUP(D1283,Abbrev!$A$6:$B$67,2,FALSE)</f>
        <v>Dogfish-S</v>
      </c>
      <c r="F1283" t="str">
        <f t="shared" ref="F1283:F1346" si="60">IF(G1283&lt;=1967,"A",IF(AND(G1283&gt;=1996,G1283&lt;=2000),"B",IF(G1283&gt;=2009,"C","")))</f>
        <v/>
      </c>
      <c r="G1283">
        <v>1970</v>
      </c>
      <c r="H1283">
        <v>13942.55976</v>
      </c>
      <c r="I1283">
        <v>210.26280891615099</v>
      </c>
      <c r="J1283">
        <v>2931601.7786189001</v>
      </c>
      <c r="K1283">
        <f t="shared" ref="K1283:K1346" si="61">I1283/1000</f>
        <v>0.21026280891615098</v>
      </c>
      <c r="L1283">
        <f t="shared" ref="L1283:L1346" si="62">K1283*H1283</f>
        <v>2931.6017786188959</v>
      </c>
    </row>
    <row r="1284" spans="1:12" x14ac:dyDescent="0.3">
      <c r="A1284" t="s">
        <v>37</v>
      </c>
      <c r="B1284" t="s">
        <v>641</v>
      </c>
      <c r="C1284" t="s">
        <v>643</v>
      </c>
      <c r="D1284" t="s">
        <v>19</v>
      </c>
      <c r="E1284" t="str">
        <f>VLOOKUP(D1284,Abbrev!$A$6:$B$67,2,FALSE)</f>
        <v>Dogfish-L</v>
      </c>
      <c r="F1284" t="str">
        <f t="shared" si="60"/>
        <v/>
      </c>
      <c r="G1284">
        <v>1970</v>
      </c>
      <c r="H1284">
        <v>13942.55976</v>
      </c>
      <c r="I1284">
        <v>303.31753355120298</v>
      </c>
      <c r="J1284">
        <v>4229022.8377934601</v>
      </c>
      <c r="K1284">
        <f t="shared" si="61"/>
        <v>0.303317533551203</v>
      </c>
      <c r="L1284">
        <f t="shared" si="62"/>
        <v>4229.0228377934527</v>
      </c>
    </row>
    <row r="1285" spans="1:12" x14ac:dyDescent="0.3">
      <c r="A1285" t="s">
        <v>37</v>
      </c>
      <c r="B1285" t="s">
        <v>641</v>
      </c>
      <c r="C1285" t="s">
        <v>643</v>
      </c>
      <c r="D1285" t="s">
        <v>20</v>
      </c>
      <c r="E1285" t="str">
        <f>VLOOKUP(D1285,Abbrev!$A$6:$B$67,2,FALSE)</f>
        <v>Hake-S</v>
      </c>
      <c r="F1285" t="str">
        <f t="shared" si="60"/>
        <v/>
      </c>
      <c r="G1285">
        <v>1970</v>
      </c>
      <c r="H1285">
        <v>13942.55976</v>
      </c>
      <c r="I1285">
        <v>59.092266665595702</v>
      </c>
      <c r="J1285">
        <v>823897.45933892403</v>
      </c>
      <c r="K1285">
        <f t="shared" si="61"/>
        <v>5.9092266665595701E-2</v>
      </c>
      <c r="L1285">
        <f t="shared" si="62"/>
        <v>823.89745933892402</v>
      </c>
    </row>
    <row r="1286" spans="1:12" x14ac:dyDescent="0.3">
      <c r="A1286" t="s">
        <v>37</v>
      </c>
      <c r="B1286" t="s">
        <v>641</v>
      </c>
      <c r="C1286" t="s">
        <v>643</v>
      </c>
      <c r="D1286" t="s">
        <v>21</v>
      </c>
      <c r="E1286" t="str">
        <f>VLOOKUP(D1286,Abbrev!$A$6:$B$67,2,FALSE)</f>
        <v>Hake-L</v>
      </c>
      <c r="F1286" t="str">
        <f t="shared" si="60"/>
        <v/>
      </c>
      <c r="G1286">
        <v>1970</v>
      </c>
      <c r="H1286">
        <v>13942.55976</v>
      </c>
      <c r="I1286">
        <v>67.062680596325194</v>
      </c>
      <c r="J1286">
        <v>935025.43188005604</v>
      </c>
      <c r="K1286">
        <f t="shared" si="61"/>
        <v>6.7062680596325197E-2</v>
      </c>
      <c r="L1286">
        <f t="shared" si="62"/>
        <v>935.02543188005654</v>
      </c>
    </row>
    <row r="1287" spans="1:12" x14ac:dyDescent="0.3">
      <c r="A1287" t="s">
        <v>37</v>
      </c>
      <c r="B1287" t="s">
        <v>641</v>
      </c>
      <c r="C1287" t="s">
        <v>643</v>
      </c>
      <c r="D1287" t="s">
        <v>26</v>
      </c>
      <c r="E1287" t="str">
        <f>VLOOKUP(D1287,Abbrev!$A$6:$B$67,2,FALSE)</f>
        <v>Cod-S</v>
      </c>
      <c r="F1287" t="str">
        <f t="shared" si="60"/>
        <v/>
      </c>
      <c r="G1287">
        <v>1970</v>
      </c>
      <c r="H1287">
        <v>13942.55976</v>
      </c>
      <c r="I1287">
        <v>2.4013775185973998</v>
      </c>
      <c r="J1287">
        <v>33481.349559364797</v>
      </c>
      <c r="K1287">
        <f t="shared" si="61"/>
        <v>2.4013775185973999E-3</v>
      </c>
      <c r="L1287">
        <f t="shared" si="62"/>
        <v>33.481349559364759</v>
      </c>
    </row>
    <row r="1288" spans="1:12" x14ac:dyDescent="0.3">
      <c r="A1288" t="s">
        <v>37</v>
      </c>
      <c r="B1288" t="s">
        <v>641</v>
      </c>
      <c r="C1288" t="s">
        <v>643</v>
      </c>
      <c r="D1288" t="s">
        <v>22</v>
      </c>
      <c r="E1288" t="str">
        <f>VLOOKUP(D1288,Abbrev!$A$6:$B$67,2,FALSE)</f>
        <v>Cod-M</v>
      </c>
      <c r="F1288" t="str">
        <f t="shared" si="60"/>
        <v/>
      </c>
      <c r="G1288">
        <v>1970</v>
      </c>
      <c r="H1288">
        <v>13942.55976</v>
      </c>
      <c r="I1288">
        <v>203.01384182080801</v>
      </c>
      <c r="J1288">
        <v>2830532.62169381</v>
      </c>
      <c r="K1288">
        <f t="shared" si="61"/>
        <v>0.20301384182080801</v>
      </c>
      <c r="L1288">
        <f t="shared" si="62"/>
        <v>2830.5326216938029</v>
      </c>
    </row>
    <row r="1289" spans="1:12" x14ac:dyDescent="0.3">
      <c r="A1289" t="s">
        <v>37</v>
      </c>
      <c r="B1289" t="s">
        <v>641</v>
      </c>
      <c r="C1289" t="s">
        <v>643</v>
      </c>
      <c r="D1289" t="s">
        <v>23</v>
      </c>
      <c r="E1289" t="str">
        <f>VLOOKUP(D1289,Abbrev!$A$6:$B$67,2,FALSE)</f>
        <v>Cod-L</v>
      </c>
      <c r="F1289" t="str">
        <f t="shared" si="60"/>
        <v/>
      </c>
      <c r="G1289">
        <v>1970</v>
      </c>
      <c r="H1289">
        <v>13942.55976</v>
      </c>
      <c r="I1289">
        <v>1766.5768819688999</v>
      </c>
      <c r="J1289">
        <v>24630603.747485802</v>
      </c>
      <c r="K1289">
        <f t="shared" si="61"/>
        <v>1.7665768819688998</v>
      </c>
      <c r="L1289">
        <f t="shared" si="62"/>
        <v>24630.603747485853</v>
      </c>
    </row>
    <row r="1290" spans="1:12" x14ac:dyDescent="0.3">
      <c r="A1290" t="s">
        <v>37</v>
      </c>
      <c r="B1290" t="s">
        <v>641</v>
      </c>
      <c r="C1290" t="s">
        <v>643</v>
      </c>
      <c r="D1290" t="s">
        <v>24</v>
      </c>
      <c r="E1290" t="str">
        <f>VLOOKUP(D1290,Abbrev!$A$6:$B$67,2,FALSE)</f>
        <v>Yflound-S</v>
      </c>
      <c r="F1290" t="str">
        <f t="shared" si="60"/>
        <v/>
      </c>
      <c r="G1290">
        <v>1970</v>
      </c>
      <c r="H1290">
        <v>13942.55976</v>
      </c>
      <c r="I1290">
        <v>0.141545015003506</v>
      </c>
      <c r="J1290">
        <v>1973.4998304164801</v>
      </c>
      <c r="K1290">
        <f t="shared" si="61"/>
        <v>1.4154501500350601E-4</v>
      </c>
      <c r="L1290">
        <f t="shared" si="62"/>
        <v>1.973499830416479</v>
      </c>
    </row>
    <row r="1291" spans="1:12" x14ac:dyDescent="0.3">
      <c r="A1291" t="s">
        <v>37</v>
      </c>
      <c r="B1291" t="s">
        <v>641</v>
      </c>
      <c r="C1291" t="s">
        <v>643</v>
      </c>
      <c r="D1291" t="s">
        <v>25</v>
      </c>
      <c r="E1291" t="str">
        <f>VLOOKUP(D1291,Abbrev!$A$6:$B$67,2,FALSE)</f>
        <v>Yflound-L</v>
      </c>
      <c r="F1291" t="str">
        <f t="shared" si="60"/>
        <v/>
      </c>
      <c r="G1291">
        <v>1970</v>
      </c>
      <c r="H1291">
        <v>13942.55976</v>
      </c>
      <c r="I1291">
        <v>386.85931729428597</v>
      </c>
      <c r="J1291">
        <v>5393809.1500883801</v>
      </c>
      <c r="K1291">
        <f t="shared" si="61"/>
        <v>0.38685931729428596</v>
      </c>
      <c r="L1291">
        <f t="shared" si="62"/>
        <v>5393.8091500883838</v>
      </c>
    </row>
    <row r="1292" spans="1:12" x14ac:dyDescent="0.3">
      <c r="A1292" t="s">
        <v>37</v>
      </c>
      <c r="B1292" t="s">
        <v>641</v>
      </c>
      <c r="C1292" t="s">
        <v>643</v>
      </c>
      <c r="D1292" t="s">
        <v>7</v>
      </c>
      <c r="E1292" t="str">
        <f>VLOOKUP(D1292,Abbrev!$A$6:$B$67,2,FALSE)</f>
        <v>Alosines</v>
      </c>
      <c r="F1292" t="str">
        <f t="shared" si="60"/>
        <v/>
      </c>
      <c r="G1292">
        <v>1971</v>
      </c>
      <c r="H1292">
        <v>13942.55976</v>
      </c>
      <c r="I1292">
        <v>2.6666282287822902</v>
      </c>
      <c r="J1292">
        <v>37179.623437499999</v>
      </c>
      <c r="K1292">
        <f t="shared" si="61"/>
        <v>2.6666282287822903E-3</v>
      </c>
      <c r="L1292">
        <f t="shared" si="62"/>
        <v>37.179623437500034</v>
      </c>
    </row>
    <row r="1293" spans="1:12" x14ac:dyDescent="0.3">
      <c r="A1293" t="s">
        <v>37</v>
      </c>
      <c r="B1293" t="s">
        <v>641</v>
      </c>
      <c r="C1293" t="s">
        <v>643</v>
      </c>
      <c r="D1293" t="s">
        <v>8</v>
      </c>
      <c r="E1293" t="str">
        <f>VLOOKUP(D1293,Abbrev!$A$6:$B$67,2,FALSE)</f>
        <v>Herring</v>
      </c>
      <c r="F1293" t="str">
        <f t="shared" si="60"/>
        <v/>
      </c>
      <c r="G1293">
        <v>1971</v>
      </c>
      <c r="H1293">
        <v>13942.55976</v>
      </c>
      <c r="I1293">
        <v>0</v>
      </c>
      <c r="J1293">
        <v>0</v>
      </c>
      <c r="K1293">
        <f t="shared" si="61"/>
        <v>0</v>
      </c>
      <c r="L1293">
        <f t="shared" si="62"/>
        <v>0</v>
      </c>
    </row>
    <row r="1294" spans="1:12" x14ac:dyDescent="0.3">
      <c r="A1294" t="s">
        <v>37</v>
      </c>
      <c r="B1294" t="s">
        <v>641</v>
      </c>
      <c r="C1294" t="s">
        <v>643</v>
      </c>
      <c r="D1294" t="s">
        <v>9</v>
      </c>
      <c r="E1294" t="str">
        <f>VLOOKUP(D1294,Abbrev!$A$6:$B$67,2,FALSE)</f>
        <v>Mack</v>
      </c>
      <c r="F1294" t="str">
        <f t="shared" si="60"/>
        <v/>
      </c>
      <c r="G1294">
        <v>1971</v>
      </c>
      <c r="H1294">
        <v>13942.55976</v>
      </c>
      <c r="I1294">
        <v>10.9174268826022</v>
      </c>
      <c r="J1294">
        <v>152216.87673611101</v>
      </c>
      <c r="K1294">
        <f t="shared" si="61"/>
        <v>1.0917426882602201E-2</v>
      </c>
      <c r="L1294">
        <f t="shared" si="62"/>
        <v>152.21687673611169</v>
      </c>
    </row>
    <row r="1295" spans="1:12" x14ac:dyDescent="0.3">
      <c r="A1295" t="s">
        <v>37</v>
      </c>
      <c r="B1295" t="s">
        <v>641</v>
      </c>
      <c r="C1295" t="s">
        <v>643</v>
      </c>
      <c r="D1295" t="s">
        <v>10</v>
      </c>
      <c r="E1295" t="str">
        <f>VLOOKUP(D1295,Abbrev!$A$6:$B$67,2,FALSE)</f>
        <v>Butter</v>
      </c>
      <c r="F1295" t="str">
        <f t="shared" si="60"/>
        <v/>
      </c>
      <c r="G1295">
        <v>1971</v>
      </c>
      <c r="H1295">
        <v>13942.55976</v>
      </c>
      <c r="I1295">
        <v>85.275666744762702</v>
      </c>
      <c r="J1295">
        <v>1188961.0796627</v>
      </c>
      <c r="K1295">
        <f t="shared" si="61"/>
        <v>8.5275666744762696E-2</v>
      </c>
      <c r="L1295">
        <f t="shared" si="62"/>
        <v>1188.9610796626985</v>
      </c>
    </row>
    <row r="1296" spans="1:12" x14ac:dyDescent="0.3">
      <c r="A1296" t="s">
        <v>37</v>
      </c>
      <c r="B1296" t="s">
        <v>641</v>
      </c>
      <c r="C1296" t="s">
        <v>643</v>
      </c>
      <c r="D1296" t="s">
        <v>11</v>
      </c>
      <c r="E1296" t="str">
        <f>VLOOKUP(D1296,Abbrev!$A$6:$B$67,2,FALSE)</f>
        <v>Dbenth-oth</v>
      </c>
      <c r="F1296" t="str">
        <f t="shared" si="60"/>
        <v/>
      </c>
      <c r="G1296">
        <v>1971</v>
      </c>
      <c r="H1296">
        <v>13942.55976</v>
      </c>
      <c r="I1296">
        <v>1248.37669157409</v>
      </c>
      <c r="J1296">
        <v>17405566.625262801</v>
      </c>
      <c r="K1296">
        <f t="shared" si="61"/>
        <v>1.2483766915740901</v>
      </c>
      <c r="L1296">
        <f t="shared" si="62"/>
        <v>17405.56662526284</v>
      </c>
    </row>
    <row r="1297" spans="1:12" x14ac:dyDescent="0.3">
      <c r="A1297" t="s">
        <v>37</v>
      </c>
      <c r="B1297" t="s">
        <v>641</v>
      </c>
      <c r="C1297" t="s">
        <v>643</v>
      </c>
      <c r="D1297" t="s">
        <v>12</v>
      </c>
      <c r="E1297" t="str">
        <f>VLOOKUP(D1297,Abbrev!$A$6:$B$67,2,FALSE)</f>
        <v>Dpisc-oth</v>
      </c>
      <c r="F1297" t="str">
        <f t="shared" si="60"/>
        <v/>
      </c>
      <c r="G1297">
        <v>1971</v>
      </c>
      <c r="H1297">
        <v>13942.55976</v>
      </c>
      <c r="I1297">
        <v>185.65471800179</v>
      </c>
      <c r="J1297">
        <v>2588502.00046591</v>
      </c>
      <c r="K1297">
        <f t="shared" si="61"/>
        <v>0.18565471800179001</v>
      </c>
      <c r="L1297">
        <f t="shared" si="62"/>
        <v>2588.502000465905</v>
      </c>
    </row>
    <row r="1298" spans="1:12" x14ac:dyDescent="0.3">
      <c r="A1298" t="s">
        <v>37</v>
      </c>
      <c r="B1298" t="s">
        <v>641</v>
      </c>
      <c r="C1298" t="s">
        <v>643</v>
      </c>
      <c r="D1298" t="s">
        <v>13</v>
      </c>
      <c r="E1298" t="str">
        <f>VLOOKUP(D1298,Abbrev!$A$6:$B$67,2,FALSE)</f>
        <v>Haddock</v>
      </c>
      <c r="F1298" t="str">
        <f t="shared" si="60"/>
        <v/>
      </c>
      <c r="G1298">
        <v>1971</v>
      </c>
      <c r="H1298">
        <v>13942.55976</v>
      </c>
      <c r="I1298">
        <v>784.04116504261799</v>
      </c>
      <c r="J1298">
        <v>10931540.797906701</v>
      </c>
      <c r="K1298">
        <f t="shared" si="61"/>
        <v>0.784041165042618</v>
      </c>
      <c r="L1298">
        <f t="shared" si="62"/>
        <v>10931.540797906724</v>
      </c>
    </row>
    <row r="1299" spans="1:12" x14ac:dyDescent="0.3">
      <c r="A1299" t="s">
        <v>37</v>
      </c>
      <c r="B1299" t="s">
        <v>641</v>
      </c>
      <c r="C1299" t="s">
        <v>643</v>
      </c>
      <c r="D1299" t="s">
        <v>15</v>
      </c>
      <c r="E1299" t="str">
        <f>VLOOKUP(D1299,Abbrev!$A$6:$B$67,2,FALSE)</f>
        <v>Skate</v>
      </c>
      <c r="F1299" t="str">
        <f t="shared" si="60"/>
        <v/>
      </c>
      <c r="G1299">
        <v>1971</v>
      </c>
      <c r="H1299">
        <v>13942.55976</v>
      </c>
      <c r="I1299">
        <v>3188.8910895764002</v>
      </c>
      <c r="J1299">
        <v>44461304.5845505</v>
      </c>
      <c r="K1299">
        <f t="shared" si="61"/>
        <v>3.1888910895764</v>
      </c>
      <c r="L1299">
        <f t="shared" si="62"/>
        <v>44461.304584550468</v>
      </c>
    </row>
    <row r="1300" spans="1:12" x14ac:dyDescent="0.3">
      <c r="A1300" t="s">
        <v>37</v>
      </c>
      <c r="B1300" t="s">
        <v>641</v>
      </c>
      <c r="C1300" t="s">
        <v>643</v>
      </c>
      <c r="D1300" t="s">
        <v>16</v>
      </c>
      <c r="E1300" t="str">
        <f>VLOOKUP(D1300,Abbrev!$A$6:$B$67,2,FALSE)</f>
        <v>SmPel</v>
      </c>
      <c r="F1300" t="str">
        <f t="shared" si="60"/>
        <v/>
      </c>
      <c r="G1300">
        <v>1971</v>
      </c>
      <c r="H1300">
        <v>13942.55976</v>
      </c>
      <c r="I1300">
        <v>24.984624846248501</v>
      </c>
      <c r="J1300">
        <v>348349.625</v>
      </c>
      <c r="K1300">
        <f t="shared" si="61"/>
        <v>2.4984624846248502E-2</v>
      </c>
      <c r="L1300">
        <f t="shared" si="62"/>
        <v>348.34962500000057</v>
      </c>
    </row>
    <row r="1301" spans="1:12" x14ac:dyDescent="0.3">
      <c r="A1301" t="s">
        <v>37</v>
      </c>
      <c r="B1301" t="s">
        <v>641</v>
      </c>
      <c r="C1301" t="s">
        <v>643</v>
      </c>
      <c r="D1301" t="s">
        <v>17</v>
      </c>
      <c r="E1301" t="str">
        <f>VLOOKUP(D1301,Abbrev!$A$6:$B$67,2,FALSE)</f>
        <v>Squid</v>
      </c>
      <c r="F1301" t="str">
        <f t="shared" si="60"/>
        <v/>
      </c>
      <c r="G1301">
        <v>1971</v>
      </c>
      <c r="H1301">
        <v>13942.55976</v>
      </c>
      <c r="I1301">
        <v>453.121396448339</v>
      </c>
      <c r="J1301">
        <v>6317672.1485156203</v>
      </c>
      <c r="K1301">
        <f t="shared" si="61"/>
        <v>0.45312139644833899</v>
      </c>
      <c r="L1301">
        <f t="shared" si="62"/>
        <v>6317.6721485156177</v>
      </c>
    </row>
    <row r="1302" spans="1:12" x14ac:dyDescent="0.3">
      <c r="A1302" t="s">
        <v>37</v>
      </c>
      <c r="B1302" t="s">
        <v>641</v>
      </c>
      <c r="C1302" t="s">
        <v>643</v>
      </c>
      <c r="D1302" t="s">
        <v>18</v>
      </c>
      <c r="E1302" t="str">
        <f>VLOOKUP(D1302,Abbrev!$A$6:$B$67,2,FALSE)</f>
        <v>Dogfish-S</v>
      </c>
      <c r="F1302" t="str">
        <f t="shared" si="60"/>
        <v/>
      </c>
      <c r="G1302">
        <v>1971</v>
      </c>
      <c r="H1302">
        <v>13942.55976</v>
      </c>
      <c r="I1302">
        <v>701.62225262757397</v>
      </c>
      <c r="J1302">
        <v>9782410.1862057596</v>
      </c>
      <c r="K1302">
        <f t="shared" si="61"/>
        <v>0.70162225262757394</v>
      </c>
      <c r="L1302">
        <f t="shared" si="62"/>
        <v>9782.4101862057669</v>
      </c>
    </row>
    <row r="1303" spans="1:12" x14ac:dyDescent="0.3">
      <c r="A1303" t="s">
        <v>37</v>
      </c>
      <c r="B1303" t="s">
        <v>641</v>
      </c>
      <c r="C1303" t="s">
        <v>643</v>
      </c>
      <c r="D1303" t="s">
        <v>19</v>
      </c>
      <c r="E1303" t="str">
        <f>VLOOKUP(D1303,Abbrev!$A$6:$B$67,2,FALSE)</f>
        <v>Dogfish-L</v>
      </c>
      <c r="F1303" t="str">
        <f t="shared" si="60"/>
        <v/>
      </c>
      <c r="G1303">
        <v>1971</v>
      </c>
      <c r="H1303">
        <v>13942.55976</v>
      </c>
      <c r="I1303">
        <v>394.92611498105703</v>
      </c>
      <c r="J1303">
        <v>5506280.9589080196</v>
      </c>
      <c r="K1303">
        <f t="shared" si="61"/>
        <v>0.39492611498105701</v>
      </c>
      <c r="L1303">
        <f t="shared" si="62"/>
        <v>5506.2809589080189</v>
      </c>
    </row>
    <row r="1304" spans="1:12" x14ac:dyDescent="0.3">
      <c r="A1304" t="s">
        <v>37</v>
      </c>
      <c r="B1304" t="s">
        <v>641</v>
      </c>
      <c r="C1304" t="s">
        <v>643</v>
      </c>
      <c r="D1304" t="s">
        <v>20</v>
      </c>
      <c r="E1304" t="str">
        <f>VLOOKUP(D1304,Abbrev!$A$6:$B$67,2,FALSE)</f>
        <v>Hake-S</v>
      </c>
      <c r="F1304" t="str">
        <f t="shared" si="60"/>
        <v/>
      </c>
      <c r="G1304">
        <v>1971</v>
      </c>
      <c r="H1304">
        <v>13942.55976</v>
      </c>
      <c r="I1304">
        <v>65.509137441536296</v>
      </c>
      <c r="J1304">
        <v>913365.06360467302</v>
      </c>
      <c r="K1304">
        <f t="shared" si="61"/>
        <v>6.5509137441536303E-2</v>
      </c>
      <c r="L1304">
        <f t="shared" si="62"/>
        <v>913.36506360467342</v>
      </c>
    </row>
    <row r="1305" spans="1:12" x14ac:dyDescent="0.3">
      <c r="A1305" t="s">
        <v>37</v>
      </c>
      <c r="B1305" t="s">
        <v>641</v>
      </c>
      <c r="C1305" t="s">
        <v>643</v>
      </c>
      <c r="D1305" t="s">
        <v>21</v>
      </c>
      <c r="E1305" t="str">
        <f>VLOOKUP(D1305,Abbrev!$A$6:$B$67,2,FALSE)</f>
        <v>Hake-L</v>
      </c>
      <c r="F1305" t="str">
        <f t="shared" si="60"/>
        <v/>
      </c>
      <c r="G1305">
        <v>1971</v>
      </c>
      <c r="H1305">
        <v>13942.55976</v>
      </c>
      <c r="I1305">
        <v>19.909892543745102</v>
      </c>
      <c r="J1305">
        <v>277594.86660634499</v>
      </c>
      <c r="K1305">
        <f t="shared" si="61"/>
        <v>1.9909892543745103E-2</v>
      </c>
      <c r="L1305">
        <f t="shared" si="62"/>
        <v>277.59486660634451</v>
      </c>
    </row>
    <row r="1306" spans="1:12" x14ac:dyDescent="0.3">
      <c r="A1306" t="s">
        <v>37</v>
      </c>
      <c r="B1306" t="s">
        <v>641</v>
      </c>
      <c r="C1306" t="s">
        <v>643</v>
      </c>
      <c r="D1306" t="s">
        <v>26</v>
      </c>
      <c r="E1306" t="str">
        <f>VLOOKUP(D1306,Abbrev!$A$6:$B$67,2,FALSE)</f>
        <v>Cod-S</v>
      </c>
      <c r="F1306" t="str">
        <f t="shared" si="60"/>
        <v/>
      </c>
      <c r="G1306">
        <v>1971</v>
      </c>
      <c r="H1306">
        <v>13942.55976</v>
      </c>
      <c r="I1306">
        <v>0.29093871528709497</v>
      </c>
      <c r="J1306">
        <v>4056.4304243879501</v>
      </c>
      <c r="K1306">
        <f t="shared" si="61"/>
        <v>2.9093871528709499E-4</v>
      </c>
      <c r="L1306">
        <f t="shared" si="62"/>
        <v>4.0564304243879477</v>
      </c>
    </row>
    <row r="1307" spans="1:12" x14ac:dyDescent="0.3">
      <c r="A1307" t="s">
        <v>37</v>
      </c>
      <c r="B1307" t="s">
        <v>641</v>
      </c>
      <c r="C1307" t="s">
        <v>643</v>
      </c>
      <c r="D1307" t="s">
        <v>22</v>
      </c>
      <c r="E1307" t="str">
        <f>VLOOKUP(D1307,Abbrev!$A$6:$B$67,2,FALSE)</f>
        <v>Cod-M</v>
      </c>
      <c r="F1307" t="str">
        <f t="shared" si="60"/>
        <v/>
      </c>
      <c r="G1307">
        <v>1971</v>
      </c>
      <c r="H1307">
        <v>13942.55976</v>
      </c>
      <c r="I1307">
        <v>96.791279595050199</v>
      </c>
      <c r="J1307">
        <v>1349518.20000086</v>
      </c>
      <c r="K1307">
        <f t="shared" si="61"/>
        <v>9.6791279595050198E-2</v>
      </c>
      <c r="L1307">
        <f t="shared" si="62"/>
        <v>1349.518200000856</v>
      </c>
    </row>
    <row r="1308" spans="1:12" x14ac:dyDescent="0.3">
      <c r="A1308" t="s">
        <v>37</v>
      </c>
      <c r="B1308" t="s">
        <v>641</v>
      </c>
      <c r="C1308" t="s">
        <v>643</v>
      </c>
      <c r="D1308" t="s">
        <v>23</v>
      </c>
      <c r="E1308" t="str">
        <f>VLOOKUP(D1308,Abbrev!$A$6:$B$67,2,FALSE)</f>
        <v>Cod-L</v>
      </c>
      <c r="F1308" t="str">
        <f t="shared" si="60"/>
        <v/>
      </c>
      <c r="G1308">
        <v>1971</v>
      </c>
      <c r="H1308">
        <v>13942.55976</v>
      </c>
      <c r="I1308">
        <v>1693.4183074228399</v>
      </c>
      <c r="J1308">
        <v>23610585.949921101</v>
      </c>
      <c r="K1308">
        <f t="shared" si="61"/>
        <v>1.6934183074228399</v>
      </c>
      <c r="L1308">
        <f t="shared" si="62"/>
        <v>23610.585949920998</v>
      </c>
    </row>
    <row r="1309" spans="1:12" x14ac:dyDescent="0.3">
      <c r="A1309" t="s">
        <v>37</v>
      </c>
      <c r="B1309" t="s">
        <v>641</v>
      </c>
      <c r="C1309" t="s">
        <v>643</v>
      </c>
      <c r="D1309" t="s">
        <v>24</v>
      </c>
      <c r="E1309" t="str">
        <f>VLOOKUP(D1309,Abbrev!$A$6:$B$67,2,FALSE)</f>
        <v>Yflound-S</v>
      </c>
      <c r="F1309" t="str">
        <f t="shared" si="60"/>
        <v/>
      </c>
      <c r="G1309">
        <v>1971</v>
      </c>
      <c r="H1309">
        <v>13942.55976</v>
      </c>
      <c r="I1309">
        <v>1.4249751148584699</v>
      </c>
      <c r="J1309">
        <v>19867.8006954271</v>
      </c>
      <c r="K1309">
        <f t="shared" si="61"/>
        <v>1.4249751148584699E-3</v>
      </c>
      <c r="L1309">
        <f t="shared" si="62"/>
        <v>19.867800695427082</v>
      </c>
    </row>
    <row r="1310" spans="1:12" x14ac:dyDescent="0.3">
      <c r="A1310" t="s">
        <v>37</v>
      </c>
      <c r="B1310" t="s">
        <v>641</v>
      </c>
      <c r="C1310" t="s">
        <v>643</v>
      </c>
      <c r="D1310" t="s">
        <v>25</v>
      </c>
      <c r="E1310" t="str">
        <f>VLOOKUP(D1310,Abbrev!$A$6:$B$67,2,FALSE)</f>
        <v>Yflound-L</v>
      </c>
      <c r="F1310" t="str">
        <f t="shared" si="60"/>
        <v/>
      </c>
      <c r="G1310">
        <v>1971</v>
      </c>
      <c r="H1310">
        <v>13942.55976</v>
      </c>
      <c r="I1310">
        <v>246.37926339587099</v>
      </c>
      <c r="J1310">
        <v>3435157.6035217098</v>
      </c>
      <c r="K1310">
        <f t="shared" si="61"/>
        <v>0.24637926339587099</v>
      </c>
      <c r="L1310">
        <f t="shared" si="62"/>
        <v>3435.1576035217117</v>
      </c>
    </row>
    <row r="1311" spans="1:12" x14ac:dyDescent="0.3">
      <c r="A1311" t="s">
        <v>37</v>
      </c>
      <c r="B1311" t="s">
        <v>641</v>
      </c>
      <c r="C1311" t="s">
        <v>643</v>
      </c>
      <c r="D1311" t="s">
        <v>32</v>
      </c>
      <c r="E1311" t="str">
        <f>VLOOKUP(D1311,Abbrev!$A$6:$B$67,2,FALSE)</f>
        <v>Blue-M</v>
      </c>
      <c r="F1311" t="str">
        <f t="shared" si="60"/>
        <v/>
      </c>
      <c r="G1311">
        <v>1971</v>
      </c>
      <c r="H1311">
        <v>13942.55976</v>
      </c>
      <c r="I1311">
        <v>19.236148797455101</v>
      </c>
      <c r="J1311">
        <v>268201.15416076902</v>
      </c>
      <c r="K1311">
        <f t="shared" si="61"/>
        <v>1.92361487974551E-2</v>
      </c>
      <c r="L1311">
        <f t="shared" si="62"/>
        <v>268.20115416076987</v>
      </c>
    </row>
    <row r="1312" spans="1:12" x14ac:dyDescent="0.3">
      <c r="A1312" t="s">
        <v>37</v>
      </c>
      <c r="B1312" t="s">
        <v>641</v>
      </c>
      <c r="C1312" t="s">
        <v>643</v>
      </c>
      <c r="D1312" t="s">
        <v>28</v>
      </c>
      <c r="E1312" t="str">
        <f>VLOOKUP(D1312,Abbrev!$A$6:$B$67,2,FALSE)</f>
        <v>Blue-L</v>
      </c>
      <c r="F1312" t="str">
        <f t="shared" si="60"/>
        <v/>
      </c>
      <c r="G1312">
        <v>1971</v>
      </c>
      <c r="H1312">
        <v>13942.55976</v>
      </c>
      <c r="I1312">
        <v>123.268969847354</v>
      </c>
      <c r="J1312">
        <v>1718684.9786503699</v>
      </c>
      <c r="K1312">
        <f t="shared" si="61"/>
        <v>0.123268969847354</v>
      </c>
      <c r="L1312">
        <f t="shared" si="62"/>
        <v>1718.6849786503712</v>
      </c>
    </row>
    <row r="1313" spans="1:12" x14ac:dyDescent="0.3">
      <c r="A1313" t="s">
        <v>37</v>
      </c>
      <c r="B1313" t="s">
        <v>641</v>
      </c>
      <c r="C1313" t="s">
        <v>643</v>
      </c>
      <c r="D1313" t="s">
        <v>7</v>
      </c>
      <c r="E1313" t="str">
        <f>VLOOKUP(D1313,Abbrev!$A$6:$B$67,2,FALSE)</f>
        <v>Alosines</v>
      </c>
      <c r="F1313" t="str">
        <f t="shared" si="60"/>
        <v/>
      </c>
      <c r="G1313">
        <v>1972</v>
      </c>
      <c r="H1313">
        <v>13942.55976</v>
      </c>
      <c r="I1313">
        <v>7.5429494825251302</v>
      </c>
      <c r="J1313">
        <v>105168.023926768</v>
      </c>
      <c r="K1313">
        <f t="shared" si="61"/>
        <v>7.5429494825251303E-3</v>
      </c>
      <c r="L1313">
        <f t="shared" si="62"/>
        <v>105.1680239267677</v>
      </c>
    </row>
    <row r="1314" spans="1:12" x14ac:dyDescent="0.3">
      <c r="A1314" t="s">
        <v>37</v>
      </c>
      <c r="B1314" t="s">
        <v>641</v>
      </c>
      <c r="C1314" t="s">
        <v>643</v>
      </c>
      <c r="D1314" t="s">
        <v>8</v>
      </c>
      <c r="E1314" t="str">
        <f>VLOOKUP(D1314,Abbrev!$A$6:$B$67,2,FALSE)</f>
        <v>Herring</v>
      </c>
      <c r="F1314" t="str">
        <f t="shared" si="60"/>
        <v/>
      </c>
      <c r="G1314">
        <v>1972</v>
      </c>
      <c r="H1314">
        <v>13942.55976</v>
      </c>
      <c r="I1314">
        <v>150.38288403717399</v>
      </c>
      <c r="J1314">
        <v>2096722.34756944</v>
      </c>
      <c r="K1314">
        <f t="shared" si="61"/>
        <v>0.15038288403717398</v>
      </c>
      <c r="L1314">
        <f t="shared" si="62"/>
        <v>2096.7223475694482</v>
      </c>
    </row>
    <row r="1315" spans="1:12" x14ac:dyDescent="0.3">
      <c r="A1315" t="s">
        <v>37</v>
      </c>
      <c r="B1315" t="s">
        <v>641</v>
      </c>
      <c r="C1315" t="s">
        <v>643</v>
      </c>
      <c r="D1315" t="s">
        <v>9</v>
      </c>
      <c r="E1315" t="str">
        <f>VLOOKUP(D1315,Abbrev!$A$6:$B$67,2,FALSE)</f>
        <v>Mack</v>
      </c>
      <c r="F1315" t="str">
        <f t="shared" si="60"/>
        <v/>
      </c>
      <c r="G1315">
        <v>1972</v>
      </c>
      <c r="H1315">
        <v>13942.55976</v>
      </c>
      <c r="I1315">
        <v>84.064186996036597</v>
      </c>
      <c r="J1315">
        <v>1172069.9508680601</v>
      </c>
      <c r="K1315">
        <f t="shared" si="61"/>
        <v>8.4064186996036599E-2</v>
      </c>
      <c r="L1315">
        <f t="shared" si="62"/>
        <v>1172.0699508680552</v>
      </c>
    </row>
    <row r="1316" spans="1:12" x14ac:dyDescent="0.3">
      <c r="A1316" t="s">
        <v>37</v>
      </c>
      <c r="B1316" t="s">
        <v>641</v>
      </c>
      <c r="C1316" t="s">
        <v>643</v>
      </c>
      <c r="D1316" t="s">
        <v>10</v>
      </c>
      <c r="E1316" t="str">
        <f>VLOOKUP(D1316,Abbrev!$A$6:$B$67,2,FALSE)</f>
        <v>Butter</v>
      </c>
      <c r="F1316" t="str">
        <f t="shared" si="60"/>
        <v/>
      </c>
      <c r="G1316">
        <v>1972</v>
      </c>
      <c r="H1316">
        <v>13942.55976</v>
      </c>
      <c r="I1316">
        <v>667.187866075089</v>
      </c>
      <c r="J1316">
        <v>9302306.6938988101</v>
      </c>
      <c r="K1316">
        <f t="shared" si="61"/>
        <v>0.66718786607508895</v>
      </c>
      <c r="L1316">
        <f t="shared" si="62"/>
        <v>9302.306693898805</v>
      </c>
    </row>
    <row r="1317" spans="1:12" x14ac:dyDescent="0.3">
      <c r="A1317" t="s">
        <v>37</v>
      </c>
      <c r="B1317" t="s">
        <v>641</v>
      </c>
      <c r="C1317" t="s">
        <v>643</v>
      </c>
      <c r="D1317" t="s">
        <v>11</v>
      </c>
      <c r="E1317" t="str">
        <f>VLOOKUP(D1317,Abbrev!$A$6:$B$67,2,FALSE)</f>
        <v>Dbenth-oth</v>
      </c>
      <c r="F1317" t="str">
        <f t="shared" si="60"/>
        <v/>
      </c>
      <c r="G1317">
        <v>1972</v>
      </c>
      <c r="H1317">
        <v>13942.55976</v>
      </c>
      <c r="I1317">
        <v>1809.8400024154701</v>
      </c>
      <c r="J1317">
        <v>25233802.389716201</v>
      </c>
      <c r="K1317">
        <f t="shared" si="61"/>
        <v>1.8098400024154702</v>
      </c>
      <c r="L1317">
        <f t="shared" si="62"/>
        <v>25233.802389716238</v>
      </c>
    </row>
    <row r="1318" spans="1:12" x14ac:dyDescent="0.3">
      <c r="A1318" t="s">
        <v>37</v>
      </c>
      <c r="B1318" t="s">
        <v>641</v>
      </c>
      <c r="C1318" t="s">
        <v>643</v>
      </c>
      <c r="D1318" t="s">
        <v>12</v>
      </c>
      <c r="E1318" t="str">
        <f>VLOOKUP(D1318,Abbrev!$A$6:$B$67,2,FALSE)</f>
        <v>Dpisc-oth</v>
      </c>
      <c r="F1318" t="str">
        <f t="shared" si="60"/>
        <v/>
      </c>
      <c r="G1318">
        <v>1972</v>
      </c>
      <c r="H1318">
        <v>13942.55976</v>
      </c>
      <c r="I1318">
        <v>2303.92941383483</v>
      </c>
      <c r="J1318">
        <v>32122673.535213899</v>
      </c>
      <c r="K1318">
        <f t="shared" si="61"/>
        <v>2.3039294138348301</v>
      </c>
      <c r="L1318">
        <f t="shared" si="62"/>
        <v>32122.673535213889</v>
      </c>
    </row>
    <row r="1319" spans="1:12" x14ac:dyDescent="0.3">
      <c r="A1319" t="s">
        <v>37</v>
      </c>
      <c r="B1319" t="s">
        <v>641</v>
      </c>
      <c r="C1319" t="s">
        <v>643</v>
      </c>
      <c r="D1319" t="s">
        <v>13</v>
      </c>
      <c r="E1319" t="str">
        <f>VLOOKUP(D1319,Abbrev!$A$6:$B$67,2,FALSE)</f>
        <v>Haddock</v>
      </c>
      <c r="F1319" t="str">
        <f t="shared" si="60"/>
        <v/>
      </c>
      <c r="G1319">
        <v>1972</v>
      </c>
      <c r="H1319">
        <v>13942.55976</v>
      </c>
      <c r="I1319">
        <v>638.35117701051399</v>
      </c>
      <c r="J1319">
        <v>8900249.4333354309</v>
      </c>
      <c r="K1319">
        <f t="shared" si="61"/>
        <v>0.63835117701051403</v>
      </c>
      <c r="L1319">
        <f t="shared" si="62"/>
        <v>8900.2494333354298</v>
      </c>
    </row>
    <row r="1320" spans="1:12" x14ac:dyDescent="0.3">
      <c r="A1320" t="s">
        <v>37</v>
      </c>
      <c r="B1320" t="s">
        <v>641</v>
      </c>
      <c r="C1320" t="s">
        <v>643</v>
      </c>
      <c r="D1320" t="s">
        <v>15</v>
      </c>
      <c r="E1320" t="str">
        <f>VLOOKUP(D1320,Abbrev!$A$6:$B$67,2,FALSE)</f>
        <v>Skate</v>
      </c>
      <c r="F1320" t="str">
        <f t="shared" si="60"/>
        <v/>
      </c>
      <c r="G1320">
        <v>1972</v>
      </c>
      <c r="H1320">
        <v>13942.55976</v>
      </c>
      <c r="I1320">
        <v>5902.3065058847897</v>
      </c>
      <c r="J1320">
        <v>82293261.180135503</v>
      </c>
      <c r="K1320">
        <f t="shared" si="61"/>
        <v>5.9023065058847894</v>
      </c>
      <c r="L1320">
        <f t="shared" si="62"/>
        <v>82293.261180135465</v>
      </c>
    </row>
    <row r="1321" spans="1:12" x14ac:dyDescent="0.3">
      <c r="A1321" t="s">
        <v>37</v>
      </c>
      <c r="B1321" t="s">
        <v>641</v>
      </c>
      <c r="C1321" t="s">
        <v>643</v>
      </c>
      <c r="D1321" t="s">
        <v>16</v>
      </c>
      <c r="E1321" t="str">
        <f>VLOOKUP(D1321,Abbrev!$A$6:$B$67,2,FALSE)</f>
        <v>SmPel</v>
      </c>
      <c r="F1321" t="str">
        <f t="shared" si="60"/>
        <v/>
      </c>
      <c r="G1321">
        <v>1972</v>
      </c>
      <c r="H1321">
        <v>13942.55976</v>
      </c>
      <c r="I1321">
        <v>20.125168699603702</v>
      </c>
      <c r="J1321">
        <v>280596.36727430602</v>
      </c>
      <c r="K1321">
        <f t="shared" si="61"/>
        <v>2.01251686996037E-2</v>
      </c>
      <c r="L1321">
        <f t="shared" si="62"/>
        <v>280.59636727430609</v>
      </c>
    </row>
    <row r="1322" spans="1:12" x14ac:dyDescent="0.3">
      <c r="A1322" t="s">
        <v>37</v>
      </c>
      <c r="B1322" t="s">
        <v>641</v>
      </c>
      <c r="C1322" t="s">
        <v>643</v>
      </c>
      <c r="D1322" t="s">
        <v>17</v>
      </c>
      <c r="E1322" t="str">
        <f>VLOOKUP(D1322,Abbrev!$A$6:$B$67,2,FALSE)</f>
        <v>Squid</v>
      </c>
      <c r="F1322" t="str">
        <f t="shared" si="60"/>
        <v/>
      </c>
      <c r="G1322">
        <v>1972</v>
      </c>
      <c r="H1322">
        <v>13942.55976</v>
      </c>
      <c r="I1322">
        <v>633.381006987153</v>
      </c>
      <c r="J1322">
        <v>8830952.5407673605</v>
      </c>
      <c r="K1322">
        <f t="shared" si="61"/>
        <v>0.63338100698715305</v>
      </c>
      <c r="L1322">
        <f t="shared" si="62"/>
        <v>8830.9525407673591</v>
      </c>
    </row>
    <row r="1323" spans="1:12" x14ac:dyDescent="0.3">
      <c r="A1323" t="s">
        <v>37</v>
      </c>
      <c r="B1323" t="s">
        <v>641</v>
      </c>
      <c r="C1323" t="s">
        <v>643</v>
      </c>
      <c r="D1323" t="s">
        <v>18</v>
      </c>
      <c r="E1323" t="str">
        <f>VLOOKUP(D1323,Abbrev!$A$6:$B$67,2,FALSE)</f>
        <v>Dogfish-S</v>
      </c>
      <c r="F1323" t="str">
        <f t="shared" si="60"/>
        <v/>
      </c>
      <c r="G1323">
        <v>1972</v>
      </c>
      <c r="H1323">
        <v>13942.55976</v>
      </c>
      <c r="I1323">
        <v>371.98638018093698</v>
      </c>
      <c r="J1323">
        <v>5186442.3355788002</v>
      </c>
      <c r="K1323">
        <f t="shared" si="61"/>
        <v>0.37198638018093699</v>
      </c>
      <c r="L1323">
        <f t="shared" si="62"/>
        <v>5186.442335578794</v>
      </c>
    </row>
    <row r="1324" spans="1:12" x14ac:dyDescent="0.3">
      <c r="A1324" t="s">
        <v>37</v>
      </c>
      <c r="B1324" t="s">
        <v>641</v>
      </c>
      <c r="C1324" t="s">
        <v>643</v>
      </c>
      <c r="D1324" t="s">
        <v>19</v>
      </c>
      <c r="E1324" t="str">
        <f>VLOOKUP(D1324,Abbrev!$A$6:$B$67,2,FALSE)</f>
        <v>Dogfish-L</v>
      </c>
      <c r="F1324" t="str">
        <f t="shared" si="60"/>
        <v/>
      </c>
      <c r="G1324">
        <v>1972</v>
      </c>
      <c r="H1324">
        <v>13942.55976</v>
      </c>
      <c r="I1324">
        <v>839.94325307644499</v>
      </c>
      <c r="J1324">
        <v>11710959.0010271</v>
      </c>
      <c r="K1324">
        <f t="shared" si="61"/>
        <v>0.83994325307644502</v>
      </c>
      <c r="L1324">
        <f t="shared" si="62"/>
        <v>11710.959001027139</v>
      </c>
    </row>
    <row r="1325" spans="1:12" x14ac:dyDescent="0.3">
      <c r="A1325" t="s">
        <v>37</v>
      </c>
      <c r="B1325" t="s">
        <v>641</v>
      </c>
      <c r="C1325" t="s">
        <v>643</v>
      </c>
      <c r="D1325" t="s">
        <v>20</v>
      </c>
      <c r="E1325" t="str">
        <f>VLOOKUP(D1325,Abbrev!$A$6:$B$67,2,FALSE)</f>
        <v>Hake-S</v>
      </c>
      <c r="F1325" t="str">
        <f t="shared" si="60"/>
        <v/>
      </c>
      <c r="G1325">
        <v>1972</v>
      </c>
      <c r="H1325">
        <v>13942.55976</v>
      </c>
      <c r="I1325">
        <v>33.062974731048001</v>
      </c>
      <c r="J1325">
        <v>460982.50103100698</v>
      </c>
      <c r="K1325">
        <f t="shared" si="61"/>
        <v>3.3062974731048002E-2</v>
      </c>
      <c r="L1325">
        <f t="shared" si="62"/>
        <v>460.98250103100668</v>
      </c>
    </row>
    <row r="1326" spans="1:12" x14ac:dyDescent="0.3">
      <c r="A1326" t="s">
        <v>37</v>
      </c>
      <c r="B1326" t="s">
        <v>641</v>
      </c>
      <c r="C1326" t="s">
        <v>643</v>
      </c>
      <c r="D1326" t="s">
        <v>21</v>
      </c>
      <c r="E1326" t="str">
        <f>VLOOKUP(D1326,Abbrev!$A$6:$B$67,2,FALSE)</f>
        <v>Hake-L</v>
      </c>
      <c r="F1326" t="str">
        <f t="shared" si="60"/>
        <v/>
      </c>
      <c r="G1326">
        <v>1972</v>
      </c>
      <c r="H1326">
        <v>13942.55976</v>
      </c>
      <c r="I1326">
        <v>38.379086137654099</v>
      </c>
      <c r="J1326">
        <v>535102.70200843003</v>
      </c>
      <c r="K1326">
        <f t="shared" si="61"/>
        <v>3.8379086137654096E-2</v>
      </c>
      <c r="L1326">
        <f t="shared" si="62"/>
        <v>535.10270200842979</v>
      </c>
    </row>
    <row r="1327" spans="1:12" x14ac:dyDescent="0.3">
      <c r="A1327" t="s">
        <v>37</v>
      </c>
      <c r="B1327" t="s">
        <v>641</v>
      </c>
      <c r="C1327" t="s">
        <v>643</v>
      </c>
      <c r="D1327" t="s">
        <v>26</v>
      </c>
      <c r="E1327" t="str">
        <f>VLOOKUP(D1327,Abbrev!$A$6:$B$67,2,FALSE)</f>
        <v>Cod-S</v>
      </c>
      <c r="F1327" t="str">
        <f t="shared" si="60"/>
        <v/>
      </c>
      <c r="G1327">
        <v>1972</v>
      </c>
      <c r="H1327">
        <v>13942.55976</v>
      </c>
      <c r="I1327">
        <v>9.2657772918398997</v>
      </c>
      <c r="J1327">
        <v>129188.653614329</v>
      </c>
      <c r="K1327">
        <f t="shared" si="61"/>
        <v>9.2657772918399006E-3</v>
      </c>
      <c r="L1327">
        <f t="shared" si="62"/>
        <v>129.18865361432879</v>
      </c>
    </row>
    <row r="1328" spans="1:12" x14ac:dyDescent="0.3">
      <c r="A1328" t="s">
        <v>37</v>
      </c>
      <c r="B1328" t="s">
        <v>641</v>
      </c>
      <c r="C1328" t="s">
        <v>643</v>
      </c>
      <c r="D1328" t="s">
        <v>22</v>
      </c>
      <c r="E1328" t="str">
        <f>VLOOKUP(D1328,Abbrev!$A$6:$B$67,2,FALSE)</f>
        <v>Cod-M</v>
      </c>
      <c r="F1328" t="str">
        <f t="shared" si="60"/>
        <v/>
      </c>
      <c r="G1328">
        <v>1972</v>
      </c>
      <c r="H1328">
        <v>13942.55976</v>
      </c>
      <c r="I1328">
        <v>298.33916509391702</v>
      </c>
      <c r="J1328">
        <v>4159611.6380704399</v>
      </c>
      <c r="K1328">
        <f t="shared" si="61"/>
        <v>0.298339165093917</v>
      </c>
      <c r="L1328">
        <f t="shared" si="62"/>
        <v>4159.6116380704434</v>
      </c>
    </row>
    <row r="1329" spans="1:12" x14ac:dyDescent="0.3">
      <c r="A1329" t="s">
        <v>37</v>
      </c>
      <c r="B1329" t="s">
        <v>641</v>
      </c>
      <c r="C1329" t="s">
        <v>643</v>
      </c>
      <c r="D1329" t="s">
        <v>23</v>
      </c>
      <c r="E1329" t="str">
        <f>VLOOKUP(D1329,Abbrev!$A$6:$B$67,2,FALSE)</f>
        <v>Cod-L</v>
      </c>
      <c r="F1329" t="str">
        <f t="shared" si="60"/>
        <v/>
      </c>
      <c r="G1329">
        <v>1972</v>
      </c>
      <c r="H1329">
        <v>13942.55976</v>
      </c>
      <c r="I1329">
        <v>3131.7225564651999</v>
      </c>
      <c r="J1329">
        <v>43664228.895255998</v>
      </c>
      <c r="K1329">
        <f t="shared" si="61"/>
        <v>3.1317225564652</v>
      </c>
      <c r="L1329">
        <f t="shared" si="62"/>
        <v>43664.228895256027</v>
      </c>
    </row>
    <row r="1330" spans="1:12" x14ac:dyDescent="0.3">
      <c r="A1330" t="s">
        <v>37</v>
      </c>
      <c r="B1330" t="s">
        <v>641</v>
      </c>
      <c r="C1330" t="s">
        <v>643</v>
      </c>
      <c r="D1330" t="s">
        <v>24</v>
      </c>
      <c r="E1330" t="str">
        <f>VLOOKUP(D1330,Abbrev!$A$6:$B$67,2,FALSE)</f>
        <v>Yflound-S</v>
      </c>
      <c r="F1330" t="str">
        <f t="shared" si="60"/>
        <v/>
      </c>
      <c r="G1330">
        <v>1972</v>
      </c>
      <c r="H1330">
        <v>13942.55976</v>
      </c>
      <c r="I1330">
        <v>0.283342604109734</v>
      </c>
      <c r="J1330">
        <v>3950.5211903539898</v>
      </c>
      <c r="K1330">
        <f t="shared" si="61"/>
        <v>2.8334260410973398E-4</v>
      </c>
      <c r="L1330">
        <f t="shared" si="62"/>
        <v>3.9505211903539879</v>
      </c>
    </row>
    <row r="1331" spans="1:12" x14ac:dyDescent="0.3">
      <c r="A1331" t="s">
        <v>37</v>
      </c>
      <c r="B1331" t="s">
        <v>641</v>
      </c>
      <c r="C1331" t="s">
        <v>643</v>
      </c>
      <c r="D1331" t="s">
        <v>25</v>
      </c>
      <c r="E1331" t="str">
        <f>VLOOKUP(D1331,Abbrev!$A$6:$B$67,2,FALSE)</f>
        <v>Yflound-L</v>
      </c>
      <c r="F1331" t="str">
        <f t="shared" si="60"/>
        <v/>
      </c>
      <c r="G1331">
        <v>1972</v>
      </c>
      <c r="H1331">
        <v>13942.55976</v>
      </c>
      <c r="I1331">
        <v>277.65543231706999</v>
      </c>
      <c r="J1331">
        <v>3871227.4577693902</v>
      </c>
      <c r="K1331">
        <f t="shared" si="61"/>
        <v>0.27765543231707002</v>
      </c>
      <c r="L1331">
        <f t="shared" si="62"/>
        <v>3871.2274577693838</v>
      </c>
    </row>
    <row r="1332" spans="1:12" x14ac:dyDescent="0.3">
      <c r="A1332" t="s">
        <v>37</v>
      </c>
      <c r="B1332" t="s">
        <v>641</v>
      </c>
      <c r="C1332" t="s">
        <v>643</v>
      </c>
      <c r="D1332" t="s">
        <v>32</v>
      </c>
      <c r="E1332" t="str">
        <f>VLOOKUP(D1332,Abbrev!$A$6:$B$67,2,FALSE)</f>
        <v>Blue-M</v>
      </c>
      <c r="F1332" t="str">
        <f t="shared" si="60"/>
        <v/>
      </c>
      <c r="G1332">
        <v>1972</v>
      </c>
      <c r="H1332">
        <v>13942.55976</v>
      </c>
      <c r="I1332">
        <v>145.91321138551001</v>
      </c>
      <c r="J1332">
        <v>2034403.6695159799</v>
      </c>
      <c r="K1332">
        <f t="shared" si="61"/>
        <v>0.14591321138551</v>
      </c>
      <c r="L1332">
        <f t="shared" si="62"/>
        <v>2034.4036695159855</v>
      </c>
    </row>
    <row r="1333" spans="1:12" x14ac:dyDescent="0.3">
      <c r="A1333" t="s">
        <v>37</v>
      </c>
      <c r="B1333" t="s">
        <v>641</v>
      </c>
      <c r="C1333" t="s">
        <v>643</v>
      </c>
      <c r="D1333" t="s">
        <v>28</v>
      </c>
      <c r="E1333" t="str">
        <f>VLOOKUP(D1333,Abbrev!$A$6:$B$67,2,FALSE)</f>
        <v>Blue-L</v>
      </c>
      <c r="F1333" t="str">
        <f t="shared" si="60"/>
        <v/>
      </c>
      <c r="G1333">
        <v>1972</v>
      </c>
      <c r="H1333">
        <v>13942.55976</v>
      </c>
      <c r="I1333">
        <v>230.265249587185</v>
      </c>
      <c r="J1333">
        <v>3210487.00302064</v>
      </c>
      <c r="K1333">
        <f t="shared" si="61"/>
        <v>0.230265249587185</v>
      </c>
      <c r="L1333">
        <f t="shared" si="62"/>
        <v>3210.4870030206421</v>
      </c>
    </row>
    <row r="1334" spans="1:12" x14ac:dyDescent="0.3">
      <c r="A1334" t="s">
        <v>37</v>
      </c>
      <c r="B1334" t="s">
        <v>641</v>
      </c>
      <c r="C1334" t="s">
        <v>643</v>
      </c>
      <c r="D1334" t="s">
        <v>7</v>
      </c>
      <c r="E1334" t="str">
        <f>VLOOKUP(D1334,Abbrev!$A$6:$B$67,2,FALSE)</f>
        <v>Alosines</v>
      </c>
      <c r="F1334" t="str">
        <f t="shared" si="60"/>
        <v/>
      </c>
      <c r="G1334">
        <v>1973</v>
      </c>
      <c r="H1334">
        <v>13942.55976</v>
      </c>
      <c r="I1334">
        <v>15.398692102451299</v>
      </c>
      <c r="J1334">
        <v>214697.184864268</v>
      </c>
      <c r="K1334">
        <f t="shared" si="61"/>
        <v>1.5398692102451299E-2</v>
      </c>
      <c r="L1334">
        <f t="shared" si="62"/>
        <v>214.69718486426729</v>
      </c>
    </row>
    <row r="1335" spans="1:12" x14ac:dyDescent="0.3">
      <c r="A1335" t="s">
        <v>37</v>
      </c>
      <c r="B1335" t="s">
        <v>641</v>
      </c>
      <c r="C1335" t="s">
        <v>643</v>
      </c>
      <c r="D1335" t="s">
        <v>8</v>
      </c>
      <c r="E1335" t="str">
        <f>VLOOKUP(D1335,Abbrev!$A$6:$B$67,2,FALSE)</f>
        <v>Herring</v>
      </c>
      <c r="F1335" t="str">
        <f t="shared" si="60"/>
        <v/>
      </c>
      <c r="G1335">
        <v>1973</v>
      </c>
      <c r="H1335">
        <v>13942.55976</v>
      </c>
      <c r="I1335">
        <v>461.09979328959997</v>
      </c>
      <c r="J1335">
        <v>6428911.4232638897</v>
      </c>
      <c r="K1335">
        <f t="shared" si="61"/>
        <v>0.46109979328959999</v>
      </c>
      <c r="L1335">
        <f t="shared" si="62"/>
        <v>6428.9114232638949</v>
      </c>
    </row>
    <row r="1336" spans="1:12" x14ac:dyDescent="0.3">
      <c r="A1336" t="s">
        <v>37</v>
      </c>
      <c r="B1336" t="s">
        <v>641</v>
      </c>
      <c r="C1336" t="s">
        <v>643</v>
      </c>
      <c r="D1336" t="s">
        <v>9</v>
      </c>
      <c r="E1336" t="str">
        <f>VLOOKUP(D1336,Abbrev!$A$6:$B$67,2,FALSE)</f>
        <v>Mack</v>
      </c>
      <c r="F1336" t="str">
        <f t="shared" si="60"/>
        <v/>
      </c>
      <c r="G1336">
        <v>1973</v>
      </c>
      <c r="H1336">
        <v>13942.55976</v>
      </c>
      <c r="I1336">
        <v>0</v>
      </c>
      <c r="J1336">
        <v>0</v>
      </c>
      <c r="K1336">
        <f t="shared" si="61"/>
        <v>0</v>
      </c>
      <c r="L1336">
        <f t="shared" si="62"/>
        <v>0</v>
      </c>
    </row>
    <row r="1337" spans="1:12" x14ac:dyDescent="0.3">
      <c r="A1337" t="s">
        <v>37</v>
      </c>
      <c r="B1337" t="s">
        <v>641</v>
      </c>
      <c r="C1337" t="s">
        <v>643</v>
      </c>
      <c r="D1337" t="s">
        <v>10</v>
      </c>
      <c r="E1337" t="str">
        <f>VLOOKUP(D1337,Abbrev!$A$6:$B$67,2,FALSE)</f>
        <v>Butter</v>
      </c>
      <c r="F1337" t="str">
        <f t="shared" si="60"/>
        <v/>
      </c>
      <c r="G1337">
        <v>1973</v>
      </c>
      <c r="H1337">
        <v>13942.55976</v>
      </c>
      <c r="I1337">
        <v>0</v>
      </c>
      <c r="J1337">
        <v>0</v>
      </c>
      <c r="K1337">
        <f t="shared" si="61"/>
        <v>0</v>
      </c>
      <c r="L1337">
        <f t="shared" si="62"/>
        <v>0</v>
      </c>
    </row>
    <row r="1338" spans="1:12" x14ac:dyDescent="0.3">
      <c r="A1338" t="s">
        <v>37</v>
      </c>
      <c r="B1338" t="s">
        <v>641</v>
      </c>
      <c r="C1338" t="s">
        <v>643</v>
      </c>
      <c r="D1338" t="s">
        <v>11</v>
      </c>
      <c r="E1338" t="str">
        <f>VLOOKUP(D1338,Abbrev!$A$6:$B$67,2,FALSE)</f>
        <v>Dbenth-oth</v>
      </c>
      <c r="F1338" t="str">
        <f t="shared" si="60"/>
        <v/>
      </c>
      <c r="G1338">
        <v>1973</v>
      </c>
      <c r="H1338">
        <v>13942.55976</v>
      </c>
      <c r="I1338">
        <v>1973.6507618856001</v>
      </c>
      <c r="J1338">
        <v>27517743.692959499</v>
      </c>
      <c r="K1338">
        <f t="shared" si="61"/>
        <v>1.9736507618856001</v>
      </c>
      <c r="L1338">
        <f t="shared" si="62"/>
        <v>27517.74369295951</v>
      </c>
    </row>
    <row r="1339" spans="1:12" x14ac:dyDescent="0.3">
      <c r="A1339" t="s">
        <v>37</v>
      </c>
      <c r="B1339" t="s">
        <v>641</v>
      </c>
      <c r="C1339" t="s">
        <v>643</v>
      </c>
      <c r="D1339" t="s">
        <v>33</v>
      </c>
      <c r="E1339" t="str">
        <f>VLOOKUP(D1339,Abbrev!$A$6:$B$67,2,FALSE)</f>
        <v>Domni-oth</v>
      </c>
      <c r="F1339" t="str">
        <f t="shared" si="60"/>
        <v/>
      </c>
      <c r="G1339">
        <v>1973</v>
      </c>
      <c r="H1339">
        <v>13942.55976</v>
      </c>
      <c r="I1339">
        <v>0</v>
      </c>
      <c r="J1339">
        <v>0</v>
      </c>
      <c r="K1339">
        <f t="shared" si="61"/>
        <v>0</v>
      </c>
      <c r="L1339">
        <f t="shared" si="62"/>
        <v>0</v>
      </c>
    </row>
    <row r="1340" spans="1:12" x14ac:dyDescent="0.3">
      <c r="A1340" t="s">
        <v>37</v>
      </c>
      <c r="B1340" t="s">
        <v>641</v>
      </c>
      <c r="C1340" t="s">
        <v>643</v>
      </c>
      <c r="D1340" t="s">
        <v>12</v>
      </c>
      <c r="E1340" t="str">
        <f>VLOOKUP(D1340,Abbrev!$A$6:$B$67,2,FALSE)</f>
        <v>Dpisc-oth</v>
      </c>
      <c r="F1340" t="str">
        <f t="shared" si="60"/>
        <v/>
      </c>
      <c r="G1340">
        <v>1973</v>
      </c>
      <c r="H1340">
        <v>13942.55976</v>
      </c>
      <c r="I1340">
        <v>560.41388687110805</v>
      </c>
      <c r="J1340">
        <v>7813604.1080342997</v>
      </c>
      <c r="K1340">
        <f t="shared" si="61"/>
        <v>0.56041388687110805</v>
      </c>
      <c r="L1340">
        <f t="shared" si="62"/>
        <v>7813.6041080343039</v>
      </c>
    </row>
    <row r="1341" spans="1:12" x14ac:dyDescent="0.3">
      <c r="A1341" t="s">
        <v>37</v>
      </c>
      <c r="B1341" t="s">
        <v>641</v>
      </c>
      <c r="C1341" t="s">
        <v>643</v>
      </c>
      <c r="D1341" t="s">
        <v>13</v>
      </c>
      <c r="E1341" t="str">
        <f>VLOOKUP(D1341,Abbrev!$A$6:$B$67,2,FALSE)</f>
        <v>Haddock</v>
      </c>
      <c r="F1341" t="str">
        <f t="shared" si="60"/>
        <v/>
      </c>
      <c r="G1341">
        <v>1973</v>
      </c>
      <c r="H1341">
        <v>13942.55976</v>
      </c>
      <c r="I1341">
        <v>1015.9285004700999</v>
      </c>
      <c r="J1341">
        <v>14164643.829691499</v>
      </c>
      <c r="K1341">
        <f t="shared" si="61"/>
        <v>1.0159285004701</v>
      </c>
      <c r="L1341">
        <f t="shared" si="62"/>
        <v>14164.643829691557</v>
      </c>
    </row>
    <row r="1342" spans="1:12" x14ac:dyDescent="0.3">
      <c r="A1342" t="s">
        <v>37</v>
      </c>
      <c r="B1342" t="s">
        <v>641</v>
      </c>
      <c r="C1342" t="s">
        <v>643</v>
      </c>
      <c r="D1342" t="s">
        <v>15</v>
      </c>
      <c r="E1342" t="str">
        <f>VLOOKUP(D1342,Abbrev!$A$6:$B$67,2,FALSE)</f>
        <v>Skate</v>
      </c>
      <c r="F1342" t="str">
        <f t="shared" si="60"/>
        <v/>
      </c>
      <c r="G1342">
        <v>1973</v>
      </c>
      <c r="H1342">
        <v>13942.55976</v>
      </c>
      <c r="I1342">
        <v>7240.1070928858699</v>
      </c>
      <c r="J1342">
        <v>100945625.811361</v>
      </c>
      <c r="K1342">
        <f t="shared" si="61"/>
        <v>7.2401070928858697</v>
      </c>
      <c r="L1342">
        <f t="shared" si="62"/>
        <v>100945.62581136111</v>
      </c>
    </row>
    <row r="1343" spans="1:12" x14ac:dyDescent="0.3">
      <c r="A1343" t="s">
        <v>37</v>
      </c>
      <c r="B1343" t="s">
        <v>641</v>
      </c>
      <c r="C1343" t="s">
        <v>643</v>
      </c>
      <c r="D1343" t="s">
        <v>16</v>
      </c>
      <c r="E1343" t="str">
        <f>VLOOKUP(D1343,Abbrev!$A$6:$B$67,2,FALSE)</f>
        <v>SmPel</v>
      </c>
      <c r="F1343" t="str">
        <f t="shared" si="60"/>
        <v/>
      </c>
      <c r="G1343">
        <v>1973</v>
      </c>
      <c r="H1343">
        <v>13942.55976</v>
      </c>
      <c r="I1343">
        <v>10.9174268826022</v>
      </c>
      <c r="J1343">
        <v>152216.87673611101</v>
      </c>
      <c r="K1343">
        <f t="shared" si="61"/>
        <v>1.0917426882602201E-2</v>
      </c>
      <c r="L1343">
        <f t="shared" si="62"/>
        <v>152.21687673611169</v>
      </c>
    </row>
    <row r="1344" spans="1:12" x14ac:dyDescent="0.3">
      <c r="A1344" t="s">
        <v>37</v>
      </c>
      <c r="B1344" t="s">
        <v>641</v>
      </c>
      <c r="C1344" t="s">
        <v>643</v>
      </c>
      <c r="D1344" t="s">
        <v>17</v>
      </c>
      <c r="E1344" t="str">
        <f>VLOOKUP(D1344,Abbrev!$A$6:$B$67,2,FALSE)</f>
        <v>Squid</v>
      </c>
      <c r="F1344" t="str">
        <f t="shared" si="60"/>
        <v/>
      </c>
      <c r="G1344">
        <v>1973</v>
      </c>
      <c r="H1344">
        <v>13942.55976</v>
      </c>
      <c r="I1344">
        <v>1591.53285478167</v>
      </c>
      <c r="J1344">
        <v>22190041.937796898</v>
      </c>
      <c r="K1344">
        <f t="shared" si="61"/>
        <v>1.5915328547816701</v>
      </c>
      <c r="L1344">
        <f t="shared" si="62"/>
        <v>22190.041937796836</v>
      </c>
    </row>
    <row r="1345" spans="1:12" x14ac:dyDescent="0.3">
      <c r="A1345" t="s">
        <v>37</v>
      </c>
      <c r="B1345" t="s">
        <v>641</v>
      </c>
      <c r="C1345" t="s">
        <v>643</v>
      </c>
      <c r="D1345" t="s">
        <v>18</v>
      </c>
      <c r="E1345" t="str">
        <f>VLOOKUP(D1345,Abbrev!$A$6:$B$67,2,FALSE)</f>
        <v>Dogfish-S</v>
      </c>
      <c r="F1345" t="str">
        <f t="shared" si="60"/>
        <v/>
      </c>
      <c r="G1345">
        <v>1973</v>
      </c>
      <c r="H1345">
        <v>13942.55976</v>
      </c>
      <c r="I1345">
        <v>196.81550807688399</v>
      </c>
      <c r="J1345">
        <v>2744111.9830567199</v>
      </c>
      <c r="K1345">
        <f t="shared" si="61"/>
        <v>0.196815508076884</v>
      </c>
      <c r="L1345">
        <f t="shared" si="62"/>
        <v>2744.1119830567177</v>
      </c>
    </row>
    <row r="1346" spans="1:12" x14ac:dyDescent="0.3">
      <c r="A1346" t="s">
        <v>37</v>
      </c>
      <c r="B1346" t="s">
        <v>641</v>
      </c>
      <c r="C1346" t="s">
        <v>643</v>
      </c>
      <c r="D1346" t="s">
        <v>19</v>
      </c>
      <c r="E1346" t="str">
        <f>VLOOKUP(D1346,Abbrev!$A$6:$B$67,2,FALSE)</f>
        <v>Dogfish-L</v>
      </c>
      <c r="F1346" t="str">
        <f t="shared" si="60"/>
        <v/>
      </c>
      <c r="G1346">
        <v>1973</v>
      </c>
      <c r="H1346">
        <v>13942.55976</v>
      </c>
      <c r="I1346">
        <v>7998.3820880786998</v>
      </c>
      <c r="J1346">
        <v>111517920.246351</v>
      </c>
      <c r="K1346">
        <f t="shared" si="61"/>
        <v>7.9983820880787002</v>
      </c>
      <c r="L1346">
        <f t="shared" si="62"/>
        <v>111517.92024635086</v>
      </c>
    </row>
    <row r="1347" spans="1:12" x14ac:dyDescent="0.3">
      <c r="A1347" t="s">
        <v>37</v>
      </c>
      <c r="B1347" t="s">
        <v>641</v>
      </c>
      <c r="C1347" t="s">
        <v>643</v>
      </c>
      <c r="D1347" t="s">
        <v>20</v>
      </c>
      <c r="E1347" t="str">
        <f>VLOOKUP(D1347,Abbrev!$A$6:$B$67,2,FALSE)</f>
        <v>Hake-S</v>
      </c>
      <c r="F1347" t="str">
        <f t="shared" ref="F1347:F1410" si="63">IF(G1347&lt;=1967,"A",IF(AND(G1347&gt;=1996,G1347&lt;=2000),"B",IF(G1347&gt;=2009,"C","")))</f>
        <v/>
      </c>
      <c r="G1347">
        <v>1973</v>
      </c>
      <c r="H1347">
        <v>13942.55976</v>
      </c>
      <c r="I1347">
        <v>25.302254624821501</v>
      </c>
      <c r="J1347">
        <v>352778.19716931001</v>
      </c>
      <c r="K1347">
        <f t="shared" ref="K1347:K1410" si="64">I1347/1000</f>
        <v>2.53022546248215E-2</v>
      </c>
      <c r="L1347">
        <f t="shared" ref="L1347:L1410" si="65">K1347*H1347</f>
        <v>352.77819716931015</v>
      </c>
    </row>
    <row r="1348" spans="1:12" x14ac:dyDescent="0.3">
      <c r="A1348" t="s">
        <v>37</v>
      </c>
      <c r="B1348" t="s">
        <v>641</v>
      </c>
      <c r="C1348" t="s">
        <v>643</v>
      </c>
      <c r="D1348" t="s">
        <v>21</v>
      </c>
      <c r="E1348" t="str">
        <f>VLOOKUP(D1348,Abbrev!$A$6:$B$67,2,FALSE)</f>
        <v>Hake-L</v>
      </c>
      <c r="F1348" t="str">
        <f t="shared" si="63"/>
        <v/>
      </c>
      <c r="G1348">
        <v>1973</v>
      </c>
      <c r="H1348">
        <v>13942.55976</v>
      </c>
      <c r="I1348">
        <v>1.2454545835639499</v>
      </c>
      <c r="J1348">
        <v>17364.8249597063</v>
      </c>
      <c r="K1348">
        <f t="shared" si="64"/>
        <v>1.24545458356395E-3</v>
      </c>
      <c r="L1348">
        <f t="shared" si="65"/>
        <v>17.364824959706286</v>
      </c>
    </row>
    <row r="1349" spans="1:12" x14ac:dyDescent="0.3">
      <c r="A1349" t="s">
        <v>37</v>
      </c>
      <c r="B1349" t="s">
        <v>641</v>
      </c>
      <c r="C1349" t="s">
        <v>643</v>
      </c>
      <c r="D1349" t="s">
        <v>26</v>
      </c>
      <c r="E1349" t="str">
        <f>VLOOKUP(D1349,Abbrev!$A$6:$B$67,2,FALSE)</f>
        <v>Cod-S</v>
      </c>
      <c r="F1349" t="str">
        <f t="shared" si="63"/>
        <v/>
      </c>
      <c r="G1349">
        <v>1973</v>
      </c>
      <c r="H1349">
        <v>13942.55976</v>
      </c>
      <c r="I1349">
        <v>0.131413079654013</v>
      </c>
      <c r="J1349">
        <v>1832.23471632172</v>
      </c>
      <c r="K1349">
        <f t="shared" si="64"/>
        <v>1.31413079654013E-4</v>
      </c>
      <c r="L1349">
        <f t="shared" si="65"/>
        <v>1.8322347163217163</v>
      </c>
    </row>
    <row r="1350" spans="1:12" x14ac:dyDescent="0.3">
      <c r="A1350" t="s">
        <v>37</v>
      </c>
      <c r="B1350" t="s">
        <v>641</v>
      </c>
      <c r="C1350" t="s">
        <v>643</v>
      </c>
      <c r="D1350" t="s">
        <v>22</v>
      </c>
      <c r="E1350" t="str">
        <f>VLOOKUP(D1350,Abbrev!$A$6:$B$67,2,FALSE)</f>
        <v>Cod-M</v>
      </c>
      <c r="F1350" t="str">
        <f t="shared" si="63"/>
        <v/>
      </c>
      <c r="G1350">
        <v>1973</v>
      </c>
      <c r="H1350">
        <v>13942.55976</v>
      </c>
      <c r="I1350">
        <v>6624.6559355946401</v>
      </c>
      <c r="J1350">
        <v>92364661.271467</v>
      </c>
      <c r="K1350">
        <f t="shared" si="64"/>
        <v>6.6246559355946397</v>
      </c>
      <c r="L1350">
        <f t="shared" si="65"/>
        <v>92364.661271466975</v>
      </c>
    </row>
    <row r="1351" spans="1:12" x14ac:dyDescent="0.3">
      <c r="A1351" t="s">
        <v>37</v>
      </c>
      <c r="B1351" t="s">
        <v>641</v>
      </c>
      <c r="C1351" t="s">
        <v>643</v>
      </c>
      <c r="D1351" t="s">
        <v>23</v>
      </c>
      <c r="E1351" t="str">
        <f>VLOOKUP(D1351,Abbrev!$A$6:$B$67,2,FALSE)</f>
        <v>Cod-L</v>
      </c>
      <c r="F1351" t="str">
        <f t="shared" si="63"/>
        <v/>
      </c>
      <c r="G1351">
        <v>1973</v>
      </c>
      <c r="H1351">
        <v>13942.55976</v>
      </c>
      <c r="I1351">
        <v>8294.2776842114799</v>
      </c>
      <c r="J1351">
        <v>115643462.278153</v>
      </c>
      <c r="K1351">
        <f t="shared" si="64"/>
        <v>8.2942776842114796</v>
      </c>
      <c r="L1351">
        <f t="shared" si="65"/>
        <v>115643.46227815296</v>
      </c>
    </row>
    <row r="1352" spans="1:12" x14ac:dyDescent="0.3">
      <c r="A1352" t="s">
        <v>37</v>
      </c>
      <c r="B1352" t="s">
        <v>641</v>
      </c>
      <c r="C1352" t="s">
        <v>643</v>
      </c>
      <c r="D1352" t="s">
        <v>29</v>
      </c>
      <c r="E1352" t="str">
        <f>VLOOKUP(D1352,Abbrev!$A$6:$B$67,2,FALSE)</f>
        <v>Sflound-L</v>
      </c>
      <c r="F1352" t="str">
        <f t="shared" si="63"/>
        <v/>
      </c>
      <c r="G1352">
        <v>1973</v>
      </c>
      <c r="H1352">
        <v>13942.55976</v>
      </c>
      <c r="I1352">
        <v>2.5442040609246499</v>
      </c>
      <c r="J1352">
        <v>35472.717161076704</v>
      </c>
      <c r="K1352">
        <f t="shared" si="64"/>
        <v>2.5442040609246499E-3</v>
      </c>
      <c r="L1352">
        <f t="shared" si="65"/>
        <v>35.472717161076609</v>
      </c>
    </row>
    <row r="1353" spans="1:12" x14ac:dyDescent="0.3">
      <c r="A1353" t="s">
        <v>37</v>
      </c>
      <c r="B1353" t="s">
        <v>641</v>
      </c>
      <c r="C1353" t="s">
        <v>643</v>
      </c>
      <c r="D1353" t="s">
        <v>24</v>
      </c>
      <c r="E1353" t="str">
        <f>VLOOKUP(D1353,Abbrev!$A$6:$B$67,2,FALSE)</f>
        <v>Yflound-S</v>
      </c>
      <c r="F1353" t="str">
        <f t="shared" si="63"/>
        <v/>
      </c>
      <c r="G1353">
        <v>1973</v>
      </c>
      <c r="H1353">
        <v>13942.55976</v>
      </c>
      <c r="I1353">
        <v>0.13983715404417499</v>
      </c>
      <c r="J1353">
        <v>1949.68787692923</v>
      </c>
      <c r="K1353">
        <f t="shared" si="64"/>
        <v>1.3983715404417498E-4</v>
      </c>
      <c r="L1353">
        <f t="shared" si="65"/>
        <v>1.9496878769292354</v>
      </c>
    </row>
    <row r="1354" spans="1:12" x14ac:dyDescent="0.3">
      <c r="A1354" t="s">
        <v>37</v>
      </c>
      <c r="B1354" t="s">
        <v>641</v>
      </c>
      <c r="C1354" t="s">
        <v>643</v>
      </c>
      <c r="D1354" t="s">
        <v>25</v>
      </c>
      <c r="E1354" t="str">
        <f>VLOOKUP(D1354,Abbrev!$A$6:$B$67,2,FALSE)</f>
        <v>Yflound-L</v>
      </c>
      <c r="F1354" t="str">
        <f t="shared" si="63"/>
        <v/>
      </c>
      <c r="G1354">
        <v>1973</v>
      </c>
      <c r="H1354">
        <v>13942.55976</v>
      </c>
      <c r="I1354">
        <v>103.661772633837</v>
      </c>
      <c r="J1354">
        <v>1445310.4597748001</v>
      </c>
      <c r="K1354">
        <f t="shared" si="64"/>
        <v>0.10366177263383701</v>
      </c>
      <c r="L1354">
        <f t="shared" si="65"/>
        <v>1445.3104597748052</v>
      </c>
    </row>
    <row r="1355" spans="1:12" x14ac:dyDescent="0.3">
      <c r="A1355" t="s">
        <v>37</v>
      </c>
      <c r="B1355" t="s">
        <v>641</v>
      </c>
      <c r="C1355" t="s">
        <v>643</v>
      </c>
      <c r="D1355" t="s">
        <v>32</v>
      </c>
      <c r="E1355" t="str">
        <f>VLOOKUP(D1355,Abbrev!$A$6:$B$67,2,FALSE)</f>
        <v>Blue-M</v>
      </c>
      <c r="F1355" t="str">
        <f t="shared" si="63"/>
        <v/>
      </c>
      <c r="G1355">
        <v>1973</v>
      </c>
      <c r="H1355">
        <v>13942.55976</v>
      </c>
      <c r="I1355">
        <v>5.6022475078349698</v>
      </c>
      <c r="J1355">
        <v>78109.670668300096</v>
      </c>
      <c r="K1355">
        <f t="shared" si="64"/>
        <v>5.6022475078349697E-3</v>
      </c>
      <c r="L1355">
        <f t="shared" si="65"/>
        <v>78.10967066830014</v>
      </c>
    </row>
    <row r="1356" spans="1:12" x14ac:dyDescent="0.3">
      <c r="A1356" t="s">
        <v>37</v>
      </c>
      <c r="B1356" t="s">
        <v>641</v>
      </c>
      <c r="C1356" t="s">
        <v>643</v>
      </c>
      <c r="D1356" t="s">
        <v>28</v>
      </c>
      <c r="E1356" t="str">
        <f>VLOOKUP(D1356,Abbrev!$A$6:$B$67,2,FALSE)</f>
        <v>Blue-L</v>
      </c>
      <c r="F1356" t="str">
        <f t="shared" si="63"/>
        <v/>
      </c>
      <c r="G1356">
        <v>1973</v>
      </c>
      <c r="H1356">
        <v>13942.55976</v>
      </c>
      <c r="I1356">
        <v>440.09870434597099</v>
      </c>
      <c r="J1356">
        <v>6136102.4856422804</v>
      </c>
      <c r="K1356">
        <f t="shared" si="64"/>
        <v>0.44009870434597098</v>
      </c>
      <c r="L1356">
        <f t="shared" si="65"/>
        <v>6136.1024856422719</v>
      </c>
    </row>
    <row r="1357" spans="1:12" x14ac:dyDescent="0.3">
      <c r="A1357" t="s">
        <v>37</v>
      </c>
      <c r="B1357" t="s">
        <v>641</v>
      </c>
      <c r="C1357" t="s">
        <v>643</v>
      </c>
      <c r="D1357" t="s">
        <v>7</v>
      </c>
      <c r="E1357" t="str">
        <f>VLOOKUP(D1357,Abbrev!$A$6:$B$67,2,FALSE)</f>
        <v>Alosines</v>
      </c>
      <c r="F1357" t="str">
        <f t="shared" si="63"/>
        <v/>
      </c>
      <c r="G1357">
        <v>1974</v>
      </c>
      <c r="H1357">
        <v>13942.55976</v>
      </c>
      <c r="I1357">
        <v>9.6847314184721895</v>
      </c>
      <c r="J1357">
        <v>135029.94656159799</v>
      </c>
      <c r="K1357">
        <f t="shared" si="64"/>
        <v>9.6847314184721894E-3</v>
      </c>
      <c r="L1357">
        <f t="shared" si="65"/>
        <v>135.02994656159808</v>
      </c>
    </row>
    <row r="1358" spans="1:12" x14ac:dyDescent="0.3">
      <c r="A1358" t="s">
        <v>37</v>
      </c>
      <c r="B1358" t="s">
        <v>641</v>
      </c>
      <c r="C1358" t="s">
        <v>643</v>
      </c>
      <c r="D1358" t="s">
        <v>31</v>
      </c>
      <c r="E1358" t="str">
        <f>VLOOKUP(D1358,Abbrev!$A$6:$B$67,2,FALSE)</f>
        <v>Anch</v>
      </c>
      <c r="F1358" t="str">
        <f t="shared" si="63"/>
        <v/>
      </c>
      <c r="G1358">
        <v>1974</v>
      </c>
      <c r="H1358">
        <v>13942.55976</v>
      </c>
      <c r="I1358">
        <v>0</v>
      </c>
      <c r="J1358">
        <v>0</v>
      </c>
      <c r="K1358">
        <f t="shared" si="64"/>
        <v>0</v>
      </c>
      <c r="L1358">
        <f t="shared" si="65"/>
        <v>0</v>
      </c>
    </row>
    <row r="1359" spans="1:12" x14ac:dyDescent="0.3">
      <c r="A1359" t="s">
        <v>37</v>
      </c>
      <c r="B1359" t="s">
        <v>641</v>
      </c>
      <c r="C1359" t="s">
        <v>643</v>
      </c>
      <c r="D1359" t="s">
        <v>8</v>
      </c>
      <c r="E1359" t="str">
        <f>VLOOKUP(D1359,Abbrev!$A$6:$B$67,2,FALSE)</f>
        <v>Herring</v>
      </c>
      <c r="F1359" t="str">
        <f t="shared" si="63"/>
        <v/>
      </c>
      <c r="G1359">
        <v>1974</v>
      </c>
      <c r="H1359">
        <v>13942.55976</v>
      </c>
      <c r="I1359">
        <v>2654.3685265721701</v>
      </c>
      <c r="J1359">
        <v>37008691.806795597</v>
      </c>
      <c r="K1359">
        <f t="shared" si="64"/>
        <v>2.6543685265721702</v>
      </c>
      <c r="L1359">
        <f t="shared" si="65"/>
        <v>37008.691806795629</v>
      </c>
    </row>
    <row r="1360" spans="1:12" x14ac:dyDescent="0.3">
      <c r="A1360" t="s">
        <v>37</v>
      </c>
      <c r="B1360" t="s">
        <v>641</v>
      </c>
      <c r="C1360" t="s">
        <v>643</v>
      </c>
      <c r="D1360" t="s">
        <v>9</v>
      </c>
      <c r="E1360" t="str">
        <f>VLOOKUP(D1360,Abbrev!$A$6:$B$67,2,FALSE)</f>
        <v>Mack</v>
      </c>
      <c r="F1360" t="str">
        <f t="shared" si="63"/>
        <v/>
      </c>
      <c r="G1360">
        <v>1974</v>
      </c>
      <c r="H1360">
        <v>13942.55976</v>
      </c>
      <c r="I1360">
        <v>81.4803069905699</v>
      </c>
      <c r="J1360">
        <v>1136044.04947917</v>
      </c>
      <c r="K1360">
        <f t="shared" si="64"/>
        <v>8.1480306990569906E-2</v>
      </c>
      <c r="L1360">
        <f t="shared" si="65"/>
        <v>1136.0440494791667</v>
      </c>
    </row>
    <row r="1361" spans="1:12" x14ac:dyDescent="0.3">
      <c r="A1361" t="s">
        <v>37</v>
      </c>
      <c r="B1361" t="s">
        <v>641</v>
      </c>
      <c r="C1361" t="s">
        <v>643</v>
      </c>
      <c r="D1361" t="s">
        <v>10</v>
      </c>
      <c r="E1361" t="str">
        <f>VLOOKUP(D1361,Abbrev!$A$6:$B$67,2,FALSE)</f>
        <v>Butter</v>
      </c>
      <c r="F1361" t="str">
        <f t="shared" si="63"/>
        <v/>
      </c>
      <c r="G1361">
        <v>1974</v>
      </c>
      <c r="H1361">
        <v>13942.55976</v>
      </c>
      <c r="I1361">
        <v>4.6560175423182804</v>
      </c>
      <c r="J1361">
        <v>64916.802827380998</v>
      </c>
      <c r="K1361">
        <f t="shared" si="64"/>
        <v>4.6560175423182807E-3</v>
      </c>
      <c r="L1361">
        <f t="shared" si="65"/>
        <v>64.916802827380963</v>
      </c>
    </row>
    <row r="1362" spans="1:12" x14ac:dyDescent="0.3">
      <c r="A1362" t="s">
        <v>37</v>
      </c>
      <c r="B1362" t="s">
        <v>641</v>
      </c>
      <c r="C1362" t="s">
        <v>643</v>
      </c>
      <c r="D1362" t="s">
        <v>11</v>
      </c>
      <c r="E1362" t="str">
        <f>VLOOKUP(D1362,Abbrev!$A$6:$B$67,2,FALSE)</f>
        <v>Dbenth-oth</v>
      </c>
      <c r="F1362" t="str">
        <f t="shared" si="63"/>
        <v/>
      </c>
      <c r="G1362">
        <v>1974</v>
      </c>
      <c r="H1362">
        <v>13942.55976</v>
      </c>
      <c r="I1362">
        <v>1607.6175399487599</v>
      </c>
      <c r="J1362">
        <v>22414303.621959701</v>
      </c>
      <c r="K1362">
        <f t="shared" si="64"/>
        <v>1.60761753994876</v>
      </c>
      <c r="L1362">
        <f t="shared" si="65"/>
        <v>22414.303621959774</v>
      </c>
    </row>
    <row r="1363" spans="1:12" x14ac:dyDescent="0.3">
      <c r="A1363" t="s">
        <v>37</v>
      </c>
      <c r="B1363" t="s">
        <v>641</v>
      </c>
      <c r="C1363" t="s">
        <v>643</v>
      </c>
      <c r="D1363" t="s">
        <v>12</v>
      </c>
      <c r="E1363" t="str">
        <f>VLOOKUP(D1363,Abbrev!$A$6:$B$67,2,FALSE)</f>
        <v>Dpisc-oth</v>
      </c>
      <c r="F1363" t="str">
        <f t="shared" si="63"/>
        <v/>
      </c>
      <c r="G1363">
        <v>1974</v>
      </c>
      <c r="H1363">
        <v>13942.55976</v>
      </c>
      <c r="I1363">
        <v>1505.99096919926</v>
      </c>
      <c r="J1363">
        <v>20997369.086080901</v>
      </c>
      <c r="K1363">
        <f t="shared" si="64"/>
        <v>1.5059909691992599</v>
      </c>
      <c r="L1363">
        <f t="shared" si="65"/>
        <v>20997.369086081002</v>
      </c>
    </row>
    <row r="1364" spans="1:12" x14ac:dyDescent="0.3">
      <c r="A1364" t="s">
        <v>37</v>
      </c>
      <c r="B1364" t="s">
        <v>641</v>
      </c>
      <c r="C1364" t="s">
        <v>643</v>
      </c>
      <c r="D1364" t="s">
        <v>13</v>
      </c>
      <c r="E1364" t="str">
        <f>VLOOKUP(D1364,Abbrev!$A$6:$B$67,2,FALSE)</f>
        <v>Haddock</v>
      </c>
      <c r="F1364" t="str">
        <f t="shared" si="63"/>
        <v/>
      </c>
      <c r="G1364">
        <v>1974</v>
      </c>
      <c r="H1364">
        <v>13942.55976</v>
      </c>
      <c r="I1364">
        <v>1077.5151059475299</v>
      </c>
      <c r="J1364">
        <v>15023318.7569761</v>
      </c>
      <c r="K1364">
        <f t="shared" si="64"/>
        <v>1.0775151059475299</v>
      </c>
      <c r="L1364">
        <f t="shared" si="65"/>
        <v>15023.318756976167</v>
      </c>
    </row>
    <row r="1365" spans="1:12" x14ac:dyDescent="0.3">
      <c r="A1365" t="s">
        <v>37</v>
      </c>
      <c r="B1365" t="s">
        <v>641</v>
      </c>
      <c r="C1365" t="s">
        <v>643</v>
      </c>
      <c r="D1365" t="s">
        <v>15</v>
      </c>
      <c r="E1365" t="str">
        <f>VLOOKUP(D1365,Abbrev!$A$6:$B$67,2,FALSE)</f>
        <v>Skate</v>
      </c>
      <c r="F1365" t="str">
        <f t="shared" si="63"/>
        <v/>
      </c>
      <c r="G1365">
        <v>1974</v>
      </c>
      <c r="H1365">
        <v>13942.55976</v>
      </c>
      <c r="I1365">
        <v>3166.0015038255701</v>
      </c>
      <c r="J1365">
        <v>44142165.167337902</v>
      </c>
      <c r="K1365">
        <f t="shared" si="64"/>
        <v>3.1660015038255702</v>
      </c>
      <c r="L1365">
        <f t="shared" si="65"/>
        <v>44142.16516733788</v>
      </c>
    </row>
    <row r="1366" spans="1:12" x14ac:dyDescent="0.3">
      <c r="A1366" t="s">
        <v>37</v>
      </c>
      <c r="B1366" t="s">
        <v>641</v>
      </c>
      <c r="C1366" t="s">
        <v>643</v>
      </c>
      <c r="D1366" t="s">
        <v>16</v>
      </c>
      <c r="E1366" t="str">
        <f>VLOOKUP(D1366,Abbrev!$A$6:$B$67,2,FALSE)</f>
        <v>SmPel</v>
      </c>
      <c r="F1366" t="str">
        <f t="shared" si="63"/>
        <v/>
      </c>
      <c r="G1366">
        <v>1974</v>
      </c>
      <c r="H1366">
        <v>13942.55976</v>
      </c>
      <c r="I1366">
        <v>0</v>
      </c>
      <c r="J1366">
        <v>0</v>
      </c>
      <c r="K1366">
        <f t="shared" si="64"/>
        <v>0</v>
      </c>
      <c r="L1366">
        <f t="shared" si="65"/>
        <v>0</v>
      </c>
    </row>
    <row r="1367" spans="1:12" x14ac:dyDescent="0.3">
      <c r="A1367" t="s">
        <v>37</v>
      </c>
      <c r="B1367" t="s">
        <v>641</v>
      </c>
      <c r="C1367" t="s">
        <v>643</v>
      </c>
      <c r="D1367" t="s">
        <v>17</v>
      </c>
      <c r="E1367" t="str">
        <f>VLOOKUP(D1367,Abbrev!$A$6:$B$67,2,FALSE)</f>
        <v>Squid</v>
      </c>
      <c r="F1367" t="str">
        <f t="shared" si="63"/>
        <v/>
      </c>
      <c r="G1367">
        <v>1974</v>
      </c>
      <c r="H1367">
        <v>13942.55976</v>
      </c>
      <c r="I1367">
        <v>1221.6955926999699</v>
      </c>
      <c r="J1367">
        <v>17033563.809748001</v>
      </c>
      <c r="K1367">
        <f t="shared" si="64"/>
        <v>1.22169559269997</v>
      </c>
      <c r="L1367">
        <f t="shared" si="65"/>
        <v>17033.56380974795</v>
      </c>
    </row>
    <row r="1368" spans="1:12" x14ac:dyDescent="0.3">
      <c r="A1368" t="s">
        <v>37</v>
      </c>
      <c r="B1368" t="s">
        <v>641</v>
      </c>
      <c r="C1368" t="s">
        <v>643</v>
      </c>
      <c r="D1368" t="s">
        <v>18</v>
      </c>
      <c r="E1368" t="str">
        <f>VLOOKUP(D1368,Abbrev!$A$6:$B$67,2,FALSE)</f>
        <v>Dogfish-S</v>
      </c>
      <c r="F1368" t="str">
        <f t="shared" si="63"/>
        <v/>
      </c>
      <c r="G1368">
        <v>1974</v>
      </c>
      <c r="H1368">
        <v>13942.55976</v>
      </c>
      <c r="I1368">
        <v>13.7750708245156</v>
      </c>
      <c r="J1368">
        <v>192059.748169042</v>
      </c>
      <c r="K1368">
        <f t="shared" si="64"/>
        <v>1.37750708245156E-2</v>
      </c>
      <c r="L1368">
        <f t="shared" si="65"/>
        <v>192.05974816904123</v>
      </c>
    </row>
    <row r="1369" spans="1:12" x14ac:dyDescent="0.3">
      <c r="A1369" t="s">
        <v>37</v>
      </c>
      <c r="B1369" t="s">
        <v>641</v>
      </c>
      <c r="C1369" t="s">
        <v>643</v>
      </c>
      <c r="D1369" t="s">
        <v>19</v>
      </c>
      <c r="E1369" t="str">
        <f>VLOOKUP(D1369,Abbrev!$A$6:$B$67,2,FALSE)</f>
        <v>Dogfish-L</v>
      </c>
      <c r="F1369" t="str">
        <f t="shared" si="63"/>
        <v/>
      </c>
      <c r="G1369">
        <v>1974</v>
      </c>
      <c r="H1369">
        <v>13942.55976</v>
      </c>
      <c r="I1369">
        <v>2358.1419402676102</v>
      </c>
      <c r="J1369">
        <v>32878534.9247435</v>
      </c>
      <c r="K1369">
        <f t="shared" si="64"/>
        <v>2.3581419402676103</v>
      </c>
      <c r="L1369">
        <f t="shared" si="65"/>
        <v>32878.534924743508</v>
      </c>
    </row>
    <row r="1370" spans="1:12" x14ac:dyDescent="0.3">
      <c r="A1370" t="s">
        <v>37</v>
      </c>
      <c r="B1370" t="s">
        <v>641</v>
      </c>
      <c r="C1370" t="s">
        <v>643</v>
      </c>
      <c r="D1370" t="s">
        <v>20</v>
      </c>
      <c r="E1370" t="str">
        <f>VLOOKUP(D1370,Abbrev!$A$6:$B$67,2,FALSE)</f>
        <v>Hake-S</v>
      </c>
      <c r="F1370" t="str">
        <f t="shared" si="63"/>
        <v/>
      </c>
      <c r="G1370">
        <v>1974</v>
      </c>
      <c r="H1370">
        <v>13942.55976</v>
      </c>
      <c r="I1370">
        <v>60.785678085060802</v>
      </c>
      <c r="J1370">
        <v>847507.94925308204</v>
      </c>
      <c r="K1370">
        <f t="shared" si="64"/>
        <v>6.0785678085060801E-2</v>
      </c>
      <c r="L1370">
        <f t="shared" si="65"/>
        <v>847.50794925308264</v>
      </c>
    </row>
    <row r="1371" spans="1:12" x14ac:dyDescent="0.3">
      <c r="A1371" t="s">
        <v>37</v>
      </c>
      <c r="B1371" t="s">
        <v>641</v>
      </c>
      <c r="C1371" t="s">
        <v>643</v>
      </c>
      <c r="D1371" t="s">
        <v>26</v>
      </c>
      <c r="E1371" t="str">
        <f>VLOOKUP(D1371,Abbrev!$A$6:$B$67,2,FALSE)</f>
        <v>Cod-S</v>
      </c>
      <c r="F1371" t="str">
        <f t="shared" si="63"/>
        <v/>
      </c>
      <c r="G1371">
        <v>1974</v>
      </c>
      <c r="H1371">
        <v>13942.55976</v>
      </c>
      <c r="I1371">
        <v>0.83507356291430301</v>
      </c>
      <c r="J1371">
        <v>11643.0630549288</v>
      </c>
      <c r="K1371">
        <f t="shared" si="64"/>
        <v>8.3507356291430304E-4</v>
      </c>
      <c r="L1371">
        <f t="shared" si="65"/>
        <v>11.64306305492879</v>
      </c>
    </row>
    <row r="1372" spans="1:12" x14ac:dyDescent="0.3">
      <c r="A1372" t="s">
        <v>37</v>
      </c>
      <c r="B1372" t="s">
        <v>641</v>
      </c>
      <c r="C1372" t="s">
        <v>643</v>
      </c>
      <c r="D1372" t="s">
        <v>22</v>
      </c>
      <c r="E1372" t="str">
        <f>VLOOKUP(D1372,Abbrev!$A$6:$B$67,2,FALSE)</f>
        <v>Cod-M</v>
      </c>
      <c r="F1372" t="str">
        <f t="shared" si="63"/>
        <v/>
      </c>
      <c r="G1372">
        <v>1974</v>
      </c>
      <c r="H1372">
        <v>13942.55976</v>
      </c>
      <c r="I1372">
        <v>297.73101427298002</v>
      </c>
      <c r="J1372">
        <v>4151132.4589064401</v>
      </c>
      <c r="K1372">
        <f t="shared" si="64"/>
        <v>0.29773101427298004</v>
      </c>
      <c r="L1372">
        <f t="shared" si="65"/>
        <v>4151.132458906437</v>
      </c>
    </row>
    <row r="1373" spans="1:12" x14ac:dyDescent="0.3">
      <c r="A1373" t="s">
        <v>37</v>
      </c>
      <c r="B1373" t="s">
        <v>641</v>
      </c>
      <c r="C1373" t="s">
        <v>643</v>
      </c>
      <c r="D1373" t="s">
        <v>23</v>
      </c>
      <c r="E1373" t="str">
        <f>VLOOKUP(D1373,Abbrev!$A$6:$B$67,2,FALSE)</f>
        <v>Cod-L</v>
      </c>
      <c r="F1373" t="str">
        <f t="shared" si="63"/>
        <v/>
      </c>
      <c r="G1373">
        <v>1974</v>
      </c>
      <c r="H1373">
        <v>13942.55976</v>
      </c>
      <c r="I1373">
        <v>2654.8416140261102</v>
      </c>
      <c r="J1373">
        <v>37015287.856893897</v>
      </c>
      <c r="K1373">
        <f t="shared" si="64"/>
        <v>2.6548416140261102</v>
      </c>
      <c r="L1373">
        <f t="shared" si="65"/>
        <v>37015.287856893898</v>
      </c>
    </row>
    <row r="1374" spans="1:12" x14ac:dyDescent="0.3">
      <c r="A1374" t="s">
        <v>37</v>
      </c>
      <c r="B1374" t="s">
        <v>641</v>
      </c>
      <c r="C1374" t="s">
        <v>643</v>
      </c>
      <c r="D1374" t="s">
        <v>24</v>
      </c>
      <c r="E1374" t="str">
        <f>VLOOKUP(D1374,Abbrev!$A$6:$B$67,2,FALSE)</f>
        <v>Yflound-S</v>
      </c>
      <c r="F1374" t="str">
        <f t="shared" si="63"/>
        <v/>
      </c>
      <c r="G1374">
        <v>1974</v>
      </c>
      <c r="H1374">
        <v>13942.55976</v>
      </c>
      <c r="I1374">
        <v>0.16154439333766801</v>
      </c>
      <c r="J1374">
        <v>2252.34235800338</v>
      </c>
      <c r="K1374">
        <f t="shared" si="64"/>
        <v>1.61544393337668E-4</v>
      </c>
      <c r="L1374">
        <f t="shared" si="65"/>
        <v>2.2523423580033821</v>
      </c>
    </row>
    <row r="1375" spans="1:12" x14ac:dyDescent="0.3">
      <c r="A1375" t="s">
        <v>37</v>
      </c>
      <c r="B1375" t="s">
        <v>641</v>
      </c>
      <c r="C1375" t="s">
        <v>643</v>
      </c>
      <c r="D1375" t="s">
        <v>25</v>
      </c>
      <c r="E1375" t="str">
        <f>VLOOKUP(D1375,Abbrev!$A$6:$B$67,2,FALSE)</f>
        <v>Yflound-L</v>
      </c>
      <c r="F1375" t="str">
        <f t="shared" si="63"/>
        <v/>
      </c>
      <c r="G1375">
        <v>1974</v>
      </c>
      <c r="H1375">
        <v>13942.55976</v>
      </c>
      <c r="I1375">
        <v>182.954644347971</v>
      </c>
      <c r="J1375">
        <v>2550856.0621911399</v>
      </c>
      <c r="K1375">
        <f t="shared" si="64"/>
        <v>0.18295464434797098</v>
      </c>
      <c r="L1375">
        <f t="shared" si="65"/>
        <v>2550.8560621911315</v>
      </c>
    </row>
    <row r="1376" spans="1:12" x14ac:dyDescent="0.3">
      <c r="A1376" t="s">
        <v>37</v>
      </c>
      <c r="B1376" t="s">
        <v>641</v>
      </c>
      <c r="C1376" t="s">
        <v>643</v>
      </c>
      <c r="D1376" t="s">
        <v>28</v>
      </c>
      <c r="E1376" t="str">
        <f>VLOOKUP(D1376,Abbrev!$A$6:$B$67,2,FALSE)</f>
        <v>Blue-L</v>
      </c>
      <c r="F1376" t="str">
        <f t="shared" si="63"/>
        <v/>
      </c>
      <c r="G1376">
        <v>1974</v>
      </c>
      <c r="H1376">
        <v>13942.55976</v>
      </c>
      <c r="I1376">
        <v>1078.9761816694499</v>
      </c>
      <c r="J1376">
        <v>15043689.892542999</v>
      </c>
      <c r="K1376">
        <f t="shared" si="64"/>
        <v>1.0789761816694499</v>
      </c>
      <c r="L1376">
        <f t="shared" si="65"/>
        <v>15043.689892542921</v>
      </c>
    </row>
    <row r="1377" spans="1:12" x14ac:dyDescent="0.3">
      <c r="A1377" t="s">
        <v>37</v>
      </c>
      <c r="B1377" t="s">
        <v>641</v>
      </c>
      <c r="C1377" t="s">
        <v>643</v>
      </c>
      <c r="D1377" t="s">
        <v>7</v>
      </c>
      <c r="E1377" t="str">
        <f>VLOOKUP(D1377,Abbrev!$A$6:$B$67,2,FALSE)</f>
        <v>Alosines</v>
      </c>
      <c r="F1377" t="str">
        <f t="shared" si="63"/>
        <v/>
      </c>
      <c r="G1377">
        <v>1975</v>
      </c>
      <c r="H1377">
        <v>13942.55976</v>
      </c>
      <c r="I1377">
        <v>16.234182228185901</v>
      </c>
      <c r="J1377">
        <v>226346.05587121201</v>
      </c>
      <c r="K1377">
        <f t="shared" si="64"/>
        <v>1.6234182228185901E-2</v>
      </c>
      <c r="L1377">
        <f t="shared" si="65"/>
        <v>226.34605587121189</v>
      </c>
    </row>
    <row r="1378" spans="1:12" x14ac:dyDescent="0.3">
      <c r="A1378" t="s">
        <v>37</v>
      </c>
      <c r="B1378" t="s">
        <v>641</v>
      </c>
      <c r="C1378" t="s">
        <v>643</v>
      </c>
      <c r="D1378" t="s">
        <v>8</v>
      </c>
      <c r="E1378" t="str">
        <f>VLOOKUP(D1378,Abbrev!$A$6:$B$67,2,FALSE)</f>
        <v>Herring</v>
      </c>
      <c r="F1378" t="str">
        <f t="shared" si="63"/>
        <v/>
      </c>
      <c r="G1378">
        <v>1975</v>
      </c>
      <c r="H1378">
        <v>13942.55976</v>
      </c>
      <c r="I1378">
        <v>480.36678283449498</v>
      </c>
      <c r="J1378">
        <v>6697542.5763888899</v>
      </c>
      <c r="K1378">
        <f t="shared" si="64"/>
        <v>0.48036678283449497</v>
      </c>
      <c r="L1378">
        <f t="shared" si="65"/>
        <v>6697.5425763888879</v>
      </c>
    </row>
    <row r="1379" spans="1:12" x14ac:dyDescent="0.3">
      <c r="A1379" t="s">
        <v>37</v>
      </c>
      <c r="B1379" t="s">
        <v>641</v>
      </c>
      <c r="C1379" t="s">
        <v>643</v>
      </c>
      <c r="D1379" t="s">
        <v>9</v>
      </c>
      <c r="E1379" t="str">
        <f>VLOOKUP(D1379,Abbrev!$A$6:$B$67,2,FALSE)</f>
        <v>Mack</v>
      </c>
      <c r="F1379" t="str">
        <f t="shared" si="63"/>
        <v/>
      </c>
      <c r="G1379">
        <v>1975</v>
      </c>
      <c r="H1379">
        <v>13942.55976</v>
      </c>
      <c r="I1379">
        <v>0</v>
      </c>
      <c r="J1379">
        <v>0</v>
      </c>
      <c r="K1379">
        <f t="shared" si="64"/>
        <v>0</v>
      </c>
      <c r="L1379">
        <f t="shared" si="65"/>
        <v>0</v>
      </c>
    </row>
    <row r="1380" spans="1:12" x14ac:dyDescent="0.3">
      <c r="A1380" t="s">
        <v>37</v>
      </c>
      <c r="B1380" t="s">
        <v>641</v>
      </c>
      <c r="C1380" t="s">
        <v>643</v>
      </c>
      <c r="D1380" t="s">
        <v>10</v>
      </c>
      <c r="E1380" t="str">
        <f>VLOOKUP(D1380,Abbrev!$A$6:$B$67,2,FALSE)</f>
        <v>Butter</v>
      </c>
      <c r="F1380" t="str">
        <f t="shared" si="63"/>
        <v/>
      </c>
      <c r="G1380">
        <v>1975</v>
      </c>
      <c r="H1380">
        <v>13942.55976</v>
      </c>
      <c r="I1380">
        <v>13.036849118491199</v>
      </c>
      <c r="J1380">
        <v>181767.04791666701</v>
      </c>
      <c r="K1380">
        <f t="shared" si="64"/>
        <v>1.3036849118491199E-2</v>
      </c>
      <c r="L1380">
        <f t="shared" si="65"/>
        <v>181.76704791666685</v>
      </c>
    </row>
    <row r="1381" spans="1:12" x14ac:dyDescent="0.3">
      <c r="A1381" t="s">
        <v>37</v>
      </c>
      <c r="B1381" t="s">
        <v>641</v>
      </c>
      <c r="C1381" t="s">
        <v>643</v>
      </c>
      <c r="D1381" t="s">
        <v>11</v>
      </c>
      <c r="E1381" t="str">
        <f>VLOOKUP(D1381,Abbrev!$A$6:$B$67,2,FALSE)</f>
        <v>Dbenth-oth</v>
      </c>
      <c r="F1381" t="str">
        <f t="shared" si="63"/>
        <v/>
      </c>
      <c r="G1381">
        <v>1975</v>
      </c>
      <c r="H1381">
        <v>13942.55976</v>
      </c>
      <c r="I1381">
        <v>1187.76395534536</v>
      </c>
      <c r="J1381">
        <v>16560469.9281766</v>
      </c>
      <c r="K1381">
        <f t="shared" si="64"/>
        <v>1.1877639553453601</v>
      </c>
      <c r="L1381">
        <f t="shared" si="65"/>
        <v>16560.469928176655</v>
      </c>
    </row>
    <row r="1382" spans="1:12" x14ac:dyDescent="0.3">
      <c r="A1382" t="s">
        <v>37</v>
      </c>
      <c r="B1382" t="s">
        <v>641</v>
      </c>
      <c r="C1382" t="s">
        <v>643</v>
      </c>
      <c r="D1382" t="s">
        <v>12</v>
      </c>
      <c r="E1382" t="str">
        <f>VLOOKUP(D1382,Abbrev!$A$6:$B$67,2,FALSE)</f>
        <v>Dpisc-oth</v>
      </c>
      <c r="F1382" t="str">
        <f t="shared" si="63"/>
        <v/>
      </c>
      <c r="G1382">
        <v>1975</v>
      </c>
      <c r="H1382">
        <v>13942.55976</v>
      </c>
      <c r="I1382">
        <v>1996.2896726475601</v>
      </c>
      <c r="J1382">
        <v>27833388.059159402</v>
      </c>
      <c r="K1382">
        <f t="shared" si="64"/>
        <v>1.9962896726475601</v>
      </c>
      <c r="L1382">
        <f t="shared" si="65"/>
        <v>27833.388059159442</v>
      </c>
    </row>
    <row r="1383" spans="1:12" x14ac:dyDescent="0.3">
      <c r="A1383" t="s">
        <v>37</v>
      </c>
      <c r="B1383" t="s">
        <v>641</v>
      </c>
      <c r="C1383" t="s">
        <v>643</v>
      </c>
      <c r="D1383" t="s">
        <v>13</v>
      </c>
      <c r="E1383" t="str">
        <f>VLOOKUP(D1383,Abbrev!$A$6:$B$67,2,FALSE)</f>
        <v>Haddock</v>
      </c>
      <c r="F1383" t="str">
        <f t="shared" si="63"/>
        <v/>
      </c>
      <c r="G1383">
        <v>1975</v>
      </c>
      <c r="H1383">
        <v>13942.55976</v>
      </c>
      <c r="I1383">
        <v>605.89177061421003</v>
      </c>
      <c r="J1383">
        <v>8447682.2198808305</v>
      </c>
      <c r="K1383">
        <f t="shared" si="64"/>
        <v>0.60589177061421007</v>
      </c>
      <c r="L1383">
        <f t="shared" si="65"/>
        <v>8447.682219880835</v>
      </c>
    </row>
    <row r="1384" spans="1:12" x14ac:dyDescent="0.3">
      <c r="A1384" t="s">
        <v>37</v>
      </c>
      <c r="B1384" t="s">
        <v>641</v>
      </c>
      <c r="C1384" t="s">
        <v>643</v>
      </c>
      <c r="D1384" t="s">
        <v>15</v>
      </c>
      <c r="E1384" t="str">
        <f>VLOOKUP(D1384,Abbrev!$A$6:$B$67,2,FALSE)</f>
        <v>Skate</v>
      </c>
      <c r="F1384" t="str">
        <f t="shared" si="63"/>
        <v/>
      </c>
      <c r="G1384">
        <v>1975</v>
      </c>
      <c r="H1384">
        <v>13942.55976</v>
      </c>
      <c r="I1384">
        <v>3651.8423706016001</v>
      </c>
      <c r="J1384">
        <v>50916030.486212902</v>
      </c>
      <c r="K1384">
        <f t="shared" si="64"/>
        <v>3.6518423706016003</v>
      </c>
      <c r="L1384">
        <f t="shared" si="65"/>
        <v>50916.030486212883</v>
      </c>
    </row>
    <row r="1385" spans="1:12" x14ac:dyDescent="0.3">
      <c r="A1385" t="s">
        <v>37</v>
      </c>
      <c r="B1385" t="s">
        <v>641</v>
      </c>
      <c r="C1385" t="s">
        <v>643</v>
      </c>
      <c r="D1385" t="s">
        <v>16</v>
      </c>
      <c r="E1385" t="str">
        <f>VLOOKUP(D1385,Abbrev!$A$6:$B$67,2,FALSE)</f>
        <v>SmPel</v>
      </c>
      <c r="F1385" t="str">
        <f t="shared" si="63"/>
        <v/>
      </c>
      <c r="G1385">
        <v>1975</v>
      </c>
      <c r="H1385">
        <v>13942.55976</v>
      </c>
      <c r="I1385">
        <v>120.56416137078</v>
      </c>
      <c r="J1385">
        <v>1680973.02482639</v>
      </c>
      <c r="K1385">
        <f t="shared" si="64"/>
        <v>0.12056416137077999</v>
      </c>
      <c r="L1385">
        <f t="shared" si="65"/>
        <v>1680.9730248263836</v>
      </c>
    </row>
    <row r="1386" spans="1:12" x14ac:dyDescent="0.3">
      <c r="A1386" t="s">
        <v>37</v>
      </c>
      <c r="B1386" t="s">
        <v>641</v>
      </c>
      <c r="C1386" t="s">
        <v>643</v>
      </c>
      <c r="D1386" t="s">
        <v>17</v>
      </c>
      <c r="E1386" t="str">
        <f>VLOOKUP(D1386,Abbrev!$A$6:$B$67,2,FALSE)</f>
        <v>Squid</v>
      </c>
      <c r="F1386" t="str">
        <f t="shared" si="63"/>
        <v/>
      </c>
      <c r="G1386">
        <v>1975</v>
      </c>
      <c r="H1386">
        <v>13942.55976</v>
      </c>
      <c r="I1386">
        <v>1342.9221707581701</v>
      </c>
      <c r="J1386">
        <v>18723772.618824601</v>
      </c>
      <c r="K1386">
        <f t="shared" si="64"/>
        <v>1.34292217075817</v>
      </c>
      <c r="L1386">
        <f t="shared" si="65"/>
        <v>18723.772618824711</v>
      </c>
    </row>
    <row r="1387" spans="1:12" x14ac:dyDescent="0.3">
      <c r="A1387" t="s">
        <v>37</v>
      </c>
      <c r="B1387" t="s">
        <v>641</v>
      </c>
      <c r="C1387" t="s">
        <v>643</v>
      </c>
      <c r="D1387" t="s">
        <v>18</v>
      </c>
      <c r="E1387" t="str">
        <f>VLOOKUP(D1387,Abbrev!$A$6:$B$67,2,FALSE)</f>
        <v>Dogfish-S</v>
      </c>
      <c r="F1387" t="str">
        <f t="shared" si="63"/>
        <v/>
      </c>
      <c r="G1387">
        <v>1975</v>
      </c>
      <c r="H1387">
        <v>13942.55976</v>
      </c>
      <c r="I1387">
        <v>1431.1967248689</v>
      </c>
      <c r="J1387">
        <v>19954545.8648009</v>
      </c>
      <c r="K1387">
        <f t="shared" si="64"/>
        <v>1.4311967248688999</v>
      </c>
      <c r="L1387">
        <f t="shared" si="65"/>
        <v>19954.545864800915</v>
      </c>
    </row>
    <row r="1388" spans="1:12" x14ac:dyDescent="0.3">
      <c r="A1388" t="s">
        <v>37</v>
      </c>
      <c r="B1388" t="s">
        <v>641</v>
      </c>
      <c r="C1388" t="s">
        <v>643</v>
      </c>
      <c r="D1388" t="s">
        <v>19</v>
      </c>
      <c r="E1388" t="str">
        <f>VLOOKUP(D1388,Abbrev!$A$6:$B$67,2,FALSE)</f>
        <v>Dogfish-L</v>
      </c>
      <c r="F1388" t="str">
        <f t="shared" si="63"/>
        <v/>
      </c>
      <c r="G1388">
        <v>1975</v>
      </c>
      <c r="H1388">
        <v>13942.55976</v>
      </c>
      <c r="I1388">
        <v>2908.6196685435498</v>
      </c>
      <c r="J1388">
        <v>40553603.547779799</v>
      </c>
      <c r="K1388">
        <f t="shared" si="64"/>
        <v>2.9086196685435497</v>
      </c>
      <c r="L1388">
        <f t="shared" si="65"/>
        <v>40553.603547779836</v>
      </c>
    </row>
    <row r="1389" spans="1:12" x14ac:dyDescent="0.3">
      <c r="A1389" t="s">
        <v>37</v>
      </c>
      <c r="B1389" t="s">
        <v>641</v>
      </c>
      <c r="C1389" t="s">
        <v>643</v>
      </c>
      <c r="D1389" t="s">
        <v>20</v>
      </c>
      <c r="E1389" t="str">
        <f>VLOOKUP(D1389,Abbrev!$A$6:$B$67,2,FALSE)</f>
        <v>Hake-S</v>
      </c>
      <c r="F1389" t="str">
        <f t="shared" si="63"/>
        <v/>
      </c>
      <c r="G1389">
        <v>1975</v>
      </c>
      <c r="H1389">
        <v>13942.55976</v>
      </c>
      <c r="I1389">
        <v>100.43425759294</v>
      </c>
      <c r="J1389">
        <v>1400310.6384407899</v>
      </c>
      <c r="K1389">
        <f t="shared" si="64"/>
        <v>0.10043425759294</v>
      </c>
      <c r="L1389">
        <f t="shared" si="65"/>
        <v>1400.3106384407997</v>
      </c>
    </row>
    <row r="1390" spans="1:12" x14ac:dyDescent="0.3">
      <c r="A1390" t="s">
        <v>37</v>
      </c>
      <c r="B1390" t="s">
        <v>641</v>
      </c>
      <c r="C1390" t="s">
        <v>643</v>
      </c>
      <c r="D1390" t="s">
        <v>21</v>
      </c>
      <c r="E1390" t="str">
        <f>VLOOKUP(D1390,Abbrev!$A$6:$B$67,2,FALSE)</f>
        <v>Hake-L</v>
      </c>
      <c r="F1390" t="str">
        <f t="shared" si="63"/>
        <v/>
      </c>
      <c r="G1390">
        <v>1975</v>
      </c>
      <c r="H1390">
        <v>13942.55976</v>
      </c>
      <c r="I1390">
        <v>6.6806309901162404</v>
      </c>
      <c r="J1390">
        <v>93145.0968142036</v>
      </c>
      <c r="K1390">
        <f t="shared" si="64"/>
        <v>6.6806309901162406E-3</v>
      </c>
      <c r="L1390">
        <f t="shared" si="65"/>
        <v>93.145096814203654</v>
      </c>
    </row>
    <row r="1391" spans="1:12" x14ac:dyDescent="0.3">
      <c r="A1391" t="s">
        <v>37</v>
      </c>
      <c r="B1391" t="s">
        <v>641</v>
      </c>
      <c r="C1391" t="s">
        <v>643</v>
      </c>
      <c r="D1391" t="s">
        <v>26</v>
      </c>
      <c r="E1391" t="str">
        <f>VLOOKUP(D1391,Abbrev!$A$6:$B$67,2,FALSE)</f>
        <v>Cod-S</v>
      </c>
      <c r="F1391" t="str">
        <f t="shared" si="63"/>
        <v/>
      </c>
      <c r="G1391">
        <v>1975</v>
      </c>
      <c r="H1391">
        <v>13942.55976</v>
      </c>
      <c r="I1391">
        <v>1.44063671282329</v>
      </c>
      <c r="J1391">
        <v>20086.163460988701</v>
      </c>
      <c r="K1391">
        <f t="shared" si="64"/>
        <v>1.4406367128232899E-3</v>
      </c>
      <c r="L1391">
        <f t="shared" si="65"/>
        <v>20.086163460988679</v>
      </c>
    </row>
    <row r="1392" spans="1:12" x14ac:dyDescent="0.3">
      <c r="A1392" t="s">
        <v>37</v>
      </c>
      <c r="B1392" t="s">
        <v>641</v>
      </c>
      <c r="C1392" t="s">
        <v>643</v>
      </c>
      <c r="D1392" t="s">
        <v>22</v>
      </c>
      <c r="E1392" t="str">
        <f>VLOOKUP(D1392,Abbrev!$A$6:$B$67,2,FALSE)</f>
        <v>Cod-M</v>
      </c>
      <c r="F1392" t="str">
        <f t="shared" si="63"/>
        <v/>
      </c>
      <c r="G1392">
        <v>1975</v>
      </c>
      <c r="H1392">
        <v>13942.55976</v>
      </c>
      <c r="I1392">
        <v>80.2652827701136</v>
      </c>
      <c r="J1392">
        <v>1119103.50167561</v>
      </c>
      <c r="K1392">
        <f t="shared" si="64"/>
        <v>8.0265282770113605E-2</v>
      </c>
      <c r="L1392">
        <f t="shared" si="65"/>
        <v>1119.1035016756073</v>
      </c>
    </row>
    <row r="1393" spans="1:12" x14ac:dyDescent="0.3">
      <c r="A1393" t="s">
        <v>37</v>
      </c>
      <c r="B1393" t="s">
        <v>641</v>
      </c>
      <c r="C1393" t="s">
        <v>643</v>
      </c>
      <c r="D1393" t="s">
        <v>23</v>
      </c>
      <c r="E1393" t="str">
        <f>VLOOKUP(D1393,Abbrev!$A$6:$B$67,2,FALSE)</f>
        <v>Cod-L</v>
      </c>
      <c r="F1393" t="str">
        <f t="shared" si="63"/>
        <v/>
      </c>
      <c r="G1393">
        <v>1975</v>
      </c>
      <c r="H1393">
        <v>13942.55976</v>
      </c>
      <c r="I1393">
        <v>3574.1470451458899</v>
      </c>
      <c r="J1393">
        <v>49832758.7679739</v>
      </c>
      <c r="K1393">
        <f t="shared" si="64"/>
        <v>3.5741470451458901</v>
      </c>
      <c r="L1393">
        <f t="shared" si="65"/>
        <v>49832.758767973988</v>
      </c>
    </row>
    <row r="1394" spans="1:12" x14ac:dyDescent="0.3">
      <c r="A1394" t="s">
        <v>37</v>
      </c>
      <c r="B1394" t="s">
        <v>641</v>
      </c>
      <c r="C1394" t="s">
        <v>643</v>
      </c>
      <c r="D1394" t="s">
        <v>29</v>
      </c>
      <c r="E1394" t="str">
        <f>VLOOKUP(D1394,Abbrev!$A$6:$B$67,2,FALSE)</f>
        <v>Sflound-L</v>
      </c>
      <c r="F1394" t="str">
        <f t="shared" si="63"/>
        <v/>
      </c>
      <c r="G1394">
        <v>1975</v>
      </c>
      <c r="H1394">
        <v>13942.55976</v>
      </c>
      <c r="I1394">
        <v>49.724091831775397</v>
      </c>
      <c r="J1394">
        <v>693281.12187625596</v>
      </c>
      <c r="K1394">
        <f t="shared" si="64"/>
        <v>4.9724091831775397E-2</v>
      </c>
      <c r="L1394">
        <f t="shared" si="65"/>
        <v>693.28112187625629</v>
      </c>
    </row>
    <row r="1395" spans="1:12" x14ac:dyDescent="0.3">
      <c r="A1395" t="s">
        <v>37</v>
      </c>
      <c r="B1395" t="s">
        <v>641</v>
      </c>
      <c r="C1395" t="s">
        <v>643</v>
      </c>
      <c r="D1395" t="s">
        <v>24</v>
      </c>
      <c r="E1395" t="str">
        <f>VLOOKUP(D1395,Abbrev!$A$6:$B$67,2,FALSE)</f>
        <v>Yflound-S</v>
      </c>
      <c r="F1395" t="str">
        <f t="shared" si="63"/>
        <v/>
      </c>
      <c r="G1395">
        <v>1975</v>
      </c>
      <c r="H1395">
        <v>13942.55976</v>
      </c>
      <c r="I1395">
        <v>0.25785564609196598</v>
      </c>
      <c r="J1395">
        <v>3595.1677550906502</v>
      </c>
      <c r="K1395">
        <f t="shared" si="64"/>
        <v>2.5785564609196598E-4</v>
      </c>
      <c r="L1395">
        <f t="shared" si="65"/>
        <v>3.595167755090646</v>
      </c>
    </row>
    <row r="1396" spans="1:12" x14ac:dyDescent="0.3">
      <c r="A1396" t="s">
        <v>37</v>
      </c>
      <c r="B1396" t="s">
        <v>641</v>
      </c>
      <c r="C1396" t="s">
        <v>643</v>
      </c>
      <c r="D1396" t="s">
        <v>25</v>
      </c>
      <c r="E1396" t="str">
        <f>VLOOKUP(D1396,Abbrev!$A$6:$B$67,2,FALSE)</f>
        <v>Yflound-L</v>
      </c>
      <c r="F1396" t="str">
        <f t="shared" si="63"/>
        <v/>
      </c>
      <c r="G1396">
        <v>1975</v>
      </c>
      <c r="H1396">
        <v>13942.55976</v>
      </c>
      <c r="I1396">
        <v>82.873904609925205</v>
      </c>
      <c r="J1396">
        <v>1155474.36756842</v>
      </c>
      <c r="K1396">
        <f t="shared" si="64"/>
        <v>8.2873904609925206E-2</v>
      </c>
      <c r="L1396">
        <f t="shared" si="65"/>
        <v>1155.4743675684217</v>
      </c>
    </row>
    <row r="1397" spans="1:12" x14ac:dyDescent="0.3">
      <c r="A1397" t="s">
        <v>37</v>
      </c>
      <c r="B1397" t="s">
        <v>641</v>
      </c>
      <c r="C1397" t="s">
        <v>643</v>
      </c>
      <c r="D1397" t="s">
        <v>32</v>
      </c>
      <c r="E1397" t="str">
        <f>VLOOKUP(D1397,Abbrev!$A$6:$B$67,2,FALSE)</f>
        <v>Blue-M</v>
      </c>
      <c r="F1397" t="str">
        <f t="shared" si="63"/>
        <v/>
      </c>
      <c r="G1397">
        <v>1975</v>
      </c>
      <c r="H1397">
        <v>13942.55976</v>
      </c>
      <c r="I1397">
        <v>45.664276359467301</v>
      </c>
      <c r="J1397">
        <v>636676.90203902801</v>
      </c>
      <c r="K1397">
        <f t="shared" si="64"/>
        <v>4.56642763594673E-2</v>
      </c>
      <c r="L1397">
        <f t="shared" si="65"/>
        <v>636.67690203902805</v>
      </c>
    </row>
    <row r="1398" spans="1:12" x14ac:dyDescent="0.3">
      <c r="A1398" t="s">
        <v>37</v>
      </c>
      <c r="B1398" t="s">
        <v>641</v>
      </c>
      <c r="C1398" t="s">
        <v>643</v>
      </c>
      <c r="D1398" t="s">
        <v>28</v>
      </c>
      <c r="E1398" t="str">
        <f>VLOOKUP(D1398,Abbrev!$A$6:$B$67,2,FALSE)</f>
        <v>Blue-L</v>
      </c>
      <c r="F1398" t="str">
        <f t="shared" si="63"/>
        <v/>
      </c>
      <c r="G1398">
        <v>1975</v>
      </c>
      <c r="H1398">
        <v>13942.55976</v>
      </c>
      <c r="I1398">
        <v>500.62823003272302</v>
      </c>
      <c r="J1398">
        <v>6980039.0147742704</v>
      </c>
      <c r="K1398">
        <f t="shared" si="64"/>
        <v>0.50062823003272305</v>
      </c>
      <c r="L1398">
        <f t="shared" si="65"/>
        <v>6980.0390147742683</v>
      </c>
    </row>
    <row r="1399" spans="1:12" x14ac:dyDescent="0.3">
      <c r="A1399" t="s">
        <v>37</v>
      </c>
      <c r="B1399" t="s">
        <v>641</v>
      </c>
      <c r="C1399" t="s">
        <v>643</v>
      </c>
      <c r="D1399" t="s">
        <v>7</v>
      </c>
      <c r="E1399" t="str">
        <f>VLOOKUP(D1399,Abbrev!$A$6:$B$67,2,FALSE)</f>
        <v>Alosines</v>
      </c>
      <c r="F1399" t="str">
        <f t="shared" si="63"/>
        <v/>
      </c>
      <c r="G1399">
        <v>1976</v>
      </c>
      <c r="H1399">
        <v>13942.55976</v>
      </c>
      <c r="I1399">
        <v>5.8637186750655399</v>
      </c>
      <c r="J1399">
        <v>81755.248042929306</v>
      </c>
      <c r="K1399">
        <f t="shared" si="64"/>
        <v>5.8637186750655403E-3</v>
      </c>
      <c r="L1399">
        <f t="shared" si="65"/>
        <v>81.755248042929324</v>
      </c>
    </row>
    <row r="1400" spans="1:12" x14ac:dyDescent="0.3">
      <c r="A1400" t="s">
        <v>37</v>
      </c>
      <c r="B1400" t="s">
        <v>641</v>
      </c>
      <c r="C1400" t="s">
        <v>643</v>
      </c>
      <c r="D1400" t="s">
        <v>31</v>
      </c>
      <c r="E1400" t="str">
        <f>VLOOKUP(D1400,Abbrev!$A$6:$B$67,2,FALSE)</f>
        <v>Anch</v>
      </c>
      <c r="F1400" t="str">
        <f t="shared" si="63"/>
        <v/>
      </c>
      <c r="G1400">
        <v>1976</v>
      </c>
      <c r="H1400">
        <v>13942.55976</v>
      </c>
      <c r="I1400">
        <v>1.0917426882602199</v>
      </c>
      <c r="J1400">
        <v>15221.687673611101</v>
      </c>
      <c r="K1400">
        <f t="shared" si="64"/>
        <v>1.09174268826022E-3</v>
      </c>
      <c r="L1400">
        <f t="shared" si="65"/>
        <v>15.221687673611168</v>
      </c>
    </row>
    <row r="1401" spans="1:12" x14ac:dyDescent="0.3">
      <c r="A1401" t="s">
        <v>37</v>
      </c>
      <c r="B1401" t="s">
        <v>641</v>
      </c>
      <c r="C1401" t="s">
        <v>643</v>
      </c>
      <c r="D1401" t="s">
        <v>8</v>
      </c>
      <c r="E1401" t="str">
        <f>VLOOKUP(D1401,Abbrev!$A$6:$B$67,2,FALSE)</f>
        <v>Herring</v>
      </c>
      <c r="F1401" t="str">
        <f t="shared" si="63"/>
        <v/>
      </c>
      <c r="G1401">
        <v>1976</v>
      </c>
      <c r="H1401">
        <v>13942.55976</v>
      </c>
      <c r="I1401">
        <v>192.49143384291</v>
      </c>
      <c r="J1401">
        <v>2683823.31964286</v>
      </c>
      <c r="K1401">
        <f t="shared" si="64"/>
        <v>0.19249143384291001</v>
      </c>
      <c r="L1401">
        <f t="shared" si="65"/>
        <v>2683.8233196428591</v>
      </c>
    </row>
    <row r="1402" spans="1:12" x14ac:dyDescent="0.3">
      <c r="A1402" t="s">
        <v>37</v>
      </c>
      <c r="B1402" t="s">
        <v>641</v>
      </c>
      <c r="C1402" t="s">
        <v>643</v>
      </c>
      <c r="D1402" t="s">
        <v>9</v>
      </c>
      <c r="E1402" t="str">
        <f>VLOOKUP(D1402,Abbrev!$A$6:$B$67,2,FALSE)</f>
        <v>Mack</v>
      </c>
      <c r="F1402" t="str">
        <f t="shared" si="63"/>
        <v/>
      </c>
      <c r="G1402">
        <v>1976</v>
      </c>
      <c r="H1402">
        <v>13942.55976</v>
      </c>
      <c r="I1402">
        <v>8.4056179103457698</v>
      </c>
      <c r="J1402">
        <v>117195.83003472201</v>
      </c>
      <c r="K1402">
        <f t="shared" si="64"/>
        <v>8.4056179103457699E-3</v>
      </c>
      <c r="L1402">
        <f t="shared" si="65"/>
        <v>117.19583003472222</v>
      </c>
    </row>
    <row r="1403" spans="1:12" x14ac:dyDescent="0.3">
      <c r="A1403" t="s">
        <v>37</v>
      </c>
      <c r="B1403" t="s">
        <v>641</v>
      </c>
      <c r="C1403" t="s">
        <v>643</v>
      </c>
      <c r="D1403" t="s">
        <v>10</v>
      </c>
      <c r="E1403" t="str">
        <f>VLOOKUP(D1403,Abbrev!$A$6:$B$67,2,FALSE)</f>
        <v>Butter</v>
      </c>
      <c r="F1403" t="str">
        <f t="shared" si="63"/>
        <v/>
      </c>
      <c r="G1403">
        <v>1976</v>
      </c>
      <c r="H1403">
        <v>13942.55976</v>
      </c>
      <c r="I1403">
        <v>57.019245787696001</v>
      </c>
      <c r="J1403">
        <v>794994.24186507904</v>
      </c>
      <c r="K1403">
        <f t="shared" si="64"/>
        <v>5.7019245787696002E-2</v>
      </c>
      <c r="L1403">
        <f t="shared" si="65"/>
        <v>794.99424186507974</v>
      </c>
    </row>
    <row r="1404" spans="1:12" x14ac:dyDescent="0.3">
      <c r="A1404" t="s">
        <v>37</v>
      </c>
      <c r="B1404" t="s">
        <v>641</v>
      </c>
      <c r="C1404" t="s">
        <v>643</v>
      </c>
      <c r="D1404" t="s">
        <v>11</v>
      </c>
      <c r="E1404" t="str">
        <f>VLOOKUP(D1404,Abbrev!$A$6:$B$67,2,FALSE)</f>
        <v>Dbenth-oth</v>
      </c>
      <c r="F1404" t="str">
        <f t="shared" si="63"/>
        <v/>
      </c>
      <c r="G1404">
        <v>1976</v>
      </c>
      <c r="H1404">
        <v>13942.55976</v>
      </c>
      <c r="I1404">
        <v>2013.40471655329</v>
      </c>
      <c r="J1404">
        <v>28072015.581610098</v>
      </c>
      <c r="K1404">
        <f t="shared" si="64"/>
        <v>2.01340471655329</v>
      </c>
      <c r="L1404">
        <f t="shared" si="65"/>
        <v>28072.015581610107</v>
      </c>
    </row>
    <row r="1405" spans="1:12" x14ac:dyDescent="0.3">
      <c r="A1405" t="s">
        <v>37</v>
      </c>
      <c r="B1405" t="s">
        <v>641</v>
      </c>
      <c r="C1405" t="s">
        <v>643</v>
      </c>
      <c r="D1405" t="s">
        <v>33</v>
      </c>
      <c r="E1405" t="str">
        <f>VLOOKUP(D1405,Abbrev!$A$6:$B$67,2,FALSE)</f>
        <v>Domni-oth</v>
      </c>
      <c r="F1405" t="str">
        <f t="shared" si="63"/>
        <v/>
      </c>
      <c r="G1405">
        <v>1976</v>
      </c>
      <c r="H1405">
        <v>13942.55976</v>
      </c>
      <c r="I1405">
        <v>6.0234079352287804</v>
      </c>
      <c r="J1405">
        <v>83981.725095785398</v>
      </c>
      <c r="K1405">
        <f t="shared" si="64"/>
        <v>6.0234079352287804E-3</v>
      </c>
      <c r="L1405">
        <f t="shared" si="65"/>
        <v>83.981725095785478</v>
      </c>
    </row>
    <row r="1406" spans="1:12" x14ac:dyDescent="0.3">
      <c r="A1406" t="s">
        <v>37</v>
      </c>
      <c r="B1406" t="s">
        <v>641</v>
      </c>
      <c r="C1406" t="s">
        <v>643</v>
      </c>
      <c r="D1406" t="s">
        <v>12</v>
      </c>
      <c r="E1406" t="str">
        <f>VLOOKUP(D1406,Abbrev!$A$6:$B$67,2,FALSE)</f>
        <v>Dpisc-oth</v>
      </c>
      <c r="F1406" t="str">
        <f t="shared" si="63"/>
        <v/>
      </c>
      <c r="G1406">
        <v>1976</v>
      </c>
      <c r="H1406">
        <v>13942.55976</v>
      </c>
      <c r="I1406">
        <v>2345.0576826031702</v>
      </c>
      <c r="J1406">
        <v>32696106.880341802</v>
      </c>
      <c r="K1406">
        <f t="shared" si="64"/>
        <v>2.3450576826031702</v>
      </c>
      <c r="L1406">
        <f t="shared" si="65"/>
        <v>32696.106880341813</v>
      </c>
    </row>
    <row r="1407" spans="1:12" x14ac:dyDescent="0.3">
      <c r="A1407" t="s">
        <v>37</v>
      </c>
      <c r="B1407" t="s">
        <v>641</v>
      </c>
      <c r="C1407" t="s">
        <v>643</v>
      </c>
      <c r="D1407" t="s">
        <v>13</v>
      </c>
      <c r="E1407" t="str">
        <f>VLOOKUP(D1407,Abbrev!$A$6:$B$67,2,FALSE)</f>
        <v>Haddock</v>
      </c>
      <c r="F1407" t="str">
        <f t="shared" si="63"/>
        <v/>
      </c>
      <c r="G1407">
        <v>1976</v>
      </c>
      <c r="H1407">
        <v>13942.55976</v>
      </c>
      <c r="I1407">
        <v>933.48355380987402</v>
      </c>
      <c r="J1407">
        <v>13015150.2339713</v>
      </c>
      <c r="K1407">
        <f t="shared" si="64"/>
        <v>0.93348355380987402</v>
      </c>
      <c r="L1407">
        <f t="shared" si="65"/>
        <v>13015.150233971344</v>
      </c>
    </row>
    <row r="1408" spans="1:12" x14ac:dyDescent="0.3">
      <c r="A1408" t="s">
        <v>37</v>
      </c>
      <c r="B1408" t="s">
        <v>641</v>
      </c>
      <c r="C1408" t="s">
        <v>643</v>
      </c>
      <c r="D1408" t="s">
        <v>15</v>
      </c>
      <c r="E1408" t="str">
        <f>VLOOKUP(D1408,Abbrev!$A$6:$B$67,2,FALSE)</f>
        <v>Skate</v>
      </c>
      <c r="F1408" t="str">
        <f t="shared" si="63"/>
        <v/>
      </c>
      <c r="G1408">
        <v>1976</v>
      </c>
      <c r="H1408">
        <v>13942.55976</v>
      </c>
      <c r="I1408">
        <v>6015.6225128312199</v>
      </c>
      <c r="J1408">
        <v>83873176.378750607</v>
      </c>
      <c r="K1408">
        <f t="shared" si="64"/>
        <v>6.0156225128312197</v>
      </c>
      <c r="L1408">
        <f t="shared" si="65"/>
        <v>83873.17637875065</v>
      </c>
    </row>
    <row r="1409" spans="1:12" x14ac:dyDescent="0.3">
      <c r="A1409" t="s">
        <v>37</v>
      </c>
      <c r="B1409" t="s">
        <v>641</v>
      </c>
      <c r="C1409" t="s">
        <v>643</v>
      </c>
      <c r="D1409" t="s">
        <v>16</v>
      </c>
      <c r="E1409" t="str">
        <f>VLOOKUP(D1409,Abbrev!$A$6:$B$67,2,FALSE)</f>
        <v>SmPel</v>
      </c>
      <c r="F1409" t="str">
        <f t="shared" si="63"/>
        <v/>
      </c>
      <c r="G1409">
        <v>1976</v>
      </c>
      <c r="H1409">
        <v>13942.55976</v>
      </c>
      <c r="I1409">
        <v>72.732637668638603</v>
      </c>
      <c r="J1409">
        <v>1014079.14719742</v>
      </c>
      <c r="K1409">
        <f t="shared" si="64"/>
        <v>7.2732637668638606E-2</v>
      </c>
      <c r="L1409">
        <f t="shared" si="65"/>
        <v>1014.0791471974209</v>
      </c>
    </row>
    <row r="1410" spans="1:12" x14ac:dyDescent="0.3">
      <c r="A1410" t="s">
        <v>37</v>
      </c>
      <c r="B1410" t="s">
        <v>641</v>
      </c>
      <c r="C1410" t="s">
        <v>643</v>
      </c>
      <c r="D1410" t="s">
        <v>17</v>
      </c>
      <c r="E1410" t="str">
        <f>VLOOKUP(D1410,Abbrev!$A$6:$B$67,2,FALSE)</f>
        <v>Squid</v>
      </c>
      <c r="F1410" t="str">
        <f t="shared" si="63"/>
        <v/>
      </c>
      <c r="G1410">
        <v>1976</v>
      </c>
      <c r="H1410">
        <v>13942.55976</v>
      </c>
      <c r="I1410">
        <v>1307.05658544681</v>
      </c>
      <c r="J1410">
        <v>18223714.552293699</v>
      </c>
      <c r="K1410">
        <f t="shared" si="64"/>
        <v>1.3070565854468099</v>
      </c>
      <c r="L1410">
        <f t="shared" si="65"/>
        <v>18223.714552293695</v>
      </c>
    </row>
    <row r="1411" spans="1:12" x14ac:dyDescent="0.3">
      <c r="A1411" t="s">
        <v>37</v>
      </c>
      <c r="B1411" t="s">
        <v>641</v>
      </c>
      <c r="C1411" t="s">
        <v>643</v>
      </c>
      <c r="D1411" t="s">
        <v>18</v>
      </c>
      <c r="E1411" t="str">
        <f>VLOOKUP(D1411,Abbrev!$A$6:$B$67,2,FALSE)</f>
        <v>Dogfish-S</v>
      </c>
      <c r="F1411" t="str">
        <f t="shared" ref="F1411:F1474" si="66">IF(G1411&lt;=1967,"A",IF(AND(G1411&gt;=1996,G1411&lt;=2000),"B",IF(G1411&gt;=2009,"C","")))</f>
        <v/>
      </c>
      <c r="G1411">
        <v>1976</v>
      </c>
      <c r="H1411">
        <v>13942.55976</v>
      </c>
      <c r="I1411">
        <v>211.486975484749</v>
      </c>
      <c r="J1411">
        <v>2948669.79415777</v>
      </c>
      <c r="K1411">
        <f t="shared" ref="K1411:K1474" si="67">I1411/1000</f>
        <v>0.21148697548474898</v>
      </c>
      <c r="L1411">
        <f t="shared" ref="L1411:L1474" si="68">K1411*H1411</f>
        <v>2948.6697941577677</v>
      </c>
    </row>
    <row r="1412" spans="1:12" x14ac:dyDescent="0.3">
      <c r="A1412" t="s">
        <v>37</v>
      </c>
      <c r="B1412" t="s">
        <v>641</v>
      </c>
      <c r="C1412" t="s">
        <v>643</v>
      </c>
      <c r="D1412" t="s">
        <v>19</v>
      </c>
      <c r="E1412" t="str">
        <f>VLOOKUP(D1412,Abbrev!$A$6:$B$67,2,FALSE)</f>
        <v>Dogfish-L</v>
      </c>
      <c r="F1412" t="str">
        <f t="shared" si="66"/>
        <v/>
      </c>
      <c r="G1412">
        <v>1976</v>
      </c>
      <c r="H1412">
        <v>13942.55976</v>
      </c>
      <c r="I1412">
        <v>13791.6401523204</v>
      </c>
      <c r="J1412">
        <v>192290767.012142</v>
      </c>
      <c r="K1412">
        <f t="shared" si="67"/>
        <v>13.791640152320401</v>
      </c>
      <c r="L1412">
        <f t="shared" si="68"/>
        <v>192290.76701214269</v>
      </c>
    </row>
    <row r="1413" spans="1:12" x14ac:dyDescent="0.3">
      <c r="A1413" t="s">
        <v>37</v>
      </c>
      <c r="B1413" t="s">
        <v>641</v>
      </c>
      <c r="C1413" t="s">
        <v>643</v>
      </c>
      <c r="D1413" t="s">
        <v>20</v>
      </c>
      <c r="E1413" t="str">
        <f>VLOOKUP(D1413,Abbrev!$A$6:$B$67,2,FALSE)</f>
        <v>Hake-S</v>
      </c>
      <c r="F1413" t="str">
        <f t="shared" si="66"/>
        <v/>
      </c>
      <c r="G1413">
        <v>1976</v>
      </c>
      <c r="H1413">
        <v>13942.55976</v>
      </c>
      <c r="I1413">
        <v>199.21655431099799</v>
      </c>
      <c r="J1413">
        <v>2777588.7136623799</v>
      </c>
      <c r="K1413">
        <f t="shared" si="67"/>
        <v>0.199216554310998</v>
      </c>
      <c r="L1413">
        <f t="shared" si="68"/>
        <v>2777.5887136623751</v>
      </c>
    </row>
    <row r="1414" spans="1:12" x14ac:dyDescent="0.3">
      <c r="A1414" t="s">
        <v>37</v>
      </c>
      <c r="B1414" t="s">
        <v>641</v>
      </c>
      <c r="C1414" t="s">
        <v>643</v>
      </c>
      <c r="D1414" t="s">
        <v>21</v>
      </c>
      <c r="E1414" t="str">
        <f>VLOOKUP(D1414,Abbrev!$A$6:$B$67,2,FALSE)</f>
        <v>Hake-L</v>
      </c>
      <c r="F1414" t="str">
        <f t="shared" si="66"/>
        <v/>
      </c>
      <c r="G1414">
        <v>1976</v>
      </c>
      <c r="H1414">
        <v>13942.55976</v>
      </c>
      <c r="I1414">
        <v>64.193937906044198</v>
      </c>
      <c r="J1414">
        <v>895027.81548474997</v>
      </c>
      <c r="K1414">
        <f t="shared" si="67"/>
        <v>6.4193937906044204E-2</v>
      </c>
      <c r="L1414">
        <f t="shared" si="68"/>
        <v>895.02781548475059</v>
      </c>
    </row>
    <row r="1415" spans="1:12" x14ac:dyDescent="0.3">
      <c r="A1415" t="s">
        <v>37</v>
      </c>
      <c r="B1415" t="s">
        <v>641</v>
      </c>
      <c r="C1415" t="s">
        <v>643</v>
      </c>
      <c r="D1415" t="s">
        <v>26</v>
      </c>
      <c r="E1415" t="str">
        <f>VLOOKUP(D1415,Abbrev!$A$6:$B$67,2,FALSE)</f>
        <v>Cod-S</v>
      </c>
      <c r="F1415" t="str">
        <f t="shared" si="66"/>
        <v/>
      </c>
      <c r="G1415">
        <v>1976</v>
      </c>
      <c r="H1415">
        <v>13942.55976</v>
      </c>
      <c r="I1415">
        <v>1.09645308521289</v>
      </c>
      <c r="J1415">
        <v>15287.362664617</v>
      </c>
      <c r="K1415">
        <f t="shared" si="67"/>
        <v>1.09645308521289E-3</v>
      </c>
      <c r="L1415">
        <f t="shared" si="68"/>
        <v>15.28736266461709</v>
      </c>
    </row>
    <row r="1416" spans="1:12" x14ac:dyDescent="0.3">
      <c r="A1416" t="s">
        <v>37</v>
      </c>
      <c r="B1416" t="s">
        <v>641</v>
      </c>
      <c r="C1416" t="s">
        <v>643</v>
      </c>
      <c r="D1416" t="s">
        <v>22</v>
      </c>
      <c r="E1416" t="str">
        <f>VLOOKUP(D1416,Abbrev!$A$6:$B$67,2,FALSE)</f>
        <v>Cod-M</v>
      </c>
      <c r="F1416" t="str">
        <f t="shared" si="66"/>
        <v/>
      </c>
      <c r="G1416">
        <v>1976</v>
      </c>
      <c r="H1416">
        <v>13942.55976</v>
      </c>
      <c r="I1416">
        <v>163.236290137639</v>
      </c>
      <c r="J1416">
        <v>2275931.7302447199</v>
      </c>
      <c r="K1416">
        <f t="shared" si="67"/>
        <v>0.16323629013763899</v>
      </c>
      <c r="L1416">
        <f t="shared" si="68"/>
        <v>2275.9317302447303</v>
      </c>
    </row>
    <row r="1417" spans="1:12" x14ac:dyDescent="0.3">
      <c r="A1417" t="s">
        <v>37</v>
      </c>
      <c r="B1417" t="s">
        <v>641</v>
      </c>
      <c r="C1417" t="s">
        <v>643</v>
      </c>
      <c r="D1417" t="s">
        <v>23</v>
      </c>
      <c r="E1417" t="str">
        <f>VLOOKUP(D1417,Abbrev!$A$6:$B$67,2,FALSE)</f>
        <v>Cod-L</v>
      </c>
      <c r="F1417" t="str">
        <f t="shared" si="66"/>
        <v/>
      </c>
      <c r="G1417">
        <v>1976</v>
      </c>
      <c r="H1417">
        <v>13942.55976</v>
      </c>
      <c r="I1417">
        <v>2128.7406821985301</v>
      </c>
      <c r="J1417">
        <v>29680094.175096098</v>
      </c>
      <c r="K1417">
        <f t="shared" si="67"/>
        <v>2.1287406821985302</v>
      </c>
      <c r="L1417">
        <f t="shared" si="68"/>
        <v>29680.094175096176</v>
      </c>
    </row>
    <row r="1418" spans="1:12" x14ac:dyDescent="0.3">
      <c r="A1418" t="s">
        <v>37</v>
      </c>
      <c r="B1418" t="s">
        <v>641</v>
      </c>
      <c r="C1418" t="s">
        <v>643</v>
      </c>
      <c r="D1418" t="s">
        <v>29</v>
      </c>
      <c r="E1418" t="str">
        <f>VLOOKUP(D1418,Abbrev!$A$6:$B$67,2,FALSE)</f>
        <v>Sflound-L</v>
      </c>
      <c r="F1418" t="str">
        <f t="shared" si="66"/>
        <v/>
      </c>
      <c r="G1418">
        <v>1976</v>
      </c>
      <c r="H1418">
        <v>13942.55976</v>
      </c>
      <c r="I1418">
        <v>29.466142025366601</v>
      </c>
      <c r="J1418">
        <v>410833.44608532102</v>
      </c>
      <c r="K1418">
        <f t="shared" si="67"/>
        <v>2.9466142025366602E-2</v>
      </c>
      <c r="L1418">
        <f t="shared" si="68"/>
        <v>410.83344608532127</v>
      </c>
    </row>
    <row r="1419" spans="1:12" x14ac:dyDescent="0.3">
      <c r="A1419" t="s">
        <v>37</v>
      </c>
      <c r="B1419" t="s">
        <v>641</v>
      </c>
      <c r="C1419" t="s">
        <v>643</v>
      </c>
      <c r="D1419" t="s">
        <v>24</v>
      </c>
      <c r="E1419" t="str">
        <f>VLOOKUP(D1419,Abbrev!$A$6:$B$67,2,FALSE)</f>
        <v>Yflound-S</v>
      </c>
      <c r="F1419" t="str">
        <f t="shared" si="66"/>
        <v/>
      </c>
      <c r="G1419">
        <v>1976</v>
      </c>
      <c r="H1419">
        <v>13942.55976</v>
      </c>
      <c r="I1419">
        <v>0.46230487894171601</v>
      </c>
      <c r="J1419">
        <v>6445.7134019844398</v>
      </c>
      <c r="K1419">
        <f t="shared" si="67"/>
        <v>4.6230487894171604E-4</v>
      </c>
      <c r="L1419">
        <f t="shared" si="68"/>
        <v>6.4457134019844418</v>
      </c>
    </row>
    <row r="1420" spans="1:12" x14ac:dyDescent="0.3">
      <c r="A1420" t="s">
        <v>37</v>
      </c>
      <c r="B1420" t="s">
        <v>641</v>
      </c>
      <c r="C1420" t="s">
        <v>643</v>
      </c>
      <c r="D1420" t="s">
        <v>25</v>
      </c>
      <c r="E1420" t="str">
        <f>VLOOKUP(D1420,Abbrev!$A$6:$B$67,2,FALSE)</f>
        <v>Yflound-L</v>
      </c>
      <c r="F1420" t="str">
        <f t="shared" si="66"/>
        <v/>
      </c>
      <c r="G1420">
        <v>1976</v>
      </c>
      <c r="H1420">
        <v>13942.55976</v>
      </c>
      <c r="I1420">
        <v>112.56458622165199</v>
      </c>
      <c r="J1420">
        <v>1569438.4702550501</v>
      </c>
      <c r="K1420">
        <f t="shared" si="67"/>
        <v>0.112564586221652</v>
      </c>
      <c r="L1420">
        <f t="shared" si="68"/>
        <v>1569.4384702550556</v>
      </c>
    </row>
    <row r="1421" spans="1:12" x14ac:dyDescent="0.3">
      <c r="A1421" t="s">
        <v>37</v>
      </c>
      <c r="B1421" t="s">
        <v>641</v>
      </c>
      <c r="C1421" t="s">
        <v>643</v>
      </c>
      <c r="D1421" t="s">
        <v>28</v>
      </c>
      <c r="E1421" t="str">
        <f>VLOOKUP(D1421,Abbrev!$A$6:$B$67,2,FALSE)</f>
        <v>Blue-L</v>
      </c>
      <c r="F1421" t="str">
        <f t="shared" si="66"/>
        <v/>
      </c>
      <c r="G1421">
        <v>1976</v>
      </c>
      <c r="H1421">
        <v>13942.55976</v>
      </c>
      <c r="I1421">
        <v>39.606219514365698</v>
      </c>
      <c r="J1421">
        <v>552212.08244672196</v>
      </c>
      <c r="K1421">
        <f t="shared" si="67"/>
        <v>3.9606219514365701E-2</v>
      </c>
      <c r="L1421">
        <f t="shared" si="68"/>
        <v>552.21208244672198</v>
      </c>
    </row>
    <row r="1422" spans="1:12" x14ac:dyDescent="0.3">
      <c r="A1422" t="s">
        <v>37</v>
      </c>
      <c r="B1422" t="s">
        <v>641</v>
      </c>
      <c r="C1422" t="s">
        <v>643</v>
      </c>
      <c r="D1422" t="s">
        <v>7</v>
      </c>
      <c r="E1422" t="str">
        <f>VLOOKUP(D1422,Abbrev!$A$6:$B$67,2,FALSE)</f>
        <v>Alosines</v>
      </c>
      <c r="F1422" t="str">
        <f t="shared" si="66"/>
        <v/>
      </c>
      <c r="G1422">
        <v>1977</v>
      </c>
      <c r="H1422">
        <v>13942.55976</v>
      </c>
      <c r="I1422">
        <v>4.5047587713639397</v>
      </c>
      <c r="J1422">
        <v>62807.868374125901</v>
      </c>
      <c r="K1422">
        <f t="shared" si="67"/>
        <v>4.5047587713639399E-3</v>
      </c>
      <c r="L1422">
        <f t="shared" si="68"/>
        <v>62.80786837412591</v>
      </c>
    </row>
    <row r="1423" spans="1:12" x14ac:dyDescent="0.3">
      <c r="A1423" t="s">
        <v>37</v>
      </c>
      <c r="B1423" t="s">
        <v>641</v>
      </c>
      <c r="C1423" t="s">
        <v>643</v>
      </c>
      <c r="D1423" t="s">
        <v>31</v>
      </c>
      <c r="E1423" t="str">
        <f>VLOOKUP(D1423,Abbrev!$A$6:$B$67,2,FALSE)</f>
        <v>Anch</v>
      </c>
      <c r="F1423" t="str">
        <f t="shared" si="66"/>
        <v/>
      </c>
      <c r="G1423">
        <v>1977</v>
      </c>
      <c r="H1423">
        <v>13942.55976</v>
      </c>
      <c r="I1423">
        <v>0</v>
      </c>
      <c r="J1423">
        <v>0</v>
      </c>
      <c r="K1423">
        <f t="shared" si="67"/>
        <v>0</v>
      </c>
      <c r="L1423">
        <f t="shared" si="68"/>
        <v>0</v>
      </c>
    </row>
    <row r="1424" spans="1:12" x14ac:dyDescent="0.3">
      <c r="A1424" t="s">
        <v>37</v>
      </c>
      <c r="B1424" t="s">
        <v>641</v>
      </c>
      <c r="C1424" t="s">
        <v>643</v>
      </c>
      <c r="D1424" t="s">
        <v>8</v>
      </c>
      <c r="E1424" t="str">
        <f>VLOOKUP(D1424,Abbrev!$A$6:$B$67,2,FALSE)</f>
        <v>Herring</v>
      </c>
      <c r="F1424" t="str">
        <f t="shared" si="66"/>
        <v/>
      </c>
      <c r="G1424">
        <v>1977</v>
      </c>
      <c r="H1424">
        <v>13942.55976</v>
      </c>
      <c r="I1424">
        <v>47.712916311855402</v>
      </c>
      <c r="J1424">
        <v>665240.18700192298</v>
      </c>
      <c r="K1424">
        <f t="shared" si="67"/>
        <v>4.7712916311855404E-2</v>
      </c>
      <c r="L1424">
        <f t="shared" si="68"/>
        <v>665.24018700192278</v>
      </c>
    </row>
    <row r="1425" spans="1:12" x14ac:dyDescent="0.3">
      <c r="A1425" t="s">
        <v>37</v>
      </c>
      <c r="B1425" t="s">
        <v>641</v>
      </c>
      <c r="C1425" t="s">
        <v>643</v>
      </c>
      <c r="D1425" t="s">
        <v>10</v>
      </c>
      <c r="E1425" t="str">
        <f>VLOOKUP(D1425,Abbrev!$A$6:$B$67,2,FALSE)</f>
        <v>Butter</v>
      </c>
      <c r="F1425" t="str">
        <f t="shared" si="66"/>
        <v/>
      </c>
      <c r="G1425">
        <v>1977</v>
      </c>
      <c r="H1425">
        <v>13942.55976</v>
      </c>
      <c r="I1425">
        <v>222.03305995971999</v>
      </c>
      <c r="J1425">
        <v>3095709.2071840698</v>
      </c>
      <c r="K1425">
        <f t="shared" si="67"/>
        <v>0.22203305995972</v>
      </c>
      <c r="L1425">
        <f t="shared" si="68"/>
        <v>3095.7092071840593</v>
      </c>
    </row>
    <row r="1426" spans="1:12" x14ac:dyDescent="0.3">
      <c r="A1426" t="s">
        <v>37</v>
      </c>
      <c r="B1426" t="s">
        <v>641</v>
      </c>
      <c r="C1426" t="s">
        <v>643</v>
      </c>
      <c r="D1426" t="s">
        <v>11</v>
      </c>
      <c r="E1426" t="str">
        <f>VLOOKUP(D1426,Abbrev!$A$6:$B$67,2,FALSE)</f>
        <v>Dbenth-oth</v>
      </c>
      <c r="F1426" t="str">
        <f t="shared" si="66"/>
        <v/>
      </c>
      <c r="G1426">
        <v>1977</v>
      </c>
      <c r="H1426">
        <v>13942.55976</v>
      </c>
      <c r="I1426">
        <v>1838.1236464327601</v>
      </c>
      <c r="J1426">
        <v>25628148.7866579</v>
      </c>
      <c r="K1426">
        <f t="shared" si="67"/>
        <v>1.8381236464327602</v>
      </c>
      <c r="L1426">
        <f t="shared" si="68"/>
        <v>25628.148786657868</v>
      </c>
    </row>
    <row r="1427" spans="1:12" x14ac:dyDescent="0.3">
      <c r="A1427" t="s">
        <v>37</v>
      </c>
      <c r="B1427" t="s">
        <v>641</v>
      </c>
      <c r="C1427" t="s">
        <v>643</v>
      </c>
      <c r="D1427" t="s">
        <v>12</v>
      </c>
      <c r="E1427" t="str">
        <f>VLOOKUP(D1427,Abbrev!$A$6:$B$67,2,FALSE)</f>
        <v>Dpisc-oth</v>
      </c>
      <c r="F1427" t="str">
        <f t="shared" si="66"/>
        <v/>
      </c>
      <c r="G1427">
        <v>1977</v>
      </c>
      <c r="H1427">
        <v>13942.55976</v>
      </c>
      <c r="I1427">
        <v>905.93431995652099</v>
      </c>
      <c r="J1427">
        <v>12631043.3946288</v>
      </c>
      <c r="K1427">
        <f t="shared" si="67"/>
        <v>0.90593431995652096</v>
      </c>
      <c r="L1427">
        <f t="shared" si="68"/>
        <v>12631.043394628754</v>
      </c>
    </row>
    <row r="1428" spans="1:12" x14ac:dyDescent="0.3">
      <c r="A1428" t="s">
        <v>37</v>
      </c>
      <c r="B1428" t="s">
        <v>641</v>
      </c>
      <c r="C1428" t="s">
        <v>643</v>
      </c>
      <c r="D1428" t="s">
        <v>13</v>
      </c>
      <c r="E1428" t="str">
        <f>VLOOKUP(D1428,Abbrev!$A$6:$B$67,2,FALSE)</f>
        <v>Haddock</v>
      </c>
      <c r="F1428" t="str">
        <f t="shared" si="66"/>
        <v/>
      </c>
      <c r="G1428">
        <v>1977</v>
      </c>
      <c r="H1428">
        <v>13942.55976</v>
      </c>
      <c r="I1428">
        <v>1159.25867276496</v>
      </c>
      <c r="J1428">
        <v>16163033.322323799</v>
      </c>
      <c r="K1428">
        <f t="shared" si="67"/>
        <v>1.1592586727649601</v>
      </c>
      <c r="L1428">
        <f t="shared" si="68"/>
        <v>16163.033322323741</v>
      </c>
    </row>
    <row r="1429" spans="1:12" x14ac:dyDescent="0.3">
      <c r="A1429" t="s">
        <v>37</v>
      </c>
      <c r="B1429" t="s">
        <v>641</v>
      </c>
      <c r="C1429" t="s">
        <v>643</v>
      </c>
      <c r="D1429" t="s">
        <v>27</v>
      </c>
      <c r="E1429" t="str">
        <f>VLOOKUP(D1429,Abbrev!$A$6:$B$67,2,FALSE)</f>
        <v>MedPel</v>
      </c>
      <c r="F1429" t="str">
        <f t="shared" si="66"/>
        <v/>
      </c>
      <c r="G1429">
        <v>1977</v>
      </c>
      <c r="H1429">
        <v>13942.55976</v>
      </c>
      <c r="I1429">
        <v>0</v>
      </c>
      <c r="J1429">
        <v>0</v>
      </c>
      <c r="K1429">
        <f t="shared" si="67"/>
        <v>0</v>
      </c>
      <c r="L1429">
        <f t="shared" si="68"/>
        <v>0</v>
      </c>
    </row>
    <row r="1430" spans="1:12" x14ac:dyDescent="0.3">
      <c r="A1430" t="s">
        <v>37</v>
      </c>
      <c r="B1430" t="s">
        <v>641</v>
      </c>
      <c r="C1430" t="s">
        <v>643</v>
      </c>
      <c r="D1430" t="s">
        <v>15</v>
      </c>
      <c r="E1430" t="str">
        <f>VLOOKUP(D1430,Abbrev!$A$6:$B$67,2,FALSE)</f>
        <v>Skate</v>
      </c>
      <c r="F1430" t="str">
        <f t="shared" si="66"/>
        <v/>
      </c>
      <c r="G1430">
        <v>1977</v>
      </c>
      <c r="H1430">
        <v>13942.55976</v>
      </c>
      <c r="I1430">
        <v>8146.5519346126002</v>
      </c>
      <c r="J1430">
        <v>113583787.18628</v>
      </c>
      <c r="K1430">
        <f t="shared" si="67"/>
        <v>8.1465519346125994</v>
      </c>
      <c r="L1430">
        <f t="shared" si="68"/>
        <v>113583.78718627978</v>
      </c>
    </row>
    <row r="1431" spans="1:12" x14ac:dyDescent="0.3">
      <c r="A1431" t="s">
        <v>37</v>
      </c>
      <c r="B1431" t="s">
        <v>641</v>
      </c>
      <c r="C1431" t="s">
        <v>643</v>
      </c>
      <c r="D1431" t="s">
        <v>16</v>
      </c>
      <c r="E1431" t="str">
        <f>VLOOKUP(D1431,Abbrev!$A$6:$B$67,2,FALSE)</f>
        <v>SmPel</v>
      </c>
      <c r="F1431" t="str">
        <f t="shared" si="66"/>
        <v/>
      </c>
      <c r="G1431">
        <v>1977</v>
      </c>
      <c r="H1431">
        <v>13942.55976</v>
      </c>
      <c r="I1431">
        <v>276.32847241934002</v>
      </c>
      <c r="J1431">
        <v>3852726.24009615</v>
      </c>
      <c r="K1431">
        <f t="shared" si="67"/>
        <v>0.27632847241934</v>
      </c>
      <c r="L1431">
        <f t="shared" si="68"/>
        <v>3852.7262400961599</v>
      </c>
    </row>
    <row r="1432" spans="1:12" x14ac:dyDescent="0.3">
      <c r="A1432" t="s">
        <v>37</v>
      </c>
      <c r="B1432" t="s">
        <v>641</v>
      </c>
      <c r="C1432" t="s">
        <v>643</v>
      </c>
      <c r="D1432" t="s">
        <v>17</v>
      </c>
      <c r="E1432" t="str">
        <f>VLOOKUP(D1432,Abbrev!$A$6:$B$67,2,FALSE)</f>
        <v>Squid</v>
      </c>
      <c r="F1432" t="str">
        <f t="shared" si="66"/>
        <v/>
      </c>
      <c r="G1432">
        <v>1977</v>
      </c>
      <c r="H1432">
        <v>13942.55976</v>
      </c>
      <c r="I1432">
        <v>638.17537358666902</v>
      </c>
      <c r="J1432">
        <v>8897798.2835924495</v>
      </c>
      <c r="K1432">
        <f t="shared" si="67"/>
        <v>0.63817537358666898</v>
      </c>
      <c r="L1432">
        <f t="shared" si="68"/>
        <v>8897.7982835924577</v>
      </c>
    </row>
    <row r="1433" spans="1:12" x14ac:dyDescent="0.3">
      <c r="A1433" t="s">
        <v>37</v>
      </c>
      <c r="B1433" t="s">
        <v>641</v>
      </c>
      <c r="C1433" t="s">
        <v>643</v>
      </c>
      <c r="D1433" t="s">
        <v>18</v>
      </c>
      <c r="E1433" t="str">
        <f>VLOOKUP(D1433,Abbrev!$A$6:$B$67,2,FALSE)</f>
        <v>Dogfish-S</v>
      </c>
      <c r="F1433" t="str">
        <f t="shared" si="66"/>
        <v/>
      </c>
      <c r="G1433">
        <v>1977</v>
      </c>
      <c r="H1433">
        <v>13942.55976</v>
      </c>
      <c r="I1433">
        <v>153.379888615076</v>
      </c>
      <c r="J1433">
        <v>2138508.2629978401</v>
      </c>
      <c r="K1433">
        <f t="shared" si="67"/>
        <v>0.15337988861507601</v>
      </c>
      <c r="L1433">
        <f t="shared" si="68"/>
        <v>2138.508262997841</v>
      </c>
    </row>
    <row r="1434" spans="1:12" x14ac:dyDescent="0.3">
      <c r="A1434" t="s">
        <v>37</v>
      </c>
      <c r="B1434" t="s">
        <v>641</v>
      </c>
      <c r="C1434" t="s">
        <v>643</v>
      </c>
      <c r="D1434" t="s">
        <v>19</v>
      </c>
      <c r="E1434" t="str">
        <f>VLOOKUP(D1434,Abbrev!$A$6:$B$67,2,FALSE)</f>
        <v>Dogfish-L</v>
      </c>
      <c r="F1434" t="str">
        <f t="shared" si="66"/>
        <v/>
      </c>
      <c r="G1434">
        <v>1977</v>
      </c>
      <c r="H1434">
        <v>13942.55976</v>
      </c>
      <c r="I1434">
        <v>1912.64531577671</v>
      </c>
      <c r="J1434">
        <v>26667171.614900898</v>
      </c>
      <c r="K1434">
        <f t="shared" si="67"/>
        <v>1.91264531577671</v>
      </c>
      <c r="L1434">
        <f t="shared" si="68"/>
        <v>26667.17161490085</v>
      </c>
    </row>
    <row r="1435" spans="1:12" x14ac:dyDescent="0.3">
      <c r="A1435" t="s">
        <v>37</v>
      </c>
      <c r="B1435" t="s">
        <v>641</v>
      </c>
      <c r="C1435" t="s">
        <v>643</v>
      </c>
      <c r="D1435" t="s">
        <v>20</v>
      </c>
      <c r="E1435" t="str">
        <f>VLOOKUP(D1435,Abbrev!$A$6:$B$67,2,FALSE)</f>
        <v>Hake-S</v>
      </c>
      <c r="F1435" t="str">
        <f t="shared" si="66"/>
        <v/>
      </c>
      <c r="G1435">
        <v>1977</v>
      </c>
      <c r="H1435">
        <v>13942.55976</v>
      </c>
      <c r="I1435">
        <v>722.59278886675304</v>
      </c>
      <c r="J1435">
        <v>10074793.140919801</v>
      </c>
      <c r="K1435">
        <f t="shared" si="67"/>
        <v>0.72259278886675304</v>
      </c>
      <c r="L1435">
        <f t="shared" si="68"/>
        <v>10074.793140919766</v>
      </c>
    </row>
    <row r="1436" spans="1:12" x14ac:dyDescent="0.3">
      <c r="A1436" t="s">
        <v>37</v>
      </c>
      <c r="B1436" t="s">
        <v>641</v>
      </c>
      <c r="C1436" t="s">
        <v>643</v>
      </c>
      <c r="D1436" t="s">
        <v>21</v>
      </c>
      <c r="E1436" t="str">
        <f>VLOOKUP(D1436,Abbrev!$A$6:$B$67,2,FALSE)</f>
        <v>Hake-L</v>
      </c>
      <c r="F1436" t="str">
        <f t="shared" si="66"/>
        <v/>
      </c>
      <c r="G1436">
        <v>1977</v>
      </c>
      <c r="H1436">
        <v>13942.55976</v>
      </c>
      <c r="I1436">
        <v>163.61804106164701</v>
      </c>
      <c r="J1436">
        <v>2281254.31531615</v>
      </c>
      <c r="K1436">
        <f t="shared" si="67"/>
        <v>0.16361804106164701</v>
      </c>
      <c r="L1436">
        <f t="shared" si="68"/>
        <v>2281.2543153161473</v>
      </c>
    </row>
    <row r="1437" spans="1:12" x14ac:dyDescent="0.3">
      <c r="A1437" t="s">
        <v>37</v>
      </c>
      <c r="B1437" t="s">
        <v>641</v>
      </c>
      <c r="C1437" t="s">
        <v>643</v>
      </c>
      <c r="D1437" t="s">
        <v>26</v>
      </c>
      <c r="E1437" t="str">
        <f>VLOOKUP(D1437,Abbrev!$A$6:$B$67,2,FALSE)</f>
        <v>Cod-S</v>
      </c>
      <c r="F1437" t="str">
        <f t="shared" si="66"/>
        <v/>
      </c>
      <c r="G1437">
        <v>1977</v>
      </c>
      <c r="H1437">
        <v>13942.55976</v>
      </c>
      <c r="I1437">
        <v>0.46496482867329902</v>
      </c>
      <c r="J1437">
        <v>6482.7999100756397</v>
      </c>
      <c r="K1437">
        <f t="shared" si="67"/>
        <v>4.6496482867329904E-4</v>
      </c>
      <c r="L1437">
        <f t="shared" si="68"/>
        <v>6.4827999100756335</v>
      </c>
    </row>
    <row r="1438" spans="1:12" x14ac:dyDescent="0.3">
      <c r="A1438" t="s">
        <v>37</v>
      </c>
      <c r="B1438" t="s">
        <v>641</v>
      </c>
      <c r="C1438" t="s">
        <v>643</v>
      </c>
      <c r="D1438" t="s">
        <v>22</v>
      </c>
      <c r="E1438" t="str">
        <f>VLOOKUP(D1438,Abbrev!$A$6:$B$67,2,FALSE)</f>
        <v>Cod-M</v>
      </c>
      <c r="F1438" t="str">
        <f t="shared" si="66"/>
        <v/>
      </c>
      <c r="G1438">
        <v>1977</v>
      </c>
      <c r="H1438">
        <v>13942.55976</v>
      </c>
      <c r="I1438">
        <v>478.41476023603798</v>
      </c>
      <c r="J1438">
        <v>6670326.38465703</v>
      </c>
      <c r="K1438">
        <f t="shared" si="67"/>
        <v>0.47841476023603796</v>
      </c>
      <c r="L1438">
        <f t="shared" si="68"/>
        <v>6670.3263846570308</v>
      </c>
    </row>
    <row r="1439" spans="1:12" x14ac:dyDescent="0.3">
      <c r="A1439" t="s">
        <v>37</v>
      </c>
      <c r="B1439" t="s">
        <v>641</v>
      </c>
      <c r="C1439" t="s">
        <v>643</v>
      </c>
      <c r="D1439" t="s">
        <v>23</v>
      </c>
      <c r="E1439" t="str">
        <f>VLOOKUP(D1439,Abbrev!$A$6:$B$67,2,FALSE)</f>
        <v>Cod-L</v>
      </c>
      <c r="F1439" t="str">
        <f t="shared" si="66"/>
        <v/>
      </c>
      <c r="G1439">
        <v>1977</v>
      </c>
      <c r="H1439">
        <v>13942.55976</v>
      </c>
      <c r="I1439">
        <v>2056.3977428918301</v>
      </c>
      <c r="J1439">
        <v>28671448.420598399</v>
      </c>
      <c r="K1439">
        <f t="shared" si="67"/>
        <v>2.0563977428918303</v>
      </c>
      <c r="L1439">
        <f t="shared" si="68"/>
        <v>28671.448420598459</v>
      </c>
    </row>
    <row r="1440" spans="1:12" x14ac:dyDescent="0.3">
      <c r="A1440" t="s">
        <v>37</v>
      </c>
      <c r="B1440" t="s">
        <v>641</v>
      </c>
      <c r="C1440" t="s">
        <v>643</v>
      </c>
      <c r="D1440" t="s">
        <v>29</v>
      </c>
      <c r="E1440" t="str">
        <f>VLOOKUP(D1440,Abbrev!$A$6:$B$67,2,FALSE)</f>
        <v>Sflound-L</v>
      </c>
      <c r="F1440" t="str">
        <f t="shared" si="66"/>
        <v/>
      </c>
      <c r="G1440">
        <v>1977</v>
      </c>
      <c r="H1440">
        <v>13942.55976</v>
      </c>
      <c r="I1440">
        <v>65.9312849030199</v>
      </c>
      <c r="J1440">
        <v>919250.87981394096</v>
      </c>
      <c r="K1440">
        <f t="shared" si="67"/>
        <v>6.5931284903019902E-2</v>
      </c>
      <c r="L1440">
        <f t="shared" si="68"/>
        <v>919.25087981394074</v>
      </c>
    </row>
    <row r="1441" spans="1:12" x14ac:dyDescent="0.3">
      <c r="A1441" t="s">
        <v>37</v>
      </c>
      <c r="B1441" t="s">
        <v>641</v>
      </c>
      <c r="C1441" t="s">
        <v>643</v>
      </c>
      <c r="D1441" t="s">
        <v>24</v>
      </c>
      <c r="E1441" t="str">
        <f>VLOOKUP(D1441,Abbrev!$A$6:$B$67,2,FALSE)</f>
        <v>Yflound-S</v>
      </c>
      <c r="F1441" t="str">
        <f t="shared" si="66"/>
        <v/>
      </c>
      <c r="G1441">
        <v>1977</v>
      </c>
      <c r="H1441">
        <v>13942.55976</v>
      </c>
      <c r="I1441">
        <v>6.0874883995664897</v>
      </c>
      <c r="J1441">
        <v>84875.170799262603</v>
      </c>
      <c r="K1441">
        <f t="shared" si="67"/>
        <v>6.0874883995664895E-3</v>
      </c>
      <c r="L1441">
        <f t="shared" si="68"/>
        <v>84.875170799262534</v>
      </c>
    </row>
    <row r="1442" spans="1:12" x14ac:dyDescent="0.3">
      <c r="A1442" t="s">
        <v>37</v>
      </c>
      <c r="B1442" t="s">
        <v>641</v>
      </c>
      <c r="C1442" t="s">
        <v>643</v>
      </c>
      <c r="D1442" t="s">
        <v>25</v>
      </c>
      <c r="E1442" t="str">
        <f>VLOOKUP(D1442,Abbrev!$A$6:$B$67,2,FALSE)</f>
        <v>Yflound-L</v>
      </c>
      <c r="F1442" t="str">
        <f t="shared" si="66"/>
        <v/>
      </c>
      <c r="G1442">
        <v>1977</v>
      </c>
      <c r="H1442">
        <v>13942.55976</v>
      </c>
      <c r="I1442">
        <v>307.156296420069</v>
      </c>
      <c r="J1442">
        <v>4282545.0184970899</v>
      </c>
      <c r="K1442">
        <f t="shared" si="67"/>
        <v>0.30715629642006897</v>
      </c>
      <c r="L1442">
        <f t="shared" si="68"/>
        <v>4282.5450184970859</v>
      </c>
    </row>
    <row r="1443" spans="1:12" x14ac:dyDescent="0.3">
      <c r="A1443" t="s">
        <v>37</v>
      </c>
      <c r="B1443" t="s">
        <v>641</v>
      </c>
      <c r="C1443" t="s">
        <v>643</v>
      </c>
      <c r="D1443" t="s">
        <v>28</v>
      </c>
      <c r="E1443" t="str">
        <f>VLOOKUP(D1443,Abbrev!$A$6:$B$67,2,FALSE)</f>
        <v>Blue-L</v>
      </c>
      <c r="F1443" t="str">
        <f t="shared" si="66"/>
        <v/>
      </c>
      <c r="G1443">
        <v>1977</v>
      </c>
      <c r="H1443">
        <v>13942.55976</v>
      </c>
      <c r="I1443">
        <v>196.73450779165799</v>
      </c>
      <c r="J1443">
        <v>2742982.6317393798</v>
      </c>
      <c r="K1443">
        <f t="shared" si="67"/>
        <v>0.19673450779165799</v>
      </c>
      <c r="L1443">
        <f t="shared" si="68"/>
        <v>2742.9826317393772</v>
      </c>
    </row>
    <row r="1444" spans="1:12" x14ac:dyDescent="0.3">
      <c r="A1444" t="s">
        <v>37</v>
      </c>
      <c r="B1444" t="s">
        <v>641</v>
      </c>
      <c r="C1444" t="s">
        <v>643</v>
      </c>
      <c r="D1444" t="s">
        <v>7</v>
      </c>
      <c r="E1444" t="str">
        <f>VLOOKUP(D1444,Abbrev!$A$6:$B$67,2,FALSE)</f>
        <v>Alosines</v>
      </c>
      <c r="F1444" t="str">
        <f t="shared" si="66"/>
        <v/>
      </c>
      <c r="G1444">
        <v>1978</v>
      </c>
      <c r="H1444">
        <v>13942.55976</v>
      </c>
      <c r="I1444">
        <v>1.31475036341273</v>
      </c>
      <c r="J1444">
        <v>18330.9855113636</v>
      </c>
      <c r="K1444">
        <f t="shared" si="67"/>
        <v>1.31475036341273E-3</v>
      </c>
      <c r="L1444">
        <f t="shared" si="68"/>
        <v>18.330985511363707</v>
      </c>
    </row>
    <row r="1445" spans="1:12" x14ac:dyDescent="0.3">
      <c r="A1445" t="s">
        <v>37</v>
      </c>
      <c r="B1445" t="s">
        <v>641</v>
      </c>
      <c r="C1445" t="s">
        <v>643</v>
      </c>
      <c r="D1445" t="s">
        <v>31</v>
      </c>
      <c r="E1445" t="str">
        <f>VLOOKUP(D1445,Abbrev!$A$6:$B$67,2,FALSE)</f>
        <v>Anch</v>
      </c>
      <c r="F1445" t="str">
        <f t="shared" si="66"/>
        <v/>
      </c>
      <c r="G1445">
        <v>1978</v>
      </c>
      <c r="H1445">
        <v>13942.55976</v>
      </c>
      <c r="I1445">
        <v>0</v>
      </c>
      <c r="J1445">
        <v>0</v>
      </c>
      <c r="K1445">
        <f t="shared" si="67"/>
        <v>0</v>
      </c>
      <c r="L1445">
        <f t="shared" si="68"/>
        <v>0</v>
      </c>
    </row>
    <row r="1446" spans="1:12" x14ac:dyDescent="0.3">
      <c r="A1446" t="s">
        <v>37</v>
      </c>
      <c r="B1446" t="s">
        <v>641</v>
      </c>
      <c r="C1446" t="s">
        <v>643</v>
      </c>
      <c r="D1446" t="s">
        <v>8</v>
      </c>
      <c r="E1446" t="str">
        <f>VLOOKUP(D1446,Abbrev!$A$6:$B$67,2,FALSE)</f>
        <v>Herring</v>
      </c>
      <c r="F1446" t="str">
        <f t="shared" si="66"/>
        <v/>
      </c>
      <c r="G1446">
        <v>1978</v>
      </c>
      <c r="H1446">
        <v>13942.55976</v>
      </c>
      <c r="I1446">
        <v>102.638048949934</v>
      </c>
      <c r="J1446">
        <v>1431037.13113426</v>
      </c>
      <c r="K1446">
        <f t="shared" si="67"/>
        <v>0.102638048949934</v>
      </c>
      <c r="L1446">
        <f t="shared" si="68"/>
        <v>1431.0371311342601</v>
      </c>
    </row>
    <row r="1447" spans="1:12" x14ac:dyDescent="0.3">
      <c r="A1447" t="s">
        <v>37</v>
      </c>
      <c r="B1447" t="s">
        <v>641</v>
      </c>
      <c r="C1447" t="s">
        <v>643</v>
      </c>
      <c r="D1447" t="s">
        <v>9</v>
      </c>
      <c r="E1447" t="str">
        <f>VLOOKUP(D1447,Abbrev!$A$6:$B$67,2,FALSE)</f>
        <v>Mack</v>
      </c>
      <c r="F1447" t="str">
        <f t="shared" si="66"/>
        <v/>
      </c>
      <c r="G1447">
        <v>1978</v>
      </c>
      <c r="H1447">
        <v>13942.55976</v>
      </c>
      <c r="I1447">
        <v>261.312393939912</v>
      </c>
      <c r="J1447">
        <v>3643363.6685358798</v>
      </c>
      <c r="K1447">
        <f t="shared" si="67"/>
        <v>0.26131239393991201</v>
      </c>
      <c r="L1447">
        <f t="shared" si="68"/>
        <v>3643.3636685358852</v>
      </c>
    </row>
    <row r="1448" spans="1:12" x14ac:dyDescent="0.3">
      <c r="A1448" t="s">
        <v>37</v>
      </c>
      <c r="B1448" t="s">
        <v>641</v>
      </c>
      <c r="C1448" t="s">
        <v>643</v>
      </c>
      <c r="D1448" t="s">
        <v>10</v>
      </c>
      <c r="E1448" t="str">
        <f>VLOOKUP(D1448,Abbrev!$A$6:$B$67,2,FALSE)</f>
        <v>Butter</v>
      </c>
      <c r="F1448" t="str">
        <f t="shared" si="66"/>
        <v/>
      </c>
      <c r="G1448">
        <v>1978</v>
      </c>
      <c r="H1448">
        <v>13942.55976</v>
      </c>
      <c r="I1448">
        <v>493.53379198474499</v>
      </c>
      <c r="J1448">
        <v>6881124.3883267203</v>
      </c>
      <c r="K1448">
        <f t="shared" si="67"/>
        <v>0.49353379198474501</v>
      </c>
      <c r="L1448">
        <f t="shared" si="68"/>
        <v>6881.1243883267161</v>
      </c>
    </row>
    <row r="1449" spans="1:12" x14ac:dyDescent="0.3">
      <c r="A1449" t="s">
        <v>37</v>
      </c>
      <c r="B1449" t="s">
        <v>641</v>
      </c>
      <c r="C1449" t="s">
        <v>643</v>
      </c>
      <c r="D1449" t="s">
        <v>11</v>
      </c>
      <c r="E1449" t="str">
        <f>VLOOKUP(D1449,Abbrev!$A$6:$B$67,2,FALSE)</f>
        <v>Dbenth-oth</v>
      </c>
      <c r="F1449" t="str">
        <f t="shared" si="66"/>
        <v/>
      </c>
      <c r="G1449">
        <v>1978</v>
      </c>
      <c r="H1449">
        <v>13942.55976</v>
      </c>
      <c r="I1449">
        <v>1759.6732300717699</v>
      </c>
      <c r="J1449">
        <v>24534349.168347899</v>
      </c>
      <c r="K1449">
        <f t="shared" si="67"/>
        <v>1.7596732300717699</v>
      </c>
      <c r="L1449">
        <f t="shared" si="68"/>
        <v>24534.349168347882</v>
      </c>
    </row>
    <row r="1450" spans="1:12" x14ac:dyDescent="0.3">
      <c r="A1450" t="s">
        <v>37</v>
      </c>
      <c r="B1450" t="s">
        <v>641</v>
      </c>
      <c r="C1450" t="s">
        <v>643</v>
      </c>
      <c r="D1450" t="s">
        <v>12</v>
      </c>
      <c r="E1450" t="str">
        <f>VLOOKUP(D1450,Abbrev!$A$6:$B$67,2,FALSE)</f>
        <v>Dpisc-oth</v>
      </c>
      <c r="F1450" t="str">
        <f t="shared" si="66"/>
        <v/>
      </c>
      <c r="G1450">
        <v>1978</v>
      </c>
      <c r="H1450">
        <v>13942.55976</v>
      </c>
      <c r="I1450">
        <v>998.77166475955505</v>
      </c>
      <c r="J1450">
        <v>13925433.622504801</v>
      </c>
      <c r="K1450">
        <f t="shared" si="67"/>
        <v>0.99877166475955503</v>
      </c>
      <c r="L1450">
        <f t="shared" si="68"/>
        <v>13925.433622504783</v>
      </c>
    </row>
    <row r="1451" spans="1:12" x14ac:dyDescent="0.3">
      <c r="A1451" t="s">
        <v>37</v>
      </c>
      <c r="B1451" t="s">
        <v>641</v>
      </c>
      <c r="C1451" t="s">
        <v>643</v>
      </c>
      <c r="D1451" t="s">
        <v>13</v>
      </c>
      <c r="E1451" t="str">
        <f>VLOOKUP(D1451,Abbrev!$A$6:$B$67,2,FALSE)</f>
        <v>Haddock</v>
      </c>
      <c r="F1451" t="str">
        <f t="shared" si="66"/>
        <v/>
      </c>
      <c r="G1451">
        <v>1978</v>
      </c>
      <c r="H1451">
        <v>13942.55976</v>
      </c>
      <c r="I1451">
        <v>2268.4926705847301</v>
      </c>
      <c r="J1451">
        <v>31628594.624749601</v>
      </c>
      <c r="K1451">
        <f t="shared" si="67"/>
        <v>2.2684926705847301</v>
      </c>
      <c r="L1451">
        <f t="shared" si="68"/>
        <v>31628.594624749596</v>
      </c>
    </row>
    <row r="1452" spans="1:12" x14ac:dyDescent="0.3">
      <c r="A1452" t="s">
        <v>37</v>
      </c>
      <c r="B1452" t="s">
        <v>641</v>
      </c>
      <c r="C1452" t="s">
        <v>643</v>
      </c>
      <c r="D1452" t="s">
        <v>15</v>
      </c>
      <c r="E1452" t="str">
        <f>VLOOKUP(D1452,Abbrev!$A$6:$B$67,2,FALSE)</f>
        <v>Skate</v>
      </c>
      <c r="F1452" t="str">
        <f t="shared" si="66"/>
        <v/>
      </c>
      <c r="G1452">
        <v>1978</v>
      </c>
      <c r="H1452">
        <v>13942.55976</v>
      </c>
      <c r="I1452">
        <v>15431.453182085799</v>
      </c>
      <c r="J1452">
        <v>215153958.17487401</v>
      </c>
      <c r="K1452">
        <f t="shared" si="67"/>
        <v>15.4314531820858</v>
      </c>
      <c r="L1452">
        <f t="shared" si="68"/>
        <v>215153.95817487343</v>
      </c>
    </row>
    <row r="1453" spans="1:12" x14ac:dyDescent="0.3">
      <c r="A1453" t="s">
        <v>37</v>
      </c>
      <c r="B1453" t="s">
        <v>641</v>
      </c>
      <c r="C1453" t="s">
        <v>643</v>
      </c>
      <c r="D1453" t="s">
        <v>16</v>
      </c>
      <c r="E1453" t="str">
        <f>VLOOKUP(D1453,Abbrev!$A$6:$B$67,2,FALSE)</f>
        <v>SmPel</v>
      </c>
      <c r="F1453" t="str">
        <f t="shared" si="66"/>
        <v/>
      </c>
      <c r="G1453">
        <v>1978</v>
      </c>
      <c r="H1453">
        <v>13942.55976</v>
      </c>
      <c r="I1453">
        <v>78.636037011411801</v>
      </c>
      <c r="J1453">
        <v>1096387.6453211801</v>
      </c>
      <c r="K1453">
        <f t="shared" si="67"/>
        <v>7.8636037011411808E-2</v>
      </c>
      <c r="L1453">
        <f t="shared" si="68"/>
        <v>1096.387645321181</v>
      </c>
    </row>
    <row r="1454" spans="1:12" x14ac:dyDescent="0.3">
      <c r="A1454" t="s">
        <v>37</v>
      </c>
      <c r="B1454" t="s">
        <v>641</v>
      </c>
      <c r="C1454" t="s">
        <v>643</v>
      </c>
      <c r="D1454" t="s">
        <v>17</v>
      </c>
      <c r="E1454" t="str">
        <f>VLOOKUP(D1454,Abbrev!$A$6:$B$67,2,FALSE)</f>
        <v>Squid</v>
      </c>
      <c r="F1454" t="str">
        <f t="shared" si="66"/>
        <v/>
      </c>
      <c r="G1454">
        <v>1978</v>
      </c>
      <c r="H1454">
        <v>13942.55976</v>
      </c>
      <c r="I1454">
        <v>930.86623073478995</v>
      </c>
      <c r="J1454">
        <v>12978658.050585801</v>
      </c>
      <c r="K1454">
        <f t="shared" si="67"/>
        <v>0.93086623073478991</v>
      </c>
      <c r="L1454">
        <f t="shared" si="68"/>
        <v>12978.658050585756</v>
      </c>
    </row>
    <row r="1455" spans="1:12" x14ac:dyDescent="0.3">
      <c r="A1455" t="s">
        <v>37</v>
      </c>
      <c r="B1455" t="s">
        <v>641</v>
      </c>
      <c r="C1455" t="s">
        <v>643</v>
      </c>
      <c r="D1455" t="s">
        <v>18</v>
      </c>
      <c r="E1455" t="str">
        <f>VLOOKUP(D1455,Abbrev!$A$6:$B$67,2,FALSE)</f>
        <v>Dogfish-S</v>
      </c>
      <c r="F1455" t="str">
        <f t="shared" si="66"/>
        <v/>
      </c>
      <c r="G1455">
        <v>1978</v>
      </c>
      <c r="H1455">
        <v>13942.55976</v>
      </c>
      <c r="I1455">
        <v>2245.6199065904998</v>
      </c>
      <c r="J1455">
        <v>31309689.745883599</v>
      </c>
      <c r="K1455">
        <f t="shared" si="67"/>
        <v>2.2456199065904996</v>
      </c>
      <c r="L1455">
        <f t="shared" si="68"/>
        <v>31309.689745883657</v>
      </c>
    </row>
    <row r="1456" spans="1:12" x14ac:dyDescent="0.3">
      <c r="A1456" t="s">
        <v>37</v>
      </c>
      <c r="B1456" t="s">
        <v>641</v>
      </c>
      <c r="C1456" t="s">
        <v>643</v>
      </c>
      <c r="D1456" t="s">
        <v>19</v>
      </c>
      <c r="E1456" t="str">
        <f>VLOOKUP(D1456,Abbrev!$A$6:$B$67,2,FALSE)</f>
        <v>Dogfish-L</v>
      </c>
      <c r="F1456" t="str">
        <f t="shared" si="66"/>
        <v/>
      </c>
      <c r="G1456">
        <v>1978</v>
      </c>
      <c r="H1456">
        <v>13942.55976</v>
      </c>
      <c r="I1456">
        <v>4388.5882578453902</v>
      </c>
      <c r="J1456">
        <v>61188154.047043599</v>
      </c>
      <c r="K1456">
        <f t="shared" si="67"/>
        <v>4.3885882578453899</v>
      </c>
      <c r="L1456">
        <f t="shared" si="68"/>
        <v>61188.154047043638</v>
      </c>
    </row>
    <row r="1457" spans="1:12" x14ac:dyDescent="0.3">
      <c r="A1457" t="s">
        <v>37</v>
      </c>
      <c r="B1457" t="s">
        <v>641</v>
      </c>
      <c r="C1457" t="s">
        <v>643</v>
      </c>
      <c r="D1457" t="s">
        <v>20</v>
      </c>
      <c r="E1457" t="str">
        <f>VLOOKUP(D1457,Abbrev!$A$6:$B$67,2,FALSE)</f>
        <v>Hake-S</v>
      </c>
      <c r="F1457" t="str">
        <f t="shared" si="66"/>
        <v/>
      </c>
      <c r="G1457">
        <v>1978</v>
      </c>
      <c r="H1457">
        <v>13942.55976</v>
      </c>
      <c r="I1457">
        <v>225.937113511728</v>
      </c>
      <c r="J1457">
        <v>3150141.70713918</v>
      </c>
      <c r="K1457">
        <f t="shared" si="67"/>
        <v>0.22593711351172799</v>
      </c>
      <c r="L1457">
        <f t="shared" si="68"/>
        <v>3150.1417071391711</v>
      </c>
    </row>
    <row r="1458" spans="1:12" x14ac:dyDescent="0.3">
      <c r="A1458" t="s">
        <v>37</v>
      </c>
      <c r="B1458" t="s">
        <v>641</v>
      </c>
      <c r="C1458" t="s">
        <v>643</v>
      </c>
      <c r="D1458" t="s">
        <v>21</v>
      </c>
      <c r="E1458" t="str">
        <f>VLOOKUP(D1458,Abbrev!$A$6:$B$67,2,FALSE)</f>
        <v>Hake-L</v>
      </c>
      <c r="F1458" t="str">
        <f t="shared" si="66"/>
        <v/>
      </c>
      <c r="G1458">
        <v>1978</v>
      </c>
      <c r="H1458">
        <v>13942.55976</v>
      </c>
      <c r="I1458">
        <v>29.057764041317899</v>
      </c>
      <c r="J1458">
        <v>405139.61163805297</v>
      </c>
      <c r="K1458">
        <f t="shared" si="67"/>
        <v>2.90577640413179E-2</v>
      </c>
      <c r="L1458">
        <f t="shared" si="68"/>
        <v>405.13961163805396</v>
      </c>
    </row>
    <row r="1459" spans="1:12" x14ac:dyDescent="0.3">
      <c r="A1459" t="s">
        <v>37</v>
      </c>
      <c r="B1459" t="s">
        <v>641</v>
      </c>
      <c r="C1459" t="s">
        <v>643</v>
      </c>
      <c r="D1459" t="s">
        <v>26</v>
      </c>
      <c r="E1459" t="str">
        <f>VLOOKUP(D1459,Abbrev!$A$6:$B$67,2,FALSE)</f>
        <v>Cod-S</v>
      </c>
      <c r="F1459" t="str">
        <f t="shared" si="66"/>
        <v/>
      </c>
      <c r="G1459">
        <v>1978</v>
      </c>
      <c r="H1459">
        <v>13942.55976</v>
      </c>
      <c r="I1459">
        <v>2.0665456526571599</v>
      </c>
      <c r="J1459">
        <v>28812.936258940699</v>
      </c>
      <c r="K1459">
        <f t="shared" si="67"/>
        <v>2.06654565265716E-3</v>
      </c>
      <c r="L1459">
        <f t="shared" si="68"/>
        <v>28.812936258940656</v>
      </c>
    </row>
    <row r="1460" spans="1:12" x14ac:dyDescent="0.3">
      <c r="A1460" t="s">
        <v>37</v>
      </c>
      <c r="B1460" t="s">
        <v>641</v>
      </c>
      <c r="C1460" t="s">
        <v>643</v>
      </c>
      <c r="D1460" t="s">
        <v>22</v>
      </c>
      <c r="E1460" t="str">
        <f>VLOOKUP(D1460,Abbrev!$A$6:$B$67,2,FALSE)</f>
        <v>Cod-M</v>
      </c>
      <c r="F1460" t="str">
        <f t="shared" si="66"/>
        <v/>
      </c>
      <c r="G1460">
        <v>1978</v>
      </c>
      <c r="H1460">
        <v>13942.55976</v>
      </c>
      <c r="I1460">
        <v>157.03345372790201</v>
      </c>
      <c r="J1460">
        <v>2189448.3129204698</v>
      </c>
      <c r="K1460">
        <f t="shared" si="67"/>
        <v>0.15703345372790201</v>
      </c>
      <c r="L1460">
        <f t="shared" si="68"/>
        <v>2189.4483129204687</v>
      </c>
    </row>
    <row r="1461" spans="1:12" x14ac:dyDescent="0.3">
      <c r="A1461" t="s">
        <v>37</v>
      </c>
      <c r="B1461" t="s">
        <v>641</v>
      </c>
      <c r="C1461" t="s">
        <v>643</v>
      </c>
      <c r="D1461" t="s">
        <v>23</v>
      </c>
      <c r="E1461" t="str">
        <f>VLOOKUP(D1461,Abbrev!$A$6:$B$67,2,FALSE)</f>
        <v>Cod-L</v>
      </c>
      <c r="F1461" t="str">
        <f t="shared" si="66"/>
        <v/>
      </c>
      <c r="G1461">
        <v>1978</v>
      </c>
      <c r="H1461">
        <v>13942.55976</v>
      </c>
      <c r="I1461">
        <v>3693.5953502263001</v>
      </c>
      <c r="J1461">
        <v>51498173.899788298</v>
      </c>
      <c r="K1461">
        <f t="shared" si="67"/>
        <v>3.6935953502263001</v>
      </c>
      <c r="L1461">
        <f t="shared" si="68"/>
        <v>51498.173899788322</v>
      </c>
    </row>
    <row r="1462" spans="1:12" x14ac:dyDescent="0.3">
      <c r="A1462" t="s">
        <v>37</v>
      </c>
      <c r="B1462" t="s">
        <v>641</v>
      </c>
      <c r="C1462" t="s">
        <v>643</v>
      </c>
      <c r="D1462" t="s">
        <v>29</v>
      </c>
      <c r="E1462" t="str">
        <f>VLOOKUP(D1462,Abbrev!$A$6:$B$67,2,FALSE)</f>
        <v>Sflound-L</v>
      </c>
      <c r="F1462" t="str">
        <f t="shared" si="66"/>
        <v/>
      </c>
      <c r="G1462">
        <v>1978</v>
      </c>
      <c r="H1462">
        <v>13942.55976</v>
      </c>
      <c r="I1462">
        <v>40.498924944321502</v>
      </c>
      <c r="J1462">
        <v>564658.68125195696</v>
      </c>
      <c r="K1462">
        <f t="shared" si="67"/>
        <v>4.0498924944321502E-2</v>
      </c>
      <c r="L1462">
        <f t="shared" si="68"/>
        <v>564.6586812519572</v>
      </c>
    </row>
    <row r="1463" spans="1:12" x14ac:dyDescent="0.3">
      <c r="A1463" t="s">
        <v>37</v>
      </c>
      <c r="B1463" t="s">
        <v>641</v>
      </c>
      <c r="C1463" t="s">
        <v>643</v>
      </c>
      <c r="D1463" t="s">
        <v>24</v>
      </c>
      <c r="E1463" t="str">
        <f>VLOOKUP(D1463,Abbrev!$A$6:$B$67,2,FALSE)</f>
        <v>Yflound-S</v>
      </c>
      <c r="F1463" t="str">
        <f t="shared" si="66"/>
        <v/>
      </c>
      <c r="G1463">
        <v>1978</v>
      </c>
      <c r="H1463">
        <v>13942.55976</v>
      </c>
      <c r="I1463">
        <v>0.40037611182246402</v>
      </c>
      <c r="J1463">
        <v>5582.2678655611498</v>
      </c>
      <c r="K1463">
        <f t="shared" si="67"/>
        <v>4.0037611182246403E-4</v>
      </c>
      <c r="L1463">
        <f t="shared" si="68"/>
        <v>5.5822678655611471</v>
      </c>
    </row>
    <row r="1464" spans="1:12" x14ac:dyDescent="0.3">
      <c r="A1464" t="s">
        <v>37</v>
      </c>
      <c r="B1464" t="s">
        <v>641</v>
      </c>
      <c r="C1464" t="s">
        <v>643</v>
      </c>
      <c r="D1464" t="s">
        <v>25</v>
      </c>
      <c r="E1464" t="str">
        <f>VLOOKUP(D1464,Abbrev!$A$6:$B$67,2,FALSE)</f>
        <v>Yflound-L</v>
      </c>
      <c r="F1464" t="str">
        <f t="shared" si="66"/>
        <v/>
      </c>
      <c r="G1464">
        <v>1978</v>
      </c>
      <c r="H1464">
        <v>13942.55976</v>
      </c>
      <c r="I1464">
        <v>84.144714285451698</v>
      </c>
      <c r="J1464">
        <v>1173192.7074130401</v>
      </c>
      <c r="K1464">
        <f t="shared" si="67"/>
        <v>8.4144714285451699E-2</v>
      </c>
      <c r="L1464">
        <f t="shared" si="68"/>
        <v>1173.192707413036</v>
      </c>
    </row>
    <row r="1465" spans="1:12" x14ac:dyDescent="0.3">
      <c r="A1465" t="s">
        <v>37</v>
      </c>
      <c r="B1465" t="s">
        <v>641</v>
      </c>
      <c r="C1465" t="s">
        <v>643</v>
      </c>
      <c r="D1465" t="s">
        <v>28</v>
      </c>
      <c r="E1465" t="str">
        <f>VLOOKUP(D1465,Abbrev!$A$6:$B$67,2,FALSE)</f>
        <v>Blue-L</v>
      </c>
      <c r="F1465" t="str">
        <f t="shared" si="66"/>
        <v/>
      </c>
      <c r="G1465">
        <v>1978</v>
      </c>
      <c r="H1465">
        <v>13942.55976</v>
      </c>
      <c r="I1465">
        <v>393.44121683641703</v>
      </c>
      <c r="J1465">
        <v>5485577.6777888602</v>
      </c>
      <c r="K1465">
        <f t="shared" si="67"/>
        <v>0.39344121683641703</v>
      </c>
      <c r="L1465">
        <f t="shared" si="68"/>
        <v>5485.5776777888623</v>
      </c>
    </row>
    <row r="1466" spans="1:12" x14ac:dyDescent="0.3">
      <c r="A1466" t="s">
        <v>37</v>
      </c>
      <c r="B1466" t="s">
        <v>641</v>
      </c>
      <c r="C1466" t="s">
        <v>643</v>
      </c>
      <c r="D1466" t="s">
        <v>7</v>
      </c>
      <c r="E1466" t="str">
        <f>VLOOKUP(D1466,Abbrev!$A$6:$B$67,2,FALSE)</f>
        <v>Alosines</v>
      </c>
      <c r="F1466" t="str">
        <f t="shared" si="66"/>
        <v/>
      </c>
      <c r="G1466">
        <v>1979</v>
      </c>
      <c r="H1466">
        <v>13942.55976</v>
      </c>
      <c r="I1466">
        <v>17.986940049324701</v>
      </c>
      <c r="J1466">
        <v>250783.98653724699</v>
      </c>
      <c r="K1466">
        <f t="shared" si="67"/>
        <v>1.79869400493247E-2</v>
      </c>
      <c r="L1466">
        <f t="shared" si="68"/>
        <v>250.78398653724699</v>
      </c>
    </row>
    <row r="1467" spans="1:12" x14ac:dyDescent="0.3">
      <c r="A1467" t="s">
        <v>37</v>
      </c>
      <c r="B1467" t="s">
        <v>641</v>
      </c>
      <c r="C1467" t="s">
        <v>643</v>
      </c>
      <c r="D1467" t="s">
        <v>8</v>
      </c>
      <c r="E1467" t="str">
        <f>VLOOKUP(D1467,Abbrev!$A$6:$B$67,2,FALSE)</f>
        <v>Herring</v>
      </c>
      <c r="F1467" t="str">
        <f t="shared" si="66"/>
        <v/>
      </c>
      <c r="G1467">
        <v>1979</v>
      </c>
      <c r="H1467">
        <v>13942.55976</v>
      </c>
      <c r="I1467">
        <v>549.06382397157302</v>
      </c>
      <c r="J1467">
        <v>7655355.1777777802</v>
      </c>
      <c r="K1467">
        <f t="shared" si="67"/>
        <v>0.54906382397157305</v>
      </c>
      <c r="L1467">
        <f t="shared" si="68"/>
        <v>7655.3551777777775</v>
      </c>
    </row>
    <row r="1468" spans="1:12" x14ac:dyDescent="0.3">
      <c r="A1468" t="s">
        <v>37</v>
      </c>
      <c r="B1468" t="s">
        <v>641</v>
      </c>
      <c r="C1468" t="s">
        <v>643</v>
      </c>
      <c r="D1468" t="s">
        <v>9</v>
      </c>
      <c r="E1468" t="str">
        <f>VLOOKUP(D1468,Abbrev!$A$6:$B$67,2,FALSE)</f>
        <v>Mack</v>
      </c>
      <c r="F1468" t="str">
        <f t="shared" si="66"/>
        <v/>
      </c>
      <c r="G1468">
        <v>1979</v>
      </c>
      <c r="H1468">
        <v>13942.55976</v>
      </c>
      <c r="I1468">
        <v>7.2871822468224696</v>
      </c>
      <c r="J1468">
        <v>101601.97395833299</v>
      </c>
      <c r="K1468">
        <f t="shared" si="67"/>
        <v>7.2871822468224693E-3</v>
      </c>
      <c r="L1468">
        <f t="shared" si="68"/>
        <v>101.60197395833335</v>
      </c>
    </row>
    <row r="1469" spans="1:12" x14ac:dyDescent="0.3">
      <c r="A1469" t="s">
        <v>37</v>
      </c>
      <c r="B1469" t="s">
        <v>641</v>
      </c>
      <c r="C1469" t="s">
        <v>643</v>
      </c>
      <c r="D1469" t="s">
        <v>10</v>
      </c>
      <c r="E1469" t="str">
        <f>VLOOKUP(D1469,Abbrev!$A$6:$B$67,2,FALSE)</f>
        <v>Butter</v>
      </c>
      <c r="F1469" t="str">
        <f t="shared" si="66"/>
        <v/>
      </c>
      <c r="G1469">
        <v>1979</v>
      </c>
      <c r="H1469">
        <v>13942.55976</v>
      </c>
      <c r="I1469">
        <v>53.527423295066299</v>
      </c>
      <c r="J1469">
        <v>746309.29809027805</v>
      </c>
      <c r="K1469">
        <f t="shared" si="67"/>
        <v>5.3527423295066302E-2</v>
      </c>
      <c r="L1469">
        <f t="shared" si="68"/>
        <v>746.30929809027805</v>
      </c>
    </row>
    <row r="1470" spans="1:12" x14ac:dyDescent="0.3">
      <c r="A1470" t="s">
        <v>37</v>
      </c>
      <c r="B1470" t="s">
        <v>641</v>
      </c>
      <c r="C1470" t="s">
        <v>643</v>
      </c>
      <c r="D1470" t="s">
        <v>11</v>
      </c>
      <c r="E1470" t="str">
        <f>VLOOKUP(D1470,Abbrev!$A$6:$B$67,2,FALSE)</f>
        <v>Dbenth-oth</v>
      </c>
      <c r="F1470" t="str">
        <f t="shared" si="66"/>
        <v/>
      </c>
      <c r="G1470">
        <v>1979</v>
      </c>
      <c r="H1470">
        <v>13942.55976</v>
      </c>
      <c r="I1470">
        <v>1247.17515355205</v>
      </c>
      <c r="J1470">
        <v>17388814.1095866</v>
      </c>
      <c r="K1470">
        <f t="shared" si="67"/>
        <v>1.2471751535520501</v>
      </c>
      <c r="L1470">
        <f t="shared" si="68"/>
        <v>17388.814109586634</v>
      </c>
    </row>
    <row r="1471" spans="1:12" x14ac:dyDescent="0.3">
      <c r="A1471" t="s">
        <v>37</v>
      </c>
      <c r="B1471" t="s">
        <v>641</v>
      </c>
      <c r="C1471" t="s">
        <v>643</v>
      </c>
      <c r="D1471" t="s">
        <v>33</v>
      </c>
      <c r="E1471" t="str">
        <f>VLOOKUP(D1471,Abbrev!$A$6:$B$67,2,FALSE)</f>
        <v>Domni-oth</v>
      </c>
      <c r="F1471" t="str">
        <f t="shared" si="66"/>
        <v/>
      </c>
      <c r="G1471">
        <v>1979</v>
      </c>
      <c r="H1471">
        <v>13942.55976</v>
      </c>
      <c r="I1471">
        <v>0</v>
      </c>
      <c r="J1471">
        <v>0</v>
      </c>
      <c r="K1471">
        <f t="shared" si="67"/>
        <v>0</v>
      </c>
      <c r="L1471">
        <f t="shared" si="68"/>
        <v>0</v>
      </c>
    </row>
    <row r="1472" spans="1:12" x14ac:dyDescent="0.3">
      <c r="A1472" t="s">
        <v>37</v>
      </c>
      <c r="B1472" t="s">
        <v>641</v>
      </c>
      <c r="C1472" t="s">
        <v>643</v>
      </c>
      <c r="D1472" t="s">
        <v>12</v>
      </c>
      <c r="E1472" t="str">
        <f>VLOOKUP(D1472,Abbrev!$A$6:$B$67,2,FALSE)</f>
        <v>Dpisc-oth</v>
      </c>
      <c r="F1472" t="str">
        <f t="shared" si="66"/>
        <v/>
      </c>
      <c r="G1472">
        <v>1979</v>
      </c>
      <c r="H1472">
        <v>13942.55976</v>
      </c>
      <c r="I1472">
        <v>371.695501543452</v>
      </c>
      <c r="J1472">
        <v>5182386.7427927498</v>
      </c>
      <c r="K1472">
        <f t="shared" si="67"/>
        <v>0.37169550154345199</v>
      </c>
      <c r="L1472">
        <f t="shared" si="68"/>
        <v>5182.3867427927516</v>
      </c>
    </row>
    <row r="1473" spans="1:12" x14ac:dyDescent="0.3">
      <c r="A1473" t="s">
        <v>37</v>
      </c>
      <c r="B1473" t="s">
        <v>641</v>
      </c>
      <c r="C1473" t="s">
        <v>643</v>
      </c>
      <c r="D1473" t="s">
        <v>13</v>
      </c>
      <c r="E1473" t="str">
        <f>VLOOKUP(D1473,Abbrev!$A$6:$B$67,2,FALSE)</f>
        <v>Haddock</v>
      </c>
      <c r="F1473" t="str">
        <f t="shared" si="66"/>
        <v/>
      </c>
      <c r="G1473">
        <v>1979</v>
      </c>
      <c r="H1473">
        <v>13942.55976</v>
      </c>
      <c r="I1473">
        <v>413.94616840555699</v>
      </c>
      <c r="J1473">
        <v>5771469.1904175002</v>
      </c>
      <c r="K1473">
        <f t="shared" si="67"/>
        <v>0.41394616840555698</v>
      </c>
      <c r="L1473">
        <f t="shared" si="68"/>
        <v>5771.4691904175024</v>
      </c>
    </row>
    <row r="1474" spans="1:12" x14ac:dyDescent="0.3">
      <c r="A1474" t="s">
        <v>37</v>
      </c>
      <c r="B1474" t="s">
        <v>641</v>
      </c>
      <c r="C1474" t="s">
        <v>643</v>
      </c>
      <c r="D1474" t="s">
        <v>15</v>
      </c>
      <c r="E1474" t="str">
        <f>VLOOKUP(D1474,Abbrev!$A$6:$B$67,2,FALSE)</f>
        <v>Skate</v>
      </c>
      <c r="F1474" t="str">
        <f t="shared" si="66"/>
        <v/>
      </c>
      <c r="G1474">
        <v>1979</v>
      </c>
      <c r="H1474">
        <v>13942.55976</v>
      </c>
      <c r="I1474">
        <v>8042.6268511221597</v>
      </c>
      <c r="J1474">
        <v>112134805.49915101</v>
      </c>
      <c r="K1474">
        <f t="shared" si="67"/>
        <v>8.0426268511221597</v>
      </c>
      <c r="L1474">
        <f t="shared" si="68"/>
        <v>112134.80549915133</v>
      </c>
    </row>
    <row r="1475" spans="1:12" x14ac:dyDescent="0.3">
      <c r="A1475" t="s">
        <v>37</v>
      </c>
      <c r="B1475" t="s">
        <v>641</v>
      </c>
      <c r="C1475" t="s">
        <v>643</v>
      </c>
      <c r="D1475" t="s">
        <v>16</v>
      </c>
      <c r="E1475" t="str">
        <f>VLOOKUP(D1475,Abbrev!$A$6:$B$67,2,FALSE)</f>
        <v>SmPel</v>
      </c>
      <c r="F1475" t="str">
        <f t="shared" ref="F1475:F1538" si="69">IF(G1475&lt;=1967,"A",IF(AND(G1475&gt;=1996,G1475&lt;=2000),"B",IF(G1475&gt;=2009,"C","")))</f>
        <v/>
      </c>
      <c r="G1475">
        <v>1979</v>
      </c>
      <c r="H1475">
        <v>13942.55976</v>
      </c>
      <c r="I1475">
        <v>341.47789394560601</v>
      </c>
      <c r="J1475">
        <v>4761075.9430555599</v>
      </c>
      <c r="K1475">
        <f t="shared" ref="K1475:K1538" si="70">I1475/1000</f>
        <v>0.34147789394560601</v>
      </c>
      <c r="L1475">
        <f t="shared" ref="L1475:L1538" si="71">K1475*H1475</f>
        <v>4761.0759430555545</v>
      </c>
    </row>
    <row r="1476" spans="1:12" x14ac:dyDescent="0.3">
      <c r="A1476" t="s">
        <v>37</v>
      </c>
      <c r="B1476" t="s">
        <v>641</v>
      </c>
      <c r="C1476" t="s">
        <v>643</v>
      </c>
      <c r="D1476" t="s">
        <v>17</v>
      </c>
      <c r="E1476" t="str">
        <f>VLOOKUP(D1476,Abbrev!$A$6:$B$67,2,FALSE)</f>
        <v>Squid</v>
      </c>
      <c r="F1476" t="str">
        <f t="shared" si="69"/>
        <v/>
      </c>
      <c r="G1476">
        <v>1979</v>
      </c>
      <c r="H1476">
        <v>13942.55976</v>
      </c>
      <c r="I1476">
        <v>984.55864299853897</v>
      </c>
      <c r="J1476">
        <v>13727267.7172316</v>
      </c>
      <c r="K1476">
        <f t="shared" si="70"/>
        <v>0.98455864299853901</v>
      </c>
      <c r="L1476">
        <f t="shared" si="71"/>
        <v>13727.267717231636</v>
      </c>
    </row>
    <row r="1477" spans="1:12" x14ac:dyDescent="0.3">
      <c r="A1477" t="s">
        <v>37</v>
      </c>
      <c r="B1477" t="s">
        <v>641</v>
      </c>
      <c r="C1477" t="s">
        <v>643</v>
      </c>
      <c r="D1477" t="s">
        <v>18</v>
      </c>
      <c r="E1477" t="str">
        <f>VLOOKUP(D1477,Abbrev!$A$6:$B$67,2,FALSE)</f>
        <v>Dogfish-S</v>
      </c>
      <c r="F1477" t="str">
        <f t="shared" si="69"/>
        <v/>
      </c>
      <c r="G1477">
        <v>1979</v>
      </c>
      <c r="H1477">
        <v>13942.55976</v>
      </c>
      <c r="I1477">
        <v>186.692926599326</v>
      </c>
      <c r="J1477">
        <v>2602977.2858803999</v>
      </c>
      <c r="K1477">
        <f t="shared" si="70"/>
        <v>0.18669292659932599</v>
      </c>
      <c r="L1477">
        <f t="shared" si="71"/>
        <v>2602.9772858803963</v>
      </c>
    </row>
    <row r="1478" spans="1:12" x14ac:dyDescent="0.3">
      <c r="A1478" t="s">
        <v>37</v>
      </c>
      <c r="B1478" t="s">
        <v>641</v>
      </c>
      <c r="C1478" t="s">
        <v>643</v>
      </c>
      <c r="D1478" t="s">
        <v>19</v>
      </c>
      <c r="E1478" t="str">
        <f>VLOOKUP(D1478,Abbrev!$A$6:$B$67,2,FALSE)</f>
        <v>Dogfish-L</v>
      </c>
      <c r="F1478" t="str">
        <f t="shared" si="69"/>
        <v/>
      </c>
      <c r="G1478">
        <v>1979</v>
      </c>
      <c r="H1478">
        <v>13942.55976</v>
      </c>
      <c r="I1478">
        <v>4736.45088744027</v>
      </c>
      <c r="J1478">
        <v>66038249.548441097</v>
      </c>
      <c r="K1478">
        <f t="shared" si="70"/>
        <v>4.7364508874402702</v>
      </c>
      <c r="L1478">
        <f t="shared" si="71"/>
        <v>66038.249548441003</v>
      </c>
    </row>
    <row r="1479" spans="1:12" x14ac:dyDescent="0.3">
      <c r="A1479" t="s">
        <v>37</v>
      </c>
      <c r="B1479" t="s">
        <v>641</v>
      </c>
      <c r="C1479" t="s">
        <v>643</v>
      </c>
      <c r="D1479" t="s">
        <v>38</v>
      </c>
      <c r="E1479" t="str">
        <f>VLOOKUP(D1479,Abbrev!$A$6:$B$67,2,FALSE)</f>
        <v>Menh-S</v>
      </c>
      <c r="F1479" t="str">
        <f t="shared" si="69"/>
        <v/>
      </c>
      <c r="G1479">
        <v>1979</v>
      </c>
      <c r="H1479">
        <v>13942.55976</v>
      </c>
      <c r="I1479">
        <v>2.2958897887167401E-3</v>
      </c>
      <c r="J1479">
        <v>32.010580581557001</v>
      </c>
      <c r="K1479">
        <f t="shared" si="70"/>
        <v>2.2958897887167399E-6</v>
      </c>
      <c r="L1479">
        <f t="shared" si="71"/>
        <v>3.2010580581556917E-2</v>
      </c>
    </row>
    <row r="1480" spans="1:12" x14ac:dyDescent="0.3">
      <c r="A1480" t="s">
        <v>37</v>
      </c>
      <c r="B1480" t="s">
        <v>641</v>
      </c>
      <c r="C1480" t="s">
        <v>643</v>
      </c>
      <c r="D1480" t="s">
        <v>20</v>
      </c>
      <c r="E1480" t="str">
        <f>VLOOKUP(D1480,Abbrev!$A$6:$B$67,2,FALSE)</f>
        <v>Hake-S</v>
      </c>
      <c r="F1480" t="str">
        <f t="shared" si="69"/>
        <v/>
      </c>
      <c r="G1480">
        <v>1979</v>
      </c>
      <c r="H1480">
        <v>13942.55976</v>
      </c>
      <c r="I1480">
        <v>82.241991709825896</v>
      </c>
      <c r="J1480">
        <v>1146663.88419567</v>
      </c>
      <c r="K1480">
        <f t="shared" si="70"/>
        <v>8.2241991709825893E-2</v>
      </c>
      <c r="L1480">
        <f t="shared" si="71"/>
        <v>1146.6638841956722</v>
      </c>
    </row>
    <row r="1481" spans="1:12" x14ac:dyDescent="0.3">
      <c r="A1481" t="s">
        <v>37</v>
      </c>
      <c r="B1481" t="s">
        <v>641</v>
      </c>
      <c r="C1481" t="s">
        <v>643</v>
      </c>
      <c r="D1481" t="s">
        <v>21</v>
      </c>
      <c r="E1481" t="str">
        <f>VLOOKUP(D1481,Abbrev!$A$6:$B$67,2,FALSE)</f>
        <v>Hake-L</v>
      </c>
      <c r="F1481" t="str">
        <f t="shared" si="69"/>
        <v/>
      </c>
      <c r="G1481">
        <v>1979</v>
      </c>
      <c r="H1481">
        <v>13942.55976</v>
      </c>
      <c r="I1481">
        <v>56.509463898740599</v>
      </c>
      <c r="J1481">
        <v>787886.57741375302</v>
      </c>
      <c r="K1481">
        <f t="shared" si="70"/>
        <v>5.6509463898740599E-2</v>
      </c>
      <c r="L1481">
        <f t="shared" si="71"/>
        <v>787.88657741375334</v>
      </c>
    </row>
    <row r="1482" spans="1:12" x14ac:dyDescent="0.3">
      <c r="A1482" t="s">
        <v>37</v>
      </c>
      <c r="B1482" t="s">
        <v>641</v>
      </c>
      <c r="C1482" t="s">
        <v>643</v>
      </c>
      <c r="D1482" t="s">
        <v>26</v>
      </c>
      <c r="E1482" t="str">
        <f>VLOOKUP(D1482,Abbrev!$A$6:$B$67,2,FALSE)</f>
        <v>Cod-S</v>
      </c>
      <c r="F1482" t="str">
        <f t="shared" si="69"/>
        <v/>
      </c>
      <c r="G1482">
        <v>1979</v>
      </c>
      <c r="H1482">
        <v>13942.55976</v>
      </c>
      <c r="I1482">
        <v>7.1186372264378503E-2</v>
      </c>
      <c r="J1482">
        <v>992.52024939370301</v>
      </c>
      <c r="K1482">
        <f t="shared" si="70"/>
        <v>7.1186372264378509E-5</v>
      </c>
      <c r="L1482">
        <f t="shared" si="71"/>
        <v>0.99252024939370387</v>
      </c>
    </row>
    <row r="1483" spans="1:12" x14ac:dyDescent="0.3">
      <c r="A1483" t="s">
        <v>37</v>
      </c>
      <c r="B1483" t="s">
        <v>641</v>
      </c>
      <c r="C1483" t="s">
        <v>643</v>
      </c>
      <c r="D1483" t="s">
        <v>22</v>
      </c>
      <c r="E1483" t="str">
        <f>VLOOKUP(D1483,Abbrev!$A$6:$B$67,2,FALSE)</f>
        <v>Cod-M</v>
      </c>
      <c r="F1483" t="str">
        <f t="shared" si="69"/>
        <v/>
      </c>
      <c r="G1483">
        <v>1979</v>
      </c>
      <c r="H1483">
        <v>13942.55976</v>
      </c>
      <c r="I1483">
        <v>138.67884605302299</v>
      </c>
      <c r="J1483">
        <v>1933538.0985421101</v>
      </c>
      <c r="K1483">
        <f t="shared" si="70"/>
        <v>0.138678846053023</v>
      </c>
      <c r="L1483">
        <f t="shared" si="71"/>
        <v>1933.5380985421132</v>
      </c>
    </row>
    <row r="1484" spans="1:12" x14ac:dyDescent="0.3">
      <c r="A1484" t="s">
        <v>37</v>
      </c>
      <c r="B1484" t="s">
        <v>641</v>
      </c>
      <c r="C1484" t="s">
        <v>643</v>
      </c>
      <c r="D1484" t="s">
        <v>23</v>
      </c>
      <c r="E1484" t="str">
        <f>VLOOKUP(D1484,Abbrev!$A$6:$B$67,2,FALSE)</f>
        <v>Cod-L</v>
      </c>
      <c r="F1484" t="str">
        <f t="shared" si="69"/>
        <v/>
      </c>
      <c r="G1484">
        <v>1979</v>
      </c>
      <c r="H1484">
        <v>13942.55976</v>
      </c>
      <c r="I1484">
        <v>1899.7043137744299</v>
      </c>
      <c r="J1484">
        <v>26486740.9211298</v>
      </c>
      <c r="K1484">
        <f t="shared" si="70"/>
        <v>1.8997043137744298</v>
      </c>
      <c r="L1484">
        <f t="shared" si="71"/>
        <v>26486.740921129778</v>
      </c>
    </row>
    <row r="1485" spans="1:12" x14ac:dyDescent="0.3">
      <c r="A1485" t="s">
        <v>37</v>
      </c>
      <c r="B1485" t="s">
        <v>641</v>
      </c>
      <c r="C1485" t="s">
        <v>643</v>
      </c>
      <c r="D1485" t="s">
        <v>29</v>
      </c>
      <c r="E1485" t="str">
        <f>VLOOKUP(D1485,Abbrev!$A$6:$B$67,2,FALSE)</f>
        <v>Sflound-L</v>
      </c>
      <c r="F1485" t="str">
        <f t="shared" si="69"/>
        <v/>
      </c>
      <c r="G1485">
        <v>1979</v>
      </c>
      <c r="H1485">
        <v>13942.55976</v>
      </c>
      <c r="I1485">
        <v>13.9273879129282</v>
      </c>
      <c r="J1485">
        <v>194183.438276703</v>
      </c>
      <c r="K1485">
        <f t="shared" si="70"/>
        <v>1.3927387912928199E-2</v>
      </c>
      <c r="L1485">
        <f t="shared" si="71"/>
        <v>194.1834382767031</v>
      </c>
    </row>
    <row r="1486" spans="1:12" x14ac:dyDescent="0.3">
      <c r="A1486" t="s">
        <v>37</v>
      </c>
      <c r="B1486" t="s">
        <v>641</v>
      </c>
      <c r="C1486" t="s">
        <v>643</v>
      </c>
      <c r="D1486" t="s">
        <v>24</v>
      </c>
      <c r="E1486" t="str">
        <f>VLOOKUP(D1486,Abbrev!$A$6:$B$67,2,FALSE)</f>
        <v>Yflound-S</v>
      </c>
      <c r="F1486" t="str">
        <f t="shared" si="69"/>
        <v/>
      </c>
      <c r="G1486">
        <v>1979</v>
      </c>
      <c r="H1486">
        <v>13942.55976</v>
      </c>
      <c r="I1486">
        <v>1.2524296285897201</v>
      </c>
      <c r="J1486">
        <v>17462.074941806801</v>
      </c>
      <c r="K1486">
        <f t="shared" si="70"/>
        <v>1.25242962858972E-3</v>
      </c>
      <c r="L1486">
        <f t="shared" si="71"/>
        <v>17.462074941806776</v>
      </c>
    </row>
    <row r="1487" spans="1:12" x14ac:dyDescent="0.3">
      <c r="A1487" t="s">
        <v>37</v>
      </c>
      <c r="B1487" t="s">
        <v>641</v>
      </c>
      <c r="C1487" t="s">
        <v>643</v>
      </c>
      <c r="D1487" t="s">
        <v>25</v>
      </c>
      <c r="E1487" t="str">
        <f>VLOOKUP(D1487,Abbrev!$A$6:$B$67,2,FALSE)</f>
        <v>Yflound-L</v>
      </c>
      <c r="F1487" t="str">
        <f t="shared" si="69"/>
        <v/>
      </c>
      <c r="G1487">
        <v>1979</v>
      </c>
      <c r="H1487">
        <v>13942.55976</v>
      </c>
      <c r="I1487">
        <v>76.411392300460605</v>
      </c>
      <c r="J1487">
        <v>1065370.4034939799</v>
      </c>
      <c r="K1487">
        <f t="shared" si="70"/>
        <v>7.6411392300460609E-2</v>
      </c>
      <c r="L1487">
        <f t="shared" si="71"/>
        <v>1065.370403493976</v>
      </c>
    </row>
    <row r="1488" spans="1:12" x14ac:dyDescent="0.3">
      <c r="A1488" t="s">
        <v>37</v>
      </c>
      <c r="B1488" t="s">
        <v>641</v>
      </c>
      <c r="C1488" t="s">
        <v>643</v>
      </c>
      <c r="D1488" t="s">
        <v>32</v>
      </c>
      <c r="E1488" t="str">
        <f>VLOOKUP(D1488,Abbrev!$A$6:$B$67,2,FALSE)</f>
        <v>Blue-M</v>
      </c>
      <c r="F1488" t="str">
        <f t="shared" si="69"/>
        <v/>
      </c>
      <c r="G1488">
        <v>1979</v>
      </c>
      <c r="H1488">
        <v>13942.55976</v>
      </c>
      <c r="I1488">
        <v>62.2797999182065</v>
      </c>
      <c r="J1488">
        <v>868339.83220043697</v>
      </c>
      <c r="K1488">
        <f t="shared" si="70"/>
        <v>6.2279799918206501E-2</v>
      </c>
      <c r="L1488">
        <f t="shared" si="71"/>
        <v>868.33983220043729</v>
      </c>
    </row>
    <row r="1489" spans="1:12" x14ac:dyDescent="0.3">
      <c r="A1489" t="s">
        <v>37</v>
      </c>
      <c r="B1489" t="s">
        <v>641</v>
      </c>
      <c r="C1489" t="s">
        <v>643</v>
      </c>
      <c r="D1489" t="s">
        <v>28</v>
      </c>
      <c r="E1489" t="str">
        <f>VLOOKUP(D1489,Abbrev!$A$6:$B$67,2,FALSE)</f>
        <v>Blue-L</v>
      </c>
      <c r="F1489" t="str">
        <f t="shared" si="69"/>
        <v/>
      </c>
      <c r="G1489">
        <v>1979</v>
      </c>
      <c r="H1489">
        <v>13942.55976</v>
      </c>
      <c r="I1489">
        <v>302.515625014362</v>
      </c>
      <c r="J1489">
        <v>4217842.1800964903</v>
      </c>
      <c r="K1489">
        <f t="shared" si="70"/>
        <v>0.30251562501436202</v>
      </c>
      <c r="L1489">
        <f t="shared" si="71"/>
        <v>4217.8421800964934</v>
      </c>
    </row>
    <row r="1490" spans="1:12" x14ac:dyDescent="0.3">
      <c r="A1490" t="s">
        <v>37</v>
      </c>
      <c r="B1490" t="s">
        <v>641</v>
      </c>
      <c r="C1490" t="s">
        <v>643</v>
      </c>
      <c r="D1490" t="s">
        <v>7</v>
      </c>
      <c r="E1490" t="str">
        <f>VLOOKUP(D1490,Abbrev!$A$6:$B$67,2,FALSE)</f>
        <v>Alosines</v>
      </c>
      <c r="F1490" t="str">
        <f t="shared" si="69"/>
        <v/>
      </c>
      <c r="G1490">
        <v>1980</v>
      </c>
      <c r="H1490">
        <v>13942.55976</v>
      </c>
      <c r="I1490">
        <v>12.0516356678718</v>
      </c>
      <c r="J1490">
        <v>168030.65050505</v>
      </c>
      <c r="K1490">
        <f t="shared" si="70"/>
        <v>1.2051635667871799E-2</v>
      </c>
      <c r="L1490">
        <f t="shared" si="71"/>
        <v>168.03065050505006</v>
      </c>
    </row>
    <row r="1491" spans="1:12" x14ac:dyDescent="0.3">
      <c r="A1491" t="s">
        <v>37</v>
      </c>
      <c r="B1491" t="s">
        <v>641</v>
      </c>
      <c r="C1491" t="s">
        <v>643</v>
      </c>
      <c r="D1491" t="s">
        <v>8</v>
      </c>
      <c r="E1491" t="str">
        <f>VLOOKUP(D1491,Abbrev!$A$6:$B$67,2,FALSE)</f>
        <v>Herring</v>
      </c>
      <c r="F1491" t="str">
        <f t="shared" si="69"/>
        <v/>
      </c>
      <c r="G1491">
        <v>1980</v>
      </c>
      <c r="H1491">
        <v>13942.55976</v>
      </c>
      <c r="I1491">
        <v>523.454583504168</v>
      </c>
      <c r="J1491">
        <v>7298296.8121527797</v>
      </c>
      <c r="K1491">
        <f t="shared" si="70"/>
        <v>0.52345458350416796</v>
      </c>
      <c r="L1491">
        <f t="shared" si="71"/>
        <v>7298.296812152772</v>
      </c>
    </row>
    <row r="1492" spans="1:12" x14ac:dyDescent="0.3">
      <c r="A1492" t="s">
        <v>37</v>
      </c>
      <c r="B1492" t="s">
        <v>641</v>
      </c>
      <c r="C1492" t="s">
        <v>643</v>
      </c>
      <c r="D1492" t="s">
        <v>10</v>
      </c>
      <c r="E1492" t="str">
        <f>VLOOKUP(D1492,Abbrev!$A$6:$B$67,2,FALSE)</f>
        <v>Butter</v>
      </c>
      <c r="F1492" t="str">
        <f t="shared" si="69"/>
        <v/>
      </c>
      <c r="G1492">
        <v>1980</v>
      </c>
      <c r="H1492">
        <v>13942.55976</v>
      </c>
      <c r="I1492">
        <v>224.91958550537899</v>
      </c>
      <c r="J1492">
        <v>3135954.7621031702</v>
      </c>
      <c r="K1492">
        <f t="shared" si="70"/>
        <v>0.22491958550537899</v>
      </c>
      <c r="L1492">
        <f t="shared" si="71"/>
        <v>3135.9547621031766</v>
      </c>
    </row>
    <row r="1493" spans="1:12" x14ac:dyDescent="0.3">
      <c r="A1493" t="s">
        <v>37</v>
      </c>
      <c r="B1493" t="s">
        <v>641</v>
      </c>
      <c r="C1493" t="s">
        <v>643</v>
      </c>
      <c r="D1493" t="s">
        <v>11</v>
      </c>
      <c r="E1493" t="str">
        <f>VLOOKUP(D1493,Abbrev!$A$6:$B$67,2,FALSE)</f>
        <v>Dbenth-oth</v>
      </c>
      <c r="F1493" t="str">
        <f t="shared" si="69"/>
        <v/>
      </c>
      <c r="G1493">
        <v>1980</v>
      </c>
      <c r="H1493">
        <v>13942.55976</v>
      </c>
      <c r="I1493">
        <v>1418.17684926274</v>
      </c>
      <c r="J1493">
        <v>19773015.471094299</v>
      </c>
      <c r="K1493">
        <f t="shared" si="70"/>
        <v>1.41817684926274</v>
      </c>
      <c r="L1493">
        <f t="shared" si="71"/>
        <v>19773.015471094266</v>
      </c>
    </row>
    <row r="1494" spans="1:12" x14ac:dyDescent="0.3">
      <c r="A1494" t="s">
        <v>37</v>
      </c>
      <c r="B1494" t="s">
        <v>641</v>
      </c>
      <c r="C1494" t="s">
        <v>643</v>
      </c>
      <c r="D1494" t="s">
        <v>12</v>
      </c>
      <c r="E1494" t="str">
        <f>VLOOKUP(D1494,Abbrev!$A$6:$B$67,2,FALSE)</f>
        <v>Dpisc-oth</v>
      </c>
      <c r="F1494" t="str">
        <f t="shared" si="69"/>
        <v/>
      </c>
      <c r="G1494">
        <v>1980</v>
      </c>
      <c r="H1494">
        <v>13942.55976</v>
      </c>
      <c r="I1494">
        <v>466.66471507370301</v>
      </c>
      <c r="J1494">
        <v>6506500.6777984696</v>
      </c>
      <c r="K1494">
        <f t="shared" si="70"/>
        <v>0.466664715073703</v>
      </c>
      <c r="L1494">
        <f t="shared" si="71"/>
        <v>6506.5006777984772</v>
      </c>
    </row>
    <row r="1495" spans="1:12" x14ac:dyDescent="0.3">
      <c r="A1495" t="s">
        <v>37</v>
      </c>
      <c r="B1495" t="s">
        <v>641</v>
      </c>
      <c r="C1495" t="s">
        <v>643</v>
      </c>
      <c r="D1495" t="s">
        <v>13</v>
      </c>
      <c r="E1495" t="str">
        <f>VLOOKUP(D1495,Abbrev!$A$6:$B$67,2,FALSE)</f>
        <v>Haddock</v>
      </c>
      <c r="F1495" t="str">
        <f t="shared" si="69"/>
        <v/>
      </c>
      <c r="G1495">
        <v>1980</v>
      </c>
      <c r="H1495">
        <v>13942.55976</v>
      </c>
      <c r="I1495">
        <v>8594.49716926765</v>
      </c>
      <c r="J1495">
        <v>119829290.38966499</v>
      </c>
      <c r="K1495">
        <f t="shared" si="70"/>
        <v>8.5944971692676493</v>
      </c>
      <c r="L1495">
        <f t="shared" si="71"/>
        <v>119829.29038966504</v>
      </c>
    </row>
    <row r="1496" spans="1:12" x14ac:dyDescent="0.3">
      <c r="A1496" t="s">
        <v>37</v>
      </c>
      <c r="B1496" t="s">
        <v>641</v>
      </c>
      <c r="C1496" t="s">
        <v>643</v>
      </c>
      <c r="D1496" t="s">
        <v>15</v>
      </c>
      <c r="E1496" t="str">
        <f>VLOOKUP(D1496,Abbrev!$A$6:$B$67,2,FALSE)</f>
        <v>Skate</v>
      </c>
      <c r="F1496" t="str">
        <f t="shared" si="69"/>
        <v/>
      </c>
      <c r="G1496">
        <v>1980</v>
      </c>
      <c r="H1496">
        <v>13942.55976</v>
      </c>
      <c r="I1496">
        <v>8365.1072289165295</v>
      </c>
      <c r="J1496">
        <v>116631007.437977</v>
      </c>
      <c r="K1496">
        <f t="shared" si="70"/>
        <v>8.3651072289165302</v>
      </c>
      <c r="L1496">
        <f t="shared" si="71"/>
        <v>116631.00743797672</v>
      </c>
    </row>
    <row r="1497" spans="1:12" x14ac:dyDescent="0.3">
      <c r="A1497" t="s">
        <v>37</v>
      </c>
      <c r="B1497" t="s">
        <v>641</v>
      </c>
      <c r="C1497" t="s">
        <v>643</v>
      </c>
      <c r="D1497" t="s">
        <v>16</v>
      </c>
      <c r="E1497" t="str">
        <f>VLOOKUP(D1497,Abbrev!$A$6:$B$67,2,FALSE)</f>
        <v>SmPel</v>
      </c>
      <c r="F1497" t="str">
        <f t="shared" si="69"/>
        <v/>
      </c>
      <c r="G1497">
        <v>1980</v>
      </c>
      <c r="H1497">
        <v>13942.55976</v>
      </c>
      <c r="I1497">
        <v>432.366807392032</v>
      </c>
      <c r="J1497">
        <v>6028300.0503038196</v>
      </c>
      <c r="K1497">
        <f t="shared" si="70"/>
        <v>0.43236680739203198</v>
      </c>
      <c r="L1497">
        <f t="shared" si="71"/>
        <v>6028.3000503038156</v>
      </c>
    </row>
    <row r="1498" spans="1:12" x14ac:dyDescent="0.3">
      <c r="A1498" t="s">
        <v>37</v>
      </c>
      <c r="B1498" t="s">
        <v>641</v>
      </c>
      <c r="C1498" t="s">
        <v>643</v>
      </c>
      <c r="D1498" t="s">
        <v>17</v>
      </c>
      <c r="E1498" t="str">
        <f>VLOOKUP(D1498,Abbrev!$A$6:$B$67,2,FALSE)</f>
        <v>Squid</v>
      </c>
      <c r="F1498" t="str">
        <f t="shared" si="69"/>
        <v/>
      </c>
      <c r="G1498">
        <v>1980</v>
      </c>
      <c r="H1498">
        <v>13942.55976</v>
      </c>
      <c r="I1498">
        <v>1708.6348024613101</v>
      </c>
      <c r="J1498">
        <v>23822742.8413326</v>
      </c>
      <c r="K1498">
        <f t="shared" si="70"/>
        <v>1.7086348024613101</v>
      </c>
      <c r="L1498">
        <f t="shared" si="71"/>
        <v>23822.742841332612</v>
      </c>
    </row>
    <row r="1499" spans="1:12" x14ac:dyDescent="0.3">
      <c r="A1499" t="s">
        <v>37</v>
      </c>
      <c r="B1499" t="s">
        <v>641</v>
      </c>
      <c r="C1499" t="s">
        <v>643</v>
      </c>
      <c r="D1499" t="s">
        <v>18</v>
      </c>
      <c r="E1499" t="str">
        <f>VLOOKUP(D1499,Abbrev!$A$6:$B$67,2,FALSE)</f>
        <v>Dogfish-S</v>
      </c>
      <c r="F1499" t="str">
        <f t="shared" si="69"/>
        <v/>
      </c>
      <c r="G1499">
        <v>1980</v>
      </c>
      <c r="H1499">
        <v>13942.55976</v>
      </c>
      <c r="I1499">
        <v>22.432643251877</v>
      </c>
      <c r="J1499">
        <v>312768.46911405597</v>
      </c>
      <c r="K1499">
        <f t="shared" si="70"/>
        <v>2.2432643251877001E-2</v>
      </c>
      <c r="L1499">
        <f t="shared" si="71"/>
        <v>312.76846911405579</v>
      </c>
    </row>
    <row r="1500" spans="1:12" x14ac:dyDescent="0.3">
      <c r="A1500" t="s">
        <v>37</v>
      </c>
      <c r="B1500" t="s">
        <v>641</v>
      </c>
      <c r="C1500" t="s">
        <v>643</v>
      </c>
      <c r="D1500" t="s">
        <v>19</v>
      </c>
      <c r="E1500" t="str">
        <f>VLOOKUP(D1500,Abbrev!$A$6:$B$67,2,FALSE)</f>
        <v>Dogfish-L</v>
      </c>
      <c r="F1500" t="str">
        <f t="shared" si="69"/>
        <v/>
      </c>
      <c r="G1500">
        <v>1980</v>
      </c>
      <c r="H1500">
        <v>13942.55976</v>
      </c>
      <c r="I1500">
        <v>5756.1150013449997</v>
      </c>
      <c r="J1500">
        <v>80254977.391685203</v>
      </c>
      <c r="K1500">
        <f t="shared" si="70"/>
        <v>5.756115001345</v>
      </c>
      <c r="L1500">
        <f t="shared" si="71"/>
        <v>80254.977391685141</v>
      </c>
    </row>
    <row r="1501" spans="1:12" x14ac:dyDescent="0.3">
      <c r="A1501" t="s">
        <v>37</v>
      </c>
      <c r="B1501" t="s">
        <v>641</v>
      </c>
      <c r="C1501" t="s">
        <v>643</v>
      </c>
      <c r="D1501" t="s">
        <v>20</v>
      </c>
      <c r="E1501" t="str">
        <f>VLOOKUP(D1501,Abbrev!$A$6:$B$67,2,FALSE)</f>
        <v>Hake-S</v>
      </c>
      <c r="F1501" t="str">
        <f t="shared" si="69"/>
        <v/>
      </c>
      <c r="G1501">
        <v>1980</v>
      </c>
      <c r="H1501">
        <v>13942.55976</v>
      </c>
      <c r="I1501">
        <v>194.133095058408</v>
      </c>
      <c r="J1501">
        <v>2706712.2792456099</v>
      </c>
      <c r="K1501">
        <f t="shared" si="70"/>
        <v>0.19413309505840801</v>
      </c>
      <c r="L1501">
        <f t="shared" si="71"/>
        <v>2706.7122792456144</v>
      </c>
    </row>
    <row r="1502" spans="1:12" x14ac:dyDescent="0.3">
      <c r="A1502" t="s">
        <v>37</v>
      </c>
      <c r="B1502" t="s">
        <v>641</v>
      </c>
      <c r="C1502" t="s">
        <v>643</v>
      </c>
      <c r="D1502" t="s">
        <v>21</v>
      </c>
      <c r="E1502" t="str">
        <f>VLOOKUP(D1502,Abbrev!$A$6:$B$67,2,FALSE)</f>
        <v>Hake-L</v>
      </c>
      <c r="F1502" t="str">
        <f t="shared" si="69"/>
        <v/>
      </c>
      <c r="G1502">
        <v>1980</v>
      </c>
      <c r="H1502">
        <v>13942.55976</v>
      </c>
      <c r="I1502">
        <v>43.633899430340499</v>
      </c>
      <c r="J1502">
        <v>608368.25036935206</v>
      </c>
      <c r="K1502">
        <f t="shared" si="70"/>
        <v>4.3633899430340496E-2</v>
      </c>
      <c r="L1502">
        <f t="shared" si="71"/>
        <v>608.36825036935238</v>
      </c>
    </row>
    <row r="1503" spans="1:12" x14ac:dyDescent="0.3">
      <c r="A1503" t="s">
        <v>37</v>
      </c>
      <c r="B1503" t="s">
        <v>641</v>
      </c>
      <c r="C1503" t="s">
        <v>643</v>
      </c>
      <c r="D1503" t="s">
        <v>26</v>
      </c>
      <c r="E1503" t="str">
        <f>VLOOKUP(D1503,Abbrev!$A$6:$B$67,2,FALSE)</f>
        <v>Cod-S</v>
      </c>
      <c r="F1503" t="str">
        <f t="shared" si="69"/>
        <v/>
      </c>
      <c r="G1503">
        <v>1980</v>
      </c>
      <c r="H1503">
        <v>13942.55976</v>
      </c>
      <c r="I1503">
        <v>1.2884542900356599</v>
      </c>
      <c r="J1503">
        <v>17964.3509368505</v>
      </c>
      <c r="K1503">
        <f t="shared" si="70"/>
        <v>1.2884542900356598E-3</v>
      </c>
      <c r="L1503">
        <f t="shared" si="71"/>
        <v>17.964350936850561</v>
      </c>
    </row>
    <row r="1504" spans="1:12" x14ac:dyDescent="0.3">
      <c r="A1504" t="s">
        <v>37</v>
      </c>
      <c r="B1504" t="s">
        <v>641</v>
      </c>
      <c r="C1504" t="s">
        <v>643</v>
      </c>
      <c r="D1504" t="s">
        <v>22</v>
      </c>
      <c r="E1504" t="str">
        <f>VLOOKUP(D1504,Abbrev!$A$6:$B$67,2,FALSE)</f>
        <v>Cod-M</v>
      </c>
      <c r="F1504" t="str">
        <f t="shared" si="69"/>
        <v/>
      </c>
      <c r="G1504">
        <v>1980</v>
      </c>
      <c r="H1504">
        <v>13942.55976</v>
      </c>
      <c r="I1504">
        <v>201.10953302538601</v>
      </c>
      <c r="J1504">
        <v>2803981.6825121301</v>
      </c>
      <c r="K1504">
        <f t="shared" si="70"/>
        <v>0.20110953302538601</v>
      </c>
      <c r="L1504">
        <f t="shared" si="71"/>
        <v>2803.9816825121379</v>
      </c>
    </row>
    <row r="1505" spans="1:12" x14ac:dyDescent="0.3">
      <c r="A1505" t="s">
        <v>37</v>
      </c>
      <c r="B1505" t="s">
        <v>641</v>
      </c>
      <c r="C1505" t="s">
        <v>643</v>
      </c>
      <c r="D1505" t="s">
        <v>23</v>
      </c>
      <c r="E1505" t="str">
        <f>VLOOKUP(D1505,Abbrev!$A$6:$B$67,2,FALSE)</f>
        <v>Cod-L</v>
      </c>
      <c r="F1505" t="str">
        <f t="shared" si="69"/>
        <v/>
      </c>
      <c r="G1505">
        <v>1980</v>
      </c>
      <c r="H1505">
        <v>13942.55976</v>
      </c>
      <c r="I1505">
        <v>2103.8878911868101</v>
      </c>
      <c r="J1505">
        <v>29333582.651212499</v>
      </c>
      <c r="K1505">
        <f t="shared" si="70"/>
        <v>2.10388789118681</v>
      </c>
      <c r="L1505">
        <f t="shared" si="71"/>
        <v>29333.582651212477</v>
      </c>
    </row>
    <row r="1506" spans="1:12" x14ac:dyDescent="0.3">
      <c r="A1506" t="s">
        <v>37</v>
      </c>
      <c r="B1506" t="s">
        <v>641</v>
      </c>
      <c r="C1506" t="s">
        <v>643</v>
      </c>
      <c r="D1506" t="s">
        <v>29</v>
      </c>
      <c r="E1506" t="str">
        <f>VLOOKUP(D1506,Abbrev!$A$6:$B$67,2,FALSE)</f>
        <v>Sflound-L</v>
      </c>
      <c r="F1506" t="str">
        <f t="shared" si="69"/>
        <v/>
      </c>
      <c r="G1506">
        <v>1980</v>
      </c>
      <c r="H1506">
        <v>13942.55976</v>
      </c>
      <c r="I1506">
        <v>61.2796495874546</v>
      </c>
      <c r="J1506">
        <v>854395.17644494597</v>
      </c>
      <c r="K1506">
        <f t="shared" si="70"/>
        <v>6.1279649587454597E-2</v>
      </c>
      <c r="L1506">
        <f t="shared" si="71"/>
        <v>854.39517644494504</v>
      </c>
    </row>
    <row r="1507" spans="1:12" x14ac:dyDescent="0.3">
      <c r="A1507" t="s">
        <v>37</v>
      </c>
      <c r="B1507" t="s">
        <v>641</v>
      </c>
      <c r="C1507" t="s">
        <v>643</v>
      </c>
      <c r="D1507" t="s">
        <v>24</v>
      </c>
      <c r="E1507" t="str">
        <f>VLOOKUP(D1507,Abbrev!$A$6:$B$67,2,FALSE)</f>
        <v>Yflound-S</v>
      </c>
      <c r="F1507" t="str">
        <f t="shared" si="69"/>
        <v/>
      </c>
      <c r="G1507">
        <v>1980</v>
      </c>
      <c r="H1507">
        <v>13942.55976</v>
      </c>
      <c r="I1507">
        <v>1.3426592673415301</v>
      </c>
      <c r="J1507">
        <v>18720.1070722271</v>
      </c>
      <c r="K1507">
        <f t="shared" si="70"/>
        <v>1.3426592673415302E-3</v>
      </c>
      <c r="L1507">
        <f t="shared" si="71"/>
        <v>18.720107072227101</v>
      </c>
    </row>
    <row r="1508" spans="1:12" x14ac:dyDescent="0.3">
      <c r="A1508" t="s">
        <v>37</v>
      </c>
      <c r="B1508" t="s">
        <v>641</v>
      </c>
      <c r="C1508" t="s">
        <v>643</v>
      </c>
      <c r="D1508" t="s">
        <v>25</v>
      </c>
      <c r="E1508" t="str">
        <f>VLOOKUP(D1508,Abbrev!$A$6:$B$67,2,FALSE)</f>
        <v>Yflound-L</v>
      </c>
      <c r="F1508" t="str">
        <f t="shared" si="69"/>
        <v/>
      </c>
      <c r="G1508">
        <v>1980</v>
      </c>
      <c r="H1508">
        <v>13942.55976</v>
      </c>
      <c r="I1508">
        <v>209.511760338009</v>
      </c>
      <c r="J1508">
        <v>2921130.2389354799</v>
      </c>
      <c r="K1508">
        <f t="shared" si="70"/>
        <v>0.209511760338009</v>
      </c>
      <c r="L1508">
        <f t="shared" si="71"/>
        <v>2921.1302389354883</v>
      </c>
    </row>
    <row r="1509" spans="1:12" x14ac:dyDescent="0.3">
      <c r="A1509" t="s">
        <v>37</v>
      </c>
      <c r="B1509" t="s">
        <v>641</v>
      </c>
      <c r="C1509" t="s">
        <v>643</v>
      </c>
      <c r="D1509" t="s">
        <v>28</v>
      </c>
      <c r="E1509" t="str">
        <f>VLOOKUP(D1509,Abbrev!$A$6:$B$67,2,FALSE)</f>
        <v>Blue-L</v>
      </c>
      <c r="F1509" t="str">
        <f t="shared" si="69"/>
        <v/>
      </c>
      <c r="G1509">
        <v>1980</v>
      </c>
      <c r="H1509">
        <v>13942.55976</v>
      </c>
      <c r="I1509">
        <v>302.74090285889702</v>
      </c>
      <c r="J1509">
        <v>4220983.1299065202</v>
      </c>
      <c r="K1509">
        <f t="shared" si="70"/>
        <v>0.30274090285889704</v>
      </c>
      <c r="L1509">
        <f t="shared" si="71"/>
        <v>4220.9831299065272</v>
      </c>
    </row>
    <row r="1510" spans="1:12" x14ac:dyDescent="0.3">
      <c r="A1510" t="s">
        <v>37</v>
      </c>
      <c r="B1510" t="s">
        <v>641</v>
      </c>
      <c r="C1510" t="s">
        <v>643</v>
      </c>
      <c r="D1510" t="s">
        <v>7</v>
      </c>
      <c r="E1510" t="str">
        <f>VLOOKUP(D1510,Abbrev!$A$6:$B$67,2,FALSE)</f>
        <v>Alosines</v>
      </c>
      <c r="F1510" t="str">
        <f t="shared" si="69"/>
        <v/>
      </c>
      <c r="G1510">
        <v>1981</v>
      </c>
      <c r="H1510">
        <v>13942.55976</v>
      </c>
      <c r="I1510">
        <v>3.8851188701281001</v>
      </c>
      <c r="J1510">
        <v>54168.502021464599</v>
      </c>
      <c r="K1510">
        <f t="shared" si="70"/>
        <v>3.8851188701281001E-3</v>
      </c>
      <c r="L1510">
        <f t="shared" si="71"/>
        <v>54.168502021464718</v>
      </c>
    </row>
    <row r="1511" spans="1:12" x14ac:dyDescent="0.3">
      <c r="A1511" t="s">
        <v>37</v>
      </c>
      <c r="B1511" t="s">
        <v>641</v>
      </c>
      <c r="C1511" t="s">
        <v>643</v>
      </c>
      <c r="D1511" t="s">
        <v>31</v>
      </c>
      <c r="E1511" t="str">
        <f>VLOOKUP(D1511,Abbrev!$A$6:$B$67,2,FALSE)</f>
        <v>Anch</v>
      </c>
      <c r="F1511" t="str">
        <f t="shared" si="69"/>
        <v/>
      </c>
      <c r="G1511">
        <v>1981</v>
      </c>
      <c r="H1511">
        <v>13942.55976</v>
      </c>
      <c r="I1511">
        <v>0</v>
      </c>
      <c r="J1511">
        <v>0</v>
      </c>
      <c r="K1511">
        <f t="shared" si="70"/>
        <v>0</v>
      </c>
      <c r="L1511">
        <f t="shared" si="71"/>
        <v>0</v>
      </c>
    </row>
    <row r="1512" spans="1:12" x14ac:dyDescent="0.3">
      <c r="A1512" t="s">
        <v>37</v>
      </c>
      <c r="B1512" t="s">
        <v>641</v>
      </c>
      <c r="C1512" t="s">
        <v>643</v>
      </c>
      <c r="D1512" t="s">
        <v>8</v>
      </c>
      <c r="E1512" t="str">
        <f>VLOOKUP(D1512,Abbrev!$A$6:$B$67,2,FALSE)</f>
        <v>Herring</v>
      </c>
      <c r="F1512" t="str">
        <f t="shared" si="69"/>
        <v/>
      </c>
      <c r="G1512">
        <v>1981</v>
      </c>
      <c r="H1512">
        <v>13942.55976</v>
      </c>
      <c r="I1512">
        <v>369.342712177122</v>
      </c>
      <c r="J1512">
        <v>5149582.8364500003</v>
      </c>
      <c r="K1512">
        <f t="shared" si="70"/>
        <v>0.369342712177122</v>
      </c>
      <c r="L1512">
        <f t="shared" si="71"/>
        <v>5149.582836450003</v>
      </c>
    </row>
    <row r="1513" spans="1:12" x14ac:dyDescent="0.3">
      <c r="A1513" t="s">
        <v>37</v>
      </c>
      <c r="B1513" t="s">
        <v>641</v>
      </c>
      <c r="C1513" t="s">
        <v>643</v>
      </c>
      <c r="D1513" t="s">
        <v>9</v>
      </c>
      <c r="E1513" t="str">
        <f>VLOOKUP(D1513,Abbrev!$A$6:$B$67,2,FALSE)</f>
        <v>Mack</v>
      </c>
      <c r="F1513" t="str">
        <f t="shared" si="69"/>
        <v/>
      </c>
      <c r="G1513">
        <v>1981</v>
      </c>
      <c r="H1513">
        <v>13942.55976</v>
      </c>
      <c r="I1513">
        <v>0</v>
      </c>
      <c r="J1513">
        <v>0</v>
      </c>
      <c r="K1513">
        <f t="shared" si="70"/>
        <v>0</v>
      </c>
      <c r="L1513">
        <f t="shared" si="71"/>
        <v>0</v>
      </c>
    </row>
    <row r="1514" spans="1:12" x14ac:dyDescent="0.3">
      <c r="A1514" t="s">
        <v>37</v>
      </c>
      <c r="B1514" t="s">
        <v>641</v>
      </c>
      <c r="C1514" t="s">
        <v>643</v>
      </c>
      <c r="D1514" t="s">
        <v>10</v>
      </c>
      <c r="E1514" t="str">
        <f>VLOOKUP(D1514,Abbrev!$A$6:$B$67,2,FALSE)</f>
        <v>Butter</v>
      </c>
      <c r="F1514" t="str">
        <f t="shared" si="69"/>
        <v/>
      </c>
      <c r="G1514">
        <v>1981</v>
      </c>
      <c r="H1514">
        <v>13942.55976</v>
      </c>
      <c r="I1514">
        <v>269.915705109432</v>
      </c>
      <c r="J1514">
        <v>3763315.8486507898</v>
      </c>
      <c r="K1514">
        <f t="shared" si="70"/>
        <v>0.26991570510943197</v>
      </c>
      <c r="L1514">
        <f t="shared" si="71"/>
        <v>3763.3158486507928</v>
      </c>
    </row>
    <row r="1515" spans="1:12" x14ac:dyDescent="0.3">
      <c r="A1515" t="s">
        <v>37</v>
      </c>
      <c r="B1515" t="s">
        <v>641</v>
      </c>
      <c r="C1515" t="s">
        <v>643</v>
      </c>
      <c r="D1515" t="s">
        <v>11</v>
      </c>
      <c r="E1515" t="str">
        <f>VLOOKUP(D1515,Abbrev!$A$6:$B$67,2,FALSE)</f>
        <v>Dbenth-oth</v>
      </c>
      <c r="F1515" t="str">
        <f t="shared" si="69"/>
        <v/>
      </c>
      <c r="G1515">
        <v>1981</v>
      </c>
      <c r="H1515">
        <v>13942.55976</v>
      </c>
      <c r="I1515">
        <v>1551.16955838126</v>
      </c>
      <c r="J1515">
        <v>21627274.265623599</v>
      </c>
      <c r="K1515">
        <f t="shared" si="70"/>
        <v>1.5511695583812599</v>
      </c>
      <c r="L1515">
        <f t="shared" si="71"/>
        <v>21627.274265623524</v>
      </c>
    </row>
    <row r="1516" spans="1:12" x14ac:dyDescent="0.3">
      <c r="A1516" t="s">
        <v>37</v>
      </c>
      <c r="B1516" t="s">
        <v>641</v>
      </c>
      <c r="C1516" t="s">
        <v>643</v>
      </c>
      <c r="D1516" t="s">
        <v>12</v>
      </c>
      <c r="E1516" t="str">
        <f>VLOOKUP(D1516,Abbrev!$A$6:$B$67,2,FALSE)</f>
        <v>Dpisc-oth</v>
      </c>
      <c r="F1516" t="str">
        <f t="shared" si="69"/>
        <v/>
      </c>
      <c r="G1516">
        <v>1981</v>
      </c>
      <c r="H1516">
        <v>13942.55976</v>
      </c>
      <c r="I1516">
        <v>390.14122043838</v>
      </c>
      <c r="J1516">
        <v>5439567.2808014397</v>
      </c>
      <c r="K1516">
        <f t="shared" si="70"/>
        <v>0.39014122043838001</v>
      </c>
      <c r="L1516">
        <f t="shared" si="71"/>
        <v>5439.5672808014469</v>
      </c>
    </row>
    <row r="1517" spans="1:12" x14ac:dyDescent="0.3">
      <c r="A1517" t="s">
        <v>37</v>
      </c>
      <c r="B1517" t="s">
        <v>641</v>
      </c>
      <c r="C1517" t="s">
        <v>643</v>
      </c>
      <c r="D1517" t="s">
        <v>13</v>
      </c>
      <c r="E1517" t="str">
        <f>VLOOKUP(D1517,Abbrev!$A$6:$B$67,2,FALSE)</f>
        <v>Haddock</v>
      </c>
      <c r="F1517" t="str">
        <f t="shared" si="69"/>
        <v/>
      </c>
      <c r="G1517">
        <v>1981</v>
      </c>
      <c r="H1517">
        <v>13942.55976</v>
      </c>
      <c r="I1517">
        <v>3409.0130936904002</v>
      </c>
      <c r="J1517">
        <v>47530368.781400897</v>
      </c>
      <c r="K1517">
        <f t="shared" si="70"/>
        <v>3.4090130936904002</v>
      </c>
      <c r="L1517">
        <f t="shared" si="71"/>
        <v>47530.368781400881</v>
      </c>
    </row>
    <row r="1518" spans="1:12" x14ac:dyDescent="0.3">
      <c r="A1518" t="s">
        <v>37</v>
      </c>
      <c r="B1518" t="s">
        <v>641</v>
      </c>
      <c r="C1518" t="s">
        <v>643</v>
      </c>
      <c r="D1518" t="s">
        <v>15</v>
      </c>
      <c r="E1518" t="str">
        <f>VLOOKUP(D1518,Abbrev!$A$6:$B$67,2,FALSE)</f>
        <v>Skate</v>
      </c>
      <c r="F1518" t="str">
        <f t="shared" si="69"/>
        <v/>
      </c>
      <c r="G1518">
        <v>1981</v>
      </c>
      <c r="H1518">
        <v>13942.55976</v>
      </c>
      <c r="I1518">
        <v>8769.3751546825697</v>
      </c>
      <c r="J1518">
        <v>122267537.15202101</v>
      </c>
      <c r="K1518">
        <f t="shared" si="70"/>
        <v>8.7693751546825691</v>
      </c>
      <c r="L1518">
        <f t="shared" si="71"/>
        <v>122267.53715202096</v>
      </c>
    </row>
    <row r="1519" spans="1:12" x14ac:dyDescent="0.3">
      <c r="A1519" t="s">
        <v>37</v>
      </c>
      <c r="B1519" t="s">
        <v>641</v>
      </c>
      <c r="C1519" t="s">
        <v>643</v>
      </c>
      <c r="D1519" t="s">
        <v>16</v>
      </c>
      <c r="E1519" t="str">
        <f>VLOOKUP(D1519,Abbrev!$A$6:$B$67,2,FALSE)</f>
        <v>SmPel</v>
      </c>
      <c r="F1519" t="str">
        <f t="shared" si="69"/>
        <v/>
      </c>
      <c r="G1519">
        <v>1981</v>
      </c>
      <c r="H1519">
        <v>13942.55976</v>
      </c>
      <c r="I1519">
        <v>424.88543375017099</v>
      </c>
      <c r="J1519">
        <v>5923990.5512152798</v>
      </c>
      <c r="K1519">
        <f t="shared" si="70"/>
        <v>0.42488543375017102</v>
      </c>
      <c r="L1519">
        <f t="shared" si="71"/>
        <v>5923.99055121528</v>
      </c>
    </row>
    <row r="1520" spans="1:12" x14ac:dyDescent="0.3">
      <c r="A1520" t="s">
        <v>37</v>
      </c>
      <c r="B1520" t="s">
        <v>641</v>
      </c>
      <c r="C1520" t="s">
        <v>643</v>
      </c>
      <c r="D1520" t="s">
        <v>17</v>
      </c>
      <c r="E1520" t="str">
        <f>VLOOKUP(D1520,Abbrev!$A$6:$B$67,2,FALSE)</f>
        <v>Squid</v>
      </c>
      <c r="F1520" t="str">
        <f t="shared" si="69"/>
        <v/>
      </c>
      <c r="G1520">
        <v>1981</v>
      </c>
      <c r="H1520">
        <v>13942.55976</v>
      </c>
      <c r="I1520">
        <v>1644.42395491663</v>
      </c>
      <c r="J1520">
        <v>22927479.262200698</v>
      </c>
      <c r="K1520">
        <f t="shared" si="70"/>
        <v>1.64442395491663</v>
      </c>
      <c r="L1520">
        <f t="shared" si="71"/>
        <v>22927.479262200661</v>
      </c>
    </row>
    <row r="1521" spans="1:12" x14ac:dyDescent="0.3">
      <c r="A1521" t="s">
        <v>37</v>
      </c>
      <c r="B1521" t="s">
        <v>641</v>
      </c>
      <c r="C1521" t="s">
        <v>643</v>
      </c>
      <c r="D1521" t="s">
        <v>18</v>
      </c>
      <c r="E1521" t="str">
        <f>VLOOKUP(D1521,Abbrev!$A$6:$B$67,2,FALSE)</f>
        <v>Dogfish-S</v>
      </c>
      <c r="F1521" t="str">
        <f t="shared" si="69"/>
        <v/>
      </c>
      <c r="G1521">
        <v>1981</v>
      </c>
      <c r="H1521">
        <v>13942.55976</v>
      </c>
      <c r="I1521">
        <v>7904.4667196564196</v>
      </c>
      <c r="J1521">
        <v>110208499.609741</v>
      </c>
      <c r="K1521">
        <f t="shared" si="70"/>
        <v>7.90446671965642</v>
      </c>
      <c r="L1521">
        <f t="shared" si="71"/>
        <v>110208.4996097408</v>
      </c>
    </row>
    <row r="1522" spans="1:12" x14ac:dyDescent="0.3">
      <c r="A1522" t="s">
        <v>37</v>
      </c>
      <c r="B1522" t="s">
        <v>641</v>
      </c>
      <c r="C1522" t="s">
        <v>643</v>
      </c>
      <c r="D1522" t="s">
        <v>19</v>
      </c>
      <c r="E1522" t="str">
        <f>VLOOKUP(D1522,Abbrev!$A$6:$B$67,2,FALSE)</f>
        <v>Dogfish-L</v>
      </c>
      <c r="F1522" t="str">
        <f t="shared" si="69"/>
        <v/>
      </c>
      <c r="G1522">
        <v>1981</v>
      </c>
      <c r="H1522">
        <v>13942.55976</v>
      </c>
      <c r="I1522">
        <v>18852.736936485999</v>
      </c>
      <c r="J1522">
        <v>262855411.376515</v>
      </c>
      <c r="K1522">
        <f t="shared" si="70"/>
        <v>18.852736936486</v>
      </c>
      <c r="L1522">
        <f t="shared" si="71"/>
        <v>262855.4113765154</v>
      </c>
    </row>
    <row r="1523" spans="1:12" x14ac:dyDescent="0.3">
      <c r="A1523" t="s">
        <v>37</v>
      </c>
      <c r="B1523" t="s">
        <v>641</v>
      </c>
      <c r="C1523" t="s">
        <v>643</v>
      </c>
      <c r="D1523" t="s">
        <v>20</v>
      </c>
      <c r="E1523" t="str">
        <f>VLOOKUP(D1523,Abbrev!$A$6:$B$67,2,FALSE)</f>
        <v>Hake-S</v>
      </c>
      <c r="F1523" t="str">
        <f t="shared" si="69"/>
        <v/>
      </c>
      <c r="G1523">
        <v>1981</v>
      </c>
      <c r="H1523">
        <v>13942.55976</v>
      </c>
      <c r="I1523">
        <v>183.90051187254801</v>
      </c>
      <c r="J1523">
        <v>2564043.87667759</v>
      </c>
      <c r="K1523">
        <f t="shared" si="70"/>
        <v>0.18390051187254802</v>
      </c>
      <c r="L1523">
        <f t="shared" si="71"/>
        <v>2564.0438766775901</v>
      </c>
    </row>
    <row r="1524" spans="1:12" x14ac:dyDescent="0.3">
      <c r="A1524" t="s">
        <v>37</v>
      </c>
      <c r="B1524" t="s">
        <v>641</v>
      </c>
      <c r="C1524" t="s">
        <v>643</v>
      </c>
      <c r="D1524" t="s">
        <v>21</v>
      </c>
      <c r="E1524" t="str">
        <f>VLOOKUP(D1524,Abbrev!$A$6:$B$67,2,FALSE)</f>
        <v>Hake-L</v>
      </c>
      <c r="F1524" t="str">
        <f t="shared" si="69"/>
        <v/>
      </c>
      <c r="G1524">
        <v>1981</v>
      </c>
      <c r="H1524">
        <v>13942.55976</v>
      </c>
      <c r="I1524">
        <v>104.70536721508</v>
      </c>
      <c r="J1524">
        <v>1459860.83958899</v>
      </c>
      <c r="K1524">
        <f t="shared" si="70"/>
        <v>0.10470536721508</v>
      </c>
      <c r="L1524">
        <f t="shared" si="71"/>
        <v>1459.8608395889978</v>
      </c>
    </row>
    <row r="1525" spans="1:12" x14ac:dyDescent="0.3">
      <c r="A1525" t="s">
        <v>37</v>
      </c>
      <c r="B1525" t="s">
        <v>641</v>
      </c>
      <c r="C1525" t="s">
        <v>643</v>
      </c>
      <c r="D1525" t="s">
        <v>26</v>
      </c>
      <c r="E1525" t="str">
        <f>VLOOKUP(D1525,Abbrev!$A$6:$B$67,2,FALSE)</f>
        <v>Cod-S</v>
      </c>
      <c r="F1525" t="str">
        <f t="shared" si="69"/>
        <v/>
      </c>
      <c r="G1525">
        <v>1981</v>
      </c>
      <c r="H1525">
        <v>13942.55976</v>
      </c>
      <c r="I1525">
        <v>4.4525646644723</v>
      </c>
      <c r="J1525">
        <v>62080.148919669402</v>
      </c>
      <c r="K1525">
        <f t="shared" si="70"/>
        <v>4.4525646644723001E-3</v>
      </c>
      <c r="L1525">
        <f t="shared" si="71"/>
        <v>62.080148919669391</v>
      </c>
    </row>
    <row r="1526" spans="1:12" x14ac:dyDescent="0.3">
      <c r="A1526" t="s">
        <v>37</v>
      </c>
      <c r="B1526" t="s">
        <v>641</v>
      </c>
      <c r="C1526" t="s">
        <v>643</v>
      </c>
      <c r="D1526" t="s">
        <v>22</v>
      </c>
      <c r="E1526" t="str">
        <f>VLOOKUP(D1526,Abbrev!$A$6:$B$67,2,FALSE)</f>
        <v>Cod-M</v>
      </c>
      <c r="F1526" t="str">
        <f t="shared" si="69"/>
        <v/>
      </c>
      <c r="G1526">
        <v>1981</v>
      </c>
      <c r="H1526">
        <v>13942.55976</v>
      </c>
      <c r="I1526">
        <v>445.86406375506499</v>
      </c>
      <c r="J1526">
        <v>6216486.35374144</v>
      </c>
      <c r="K1526">
        <f t="shared" si="70"/>
        <v>0.44586406375506499</v>
      </c>
      <c r="L1526">
        <f t="shared" si="71"/>
        <v>6216.486353741444</v>
      </c>
    </row>
    <row r="1527" spans="1:12" x14ac:dyDescent="0.3">
      <c r="A1527" t="s">
        <v>37</v>
      </c>
      <c r="B1527" t="s">
        <v>641</v>
      </c>
      <c r="C1527" t="s">
        <v>643</v>
      </c>
      <c r="D1527" t="s">
        <v>23</v>
      </c>
      <c r="E1527" t="str">
        <f>VLOOKUP(D1527,Abbrev!$A$6:$B$67,2,FALSE)</f>
        <v>Cod-L</v>
      </c>
      <c r="F1527" t="str">
        <f t="shared" si="69"/>
        <v/>
      </c>
      <c r="G1527">
        <v>1981</v>
      </c>
      <c r="H1527">
        <v>13942.55976</v>
      </c>
      <c r="I1527">
        <v>3733.3359140941002</v>
      </c>
      <c r="J1527">
        <v>52052259.086411297</v>
      </c>
      <c r="K1527">
        <f t="shared" si="70"/>
        <v>3.7333359140941003</v>
      </c>
      <c r="L1527">
        <f t="shared" si="71"/>
        <v>52052.259086411221</v>
      </c>
    </row>
    <row r="1528" spans="1:12" x14ac:dyDescent="0.3">
      <c r="A1528" t="s">
        <v>37</v>
      </c>
      <c r="B1528" t="s">
        <v>641</v>
      </c>
      <c r="C1528" t="s">
        <v>643</v>
      </c>
      <c r="D1528" t="s">
        <v>29</v>
      </c>
      <c r="E1528" t="str">
        <f>VLOOKUP(D1528,Abbrev!$A$6:$B$67,2,FALSE)</f>
        <v>Sflound-L</v>
      </c>
      <c r="F1528" t="str">
        <f t="shared" si="69"/>
        <v/>
      </c>
      <c r="G1528">
        <v>1981</v>
      </c>
      <c r="H1528">
        <v>13942.55976</v>
      </c>
      <c r="I1528">
        <v>4.5849733497785197</v>
      </c>
      <c r="J1528">
        <v>63926.264927294404</v>
      </c>
      <c r="K1528">
        <f t="shared" si="70"/>
        <v>4.5849733497785195E-3</v>
      </c>
      <c r="L1528">
        <f t="shared" si="71"/>
        <v>63.92626492729439</v>
      </c>
    </row>
    <row r="1529" spans="1:12" x14ac:dyDescent="0.3">
      <c r="A1529" t="s">
        <v>37</v>
      </c>
      <c r="B1529" t="s">
        <v>641</v>
      </c>
      <c r="C1529" t="s">
        <v>643</v>
      </c>
      <c r="D1529" t="s">
        <v>24</v>
      </c>
      <c r="E1529" t="str">
        <f>VLOOKUP(D1529,Abbrev!$A$6:$B$67,2,FALSE)</f>
        <v>Yflound-S</v>
      </c>
      <c r="F1529" t="str">
        <f t="shared" si="69"/>
        <v/>
      </c>
      <c r="G1529">
        <v>1981</v>
      </c>
      <c r="H1529">
        <v>13942.55976</v>
      </c>
      <c r="I1529">
        <v>8.4561805710440696E-2</v>
      </c>
      <c r="J1529">
        <v>1179.0080295313301</v>
      </c>
      <c r="K1529">
        <f t="shared" si="70"/>
        <v>8.45618057104407E-5</v>
      </c>
      <c r="L1529">
        <f t="shared" si="71"/>
        <v>1.1790080295313288</v>
      </c>
    </row>
    <row r="1530" spans="1:12" x14ac:dyDescent="0.3">
      <c r="A1530" t="s">
        <v>37</v>
      </c>
      <c r="B1530" t="s">
        <v>641</v>
      </c>
      <c r="C1530" t="s">
        <v>643</v>
      </c>
      <c r="D1530" t="s">
        <v>25</v>
      </c>
      <c r="E1530" t="str">
        <f>VLOOKUP(D1530,Abbrev!$A$6:$B$67,2,FALSE)</f>
        <v>Yflound-L</v>
      </c>
      <c r="F1530" t="str">
        <f t="shared" si="69"/>
        <v/>
      </c>
      <c r="G1530">
        <v>1981</v>
      </c>
      <c r="H1530">
        <v>13942.55976</v>
      </c>
      <c r="I1530">
        <v>57.2638206635866</v>
      </c>
      <c r="J1530">
        <v>798404.24168797897</v>
      </c>
      <c r="K1530">
        <f t="shared" si="70"/>
        <v>5.7263820663586602E-2</v>
      </c>
      <c r="L1530">
        <f t="shared" si="71"/>
        <v>798.40424168797904</v>
      </c>
    </row>
    <row r="1531" spans="1:12" x14ac:dyDescent="0.3">
      <c r="A1531" t="s">
        <v>37</v>
      </c>
      <c r="B1531" t="s">
        <v>641</v>
      </c>
      <c r="C1531" t="s">
        <v>643</v>
      </c>
      <c r="D1531" t="s">
        <v>28</v>
      </c>
      <c r="E1531" t="str">
        <f>VLOOKUP(D1531,Abbrev!$A$6:$B$67,2,FALSE)</f>
        <v>Blue-L</v>
      </c>
      <c r="F1531" t="str">
        <f t="shared" si="69"/>
        <v/>
      </c>
      <c r="G1531">
        <v>1981</v>
      </c>
      <c r="H1531">
        <v>13942.55976</v>
      </c>
      <c r="I1531">
        <v>117.084799635671</v>
      </c>
      <c r="J1531">
        <v>1632461.8159079701</v>
      </c>
      <c r="K1531">
        <f t="shared" si="70"/>
        <v>0.11708479963567101</v>
      </c>
      <c r="L1531">
        <f t="shared" si="71"/>
        <v>1632.4618159079691</v>
      </c>
    </row>
    <row r="1532" spans="1:12" x14ac:dyDescent="0.3">
      <c r="A1532" t="s">
        <v>37</v>
      </c>
      <c r="B1532" t="s">
        <v>641</v>
      </c>
      <c r="C1532" t="s">
        <v>643</v>
      </c>
      <c r="D1532" t="s">
        <v>7</v>
      </c>
      <c r="E1532" t="str">
        <f>VLOOKUP(D1532,Abbrev!$A$6:$B$67,2,FALSE)</f>
        <v>Alosines</v>
      </c>
      <c r="F1532" t="str">
        <f t="shared" si="69"/>
        <v/>
      </c>
      <c r="G1532">
        <v>1982</v>
      </c>
      <c r="H1532">
        <v>13942.55976</v>
      </c>
      <c r="I1532">
        <v>1.09780927354728</v>
      </c>
      <c r="J1532">
        <v>15306.2714015152</v>
      </c>
      <c r="K1532">
        <f t="shared" si="70"/>
        <v>1.09780927354728E-3</v>
      </c>
      <c r="L1532">
        <f t="shared" si="71"/>
        <v>15.30627140151514</v>
      </c>
    </row>
    <row r="1533" spans="1:12" x14ac:dyDescent="0.3">
      <c r="A1533" t="s">
        <v>37</v>
      </c>
      <c r="B1533" t="s">
        <v>641</v>
      </c>
      <c r="C1533" t="s">
        <v>643</v>
      </c>
      <c r="D1533" t="s">
        <v>31</v>
      </c>
      <c r="E1533" t="str">
        <f>VLOOKUP(D1533,Abbrev!$A$6:$B$67,2,FALSE)</f>
        <v>Anch</v>
      </c>
      <c r="F1533" t="str">
        <f t="shared" si="69"/>
        <v/>
      </c>
      <c r="G1533">
        <v>1982</v>
      </c>
      <c r="H1533">
        <v>13942.55976</v>
      </c>
      <c r="I1533">
        <v>0</v>
      </c>
      <c r="J1533">
        <v>0</v>
      </c>
      <c r="K1533">
        <f t="shared" si="70"/>
        <v>0</v>
      </c>
      <c r="L1533">
        <f t="shared" si="71"/>
        <v>0</v>
      </c>
    </row>
    <row r="1534" spans="1:12" x14ac:dyDescent="0.3">
      <c r="A1534" t="s">
        <v>37</v>
      </c>
      <c r="B1534" t="s">
        <v>641</v>
      </c>
      <c r="C1534" t="s">
        <v>643</v>
      </c>
      <c r="D1534" t="s">
        <v>9</v>
      </c>
      <c r="E1534" t="str">
        <f>VLOOKUP(D1534,Abbrev!$A$6:$B$67,2,FALSE)</f>
        <v>Mack</v>
      </c>
      <c r="F1534" t="str">
        <f t="shared" si="69"/>
        <v/>
      </c>
      <c r="G1534">
        <v>1982</v>
      </c>
      <c r="H1534">
        <v>13942.55976</v>
      </c>
      <c r="I1534">
        <v>3.27522806478065</v>
      </c>
      <c r="J1534">
        <v>45665.063020833302</v>
      </c>
      <c r="K1534">
        <f t="shared" si="70"/>
        <v>3.2752280647806498E-3</v>
      </c>
      <c r="L1534">
        <f t="shared" si="71"/>
        <v>45.665063020833365</v>
      </c>
    </row>
    <row r="1535" spans="1:12" x14ac:dyDescent="0.3">
      <c r="A1535" t="s">
        <v>37</v>
      </c>
      <c r="B1535" t="s">
        <v>641</v>
      </c>
      <c r="C1535" t="s">
        <v>643</v>
      </c>
      <c r="D1535" t="s">
        <v>10</v>
      </c>
      <c r="E1535" t="str">
        <f>VLOOKUP(D1535,Abbrev!$A$6:$B$67,2,FALSE)</f>
        <v>Butter</v>
      </c>
      <c r="F1535" t="str">
        <f t="shared" si="69"/>
        <v/>
      </c>
      <c r="G1535">
        <v>1982</v>
      </c>
      <c r="H1535">
        <v>13942.55976</v>
      </c>
      <c r="I1535">
        <v>209.313346853707</v>
      </c>
      <c r="J1535">
        <v>2918363.8470734102</v>
      </c>
      <c r="K1535">
        <f t="shared" si="70"/>
        <v>0.20931334685370701</v>
      </c>
      <c r="L1535">
        <f t="shared" si="71"/>
        <v>2918.3638470734181</v>
      </c>
    </row>
    <row r="1536" spans="1:12" x14ac:dyDescent="0.3">
      <c r="A1536" t="s">
        <v>37</v>
      </c>
      <c r="B1536" t="s">
        <v>641</v>
      </c>
      <c r="C1536" t="s">
        <v>643</v>
      </c>
      <c r="D1536" t="s">
        <v>11</v>
      </c>
      <c r="E1536" t="str">
        <f>VLOOKUP(D1536,Abbrev!$A$6:$B$67,2,FALSE)</f>
        <v>Dbenth-oth</v>
      </c>
      <c r="F1536" t="str">
        <f t="shared" si="69"/>
        <v/>
      </c>
      <c r="G1536">
        <v>1982</v>
      </c>
      <c r="H1536">
        <v>13942.55976</v>
      </c>
      <c r="I1536">
        <v>1399.2733958502199</v>
      </c>
      <c r="J1536">
        <v>19509452.942219801</v>
      </c>
      <c r="K1536">
        <f t="shared" si="70"/>
        <v>1.3992733958502199</v>
      </c>
      <c r="L1536">
        <f t="shared" si="71"/>
        <v>19509.452942219828</v>
      </c>
    </row>
    <row r="1537" spans="1:12" x14ac:dyDescent="0.3">
      <c r="A1537" t="s">
        <v>37</v>
      </c>
      <c r="B1537" t="s">
        <v>641</v>
      </c>
      <c r="C1537" t="s">
        <v>643</v>
      </c>
      <c r="D1537" t="s">
        <v>12</v>
      </c>
      <c r="E1537" t="str">
        <f>VLOOKUP(D1537,Abbrev!$A$6:$B$67,2,FALSE)</f>
        <v>Dpisc-oth</v>
      </c>
      <c r="F1537" t="str">
        <f t="shared" si="69"/>
        <v/>
      </c>
      <c r="G1537">
        <v>1982</v>
      </c>
      <c r="H1537">
        <v>13942.55976</v>
      </c>
      <c r="I1537">
        <v>245.77950066229201</v>
      </c>
      <c r="J1537">
        <v>3426795.3757669702</v>
      </c>
      <c r="K1537">
        <f t="shared" si="70"/>
        <v>0.24577950066229201</v>
      </c>
      <c r="L1537">
        <f t="shared" si="71"/>
        <v>3426.7953757669661</v>
      </c>
    </row>
    <row r="1538" spans="1:12" x14ac:dyDescent="0.3">
      <c r="A1538" t="s">
        <v>37</v>
      </c>
      <c r="B1538" t="s">
        <v>641</v>
      </c>
      <c r="C1538" t="s">
        <v>643</v>
      </c>
      <c r="D1538" t="s">
        <v>13</v>
      </c>
      <c r="E1538" t="str">
        <f>VLOOKUP(D1538,Abbrev!$A$6:$B$67,2,FALSE)</f>
        <v>Haddock</v>
      </c>
      <c r="F1538" t="str">
        <f t="shared" si="69"/>
        <v/>
      </c>
      <c r="G1538">
        <v>1982</v>
      </c>
      <c r="H1538">
        <v>13942.55976</v>
      </c>
      <c r="I1538">
        <v>849.858052874132</v>
      </c>
      <c r="J1538">
        <v>11849196.689714801</v>
      </c>
      <c r="K1538">
        <f t="shared" si="70"/>
        <v>0.84985805287413196</v>
      </c>
      <c r="L1538">
        <f t="shared" si="71"/>
        <v>11849.196689714825</v>
      </c>
    </row>
    <row r="1539" spans="1:12" x14ac:dyDescent="0.3">
      <c r="A1539" t="s">
        <v>37</v>
      </c>
      <c r="B1539" t="s">
        <v>641</v>
      </c>
      <c r="C1539" t="s">
        <v>643</v>
      </c>
      <c r="D1539" t="s">
        <v>14</v>
      </c>
      <c r="E1539" t="str">
        <f>VLOOKUP(D1539,Abbrev!$A$6:$B$67,2,FALSE)</f>
        <v>Mesopel</v>
      </c>
      <c r="F1539" t="str">
        <f t="shared" ref="F1539:F1602" si="72">IF(G1539&lt;=1967,"A",IF(AND(G1539&gt;=1996,G1539&lt;=2000),"B",IF(G1539&gt;=2009,"C","")))</f>
        <v/>
      </c>
      <c r="G1539">
        <v>1982</v>
      </c>
      <c r="H1539">
        <v>13942.55976</v>
      </c>
      <c r="I1539">
        <v>0</v>
      </c>
      <c r="J1539">
        <v>0</v>
      </c>
      <c r="K1539">
        <f t="shared" ref="K1539:K1602" si="73">I1539/1000</f>
        <v>0</v>
      </c>
      <c r="L1539">
        <f t="shared" ref="L1539:L1602" si="74">K1539*H1539</f>
        <v>0</v>
      </c>
    </row>
    <row r="1540" spans="1:12" x14ac:dyDescent="0.3">
      <c r="A1540" t="s">
        <v>37</v>
      </c>
      <c r="B1540" t="s">
        <v>641</v>
      </c>
      <c r="C1540" t="s">
        <v>643</v>
      </c>
      <c r="D1540" t="s">
        <v>15</v>
      </c>
      <c r="E1540" t="str">
        <f>VLOOKUP(D1540,Abbrev!$A$6:$B$67,2,FALSE)</f>
        <v>Skate</v>
      </c>
      <c r="F1540" t="str">
        <f t="shared" si="72"/>
        <v/>
      </c>
      <c r="G1540">
        <v>1982</v>
      </c>
      <c r="H1540">
        <v>13942.55976</v>
      </c>
      <c r="I1540">
        <v>14926.99005006</v>
      </c>
      <c r="J1540">
        <v>208120450.80988699</v>
      </c>
      <c r="K1540">
        <f t="shared" si="73"/>
        <v>14.926990050060001</v>
      </c>
      <c r="L1540">
        <f t="shared" si="74"/>
        <v>208120.45080988694</v>
      </c>
    </row>
    <row r="1541" spans="1:12" x14ac:dyDescent="0.3">
      <c r="A1541" t="s">
        <v>37</v>
      </c>
      <c r="B1541" t="s">
        <v>641</v>
      </c>
      <c r="C1541" t="s">
        <v>643</v>
      </c>
      <c r="D1541" t="s">
        <v>16</v>
      </c>
      <c r="E1541" t="str">
        <f>VLOOKUP(D1541,Abbrev!$A$6:$B$67,2,FALSE)</f>
        <v>SmPel</v>
      </c>
      <c r="F1541" t="str">
        <f t="shared" si="72"/>
        <v/>
      </c>
      <c r="G1541">
        <v>1982</v>
      </c>
      <c r="H1541">
        <v>13942.55976</v>
      </c>
      <c r="I1541">
        <v>261.36493461288802</v>
      </c>
      <c r="J1541">
        <v>3644096.2200086801</v>
      </c>
      <c r="K1541">
        <f t="shared" si="73"/>
        <v>0.26136493461288801</v>
      </c>
      <c r="L1541">
        <f t="shared" si="74"/>
        <v>3644.0962200086838</v>
      </c>
    </row>
    <row r="1542" spans="1:12" x14ac:dyDescent="0.3">
      <c r="A1542" t="s">
        <v>37</v>
      </c>
      <c r="B1542" t="s">
        <v>641</v>
      </c>
      <c r="C1542" t="s">
        <v>643</v>
      </c>
      <c r="D1542" t="s">
        <v>17</v>
      </c>
      <c r="E1542" t="str">
        <f>VLOOKUP(D1542,Abbrev!$A$6:$B$67,2,FALSE)</f>
        <v>Squid</v>
      </c>
      <c r="F1542" t="str">
        <f t="shared" si="72"/>
        <v/>
      </c>
      <c r="G1542">
        <v>1982</v>
      </c>
      <c r="H1542">
        <v>13942.55976</v>
      </c>
      <c r="I1542">
        <v>1278.5990672406699</v>
      </c>
      <c r="J1542">
        <v>17826943.9040833</v>
      </c>
      <c r="K1542">
        <f t="shared" si="73"/>
        <v>1.27859906724067</v>
      </c>
      <c r="L1542">
        <f t="shared" si="74"/>
        <v>17826.943904083299</v>
      </c>
    </row>
    <row r="1543" spans="1:12" x14ac:dyDescent="0.3">
      <c r="A1543" t="s">
        <v>37</v>
      </c>
      <c r="B1543" t="s">
        <v>641</v>
      </c>
      <c r="C1543" t="s">
        <v>643</v>
      </c>
      <c r="D1543" t="s">
        <v>18</v>
      </c>
      <c r="E1543" t="str">
        <f>VLOOKUP(D1543,Abbrev!$A$6:$B$67,2,FALSE)</f>
        <v>Dogfish-S</v>
      </c>
      <c r="F1543" t="str">
        <f t="shared" si="72"/>
        <v/>
      </c>
      <c r="G1543">
        <v>1982</v>
      </c>
      <c r="H1543">
        <v>13942.55976</v>
      </c>
      <c r="I1543">
        <v>1692.48294452399</v>
      </c>
      <c r="J1543">
        <v>23597544.5968065</v>
      </c>
      <c r="K1543">
        <f t="shared" si="73"/>
        <v>1.69248294452399</v>
      </c>
      <c r="L1543">
        <f t="shared" si="74"/>
        <v>23597.544596806496</v>
      </c>
    </row>
    <row r="1544" spans="1:12" x14ac:dyDescent="0.3">
      <c r="A1544" t="s">
        <v>37</v>
      </c>
      <c r="B1544" t="s">
        <v>641</v>
      </c>
      <c r="C1544" t="s">
        <v>643</v>
      </c>
      <c r="D1544" t="s">
        <v>19</v>
      </c>
      <c r="E1544" t="str">
        <f>VLOOKUP(D1544,Abbrev!$A$6:$B$67,2,FALSE)</f>
        <v>Dogfish-L</v>
      </c>
      <c r="F1544" t="str">
        <f t="shared" si="72"/>
        <v/>
      </c>
      <c r="G1544">
        <v>1982</v>
      </c>
      <c r="H1544">
        <v>13942.55976</v>
      </c>
      <c r="I1544">
        <v>5059.5747804606499</v>
      </c>
      <c r="J1544">
        <v>70543423.736761495</v>
      </c>
      <c r="K1544">
        <f t="shared" si="73"/>
        <v>5.0595747804606495</v>
      </c>
      <c r="L1544">
        <f t="shared" si="74"/>
        <v>70543.423736761484</v>
      </c>
    </row>
    <row r="1545" spans="1:12" x14ac:dyDescent="0.3">
      <c r="A1545" t="s">
        <v>37</v>
      </c>
      <c r="B1545" t="s">
        <v>641</v>
      </c>
      <c r="C1545" t="s">
        <v>643</v>
      </c>
      <c r="D1545" t="s">
        <v>20</v>
      </c>
      <c r="E1545" t="str">
        <f>VLOOKUP(D1545,Abbrev!$A$6:$B$67,2,FALSE)</f>
        <v>Hake-S</v>
      </c>
      <c r="F1545" t="str">
        <f t="shared" si="72"/>
        <v/>
      </c>
      <c r="G1545">
        <v>1982</v>
      </c>
      <c r="H1545">
        <v>13942.55976</v>
      </c>
      <c r="I1545">
        <v>179.87096808125901</v>
      </c>
      <c r="J1545">
        <v>2507861.721562</v>
      </c>
      <c r="K1545">
        <f t="shared" si="73"/>
        <v>0.17987096808125902</v>
      </c>
      <c r="L1545">
        <f t="shared" si="74"/>
        <v>2507.8617215620066</v>
      </c>
    </row>
    <row r="1546" spans="1:12" x14ac:dyDescent="0.3">
      <c r="A1546" t="s">
        <v>37</v>
      </c>
      <c r="B1546" t="s">
        <v>641</v>
      </c>
      <c r="C1546" t="s">
        <v>643</v>
      </c>
      <c r="D1546" t="s">
        <v>21</v>
      </c>
      <c r="E1546" t="str">
        <f>VLOOKUP(D1546,Abbrev!$A$6:$B$67,2,FALSE)</f>
        <v>Hake-L</v>
      </c>
      <c r="F1546" t="str">
        <f t="shared" si="72"/>
        <v/>
      </c>
      <c r="G1546">
        <v>1982</v>
      </c>
      <c r="H1546">
        <v>13942.55976</v>
      </c>
      <c r="I1546">
        <v>14.305535244233401</v>
      </c>
      <c r="J1546">
        <v>199455.78004151001</v>
      </c>
      <c r="K1546">
        <f t="shared" si="73"/>
        <v>1.43055352442334E-2</v>
      </c>
      <c r="L1546">
        <f t="shared" si="74"/>
        <v>199.45578004151039</v>
      </c>
    </row>
    <row r="1547" spans="1:12" x14ac:dyDescent="0.3">
      <c r="A1547" t="s">
        <v>37</v>
      </c>
      <c r="B1547" t="s">
        <v>641</v>
      </c>
      <c r="C1547" t="s">
        <v>643</v>
      </c>
      <c r="D1547" t="s">
        <v>26</v>
      </c>
      <c r="E1547" t="str">
        <f>VLOOKUP(D1547,Abbrev!$A$6:$B$67,2,FALSE)</f>
        <v>Cod-S</v>
      </c>
      <c r="F1547" t="str">
        <f t="shared" si="72"/>
        <v/>
      </c>
      <c r="G1547">
        <v>1982</v>
      </c>
      <c r="H1547">
        <v>13942.55976</v>
      </c>
      <c r="I1547">
        <v>0.90728629240991698</v>
      </c>
      <c r="J1547">
        <v>12649.8933513541</v>
      </c>
      <c r="K1547">
        <f t="shared" si="73"/>
        <v>9.0728629240991701E-4</v>
      </c>
      <c r="L1547">
        <f t="shared" si="74"/>
        <v>12.649893351354102</v>
      </c>
    </row>
    <row r="1548" spans="1:12" x14ac:dyDescent="0.3">
      <c r="A1548" t="s">
        <v>37</v>
      </c>
      <c r="B1548" t="s">
        <v>641</v>
      </c>
      <c r="C1548" t="s">
        <v>643</v>
      </c>
      <c r="D1548" t="s">
        <v>22</v>
      </c>
      <c r="E1548" t="str">
        <f>VLOOKUP(D1548,Abbrev!$A$6:$B$67,2,FALSE)</f>
        <v>Cod-M</v>
      </c>
      <c r="F1548" t="str">
        <f t="shared" si="72"/>
        <v/>
      </c>
      <c r="G1548">
        <v>1982</v>
      </c>
      <c r="H1548">
        <v>13942.55976</v>
      </c>
      <c r="I1548">
        <v>433.443335310191</v>
      </c>
      <c r="J1548">
        <v>6043309.6051360499</v>
      </c>
      <c r="K1548">
        <f t="shared" si="73"/>
        <v>0.43344333531019102</v>
      </c>
      <c r="L1548">
        <f t="shared" si="74"/>
        <v>6043.3096051360562</v>
      </c>
    </row>
    <row r="1549" spans="1:12" x14ac:dyDescent="0.3">
      <c r="A1549" t="s">
        <v>37</v>
      </c>
      <c r="B1549" t="s">
        <v>641</v>
      </c>
      <c r="C1549" t="s">
        <v>643</v>
      </c>
      <c r="D1549" t="s">
        <v>23</v>
      </c>
      <c r="E1549" t="str">
        <f>VLOOKUP(D1549,Abbrev!$A$6:$B$67,2,FALSE)</f>
        <v>Cod-L</v>
      </c>
      <c r="F1549" t="str">
        <f t="shared" si="72"/>
        <v/>
      </c>
      <c r="G1549">
        <v>1982</v>
      </c>
      <c r="H1549">
        <v>13942.55976</v>
      </c>
      <c r="I1549">
        <v>1050.7795737096001</v>
      </c>
      <c r="J1549">
        <v>14650557.001033399</v>
      </c>
      <c r="K1549">
        <f t="shared" si="73"/>
        <v>1.0507795737096002</v>
      </c>
      <c r="L1549">
        <f t="shared" si="74"/>
        <v>14650.557001033425</v>
      </c>
    </row>
    <row r="1550" spans="1:12" x14ac:dyDescent="0.3">
      <c r="A1550" t="s">
        <v>37</v>
      </c>
      <c r="B1550" t="s">
        <v>641</v>
      </c>
      <c r="C1550" t="s">
        <v>643</v>
      </c>
      <c r="D1550" t="s">
        <v>24</v>
      </c>
      <c r="E1550" t="str">
        <f>VLOOKUP(D1550,Abbrev!$A$6:$B$67,2,FALSE)</f>
        <v>Yflound-S</v>
      </c>
      <c r="F1550" t="str">
        <f t="shared" si="72"/>
        <v/>
      </c>
      <c r="G1550">
        <v>1982</v>
      </c>
      <c r="H1550">
        <v>13942.55976</v>
      </c>
      <c r="I1550">
        <v>1.9372487540720299E-2</v>
      </c>
      <c r="J1550">
        <v>270.10206523634798</v>
      </c>
      <c r="K1550">
        <f t="shared" si="73"/>
        <v>1.93724875407203E-5</v>
      </c>
      <c r="L1550">
        <f t="shared" si="74"/>
        <v>0.27010206523634822</v>
      </c>
    </row>
    <row r="1551" spans="1:12" x14ac:dyDescent="0.3">
      <c r="A1551" t="s">
        <v>37</v>
      </c>
      <c r="B1551" t="s">
        <v>641</v>
      </c>
      <c r="C1551" t="s">
        <v>643</v>
      </c>
      <c r="D1551" t="s">
        <v>25</v>
      </c>
      <c r="E1551" t="str">
        <f>VLOOKUP(D1551,Abbrev!$A$6:$B$67,2,FALSE)</f>
        <v>Yflound-L</v>
      </c>
      <c r="F1551" t="str">
        <f t="shared" si="72"/>
        <v/>
      </c>
      <c r="G1551">
        <v>1982</v>
      </c>
      <c r="H1551">
        <v>13942.55976</v>
      </c>
      <c r="I1551">
        <v>108.769723104196</v>
      </c>
      <c r="J1551">
        <v>1516528.36445891</v>
      </c>
      <c r="K1551">
        <f t="shared" si="73"/>
        <v>0.108769723104196</v>
      </c>
      <c r="L1551">
        <f t="shared" si="74"/>
        <v>1516.5283644589053</v>
      </c>
    </row>
    <row r="1552" spans="1:12" x14ac:dyDescent="0.3">
      <c r="A1552" t="s">
        <v>37</v>
      </c>
      <c r="B1552" t="s">
        <v>641</v>
      </c>
      <c r="C1552" t="s">
        <v>643</v>
      </c>
      <c r="D1552" t="s">
        <v>32</v>
      </c>
      <c r="E1552" t="str">
        <f>VLOOKUP(D1552,Abbrev!$A$6:$B$67,2,FALSE)</f>
        <v>Blue-M</v>
      </c>
      <c r="F1552" t="str">
        <f t="shared" si="72"/>
        <v/>
      </c>
      <c r="G1552">
        <v>1982</v>
      </c>
      <c r="H1552">
        <v>13942.55976</v>
      </c>
      <c r="I1552">
        <v>71.692992863484903</v>
      </c>
      <c r="J1552">
        <v>999583.83737239195</v>
      </c>
      <c r="K1552">
        <f t="shared" si="73"/>
        <v>7.1692992863484906E-2</v>
      </c>
      <c r="L1552">
        <f t="shared" si="74"/>
        <v>999.58383737239183</v>
      </c>
    </row>
    <row r="1553" spans="1:12" x14ac:dyDescent="0.3">
      <c r="A1553" t="s">
        <v>37</v>
      </c>
      <c r="B1553" t="s">
        <v>641</v>
      </c>
      <c r="C1553" t="s">
        <v>643</v>
      </c>
      <c r="D1553" t="s">
        <v>28</v>
      </c>
      <c r="E1553" t="str">
        <f>VLOOKUP(D1553,Abbrev!$A$6:$B$67,2,FALSE)</f>
        <v>Blue-L</v>
      </c>
      <c r="F1553" t="str">
        <f t="shared" si="72"/>
        <v/>
      </c>
      <c r="G1553">
        <v>1982</v>
      </c>
      <c r="H1553">
        <v>13942.55976</v>
      </c>
      <c r="I1553">
        <v>504.72797317706397</v>
      </c>
      <c r="J1553">
        <v>7037199.9285648903</v>
      </c>
      <c r="K1553">
        <f t="shared" si="73"/>
        <v>0.50472797317706397</v>
      </c>
      <c r="L1553">
        <f t="shared" si="74"/>
        <v>7037.1999285648917</v>
      </c>
    </row>
    <row r="1554" spans="1:12" x14ac:dyDescent="0.3">
      <c r="A1554" t="s">
        <v>37</v>
      </c>
      <c r="B1554" t="s">
        <v>641</v>
      </c>
      <c r="C1554" t="s">
        <v>643</v>
      </c>
      <c r="D1554" t="s">
        <v>7</v>
      </c>
      <c r="E1554" t="str">
        <f>VLOOKUP(D1554,Abbrev!$A$6:$B$67,2,FALSE)</f>
        <v>Alosines</v>
      </c>
      <c r="F1554" t="str">
        <f t="shared" si="72"/>
        <v/>
      </c>
      <c r="G1554">
        <v>1983</v>
      </c>
      <c r="H1554">
        <v>13942.55976</v>
      </c>
      <c r="I1554">
        <v>2.8346899743348102</v>
      </c>
      <c r="J1554">
        <v>39522.834368235897</v>
      </c>
      <c r="K1554">
        <f t="shared" si="73"/>
        <v>2.8346899743348104E-3</v>
      </c>
      <c r="L1554">
        <f t="shared" si="74"/>
        <v>39.522834368235962</v>
      </c>
    </row>
    <row r="1555" spans="1:12" x14ac:dyDescent="0.3">
      <c r="A1555" t="s">
        <v>37</v>
      </c>
      <c r="B1555" t="s">
        <v>641</v>
      </c>
      <c r="C1555" t="s">
        <v>643</v>
      </c>
      <c r="D1555" t="s">
        <v>8</v>
      </c>
      <c r="E1555" t="str">
        <f>VLOOKUP(D1555,Abbrev!$A$6:$B$67,2,FALSE)</f>
        <v>Herring</v>
      </c>
      <c r="F1555" t="str">
        <f t="shared" si="72"/>
        <v/>
      </c>
      <c r="G1555">
        <v>1983</v>
      </c>
      <c r="H1555">
        <v>13942.55976</v>
      </c>
      <c r="I1555">
        <v>3.5692321208926399</v>
      </c>
      <c r="J1555">
        <v>49764.232142857203</v>
      </c>
      <c r="K1555">
        <f t="shared" si="73"/>
        <v>3.56923212089264E-3</v>
      </c>
      <c r="L1555">
        <f t="shared" si="74"/>
        <v>49.764232142857175</v>
      </c>
    </row>
    <row r="1556" spans="1:12" x14ac:dyDescent="0.3">
      <c r="A1556" t="s">
        <v>37</v>
      </c>
      <c r="B1556" t="s">
        <v>641</v>
      </c>
      <c r="C1556" t="s">
        <v>643</v>
      </c>
      <c r="D1556" t="s">
        <v>9</v>
      </c>
      <c r="E1556" t="str">
        <f>VLOOKUP(D1556,Abbrev!$A$6:$B$67,2,FALSE)</f>
        <v>Mack</v>
      </c>
      <c r="F1556" t="str">
        <f t="shared" si="72"/>
        <v/>
      </c>
      <c r="G1556">
        <v>1983</v>
      </c>
      <c r="H1556">
        <v>13942.55976</v>
      </c>
      <c r="I1556">
        <v>14.579417092533999</v>
      </c>
      <c r="J1556">
        <v>203274.394078621</v>
      </c>
      <c r="K1556">
        <f t="shared" si="73"/>
        <v>1.4579417092533999E-2</v>
      </c>
      <c r="L1556">
        <f t="shared" si="74"/>
        <v>203.27439407862073</v>
      </c>
    </row>
    <row r="1557" spans="1:12" x14ac:dyDescent="0.3">
      <c r="A1557" t="s">
        <v>37</v>
      </c>
      <c r="B1557" t="s">
        <v>641</v>
      </c>
      <c r="C1557" t="s">
        <v>643</v>
      </c>
      <c r="D1557" t="s">
        <v>10</v>
      </c>
      <c r="E1557" t="str">
        <f>VLOOKUP(D1557,Abbrev!$A$6:$B$67,2,FALSE)</f>
        <v>Butter</v>
      </c>
      <c r="F1557" t="str">
        <f t="shared" si="72"/>
        <v/>
      </c>
      <c r="G1557">
        <v>1983</v>
      </c>
      <c r="H1557">
        <v>13942.55976</v>
      </c>
      <c r="I1557">
        <v>157.02736481021299</v>
      </c>
      <c r="J1557">
        <v>2189363.41782171</v>
      </c>
      <c r="K1557">
        <f t="shared" si="73"/>
        <v>0.15702736481021298</v>
      </c>
      <c r="L1557">
        <f t="shared" si="74"/>
        <v>2189.3634178217158</v>
      </c>
    </row>
    <row r="1558" spans="1:12" x14ac:dyDescent="0.3">
      <c r="A1558" t="s">
        <v>37</v>
      </c>
      <c r="B1558" t="s">
        <v>641</v>
      </c>
      <c r="C1558" t="s">
        <v>643</v>
      </c>
      <c r="D1558" t="s">
        <v>11</v>
      </c>
      <c r="E1558" t="str">
        <f>VLOOKUP(D1558,Abbrev!$A$6:$B$67,2,FALSE)</f>
        <v>Dbenth-oth</v>
      </c>
      <c r="F1558" t="str">
        <f t="shared" si="72"/>
        <v/>
      </c>
      <c r="G1558">
        <v>1983</v>
      </c>
      <c r="H1558">
        <v>13942.55976</v>
      </c>
      <c r="I1558">
        <v>2396.2055232685102</v>
      </c>
      <c r="J1558">
        <v>33409238.705413301</v>
      </c>
      <c r="K1558">
        <f t="shared" si="73"/>
        <v>2.39620552326851</v>
      </c>
      <c r="L1558">
        <f t="shared" si="74"/>
        <v>33409.238705413271</v>
      </c>
    </row>
    <row r="1559" spans="1:12" x14ac:dyDescent="0.3">
      <c r="A1559" t="s">
        <v>37</v>
      </c>
      <c r="B1559" t="s">
        <v>641</v>
      </c>
      <c r="C1559" t="s">
        <v>643</v>
      </c>
      <c r="D1559" t="s">
        <v>12</v>
      </c>
      <c r="E1559" t="str">
        <f>VLOOKUP(D1559,Abbrev!$A$6:$B$67,2,FALSE)</f>
        <v>Dpisc-oth</v>
      </c>
      <c r="F1559" t="str">
        <f t="shared" si="72"/>
        <v/>
      </c>
      <c r="G1559">
        <v>1983</v>
      </c>
      <c r="H1559">
        <v>13942.55976</v>
      </c>
      <c r="I1559">
        <v>500.97825605853097</v>
      </c>
      <c r="J1559">
        <v>6984919.2735566497</v>
      </c>
      <c r="K1559">
        <f t="shared" si="73"/>
        <v>0.50097825605853097</v>
      </c>
      <c r="L1559">
        <f t="shared" si="74"/>
        <v>6984.9192735566503</v>
      </c>
    </row>
    <row r="1560" spans="1:12" x14ac:dyDescent="0.3">
      <c r="A1560" t="s">
        <v>37</v>
      </c>
      <c r="B1560" t="s">
        <v>641</v>
      </c>
      <c r="C1560" t="s">
        <v>643</v>
      </c>
      <c r="D1560" t="s">
        <v>13</v>
      </c>
      <c r="E1560" t="str">
        <f>VLOOKUP(D1560,Abbrev!$A$6:$B$67,2,FALSE)</f>
        <v>Haddock</v>
      </c>
      <c r="F1560" t="str">
        <f t="shared" si="72"/>
        <v/>
      </c>
      <c r="G1560">
        <v>1983</v>
      </c>
      <c r="H1560">
        <v>13942.55976</v>
      </c>
      <c r="I1560">
        <v>1676.94986769053</v>
      </c>
      <c r="J1560">
        <v>23380973.744799301</v>
      </c>
      <c r="K1560">
        <f t="shared" si="73"/>
        <v>1.6769498676905301</v>
      </c>
      <c r="L1560">
        <f t="shared" si="74"/>
        <v>23380.97374479931</v>
      </c>
    </row>
    <row r="1561" spans="1:12" x14ac:dyDescent="0.3">
      <c r="A1561" t="s">
        <v>37</v>
      </c>
      <c r="B1561" t="s">
        <v>641</v>
      </c>
      <c r="C1561" t="s">
        <v>643</v>
      </c>
      <c r="D1561" t="s">
        <v>15</v>
      </c>
      <c r="E1561" t="str">
        <f>VLOOKUP(D1561,Abbrev!$A$6:$B$67,2,FALSE)</f>
        <v>Skate</v>
      </c>
      <c r="F1561" t="str">
        <f t="shared" si="72"/>
        <v/>
      </c>
      <c r="G1561">
        <v>1983</v>
      </c>
      <c r="H1561">
        <v>13942.55976</v>
      </c>
      <c r="I1561">
        <v>26953.492192592799</v>
      </c>
      <c r="J1561">
        <v>375800675.63591897</v>
      </c>
      <c r="K1561">
        <f t="shared" si="73"/>
        <v>26.953492192592797</v>
      </c>
      <c r="L1561">
        <f t="shared" si="74"/>
        <v>375800.67563591851</v>
      </c>
    </row>
    <row r="1562" spans="1:12" x14ac:dyDescent="0.3">
      <c r="A1562" t="s">
        <v>37</v>
      </c>
      <c r="B1562" t="s">
        <v>641</v>
      </c>
      <c r="C1562" t="s">
        <v>643</v>
      </c>
      <c r="D1562" t="s">
        <v>16</v>
      </c>
      <c r="E1562" t="str">
        <f>VLOOKUP(D1562,Abbrev!$A$6:$B$67,2,FALSE)</f>
        <v>SmPel</v>
      </c>
      <c r="F1562" t="str">
        <f t="shared" si="72"/>
        <v/>
      </c>
      <c r="G1562">
        <v>1983</v>
      </c>
      <c r="H1562">
        <v>13942.55976</v>
      </c>
      <c r="I1562">
        <v>414.76250420986298</v>
      </c>
      <c r="J1562">
        <v>5782851.0011532698</v>
      </c>
      <c r="K1562">
        <f t="shared" si="73"/>
        <v>0.41476250420986299</v>
      </c>
      <c r="L1562">
        <f t="shared" si="74"/>
        <v>5782.8510011532662</v>
      </c>
    </row>
    <row r="1563" spans="1:12" x14ac:dyDescent="0.3">
      <c r="A1563" t="s">
        <v>37</v>
      </c>
      <c r="B1563" t="s">
        <v>641</v>
      </c>
      <c r="C1563" t="s">
        <v>643</v>
      </c>
      <c r="D1563" t="s">
        <v>17</v>
      </c>
      <c r="E1563" t="str">
        <f>VLOOKUP(D1563,Abbrev!$A$6:$B$67,2,FALSE)</f>
        <v>Squid</v>
      </c>
      <c r="F1563" t="str">
        <f t="shared" si="72"/>
        <v/>
      </c>
      <c r="G1563">
        <v>1983</v>
      </c>
      <c r="H1563">
        <v>13942.55976</v>
      </c>
      <c r="I1563">
        <v>2409.55643215286</v>
      </c>
      <c r="J1563">
        <v>33595384.550383702</v>
      </c>
      <c r="K1563">
        <f t="shared" si="73"/>
        <v>2.40955643215286</v>
      </c>
      <c r="L1563">
        <f t="shared" si="74"/>
        <v>33595.384550383635</v>
      </c>
    </row>
    <row r="1564" spans="1:12" x14ac:dyDescent="0.3">
      <c r="A1564" t="s">
        <v>37</v>
      </c>
      <c r="B1564" t="s">
        <v>641</v>
      </c>
      <c r="C1564" t="s">
        <v>643</v>
      </c>
      <c r="D1564" t="s">
        <v>18</v>
      </c>
      <c r="E1564" t="str">
        <f>VLOOKUP(D1564,Abbrev!$A$6:$B$67,2,FALSE)</f>
        <v>Dogfish-S</v>
      </c>
      <c r="F1564" t="str">
        <f t="shared" si="72"/>
        <v/>
      </c>
      <c r="G1564">
        <v>1983</v>
      </c>
      <c r="H1564">
        <v>13942.55976</v>
      </c>
      <c r="I1564">
        <v>6380.8410448756604</v>
      </c>
      <c r="J1564">
        <v>88965257.587239802</v>
      </c>
      <c r="K1564">
        <f t="shared" si="73"/>
        <v>6.3808410448756607</v>
      </c>
      <c r="L1564">
        <f t="shared" si="74"/>
        <v>88965.257587239743</v>
      </c>
    </row>
    <row r="1565" spans="1:12" x14ac:dyDescent="0.3">
      <c r="A1565" t="s">
        <v>37</v>
      </c>
      <c r="B1565" t="s">
        <v>641</v>
      </c>
      <c r="C1565" t="s">
        <v>643</v>
      </c>
      <c r="D1565" t="s">
        <v>19</v>
      </c>
      <c r="E1565" t="str">
        <f>VLOOKUP(D1565,Abbrev!$A$6:$B$67,2,FALSE)</f>
        <v>Dogfish-L</v>
      </c>
      <c r="F1565" t="str">
        <f t="shared" si="72"/>
        <v/>
      </c>
      <c r="G1565">
        <v>1983</v>
      </c>
      <c r="H1565">
        <v>13942.55976</v>
      </c>
      <c r="I1565">
        <v>7392.6733062797803</v>
      </c>
      <c r="J1565">
        <v>103072789.358963</v>
      </c>
      <c r="K1565">
        <f t="shared" si="73"/>
        <v>7.3926733062797805</v>
      </c>
      <c r="L1565">
        <f t="shared" si="74"/>
        <v>103072.78935896262</v>
      </c>
    </row>
    <row r="1566" spans="1:12" x14ac:dyDescent="0.3">
      <c r="A1566" t="s">
        <v>37</v>
      </c>
      <c r="B1566" t="s">
        <v>641</v>
      </c>
      <c r="C1566" t="s">
        <v>643</v>
      </c>
      <c r="D1566" t="s">
        <v>20</v>
      </c>
      <c r="E1566" t="str">
        <f>VLOOKUP(D1566,Abbrev!$A$6:$B$67,2,FALSE)</f>
        <v>Hake-S</v>
      </c>
      <c r="F1566" t="str">
        <f t="shared" si="72"/>
        <v/>
      </c>
      <c r="G1566">
        <v>1983</v>
      </c>
      <c r="H1566">
        <v>13942.55976</v>
      </c>
      <c r="I1566">
        <v>2.62430397092781</v>
      </c>
      <c r="J1566">
        <v>36589.5149430663</v>
      </c>
      <c r="K1566">
        <f t="shared" si="73"/>
        <v>2.6243039709278101E-3</v>
      </c>
      <c r="L1566">
        <f t="shared" si="74"/>
        <v>36.589514943066298</v>
      </c>
    </row>
    <row r="1567" spans="1:12" x14ac:dyDescent="0.3">
      <c r="A1567" t="s">
        <v>37</v>
      </c>
      <c r="B1567" t="s">
        <v>641</v>
      </c>
      <c r="C1567" t="s">
        <v>643</v>
      </c>
      <c r="D1567" t="s">
        <v>21</v>
      </c>
      <c r="E1567" t="str">
        <f>VLOOKUP(D1567,Abbrev!$A$6:$B$67,2,FALSE)</f>
        <v>Hake-L</v>
      </c>
      <c r="F1567" t="str">
        <f t="shared" si="72"/>
        <v/>
      </c>
      <c r="G1567">
        <v>1983</v>
      </c>
      <c r="H1567">
        <v>13942.55976</v>
      </c>
      <c r="I1567">
        <v>5.6290029706364004</v>
      </c>
      <c r="J1567">
        <v>78482.710307315501</v>
      </c>
      <c r="K1567">
        <f t="shared" si="73"/>
        <v>5.6290029706364004E-3</v>
      </c>
      <c r="L1567">
        <f t="shared" si="74"/>
        <v>78.482710307315543</v>
      </c>
    </row>
    <row r="1568" spans="1:12" x14ac:dyDescent="0.3">
      <c r="A1568" t="s">
        <v>37</v>
      </c>
      <c r="B1568" t="s">
        <v>641</v>
      </c>
      <c r="C1568" t="s">
        <v>643</v>
      </c>
      <c r="D1568" t="s">
        <v>26</v>
      </c>
      <c r="E1568" t="str">
        <f>VLOOKUP(D1568,Abbrev!$A$6:$B$67,2,FALSE)</f>
        <v>Cod-S</v>
      </c>
      <c r="F1568" t="str">
        <f t="shared" si="72"/>
        <v/>
      </c>
      <c r="G1568">
        <v>1983</v>
      </c>
      <c r="H1568">
        <v>13942.55976</v>
      </c>
      <c r="I1568">
        <v>4.5759783455488003</v>
      </c>
      <c r="J1568">
        <v>63800.8515432801</v>
      </c>
      <c r="K1568">
        <f t="shared" si="73"/>
        <v>4.5759783455488002E-3</v>
      </c>
      <c r="L1568">
        <f t="shared" si="74"/>
        <v>63.800851543280075</v>
      </c>
    </row>
    <row r="1569" spans="1:12" x14ac:dyDescent="0.3">
      <c r="A1569" t="s">
        <v>37</v>
      </c>
      <c r="B1569" t="s">
        <v>641</v>
      </c>
      <c r="C1569" t="s">
        <v>643</v>
      </c>
      <c r="D1569" t="s">
        <v>22</v>
      </c>
      <c r="E1569" t="str">
        <f>VLOOKUP(D1569,Abbrev!$A$6:$B$67,2,FALSE)</f>
        <v>Cod-M</v>
      </c>
      <c r="F1569" t="str">
        <f t="shared" si="72"/>
        <v/>
      </c>
      <c r="G1569">
        <v>1983</v>
      </c>
      <c r="H1569">
        <v>13942.55976</v>
      </c>
      <c r="I1569">
        <v>265.69512210054501</v>
      </c>
      <c r="J1569">
        <v>3704470.1178273498</v>
      </c>
      <c r="K1569">
        <f t="shared" si="73"/>
        <v>0.26569512210054502</v>
      </c>
      <c r="L1569">
        <f t="shared" si="74"/>
        <v>3704.4701178273458</v>
      </c>
    </row>
    <row r="1570" spans="1:12" x14ac:dyDescent="0.3">
      <c r="A1570" t="s">
        <v>37</v>
      </c>
      <c r="B1570" t="s">
        <v>641</v>
      </c>
      <c r="C1570" t="s">
        <v>643</v>
      </c>
      <c r="D1570" t="s">
        <v>23</v>
      </c>
      <c r="E1570" t="str">
        <f>VLOOKUP(D1570,Abbrev!$A$6:$B$67,2,FALSE)</f>
        <v>Cod-L</v>
      </c>
      <c r="F1570" t="str">
        <f t="shared" si="72"/>
        <v/>
      </c>
      <c r="G1570">
        <v>1983</v>
      </c>
      <c r="H1570">
        <v>13942.55976</v>
      </c>
      <c r="I1570">
        <v>2814.5440594351999</v>
      </c>
      <c r="J1570">
        <v>39241948.745828301</v>
      </c>
      <c r="K1570">
        <f t="shared" si="73"/>
        <v>2.8145440594352</v>
      </c>
      <c r="L1570">
        <f t="shared" si="74"/>
        <v>39241.948745828267</v>
      </c>
    </row>
    <row r="1571" spans="1:12" x14ac:dyDescent="0.3">
      <c r="A1571" t="s">
        <v>37</v>
      </c>
      <c r="B1571" t="s">
        <v>641</v>
      </c>
      <c r="C1571" t="s">
        <v>643</v>
      </c>
      <c r="D1571" t="s">
        <v>29</v>
      </c>
      <c r="E1571" t="str">
        <f>VLOOKUP(D1571,Abbrev!$A$6:$B$67,2,FALSE)</f>
        <v>Sflound-L</v>
      </c>
      <c r="F1571" t="str">
        <f t="shared" si="72"/>
        <v/>
      </c>
      <c r="G1571">
        <v>1983</v>
      </c>
      <c r="H1571">
        <v>13942.55976</v>
      </c>
      <c r="I1571">
        <v>19.153962494560499</v>
      </c>
      <c r="J1571">
        <v>267055.26672120899</v>
      </c>
      <c r="K1571">
        <f t="shared" si="73"/>
        <v>1.91539624945605E-2</v>
      </c>
      <c r="L1571">
        <f t="shared" si="74"/>
        <v>267.05526672120845</v>
      </c>
    </row>
    <row r="1572" spans="1:12" x14ac:dyDescent="0.3">
      <c r="A1572" t="s">
        <v>37</v>
      </c>
      <c r="B1572" t="s">
        <v>641</v>
      </c>
      <c r="C1572" t="s">
        <v>643</v>
      </c>
      <c r="D1572" t="s">
        <v>24</v>
      </c>
      <c r="E1572" t="str">
        <f>VLOOKUP(D1572,Abbrev!$A$6:$B$67,2,FALSE)</f>
        <v>Yflound-S</v>
      </c>
      <c r="F1572" t="str">
        <f t="shared" si="72"/>
        <v/>
      </c>
      <c r="G1572">
        <v>1983</v>
      </c>
      <c r="H1572">
        <v>13942.55976</v>
      </c>
      <c r="I1572">
        <v>7.3060069034292796E-2</v>
      </c>
      <c r="J1572">
        <v>1018.64437858035</v>
      </c>
      <c r="K1572">
        <f t="shared" si="73"/>
        <v>7.306006903429279E-5</v>
      </c>
      <c r="L1572">
        <f t="shared" si="74"/>
        <v>1.0186443785803527</v>
      </c>
    </row>
    <row r="1573" spans="1:12" x14ac:dyDescent="0.3">
      <c r="A1573" t="s">
        <v>37</v>
      </c>
      <c r="B1573" t="s">
        <v>641</v>
      </c>
      <c r="C1573" t="s">
        <v>643</v>
      </c>
      <c r="D1573" t="s">
        <v>25</v>
      </c>
      <c r="E1573" t="str">
        <f>VLOOKUP(D1573,Abbrev!$A$6:$B$67,2,FALSE)</f>
        <v>Yflound-L</v>
      </c>
      <c r="F1573" t="str">
        <f t="shared" si="72"/>
        <v/>
      </c>
      <c r="G1573">
        <v>1983</v>
      </c>
      <c r="H1573">
        <v>13942.55976</v>
      </c>
      <c r="I1573">
        <v>109.30742012024599</v>
      </c>
      <c r="J1573">
        <v>1524025.2372379501</v>
      </c>
      <c r="K1573">
        <f t="shared" si="73"/>
        <v>0.109307420120246</v>
      </c>
      <c r="L1573">
        <f t="shared" si="74"/>
        <v>1524.0252372379562</v>
      </c>
    </row>
    <row r="1574" spans="1:12" x14ac:dyDescent="0.3">
      <c r="A1574" t="s">
        <v>37</v>
      </c>
      <c r="B1574" t="s">
        <v>641</v>
      </c>
      <c r="C1574" t="s">
        <v>643</v>
      </c>
      <c r="D1574" t="s">
        <v>28</v>
      </c>
      <c r="E1574" t="str">
        <f>VLOOKUP(D1574,Abbrev!$A$6:$B$67,2,FALSE)</f>
        <v>Blue-L</v>
      </c>
      <c r="F1574" t="str">
        <f t="shared" si="72"/>
        <v/>
      </c>
      <c r="G1574">
        <v>1983</v>
      </c>
      <c r="H1574">
        <v>13942.55976</v>
      </c>
      <c r="I1574">
        <v>346.13077059466002</v>
      </c>
      <c r="J1574">
        <v>4825948.9537909003</v>
      </c>
      <c r="K1574">
        <f t="shared" si="73"/>
        <v>0.34613077059466002</v>
      </c>
      <c r="L1574">
        <f t="shared" si="74"/>
        <v>4825.9489537908985</v>
      </c>
    </row>
    <row r="1575" spans="1:12" x14ac:dyDescent="0.3">
      <c r="A1575" t="s">
        <v>37</v>
      </c>
      <c r="B1575" t="s">
        <v>641</v>
      </c>
      <c r="C1575" t="s">
        <v>643</v>
      </c>
      <c r="D1575" t="s">
        <v>7</v>
      </c>
      <c r="E1575" t="str">
        <f>VLOOKUP(D1575,Abbrev!$A$6:$B$67,2,FALSE)</f>
        <v>Alosines</v>
      </c>
      <c r="F1575" t="str">
        <f t="shared" si="72"/>
        <v/>
      </c>
      <c r="G1575">
        <v>1984</v>
      </c>
      <c r="H1575">
        <v>13942.55976</v>
      </c>
      <c r="I1575">
        <v>5.4810384751574803</v>
      </c>
      <c r="J1575">
        <v>76419.706486742405</v>
      </c>
      <c r="K1575">
        <f t="shared" si="73"/>
        <v>5.4810384751574799E-3</v>
      </c>
      <c r="L1575">
        <f t="shared" si="74"/>
        <v>76.419706486742442</v>
      </c>
    </row>
    <row r="1576" spans="1:12" x14ac:dyDescent="0.3">
      <c r="A1576" t="s">
        <v>37</v>
      </c>
      <c r="B1576" t="s">
        <v>641</v>
      </c>
      <c r="C1576" t="s">
        <v>643</v>
      </c>
      <c r="D1576" t="s">
        <v>8</v>
      </c>
      <c r="E1576" t="str">
        <f>VLOOKUP(D1576,Abbrev!$A$6:$B$67,2,FALSE)</f>
        <v>Herring</v>
      </c>
      <c r="F1576" t="str">
        <f t="shared" si="72"/>
        <v/>
      </c>
      <c r="G1576">
        <v>1984</v>
      </c>
      <c r="H1576">
        <v>13942.55976</v>
      </c>
      <c r="I1576">
        <v>799.13707487915201</v>
      </c>
      <c r="J1576">
        <v>11142016.422934201</v>
      </c>
      <c r="K1576">
        <f t="shared" si="73"/>
        <v>0.79913707487915198</v>
      </c>
      <c r="L1576">
        <f t="shared" si="74"/>
        <v>11142.016422934172</v>
      </c>
    </row>
    <row r="1577" spans="1:12" x14ac:dyDescent="0.3">
      <c r="A1577" t="s">
        <v>37</v>
      </c>
      <c r="B1577" t="s">
        <v>641</v>
      </c>
      <c r="C1577" t="s">
        <v>643</v>
      </c>
      <c r="D1577" t="s">
        <v>9</v>
      </c>
      <c r="E1577" t="str">
        <f>VLOOKUP(D1577,Abbrev!$A$6:$B$67,2,FALSE)</f>
        <v>Mack</v>
      </c>
      <c r="F1577" t="str">
        <f t="shared" si="72"/>
        <v/>
      </c>
      <c r="G1577">
        <v>1984</v>
      </c>
      <c r="H1577">
        <v>13942.55976</v>
      </c>
      <c r="I1577">
        <v>0</v>
      </c>
      <c r="J1577">
        <v>0</v>
      </c>
      <c r="K1577">
        <f t="shared" si="73"/>
        <v>0</v>
      </c>
      <c r="L1577">
        <f t="shared" si="74"/>
        <v>0</v>
      </c>
    </row>
    <row r="1578" spans="1:12" x14ac:dyDescent="0.3">
      <c r="A1578" t="s">
        <v>37</v>
      </c>
      <c r="B1578" t="s">
        <v>641</v>
      </c>
      <c r="C1578" t="s">
        <v>643</v>
      </c>
      <c r="D1578" t="s">
        <v>10</v>
      </c>
      <c r="E1578" t="str">
        <f>VLOOKUP(D1578,Abbrev!$A$6:$B$67,2,FALSE)</f>
        <v>Butter</v>
      </c>
      <c r="F1578" t="str">
        <f t="shared" si="72"/>
        <v/>
      </c>
      <c r="G1578">
        <v>1984</v>
      </c>
      <c r="H1578">
        <v>13942.55976</v>
      </c>
      <c r="I1578">
        <v>399.12638256409599</v>
      </c>
      <c r="J1578">
        <v>5564843.44069253</v>
      </c>
      <c r="K1578">
        <f t="shared" si="73"/>
        <v>0.39912638256409599</v>
      </c>
      <c r="L1578">
        <f t="shared" si="74"/>
        <v>5564.8434406925307</v>
      </c>
    </row>
    <row r="1579" spans="1:12" x14ac:dyDescent="0.3">
      <c r="A1579" t="s">
        <v>37</v>
      </c>
      <c r="B1579" t="s">
        <v>641</v>
      </c>
      <c r="C1579" t="s">
        <v>643</v>
      </c>
      <c r="D1579" t="s">
        <v>11</v>
      </c>
      <c r="E1579" t="str">
        <f>VLOOKUP(D1579,Abbrev!$A$6:$B$67,2,FALSE)</f>
        <v>Dbenth-oth</v>
      </c>
      <c r="F1579" t="str">
        <f t="shared" si="72"/>
        <v/>
      </c>
      <c r="G1579">
        <v>1984</v>
      </c>
      <c r="H1579">
        <v>13942.55976</v>
      </c>
      <c r="I1579">
        <v>2979.3985882321899</v>
      </c>
      <c r="J1579">
        <v>41540442.865286998</v>
      </c>
      <c r="K1579">
        <f t="shared" si="73"/>
        <v>2.9793985882321898</v>
      </c>
      <c r="L1579">
        <f t="shared" si="74"/>
        <v>41540.442865286939</v>
      </c>
    </row>
    <row r="1580" spans="1:12" x14ac:dyDescent="0.3">
      <c r="A1580" t="s">
        <v>37</v>
      </c>
      <c r="B1580" t="s">
        <v>641</v>
      </c>
      <c r="C1580" t="s">
        <v>643</v>
      </c>
      <c r="D1580" t="s">
        <v>12</v>
      </c>
      <c r="E1580" t="str">
        <f>VLOOKUP(D1580,Abbrev!$A$6:$B$67,2,FALSE)</f>
        <v>Dpisc-oth</v>
      </c>
      <c r="F1580" t="str">
        <f t="shared" si="72"/>
        <v/>
      </c>
      <c r="G1580">
        <v>1984</v>
      </c>
      <c r="H1580">
        <v>13942.55976</v>
      </c>
      <c r="I1580">
        <v>558.82995388342204</v>
      </c>
      <c r="J1580">
        <v>7791520.02769766</v>
      </c>
      <c r="K1580">
        <f t="shared" si="73"/>
        <v>0.55882995388342205</v>
      </c>
      <c r="L1580">
        <f t="shared" si="74"/>
        <v>7791.5200276976557</v>
      </c>
    </row>
    <row r="1581" spans="1:12" x14ac:dyDescent="0.3">
      <c r="A1581" t="s">
        <v>37</v>
      </c>
      <c r="B1581" t="s">
        <v>641</v>
      </c>
      <c r="C1581" t="s">
        <v>643</v>
      </c>
      <c r="D1581" t="s">
        <v>13</v>
      </c>
      <c r="E1581" t="str">
        <f>VLOOKUP(D1581,Abbrev!$A$6:$B$67,2,FALSE)</f>
        <v>Haddock</v>
      </c>
      <c r="F1581" t="str">
        <f t="shared" si="72"/>
        <v/>
      </c>
      <c r="G1581">
        <v>1984</v>
      </c>
      <c r="H1581">
        <v>13942.55976</v>
      </c>
      <c r="I1581">
        <v>508.47998687721997</v>
      </c>
      <c r="J1581">
        <v>7089512.6037996504</v>
      </c>
      <c r="K1581">
        <f t="shared" si="73"/>
        <v>0.50847998687721996</v>
      </c>
      <c r="L1581">
        <f t="shared" si="74"/>
        <v>7089.5126037996552</v>
      </c>
    </row>
    <row r="1582" spans="1:12" x14ac:dyDescent="0.3">
      <c r="A1582" t="s">
        <v>37</v>
      </c>
      <c r="B1582" t="s">
        <v>641</v>
      </c>
      <c r="C1582" t="s">
        <v>643</v>
      </c>
      <c r="D1582" t="s">
        <v>15</v>
      </c>
      <c r="E1582" t="str">
        <f>VLOOKUP(D1582,Abbrev!$A$6:$B$67,2,FALSE)</f>
        <v>Skate</v>
      </c>
      <c r="F1582" t="str">
        <f t="shared" si="72"/>
        <v/>
      </c>
      <c r="G1582">
        <v>1984</v>
      </c>
      <c r="H1582">
        <v>13942.55976</v>
      </c>
      <c r="I1582">
        <v>25261.794269903901</v>
      </c>
      <c r="J1582">
        <v>352214076.25296098</v>
      </c>
      <c r="K1582">
        <f t="shared" si="73"/>
        <v>25.261794269903902</v>
      </c>
      <c r="L1582">
        <f t="shared" si="74"/>
        <v>352214.07625296072</v>
      </c>
    </row>
    <row r="1583" spans="1:12" x14ac:dyDescent="0.3">
      <c r="A1583" t="s">
        <v>37</v>
      </c>
      <c r="B1583" t="s">
        <v>641</v>
      </c>
      <c r="C1583" t="s">
        <v>643</v>
      </c>
      <c r="D1583" t="s">
        <v>16</v>
      </c>
      <c r="E1583" t="str">
        <f>VLOOKUP(D1583,Abbrev!$A$6:$B$67,2,FALSE)</f>
        <v>SmPel</v>
      </c>
      <c r="F1583" t="str">
        <f t="shared" si="72"/>
        <v/>
      </c>
      <c r="G1583">
        <v>1984</v>
      </c>
      <c r="H1583">
        <v>13942.55976</v>
      </c>
      <c r="I1583">
        <v>9.5626854870176796</v>
      </c>
      <c r="J1583">
        <v>133328.31386882899</v>
      </c>
      <c r="K1583">
        <f t="shared" si="73"/>
        <v>9.5626854870176792E-3</v>
      </c>
      <c r="L1583">
        <f t="shared" si="74"/>
        <v>133.3283138688287</v>
      </c>
    </row>
    <row r="1584" spans="1:12" x14ac:dyDescent="0.3">
      <c r="A1584" t="s">
        <v>37</v>
      </c>
      <c r="B1584" t="s">
        <v>641</v>
      </c>
      <c r="C1584" t="s">
        <v>643</v>
      </c>
      <c r="D1584" t="s">
        <v>17</v>
      </c>
      <c r="E1584" t="str">
        <f>VLOOKUP(D1584,Abbrev!$A$6:$B$67,2,FALSE)</f>
        <v>Squid</v>
      </c>
      <c r="F1584" t="str">
        <f t="shared" si="72"/>
        <v/>
      </c>
      <c r="G1584">
        <v>1984</v>
      </c>
      <c r="H1584">
        <v>13942.55976</v>
      </c>
      <c r="I1584">
        <v>655.83597311156905</v>
      </c>
      <c r="J1584">
        <v>9144032.2478658091</v>
      </c>
      <c r="K1584">
        <f t="shared" si="73"/>
        <v>0.65583597311156905</v>
      </c>
      <c r="L1584">
        <f t="shared" si="74"/>
        <v>9144.0322478658054</v>
      </c>
    </row>
    <row r="1585" spans="1:12" x14ac:dyDescent="0.3">
      <c r="A1585" t="s">
        <v>37</v>
      </c>
      <c r="B1585" t="s">
        <v>641</v>
      </c>
      <c r="C1585" t="s">
        <v>643</v>
      </c>
      <c r="D1585" t="s">
        <v>18</v>
      </c>
      <c r="E1585" t="str">
        <f>VLOOKUP(D1585,Abbrev!$A$6:$B$67,2,FALSE)</f>
        <v>Dogfish-S</v>
      </c>
      <c r="F1585" t="str">
        <f t="shared" si="72"/>
        <v/>
      </c>
      <c r="G1585">
        <v>1984</v>
      </c>
      <c r="H1585">
        <v>13942.55976</v>
      </c>
      <c r="I1585">
        <v>63.292502130324998</v>
      </c>
      <c r="J1585">
        <v>882459.49331198295</v>
      </c>
      <c r="K1585">
        <f t="shared" si="73"/>
        <v>6.3292502130325001E-2</v>
      </c>
      <c r="L1585">
        <f t="shared" si="74"/>
        <v>882.45949331198369</v>
      </c>
    </row>
    <row r="1586" spans="1:12" x14ac:dyDescent="0.3">
      <c r="A1586" t="s">
        <v>37</v>
      </c>
      <c r="B1586" t="s">
        <v>641</v>
      </c>
      <c r="C1586" t="s">
        <v>643</v>
      </c>
      <c r="D1586" t="s">
        <v>19</v>
      </c>
      <c r="E1586" t="str">
        <f>VLOOKUP(D1586,Abbrev!$A$6:$B$67,2,FALSE)</f>
        <v>Dogfish-L</v>
      </c>
      <c r="F1586" t="str">
        <f t="shared" si="72"/>
        <v/>
      </c>
      <c r="G1586">
        <v>1984</v>
      </c>
      <c r="H1586">
        <v>13942.55976</v>
      </c>
      <c r="I1586">
        <v>781.535050798979</v>
      </c>
      <c r="J1586">
        <v>10896599.1502994</v>
      </c>
      <c r="K1586">
        <f t="shared" si="73"/>
        <v>0.781535050798979</v>
      </c>
      <c r="L1586">
        <f t="shared" si="74"/>
        <v>10896.5991502994</v>
      </c>
    </row>
    <row r="1587" spans="1:12" x14ac:dyDescent="0.3">
      <c r="A1587" t="s">
        <v>37</v>
      </c>
      <c r="B1587" t="s">
        <v>641</v>
      </c>
      <c r="C1587" t="s">
        <v>643</v>
      </c>
      <c r="D1587" t="s">
        <v>20</v>
      </c>
      <c r="E1587" t="str">
        <f>VLOOKUP(D1587,Abbrev!$A$6:$B$67,2,FALSE)</f>
        <v>Hake-S</v>
      </c>
      <c r="F1587" t="str">
        <f t="shared" si="72"/>
        <v/>
      </c>
      <c r="G1587">
        <v>1984</v>
      </c>
      <c r="H1587">
        <v>13942.55976</v>
      </c>
      <c r="I1587">
        <v>45.9796364519161</v>
      </c>
      <c r="J1587">
        <v>641073.82897391496</v>
      </c>
      <c r="K1587">
        <f t="shared" si="73"/>
        <v>4.5979636451916099E-2</v>
      </c>
      <c r="L1587">
        <f t="shared" si="74"/>
        <v>641.0738289739146</v>
      </c>
    </row>
    <row r="1588" spans="1:12" x14ac:dyDescent="0.3">
      <c r="A1588" t="s">
        <v>37</v>
      </c>
      <c r="B1588" t="s">
        <v>641</v>
      </c>
      <c r="C1588" t="s">
        <v>643</v>
      </c>
      <c r="D1588" t="s">
        <v>26</v>
      </c>
      <c r="E1588" t="str">
        <f>VLOOKUP(D1588,Abbrev!$A$6:$B$67,2,FALSE)</f>
        <v>Cod-S</v>
      </c>
      <c r="F1588" t="str">
        <f t="shared" si="72"/>
        <v/>
      </c>
      <c r="G1588">
        <v>1984</v>
      </c>
      <c r="H1588">
        <v>13942.55976</v>
      </c>
      <c r="I1588">
        <v>1.2181554829902499</v>
      </c>
      <c r="J1588">
        <v>16984.205618563199</v>
      </c>
      <c r="K1588">
        <f t="shared" si="73"/>
        <v>1.2181554829902499E-3</v>
      </c>
      <c r="L1588">
        <f t="shared" si="74"/>
        <v>16.984205618563223</v>
      </c>
    </row>
    <row r="1589" spans="1:12" x14ac:dyDescent="0.3">
      <c r="A1589" t="s">
        <v>37</v>
      </c>
      <c r="B1589" t="s">
        <v>641</v>
      </c>
      <c r="C1589" t="s">
        <v>643</v>
      </c>
      <c r="D1589" t="s">
        <v>22</v>
      </c>
      <c r="E1589" t="str">
        <f>VLOOKUP(D1589,Abbrev!$A$6:$B$67,2,FALSE)</f>
        <v>Cod-M</v>
      </c>
      <c r="F1589" t="str">
        <f t="shared" si="72"/>
        <v/>
      </c>
      <c r="G1589">
        <v>1984</v>
      </c>
      <c r="H1589">
        <v>13942.55976</v>
      </c>
      <c r="I1589">
        <v>73.783162714407595</v>
      </c>
      <c r="J1589">
        <v>1028726.1554274301</v>
      </c>
      <c r="K1589">
        <f t="shared" si="73"/>
        <v>7.3783162714407602E-2</v>
      </c>
      <c r="L1589">
        <f t="shared" si="74"/>
        <v>1028.7261554274319</v>
      </c>
    </row>
    <row r="1590" spans="1:12" x14ac:dyDescent="0.3">
      <c r="A1590" t="s">
        <v>37</v>
      </c>
      <c r="B1590" t="s">
        <v>641</v>
      </c>
      <c r="C1590" t="s">
        <v>643</v>
      </c>
      <c r="D1590" t="s">
        <v>23</v>
      </c>
      <c r="E1590" t="str">
        <f>VLOOKUP(D1590,Abbrev!$A$6:$B$67,2,FALSE)</f>
        <v>Cod-L</v>
      </c>
      <c r="F1590" t="str">
        <f t="shared" si="72"/>
        <v/>
      </c>
      <c r="G1590">
        <v>1984</v>
      </c>
      <c r="H1590">
        <v>13942.55976</v>
      </c>
      <c r="I1590">
        <v>2069.7976033570999</v>
      </c>
      <c r="J1590">
        <v>28858276.775911201</v>
      </c>
      <c r="K1590">
        <f t="shared" si="73"/>
        <v>2.0697976033570997</v>
      </c>
      <c r="L1590">
        <f t="shared" si="74"/>
        <v>28858.276775911141</v>
      </c>
    </row>
    <row r="1591" spans="1:12" x14ac:dyDescent="0.3">
      <c r="A1591" t="s">
        <v>37</v>
      </c>
      <c r="B1591" t="s">
        <v>641</v>
      </c>
      <c r="C1591" t="s">
        <v>643</v>
      </c>
      <c r="D1591" t="s">
        <v>29</v>
      </c>
      <c r="E1591" t="str">
        <f>VLOOKUP(D1591,Abbrev!$A$6:$B$67,2,FALSE)</f>
        <v>Sflound-L</v>
      </c>
      <c r="F1591" t="str">
        <f t="shared" si="72"/>
        <v/>
      </c>
      <c r="G1591">
        <v>1984</v>
      </c>
      <c r="H1591">
        <v>13942.55976</v>
      </c>
      <c r="I1591">
        <v>14.551848029899</v>
      </c>
      <c r="J1591">
        <v>202890.01077530501</v>
      </c>
      <c r="K1591">
        <f t="shared" si="73"/>
        <v>1.4551848029899001E-2</v>
      </c>
      <c r="L1591">
        <f t="shared" si="74"/>
        <v>202.89001077530509</v>
      </c>
    </row>
    <row r="1592" spans="1:12" x14ac:dyDescent="0.3">
      <c r="A1592" t="s">
        <v>37</v>
      </c>
      <c r="B1592" t="s">
        <v>641</v>
      </c>
      <c r="C1592" t="s">
        <v>643</v>
      </c>
      <c r="D1592" t="s">
        <v>24</v>
      </c>
      <c r="E1592" t="str">
        <f>VLOOKUP(D1592,Abbrev!$A$6:$B$67,2,FALSE)</f>
        <v>Yflound-S</v>
      </c>
      <c r="F1592" t="str">
        <f t="shared" si="72"/>
        <v/>
      </c>
      <c r="G1592">
        <v>1984</v>
      </c>
      <c r="H1592">
        <v>13942.55976</v>
      </c>
      <c r="I1592">
        <v>0.57565102895064302</v>
      </c>
      <c r="J1592">
        <v>8026.0488720498397</v>
      </c>
      <c r="K1592">
        <f t="shared" si="73"/>
        <v>5.7565102895064304E-4</v>
      </c>
      <c r="L1592">
        <f t="shared" si="74"/>
        <v>8.0260488720498309</v>
      </c>
    </row>
    <row r="1593" spans="1:12" x14ac:dyDescent="0.3">
      <c r="A1593" t="s">
        <v>37</v>
      </c>
      <c r="B1593" t="s">
        <v>641</v>
      </c>
      <c r="C1593" t="s">
        <v>643</v>
      </c>
      <c r="D1593" t="s">
        <v>25</v>
      </c>
      <c r="E1593" t="str">
        <f>VLOOKUP(D1593,Abbrev!$A$6:$B$67,2,FALSE)</f>
        <v>Yflound-L</v>
      </c>
      <c r="F1593" t="str">
        <f t="shared" si="72"/>
        <v/>
      </c>
      <c r="G1593">
        <v>1984</v>
      </c>
      <c r="H1593">
        <v>13942.55976</v>
      </c>
      <c r="I1593">
        <v>70.373755666898703</v>
      </c>
      <c r="J1593">
        <v>981190.29392137297</v>
      </c>
      <c r="K1593">
        <f t="shared" si="73"/>
        <v>7.0373755666898699E-2</v>
      </c>
      <c r="L1593">
        <f t="shared" si="74"/>
        <v>981.19029392137372</v>
      </c>
    </row>
    <row r="1594" spans="1:12" x14ac:dyDescent="0.3">
      <c r="A1594" t="s">
        <v>37</v>
      </c>
      <c r="B1594" t="s">
        <v>641</v>
      </c>
      <c r="C1594" t="s">
        <v>643</v>
      </c>
      <c r="D1594" t="s">
        <v>32</v>
      </c>
      <c r="E1594" t="str">
        <f>VLOOKUP(D1594,Abbrev!$A$6:$B$67,2,FALSE)</f>
        <v>Blue-M</v>
      </c>
      <c r="F1594" t="str">
        <f t="shared" si="72"/>
        <v/>
      </c>
      <c r="G1594">
        <v>1984</v>
      </c>
      <c r="H1594">
        <v>13942.55976</v>
      </c>
      <c r="I1594">
        <v>43.6138312376032</v>
      </c>
      <c r="J1594">
        <v>608088.44839283696</v>
      </c>
      <c r="K1594">
        <f t="shared" si="73"/>
        <v>4.36138312376032E-2</v>
      </c>
      <c r="L1594">
        <f t="shared" si="74"/>
        <v>608.08844839283734</v>
      </c>
    </row>
    <row r="1595" spans="1:12" x14ac:dyDescent="0.3">
      <c r="A1595" t="s">
        <v>37</v>
      </c>
      <c r="B1595" t="s">
        <v>641</v>
      </c>
      <c r="C1595" t="s">
        <v>643</v>
      </c>
      <c r="D1595" t="s">
        <v>28</v>
      </c>
      <c r="E1595" t="str">
        <f>VLOOKUP(D1595,Abbrev!$A$6:$B$67,2,FALSE)</f>
        <v>Blue-L</v>
      </c>
      <c r="F1595" t="str">
        <f t="shared" si="72"/>
        <v/>
      </c>
      <c r="G1595">
        <v>1984</v>
      </c>
      <c r="H1595">
        <v>13942.55976</v>
      </c>
      <c r="I1595">
        <v>306.23725587228802</v>
      </c>
      <c r="J1595">
        <v>4269731.2407377902</v>
      </c>
      <c r="K1595">
        <f t="shared" si="73"/>
        <v>0.30623725587228801</v>
      </c>
      <c r="L1595">
        <f t="shared" si="74"/>
        <v>4269.7312407377867</v>
      </c>
    </row>
    <row r="1596" spans="1:12" x14ac:dyDescent="0.3">
      <c r="A1596" t="s">
        <v>37</v>
      </c>
      <c r="B1596" t="s">
        <v>641</v>
      </c>
      <c r="C1596" t="s">
        <v>643</v>
      </c>
      <c r="D1596" t="s">
        <v>7</v>
      </c>
      <c r="E1596" t="str">
        <f>VLOOKUP(D1596,Abbrev!$A$6:$B$67,2,FALSE)</f>
        <v>Alosines</v>
      </c>
      <c r="F1596" t="str">
        <f t="shared" si="72"/>
        <v/>
      </c>
      <c r="G1596">
        <v>1985</v>
      </c>
      <c r="H1596">
        <v>13942.55976</v>
      </c>
      <c r="I1596">
        <v>2.5625256252562498</v>
      </c>
      <c r="J1596">
        <v>35728.166666666701</v>
      </c>
      <c r="K1596">
        <f t="shared" si="73"/>
        <v>2.5625256252562499E-3</v>
      </c>
      <c r="L1596">
        <f t="shared" si="74"/>
        <v>35.728166666666631</v>
      </c>
    </row>
    <row r="1597" spans="1:12" x14ac:dyDescent="0.3">
      <c r="A1597" t="s">
        <v>37</v>
      </c>
      <c r="B1597" t="s">
        <v>641</v>
      </c>
      <c r="C1597" t="s">
        <v>643</v>
      </c>
      <c r="D1597" t="s">
        <v>31</v>
      </c>
      <c r="E1597" t="str">
        <f>VLOOKUP(D1597,Abbrev!$A$6:$B$67,2,FALSE)</f>
        <v>Anch</v>
      </c>
      <c r="F1597" t="str">
        <f t="shared" si="72"/>
        <v/>
      </c>
      <c r="G1597">
        <v>1985</v>
      </c>
      <c r="H1597">
        <v>13942.55976</v>
      </c>
      <c r="I1597">
        <v>0</v>
      </c>
      <c r="J1597">
        <v>0</v>
      </c>
      <c r="K1597">
        <f t="shared" si="73"/>
        <v>0</v>
      </c>
      <c r="L1597">
        <f t="shared" si="74"/>
        <v>0</v>
      </c>
    </row>
    <row r="1598" spans="1:12" x14ac:dyDescent="0.3">
      <c r="A1598" t="s">
        <v>37</v>
      </c>
      <c r="B1598" t="s">
        <v>641</v>
      </c>
      <c r="C1598" t="s">
        <v>643</v>
      </c>
      <c r="D1598" t="s">
        <v>8</v>
      </c>
      <c r="E1598" t="str">
        <f>VLOOKUP(D1598,Abbrev!$A$6:$B$67,2,FALSE)</f>
        <v>Herring</v>
      </c>
      <c r="F1598" t="str">
        <f t="shared" si="72"/>
        <v/>
      </c>
      <c r="G1598">
        <v>1985</v>
      </c>
      <c r="H1598">
        <v>13942.55976</v>
      </c>
      <c r="I1598">
        <v>833.47691013674898</v>
      </c>
      <c r="J1598">
        <v>11620801.628161799</v>
      </c>
      <c r="K1598">
        <f t="shared" si="73"/>
        <v>0.83347691013674896</v>
      </c>
      <c r="L1598">
        <f t="shared" si="74"/>
        <v>11620.801628161773</v>
      </c>
    </row>
    <row r="1599" spans="1:12" x14ac:dyDescent="0.3">
      <c r="A1599" t="s">
        <v>37</v>
      </c>
      <c r="B1599" t="s">
        <v>641</v>
      </c>
      <c r="C1599" t="s">
        <v>643</v>
      </c>
      <c r="D1599" t="s">
        <v>9</v>
      </c>
      <c r="E1599" t="str">
        <f>VLOOKUP(D1599,Abbrev!$A$6:$B$67,2,FALSE)</f>
        <v>Mack</v>
      </c>
      <c r="F1599" t="str">
        <f t="shared" si="72"/>
        <v/>
      </c>
      <c r="G1599">
        <v>1985</v>
      </c>
      <c r="H1599">
        <v>13942.55976</v>
      </c>
      <c r="I1599">
        <v>9.1289975399753995</v>
      </c>
      <c r="J1599">
        <v>127281.59375</v>
      </c>
      <c r="K1599">
        <f t="shared" si="73"/>
        <v>9.1289975399753993E-3</v>
      </c>
      <c r="L1599">
        <f t="shared" si="74"/>
        <v>127.28159375</v>
      </c>
    </row>
    <row r="1600" spans="1:12" x14ac:dyDescent="0.3">
      <c r="A1600" t="s">
        <v>37</v>
      </c>
      <c r="B1600" t="s">
        <v>641</v>
      </c>
      <c r="C1600" t="s">
        <v>643</v>
      </c>
      <c r="D1600" t="s">
        <v>10</v>
      </c>
      <c r="E1600" t="str">
        <f>VLOOKUP(D1600,Abbrev!$A$6:$B$67,2,FALSE)</f>
        <v>Butter</v>
      </c>
      <c r="F1600" t="str">
        <f t="shared" si="72"/>
        <v/>
      </c>
      <c r="G1600">
        <v>1985</v>
      </c>
      <c r="H1600">
        <v>13942.55976</v>
      </c>
      <c r="I1600">
        <v>273.685811963162</v>
      </c>
      <c r="J1600">
        <v>3815880.7887605</v>
      </c>
      <c r="K1600">
        <f t="shared" si="73"/>
        <v>0.273685811963162</v>
      </c>
      <c r="L1600">
        <f t="shared" si="74"/>
        <v>3815.8807887605089</v>
      </c>
    </row>
    <row r="1601" spans="1:12" x14ac:dyDescent="0.3">
      <c r="A1601" t="s">
        <v>37</v>
      </c>
      <c r="B1601" t="s">
        <v>641</v>
      </c>
      <c r="C1601" t="s">
        <v>643</v>
      </c>
      <c r="D1601" t="s">
        <v>11</v>
      </c>
      <c r="E1601" t="str">
        <f>VLOOKUP(D1601,Abbrev!$A$6:$B$67,2,FALSE)</f>
        <v>Dbenth-oth</v>
      </c>
      <c r="F1601" t="str">
        <f t="shared" si="72"/>
        <v/>
      </c>
      <c r="G1601">
        <v>1985</v>
      </c>
      <c r="H1601">
        <v>13942.55976</v>
      </c>
      <c r="I1601">
        <v>1568.0937753866001</v>
      </c>
      <c r="J1601">
        <v>21863241.172611699</v>
      </c>
      <c r="K1601">
        <f t="shared" si="73"/>
        <v>1.5680937753866</v>
      </c>
      <c r="L1601">
        <f t="shared" si="74"/>
        <v>21863.241172611688</v>
      </c>
    </row>
    <row r="1602" spans="1:12" x14ac:dyDescent="0.3">
      <c r="A1602" t="s">
        <v>37</v>
      </c>
      <c r="B1602" t="s">
        <v>641</v>
      </c>
      <c r="C1602" t="s">
        <v>643</v>
      </c>
      <c r="D1602" t="s">
        <v>33</v>
      </c>
      <c r="E1602" t="str">
        <f>VLOOKUP(D1602,Abbrev!$A$6:$B$67,2,FALSE)</f>
        <v>Domni-oth</v>
      </c>
      <c r="F1602" t="str">
        <f t="shared" si="72"/>
        <v/>
      </c>
      <c r="G1602">
        <v>1985</v>
      </c>
      <c r="H1602">
        <v>13942.55976</v>
      </c>
      <c r="I1602">
        <v>3.7333347471405798</v>
      </c>
      <c r="J1602">
        <v>52052.242816092003</v>
      </c>
      <c r="K1602">
        <f t="shared" si="73"/>
        <v>3.7333347471405799E-3</v>
      </c>
      <c r="L1602">
        <f t="shared" si="74"/>
        <v>52.052242816092026</v>
      </c>
    </row>
    <row r="1603" spans="1:12" x14ac:dyDescent="0.3">
      <c r="A1603" t="s">
        <v>37</v>
      </c>
      <c r="B1603" t="s">
        <v>641</v>
      </c>
      <c r="C1603" t="s">
        <v>643</v>
      </c>
      <c r="D1603" t="s">
        <v>12</v>
      </c>
      <c r="E1603" t="str">
        <f>VLOOKUP(D1603,Abbrev!$A$6:$B$67,2,FALSE)</f>
        <v>Dpisc-oth</v>
      </c>
      <c r="F1603" t="str">
        <f t="shared" ref="F1603:F1666" si="75">IF(G1603&lt;=1967,"A",IF(AND(G1603&gt;=1996,G1603&lt;=2000),"B",IF(G1603&gt;=2009,"C","")))</f>
        <v/>
      </c>
      <c r="G1603">
        <v>1985</v>
      </c>
      <c r="H1603">
        <v>13942.55976</v>
      </c>
      <c r="I1603">
        <v>81.949013234329698</v>
      </c>
      <c r="J1603">
        <v>1142579.0142926699</v>
      </c>
      <c r="K1603">
        <f t="shared" ref="K1603:K1666" si="76">I1603/1000</f>
        <v>8.1949013234329696E-2</v>
      </c>
      <c r="L1603">
        <f t="shared" ref="L1603:L1666" si="77">K1603*H1603</f>
        <v>1142.5790142926726</v>
      </c>
    </row>
    <row r="1604" spans="1:12" x14ac:dyDescent="0.3">
      <c r="A1604" t="s">
        <v>37</v>
      </c>
      <c r="B1604" t="s">
        <v>641</v>
      </c>
      <c r="C1604" t="s">
        <v>643</v>
      </c>
      <c r="D1604" t="s">
        <v>13</v>
      </c>
      <c r="E1604" t="str">
        <f>VLOOKUP(D1604,Abbrev!$A$6:$B$67,2,FALSE)</f>
        <v>Haddock</v>
      </c>
      <c r="F1604" t="str">
        <f t="shared" si="75"/>
        <v/>
      </c>
      <c r="G1604">
        <v>1985</v>
      </c>
      <c r="H1604">
        <v>13942.55976</v>
      </c>
      <c r="I1604">
        <v>243.459022677723</v>
      </c>
      <c r="J1604">
        <v>3394441.97279535</v>
      </c>
      <c r="K1604">
        <f t="shared" si="76"/>
        <v>0.24345902267772299</v>
      </c>
      <c r="L1604">
        <f t="shared" si="77"/>
        <v>3394.4419727953482</v>
      </c>
    </row>
    <row r="1605" spans="1:12" x14ac:dyDescent="0.3">
      <c r="A1605" t="s">
        <v>37</v>
      </c>
      <c r="B1605" t="s">
        <v>641</v>
      </c>
      <c r="C1605" t="s">
        <v>643</v>
      </c>
      <c r="D1605" t="s">
        <v>15</v>
      </c>
      <c r="E1605" t="str">
        <f>VLOOKUP(D1605,Abbrev!$A$6:$B$67,2,FALSE)</f>
        <v>Skate</v>
      </c>
      <c r="F1605" t="str">
        <f t="shared" si="75"/>
        <v/>
      </c>
      <c r="G1605">
        <v>1985</v>
      </c>
      <c r="H1605">
        <v>13942.55976</v>
      </c>
      <c r="I1605">
        <v>24079.1437086144</v>
      </c>
      <c r="J1605">
        <v>335724900.126984</v>
      </c>
      <c r="K1605">
        <f t="shared" si="76"/>
        <v>24.079143708614399</v>
      </c>
      <c r="L1605">
        <f t="shared" si="77"/>
        <v>335724.90012698428</v>
      </c>
    </row>
    <row r="1606" spans="1:12" x14ac:dyDescent="0.3">
      <c r="A1606" t="s">
        <v>37</v>
      </c>
      <c r="B1606" t="s">
        <v>641</v>
      </c>
      <c r="C1606" t="s">
        <v>643</v>
      </c>
      <c r="D1606" t="s">
        <v>16</v>
      </c>
      <c r="E1606" t="str">
        <f>VLOOKUP(D1606,Abbrev!$A$6:$B$67,2,FALSE)</f>
        <v>SmPel</v>
      </c>
      <c r="F1606" t="str">
        <f t="shared" si="75"/>
        <v/>
      </c>
      <c r="G1606">
        <v>1985</v>
      </c>
      <c r="H1606">
        <v>13942.55976</v>
      </c>
      <c r="I1606">
        <v>60.154346947881201</v>
      </c>
      <c r="J1606">
        <v>838705.57714460802</v>
      </c>
      <c r="K1606">
        <f t="shared" si="76"/>
        <v>6.0154346947881202E-2</v>
      </c>
      <c r="L1606">
        <f t="shared" si="77"/>
        <v>838.70557714460722</v>
      </c>
    </row>
    <row r="1607" spans="1:12" x14ac:dyDescent="0.3">
      <c r="A1607" t="s">
        <v>37</v>
      </c>
      <c r="B1607" t="s">
        <v>641</v>
      </c>
      <c r="C1607" t="s">
        <v>643</v>
      </c>
      <c r="D1607" t="s">
        <v>17</v>
      </c>
      <c r="E1607" t="str">
        <f>VLOOKUP(D1607,Abbrev!$A$6:$B$67,2,FALSE)</f>
        <v>Squid</v>
      </c>
      <c r="F1607" t="str">
        <f t="shared" si="75"/>
        <v/>
      </c>
      <c r="G1607">
        <v>1985</v>
      </c>
      <c r="H1607">
        <v>13942.55976</v>
      </c>
      <c r="I1607">
        <v>911.46458891059501</v>
      </c>
      <c r="J1607">
        <v>12708149.500009799</v>
      </c>
      <c r="K1607">
        <f t="shared" si="76"/>
        <v>0.91146458891059501</v>
      </c>
      <c r="L1607">
        <f t="shared" si="77"/>
        <v>12708.149500009804</v>
      </c>
    </row>
    <row r="1608" spans="1:12" x14ac:dyDescent="0.3">
      <c r="A1608" t="s">
        <v>37</v>
      </c>
      <c r="B1608" t="s">
        <v>641</v>
      </c>
      <c r="C1608" t="s">
        <v>643</v>
      </c>
      <c r="D1608" t="s">
        <v>18</v>
      </c>
      <c r="E1608" t="str">
        <f>VLOOKUP(D1608,Abbrev!$A$6:$B$67,2,FALSE)</f>
        <v>Dogfish-S</v>
      </c>
      <c r="F1608" t="str">
        <f t="shared" si="75"/>
        <v/>
      </c>
      <c r="G1608">
        <v>1985</v>
      </c>
      <c r="H1608">
        <v>13942.55976</v>
      </c>
      <c r="I1608">
        <v>17425.346389417999</v>
      </c>
      <c r="J1608">
        <v>242953933.37316</v>
      </c>
      <c r="K1608">
        <f t="shared" si="76"/>
        <v>17.425346389417999</v>
      </c>
      <c r="L1608">
        <f t="shared" si="77"/>
        <v>242953.93337316069</v>
      </c>
    </row>
    <row r="1609" spans="1:12" x14ac:dyDescent="0.3">
      <c r="A1609" t="s">
        <v>37</v>
      </c>
      <c r="B1609" t="s">
        <v>641</v>
      </c>
      <c r="C1609" t="s">
        <v>643</v>
      </c>
      <c r="D1609" t="s">
        <v>19</v>
      </c>
      <c r="E1609" t="str">
        <f>VLOOKUP(D1609,Abbrev!$A$6:$B$67,2,FALSE)</f>
        <v>Dogfish-L</v>
      </c>
      <c r="F1609" t="str">
        <f t="shared" si="75"/>
        <v/>
      </c>
      <c r="G1609">
        <v>1985</v>
      </c>
      <c r="H1609">
        <v>13942.55976</v>
      </c>
      <c r="I1609">
        <v>4034.7485473910201</v>
      </c>
      <c r="J1609">
        <v>56254722.738572501</v>
      </c>
      <c r="K1609">
        <f t="shared" si="76"/>
        <v>4.0347485473910201</v>
      </c>
      <c r="L1609">
        <f t="shared" si="77"/>
        <v>56254.722738572491</v>
      </c>
    </row>
    <row r="1610" spans="1:12" x14ac:dyDescent="0.3">
      <c r="A1610" t="s">
        <v>37</v>
      </c>
      <c r="B1610" t="s">
        <v>641</v>
      </c>
      <c r="C1610" t="s">
        <v>643</v>
      </c>
      <c r="D1610" t="s">
        <v>20</v>
      </c>
      <c r="E1610" t="str">
        <f>VLOOKUP(D1610,Abbrev!$A$6:$B$67,2,FALSE)</f>
        <v>Hake-S</v>
      </c>
      <c r="F1610" t="str">
        <f t="shared" si="75"/>
        <v/>
      </c>
      <c r="G1610">
        <v>1985</v>
      </c>
      <c r="H1610">
        <v>13942.55976</v>
      </c>
      <c r="I1610">
        <v>156.18051720946499</v>
      </c>
      <c r="J1610">
        <v>2177556.1945406799</v>
      </c>
      <c r="K1610">
        <f t="shared" si="76"/>
        <v>0.15618051720946499</v>
      </c>
      <c r="L1610">
        <f t="shared" si="77"/>
        <v>2177.5561945406739</v>
      </c>
    </row>
    <row r="1611" spans="1:12" x14ac:dyDescent="0.3">
      <c r="A1611" t="s">
        <v>37</v>
      </c>
      <c r="B1611" t="s">
        <v>641</v>
      </c>
      <c r="C1611" t="s">
        <v>643</v>
      </c>
      <c r="D1611" t="s">
        <v>21</v>
      </c>
      <c r="E1611" t="str">
        <f>VLOOKUP(D1611,Abbrev!$A$6:$B$67,2,FALSE)</f>
        <v>Hake-L</v>
      </c>
      <c r="F1611" t="str">
        <f t="shared" si="75"/>
        <v/>
      </c>
      <c r="G1611">
        <v>1985</v>
      </c>
      <c r="H1611">
        <v>13942.55976</v>
      </c>
      <c r="I1611">
        <v>25.695716217760001</v>
      </c>
      <c r="J1611">
        <v>358264.05894212</v>
      </c>
      <c r="K1611">
        <f t="shared" si="76"/>
        <v>2.5695716217760001E-2</v>
      </c>
      <c r="L1611">
        <f t="shared" si="77"/>
        <v>358.26405894212002</v>
      </c>
    </row>
    <row r="1612" spans="1:12" x14ac:dyDescent="0.3">
      <c r="A1612" t="s">
        <v>37</v>
      </c>
      <c r="B1612" t="s">
        <v>641</v>
      </c>
      <c r="C1612" t="s">
        <v>643</v>
      </c>
      <c r="D1612" t="s">
        <v>26</v>
      </c>
      <c r="E1612" t="str">
        <f>VLOOKUP(D1612,Abbrev!$A$6:$B$67,2,FALSE)</f>
        <v>Cod-S</v>
      </c>
      <c r="F1612" t="str">
        <f t="shared" si="75"/>
        <v/>
      </c>
      <c r="G1612">
        <v>1985</v>
      </c>
      <c r="H1612">
        <v>13942.55976</v>
      </c>
      <c r="I1612">
        <v>3.20059203856967</v>
      </c>
      <c r="J1612">
        <v>44624.445765137803</v>
      </c>
      <c r="K1612">
        <f t="shared" si="76"/>
        <v>3.20059203856967E-3</v>
      </c>
      <c r="L1612">
        <f t="shared" si="77"/>
        <v>44.62444576513785</v>
      </c>
    </row>
    <row r="1613" spans="1:12" x14ac:dyDescent="0.3">
      <c r="A1613" t="s">
        <v>37</v>
      </c>
      <c r="B1613" t="s">
        <v>641</v>
      </c>
      <c r="C1613" t="s">
        <v>643</v>
      </c>
      <c r="D1613" t="s">
        <v>22</v>
      </c>
      <c r="E1613" t="str">
        <f>VLOOKUP(D1613,Abbrev!$A$6:$B$67,2,FALSE)</f>
        <v>Cod-M</v>
      </c>
      <c r="F1613" t="str">
        <f t="shared" si="75"/>
        <v/>
      </c>
      <c r="G1613">
        <v>1985</v>
      </c>
      <c r="H1613">
        <v>13942.55976</v>
      </c>
      <c r="I1613">
        <v>414.13583824090801</v>
      </c>
      <c r="J1613">
        <v>5774113.6734315502</v>
      </c>
      <c r="K1613">
        <f t="shared" si="76"/>
        <v>0.41413583824090799</v>
      </c>
      <c r="L1613">
        <f t="shared" si="77"/>
        <v>5774.1136734315533</v>
      </c>
    </row>
    <row r="1614" spans="1:12" x14ac:dyDescent="0.3">
      <c r="A1614" t="s">
        <v>37</v>
      </c>
      <c r="B1614" t="s">
        <v>641</v>
      </c>
      <c r="C1614" t="s">
        <v>643</v>
      </c>
      <c r="D1614" t="s">
        <v>23</v>
      </c>
      <c r="E1614" t="str">
        <f>VLOOKUP(D1614,Abbrev!$A$6:$B$67,2,FALSE)</f>
        <v>Cod-L</v>
      </c>
      <c r="F1614" t="str">
        <f t="shared" si="75"/>
        <v/>
      </c>
      <c r="G1614">
        <v>1985</v>
      </c>
      <c r="H1614">
        <v>13942.55976</v>
      </c>
      <c r="I1614">
        <v>2886.9544799132</v>
      </c>
      <c r="J1614">
        <v>40251535.360589601</v>
      </c>
      <c r="K1614">
        <f t="shared" si="76"/>
        <v>2.8869544799132001</v>
      </c>
      <c r="L1614">
        <f t="shared" si="77"/>
        <v>40251.535360589514</v>
      </c>
    </row>
    <row r="1615" spans="1:12" x14ac:dyDescent="0.3">
      <c r="A1615" t="s">
        <v>37</v>
      </c>
      <c r="B1615" t="s">
        <v>641</v>
      </c>
      <c r="C1615" t="s">
        <v>643</v>
      </c>
      <c r="D1615" t="s">
        <v>29</v>
      </c>
      <c r="E1615" t="str">
        <f>VLOOKUP(D1615,Abbrev!$A$6:$B$67,2,FALSE)</f>
        <v>Sflound-L</v>
      </c>
      <c r="F1615" t="str">
        <f t="shared" si="75"/>
        <v/>
      </c>
      <c r="G1615">
        <v>1985</v>
      </c>
      <c r="H1615">
        <v>13942.55976</v>
      </c>
      <c r="I1615">
        <v>5.1891964183566301</v>
      </c>
      <c r="J1615">
        <v>72350.681169315299</v>
      </c>
      <c r="K1615">
        <f t="shared" si="76"/>
        <v>5.1891964183566298E-3</v>
      </c>
      <c r="L1615">
        <f t="shared" si="77"/>
        <v>72.350681169315266</v>
      </c>
    </row>
    <row r="1616" spans="1:12" x14ac:dyDescent="0.3">
      <c r="A1616" t="s">
        <v>37</v>
      </c>
      <c r="B1616" t="s">
        <v>641</v>
      </c>
      <c r="C1616" t="s">
        <v>643</v>
      </c>
      <c r="D1616" t="s">
        <v>24</v>
      </c>
      <c r="E1616" t="str">
        <f>VLOOKUP(D1616,Abbrev!$A$6:$B$67,2,FALSE)</f>
        <v>Yflound-S</v>
      </c>
      <c r="F1616" t="str">
        <f t="shared" si="75"/>
        <v/>
      </c>
      <c r="G1616">
        <v>1985</v>
      </c>
      <c r="H1616">
        <v>13942.55976</v>
      </c>
      <c r="I1616">
        <v>1.5615996615127401</v>
      </c>
      <c r="J1616">
        <v>21772.6966018372</v>
      </c>
      <c r="K1616">
        <f t="shared" si="76"/>
        <v>1.5615996615127401E-3</v>
      </c>
      <c r="L1616">
        <f t="shared" si="77"/>
        <v>21.772696601837151</v>
      </c>
    </row>
    <row r="1617" spans="1:12" x14ac:dyDescent="0.3">
      <c r="A1617" t="s">
        <v>37</v>
      </c>
      <c r="B1617" t="s">
        <v>641</v>
      </c>
      <c r="C1617" t="s">
        <v>643</v>
      </c>
      <c r="D1617" t="s">
        <v>25</v>
      </c>
      <c r="E1617" t="str">
        <f>VLOOKUP(D1617,Abbrev!$A$6:$B$67,2,FALSE)</f>
        <v>Yflound-L</v>
      </c>
      <c r="F1617" t="str">
        <f t="shared" si="75"/>
        <v/>
      </c>
      <c r="G1617">
        <v>1985</v>
      </c>
      <c r="H1617">
        <v>13942.55976</v>
      </c>
      <c r="I1617">
        <v>56.121486704030403</v>
      </c>
      <c r="J1617">
        <v>782477.18219098903</v>
      </c>
      <c r="K1617">
        <f t="shared" si="76"/>
        <v>5.6121486704030402E-2</v>
      </c>
      <c r="L1617">
        <f t="shared" si="77"/>
        <v>782.47718219098931</v>
      </c>
    </row>
    <row r="1618" spans="1:12" x14ac:dyDescent="0.3">
      <c r="A1618" t="s">
        <v>37</v>
      </c>
      <c r="B1618" t="s">
        <v>641</v>
      </c>
      <c r="C1618" t="s">
        <v>643</v>
      </c>
      <c r="D1618" t="s">
        <v>32</v>
      </c>
      <c r="E1618" t="str">
        <f>VLOOKUP(D1618,Abbrev!$A$6:$B$67,2,FALSE)</f>
        <v>Blue-M</v>
      </c>
      <c r="F1618" t="str">
        <f t="shared" si="75"/>
        <v/>
      </c>
      <c r="G1618">
        <v>1985</v>
      </c>
      <c r="H1618">
        <v>13942.55976</v>
      </c>
      <c r="I1618">
        <v>28.607269830429999</v>
      </c>
      <c r="J1618">
        <v>398858.56918121502</v>
      </c>
      <c r="K1618">
        <f t="shared" si="76"/>
        <v>2.860726983043E-2</v>
      </c>
      <c r="L1618">
        <f t="shared" si="77"/>
        <v>398.85856918121533</v>
      </c>
    </row>
    <row r="1619" spans="1:12" x14ac:dyDescent="0.3">
      <c r="A1619" t="s">
        <v>37</v>
      </c>
      <c r="B1619" t="s">
        <v>641</v>
      </c>
      <c r="C1619" t="s">
        <v>643</v>
      </c>
      <c r="D1619" t="s">
        <v>28</v>
      </c>
      <c r="E1619" t="str">
        <f>VLOOKUP(D1619,Abbrev!$A$6:$B$67,2,FALSE)</f>
        <v>Blue-L</v>
      </c>
      <c r="F1619" t="str">
        <f t="shared" si="75"/>
        <v/>
      </c>
      <c r="G1619">
        <v>1985</v>
      </c>
      <c r="H1619">
        <v>13942.55976</v>
      </c>
      <c r="I1619">
        <v>131.89843583221401</v>
      </c>
      <c r="J1619">
        <v>1839001.8238411599</v>
      </c>
      <c r="K1619">
        <f t="shared" si="76"/>
        <v>0.131898435832214</v>
      </c>
      <c r="L1619">
        <f t="shared" si="77"/>
        <v>1839.001823841169</v>
      </c>
    </row>
    <row r="1620" spans="1:12" x14ac:dyDescent="0.3">
      <c r="A1620" t="s">
        <v>37</v>
      </c>
      <c r="B1620" t="s">
        <v>641</v>
      </c>
      <c r="C1620" t="s">
        <v>643</v>
      </c>
      <c r="D1620" t="s">
        <v>7</v>
      </c>
      <c r="E1620" t="str">
        <f>VLOOKUP(D1620,Abbrev!$A$6:$B$67,2,FALSE)</f>
        <v>Alosines</v>
      </c>
      <c r="F1620" t="str">
        <f t="shared" si="75"/>
        <v/>
      </c>
      <c r="G1620">
        <v>1986</v>
      </c>
      <c r="H1620">
        <v>13942.55976</v>
      </c>
      <c r="I1620">
        <v>10.922765477654799</v>
      </c>
      <c r="J1620">
        <v>152291.31041666699</v>
      </c>
      <c r="K1620">
        <f t="shared" si="76"/>
        <v>1.0922765477654799E-2</v>
      </c>
      <c r="L1620">
        <f t="shared" si="77"/>
        <v>152.29131041666699</v>
      </c>
    </row>
    <row r="1621" spans="1:12" x14ac:dyDescent="0.3">
      <c r="A1621" t="s">
        <v>37</v>
      </c>
      <c r="B1621" t="s">
        <v>641</v>
      </c>
      <c r="C1621" t="s">
        <v>643</v>
      </c>
      <c r="D1621" t="s">
        <v>8</v>
      </c>
      <c r="E1621" t="str">
        <f>VLOOKUP(D1621,Abbrev!$A$6:$B$67,2,FALSE)</f>
        <v>Herring</v>
      </c>
      <c r="F1621" t="str">
        <f t="shared" si="75"/>
        <v/>
      </c>
      <c r="G1621">
        <v>1986</v>
      </c>
      <c r="H1621">
        <v>13942.55976</v>
      </c>
      <c r="I1621">
        <v>699.82879888322702</v>
      </c>
      <c r="J1621">
        <v>9757404.8501984105</v>
      </c>
      <c r="K1621">
        <f t="shared" si="76"/>
        <v>0.69982879888322702</v>
      </c>
      <c r="L1621">
        <f t="shared" si="77"/>
        <v>9757.4048501984144</v>
      </c>
    </row>
    <row r="1622" spans="1:12" x14ac:dyDescent="0.3">
      <c r="A1622" t="s">
        <v>37</v>
      </c>
      <c r="B1622" t="s">
        <v>641</v>
      </c>
      <c r="C1622" t="s">
        <v>643</v>
      </c>
      <c r="D1622" t="s">
        <v>9</v>
      </c>
      <c r="E1622" t="str">
        <f>VLOOKUP(D1622,Abbrev!$A$6:$B$67,2,FALSE)</f>
        <v>Mack</v>
      </c>
      <c r="F1622" t="str">
        <f t="shared" si="75"/>
        <v/>
      </c>
      <c r="G1622">
        <v>1986</v>
      </c>
      <c r="H1622">
        <v>13942.55976</v>
      </c>
      <c r="I1622">
        <v>4.8131247681524396</v>
      </c>
      <c r="J1622">
        <v>67107.279712301606</v>
      </c>
      <c r="K1622">
        <f t="shared" si="76"/>
        <v>4.8131247681524394E-3</v>
      </c>
      <c r="L1622">
        <f t="shared" si="77"/>
        <v>67.107279712301533</v>
      </c>
    </row>
    <row r="1623" spans="1:12" x14ac:dyDescent="0.3">
      <c r="A1623" t="s">
        <v>37</v>
      </c>
      <c r="B1623" t="s">
        <v>641</v>
      </c>
      <c r="C1623" t="s">
        <v>643</v>
      </c>
      <c r="D1623" t="s">
        <v>10</v>
      </c>
      <c r="E1623" t="str">
        <f>VLOOKUP(D1623,Abbrev!$A$6:$B$67,2,FALSE)</f>
        <v>Butter</v>
      </c>
      <c r="F1623" t="str">
        <f t="shared" si="75"/>
        <v/>
      </c>
      <c r="G1623">
        <v>1986</v>
      </c>
      <c r="H1623">
        <v>13942.55976</v>
      </c>
      <c r="I1623">
        <v>688.10567995135705</v>
      </c>
      <c r="J1623">
        <v>9593954.5639172308</v>
      </c>
      <c r="K1623">
        <f t="shared" si="76"/>
        <v>0.68810567995135707</v>
      </c>
      <c r="L1623">
        <f t="shared" si="77"/>
        <v>9593.9545639172302</v>
      </c>
    </row>
    <row r="1624" spans="1:12" x14ac:dyDescent="0.3">
      <c r="A1624" t="s">
        <v>37</v>
      </c>
      <c r="B1624" t="s">
        <v>641</v>
      </c>
      <c r="C1624" t="s">
        <v>643</v>
      </c>
      <c r="D1624" t="s">
        <v>11</v>
      </c>
      <c r="E1624" t="str">
        <f>VLOOKUP(D1624,Abbrev!$A$6:$B$67,2,FALSE)</f>
        <v>Dbenth-oth</v>
      </c>
      <c r="F1624" t="str">
        <f t="shared" si="75"/>
        <v/>
      </c>
      <c r="G1624">
        <v>1986</v>
      </c>
      <c r="H1624">
        <v>13942.55976</v>
      </c>
      <c r="I1624">
        <v>1751.03722473008</v>
      </c>
      <c r="J1624">
        <v>24413941.1477837</v>
      </c>
      <c r="K1624">
        <f t="shared" si="76"/>
        <v>1.7510372247300801</v>
      </c>
      <c r="L1624">
        <f t="shared" si="77"/>
        <v>24413.941147783691</v>
      </c>
    </row>
    <row r="1625" spans="1:12" x14ac:dyDescent="0.3">
      <c r="A1625" t="s">
        <v>37</v>
      </c>
      <c r="B1625" t="s">
        <v>641</v>
      </c>
      <c r="C1625" t="s">
        <v>643</v>
      </c>
      <c r="D1625" t="s">
        <v>33</v>
      </c>
      <c r="E1625" t="str">
        <f>VLOOKUP(D1625,Abbrev!$A$6:$B$67,2,FALSE)</f>
        <v>Domni-oth</v>
      </c>
      <c r="F1625" t="str">
        <f t="shared" si="75"/>
        <v/>
      </c>
      <c r="G1625">
        <v>1986</v>
      </c>
      <c r="H1625">
        <v>13942.55976</v>
      </c>
      <c r="I1625">
        <v>0</v>
      </c>
      <c r="J1625">
        <v>0</v>
      </c>
      <c r="K1625">
        <f t="shared" si="76"/>
        <v>0</v>
      </c>
      <c r="L1625">
        <f t="shared" si="77"/>
        <v>0</v>
      </c>
    </row>
    <row r="1626" spans="1:12" x14ac:dyDescent="0.3">
      <c r="A1626" t="s">
        <v>37</v>
      </c>
      <c r="B1626" t="s">
        <v>641</v>
      </c>
      <c r="C1626" t="s">
        <v>643</v>
      </c>
      <c r="D1626" t="s">
        <v>12</v>
      </c>
      <c r="E1626" t="str">
        <f>VLOOKUP(D1626,Abbrev!$A$6:$B$67,2,FALSE)</f>
        <v>Dpisc-oth</v>
      </c>
      <c r="F1626" t="str">
        <f t="shared" si="75"/>
        <v/>
      </c>
      <c r="G1626">
        <v>1986</v>
      </c>
      <c r="H1626">
        <v>13942.55976</v>
      </c>
      <c r="I1626">
        <v>87.417075498276205</v>
      </c>
      <c r="J1626">
        <v>1218817.79917915</v>
      </c>
      <c r="K1626">
        <f t="shared" si="76"/>
        <v>8.7417075498276209E-2</v>
      </c>
      <c r="L1626">
        <f t="shared" si="77"/>
        <v>1218.8177991791479</v>
      </c>
    </row>
    <row r="1627" spans="1:12" x14ac:dyDescent="0.3">
      <c r="A1627" t="s">
        <v>37</v>
      </c>
      <c r="B1627" t="s">
        <v>641</v>
      </c>
      <c r="C1627" t="s">
        <v>643</v>
      </c>
      <c r="D1627" t="s">
        <v>13</v>
      </c>
      <c r="E1627" t="str">
        <f>VLOOKUP(D1627,Abbrev!$A$6:$B$67,2,FALSE)</f>
        <v>Haddock</v>
      </c>
      <c r="F1627" t="str">
        <f t="shared" si="75"/>
        <v/>
      </c>
      <c r="G1627">
        <v>1986</v>
      </c>
      <c r="H1627">
        <v>13942.55976</v>
      </c>
      <c r="I1627">
        <v>176.23388276237401</v>
      </c>
      <c r="J1627">
        <v>2457151.4421512298</v>
      </c>
      <c r="K1627">
        <f t="shared" si="76"/>
        <v>0.17623388276237401</v>
      </c>
      <c r="L1627">
        <f t="shared" si="77"/>
        <v>2457.1514421512334</v>
      </c>
    </row>
    <row r="1628" spans="1:12" x14ac:dyDescent="0.3">
      <c r="A1628" t="s">
        <v>37</v>
      </c>
      <c r="B1628" t="s">
        <v>641</v>
      </c>
      <c r="C1628" t="s">
        <v>643</v>
      </c>
      <c r="D1628" t="s">
        <v>15</v>
      </c>
      <c r="E1628" t="str">
        <f>VLOOKUP(D1628,Abbrev!$A$6:$B$67,2,FALSE)</f>
        <v>Skate</v>
      </c>
      <c r="F1628" t="str">
        <f t="shared" si="75"/>
        <v/>
      </c>
      <c r="G1628">
        <v>1986</v>
      </c>
      <c r="H1628">
        <v>13942.55976</v>
      </c>
      <c r="I1628">
        <v>24885.178345004399</v>
      </c>
      <c r="J1628">
        <v>346963086.21348101</v>
      </c>
      <c r="K1628">
        <f t="shared" si="76"/>
        <v>24.885178345004398</v>
      </c>
      <c r="L1628">
        <f t="shared" si="77"/>
        <v>346963.08621348173</v>
      </c>
    </row>
    <row r="1629" spans="1:12" x14ac:dyDescent="0.3">
      <c r="A1629" t="s">
        <v>37</v>
      </c>
      <c r="B1629" t="s">
        <v>641</v>
      </c>
      <c r="C1629" t="s">
        <v>643</v>
      </c>
      <c r="D1629" t="s">
        <v>16</v>
      </c>
      <c r="E1629" t="str">
        <f>VLOOKUP(D1629,Abbrev!$A$6:$B$67,2,FALSE)</f>
        <v>SmPel</v>
      </c>
      <c r="F1629" t="str">
        <f t="shared" si="75"/>
        <v/>
      </c>
      <c r="G1629">
        <v>1986</v>
      </c>
      <c r="H1629">
        <v>13942.55976</v>
      </c>
      <c r="I1629">
        <v>80.036217028837001</v>
      </c>
      <c r="J1629">
        <v>1115909.73888889</v>
      </c>
      <c r="K1629">
        <f t="shared" si="76"/>
        <v>8.0036217028836995E-2</v>
      </c>
      <c r="L1629">
        <f t="shared" si="77"/>
        <v>1115.9097388888895</v>
      </c>
    </row>
    <row r="1630" spans="1:12" x14ac:dyDescent="0.3">
      <c r="A1630" t="s">
        <v>37</v>
      </c>
      <c r="B1630" t="s">
        <v>641</v>
      </c>
      <c r="C1630" t="s">
        <v>643</v>
      </c>
      <c r="D1630" t="s">
        <v>17</v>
      </c>
      <c r="E1630" t="str">
        <f>VLOOKUP(D1630,Abbrev!$A$6:$B$67,2,FALSE)</f>
        <v>Squid</v>
      </c>
      <c r="F1630" t="str">
        <f t="shared" si="75"/>
        <v/>
      </c>
      <c r="G1630">
        <v>1986</v>
      </c>
      <c r="H1630">
        <v>13942.55976</v>
      </c>
      <c r="I1630">
        <v>947.76873038447604</v>
      </c>
      <c r="J1630">
        <v>13214322.1620449</v>
      </c>
      <c r="K1630">
        <f t="shared" si="76"/>
        <v>0.94776873038447607</v>
      </c>
      <c r="L1630">
        <f t="shared" si="77"/>
        <v>13214.322162044886</v>
      </c>
    </row>
    <row r="1631" spans="1:12" x14ac:dyDescent="0.3">
      <c r="A1631" t="s">
        <v>37</v>
      </c>
      <c r="B1631" t="s">
        <v>641</v>
      </c>
      <c r="C1631" t="s">
        <v>643</v>
      </c>
      <c r="D1631" t="s">
        <v>18</v>
      </c>
      <c r="E1631" t="str">
        <f>VLOOKUP(D1631,Abbrev!$A$6:$B$67,2,FALSE)</f>
        <v>Dogfish-S</v>
      </c>
      <c r="F1631" t="str">
        <f t="shared" si="75"/>
        <v/>
      </c>
      <c r="G1631">
        <v>1986</v>
      </c>
      <c r="H1631">
        <v>13942.55976</v>
      </c>
      <c r="I1631">
        <v>3515.6038444556698</v>
      </c>
      <c r="J1631">
        <v>49016516.693808898</v>
      </c>
      <c r="K1631">
        <f t="shared" si="76"/>
        <v>3.5156038444556699</v>
      </c>
      <c r="L1631">
        <f t="shared" si="77"/>
        <v>49016.516693808924</v>
      </c>
    </row>
    <row r="1632" spans="1:12" x14ac:dyDescent="0.3">
      <c r="A1632" t="s">
        <v>37</v>
      </c>
      <c r="B1632" t="s">
        <v>641</v>
      </c>
      <c r="C1632" t="s">
        <v>643</v>
      </c>
      <c r="D1632" t="s">
        <v>19</v>
      </c>
      <c r="E1632" t="str">
        <f>VLOOKUP(D1632,Abbrev!$A$6:$B$67,2,FALSE)</f>
        <v>Dogfish-L</v>
      </c>
      <c r="F1632" t="str">
        <f t="shared" si="75"/>
        <v/>
      </c>
      <c r="G1632">
        <v>1986</v>
      </c>
      <c r="H1632">
        <v>13942.55976</v>
      </c>
      <c r="I1632">
        <v>3326.72564866732</v>
      </c>
      <c r="J1632">
        <v>46383071.161668897</v>
      </c>
      <c r="K1632">
        <f t="shared" si="76"/>
        <v>3.32672564866732</v>
      </c>
      <c r="L1632">
        <f t="shared" si="77"/>
        <v>46383.071161668871</v>
      </c>
    </row>
    <row r="1633" spans="1:12" x14ac:dyDescent="0.3">
      <c r="A1633" t="s">
        <v>37</v>
      </c>
      <c r="B1633" t="s">
        <v>641</v>
      </c>
      <c r="C1633" t="s">
        <v>643</v>
      </c>
      <c r="D1633" t="s">
        <v>20</v>
      </c>
      <c r="E1633" t="str">
        <f>VLOOKUP(D1633,Abbrev!$A$6:$B$67,2,FALSE)</f>
        <v>Hake-S</v>
      </c>
      <c r="F1633" t="str">
        <f t="shared" si="75"/>
        <v/>
      </c>
      <c r="G1633">
        <v>1986</v>
      </c>
      <c r="H1633">
        <v>13942.55976</v>
      </c>
      <c r="I1633">
        <v>70.993259730412205</v>
      </c>
      <c r="J1633">
        <v>989827.76634847396</v>
      </c>
      <c r="K1633">
        <f t="shared" si="76"/>
        <v>7.0993259730412206E-2</v>
      </c>
      <c r="L1633">
        <f t="shared" si="77"/>
        <v>989.82776634847369</v>
      </c>
    </row>
    <row r="1634" spans="1:12" x14ac:dyDescent="0.3">
      <c r="A1634" t="s">
        <v>37</v>
      </c>
      <c r="B1634" t="s">
        <v>641</v>
      </c>
      <c r="C1634" t="s">
        <v>643</v>
      </c>
      <c r="D1634" t="s">
        <v>26</v>
      </c>
      <c r="E1634" t="str">
        <f>VLOOKUP(D1634,Abbrev!$A$6:$B$67,2,FALSE)</f>
        <v>Cod-S</v>
      </c>
      <c r="F1634" t="str">
        <f t="shared" si="75"/>
        <v/>
      </c>
      <c r="G1634">
        <v>1986</v>
      </c>
      <c r="H1634">
        <v>13942.55976</v>
      </c>
      <c r="I1634">
        <v>1.6176733124626299</v>
      </c>
      <c r="J1634">
        <v>22554.5068311674</v>
      </c>
      <c r="K1634">
        <f t="shared" si="76"/>
        <v>1.61767331246263E-3</v>
      </c>
      <c r="L1634">
        <f t="shared" si="77"/>
        <v>22.554506831167373</v>
      </c>
    </row>
    <row r="1635" spans="1:12" x14ac:dyDescent="0.3">
      <c r="A1635" t="s">
        <v>37</v>
      </c>
      <c r="B1635" t="s">
        <v>641</v>
      </c>
      <c r="C1635" t="s">
        <v>643</v>
      </c>
      <c r="D1635" t="s">
        <v>22</v>
      </c>
      <c r="E1635" t="str">
        <f>VLOOKUP(D1635,Abbrev!$A$6:$B$67,2,FALSE)</f>
        <v>Cod-M</v>
      </c>
      <c r="F1635" t="str">
        <f t="shared" si="75"/>
        <v/>
      </c>
      <c r="G1635">
        <v>1986</v>
      </c>
      <c r="H1635">
        <v>13942.55976</v>
      </c>
      <c r="I1635">
        <v>124.02552845104699</v>
      </c>
      <c r="J1635">
        <v>1729233.3421942999</v>
      </c>
      <c r="K1635">
        <f t="shared" si="76"/>
        <v>0.124025528451047</v>
      </c>
      <c r="L1635">
        <f t="shared" si="77"/>
        <v>1729.2333421943031</v>
      </c>
    </row>
    <row r="1636" spans="1:12" x14ac:dyDescent="0.3">
      <c r="A1636" t="s">
        <v>37</v>
      </c>
      <c r="B1636" t="s">
        <v>641</v>
      </c>
      <c r="C1636" t="s">
        <v>643</v>
      </c>
      <c r="D1636" t="s">
        <v>23</v>
      </c>
      <c r="E1636" t="str">
        <f>VLOOKUP(D1636,Abbrev!$A$6:$B$67,2,FALSE)</f>
        <v>Cod-L</v>
      </c>
      <c r="F1636" t="str">
        <f t="shared" si="75"/>
        <v/>
      </c>
      <c r="G1636">
        <v>1986</v>
      </c>
      <c r="H1636">
        <v>13942.55976</v>
      </c>
      <c r="I1636">
        <v>1618.1509121588099</v>
      </c>
      <c r="J1636">
        <v>22561165.7934727</v>
      </c>
      <c r="K1636">
        <f t="shared" si="76"/>
        <v>1.6181509121588098</v>
      </c>
      <c r="L1636">
        <f t="shared" si="77"/>
        <v>22561.165793472715</v>
      </c>
    </row>
    <row r="1637" spans="1:12" x14ac:dyDescent="0.3">
      <c r="A1637" t="s">
        <v>37</v>
      </c>
      <c r="B1637" t="s">
        <v>641</v>
      </c>
      <c r="C1637" t="s">
        <v>643</v>
      </c>
      <c r="D1637" t="s">
        <v>29</v>
      </c>
      <c r="E1637" t="str">
        <f>VLOOKUP(D1637,Abbrev!$A$6:$B$67,2,FALSE)</f>
        <v>Sflound-L</v>
      </c>
      <c r="F1637" t="str">
        <f t="shared" si="75"/>
        <v/>
      </c>
      <c r="G1637">
        <v>1986</v>
      </c>
      <c r="H1637">
        <v>13942.55976</v>
      </c>
      <c r="I1637">
        <v>13.467155256635801</v>
      </c>
      <c r="J1637">
        <v>187766.61696284299</v>
      </c>
      <c r="K1637">
        <f t="shared" si="76"/>
        <v>1.3467155256635801E-2</v>
      </c>
      <c r="L1637">
        <f t="shared" si="77"/>
        <v>187.76661696284279</v>
      </c>
    </row>
    <row r="1638" spans="1:12" x14ac:dyDescent="0.3">
      <c r="A1638" t="s">
        <v>37</v>
      </c>
      <c r="B1638" t="s">
        <v>641</v>
      </c>
      <c r="C1638" t="s">
        <v>643</v>
      </c>
      <c r="D1638" t="s">
        <v>24</v>
      </c>
      <c r="E1638" t="str">
        <f>VLOOKUP(D1638,Abbrev!$A$6:$B$67,2,FALSE)</f>
        <v>Yflound-S</v>
      </c>
      <c r="F1638" t="str">
        <f t="shared" si="75"/>
        <v/>
      </c>
      <c r="G1638">
        <v>1986</v>
      </c>
      <c r="H1638">
        <v>13942.55976</v>
      </c>
      <c r="I1638">
        <v>5.11242426276938E-2</v>
      </c>
      <c r="J1638">
        <v>712.80280802135997</v>
      </c>
      <c r="K1638">
        <f t="shared" si="76"/>
        <v>5.1124242627693802E-5</v>
      </c>
      <c r="L1638">
        <f t="shared" si="77"/>
        <v>0.71280280802136031</v>
      </c>
    </row>
    <row r="1639" spans="1:12" x14ac:dyDescent="0.3">
      <c r="A1639" t="s">
        <v>37</v>
      </c>
      <c r="B1639" t="s">
        <v>641</v>
      </c>
      <c r="C1639" t="s">
        <v>643</v>
      </c>
      <c r="D1639" t="s">
        <v>25</v>
      </c>
      <c r="E1639" t="str">
        <f>VLOOKUP(D1639,Abbrev!$A$6:$B$67,2,FALSE)</f>
        <v>Yflound-L</v>
      </c>
      <c r="F1639" t="str">
        <f t="shared" si="75"/>
        <v/>
      </c>
      <c r="G1639">
        <v>1986</v>
      </c>
      <c r="H1639">
        <v>13942.55976</v>
      </c>
      <c r="I1639">
        <v>22.837127850276001</v>
      </c>
      <c r="J1639">
        <v>318408.01979923301</v>
      </c>
      <c r="K1639">
        <f t="shared" si="76"/>
        <v>2.2837127850276001E-2</v>
      </c>
      <c r="L1639">
        <f t="shared" si="77"/>
        <v>318.4080197992335</v>
      </c>
    </row>
    <row r="1640" spans="1:12" x14ac:dyDescent="0.3">
      <c r="A1640" t="s">
        <v>37</v>
      </c>
      <c r="B1640" t="s">
        <v>641</v>
      </c>
      <c r="C1640" t="s">
        <v>643</v>
      </c>
      <c r="D1640" t="s">
        <v>32</v>
      </c>
      <c r="E1640" t="str">
        <f>VLOOKUP(D1640,Abbrev!$A$6:$B$67,2,FALSE)</f>
        <v>Blue-M</v>
      </c>
      <c r="F1640" t="str">
        <f t="shared" si="75"/>
        <v/>
      </c>
      <c r="G1640">
        <v>1986</v>
      </c>
      <c r="H1640">
        <v>13942.55976</v>
      </c>
      <c r="I1640">
        <v>93.743526568221498</v>
      </c>
      <c r="J1640">
        <v>1307024.72129058</v>
      </c>
      <c r="K1640">
        <f t="shared" si="76"/>
        <v>9.3743526568221491E-2</v>
      </c>
      <c r="L1640">
        <f t="shared" si="77"/>
        <v>1307.0247212905758</v>
      </c>
    </row>
    <row r="1641" spans="1:12" x14ac:dyDescent="0.3">
      <c r="A1641" t="s">
        <v>37</v>
      </c>
      <c r="B1641" t="s">
        <v>641</v>
      </c>
      <c r="C1641" t="s">
        <v>643</v>
      </c>
      <c r="D1641" t="s">
        <v>28</v>
      </c>
      <c r="E1641" t="str">
        <f>VLOOKUP(D1641,Abbrev!$A$6:$B$67,2,FALSE)</f>
        <v>Blue-L</v>
      </c>
      <c r="F1641" t="str">
        <f t="shared" si="75"/>
        <v/>
      </c>
      <c r="G1641">
        <v>1986</v>
      </c>
      <c r="H1641">
        <v>13942.55976</v>
      </c>
      <c r="I1641">
        <v>386.016880834755</v>
      </c>
      <c r="J1641">
        <v>5382063.4294073703</v>
      </c>
      <c r="K1641">
        <f t="shared" si="76"/>
        <v>0.38601688083475499</v>
      </c>
      <c r="L1641">
        <f t="shared" si="77"/>
        <v>5382.0634294073707</v>
      </c>
    </row>
    <row r="1642" spans="1:12" x14ac:dyDescent="0.3">
      <c r="A1642" t="s">
        <v>37</v>
      </c>
      <c r="B1642" t="s">
        <v>641</v>
      </c>
      <c r="C1642" t="s">
        <v>643</v>
      </c>
      <c r="D1642" t="s">
        <v>7</v>
      </c>
      <c r="E1642" t="str">
        <f>VLOOKUP(D1642,Abbrev!$A$6:$B$67,2,FALSE)</f>
        <v>Alosines</v>
      </c>
      <c r="F1642" t="str">
        <f t="shared" si="75"/>
        <v/>
      </c>
      <c r="G1642">
        <v>1987</v>
      </c>
      <c r="H1642">
        <v>13942.55976</v>
      </c>
      <c r="I1642">
        <v>2.9629202542025399</v>
      </c>
      <c r="J1642">
        <v>41310.692708333299</v>
      </c>
      <c r="K1642">
        <f t="shared" si="76"/>
        <v>2.9629202542025401E-3</v>
      </c>
      <c r="L1642">
        <f t="shared" si="77"/>
        <v>41.310692708333306</v>
      </c>
    </row>
    <row r="1643" spans="1:12" x14ac:dyDescent="0.3">
      <c r="A1643" t="s">
        <v>37</v>
      </c>
      <c r="B1643" t="s">
        <v>641</v>
      </c>
      <c r="C1643" t="s">
        <v>643</v>
      </c>
      <c r="D1643" t="s">
        <v>31</v>
      </c>
      <c r="E1643" t="str">
        <f>VLOOKUP(D1643,Abbrev!$A$6:$B$67,2,FALSE)</f>
        <v>Anch</v>
      </c>
      <c r="F1643" t="str">
        <f t="shared" si="75"/>
        <v/>
      </c>
      <c r="G1643">
        <v>1987</v>
      </c>
      <c r="H1643">
        <v>13942.55976</v>
      </c>
      <c r="I1643">
        <v>0</v>
      </c>
      <c r="J1643">
        <v>0</v>
      </c>
      <c r="K1643">
        <f t="shared" si="76"/>
        <v>0</v>
      </c>
      <c r="L1643">
        <f t="shared" si="77"/>
        <v>0</v>
      </c>
    </row>
    <row r="1644" spans="1:12" x14ac:dyDescent="0.3">
      <c r="A1644" t="s">
        <v>37</v>
      </c>
      <c r="B1644" t="s">
        <v>641</v>
      </c>
      <c r="C1644" t="s">
        <v>643</v>
      </c>
      <c r="D1644" t="s">
        <v>8</v>
      </c>
      <c r="E1644" t="str">
        <f>VLOOKUP(D1644,Abbrev!$A$6:$B$67,2,FALSE)</f>
        <v>Herring</v>
      </c>
      <c r="F1644" t="str">
        <f t="shared" si="75"/>
        <v/>
      </c>
      <c r="G1644">
        <v>1987</v>
      </c>
      <c r="H1644">
        <v>13942.55976</v>
      </c>
      <c r="I1644">
        <v>152.87936361506499</v>
      </c>
      <c r="J1644">
        <v>2131529.6632738099</v>
      </c>
      <c r="K1644">
        <f t="shared" si="76"/>
        <v>0.15287936361506499</v>
      </c>
      <c r="L1644">
        <f t="shared" si="77"/>
        <v>2131.5296632738132</v>
      </c>
    </row>
    <row r="1645" spans="1:12" x14ac:dyDescent="0.3">
      <c r="A1645" t="s">
        <v>37</v>
      </c>
      <c r="B1645" t="s">
        <v>641</v>
      </c>
      <c r="C1645" t="s">
        <v>643</v>
      </c>
      <c r="D1645" t="s">
        <v>9</v>
      </c>
      <c r="E1645" t="str">
        <f>VLOOKUP(D1645,Abbrev!$A$6:$B$67,2,FALSE)</f>
        <v>Mack</v>
      </c>
      <c r="F1645" t="str">
        <f t="shared" si="75"/>
        <v/>
      </c>
      <c r="G1645">
        <v>1987</v>
      </c>
      <c r="H1645">
        <v>13942.55976</v>
      </c>
      <c r="I1645">
        <v>7.0883195811124802</v>
      </c>
      <c r="J1645">
        <v>98829.319357638902</v>
      </c>
      <c r="K1645">
        <f t="shared" si="76"/>
        <v>7.0883195811124802E-3</v>
      </c>
      <c r="L1645">
        <f t="shared" si="77"/>
        <v>98.829319357638923</v>
      </c>
    </row>
    <row r="1646" spans="1:12" x14ac:dyDescent="0.3">
      <c r="A1646" t="s">
        <v>37</v>
      </c>
      <c r="B1646" t="s">
        <v>641</v>
      </c>
      <c r="C1646" t="s">
        <v>643</v>
      </c>
      <c r="D1646" t="s">
        <v>10</v>
      </c>
      <c r="E1646" t="str">
        <f>VLOOKUP(D1646,Abbrev!$A$6:$B$67,2,FALSE)</f>
        <v>Butter</v>
      </c>
      <c r="F1646" t="str">
        <f t="shared" si="75"/>
        <v/>
      </c>
      <c r="G1646">
        <v>1987</v>
      </c>
      <c r="H1646">
        <v>13942.55976</v>
      </c>
      <c r="I1646">
        <v>29.816816025303101</v>
      </c>
      <c r="J1646">
        <v>415722.73928571399</v>
      </c>
      <c r="K1646">
        <f t="shared" si="76"/>
        <v>2.9816816025303103E-2</v>
      </c>
      <c r="L1646">
        <f t="shared" si="77"/>
        <v>415.72273928571417</v>
      </c>
    </row>
    <row r="1647" spans="1:12" x14ac:dyDescent="0.3">
      <c r="A1647" t="s">
        <v>37</v>
      </c>
      <c r="B1647" t="s">
        <v>641</v>
      </c>
      <c r="C1647" t="s">
        <v>643</v>
      </c>
      <c r="D1647" t="s">
        <v>11</v>
      </c>
      <c r="E1647" t="str">
        <f>VLOOKUP(D1647,Abbrev!$A$6:$B$67,2,FALSE)</f>
        <v>Dbenth-oth</v>
      </c>
      <c r="F1647" t="str">
        <f t="shared" si="75"/>
        <v/>
      </c>
      <c r="G1647">
        <v>1987</v>
      </c>
      <c r="H1647">
        <v>13942.55976</v>
      </c>
      <c r="I1647">
        <v>1256.4931323917201</v>
      </c>
      <c r="J1647">
        <v>17518730.586401202</v>
      </c>
      <c r="K1647">
        <f t="shared" si="76"/>
        <v>1.2564931323917201</v>
      </c>
      <c r="L1647">
        <f t="shared" si="77"/>
        <v>17518.730586401151</v>
      </c>
    </row>
    <row r="1648" spans="1:12" x14ac:dyDescent="0.3">
      <c r="A1648" t="s">
        <v>37</v>
      </c>
      <c r="B1648" t="s">
        <v>641</v>
      </c>
      <c r="C1648" t="s">
        <v>643</v>
      </c>
      <c r="D1648" t="s">
        <v>12</v>
      </c>
      <c r="E1648" t="str">
        <f>VLOOKUP(D1648,Abbrev!$A$6:$B$67,2,FALSE)</f>
        <v>Dpisc-oth</v>
      </c>
      <c r="F1648" t="str">
        <f t="shared" si="75"/>
        <v/>
      </c>
      <c r="G1648">
        <v>1987</v>
      </c>
      <c r="H1648">
        <v>13942.55976</v>
      </c>
      <c r="I1648">
        <v>162.55043582334901</v>
      </c>
      <c r="J1648">
        <v>2266369.1654810901</v>
      </c>
      <c r="K1648">
        <f t="shared" si="76"/>
        <v>0.16255043582334899</v>
      </c>
      <c r="L1648">
        <f t="shared" si="77"/>
        <v>2266.3691654810882</v>
      </c>
    </row>
    <row r="1649" spans="1:12" x14ac:dyDescent="0.3">
      <c r="A1649" t="s">
        <v>37</v>
      </c>
      <c r="B1649" t="s">
        <v>641</v>
      </c>
      <c r="C1649" t="s">
        <v>643</v>
      </c>
      <c r="D1649" t="s">
        <v>13</v>
      </c>
      <c r="E1649" t="str">
        <f>VLOOKUP(D1649,Abbrev!$A$6:$B$67,2,FALSE)</f>
        <v>Haddock</v>
      </c>
      <c r="F1649" t="str">
        <f t="shared" si="75"/>
        <v/>
      </c>
      <c r="G1649">
        <v>1987</v>
      </c>
      <c r="H1649">
        <v>13942.55976</v>
      </c>
      <c r="I1649">
        <v>316.17758298903902</v>
      </c>
      <c r="J1649">
        <v>4408324.8455970297</v>
      </c>
      <c r="K1649">
        <f t="shared" si="76"/>
        <v>0.31617758298903903</v>
      </c>
      <c r="L1649">
        <f t="shared" si="77"/>
        <v>4408.3248455970361</v>
      </c>
    </row>
    <row r="1650" spans="1:12" x14ac:dyDescent="0.3">
      <c r="A1650" t="s">
        <v>37</v>
      </c>
      <c r="B1650" t="s">
        <v>641</v>
      </c>
      <c r="C1650" t="s">
        <v>643</v>
      </c>
      <c r="D1650" t="s">
        <v>15</v>
      </c>
      <c r="E1650" t="str">
        <f>VLOOKUP(D1650,Abbrev!$A$6:$B$67,2,FALSE)</f>
        <v>Skate</v>
      </c>
      <c r="F1650" t="str">
        <f t="shared" si="75"/>
        <v/>
      </c>
      <c r="G1650">
        <v>1987</v>
      </c>
      <c r="H1650">
        <v>13942.55976</v>
      </c>
      <c r="I1650">
        <v>19977.186181367</v>
      </c>
      <c r="J1650">
        <v>278533112.17035598</v>
      </c>
      <c r="K1650">
        <f t="shared" si="76"/>
        <v>19.977186181366999</v>
      </c>
      <c r="L1650">
        <f t="shared" si="77"/>
        <v>278533.11217035557</v>
      </c>
    </row>
    <row r="1651" spans="1:12" x14ac:dyDescent="0.3">
      <c r="A1651" t="s">
        <v>37</v>
      </c>
      <c r="B1651" t="s">
        <v>641</v>
      </c>
      <c r="C1651" t="s">
        <v>643</v>
      </c>
      <c r="D1651" t="s">
        <v>16</v>
      </c>
      <c r="E1651" t="str">
        <f>VLOOKUP(D1651,Abbrev!$A$6:$B$67,2,FALSE)</f>
        <v>SmPel</v>
      </c>
      <c r="F1651" t="str">
        <f t="shared" si="75"/>
        <v/>
      </c>
      <c r="G1651">
        <v>1987</v>
      </c>
      <c r="H1651">
        <v>13942.55976</v>
      </c>
      <c r="I1651">
        <v>84.716162916837504</v>
      </c>
      <c r="J1651">
        <v>1181160.1641059001</v>
      </c>
      <c r="K1651">
        <f t="shared" si="76"/>
        <v>8.4716162916837506E-2</v>
      </c>
      <c r="L1651">
        <f t="shared" si="77"/>
        <v>1181.1601641059028</v>
      </c>
    </row>
    <row r="1652" spans="1:12" x14ac:dyDescent="0.3">
      <c r="A1652" t="s">
        <v>37</v>
      </c>
      <c r="B1652" t="s">
        <v>641</v>
      </c>
      <c r="C1652" t="s">
        <v>643</v>
      </c>
      <c r="D1652" t="s">
        <v>17</v>
      </c>
      <c r="E1652" t="str">
        <f>VLOOKUP(D1652,Abbrev!$A$6:$B$67,2,FALSE)</f>
        <v>Squid</v>
      </c>
      <c r="F1652" t="str">
        <f t="shared" si="75"/>
        <v/>
      </c>
      <c r="G1652">
        <v>1987</v>
      </c>
      <c r="H1652">
        <v>13942.55976</v>
      </c>
      <c r="I1652">
        <v>472.00902161551397</v>
      </c>
      <c r="J1652">
        <v>6581013.99113343</v>
      </c>
      <c r="K1652">
        <f t="shared" si="76"/>
        <v>0.47200902161551395</v>
      </c>
      <c r="L1652">
        <f t="shared" si="77"/>
        <v>6581.0139911334354</v>
      </c>
    </row>
    <row r="1653" spans="1:12" x14ac:dyDescent="0.3">
      <c r="A1653" t="s">
        <v>37</v>
      </c>
      <c r="B1653" t="s">
        <v>641</v>
      </c>
      <c r="C1653" t="s">
        <v>643</v>
      </c>
      <c r="D1653" t="s">
        <v>18</v>
      </c>
      <c r="E1653" t="str">
        <f>VLOOKUP(D1653,Abbrev!$A$6:$B$67,2,FALSE)</f>
        <v>Dogfish-S</v>
      </c>
      <c r="F1653" t="str">
        <f t="shared" si="75"/>
        <v/>
      </c>
      <c r="G1653">
        <v>1987</v>
      </c>
      <c r="H1653">
        <v>13942.55976</v>
      </c>
      <c r="I1653">
        <v>20010.0531333006</v>
      </c>
      <c r="J1653">
        <v>278991361.61181802</v>
      </c>
      <c r="K1653">
        <f t="shared" si="76"/>
        <v>20.010053133300602</v>
      </c>
      <c r="L1653">
        <f t="shared" si="77"/>
        <v>278991.36161181889</v>
      </c>
    </row>
    <row r="1654" spans="1:12" x14ac:dyDescent="0.3">
      <c r="A1654" t="s">
        <v>37</v>
      </c>
      <c r="B1654" t="s">
        <v>641</v>
      </c>
      <c r="C1654" t="s">
        <v>643</v>
      </c>
      <c r="D1654" t="s">
        <v>19</v>
      </c>
      <c r="E1654" t="str">
        <f>VLOOKUP(D1654,Abbrev!$A$6:$B$67,2,FALSE)</f>
        <v>Dogfish-L</v>
      </c>
      <c r="F1654" t="str">
        <f t="shared" si="75"/>
        <v/>
      </c>
      <c r="G1654">
        <v>1987</v>
      </c>
      <c r="H1654">
        <v>13942.55976</v>
      </c>
      <c r="I1654">
        <v>6270.5345308553397</v>
      </c>
      <c r="J1654">
        <v>87427302.423594207</v>
      </c>
      <c r="K1654">
        <f t="shared" si="76"/>
        <v>6.2705345308553397</v>
      </c>
      <c r="L1654">
        <f t="shared" si="77"/>
        <v>87427.302423594141</v>
      </c>
    </row>
    <row r="1655" spans="1:12" x14ac:dyDescent="0.3">
      <c r="A1655" t="s">
        <v>37</v>
      </c>
      <c r="B1655" t="s">
        <v>641</v>
      </c>
      <c r="C1655" t="s">
        <v>643</v>
      </c>
      <c r="D1655" t="s">
        <v>20</v>
      </c>
      <c r="E1655" t="str">
        <f>VLOOKUP(D1655,Abbrev!$A$6:$B$67,2,FALSE)</f>
        <v>Hake-S</v>
      </c>
      <c r="F1655" t="str">
        <f t="shared" si="75"/>
        <v/>
      </c>
      <c r="G1655">
        <v>1987</v>
      </c>
      <c r="H1655">
        <v>13942.55976</v>
      </c>
      <c r="I1655">
        <v>35.183629056121902</v>
      </c>
      <c r="J1655">
        <v>490549.85068865202</v>
      </c>
      <c r="K1655">
        <f t="shared" si="76"/>
        <v>3.51836290561219E-2</v>
      </c>
      <c r="L1655">
        <f t="shared" si="77"/>
        <v>490.54985068865199</v>
      </c>
    </row>
    <row r="1656" spans="1:12" x14ac:dyDescent="0.3">
      <c r="A1656" t="s">
        <v>37</v>
      </c>
      <c r="B1656" t="s">
        <v>641</v>
      </c>
      <c r="C1656" t="s">
        <v>643</v>
      </c>
      <c r="D1656" t="s">
        <v>21</v>
      </c>
      <c r="E1656" t="str">
        <f>VLOOKUP(D1656,Abbrev!$A$6:$B$67,2,FALSE)</f>
        <v>Hake-L</v>
      </c>
      <c r="F1656" t="str">
        <f t="shared" si="75"/>
        <v/>
      </c>
      <c r="G1656">
        <v>1987</v>
      </c>
      <c r="H1656">
        <v>13942.55976</v>
      </c>
      <c r="I1656">
        <v>1.87344910364562</v>
      </c>
      <c r="J1656">
        <v>26120.676084897401</v>
      </c>
      <c r="K1656">
        <f t="shared" si="76"/>
        <v>1.87344910364562E-3</v>
      </c>
      <c r="L1656">
        <f t="shared" si="77"/>
        <v>26.120676084897489</v>
      </c>
    </row>
    <row r="1657" spans="1:12" x14ac:dyDescent="0.3">
      <c r="A1657" t="s">
        <v>37</v>
      </c>
      <c r="B1657" t="s">
        <v>641</v>
      </c>
      <c r="C1657" t="s">
        <v>643</v>
      </c>
      <c r="D1657" t="s">
        <v>26</v>
      </c>
      <c r="E1657" t="str">
        <f>VLOOKUP(D1657,Abbrev!$A$6:$B$67,2,FALSE)</f>
        <v>Cod-S</v>
      </c>
      <c r="F1657" t="str">
        <f t="shared" si="75"/>
        <v/>
      </c>
      <c r="G1657">
        <v>1987</v>
      </c>
      <c r="H1657">
        <v>13942.55976</v>
      </c>
      <c r="I1657">
        <v>0.25259355887047602</v>
      </c>
      <c r="J1657">
        <v>3521.8007895426899</v>
      </c>
      <c r="K1657">
        <f t="shared" si="76"/>
        <v>2.5259355887047601E-4</v>
      </c>
      <c r="L1657">
        <f t="shared" si="77"/>
        <v>3.5218007895426897</v>
      </c>
    </row>
    <row r="1658" spans="1:12" x14ac:dyDescent="0.3">
      <c r="A1658" t="s">
        <v>37</v>
      </c>
      <c r="B1658" t="s">
        <v>641</v>
      </c>
      <c r="C1658" t="s">
        <v>643</v>
      </c>
      <c r="D1658" t="s">
        <v>22</v>
      </c>
      <c r="E1658" t="str">
        <f>VLOOKUP(D1658,Abbrev!$A$6:$B$67,2,FALSE)</f>
        <v>Cod-M</v>
      </c>
      <c r="F1658" t="str">
        <f t="shared" si="75"/>
        <v/>
      </c>
      <c r="G1658">
        <v>1987</v>
      </c>
      <c r="H1658">
        <v>13942.55976</v>
      </c>
      <c r="I1658">
        <v>181.41279439185399</v>
      </c>
      <c r="J1658">
        <v>2529358.7270370098</v>
      </c>
      <c r="K1658">
        <f t="shared" si="76"/>
        <v>0.18141279439185398</v>
      </c>
      <c r="L1658">
        <f t="shared" si="77"/>
        <v>2529.3587270370172</v>
      </c>
    </row>
    <row r="1659" spans="1:12" x14ac:dyDescent="0.3">
      <c r="A1659" t="s">
        <v>37</v>
      </c>
      <c r="B1659" t="s">
        <v>641</v>
      </c>
      <c r="C1659" t="s">
        <v>643</v>
      </c>
      <c r="D1659" t="s">
        <v>23</v>
      </c>
      <c r="E1659" t="str">
        <f>VLOOKUP(D1659,Abbrev!$A$6:$B$67,2,FALSE)</f>
        <v>Cod-L</v>
      </c>
      <c r="F1659" t="str">
        <f t="shared" si="75"/>
        <v/>
      </c>
      <c r="G1659">
        <v>1987</v>
      </c>
      <c r="H1659">
        <v>13942.55976</v>
      </c>
      <c r="I1659">
        <v>1061.31084871913</v>
      </c>
      <c r="J1659">
        <v>14797389.9322029</v>
      </c>
      <c r="K1659">
        <f t="shared" si="76"/>
        <v>1.0613108487191301</v>
      </c>
      <c r="L1659">
        <f t="shared" si="77"/>
        <v>14797.38993220279</v>
      </c>
    </row>
    <row r="1660" spans="1:12" x14ac:dyDescent="0.3">
      <c r="A1660" t="s">
        <v>37</v>
      </c>
      <c r="B1660" t="s">
        <v>641</v>
      </c>
      <c r="C1660" t="s">
        <v>643</v>
      </c>
      <c r="D1660" t="s">
        <v>25</v>
      </c>
      <c r="E1660" t="str">
        <f>VLOOKUP(D1660,Abbrev!$A$6:$B$67,2,FALSE)</f>
        <v>Yflound-L</v>
      </c>
      <c r="F1660" t="str">
        <f t="shared" si="75"/>
        <v/>
      </c>
      <c r="G1660">
        <v>1987</v>
      </c>
      <c r="H1660">
        <v>13942.55976</v>
      </c>
      <c r="I1660">
        <v>12.420662023360199</v>
      </c>
      <c r="J1660">
        <v>173175.82251946299</v>
      </c>
      <c r="K1660">
        <f t="shared" si="76"/>
        <v>1.24206620233602E-2</v>
      </c>
      <c r="L1660">
        <f t="shared" si="77"/>
        <v>173.17582251946212</v>
      </c>
    </row>
    <row r="1661" spans="1:12" x14ac:dyDescent="0.3">
      <c r="A1661" t="s">
        <v>37</v>
      </c>
      <c r="B1661" t="s">
        <v>641</v>
      </c>
      <c r="C1661" t="s">
        <v>643</v>
      </c>
      <c r="D1661" t="s">
        <v>32</v>
      </c>
      <c r="E1661" t="str">
        <f>VLOOKUP(D1661,Abbrev!$A$6:$B$67,2,FALSE)</f>
        <v>Blue-M</v>
      </c>
      <c r="F1661" t="str">
        <f t="shared" si="75"/>
        <v/>
      </c>
      <c r="G1661">
        <v>1987</v>
      </c>
      <c r="H1661">
        <v>13942.55976</v>
      </c>
      <c r="I1661">
        <v>142.604030296123</v>
      </c>
      <c r="J1661">
        <v>1988265.21442054</v>
      </c>
      <c r="K1661">
        <f t="shared" si="76"/>
        <v>0.14260403029612301</v>
      </c>
      <c r="L1661">
        <f t="shared" si="77"/>
        <v>1988.2652144205456</v>
      </c>
    </row>
    <row r="1662" spans="1:12" x14ac:dyDescent="0.3">
      <c r="A1662" t="s">
        <v>37</v>
      </c>
      <c r="B1662" t="s">
        <v>641</v>
      </c>
      <c r="C1662" t="s">
        <v>643</v>
      </c>
      <c r="D1662" t="s">
        <v>28</v>
      </c>
      <c r="E1662" t="str">
        <f>VLOOKUP(D1662,Abbrev!$A$6:$B$67,2,FALSE)</f>
        <v>Blue-L</v>
      </c>
      <c r="F1662" t="str">
        <f t="shared" si="75"/>
        <v/>
      </c>
      <c r="G1662">
        <v>1987</v>
      </c>
      <c r="H1662">
        <v>13942.55976</v>
      </c>
      <c r="I1662">
        <v>433.08002350792401</v>
      </c>
      <c r="J1662">
        <v>6038244.1086214399</v>
      </c>
      <c r="K1662">
        <f t="shared" si="76"/>
        <v>0.43308002350792402</v>
      </c>
      <c r="L1662">
        <f t="shared" si="77"/>
        <v>6038.2441086214358</v>
      </c>
    </row>
    <row r="1663" spans="1:12" x14ac:dyDescent="0.3">
      <c r="A1663" t="s">
        <v>37</v>
      </c>
      <c r="B1663" t="s">
        <v>641</v>
      </c>
      <c r="C1663" t="s">
        <v>643</v>
      </c>
      <c r="D1663" t="s">
        <v>7</v>
      </c>
      <c r="E1663" t="str">
        <f>VLOOKUP(D1663,Abbrev!$A$6:$B$67,2,FALSE)</f>
        <v>Alosines</v>
      </c>
      <c r="F1663" t="str">
        <f t="shared" si="75"/>
        <v/>
      </c>
      <c r="G1663">
        <v>1988</v>
      </c>
      <c r="H1663">
        <v>13942.55976</v>
      </c>
      <c r="I1663">
        <v>4.4007009672369497</v>
      </c>
      <c r="J1663">
        <v>61357.036221590897</v>
      </c>
      <c r="K1663">
        <f t="shared" si="76"/>
        <v>4.4007009672369498E-3</v>
      </c>
      <c r="L1663">
        <f t="shared" si="77"/>
        <v>61.357036221590974</v>
      </c>
    </row>
    <row r="1664" spans="1:12" x14ac:dyDescent="0.3">
      <c r="A1664" t="s">
        <v>37</v>
      </c>
      <c r="B1664" t="s">
        <v>641</v>
      </c>
      <c r="C1664" t="s">
        <v>643</v>
      </c>
      <c r="D1664" t="s">
        <v>8</v>
      </c>
      <c r="E1664" t="str">
        <f>VLOOKUP(D1664,Abbrev!$A$6:$B$67,2,FALSE)</f>
        <v>Herring</v>
      </c>
      <c r="F1664" t="str">
        <f t="shared" si="75"/>
        <v/>
      </c>
      <c r="G1664">
        <v>1988</v>
      </c>
      <c r="H1664">
        <v>13942.55976</v>
      </c>
      <c r="I1664">
        <v>337.21471176108798</v>
      </c>
      <c r="J1664">
        <v>4701636.27068015</v>
      </c>
      <c r="K1664">
        <f t="shared" si="76"/>
        <v>0.33721471176108797</v>
      </c>
      <c r="L1664">
        <f t="shared" si="77"/>
        <v>4701.6362706801438</v>
      </c>
    </row>
    <row r="1665" spans="1:12" x14ac:dyDescent="0.3">
      <c r="A1665" t="s">
        <v>37</v>
      </c>
      <c r="B1665" t="s">
        <v>641</v>
      </c>
      <c r="C1665" t="s">
        <v>643</v>
      </c>
      <c r="D1665" t="s">
        <v>10</v>
      </c>
      <c r="E1665" t="str">
        <f>VLOOKUP(D1665,Abbrev!$A$6:$B$67,2,FALSE)</f>
        <v>Butter</v>
      </c>
      <c r="F1665" t="str">
        <f t="shared" si="75"/>
        <v/>
      </c>
      <c r="G1665">
        <v>1988</v>
      </c>
      <c r="H1665">
        <v>13942.55976</v>
      </c>
      <c r="I1665">
        <v>161.65512561112999</v>
      </c>
      <c r="J1665">
        <v>2253886.2493434902</v>
      </c>
      <c r="K1665">
        <f t="shared" si="76"/>
        <v>0.16165512561112999</v>
      </c>
      <c r="L1665">
        <f t="shared" si="77"/>
        <v>2253.8862493434863</v>
      </c>
    </row>
    <row r="1666" spans="1:12" x14ac:dyDescent="0.3">
      <c r="A1666" t="s">
        <v>37</v>
      </c>
      <c r="B1666" t="s">
        <v>641</v>
      </c>
      <c r="C1666" t="s">
        <v>643</v>
      </c>
      <c r="D1666" t="s">
        <v>11</v>
      </c>
      <c r="E1666" t="str">
        <f>VLOOKUP(D1666,Abbrev!$A$6:$B$67,2,FALSE)</f>
        <v>Dbenth-oth</v>
      </c>
      <c r="F1666" t="str">
        <f t="shared" si="75"/>
        <v/>
      </c>
      <c r="G1666">
        <v>1988</v>
      </c>
      <c r="H1666">
        <v>13942.55976</v>
      </c>
      <c r="I1666">
        <v>1931.8782908410601</v>
      </c>
      <c r="J1666">
        <v>26935328.5190982</v>
      </c>
      <c r="K1666">
        <f t="shared" si="76"/>
        <v>1.9318782908410601</v>
      </c>
      <c r="L1666">
        <f t="shared" si="77"/>
        <v>26935.328519098141</v>
      </c>
    </row>
    <row r="1667" spans="1:12" x14ac:dyDescent="0.3">
      <c r="A1667" t="s">
        <v>37</v>
      </c>
      <c r="B1667" t="s">
        <v>641</v>
      </c>
      <c r="C1667" t="s">
        <v>643</v>
      </c>
      <c r="D1667" t="s">
        <v>12</v>
      </c>
      <c r="E1667" t="str">
        <f>VLOOKUP(D1667,Abbrev!$A$6:$B$67,2,FALSE)</f>
        <v>Dpisc-oth</v>
      </c>
      <c r="F1667" t="str">
        <f t="shared" ref="F1667:F1730" si="78">IF(G1667&lt;=1967,"A",IF(AND(G1667&gt;=1996,G1667&lt;=2000),"B",IF(G1667&gt;=2009,"C","")))</f>
        <v/>
      </c>
      <c r="G1667">
        <v>1988</v>
      </c>
      <c r="H1667">
        <v>13942.55976</v>
      </c>
      <c r="I1667">
        <v>417.55824493533697</v>
      </c>
      <c r="J1667">
        <v>5821830.78329165</v>
      </c>
      <c r="K1667">
        <f t="shared" ref="K1667:K1730" si="79">I1667/1000</f>
        <v>0.417558244935337</v>
      </c>
      <c r="L1667">
        <f t="shared" ref="L1667:L1730" si="80">K1667*H1667</f>
        <v>5821.8307832916535</v>
      </c>
    </row>
    <row r="1668" spans="1:12" x14ac:dyDescent="0.3">
      <c r="A1668" t="s">
        <v>37</v>
      </c>
      <c r="B1668" t="s">
        <v>641</v>
      </c>
      <c r="C1668" t="s">
        <v>643</v>
      </c>
      <c r="D1668" t="s">
        <v>13</v>
      </c>
      <c r="E1668" t="str">
        <f>VLOOKUP(D1668,Abbrev!$A$6:$B$67,2,FALSE)</f>
        <v>Haddock</v>
      </c>
      <c r="F1668" t="str">
        <f t="shared" si="78"/>
        <v/>
      </c>
      <c r="G1668">
        <v>1988</v>
      </c>
      <c r="H1668">
        <v>13942.55976</v>
      </c>
      <c r="I1668">
        <v>102.224974039941</v>
      </c>
      <c r="J1668">
        <v>1425277.80951633</v>
      </c>
      <c r="K1668">
        <f t="shared" si="79"/>
        <v>0.10222497403994101</v>
      </c>
      <c r="L1668">
        <f t="shared" si="80"/>
        <v>1425.277809516326</v>
      </c>
    </row>
    <row r="1669" spans="1:12" x14ac:dyDescent="0.3">
      <c r="A1669" t="s">
        <v>37</v>
      </c>
      <c r="B1669" t="s">
        <v>641</v>
      </c>
      <c r="C1669" t="s">
        <v>643</v>
      </c>
      <c r="D1669" t="s">
        <v>15</v>
      </c>
      <c r="E1669" t="str">
        <f>VLOOKUP(D1669,Abbrev!$A$6:$B$67,2,FALSE)</f>
        <v>Skate</v>
      </c>
      <c r="F1669" t="str">
        <f t="shared" si="78"/>
        <v/>
      </c>
      <c r="G1669">
        <v>1988</v>
      </c>
      <c r="H1669">
        <v>13942.55976</v>
      </c>
      <c r="I1669">
        <v>17423.959328824301</v>
      </c>
      <c r="J1669">
        <v>242934594.19794199</v>
      </c>
      <c r="K1669">
        <f t="shared" si="79"/>
        <v>17.423959328824303</v>
      </c>
      <c r="L1669">
        <f t="shared" si="80"/>
        <v>242934.59419794232</v>
      </c>
    </row>
    <row r="1670" spans="1:12" x14ac:dyDescent="0.3">
      <c r="A1670" t="s">
        <v>37</v>
      </c>
      <c r="B1670" t="s">
        <v>641</v>
      </c>
      <c r="C1670" t="s">
        <v>643</v>
      </c>
      <c r="D1670" t="s">
        <v>16</v>
      </c>
      <c r="E1670" t="str">
        <f>VLOOKUP(D1670,Abbrev!$A$6:$B$67,2,FALSE)</f>
        <v>SmPel</v>
      </c>
      <c r="F1670" t="str">
        <f t="shared" si="78"/>
        <v/>
      </c>
      <c r="G1670">
        <v>1988</v>
      </c>
      <c r="H1670">
        <v>13942.55976</v>
      </c>
      <c r="I1670">
        <v>16.655297814467101</v>
      </c>
      <c r="J1670">
        <v>232217.48509880499</v>
      </c>
      <c r="K1670">
        <f t="shared" si="79"/>
        <v>1.6655297814467101E-2</v>
      </c>
      <c r="L1670">
        <f t="shared" si="80"/>
        <v>232.21748509880496</v>
      </c>
    </row>
    <row r="1671" spans="1:12" x14ac:dyDescent="0.3">
      <c r="A1671" t="s">
        <v>37</v>
      </c>
      <c r="B1671" t="s">
        <v>641</v>
      </c>
      <c r="C1671" t="s">
        <v>643</v>
      </c>
      <c r="D1671" t="s">
        <v>17</v>
      </c>
      <c r="E1671" t="str">
        <f>VLOOKUP(D1671,Abbrev!$A$6:$B$67,2,FALSE)</f>
        <v>Squid</v>
      </c>
      <c r="F1671" t="str">
        <f t="shared" si="78"/>
        <v/>
      </c>
      <c r="G1671">
        <v>1988</v>
      </c>
      <c r="H1671">
        <v>13942.55976</v>
      </c>
      <c r="I1671">
        <v>2445.5453883583</v>
      </c>
      <c r="J1671">
        <v>34097162.722977899</v>
      </c>
      <c r="K1671">
        <f t="shared" si="79"/>
        <v>2.4455453883582998</v>
      </c>
      <c r="L1671">
        <f t="shared" si="80"/>
        <v>34097.162722978006</v>
      </c>
    </row>
    <row r="1672" spans="1:12" x14ac:dyDescent="0.3">
      <c r="A1672" t="s">
        <v>37</v>
      </c>
      <c r="B1672" t="s">
        <v>641</v>
      </c>
      <c r="C1672" t="s">
        <v>643</v>
      </c>
      <c r="D1672" t="s">
        <v>18</v>
      </c>
      <c r="E1672" t="str">
        <f>VLOOKUP(D1672,Abbrev!$A$6:$B$67,2,FALSE)</f>
        <v>Dogfish-S</v>
      </c>
      <c r="F1672" t="str">
        <f t="shared" si="78"/>
        <v/>
      </c>
      <c r="G1672">
        <v>1988</v>
      </c>
      <c r="H1672">
        <v>13942.55976</v>
      </c>
      <c r="I1672">
        <v>800.97624675441796</v>
      </c>
      <c r="J1672">
        <v>11167659.186713999</v>
      </c>
      <c r="K1672">
        <f t="shared" si="79"/>
        <v>0.80097624675441792</v>
      </c>
      <c r="L1672">
        <f t="shared" si="80"/>
        <v>11167.659186713978</v>
      </c>
    </row>
    <row r="1673" spans="1:12" x14ac:dyDescent="0.3">
      <c r="A1673" t="s">
        <v>37</v>
      </c>
      <c r="B1673" t="s">
        <v>641</v>
      </c>
      <c r="C1673" t="s">
        <v>643</v>
      </c>
      <c r="D1673" t="s">
        <v>19</v>
      </c>
      <c r="E1673" t="str">
        <f>VLOOKUP(D1673,Abbrev!$A$6:$B$67,2,FALSE)</f>
        <v>Dogfish-L</v>
      </c>
      <c r="F1673" t="str">
        <f t="shared" si="78"/>
        <v/>
      </c>
      <c r="G1673">
        <v>1988</v>
      </c>
      <c r="H1673">
        <v>13942.55976</v>
      </c>
      <c r="I1673">
        <v>2102.1767543126098</v>
      </c>
      <c r="J1673">
        <v>29309725.023086399</v>
      </c>
      <c r="K1673">
        <f t="shared" si="79"/>
        <v>2.1021767543126098</v>
      </c>
      <c r="L1673">
        <f t="shared" si="80"/>
        <v>29309.725023086401</v>
      </c>
    </row>
    <row r="1674" spans="1:12" x14ac:dyDescent="0.3">
      <c r="A1674" t="s">
        <v>37</v>
      </c>
      <c r="B1674" t="s">
        <v>641</v>
      </c>
      <c r="C1674" t="s">
        <v>643</v>
      </c>
      <c r="D1674" t="s">
        <v>20</v>
      </c>
      <c r="E1674" t="str">
        <f>VLOOKUP(D1674,Abbrev!$A$6:$B$67,2,FALSE)</f>
        <v>Hake-S</v>
      </c>
      <c r="F1674" t="str">
        <f t="shared" si="78"/>
        <v/>
      </c>
      <c r="G1674">
        <v>1988</v>
      </c>
      <c r="H1674">
        <v>13942.55976</v>
      </c>
      <c r="I1674">
        <v>326.19931451114002</v>
      </c>
      <c r="J1674">
        <v>4548053.4362426102</v>
      </c>
      <c r="K1674">
        <f t="shared" si="79"/>
        <v>0.32619931451114004</v>
      </c>
      <c r="L1674">
        <f t="shared" si="80"/>
        <v>4548.0534362426051</v>
      </c>
    </row>
    <row r="1675" spans="1:12" x14ac:dyDescent="0.3">
      <c r="A1675" t="s">
        <v>37</v>
      </c>
      <c r="B1675" t="s">
        <v>641</v>
      </c>
      <c r="C1675" t="s">
        <v>643</v>
      </c>
      <c r="D1675" t="s">
        <v>21</v>
      </c>
      <c r="E1675" t="str">
        <f>VLOOKUP(D1675,Abbrev!$A$6:$B$67,2,FALSE)</f>
        <v>Hake-L</v>
      </c>
      <c r="F1675" t="str">
        <f t="shared" si="78"/>
        <v/>
      </c>
      <c r="G1675">
        <v>1988</v>
      </c>
      <c r="H1675">
        <v>13942.55976</v>
      </c>
      <c r="I1675">
        <v>6.9333816834698698</v>
      </c>
      <c r="J1675">
        <v>96669.088460668107</v>
      </c>
      <c r="K1675">
        <f t="shared" si="79"/>
        <v>6.9333816834698699E-3</v>
      </c>
      <c r="L1675">
        <f t="shared" si="80"/>
        <v>96.669088460668064</v>
      </c>
    </row>
    <row r="1676" spans="1:12" x14ac:dyDescent="0.3">
      <c r="A1676" t="s">
        <v>37</v>
      </c>
      <c r="B1676" t="s">
        <v>641</v>
      </c>
      <c r="C1676" t="s">
        <v>643</v>
      </c>
      <c r="D1676" t="s">
        <v>26</v>
      </c>
      <c r="E1676" t="str">
        <f>VLOOKUP(D1676,Abbrev!$A$6:$B$67,2,FALSE)</f>
        <v>Cod-S</v>
      </c>
      <c r="F1676" t="str">
        <f t="shared" si="78"/>
        <v/>
      </c>
      <c r="G1676">
        <v>1988</v>
      </c>
      <c r="H1676">
        <v>13942.55976</v>
      </c>
      <c r="I1676">
        <v>7.7326470506000602</v>
      </c>
      <c r="J1676">
        <v>107812.893605979</v>
      </c>
      <c r="K1676">
        <f t="shared" si="79"/>
        <v>7.7326470506000602E-3</v>
      </c>
      <c r="L1676">
        <f t="shared" si="80"/>
        <v>107.81289360597908</v>
      </c>
    </row>
    <row r="1677" spans="1:12" x14ac:dyDescent="0.3">
      <c r="A1677" t="s">
        <v>37</v>
      </c>
      <c r="B1677" t="s">
        <v>641</v>
      </c>
      <c r="C1677" t="s">
        <v>643</v>
      </c>
      <c r="D1677" t="s">
        <v>22</v>
      </c>
      <c r="E1677" t="str">
        <f>VLOOKUP(D1677,Abbrev!$A$6:$B$67,2,FALSE)</f>
        <v>Cod-M</v>
      </c>
      <c r="F1677" t="str">
        <f t="shared" si="78"/>
        <v/>
      </c>
      <c r="G1677">
        <v>1988</v>
      </c>
      <c r="H1677">
        <v>13942.55976</v>
      </c>
      <c r="I1677">
        <v>219.514960833337</v>
      </c>
      <c r="J1677">
        <v>3060600.4596328698</v>
      </c>
      <c r="K1677">
        <f t="shared" si="79"/>
        <v>0.21951496083333699</v>
      </c>
      <c r="L1677">
        <f t="shared" si="80"/>
        <v>3060.6004596328603</v>
      </c>
    </row>
    <row r="1678" spans="1:12" x14ac:dyDescent="0.3">
      <c r="A1678" t="s">
        <v>37</v>
      </c>
      <c r="B1678" t="s">
        <v>641</v>
      </c>
      <c r="C1678" t="s">
        <v>643</v>
      </c>
      <c r="D1678" t="s">
        <v>23</v>
      </c>
      <c r="E1678" t="str">
        <f>VLOOKUP(D1678,Abbrev!$A$6:$B$67,2,FALSE)</f>
        <v>Cod-L</v>
      </c>
      <c r="F1678" t="str">
        <f t="shared" si="78"/>
        <v/>
      </c>
      <c r="G1678">
        <v>1988</v>
      </c>
      <c r="H1678">
        <v>13942.55976</v>
      </c>
      <c r="I1678">
        <v>2413.4809485886199</v>
      </c>
      <c r="J1678">
        <v>33650102.3553183</v>
      </c>
      <c r="K1678">
        <f t="shared" si="79"/>
        <v>2.4134809485886199</v>
      </c>
      <c r="L1678">
        <f t="shared" si="80"/>
        <v>33650.102355318319</v>
      </c>
    </row>
    <row r="1679" spans="1:12" x14ac:dyDescent="0.3">
      <c r="A1679" t="s">
        <v>37</v>
      </c>
      <c r="B1679" t="s">
        <v>641</v>
      </c>
      <c r="C1679" t="s">
        <v>643</v>
      </c>
      <c r="D1679" t="s">
        <v>29</v>
      </c>
      <c r="E1679" t="str">
        <f>VLOOKUP(D1679,Abbrev!$A$6:$B$67,2,FALSE)</f>
        <v>Sflound-L</v>
      </c>
      <c r="F1679" t="str">
        <f t="shared" si="78"/>
        <v/>
      </c>
      <c r="G1679">
        <v>1988</v>
      </c>
      <c r="H1679">
        <v>13942.55976</v>
      </c>
      <c r="I1679">
        <v>8.6899843907837404</v>
      </c>
      <c r="J1679">
        <v>121160.62668196901</v>
      </c>
      <c r="K1679">
        <f t="shared" si="79"/>
        <v>8.68998439078374E-3</v>
      </c>
      <c r="L1679">
        <f t="shared" si="80"/>
        <v>121.16062668196949</v>
      </c>
    </row>
    <row r="1680" spans="1:12" x14ac:dyDescent="0.3">
      <c r="A1680" t="s">
        <v>37</v>
      </c>
      <c r="B1680" t="s">
        <v>641</v>
      </c>
      <c r="C1680" t="s">
        <v>643</v>
      </c>
      <c r="D1680" t="s">
        <v>24</v>
      </c>
      <c r="E1680" t="str">
        <f>VLOOKUP(D1680,Abbrev!$A$6:$B$67,2,FALSE)</f>
        <v>Yflound-S</v>
      </c>
      <c r="F1680" t="str">
        <f t="shared" si="78"/>
        <v/>
      </c>
      <c r="G1680">
        <v>1988</v>
      </c>
      <c r="H1680">
        <v>13942.55976</v>
      </c>
      <c r="I1680">
        <v>1.28743452219266</v>
      </c>
      <c r="J1680">
        <v>17950.1327627582</v>
      </c>
      <c r="K1680">
        <f t="shared" si="79"/>
        <v>1.2874345221926601E-3</v>
      </c>
      <c r="L1680">
        <f t="shared" si="80"/>
        <v>17.950132762758209</v>
      </c>
    </row>
    <row r="1681" spans="1:12" x14ac:dyDescent="0.3">
      <c r="A1681" t="s">
        <v>37</v>
      </c>
      <c r="B1681" t="s">
        <v>641</v>
      </c>
      <c r="C1681" t="s">
        <v>643</v>
      </c>
      <c r="D1681" t="s">
        <v>25</v>
      </c>
      <c r="E1681" t="str">
        <f>VLOOKUP(D1681,Abbrev!$A$6:$B$67,2,FALSE)</f>
        <v>Yflound-L</v>
      </c>
      <c r="F1681" t="str">
        <f t="shared" si="78"/>
        <v/>
      </c>
      <c r="G1681">
        <v>1988</v>
      </c>
      <c r="H1681">
        <v>13942.55976</v>
      </c>
      <c r="I1681">
        <v>17.850521113684</v>
      </c>
      <c r="J1681">
        <v>248881.95737468</v>
      </c>
      <c r="K1681">
        <f t="shared" si="79"/>
        <v>1.7850521113684001E-2</v>
      </c>
      <c r="L1681">
        <f t="shared" si="80"/>
        <v>248.88195737468095</v>
      </c>
    </row>
    <row r="1682" spans="1:12" x14ac:dyDescent="0.3">
      <c r="A1682" t="s">
        <v>37</v>
      </c>
      <c r="B1682" t="s">
        <v>641</v>
      </c>
      <c r="C1682" t="s">
        <v>643</v>
      </c>
      <c r="D1682" t="s">
        <v>28</v>
      </c>
      <c r="E1682" t="str">
        <f>VLOOKUP(D1682,Abbrev!$A$6:$B$67,2,FALSE)</f>
        <v>Blue-L</v>
      </c>
      <c r="F1682" t="str">
        <f t="shared" si="78"/>
        <v/>
      </c>
      <c r="G1682">
        <v>1988</v>
      </c>
      <c r="H1682">
        <v>13942.55976</v>
      </c>
      <c r="I1682">
        <v>422.86897856781297</v>
      </c>
      <c r="J1682">
        <v>5895876.0043318896</v>
      </c>
      <c r="K1682">
        <f t="shared" si="79"/>
        <v>0.42286897856781297</v>
      </c>
      <c r="L1682">
        <f t="shared" si="80"/>
        <v>5895.8760043318916</v>
      </c>
    </row>
    <row r="1683" spans="1:12" x14ac:dyDescent="0.3">
      <c r="A1683" t="s">
        <v>37</v>
      </c>
      <c r="B1683" t="s">
        <v>641</v>
      </c>
      <c r="C1683" t="s">
        <v>643</v>
      </c>
      <c r="D1683" t="s">
        <v>7</v>
      </c>
      <c r="E1683" t="str">
        <f>VLOOKUP(D1683,Abbrev!$A$6:$B$67,2,FALSE)</f>
        <v>Alosines</v>
      </c>
      <c r="F1683" t="str">
        <f t="shared" si="78"/>
        <v/>
      </c>
      <c r="G1683">
        <v>1989</v>
      </c>
      <c r="H1683">
        <v>13942.55976</v>
      </c>
      <c r="I1683">
        <v>0.87064720079018998</v>
      </c>
      <c r="J1683">
        <v>12139.050626893901</v>
      </c>
      <c r="K1683">
        <f t="shared" si="79"/>
        <v>8.7064720079019003E-4</v>
      </c>
      <c r="L1683">
        <f t="shared" si="80"/>
        <v>12.139050626893944</v>
      </c>
    </row>
    <row r="1684" spans="1:12" x14ac:dyDescent="0.3">
      <c r="A1684" t="s">
        <v>37</v>
      </c>
      <c r="B1684" t="s">
        <v>641</v>
      </c>
      <c r="C1684" t="s">
        <v>643</v>
      </c>
      <c r="D1684" t="s">
        <v>8</v>
      </c>
      <c r="E1684" t="str">
        <f>VLOOKUP(D1684,Abbrev!$A$6:$B$67,2,FALSE)</f>
        <v>Herring</v>
      </c>
      <c r="F1684" t="str">
        <f t="shared" si="78"/>
        <v/>
      </c>
      <c r="G1684">
        <v>1989</v>
      </c>
      <c r="H1684">
        <v>13942.55976</v>
      </c>
      <c r="I1684">
        <v>218.96909594095899</v>
      </c>
      <c r="J1684">
        <v>3052989.7057500002</v>
      </c>
      <c r="K1684">
        <f t="shared" si="79"/>
        <v>0.21896909594095898</v>
      </c>
      <c r="L1684">
        <f t="shared" si="80"/>
        <v>3052.9897057499938</v>
      </c>
    </row>
    <row r="1685" spans="1:12" x14ac:dyDescent="0.3">
      <c r="A1685" t="s">
        <v>37</v>
      </c>
      <c r="B1685" t="s">
        <v>641</v>
      </c>
      <c r="C1685" t="s">
        <v>643</v>
      </c>
      <c r="D1685" t="s">
        <v>9</v>
      </c>
      <c r="E1685" t="str">
        <f>VLOOKUP(D1685,Abbrev!$A$6:$B$67,2,FALSE)</f>
        <v>Mack</v>
      </c>
      <c r="F1685" t="str">
        <f t="shared" si="78"/>
        <v/>
      </c>
      <c r="G1685">
        <v>1989</v>
      </c>
      <c r="H1685">
        <v>13942.55976</v>
      </c>
      <c r="I1685">
        <v>1.6296061398113999</v>
      </c>
      <c r="J1685">
        <v>22720.8809895833</v>
      </c>
      <c r="K1685">
        <f t="shared" si="79"/>
        <v>1.6296061398113999E-3</v>
      </c>
      <c r="L1685">
        <f t="shared" si="80"/>
        <v>22.720880989583357</v>
      </c>
    </row>
    <row r="1686" spans="1:12" x14ac:dyDescent="0.3">
      <c r="A1686" t="s">
        <v>37</v>
      </c>
      <c r="B1686" t="s">
        <v>641</v>
      </c>
      <c r="C1686" t="s">
        <v>643</v>
      </c>
      <c r="D1686" t="s">
        <v>10</v>
      </c>
      <c r="E1686" t="str">
        <f>VLOOKUP(D1686,Abbrev!$A$6:$B$67,2,FALSE)</f>
        <v>Butter</v>
      </c>
      <c r="F1686" t="str">
        <f t="shared" si="78"/>
        <v/>
      </c>
      <c r="G1686">
        <v>1989</v>
      </c>
      <c r="H1686">
        <v>13942.55976</v>
      </c>
      <c r="I1686">
        <v>292.28274053573898</v>
      </c>
      <c r="J1686">
        <v>4075169.5767361098</v>
      </c>
      <c r="K1686">
        <f t="shared" si="79"/>
        <v>0.29228274053573899</v>
      </c>
      <c r="L1686">
        <f t="shared" si="80"/>
        <v>4075.1695767361152</v>
      </c>
    </row>
    <row r="1687" spans="1:12" x14ac:dyDescent="0.3">
      <c r="A1687" t="s">
        <v>37</v>
      </c>
      <c r="B1687" t="s">
        <v>641</v>
      </c>
      <c r="C1687" t="s">
        <v>643</v>
      </c>
      <c r="D1687" t="s">
        <v>11</v>
      </c>
      <c r="E1687" t="str">
        <f>VLOOKUP(D1687,Abbrev!$A$6:$B$67,2,FALSE)</f>
        <v>Dbenth-oth</v>
      </c>
      <c r="F1687" t="str">
        <f t="shared" si="78"/>
        <v/>
      </c>
      <c r="G1687">
        <v>1989</v>
      </c>
      <c r="H1687">
        <v>13942.55976</v>
      </c>
      <c r="I1687">
        <v>950.36569128750398</v>
      </c>
      <c r="J1687">
        <v>13250530.444629701</v>
      </c>
      <c r="K1687">
        <f t="shared" si="79"/>
        <v>0.95036569128750403</v>
      </c>
      <c r="L1687">
        <f t="shared" si="80"/>
        <v>13250.530444629736</v>
      </c>
    </row>
    <row r="1688" spans="1:12" x14ac:dyDescent="0.3">
      <c r="A1688" t="s">
        <v>37</v>
      </c>
      <c r="B1688" t="s">
        <v>641</v>
      </c>
      <c r="C1688" t="s">
        <v>643</v>
      </c>
      <c r="D1688" t="s">
        <v>12</v>
      </c>
      <c r="E1688" t="str">
        <f>VLOOKUP(D1688,Abbrev!$A$6:$B$67,2,FALSE)</f>
        <v>Dpisc-oth</v>
      </c>
      <c r="F1688" t="str">
        <f t="shared" si="78"/>
        <v/>
      </c>
      <c r="G1688">
        <v>1989</v>
      </c>
      <c r="H1688">
        <v>13942.55976</v>
      </c>
      <c r="I1688">
        <v>54.762474142232001</v>
      </c>
      <c r="J1688">
        <v>763529.06833352498</v>
      </c>
      <c r="K1688">
        <f t="shared" si="79"/>
        <v>5.4762474142232002E-2</v>
      </c>
      <c r="L1688">
        <f t="shared" si="80"/>
        <v>763.52906833352449</v>
      </c>
    </row>
    <row r="1689" spans="1:12" x14ac:dyDescent="0.3">
      <c r="A1689" t="s">
        <v>37</v>
      </c>
      <c r="B1689" t="s">
        <v>641</v>
      </c>
      <c r="C1689" t="s">
        <v>643</v>
      </c>
      <c r="D1689" t="s">
        <v>13</v>
      </c>
      <c r="E1689" t="str">
        <f>VLOOKUP(D1689,Abbrev!$A$6:$B$67,2,FALSE)</f>
        <v>Haddock</v>
      </c>
      <c r="F1689" t="str">
        <f t="shared" si="78"/>
        <v/>
      </c>
      <c r="G1689">
        <v>1989</v>
      </c>
      <c r="H1689">
        <v>13942.55976</v>
      </c>
      <c r="I1689">
        <v>25.642339756730902</v>
      </c>
      <c r="J1689">
        <v>357519.854444444</v>
      </c>
      <c r="K1689">
        <f t="shared" si="79"/>
        <v>2.56423397567309E-2</v>
      </c>
      <c r="L1689">
        <f t="shared" si="80"/>
        <v>357.51985444444443</v>
      </c>
    </row>
    <row r="1690" spans="1:12" x14ac:dyDescent="0.3">
      <c r="A1690" t="s">
        <v>37</v>
      </c>
      <c r="B1690" t="s">
        <v>641</v>
      </c>
      <c r="C1690" t="s">
        <v>643</v>
      </c>
      <c r="D1690" t="s">
        <v>15</v>
      </c>
      <c r="E1690" t="str">
        <f>VLOOKUP(D1690,Abbrev!$A$6:$B$67,2,FALSE)</f>
        <v>Skate</v>
      </c>
      <c r="F1690" t="str">
        <f t="shared" si="78"/>
        <v/>
      </c>
      <c r="G1690">
        <v>1989</v>
      </c>
      <c r="H1690">
        <v>13942.55976</v>
      </c>
      <c r="I1690">
        <v>10902.040688339501</v>
      </c>
      <c r="J1690">
        <v>152002353.80312499</v>
      </c>
      <c r="K1690">
        <f t="shared" si="79"/>
        <v>10.9020406883395</v>
      </c>
      <c r="L1690">
        <f t="shared" si="80"/>
        <v>152002.35380312504</v>
      </c>
    </row>
    <row r="1691" spans="1:12" x14ac:dyDescent="0.3">
      <c r="A1691" t="s">
        <v>37</v>
      </c>
      <c r="B1691" t="s">
        <v>641</v>
      </c>
      <c r="C1691" t="s">
        <v>643</v>
      </c>
      <c r="D1691" t="s">
        <v>16</v>
      </c>
      <c r="E1691" t="str">
        <f>VLOOKUP(D1691,Abbrev!$A$6:$B$67,2,FALSE)</f>
        <v>SmPel</v>
      </c>
      <c r="F1691" t="str">
        <f t="shared" si="78"/>
        <v/>
      </c>
      <c r="G1691">
        <v>1989</v>
      </c>
      <c r="H1691">
        <v>13942.55976</v>
      </c>
      <c r="I1691">
        <v>35.100595146576502</v>
      </c>
      <c r="J1691">
        <v>489392.14544270799</v>
      </c>
      <c r="K1691">
        <f t="shared" si="79"/>
        <v>3.5100595146576499E-2</v>
      </c>
      <c r="L1691">
        <f t="shared" si="80"/>
        <v>489.3921454427088</v>
      </c>
    </row>
    <row r="1692" spans="1:12" x14ac:dyDescent="0.3">
      <c r="A1692" t="s">
        <v>37</v>
      </c>
      <c r="B1692" t="s">
        <v>641</v>
      </c>
      <c r="C1692" t="s">
        <v>643</v>
      </c>
      <c r="D1692" t="s">
        <v>17</v>
      </c>
      <c r="E1692" t="str">
        <f>VLOOKUP(D1692,Abbrev!$A$6:$B$67,2,FALSE)</f>
        <v>Squid</v>
      </c>
      <c r="F1692" t="str">
        <f t="shared" si="78"/>
        <v/>
      </c>
      <c r="G1692">
        <v>1989</v>
      </c>
      <c r="H1692">
        <v>13942.55976</v>
      </c>
      <c r="I1692">
        <v>2179.41869506586</v>
      </c>
      <c r="J1692">
        <v>30386675.3980169</v>
      </c>
      <c r="K1692">
        <f t="shared" si="79"/>
        <v>2.1794186950658601</v>
      </c>
      <c r="L1692">
        <f t="shared" si="80"/>
        <v>30386.675398016971</v>
      </c>
    </row>
    <row r="1693" spans="1:12" x14ac:dyDescent="0.3">
      <c r="A1693" t="s">
        <v>37</v>
      </c>
      <c r="B1693" t="s">
        <v>641</v>
      </c>
      <c r="C1693" t="s">
        <v>643</v>
      </c>
      <c r="D1693" t="s">
        <v>18</v>
      </c>
      <c r="E1693" t="str">
        <f>VLOOKUP(D1693,Abbrev!$A$6:$B$67,2,FALSE)</f>
        <v>Dogfish-S</v>
      </c>
      <c r="F1693" t="str">
        <f t="shared" si="78"/>
        <v/>
      </c>
      <c r="G1693">
        <v>1989</v>
      </c>
      <c r="H1693">
        <v>13942.55976</v>
      </c>
      <c r="I1693">
        <v>351.95765966446999</v>
      </c>
      <c r="J1693">
        <v>4907190.7028616099</v>
      </c>
      <c r="K1693">
        <f t="shared" si="79"/>
        <v>0.35195765966447001</v>
      </c>
      <c r="L1693">
        <f t="shared" si="80"/>
        <v>4907.1907028616151</v>
      </c>
    </row>
    <row r="1694" spans="1:12" x14ac:dyDescent="0.3">
      <c r="A1694" t="s">
        <v>37</v>
      </c>
      <c r="B1694" t="s">
        <v>641</v>
      </c>
      <c r="C1694" t="s">
        <v>643</v>
      </c>
      <c r="D1694" t="s">
        <v>19</v>
      </c>
      <c r="E1694" t="str">
        <f>VLOOKUP(D1694,Abbrev!$A$6:$B$67,2,FALSE)</f>
        <v>Dogfish-L</v>
      </c>
      <c r="F1694" t="str">
        <f t="shared" si="78"/>
        <v/>
      </c>
      <c r="G1694">
        <v>1989</v>
      </c>
      <c r="H1694">
        <v>13942.55976</v>
      </c>
      <c r="I1694">
        <v>7562.24493071297</v>
      </c>
      <c r="J1694">
        <v>105437051.86622301</v>
      </c>
      <c r="K1694">
        <f t="shared" si="79"/>
        <v>7.5622449307129704</v>
      </c>
      <c r="L1694">
        <f t="shared" si="80"/>
        <v>105437.05186622265</v>
      </c>
    </row>
    <row r="1695" spans="1:12" x14ac:dyDescent="0.3">
      <c r="A1695" t="s">
        <v>37</v>
      </c>
      <c r="B1695" t="s">
        <v>641</v>
      </c>
      <c r="C1695" t="s">
        <v>643</v>
      </c>
      <c r="D1695" t="s">
        <v>20</v>
      </c>
      <c r="E1695" t="str">
        <f>VLOOKUP(D1695,Abbrev!$A$6:$B$67,2,FALSE)</f>
        <v>Hake-S</v>
      </c>
      <c r="F1695" t="str">
        <f t="shared" si="78"/>
        <v/>
      </c>
      <c r="G1695">
        <v>1989</v>
      </c>
      <c r="H1695">
        <v>13942.55976</v>
      </c>
      <c r="I1695">
        <v>96.452988618407204</v>
      </c>
      <c r="J1695">
        <v>1344801.5578427401</v>
      </c>
      <c r="K1695">
        <f t="shared" si="79"/>
        <v>9.6452988618407204E-2</v>
      </c>
      <c r="L1695">
        <f t="shared" si="80"/>
        <v>1344.8015578427423</v>
      </c>
    </row>
    <row r="1696" spans="1:12" x14ac:dyDescent="0.3">
      <c r="A1696" t="s">
        <v>37</v>
      </c>
      <c r="B1696" t="s">
        <v>641</v>
      </c>
      <c r="C1696" t="s">
        <v>643</v>
      </c>
      <c r="D1696" t="s">
        <v>21</v>
      </c>
      <c r="E1696" t="str">
        <f>VLOOKUP(D1696,Abbrev!$A$6:$B$67,2,FALSE)</f>
        <v>Hake-L</v>
      </c>
      <c r="F1696" t="str">
        <f t="shared" si="78"/>
        <v/>
      </c>
      <c r="G1696">
        <v>1989</v>
      </c>
      <c r="H1696">
        <v>13942.55976</v>
      </c>
      <c r="I1696">
        <v>4.6348801221197702</v>
      </c>
      <c r="J1696">
        <v>64622.093083090898</v>
      </c>
      <c r="K1696">
        <f t="shared" si="79"/>
        <v>4.6348801221197701E-3</v>
      </c>
      <c r="L1696">
        <f t="shared" si="80"/>
        <v>64.622093083090988</v>
      </c>
    </row>
    <row r="1697" spans="1:12" x14ac:dyDescent="0.3">
      <c r="A1697" t="s">
        <v>37</v>
      </c>
      <c r="B1697" t="s">
        <v>641</v>
      </c>
      <c r="C1697" t="s">
        <v>643</v>
      </c>
      <c r="D1697" t="s">
        <v>26</v>
      </c>
      <c r="E1697" t="str">
        <f>VLOOKUP(D1697,Abbrev!$A$6:$B$67,2,FALSE)</f>
        <v>Cod-S</v>
      </c>
      <c r="F1697" t="str">
        <f t="shared" si="78"/>
        <v/>
      </c>
      <c r="G1697">
        <v>1989</v>
      </c>
      <c r="H1697">
        <v>13942.55976</v>
      </c>
      <c r="I1697">
        <v>2.8436811825903301</v>
      </c>
      <c r="J1697">
        <v>39648.194826653198</v>
      </c>
      <c r="K1697">
        <f t="shared" si="79"/>
        <v>2.8436811825903303E-3</v>
      </c>
      <c r="L1697">
        <f t="shared" si="80"/>
        <v>39.648194826653153</v>
      </c>
    </row>
    <row r="1698" spans="1:12" x14ac:dyDescent="0.3">
      <c r="A1698" t="s">
        <v>37</v>
      </c>
      <c r="B1698" t="s">
        <v>641</v>
      </c>
      <c r="C1698" t="s">
        <v>643</v>
      </c>
      <c r="D1698" t="s">
        <v>22</v>
      </c>
      <c r="E1698" t="str">
        <f>VLOOKUP(D1698,Abbrev!$A$6:$B$67,2,FALSE)</f>
        <v>Cod-M</v>
      </c>
      <c r="F1698" t="str">
        <f t="shared" si="78"/>
        <v/>
      </c>
      <c r="G1698">
        <v>1989</v>
      </c>
      <c r="H1698">
        <v>13942.55976</v>
      </c>
      <c r="I1698">
        <v>221.50513354906701</v>
      </c>
      <c r="J1698">
        <v>3088348.5616546501</v>
      </c>
      <c r="K1698">
        <f t="shared" si="79"/>
        <v>0.22150513354906701</v>
      </c>
      <c r="L1698">
        <f t="shared" si="80"/>
        <v>3088.3485616546477</v>
      </c>
    </row>
    <row r="1699" spans="1:12" x14ac:dyDescent="0.3">
      <c r="A1699" t="s">
        <v>37</v>
      </c>
      <c r="B1699" t="s">
        <v>641</v>
      </c>
      <c r="C1699" t="s">
        <v>643</v>
      </c>
      <c r="D1699" t="s">
        <v>23</v>
      </c>
      <c r="E1699" t="str">
        <f>VLOOKUP(D1699,Abbrev!$A$6:$B$67,2,FALSE)</f>
        <v>Cod-L</v>
      </c>
      <c r="F1699" t="str">
        <f t="shared" si="78"/>
        <v/>
      </c>
      <c r="G1699">
        <v>1989</v>
      </c>
      <c r="H1699">
        <v>13942.55976</v>
      </c>
      <c r="I1699">
        <v>1331.05231988743</v>
      </c>
      <c r="J1699">
        <v>18558276.513717201</v>
      </c>
      <c r="K1699">
        <f t="shared" si="79"/>
        <v>1.33105231988743</v>
      </c>
      <c r="L1699">
        <f t="shared" si="80"/>
        <v>18558.27651371713</v>
      </c>
    </row>
    <row r="1700" spans="1:12" x14ac:dyDescent="0.3">
      <c r="A1700" t="s">
        <v>37</v>
      </c>
      <c r="B1700" t="s">
        <v>641</v>
      </c>
      <c r="C1700" t="s">
        <v>643</v>
      </c>
      <c r="D1700" t="s">
        <v>29</v>
      </c>
      <c r="E1700" t="str">
        <f>VLOOKUP(D1700,Abbrev!$A$6:$B$67,2,FALSE)</f>
        <v>Sflound-L</v>
      </c>
      <c r="F1700" t="str">
        <f t="shared" si="78"/>
        <v/>
      </c>
      <c r="G1700">
        <v>1989</v>
      </c>
      <c r="H1700">
        <v>13942.55976</v>
      </c>
      <c r="I1700">
        <v>10.735140745829201</v>
      </c>
      <c r="J1700">
        <v>149675.34138073499</v>
      </c>
      <c r="K1700">
        <f t="shared" si="79"/>
        <v>1.0735140745829201E-2</v>
      </c>
      <c r="L1700">
        <f t="shared" si="80"/>
        <v>149.67534138073461</v>
      </c>
    </row>
    <row r="1701" spans="1:12" x14ac:dyDescent="0.3">
      <c r="A1701" t="s">
        <v>37</v>
      </c>
      <c r="B1701" t="s">
        <v>641</v>
      </c>
      <c r="C1701" t="s">
        <v>643</v>
      </c>
      <c r="D1701" t="s">
        <v>24</v>
      </c>
      <c r="E1701" t="str">
        <f>VLOOKUP(D1701,Abbrev!$A$6:$B$67,2,FALSE)</f>
        <v>Yflound-S</v>
      </c>
      <c r="F1701" t="str">
        <f t="shared" si="78"/>
        <v/>
      </c>
      <c r="G1701">
        <v>1989</v>
      </c>
      <c r="H1701">
        <v>13942.55976</v>
      </c>
      <c r="I1701">
        <v>7.1573939678771306E-2</v>
      </c>
      <c r="J1701">
        <v>997.92393122990404</v>
      </c>
      <c r="K1701">
        <f t="shared" si="79"/>
        <v>7.1573939678771305E-5</v>
      </c>
      <c r="L1701">
        <f t="shared" si="80"/>
        <v>0.99792393122990408</v>
      </c>
    </row>
    <row r="1702" spans="1:12" x14ac:dyDescent="0.3">
      <c r="A1702" t="s">
        <v>37</v>
      </c>
      <c r="B1702" t="s">
        <v>641</v>
      </c>
      <c r="C1702" t="s">
        <v>643</v>
      </c>
      <c r="D1702" t="s">
        <v>25</v>
      </c>
      <c r="E1702" t="str">
        <f>VLOOKUP(D1702,Abbrev!$A$6:$B$67,2,FALSE)</f>
        <v>Yflound-L</v>
      </c>
      <c r="F1702" t="str">
        <f t="shared" si="78"/>
        <v/>
      </c>
      <c r="G1702">
        <v>1989</v>
      </c>
      <c r="H1702">
        <v>13942.55976</v>
      </c>
      <c r="I1702">
        <v>19.610672083742301</v>
      </c>
      <c r="J1702">
        <v>273422.96746134001</v>
      </c>
      <c r="K1702">
        <f t="shared" si="79"/>
        <v>1.96106720837423E-2</v>
      </c>
      <c r="L1702">
        <f t="shared" si="80"/>
        <v>273.42296746134076</v>
      </c>
    </row>
    <row r="1703" spans="1:12" x14ac:dyDescent="0.3">
      <c r="A1703" t="s">
        <v>37</v>
      </c>
      <c r="B1703" t="s">
        <v>641</v>
      </c>
      <c r="C1703" t="s">
        <v>643</v>
      </c>
      <c r="D1703" t="s">
        <v>28</v>
      </c>
      <c r="E1703" t="str">
        <f>VLOOKUP(D1703,Abbrev!$A$6:$B$67,2,FALSE)</f>
        <v>Blue-L</v>
      </c>
      <c r="F1703" t="str">
        <f t="shared" si="78"/>
        <v/>
      </c>
      <c r="G1703">
        <v>1989</v>
      </c>
      <c r="H1703">
        <v>13942.55976</v>
      </c>
      <c r="I1703">
        <v>229.33652381815801</v>
      </c>
      <c r="J1703">
        <v>3197538.1884853402</v>
      </c>
      <c r="K1703">
        <f t="shared" si="79"/>
        <v>0.229336523818158</v>
      </c>
      <c r="L1703">
        <f t="shared" si="80"/>
        <v>3197.5381884853314</v>
      </c>
    </row>
    <row r="1704" spans="1:12" x14ac:dyDescent="0.3">
      <c r="A1704" t="s">
        <v>37</v>
      </c>
      <c r="B1704" t="s">
        <v>641</v>
      </c>
      <c r="C1704" t="s">
        <v>643</v>
      </c>
      <c r="D1704" t="s">
        <v>8</v>
      </c>
      <c r="E1704" t="str">
        <f>VLOOKUP(D1704,Abbrev!$A$6:$B$67,2,FALSE)</f>
        <v>Herring</v>
      </c>
      <c r="F1704" t="str">
        <f t="shared" si="78"/>
        <v/>
      </c>
      <c r="G1704">
        <v>1990</v>
      </c>
      <c r="H1704">
        <v>13942.55976</v>
      </c>
      <c r="I1704">
        <v>115.169511070111</v>
      </c>
      <c r="J1704">
        <v>1605757.7906249999</v>
      </c>
      <c r="K1704">
        <f t="shared" si="79"/>
        <v>0.115169511070111</v>
      </c>
      <c r="L1704">
        <f t="shared" si="80"/>
        <v>1605.7577906250042</v>
      </c>
    </row>
    <row r="1705" spans="1:12" x14ac:dyDescent="0.3">
      <c r="A1705" t="s">
        <v>37</v>
      </c>
      <c r="B1705" t="s">
        <v>641</v>
      </c>
      <c r="C1705" t="s">
        <v>643</v>
      </c>
      <c r="D1705" t="s">
        <v>9</v>
      </c>
      <c r="E1705" t="str">
        <f>VLOOKUP(D1705,Abbrev!$A$6:$B$67,2,FALSE)</f>
        <v>Mack</v>
      </c>
      <c r="F1705" t="str">
        <f t="shared" si="78"/>
        <v/>
      </c>
      <c r="G1705">
        <v>1990</v>
      </c>
      <c r="H1705">
        <v>13942.55976</v>
      </c>
      <c r="I1705">
        <v>9.8256841943419406</v>
      </c>
      <c r="J1705">
        <v>136995.18906249999</v>
      </c>
      <c r="K1705">
        <f t="shared" si="79"/>
        <v>9.8256841943419413E-3</v>
      </c>
      <c r="L1705">
        <f t="shared" si="80"/>
        <v>136.99518906249997</v>
      </c>
    </row>
    <row r="1706" spans="1:12" x14ac:dyDescent="0.3">
      <c r="A1706" t="s">
        <v>37</v>
      </c>
      <c r="B1706" t="s">
        <v>641</v>
      </c>
      <c r="C1706" t="s">
        <v>643</v>
      </c>
      <c r="D1706" t="s">
        <v>10</v>
      </c>
      <c r="E1706" t="str">
        <f>VLOOKUP(D1706,Abbrev!$A$6:$B$67,2,FALSE)</f>
        <v>Butter</v>
      </c>
      <c r="F1706" t="str">
        <f t="shared" si="78"/>
        <v/>
      </c>
      <c r="G1706">
        <v>1990</v>
      </c>
      <c r="H1706">
        <v>13942.55976</v>
      </c>
      <c r="I1706">
        <v>438.58312467053202</v>
      </c>
      <c r="J1706">
        <v>6114971.4254464302</v>
      </c>
      <c r="K1706">
        <f t="shared" si="79"/>
        <v>0.43858312467053201</v>
      </c>
      <c r="L1706">
        <f t="shared" si="80"/>
        <v>6114.9714254464225</v>
      </c>
    </row>
    <row r="1707" spans="1:12" x14ac:dyDescent="0.3">
      <c r="A1707" t="s">
        <v>37</v>
      </c>
      <c r="B1707" t="s">
        <v>641</v>
      </c>
      <c r="C1707" t="s">
        <v>643</v>
      </c>
      <c r="D1707" t="s">
        <v>11</v>
      </c>
      <c r="E1707" t="str">
        <f>VLOOKUP(D1707,Abbrev!$A$6:$B$67,2,FALSE)</f>
        <v>Dbenth-oth</v>
      </c>
      <c r="F1707" t="str">
        <f t="shared" si="78"/>
        <v/>
      </c>
      <c r="G1707">
        <v>1990</v>
      </c>
      <c r="H1707">
        <v>13942.55976</v>
      </c>
      <c r="I1707">
        <v>1665.0042467209601</v>
      </c>
      <c r="J1707">
        <v>23214421.210560799</v>
      </c>
      <c r="K1707">
        <f t="shared" si="79"/>
        <v>1.66500424672096</v>
      </c>
      <c r="L1707">
        <f t="shared" si="80"/>
        <v>23214.421210560769</v>
      </c>
    </row>
    <row r="1708" spans="1:12" x14ac:dyDescent="0.3">
      <c r="A1708" t="s">
        <v>37</v>
      </c>
      <c r="B1708" t="s">
        <v>641</v>
      </c>
      <c r="C1708" t="s">
        <v>643</v>
      </c>
      <c r="D1708" t="s">
        <v>33</v>
      </c>
      <c r="E1708" t="str">
        <f>VLOOKUP(D1708,Abbrev!$A$6:$B$67,2,FALSE)</f>
        <v>Domni-oth</v>
      </c>
      <c r="F1708" t="str">
        <f t="shared" si="78"/>
        <v/>
      </c>
      <c r="G1708">
        <v>1990</v>
      </c>
      <c r="H1708">
        <v>13942.55976</v>
      </c>
      <c r="I1708">
        <v>2.2477326066364101</v>
      </c>
      <c r="J1708">
        <v>31339.1461925287</v>
      </c>
      <c r="K1708">
        <f t="shared" si="79"/>
        <v>2.2477326066364101E-3</v>
      </c>
      <c r="L1708">
        <f t="shared" si="80"/>
        <v>31.33914619252872</v>
      </c>
    </row>
    <row r="1709" spans="1:12" x14ac:dyDescent="0.3">
      <c r="A1709" t="s">
        <v>37</v>
      </c>
      <c r="B1709" t="s">
        <v>641</v>
      </c>
      <c r="C1709" t="s">
        <v>643</v>
      </c>
      <c r="D1709" t="s">
        <v>12</v>
      </c>
      <c r="E1709" t="str">
        <f>VLOOKUP(D1709,Abbrev!$A$6:$B$67,2,FALSE)</f>
        <v>Dpisc-oth</v>
      </c>
      <c r="F1709" t="str">
        <f t="shared" si="78"/>
        <v/>
      </c>
      <c r="G1709">
        <v>1990</v>
      </c>
      <c r="H1709">
        <v>13942.55976</v>
      </c>
      <c r="I1709">
        <v>180.54689788012499</v>
      </c>
      <c r="J1709">
        <v>2517285.91317626</v>
      </c>
      <c r="K1709">
        <f t="shared" si="79"/>
        <v>0.18054689788012498</v>
      </c>
      <c r="L1709">
        <f t="shared" si="80"/>
        <v>2517.2859131762598</v>
      </c>
    </row>
    <row r="1710" spans="1:12" x14ac:dyDescent="0.3">
      <c r="A1710" t="s">
        <v>37</v>
      </c>
      <c r="B1710" t="s">
        <v>641</v>
      </c>
      <c r="C1710" t="s">
        <v>643</v>
      </c>
      <c r="D1710" t="s">
        <v>13</v>
      </c>
      <c r="E1710" t="str">
        <f>VLOOKUP(D1710,Abbrev!$A$6:$B$67,2,FALSE)</f>
        <v>Haddock</v>
      </c>
      <c r="F1710" t="str">
        <f t="shared" si="78"/>
        <v/>
      </c>
      <c r="G1710">
        <v>1990</v>
      </c>
      <c r="H1710">
        <v>13942.55976</v>
      </c>
      <c r="I1710">
        <v>22.5370802179546</v>
      </c>
      <c r="J1710">
        <v>314224.58775474603</v>
      </c>
      <c r="K1710">
        <f t="shared" si="79"/>
        <v>2.25370802179546E-2</v>
      </c>
      <c r="L1710">
        <f t="shared" si="80"/>
        <v>314.22458775474581</v>
      </c>
    </row>
    <row r="1711" spans="1:12" x14ac:dyDescent="0.3">
      <c r="A1711" t="s">
        <v>37</v>
      </c>
      <c r="B1711" t="s">
        <v>641</v>
      </c>
      <c r="C1711" t="s">
        <v>643</v>
      </c>
      <c r="D1711" t="s">
        <v>14</v>
      </c>
      <c r="E1711" t="str">
        <f>VLOOKUP(D1711,Abbrev!$A$6:$B$67,2,FALSE)</f>
        <v>Mesopel</v>
      </c>
      <c r="F1711" t="str">
        <f t="shared" si="78"/>
        <v/>
      </c>
      <c r="G1711">
        <v>1990</v>
      </c>
      <c r="H1711">
        <v>13942.55976</v>
      </c>
      <c r="I1711">
        <v>0</v>
      </c>
      <c r="J1711">
        <v>0</v>
      </c>
      <c r="K1711">
        <f t="shared" si="79"/>
        <v>0</v>
      </c>
      <c r="L1711">
        <f t="shared" si="80"/>
        <v>0</v>
      </c>
    </row>
    <row r="1712" spans="1:12" x14ac:dyDescent="0.3">
      <c r="A1712" t="s">
        <v>37</v>
      </c>
      <c r="B1712" t="s">
        <v>641</v>
      </c>
      <c r="C1712" t="s">
        <v>643</v>
      </c>
      <c r="D1712" t="s">
        <v>15</v>
      </c>
      <c r="E1712" t="str">
        <f>VLOOKUP(D1712,Abbrev!$A$6:$B$67,2,FALSE)</f>
        <v>Skate</v>
      </c>
      <c r="F1712" t="str">
        <f t="shared" si="78"/>
        <v/>
      </c>
      <c r="G1712">
        <v>1990</v>
      </c>
      <c r="H1712">
        <v>13942.55976</v>
      </c>
      <c r="I1712">
        <v>15652.9599721634</v>
      </c>
      <c r="J1712">
        <v>218242329.83277601</v>
      </c>
      <c r="K1712">
        <f t="shared" si="79"/>
        <v>15.6529599721634</v>
      </c>
      <c r="L1712">
        <f t="shared" si="80"/>
        <v>218242.32983277613</v>
      </c>
    </row>
    <row r="1713" spans="1:12" x14ac:dyDescent="0.3">
      <c r="A1713" t="s">
        <v>37</v>
      </c>
      <c r="B1713" t="s">
        <v>641</v>
      </c>
      <c r="C1713" t="s">
        <v>643</v>
      </c>
      <c r="D1713" t="s">
        <v>16</v>
      </c>
      <c r="E1713" t="str">
        <f>VLOOKUP(D1713,Abbrev!$A$6:$B$67,2,FALSE)</f>
        <v>SmPel</v>
      </c>
      <c r="F1713" t="str">
        <f t="shared" si="78"/>
        <v/>
      </c>
      <c r="G1713">
        <v>1990</v>
      </c>
      <c r="H1713">
        <v>13942.55976</v>
      </c>
      <c r="I1713">
        <v>262.34790342695101</v>
      </c>
      <c r="J1713">
        <v>3657801.3214409701</v>
      </c>
      <c r="K1713">
        <f t="shared" si="79"/>
        <v>0.26234790342695102</v>
      </c>
      <c r="L1713">
        <f t="shared" si="80"/>
        <v>3657.8013214409734</v>
      </c>
    </row>
    <row r="1714" spans="1:12" x14ac:dyDescent="0.3">
      <c r="A1714" t="s">
        <v>37</v>
      </c>
      <c r="B1714" t="s">
        <v>641</v>
      </c>
      <c r="C1714" t="s">
        <v>643</v>
      </c>
      <c r="D1714" t="s">
        <v>17</v>
      </c>
      <c r="E1714" t="str">
        <f>VLOOKUP(D1714,Abbrev!$A$6:$B$67,2,FALSE)</f>
        <v>Squid</v>
      </c>
      <c r="F1714" t="str">
        <f t="shared" si="78"/>
        <v/>
      </c>
      <c r="G1714">
        <v>1990</v>
      </c>
      <c r="H1714">
        <v>13942.55976</v>
      </c>
      <c r="I1714">
        <v>739.28673433869801</v>
      </c>
      <c r="J1714">
        <v>10307549.4732925</v>
      </c>
      <c r="K1714">
        <f t="shared" si="79"/>
        <v>0.73928673433869796</v>
      </c>
      <c r="L1714">
        <f t="shared" si="80"/>
        <v>10307.54947329254</v>
      </c>
    </row>
    <row r="1715" spans="1:12" x14ac:dyDescent="0.3">
      <c r="A1715" t="s">
        <v>37</v>
      </c>
      <c r="B1715" t="s">
        <v>641</v>
      </c>
      <c r="C1715" t="s">
        <v>643</v>
      </c>
      <c r="D1715" t="s">
        <v>18</v>
      </c>
      <c r="E1715" t="str">
        <f>VLOOKUP(D1715,Abbrev!$A$6:$B$67,2,FALSE)</f>
        <v>Dogfish-S</v>
      </c>
      <c r="F1715" t="str">
        <f t="shared" si="78"/>
        <v/>
      </c>
      <c r="G1715">
        <v>1990</v>
      </c>
      <c r="H1715">
        <v>13942.55976</v>
      </c>
      <c r="I1715">
        <v>998.65407643493097</v>
      </c>
      <c r="J1715">
        <v>13923794.1402616</v>
      </c>
      <c r="K1715">
        <f t="shared" si="79"/>
        <v>0.99865407643493098</v>
      </c>
      <c r="L1715">
        <f t="shared" si="80"/>
        <v>13923.794140261632</v>
      </c>
    </row>
    <row r="1716" spans="1:12" x14ac:dyDescent="0.3">
      <c r="A1716" t="s">
        <v>37</v>
      </c>
      <c r="B1716" t="s">
        <v>641</v>
      </c>
      <c r="C1716" t="s">
        <v>643</v>
      </c>
      <c r="D1716" t="s">
        <v>19</v>
      </c>
      <c r="E1716" t="str">
        <f>VLOOKUP(D1716,Abbrev!$A$6:$B$67,2,FALSE)</f>
        <v>Dogfish-L</v>
      </c>
      <c r="F1716" t="str">
        <f t="shared" si="78"/>
        <v/>
      </c>
      <c r="G1716">
        <v>1990</v>
      </c>
      <c r="H1716">
        <v>13942.55976</v>
      </c>
      <c r="I1716">
        <v>37498.662078472204</v>
      </c>
      <c r="J1716">
        <v>522827336.94914401</v>
      </c>
      <c r="K1716">
        <f t="shared" si="79"/>
        <v>37.498662078472201</v>
      </c>
      <c r="L1716">
        <f t="shared" si="80"/>
        <v>522827.33694914449</v>
      </c>
    </row>
    <row r="1717" spans="1:12" x14ac:dyDescent="0.3">
      <c r="A1717" t="s">
        <v>37</v>
      </c>
      <c r="B1717" t="s">
        <v>641</v>
      </c>
      <c r="C1717" t="s">
        <v>643</v>
      </c>
      <c r="D1717" t="s">
        <v>20</v>
      </c>
      <c r="E1717" t="str">
        <f>VLOOKUP(D1717,Abbrev!$A$6:$B$67,2,FALSE)</f>
        <v>Hake-S</v>
      </c>
      <c r="F1717" t="str">
        <f t="shared" si="78"/>
        <v/>
      </c>
      <c r="G1717">
        <v>1990</v>
      </c>
      <c r="H1717">
        <v>13942.55976</v>
      </c>
      <c r="I1717">
        <v>99.993000375962197</v>
      </c>
      <c r="J1717">
        <v>1394158.38332355</v>
      </c>
      <c r="K1717">
        <f t="shared" si="79"/>
        <v>9.999300037596219E-2</v>
      </c>
      <c r="L1717">
        <f t="shared" si="80"/>
        <v>1394.1583833235554</v>
      </c>
    </row>
    <row r="1718" spans="1:12" x14ac:dyDescent="0.3">
      <c r="A1718" t="s">
        <v>37</v>
      </c>
      <c r="B1718" t="s">
        <v>641</v>
      </c>
      <c r="C1718" t="s">
        <v>643</v>
      </c>
      <c r="D1718" t="s">
        <v>21</v>
      </c>
      <c r="E1718" t="str">
        <f>VLOOKUP(D1718,Abbrev!$A$6:$B$67,2,FALSE)</f>
        <v>Hake-L</v>
      </c>
      <c r="F1718" t="str">
        <f t="shared" si="78"/>
        <v/>
      </c>
      <c r="G1718">
        <v>1990</v>
      </c>
      <c r="H1718">
        <v>13942.55976</v>
      </c>
      <c r="I1718">
        <v>0.81826054045695196</v>
      </c>
      <c r="J1718">
        <v>11408.646484571</v>
      </c>
      <c r="K1718">
        <f t="shared" si="79"/>
        <v>8.1826054045695199E-4</v>
      </c>
      <c r="L1718">
        <f t="shared" si="80"/>
        <v>11.408646484570951</v>
      </c>
    </row>
    <row r="1719" spans="1:12" x14ac:dyDescent="0.3">
      <c r="A1719" t="s">
        <v>37</v>
      </c>
      <c r="B1719" t="s">
        <v>641</v>
      </c>
      <c r="C1719" t="s">
        <v>643</v>
      </c>
      <c r="D1719" t="s">
        <v>26</v>
      </c>
      <c r="E1719" t="str">
        <f>VLOOKUP(D1719,Abbrev!$A$6:$B$67,2,FALSE)</f>
        <v>Cod-S</v>
      </c>
      <c r="F1719" t="str">
        <f t="shared" si="78"/>
        <v/>
      </c>
      <c r="G1719">
        <v>1990</v>
      </c>
      <c r="H1719">
        <v>13942.55976</v>
      </c>
      <c r="I1719">
        <v>0.31289952732607501</v>
      </c>
      <c r="J1719">
        <v>4362.6203586195497</v>
      </c>
      <c r="K1719">
        <f t="shared" si="79"/>
        <v>3.12899527326075E-4</v>
      </c>
      <c r="L1719">
        <f t="shared" si="80"/>
        <v>4.3626203586195542</v>
      </c>
    </row>
    <row r="1720" spans="1:12" x14ac:dyDescent="0.3">
      <c r="A1720" t="s">
        <v>37</v>
      </c>
      <c r="B1720" t="s">
        <v>641</v>
      </c>
      <c r="C1720" t="s">
        <v>643</v>
      </c>
      <c r="D1720" t="s">
        <v>22</v>
      </c>
      <c r="E1720" t="str">
        <f>VLOOKUP(D1720,Abbrev!$A$6:$B$67,2,FALSE)</f>
        <v>Cod-M</v>
      </c>
      <c r="F1720" t="str">
        <f t="shared" si="78"/>
        <v/>
      </c>
      <c r="G1720">
        <v>1990</v>
      </c>
      <c r="H1720">
        <v>13942.55976</v>
      </c>
      <c r="I1720">
        <v>246.55885714831001</v>
      </c>
      <c r="J1720">
        <v>3437661.6001476198</v>
      </c>
      <c r="K1720">
        <f t="shared" si="79"/>
        <v>0.24655885714831002</v>
      </c>
      <c r="L1720">
        <f t="shared" si="80"/>
        <v>3437.6616001476159</v>
      </c>
    </row>
    <row r="1721" spans="1:12" x14ac:dyDescent="0.3">
      <c r="A1721" t="s">
        <v>37</v>
      </c>
      <c r="B1721" t="s">
        <v>641</v>
      </c>
      <c r="C1721" t="s">
        <v>643</v>
      </c>
      <c r="D1721" t="s">
        <v>23</v>
      </c>
      <c r="E1721" t="str">
        <f>VLOOKUP(D1721,Abbrev!$A$6:$B$67,2,FALSE)</f>
        <v>Cod-L</v>
      </c>
      <c r="F1721" t="str">
        <f t="shared" si="78"/>
        <v/>
      </c>
      <c r="G1721">
        <v>1990</v>
      </c>
      <c r="H1721">
        <v>13942.55976</v>
      </c>
      <c r="I1721">
        <v>1920.9025903480201</v>
      </c>
      <c r="J1721">
        <v>26782299.159065999</v>
      </c>
      <c r="K1721">
        <f t="shared" si="79"/>
        <v>1.9209025903480201</v>
      </c>
      <c r="L1721">
        <f t="shared" si="80"/>
        <v>26782.299159066071</v>
      </c>
    </row>
    <row r="1722" spans="1:12" x14ac:dyDescent="0.3">
      <c r="A1722" t="s">
        <v>37</v>
      </c>
      <c r="B1722" t="s">
        <v>641</v>
      </c>
      <c r="C1722" t="s">
        <v>643</v>
      </c>
      <c r="D1722" t="s">
        <v>29</v>
      </c>
      <c r="E1722" t="str">
        <f>VLOOKUP(D1722,Abbrev!$A$6:$B$67,2,FALSE)</f>
        <v>Sflound-L</v>
      </c>
      <c r="F1722" t="str">
        <f t="shared" si="78"/>
        <v/>
      </c>
      <c r="G1722">
        <v>1990</v>
      </c>
      <c r="H1722">
        <v>13942.55976</v>
      </c>
      <c r="I1722">
        <v>13.6744694999404</v>
      </c>
      <c r="J1722">
        <v>190657.108189216</v>
      </c>
      <c r="K1722">
        <f t="shared" si="79"/>
        <v>1.36744694999404E-2</v>
      </c>
      <c r="L1722">
        <f t="shared" si="80"/>
        <v>190.65710818921633</v>
      </c>
    </row>
    <row r="1723" spans="1:12" x14ac:dyDescent="0.3">
      <c r="A1723" t="s">
        <v>37</v>
      </c>
      <c r="B1723" t="s">
        <v>641</v>
      </c>
      <c r="C1723" t="s">
        <v>643</v>
      </c>
      <c r="D1723" t="s">
        <v>24</v>
      </c>
      <c r="E1723" t="str">
        <f>VLOOKUP(D1723,Abbrev!$A$6:$B$67,2,FALSE)</f>
        <v>Yflound-S</v>
      </c>
      <c r="F1723" t="str">
        <f t="shared" si="78"/>
        <v/>
      </c>
      <c r="G1723">
        <v>1990</v>
      </c>
      <c r="H1723">
        <v>13942.55976</v>
      </c>
      <c r="I1723">
        <v>0.21207216164377399</v>
      </c>
      <c r="J1723">
        <v>2956.8287871507</v>
      </c>
      <c r="K1723">
        <f t="shared" si="79"/>
        <v>2.1207216164377399E-4</v>
      </c>
      <c r="L1723">
        <f t="shared" si="80"/>
        <v>2.9568287871506986</v>
      </c>
    </row>
    <row r="1724" spans="1:12" x14ac:dyDescent="0.3">
      <c r="A1724" t="s">
        <v>37</v>
      </c>
      <c r="B1724" t="s">
        <v>641</v>
      </c>
      <c r="C1724" t="s">
        <v>643</v>
      </c>
      <c r="D1724" t="s">
        <v>25</v>
      </c>
      <c r="E1724" t="str">
        <f>VLOOKUP(D1724,Abbrev!$A$6:$B$67,2,FALSE)</f>
        <v>Yflound-L</v>
      </c>
      <c r="F1724" t="str">
        <f t="shared" si="78"/>
        <v/>
      </c>
      <c r="G1724">
        <v>1990</v>
      </c>
      <c r="H1724">
        <v>13942.55976</v>
      </c>
      <c r="I1724">
        <v>28.818060506056099</v>
      </c>
      <c r="J1724">
        <v>401797.53077298298</v>
      </c>
      <c r="K1724">
        <f t="shared" si="79"/>
        <v>2.8818060506056099E-2</v>
      </c>
      <c r="L1724">
        <f t="shared" si="80"/>
        <v>401.79753077298301</v>
      </c>
    </row>
    <row r="1725" spans="1:12" x14ac:dyDescent="0.3">
      <c r="A1725" t="s">
        <v>37</v>
      </c>
      <c r="B1725" t="s">
        <v>641</v>
      </c>
      <c r="C1725" t="s">
        <v>643</v>
      </c>
      <c r="D1725" t="s">
        <v>28</v>
      </c>
      <c r="E1725" t="str">
        <f>VLOOKUP(D1725,Abbrev!$A$6:$B$67,2,FALSE)</f>
        <v>Blue-L</v>
      </c>
      <c r="F1725" t="str">
        <f t="shared" si="78"/>
        <v/>
      </c>
      <c r="G1725">
        <v>1990</v>
      </c>
      <c r="H1725">
        <v>13942.55976</v>
      </c>
      <c r="I1725">
        <v>516.04868876354794</v>
      </c>
      <c r="J1725">
        <v>7195039.6821554098</v>
      </c>
      <c r="K1725">
        <f t="shared" si="79"/>
        <v>0.51604868876354792</v>
      </c>
      <c r="L1725">
        <f t="shared" si="80"/>
        <v>7195.0396821554077</v>
      </c>
    </row>
    <row r="1726" spans="1:12" x14ac:dyDescent="0.3">
      <c r="A1726" t="s">
        <v>37</v>
      </c>
      <c r="B1726" t="s">
        <v>641</v>
      </c>
      <c r="C1726" t="s">
        <v>643</v>
      </c>
      <c r="D1726" t="s">
        <v>7</v>
      </c>
      <c r="E1726" t="str">
        <f>VLOOKUP(D1726,Abbrev!$A$6:$B$67,2,FALSE)</f>
        <v>Alosines</v>
      </c>
      <c r="F1726" t="str">
        <f t="shared" si="78"/>
        <v/>
      </c>
      <c r="G1726">
        <v>1991</v>
      </c>
      <c r="H1726">
        <v>13942.55976</v>
      </c>
      <c r="I1726">
        <v>1.48344996707543</v>
      </c>
      <c r="J1726">
        <v>20683.089816919201</v>
      </c>
      <c r="K1726">
        <f t="shared" si="79"/>
        <v>1.4834499670754299E-3</v>
      </c>
      <c r="L1726">
        <f t="shared" si="80"/>
        <v>20.683089816919214</v>
      </c>
    </row>
    <row r="1727" spans="1:12" x14ac:dyDescent="0.3">
      <c r="A1727" t="s">
        <v>37</v>
      </c>
      <c r="B1727" t="s">
        <v>641</v>
      </c>
      <c r="C1727" t="s">
        <v>643</v>
      </c>
      <c r="D1727" t="s">
        <v>8</v>
      </c>
      <c r="E1727" t="str">
        <f>VLOOKUP(D1727,Abbrev!$A$6:$B$67,2,FALSE)</f>
        <v>Herring</v>
      </c>
      <c r="F1727" t="str">
        <f t="shared" si="78"/>
        <v/>
      </c>
      <c r="G1727">
        <v>1991</v>
      </c>
      <c r="H1727">
        <v>13942.55976</v>
      </c>
      <c r="I1727">
        <v>394.10747232472301</v>
      </c>
      <c r="J1727">
        <v>5494866.9847499998</v>
      </c>
      <c r="K1727">
        <f t="shared" si="79"/>
        <v>0.39410747232472298</v>
      </c>
      <c r="L1727">
        <f t="shared" si="80"/>
        <v>5494.8669847499959</v>
      </c>
    </row>
    <row r="1728" spans="1:12" x14ac:dyDescent="0.3">
      <c r="A1728" t="s">
        <v>37</v>
      </c>
      <c r="B1728" t="s">
        <v>641</v>
      </c>
      <c r="C1728" t="s">
        <v>643</v>
      </c>
      <c r="D1728" t="s">
        <v>9</v>
      </c>
      <c r="E1728" t="str">
        <f>VLOOKUP(D1728,Abbrev!$A$6:$B$67,2,FALSE)</f>
        <v>Mack</v>
      </c>
      <c r="F1728" t="str">
        <f t="shared" si="78"/>
        <v/>
      </c>
      <c r="G1728">
        <v>1991</v>
      </c>
      <c r="H1728">
        <v>13942.55976</v>
      </c>
      <c r="I1728">
        <v>120.02229397294001</v>
      </c>
      <c r="J1728">
        <v>1673418.0062500001</v>
      </c>
      <c r="K1728">
        <f t="shared" si="79"/>
        <v>0.12002229397294001</v>
      </c>
      <c r="L1728">
        <f t="shared" si="80"/>
        <v>1673.4180062500038</v>
      </c>
    </row>
    <row r="1729" spans="1:12" x14ac:dyDescent="0.3">
      <c r="A1729" t="s">
        <v>37</v>
      </c>
      <c r="B1729" t="s">
        <v>641</v>
      </c>
      <c r="C1729" t="s">
        <v>643</v>
      </c>
      <c r="D1729" t="s">
        <v>10</v>
      </c>
      <c r="E1729" t="str">
        <f>VLOOKUP(D1729,Abbrev!$A$6:$B$67,2,FALSE)</f>
        <v>Butter</v>
      </c>
      <c r="F1729" t="str">
        <f t="shared" si="78"/>
        <v/>
      </c>
      <c r="G1729">
        <v>1991</v>
      </c>
      <c r="H1729">
        <v>13942.55976</v>
      </c>
      <c r="I1729">
        <v>273.43978796930799</v>
      </c>
      <c r="J1729">
        <v>3812450.5845238101</v>
      </c>
      <c r="K1729">
        <f t="shared" si="79"/>
        <v>0.27343978796930801</v>
      </c>
      <c r="L1729">
        <f t="shared" si="80"/>
        <v>3812.4505845238059</v>
      </c>
    </row>
    <row r="1730" spans="1:12" x14ac:dyDescent="0.3">
      <c r="A1730" t="s">
        <v>37</v>
      </c>
      <c r="B1730" t="s">
        <v>641</v>
      </c>
      <c r="C1730" t="s">
        <v>643</v>
      </c>
      <c r="D1730" t="s">
        <v>11</v>
      </c>
      <c r="E1730" t="str">
        <f>VLOOKUP(D1730,Abbrev!$A$6:$B$67,2,FALSE)</f>
        <v>Dbenth-oth</v>
      </c>
      <c r="F1730" t="str">
        <f t="shared" si="78"/>
        <v/>
      </c>
      <c r="G1730">
        <v>1991</v>
      </c>
      <c r="H1730">
        <v>13942.55976</v>
      </c>
      <c r="I1730">
        <v>1724.6073997174401</v>
      </c>
      <c r="J1730">
        <v>24045441.7330986</v>
      </c>
      <c r="K1730">
        <f t="shared" si="79"/>
        <v>1.72460739971744</v>
      </c>
      <c r="L1730">
        <f t="shared" si="80"/>
        <v>24045.441733098614</v>
      </c>
    </row>
    <row r="1731" spans="1:12" x14ac:dyDescent="0.3">
      <c r="A1731" t="s">
        <v>37</v>
      </c>
      <c r="B1731" t="s">
        <v>641</v>
      </c>
      <c r="C1731" t="s">
        <v>643</v>
      </c>
      <c r="D1731" t="s">
        <v>12</v>
      </c>
      <c r="E1731" t="str">
        <f>VLOOKUP(D1731,Abbrev!$A$6:$B$67,2,FALSE)</f>
        <v>Dpisc-oth</v>
      </c>
      <c r="F1731" t="str">
        <f t="shared" ref="F1731:F1794" si="81">IF(G1731&lt;=1967,"A",IF(AND(G1731&gt;=1996,G1731&lt;=2000),"B",IF(G1731&gt;=2009,"C","")))</f>
        <v/>
      </c>
      <c r="G1731">
        <v>1991</v>
      </c>
      <c r="H1731">
        <v>13942.55976</v>
      </c>
      <c r="I1731">
        <v>58.280915849064598</v>
      </c>
      <c r="J1731">
        <v>812585.15209311398</v>
      </c>
      <c r="K1731">
        <f t="shared" ref="K1731:K1794" si="82">I1731/1000</f>
        <v>5.8280915849064599E-2</v>
      </c>
      <c r="L1731">
        <f t="shared" ref="L1731:L1794" si="83">K1731*H1731</f>
        <v>812.58515209311429</v>
      </c>
    </row>
    <row r="1732" spans="1:12" x14ac:dyDescent="0.3">
      <c r="A1732" t="s">
        <v>37</v>
      </c>
      <c r="B1732" t="s">
        <v>641</v>
      </c>
      <c r="C1732" t="s">
        <v>643</v>
      </c>
      <c r="D1732" t="s">
        <v>13</v>
      </c>
      <c r="E1732" t="str">
        <f>VLOOKUP(D1732,Abbrev!$A$6:$B$67,2,FALSE)</f>
        <v>Haddock</v>
      </c>
      <c r="F1732" t="str">
        <f t="shared" si="81"/>
        <v/>
      </c>
      <c r="G1732">
        <v>1991</v>
      </c>
      <c r="H1732">
        <v>13942.55976</v>
      </c>
      <c r="I1732">
        <v>10.109260169234901</v>
      </c>
      <c r="J1732">
        <v>140948.96403894501</v>
      </c>
      <c r="K1732">
        <f t="shared" si="82"/>
        <v>1.0109260169234901E-2</v>
      </c>
      <c r="L1732">
        <f t="shared" si="83"/>
        <v>140.94896403894532</v>
      </c>
    </row>
    <row r="1733" spans="1:12" x14ac:dyDescent="0.3">
      <c r="A1733" t="s">
        <v>37</v>
      </c>
      <c r="B1733" t="s">
        <v>641</v>
      </c>
      <c r="C1733" t="s">
        <v>643</v>
      </c>
      <c r="D1733" t="s">
        <v>15</v>
      </c>
      <c r="E1733" t="str">
        <f>VLOOKUP(D1733,Abbrev!$A$6:$B$67,2,FALSE)</f>
        <v>Skate</v>
      </c>
      <c r="F1733" t="str">
        <f t="shared" si="81"/>
        <v/>
      </c>
      <c r="G1733">
        <v>1991</v>
      </c>
      <c r="H1733">
        <v>13942.55976</v>
      </c>
      <c r="I1733">
        <v>10957.4091780414</v>
      </c>
      <c r="J1733">
        <v>152774332.27961501</v>
      </c>
      <c r="K1733">
        <f t="shared" si="82"/>
        <v>10.9574091780414</v>
      </c>
      <c r="L1733">
        <f t="shared" si="83"/>
        <v>152774.3322796147</v>
      </c>
    </row>
    <row r="1734" spans="1:12" x14ac:dyDescent="0.3">
      <c r="A1734" t="s">
        <v>37</v>
      </c>
      <c r="B1734" t="s">
        <v>641</v>
      </c>
      <c r="C1734" t="s">
        <v>643</v>
      </c>
      <c r="D1734" t="s">
        <v>16</v>
      </c>
      <c r="E1734" t="str">
        <f>VLOOKUP(D1734,Abbrev!$A$6:$B$67,2,FALSE)</f>
        <v>SmPel</v>
      </c>
      <c r="F1734" t="str">
        <f t="shared" si="81"/>
        <v/>
      </c>
      <c r="G1734">
        <v>1991</v>
      </c>
      <c r="H1734">
        <v>13942.55976</v>
      </c>
      <c r="I1734">
        <v>10.3461972119721</v>
      </c>
      <c r="J1734">
        <v>144252.472916667</v>
      </c>
      <c r="K1734">
        <f t="shared" si="82"/>
        <v>1.0346197211972101E-2</v>
      </c>
      <c r="L1734">
        <f t="shared" si="83"/>
        <v>144.25247291666642</v>
      </c>
    </row>
    <row r="1735" spans="1:12" x14ac:dyDescent="0.3">
      <c r="A1735" t="s">
        <v>37</v>
      </c>
      <c r="B1735" t="s">
        <v>641</v>
      </c>
      <c r="C1735" t="s">
        <v>643</v>
      </c>
      <c r="D1735" t="s">
        <v>17</v>
      </c>
      <c r="E1735" t="str">
        <f>VLOOKUP(D1735,Abbrev!$A$6:$B$67,2,FALSE)</f>
        <v>Squid</v>
      </c>
      <c r="F1735" t="str">
        <f t="shared" si="81"/>
        <v/>
      </c>
      <c r="G1735">
        <v>1991</v>
      </c>
      <c r="H1735">
        <v>13942.55976</v>
      </c>
      <c r="I1735">
        <v>2696.9737373154999</v>
      </c>
      <c r="J1735">
        <v>37602717.503671899</v>
      </c>
      <c r="K1735">
        <f t="shared" si="82"/>
        <v>2.6969737373155001</v>
      </c>
      <c r="L1735">
        <f t="shared" si="83"/>
        <v>37602.717503671898</v>
      </c>
    </row>
    <row r="1736" spans="1:12" x14ac:dyDescent="0.3">
      <c r="A1736" t="s">
        <v>37</v>
      </c>
      <c r="B1736" t="s">
        <v>641</v>
      </c>
      <c r="C1736" t="s">
        <v>643</v>
      </c>
      <c r="D1736" t="s">
        <v>18</v>
      </c>
      <c r="E1736" t="str">
        <f>VLOOKUP(D1736,Abbrev!$A$6:$B$67,2,FALSE)</f>
        <v>Dogfish-S</v>
      </c>
      <c r="F1736" t="str">
        <f t="shared" si="81"/>
        <v/>
      </c>
      <c r="G1736">
        <v>1991</v>
      </c>
      <c r="H1736">
        <v>13942.55976</v>
      </c>
      <c r="I1736">
        <v>34.490446550375196</v>
      </c>
      <c r="J1736">
        <v>480885.112177692</v>
      </c>
      <c r="K1736">
        <f t="shared" si="82"/>
        <v>3.4490446550375198E-2</v>
      </c>
      <c r="L1736">
        <f t="shared" si="83"/>
        <v>480.88511217769206</v>
      </c>
    </row>
    <row r="1737" spans="1:12" x14ac:dyDescent="0.3">
      <c r="A1737" t="s">
        <v>37</v>
      </c>
      <c r="B1737" t="s">
        <v>641</v>
      </c>
      <c r="C1737" t="s">
        <v>643</v>
      </c>
      <c r="D1737" t="s">
        <v>19</v>
      </c>
      <c r="E1737" t="str">
        <f>VLOOKUP(D1737,Abbrev!$A$6:$B$67,2,FALSE)</f>
        <v>Dogfish-L</v>
      </c>
      <c r="F1737" t="str">
        <f t="shared" si="81"/>
        <v/>
      </c>
      <c r="G1737">
        <v>1991</v>
      </c>
      <c r="H1737">
        <v>13942.55976</v>
      </c>
      <c r="I1737">
        <v>1032.7848547633801</v>
      </c>
      <c r="J1737">
        <v>14399664.5567613</v>
      </c>
      <c r="K1737">
        <f t="shared" si="82"/>
        <v>1.03278485476338</v>
      </c>
      <c r="L1737">
        <f t="shared" si="83"/>
        <v>14399.664556761347</v>
      </c>
    </row>
    <row r="1738" spans="1:12" x14ac:dyDescent="0.3">
      <c r="A1738" t="s">
        <v>37</v>
      </c>
      <c r="B1738" t="s">
        <v>641</v>
      </c>
      <c r="C1738" t="s">
        <v>643</v>
      </c>
      <c r="D1738" t="s">
        <v>20</v>
      </c>
      <c r="E1738" t="str">
        <f>VLOOKUP(D1738,Abbrev!$A$6:$B$67,2,FALSE)</f>
        <v>Hake-S</v>
      </c>
      <c r="F1738" t="str">
        <f t="shared" si="81"/>
        <v/>
      </c>
      <c r="G1738">
        <v>1991</v>
      </c>
      <c r="H1738">
        <v>13942.55976</v>
      </c>
      <c r="I1738">
        <v>73.639418643683399</v>
      </c>
      <c r="J1738">
        <v>1026721.99513121</v>
      </c>
      <c r="K1738">
        <f t="shared" si="82"/>
        <v>7.3639418643683396E-2</v>
      </c>
      <c r="L1738">
        <f t="shared" si="83"/>
        <v>1026.7219951312138</v>
      </c>
    </row>
    <row r="1739" spans="1:12" x14ac:dyDescent="0.3">
      <c r="A1739" t="s">
        <v>37</v>
      </c>
      <c r="B1739" t="s">
        <v>641</v>
      </c>
      <c r="C1739" t="s">
        <v>643</v>
      </c>
      <c r="D1739" t="s">
        <v>21</v>
      </c>
      <c r="E1739" t="str">
        <f>VLOOKUP(D1739,Abbrev!$A$6:$B$67,2,FALSE)</f>
        <v>Hake-L</v>
      </c>
      <c r="F1739" t="str">
        <f t="shared" si="81"/>
        <v/>
      </c>
      <c r="G1739">
        <v>1991</v>
      </c>
      <c r="H1739">
        <v>13942.55976</v>
      </c>
      <c r="I1739">
        <v>8.4983832593634592</v>
      </c>
      <c r="J1739">
        <v>118489.216457059</v>
      </c>
      <c r="K1739">
        <f t="shared" si="82"/>
        <v>8.4983832593634595E-3</v>
      </c>
      <c r="L1739">
        <f t="shared" si="83"/>
        <v>118.48921645705862</v>
      </c>
    </row>
    <row r="1740" spans="1:12" x14ac:dyDescent="0.3">
      <c r="A1740" t="s">
        <v>37</v>
      </c>
      <c r="B1740" t="s">
        <v>641</v>
      </c>
      <c r="C1740" t="s">
        <v>643</v>
      </c>
      <c r="D1740" t="s">
        <v>26</v>
      </c>
      <c r="E1740" t="str">
        <f>VLOOKUP(D1740,Abbrev!$A$6:$B$67,2,FALSE)</f>
        <v>Cod-S</v>
      </c>
      <c r="F1740" t="str">
        <f t="shared" si="81"/>
        <v/>
      </c>
      <c r="G1740">
        <v>1991</v>
      </c>
      <c r="H1740">
        <v>13942.55976</v>
      </c>
      <c r="I1740">
        <v>1.61954609562367</v>
      </c>
      <c r="J1740">
        <v>22580.618222307701</v>
      </c>
      <c r="K1740">
        <f t="shared" si="82"/>
        <v>1.6195460956236699E-3</v>
      </c>
      <c r="L1740">
        <f t="shared" si="83"/>
        <v>22.580618222307692</v>
      </c>
    </row>
    <row r="1741" spans="1:12" x14ac:dyDescent="0.3">
      <c r="A1741" t="s">
        <v>37</v>
      </c>
      <c r="B1741" t="s">
        <v>641</v>
      </c>
      <c r="C1741" t="s">
        <v>643</v>
      </c>
      <c r="D1741" t="s">
        <v>22</v>
      </c>
      <c r="E1741" t="str">
        <f>VLOOKUP(D1741,Abbrev!$A$6:$B$67,2,FALSE)</f>
        <v>Cod-M</v>
      </c>
      <c r="F1741" t="str">
        <f t="shared" si="81"/>
        <v/>
      </c>
      <c r="G1741">
        <v>1991</v>
      </c>
      <c r="H1741">
        <v>13942.55976</v>
      </c>
      <c r="I1741">
        <v>207.35333189800801</v>
      </c>
      <c r="J1741">
        <v>2891036.22142309</v>
      </c>
      <c r="K1741">
        <f t="shared" si="82"/>
        <v>0.207353331898008</v>
      </c>
      <c r="L1741">
        <f t="shared" si="83"/>
        <v>2891.0362214230909</v>
      </c>
    </row>
    <row r="1742" spans="1:12" x14ac:dyDescent="0.3">
      <c r="A1742" t="s">
        <v>37</v>
      </c>
      <c r="B1742" t="s">
        <v>641</v>
      </c>
      <c r="C1742" t="s">
        <v>643</v>
      </c>
      <c r="D1742" t="s">
        <v>23</v>
      </c>
      <c r="E1742" t="str">
        <f>VLOOKUP(D1742,Abbrev!$A$6:$B$67,2,FALSE)</f>
        <v>Cod-L</v>
      </c>
      <c r="F1742" t="str">
        <f t="shared" si="81"/>
        <v/>
      </c>
      <c r="G1742">
        <v>1991</v>
      </c>
      <c r="H1742">
        <v>13942.55976</v>
      </c>
      <c r="I1742">
        <v>1642.3630613118601</v>
      </c>
      <c r="J1742">
        <v>22898745.129957199</v>
      </c>
      <c r="K1742">
        <f t="shared" si="82"/>
        <v>1.6423630613118601</v>
      </c>
      <c r="L1742">
        <f t="shared" si="83"/>
        <v>22898.745129957151</v>
      </c>
    </row>
    <row r="1743" spans="1:12" x14ac:dyDescent="0.3">
      <c r="A1743" t="s">
        <v>37</v>
      </c>
      <c r="B1743" t="s">
        <v>641</v>
      </c>
      <c r="C1743" t="s">
        <v>643</v>
      </c>
      <c r="D1743" t="s">
        <v>24</v>
      </c>
      <c r="E1743" t="str">
        <f>VLOOKUP(D1743,Abbrev!$A$6:$B$67,2,FALSE)</f>
        <v>Yflound-S</v>
      </c>
      <c r="F1743" t="str">
        <f t="shared" si="81"/>
        <v/>
      </c>
      <c r="G1743">
        <v>1991</v>
      </c>
      <c r="H1743">
        <v>13942.55976</v>
      </c>
      <c r="I1743">
        <v>6.8155457715392206E-2</v>
      </c>
      <c r="J1743">
        <v>950.26154216700797</v>
      </c>
      <c r="K1743">
        <f t="shared" si="82"/>
        <v>6.81554577153922E-5</v>
      </c>
      <c r="L1743">
        <f t="shared" si="83"/>
        <v>0.95026154216700887</v>
      </c>
    </row>
    <row r="1744" spans="1:12" x14ac:dyDescent="0.3">
      <c r="A1744" t="s">
        <v>37</v>
      </c>
      <c r="B1744" t="s">
        <v>641</v>
      </c>
      <c r="C1744" t="s">
        <v>643</v>
      </c>
      <c r="D1744" t="s">
        <v>25</v>
      </c>
      <c r="E1744" t="str">
        <f>VLOOKUP(D1744,Abbrev!$A$6:$B$67,2,FALSE)</f>
        <v>Yflound-L</v>
      </c>
      <c r="F1744" t="str">
        <f t="shared" si="81"/>
        <v/>
      </c>
      <c r="G1744">
        <v>1991</v>
      </c>
      <c r="H1744">
        <v>13942.55976</v>
      </c>
      <c r="I1744">
        <v>12.4032350961388</v>
      </c>
      <c r="J1744">
        <v>172932.846545245</v>
      </c>
      <c r="K1744">
        <f t="shared" si="82"/>
        <v>1.24032350961388E-2</v>
      </c>
      <c r="L1744">
        <f t="shared" si="83"/>
        <v>172.93284654524456</v>
      </c>
    </row>
    <row r="1745" spans="1:12" x14ac:dyDescent="0.3">
      <c r="A1745" t="s">
        <v>37</v>
      </c>
      <c r="B1745" t="s">
        <v>641</v>
      </c>
      <c r="C1745" t="s">
        <v>643</v>
      </c>
      <c r="D1745" t="s">
        <v>28</v>
      </c>
      <c r="E1745" t="str">
        <f>VLOOKUP(D1745,Abbrev!$A$6:$B$67,2,FALSE)</f>
        <v>Blue-L</v>
      </c>
      <c r="F1745" t="str">
        <f t="shared" si="81"/>
        <v/>
      </c>
      <c r="G1745">
        <v>1991</v>
      </c>
      <c r="H1745">
        <v>13942.55976</v>
      </c>
      <c r="I1745">
        <v>69.149278482348805</v>
      </c>
      <c r="J1745">
        <v>964117.94760103105</v>
      </c>
      <c r="K1745">
        <f t="shared" si="82"/>
        <v>6.9149278482348808E-2</v>
      </c>
      <c r="L1745">
        <f t="shared" si="83"/>
        <v>964.11794760103032</v>
      </c>
    </row>
    <row r="1746" spans="1:12" x14ac:dyDescent="0.3">
      <c r="A1746" t="s">
        <v>37</v>
      </c>
      <c r="B1746" t="s">
        <v>641</v>
      </c>
      <c r="C1746" t="s">
        <v>643</v>
      </c>
      <c r="D1746" t="s">
        <v>7</v>
      </c>
      <c r="E1746" t="str">
        <f>VLOOKUP(D1746,Abbrev!$A$6:$B$67,2,FALSE)</f>
        <v>Alosines</v>
      </c>
      <c r="F1746" t="str">
        <f t="shared" si="81"/>
        <v/>
      </c>
      <c r="G1746">
        <v>1992</v>
      </c>
      <c r="H1746">
        <v>13942.55976</v>
      </c>
      <c r="I1746">
        <v>2.5773627595583299</v>
      </c>
      <c r="J1746">
        <v>35935.034298340601</v>
      </c>
      <c r="K1746">
        <f t="shared" si="82"/>
        <v>2.57736275955833E-3</v>
      </c>
      <c r="L1746">
        <f t="shared" si="83"/>
        <v>35.935034298340526</v>
      </c>
    </row>
    <row r="1747" spans="1:12" x14ac:dyDescent="0.3">
      <c r="A1747" t="s">
        <v>37</v>
      </c>
      <c r="B1747" t="s">
        <v>641</v>
      </c>
      <c r="C1747" t="s">
        <v>643</v>
      </c>
      <c r="D1747" t="s">
        <v>31</v>
      </c>
      <c r="E1747" t="str">
        <f>VLOOKUP(D1747,Abbrev!$A$6:$B$67,2,FALSE)</f>
        <v>Anch</v>
      </c>
      <c r="F1747" t="str">
        <f t="shared" si="81"/>
        <v/>
      </c>
      <c r="G1747">
        <v>1992</v>
      </c>
      <c r="H1747">
        <v>13942.55976</v>
      </c>
      <c r="I1747">
        <v>0</v>
      </c>
      <c r="J1747">
        <v>0</v>
      </c>
      <c r="K1747">
        <f t="shared" si="82"/>
        <v>0</v>
      </c>
      <c r="L1747">
        <f t="shared" si="83"/>
        <v>0</v>
      </c>
    </row>
    <row r="1748" spans="1:12" x14ac:dyDescent="0.3">
      <c r="A1748" t="s">
        <v>37</v>
      </c>
      <c r="B1748" t="s">
        <v>641</v>
      </c>
      <c r="C1748" t="s">
        <v>643</v>
      </c>
      <c r="D1748" t="s">
        <v>8</v>
      </c>
      <c r="E1748" t="str">
        <f>VLOOKUP(D1748,Abbrev!$A$6:$B$67,2,FALSE)</f>
        <v>Herring</v>
      </c>
      <c r="F1748" t="str">
        <f t="shared" si="81"/>
        <v/>
      </c>
      <c r="G1748">
        <v>1992</v>
      </c>
      <c r="H1748">
        <v>13942.55976</v>
      </c>
      <c r="I1748">
        <v>3802.6904078564598</v>
      </c>
      <c r="J1748">
        <v>53019238.260317497</v>
      </c>
      <c r="K1748">
        <f t="shared" si="82"/>
        <v>3.8026904078564598</v>
      </c>
      <c r="L1748">
        <f t="shared" si="83"/>
        <v>53019.238260317463</v>
      </c>
    </row>
    <row r="1749" spans="1:12" x14ac:dyDescent="0.3">
      <c r="A1749" t="s">
        <v>37</v>
      </c>
      <c r="B1749" t="s">
        <v>641</v>
      </c>
      <c r="C1749" t="s">
        <v>643</v>
      </c>
      <c r="D1749" t="s">
        <v>9</v>
      </c>
      <c r="E1749" t="str">
        <f>VLOOKUP(D1749,Abbrev!$A$6:$B$67,2,FALSE)</f>
        <v>Mack</v>
      </c>
      <c r="F1749" t="str">
        <f t="shared" si="81"/>
        <v/>
      </c>
      <c r="G1749">
        <v>1992</v>
      </c>
      <c r="H1749">
        <v>13942.55976</v>
      </c>
      <c r="I1749">
        <v>127.12300672113901</v>
      </c>
      <c r="J1749">
        <v>1772420.1180803599</v>
      </c>
      <c r="K1749">
        <f t="shared" si="82"/>
        <v>0.12712300672113902</v>
      </c>
      <c r="L1749">
        <f t="shared" si="83"/>
        <v>1772.4201180803625</v>
      </c>
    </row>
    <row r="1750" spans="1:12" x14ac:dyDescent="0.3">
      <c r="A1750" t="s">
        <v>37</v>
      </c>
      <c r="B1750" t="s">
        <v>641</v>
      </c>
      <c r="C1750" t="s">
        <v>643</v>
      </c>
      <c r="D1750" t="s">
        <v>10</v>
      </c>
      <c r="E1750" t="str">
        <f>VLOOKUP(D1750,Abbrev!$A$6:$B$67,2,FALSE)</f>
        <v>Butter</v>
      </c>
      <c r="F1750" t="str">
        <f t="shared" si="81"/>
        <v/>
      </c>
      <c r="G1750">
        <v>1992</v>
      </c>
      <c r="H1750">
        <v>13942.55976</v>
      </c>
      <c r="I1750">
        <v>255.47901099759301</v>
      </c>
      <c r="J1750">
        <v>3562031.3782596402</v>
      </c>
      <c r="K1750">
        <f t="shared" si="82"/>
        <v>0.25547901099759301</v>
      </c>
      <c r="L1750">
        <f t="shared" si="83"/>
        <v>3562.0313782596377</v>
      </c>
    </row>
    <row r="1751" spans="1:12" x14ac:dyDescent="0.3">
      <c r="A1751" t="s">
        <v>37</v>
      </c>
      <c r="B1751" t="s">
        <v>641</v>
      </c>
      <c r="C1751" t="s">
        <v>643</v>
      </c>
      <c r="D1751" t="s">
        <v>11</v>
      </c>
      <c r="E1751" t="str">
        <f>VLOOKUP(D1751,Abbrev!$A$6:$B$67,2,FALSE)</f>
        <v>Dbenth-oth</v>
      </c>
      <c r="F1751" t="str">
        <f t="shared" si="81"/>
        <v/>
      </c>
      <c r="G1751">
        <v>1992</v>
      </c>
      <c r="H1751">
        <v>13942.55976</v>
      </c>
      <c r="I1751">
        <v>1100.26138012056</v>
      </c>
      <c r="J1751">
        <v>15340460.043950999</v>
      </c>
      <c r="K1751">
        <f t="shared" si="82"/>
        <v>1.1002613801205601</v>
      </c>
      <c r="L1751">
        <f t="shared" si="83"/>
        <v>15340.460043950985</v>
      </c>
    </row>
    <row r="1752" spans="1:12" x14ac:dyDescent="0.3">
      <c r="A1752" t="s">
        <v>37</v>
      </c>
      <c r="B1752" t="s">
        <v>641</v>
      </c>
      <c r="C1752" t="s">
        <v>643</v>
      </c>
      <c r="D1752" t="s">
        <v>12</v>
      </c>
      <c r="E1752" t="str">
        <f>VLOOKUP(D1752,Abbrev!$A$6:$B$67,2,FALSE)</f>
        <v>Dpisc-oth</v>
      </c>
      <c r="F1752" t="str">
        <f t="shared" si="81"/>
        <v/>
      </c>
      <c r="G1752">
        <v>1992</v>
      </c>
      <c r="H1752">
        <v>13942.55976</v>
      </c>
      <c r="I1752">
        <v>74.206437764963098</v>
      </c>
      <c r="J1752">
        <v>1034627.6931147201</v>
      </c>
      <c r="K1752">
        <f t="shared" si="82"/>
        <v>7.4206437764963093E-2</v>
      </c>
      <c r="L1752">
        <f t="shared" si="83"/>
        <v>1034.6276931147188</v>
      </c>
    </row>
    <row r="1753" spans="1:12" x14ac:dyDescent="0.3">
      <c r="A1753" t="s">
        <v>37</v>
      </c>
      <c r="B1753" t="s">
        <v>641</v>
      </c>
      <c r="C1753" t="s">
        <v>643</v>
      </c>
      <c r="D1753" t="s">
        <v>13</v>
      </c>
      <c r="E1753" t="str">
        <f>VLOOKUP(D1753,Abbrev!$A$6:$B$67,2,FALSE)</f>
        <v>Haddock</v>
      </c>
      <c r="F1753" t="str">
        <f t="shared" si="81"/>
        <v/>
      </c>
      <c r="G1753">
        <v>1992</v>
      </c>
      <c r="H1753">
        <v>13942.55976</v>
      </c>
      <c r="I1753">
        <v>34.169307803391497</v>
      </c>
      <c r="J1753">
        <v>476407.61600662</v>
      </c>
      <c r="K1753">
        <f t="shared" si="82"/>
        <v>3.4169307803391495E-2</v>
      </c>
      <c r="L1753">
        <f t="shared" si="83"/>
        <v>476.40761600662023</v>
      </c>
    </row>
    <row r="1754" spans="1:12" x14ac:dyDescent="0.3">
      <c r="A1754" t="s">
        <v>37</v>
      </c>
      <c r="B1754" t="s">
        <v>641</v>
      </c>
      <c r="C1754" t="s">
        <v>643</v>
      </c>
      <c r="D1754" t="s">
        <v>27</v>
      </c>
      <c r="E1754" t="str">
        <f>VLOOKUP(D1754,Abbrev!$A$6:$B$67,2,FALSE)</f>
        <v>MedPel</v>
      </c>
      <c r="F1754" t="str">
        <f t="shared" si="81"/>
        <v/>
      </c>
      <c r="G1754">
        <v>1992</v>
      </c>
      <c r="H1754">
        <v>13942.55976</v>
      </c>
      <c r="I1754">
        <v>36.0275087125871</v>
      </c>
      <c r="J1754">
        <v>502315.69322916702</v>
      </c>
      <c r="K1754">
        <f t="shared" si="82"/>
        <v>3.60275087125871E-2</v>
      </c>
      <c r="L1754">
        <f t="shared" si="83"/>
        <v>502.3156932291663</v>
      </c>
    </row>
    <row r="1755" spans="1:12" x14ac:dyDescent="0.3">
      <c r="A1755" t="s">
        <v>37</v>
      </c>
      <c r="B1755" t="s">
        <v>641</v>
      </c>
      <c r="C1755" t="s">
        <v>643</v>
      </c>
      <c r="D1755" t="s">
        <v>15</v>
      </c>
      <c r="E1755" t="str">
        <f>VLOOKUP(D1755,Abbrev!$A$6:$B$67,2,FALSE)</f>
        <v>Skate</v>
      </c>
      <c r="F1755" t="str">
        <f t="shared" si="81"/>
        <v/>
      </c>
      <c r="G1755">
        <v>1992</v>
      </c>
      <c r="H1755">
        <v>13942.55976</v>
      </c>
      <c r="I1755">
        <v>6046.6321532428301</v>
      </c>
      <c r="J1755">
        <v>84305530.143325597</v>
      </c>
      <c r="K1755">
        <f t="shared" si="82"/>
        <v>6.0466321532428298</v>
      </c>
      <c r="L1755">
        <f t="shared" si="83"/>
        <v>84305.530143325639</v>
      </c>
    </row>
    <row r="1756" spans="1:12" x14ac:dyDescent="0.3">
      <c r="A1756" t="s">
        <v>37</v>
      </c>
      <c r="B1756" t="s">
        <v>641</v>
      </c>
      <c r="C1756" t="s">
        <v>643</v>
      </c>
      <c r="D1756" t="s">
        <v>16</v>
      </c>
      <c r="E1756" t="str">
        <f>VLOOKUP(D1756,Abbrev!$A$6:$B$67,2,FALSE)</f>
        <v>SmPel</v>
      </c>
      <c r="F1756" t="str">
        <f t="shared" si="81"/>
        <v/>
      </c>
      <c r="G1756">
        <v>1992</v>
      </c>
      <c r="H1756">
        <v>13942.55976</v>
      </c>
      <c r="I1756">
        <v>3.7583709170424999</v>
      </c>
      <c r="J1756">
        <v>52401.311111111099</v>
      </c>
      <c r="K1756">
        <f t="shared" si="82"/>
        <v>3.7583709170425001E-3</v>
      </c>
      <c r="L1756">
        <f t="shared" si="83"/>
        <v>52.401311111111063</v>
      </c>
    </row>
    <row r="1757" spans="1:12" x14ac:dyDescent="0.3">
      <c r="A1757" t="s">
        <v>37</v>
      </c>
      <c r="B1757" t="s">
        <v>641</v>
      </c>
      <c r="C1757" t="s">
        <v>643</v>
      </c>
      <c r="D1757" t="s">
        <v>17</v>
      </c>
      <c r="E1757" t="str">
        <f>VLOOKUP(D1757,Abbrev!$A$6:$B$67,2,FALSE)</f>
        <v>Squid</v>
      </c>
      <c r="F1757" t="str">
        <f t="shared" si="81"/>
        <v/>
      </c>
      <c r="G1757">
        <v>1992</v>
      </c>
      <c r="H1757">
        <v>13942.55976</v>
      </c>
      <c r="I1757">
        <v>1404.13210307698</v>
      </c>
      <c r="J1757">
        <v>19577195.758085299</v>
      </c>
      <c r="K1757">
        <f t="shared" si="82"/>
        <v>1.40413210307698</v>
      </c>
      <c r="L1757">
        <f t="shared" si="83"/>
        <v>19577.195758085272</v>
      </c>
    </row>
    <row r="1758" spans="1:12" x14ac:dyDescent="0.3">
      <c r="A1758" t="s">
        <v>37</v>
      </c>
      <c r="B1758" t="s">
        <v>641</v>
      </c>
      <c r="C1758" t="s">
        <v>643</v>
      </c>
      <c r="D1758" t="s">
        <v>18</v>
      </c>
      <c r="E1758" t="str">
        <f>VLOOKUP(D1758,Abbrev!$A$6:$B$67,2,FALSE)</f>
        <v>Dogfish-S</v>
      </c>
      <c r="F1758" t="str">
        <f t="shared" si="81"/>
        <v/>
      </c>
      <c r="G1758">
        <v>1992</v>
      </c>
      <c r="H1758">
        <v>13942.55976</v>
      </c>
      <c r="I1758">
        <v>107.044891223766</v>
      </c>
      <c r="J1758">
        <v>1492479.79289005</v>
      </c>
      <c r="K1758">
        <f t="shared" si="82"/>
        <v>0.10704489122376599</v>
      </c>
      <c r="L1758">
        <f t="shared" si="83"/>
        <v>1492.4797928900568</v>
      </c>
    </row>
    <row r="1759" spans="1:12" x14ac:dyDescent="0.3">
      <c r="A1759" t="s">
        <v>37</v>
      </c>
      <c r="B1759" t="s">
        <v>641</v>
      </c>
      <c r="C1759" t="s">
        <v>643</v>
      </c>
      <c r="D1759" t="s">
        <v>19</v>
      </c>
      <c r="E1759" t="str">
        <f>VLOOKUP(D1759,Abbrev!$A$6:$B$67,2,FALSE)</f>
        <v>Dogfish-L</v>
      </c>
      <c r="F1759" t="str">
        <f t="shared" si="81"/>
        <v/>
      </c>
      <c r="G1759">
        <v>1992</v>
      </c>
      <c r="H1759">
        <v>13942.55976</v>
      </c>
      <c r="I1759">
        <v>17312.142320753101</v>
      </c>
      <c r="J1759">
        <v>241375578.880725</v>
      </c>
      <c r="K1759">
        <f t="shared" si="82"/>
        <v>17.3121423207531</v>
      </c>
      <c r="L1759">
        <f t="shared" si="83"/>
        <v>241375.5788807252</v>
      </c>
    </row>
    <row r="1760" spans="1:12" x14ac:dyDescent="0.3">
      <c r="A1760" t="s">
        <v>37</v>
      </c>
      <c r="B1760" t="s">
        <v>641</v>
      </c>
      <c r="C1760" t="s">
        <v>643</v>
      </c>
      <c r="D1760" t="s">
        <v>20</v>
      </c>
      <c r="E1760" t="str">
        <f>VLOOKUP(D1760,Abbrev!$A$6:$B$67,2,FALSE)</f>
        <v>Hake-S</v>
      </c>
      <c r="F1760" t="str">
        <f t="shared" si="81"/>
        <v/>
      </c>
      <c r="G1760">
        <v>1992</v>
      </c>
      <c r="H1760">
        <v>13942.55976</v>
      </c>
      <c r="I1760">
        <v>64.340028976487702</v>
      </c>
      <c r="J1760">
        <v>897064.69896481105</v>
      </c>
      <c r="K1760">
        <f t="shared" si="82"/>
        <v>6.4340028976487704E-2</v>
      </c>
      <c r="L1760">
        <f t="shared" si="83"/>
        <v>897.06469896481144</v>
      </c>
    </row>
    <row r="1761" spans="1:12" x14ac:dyDescent="0.3">
      <c r="A1761" t="s">
        <v>37</v>
      </c>
      <c r="B1761" t="s">
        <v>641</v>
      </c>
      <c r="C1761" t="s">
        <v>643</v>
      </c>
      <c r="D1761" t="s">
        <v>21</v>
      </c>
      <c r="E1761" t="str">
        <f>VLOOKUP(D1761,Abbrev!$A$6:$B$67,2,FALSE)</f>
        <v>Hake-L</v>
      </c>
      <c r="F1761" t="str">
        <f t="shared" si="81"/>
        <v/>
      </c>
      <c r="G1761">
        <v>1992</v>
      </c>
      <c r="H1761">
        <v>13942.55976</v>
      </c>
      <c r="I1761">
        <v>19.036607058740699</v>
      </c>
      <c r="J1761">
        <v>265419.03154413</v>
      </c>
      <c r="K1761">
        <f t="shared" si="82"/>
        <v>1.90366070587407E-2</v>
      </c>
      <c r="L1761">
        <f t="shared" si="83"/>
        <v>265.41903154413006</v>
      </c>
    </row>
    <row r="1762" spans="1:12" x14ac:dyDescent="0.3">
      <c r="A1762" t="s">
        <v>37</v>
      </c>
      <c r="B1762" t="s">
        <v>641</v>
      </c>
      <c r="C1762" t="s">
        <v>643</v>
      </c>
      <c r="D1762" t="s">
        <v>26</v>
      </c>
      <c r="E1762" t="str">
        <f>VLOOKUP(D1762,Abbrev!$A$6:$B$67,2,FALSE)</f>
        <v>Cod-S</v>
      </c>
      <c r="F1762" t="str">
        <f t="shared" si="81"/>
        <v/>
      </c>
      <c r="G1762">
        <v>1992</v>
      </c>
      <c r="H1762">
        <v>13942.55976</v>
      </c>
      <c r="I1762">
        <v>0.14969841772863399</v>
      </c>
      <c r="J1762">
        <v>2087.17913515893</v>
      </c>
      <c r="K1762">
        <f t="shared" si="82"/>
        <v>1.4969841772863399E-4</v>
      </c>
      <c r="L1762">
        <f t="shared" si="83"/>
        <v>2.0871791351589231</v>
      </c>
    </row>
    <row r="1763" spans="1:12" x14ac:dyDescent="0.3">
      <c r="A1763" t="s">
        <v>37</v>
      </c>
      <c r="B1763" t="s">
        <v>641</v>
      </c>
      <c r="C1763" t="s">
        <v>643</v>
      </c>
      <c r="D1763" t="s">
        <v>22</v>
      </c>
      <c r="E1763" t="str">
        <f>VLOOKUP(D1763,Abbrev!$A$6:$B$67,2,FALSE)</f>
        <v>Cod-M</v>
      </c>
      <c r="F1763" t="str">
        <f t="shared" si="81"/>
        <v/>
      </c>
      <c r="G1763">
        <v>1992</v>
      </c>
      <c r="H1763">
        <v>13942.55976</v>
      </c>
      <c r="I1763">
        <v>245.06077360673299</v>
      </c>
      <c r="J1763">
        <v>3416774.4808437098</v>
      </c>
      <c r="K1763">
        <f t="shared" si="82"/>
        <v>0.24506077360673301</v>
      </c>
      <c r="L1763">
        <f t="shared" si="83"/>
        <v>3416.7744808437055</v>
      </c>
    </row>
    <row r="1764" spans="1:12" x14ac:dyDescent="0.3">
      <c r="A1764" t="s">
        <v>37</v>
      </c>
      <c r="B1764" t="s">
        <v>641</v>
      </c>
      <c r="C1764" t="s">
        <v>643</v>
      </c>
      <c r="D1764" t="s">
        <v>23</v>
      </c>
      <c r="E1764" t="str">
        <f>VLOOKUP(D1764,Abbrev!$A$6:$B$67,2,FALSE)</f>
        <v>Cod-L</v>
      </c>
      <c r="F1764" t="str">
        <f t="shared" si="81"/>
        <v/>
      </c>
      <c r="G1764">
        <v>1992</v>
      </c>
      <c r="H1764">
        <v>13942.55976</v>
      </c>
      <c r="I1764">
        <v>372.988071419807</v>
      </c>
      <c r="J1764">
        <v>5200408.4755378095</v>
      </c>
      <c r="K1764">
        <f t="shared" si="82"/>
        <v>0.372988071419807</v>
      </c>
      <c r="L1764">
        <f t="shared" si="83"/>
        <v>5200.4084755378071</v>
      </c>
    </row>
    <row r="1765" spans="1:12" x14ac:dyDescent="0.3">
      <c r="A1765" t="s">
        <v>37</v>
      </c>
      <c r="B1765" t="s">
        <v>641</v>
      </c>
      <c r="C1765" t="s">
        <v>643</v>
      </c>
      <c r="D1765" t="s">
        <v>24</v>
      </c>
      <c r="E1765" t="str">
        <f>VLOOKUP(D1765,Abbrev!$A$6:$B$67,2,FALSE)</f>
        <v>Yflound-S</v>
      </c>
      <c r="F1765" t="str">
        <f t="shared" si="81"/>
        <v/>
      </c>
      <c r="G1765">
        <v>1992</v>
      </c>
      <c r="H1765">
        <v>13942.55976</v>
      </c>
      <c r="I1765">
        <v>2.0431364767887401</v>
      </c>
      <c r="J1765">
        <v>28486.552425462902</v>
      </c>
      <c r="K1765">
        <f t="shared" si="82"/>
        <v>2.0431364767887401E-3</v>
      </c>
      <c r="L1765">
        <f t="shared" si="83"/>
        <v>28.486552425462861</v>
      </c>
    </row>
    <row r="1766" spans="1:12" x14ac:dyDescent="0.3">
      <c r="A1766" t="s">
        <v>37</v>
      </c>
      <c r="B1766" t="s">
        <v>641</v>
      </c>
      <c r="C1766" t="s">
        <v>643</v>
      </c>
      <c r="D1766" t="s">
        <v>25</v>
      </c>
      <c r="E1766" t="str">
        <f>VLOOKUP(D1766,Abbrev!$A$6:$B$67,2,FALSE)</f>
        <v>Yflound-L</v>
      </c>
      <c r="F1766" t="str">
        <f t="shared" si="81"/>
        <v/>
      </c>
      <c r="G1766">
        <v>1992</v>
      </c>
      <c r="H1766">
        <v>13942.55976</v>
      </c>
      <c r="I1766">
        <v>58.325280303959502</v>
      </c>
      <c r="J1766">
        <v>813203.70615670597</v>
      </c>
      <c r="K1766">
        <f t="shared" si="82"/>
        <v>5.8325280303959504E-2</v>
      </c>
      <c r="L1766">
        <f t="shared" si="83"/>
        <v>813.2037061567064</v>
      </c>
    </row>
    <row r="1767" spans="1:12" x14ac:dyDescent="0.3">
      <c r="A1767" t="s">
        <v>37</v>
      </c>
      <c r="B1767" t="s">
        <v>641</v>
      </c>
      <c r="C1767" t="s">
        <v>643</v>
      </c>
      <c r="D1767" t="s">
        <v>32</v>
      </c>
      <c r="E1767" t="str">
        <f>VLOOKUP(D1767,Abbrev!$A$6:$B$67,2,FALSE)</f>
        <v>Blue-M</v>
      </c>
      <c r="F1767" t="str">
        <f t="shared" si="81"/>
        <v/>
      </c>
      <c r="G1767">
        <v>1992</v>
      </c>
      <c r="H1767">
        <v>13942.55976</v>
      </c>
      <c r="I1767">
        <v>93.730949263858193</v>
      </c>
      <c r="J1767">
        <v>1306849.36147287</v>
      </c>
      <c r="K1767">
        <f t="shared" si="82"/>
        <v>9.3730949263858193E-2</v>
      </c>
      <c r="L1767">
        <f t="shared" si="83"/>
        <v>1306.8493614728709</v>
      </c>
    </row>
    <row r="1768" spans="1:12" x14ac:dyDescent="0.3">
      <c r="A1768" t="s">
        <v>37</v>
      </c>
      <c r="B1768" t="s">
        <v>641</v>
      </c>
      <c r="C1768" t="s">
        <v>643</v>
      </c>
      <c r="D1768" t="s">
        <v>28</v>
      </c>
      <c r="E1768" t="str">
        <f>VLOOKUP(D1768,Abbrev!$A$6:$B$67,2,FALSE)</f>
        <v>Blue-L</v>
      </c>
      <c r="F1768" t="str">
        <f t="shared" si="81"/>
        <v/>
      </c>
      <c r="G1768">
        <v>1992</v>
      </c>
      <c r="H1768">
        <v>13942.55976</v>
      </c>
      <c r="I1768">
        <v>340.07889293017098</v>
      </c>
      <c r="J1768">
        <v>4741570.2877935497</v>
      </c>
      <c r="K1768">
        <f t="shared" si="82"/>
        <v>0.34007889293017096</v>
      </c>
      <c r="L1768">
        <f t="shared" si="83"/>
        <v>4741.5702877935501</v>
      </c>
    </row>
    <row r="1769" spans="1:12" x14ac:dyDescent="0.3">
      <c r="A1769" t="s">
        <v>37</v>
      </c>
      <c r="B1769" t="s">
        <v>641</v>
      </c>
      <c r="C1769" t="s">
        <v>643</v>
      </c>
      <c r="D1769" t="s">
        <v>7</v>
      </c>
      <c r="E1769" t="str">
        <f>VLOOKUP(D1769,Abbrev!$A$6:$B$67,2,FALSE)</f>
        <v>Alosines</v>
      </c>
      <c r="F1769" t="str">
        <f t="shared" si="81"/>
        <v/>
      </c>
      <c r="G1769">
        <v>1993</v>
      </c>
      <c r="H1769">
        <v>13942.55976</v>
      </c>
      <c r="I1769">
        <v>1.82716812963584</v>
      </c>
      <c r="J1769">
        <v>25475.400839015201</v>
      </c>
      <c r="K1769">
        <f t="shared" si="82"/>
        <v>1.8271681296358399E-3</v>
      </c>
      <c r="L1769">
        <f t="shared" si="83"/>
        <v>25.475400839015126</v>
      </c>
    </row>
    <row r="1770" spans="1:12" x14ac:dyDescent="0.3">
      <c r="A1770" t="s">
        <v>37</v>
      </c>
      <c r="B1770" t="s">
        <v>641</v>
      </c>
      <c r="C1770" t="s">
        <v>643</v>
      </c>
      <c r="D1770" t="s">
        <v>8</v>
      </c>
      <c r="E1770" t="str">
        <f>VLOOKUP(D1770,Abbrev!$A$6:$B$67,2,FALSE)</f>
        <v>Herring</v>
      </c>
      <c r="F1770" t="str">
        <f t="shared" si="81"/>
        <v/>
      </c>
      <c r="G1770">
        <v>1993</v>
      </c>
      <c r="H1770">
        <v>13942.55976</v>
      </c>
      <c r="I1770">
        <v>593.10104038540396</v>
      </c>
      <c r="J1770">
        <v>8269346.6992916698</v>
      </c>
      <c r="K1770">
        <f t="shared" si="82"/>
        <v>0.59310104038540401</v>
      </c>
      <c r="L1770">
        <f t="shared" si="83"/>
        <v>8269.3466992916692</v>
      </c>
    </row>
    <row r="1771" spans="1:12" x14ac:dyDescent="0.3">
      <c r="A1771" t="s">
        <v>37</v>
      </c>
      <c r="B1771" t="s">
        <v>641</v>
      </c>
      <c r="C1771" t="s">
        <v>643</v>
      </c>
      <c r="D1771" t="s">
        <v>9</v>
      </c>
      <c r="E1771" t="str">
        <f>VLOOKUP(D1771,Abbrev!$A$6:$B$67,2,FALSE)</f>
        <v>Mack</v>
      </c>
      <c r="F1771" t="str">
        <f t="shared" si="81"/>
        <v/>
      </c>
      <c r="G1771">
        <v>1993</v>
      </c>
      <c r="H1771">
        <v>13942.55976</v>
      </c>
      <c r="I1771">
        <v>11.651483702337</v>
      </c>
      <c r="J1771">
        <v>162451.5078125</v>
      </c>
      <c r="K1771">
        <f t="shared" si="82"/>
        <v>1.1651483702337E-2</v>
      </c>
      <c r="L1771">
        <f t="shared" si="83"/>
        <v>162.45150781249967</v>
      </c>
    </row>
    <row r="1772" spans="1:12" x14ac:dyDescent="0.3">
      <c r="A1772" t="s">
        <v>37</v>
      </c>
      <c r="B1772" t="s">
        <v>641</v>
      </c>
      <c r="C1772" t="s">
        <v>643</v>
      </c>
      <c r="D1772" t="s">
        <v>10</v>
      </c>
      <c r="E1772" t="str">
        <f>VLOOKUP(D1772,Abbrev!$A$6:$B$67,2,FALSE)</f>
        <v>Butter</v>
      </c>
      <c r="F1772" t="str">
        <f t="shared" si="81"/>
        <v/>
      </c>
      <c r="G1772">
        <v>1993</v>
      </c>
      <c r="H1772">
        <v>13942.55976</v>
      </c>
      <c r="I1772">
        <v>16.803609256330699</v>
      </c>
      <c r="J1772">
        <v>234285.32624007901</v>
      </c>
      <c r="K1772">
        <f t="shared" si="82"/>
        <v>1.68036092563307E-2</v>
      </c>
      <c r="L1772">
        <f t="shared" si="83"/>
        <v>234.28532624007994</v>
      </c>
    </row>
    <row r="1773" spans="1:12" x14ac:dyDescent="0.3">
      <c r="A1773" t="s">
        <v>37</v>
      </c>
      <c r="B1773" t="s">
        <v>641</v>
      </c>
      <c r="C1773" t="s">
        <v>643</v>
      </c>
      <c r="D1773" t="s">
        <v>11</v>
      </c>
      <c r="E1773" t="str">
        <f>VLOOKUP(D1773,Abbrev!$A$6:$B$67,2,FALSE)</f>
        <v>Dbenth-oth</v>
      </c>
      <c r="F1773" t="str">
        <f t="shared" si="81"/>
        <v/>
      </c>
      <c r="G1773">
        <v>1993</v>
      </c>
      <c r="H1773">
        <v>13942.55976</v>
      </c>
      <c r="I1773">
        <v>468.91453866108498</v>
      </c>
      <c r="J1773">
        <v>6537868.9776149997</v>
      </c>
      <c r="K1773">
        <f t="shared" si="82"/>
        <v>0.46891453866108496</v>
      </c>
      <c r="L1773">
        <f t="shared" si="83"/>
        <v>6537.8689776150077</v>
      </c>
    </row>
    <row r="1774" spans="1:12" x14ac:dyDescent="0.3">
      <c r="A1774" t="s">
        <v>37</v>
      </c>
      <c r="B1774" t="s">
        <v>641</v>
      </c>
      <c r="C1774" t="s">
        <v>643</v>
      </c>
      <c r="D1774" t="s">
        <v>12</v>
      </c>
      <c r="E1774" t="str">
        <f>VLOOKUP(D1774,Abbrev!$A$6:$B$67,2,FALSE)</f>
        <v>Dpisc-oth</v>
      </c>
      <c r="F1774" t="str">
        <f t="shared" si="81"/>
        <v/>
      </c>
      <c r="G1774">
        <v>1993</v>
      </c>
      <c r="H1774">
        <v>13942.55976</v>
      </c>
      <c r="I1774">
        <v>17.564353680508599</v>
      </c>
      <c r="J1774">
        <v>244892.050836268</v>
      </c>
      <c r="K1774">
        <f t="shared" si="82"/>
        <v>1.7564353680508599E-2</v>
      </c>
      <c r="L1774">
        <f t="shared" si="83"/>
        <v>244.89205083626709</v>
      </c>
    </row>
    <row r="1775" spans="1:12" x14ac:dyDescent="0.3">
      <c r="A1775" t="s">
        <v>37</v>
      </c>
      <c r="B1775" t="s">
        <v>641</v>
      </c>
      <c r="C1775" t="s">
        <v>643</v>
      </c>
      <c r="D1775" t="s">
        <v>13</v>
      </c>
      <c r="E1775" t="str">
        <f>VLOOKUP(D1775,Abbrev!$A$6:$B$67,2,FALSE)</f>
        <v>Haddock</v>
      </c>
      <c r="F1775" t="str">
        <f t="shared" si="81"/>
        <v/>
      </c>
      <c r="G1775">
        <v>1993</v>
      </c>
      <c r="H1775">
        <v>13942.55976</v>
      </c>
      <c r="I1775">
        <v>21.421383602445701</v>
      </c>
      <c r="J1775">
        <v>298668.92101898399</v>
      </c>
      <c r="K1775">
        <f t="shared" si="82"/>
        <v>2.14213836024457E-2</v>
      </c>
      <c r="L1775">
        <f t="shared" si="83"/>
        <v>298.66892101898327</v>
      </c>
    </row>
    <row r="1776" spans="1:12" x14ac:dyDescent="0.3">
      <c r="A1776" t="s">
        <v>37</v>
      </c>
      <c r="B1776" t="s">
        <v>641</v>
      </c>
      <c r="C1776" t="s">
        <v>643</v>
      </c>
      <c r="D1776" t="s">
        <v>15</v>
      </c>
      <c r="E1776" t="str">
        <f>VLOOKUP(D1776,Abbrev!$A$6:$B$67,2,FALSE)</f>
        <v>Skate</v>
      </c>
      <c r="F1776" t="str">
        <f t="shared" si="81"/>
        <v/>
      </c>
      <c r="G1776">
        <v>1993</v>
      </c>
      <c r="H1776">
        <v>13942.55976</v>
      </c>
      <c r="I1776">
        <v>3967.2114465647001</v>
      </c>
      <c r="J1776">
        <v>55313082.674284302</v>
      </c>
      <c r="K1776">
        <f t="shared" si="82"/>
        <v>3.9672114465647002</v>
      </c>
      <c r="L1776">
        <f t="shared" si="83"/>
        <v>55313.082674284378</v>
      </c>
    </row>
    <row r="1777" spans="1:12" x14ac:dyDescent="0.3">
      <c r="A1777" t="s">
        <v>37</v>
      </c>
      <c r="B1777" t="s">
        <v>641</v>
      </c>
      <c r="C1777" t="s">
        <v>643</v>
      </c>
      <c r="D1777" t="s">
        <v>16</v>
      </c>
      <c r="E1777" t="str">
        <f>VLOOKUP(D1777,Abbrev!$A$6:$B$67,2,FALSE)</f>
        <v>SmPel</v>
      </c>
      <c r="F1777" t="str">
        <f t="shared" si="81"/>
        <v/>
      </c>
      <c r="G1777">
        <v>1993</v>
      </c>
      <c r="H1777">
        <v>13942.55976</v>
      </c>
      <c r="I1777">
        <v>49.1504426763018</v>
      </c>
      <c r="J1777">
        <v>685282.98424479202</v>
      </c>
      <c r="K1777">
        <f t="shared" si="82"/>
        <v>4.9150442676301802E-2</v>
      </c>
      <c r="L1777">
        <f t="shared" si="83"/>
        <v>685.28298424479226</v>
      </c>
    </row>
    <row r="1778" spans="1:12" x14ac:dyDescent="0.3">
      <c r="A1778" t="s">
        <v>37</v>
      </c>
      <c r="B1778" t="s">
        <v>641</v>
      </c>
      <c r="C1778" t="s">
        <v>643</v>
      </c>
      <c r="D1778" t="s">
        <v>17</v>
      </c>
      <c r="E1778" t="str">
        <f>VLOOKUP(D1778,Abbrev!$A$6:$B$67,2,FALSE)</f>
        <v>Squid</v>
      </c>
      <c r="F1778" t="str">
        <f t="shared" si="81"/>
        <v/>
      </c>
      <c r="G1778">
        <v>1993</v>
      </c>
      <c r="H1778">
        <v>13942.55976</v>
      </c>
      <c r="I1778">
        <v>1912.0631094006301</v>
      </c>
      <c r="J1778">
        <v>26659054.1677096</v>
      </c>
      <c r="K1778">
        <f t="shared" si="82"/>
        <v>1.9120631094006302</v>
      </c>
      <c r="L1778">
        <f t="shared" si="83"/>
        <v>26659.054167709703</v>
      </c>
    </row>
    <row r="1779" spans="1:12" x14ac:dyDescent="0.3">
      <c r="A1779" t="s">
        <v>37</v>
      </c>
      <c r="B1779" t="s">
        <v>641</v>
      </c>
      <c r="C1779" t="s">
        <v>643</v>
      </c>
      <c r="D1779" t="s">
        <v>18</v>
      </c>
      <c r="E1779" t="str">
        <f>VLOOKUP(D1779,Abbrev!$A$6:$B$67,2,FALSE)</f>
        <v>Dogfish-S</v>
      </c>
      <c r="F1779" t="str">
        <f t="shared" si="81"/>
        <v/>
      </c>
      <c r="G1779">
        <v>1993</v>
      </c>
      <c r="H1779">
        <v>13942.55976</v>
      </c>
      <c r="I1779">
        <v>147.375012844221</v>
      </c>
      <c r="J1779">
        <v>2054784.9237113199</v>
      </c>
      <c r="K1779">
        <f t="shared" si="82"/>
        <v>0.147375012844221</v>
      </c>
      <c r="L1779">
        <f t="shared" si="83"/>
        <v>2054.7849237113187</v>
      </c>
    </row>
    <row r="1780" spans="1:12" x14ac:dyDescent="0.3">
      <c r="A1780" t="s">
        <v>37</v>
      </c>
      <c r="B1780" t="s">
        <v>641</v>
      </c>
      <c r="C1780" t="s">
        <v>643</v>
      </c>
      <c r="D1780" t="s">
        <v>19</v>
      </c>
      <c r="E1780" t="str">
        <f>VLOOKUP(D1780,Abbrev!$A$6:$B$67,2,FALSE)</f>
        <v>Dogfish-L</v>
      </c>
      <c r="F1780" t="str">
        <f t="shared" si="81"/>
        <v/>
      </c>
      <c r="G1780">
        <v>1993</v>
      </c>
      <c r="H1780">
        <v>13942.55976</v>
      </c>
      <c r="I1780">
        <v>169.28808580652901</v>
      </c>
      <c r="J1780">
        <v>2360309.2530135401</v>
      </c>
      <c r="K1780">
        <f t="shared" si="82"/>
        <v>0.16928808580652902</v>
      </c>
      <c r="L1780">
        <f t="shared" si="83"/>
        <v>2360.3092530135386</v>
      </c>
    </row>
    <row r="1781" spans="1:12" x14ac:dyDescent="0.3">
      <c r="A1781" t="s">
        <v>37</v>
      </c>
      <c r="B1781" t="s">
        <v>641</v>
      </c>
      <c r="C1781" t="s">
        <v>643</v>
      </c>
      <c r="D1781" t="s">
        <v>20</v>
      </c>
      <c r="E1781" t="str">
        <f>VLOOKUP(D1781,Abbrev!$A$6:$B$67,2,FALSE)</f>
        <v>Hake-S</v>
      </c>
      <c r="F1781" t="str">
        <f t="shared" si="81"/>
        <v/>
      </c>
      <c r="G1781">
        <v>1993</v>
      </c>
      <c r="H1781">
        <v>13942.55976</v>
      </c>
      <c r="I1781">
        <v>6.5125511321105902</v>
      </c>
      <c r="J1781">
        <v>90801.633349507596</v>
      </c>
      <c r="K1781">
        <f t="shared" si="82"/>
        <v>6.5125511321105899E-3</v>
      </c>
      <c r="L1781">
        <f t="shared" si="83"/>
        <v>90.801633349507554</v>
      </c>
    </row>
    <row r="1782" spans="1:12" x14ac:dyDescent="0.3">
      <c r="A1782" t="s">
        <v>37</v>
      </c>
      <c r="B1782" t="s">
        <v>641</v>
      </c>
      <c r="C1782" t="s">
        <v>643</v>
      </c>
      <c r="D1782" t="s">
        <v>26</v>
      </c>
      <c r="E1782" t="str">
        <f>VLOOKUP(D1782,Abbrev!$A$6:$B$67,2,FALSE)</f>
        <v>Cod-S</v>
      </c>
      <c r="F1782" t="str">
        <f t="shared" si="81"/>
        <v/>
      </c>
      <c r="G1782">
        <v>1993</v>
      </c>
      <c r="H1782">
        <v>13942.55976</v>
      </c>
      <c r="I1782">
        <v>2.4496150759343999E-2</v>
      </c>
      <c r="J1782">
        <v>341.53904585212302</v>
      </c>
      <c r="K1782">
        <f t="shared" si="82"/>
        <v>2.4496150759343998E-5</v>
      </c>
      <c r="L1782">
        <f t="shared" si="83"/>
        <v>0.34153904585212308</v>
      </c>
    </row>
    <row r="1783" spans="1:12" x14ac:dyDescent="0.3">
      <c r="A1783" t="s">
        <v>37</v>
      </c>
      <c r="B1783" t="s">
        <v>641</v>
      </c>
      <c r="C1783" t="s">
        <v>643</v>
      </c>
      <c r="D1783" t="s">
        <v>22</v>
      </c>
      <c r="E1783" t="str">
        <f>VLOOKUP(D1783,Abbrev!$A$6:$B$67,2,FALSE)</f>
        <v>Cod-M</v>
      </c>
      <c r="F1783" t="str">
        <f t="shared" si="81"/>
        <v/>
      </c>
      <c r="G1783">
        <v>1993</v>
      </c>
      <c r="H1783">
        <v>13942.55976</v>
      </c>
      <c r="I1783">
        <v>122.167360874344</v>
      </c>
      <c r="J1783">
        <v>1703325.7297120199</v>
      </c>
      <c r="K1783">
        <f t="shared" si="82"/>
        <v>0.122167360874344</v>
      </c>
      <c r="L1783">
        <f t="shared" si="83"/>
        <v>1703.3257297120272</v>
      </c>
    </row>
    <row r="1784" spans="1:12" x14ac:dyDescent="0.3">
      <c r="A1784" t="s">
        <v>37</v>
      </c>
      <c r="B1784" t="s">
        <v>641</v>
      </c>
      <c r="C1784" t="s">
        <v>643</v>
      </c>
      <c r="D1784" t="s">
        <v>23</v>
      </c>
      <c r="E1784" t="str">
        <f>VLOOKUP(D1784,Abbrev!$A$6:$B$67,2,FALSE)</f>
        <v>Cod-L</v>
      </c>
      <c r="F1784" t="str">
        <f t="shared" si="81"/>
        <v/>
      </c>
      <c r="G1784">
        <v>1993</v>
      </c>
      <c r="H1784">
        <v>13942.55976</v>
      </c>
      <c r="I1784">
        <v>849.45848305949403</v>
      </c>
      <c r="J1784">
        <v>11843625.6636959</v>
      </c>
      <c r="K1784">
        <f t="shared" si="82"/>
        <v>0.84945848305949401</v>
      </c>
      <c r="L1784">
        <f t="shared" si="83"/>
        <v>11843.625663695942</v>
      </c>
    </row>
    <row r="1785" spans="1:12" x14ac:dyDescent="0.3">
      <c r="A1785" t="s">
        <v>37</v>
      </c>
      <c r="B1785" t="s">
        <v>641</v>
      </c>
      <c r="C1785" t="s">
        <v>643</v>
      </c>
      <c r="D1785" t="s">
        <v>24</v>
      </c>
      <c r="E1785" t="str">
        <f>VLOOKUP(D1785,Abbrev!$A$6:$B$67,2,FALSE)</f>
        <v>Yflound-S</v>
      </c>
      <c r="F1785" t="str">
        <f t="shared" si="81"/>
        <v/>
      </c>
      <c r="G1785">
        <v>1993</v>
      </c>
      <c r="H1785">
        <v>13942.55976</v>
      </c>
      <c r="I1785">
        <v>5.0064873959795198E-2</v>
      </c>
      <c r="J1785">
        <v>698.03249706131203</v>
      </c>
      <c r="K1785">
        <f t="shared" si="82"/>
        <v>5.00648739597952E-5</v>
      </c>
      <c r="L1785">
        <f t="shared" si="83"/>
        <v>0.69803249706131243</v>
      </c>
    </row>
    <row r="1786" spans="1:12" x14ac:dyDescent="0.3">
      <c r="A1786" t="s">
        <v>37</v>
      </c>
      <c r="B1786" t="s">
        <v>641</v>
      </c>
      <c r="C1786" t="s">
        <v>643</v>
      </c>
      <c r="D1786" t="s">
        <v>25</v>
      </c>
      <c r="E1786" t="str">
        <f>VLOOKUP(D1786,Abbrev!$A$6:$B$67,2,FALSE)</f>
        <v>Yflound-L</v>
      </c>
      <c r="F1786" t="str">
        <f t="shared" si="81"/>
        <v/>
      </c>
      <c r="G1786">
        <v>1993</v>
      </c>
      <c r="H1786">
        <v>13942.55976</v>
      </c>
      <c r="I1786">
        <v>8.2689385203438892</v>
      </c>
      <c r="J1786">
        <v>115290.16947166101</v>
      </c>
      <c r="K1786">
        <f t="shared" si="82"/>
        <v>8.2689385203438895E-3</v>
      </c>
      <c r="L1786">
        <f t="shared" si="83"/>
        <v>115.29016947166066</v>
      </c>
    </row>
    <row r="1787" spans="1:12" x14ac:dyDescent="0.3">
      <c r="A1787" t="s">
        <v>37</v>
      </c>
      <c r="B1787" t="s">
        <v>641</v>
      </c>
      <c r="C1787" t="s">
        <v>643</v>
      </c>
      <c r="D1787" t="s">
        <v>28</v>
      </c>
      <c r="E1787" t="str">
        <f>VLOOKUP(D1787,Abbrev!$A$6:$B$67,2,FALSE)</f>
        <v>Blue-L</v>
      </c>
      <c r="F1787" t="str">
        <f t="shared" si="81"/>
        <v/>
      </c>
      <c r="G1787">
        <v>1993</v>
      </c>
      <c r="H1787">
        <v>13942.55976</v>
      </c>
      <c r="I1787">
        <v>586.39333300246801</v>
      </c>
      <c r="J1787">
        <v>8175824.0882524997</v>
      </c>
      <c r="K1787">
        <f t="shared" si="82"/>
        <v>0.58639333300246799</v>
      </c>
      <c r="L1787">
        <f t="shared" si="83"/>
        <v>8175.8240882524906</v>
      </c>
    </row>
    <row r="1788" spans="1:12" x14ac:dyDescent="0.3">
      <c r="A1788" t="s">
        <v>37</v>
      </c>
      <c r="B1788" t="s">
        <v>641</v>
      </c>
      <c r="C1788" t="s">
        <v>643</v>
      </c>
      <c r="D1788" t="s">
        <v>7</v>
      </c>
      <c r="E1788" t="str">
        <f>VLOOKUP(D1788,Abbrev!$A$6:$B$67,2,FALSE)</f>
        <v>Alosines</v>
      </c>
      <c r="F1788" t="str">
        <f t="shared" si="81"/>
        <v/>
      </c>
      <c r="G1788">
        <v>1994</v>
      </c>
      <c r="H1788">
        <v>13942.55976</v>
      </c>
      <c r="I1788">
        <v>1.9694916071184501</v>
      </c>
      <c r="J1788">
        <v>27459.7544290675</v>
      </c>
      <c r="K1788">
        <f t="shared" si="82"/>
        <v>1.96949160711845E-3</v>
      </c>
      <c r="L1788">
        <f t="shared" si="83"/>
        <v>27.459754429067431</v>
      </c>
    </row>
    <row r="1789" spans="1:12" x14ac:dyDescent="0.3">
      <c r="A1789" t="s">
        <v>37</v>
      </c>
      <c r="B1789" t="s">
        <v>641</v>
      </c>
      <c r="C1789" t="s">
        <v>643</v>
      </c>
      <c r="D1789" t="s">
        <v>8</v>
      </c>
      <c r="E1789" t="str">
        <f>VLOOKUP(D1789,Abbrev!$A$6:$B$67,2,FALSE)</f>
        <v>Herring</v>
      </c>
      <c r="F1789" t="str">
        <f t="shared" si="81"/>
        <v/>
      </c>
      <c r="G1789">
        <v>1994</v>
      </c>
      <c r="H1789">
        <v>13942.55976</v>
      </c>
      <c r="I1789">
        <v>67.830693931939294</v>
      </c>
      <c r="J1789">
        <v>945733.50370833301</v>
      </c>
      <c r="K1789">
        <f t="shared" si="82"/>
        <v>6.7830693931939287E-2</v>
      </c>
      <c r="L1789">
        <f t="shared" si="83"/>
        <v>945.73350370833293</v>
      </c>
    </row>
    <row r="1790" spans="1:12" x14ac:dyDescent="0.3">
      <c r="A1790" t="s">
        <v>37</v>
      </c>
      <c r="B1790" t="s">
        <v>641</v>
      </c>
      <c r="C1790" t="s">
        <v>643</v>
      </c>
      <c r="D1790" t="s">
        <v>9</v>
      </c>
      <c r="E1790" t="str">
        <f>VLOOKUP(D1790,Abbrev!$A$6:$B$67,2,FALSE)</f>
        <v>Mack</v>
      </c>
      <c r="F1790" t="str">
        <f t="shared" si="81"/>
        <v/>
      </c>
      <c r="G1790">
        <v>1994</v>
      </c>
      <c r="H1790">
        <v>13942.55976</v>
      </c>
      <c r="I1790">
        <v>42.538783367744401</v>
      </c>
      <c r="J1790">
        <v>593099.52922247001</v>
      </c>
      <c r="K1790">
        <f t="shared" si="82"/>
        <v>4.2538783367744401E-2</v>
      </c>
      <c r="L1790">
        <f t="shared" si="83"/>
        <v>593.09952922247032</v>
      </c>
    </row>
    <row r="1791" spans="1:12" x14ac:dyDescent="0.3">
      <c r="A1791" t="s">
        <v>37</v>
      </c>
      <c r="B1791" t="s">
        <v>641</v>
      </c>
      <c r="C1791" t="s">
        <v>643</v>
      </c>
      <c r="D1791" t="s">
        <v>10</v>
      </c>
      <c r="E1791" t="str">
        <f>VLOOKUP(D1791,Abbrev!$A$6:$B$67,2,FALSE)</f>
        <v>Butter</v>
      </c>
      <c r="F1791" t="str">
        <f t="shared" si="81"/>
        <v/>
      </c>
      <c r="G1791">
        <v>1994</v>
      </c>
      <c r="H1791">
        <v>13942.55976</v>
      </c>
      <c r="I1791">
        <v>1114.4824883623</v>
      </c>
      <c r="J1791">
        <v>15538738.6954649</v>
      </c>
      <c r="K1791">
        <f t="shared" si="82"/>
        <v>1.1144824883623001</v>
      </c>
      <c r="L1791">
        <f t="shared" si="83"/>
        <v>15538.738695464874</v>
      </c>
    </row>
    <row r="1792" spans="1:12" x14ac:dyDescent="0.3">
      <c r="A1792" t="s">
        <v>37</v>
      </c>
      <c r="B1792" t="s">
        <v>641</v>
      </c>
      <c r="C1792" t="s">
        <v>643</v>
      </c>
      <c r="D1792" t="s">
        <v>11</v>
      </c>
      <c r="E1792" t="str">
        <f>VLOOKUP(D1792,Abbrev!$A$6:$B$67,2,FALSE)</f>
        <v>Dbenth-oth</v>
      </c>
      <c r="F1792" t="str">
        <f t="shared" si="81"/>
        <v/>
      </c>
      <c r="G1792">
        <v>1994</v>
      </c>
      <c r="H1792">
        <v>13942.55976</v>
      </c>
      <c r="I1792">
        <v>713.77241708410497</v>
      </c>
      <c r="J1792">
        <v>9951814.5802347809</v>
      </c>
      <c r="K1792">
        <f t="shared" si="82"/>
        <v>0.71377241708410499</v>
      </c>
      <c r="L1792">
        <f t="shared" si="83"/>
        <v>9951.814580234779</v>
      </c>
    </row>
    <row r="1793" spans="1:12" x14ac:dyDescent="0.3">
      <c r="A1793" t="s">
        <v>37</v>
      </c>
      <c r="B1793" t="s">
        <v>641</v>
      </c>
      <c r="C1793" t="s">
        <v>643</v>
      </c>
      <c r="D1793" t="s">
        <v>12</v>
      </c>
      <c r="E1793" t="str">
        <f>VLOOKUP(D1793,Abbrev!$A$6:$B$67,2,FALSE)</f>
        <v>Dpisc-oth</v>
      </c>
      <c r="F1793" t="str">
        <f t="shared" si="81"/>
        <v/>
      </c>
      <c r="G1793">
        <v>1994</v>
      </c>
      <c r="H1793">
        <v>13942.55976</v>
      </c>
      <c r="I1793">
        <v>32.678713908706399</v>
      </c>
      <c r="J1793">
        <v>455624.92155208299</v>
      </c>
      <c r="K1793">
        <f t="shared" si="82"/>
        <v>3.26787139087064E-2</v>
      </c>
      <c r="L1793">
        <f t="shared" si="83"/>
        <v>455.62492155208218</v>
      </c>
    </row>
    <row r="1794" spans="1:12" x14ac:dyDescent="0.3">
      <c r="A1794" t="s">
        <v>37</v>
      </c>
      <c r="B1794" t="s">
        <v>641</v>
      </c>
      <c r="C1794" t="s">
        <v>643</v>
      </c>
      <c r="D1794" t="s">
        <v>13</v>
      </c>
      <c r="E1794" t="str">
        <f>VLOOKUP(D1794,Abbrev!$A$6:$B$67,2,FALSE)</f>
        <v>Haddock</v>
      </c>
      <c r="F1794" t="str">
        <f t="shared" si="81"/>
        <v/>
      </c>
      <c r="G1794">
        <v>1994</v>
      </c>
      <c r="H1794">
        <v>13942.55976</v>
      </c>
      <c r="I1794">
        <v>0.17935839803480599</v>
      </c>
      <c r="J1794">
        <v>2500.7151830581502</v>
      </c>
      <c r="K1794">
        <f t="shared" si="82"/>
        <v>1.79358398034806E-4</v>
      </c>
      <c r="L1794">
        <f t="shared" si="83"/>
        <v>2.5007151830581491</v>
      </c>
    </row>
    <row r="1795" spans="1:12" x14ac:dyDescent="0.3">
      <c r="A1795" t="s">
        <v>37</v>
      </c>
      <c r="B1795" t="s">
        <v>641</v>
      </c>
      <c r="C1795" t="s">
        <v>643</v>
      </c>
      <c r="D1795" t="s">
        <v>15</v>
      </c>
      <c r="E1795" t="str">
        <f>VLOOKUP(D1795,Abbrev!$A$6:$B$67,2,FALSE)</f>
        <v>Skate</v>
      </c>
      <c r="F1795" t="str">
        <f t="shared" ref="F1795:F1858" si="84">IF(G1795&lt;=1967,"A",IF(AND(G1795&gt;=1996,G1795&lt;=2000),"B",IF(G1795&gt;=2009,"C","")))</f>
        <v/>
      </c>
      <c r="G1795">
        <v>1994</v>
      </c>
      <c r="H1795">
        <v>13942.55976</v>
      </c>
      <c r="I1795">
        <v>3041.2273257157199</v>
      </c>
      <c r="J1795">
        <v>42402493.732536398</v>
      </c>
      <c r="K1795">
        <f t="shared" ref="K1795:K1858" si="85">I1795/1000</f>
        <v>3.0412273257157199</v>
      </c>
      <c r="L1795">
        <f t="shared" ref="L1795:L1858" si="86">K1795*H1795</f>
        <v>42402.493732536408</v>
      </c>
    </row>
    <row r="1796" spans="1:12" x14ac:dyDescent="0.3">
      <c r="A1796" t="s">
        <v>37</v>
      </c>
      <c r="B1796" t="s">
        <v>641</v>
      </c>
      <c r="C1796" t="s">
        <v>643</v>
      </c>
      <c r="D1796" t="s">
        <v>16</v>
      </c>
      <c r="E1796" t="str">
        <f>VLOOKUP(D1796,Abbrev!$A$6:$B$67,2,FALSE)</f>
        <v>SmPel</v>
      </c>
      <c r="F1796" t="str">
        <f t="shared" si="84"/>
        <v/>
      </c>
      <c r="G1796">
        <v>1994</v>
      </c>
      <c r="H1796">
        <v>13942.55976</v>
      </c>
      <c r="I1796">
        <v>1.5378967033718001</v>
      </c>
      <c r="J1796">
        <v>21442.2166914683</v>
      </c>
      <c r="K1796">
        <f t="shared" si="85"/>
        <v>1.5378967033718E-3</v>
      </c>
      <c r="L1796">
        <f t="shared" si="86"/>
        <v>21.442216691468314</v>
      </c>
    </row>
    <row r="1797" spans="1:12" x14ac:dyDescent="0.3">
      <c r="A1797" t="s">
        <v>37</v>
      </c>
      <c r="B1797" t="s">
        <v>641</v>
      </c>
      <c r="C1797" t="s">
        <v>643</v>
      </c>
      <c r="D1797" t="s">
        <v>17</v>
      </c>
      <c r="E1797" t="str">
        <f>VLOOKUP(D1797,Abbrev!$A$6:$B$67,2,FALSE)</f>
        <v>Squid</v>
      </c>
      <c r="F1797" t="str">
        <f t="shared" si="84"/>
        <v/>
      </c>
      <c r="G1797">
        <v>1994</v>
      </c>
      <c r="H1797">
        <v>13942.55976</v>
      </c>
      <c r="I1797">
        <v>2238.4522375729698</v>
      </c>
      <c r="J1797">
        <v>31209754.092266899</v>
      </c>
      <c r="K1797">
        <f t="shared" si="85"/>
        <v>2.2384522375729698</v>
      </c>
      <c r="L1797">
        <f t="shared" si="86"/>
        <v>31209.754092266849</v>
      </c>
    </row>
    <row r="1798" spans="1:12" x14ac:dyDescent="0.3">
      <c r="A1798" t="s">
        <v>37</v>
      </c>
      <c r="B1798" t="s">
        <v>641</v>
      </c>
      <c r="C1798" t="s">
        <v>643</v>
      </c>
      <c r="D1798" t="s">
        <v>18</v>
      </c>
      <c r="E1798" t="str">
        <f>VLOOKUP(D1798,Abbrev!$A$6:$B$67,2,FALSE)</f>
        <v>Dogfish-S</v>
      </c>
      <c r="F1798" t="str">
        <f t="shared" si="84"/>
        <v/>
      </c>
      <c r="G1798">
        <v>1994</v>
      </c>
      <c r="H1798">
        <v>13942.55976</v>
      </c>
      <c r="I1798">
        <v>164.628199643708</v>
      </c>
      <c r="J1798">
        <v>2295338.51171361</v>
      </c>
      <c r="K1798">
        <f t="shared" si="85"/>
        <v>0.16462819964370801</v>
      </c>
      <c r="L1798">
        <f t="shared" si="86"/>
        <v>2295.3385117136095</v>
      </c>
    </row>
    <row r="1799" spans="1:12" x14ac:dyDescent="0.3">
      <c r="A1799" t="s">
        <v>37</v>
      </c>
      <c r="B1799" t="s">
        <v>641</v>
      </c>
      <c r="C1799" t="s">
        <v>643</v>
      </c>
      <c r="D1799" t="s">
        <v>19</v>
      </c>
      <c r="E1799" t="str">
        <f>VLOOKUP(D1799,Abbrev!$A$6:$B$67,2,FALSE)</f>
        <v>Dogfish-L</v>
      </c>
      <c r="F1799" t="str">
        <f t="shared" si="84"/>
        <v/>
      </c>
      <c r="G1799">
        <v>1994</v>
      </c>
      <c r="H1799">
        <v>13942.55976</v>
      </c>
      <c r="I1799">
        <v>3768.0734117370298</v>
      </c>
      <c r="J1799">
        <v>52536588.7232107</v>
      </c>
      <c r="K1799">
        <f t="shared" si="85"/>
        <v>3.7680734117370296</v>
      </c>
      <c r="L1799">
        <f t="shared" si="86"/>
        <v>52536.588723210618</v>
      </c>
    </row>
    <row r="1800" spans="1:12" x14ac:dyDescent="0.3">
      <c r="A1800" t="s">
        <v>37</v>
      </c>
      <c r="B1800" t="s">
        <v>641</v>
      </c>
      <c r="C1800" t="s">
        <v>643</v>
      </c>
      <c r="D1800" t="s">
        <v>20</v>
      </c>
      <c r="E1800" t="str">
        <f>VLOOKUP(D1800,Abbrev!$A$6:$B$67,2,FALSE)</f>
        <v>Hake-S</v>
      </c>
      <c r="F1800" t="str">
        <f t="shared" si="84"/>
        <v/>
      </c>
      <c r="G1800">
        <v>1994</v>
      </c>
      <c r="H1800">
        <v>13942.55976</v>
      </c>
      <c r="I1800">
        <v>34.130052785400103</v>
      </c>
      <c r="J1800">
        <v>475860.30057239498</v>
      </c>
      <c r="K1800">
        <f t="shared" si="85"/>
        <v>3.41300527854001E-2</v>
      </c>
      <c r="L1800">
        <f t="shared" si="86"/>
        <v>475.86030057239537</v>
      </c>
    </row>
    <row r="1801" spans="1:12" x14ac:dyDescent="0.3">
      <c r="A1801" t="s">
        <v>37</v>
      </c>
      <c r="B1801" t="s">
        <v>641</v>
      </c>
      <c r="C1801" t="s">
        <v>643</v>
      </c>
      <c r="D1801" t="s">
        <v>26</v>
      </c>
      <c r="E1801" t="str">
        <f>VLOOKUP(D1801,Abbrev!$A$6:$B$67,2,FALSE)</f>
        <v>Cod-S</v>
      </c>
      <c r="F1801" t="str">
        <f t="shared" si="84"/>
        <v/>
      </c>
      <c r="G1801">
        <v>1994</v>
      </c>
      <c r="H1801">
        <v>13942.55976</v>
      </c>
      <c r="I1801">
        <v>0.71589120104690795</v>
      </c>
      <c r="J1801">
        <v>9981.35585225469</v>
      </c>
      <c r="K1801">
        <f t="shared" si="85"/>
        <v>7.1589120104690793E-4</v>
      </c>
      <c r="L1801">
        <f t="shared" si="86"/>
        <v>9.9813558522546888</v>
      </c>
    </row>
    <row r="1802" spans="1:12" x14ac:dyDescent="0.3">
      <c r="A1802" t="s">
        <v>37</v>
      </c>
      <c r="B1802" t="s">
        <v>641</v>
      </c>
      <c r="C1802" t="s">
        <v>643</v>
      </c>
      <c r="D1802" t="s">
        <v>22</v>
      </c>
      <c r="E1802" t="str">
        <f>VLOOKUP(D1802,Abbrev!$A$6:$B$67,2,FALSE)</f>
        <v>Cod-M</v>
      </c>
      <c r="F1802" t="str">
        <f t="shared" si="84"/>
        <v/>
      </c>
      <c r="G1802">
        <v>1994</v>
      </c>
      <c r="H1802">
        <v>13942.55976</v>
      </c>
      <c r="I1802">
        <v>21.095340607475599</v>
      </c>
      <c r="J1802">
        <v>294123.04707728402</v>
      </c>
      <c r="K1802">
        <f t="shared" si="85"/>
        <v>2.1095340607475598E-2</v>
      </c>
      <c r="L1802">
        <f t="shared" si="86"/>
        <v>294.12304707728322</v>
      </c>
    </row>
    <row r="1803" spans="1:12" x14ac:dyDescent="0.3">
      <c r="A1803" t="s">
        <v>37</v>
      </c>
      <c r="B1803" t="s">
        <v>641</v>
      </c>
      <c r="C1803" t="s">
        <v>643</v>
      </c>
      <c r="D1803" t="s">
        <v>23</v>
      </c>
      <c r="E1803" t="str">
        <f>VLOOKUP(D1803,Abbrev!$A$6:$B$67,2,FALSE)</f>
        <v>Cod-L</v>
      </c>
      <c r="F1803" t="str">
        <f t="shared" si="84"/>
        <v/>
      </c>
      <c r="G1803">
        <v>1994</v>
      </c>
      <c r="H1803">
        <v>13942.55976</v>
      </c>
      <c r="I1803">
        <v>195.898300499611</v>
      </c>
      <c r="J1803">
        <v>2731323.7615982601</v>
      </c>
      <c r="K1803">
        <f t="shared" si="85"/>
        <v>0.19589830049961099</v>
      </c>
      <c r="L1803">
        <f t="shared" si="86"/>
        <v>2731.3237615982639</v>
      </c>
    </row>
    <row r="1804" spans="1:12" x14ac:dyDescent="0.3">
      <c r="A1804" t="s">
        <v>37</v>
      </c>
      <c r="B1804" t="s">
        <v>641</v>
      </c>
      <c r="C1804" t="s">
        <v>643</v>
      </c>
      <c r="D1804" t="s">
        <v>24</v>
      </c>
      <c r="E1804" t="str">
        <f>VLOOKUP(D1804,Abbrev!$A$6:$B$67,2,FALSE)</f>
        <v>Yflound-S</v>
      </c>
      <c r="F1804" t="str">
        <f t="shared" si="84"/>
        <v/>
      </c>
      <c r="G1804">
        <v>1994</v>
      </c>
      <c r="H1804">
        <v>13942.55976</v>
      </c>
      <c r="I1804">
        <v>0.77717037993413096</v>
      </c>
      <c r="J1804">
        <v>10835.7444659335</v>
      </c>
      <c r="K1804">
        <f t="shared" si="85"/>
        <v>7.7717037993413091E-4</v>
      </c>
      <c r="L1804">
        <f t="shared" si="86"/>
        <v>10.835744465933525</v>
      </c>
    </row>
    <row r="1805" spans="1:12" x14ac:dyDescent="0.3">
      <c r="A1805" t="s">
        <v>37</v>
      </c>
      <c r="B1805" t="s">
        <v>641</v>
      </c>
      <c r="C1805" t="s">
        <v>643</v>
      </c>
      <c r="D1805" t="s">
        <v>25</v>
      </c>
      <c r="E1805" t="str">
        <f>VLOOKUP(D1805,Abbrev!$A$6:$B$67,2,FALSE)</f>
        <v>Yflound-L</v>
      </c>
      <c r="F1805" t="str">
        <f t="shared" si="84"/>
        <v/>
      </c>
      <c r="G1805">
        <v>1994</v>
      </c>
      <c r="H1805">
        <v>13942.55976</v>
      </c>
      <c r="I1805">
        <v>26.5316836195815</v>
      </c>
      <c r="J1805">
        <v>369919.58439942799</v>
      </c>
      <c r="K1805">
        <f t="shared" si="85"/>
        <v>2.6531683619581501E-2</v>
      </c>
      <c r="L1805">
        <f t="shared" si="86"/>
        <v>369.91958439942817</v>
      </c>
    </row>
    <row r="1806" spans="1:12" x14ac:dyDescent="0.3">
      <c r="A1806" t="s">
        <v>37</v>
      </c>
      <c r="B1806" t="s">
        <v>641</v>
      </c>
      <c r="C1806" t="s">
        <v>643</v>
      </c>
      <c r="D1806" t="s">
        <v>28</v>
      </c>
      <c r="E1806" t="str">
        <f>VLOOKUP(D1806,Abbrev!$A$6:$B$67,2,FALSE)</f>
        <v>Blue-L</v>
      </c>
      <c r="F1806" t="str">
        <f t="shared" si="84"/>
        <v/>
      </c>
      <c r="G1806">
        <v>1994</v>
      </c>
      <c r="H1806">
        <v>13942.55976</v>
      </c>
      <c r="I1806">
        <v>677.40111155440297</v>
      </c>
      <c r="J1806">
        <v>9444705.4793376792</v>
      </c>
      <c r="K1806">
        <f t="shared" si="85"/>
        <v>0.67740111155440297</v>
      </c>
      <c r="L1806">
        <f t="shared" si="86"/>
        <v>9444.7054793376901</v>
      </c>
    </row>
    <row r="1807" spans="1:12" x14ac:dyDescent="0.3">
      <c r="A1807" t="s">
        <v>37</v>
      </c>
      <c r="B1807" t="s">
        <v>641</v>
      </c>
      <c r="C1807" t="s">
        <v>643</v>
      </c>
      <c r="D1807" t="s">
        <v>7</v>
      </c>
      <c r="E1807" t="str">
        <f>VLOOKUP(D1807,Abbrev!$A$6:$B$67,2,FALSE)</f>
        <v>Alosines</v>
      </c>
      <c r="F1807" t="str">
        <f t="shared" si="84"/>
        <v/>
      </c>
      <c r="G1807">
        <v>1995</v>
      </c>
      <c r="H1807">
        <v>13942.55976</v>
      </c>
      <c r="I1807">
        <v>5.8358123827450399</v>
      </c>
      <c r="J1807">
        <v>81366.162894570705</v>
      </c>
      <c r="K1807">
        <f t="shared" si="85"/>
        <v>5.8358123827450398E-3</v>
      </c>
      <c r="L1807">
        <f t="shared" si="86"/>
        <v>81.366162894570706</v>
      </c>
    </row>
    <row r="1808" spans="1:12" x14ac:dyDescent="0.3">
      <c r="A1808" t="s">
        <v>37</v>
      </c>
      <c r="B1808" t="s">
        <v>641</v>
      </c>
      <c r="C1808" t="s">
        <v>643</v>
      </c>
      <c r="D1808" t="s">
        <v>31</v>
      </c>
      <c r="E1808" t="str">
        <f>VLOOKUP(D1808,Abbrev!$A$6:$B$67,2,FALSE)</f>
        <v>Anch</v>
      </c>
      <c r="F1808" t="str">
        <f t="shared" si="84"/>
        <v/>
      </c>
      <c r="G1808">
        <v>1995</v>
      </c>
      <c r="H1808">
        <v>13942.55976</v>
      </c>
      <c r="I1808">
        <v>0</v>
      </c>
      <c r="J1808">
        <v>0</v>
      </c>
      <c r="K1808">
        <f t="shared" si="85"/>
        <v>0</v>
      </c>
      <c r="L1808">
        <f t="shared" si="86"/>
        <v>0</v>
      </c>
    </row>
    <row r="1809" spans="1:12" x14ac:dyDescent="0.3">
      <c r="A1809" t="s">
        <v>37</v>
      </c>
      <c r="B1809" t="s">
        <v>641</v>
      </c>
      <c r="C1809" t="s">
        <v>643</v>
      </c>
      <c r="D1809" t="s">
        <v>8</v>
      </c>
      <c r="E1809" t="str">
        <f>VLOOKUP(D1809,Abbrev!$A$6:$B$67,2,FALSE)</f>
        <v>Herring</v>
      </c>
      <c r="F1809" t="str">
        <f t="shared" si="84"/>
        <v/>
      </c>
      <c r="G1809">
        <v>1995</v>
      </c>
      <c r="H1809">
        <v>13942.55976</v>
      </c>
      <c r="I1809">
        <v>10477.1956573732</v>
      </c>
      <c r="J1809">
        <v>146078926.57013899</v>
      </c>
      <c r="K1809">
        <f t="shared" si="85"/>
        <v>10.477195657373201</v>
      </c>
      <c r="L1809">
        <f t="shared" si="86"/>
        <v>146078.92657013834</v>
      </c>
    </row>
    <row r="1810" spans="1:12" x14ac:dyDescent="0.3">
      <c r="A1810" t="s">
        <v>37</v>
      </c>
      <c r="B1810" t="s">
        <v>641</v>
      </c>
      <c r="C1810" t="s">
        <v>643</v>
      </c>
      <c r="D1810" t="s">
        <v>9</v>
      </c>
      <c r="E1810" t="str">
        <f>VLOOKUP(D1810,Abbrev!$A$6:$B$67,2,FALSE)</f>
        <v>Mack</v>
      </c>
      <c r="F1810" t="str">
        <f t="shared" si="84"/>
        <v/>
      </c>
      <c r="G1810">
        <v>1995</v>
      </c>
      <c r="H1810">
        <v>13942.55976</v>
      </c>
      <c r="I1810">
        <v>19.049441796501299</v>
      </c>
      <c r="J1810">
        <v>265597.98064236098</v>
      </c>
      <c r="K1810">
        <f t="shared" si="85"/>
        <v>1.9049441796501299E-2</v>
      </c>
      <c r="L1810">
        <f t="shared" si="86"/>
        <v>265.59798064236111</v>
      </c>
    </row>
    <row r="1811" spans="1:12" x14ac:dyDescent="0.3">
      <c r="A1811" t="s">
        <v>37</v>
      </c>
      <c r="B1811" t="s">
        <v>641</v>
      </c>
      <c r="C1811" t="s">
        <v>643</v>
      </c>
      <c r="D1811" t="s">
        <v>10</v>
      </c>
      <c r="E1811" t="str">
        <f>VLOOKUP(D1811,Abbrev!$A$6:$B$67,2,FALSE)</f>
        <v>Butter</v>
      </c>
      <c r="F1811" t="str">
        <f t="shared" si="84"/>
        <v/>
      </c>
      <c r="G1811">
        <v>1995</v>
      </c>
      <c r="H1811">
        <v>13942.55976</v>
      </c>
      <c r="I1811">
        <v>790.31951033795997</v>
      </c>
      <c r="J1811">
        <v>11019077.002381001</v>
      </c>
      <c r="K1811">
        <f t="shared" si="85"/>
        <v>0.79031951033796</v>
      </c>
      <c r="L1811">
        <f t="shared" si="86"/>
        <v>11019.077002380945</v>
      </c>
    </row>
    <row r="1812" spans="1:12" x14ac:dyDescent="0.3">
      <c r="A1812" t="s">
        <v>37</v>
      </c>
      <c r="B1812" t="s">
        <v>641</v>
      </c>
      <c r="C1812" t="s">
        <v>643</v>
      </c>
      <c r="D1812" t="s">
        <v>11</v>
      </c>
      <c r="E1812" t="str">
        <f>VLOOKUP(D1812,Abbrev!$A$6:$B$67,2,FALSE)</f>
        <v>Dbenth-oth</v>
      </c>
      <c r="F1812" t="str">
        <f t="shared" si="84"/>
        <v/>
      </c>
      <c r="G1812">
        <v>1995</v>
      </c>
      <c r="H1812">
        <v>13942.55976</v>
      </c>
      <c r="I1812">
        <v>1137.58119061407</v>
      </c>
      <c r="J1812">
        <v>15860793.7319886</v>
      </c>
      <c r="K1812">
        <f t="shared" si="85"/>
        <v>1.13758119061407</v>
      </c>
      <c r="L1812">
        <f t="shared" si="86"/>
        <v>15860.793731988622</v>
      </c>
    </row>
    <row r="1813" spans="1:12" x14ac:dyDescent="0.3">
      <c r="A1813" t="s">
        <v>37</v>
      </c>
      <c r="B1813" t="s">
        <v>641</v>
      </c>
      <c r="C1813" t="s">
        <v>643</v>
      </c>
      <c r="D1813" t="s">
        <v>12</v>
      </c>
      <c r="E1813" t="str">
        <f>VLOOKUP(D1813,Abbrev!$A$6:$B$67,2,FALSE)</f>
        <v>Dpisc-oth</v>
      </c>
      <c r="F1813" t="str">
        <f t="shared" si="84"/>
        <v/>
      </c>
      <c r="G1813">
        <v>1995</v>
      </c>
      <c r="H1813">
        <v>13942.55976</v>
      </c>
      <c r="I1813">
        <v>66.067171151044803</v>
      </c>
      <c r="J1813">
        <v>921145.48194759001</v>
      </c>
      <c r="K1813">
        <f t="shared" si="85"/>
        <v>6.606717115104481E-2</v>
      </c>
      <c r="L1813">
        <f t="shared" si="86"/>
        <v>921.14548194759027</v>
      </c>
    </row>
    <row r="1814" spans="1:12" x14ac:dyDescent="0.3">
      <c r="A1814" t="s">
        <v>37</v>
      </c>
      <c r="B1814" t="s">
        <v>641</v>
      </c>
      <c r="C1814" t="s">
        <v>643</v>
      </c>
      <c r="D1814" t="s">
        <v>13</v>
      </c>
      <c r="E1814" t="str">
        <f>VLOOKUP(D1814,Abbrev!$A$6:$B$67,2,FALSE)</f>
        <v>Haddock</v>
      </c>
      <c r="F1814" t="str">
        <f t="shared" si="84"/>
        <v/>
      </c>
      <c r="G1814">
        <v>1995</v>
      </c>
      <c r="H1814">
        <v>13942.55976</v>
      </c>
      <c r="I1814">
        <v>145.77422784278099</v>
      </c>
      <c r="J1814">
        <v>2032465.88316583</v>
      </c>
      <c r="K1814">
        <f t="shared" si="85"/>
        <v>0.14577422784278099</v>
      </c>
      <c r="L1814">
        <f t="shared" si="86"/>
        <v>2032.4658831658298</v>
      </c>
    </row>
    <row r="1815" spans="1:12" x14ac:dyDescent="0.3">
      <c r="A1815" t="s">
        <v>37</v>
      </c>
      <c r="B1815" t="s">
        <v>641</v>
      </c>
      <c r="C1815" t="s">
        <v>643</v>
      </c>
      <c r="D1815" t="s">
        <v>15</v>
      </c>
      <c r="E1815" t="str">
        <f>VLOOKUP(D1815,Abbrev!$A$6:$B$67,2,FALSE)</f>
        <v>Skate</v>
      </c>
      <c r="F1815" t="str">
        <f t="shared" si="84"/>
        <v/>
      </c>
      <c r="G1815">
        <v>1995</v>
      </c>
      <c r="H1815">
        <v>13942.55976</v>
      </c>
      <c r="I1815">
        <v>3995.2028571211599</v>
      </c>
      <c r="J1815">
        <v>55703354.588734597</v>
      </c>
      <c r="K1815">
        <f t="shared" si="85"/>
        <v>3.9952028571211597</v>
      </c>
      <c r="L1815">
        <f t="shared" si="86"/>
        <v>55703.35458873451</v>
      </c>
    </row>
    <row r="1816" spans="1:12" x14ac:dyDescent="0.3">
      <c r="A1816" t="s">
        <v>37</v>
      </c>
      <c r="B1816" t="s">
        <v>641</v>
      </c>
      <c r="C1816" t="s">
        <v>643</v>
      </c>
      <c r="D1816" t="s">
        <v>16</v>
      </c>
      <c r="E1816" t="str">
        <f>VLOOKUP(D1816,Abbrev!$A$6:$B$67,2,FALSE)</f>
        <v>SmPel</v>
      </c>
      <c r="F1816" t="str">
        <f t="shared" si="84"/>
        <v/>
      </c>
      <c r="G1816">
        <v>1995</v>
      </c>
      <c r="H1816">
        <v>13942.55976</v>
      </c>
      <c r="I1816">
        <v>10.086608027538601</v>
      </c>
      <c r="J1816">
        <v>140633.13519965301</v>
      </c>
      <c r="K1816">
        <f t="shared" si="85"/>
        <v>1.00866080275386E-2</v>
      </c>
      <c r="L1816">
        <f t="shared" si="86"/>
        <v>140.63313519965266</v>
      </c>
    </row>
    <row r="1817" spans="1:12" x14ac:dyDescent="0.3">
      <c r="A1817" t="s">
        <v>37</v>
      </c>
      <c r="B1817" t="s">
        <v>641</v>
      </c>
      <c r="C1817" t="s">
        <v>643</v>
      </c>
      <c r="D1817" t="s">
        <v>17</v>
      </c>
      <c r="E1817" t="str">
        <f>VLOOKUP(D1817,Abbrev!$A$6:$B$67,2,FALSE)</f>
        <v>Squid</v>
      </c>
      <c r="F1817" t="str">
        <f t="shared" si="84"/>
        <v/>
      </c>
      <c r="G1817">
        <v>1995</v>
      </c>
      <c r="H1817">
        <v>13942.55976</v>
      </c>
      <c r="I1817">
        <v>497.48965914138302</v>
      </c>
      <c r="J1817">
        <v>6936279.3025607597</v>
      </c>
      <c r="K1817">
        <f t="shared" si="85"/>
        <v>0.49748965914138299</v>
      </c>
      <c r="L1817">
        <f t="shared" si="86"/>
        <v>6936.2793025607625</v>
      </c>
    </row>
    <row r="1818" spans="1:12" x14ac:dyDescent="0.3">
      <c r="A1818" t="s">
        <v>37</v>
      </c>
      <c r="B1818" t="s">
        <v>641</v>
      </c>
      <c r="C1818" t="s">
        <v>643</v>
      </c>
      <c r="D1818" t="s">
        <v>18</v>
      </c>
      <c r="E1818" t="str">
        <f>VLOOKUP(D1818,Abbrev!$A$6:$B$67,2,FALSE)</f>
        <v>Dogfish-S</v>
      </c>
      <c r="F1818" t="str">
        <f t="shared" si="84"/>
        <v/>
      </c>
      <c r="G1818">
        <v>1995</v>
      </c>
      <c r="H1818">
        <v>13942.55976</v>
      </c>
      <c r="I1818">
        <v>1979.7195223383701</v>
      </c>
      <c r="J1818">
        <v>27602357.748241398</v>
      </c>
      <c r="K1818">
        <f t="shared" si="85"/>
        <v>1.9797195223383701</v>
      </c>
      <c r="L1818">
        <f t="shared" si="86"/>
        <v>27602.357748241382</v>
      </c>
    </row>
    <row r="1819" spans="1:12" x14ac:dyDescent="0.3">
      <c r="A1819" t="s">
        <v>37</v>
      </c>
      <c r="B1819" t="s">
        <v>641</v>
      </c>
      <c r="C1819" t="s">
        <v>643</v>
      </c>
      <c r="D1819" t="s">
        <v>19</v>
      </c>
      <c r="E1819" t="str">
        <f>VLOOKUP(D1819,Abbrev!$A$6:$B$67,2,FALSE)</f>
        <v>Dogfish-L</v>
      </c>
      <c r="F1819" t="str">
        <f t="shared" si="84"/>
        <v/>
      </c>
      <c r="G1819">
        <v>1995</v>
      </c>
      <c r="H1819">
        <v>13942.55976</v>
      </c>
      <c r="I1819">
        <v>3121.6561503794401</v>
      </c>
      <c r="J1819">
        <v>43523877.4268369</v>
      </c>
      <c r="K1819">
        <f t="shared" si="85"/>
        <v>3.1216561503794402</v>
      </c>
      <c r="L1819">
        <f t="shared" si="86"/>
        <v>43523.877426836894</v>
      </c>
    </row>
    <row r="1820" spans="1:12" x14ac:dyDescent="0.3">
      <c r="A1820" t="s">
        <v>37</v>
      </c>
      <c r="B1820" t="s">
        <v>641</v>
      </c>
      <c r="C1820" t="s">
        <v>643</v>
      </c>
      <c r="D1820" t="s">
        <v>20</v>
      </c>
      <c r="E1820" t="str">
        <f>VLOOKUP(D1820,Abbrev!$A$6:$B$67,2,FALSE)</f>
        <v>Hake-S</v>
      </c>
      <c r="F1820" t="str">
        <f t="shared" si="84"/>
        <v/>
      </c>
      <c r="G1820">
        <v>1995</v>
      </c>
      <c r="H1820">
        <v>13942.55976</v>
      </c>
      <c r="I1820">
        <v>12.885004537077</v>
      </c>
      <c r="J1820">
        <v>179649.94576606801</v>
      </c>
      <c r="K1820">
        <f t="shared" si="85"/>
        <v>1.2885004537076999E-2</v>
      </c>
      <c r="L1820">
        <f t="shared" si="86"/>
        <v>179.64994576606719</v>
      </c>
    </row>
    <row r="1821" spans="1:12" x14ac:dyDescent="0.3">
      <c r="A1821" t="s">
        <v>37</v>
      </c>
      <c r="B1821" t="s">
        <v>641</v>
      </c>
      <c r="C1821" t="s">
        <v>643</v>
      </c>
      <c r="D1821" t="s">
        <v>26</v>
      </c>
      <c r="E1821" t="str">
        <f>VLOOKUP(D1821,Abbrev!$A$6:$B$67,2,FALSE)</f>
        <v>Cod-S</v>
      </c>
      <c r="F1821" t="str">
        <f t="shared" si="84"/>
        <v/>
      </c>
      <c r="G1821">
        <v>1995</v>
      </c>
      <c r="H1821">
        <v>13942.55976</v>
      </c>
      <c r="I1821">
        <v>0.13141813392066401</v>
      </c>
      <c r="J1821">
        <v>1832.3051857365499</v>
      </c>
      <c r="K1821">
        <f t="shared" si="85"/>
        <v>1.3141813392066401E-4</v>
      </c>
      <c r="L1821">
        <f t="shared" si="86"/>
        <v>1.8323051857365411</v>
      </c>
    </row>
    <row r="1822" spans="1:12" x14ac:dyDescent="0.3">
      <c r="A1822" t="s">
        <v>37</v>
      </c>
      <c r="B1822" t="s">
        <v>641</v>
      </c>
      <c r="C1822" t="s">
        <v>643</v>
      </c>
      <c r="D1822" t="s">
        <v>22</v>
      </c>
      <c r="E1822" t="str">
        <f>VLOOKUP(D1822,Abbrev!$A$6:$B$67,2,FALSE)</f>
        <v>Cod-M</v>
      </c>
      <c r="F1822" t="str">
        <f t="shared" si="84"/>
        <v/>
      </c>
      <c r="G1822">
        <v>1995</v>
      </c>
      <c r="H1822">
        <v>13942.55976</v>
      </c>
      <c r="I1822">
        <v>64.298237580074598</v>
      </c>
      <c r="J1822">
        <v>896482.01992286695</v>
      </c>
      <c r="K1822">
        <f t="shared" si="85"/>
        <v>6.4298237580074594E-2</v>
      </c>
      <c r="L1822">
        <f t="shared" si="86"/>
        <v>896.48201992286783</v>
      </c>
    </row>
    <row r="1823" spans="1:12" x14ac:dyDescent="0.3">
      <c r="A1823" t="s">
        <v>37</v>
      </c>
      <c r="B1823" t="s">
        <v>641</v>
      </c>
      <c r="C1823" t="s">
        <v>643</v>
      </c>
      <c r="D1823" t="s">
        <v>23</v>
      </c>
      <c r="E1823" t="str">
        <f>VLOOKUP(D1823,Abbrev!$A$6:$B$67,2,FALSE)</f>
        <v>Cod-L</v>
      </c>
      <c r="F1823" t="str">
        <f t="shared" si="84"/>
        <v/>
      </c>
      <c r="G1823">
        <v>1995</v>
      </c>
      <c r="H1823">
        <v>13942.55976</v>
      </c>
      <c r="I1823">
        <v>476.69696974755402</v>
      </c>
      <c r="J1823">
        <v>6646375.9881161898</v>
      </c>
      <c r="K1823">
        <f t="shared" si="85"/>
        <v>0.47669696974755404</v>
      </c>
      <c r="L1823">
        <f t="shared" si="86"/>
        <v>6646.3759881161841</v>
      </c>
    </row>
    <row r="1824" spans="1:12" x14ac:dyDescent="0.3">
      <c r="A1824" t="s">
        <v>37</v>
      </c>
      <c r="B1824" t="s">
        <v>641</v>
      </c>
      <c r="C1824" t="s">
        <v>643</v>
      </c>
      <c r="D1824" t="s">
        <v>24</v>
      </c>
      <c r="E1824" t="str">
        <f>VLOOKUP(D1824,Abbrev!$A$6:$B$67,2,FALSE)</f>
        <v>Yflound-S</v>
      </c>
      <c r="F1824" t="str">
        <f t="shared" si="84"/>
        <v/>
      </c>
      <c r="G1824">
        <v>1995</v>
      </c>
      <c r="H1824">
        <v>13942.55976</v>
      </c>
      <c r="I1824">
        <v>5.7044826784162297E-3</v>
      </c>
      <c r="J1824">
        <v>79.5350906437031</v>
      </c>
      <c r="K1824">
        <f t="shared" si="85"/>
        <v>5.7044826784162297E-6</v>
      </c>
      <c r="L1824">
        <f t="shared" si="86"/>
        <v>7.9535090643703149E-2</v>
      </c>
    </row>
    <row r="1825" spans="1:12" x14ac:dyDescent="0.3">
      <c r="A1825" t="s">
        <v>37</v>
      </c>
      <c r="B1825" t="s">
        <v>641</v>
      </c>
      <c r="C1825" t="s">
        <v>643</v>
      </c>
      <c r="D1825" t="s">
        <v>25</v>
      </c>
      <c r="E1825" t="str">
        <f>VLOOKUP(D1825,Abbrev!$A$6:$B$67,2,FALSE)</f>
        <v>Yflound-L</v>
      </c>
      <c r="F1825" t="str">
        <f t="shared" si="84"/>
        <v/>
      </c>
      <c r="G1825">
        <v>1995</v>
      </c>
      <c r="H1825">
        <v>13942.55976</v>
      </c>
      <c r="I1825">
        <v>14.0780082170157</v>
      </c>
      <c r="J1825">
        <v>196283.47086751199</v>
      </c>
      <c r="K1825">
        <f t="shared" si="85"/>
        <v>1.40780082170157E-2</v>
      </c>
      <c r="L1825">
        <f t="shared" si="86"/>
        <v>196.28347086751245</v>
      </c>
    </row>
    <row r="1826" spans="1:12" x14ac:dyDescent="0.3">
      <c r="A1826" t="s">
        <v>37</v>
      </c>
      <c r="B1826" t="s">
        <v>641</v>
      </c>
      <c r="C1826" t="s">
        <v>643</v>
      </c>
      <c r="D1826" t="s">
        <v>28</v>
      </c>
      <c r="E1826" t="str">
        <f>VLOOKUP(D1826,Abbrev!$A$6:$B$67,2,FALSE)</f>
        <v>Blue-L</v>
      </c>
      <c r="F1826" t="str">
        <f t="shared" si="84"/>
        <v/>
      </c>
      <c r="G1826">
        <v>1995</v>
      </c>
      <c r="H1826">
        <v>13942.55976</v>
      </c>
      <c r="I1826">
        <v>291.93351671585901</v>
      </c>
      <c r="J1826">
        <v>4070300.5027578198</v>
      </c>
      <c r="K1826">
        <f t="shared" si="85"/>
        <v>0.29193351671585899</v>
      </c>
      <c r="L1826">
        <f t="shared" si="86"/>
        <v>4070.3005027578229</v>
      </c>
    </row>
    <row r="1827" spans="1:12" x14ac:dyDescent="0.3">
      <c r="A1827" t="s">
        <v>37</v>
      </c>
      <c r="B1827" t="s">
        <v>641</v>
      </c>
      <c r="C1827" t="s">
        <v>643</v>
      </c>
      <c r="D1827" t="s">
        <v>39</v>
      </c>
      <c r="E1827" t="str">
        <f>VLOOKUP(D1827,Abbrev!$A$6:$B$67,2,FALSE)</f>
        <v>Sbass-M</v>
      </c>
      <c r="F1827" t="str">
        <f t="shared" si="84"/>
        <v/>
      </c>
      <c r="G1827">
        <v>1995</v>
      </c>
      <c r="H1827">
        <v>13942.55976</v>
      </c>
      <c r="I1827">
        <v>43.397597399334202</v>
      </c>
      <c r="J1827">
        <v>605073.59518063697</v>
      </c>
      <c r="K1827">
        <f t="shared" si="85"/>
        <v>4.3397597399334201E-2</v>
      </c>
      <c r="L1827">
        <f t="shared" si="86"/>
        <v>605.07359518063765</v>
      </c>
    </row>
    <row r="1828" spans="1:12" x14ac:dyDescent="0.3">
      <c r="A1828" t="s">
        <v>37</v>
      </c>
      <c r="B1828" t="s">
        <v>641</v>
      </c>
      <c r="C1828" t="s">
        <v>643</v>
      </c>
      <c r="D1828" t="s">
        <v>35</v>
      </c>
      <c r="E1828" t="str">
        <f>VLOOKUP(D1828,Abbrev!$A$6:$B$67,2,FALSE)</f>
        <v>Sbass-L</v>
      </c>
      <c r="F1828" t="str">
        <f t="shared" si="84"/>
        <v/>
      </c>
      <c r="G1828">
        <v>1995</v>
      </c>
      <c r="H1828">
        <v>13942.55976</v>
      </c>
      <c r="I1828">
        <v>3125.5078992242402</v>
      </c>
      <c r="J1828">
        <v>43577580.665286101</v>
      </c>
      <c r="K1828">
        <f t="shared" si="85"/>
        <v>3.1255078992242402</v>
      </c>
      <c r="L1828">
        <f t="shared" si="86"/>
        <v>43577.580665286026</v>
      </c>
    </row>
    <row r="1829" spans="1:12" x14ac:dyDescent="0.3">
      <c r="A1829" t="s">
        <v>37</v>
      </c>
      <c r="B1829" t="s">
        <v>641</v>
      </c>
      <c r="C1829" t="s">
        <v>643</v>
      </c>
      <c r="D1829" t="s">
        <v>7</v>
      </c>
      <c r="E1829" t="str">
        <f>VLOOKUP(D1829,Abbrev!$A$6:$B$67,2,FALSE)</f>
        <v>Alosines</v>
      </c>
      <c r="F1829" t="str">
        <f t="shared" si="84"/>
        <v>B</v>
      </c>
      <c r="G1829">
        <v>1996</v>
      </c>
      <c r="H1829">
        <v>13942.55976</v>
      </c>
      <c r="I1829">
        <v>9.7002272106054406</v>
      </c>
      <c r="J1829">
        <v>135245.99756944401</v>
      </c>
      <c r="K1829">
        <f t="shared" si="85"/>
        <v>9.7002272106054398E-3</v>
      </c>
      <c r="L1829">
        <f t="shared" si="86"/>
        <v>135.24599756944446</v>
      </c>
    </row>
    <row r="1830" spans="1:12" x14ac:dyDescent="0.3">
      <c r="A1830" t="s">
        <v>37</v>
      </c>
      <c r="B1830" t="s">
        <v>641</v>
      </c>
      <c r="C1830" t="s">
        <v>643</v>
      </c>
      <c r="D1830" t="s">
        <v>8</v>
      </c>
      <c r="E1830" t="str">
        <f>VLOOKUP(D1830,Abbrev!$A$6:$B$67,2,FALSE)</f>
        <v>Herring</v>
      </c>
      <c r="F1830" t="str">
        <f t="shared" si="84"/>
        <v>B</v>
      </c>
      <c r="G1830">
        <v>1996</v>
      </c>
      <c r="H1830">
        <v>13942.55976</v>
      </c>
      <c r="I1830">
        <v>3925.3781860735298</v>
      </c>
      <c r="J1830">
        <v>54729819.939930603</v>
      </c>
      <c r="K1830">
        <f t="shared" si="85"/>
        <v>3.9253781860735297</v>
      </c>
      <c r="L1830">
        <f t="shared" si="86"/>
        <v>54729.819939930589</v>
      </c>
    </row>
    <row r="1831" spans="1:12" x14ac:dyDescent="0.3">
      <c r="A1831" t="s">
        <v>37</v>
      </c>
      <c r="B1831" t="s">
        <v>641</v>
      </c>
      <c r="C1831" t="s">
        <v>643</v>
      </c>
      <c r="D1831" t="s">
        <v>9</v>
      </c>
      <c r="E1831" t="str">
        <f>VLOOKUP(D1831,Abbrev!$A$6:$B$67,2,FALSE)</f>
        <v>Mack</v>
      </c>
      <c r="F1831" t="str">
        <f t="shared" si="84"/>
        <v>B</v>
      </c>
      <c r="G1831">
        <v>1996</v>
      </c>
      <c r="H1831">
        <v>13942.55976</v>
      </c>
      <c r="I1831">
        <v>448.90310556751399</v>
      </c>
      <c r="J1831">
        <v>6258858.3758246498</v>
      </c>
      <c r="K1831">
        <f t="shared" si="85"/>
        <v>0.448903105567514</v>
      </c>
      <c r="L1831">
        <f t="shared" si="86"/>
        <v>6258.8583758246532</v>
      </c>
    </row>
    <row r="1832" spans="1:12" x14ac:dyDescent="0.3">
      <c r="A1832" t="s">
        <v>37</v>
      </c>
      <c r="B1832" t="s">
        <v>641</v>
      </c>
      <c r="C1832" t="s">
        <v>643</v>
      </c>
      <c r="D1832" t="s">
        <v>10</v>
      </c>
      <c r="E1832" t="str">
        <f>VLOOKUP(D1832,Abbrev!$A$6:$B$67,2,FALSE)</f>
        <v>Butter</v>
      </c>
      <c r="F1832" t="str">
        <f t="shared" si="84"/>
        <v>B</v>
      </c>
      <c r="G1832">
        <v>1996</v>
      </c>
      <c r="H1832">
        <v>13942.55976</v>
      </c>
      <c r="I1832">
        <v>402.20898860774298</v>
      </c>
      <c r="J1832">
        <v>5607822.85967262</v>
      </c>
      <c r="K1832">
        <f t="shared" si="85"/>
        <v>0.40220898860774296</v>
      </c>
      <c r="L1832">
        <f t="shared" si="86"/>
        <v>5607.8228596726158</v>
      </c>
    </row>
    <row r="1833" spans="1:12" x14ac:dyDescent="0.3">
      <c r="A1833" t="s">
        <v>37</v>
      </c>
      <c r="B1833" t="s">
        <v>641</v>
      </c>
      <c r="C1833" t="s">
        <v>643</v>
      </c>
      <c r="D1833" t="s">
        <v>11</v>
      </c>
      <c r="E1833" t="str">
        <f>VLOOKUP(D1833,Abbrev!$A$6:$B$67,2,FALSE)</f>
        <v>Dbenth-oth</v>
      </c>
      <c r="F1833" t="str">
        <f t="shared" si="84"/>
        <v>B</v>
      </c>
      <c r="G1833">
        <v>1996</v>
      </c>
      <c r="H1833">
        <v>13942.55976</v>
      </c>
      <c r="I1833">
        <v>1018.3045199378899</v>
      </c>
      <c r="J1833">
        <v>14197771.6231122</v>
      </c>
      <c r="K1833">
        <f t="shared" si="85"/>
        <v>1.01830451993789</v>
      </c>
      <c r="L1833">
        <f t="shared" si="86"/>
        <v>14197.771623112143</v>
      </c>
    </row>
    <row r="1834" spans="1:12" x14ac:dyDescent="0.3">
      <c r="A1834" t="s">
        <v>37</v>
      </c>
      <c r="B1834" t="s">
        <v>641</v>
      </c>
      <c r="C1834" t="s">
        <v>643</v>
      </c>
      <c r="D1834" t="s">
        <v>12</v>
      </c>
      <c r="E1834" t="str">
        <f>VLOOKUP(D1834,Abbrev!$A$6:$B$67,2,FALSE)</f>
        <v>Dpisc-oth</v>
      </c>
      <c r="F1834" t="str">
        <f t="shared" si="84"/>
        <v>B</v>
      </c>
      <c r="G1834">
        <v>1996</v>
      </c>
      <c r="H1834">
        <v>13942.55976</v>
      </c>
      <c r="I1834">
        <v>193.60086798517</v>
      </c>
      <c r="J1834">
        <v>2699291.6714711101</v>
      </c>
      <c r="K1834">
        <f t="shared" si="85"/>
        <v>0.19360086798517001</v>
      </c>
      <c r="L1834">
        <f t="shared" si="86"/>
        <v>2699.2916714711037</v>
      </c>
    </row>
    <row r="1835" spans="1:12" x14ac:dyDescent="0.3">
      <c r="A1835" t="s">
        <v>37</v>
      </c>
      <c r="B1835" t="s">
        <v>641</v>
      </c>
      <c r="C1835" t="s">
        <v>643</v>
      </c>
      <c r="D1835" t="s">
        <v>13</v>
      </c>
      <c r="E1835" t="str">
        <f>VLOOKUP(D1835,Abbrev!$A$6:$B$67,2,FALSE)</f>
        <v>Haddock</v>
      </c>
      <c r="F1835" t="str">
        <f t="shared" si="84"/>
        <v>B</v>
      </c>
      <c r="G1835">
        <v>1996</v>
      </c>
      <c r="H1835">
        <v>13942.55976</v>
      </c>
      <c r="I1835">
        <v>1074.4791741782601</v>
      </c>
      <c r="J1835">
        <v>14980990.096855801</v>
      </c>
      <c r="K1835">
        <f t="shared" si="85"/>
        <v>1.07447917417826</v>
      </c>
      <c r="L1835">
        <f t="shared" si="86"/>
        <v>14980.99009685584</v>
      </c>
    </row>
    <row r="1836" spans="1:12" x14ac:dyDescent="0.3">
      <c r="A1836" t="s">
        <v>37</v>
      </c>
      <c r="B1836" t="s">
        <v>641</v>
      </c>
      <c r="C1836" t="s">
        <v>643</v>
      </c>
      <c r="D1836" t="s">
        <v>15</v>
      </c>
      <c r="E1836" t="str">
        <f>VLOOKUP(D1836,Abbrev!$A$6:$B$67,2,FALSE)</f>
        <v>Skate</v>
      </c>
      <c r="F1836" t="str">
        <f t="shared" si="84"/>
        <v>B</v>
      </c>
      <c r="G1836">
        <v>1996</v>
      </c>
      <c r="H1836">
        <v>13942.55976</v>
      </c>
      <c r="I1836">
        <v>5353.0585671163399</v>
      </c>
      <c r="J1836">
        <v>74635338.970799595</v>
      </c>
      <c r="K1836">
        <f t="shared" si="85"/>
        <v>5.3530585671163395</v>
      </c>
      <c r="L1836">
        <f t="shared" si="86"/>
        <v>74635.338970799537</v>
      </c>
    </row>
    <row r="1837" spans="1:12" x14ac:dyDescent="0.3">
      <c r="A1837" t="s">
        <v>37</v>
      </c>
      <c r="B1837" t="s">
        <v>641</v>
      </c>
      <c r="C1837" t="s">
        <v>643</v>
      </c>
      <c r="D1837" t="s">
        <v>16</v>
      </c>
      <c r="E1837" t="str">
        <f>VLOOKUP(D1837,Abbrev!$A$6:$B$67,2,FALSE)</f>
        <v>SmPel</v>
      </c>
      <c r="F1837" t="str">
        <f t="shared" si="84"/>
        <v>B</v>
      </c>
      <c r="G1837">
        <v>1996</v>
      </c>
      <c r="H1837">
        <v>13942.55976</v>
      </c>
      <c r="I1837">
        <v>91.083104841465101</v>
      </c>
      <c r="J1837">
        <v>1269931.6323784699</v>
      </c>
      <c r="K1837">
        <f t="shared" si="85"/>
        <v>9.1083104841465104E-2</v>
      </c>
      <c r="L1837">
        <f t="shared" si="86"/>
        <v>1269.9316323784726</v>
      </c>
    </row>
    <row r="1838" spans="1:12" x14ac:dyDescent="0.3">
      <c r="A1838" t="s">
        <v>37</v>
      </c>
      <c r="B1838" t="s">
        <v>641</v>
      </c>
      <c r="C1838" t="s">
        <v>643</v>
      </c>
      <c r="D1838" t="s">
        <v>17</v>
      </c>
      <c r="E1838" t="str">
        <f>VLOOKUP(D1838,Abbrev!$A$6:$B$67,2,FALSE)</f>
        <v>Squid</v>
      </c>
      <c r="F1838" t="str">
        <f t="shared" si="84"/>
        <v>B</v>
      </c>
      <c r="G1838">
        <v>1996</v>
      </c>
      <c r="H1838">
        <v>13942.55976</v>
      </c>
      <c r="I1838">
        <v>315.24337053266402</v>
      </c>
      <c r="J1838">
        <v>4395299.5325954901</v>
      </c>
      <c r="K1838">
        <f t="shared" si="85"/>
        <v>0.31524337053266399</v>
      </c>
      <c r="L1838">
        <f t="shared" si="86"/>
        <v>4395.2995325954907</v>
      </c>
    </row>
    <row r="1839" spans="1:12" x14ac:dyDescent="0.3">
      <c r="A1839" t="s">
        <v>37</v>
      </c>
      <c r="B1839" t="s">
        <v>641</v>
      </c>
      <c r="C1839" t="s">
        <v>643</v>
      </c>
      <c r="D1839" t="s">
        <v>18</v>
      </c>
      <c r="E1839" t="str">
        <f>VLOOKUP(D1839,Abbrev!$A$6:$B$67,2,FALSE)</f>
        <v>Dogfish-S</v>
      </c>
      <c r="F1839" t="str">
        <f t="shared" si="84"/>
        <v>B</v>
      </c>
      <c r="G1839">
        <v>1996</v>
      </c>
      <c r="H1839">
        <v>13942.55976</v>
      </c>
      <c r="I1839">
        <v>738.92369165732202</v>
      </c>
      <c r="J1839">
        <v>10302487.729011999</v>
      </c>
      <c r="K1839">
        <f t="shared" si="85"/>
        <v>0.73892369165732208</v>
      </c>
      <c r="L1839">
        <f t="shared" si="86"/>
        <v>10302.487729012026</v>
      </c>
    </row>
    <row r="1840" spans="1:12" x14ac:dyDescent="0.3">
      <c r="A1840" t="s">
        <v>37</v>
      </c>
      <c r="B1840" t="s">
        <v>641</v>
      </c>
      <c r="C1840" t="s">
        <v>643</v>
      </c>
      <c r="D1840" t="s">
        <v>19</v>
      </c>
      <c r="E1840" t="str">
        <f>VLOOKUP(D1840,Abbrev!$A$6:$B$67,2,FALSE)</f>
        <v>Dogfish-L</v>
      </c>
      <c r="F1840" t="str">
        <f t="shared" si="84"/>
        <v>B</v>
      </c>
      <c r="G1840">
        <v>1996</v>
      </c>
      <c r="H1840">
        <v>13942.55976</v>
      </c>
      <c r="I1840">
        <v>8883.2075326685208</v>
      </c>
      <c r="J1840">
        <v>123854651.88471299</v>
      </c>
      <c r="K1840">
        <f t="shared" si="85"/>
        <v>8.8832075326685214</v>
      </c>
      <c r="L1840">
        <f t="shared" si="86"/>
        <v>123854.65188471301</v>
      </c>
    </row>
    <row r="1841" spans="1:12" x14ac:dyDescent="0.3">
      <c r="A1841" t="s">
        <v>37</v>
      </c>
      <c r="B1841" t="s">
        <v>641</v>
      </c>
      <c r="C1841" t="s">
        <v>643</v>
      </c>
      <c r="D1841" t="s">
        <v>20</v>
      </c>
      <c r="E1841" t="str">
        <f>VLOOKUP(D1841,Abbrev!$A$6:$B$67,2,FALSE)</f>
        <v>Hake-S</v>
      </c>
      <c r="F1841" t="str">
        <f t="shared" si="84"/>
        <v>B</v>
      </c>
      <c r="G1841">
        <v>1996</v>
      </c>
      <c r="H1841">
        <v>13942.55976</v>
      </c>
      <c r="I1841">
        <v>14.3076218760724</v>
      </c>
      <c r="J1841">
        <v>199484.87303062301</v>
      </c>
      <c r="K1841">
        <f t="shared" si="85"/>
        <v>1.43076218760724E-2</v>
      </c>
      <c r="L1841">
        <f t="shared" si="86"/>
        <v>199.48487303062277</v>
      </c>
    </row>
    <row r="1842" spans="1:12" x14ac:dyDescent="0.3">
      <c r="A1842" t="s">
        <v>37</v>
      </c>
      <c r="B1842" t="s">
        <v>641</v>
      </c>
      <c r="C1842" t="s">
        <v>643</v>
      </c>
      <c r="D1842" t="s">
        <v>26</v>
      </c>
      <c r="E1842" t="str">
        <f>VLOOKUP(D1842,Abbrev!$A$6:$B$67,2,FALSE)</f>
        <v>Cod-S</v>
      </c>
      <c r="F1842" t="str">
        <f t="shared" si="84"/>
        <v>B</v>
      </c>
      <c r="G1842">
        <v>1996</v>
      </c>
      <c r="H1842">
        <v>13942.55976</v>
      </c>
      <c r="I1842">
        <v>0.110579668331449</v>
      </c>
      <c r="J1842">
        <v>1541.7636339522101</v>
      </c>
      <c r="K1842">
        <f t="shared" si="85"/>
        <v>1.1057966833144899E-4</v>
      </c>
      <c r="L1842">
        <f t="shared" si="86"/>
        <v>1.5417636339522072</v>
      </c>
    </row>
    <row r="1843" spans="1:12" x14ac:dyDescent="0.3">
      <c r="A1843" t="s">
        <v>37</v>
      </c>
      <c r="B1843" t="s">
        <v>641</v>
      </c>
      <c r="C1843" t="s">
        <v>643</v>
      </c>
      <c r="D1843" t="s">
        <v>22</v>
      </c>
      <c r="E1843" t="str">
        <f>VLOOKUP(D1843,Abbrev!$A$6:$B$67,2,FALSE)</f>
        <v>Cod-M</v>
      </c>
      <c r="F1843" t="str">
        <f t="shared" si="84"/>
        <v>B</v>
      </c>
      <c r="G1843">
        <v>1996</v>
      </c>
      <c r="H1843">
        <v>13942.55976</v>
      </c>
      <c r="I1843">
        <v>30.468029218293399</v>
      </c>
      <c r="J1843">
        <v>424802.31814548199</v>
      </c>
      <c r="K1843">
        <f t="shared" si="85"/>
        <v>3.0468029218293398E-2</v>
      </c>
      <c r="L1843">
        <f t="shared" si="86"/>
        <v>424.80231814548176</v>
      </c>
    </row>
    <row r="1844" spans="1:12" x14ac:dyDescent="0.3">
      <c r="A1844" t="s">
        <v>37</v>
      </c>
      <c r="B1844" t="s">
        <v>641</v>
      </c>
      <c r="C1844" t="s">
        <v>643</v>
      </c>
      <c r="D1844" t="s">
        <v>23</v>
      </c>
      <c r="E1844" t="str">
        <f>VLOOKUP(D1844,Abbrev!$A$6:$B$67,2,FALSE)</f>
        <v>Cod-L</v>
      </c>
      <c r="F1844" t="str">
        <f t="shared" si="84"/>
        <v>B</v>
      </c>
      <c r="G1844">
        <v>1996</v>
      </c>
      <c r="H1844">
        <v>13942.55976</v>
      </c>
      <c r="I1844">
        <v>998.20799405191099</v>
      </c>
      <c r="J1844">
        <v>13917574.609978501</v>
      </c>
      <c r="K1844">
        <f t="shared" si="85"/>
        <v>0.99820799405191096</v>
      </c>
      <c r="L1844">
        <f t="shared" si="86"/>
        <v>13917.574609978494</v>
      </c>
    </row>
    <row r="1845" spans="1:12" x14ac:dyDescent="0.3">
      <c r="A1845" t="s">
        <v>37</v>
      </c>
      <c r="B1845" t="s">
        <v>641</v>
      </c>
      <c r="C1845" t="s">
        <v>643</v>
      </c>
      <c r="D1845" t="s">
        <v>24</v>
      </c>
      <c r="E1845" t="str">
        <f>VLOOKUP(D1845,Abbrev!$A$6:$B$67,2,FALSE)</f>
        <v>Yflound-S</v>
      </c>
      <c r="F1845" t="str">
        <f t="shared" si="84"/>
        <v>B</v>
      </c>
      <c r="G1845">
        <v>1996</v>
      </c>
      <c r="H1845">
        <v>13942.55976</v>
      </c>
      <c r="I1845">
        <v>1.6243043667732299E-2</v>
      </c>
      <c r="J1845">
        <v>226.46960702164799</v>
      </c>
      <c r="K1845">
        <f t="shared" si="85"/>
        <v>1.6243043667732299E-5</v>
      </c>
      <c r="L1845">
        <f t="shared" si="86"/>
        <v>0.22646960702164717</v>
      </c>
    </row>
    <row r="1846" spans="1:12" x14ac:dyDescent="0.3">
      <c r="A1846" t="s">
        <v>37</v>
      </c>
      <c r="B1846" t="s">
        <v>641</v>
      </c>
      <c r="C1846" t="s">
        <v>643</v>
      </c>
      <c r="D1846" t="s">
        <v>25</v>
      </c>
      <c r="E1846" t="str">
        <f>VLOOKUP(D1846,Abbrev!$A$6:$B$67,2,FALSE)</f>
        <v>Yflound-L</v>
      </c>
      <c r="F1846" t="str">
        <f t="shared" si="84"/>
        <v>B</v>
      </c>
      <c r="G1846">
        <v>1996</v>
      </c>
      <c r="H1846">
        <v>13942.55976</v>
      </c>
      <c r="I1846">
        <v>44.238527676697899</v>
      </c>
      <c r="J1846">
        <v>616798.31582677504</v>
      </c>
      <c r="K1846">
        <f t="shared" si="85"/>
        <v>4.4238527676697899E-2</v>
      </c>
      <c r="L1846">
        <f t="shared" si="86"/>
        <v>616.79831582677446</v>
      </c>
    </row>
    <row r="1847" spans="1:12" x14ac:dyDescent="0.3">
      <c r="A1847" t="s">
        <v>37</v>
      </c>
      <c r="B1847" t="s">
        <v>641</v>
      </c>
      <c r="C1847" t="s">
        <v>643</v>
      </c>
      <c r="D1847" t="s">
        <v>32</v>
      </c>
      <c r="E1847" t="str">
        <f>VLOOKUP(D1847,Abbrev!$A$6:$B$67,2,FALSE)</f>
        <v>Blue-M</v>
      </c>
      <c r="F1847" t="str">
        <f t="shared" si="84"/>
        <v>B</v>
      </c>
      <c r="G1847">
        <v>1996</v>
      </c>
      <c r="H1847">
        <v>13942.55976</v>
      </c>
      <c r="I1847">
        <v>24.5679441698516</v>
      </c>
      <c r="J1847">
        <v>342540.02976850001</v>
      </c>
      <c r="K1847">
        <f t="shared" si="85"/>
        <v>2.4567944169851599E-2</v>
      </c>
      <c r="L1847">
        <f t="shared" si="86"/>
        <v>342.54002976849949</v>
      </c>
    </row>
    <row r="1848" spans="1:12" x14ac:dyDescent="0.3">
      <c r="A1848" t="s">
        <v>37</v>
      </c>
      <c r="B1848" t="s">
        <v>641</v>
      </c>
      <c r="C1848" t="s">
        <v>643</v>
      </c>
      <c r="D1848" t="s">
        <v>28</v>
      </c>
      <c r="E1848" t="str">
        <f>VLOOKUP(D1848,Abbrev!$A$6:$B$67,2,FALSE)</f>
        <v>Blue-L</v>
      </c>
      <c r="F1848" t="str">
        <f t="shared" si="84"/>
        <v>B</v>
      </c>
      <c r="G1848">
        <v>1996</v>
      </c>
      <c r="H1848">
        <v>13942.55976</v>
      </c>
      <c r="I1848">
        <v>31.067334349957399</v>
      </c>
      <c r="J1848">
        <v>433158.165758182</v>
      </c>
      <c r="K1848">
        <f t="shared" si="85"/>
        <v>3.1067334349957398E-2</v>
      </c>
      <c r="L1848">
        <f t="shared" si="86"/>
        <v>433.15816575818178</v>
      </c>
    </row>
    <row r="1849" spans="1:12" x14ac:dyDescent="0.3">
      <c r="A1849" t="s">
        <v>37</v>
      </c>
      <c r="B1849" t="s">
        <v>641</v>
      </c>
      <c r="C1849" t="s">
        <v>643</v>
      </c>
      <c r="D1849" t="s">
        <v>7</v>
      </c>
      <c r="E1849" t="str">
        <f>VLOOKUP(D1849,Abbrev!$A$6:$B$67,2,FALSE)</f>
        <v>Alosines</v>
      </c>
      <c r="F1849" t="str">
        <f t="shared" si="84"/>
        <v>B</v>
      </c>
      <c r="G1849">
        <v>1997</v>
      </c>
      <c r="H1849">
        <v>13942.55976</v>
      </c>
      <c r="I1849">
        <v>14.078845807397499</v>
      </c>
      <c r="J1849">
        <v>196295.14902146501</v>
      </c>
      <c r="K1849">
        <f t="shared" si="85"/>
        <v>1.4078845807397499E-2</v>
      </c>
      <c r="L1849">
        <f t="shared" si="86"/>
        <v>196.29514902146508</v>
      </c>
    </row>
    <row r="1850" spans="1:12" x14ac:dyDescent="0.3">
      <c r="A1850" t="s">
        <v>37</v>
      </c>
      <c r="B1850" t="s">
        <v>641</v>
      </c>
      <c r="C1850" t="s">
        <v>643</v>
      </c>
      <c r="D1850" t="s">
        <v>8</v>
      </c>
      <c r="E1850" t="str">
        <f>VLOOKUP(D1850,Abbrev!$A$6:$B$67,2,FALSE)</f>
        <v>Herring</v>
      </c>
      <c r="F1850" t="str">
        <f t="shared" si="84"/>
        <v>B</v>
      </c>
      <c r="G1850">
        <v>1997</v>
      </c>
      <c r="H1850">
        <v>13942.55976</v>
      </c>
      <c r="I1850">
        <v>2818.28322375486</v>
      </c>
      <c r="J1850">
        <v>39294082.267807499</v>
      </c>
      <c r="K1850">
        <f t="shared" si="85"/>
        <v>2.8182832237548601</v>
      </c>
      <c r="L1850">
        <f t="shared" si="86"/>
        <v>39294.082267807586</v>
      </c>
    </row>
    <row r="1851" spans="1:12" x14ac:dyDescent="0.3">
      <c r="A1851" t="s">
        <v>37</v>
      </c>
      <c r="B1851" t="s">
        <v>641</v>
      </c>
      <c r="C1851" t="s">
        <v>643</v>
      </c>
      <c r="D1851" t="s">
        <v>9</v>
      </c>
      <c r="E1851" t="str">
        <f>VLOOKUP(D1851,Abbrev!$A$6:$B$67,2,FALSE)</f>
        <v>Mack</v>
      </c>
      <c r="F1851" t="str">
        <f t="shared" si="84"/>
        <v>B</v>
      </c>
      <c r="G1851">
        <v>1997</v>
      </c>
      <c r="H1851">
        <v>13942.55976</v>
      </c>
      <c r="I1851">
        <v>18.838662623977399</v>
      </c>
      <c r="J1851">
        <v>262659.17943328398</v>
      </c>
      <c r="K1851">
        <f t="shared" si="85"/>
        <v>1.88386626239774E-2</v>
      </c>
      <c r="L1851">
        <f t="shared" si="86"/>
        <v>262.65917943328333</v>
      </c>
    </row>
    <row r="1852" spans="1:12" x14ac:dyDescent="0.3">
      <c r="A1852" t="s">
        <v>37</v>
      </c>
      <c r="B1852" t="s">
        <v>641</v>
      </c>
      <c r="C1852" t="s">
        <v>643</v>
      </c>
      <c r="D1852" t="s">
        <v>10</v>
      </c>
      <c r="E1852" t="str">
        <f>VLOOKUP(D1852,Abbrev!$A$6:$B$67,2,FALSE)</f>
        <v>Butter</v>
      </c>
      <c r="F1852" t="str">
        <f t="shared" si="84"/>
        <v>B</v>
      </c>
      <c r="G1852">
        <v>1997</v>
      </c>
      <c r="H1852">
        <v>13942.55976</v>
      </c>
      <c r="I1852">
        <v>372.16991270678</v>
      </c>
      <c r="J1852">
        <v>5189001.2487882599</v>
      </c>
      <c r="K1852">
        <f t="shared" si="85"/>
        <v>0.37216991270678002</v>
      </c>
      <c r="L1852">
        <f t="shared" si="86"/>
        <v>5189.0012487882641</v>
      </c>
    </row>
    <row r="1853" spans="1:12" x14ac:dyDescent="0.3">
      <c r="A1853" t="s">
        <v>37</v>
      </c>
      <c r="B1853" t="s">
        <v>641</v>
      </c>
      <c r="C1853" t="s">
        <v>643</v>
      </c>
      <c r="D1853" t="s">
        <v>11</v>
      </c>
      <c r="E1853" t="str">
        <f>VLOOKUP(D1853,Abbrev!$A$6:$B$67,2,FALSE)</f>
        <v>Dbenth-oth</v>
      </c>
      <c r="F1853" t="str">
        <f t="shared" si="84"/>
        <v>B</v>
      </c>
      <c r="G1853">
        <v>1997</v>
      </c>
      <c r="H1853">
        <v>13942.55976</v>
      </c>
      <c r="I1853">
        <v>1446.8948341226401</v>
      </c>
      <c r="J1853">
        <v>20173417.691190202</v>
      </c>
      <c r="K1853">
        <f t="shared" si="85"/>
        <v>1.44689483412264</v>
      </c>
      <c r="L1853">
        <f t="shared" si="86"/>
        <v>20173.417691190196</v>
      </c>
    </row>
    <row r="1854" spans="1:12" x14ac:dyDescent="0.3">
      <c r="A1854" t="s">
        <v>37</v>
      </c>
      <c r="B1854" t="s">
        <v>641</v>
      </c>
      <c r="C1854" t="s">
        <v>643</v>
      </c>
      <c r="D1854" t="s">
        <v>12</v>
      </c>
      <c r="E1854" t="str">
        <f>VLOOKUP(D1854,Abbrev!$A$6:$B$67,2,FALSE)</f>
        <v>Dpisc-oth</v>
      </c>
      <c r="F1854" t="str">
        <f t="shared" si="84"/>
        <v>B</v>
      </c>
      <c r="G1854">
        <v>1997</v>
      </c>
      <c r="H1854">
        <v>13942.55976</v>
      </c>
      <c r="I1854">
        <v>51.079398990474097</v>
      </c>
      <c r="J1854">
        <v>712177.57292956905</v>
      </c>
      <c r="K1854">
        <f t="shared" si="85"/>
        <v>5.1079398990474097E-2</v>
      </c>
      <c r="L1854">
        <f t="shared" si="86"/>
        <v>712.17757292956878</v>
      </c>
    </row>
    <row r="1855" spans="1:12" x14ac:dyDescent="0.3">
      <c r="A1855" t="s">
        <v>37</v>
      </c>
      <c r="B1855" t="s">
        <v>641</v>
      </c>
      <c r="C1855" t="s">
        <v>643</v>
      </c>
      <c r="D1855" t="s">
        <v>13</v>
      </c>
      <c r="E1855" t="str">
        <f>VLOOKUP(D1855,Abbrev!$A$6:$B$67,2,FALSE)</f>
        <v>Haddock</v>
      </c>
      <c r="F1855" t="str">
        <f t="shared" si="84"/>
        <v>B</v>
      </c>
      <c r="G1855">
        <v>1997</v>
      </c>
      <c r="H1855">
        <v>13942.55976</v>
      </c>
      <c r="I1855">
        <v>1.42156860220193</v>
      </c>
      <c r="J1855">
        <v>19820.305189140101</v>
      </c>
      <c r="K1855">
        <f t="shared" si="85"/>
        <v>1.42156860220193E-3</v>
      </c>
      <c r="L1855">
        <f t="shared" si="86"/>
        <v>19.820305189140079</v>
      </c>
    </row>
    <row r="1856" spans="1:12" x14ac:dyDescent="0.3">
      <c r="A1856" t="s">
        <v>37</v>
      </c>
      <c r="B1856" t="s">
        <v>641</v>
      </c>
      <c r="C1856" t="s">
        <v>643</v>
      </c>
      <c r="D1856" t="s">
        <v>27</v>
      </c>
      <c r="E1856" t="str">
        <f>VLOOKUP(D1856,Abbrev!$A$6:$B$67,2,FALSE)</f>
        <v>MedPel</v>
      </c>
      <c r="F1856" t="str">
        <f t="shared" si="84"/>
        <v>B</v>
      </c>
      <c r="G1856">
        <v>1997</v>
      </c>
      <c r="H1856">
        <v>13942.55976</v>
      </c>
      <c r="I1856">
        <v>48.073381124436303</v>
      </c>
      <c r="J1856">
        <v>670265.98919270898</v>
      </c>
      <c r="K1856">
        <f t="shared" si="85"/>
        <v>4.80733811244363E-2</v>
      </c>
      <c r="L1856">
        <f t="shared" si="86"/>
        <v>670.26598919270907</v>
      </c>
    </row>
    <row r="1857" spans="1:12" x14ac:dyDescent="0.3">
      <c r="A1857" t="s">
        <v>37</v>
      </c>
      <c r="B1857" t="s">
        <v>641</v>
      </c>
      <c r="C1857" t="s">
        <v>643</v>
      </c>
      <c r="D1857" t="s">
        <v>15</v>
      </c>
      <c r="E1857" t="str">
        <f>VLOOKUP(D1857,Abbrev!$A$6:$B$67,2,FALSE)</f>
        <v>Skate</v>
      </c>
      <c r="F1857" t="str">
        <f t="shared" si="84"/>
        <v>B</v>
      </c>
      <c r="G1857">
        <v>1997</v>
      </c>
      <c r="H1857">
        <v>13942.55976</v>
      </c>
      <c r="I1857">
        <v>5200.9582337473503</v>
      </c>
      <c r="J1857">
        <v>72514670.9832865</v>
      </c>
      <c r="K1857">
        <f t="shared" si="85"/>
        <v>5.2009582337473503</v>
      </c>
      <c r="L1857">
        <f t="shared" si="86"/>
        <v>72514.670983286487</v>
      </c>
    </row>
    <row r="1858" spans="1:12" x14ac:dyDescent="0.3">
      <c r="A1858" t="s">
        <v>37</v>
      </c>
      <c r="B1858" t="s">
        <v>641</v>
      </c>
      <c r="C1858" t="s">
        <v>643</v>
      </c>
      <c r="D1858" t="s">
        <v>16</v>
      </c>
      <c r="E1858" t="str">
        <f>VLOOKUP(D1858,Abbrev!$A$6:$B$67,2,FALSE)</f>
        <v>SmPel</v>
      </c>
      <c r="F1858" t="str">
        <f t="shared" si="84"/>
        <v>B</v>
      </c>
      <c r="G1858">
        <v>1997</v>
      </c>
      <c r="H1858">
        <v>13942.55976</v>
      </c>
      <c r="I1858">
        <v>13.9630000280658</v>
      </c>
      <c r="J1858">
        <v>194679.962320188</v>
      </c>
      <c r="K1858">
        <f t="shared" si="85"/>
        <v>1.3963000028065799E-2</v>
      </c>
      <c r="L1858">
        <f t="shared" si="86"/>
        <v>194.67996232018908</v>
      </c>
    </row>
    <row r="1859" spans="1:12" x14ac:dyDescent="0.3">
      <c r="A1859" t="s">
        <v>37</v>
      </c>
      <c r="B1859" t="s">
        <v>641</v>
      </c>
      <c r="C1859" t="s">
        <v>643</v>
      </c>
      <c r="D1859" t="s">
        <v>17</v>
      </c>
      <c r="E1859" t="str">
        <f>VLOOKUP(D1859,Abbrev!$A$6:$B$67,2,FALSE)</f>
        <v>Squid</v>
      </c>
      <c r="F1859" t="str">
        <f t="shared" ref="F1859:F1922" si="87">IF(G1859&lt;=1967,"A",IF(AND(G1859&gt;=1996,G1859&lt;=2000),"B",IF(G1859&gt;=2009,"C","")))</f>
        <v>B</v>
      </c>
      <c r="G1859">
        <v>1997</v>
      </c>
      <c r="H1859">
        <v>13942.55976</v>
      </c>
      <c r="I1859">
        <v>502.725104911019</v>
      </c>
      <c r="J1859">
        <v>7009274.8180741603</v>
      </c>
      <c r="K1859">
        <f t="shared" ref="K1859:K1922" si="88">I1859/1000</f>
        <v>0.50272510491101896</v>
      </c>
      <c r="L1859">
        <f t="shared" ref="L1859:L1922" si="89">K1859*H1859</f>
        <v>7009.274818074151</v>
      </c>
    </row>
    <row r="1860" spans="1:12" x14ac:dyDescent="0.3">
      <c r="A1860" t="s">
        <v>37</v>
      </c>
      <c r="B1860" t="s">
        <v>641</v>
      </c>
      <c r="C1860" t="s">
        <v>643</v>
      </c>
      <c r="D1860" t="s">
        <v>18</v>
      </c>
      <c r="E1860" t="str">
        <f>VLOOKUP(D1860,Abbrev!$A$6:$B$67,2,FALSE)</f>
        <v>Dogfish-S</v>
      </c>
      <c r="F1860" t="str">
        <f t="shared" si="87"/>
        <v>B</v>
      </c>
      <c r="G1860">
        <v>1997</v>
      </c>
      <c r="H1860">
        <v>13942.55976</v>
      </c>
      <c r="I1860">
        <v>898.22942388869706</v>
      </c>
      <c r="J1860">
        <v>12523617.420758501</v>
      </c>
      <c r="K1860">
        <f t="shared" si="88"/>
        <v>0.89822942388869709</v>
      </c>
      <c r="L1860">
        <f t="shared" si="89"/>
        <v>12523.61742075853</v>
      </c>
    </row>
    <row r="1861" spans="1:12" x14ac:dyDescent="0.3">
      <c r="A1861" t="s">
        <v>37</v>
      </c>
      <c r="B1861" t="s">
        <v>641</v>
      </c>
      <c r="C1861" t="s">
        <v>643</v>
      </c>
      <c r="D1861" t="s">
        <v>19</v>
      </c>
      <c r="E1861" t="str">
        <f>VLOOKUP(D1861,Abbrev!$A$6:$B$67,2,FALSE)</f>
        <v>Dogfish-L</v>
      </c>
      <c r="F1861" t="str">
        <f t="shared" si="87"/>
        <v>B</v>
      </c>
      <c r="G1861">
        <v>1997</v>
      </c>
      <c r="H1861">
        <v>13942.55976</v>
      </c>
      <c r="I1861">
        <v>5128.2100131246798</v>
      </c>
      <c r="J1861">
        <v>71500374.569821194</v>
      </c>
      <c r="K1861">
        <f t="shared" si="88"/>
        <v>5.1282100131246802</v>
      </c>
      <c r="L1861">
        <f t="shared" si="89"/>
        <v>71500.374569821244</v>
      </c>
    </row>
    <row r="1862" spans="1:12" x14ac:dyDescent="0.3">
      <c r="A1862" t="s">
        <v>37</v>
      </c>
      <c r="B1862" t="s">
        <v>641</v>
      </c>
      <c r="C1862" t="s">
        <v>643</v>
      </c>
      <c r="D1862" t="s">
        <v>20</v>
      </c>
      <c r="E1862" t="str">
        <f>VLOOKUP(D1862,Abbrev!$A$6:$B$67,2,FALSE)</f>
        <v>Hake-S</v>
      </c>
      <c r="F1862" t="str">
        <f t="shared" si="87"/>
        <v>B</v>
      </c>
      <c r="G1862">
        <v>1997</v>
      </c>
      <c r="H1862">
        <v>13942.55976</v>
      </c>
      <c r="I1862">
        <v>55.877402256771497</v>
      </c>
      <c r="J1862">
        <v>779074.02019859594</v>
      </c>
      <c r="K1862">
        <f t="shared" si="88"/>
        <v>5.58774022567715E-2</v>
      </c>
      <c r="L1862">
        <f t="shared" si="89"/>
        <v>779.07402019859546</v>
      </c>
    </row>
    <row r="1863" spans="1:12" x14ac:dyDescent="0.3">
      <c r="A1863" t="s">
        <v>37</v>
      </c>
      <c r="B1863" t="s">
        <v>641</v>
      </c>
      <c r="C1863" t="s">
        <v>643</v>
      </c>
      <c r="D1863" t="s">
        <v>26</v>
      </c>
      <c r="E1863" t="str">
        <f>VLOOKUP(D1863,Abbrev!$A$6:$B$67,2,FALSE)</f>
        <v>Cod-S</v>
      </c>
      <c r="F1863" t="str">
        <f t="shared" si="87"/>
        <v>B</v>
      </c>
      <c r="G1863">
        <v>1997</v>
      </c>
      <c r="H1863">
        <v>13942.55976</v>
      </c>
      <c r="I1863">
        <v>0.48965136254222602</v>
      </c>
      <c r="J1863">
        <v>6826.9933838104098</v>
      </c>
      <c r="K1863">
        <f t="shared" si="88"/>
        <v>4.8965136254222597E-4</v>
      </c>
      <c r="L1863">
        <f t="shared" si="89"/>
        <v>6.8269933838104109</v>
      </c>
    </row>
    <row r="1864" spans="1:12" x14ac:dyDescent="0.3">
      <c r="A1864" t="s">
        <v>37</v>
      </c>
      <c r="B1864" t="s">
        <v>641</v>
      </c>
      <c r="C1864" t="s">
        <v>643</v>
      </c>
      <c r="D1864" t="s">
        <v>22</v>
      </c>
      <c r="E1864" t="str">
        <f>VLOOKUP(D1864,Abbrev!$A$6:$B$67,2,FALSE)</f>
        <v>Cod-M</v>
      </c>
      <c r="F1864" t="str">
        <f t="shared" si="87"/>
        <v>B</v>
      </c>
      <c r="G1864">
        <v>1997</v>
      </c>
      <c r="H1864">
        <v>13942.55976</v>
      </c>
      <c r="I1864">
        <v>102.136193348525</v>
      </c>
      <c r="J1864">
        <v>1424039.9794207299</v>
      </c>
      <c r="K1864">
        <f t="shared" si="88"/>
        <v>0.102136193348525</v>
      </c>
      <c r="L1864">
        <f t="shared" si="89"/>
        <v>1424.0399794207244</v>
      </c>
    </row>
    <row r="1865" spans="1:12" x14ac:dyDescent="0.3">
      <c r="A1865" t="s">
        <v>37</v>
      </c>
      <c r="B1865" t="s">
        <v>641</v>
      </c>
      <c r="C1865" t="s">
        <v>643</v>
      </c>
      <c r="D1865" t="s">
        <v>23</v>
      </c>
      <c r="E1865" t="str">
        <f>VLOOKUP(D1865,Abbrev!$A$6:$B$67,2,FALSE)</f>
        <v>Cod-L</v>
      </c>
      <c r="F1865" t="str">
        <f t="shared" si="87"/>
        <v>B</v>
      </c>
      <c r="G1865">
        <v>1997</v>
      </c>
      <c r="H1865">
        <v>13942.55976</v>
      </c>
      <c r="I1865">
        <v>230.08083588878</v>
      </c>
      <c r="J1865">
        <v>3207915.8040100699</v>
      </c>
      <c r="K1865">
        <f t="shared" si="88"/>
        <v>0.23008083588878001</v>
      </c>
      <c r="L1865">
        <f t="shared" si="89"/>
        <v>3207.9158040100679</v>
      </c>
    </row>
    <row r="1866" spans="1:12" x14ac:dyDescent="0.3">
      <c r="A1866" t="s">
        <v>37</v>
      </c>
      <c r="B1866" t="s">
        <v>641</v>
      </c>
      <c r="C1866" t="s">
        <v>643</v>
      </c>
      <c r="D1866" t="s">
        <v>29</v>
      </c>
      <c r="E1866" t="str">
        <f>VLOOKUP(D1866,Abbrev!$A$6:$B$67,2,FALSE)</f>
        <v>Sflound-L</v>
      </c>
      <c r="F1866" t="str">
        <f t="shared" si="87"/>
        <v>B</v>
      </c>
      <c r="G1866">
        <v>1997</v>
      </c>
      <c r="H1866">
        <v>13942.55976</v>
      </c>
      <c r="I1866">
        <v>2.1502807270762898</v>
      </c>
      <c r="J1866">
        <v>29980.417538037502</v>
      </c>
      <c r="K1866">
        <f t="shared" si="88"/>
        <v>2.1502807270762899E-3</v>
      </c>
      <c r="L1866">
        <f t="shared" si="89"/>
        <v>29.980417538037422</v>
      </c>
    </row>
    <row r="1867" spans="1:12" x14ac:dyDescent="0.3">
      <c r="A1867" t="s">
        <v>37</v>
      </c>
      <c r="B1867" t="s">
        <v>641</v>
      </c>
      <c r="C1867" t="s">
        <v>643</v>
      </c>
      <c r="D1867" t="s">
        <v>24</v>
      </c>
      <c r="E1867" t="str">
        <f>VLOOKUP(D1867,Abbrev!$A$6:$B$67,2,FALSE)</f>
        <v>Yflound-S</v>
      </c>
      <c r="F1867" t="str">
        <f t="shared" si="87"/>
        <v>B</v>
      </c>
      <c r="G1867">
        <v>1997</v>
      </c>
      <c r="H1867">
        <v>13942.55976</v>
      </c>
      <c r="I1867">
        <v>0.163121227246533</v>
      </c>
      <c r="J1867">
        <v>2274.3274590093201</v>
      </c>
      <c r="K1867">
        <f t="shared" si="88"/>
        <v>1.6312122724653299E-4</v>
      </c>
      <c r="L1867">
        <f t="shared" si="89"/>
        <v>2.2743274590093265</v>
      </c>
    </row>
    <row r="1868" spans="1:12" x14ac:dyDescent="0.3">
      <c r="A1868" t="s">
        <v>37</v>
      </c>
      <c r="B1868" t="s">
        <v>641</v>
      </c>
      <c r="C1868" t="s">
        <v>643</v>
      </c>
      <c r="D1868" t="s">
        <v>25</v>
      </c>
      <c r="E1868" t="str">
        <f>VLOOKUP(D1868,Abbrev!$A$6:$B$67,2,FALSE)</f>
        <v>Yflound-L</v>
      </c>
      <c r="F1868" t="str">
        <f t="shared" si="87"/>
        <v>B</v>
      </c>
      <c r="G1868">
        <v>1997</v>
      </c>
      <c r="H1868">
        <v>13942.55976</v>
      </c>
      <c r="I1868">
        <v>27.388636670815099</v>
      </c>
      <c r="J1868">
        <v>381867.70352776698</v>
      </c>
      <c r="K1868">
        <f t="shared" si="88"/>
        <v>2.7388636670815099E-2</v>
      </c>
      <c r="L1868">
        <f t="shared" si="89"/>
        <v>381.86770352776699</v>
      </c>
    </row>
    <row r="1869" spans="1:12" x14ac:dyDescent="0.3">
      <c r="A1869" t="s">
        <v>37</v>
      </c>
      <c r="B1869" t="s">
        <v>641</v>
      </c>
      <c r="C1869" t="s">
        <v>643</v>
      </c>
      <c r="D1869" t="s">
        <v>32</v>
      </c>
      <c r="E1869" t="str">
        <f>VLOOKUP(D1869,Abbrev!$A$6:$B$67,2,FALSE)</f>
        <v>Blue-M</v>
      </c>
      <c r="F1869" t="str">
        <f t="shared" si="87"/>
        <v>B</v>
      </c>
      <c r="G1869">
        <v>1997</v>
      </c>
      <c r="H1869">
        <v>13942.55976</v>
      </c>
      <c r="I1869">
        <v>83.112921133243901</v>
      </c>
      <c r="J1869">
        <v>1158806.8697284199</v>
      </c>
      <c r="K1869">
        <f t="shared" si="88"/>
        <v>8.3112921133243894E-2</v>
      </c>
      <c r="L1869">
        <f t="shared" si="89"/>
        <v>1158.80686972842</v>
      </c>
    </row>
    <row r="1870" spans="1:12" x14ac:dyDescent="0.3">
      <c r="A1870" t="s">
        <v>37</v>
      </c>
      <c r="B1870" t="s">
        <v>641</v>
      </c>
      <c r="C1870" t="s">
        <v>643</v>
      </c>
      <c r="D1870" t="s">
        <v>28</v>
      </c>
      <c r="E1870" t="str">
        <f>VLOOKUP(D1870,Abbrev!$A$6:$B$67,2,FALSE)</f>
        <v>Blue-L</v>
      </c>
      <c r="F1870" t="str">
        <f t="shared" si="87"/>
        <v>B</v>
      </c>
      <c r="G1870">
        <v>1997</v>
      </c>
      <c r="H1870">
        <v>13942.55976</v>
      </c>
      <c r="I1870">
        <v>395.37317474363601</v>
      </c>
      <c r="J1870">
        <v>5512514.1163640702</v>
      </c>
      <c r="K1870">
        <f t="shared" si="88"/>
        <v>0.39537317474363604</v>
      </c>
      <c r="L1870">
        <f t="shared" si="89"/>
        <v>5512.5141163640683</v>
      </c>
    </row>
    <row r="1871" spans="1:12" x14ac:dyDescent="0.3">
      <c r="A1871" t="s">
        <v>37</v>
      </c>
      <c r="B1871" t="s">
        <v>641</v>
      </c>
      <c r="C1871" t="s">
        <v>643</v>
      </c>
      <c r="D1871" t="s">
        <v>7</v>
      </c>
      <c r="E1871" t="str">
        <f>VLOOKUP(D1871,Abbrev!$A$6:$B$67,2,FALSE)</f>
        <v>Alosines</v>
      </c>
      <c r="F1871" t="str">
        <f t="shared" si="87"/>
        <v>B</v>
      </c>
      <c r="G1871">
        <v>1998</v>
      </c>
      <c r="H1871">
        <v>13942.55976</v>
      </c>
      <c r="I1871">
        <v>5.8360550461565204</v>
      </c>
      <c r="J1871">
        <v>81369.546243686898</v>
      </c>
      <c r="K1871">
        <f t="shared" si="88"/>
        <v>5.8360550461565202E-3</v>
      </c>
      <c r="L1871">
        <f t="shared" si="89"/>
        <v>81.369546243686841</v>
      </c>
    </row>
    <row r="1872" spans="1:12" x14ac:dyDescent="0.3">
      <c r="A1872" t="s">
        <v>37</v>
      </c>
      <c r="B1872" t="s">
        <v>641</v>
      </c>
      <c r="C1872" t="s">
        <v>643</v>
      </c>
      <c r="D1872" t="s">
        <v>31</v>
      </c>
      <c r="E1872" t="str">
        <f>VLOOKUP(D1872,Abbrev!$A$6:$B$67,2,FALSE)</f>
        <v>Anch</v>
      </c>
      <c r="F1872" t="str">
        <f t="shared" si="87"/>
        <v>B</v>
      </c>
      <c r="G1872">
        <v>1998</v>
      </c>
      <c r="H1872">
        <v>13942.55976</v>
      </c>
      <c r="I1872">
        <v>2.1834853765204301</v>
      </c>
      <c r="J1872">
        <v>30443.375347222202</v>
      </c>
      <c r="K1872">
        <f t="shared" si="88"/>
        <v>2.1834853765204301E-3</v>
      </c>
      <c r="L1872">
        <f t="shared" si="89"/>
        <v>30.443375347222197</v>
      </c>
    </row>
    <row r="1873" spans="1:12" x14ac:dyDescent="0.3">
      <c r="A1873" t="s">
        <v>37</v>
      </c>
      <c r="B1873" t="s">
        <v>641</v>
      </c>
      <c r="C1873" t="s">
        <v>643</v>
      </c>
      <c r="D1873" t="s">
        <v>8</v>
      </c>
      <c r="E1873" t="str">
        <f>VLOOKUP(D1873,Abbrev!$A$6:$B$67,2,FALSE)</f>
        <v>Herring</v>
      </c>
      <c r="F1873" t="str">
        <f t="shared" si="87"/>
        <v>B</v>
      </c>
      <c r="G1873">
        <v>1998</v>
      </c>
      <c r="H1873">
        <v>13942.55976</v>
      </c>
      <c r="I1873">
        <v>1061.1578772037701</v>
      </c>
      <c r="J1873">
        <v>14795257.117708299</v>
      </c>
      <c r="K1873">
        <f t="shared" si="88"/>
        <v>1.0611578772037702</v>
      </c>
      <c r="L1873">
        <f t="shared" si="89"/>
        <v>14795.257117708308</v>
      </c>
    </row>
    <row r="1874" spans="1:12" x14ac:dyDescent="0.3">
      <c r="A1874" t="s">
        <v>37</v>
      </c>
      <c r="B1874" t="s">
        <v>641</v>
      </c>
      <c r="C1874" t="s">
        <v>643</v>
      </c>
      <c r="D1874" t="s">
        <v>9</v>
      </c>
      <c r="E1874" t="str">
        <f>VLOOKUP(D1874,Abbrev!$A$6:$B$67,2,FALSE)</f>
        <v>Mack</v>
      </c>
      <c r="F1874" t="str">
        <f t="shared" si="87"/>
        <v>B</v>
      </c>
      <c r="G1874">
        <v>1998</v>
      </c>
      <c r="H1874">
        <v>13942.55976</v>
      </c>
      <c r="I1874">
        <v>328.72866163557501</v>
      </c>
      <c r="J1874">
        <v>4583319.0096788201</v>
      </c>
      <c r="K1874">
        <f t="shared" si="88"/>
        <v>0.32872866163557501</v>
      </c>
      <c r="L1874">
        <f t="shared" si="89"/>
        <v>4583.3190096788239</v>
      </c>
    </row>
    <row r="1875" spans="1:12" x14ac:dyDescent="0.3">
      <c r="A1875" t="s">
        <v>37</v>
      </c>
      <c r="B1875" t="s">
        <v>641</v>
      </c>
      <c r="C1875" t="s">
        <v>643</v>
      </c>
      <c r="D1875" t="s">
        <v>10</v>
      </c>
      <c r="E1875" t="str">
        <f>VLOOKUP(D1875,Abbrev!$A$6:$B$67,2,FALSE)</f>
        <v>Butter</v>
      </c>
      <c r="F1875" t="str">
        <f t="shared" si="87"/>
        <v>B</v>
      </c>
      <c r="G1875">
        <v>1998</v>
      </c>
      <c r="H1875">
        <v>13942.55976</v>
      </c>
      <c r="I1875">
        <v>41.3390294617232</v>
      </c>
      <c r="J1875">
        <v>576371.88869047596</v>
      </c>
      <c r="K1875">
        <f t="shared" si="88"/>
        <v>4.1339029461723201E-2</v>
      </c>
      <c r="L1875">
        <f t="shared" si="89"/>
        <v>576.37188869047634</v>
      </c>
    </row>
    <row r="1876" spans="1:12" x14ac:dyDescent="0.3">
      <c r="A1876" t="s">
        <v>37</v>
      </c>
      <c r="B1876" t="s">
        <v>641</v>
      </c>
      <c r="C1876" t="s">
        <v>643</v>
      </c>
      <c r="D1876" t="s">
        <v>11</v>
      </c>
      <c r="E1876" t="str">
        <f>VLOOKUP(D1876,Abbrev!$A$6:$B$67,2,FALSE)</f>
        <v>Dbenth-oth</v>
      </c>
      <c r="F1876" t="str">
        <f t="shared" si="87"/>
        <v>B</v>
      </c>
      <c r="G1876">
        <v>1998</v>
      </c>
      <c r="H1876">
        <v>13942.55976</v>
      </c>
      <c r="I1876">
        <v>1625.48054848112</v>
      </c>
      <c r="J1876">
        <v>22663359.685915701</v>
      </c>
      <c r="K1876">
        <f t="shared" si="88"/>
        <v>1.6254805484811199</v>
      </c>
      <c r="L1876">
        <f t="shared" si="89"/>
        <v>22663.359685915591</v>
      </c>
    </row>
    <row r="1877" spans="1:12" x14ac:dyDescent="0.3">
      <c r="A1877" t="s">
        <v>37</v>
      </c>
      <c r="B1877" t="s">
        <v>641</v>
      </c>
      <c r="C1877" t="s">
        <v>643</v>
      </c>
      <c r="D1877" t="s">
        <v>12</v>
      </c>
      <c r="E1877" t="str">
        <f>VLOOKUP(D1877,Abbrev!$A$6:$B$67,2,FALSE)</f>
        <v>Dpisc-oth</v>
      </c>
      <c r="F1877" t="str">
        <f t="shared" si="87"/>
        <v>B</v>
      </c>
      <c r="G1877">
        <v>1998</v>
      </c>
      <c r="H1877">
        <v>13942.55976</v>
      </c>
      <c r="I1877">
        <v>74.022216210893902</v>
      </c>
      <c r="J1877">
        <v>1032059.17308803</v>
      </c>
      <c r="K1877">
        <f t="shared" si="88"/>
        <v>7.4022216210893901E-2</v>
      </c>
      <c r="L1877">
        <f t="shared" si="89"/>
        <v>1032.059173088029</v>
      </c>
    </row>
    <row r="1878" spans="1:12" x14ac:dyDescent="0.3">
      <c r="A1878" t="s">
        <v>37</v>
      </c>
      <c r="B1878" t="s">
        <v>641</v>
      </c>
      <c r="C1878" t="s">
        <v>643</v>
      </c>
      <c r="D1878" t="s">
        <v>13</v>
      </c>
      <c r="E1878" t="str">
        <f>VLOOKUP(D1878,Abbrev!$A$6:$B$67,2,FALSE)</f>
        <v>Haddock</v>
      </c>
      <c r="F1878" t="str">
        <f t="shared" si="87"/>
        <v>B</v>
      </c>
      <c r="G1878">
        <v>1998</v>
      </c>
      <c r="H1878">
        <v>13942.55976</v>
      </c>
      <c r="I1878">
        <v>32.009035542616701</v>
      </c>
      <c r="J1878">
        <v>446287.890912898</v>
      </c>
      <c r="K1878">
        <f t="shared" si="88"/>
        <v>3.20090355426167E-2</v>
      </c>
      <c r="L1878">
        <f t="shared" si="89"/>
        <v>446.28789091289735</v>
      </c>
    </row>
    <row r="1879" spans="1:12" x14ac:dyDescent="0.3">
      <c r="A1879" t="s">
        <v>37</v>
      </c>
      <c r="B1879" t="s">
        <v>641</v>
      </c>
      <c r="C1879" t="s">
        <v>643</v>
      </c>
      <c r="D1879" t="s">
        <v>15</v>
      </c>
      <c r="E1879" t="str">
        <f>VLOOKUP(D1879,Abbrev!$A$6:$B$67,2,FALSE)</f>
        <v>Skate</v>
      </c>
      <c r="F1879" t="str">
        <f t="shared" si="87"/>
        <v>B</v>
      </c>
      <c r="G1879">
        <v>1998</v>
      </c>
      <c r="H1879">
        <v>13942.55976</v>
      </c>
      <c r="I1879">
        <v>5907.0994446200302</v>
      </c>
      <c r="J1879">
        <v>82360087.014877498</v>
      </c>
      <c r="K1879">
        <f t="shared" si="88"/>
        <v>5.9070994446200302</v>
      </c>
      <c r="L1879">
        <f t="shared" si="89"/>
        <v>82360.087014877587</v>
      </c>
    </row>
    <row r="1880" spans="1:12" x14ac:dyDescent="0.3">
      <c r="A1880" t="s">
        <v>37</v>
      </c>
      <c r="B1880" t="s">
        <v>641</v>
      </c>
      <c r="C1880" t="s">
        <v>643</v>
      </c>
      <c r="D1880" t="s">
        <v>16</v>
      </c>
      <c r="E1880" t="str">
        <f>VLOOKUP(D1880,Abbrev!$A$6:$B$67,2,FALSE)</f>
        <v>SmPel</v>
      </c>
      <c r="F1880" t="str">
        <f t="shared" si="87"/>
        <v>B</v>
      </c>
      <c r="G1880">
        <v>1998</v>
      </c>
      <c r="H1880">
        <v>13942.55976</v>
      </c>
      <c r="I1880">
        <v>3.35463966618833</v>
      </c>
      <c r="J1880">
        <v>46772.264019097202</v>
      </c>
      <c r="K1880">
        <f t="shared" si="88"/>
        <v>3.3546396661883302E-3</v>
      </c>
      <c r="L1880">
        <f t="shared" si="89"/>
        <v>46.772264019097243</v>
      </c>
    </row>
    <row r="1881" spans="1:12" x14ac:dyDescent="0.3">
      <c r="A1881" t="s">
        <v>37</v>
      </c>
      <c r="B1881" t="s">
        <v>641</v>
      </c>
      <c r="C1881" t="s">
        <v>643</v>
      </c>
      <c r="D1881" t="s">
        <v>17</v>
      </c>
      <c r="E1881" t="str">
        <f>VLOOKUP(D1881,Abbrev!$A$6:$B$67,2,FALSE)</f>
        <v>Squid</v>
      </c>
      <c r="F1881" t="str">
        <f t="shared" si="87"/>
        <v>B</v>
      </c>
      <c r="G1881">
        <v>1998</v>
      </c>
      <c r="H1881">
        <v>13942.55976</v>
      </c>
      <c r="I1881">
        <v>935.59011761992599</v>
      </c>
      <c r="J1881">
        <v>13044521.125781201</v>
      </c>
      <c r="K1881">
        <f t="shared" si="88"/>
        <v>0.93559011761992594</v>
      </c>
      <c r="L1881">
        <f t="shared" si="89"/>
        <v>13044.521125781246</v>
      </c>
    </row>
    <row r="1882" spans="1:12" x14ac:dyDescent="0.3">
      <c r="A1882" t="s">
        <v>37</v>
      </c>
      <c r="B1882" t="s">
        <v>641</v>
      </c>
      <c r="C1882" t="s">
        <v>643</v>
      </c>
      <c r="D1882" t="s">
        <v>18</v>
      </c>
      <c r="E1882" t="str">
        <f>VLOOKUP(D1882,Abbrev!$A$6:$B$67,2,FALSE)</f>
        <v>Dogfish-S</v>
      </c>
      <c r="F1882" t="str">
        <f t="shared" si="87"/>
        <v>B</v>
      </c>
      <c r="G1882">
        <v>1998</v>
      </c>
      <c r="H1882">
        <v>13942.55976</v>
      </c>
      <c r="I1882">
        <v>986.183125538686</v>
      </c>
      <c r="J1882">
        <v>13749917.162126699</v>
      </c>
      <c r="K1882">
        <f t="shared" si="88"/>
        <v>0.98618312553868603</v>
      </c>
      <c r="L1882">
        <f t="shared" si="89"/>
        <v>13749.917162126712</v>
      </c>
    </row>
    <row r="1883" spans="1:12" x14ac:dyDescent="0.3">
      <c r="A1883" t="s">
        <v>37</v>
      </c>
      <c r="B1883" t="s">
        <v>641</v>
      </c>
      <c r="C1883" t="s">
        <v>643</v>
      </c>
      <c r="D1883" t="s">
        <v>19</v>
      </c>
      <c r="E1883" t="str">
        <f>VLOOKUP(D1883,Abbrev!$A$6:$B$67,2,FALSE)</f>
        <v>Dogfish-L</v>
      </c>
      <c r="F1883" t="str">
        <f t="shared" si="87"/>
        <v>B</v>
      </c>
      <c r="G1883">
        <v>1998</v>
      </c>
      <c r="H1883">
        <v>13942.55976</v>
      </c>
      <c r="I1883">
        <v>23962.628304595099</v>
      </c>
      <c r="J1883">
        <v>334100377.14348501</v>
      </c>
      <c r="K1883">
        <f t="shared" si="88"/>
        <v>23.9626283045951</v>
      </c>
      <c r="L1883">
        <f t="shared" si="89"/>
        <v>334100.37714348466</v>
      </c>
    </row>
    <row r="1884" spans="1:12" x14ac:dyDescent="0.3">
      <c r="A1884" t="s">
        <v>37</v>
      </c>
      <c r="B1884" t="s">
        <v>641</v>
      </c>
      <c r="C1884" t="s">
        <v>643</v>
      </c>
      <c r="D1884" t="s">
        <v>20</v>
      </c>
      <c r="E1884" t="str">
        <f>VLOOKUP(D1884,Abbrev!$A$6:$B$67,2,FALSE)</f>
        <v>Hake-S</v>
      </c>
      <c r="F1884" t="str">
        <f t="shared" si="87"/>
        <v>B</v>
      </c>
      <c r="G1884">
        <v>1998</v>
      </c>
      <c r="H1884">
        <v>13942.55976</v>
      </c>
      <c r="I1884">
        <v>51.1278926818337</v>
      </c>
      <c r="J1884">
        <v>712853.69911933201</v>
      </c>
      <c r="K1884">
        <f t="shared" si="88"/>
        <v>5.1127892681833702E-2</v>
      </c>
      <c r="L1884">
        <f t="shared" si="89"/>
        <v>712.8536991193331</v>
      </c>
    </row>
    <row r="1885" spans="1:12" x14ac:dyDescent="0.3">
      <c r="A1885" t="s">
        <v>37</v>
      </c>
      <c r="B1885" t="s">
        <v>641</v>
      </c>
      <c r="C1885" t="s">
        <v>643</v>
      </c>
      <c r="D1885" t="s">
        <v>21</v>
      </c>
      <c r="E1885" t="str">
        <f>VLOOKUP(D1885,Abbrev!$A$6:$B$67,2,FALSE)</f>
        <v>Hake-L</v>
      </c>
      <c r="F1885" t="str">
        <f t="shared" si="87"/>
        <v>B</v>
      </c>
      <c r="G1885">
        <v>1998</v>
      </c>
      <c r="H1885">
        <v>13942.55976</v>
      </c>
      <c r="I1885">
        <v>1.58569728467624</v>
      </c>
      <c r="J1885">
        <v>22108.679152868201</v>
      </c>
      <c r="K1885">
        <f t="shared" si="88"/>
        <v>1.5856972846762401E-3</v>
      </c>
      <c r="L1885">
        <f t="shared" si="89"/>
        <v>22.108679152868209</v>
      </c>
    </row>
    <row r="1886" spans="1:12" x14ac:dyDescent="0.3">
      <c r="A1886" t="s">
        <v>37</v>
      </c>
      <c r="B1886" t="s">
        <v>641</v>
      </c>
      <c r="C1886" t="s">
        <v>643</v>
      </c>
      <c r="D1886" t="s">
        <v>26</v>
      </c>
      <c r="E1886" t="str">
        <f>VLOOKUP(D1886,Abbrev!$A$6:$B$67,2,FALSE)</f>
        <v>Cod-S</v>
      </c>
      <c r="F1886" t="str">
        <f t="shared" si="87"/>
        <v>B</v>
      </c>
      <c r="G1886">
        <v>1998</v>
      </c>
      <c r="H1886">
        <v>13942.55976</v>
      </c>
      <c r="I1886">
        <v>0.61875365881437705</v>
      </c>
      <c r="J1886">
        <v>8627.0098647381001</v>
      </c>
      <c r="K1886">
        <f t="shared" si="88"/>
        <v>6.1875365881437707E-4</v>
      </c>
      <c r="L1886">
        <f t="shared" si="89"/>
        <v>8.6270098647381026</v>
      </c>
    </row>
    <row r="1887" spans="1:12" x14ac:dyDescent="0.3">
      <c r="A1887" t="s">
        <v>37</v>
      </c>
      <c r="B1887" t="s">
        <v>641</v>
      </c>
      <c r="C1887" t="s">
        <v>643</v>
      </c>
      <c r="D1887" t="s">
        <v>22</v>
      </c>
      <c r="E1887" t="str">
        <f>VLOOKUP(D1887,Abbrev!$A$6:$B$67,2,FALSE)</f>
        <v>Cod-M</v>
      </c>
      <c r="F1887" t="str">
        <f t="shared" si="87"/>
        <v>B</v>
      </c>
      <c r="G1887">
        <v>1998</v>
      </c>
      <c r="H1887">
        <v>13942.55976</v>
      </c>
      <c r="I1887">
        <v>105.23781085327801</v>
      </c>
      <c r="J1887">
        <v>1467284.4668334001</v>
      </c>
      <c r="K1887">
        <f t="shared" si="88"/>
        <v>0.105237810853278</v>
      </c>
      <c r="L1887">
        <f t="shared" si="89"/>
        <v>1467.2844668334051</v>
      </c>
    </row>
    <row r="1888" spans="1:12" x14ac:dyDescent="0.3">
      <c r="A1888" t="s">
        <v>37</v>
      </c>
      <c r="B1888" t="s">
        <v>641</v>
      </c>
      <c r="C1888" t="s">
        <v>643</v>
      </c>
      <c r="D1888" t="s">
        <v>23</v>
      </c>
      <c r="E1888" t="str">
        <f>VLOOKUP(D1888,Abbrev!$A$6:$B$67,2,FALSE)</f>
        <v>Cod-L</v>
      </c>
      <c r="F1888" t="str">
        <f t="shared" si="87"/>
        <v>B</v>
      </c>
      <c r="G1888">
        <v>1998</v>
      </c>
      <c r="H1888">
        <v>13942.55976</v>
      </c>
      <c r="I1888">
        <v>328.84583865853699</v>
      </c>
      <c r="J1888">
        <v>4584952.7573239803</v>
      </c>
      <c r="K1888">
        <f t="shared" si="88"/>
        <v>0.328845838658537</v>
      </c>
      <c r="L1888">
        <f t="shared" si="89"/>
        <v>4584.9527573239702</v>
      </c>
    </row>
    <row r="1889" spans="1:12" x14ac:dyDescent="0.3">
      <c r="A1889" t="s">
        <v>37</v>
      </c>
      <c r="B1889" t="s">
        <v>641</v>
      </c>
      <c r="C1889" t="s">
        <v>643</v>
      </c>
      <c r="D1889" t="s">
        <v>29</v>
      </c>
      <c r="E1889" t="str">
        <f>VLOOKUP(D1889,Abbrev!$A$6:$B$67,2,FALSE)</f>
        <v>Sflound-L</v>
      </c>
      <c r="F1889" t="str">
        <f t="shared" si="87"/>
        <v>B</v>
      </c>
      <c r="G1889">
        <v>1998</v>
      </c>
      <c r="H1889">
        <v>13942.55976</v>
      </c>
      <c r="I1889">
        <v>17.153014353541799</v>
      </c>
      <c r="J1889">
        <v>239156.927688394</v>
      </c>
      <c r="K1889">
        <f t="shared" si="88"/>
        <v>1.7153014353541798E-2</v>
      </c>
      <c r="L1889">
        <f t="shared" si="89"/>
        <v>239.15692768839429</v>
      </c>
    </row>
    <row r="1890" spans="1:12" x14ac:dyDescent="0.3">
      <c r="A1890" t="s">
        <v>37</v>
      </c>
      <c r="B1890" t="s">
        <v>641</v>
      </c>
      <c r="C1890" t="s">
        <v>643</v>
      </c>
      <c r="D1890" t="s">
        <v>24</v>
      </c>
      <c r="E1890" t="str">
        <f>VLOOKUP(D1890,Abbrev!$A$6:$B$67,2,FALSE)</f>
        <v>Yflound-S</v>
      </c>
      <c r="F1890" t="str">
        <f t="shared" si="87"/>
        <v>B</v>
      </c>
      <c r="G1890">
        <v>1998</v>
      </c>
      <c r="H1890">
        <v>13942.55976</v>
      </c>
      <c r="I1890">
        <v>8.9868617235760395E-2</v>
      </c>
      <c r="J1890">
        <v>1252.9985663581499</v>
      </c>
      <c r="K1890">
        <f t="shared" si="88"/>
        <v>8.9868617235760401E-5</v>
      </c>
      <c r="L1890">
        <f t="shared" si="89"/>
        <v>1.2529985663581553</v>
      </c>
    </row>
    <row r="1891" spans="1:12" x14ac:dyDescent="0.3">
      <c r="A1891" t="s">
        <v>37</v>
      </c>
      <c r="B1891" t="s">
        <v>641</v>
      </c>
      <c r="C1891" t="s">
        <v>643</v>
      </c>
      <c r="D1891" t="s">
        <v>25</v>
      </c>
      <c r="E1891" t="str">
        <f>VLOOKUP(D1891,Abbrev!$A$6:$B$67,2,FALSE)</f>
        <v>Yflound-L</v>
      </c>
      <c r="F1891" t="str">
        <f t="shared" si="87"/>
        <v>B</v>
      </c>
      <c r="G1891">
        <v>1998</v>
      </c>
      <c r="H1891">
        <v>13942.55976</v>
      </c>
      <c r="I1891">
        <v>34.649935061122797</v>
      </c>
      <c r="J1891">
        <v>483108.79026982398</v>
      </c>
      <c r="K1891">
        <f t="shared" si="88"/>
        <v>3.4649935061122794E-2</v>
      </c>
      <c r="L1891">
        <f t="shared" si="89"/>
        <v>483.10879026982383</v>
      </c>
    </row>
    <row r="1892" spans="1:12" x14ac:dyDescent="0.3">
      <c r="A1892" t="s">
        <v>37</v>
      </c>
      <c r="B1892" t="s">
        <v>641</v>
      </c>
      <c r="C1892" t="s">
        <v>643</v>
      </c>
      <c r="D1892" t="s">
        <v>32</v>
      </c>
      <c r="E1892" t="str">
        <f>VLOOKUP(D1892,Abbrev!$A$6:$B$67,2,FALSE)</f>
        <v>Blue-M</v>
      </c>
      <c r="F1892" t="str">
        <f t="shared" si="87"/>
        <v>B</v>
      </c>
      <c r="G1892">
        <v>1998</v>
      </c>
      <c r="H1892">
        <v>13942.55976</v>
      </c>
      <c r="I1892">
        <v>9.6610737049587794</v>
      </c>
      <c r="J1892">
        <v>134700.09747715201</v>
      </c>
      <c r="K1892">
        <f t="shared" si="88"/>
        <v>9.6610737049587798E-3</v>
      </c>
      <c r="L1892">
        <f t="shared" si="89"/>
        <v>134.70009747715238</v>
      </c>
    </row>
    <row r="1893" spans="1:12" x14ac:dyDescent="0.3">
      <c r="A1893" t="s">
        <v>37</v>
      </c>
      <c r="B1893" t="s">
        <v>641</v>
      </c>
      <c r="C1893" t="s">
        <v>643</v>
      </c>
      <c r="D1893" t="s">
        <v>28</v>
      </c>
      <c r="E1893" t="str">
        <f>VLOOKUP(D1893,Abbrev!$A$6:$B$67,2,FALSE)</f>
        <v>Blue-L</v>
      </c>
      <c r="F1893" t="str">
        <f t="shared" si="87"/>
        <v>B</v>
      </c>
      <c r="G1893">
        <v>1998</v>
      </c>
      <c r="H1893">
        <v>13942.55976</v>
      </c>
      <c r="I1893">
        <v>277.196139931461</v>
      </c>
      <c r="J1893">
        <v>3864823.7462357101</v>
      </c>
      <c r="K1893">
        <f t="shared" si="88"/>
        <v>0.27719613993146103</v>
      </c>
      <c r="L1893">
        <f t="shared" si="89"/>
        <v>3864.8237462357179</v>
      </c>
    </row>
    <row r="1894" spans="1:12" x14ac:dyDescent="0.3">
      <c r="A1894" t="s">
        <v>37</v>
      </c>
      <c r="B1894" t="s">
        <v>641</v>
      </c>
      <c r="C1894" t="s">
        <v>643</v>
      </c>
      <c r="D1894" t="s">
        <v>7</v>
      </c>
      <c r="E1894" t="str">
        <f>VLOOKUP(D1894,Abbrev!$A$6:$B$67,2,FALSE)</f>
        <v>Alosines</v>
      </c>
      <c r="F1894" t="str">
        <f t="shared" si="87"/>
        <v>B</v>
      </c>
      <c r="G1894">
        <v>1999</v>
      </c>
      <c r="H1894">
        <v>13942.55976</v>
      </c>
      <c r="I1894">
        <v>8.4721076850920003</v>
      </c>
      <c r="J1894">
        <v>118122.86769255099</v>
      </c>
      <c r="K1894">
        <f t="shared" si="88"/>
        <v>8.472107685092E-3</v>
      </c>
      <c r="L1894">
        <f t="shared" si="89"/>
        <v>118.12286769255047</v>
      </c>
    </row>
    <row r="1895" spans="1:12" x14ac:dyDescent="0.3">
      <c r="A1895" t="s">
        <v>37</v>
      </c>
      <c r="B1895" t="s">
        <v>641</v>
      </c>
      <c r="C1895" t="s">
        <v>643</v>
      </c>
      <c r="D1895" t="s">
        <v>31</v>
      </c>
      <c r="E1895" t="str">
        <f>VLOOKUP(D1895,Abbrev!$A$6:$B$67,2,FALSE)</f>
        <v>Anch</v>
      </c>
      <c r="F1895" t="str">
        <f t="shared" si="87"/>
        <v>B</v>
      </c>
      <c r="G1895">
        <v>1999</v>
      </c>
      <c r="H1895">
        <v>13942.55976</v>
      </c>
      <c r="I1895">
        <v>0</v>
      </c>
      <c r="J1895">
        <v>0</v>
      </c>
      <c r="K1895">
        <f t="shared" si="88"/>
        <v>0</v>
      </c>
      <c r="L1895">
        <f t="shared" si="89"/>
        <v>0</v>
      </c>
    </row>
    <row r="1896" spans="1:12" x14ac:dyDescent="0.3">
      <c r="A1896" t="s">
        <v>37</v>
      </c>
      <c r="B1896" t="s">
        <v>641</v>
      </c>
      <c r="C1896" t="s">
        <v>643</v>
      </c>
      <c r="D1896" t="s">
        <v>8</v>
      </c>
      <c r="E1896" t="str">
        <f>VLOOKUP(D1896,Abbrev!$A$6:$B$67,2,FALSE)</f>
        <v>Herring</v>
      </c>
      <c r="F1896" t="str">
        <f t="shared" si="87"/>
        <v>B</v>
      </c>
      <c r="G1896">
        <v>1999</v>
      </c>
      <c r="H1896">
        <v>13942.55976</v>
      </c>
      <c r="I1896">
        <v>241.87572604892699</v>
      </c>
      <c r="J1896">
        <v>3372366.7649305598</v>
      </c>
      <c r="K1896">
        <f t="shared" si="88"/>
        <v>0.24187572604892699</v>
      </c>
      <c r="L1896">
        <f t="shared" si="89"/>
        <v>3372.366764930553</v>
      </c>
    </row>
    <row r="1897" spans="1:12" x14ac:dyDescent="0.3">
      <c r="A1897" t="s">
        <v>37</v>
      </c>
      <c r="B1897" t="s">
        <v>641</v>
      </c>
      <c r="C1897" t="s">
        <v>643</v>
      </c>
      <c r="D1897" t="s">
        <v>9</v>
      </c>
      <c r="E1897" t="str">
        <f>VLOOKUP(D1897,Abbrev!$A$6:$B$67,2,FALSE)</f>
        <v>Mack</v>
      </c>
      <c r="F1897" t="str">
        <f t="shared" si="87"/>
        <v>B</v>
      </c>
      <c r="G1897">
        <v>1999</v>
      </c>
      <c r="H1897">
        <v>13942.55976</v>
      </c>
      <c r="I1897">
        <v>54.295513658261598</v>
      </c>
      <c r="J1897">
        <v>757018.44388020795</v>
      </c>
      <c r="K1897">
        <f t="shared" si="88"/>
        <v>5.4295513658261595E-2</v>
      </c>
      <c r="L1897">
        <f t="shared" si="89"/>
        <v>757.01844388020845</v>
      </c>
    </row>
    <row r="1898" spans="1:12" x14ac:dyDescent="0.3">
      <c r="A1898" t="s">
        <v>37</v>
      </c>
      <c r="B1898" t="s">
        <v>641</v>
      </c>
      <c r="C1898" t="s">
        <v>643</v>
      </c>
      <c r="D1898" t="s">
        <v>10</v>
      </c>
      <c r="E1898" t="str">
        <f>VLOOKUP(D1898,Abbrev!$A$6:$B$67,2,FALSE)</f>
        <v>Butter</v>
      </c>
      <c r="F1898" t="str">
        <f t="shared" si="87"/>
        <v>B</v>
      </c>
      <c r="G1898">
        <v>1999</v>
      </c>
      <c r="H1898">
        <v>13942.55976</v>
      </c>
      <c r="I1898">
        <v>1556.1241921942999</v>
      </c>
      <c r="J1898">
        <v>21696354.543650798</v>
      </c>
      <c r="K1898">
        <f t="shared" si="88"/>
        <v>1.5561241921942999</v>
      </c>
      <c r="L1898">
        <f t="shared" si="89"/>
        <v>21696.354543650752</v>
      </c>
    </row>
    <row r="1899" spans="1:12" x14ac:dyDescent="0.3">
      <c r="A1899" t="s">
        <v>37</v>
      </c>
      <c r="B1899" t="s">
        <v>641</v>
      </c>
      <c r="C1899" t="s">
        <v>643</v>
      </c>
      <c r="D1899" t="s">
        <v>11</v>
      </c>
      <c r="E1899" t="str">
        <f>VLOOKUP(D1899,Abbrev!$A$6:$B$67,2,FALSE)</f>
        <v>Dbenth-oth</v>
      </c>
      <c r="F1899" t="str">
        <f t="shared" si="87"/>
        <v>B</v>
      </c>
      <c r="G1899">
        <v>1999</v>
      </c>
      <c r="H1899">
        <v>13942.55976</v>
      </c>
      <c r="I1899">
        <v>1635.4728794421301</v>
      </c>
      <c r="J1899">
        <v>22802678.3574811</v>
      </c>
      <c r="K1899">
        <f t="shared" si="88"/>
        <v>1.63547287944213</v>
      </c>
      <c r="L1899">
        <f t="shared" si="89"/>
        <v>22802.678357481174</v>
      </c>
    </row>
    <row r="1900" spans="1:12" x14ac:dyDescent="0.3">
      <c r="A1900" t="s">
        <v>37</v>
      </c>
      <c r="B1900" t="s">
        <v>641</v>
      </c>
      <c r="C1900" t="s">
        <v>643</v>
      </c>
      <c r="D1900" t="s">
        <v>33</v>
      </c>
      <c r="E1900" t="str">
        <f>VLOOKUP(D1900,Abbrev!$A$6:$B$67,2,FALSE)</f>
        <v>Domni-oth</v>
      </c>
      <c r="F1900" t="str">
        <f t="shared" si="87"/>
        <v>B</v>
      </c>
      <c r="G1900">
        <v>1999</v>
      </c>
      <c r="H1900">
        <v>13942.55976</v>
      </c>
      <c r="I1900">
        <v>0</v>
      </c>
      <c r="J1900">
        <v>0</v>
      </c>
      <c r="K1900">
        <f t="shared" si="88"/>
        <v>0</v>
      </c>
      <c r="L1900">
        <f t="shared" si="89"/>
        <v>0</v>
      </c>
    </row>
    <row r="1901" spans="1:12" x14ac:dyDescent="0.3">
      <c r="A1901" t="s">
        <v>37</v>
      </c>
      <c r="B1901" t="s">
        <v>641</v>
      </c>
      <c r="C1901" t="s">
        <v>643</v>
      </c>
      <c r="D1901" t="s">
        <v>12</v>
      </c>
      <c r="E1901" t="str">
        <f>VLOOKUP(D1901,Abbrev!$A$6:$B$67,2,FALSE)</f>
        <v>Dpisc-oth</v>
      </c>
      <c r="F1901" t="str">
        <f t="shared" si="87"/>
        <v>B</v>
      </c>
      <c r="G1901">
        <v>1999</v>
      </c>
      <c r="H1901">
        <v>13942.55976</v>
      </c>
      <c r="I1901">
        <v>40.444142304373401</v>
      </c>
      <c r="J1901">
        <v>563894.87102067005</v>
      </c>
      <c r="K1901">
        <f t="shared" si="88"/>
        <v>4.0444142304373404E-2</v>
      </c>
      <c r="L1901">
        <f t="shared" si="89"/>
        <v>563.89487102067028</v>
      </c>
    </row>
    <row r="1902" spans="1:12" x14ac:dyDescent="0.3">
      <c r="A1902" t="s">
        <v>37</v>
      </c>
      <c r="B1902" t="s">
        <v>641</v>
      </c>
      <c r="C1902" t="s">
        <v>643</v>
      </c>
      <c r="D1902" t="s">
        <v>13</v>
      </c>
      <c r="E1902" t="str">
        <f>VLOOKUP(D1902,Abbrev!$A$6:$B$67,2,FALSE)</f>
        <v>Haddock</v>
      </c>
      <c r="F1902" t="str">
        <f t="shared" si="87"/>
        <v>B</v>
      </c>
      <c r="G1902">
        <v>1999</v>
      </c>
      <c r="H1902">
        <v>13942.55976</v>
      </c>
      <c r="I1902">
        <v>14.5421719606643</v>
      </c>
      <c r="J1902">
        <v>202755.101601759</v>
      </c>
      <c r="K1902">
        <f t="shared" si="88"/>
        <v>1.4542171960664299E-2</v>
      </c>
      <c r="L1902">
        <f t="shared" si="89"/>
        <v>202.75510160175835</v>
      </c>
    </row>
    <row r="1903" spans="1:12" x14ac:dyDescent="0.3">
      <c r="A1903" t="s">
        <v>37</v>
      </c>
      <c r="B1903" t="s">
        <v>641</v>
      </c>
      <c r="C1903" t="s">
        <v>643</v>
      </c>
      <c r="D1903" t="s">
        <v>15</v>
      </c>
      <c r="E1903" t="str">
        <f>VLOOKUP(D1903,Abbrev!$A$6:$B$67,2,FALSE)</f>
        <v>Skate</v>
      </c>
      <c r="F1903" t="str">
        <f t="shared" si="87"/>
        <v>B</v>
      </c>
      <c r="G1903">
        <v>1999</v>
      </c>
      <c r="H1903">
        <v>13942.55976</v>
      </c>
      <c r="I1903">
        <v>8625.9198547569995</v>
      </c>
      <c r="J1903">
        <v>120267403.05992</v>
      </c>
      <c r="K1903">
        <f t="shared" si="88"/>
        <v>8.6259198547569991</v>
      </c>
      <c r="L1903">
        <f t="shared" si="89"/>
        <v>120267.40305991998</v>
      </c>
    </row>
    <row r="1904" spans="1:12" x14ac:dyDescent="0.3">
      <c r="A1904" t="s">
        <v>37</v>
      </c>
      <c r="B1904" t="s">
        <v>641</v>
      </c>
      <c r="C1904" t="s">
        <v>643</v>
      </c>
      <c r="D1904" t="s">
        <v>16</v>
      </c>
      <c r="E1904" t="str">
        <f>VLOOKUP(D1904,Abbrev!$A$6:$B$67,2,FALSE)</f>
        <v>SmPel</v>
      </c>
      <c r="F1904" t="str">
        <f t="shared" si="87"/>
        <v>B</v>
      </c>
      <c r="G1904">
        <v>1999</v>
      </c>
      <c r="H1904">
        <v>13942.55976</v>
      </c>
      <c r="I1904">
        <v>13.491297022345201</v>
      </c>
      <c r="J1904">
        <v>188103.21497395801</v>
      </c>
      <c r="K1904">
        <f t="shared" si="88"/>
        <v>1.3491297022345201E-2</v>
      </c>
      <c r="L1904">
        <f t="shared" si="89"/>
        <v>188.10321497395802</v>
      </c>
    </row>
    <row r="1905" spans="1:12" x14ac:dyDescent="0.3">
      <c r="A1905" t="s">
        <v>37</v>
      </c>
      <c r="B1905" t="s">
        <v>641</v>
      </c>
      <c r="C1905" t="s">
        <v>643</v>
      </c>
      <c r="D1905" t="s">
        <v>17</v>
      </c>
      <c r="E1905" t="str">
        <f>VLOOKUP(D1905,Abbrev!$A$6:$B$67,2,FALSE)</f>
        <v>Squid</v>
      </c>
      <c r="F1905" t="str">
        <f t="shared" si="87"/>
        <v>B</v>
      </c>
      <c r="G1905">
        <v>1999</v>
      </c>
      <c r="H1905">
        <v>13942.55976</v>
      </c>
      <c r="I1905">
        <v>3279.3634739732802</v>
      </c>
      <c r="J1905">
        <v>45722721.210633703</v>
      </c>
      <c r="K1905">
        <f t="shared" si="88"/>
        <v>3.2793634739732802</v>
      </c>
      <c r="L1905">
        <f t="shared" si="89"/>
        <v>45722.721210633666</v>
      </c>
    </row>
    <row r="1906" spans="1:12" x14ac:dyDescent="0.3">
      <c r="A1906" t="s">
        <v>37</v>
      </c>
      <c r="B1906" t="s">
        <v>641</v>
      </c>
      <c r="C1906" t="s">
        <v>643</v>
      </c>
      <c r="D1906" t="s">
        <v>18</v>
      </c>
      <c r="E1906" t="str">
        <f>VLOOKUP(D1906,Abbrev!$A$6:$B$67,2,FALSE)</f>
        <v>Dogfish-S</v>
      </c>
      <c r="F1906" t="str">
        <f t="shared" si="87"/>
        <v>B</v>
      </c>
      <c r="G1906">
        <v>1999</v>
      </c>
      <c r="H1906">
        <v>13942.55976</v>
      </c>
      <c r="I1906">
        <v>229.24786464883601</v>
      </c>
      <c r="J1906">
        <v>3196302.0527187898</v>
      </c>
      <c r="K1906">
        <f t="shared" si="88"/>
        <v>0.22924786464883601</v>
      </c>
      <c r="L1906">
        <f t="shared" si="89"/>
        <v>3196.3020527187873</v>
      </c>
    </row>
    <row r="1907" spans="1:12" x14ac:dyDescent="0.3">
      <c r="A1907" t="s">
        <v>37</v>
      </c>
      <c r="B1907" t="s">
        <v>641</v>
      </c>
      <c r="C1907" t="s">
        <v>643</v>
      </c>
      <c r="D1907" t="s">
        <v>19</v>
      </c>
      <c r="E1907" t="str">
        <f>VLOOKUP(D1907,Abbrev!$A$6:$B$67,2,FALSE)</f>
        <v>Dogfish-L</v>
      </c>
      <c r="F1907" t="str">
        <f t="shared" si="87"/>
        <v>B</v>
      </c>
      <c r="G1907">
        <v>1999</v>
      </c>
      <c r="H1907">
        <v>13942.55976</v>
      </c>
      <c r="I1907">
        <v>3666.6377509974</v>
      </c>
      <c r="J1907">
        <v>51122315.961553298</v>
      </c>
      <c r="K1907">
        <f t="shared" si="88"/>
        <v>3.6666377509974</v>
      </c>
      <c r="L1907">
        <f t="shared" si="89"/>
        <v>51122.31596155325</v>
      </c>
    </row>
    <row r="1908" spans="1:12" x14ac:dyDescent="0.3">
      <c r="A1908" t="s">
        <v>37</v>
      </c>
      <c r="B1908" t="s">
        <v>641</v>
      </c>
      <c r="C1908" t="s">
        <v>643</v>
      </c>
      <c r="D1908" t="s">
        <v>20</v>
      </c>
      <c r="E1908" t="str">
        <f>VLOOKUP(D1908,Abbrev!$A$6:$B$67,2,FALSE)</f>
        <v>Hake-S</v>
      </c>
      <c r="F1908" t="str">
        <f t="shared" si="87"/>
        <v>B</v>
      </c>
      <c r="G1908">
        <v>1999</v>
      </c>
      <c r="H1908">
        <v>13942.55976</v>
      </c>
      <c r="I1908">
        <v>16.102681021398499</v>
      </c>
      <c r="J1908">
        <v>224512.59243706599</v>
      </c>
      <c r="K1908">
        <f t="shared" si="88"/>
        <v>1.6102681021398498E-2</v>
      </c>
      <c r="L1908">
        <f t="shared" si="89"/>
        <v>224.51259243706639</v>
      </c>
    </row>
    <row r="1909" spans="1:12" x14ac:dyDescent="0.3">
      <c r="A1909" t="s">
        <v>37</v>
      </c>
      <c r="B1909" t="s">
        <v>641</v>
      </c>
      <c r="C1909" t="s">
        <v>643</v>
      </c>
      <c r="D1909" t="s">
        <v>26</v>
      </c>
      <c r="E1909" t="str">
        <f>VLOOKUP(D1909,Abbrev!$A$6:$B$67,2,FALSE)</f>
        <v>Cod-S</v>
      </c>
      <c r="F1909" t="str">
        <f t="shared" si="87"/>
        <v>B</v>
      </c>
      <c r="G1909">
        <v>1999</v>
      </c>
      <c r="H1909">
        <v>13942.55976</v>
      </c>
      <c r="I1909">
        <v>1.2668927918647901</v>
      </c>
      <c r="J1909">
        <v>17663.728460088001</v>
      </c>
      <c r="K1909">
        <f t="shared" si="88"/>
        <v>1.26689279186479E-3</v>
      </c>
      <c r="L1909">
        <f t="shared" si="89"/>
        <v>17.663728460088077</v>
      </c>
    </row>
    <row r="1910" spans="1:12" x14ac:dyDescent="0.3">
      <c r="A1910" t="s">
        <v>37</v>
      </c>
      <c r="B1910" t="s">
        <v>641</v>
      </c>
      <c r="C1910" t="s">
        <v>643</v>
      </c>
      <c r="D1910" t="s">
        <v>22</v>
      </c>
      <c r="E1910" t="str">
        <f>VLOOKUP(D1910,Abbrev!$A$6:$B$67,2,FALSE)</f>
        <v>Cod-M</v>
      </c>
      <c r="F1910" t="str">
        <f t="shared" si="87"/>
        <v>B</v>
      </c>
      <c r="G1910">
        <v>1999</v>
      </c>
      <c r="H1910">
        <v>13942.55976</v>
      </c>
      <c r="I1910">
        <v>79.226405225752103</v>
      </c>
      <c r="J1910">
        <v>1104618.88943002</v>
      </c>
      <c r="K1910">
        <f t="shared" si="88"/>
        <v>7.9226405225752097E-2</v>
      </c>
      <c r="L1910">
        <f t="shared" si="89"/>
        <v>1104.6188894300249</v>
      </c>
    </row>
    <row r="1911" spans="1:12" x14ac:dyDescent="0.3">
      <c r="A1911" t="s">
        <v>37</v>
      </c>
      <c r="B1911" t="s">
        <v>641</v>
      </c>
      <c r="C1911" t="s">
        <v>643</v>
      </c>
      <c r="D1911" t="s">
        <v>23</v>
      </c>
      <c r="E1911" t="str">
        <f>VLOOKUP(D1911,Abbrev!$A$6:$B$67,2,FALSE)</f>
        <v>Cod-L</v>
      </c>
      <c r="F1911" t="str">
        <f t="shared" si="87"/>
        <v>B</v>
      </c>
      <c r="G1911">
        <v>1999</v>
      </c>
      <c r="H1911">
        <v>13942.55976</v>
      </c>
      <c r="I1911">
        <v>488.60775358571198</v>
      </c>
      <c r="J1911">
        <v>6812442.8035681499</v>
      </c>
      <c r="K1911">
        <f t="shared" si="88"/>
        <v>0.48860775358571196</v>
      </c>
      <c r="L1911">
        <f t="shared" si="89"/>
        <v>6812.4428035681431</v>
      </c>
    </row>
    <row r="1912" spans="1:12" x14ac:dyDescent="0.3">
      <c r="A1912" t="s">
        <v>37</v>
      </c>
      <c r="B1912" t="s">
        <v>641</v>
      </c>
      <c r="C1912" t="s">
        <v>643</v>
      </c>
      <c r="D1912" t="s">
        <v>29</v>
      </c>
      <c r="E1912" t="str">
        <f>VLOOKUP(D1912,Abbrev!$A$6:$B$67,2,FALSE)</f>
        <v>Sflound-L</v>
      </c>
      <c r="F1912" t="str">
        <f t="shared" si="87"/>
        <v>B</v>
      </c>
      <c r="G1912">
        <v>1999</v>
      </c>
      <c r="H1912">
        <v>13942.55976</v>
      </c>
      <c r="I1912">
        <v>15.989582497926801</v>
      </c>
      <c r="J1912">
        <v>222935.70951479499</v>
      </c>
      <c r="K1912">
        <f t="shared" si="88"/>
        <v>1.5989582497926799E-2</v>
      </c>
      <c r="L1912">
        <f t="shared" si="89"/>
        <v>222.93570951479447</v>
      </c>
    </row>
    <row r="1913" spans="1:12" x14ac:dyDescent="0.3">
      <c r="A1913" t="s">
        <v>37</v>
      </c>
      <c r="B1913" t="s">
        <v>641</v>
      </c>
      <c r="C1913" t="s">
        <v>643</v>
      </c>
      <c r="D1913" t="s">
        <v>24</v>
      </c>
      <c r="E1913" t="str">
        <f>VLOOKUP(D1913,Abbrev!$A$6:$B$67,2,FALSE)</f>
        <v>Yflound-S</v>
      </c>
      <c r="F1913" t="str">
        <f t="shared" si="87"/>
        <v>B</v>
      </c>
      <c r="G1913">
        <v>1999</v>
      </c>
      <c r="H1913">
        <v>13942.55976</v>
      </c>
      <c r="I1913">
        <v>0.24322127186137901</v>
      </c>
      <c r="J1913">
        <v>3391.1271178304801</v>
      </c>
      <c r="K1913">
        <f t="shared" si="88"/>
        <v>2.4322127186137901E-4</v>
      </c>
      <c r="L1913">
        <f t="shared" si="89"/>
        <v>3.3911271178304832</v>
      </c>
    </row>
    <row r="1914" spans="1:12" x14ac:dyDescent="0.3">
      <c r="A1914" t="s">
        <v>37</v>
      </c>
      <c r="B1914" t="s">
        <v>641</v>
      </c>
      <c r="C1914" t="s">
        <v>643</v>
      </c>
      <c r="D1914" t="s">
        <v>25</v>
      </c>
      <c r="E1914" t="str">
        <f>VLOOKUP(D1914,Abbrev!$A$6:$B$67,2,FALSE)</f>
        <v>Yflound-L</v>
      </c>
      <c r="F1914" t="str">
        <f t="shared" si="87"/>
        <v>B</v>
      </c>
      <c r="G1914">
        <v>1999</v>
      </c>
      <c r="H1914">
        <v>13942.55976</v>
      </c>
      <c r="I1914">
        <v>59.845996974486397</v>
      </c>
      <c r="J1914">
        <v>834406.38921355596</v>
      </c>
      <c r="K1914">
        <f t="shared" si="88"/>
        <v>5.98459969744864E-2</v>
      </c>
      <c r="L1914">
        <f t="shared" si="89"/>
        <v>834.40638921355583</v>
      </c>
    </row>
    <row r="1915" spans="1:12" x14ac:dyDescent="0.3">
      <c r="A1915" t="s">
        <v>37</v>
      </c>
      <c r="B1915" t="s">
        <v>641</v>
      </c>
      <c r="C1915" t="s">
        <v>643</v>
      </c>
      <c r="D1915" t="s">
        <v>32</v>
      </c>
      <c r="E1915" t="str">
        <f>VLOOKUP(D1915,Abbrev!$A$6:$B$67,2,FALSE)</f>
        <v>Blue-M</v>
      </c>
      <c r="F1915" t="str">
        <f t="shared" si="87"/>
        <v>B</v>
      </c>
      <c r="G1915">
        <v>1999</v>
      </c>
      <c r="H1915">
        <v>13942.55976</v>
      </c>
      <c r="I1915">
        <v>70.3754052149459</v>
      </c>
      <c r="J1915">
        <v>981213.29284359899</v>
      </c>
      <c r="K1915">
        <f t="shared" si="88"/>
        <v>7.0375405214945896E-2</v>
      </c>
      <c r="L1915">
        <f t="shared" si="89"/>
        <v>981.21329284359877</v>
      </c>
    </row>
    <row r="1916" spans="1:12" x14ac:dyDescent="0.3">
      <c r="A1916" t="s">
        <v>37</v>
      </c>
      <c r="B1916" t="s">
        <v>641</v>
      </c>
      <c r="C1916" t="s">
        <v>643</v>
      </c>
      <c r="D1916" t="s">
        <v>28</v>
      </c>
      <c r="E1916" t="str">
        <f>VLOOKUP(D1916,Abbrev!$A$6:$B$67,2,FALSE)</f>
        <v>Blue-L</v>
      </c>
      <c r="F1916" t="str">
        <f t="shared" si="87"/>
        <v>B</v>
      </c>
      <c r="G1916">
        <v>1999</v>
      </c>
      <c r="H1916">
        <v>13942.55976</v>
      </c>
      <c r="I1916">
        <v>1493.07836967352</v>
      </c>
      <c r="J1916">
        <v>20817334.3955364</v>
      </c>
      <c r="K1916">
        <f t="shared" si="88"/>
        <v>1.4930783696735199</v>
      </c>
      <c r="L1916">
        <f t="shared" si="89"/>
        <v>20817.334395536422</v>
      </c>
    </row>
    <row r="1917" spans="1:12" x14ac:dyDescent="0.3">
      <c r="A1917" t="s">
        <v>37</v>
      </c>
      <c r="B1917" t="s">
        <v>641</v>
      </c>
      <c r="C1917" t="s">
        <v>643</v>
      </c>
      <c r="D1917" t="s">
        <v>7</v>
      </c>
      <c r="E1917" t="str">
        <f>VLOOKUP(D1917,Abbrev!$A$6:$B$67,2,FALSE)</f>
        <v>Alosines</v>
      </c>
      <c r="F1917" t="str">
        <f t="shared" si="87"/>
        <v>B</v>
      </c>
      <c r="G1917">
        <v>2000</v>
      </c>
      <c r="H1917">
        <v>13942.55976</v>
      </c>
      <c r="I1917">
        <v>19.179041391333801</v>
      </c>
      <c r="J1917">
        <v>267404.93073818501</v>
      </c>
      <c r="K1917">
        <f t="shared" si="88"/>
        <v>1.91790413913338E-2</v>
      </c>
      <c r="L1917">
        <f t="shared" si="89"/>
        <v>267.40493073818504</v>
      </c>
    </row>
    <row r="1918" spans="1:12" x14ac:dyDescent="0.3">
      <c r="A1918" t="s">
        <v>37</v>
      </c>
      <c r="B1918" t="s">
        <v>641</v>
      </c>
      <c r="C1918" t="s">
        <v>643</v>
      </c>
      <c r="D1918" t="s">
        <v>8</v>
      </c>
      <c r="E1918" t="str">
        <f>VLOOKUP(D1918,Abbrev!$A$6:$B$67,2,FALSE)</f>
        <v>Herring</v>
      </c>
      <c r="F1918" t="str">
        <f t="shared" si="87"/>
        <v>B</v>
      </c>
      <c r="G1918">
        <v>2000</v>
      </c>
      <c r="H1918">
        <v>13942.55976</v>
      </c>
      <c r="I1918">
        <v>9928.3293614186096</v>
      </c>
      <c r="J1918">
        <v>138426325.43854201</v>
      </c>
      <c r="K1918">
        <f t="shared" si="88"/>
        <v>9.9283293614186103</v>
      </c>
      <c r="L1918">
        <f t="shared" si="89"/>
        <v>138426.32543854162</v>
      </c>
    </row>
    <row r="1919" spans="1:12" x14ac:dyDescent="0.3">
      <c r="A1919" t="s">
        <v>37</v>
      </c>
      <c r="B1919" t="s">
        <v>641</v>
      </c>
      <c r="C1919" t="s">
        <v>643</v>
      </c>
      <c r="D1919" t="s">
        <v>9</v>
      </c>
      <c r="E1919" t="str">
        <f>VLOOKUP(D1919,Abbrev!$A$6:$B$67,2,FALSE)</f>
        <v>Mack</v>
      </c>
      <c r="F1919" t="str">
        <f t="shared" si="87"/>
        <v>B</v>
      </c>
      <c r="G1919">
        <v>2000</v>
      </c>
      <c r="H1919">
        <v>13942.55976</v>
      </c>
      <c r="I1919">
        <v>5105.9535706964198</v>
      </c>
      <c r="J1919">
        <v>71190062.791220203</v>
      </c>
      <c r="K1919">
        <f t="shared" si="88"/>
        <v>5.1059535706964194</v>
      </c>
      <c r="L1919">
        <f t="shared" si="89"/>
        <v>71190.062791220218</v>
      </c>
    </row>
    <row r="1920" spans="1:12" x14ac:dyDescent="0.3">
      <c r="A1920" t="s">
        <v>37</v>
      </c>
      <c r="B1920" t="s">
        <v>641</v>
      </c>
      <c r="C1920" t="s">
        <v>643</v>
      </c>
      <c r="D1920" t="s">
        <v>10</v>
      </c>
      <c r="E1920" t="str">
        <f>VLOOKUP(D1920,Abbrev!$A$6:$B$67,2,FALSE)</f>
        <v>Butter</v>
      </c>
      <c r="F1920" t="str">
        <f t="shared" si="87"/>
        <v>B</v>
      </c>
      <c r="G1920">
        <v>2000</v>
      </c>
      <c r="H1920">
        <v>13942.55976</v>
      </c>
      <c r="I1920">
        <v>130.37611774927299</v>
      </c>
      <c r="J1920">
        <v>1817776.8129960301</v>
      </c>
      <c r="K1920">
        <f t="shared" si="88"/>
        <v>0.13037611774927299</v>
      </c>
      <c r="L1920">
        <f t="shared" si="89"/>
        <v>1817.7768129960355</v>
      </c>
    </row>
    <row r="1921" spans="1:12" x14ac:dyDescent="0.3">
      <c r="A1921" t="s">
        <v>37</v>
      </c>
      <c r="B1921" t="s">
        <v>641</v>
      </c>
      <c r="C1921" t="s">
        <v>643</v>
      </c>
      <c r="D1921" t="s">
        <v>11</v>
      </c>
      <c r="E1921" t="str">
        <f>VLOOKUP(D1921,Abbrev!$A$6:$B$67,2,FALSE)</f>
        <v>Dbenth-oth</v>
      </c>
      <c r="F1921" t="str">
        <f t="shared" si="87"/>
        <v>B</v>
      </c>
      <c r="G1921">
        <v>2000</v>
      </c>
      <c r="H1921">
        <v>13942.55976</v>
      </c>
      <c r="I1921">
        <v>1626.6949495363299</v>
      </c>
      <c r="J1921">
        <v>22680291.545200501</v>
      </c>
      <c r="K1921">
        <f t="shared" si="88"/>
        <v>1.6266949495363299</v>
      </c>
      <c r="L1921">
        <f t="shared" si="89"/>
        <v>22680.291545200464</v>
      </c>
    </row>
    <row r="1922" spans="1:12" x14ac:dyDescent="0.3">
      <c r="A1922" t="s">
        <v>37</v>
      </c>
      <c r="B1922" t="s">
        <v>641</v>
      </c>
      <c r="C1922" t="s">
        <v>643</v>
      </c>
      <c r="D1922" t="s">
        <v>12</v>
      </c>
      <c r="E1922" t="str">
        <f>VLOOKUP(D1922,Abbrev!$A$6:$B$67,2,FALSE)</f>
        <v>Dpisc-oth</v>
      </c>
      <c r="F1922" t="str">
        <f t="shared" si="87"/>
        <v>B</v>
      </c>
      <c r="G1922">
        <v>2000</v>
      </c>
      <c r="H1922">
        <v>13942.55976</v>
      </c>
      <c r="I1922">
        <v>9.5148367070154407</v>
      </c>
      <c r="J1922">
        <v>132661.17939420399</v>
      </c>
      <c r="K1922">
        <f t="shared" si="88"/>
        <v>9.5148367070154415E-3</v>
      </c>
      <c r="L1922">
        <f t="shared" si="89"/>
        <v>132.6611793942044</v>
      </c>
    </row>
    <row r="1923" spans="1:12" x14ac:dyDescent="0.3">
      <c r="A1923" t="s">
        <v>37</v>
      </c>
      <c r="B1923" t="s">
        <v>641</v>
      </c>
      <c r="C1923" t="s">
        <v>643</v>
      </c>
      <c r="D1923" t="s">
        <v>13</v>
      </c>
      <c r="E1923" t="str">
        <f>VLOOKUP(D1923,Abbrev!$A$6:$B$67,2,FALSE)</f>
        <v>Haddock</v>
      </c>
      <c r="F1923" t="str">
        <f t="shared" ref="F1923:F1986" si="90">IF(G1923&lt;=1967,"A",IF(AND(G1923&gt;=1996,G1923&lt;=2000),"B",IF(G1923&gt;=2009,"C","")))</f>
        <v>B</v>
      </c>
      <c r="G1923">
        <v>2000</v>
      </c>
      <c r="H1923">
        <v>13942.55976</v>
      </c>
      <c r="I1923">
        <v>157.06756003459799</v>
      </c>
      <c r="J1923">
        <v>2189923.8421397698</v>
      </c>
      <c r="K1923">
        <f t="shared" ref="K1923:K1986" si="91">I1923/1000</f>
        <v>0.15706756003459799</v>
      </c>
      <c r="L1923">
        <f t="shared" ref="L1923:L1986" si="92">K1923*H1923</f>
        <v>2189.9238421397699</v>
      </c>
    </row>
    <row r="1924" spans="1:12" x14ac:dyDescent="0.3">
      <c r="A1924" t="s">
        <v>37</v>
      </c>
      <c r="B1924" t="s">
        <v>641</v>
      </c>
      <c r="C1924" t="s">
        <v>643</v>
      </c>
      <c r="D1924" t="s">
        <v>15</v>
      </c>
      <c r="E1924" t="str">
        <f>VLOOKUP(D1924,Abbrev!$A$6:$B$67,2,FALSE)</f>
        <v>Skate</v>
      </c>
      <c r="F1924" t="str">
        <f t="shared" si="90"/>
        <v>B</v>
      </c>
      <c r="G1924">
        <v>2000</v>
      </c>
      <c r="H1924">
        <v>13942.55976</v>
      </c>
      <c r="I1924">
        <v>5298.4698967980103</v>
      </c>
      <c r="J1924">
        <v>73874233.172667295</v>
      </c>
      <c r="K1924">
        <f t="shared" si="91"/>
        <v>5.2984698967980099</v>
      </c>
      <c r="L1924">
        <f t="shared" si="92"/>
        <v>73874.233172667286</v>
      </c>
    </row>
    <row r="1925" spans="1:12" x14ac:dyDescent="0.3">
      <c r="A1925" t="s">
        <v>37</v>
      </c>
      <c r="B1925" t="s">
        <v>641</v>
      </c>
      <c r="C1925" t="s">
        <v>643</v>
      </c>
      <c r="D1925" t="s">
        <v>16</v>
      </c>
      <c r="E1925" t="str">
        <f>VLOOKUP(D1925,Abbrev!$A$6:$B$67,2,FALSE)</f>
        <v>SmPel</v>
      </c>
      <c r="F1925" t="str">
        <f t="shared" si="90"/>
        <v>B</v>
      </c>
      <c r="G1925">
        <v>2000</v>
      </c>
      <c r="H1925">
        <v>13942.55976</v>
      </c>
      <c r="I1925">
        <v>25.468435022891899</v>
      </c>
      <c r="J1925">
        <v>355095.17730034702</v>
      </c>
      <c r="K1925">
        <f t="shared" si="91"/>
        <v>2.5468435022891898E-2</v>
      </c>
      <c r="L1925">
        <f t="shared" si="92"/>
        <v>355.09517730034725</v>
      </c>
    </row>
    <row r="1926" spans="1:12" x14ac:dyDescent="0.3">
      <c r="A1926" t="s">
        <v>37</v>
      </c>
      <c r="B1926" t="s">
        <v>641</v>
      </c>
      <c r="C1926" t="s">
        <v>643</v>
      </c>
      <c r="D1926" t="s">
        <v>17</v>
      </c>
      <c r="E1926" t="str">
        <f>VLOOKUP(D1926,Abbrev!$A$6:$B$67,2,FALSE)</f>
        <v>Squid</v>
      </c>
      <c r="F1926" t="str">
        <f t="shared" si="90"/>
        <v>B</v>
      </c>
      <c r="G1926">
        <v>2000</v>
      </c>
      <c r="H1926">
        <v>13942.55976</v>
      </c>
      <c r="I1926">
        <v>3077.4332134132401</v>
      </c>
      <c r="J1926">
        <v>42907296.485422902</v>
      </c>
      <c r="K1926">
        <f t="shared" si="91"/>
        <v>3.0774332134132401</v>
      </c>
      <c r="L1926">
        <f t="shared" si="92"/>
        <v>42907.296485422936</v>
      </c>
    </row>
    <row r="1927" spans="1:12" x14ac:dyDescent="0.3">
      <c r="A1927" t="s">
        <v>37</v>
      </c>
      <c r="B1927" t="s">
        <v>641</v>
      </c>
      <c r="C1927" t="s">
        <v>643</v>
      </c>
      <c r="D1927" t="s">
        <v>18</v>
      </c>
      <c r="E1927" t="str">
        <f>VLOOKUP(D1927,Abbrev!$A$6:$B$67,2,FALSE)</f>
        <v>Dogfish-S</v>
      </c>
      <c r="F1927" t="str">
        <f t="shared" si="90"/>
        <v>B</v>
      </c>
      <c r="G1927">
        <v>2000</v>
      </c>
      <c r="H1927">
        <v>13942.55976</v>
      </c>
      <c r="I1927">
        <v>207.20592190690999</v>
      </c>
      <c r="J1927">
        <v>2888980.94881299</v>
      </c>
      <c r="K1927">
        <f t="shared" si="91"/>
        <v>0.20720592190690998</v>
      </c>
      <c r="L1927">
        <f t="shared" si="92"/>
        <v>2888.9809488129854</v>
      </c>
    </row>
    <row r="1928" spans="1:12" x14ac:dyDescent="0.3">
      <c r="A1928" t="s">
        <v>37</v>
      </c>
      <c r="B1928" t="s">
        <v>641</v>
      </c>
      <c r="C1928" t="s">
        <v>643</v>
      </c>
      <c r="D1928" t="s">
        <v>19</v>
      </c>
      <c r="E1928" t="str">
        <f>VLOOKUP(D1928,Abbrev!$A$6:$B$67,2,FALSE)</f>
        <v>Dogfish-L</v>
      </c>
      <c r="F1928" t="str">
        <f t="shared" si="90"/>
        <v>B</v>
      </c>
      <c r="G1928">
        <v>2000</v>
      </c>
      <c r="H1928">
        <v>13942.55976</v>
      </c>
      <c r="I1928">
        <v>4020.73688597619</v>
      </c>
      <c r="J1928">
        <v>56059364.311959401</v>
      </c>
      <c r="K1928">
        <f t="shared" si="91"/>
        <v>4.0207368859761896</v>
      </c>
      <c r="L1928">
        <f t="shared" si="92"/>
        <v>56059.364311959333</v>
      </c>
    </row>
    <row r="1929" spans="1:12" x14ac:dyDescent="0.3">
      <c r="A1929" t="s">
        <v>37</v>
      </c>
      <c r="B1929" t="s">
        <v>641</v>
      </c>
      <c r="C1929" t="s">
        <v>643</v>
      </c>
      <c r="D1929" t="s">
        <v>20</v>
      </c>
      <c r="E1929" t="str">
        <f>VLOOKUP(D1929,Abbrev!$A$6:$B$67,2,FALSE)</f>
        <v>Hake-S</v>
      </c>
      <c r="F1929" t="str">
        <f t="shared" si="90"/>
        <v>B</v>
      </c>
      <c r="G1929">
        <v>2000</v>
      </c>
      <c r="H1929">
        <v>13942.55976</v>
      </c>
      <c r="I1929">
        <v>106.59584147726</v>
      </c>
      <c r="J1929">
        <v>1486218.8899641801</v>
      </c>
      <c r="K1929">
        <f t="shared" si="91"/>
        <v>0.10659584147725999</v>
      </c>
      <c r="L1929">
        <f t="shared" si="92"/>
        <v>1486.2188899641842</v>
      </c>
    </row>
    <row r="1930" spans="1:12" x14ac:dyDescent="0.3">
      <c r="A1930" t="s">
        <v>37</v>
      </c>
      <c r="B1930" t="s">
        <v>641</v>
      </c>
      <c r="C1930" t="s">
        <v>643</v>
      </c>
      <c r="D1930" t="s">
        <v>21</v>
      </c>
      <c r="E1930" t="str">
        <f>VLOOKUP(D1930,Abbrev!$A$6:$B$67,2,FALSE)</f>
        <v>Hake-L</v>
      </c>
      <c r="F1930" t="str">
        <f t="shared" si="90"/>
        <v>B</v>
      </c>
      <c r="G1930">
        <v>2000</v>
      </c>
      <c r="H1930">
        <v>13942.55976</v>
      </c>
      <c r="I1930">
        <v>3.4182003328994002</v>
      </c>
      <c r="J1930">
        <v>47658.462413101697</v>
      </c>
      <c r="K1930">
        <f t="shared" si="91"/>
        <v>3.4182003328994E-3</v>
      </c>
      <c r="L1930">
        <f t="shared" si="92"/>
        <v>47.65846241310178</v>
      </c>
    </row>
    <row r="1931" spans="1:12" x14ac:dyDescent="0.3">
      <c r="A1931" t="s">
        <v>37</v>
      </c>
      <c r="B1931" t="s">
        <v>641</v>
      </c>
      <c r="C1931" t="s">
        <v>643</v>
      </c>
      <c r="D1931" t="s">
        <v>26</v>
      </c>
      <c r="E1931" t="str">
        <f>VLOOKUP(D1931,Abbrev!$A$6:$B$67,2,FALSE)</f>
        <v>Cod-S</v>
      </c>
      <c r="F1931" t="str">
        <f t="shared" si="90"/>
        <v>B</v>
      </c>
      <c r="G1931">
        <v>2000</v>
      </c>
      <c r="H1931">
        <v>13942.55976</v>
      </c>
      <c r="I1931">
        <v>1.2974787100785101E-2</v>
      </c>
      <c r="J1931">
        <v>180.90174452597401</v>
      </c>
      <c r="K1931">
        <f t="shared" si="91"/>
        <v>1.2974787100785101E-5</v>
      </c>
      <c r="L1931">
        <f t="shared" si="92"/>
        <v>0.18090174452597341</v>
      </c>
    </row>
    <row r="1932" spans="1:12" x14ac:dyDescent="0.3">
      <c r="A1932" t="s">
        <v>37</v>
      </c>
      <c r="B1932" t="s">
        <v>641</v>
      </c>
      <c r="C1932" t="s">
        <v>643</v>
      </c>
      <c r="D1932" t="s">
        <v>22</v>
      </c>
      <c r="E1932" t="str">
        <f>VLOOKUP(D1932,Abbrev!$A$6:$B$67,2,FALSE)</f>
        <v>Cod-M</v>
      </c>
      <c r="F1932" t="str">
        <f t="shared" si="90"/>
        <v>B</v>
      </c>
      <c r="G1932">
        <v>2000</v>
      </c>
      <c r="H1932">
        <v>13942.55976</v>
      </c>
      <c r="I1932">
        <v>180.088209563373</v>
      </c>
      <c r="J1932">
        <v>2510890.6239087302</v>
      </c>
      <c r="K1932">
        <f t="shared" si="91"/>
        <v>0.18008820956337299</v>
      </c>
      <c r="L1932">
        <f t="shared" si="92"/>
        <v>2510.8906239087314</v>
      </c>
    </row>
    <row r="1933" spans="1:12" x14ac:dyDescent="0.3">
      <c r="A1933" t="s">
        <v>37</v>
      </c>
      <c r="B1933" t="s">
        <v>641</v>
      </c>
      <c r="C1933" t="s">
        <v>643</v>
      </c>
      <c r="D1933" t="s">
        <v>23</v>
      </c>
      <c r="E1933" t="str">
        <f>VLOOKUP(D1933,Abbrev!$A$6:$B$67,2,FALSE)</f>
        <v>Cod-L</v>
      </c>
      <c r="F1933" t="str">
        <f t="shared" si="90"/>
        <v>B</v>
      </c>
      <c r="G1933">
        <v>2000</v>
      </c>
      <c r="H1933">
        <v>13942.55976</v>
      </c>
      <c r="I1933">
        <v>1306.21555677268</v>
      </c>
      <c r="J1933">
        <v>18211988.459744699</v>
      </c>
      <c r="K1933">
        <f t="shared" si="91"/>
        <v>1.3062155567726799</v>
      </c>
      <c r="L1933">
        <f t="shared" si="92"/>
        <v>18211.988459744764</v>
      </c>
    </row>
    <row r="1934" spans="1:12" x14ac:dyDescent="0.3">
      <c r="A1934" t="s">
        <v>37</v>
      </c>
      <c r="B1934" t="s">
        <v>641</v>
      </c>
      <c r="C1934" t="s">
        <v>643</v>
      </c>
      <c r="D1934" t="s">
        <v>29</v>
      </c>
      <c r="E1934" t="str">
        <f>VLOOKUP(D1934,Abbrev!$A$6:$B$67,2,FALSE)</f>
        <v>Sflound-L</v>
      </c>
      <c r="F1934" t="str">
        <f t="shared" si="90"/>
        <v>B</v>
      </c>
      <c r="G1934">
        <v>2000</v>
      </c>
      <c r="H1934">
        <v>13942.55976</v>
      </c>
      <c r="I1934">
        <v>27.904218793395199</v>
      </c>
      <c r="J1934">
        <v>389056.23808302701</v>
      </c>
      <c r="K1934">
        <f t="shared" si="91"/>
        <v>2.7904218793395198E-2</v>
      </c>
      <c r="L1934">
        <f t="shared" si="92"/>
        <v>389.05623808302767</v>
      </c>
    </row>
    <row r="1935" spans="1:12" x14ac:dyDescent="0.3">
      <c r="A1935" t="s">
        <v>37</v>
      </c>
      <c r="B1935" t="s">
        <v>641</v>
      </c>
      <c r="C1935" t="s">
        <v>643</v>
      </c>
      <c r="D1935" t="s">
        <v>24</v>
      </c>
      <c r="E1935" t="str">
        <f>VLOOKUP(D1935,Abbrev!$A$6:$B$67,2,FALSE)</f>
        <v>Yflound-S</v>
      </c>
      <c r="F1935" t="str">
        <f t="shared" si="90"/>
        <v>B</v>
      </c>
      <c r="G1935">
        <v>2000</v>
      </c>
      <c r="H1935">
        <v>13942.55976</v>
      </c>
      <c r="I1935">
        <v>0.128127548308164</v>
      </c>
      <c r="J1935">
        <v>1786.42599918886</v>
      </c>
      <c r="K1935">
        <f t="shared" si="91"/>
        <v>1.28127548308164E-4</v>
      </c>
      <c r="L1935">
        <f t="shared" si="92"/>
        <v>1.7864259991888634</v>
      </c>
    </row>
    <row r="1936" spans="1:12" x14ac:dyDescent="0.3">
      <c r="A1936" t="s">
        <v>37</v>
      </c>
      <c r="B1936" t="s">
        <v>641</v>
      </c>
      <c r="C1936" t="s">
        <v>643</v>
      </c>
      <c r="D1936" t="s">
        <v>25</v>
      </c>
      <c r="E1936" t="str">
        <f>VLOOKUP(D1936,Abbrev!$A$6:$B$67,2,FALSE)</f>
        <v>Yflound-L</v>
      </c>
      <c r="F1936" t="str">
        <f t="shared" si="90"/>
        <v>B</v>
      </c>
      <c r="G1936">
        <v>2000</v>
      </c>
      <c r="H1936">
        <v>13942.55976</v>
      </c>
      <c r="I1936">
        <v>50.551627585195199</v>
      </c>
      <c r="J1936">
        <v>704819.08857184905</v>
      </c>
      <c r="K1936">
        <f t="shared" si="91"/>
        <v>5.05516275851952E-2</v>
      </c>
      <c r="L1936">
        <f t="shared" si="92"/>
        <v>704.81908857184851</v>
      </c>
    </row>
    <row r="1937" spans="1:12" x14ac:dyDescent="0.3">
      <c r="A1937" t="s">
        <v>37</v>
      </c>
      <c r="B1937" t="s">
        <v>641</v>
      </c>
      <c r="C1937" t="s">
        <v>643</v>
      </c>
      <c r="D1937" t="s">
        <v>32</v>
      </c>
      <c r="E1937" t="str">
        <f>VLOOKUP(D1937,Abbrev!$A$6:$B$67,2,FALSE)</f>
        <v>Blue-M</v>
      </c>
      <c r="F1937" t="str">
        <f t="shared" si="90"/>
        <v>B</v>
      </c>
      <c r="G1937">
        <v>2000</v>
      </c>
      <c r="H1937">
        <v>13942.55976</v>
      </c>
      <c r="I1937">
        <v>24.5679441698516</v>
      </c>
      <c r="J1937">
        <v>342540.02976850001</v>
      </c>
      <c r="K1937">
        <f t="shared" si="91"/>
        <v>2.4567944169851599E-2</v>
      </c>
      <c r="L1937">
        <f t="shared" si="92"/>
        <v>342.54002976849949</v>
      </c>
    </row>
    <row r="1938" spans="1:12" x14ac:dyDescent="0.3">
      <c r="A1938" t="s">
        <v>37</v>
      </c>
      <c r="B1938" t="s">
        <v>641</v>
      </c>
      <c r="C1938" t="s">
        <v>643</v>
      </c>
      <c r="D1938" t="s">
        <v>28</v>
      </c>
      <c r="E1938" t="str">
        <f>VLOOKUP(D1938,Abbrev!$A$6:$B$67,2,FALSE)</f>
        <v>Blue-L</v>
      </c>
      <c r="F1938" t="str">
        <f t="shared" si="90"/>
        <v>B</v>
      </c>
      <c r="G1938">
        <v>2000</v>
      </c>
      <c r="H1938">
        <v>13942.55976</v>
      </c>
      <c r="I1938">
        <v>217.43406356650499</v>
      </c>
      <c r="J1938">
        <v>3031587.42513564</v>
      </c>
      <c r="K1938">
        <f t="shared" si="91"/>
        <v>0.21743406356650499</v>
      </c>
      <c r="L1938">
        <f t="shared" si="92"/>
        <v>3031.5874251356345</v>
      </c>
    </row>
    <row r="1939" spans="1:12" x14ac:dyDescent="0.3">
      <c r="A1939" t="s">
        <v>37</v>
      </c>
      <c r="B1939" t="s">
        <v>641</v>
      </c>
      <c r="C1939" t="s">
        <v>643</v>
      </c>
      <c r="D1939" t="s">
        <v>7</v>
      </c>
      <c r="E1939" t="str">
        <f>VLOOKUP(D1939,Abbrev!$A$6:$B$67,2,FALSE)</f>
        <v>Alosines</v>
      </c>
      <c r="F1939" t="str">
        <f t="shared" si="90"/>
        <v/>
      </c>
      <c r="G1939">
        <v>2001</v>
      </c>
      <c r="H1939">
        <v>13942.55976</v>
      </c>
      <c r="I1939">
        <v>8.0293294646961595</v>
      </c>
      <c r="J1939">
        <v>111949.405894255</v>
      </c>
      <c r="K1939">
        <f t="shared" si="91"/>
        <v>8.02932946469616E-3</v>
      </c>
      <c r="L1939">
        <f t="shared" si="92"/>
        <v>111.94940589425502</v>
      </c>
    </row>
    <row r="1940" spans="1:12" x14ac:dyDescent="0.3">
      <c r="A1940" t="s">
        <v>37</v>
      </c>
      <c r="B1940" t="s">
        <v>641</v>
      </c>
      <c r="C1940" t="s">
        <v>643</v>
      </c>
      <c r="D1940" t="s">
        <v>8</v>
      </c>
      <c r="E1940" t="str">
        <f>VLOOKUP(D1940,Abbrev!$A$6:$B$67,2,FALSE)</f>
        <v>Herring</v>
      </c>
      <c r="F1940" t="str">
        <f t="shared" si="90"/>
        <v/>
      </c>
      <c r="G1940">
        <v>2001</v>
      </c>
      <c r="H1940">
        <v>13942.55976</v>
      </c>
      <c r="I1940">
        <v>6831.3366453976996</v>
      </c>
      <c r="J1940">
        <v>95246319.419135407</v>
      </c>
      <c r="K1940">
        <f t="shared" si="91"/>
        <v>6.8313366453977</v>
      </c>
      <c r="L1940">
        <f t="shared" si="92"/>
        <v>95246.319419135369</v>
      </c>
    </row>
    <row r="1941" spans="1:12" x14ac:dyDescent="0.3">
      <c r="A1941" t="s">
        <v>37</v>
      </c>
      <c r="B1941" t="s">
        <v>641</v>
      </c>
      <c r="C1941" t="s">
        <v>643</v>
      </c>
      <c r="D1941" t="s">
        <v>9</v>
      </c>
      <c r="E1941" t="str">
        <f>VLOOKUP(D1941,Abbrev!$A$6:$B$67,2,FALSE)</f>
        <v>Mack</v>
      </c>
      <c r="F1941" t="str">
        <f t="shared" si="90"/>
        <v/>
      </c>
      <c r="G1941">
        <v>2001</v>
      </c>
      <c r="H1941">
        <v>13942.55976</v>
      </c>
      <c r="I1941">
        <v>9990.1419572463892</v>
      </c>
      <c r="J1941">
        <v>139288151.249791</v>
      </c>
      <c r="K1941">
        <f t="shared" si="91"/>
        <v>9.9901419572463901</v>
      </c>
      <c r="L1941">
        <f t="shared" si="92"/>
        <v>139288.15124979115</v>
      </c>
    </row>
    <row r="1942" spans="1:12" x14ac:dyDescent="0.3">
      <c r="A1942" t="s">
        <v>37</v>
      </c>
      <c r="B1942" t="s">
        <v>641</v>
      </c>
      <c r="C1942" t="s">
        <v>643</v>
      </c>
      <c r="D1942" t="s">
        <v>10</v>
      </c>
      <c r="E1942" t="str">
        <f>VLOOKUP(D1942,Abbrev!$A$6:$B$67,2,FALSE)</f>
        <v>Butter</v>
      </c>
      <c r="F1942" t="str">
        <f t="shared" si="90"/>
        <v/>
      </c>
      <c r="G1942">
        <v>2001</v>
      </c>
      <c r="H1942">
        <v>13942.55976</v>
      </c>
      <c r="I1942">
        <v>195.67932249263001</v>
      </c>
      <c r="J1942">
        <v>2728270.6476497999</v>
      </c>
      <c r="K1942">
        <f t="shared" si="91"/>
        <v>0.19567932249263001</v>
      </c>
      <c r="L1942">
        <f t="shared" si="92"/>
        <v>2728.2706476498061</v>
      </c>
    </row>
    <row r="1943" spans="1:12" x14ac:dyDescent="0.3">
      <c r="A1943" t="s">
        <v>37</v>
      </c>
      <c r="B1943" t="s">
        <v>641</v>
      </c>
      <c r="C1943" t="s">
        <v>643</v>
      </c>
      <c r="D1943" t="s">
        <v>11</v>
      </c>
      <c r="E1943" t="str">
        <f>VLOOKUP(D1943,Abbrev!$A$6:$B$67,2,FALSE)</f>
        <v>Dbenth-oth</v>
      </c>
      <c r="F1943" t="str">
        <f t="shared" si="90"/>
        <v/>
      </c>
      <c r="G1943">
        <v>2001</v>
      </c>
      <c r="H1943">
        <v>13942.55976</v>
      </c>
      <c r="I1943">
        <v>1507.74371872953</v>
      </c>
      <c r="J1943">
        <v>21021806.901151098</v>
      </c>
      <c r="K1943">
        <f t="shared" si="91"/>
        <v>1.5077437187295299</v>
      </c>
      <c r="L1943">
        <f t="shared" si="92"/>
        <v>21021.806901151103</v>
      </c>
    </row>
    <row r="1944" spans="1:12" x14ac:dyDescent="0.3">
      <c r="A1944" t="s">
        <v>37</v>
      </c>
      <c r="B1944" t="s">
        <v>641</v>
      </c>
      <c r="C1944" t="s">
        <v>643</v>
      </c>
      <c r="D1944" t="s">
        <v>12</v>
      </c>
      <c r="E1944" t="str">
        <f>VLOOKUP(D1944,Abbrev!$A$6:$B$67,2,FALSE)</f>
        <v>Dpisc-oth</v>
      </c>
      <c r="F1944" t="str">
        <f t="shared" si="90"/>
        <v/>
      </c>
      <c r="G1944">
        <v>2001</v>
      </c>
      <c r="H1944">
        <v>13942.55976</v>
      </c>
      <c r="I1944">
        <v>18.070101056344999</v>
      </c>
      <c r="J1944">
        <v>251943.46384732999</v>
      </c>
      <c r="K1944">
        <f t="shared" si="91"/>
        <v>1.8070101056345E-2</v>
      </c>
      <c r="L1944">
        <f t="shared" si="92"/>
        <v>251.9434638473293</v>
      </c>
    </row>
    <row r="1945" spans="1:12" x14ac:dyDescent="0.3">
      <c r="A1945" t="s">
        <v>37</v>
      </c>
      <c r="B1945" t="s">
        <v>641</v>
      </c>
      <c r="C1945" t="s">
        <v>643</v>
      </c>
      <c r="D1945" t="s">
        <v>13</v>
      </c>
      <c r="E1945" t="str">
        <f>VLOOKUP(D1945,Abbrev!$A$6:$B$67,2,FALSE)</f>
        <v>Haddock</v>
      </c>
      <c r="F1945" t="str">
        <f t="shared" si="90"/>
        <v/>
      </c>
      <c r="G1945">
        <v>2001</v>
      </c>
      <c r="H1945">
        <v>13942.55976</v>
      </c>
      <c r="I1945">
        <v>49.739741076744899</v>
      </c>
      <c r="J1945">
        <v>693499.31240944297</v>
      </c>
      <c r="K1945">
        <f t="shared" si="91"/>
        <v>4.9739741076744899E-2</v>
      </c>
      <c r="L1945">
        <f t="shared" si="92"/>
        <v>693.4993124094425</v>
      </c>
    </row>
    <row r="1946" spans="1:12" x14ac:dyDescent="0.3">
      <c r="A1946" t="s">
        <v>37</v>
      </c>
      <c r="B1946" t="s">
        <v>641</v>
      </c>
      <c r="C1946" t="s">
        <v>643</v>
      </c>
      <c r="D1946" t="s">
        <v>27</v>
      </c>
      <c r="E1946" t="str">
        <f>VLOOKUP(D1946,Abbrev!$A$6:$B$67,2,FALSE)</f>
        <v>MedPel</v>
      </c>
      <c r="F1946" t="str">
        <f t="shared" si="90"/>
        <v/>
      </c>
      <c r="G1946">
        <v>2001</v>
      </c>
      <c r="H1946">
        <v>13942.55976</v>
      </c>
      <c r="I1946">
        <v>1.1711542896679E-2</v>
      </c>
      <c r="J1946">
        <v>163.28888671875001</v>
      </c>
      <c r="K1946">
        <f t="shared" si="91"/>
        <v>1.1711542896679E-5</v>
      </c>
      <c r="L1946">
        <f t="shared" si="92"/>
        <v>0.16328888671875047</v>
      </c>
    </row>
    <row r="1947" spans="1:12" x14ac:dyDescent="0.3">
      <c r="A1947" t="s">
        <v>37</v>
      </c>
      <c r="B1947" t="s">
        <v>641</v>
      </c>
      <c r="C1947" t="s">
        <v>643</v>
      </c>
      <c r="D1947" t="s">
        <v>15</v>
      </c>
      <c r="E1947" t="str">
        <f>VLOOKUP(D1947,Abbrev!$A$6:$B$67,2,FALSE)</f>
        <v>Skate</v>
      </c>
      <c r="F1947" t="str">
        <f t="shared" si="90"/>
        <v/>
      </c>
      <c r="G1947">
        <v>2001</v>
      </c>
      <c r="H1947">
        <v>13942.55976</v>
      </c>
      <c r="I1947">
        <v>6922.37558226277</v>
      </c>
      <c r="J1947">
        <v>96515635.236863405</v>
      </c>
      <c r="K1947">
        <f t="shared" si="91"/>
        <v>6.9223755822627702</v>
      </c>
      <c r="L1947">
        <f t="shared" si="92"/>
        <v>96515.635236863469</v>
      </c>
    </row>
    <row r="1948" spans="1:12" x14ac:dyDescent="0.3">
      <c r="A1948" t="s">
        <v>37</v>
      </c>
      <c r="B1948" t="s">
        <v>641</v>
      </c>
      <c r="C1948" t="s">
        <v>643</v>
      </c>
      <c r="D1948" t="s">
        <v>16</v>
      </c>
      <c r="E1948" t="str">
        <f>VLOOKUP(D1948,Abbrev!$A$6:$B$67,2,FALSE)</f>
        <v>SmPel</v>
      </c>
      <c r="F1948" t="str">
        <f t="shared" si="90"/>
        <v/>
      </c>
      <c r="G1948">
        <v>2001</v>
      </c>
      <c r="H1948">
        <v>13942.55976</v>
      </c>
      <c r="I1948">
        <v>188.26448013829099</v>
      </c>
      <c r="J1948">
        <v>2624888.7650134498</v>
      </c>
      <c r="K1948">
        <f t="shared" si="91"/>
        <v>0.188264480138291</v>
      </c>
      <c r="L1948">
        <f t="shared" si="92"/>
        <v>2624.8887650134552</v>
      </c>
    </row>
    <row r="1949" spans="1:12" x14ac:dyDescent="0.3">
      <c r="A1949" t="s">
        <v>37</v>
      </c>
      <c r="B1949" t="s">
        <v>641</v>
      </c>
      <c r="C1949" t="s">
        <v>643</v>
      </c>
      <c r="D1949" t="s">
        <v>17</v>
      </c>
      <c r="E1949" t="str">
        <f>VLOOKUP(D1949,Abbrev!$A$6:$B$67,2,FALSE)</f>
        <v>Squid</v>
      </c>
      <c r="F1949" t="str">
        <f t="shared" si="90"/>
        <v/>
      </c>
      <c r="G1949">
        <v>2001</v>
      </c>
      <c r="H1949">
        <v>13942.55976</v>
      </c>
      <c r="I1949">
        <v>1113.18849191096</v>
      </c>
      <c r="J1949">
        <v>15520697.0726128</v>
      </c>
      <c r="K1949">
        <f t="shared" si="91"/>
        <v>1.11318849191096</v>
      </c>
      <c r="L1949">
        <f t="shared" si="92"/>
        <v>15520.697072612837</v>
      </c>
    </row>
    <row r="1950" spans="1:12" x14ac:dyDescent="0.3">
      <c r="A1950" t="s">
        <v>37</v>
      </c>
      <c r="B1950" t="s">
        <v>641</v>
      </c>
      <c r="C1950" t="s">
        <v>643</v>
      </c>
      <c r="D1950" t="s">
        <v>18</v>
      </c>
      <c r="E1950" t="str">
        <f>VLOOKUP(D1950,Abbrev!$A$6:$B$67,2,FALSE)</f>
        <v>Dogfish-S</v>
      </c>
      <c r="F1950" t="str">
        <f t="shared" si="90"/>
        <v/>
      </c>
      <c r="G1950">
        <v>2001</v>
      </c>
      <c r="H1950">
        <v>13942.55976</v>
      </c>
      <c r="I1950">
        <v>208.72117060672801</v>
      </c>
      <c r="J1950">
        <v>2910107.3943614699</v>
      </c>
      <c r="K1950">
        <f t="shared" si="91"/>
        <v>0.20872117060672801</v>
      </c>
      <c r="L1950">
        <f t="shared" si="92"/>
        <v>2910.1073943614606</v>
      </c>
    </row>
    <row r="1951" spans="1:12" x14ac:dyDescent="0.3">
      <c r="A1951" t="s">
        <v>37</v>
      </c>
      <c r="B1951" t="s">
        <v>641</v>
      </c>
      <c r="C1951" t="s">
        <v>643</v>
      </c>
      <c r="D1951" t="s">
        <v>19</v>
      </c>
      <c r="E1951" t="str">
        <f>VLOOKUP(D1951,Abbrev!$A$6:$B$67,2,FALSE)</f>
        <v>Dogfish-L</v>
      </c>
      <c r="F1951" t="str">
        <f t="shared" si="90"/>
        <v/>
      </c>
      <c r="G1951">
        <v>2001</v>
      </c>
      <c r="H1951">
        <v>13942.55976</v>
      </c>
      <c r="I1951">
        <v>4366.2407277532002</v>
      </c>
      <c r="J1951">
        <v>60876572.273244902</v>
      </c>
      <c r="K1951">
        <f t="shared" si="91"/>
        <v>4.3662407277532003</v>
      </c>
      <c r="L1951">
        <f t="shared" si="92"/>
        <v>60876.572273244885</v>
      </c>
    </row>
    <row r="1952" spans="1:12" x14ac:dyDescent="0.3">
      <c r="A1952" t="s">
        <v>37</v>
      </c>
      <c r="B1952" t="s">
        <v>641</v>
      </c>
      <c r="C1952" t="s">
        <v>643</v>
      </c>
      <c r="D1952" t="s">
        <v>20</v>
      </c>
      <c r="E1952" t="str">
        <f>VLOOKUP(D1952,Abbrev!$A$6:$B$67,2,FALSE)</f>
        <v>Hake-S</v>
      </c>
      <c r="F1952" t="str">
        <f t="shared" si="90"/>
        <v/>
      </c>
      <c r="G1952">
        <v>2001</v>
      </c>
      <c r="H1952">
        <v>13942.55976</v>
      </c>
      <c r="I1952">
        <v>53.351401621864298</v>
      </c>
      <c r="J1952">
        <v>743855.10539260402</v>
      </c>
      <c r="K1952">
        <f t="shared" si="91"/>
        <v>5.3351401621864296E-2</v>
      </c>
      <c r="L1952">
        <f t="shared" si="92"/>
        <v>743.85510539260383</v>
      </c>
    </row>
    <row r="1953" spans="1:12" x14ac:dyDescent="0.3">
      <c r="A1953" t="s">
        <v>37</v>
      </c>
      <c r="B1953" t="s">
        <v>641</v>
      </c>
      <c r="C1953" t="s">
        <v>643</v>
      </c>
      <c r="D1953" t="s">
        <v>26</v>
      </c>
      <c r="E1953" t="str">
        <f>VLOOKUP(D1953,Abbrev!$A$6:$B$67,2,FALSE)</f>
        <v>Cod-S</v>
      </c>
      <c r="F1953" t="str">
        <f t="shared" si="90"/>
        <v/>
      </c>
      <c r="G1953">
        <v>2001</v>
      </c>
      <c r="H1953">
        <v>13942.55976</v>
      </c>
      <c r="I1953">
        <v>0.146929437180187</v>
      </c>
      <c r="J1953">
        <v>2048.5724583879301</v>
      </c>
      <c r="K1953">
        <f t="shared" si="91"/>
        <v>1.4692943718018701E-4</v>
      </c>
      <c r="L1953">
        <f t="shared" si="92"/>
        <v>2.0485724583879232</v>
      </c>
    </row>
    <row r="1954" spans="1:12" x14ac:dyDescent="0.3">
      <c r="A1954" t="s">
        <v>37</v>
      </c>
      <c r="B1954" t="s">
        <v>641</v>
      </c>
      <c r="C1954" t="s">
        <v>643</v>
      </c>
      <c r="D1954" t="s">
        <v>22</v>
      </c>
      <c r="E1954" t="str">
        <f>VLOOKUP(D1954,Abbrev!$A$6:$B$67,2,FALSE)</f>
        <v>Cod-M</v>
      </c>
      <c r="F1954" t="str">
        <f t="shared" si="90"/>
        <v/>
      </c>
      <c r="G1954">
        <v>2001</v>
      </c>
      <c r="H1954">
        <v>13942.55976</v>
      </c>
      <c r="I1954">
        <v>53.664177514708697</v>
      </c>
      <c r="J1954">
        <v>748216.00197007402</v>
      </c>
      <c r="K1954">
        <f t="shared" si="91"/>
        <v>5.36641775147087E-2</v>
      </c>
      <c r="L1954">
        <f t="shared" si="92"/>
        <v>748.21600197007433</v>
      </c>
    </row>
    <row r="1955" spans="1:12" x14ac:dyDescent="0.3">
      <c r="A1955" t="s">
        <v>37</v>
      </c>
      <c r="B1955" t="s">
        <v>641</v>
      </c>
      <c r="C1955" t="s">
        <v>643</v>
      </c>
      <c r="D1955" t="s">
        <v>23</v>
      </c>
      <c r="E1955" t="str">
        <f>VLOOKUP(D1955,Abbrev!$A$6:$B$67,2,FALSE)</f>
        <v>Cod-L</v>
      </c>
      <c r="F1955" t="str">
        <f t="shared" si="90"/>
        <v/>
      </c>
      <c r="G1955">
        <v>2001</v>
      </c>
      <c r="H1955">
        <v>13942.55976</v>
      </c>
      <c r="I1955">
        <v>269.61869703390198</v>
      </c>
      <c r="J1955">
        <v>3759174.7958085099</v>
      </c>
      <c r="K1955">
        <f t="shared" si="91"/>
        <v>0.26961869703390196</v>
      </c>
      <c r="L1955">
        <f t="shared" si="92"/>
        <v>3759.174795808513</v>
      </c>
    </row>
    <row r="1956" spans="1:12" x14ac:dyDescent="0.3">
      <c r="A1956" t="s">
        <v>37</v>
      </c>
      <c r="B1956" t="s">
        <v>641</v>
      </c>
      <c r="C1956" t="s">
        <v>643</v>
      </c>
      <c r="D1956" t="s">
        <v>29</v>
      </c>
      <c r="E1956" t="str">
        <f>VLOOKUP(D1956,Abbrev!$A$6:$B$67,2,FALSE)</f>
        <v>Sflound-L</v>
      </c>
      <c r="F1956" t="str">
        <f t="shared" si="90"/>
        <v/>
      </c>
      <c r="G1956">
        <v>2001</v>
      </c>
      <c r="H1956">
        <v>13942.55976</v>
      </c>
      <c r="I1956">
        <v>55.819878168424601</v>
      </c>
      <c r="J1956">
        <v>778271.98715917999</v>
      </c>
      <c r="K1956">
        <f t="shared" si="91"/>
        <v>5.5819878168424604E-2</v>
      </c>
      <c r="L1956">
        <f t="shared" si="92"/>
        <v>778.27198715917939</v>
      </c>
    </row>
    <row r="1957" spans="1:12" x14ac:dyDescent="0.3">
      <c r="A1957" t="s">
        <v>37</v>
      </c>
      <c r="B1957" t="s">
        <v>641</v>
      </c>
      <c r="C1957" t="s">
        <v>643</v>
      </c>
      <c r="D1957" t="s">
        <v>24</v>
      </c>
      <c r="E1957" t="str">
        <f>VLOOKUP(D1957,Abbrev!$A$6:$B$67,2,FALSE)</f>
        <v>Yflound-S</v>
      </c>
      <c r="F1957" t="str">
        <f t="shared" si="90"/>
        <v/>
      </c>
      <c r="G1957">
        <v>2001</v>
      </c>
      <c r="H1957">
        <v>13942.55976</v>
      </c>
      <c r="I1957">
        <v>5.1362509211219003E-3</v>
      </c>
      <c r="J1957">
        <v>71.612485410097094</v>
      </c>
      <c r="K1957">
        <f t="shared" si="91"/>
        <v>5.1362509211219003E-6</v>
      </c>
      <c r="L1957">
        <f t="shared" si="92"/>
        <v>7.161248541009714E-2</v>
      </c>
    </row>
    <row r="1958" spans="1:12" x14ac:dyDescent="0.3">
      <c r="A1958" t="s">
        <v>37</v>
      </c>
      <c r="B1958" t="s">
        <v>641</v>
      </c>
      <c r="C1958" t="s">
        <v>643</v>
      </c>
      <c r="D1958" t="s">
        <v>25</v>
      </c>
      <c r="E1958" t="str">
        <f>VLOOKUP(D1958,Abbrev!$A$6:$B$67,2,FALSE)</f>
        <v>Yflound-L</v>
      </c>
      <c r="F1958" t="str">
        <f t="shared" si="90"/>
        <v/>
      </c>
      <c r="G1958">
        <v>2001</v>
      </c>
      <c r="H1958">
        <v>13942.55976</v>
      </c>
      <c r="I1958">
        <v>64.694099900506501</v>
      </c>
      <c r="J1958">
        <v>902001.35398222203</v>
      </c>
      <c r="K1958">
        <f t="shared" si="91"/>
        <v>6.4694099900506508E-2</v>
      </c>
      <c r="L1958">
        <f t="shared" si="92"/>
        <v>902.0013539822221</v>
      </c>
    </row>
    <row r="1959" spans="1:12" x14ac:dyDescent="0.3">
      <c r="A1959" t="s">
        <v>37</v>
      </c>
      <c r="B1959" t="s">
        <v>641</v>
      </c>
      <c r="C1959" t="s">
        <v>643</v>
      </c>
      <c r="D1959" t="s">
        <v>32</v>
      </c>
      <c r="E1959" t="str">
        <f>VLOOKUP(D1959,Abbrev!$A$6:$B$67,2,FALSE)</f>
        <v>Blue-M</v>
      </c>
      <c r="F1959" t="str">
        <f t="shared" si="90"/>
        <v/>
      </c>
      <c r="G1959">
        <v>2001</v>
      </c>
      <c r="H1959">
        <v>13942.55976</v>
      </c>
      <c r="I1959">
        <v>9.6610737049587794</v>
      </c>
      <c r="J1959">
        <v>134700.09747715201</v>
      </c>
      <c r="K1959">
        <f t="shared" si="91"/>
        <v>9.6610737049587798E-3</v>
      </c>
      <c r="L1959">
        <f t="shared" si="92"/>
        <v>134.70009747715238</v>
      </c>
    </row>
    <row r="1960" spans="1:12" x14ac:dyDescent="0.3">
      <c r="A1960" t="s">
        <v>37</v>
      </c>
      <c r="B1960" t="s">
        <v>641</v>
      </c>
      <c r="C1960" t="s">
        <v>643</v>
      </c>
      <c r="D1960" t="s">
        <v>28</v>
      </c>
      <c r="E1960" t="str">
        <f>VLOOKUP(D1960,Abbrev!$A$6:$B$67,2,FALSE)</f>
        <v>Blue-L</v>
      </c>
      <c r="F1960" t="str">
        <f t="shared" si="90"/>
        <v/>
      </c>
      <c r="G1960">
        <v>2001</v>
      </c>
      <c r="H1960">
        <v>13942.55976</v>
      </c>
      <c r="I1960">
        <v>151.64815468122899</v>
      </c>
      <c r="J1960">
        <v>2114363.4591367599</v>
      </c>
      <c r="K1960">
        <f t="shared" si="91"/>
        <v>0.151648154681229</v>
      </c>
      <c r="L1960">
        <f t="shared" si="92"/>
        <v>2114.363459136759</v>
      </c>
    </row>
    <row r="1961" spans="1:12" x14ac:dyDescent="0.3">
      <c r="A1961" t="s">
        <v>37</v>
      </c>
      <c r="B1961" t="s">
        <v>641</v>
      </c>
      <c r="C1961" t="s">
        <v>643</v>
      </c>
      <c r="D1961" t="s">
        <v>7</v>
      </c>
      <c r="E1961" t="str">
        <f>VLOOKUP(D1961,Abbrev!$A$6:$B$67,2,FALSE)</f>
        <v>Alosines</v>
      </c>
      <c r="F1961" t="str">
        <f t="shared" si="90"/>
        <v/>
      </c>
      <c r="G1961">
        <v>2002</v>
      </c>
      <c r="H1961">
        <v>13942.55976</v>
      </c>
      <c r="I1961">
        <v>21.4056695491197</v>
      </c>
      <c r="J1961">
        <v>298449.82689141401</v>
      </c>
      <c r="K1961">
        <f t="shared" si="91"/>
        <v>2.14056695491197E-2</v>
      </c>
      <c r="L1961">
        <f t="shared" si="92"/>
        <v>298.44982689141369</v>
      </c>
    </row>
    <row r="1962" spans="1:12" x14ac:dyDescent="0.3">
      <c r="A1962" t="s">
        <v>37</v>
      </c>
      <c r="B1962" t="s">
        <v>641</v>
      </c>
      <c r="C1962" t="s">
        <v>643</v>
      </c>
      <c r="D1962" t="s">
        <v>31</v>
      </c>
      <c r="E1962" t="str">
        <f>VLOOKUP(D1962,Abbrev!$A$6:$B$67,2,FALSE)</f>
        <v>Anch</v>
      </c>
      <c r="F1962" t="str">
        <f t="shared" si="90"/>
        <v/>
      </c>
      <c r="G1962">
        <v>2002</v>
      </c>
      <c r="H1962">
        <v>13942.55976</v>
      </c>
      <c r="I1962">
        <v>3.2752280647806498E-2</v>
      </c>
      <c r="J1962">
        <v>456.65063020833298</v>
      </c>
      <c r="K1962">
        <f t="shared" si="91"/>
        <v>3.2752280647806495E-5</v>
      </c>
      <c r="L1962">
        <f t="shared" si="92"/>
        <v>0.45665063020833357</v>
      </c>
    </row>
    <row r="1963" spans="1:12" x14ac:dyDescent="0.3">
      <c r="A1963" t="s">
        <v>37</v>
      </c>
      <c r="B1963" t="s">
        <v>641</v>
      </c>
      <c r="C1963" t="s">
        <v>643</v>
      </c>
      <c r="D1963" t="s">
        <v>8</v>
      </c>
      <c r="E1963" t="str">
        <f>VLOOKUP(D1963,Abbrev!$A$6:$B$67,2,FALSE)</f>
        <v>Herring</v>
      </c>
      <c r="F1963" t="str">
        <f t="shared" si="90"/>
        <v/>
      </c>
      <c r="G1963">
        <v>2002</v>
      </c>
      <c r="H1963">
        <v>13942.55976</v>
      </c>
      <c r="I1963">
        <v>1203.1135754065899</v>
      </c>
      <c r="J1963">
        <v>16774482.923173601</v>
      </c>
      <c r="K1963">
        <f t="shared" si="91"/>
        <v>1.2031135754065898</v>
      </c>
      <c r="L1963">
        <f t="shared" si="92"/>
        <v>16774.482923173644</v>
      </c>
    </row>
    <row r="1964" spans="1:12" x14ac:dyDescent="0.3">
      <c r="A1964" t="s">
        <v>37</v>
      </c>
      <c r="B1964" t="s">
        <v>641</v>
      </c>
      <c r="C1964" t="s">
        <v>643</v>
      </c>
      <c r="D1964" t="s">
        <v>9</v>
      </c>
      <c r="E1964" t="str">
        <f>VLOOKUP(D1964,Abbrev!$A$6:$B$67,2,FALSE)</f>
        <v>Mack</v>
      </c>
      <c r="F1964" t="str">
        <f t="shared" si="90"/>
        <v/>
      </c>
      <c r="G1964">
        <v>2002</v>
      </c>
      <c r="H1964">
        <v>13942.55976</v>
      </c>
      <c r="I1964">
        <v>9.6151566984419805</v>
      </c>
      <c r="J1964">
        <v>134059.89686979199</v>
      </c>
      <c r="K1964">
        <f t="shared" si="91"/>
        <v>9.615156698441981E-3</v>
      </c>
      <c r="L1964">
        <f t="shared" si="92"/>
        <v>134.05989686979163</v>
      </c>
    </row>
    <row r="1965" spans="1:12" x14ac:dyDescent="0.3">
      <c r="A1965" t="s">
        <v>37</v>
      </c>
      <c r="B1965" t="s">
        <v>641</v>
      </c>
      <c r="C1965" t="s">
        <v>643</v>
      </c>
      <c r="D1965" t="s">
        <v>10</v>
      </c>
      <c r="E1965" t="str">
        <f>VLOOKUP(D1965,Abbrev!$A$6:$B$67,2,FALSE)</f>
        <v>Butter</v>
      </c>
      <c r="F1965" t="str">
        <f t="shared" si="90"/>
        <v/>
      </c>
      <c r="G1965">
        <v>2002</v>
      </c>
      <c r="H1965">
        <v>13942.55976</v>
      </c>
      <c r="I1965">
        <v>183.36184143091401</v>
      </c>
      <c r="J1965">
        <v>2556533.4318541698</v>
      </c>
      <c r="K1965">
        <f t="shared" si="91"/>
        <v>0.18336184143091402</v>
      </c>
      <c r="L1965">
        <f t="shared" si="92"/>
        <v>2556.5334318541627</v>
      </c>
    </row>
    <row r="1966" spans="1:12" x14ac:dyDescent="0.3">
      <c r="A1966" t="s">
        <v>37</v>
      </c>
      <c r="B1966" t="s">
        <v>641</v>
      </c>
      <c r="C1966" t="s">
        <v>643</v>
      </c>
      <c r="D1966" t="s">
        <v>11</v>
      </c>
      <c r="E1966" t="str">
        <f>VLOOKUP(D1966,Abbrev!$A$6:$B$67,2,FALSE)</f>
        <v>Dbenth-oth</v>
      </c>
      <c r="F1966" t="str">
        <f t="shared" si="90"/>
        <v/>
      </c>
      <c r="G1966">
        <v>2002</v>
      </c>
      <c r="H1966">
        <v>13942.55976</v>
      </c>
      <c r="I1966">
        <v>1823.84646060675</v>
      </c>
      <c r="J1966">
        <v>25429088.270074099</v>
      </c>
      <c r="K1966">
        <f t="shared" si="91"/>
        <v>1.8238464606067502</v>
      </c>
      <c r="L1966">
        <f t="shared" si="92"/>
        <v>25429.088270074099</v>
      </c>
    </row>
    <row r="1967" spans="1:12" x14ac:dyDescent="0.3">
      <c r="A1967" t="s">
        <v>37</v>
      </c>
      <c r="B1967" t="s">
        <v>641</v>
      </c>
      <c r="C1967" t="s">
        <v>643</v>
      </c>
      <c r="D1967" t="s">
        <v>33</v>
      </c>
      <c r="E1967" t="str">
        <f>VLOOKUP(D1967,Abbrev!$A$6:$B$67,2,FALSE)</f>
        <v>Domni-oth</v>
      </c>
      <c r="F1967" t="str">
        <f t="shared" si="90"/>
        <v/>
      </c>
      <c r="G1967">
        <v>2002</v>
      </c>
      <c r="H1967">
        <v>13942.55976</v>
      </c>
      <c r="I1967">
        <v>9.4769266658183901E-2</v>
      </c>
      <c r="J1967">
        <v>1321.3261637931</v>
      </c>
      <c r="K1967">
        <f t="shared" si="91"/>
        <v>9.4769266658183897E-5</v>
      </c>
      <c r="L1967">
        <f t="shared" si="92"/>
        <v>1.3213261637931044</v>
      </c>
    </row>
    <row r="1968" spans="1:12" x14ac:dyDescent="0.3">
      <c r="A1968" t="s">
        <v>37</v>
      </c>
      <c r="B1968" t="s">
        <v>641</v>
      </c>
      <c r="C1968" t="s">
        <v>643</v>
      </c>
      <c r="D1968" t="s">
        <v>12</v>
      </c>
      <c r="E1968" t="str">
        <f>VLOOKUP(D1968,Abbrev!$A$6:$B$67,2,FALSE)</f>
        <v>Dpisc-oth</v>
      </c>
      <c r="F1968" t="str">
        <f t="shared" si="90"/>
        <v/>
      </c>
      <c r="G1968">
        <v>2002</v>
      </c>
      <c r="H1968">
        <v>13942.55976</v>
      </c>
      <c r="I1968">
        <v>406.49222511969498</v>
      </c>
      <c r="J1968">
        <v>5667542.1407067198</v>
      </c>
      <c r="K1968">
        <f t="shared" si="91"/>
        <v>0.40649222511969496</v>
      </c>
      <c r="L1968">
        <f t="shared" si="92"/>
        <v>5667.5421407067206</v>
      </c>
    </row>
    <row r="1969" spans="1:12" x14ac:dyDescent="0.3">
      <c r="A1969" t="s">
        <v>37</v>
      </c>
      <c r="B1969" t="s">
        <v>641</v>
      </c>
      <c r="C1969" t="s">
        <v>643</v>
      </c>
      <c r="D1969" t="s">
        <v>13</v>
      </c>
      <c r="E1969" t="str">
        <f>VLOOKUP(D1969,Abbrev!$A$6:$B$67,2,FALSE)</f>
        <v>Haddock</v>
      </c>
      <c r="F1969" t="str">
        <f t="shared" si="90"/>
        <v/>
      </c>
      <c r="G1969">
        <v>2002</v>
      </c>
      <c r="H1969">
        <v>13942.55976</v>
      </c>
      <c r="I1969">
        <v>1031.1971452262701</v>
      </c>
      <c r="J1969">
        <v>14377527.8216586</v>
      </c>
      <c r="K1969">
        <f t="shared" si="91"/>
        <v>1.03119714522627</v>
      </c>
      <c r="L1969">
        <f t="shared" si="92"/>
        <v>14377.527821658668</v>
      </c>
    </row>
    <row r="1970" spans="1:12" x14ac:dyDescent="0.3">
      <c r="A1970" t="s">
        <v>37</v>
      </c>
      <c r="B1970" t="s">
        <v>641</v>
      </c>
      <c r="C1970" t="s">
        <v>643</v>
      </c>
      <c r="D1970" t="s">
        <v>27</v>
      </c>
      <c r="E1970" t="str">
        <f>VLOOKUP(D1970,Abbrev!$A$6:$B$67,2,FALSE)</f>
        <v>MedPel</v>
      </c>
      <c r="F1970" t="str">
        <f t="shared" si="90"/>
        <v/>
      </c>
      <c r="G1970">
        <v>2002</v>
      </c>
      <c r="H1970">
        <v>13942.55976</v>
      </c>
      <c r="I1970">
        <v>0.15615390528905301</v>
      </c>
      <c r="J1970">
        <v>2177.1851562500001</v>
      </c>
      <c r="K1970">
        <f t="shared" si="91"/>
        <v>1.5615390528905303E-4</v>
      </c>
      <c r="L1970">
        <f t="shared" si="92"/>
        <v>2.177185156250002</v>
      </c>
    </row>
    <row r="1971" spans="1:12" x14ac:dyDescent="0.3">
      <c r="A1971" t="s">
        <v>37</v>
      </c>
      <c r="B1971" t="s">
        <v>641</v>
      </c>
      <c r="C1971" t="s">
        <v>643</v>
      </c>
      <c r="D1971" t="s">
        <v>15</v>
      </c>
      <c r="E1971" t="str">
        <f>VLOOKUP(D1971,Abbrev!$A$6:$B$67,2,FALSE)</f>
        <v>Skate</v>
      </c>
      <c r="F1971" t="str">
        <f t="shared" si="90"/>
        <v/>
      </c>
      <c r="G1971">
        <v>2002</v>
      </c>
      <c r="H1971">
        <v>13942.55976</v>
      </c>
      <c r="I1971">
        <v>9254.6844762790806</v>
      </c>
      <c r="J1971">
        <v>129033991.370465</v>
      </c>
      <c r="K1971">
        <f t="shared" si="91"/>
        <v>9.2546844762790812</v>
      </c>
      <c r="L1971">
        <f t="shared" si="92"/>
        <v>129033.99137046539</v>
      </c>
    </row>
    <row r="1972" spans="1:12" x14ac:dyDescent="0.3">
      <c r="A1972" t="s">
        <v>37</v>
      </c>
      <c r="B1972" t="s">
        <v>641</v>
      </c>
      <c r="C1972" t="s">
        <v>643</v>
      </c>
      <c r="D1972" t="s">
        <v>16</v>
      </c>
      <c r="E1972" t="str">
        <f>VLOOKUP(D1972,Abbrev!$A$6:$B$67,2,FALSE)</f>
        <v>SmPel</v>
      </c>
      <c r="F1972" t="str">
        <f t="shared" si="90"/>
        <v/>
      </c>
      <c r="G1972">
        <v>2002</v>
      </c>
      <c r="H1972">
        <v>13942.55976</v>
      </c>
      <c r="I1972">
        <v>78.876100284440398</v>
      </c>
      <c r="J1972">
        <v>1099734.7418515601</v>
      </c>
      <c r="K1972">
        <f t="shared" si="91"/>
        <v>7.8876100284440392E-2</v>
      </c>
      <c r="L1972">
        <f t="shared" si="92"/>
        <v>1099.7347418515633</v>
      </c>
    </row>
    <row r="1973" spans="1:12" x14ac:dyDescent="0.3">
      <c r="A1973" t="s">
        <v>37</v>
      </c>
      <c r="B1973" t="s">
        <v>641</v>
      </c>
      <c r="C1973" t="s">
        <v>643</v>
      </c>
      <c r="D1973" t="s">
        <v>17</v>
      </c>
      <c r="E1973" t="str">
        <f>VLOOKUP(D1973,Abbrev!$A$6:$B$67,2,FALSE)</f>
        <v>Squid</v>
      </c>
      <c r="F1973" t="str">
        <f t="shared" si="90"/>
        <v/>
      </c>
      <c r="G1973">
        <v>2002</v>
      </c>
      <c r="H1973">
        <v>13942.55976</v>
      </c>
      <c r="I1973">
        <v>1998.33041445649</v>
      </c>
      <c r="J1973">
        <v>27861841.223785199</v>
      </c>
      <c r="K1973">
        <f t="shared" si="91"/>
        <v>1.99833041445649</v>
      </c>
      <c r="L1973">
        <f t="shared" si="92"/>
        <v>27861.841223785181</v>
      </c>
    </row>
    <row r="1974" spans="1:12" x14ac:dyDescent="0.3">
      <c r="A1974" t="s">
        <v>37</v>
      </c>
      <c r="B1974" t="s">
        <v>641</v>
      </c>
      <c r="C1974" t="s">
        <v>643</v>
      </c>
      <c r="D1974" t="s">
        <v>18</v>
      </c>
      <c r="E1974" t="str">
        <f>VLOOKUP(D1974,Abbrev!$A$6:$B$67,2,FALSE)</f>
        <v>Dogfish-S</v>
      </c>
      <c r="F1974" t="str">
        <f t="shared" si="90"/>
        <v/>
      </c>
      <c r="G1974">
        <v>2002</v>
      </c>
      <c r="H1974">
        <v>13942.55976</v>
      </c>
      <c r="I1974">
        <v>165.144435384243</v>
      </c>
      <c r="J1974">
        <v>2302536.1593762701</v>
      </c>
      <c r="K1974">
        <f t="shared" si="91"/>
        <v>0.165144435384243</v>
      </c>
      <c r="L1974">
        <f t="shared" si="92"/>
        <v>2302.5361593762668</v>
      </c>
    </row>
    <row r="1975" spans="1:12" x14ac:dyDescent="0.3">
      <c r="A1975" t="s">
        <v>37</v>
      </c>
      <c r="B1975" t="s">
        <v>641</v>
      </c>
      <c r="C1975" t="s">
        <v>643</v>
      </c>
      <c r="D1975" t="s">
        <v>19</v>
      </c>
      <c r="E1975" t="str">
        <f>VLOOKUP(D1975,Abbrev!$A$6:$B$67,2,FALSE)</f>
        <v>Dogfish-L</v>
      </c>
      <c r="F1975" t="str">
        <f t="shared" si="90"/>
        <v/>
      </c>
      <c r="G1975">
        <v>2002</v>
      </c>
      <c r="H1975">
        <v>13942.55976</v>
      </c>
      <c r="I1975">
        <v>9288.3012035557094</v>
      </c>
      <c r="J1975">
        <v>129502694.599455</v>
      </c>
      <c r="K1975">
        <f t="shared" si="91"/>
        <v>9.2883012035557098</v>
      </c>
      <c r="L1975">
        <f t="shared" si="92"/>
        <v>129502.69459945541</v>
      </c>
    </row>
    <row r="1976" spans="1:12" x14ac:dyDescent="0.3">
      <c r="A1976" t="s">
        <v>37</v>
      </c>
      <c r="B1976" t="s">
        <v>641</v>
      </c>
      <c r="C1976" t="s">
        <v>643</v>
      </c>
      <c r="D1976" t="s">
        <v>20</v>
      </c>
      <c r="E1976" t="str">
        <f>VLOOKUP(D1976,Abbrev!$A$6:$B$67,2,FALSE)</f>
        <v>Hake-S</v>
      </c>
      <c r="F1976" t="str">
        <f t="shared" si="90"/>
        <v/>
      </c>
      <c r="G1976">
        <v>2002</v>
      </c>
      <c r="H1976">
        <v>13942.55976</v>
      </c>
      <c r="I1976">
        <v>51.703497724273497</v>
      </c>
      <c r="J1976">
        <v>720879.10682170803</v>
      </c>
      <c r="K1976">
        <f t="shared" si="91"/>
        <v>5.1703497724273496E-2</v>
      </c>
      <c r="L1976">
        <f t="shared" si="92"/>
        <v>720.87910682170718</v>
      </c>
    </row>
    <row r="1977" spans="1:12" x14ac:dyDescent="0.3">
      <c r="A1977" t="s">
        <v>37</v>
      </c>
      <c r="B1977" t="s">
        <v>641</v>
      </c>
      <c r="C1977" t="s">
        <v>643</v>
      </c>
      <c r="D1977" t="s">
        <v>21</v>
      </c>
      <c r="E1977" t="str">
        <f>VLOOKUP(D1977,Abbrev!$A$6:$B$67,2,FALSE)</f>
        <v>Hake-L</v>
      </c>
      <c r="F1977" t="str">
        <f t="shared" si="90"/>
        <v/>
      </c>
      <c r="G1977">
        <v>2002</v>
      </c>
      <c r="H1977">
        <v>13942.55976</v>
      </c>
      <c r="I1977">
        <v>5.0130095315341698</v>
      </c>
      <c r="J1977">
        <v>69894.184970864706</v>
      </c>
      <c r="K1977">
        <f t="shared" si="91"/>
        <v>5.0130095315341697E-3</v>
      </c>
      <c r="L1977">
        <f t="shared" si="92"/>
        <v>69.894184970864771</v>
      </c>
    </row>
    <row r="1978" spans="1:12" x14ac:dyDescent="0.3">
      <c r="A1978" t="s">
        <v>37</v>
      </c>
      <c r="B1978" t="s">
        <v>641</v>
      </c>
      <c r="C1978" t="s">
        <v>643</v>
      </c>
      <c r="D1978" t="s">
        <v>26</v>
      </c>
      <c r="E1978" t="str">
        <f>VLOOKUP(D1978,Abbrev!$A$6:$B$67,2,FALSE)</f>
        <v>Cod-S</v>
      </c>
      <c r="F1978" t="str">
        <f t="shared" si="90"/>
        <v/>
      </c>
      <c r="G1978">
        <v>2002</v>
      </c>
      <c r="H1978">
        <v>13942.55976</v>
      </c>
      <c r="I1978">
        <v>2.1407636697527201</v>
      </c>
      <c r="J1978">
        <v>29847.725397564202</v>
      </c>
      <c r="K1978">
        <f t="shared" si="91"/>
        <v>2.1407636697527203E-3</v>
      </c>
      <c r="L1978">
        <f t="shared" si="92"/>
        <v>29.847725397564208</v>
      </c>
    </row>
    <row r="1979" spans="1:12" x14ac:dyDescent="0.3">
      <c r="A1979" t="s">
        <v>37</v>
      </c>
      <c r="B1979" t="s">
        <v>641</v>
      </c>
      <c r="C1979" t="s">
        <v>643</v>
      </c>
      <c r="D1979" t="s">
        <v>22</v>
      </c>
      <c r="E1979" t="str">
        <f>VLOOKUP(D1979,Abbrev!$A$6:$B$67,2,FALSE)</f>
        <v>Cod-M</v>
      </c>
      <c r="F1979" t="str">
        <f t="shared" si="90"/>
        <v/>
      </c>
      <c r="G1979">
        <v>2002</v>
      </c>
      <c r="H1979">
        <v>13942.55976</v>
      </c>
      <c r="I1979">
        <v>82.737663545008999</v>
      </c>
      <c r="J1979">
        <v>1153574.8183790599</v>
      </c>
      <c r="K1979">
        <f t="shared" si="91"/>
        <v>8.2737663545008999E-2</v>
      </c>
      <c r="L1979">
        <f t="shared" si="92"/>
        <v>1153.5748183790615</v>
      </c>
    </row>
    <row r="1980" spans="1:12" x14ac:dyDescent="0.3">
      <c r="A1980" t="s">
        <v>37</v>
      </c>
      <c r="B1980" t="s">
        <v>641</v>
      </c>
      <c r="C1980" t="s">
        <v>643</v>
      </c>
      <c r="D1980" t="s">
        <v>23</v>
      </c>
      <c r="E1980" t="str">
        <f>VLOOKUP(D1980,Abbrev!$A$6:$B$67,2,FALSE)</f>
        <v>Cod-L</v>
      </c>
      <c r="F1980" t="str">
        <f t="shared" si="90"/>
        <v/>
      </c>
      <c r="G1980">
        <v>2002</v>
      </c>
      <c r="H1980">
        <v>13942.55976</v>
      </c>
      <c r="I1980">
        <v>702.95602315215399</v>
      </c>
      <c r="J1980">
        <v>9801006.3614508491</v>
      </c>
      <c r="K1980">
        <f t="shared" si="91"/>
        <v>0.702956023152154</v>
      </c>
      <c r="L1980">
        <f t="shared" si="92"/>
        <v>9801.0063614508508</v>
      </c>
    </row>
    <row r="1981" spans="1:12" x14ac:dyDescent="0.3">
      <c r="A1981" t="s">
        <v>37</v>
      </c>
      <c r="B1981" t="s">
        <v>641</v>
      </c>
      <c r="C1981" t="s">
        <v>643</v>
      </c>
      <c r="D1981" t="s">
        <v>29</v>
      </c>
      <c r="E1981" t="str">
        <f>VLOOKUP(D1981,Abbrev!$A$6:$B$67,2,FALSE)</f>
        <v>Sflound-L</v>
      </c>
      <c r="F1981" t="str">
        <f t="shared" si="90"/>
        <v/>
      </c>
      <c r="G1981">
        <v>2002</v>
      </c>
      <c r="H1981">
        <v>13942.55976</v>
      </c>
      <c r="I1981">
        <v>36.565237931933197</v>
      </c>
      <c r="J1981">
        <v>509813.01500459702</v>
      </c>
      <c r="K1981">
        <f t="shared" si="91"/>
        <v>3.6565237931933198E-2</v>
      </c>
      <c r="L1981">
        <f t="shared" si="92"/>
        <v>509.81301500459745</v>
      </c>
    </row>
    <row r="1982" spans="1:12" x14ac:dyDescent="0.3">
      <c r="A1982" t="s">
        <v>37</v>
      </c>
      <c r="B1982" t="s">
        <v>641</v>
      </c>
      <c r="C1982" t="s">
        <v>643</v>
      </c>
      <c r="D1982" t="s">
        <v>24</v>
      </c>
      <c r="E1982" t="str">
        <f>VLOOKUP(D1982,Abbrev!$A$6:$B$67,2,FALSE)</f>
        <v>Yflound-S</v>
      </c>
      <c r="F1982" t="str">
        <f t="shared" si="90"/>
        <v/>
      </c>
      <c r="G1982">
        <v>2002</v>
      </c>
      <c r="H1982">
        <v>13942.55976</v>
      </c>
      <c r="I1982">
        <v>0.26268788148296501</v>
      </c>
      <c r="J1982">
        <v>3662.5414858040399</v>
      </c>
      <c r="K1982">
        <f t="shared" si="91"/>
        <v>2.6268788148296502E-4</v>
      </c>
      <c r="L1982">
        <f t="shared" si="92"/>
        <v>3.662541485804037</v>
      </c>
    </row>
    <row r="1983" spans="1:12" x14ac:dyDescent="0.3">
      <c r="A1983" t="s">
        <v>37</v>
      </c>
      <c r="B1983" t="s">
        <v>641</v>
      </c>
      <c r="C1983" t="s">
        <v>643</v>
      </c>
      <c r="D1983" t="s">
        <v>25</v>
      </c>
      <c r="E1983" t="str">
        <f>VLOOKUP(D1983,Abbrev!$A$6:$B$67,2,FALSE)</f>
        <v>Yflound-L</v>
      </c>
      <c r="F1983" t="str">
        <f t="shared" si="90"/>
        <v/>
      </c>
      <c r="G1983">
        <v>2002</v>
      </c>
      <c r="H1983">
        <v>13942.55976</v>
      </c>
      <c r="I1983">
        <v>91.718818809803693</v>
      </c>
      <c r="J1983">
        <v>1278795.1123722999</v>
      </c>
      <c r="K1983">
        <f t="shared" si="91"/>
        <v>9.171881880980369E-2</v>
      </c>
      <c r="L1983">
        <f t="shared" si="92"/>
        <v>1278.7951123723001</v>
      </c>
    </row>
    <row r="1984" spans="1:12" x14ac:dyDescent="0.3">
      <c r="A1984" t="s">
        <v>37</v>
      </c>
      <c r="B1984" t="s">
        <v>641</v>
      </c>
      <c r="C1984" t="s">
        <v>643</v>
      </c>
      <c r="D1984" t="s">
        <v>32</v>
      </c>
      <c r="E1984" t="str">
        <f>VLOOKUP(D1984,Abbrev!$A$6:$B$67,2,FALSE)</f>
        <v>Blue-M</v>
      </c>
      <c r="F1984" t="str">
        <f t="shared" si="90"/>
        <v/>
      </c>
      <c r="G1984">
        <v>2002</v>
      </c>
      <c r="H1984">
        <v>13942.55976</v>
      </c>
      <c r="I1984">
        <v>46.254125859527797</v>
      </c>
      <c r="J1984">
        <v>644900.91394302796</v>
      </c>
      <c r="K1984">
        <f t="shared" si="91"/>
        <v>4.6254125859527796E-2</v>
      </c>
      <c r="L1984">
        <f t="shared" si="92"/>
        <v>644.90091394302772</v>
      </c>
    </row>
    <row r="1985" spans="1:12" x14ac:dyDescent="0.3">
      <c r="A1985" t="s">
        <v>37</v>
      </c>
      <c r="B1985" t="s">
        <v>641</v>
      </c>
      <c r="C1985" t="s">
        <v>643</v>
      </c>
      <c r="D1985" t="s">
        <v>28</v>
      </c>
      <c r="E1985" t="str">
        <f>VLOOKUP(D1985,Abbrev!$A$6:$B$67,2,FALSE)</f>
        <v>Blue-L</v>
      </c>
      <c r="F1985" t="str">
        <f t="shared" si="90"/>
        <v/>
      </c>
      <c r="G1985">
        <v>2002</v>
      </c>
      <c r="H1985">
        <v>13942.55976</v>
      </c>
      <c r="I1985">
        <v>414.79582968804198</v>
      </c>
      <c r="J1985">
        <v>5783315.6436243104</v>
      </c>
      <c r="K1985">
        <f t="shared" si="91"/>
        <v>0.41479582968804196</v>
      </c>
      <c r="L1985">
        <f t="shared" si="92"/>
        <v>5783.3156436243071</v>
      </c>
    </row>
    <row r="1986" spans="1:12" x14ac:dyDescent="0.3">
      <c r="A1986" t="s">
        <v>37</v>
      </c>
      <c r="B1986" t="s">
        <v>641</v>
      </c>
      <c r="C1986" t="s">
        <v>643</v>
      </c>
      <c r="D1986" t="s">
        <v>39</v>
      </c>
      <c r="E1986" t="str">
        <f>VLOOKUP(D1986,Abbrev!$A$6:$B$67,2,FALSE)</f>
        <v>Sbass-M</v>
      </c>
      <c r="F1986" t="str">
        <f t="shared" si="90"/>
        <v/>
      </c>
      <c r="G1986">
        <v>2002</v>
      </c>
      <c r="H1986">
        <v>13942.55976</v>
      </c>
      <c r="I1986">
        <v>52.142072158681501</v>
      </c>
      <c r="J1986">
        <v>726993.95708264795</v>
      </c>
      <c r="K1986">
        <f t="shared" si="91"/>
        <v>5.2142072158681503E-2</v>
      </c>
      <c r="L1986">
        <f t="shared" si="92"/>
        <v>726.9939570826491</v>
      </c>
    </row>
    <row r="1987" spans="1:12" x14ac:dyDescent="0.3">
      <c r="A1987" t="s">
        <v>37</v>
      </c>
      <c r="B1987" t="s">
        <v>641</v>
      </c>
      <c r="C1987" t="s">
        <v>643</v>
      </c>
      <c r="D1987" t="s">
        <v>35</v>
      </c>
      <c r="E1987" t="str">
        <f>VLOOKUP(D1987,Abbrev!$A$6:$B$67,2,FALSE)</f>
        <v>Sbass-L</v>
      </c>
      <c r="F1987" t="str">
        <f t="shared" ref="F1987:F2050" si="93">IF(G1987&lt;=1967,"A",IF(AND(G1987&gt;=1996,G1987&lt;=2000),"B",IF(G1987&gt;=2009,"C","")))</f>
        <v/>
      </c>
      <c r="G1987">
        <v>2002</v>
      </c>
      <c r="H1987">
        <v>13942.55976</v>
      </c>
      <c r="I1987">
        <v>286.365255018016</v>
      </c>
      <c r="J1987">
        <v>3992664.6812763298</v>
      </c>
      <c r="K1987">
        <f t="shared" ref="K1987:K2050" si="94">I1987/1000</f>
        <v>0.28636525501801602</v>
      </c>
      <c r="L1987">
        <f t="shared" ref="L1987:L2050" si="95">K1987*H1987</f>
        <v>3992.6646812763283</v>
      </c>
    </row>
    <row r="1988" spans="1:12" x14ac:dyDescent="0.3">
      <c r="A1988" t="s">
        <v>37</v>
      </c>
      <c r="B1988" t="s">
        <v>641</v>
      </c>
      <c r="C1988" t="s">
        <v>643</v>
      </c>
      <c r="D1988" t="s">
        <v>7</v>
      </c>
      <c r="E1988" t="str">
        <f>VLOOKUP(D1988,Abbrev!$A$6:$B$67,2,FALSE)</f>
        <v>Alosines</v>
      </c>
      <c r="F1988" t="str">
        <f t="shared" si="93"/>
        <v/>
      </c>
      <c r="G1988">
        <v>2003</v>
      </c>
      <c r="H1988">
        <v>13942.55976</v>
      </c>
      <c r="I1988">
        <v>0.79362361534870696</v>
      </c>
      <c r="J1988">
        <v>11065.144683946601</v>
      </c>
      <c r="K1988">
        <f t="shared" si="94"/>
        <v>7.9362361534870691E-4</v>
      </c>
      <c r="L1988">
        <f t="shared" si="95"/>
        <v>11.065144683946599</v>
      </c>
    </row>
    <row r="1989" spans="1:12" x14ac:dyDescent="0.3">
      <c r="A1989" t="s">
        <v>37</v>
      </c>
      <c r="B1989" t="s">
        <v>641</v>
      </c>
      <c r="C1989" t="s">
        <v>643</v>
      </c>
      <c r="D1989" t="s">
        <v>31</v>
      </c>
      <c r="E1989" t="str">
        <f>VLOOKUP(D1989,Abbrev!$A$6:$B$67,2,FALSE)</f>
        <v>Anch</v>
      </c>
      <c r="F1989" t="str">
        <f t="shared" si="93"/>
        <v/>
      </c>
      <c r="G1989">
        <v>2003</v>
      </c>
      <c r="H1989">
        <v>13942.55976</v>
      </c>
      <c r="I1989">
        <v>1.0917426882602201E-2</v>
      </c>
      <c r="J1989">
        <v>152.216876736111</v>
      </c>
      <c r="K1989">
        <f t="shared" si="94"/>
        <v>1.0917426882602201E-5</v>
      </c>
      <c r="L1989">
        <f t="shared" si="95"/>
        <v>0.1522168767361117</v>
      </c>
    </row>
    <row r="1990" spans="1:12" x14ac:dyDescent="0.3">
      <c r="A1990" t="s">
        <v>37</v>
      </c>
      <c r="B1990" t="s">
        <v>641</v>
      </c>
      <c r="C1990" t="s">
        <v>643</v>
      </c>
      <c r="D1990" t="s">
        <v>8</v>
      </c>
      <c r="E1990" t="str">
        <f>VLOOKUP(D1990,Abbrev!$A$6:$B$67,2,FALSE)</f>
        <v>Herring</v>
      </c>
      <c r="F1990" t="str">
        <f t="shared" si="93"/>
        <v/>
      </c>
      <c r="G1990">
        <v>2003</v>
      </c>
      <c r="H1990">
        <v>13942.55976</v>
      </c>
      <c r="I1990">
        <v>478.71379523467903</v>
      </c>
      <c r="J1990">
        <v>6674495.6979959104</v>
      </c>
      <c r="K1990">
        <f t="shared" si="94"/>
        <v>0.47871379523467905</v>
      </c>
      <c r="L1990">
        <f t="shared" si="95"/>
        <v>6674.4956979959161</v>
      </c>
    </row>
    <row r="1991" spans="1:12" x14ac:dyDescent="0.3">
      <c r="A1991" t="s">
        <v>37</v>
      </c>
      <c r="B1991" t="s">
        <v>641</v>
      </c>
      <c r="C1991" t="s">
        <v>643</v>
      </c>
      <c r="D1991" t="s">
        <v>9</v>
      </c>
      <c r="E1991" t="str">
        <f>VLOOKUP(D1991,Abbrev!$A$6:$B$67,2,FALSE)</f>
        <v>Mack</v>
      </c>
      <c r="F1991" t="str">
        <f t="shared" si="93"/>
        <v/>
      </c>
      <c r="G1991">
        <v>2003</v>
      </c>
      <c r="H1991">
        <v>13942.55976</v>
      </c>
      <c r="I1991">
        <v>776.26778934269998</v>
      </c>
      <c r="J1991">
        <v>10823160.0426737</v>
      </c>
      <c r="K1991">
        <f t="shared" si="94"/>
        <v>0.77626778934270002</v>
      </c>
      <c r="L1991">
        <f t="shared" si="95"/>
        <v>10823.160042673686</v>
      </c>
    </row>
    <row r="1992" spans="1:12" x14ac:dyDescent="0.3">
      <c r="A1992" t="s">
        <v>37</v>
      </c>
      <c r="B1992" t="s">
        <v>641</v>
      </c>
      <c r="C1992" t="s">
        <v>643</v>
      </c>
      <c r="D1992" t="s">
        <v>10</v>
      </c>
      <c r="E1992" t="str">
        <f>VLOOKUP(D1992,Abbrev!$A$6:$B$67,2,FALSE)</f>
        <v>Butter</v>
      </c>
      <c r="F1992" t="str">
        <f t="shared" si="93"/>
        <v/>
      </c>
      <c r="G1992">
        <v>2003</v>
      </c>
      <c r="H1992">
        <v>13942.55976</v>
      </c>
      <c r="I1992">
        <v>342.60987743805998</v>
      </c>
      <c r="J1992">
        <v>4776858.6905464297</v>
      </c>
      <c r="K1992">
        <f t="shared" si="94"/>
        <v>0.34260987743805998</v>
      </c>
      <c r="L1992">
        <f t="shared" si="95"/>
        <v>4776.8586905464272</v>
      </c>
    </row>
    <row r="1993" spans="1:12" x14ac:dyDescent="0.3">
      <c r="A1993" t="s">
        <v>37</v>
      </c>
      <c r="B1993" t="s">
        <v>641</v>
      </c>
      <c r="C1993" t="s">
        <v>643</v>
      </c>
      <c r="D1993" t="s">
        <v>11</v>
      </c>
      <c r="E1993" t="str">
        <f>VLOOKUP(D1993,Abbrev!$A$6:$B$67,2,FALSE)</f>
        <v>Dbenth-oth</v>
      </c>
      <c r="F1993" t="str">
        <f t="shared" si="93"/>
        <v/>
      </c>
      <c r="G1993">
        <v>2003</v>
      </c>
      <c r="H1993">
        <v>13942.55976</v>
      </c>
      <c r="I1993">
        <v>1352.54383329798</v>
      </c>
      <c r="J1993">
        <v>18857923.223776501</v>
      </c>
      <c r="K1993">
        <f t="shared" si="94"/>
        <v>1.35254383329798</v>
      </c>
      <c r="L1993">
        <f t="shared" si="95"/>
        <v>18857.923223776565</v>
      </c>
    </row>
    <row r="1994" spans="1:12" x14ac:dyDescent="0.3">
      <c r="A1994" t="s">
        <v>37</v>
      </c>
      <c r="B1994" t="s">
        <v>641</v>
      </c>
      <c r="C1994" t="s">
        <v>643</v>
      </c>
      <c r="D1994" t="s">
        <v>12</v>
      </c>
      <c r="E1994" t="str">
        <f>VLOOKUP(D1994,Abbrev!$A$6:$B$67,2,FALSE)</f>
        <v>Dpisc-oth</v>
      </c>
      <c r="F1994" t="str">
        <f t="shared" si="93"/>
        <v/>
      </c>
      <c r="G1994">
        <v>2003</v>
      </c>
      <c r="H1994">
        <v>13942.55976</v>
      </c>
      <c r="I1994">
        <v>138.47848254412</v>
      </c>
      <c r="J1994">
        <v>1930744.5183455099</v>
      </c>
      <c r="K1994">
        <f t="shared" si="94"/>
        <v>0.13847848254411999</v>
      </c>
      <c r="L1994">
        <f t="shared" si="95"/>
        <v>1930.7445183455097</v>
      </c>
    </row>
    <row r="1995" spans="1:12" x14ac:dyDescent="0.3">
      <c r="A1995" t="s">
        <v>37</v>
      </c>
      <c r="B1995" t="s">
        <v>641</v>
      </c>
      <c r="C1995" t="s">
        <v>643</v>
      </c>
      <c r="D1995" t="s">
        <v>13</v>
      </c>
      <c r="E1995" t="str">
        <f>VLOOKUP(D1995,Abbrev!$A$6:$B$67,2,FALSE)</f>
        <v>Haddock</v>
      </c>
      <c r="F1995" t="str">
        <f t="shared" si="93"/>
        <v/>
      </c>
      <c r="G1995">
        <v>2003</v>
      </c>
      <c r="H1995">
        <v>13942.55976</v>
      </c>
      <c r="I1995">
        <v>238.24926351456</v>
      </c>
      <c r="J1995">
        <v>3321804.5943277399</v>
      </c>
      <c r="K1995">
        <f t="shared" si="94"/>
        <v>0.23824926351455999</v>
      </c>
      <c r="L1995">
        <f t="shared" si="95"/>
        <v>3321.8045943277402</v>
      </c>
    </row>
    <row r="1996" spans="1:12" x14ac:dyDescent="0.3">
      <c r="A1996" t="s">
        <v>37</v>
      </c>
      <c r="B1996" t="s">
        <v>641</v>
      </c>
      <c r="C1996" t="s">
        <v>643</v>
      </c>
      <c r="D1996" t="s">
        <v>15</v>
      </c>
      <c r="E1996" t="str">
        <f>VLOOKUP(D1996,Abbrev!$A$6:$B$67,2,FALSE)</f>
        <v>Skate</v>
      </c>
      <c r="F1996" t="str">
        <f t="shared" si="93"/>
        <v/>
      </c>
      <c r="G1996">
        <v>2003</v>
      </c>
      <c r="H1996">
        <v>13942.55976</v>
      </c>
      <c r="I1996">
        <v>5112.4243261777901</v>
      </c>
      <c r="J1996">
        <v>71280281.686211497</v>
      </c>
      <c r="K1996">
        <f t="shared" si="94"/>
        <v>5.1124243261777904</v>
      </c>
      <c r="L1996">
        <f t="shared" si="95"/>
        <v>71280.281686211572</v>
      </c>
    </row>
    <row r="1997" spans="1:12" x14ac:dyDescent="0.3">
      <c r="A1997" t="s">
        <v>37</v>
      </c>
      <c r="B1997" t="s">
        <v>641</v>
      </c>
      <c r="C1997" t="s">
        <v>643</v>
      </c>
      <c r="D1997" t="s">
        <v>16</v>
      </c>
      <c r="E1997" t="str">
        <f>VLOOKUP(D1997,Abbrev!$A$6:$B$67,2,FALSE)</f>
        <v>SmPel</v>
      </c>
      <c r="F1997" t="str">
        <f t="shared" si="93"/>
        <v/>
      </c>
      <c r="G1997">
        <v>2003</v>
      </c>
      <c r="H1997">
        <v>13942.55976</v>
      </c>
      <c r="I1997">
        <v>48.173796284093797</v>
      </c>
      <c r="J1997">
        <v>671666.03355704399</v>
      </c>
      <c r="K1997">
        <f t="shared" si="94"/>
        <v>4.8173796284093795E-2</v>
      </c>
      <c r="L1997">
        <f t="shared" si="95"/>
        <v>671.66603355704365</v>
      </c>
    </row>
    <row r="1998" spans="1:12" x14ac:dyDescent="0.3">
      <c r="A1998" t="s">
        <v>37</v>
      </c>
      <c r="B1998" t="s">
        <v>641</v>
      </c>
      <c r="C1998" t="s">
        <v>643</v>
      </c>
      <c r="D1998" t="s">
        <v>17</v>
      </c>
      <c r="E1998" t="str">
        <f>VLOOKUP(D1998,Abbrev!$A$6:$B$67,2,FALSE)</f>
        <v>Squid</v>
      </c>
      <c r="F1998" t="str">
        <f t="shared" si="93"/>
        <v/>
      </c>
      <c r="G1998">
        <v>2003</v>
      </c>
      <c r="H1998">
        <v>13942.55976</v>
      </c>
      <c r="I1998">
        <v>1989.9317231825601</v>
      </c>
      <c r="J1998">
        <v>27744741.968792599</v>
      </c>
      <c r="K1998">
        <f t="shared" si="94"/>
        <v>1.98993172318256</v>
      </c>
      <c r="L1998">
        <f t="shared" si="95"/>
        <v>27744.741968792619</v>
      </c>
    </row>
    <row r="1999" spans="1:12" x14ac:dyDescent="0.3">
      <c r="A1999" t="s">
        <v>37</v>
      </c>
      <c r="B1999" t="s">
        <v>641</v>
      </c>
      <c r="C1999" t="s">
        <v>643</v>
      </c>
      <c r="D1999" t="s">
        <v>18</v>
      </c>
      <c r="E1999" t="str">
        <f>VLOOKUP(D1999,Abbrev!$A$6:$B$67,2,FALSE)</f>
        <v>Dogfish-S</v>
      </c>
      <c r="F1999" t="str">
        <f t="shared" si="93"/>
        <v/>
      </c>
      <c r="G1999">
        <v>2003</v>
      </c>
      <c r="H1999">
        <v>13942.55976</v>
      </c>
      <c r="I1999">
        <v>69.810571280628807</v>
      </c>
      <c r="J1999">
        <v>973338.06195990602</v>
      </c>
      <c r="K1999">
        <f t="shared" si="94"/>
        <v>6.9810571280628814E-2</v>
      </c>
      <c r="L1999">
        <f t="shared" si="95"/>
        <v>973.33806195990701</v>
      </c>
    </row>
    <row r="2000" spans="1:12" x14ac:dyDescent="0.3">
      <c r="A2000" t="s">
        <v>37</v>
      </c>
      <c r="B2000" t="s">
        <v>641</v>
      </c>
      <c r="C2000" t="s">
        <v>643</v>
      </c>
      <c r="D2000" t="s">
        <v>19</v>
      </c>
      <c r="E2000" t="str">
        <f>VLOOKUP(D2000,Abbrev!$A$6:$B$67,2,FALSE)</f>
        <v>Dogfish-L</v>
      </c>
      <c r="F2000" t="str">
        <f t="shared" si="93"/>
        <v/>
      </c>
      <c r="G2000">
        <v>2003</v>
      </c>
      <c r="H2000">
        <v>13942.55976</v>
      </c>
      <c r="I2000">
        <v>2170.0784643653301</v>
      </c>
      <c r="J2000">
        <v>30256448.673302598</v>
      </c>
      <c r="K2000">
        <f t="shared" si="94"/>
        <v>2.1700784643653299</v>
      </c>
      <c r="L2000">
        <f t="shared" si="95"/>
        <v>30256.448673302642</v>
      </c>
    </row>
    <row r="2001" spans="1:12" x14ac:dyDescent="0.3">
      <c r="A2001" t="s">
        <v>37</v>
      </c>
      <c r="B2001" t="s">
        <v>641</v>
      </c>
      <c r="C2001" t="s">
        <v>643</v>
      </c>
      <c r="D2001" t="s">
        <v>20</v>
      </c>
      <c r="E2001" t="str">
        <f>VLOOKUP(D2001,Abbrev!$A$6:$B$67,2,FALSE)</f>
        <v>Hake-S</v>
      </c>
      <c r="F2001" t="str">
        <f t="shared" si="93"/>
        <v/>
      </c>
      <c r="G2001">
        <v>2003</v>
      </c>
      <c r="H2001">
        <v>13942.55976</v>
      </c>
      <c r="I2001">
        <v>53.461661653554401</v>
      </c>
      <c r="J2001">
        <v>745392.41247358301</v>
      </c>
      <c r="K2001">
        <f t="shared" si="94"/>
        <v>5.3461661653554399E-2</v>
      </c>
      <c r="L2001">
        <f t="shared" si="95"/>
        <v>745.39241247358268</v>
      </c>
    </row>
    <row r="2002" spans="1:12" x14ac:dyDescent="0.3">
      <c r="A2002" t="s">
        <v>37</v>
      </c>
      <c r="B2002" t="s">
        <v>641</v>
      </c>
      <c r="C2002" t="s">
        <v>643</v>
      </c>
      <c r="D2002" t="s">
        <v>26</v>
      </c>
      <c r="E2002" t="str">
        <f>VLOOKUP(D2002,Abbrev!$A$6:$B$67,2,FALSE)</f>
        <v>Cod-S</v>
      </c>
      <c r="F2002" t="str">
        <f t="shared" si="93"/>
        <v/>
      </c>
      <c r="G2002">
        <v>2003</v>
      </c>
      <c r="H2002">
        <v>13942.55976</v>
      </c>
      <c r="I2002">
        <v>1.22145754511732</v>
      </c>
      <c r="J2002">
        <v>17030.244817101098</v>
      </c>
      <c r="K2002">
        <f t="shared" si="94"/>
        <v>1.22145754511732E-3</v>
      </c>
      <c r="L2002">
        <f t="shared" si="95"/>
        <v>17.030244817101131</v>
      </c>
    </row>
    <row r="2003" spans="1:12" x14ac:dyDescent="0.3">
      <c r="A2003" t="s">
        <v>37</v>
      </c>
      <c r="B2003" t="s">
        <v>641</v>
      </c>
      <c r="C2003" t="s">
        <v>643</v>
      </c>
      <c r="D2003" t="s">
        <v>22</v>
      </c>
      <c r="E2003" t="str">
        <f>VLOOKUP(D2003,Abbrev!$A$6:$B$67,2,FALSE)</f>
        <v>Cod-M</v>
      </c>
      <c r="F2003" t="str">
        <f t="shared" si="93"/>
        <v/>
      </c>
      <c r="G2003">
        <v>2003</v>
      </c>
      <c r="H2003">
        <v>13942.55976</v>
      </c>
      <c r="I2003">
        <v>97.733617657830706</v>
      </c>
      <c r="J2003">
        <v>1362656.8047553001</v>
      </c>
      <c r="K2003">
        <f t="shared" si="94"/>
        <v>9.7733617657830701E-2</v>
      </c>
      <c r="L2003">
        <f t="shared" si="95"/>
        <v>1362.6568047552958</v>
      </c>
    </row>
    <row r="2004" spans="1:12" x14ac:dyDescent="0.3">
      <c r="A2004" t="s">
        <v>37</v>
      </c>
      <c r="B2004" t="s">
        <v>641</v>
      </c>
      <c r="C2004" t="s">
        <v>643</v>
      </c>
      <c r="D2004" t="s">
        <v>23</v>
      </c>
      <c r="E2004" t="str">
        <f>VLOOKUP(D2004,Abbrev!$A$6:$B$67,2,FALSE)</f>
        <v>Cod-L</v>
      </c>
      <c r="F2004" t="str">
        <f t="shared" si="93"/>
        <v/>
      </c>
      <c r="G2004">
        <v>2003</v>
      </c>
      <c r="H2004">
        <v>13942.55976</v>
      </c>
      <c r="I2004">
        <v>431.64893808415599</v>
      </c>
      <c r="J2004">
        <v>6018291.1145788804</v>
      </c>
      <c r="K2004">
        <f t="shared" si="94"/>
        <v>0.431648938084156</v>
      </c>
      <c r="L2004">
        <f t="shared" si="95"/>
        <v>6018.2911145788848</v>
      </c>
    </row>
    <row r="2005" spans="1:12" x14ac:dyDescent="0.3">
      <c r="A2005" t="s">
        <v>37</v>
      </c>
      <c r="B2005" t="s">
        <v>641</v>
      </c>
      <c r="C2005" t="s">
        <v>643</v>
      </c>
      <c r="D2005" t="s">
        <v>29</v>
      </c>
      <c r="E2005" t="str">
        <f>VLOOKUP(D2005,Abbrev!$A$6:$B$67,2,FALSE)</f>
        <v>Sflound-L</v>
      </c>
      <c r="F2005" t="str">
        <f t="shared" si="93"/>
        <v/>
      </c>
      <c r="G2005">
        <v>2003</v>
      </c>
      <c r="H2005">
        <v>13942.55976</v>
      </c>
      <c r="I2005">
        <v>49.748167394183199</v>
      </c>
      <c r="J2005">
        <v>693616.79684388195</v>
      </c>
      <c r="K2005">
        <f t="shared" si="94"/>
        <v>4.9748167394183196E-2</v>
      </c>
      <c r="L2005">
        <f t="shared" si="95"/>
        <v>693.61679684388264</v>
      </c>
    </row>
    <row r="2006" spans="1:12" x14ac:dyDescent="0.3">
      <c r="A2006" t="s">
        <v>37</v>
      </c>
      <c r="B2006" t="s">
        <v>641</v>
      </c>
      <c r="C2006" t="s">
        <v>643</v>
      </c>
      <c r="D2006" t="s">
        <v>24</v>
      </c>
      <c r="E2006" t="str">
        <f>VLOOKUP(D2006,Abbrev!$A$6:$B$67,2,FALSE)</f>
        <v>Yflound-S</v>
      </c>
      <c r="F2006" t="str">
        <f t="shared" si="93"/>
        <v/>
      </c>
      <c r="G2006">
        <v>2003</v>
      </c>
      <c r="H2006">
        <v>13942.55976</v>
      </c>
      <c r="I2006">
        <v>0.15498053905359399</v>
      </c>
      <c r="J2006">
        <v>2160.82542739174</v>
      </c>
      <c r="K2006">
        <f t="shared" si="94"/>
        <v>1.5498053905359398E-4</v>
      </c>
      <c r="L2006">
        <f t="shared" si="95"/>
        <v>2.1608254273917478</v>
      </c>
    </row>
    <row r="2007" spans="1:12" x14ac:dyDescent="0.3">
      <c r="A2007" t="s">
        <v>37</v>
      </c>
      <c r="B2007" t="s">
        <v>641</v>
      </c>
      <c r="C2007" t="s">
        <v>643</v>
      </c>
      <c r="D2007" t="s">
        <v>25</v>
      </c>
      <c r="E2007" t="str">
        <f>VLOOKUP(D2007,Abbrev!$A$6:$B$67,2,FALSE)</f>
        <v>Yflound-L</v>
      </c>
      <c r="F2007" t="str">
        <f t="shared" si="93"/>
        <v/>
      </c>
      <c r="G2007">
        <v>2003</v>
      </c>
      <c r="H2007">
        <v>13942.55976</v>
      </c>
      <c r="I2007">
        <v>40.9161535312317</v>
      </c>
      <c r="J2007">
        <v>570475.91575853305</v>
      </c>
      <c r="K2007">
        <f t="shared" si="94"/>
        <v>4.0916153531231701E-2</v>
      </c>
      <c r="L2007">
        <f t="shared" si="95"/>
        <v>570.47591575853301</v>
      </c>
    </row>
    <row r="2008" spans="1:12" x14ac:dyDescent="0.3">
      <c r="A2008" t="s">
        <v>37</v>
      </c>
      <c r="B2008" t="s">
        <v>641</v>
      </c>
      <c r="C2008" t="s">
        <v>643</v>
      </c>
      <c r="D2008" t="s">
        <v>28</v>
      </c>
      <c r="E2008" t="str">
        <f>VLOOKUP(D2008,Abbrev!$A$6:$B$67,2,FALSE)</f>
        <v>Blue-L</v>
      </c>
      <c r="F2008" t="str">
        <f t="shared" si="93"/>
        <v/>
      </c>
      <c r="G2008">
        <v>2003</v>
      </c>
      <c r="H2008">
        <v>13942.55976</v>
      </c>
      <c r="I2008">
        <v>88.9751498355444</v>
      </c>
      <c r="J2008">
        <v>1240541.3437370299</v>
      </c>
      <c r="K2008">
        <f t="shared" si="94"/>
        <v>8.8975149835544401E-2</v>
      </c>
      <c r="L2008">
        <f t="shared" si="95"/>
        <v>1240.5413437370321</v>
      </c>
    </row>
    <row r="2009" spans="1:12" x14ac:dyDescent="0.3">
      <c r="A2009" t="s">
        <v>37</v>
      </c>
      <c r="B2009" t="s">
        <v>641</v>
      </c>
      <c r="C2009" t="s">
        <v>643</v>
      </c>
      <c r="D2009" t="s">
        <v>7</v>
      </c>
      <c r="E2009" t="str">
        <f>VLOOKUP(D2009,Abbrev!$A$6:$B$67,2,FALSE)</f>
        <v>Alosines</v>
      </c>
      <c r="F2009" t="str">
        <f t="shared" si="93"/>
        <v/>
      </c>
      <c r="G2009">
        <v>2004</v>
      </c>
      <c r="H2009">
        <v>13942.55976</v>
      </c>
      <c r="I2009">
        <v>3.6865910799259498</v>
      </c>
      <c r="J2009">
        <v>51400.516442550499</v>
      </c>
      <c r="K2009">
        <f t="shared" si="94"/>
        <v>3.6865910799259499E-3</v>
      </c>
      <c r="L2009">
        <f t="shared" si="95"/>
        <v>51.40051644255049</v>
      </c>
    </row>
    <row r="2010" spans="1:12" x14ac:dyDescent="0.3">
      <c r="A2010" t="s">
        <v>37</v>
      </c>
      <c r="B2010" t="s">
        <v>641</v>
      </c>
      <c r="C2010" t="s">
        <v>643</v>
      </c>
      <c r="D2010" t="s">
        <v>31</v>
      </c>
      <c r="E2010" t="str">
        <f>VLOOKUP(D2010,Abbrev!$A$6:$B$67,2,FALSE)</f>
        <v>Anch</v>
      </c>
      <c r="F2010" t="str">
        <f t="shared" si="93"/>
        <v/>
      </c>
      <c r="G2010">
        <v>2004</v>
      </c>
      <c r="H2010">
        <v>13942.55976</v>
      </c>
      <c r="I2010">
        <v>0.89628337689626902</v>
      </c>
      <c r="J2010">
        <v>12496.484544270799</v>
      </c>
      <c r="K2010">
        <f t="shared" si="94"/>
        <v>8.9628337689626907E-4</v>
      </c>
      <c r="L2010">
        <f t="shared" si="95"/>
        <v>12.496484544270835</v>
      </c>
    </row>
    <row r="2011" spans="1:12" x14ac:dyDescent="0.3">
      <c r="A2011" t="s">
        <v>37</v>
      </c>
      <c r="B2011" t="s">
        <v>641</v>
      </c>
      <c r="C2011" t="s">
        <v>643</v>
      </c>
      <c r="D2011" t="s">
        <v>8</v>
      </c>
      <c r="E2011" t="str">
        <f>VLOOKUP(D2011,Abbrev!$A$6:$B$67,2,FALSE)</f>
        <v>Herring</v>
      </c>
      <c r="F2011" t="str">
        <f t="shared" si="93"/>
        <v/>
      </c>
      <c r="G2011">
        <v>2004</v>
      </c>
      <c r="H2011">
        <v>13942.55976</v>
      </c>
      <c r="I2011">
        <v>1814.5644880928</v>
      </c>
      <c r="J2011">
        <v>25299673.8136076</v>
      </c>
      <c r="K2011">
        <f t="shared" si="94"/>
        <v>1.8145644880928</v>
      </c>
      <c r="L2011">
        <f t="shared" si="95"/>
        <v>25299.673813607675</v>
      </c>
    </row>
    <row r="2012" spans="1:12" x14ac:dyDescent="0.3">
      <c r="A2012" t="s">
        <v>37</v>
      </c>
      <c r="B2012" t="s">
        <v>641</v>
      </c>
      <c r="C2012" t="s">
        <v>643</v>
      </c>
      <c r="D2012" t="s">
        <v>9</v>
      </c>
      <c r="E2012" t="str">
        <f>VLOOKUP(D2012,Abbrev!$A$6:$B$67,2,FALSE)</f>
        <v>Mack</v>
      </c>
      <c r="F2012" t="str">
        <f t="shared" si="93"/>
        <v/>
      </c>
      <c r="G2012">
        <v>2004</v>
      </c>
      <c r="H2012">
        <v>13942.55976</v>
      </c>
      <c r="I2012">
        <v>1.4083480678556799</v>
      </c>
      <c r="J2012">
        <v>19635.977098958301</v>
      </c>
      <c r="K2012">
        <f t="shared" si="94"/>
        <v>1.4083480678556799E-3</v>
      </c>
      <c r="L2012">
        <f t="shared" si="95"/>
        <v>19.635977098958353</v>
      </c>
    </row>
    <row r="2013" spans="1:12" x14ac:dyDescent="0.3">
      <c r="A2013" t="s">
        <v>37</v>
      </c>
      <c r="B2013" t="s">
        <v>641</v>
      </c>
      <c r="C2013" t="s">
        <v>643</v>
      </c>
      <c r="D2013" t="s">
        <v>10</v>
      </c>
      <c r="E2013" t="str">
        <f>VLOOKUP(D2013,Abbrev!$A$6:$B$67,2,FALSE)</f>
        <v>Butter</v>
      </c>
      <c r="F2013" t="str">
        <f t="shared" si="93"/>
        <v/>
      </c>
      <c r="G2013">
        <v>2004</v>
      </c>
      <c r="H2013">
        <v>13942.55976</v>
      </c>
      <c r="I2013">
        <v>123.951621956696</v>
      </c>
      <c r="J2013">
        <v>1728202.8964801601</v>
      </c>
      <c r="K2013">
        <f t="shared" si="94"/>
        <v>0.123951621956696</v>
      </c>
      <c r="L2013">
        <f t="shared" si="95"/>
        <v>1728.2028964801621</v>
      </c>
    </row>
    <row r="2014" spans="1:12" x14ac:dyDescent="0.3">
      <c r="A2014" t="s">
        <v>37</v>
      </c>
      <c r="B2014" t="s">
        <v>641</v>
      </c>
      <c r="C2014" t="s">
        <v>643</v>
      </c>
      <c r="D2014" t="s">
        <v>11</v>
      </c>
      <c r="E2014" t="str">
        <f>VLOOKUP(D2014,Abbrev!$A$6:$B$67,2,FALSE)</f>
        <v>Dbenth-oth</v>
      </c>
      <c r="F2014" t="str">
        <f t="shared" si="93"/>
        <v/>
      </c>
      <c r="G2014">
        <v>2004</v>
      </c>
      <c r="H2014">
        <v>13942.55976</v>
      </c>
      <c r="I2014">
        <v>1058.9164174284499</v>
      </c>
      <c r="J2014">
        <v>14764005.430841301</v>
      </c>
      <c r="K2014">
        <f t="shared" si="94"/>
        <v>1.05891641742845</v>
      </c>
      <c r="L2014">
        <f t="shared" si="95"/>
        <v>14764.005430841269</v>
      </c>
    </row>
    <row r="2015" spans="1:12" x14ac:dyDescent="0.3">
      <c r="A2015" t="s">
        <v>37</v>
      </c>
      <c r="B2015" t="s">
        <v>641</v>
      </c>
      <c r="C2015" t="s">
        <v>643</v>
      </c>
      <c r="D2015" t="s">
        <v>12</v>
      </c>
      <c r="E2015" t="str">
        <f>VLOOKUP(D2015,Abbrev!$A$6:$B$67,2,FALSE)</f>
        <v>Dpisc-oth</v>
      </c>
      <c r="F2015" t="str">
        <f t="shared" si="93"/>
        <v/>
      </c>
      <c r="G2015">
        <v>2004</v>
      </c>
      <c r="H2015">
        <v>13942.55976</v>
      </c>
      <c r="I2015">
        <v>273.21728032804498</v>
      </c>
      <c r="J2015">
        <v>3809348.2584384498</v>
      </c>
      <c r="K2015">
        <f t="shared" si="94"/>
        <v>0.27321728032804499</v>
      </c>
      <c r="L2015">
        <f t="shared" si="95"/>
        <v>3809.3482584384396</v>
      </c>
    </row>
    <row r="2016" spans="1:12" x14ac:dyDescent="0.3">
      <c r="A2016" t="s">
        <v>37</v>
      </c>
      <c r="B2016" t="s">
        <v>641</v>
      </c>
      <c r="C2016" t="s">
        <v>643</v>
      </c>
      <c r="D2016" t="s">
        <v>13</v>
      </c>
      <c r="E2016" t="str">
        <f>VLOOKUP(D2016,Abbrev!$A$6:$B$67,2,FALSE)</f>
        <v>Haddock</v>
      </c>
      <c r="F2016" t="str">
        <f t="shared" si="93"/>
        <v/>
      </c>
      <c r="G2016">
        <v>2004</v>
      </c>
      <c r="H2016">
        <v>13942.55976</v>
      </c>
      <c r="I2016">
        <v>3393.3201508130001</v>
      </c>
      <c r="J2016">
        <v>47311568.987522498</v>
      </c>
      <c r="K2016">
        <f t="shared" si="94"/>
        <v>3.393320150813</v>
      </c>
      <c r="L2016">
        <f t="shared" si="95"/>
        <v>47311.568987522463</v>
      </c>
    </row>
    <row r="2017" spans="1:12" x14ac:dyDescent="0.3">
      <c r="A2017" t="s">
        <v>37</v>
      </c>
      <c r="B2017" t="s">
        <v>641</v>
      </c>
      <c r="C2017" t="s">
        <v>643</v>
      </c>
      <c r="D2017" t="s">
        <v>15</v>
      </c>
      <c r="E2017" t="str">
        <f>VLOOKUP(D2017,Abbrev!$A$6:$B$67,2,FALSE)</f>
        <v>Skate</v>
      </c>
      <c r="F2017" t="str">
        <f t="shared" si="93"/>
        <v/>
      </c>
      <c r="G2017">
        <v>2004</v>
      </c>
      <c r="H2017">
        <v>13942.55976</v>
      </c>
      <c r="I2017">
        <v>5577.7386933302196</v>
      </c>
      <c r="J2017">
        <v>77767955.057420895</v>
      </c>
      <c r="K2017">
        <f t="shared" si="94"/>
        <v>5.57773869333022</v>
      </c>
      <c r="L2017">
        <f t="shared" si="95"/>
        <v>77767.955057420913</v>
      </c>
    </row>
    <row r="2018" spans="1:12" x14ac:dyDescent="0.3">
      <c r="A2018" t="s">
        <v>37</v>
      </c>
      <c r="B2018" t="s">
        <v>641</v>
      </c>
      <c r="C2018" t="s">
        <v>643</v>
      </c>
      <c r="D2018" t="s">
        <v>16</v>
      </c>
      <c r="E2018" t="str">
        <f>VLOOKUP(D2018,Abbrev!$A$6:$B$67,2,FALSE)</f>
        <v>SmPel</v>
      </c>
      <c r="F2018" t="str">
        <f t="shared" si="93"/>
        <v/>
      </c>
      <c r="G2018">
        <v>2004</v>
      </c>
      <c r="H2018">
        <v>13942.55976</v>
      </c>
      <c r="I2018">
        <v>2.7288695738519899</v>
      </c>
      <c r="J2018">
        <v>38047.427110677098</v>
      </c>
      <c r="K2018">
        <f t="shared" si="94"/>
        <v>2.7288695738519899E-3</v>
      </c>
      <c r="L2018">
        <f t="shared" si="95"/>
        <v>38.047427110677106</v>
      </c>
    </row>
    <row r="2019" spans="1:12" x14ac:dyDescent="0.3">
      <c r="A2019" t="s">
        <v>37</v>
      </c>
      <c r="B2019" t="s">
        <v>641</v>
      </c>
      <c r="C2019" t="s">
        <v>643</v>
      </c>
      <c r="D2019" t="s">
        <v>17</v>
      </c>
      <c r="E2019" t="str">
        <f>VLOOKUP(D2019,Abbrev!$A$6:$B$67,2,FALSE)</f>
        <v>Squid</v>
      </c>
      <c r="F2019" t="str">
        <f t="shared" si="93"/>
        <v/>
      </c>
      <c r="G2019">
        <v>2004</v>
      </c>
      <c r="H2019">
        <v>13942.55976</v>
      </c>
      <c r="I2019">
        <v>543.418172951261</v>
      </c>
      <c r="J2019">
        <v>7576640.3510429701</v>
      </c>
      <c r="K2019">
        <f t="shared" si="94"/>
        <v>0.54341817295126105</v>
      </c>
      <c r="L2019">
        <f t="shared" si="95"/>
        <v>7576.6403510429727</v>
      </c>
    </row>
    <row r="2020" spans="1:12" x14ac:dyDescent="0.3">
      <c r="A2020" t="s">
        <v>37</v>
      </c>
      <c r="B2020" t="s">
        <v>641</v>
      </c>
      <c r="C2020" t="s">
        <v>643</v>
      </c>
      <c r="D2020" t="s">
        <v>18</v>
      </c>
      <c r="E2020" t="str">
        <f>VLOOKUP(D2020,Abbrev!$A$6:$B$67,2,FALSE)</f>
        <v>Dogfish-S</v>
      </c>
      <c r="F2020" t="str">
        <f t="shared" si="93"/>
        <v/>
      </c>
      <c r="G2020">
        <v>2004</v>
      </c>
      <c r="H2020">
        <v>13942.55976</v>
      </c>
      <c r="I2020">
        <v>69.318902876235498</v>
      </c>
      <c r="J2020">
        <v>966482.94584954903</v>
      </c>
      <c r="K2020">
        <f t="shared" si="94"/>
        <v>6.9318902876235503E-2</v>
      </c>
      <c r="L2020">
        <f t="shared" si="95"/>
        <v>966.48294584954942</v>
      </c>
    </row>
    <row r="2021" spans="1:12" x14ac:dyDescent="0.3">
      <c r="A2021" t="s">
        <v>37</v>
      </c>
      <c r="B2021" t="s">
        <v>641</v>
      </c>
      <c r="C2021" t="s">
        <v>643</v>
      </c>
      <c r="D2021" t="s">
        <v>19</v>
      </c>
      <c r="E2021" t="str">
        <f>VLOOKUP(D2021,Abbrev!$A$6:$B$67,2,FALSE)</f>
        <v>Dogfish-L</v>
      </c>
      <c r="F2021" t="str">
        <f t="shared" si="93"/>
        <v/>
      </c>
      <c r="G2021">
        <v>2004</v>
      </c>
      <c r="H2021">
        <v>13942.55976</v>
      </c>
      <c r="I2021">
        <v>14651.683294718199</v>
      </c>
      <c r="J2021">
        <v>204281969.921202</v>
      </c>
      <c r="K2021">
        <f t="shared" si="94"/>
        <v>14.651683294718199</v>
      </c>
      <c r="L2021">
        <f t="shared" si="95"/>
        <v>204281.96992120217</v>
      </c>
    </row>
    <row r="2022" spans="1:12" x14ac:dyDescent="0.3">
      <c r="A2022" t="s">
        <v>37</v>
      </c>
      <c r="B2022" t="s">
        <v>641</v>
      </c>
      <c r="C2022" t="s">
        <v>643</v>
      </c>
      <c r="D2022" t="s">
        <v>20</v>
      </c>
      <c r="E2022" t="str">
        <f>VLOOKUP(D2022,Abbrev!$A$6:$B$67,2,FALSE)</f>
        <v>Hake-S</v>
      </c>
      <c r="F2022" t="str">
        <f t="shared" si="93"/>
        <v/>
      </c>
      <c r="G2022">
        <v>2004</v>
      </c>
      <c r="H2022">
        <v>13942.55976</v>
      </c>
      <c r="I2022">
        <v>31.590568909340501</v>
      </c>
      <c r="J2022">
        <v>440453.39487087802</v>
      </c>
      <c r="K2022">
        <f t="shared" si="94"/>
        <v>3.1590568909340498E-2</v>
      </c>
      <c r="L2022">
        <f t="shared" si="95"/>
        <v>440.4533948708779</v>
      </c>
    </row>
    <row r="2023" spans="1:12" x14ac:dyDescent="0.3">
      <c r="A2023" t="s">
        <v>37</v>
      </c>
      <c r="B2023" t="s">
        <v>641</v>
      </c>
      <c r="C2023" t="s">
        <v>643</v>
      </c>
      <c r="D2023" t="s">
        <v>26</v>
      </c>
      <c r="E2023" t="str">
        <f>VLOOKUP(D2023,Abbrev!$A$6:$B$67,2,FALSE)</f>
        <v>Cod-S</v>
      </c>
      <c r="F2023" t="str">
        <f t="shared" si="93"/>
        <v/>
      </c>
      <c r="G2023">
        <v>2004</v>
      </c>
      <c r="H2023">
        <v>13942.55976</v>
      </c>
      <c r="I2023">
        <v>4.5157275666199004</v>
      </c>
      <c r="J2023">
        <v>62960.801457477297</v>
      </c>
      <c r="K2023">
        <f t="shared" si="94"/>
        <v>4.5157275666199001E-3</v>
      </c>
      <c r="L2023">
        <f t="shared" si="95"/>
        <v>62.960801457477338</v>
      </c>
    </row>
    <row r="2024" spans="1:12" x14ac:dyDescent="0.3">
      <c r="A2024" t="s">
        <v>37</v>
      </c>
      <c r="B2024" t="s">
        <v>641</v>
      </c>
      <c r="C2024" t="s">
        <v>643</v>
      </c>
      <c r="D2024" t="s">
        <v>22</v>
      </c>
      <c r="E2024" t="str">
        <f>VLOOKUP(D2024,Abbrev!$A$6:$B$67,2,FALSE)</f>
        <v>Cod-M</v>
      </c>
      <c r="F2024" t="str">
        <f t="shared" si="93"/>
        <v/>
      </c>
      <c r="G2024">
        <v>2004</v>
      </c>
      <c r="H2024">
        <v>13942.55976</v>
      </c>
      <c r="I2024">
        <v>11.7629406384299</v>
      </c>
      <c r="J2024">
        <v>164005.50280464199</v>
      </c>
      <c r="K2024">
        <f t="shared" si="94"/>
        <v>1.1762940638429899E-2</v>
      </c>
      <c r="L2024">
        <f t="shared" si="95"/>
        <v>164.00550280464142</v>
      </c>
    </row>
    <row r="2025" spans="1:12" x14ac:dyDescent="0.3">
      <c r="A2025" t="s">
        <v>37</v>
      </c>
      <c r="B2025" t="s">
        <v>641</v>
      </c>
      <c r="C2025" t="s">
        <v>643</v>
      </c>
      <c r="D2025" t="s">
        <v>23</v>
      </c>
      <c r="E2025" t="str">
        <f>VLOOKUP(D2025,Abbrev!$A$6:$B$67,2,FALSE)</f>
        <v>Cod-L</v>
      </c>
      <c r="F2025" t="str">
        <f t="shared" si="93"/>
        <v/>
      </c>
      <c r="G2025">
        <v>2004</v>
      </c>
      <c r="H2025">
        <v>13942.55976</v>
      </c>
      <c r="I2025">
        <v>505.90053002975799</v>
      </c>
      <c r="J2025">
        <v>7053548.3725555697</v>
      </c>
      <c r="K2025">
        <f t="shared" si="94"/>
        <v>0.50590053002975799</v>
      </c>
      <c r="L2025">
        <f t="shared" si="95"/>
        <v>7053.548372555575</v>
      </c>
    </row>
    <row r="2026" spans="1:12" x14ac:dyDescent="0.3">
      <c r="A2026" t="s">
        <v>37</v>
      </c>
      <c r="B2026" t="s">
        <v>641</v>
      </c>
      <c r="C2026" t="s">
        <v>643</v>
      </c>
      <c r="D2026" t="s">
        <v>29</v>
      </c>
      <c r="E2026" t="str">
        <f>VLOOKUP(D2026,Abbrev!$A$6:$B$67,2,FALSE)</f>
        <v>Sflound-L</v>
      </c>
      <c r="F2026" t="str">
        <f t="shared" si="93"/>
        <v/>
      </c>
      <c r="G2026">
        <v>2004</v>
      </c>
      <c r="H2026">
        <v>13942.55976</v>
      </c>
      <c r="I2026">
        <v>18.1581432900065</v>
      </c>
      <c r="J2026">
        <v>253170.99795155801</v>
      </c>
      <c r="K2026">
        <f t="shared" si="94"/>
        <v>1.81581432900065E-2</v>
      </c>
      <c r="L2026">
        <f t="shared" si="95"/>
        <v>253.17099795155863</v>
      </c>
    </row>
    <row r="2027" spans="1:12" x14ac:dyDescent="0.3">
      <c r="A2027" t="s">
        <v>37</v>
      </c>
      <c r="B2027" t="s">
        <v>641</v>
      </c>
      <c r="C2027" t="s">
        <v>643</v>
      </c>
      <c r="D2027" t="s">
        <v>24</v>
      </c>
      <c r="E2027" t="str">
        <f>VLOOKUP(D2027,Abbrev!$A$6:$B$67,2,FALSE)</f>
        <v>Yflound-S</v>
      </c>
      <c r="F2027" t="str">
        <f t="shared" si="93"/>
        <v/>
      </c>
      <c r="G2027">
        <v>2004</v>
      </c>
      <c r="H2027">
        <v>13942.55976</v>
      </c>
      <c r="I2027">
        <v>0.130009050363528</v>
      </c>
      <c r="J2027">
        <v>1812.65895403434</v>
      </c>
      <c r="K2027">
        <f t="shared" si="94"/>
        <v>1.3000905036352801E-4</v>
      </c>
      <c r="L2027">
        <f t="shared" si="95"/>
        <v>1.812658954034339</v>
      </c>
    </row>
    <row r="2028" spans="1:12" x14ac:dyDescent="0.3">
      <c r="A2028" t="s">
        <v>37</v>
      </c>
      <c r="B2028" t="s">
        <v>641</v>
      </c>
      <c r="C2028" t="s">
        <v>643</v>
      </c>
      <c r="D2028" t="s">
        <v>25</v>
      </c>
      <c r="E2028" t="str">
        <f>VLOOKUP(D2028,Abbrev!$A$6:$B$67,2,FALSE)</f>
        <v>Yflound-L</v>
      </c>
      <c r="F2028" t="str">
        <f t="shared" si="93"/>
        <v/>
      </c>
      <c r="G2028">
        <v>2004</v>
      </c>
      <c r="H2028">
        <v>13942.55976</v>
      </c>
      <c r="I2028">
        <v>42.846938148648</v>
      </c>
      <c r="J2028">
        <v>597395.99567054899</v>
      </c>
      <c r="K2028">
        <f t="shared" si="94"/>
        <v>4.2846938148647998E-2</v>
      </c>
      <c r="L2028">
        <f t="shared" si="95"/>
        <v>597.39599567054847</v>
      </c>
    </row>
    <row r="2029" spans="1:12" x14ac:dyDescent="0.3">
      <c r="A2029" t="s">
        <v>37</v>
      </c>
      <c r="B2029" t="s">
        <v>641</v>
      </c>
      <c r="C2029" t="s">
        <v>643</v>
      </c>
      <c r="D2029" t="s">
        <v>28</v>
      </c>
      <c r="E2029" t="str">
        <f>VLOOKUP(D2029,Abbrev!$A$6:$B$67,2,FALSE)</f>
        <v>Blue-L</v>
      </c>
      <c r="F2029" t="str">
        <f t="shared" si="93"/>
        <v/>
      </c>
      <c r="G2029">
        <v>2004</v>
      </c>
      <c r="H2029">
        <v>13942.55976</v>
      </c>
      <c r="I2029">
        <v>74.742712352704402</v>
      </c>
      <c r="J2029">
        <v>1042104.73360207</v>
      </c>
      <c r="K2029">
        <f t="shared" si="94"/>
        <v>7.4742712352704396E-2</v>
      </c>
      <c r="L2029">
        <f t="shared" si="95"/>
        <v>1042.1047336020713</v>
      </c>
    </row>
    <row r="2030" spans="1:12" x14ac:dyDescent="0.3">
      <c r="A2030" t="s">
        <v>37</v>
      </c>
      <c r="B2030" t="s">
        <v>641</v>
      </c>
      <c r="C2030" t="s">
        <v>643</v>
      </c>
      <c r="D2030" t="s">
        <v>35</v>
      </c>
      <c r="E2030" t="str">
        <f>VLOOKUP(D2030,Abbrev!$A$6:$B$67,2,FALSE)</f>
        <v>Sbass-L</v>
      </c>
      <c r="F2030" t="str">
        <f t="shared" si="93"/>
        <v/>
      </c>
      <c r="G2030">
        <v>2004</v>
      </c>
      <c r="H2030">
        <v>13942.55976</v>
      </c>
      <c r="I2030">
        <v>346.75875659595602</v>
      </c>
      <c r="J2030">
        <v>4834704.6861424102</v>
      </c>
      <c r="K2030">
        <f t="shared" si="94"/>
        <v>0.34675875659595601</v>
      </c>
      <c r="L2030">
        <f t="shared" si="95"/>
        <v>4834.7046861424105</v>
      </c>
    </row>
    <row r="2031" spans="1:12" x14ac:dyDescent="0.3">
      <c r="A2031" t="s">
        <v>37</v>
      </c>
      <c r="B2031" t="s">
        <v>641</v>
      </c>
      <c r="C2031" t="s">
        <v>643</v>
      </c>
      <c r="D2031" t="s">
        <v>8</v>
      </c>
      <c r="E2031" t="str">
        <f>VLOOKUP(D2031,Abbrev!$A$6:$B$67,2,FALSE)</f>
        <v>Herring</v>
      </c>
      <c r="F2031" t="str">
        <f t="shared" si="93"/>
        <v/>
      </c>
      <c r="G2031">
        <v>2005</v>
      </c>
      <c r="H2031">
        <v>13942.55976</v>
      </c>
      <c r="I2031">
        <v>22.6202144833948</v>
      </c>
      <c r="J2031">
        <v>315383.69221875002</v>
      </c>
      <c r="K2031">
        <f t="shared" si="94"/>
        <v>2.2620214483394799E-2</v>
      </c>
      <c r="L2031">
        <f t="shared" si="95"/>
        <v>315.3836922187495</v>
      </c>
    </row>
    <row r="2032" spans="1:12" x14ac:dyDescent="0.3">
      <c r="A2032" t="s">
        <v>37</v>
      </c>
      <c r="B2032" t="s">
        <v>641</v>
      </c>
      <c r="C2032" t="s">
        <v>643</v>
      </c>
      <c r="D2032" t="s">
        <v>10</v>
      </c>
      <c r="E2032" t="str">
        <f>VLOOKUP(D2032,Abbrev!$A$6:$B$67,2,FALSE)</f>
        <v>Butter</v>
      </c>
      <c r="F2032" t="str">
        <f t="shared" si="93"/>
        <v/>
      </c>
      <c r="G2032">
        <v>2005</v>
      </c>
      <c r="H2032">
        <v>13942.55976</v>
      </c>
      <c r="I2032">
        <v>31.7607619103402</v>
      </c>
      <c r="J2032">
        <v>442826.32095805003</v>
      </c>
      <c r="K2032">
        <f t="shared" si="94"/>
        <v>3.1760761910340198E-2</v>
      </c>
      <c r="L2032">
        <f t="shared" si="95"/>
        <v>442.82632095804996</v>
      </c>
    </row>
    <row r="2033" spans="1:12" x14ac:dyDescent="0.3">
      <c r="A2033" t="s">
        <v>37</v>
      </c>
      <c r="B2033" t="s">
        <v>641</v>
      </c>
      <c r="C2033" t="s">
        <v>643</v>
      </c>
      <c r="D2033" t="s">
        <v>11</v>
      </c>
      <c r="E2033" t="str">
        <f>VLOOKUP(D2033,Abbrev!$A$6:$B$67,2,FALSE)</f>
        <v>Dbenth-oth</v>
      </c>
      <c r="F2033" t="str">
        <f t="shared" si="93"/>
        <v/>
      </c>
      <c r="G2033">
        <v>2005</v>
      </c>
      <c r="H2033">
        <v>13942.55976</v>
      </c>
      <c r="I2033">
        <v>1108.17543140814</v>
      </c>
      <c r="J2033">
        <v>15450802.1769717</v>
      </c>
      <c r="K2033">
        <f t="shared" si="94"/>
        <v>1.10817543140814</v>
      </c>
      <c r="L2033">
        <f t="shared" si="95"/>
        <v>15450.802176971772</v>
      </c>
    </row>
    <row r="2034" spans="1:12" x14ac:dyDescent="0.3">
      <c r="A2034" t="s">
        <v>37</v>
      </c>
      <c r="B2034" t="s">
        <v>641</v>
      </c>
      <c r="C2034" t="s">
        <v>643</v>
      </c>
      <c r="D2034" t="s">
        <v>12</v>
      </c>
      <c r="E2034" t="str">
        <f>VLOOKUP(D2034,Abbrev!$A$6:$B$67,2,FALSE)</f>
        <v>Dpisc-oth</v>
      </c>
      <c r="F2034" t="str">
        <f t="shared" si="93"/>
        <v/>
      </c>
      <c r="G2034">
        <v>2005</v>
      </c>
      <c r="H2034">
        <v>13942.55976</v>
      </c>
      <c r="I2034">
        <v>294.62989428291002</v>
      </c>
      <c r="J2034">
        <v>4107894.9081219598</v>
      </c>
      <c r="K2034">
        <f t="shared" si="94"/>
        <v>0.29462989428291003</v>
      </c>
      <c r="L2034">
        <f t="shared" si="95"/>
        <v>4107.8949081219553</v>
      </c>
    </row>
    <row r="2035" spans="1:12" x14ac:dyDescent="0.3">
      <c r="A2035" t="s">
        <v>37</v>
      </c>
      <c r="B2035" t="s">
        <v>641</v>
      </c>
      <c r="C2035" t="s">
        <v>643</v>
      </c>
      <c r="D2035" t="s">
        <v>13</v>
      </c>
      <c r="E2035" t="str">
        <f>VLOOKUP(D2035,Abbrev!$A$6:$B$67,2,FALSE)</f>
        <v>Haddock</v>
      </c>
      <c r="F2035" t="str">
        <f t="shared" si="93"/>
        <v/>
      </c>
      <c r="G2035">
        <v>2005</v>
      </c>
      <c r="H2035">
        <v>13942.55976</v>
      </c>
      <c r="I2035">
        <v>1510.8034645493599</v>
      </c>
      <c r="J2035">
        <v>21064467.590094499</v>
      </c>
      <c r="K2035">
        <f t="shared" si="94"/>
        <v>1.51080346454936</v>
      </c>
      <c r="L2035">
        <f t="shared" si="95"/>
        <v>21064.467590094493</v>
      </c>
    </row>
    <row r="2036" spans="1:12" x14ac:dyDescent="0.3">
      <c r="A2036" t="s">
        <v>37</v>
      </c>
      <c r="B2036" t="s">
        <v>641</v>
      </c>
      <c r="C2036" t="s">
        <v>643</v>
      </c>
      <c r="D2036" t="s">
        <v>15</v>
      </c>
      <c r="E2036" t="str">
        <f>VLOOKUP(D2036,Abbrev!$A$6:$B$67,2,FALSE)</f>
        <v>Skate</v>
      </c>
      <c r="F2036" t="str">
        <f t="shared" si="93"/>
        <v/>
      </c>
      <c r="G2036">
        <v>2005</v>
      </c>
      <c r="H2036">
        <v>13942.55976</v>
      </c>
      <c r="I2036">
        <v>4163.8423698121696</v>
      </c>
      <c r="J2036">
        <v>58054621.072326303</v>
      </c>
      <c r="K2036">
        <f t="shared" si="94"/>
        <v>4.16384236981217</v>
      </c>
      <c r="L2036">
        <f t="shared" si="95"/>
        <v>58054.621072326205</v>
      </c>
    </row>
    <row r="2037" spans="1:12" x14ac:dyDescent="0.3">
      <c r="A2037" t="s">
        <v>37</v>
      </c>
      <c r="B2037" t="s">
        <v>641</v>
      </c>
      <c r="C2037" t="s">
        <v>643</v>
      </c>
      <c r="D2037" t="s">
        <v>16</v>
      </c>
      <c r="E2037" t="str">
        <f>VLOOKUP(D2037,Abbrev!$A$6:$B$67,2,FALSE)</f>
        <v>SmPel</v>
      </c>
      <c r="F2037" t="str">
        <f t="shared" si="93"/>
        <v/>
      </c>
      <c r="G2037">
        <v>2005</v>
      </c>
      <c r="H2037">
        <v>13942.55976</v>
      </c>
      <c r="I2037">
        <v>98.955145429430502</v>
      </c>
      <c r="J2037">
        <v>1379688.0287093299</v>
      </c>
      <c r="K2037">
        <f t="shared" si="94"/>
        <v>9.8955145429430499E-2</v>
      </c>
      <c r="L2037">
        <f t="shared" si="95"/>
        <v>1379.6880287093256</v>
      </c>
    </row>
    <row r="2038" spans="1:12" x14ac:dyDescent="0.3">
      <c r="A2038" t="s">
        <v>37</v>
      </c>
      <c r="B2038" t="s">
        <v>641</v>
      </c>
      <c r="C2038" t="s">
        <v>643</v>
      </c>
      <c r="D2038" t="s">
        <v>17</v>
      </c>
      <c r="E2038" t="str">
        <f>VLOOKUP(D2038,Abbrev!$A$6:$B$67,2,FALSE)</f>
        <v>Squid</v>
      </c>
      <c r="F2038" t="str">
        <f t="shared" si="93"/>
        <v/>
      </c>
      <c r="G2038">
        <v>2005</v>
      </c>
      <c r="H2038">
        <v>13942.55976</v>
      </c>
      <c r="I2038">
        <v>1258.9665631589401</v>
      </c>
      <c r="J2038">
        <v>17553216.5426853</v>
      </c>
      <c r="K2038">
        <f t="shared" si="94"/>
        <v>1.25896656315894</v>
      </c>
      <c r="L2038">
        <f t="shared" si="95"/>
        <v>17553.216542685335</v>
      </c>
    </row>
    <row r="2039" spans="1:12" x14ac:dyDescent="0.3">
      <c r="A2039" t="s">
        <v>37</v>
      </c>
      <c r="B2039" t="s">
        <v>641</v>
      </c>
      <c r="C2039" t="s">
        <v>643</v>
      </c>
      <c r="D2039" t="s">
        <v>18</v>
      </c>
      <c r="E2039" t="str">
        <f>VLOOKUP(D2039,Abbrev!$A$6:$B$67,2,FALSE)</f>
        <v>Dogfish-S</v>
      </c>
      <c r="F2039" t="str">
        <f t="shared" si="93"/>
        <v/>
      </c>
      <c r="G2039">
        <v>2005</v>
      </c>
      <c r="H2039">
        <v>13942.55976</v>
      </c>
      <c r="I2039">
        <v>27.762667302702901</v>
      </c>
      <c r="J2039">
        <v>387082.64796493301</v>
      </c>
      <c r="K2039">
        <f t="shared" si="94"/>
        <v>2.7762667302702902E-2</v>
      </c>
      <c r="L2039">
        <f t="shared" si="95"/>
        <v>387.08264796493324</v>
      </c>
    </row>
    <row r="2040" spans="1:12" x14ac:dyDescent="0.3">
      <c r="A2040" t="s">
        <v>37</v>
      </c>
      <c r="B2040" t="s">
        <v>641</v>
      </c>
      <c r="C2040" t="s">
        <v>643</v>
      </c>
      <c r="D2040" t="s">
        <v>19</v>
      </c>
      <c r="E2040" t="str">
        <f>VLOOKUP(D2040,Abbrev!$A$6:$B$67,2,FALSE)</f>
        <v>Dogfish-L</v>
      </c>
      <c r="F2040" t="str">
        <f t="shared" si="93"/>
        <v/>
      </c>
      <c r="G2040">
        <v>2005</v>
      </c>
      <c r="H2040">
        <v>13942.55976</v>
      </c>
      <c r="I2040">
        <v>15904.2837437706</v>
      </c>
      <c r="J2040">
        <v>221746426.53751799</v>
      </c>
      <c r="K2040">
        <f t="shared" si="94"/>
        <v>15.9042837437706</v>
      </c>
      <c r="L2040">
        <f t="shared" si="95"/>
        <v>221746.42653751813</v>
      </c>
    </row>
    <row r="2041" spans="1:12" x14ac:dyDescent="0.3">
      <c r="A2041" t="s">
        <v>37</v>
      </c>
      <c r="B2041" t="s">
        <v>641</v>
      </c>
      <c r="C2041" t="s">
        <v>643</v>
      </c>
      <c r="D2041" t="s">
        <v>20</v>
      </c>
      <c r="E2041" t="str">
        <f>VLOOKUP(D2041,Abbrev!$A$6:$B$67,2,FALSE)</f>
        <v>Hake-S</v>
      </c>
      <c r="F2041" t="str">
        <f t="shared" si="93"/>
        <v/>
      </c>
      <c r="G2041">
        <v>2005</v>
      </c>
      <c r="H2041">
        <v>13942.55976</v>
      </c>
      <c r="I2041">
        <v>29.707098772441501</v>
      </c>
      <c r="J2041">
        <v>414192.999930989</v>
      </c>
      <c r="K2041">
        <f t="shared" si="94"/>
        <v>2.9707098772441501E-2</v>
      </c>
      <c r="L2041">
        <f t="shared" si="95"/>
        <v>414.19299993098826</v>
      </c>
    </row>
    <row r="2042" spans="1:12" x14ac:dyDescent="0.3">
      <c r="A2042" t="s">
        <v>37</v>
      </c>
      <c r="B2042" t="s">
        <v>641</v>
      </c>
      <c r="C2042" t="s">
        <v>643</v>
      </c>
      <c r="D2042" t="s">
        <v>26</v>
      </c>
      <c r="E2042" t="str">
        <f>VLOOKUP(D2042,Abbrev!$A$6:$B$67,2,FALSE)</f>
        <v>Cod-S</v>
      </c>
      <c r="F2042" t="str">
        <f t="shared" si="93"/>
        <v/>
      </c>
      <c r="G2042">
        <v>2005</v>
      </c>
      <c r="H2042">
        <v>13942.55976</v>
      </c>
      <c r="I2042">
        <v>0.50937465588999697</v>
      </c>
      <c r="J2042">
        <v>7101.9865799757199</v>
      </c>
      <c r="K2042">
        <f t="shared" si="94"/>
        <v>5.0937465588999698E-4</v>
      </c>
      <c r="L2042">
        <f t="shared" si="95"/>
        <v>7.1019865799757191</v>
      </c>
    </row>
    <row r="2043" spans="1:12" x14ac:dyDescent="0.3">
      <c r="A2043" t="s">
        <v>37</v>
      </c>
      <c r="B2043" t="s">
        <v>641</v>
      </c>
      <c r="C2043" t="s">
        <v>643</v>
      </c>
      <c r="D2043" t="s">
        <v>22</v>
      </c>
      <c r="E2043" t="str">
        <f>VLOOKUP(D2043,Abbrev!$A$6:$B$67,2,FALSE)</f>
        <v>Cod-M</v>
      </c>
      <c r="F2043" t="str">
        <f t="shared" si="93"/>
        <v/>
      </c>
      <c r="G2043">
        <v>2005</v>
      </c>
      <c r="H2043">
        <v>13942.55976</v>
      </c>
      <c r="I2043">
        <v>56.200841757592002</v>
      </c>
      <c r="J2043">
        <v>783583.59476752998</v>
      </c>
      <c r="K2043">
        <f t="shared" si="94"/>
        <v>5.6200841757592004E-2</v>
      </c>
      <c r="L2043">
        <f t="shared" si="95"/>
        <v>783.58359476752992</v>
      </c>
    </row>
    <row r="2044" spans="1:12" x14ac:dyDescent="0.3">
      <c r="A2044" t="s">
        <v>37</v>
      </c>
      <c r="B2044" t="s">
        <v>641</v>
      </c>
      <c r="C2044" t="s">
        <v>643</v>
      </c>
      <c r="D2044" t="s">
        <v>23</v>
      </c>
      <c r="E2044" t="str">
        <f>VLOOKUP(D2044,Abbrev!$A$6:$B$67,2,FALSE)</f>
        <v>Cod-L</v>
      </c>
      <c r="F2044" t="str">
        <f t="shared" si="93"/>
        <v/>
      </c>
      <c r="G2044">
        <v>2005</v>
      </c>
      <c r="H2044">
        <v>13942.55976</v>
      </c>
      <c r="I2044">
        <v>280.94504081497098</v>
      </c>
      <c r="J2044">
        <v>3917093.0208383799</v>
      </c>
      <c r="K2044">
        <f t="shared" si="94"/>
        <v>0.28094504081497096</v>
      </c>
      <c r="L2044">
        <f t="shared" si="95"/>
        <v>3917.0930208383716</v>
      </c>
    </row>
    <row r="2045" spans="1:12" x14ac:dyDescent="0.3">
      <c r="A2045" t="s">
        <v>37</v>
      </c>
      <c r="B2045" t="s">
        <v>641</v>
      </c>
      <c r="C2045" t="s">
        <v>643</v>
      </c>
      <c r="D2045" t="s">
        <v>29</v>
      </c>
      <c r="E2045" t="str">
        <f>VLOOKUP(D2045,Abbrev!$A$6:$B$67,2,FALSE)</f>
        <v>Sflound-L</v>
      </c>
      <c r="F2045" t="str">
        <f t="shared" si="93"/>
        <v/>
      </c>
      <c r="G2045">
        <v>2005</v>
      </c>
      <c r="H2045">
        <v>13942.55976</v>
      </c>
      <c r="I2045">
        <v>65.590742592946199</v>
      </c>
      <c r="J2045">
        <v>914502.84830493003</v>
      </c>
      <c r="K2045">
        <f t="shared" si="94"/>
        <v>6.55907425929462E-2</v>
      </c>
      <c r="L2045">
        <f t="shared" si="95"/>
        <v>914.50284830492978</v>
      </c>
    </row>
    <row r="2046" spans="1:12" x14ac:dyDescent="0.3">
      <c r="A2046" t="s">
        <v>37</v>
      </c>
      <c r="B2046" t="s">
        <v>641</v>
      </c>
      <c r="C2046" t="s">
        <v>643</v>
      </c>
      <c r="D2046" t="s">
        <v>24</v>
      </c>
      <c r="E2046" t="str">
        <f>VLOOKUP(D2046,Abbrev!$A$6:$B$67,2,FALSE)</f>
        <v>Yflound-S</v>
      </c>
      <c r="F2046" t="str">
        <f t="shared" si="93"/>
        <v/>
      </c>
      <c r="G2046">
        <v>2005</v>
      </c>
      <c r="H2046">
        <v>13942.55976</v>
      </c>
      <c r="I2046">
        <v>0.10958668328887999</v>
      </c>
      <c r="J2046">
        <v>1527.91888065541</v>
      </c>
      <c r="K2046">
        <f t="shared" si="94"/>
        <v>1.0958668328887999E-4</v>
      </c>
      <c r="L2046">
        <f t="shared" si="95"/>
        <v>1.5279188806554027</v>
      </c>
    </row>
    <row r="2047" spans="1:12" x14ac:dyDescent="0.3">
      <c r="A2047" t="s">
        <v>37</v>
      </c>
      <c r="B2047" t="s">
        <v>641</v>
      </c>
      <c r="C2047" t="s">
        <v>643</v>
      </c>
      <c r="D2047" t="s">
        <v>25</v>
      </c>
      <c r="E2047" t="str">
        <f>VLOOKUP(D2047,Abbrev!$A$6:$B$67,2,FALSE)</f>
        <v>Yflound-L</v>
      </c>
      <c r="F2047" t="str">
        <f t="shared" si="93"/>
        <v/>
      </c>
      <c r="G2047">
        <v>2005</v>
      </c>
      <c r="H2047">
        <v>13942.55976</v>
      </c>
      <c r="I2047">
        <v>16.215817220574099</v>
      </c>
      <c r="J2047">
        <v>226090.00065509099</v>
      </c>
      <c r="K2047">
        <f t="shared" si="94"/>
        <v>1.6215817220574098E-2</v>
      </c>
      <c r="L2047">
        <f t="shared" si="95"/>
        <v>226.09000065509147</v>
      </c>
    </row>
    <row r="2048" spans="1:12" x14ac:dyDescent="0.3">
      <c r="A2048" t="s">
        <v>37</v>
      </c>
      <c r="B2048" t="s">
        <v>641</v>
      </c>
      <c r="C2048" t="s">
        <v>643</v>
      </c>
      <c r="D2048" t="s">
        <v>32</v>
      </c>
      <c r="E2048" t="str">
        <f>VLOOKUP(D2048,Abbrev!$A$6:$B$67,2,FALSE)</f>
        <v>Blue-M</v>
      </c>
      <c r="F2048" t="str">
        <f t="shared" si="93"/>
        <v/>
      </c>
      <c r="G2048">
        <v>2005</v>
      </c>
      <c r="H2048">
        <v>13942.55976</v>
      </c>
      <c r="I2048">
        <v>51.541819293973198</v>
      </c>
      <c r="J2048">
        <v>718624.895645343</v>
      </c>
      <c r="K2048">
        <f t="shared" si="94"/>
        <v>5.1541819293973196E-2</v>
      </c>
      <c r="L2048">
        <f t="shared" si="95"/>
        <v>718.62489564534235</v>
      </c>
    </row>
    <row r="2049" spans="1:12" x14ac:dyDescent="0.3">
      <c r="A2049" t="s">
        <v>37</v>
      </c>
      <c r="B2049" t="s">
        <v>641</v>
      </c>
      <c r="C2049" t="s">
        <v>643</v>
      </c>
      <c r="D2049" t="s">
        <v>28</v>
      </c>
      <c r="E2049" t="str">
        <f>VLOOKUP(D2049,Abbrev!$A$6:$B$67,2,FALSE)</f>
        <v>Blue-L</v>
      </c>
      <c r="F2049" t="str">
        <f t="shared" si="93"/>
        <v/>
      </c>
      <c r="G2049">
        <v>2005</v>
      </c>
      <c r="H2049">
        <v>13942.55976</v>
      </c>
      <c r="I2049">
        <v>375.562236702983</v>
      </c>
      <c r="J2049">
        <v>5236298.9288306003</v>
      </c>
      <c r="K2049">
        <f t="shared" si="94"/>
        <v>0.375562236702983</v>
      </c>
      <c r="L2049">
        <f t="shared" si="95"/>
        <v>5236.2989288306062</v>
      </c>
    </row>
    <row r="2050" spans="1:12" x14ac:dyDescent="0.3">
      <c r="A2050" t="s">
        <v>37</v>
      </c>
      <c r="B2050" t="s">
        <v>641</v>
      </c>
      <c r="C2050" t="s">
        <v>643</v>
      </c>
      <c r="D2050" t="s">
        <v>39</v>
      </c>
      <c r="E2050" t="str">
        <f>VLOOKUP(D2050,Abbrev!$A$6:$B$67,2,FALSE)</f>
        <v>Sbass-M</v>
      </c>
      <c r="F2050" t="str">
        <f t="shared" si="93"/>
        <v/>
      </c>
      <c r="G2050">
        <v>2005</v>
      </c>
      <c r="H2050">
        <v>13942.55976</v>
      </c>
      <c r="I2050">
        <v>22.3436449244826</v>
      </c>
      <c r="J2050">
        <v>311527.60461581999</v>
      </c>
      <c r="K2050">
        <f t="shared" si="94"/>
        <v>2.2343644924482601E-2</v>
      </c>
      <c r="L2050">
        <f t="shared" si="95"/>
        <v>311.52760461581937</v>
      </c>
    </row>
    <row r="2051" spans="1:12" x14ac:dyDescent="0.3">
      <c r="A2051" t="s">
        <v>37</v>
      </c>
      <c r="B2051" t="s">
        <v>641</v>
      </c>
      <c r="C2051" t="s">
        <v>643</v>
      </c>
      <c r="D2051" t="s">
        <v>35</v>
      </c>
      <c r="E2051" t="str">
        <f>VLOOKUP(D2051,Abbrev!$A$6:$B$67,2,FALSE)</f>
        <v>Sbass-L</v>
      </c>
      <c r="F2051" t="str">
        <f t="shared" ref="F2051:F2114" si="96">IF(G2051&lt;=1967,"A",IF(AND(G2051&gt;=1996,G2051&lt;=2000),"B",IF(G2051&gt;=2009,"C","")))</f>
        <v/>
      </c>
      <c r="G2051">
        <v>2005</v>
      </c>
      <c r="H2051">
        <v>13942.55976</v>
      </c>
      <c r="I2051">
        <v>22.670291278994601</v>
      </c>
      <c r="J2051">
        <v>316081.89093398902</v>
      </c>
      <c r="K2051">
        <f t="shared" ref="K2051:K2114" si="97">I2051/1000</f>
        <v>2.26702912789946E-2</v>
      </c>
      <c r="L2051">
        <f t="shared" ref="L2051:L2114" si="98">K2051*H2051</f>
        <v>316.08189093398903</v>
      </c>
    </row>
    <row r="2052" spans="1:12" x14ac:dyDescent="0.3">
      <c r="A2052" t="s">
        <v>37</v>
      </c>
      <c r="B2052" t="s">
        <v>641</v>
      </c>
      <c r="C2052" t="s">
        <v>643</v>
      </c>
      <c r="D2052" t="s">
        <v>7</v>
      </c>
      <c r="E2052" t="str">
        <f>VLOOKUP(D2052,Abbrev!$A$6:$B$67,2,FALSE)</f>
        <v>Alosines</v>
      </c>
      <c r="F2052" t="str">
        <f t="shared" si="96"/>
        <v/>
      </c>
      <c r="G2052">
        <v>2006</v>
      </c>
      <c r="H2052">
        <v>13942.55976</v>
      </c>
      <c r="I2052">
        <v>1.5643782148048799</v>
      </c>
      <c r="J2052">
        <v>21811.436747159099</v>
      </c>
      <c r="K2052">
        <f t="shared" si="97"/>
        <v>1.56437821480488E-3</v>
      </c>
      <c r="L2052">
        <f t="shared" si="98"/>
        <v>21.811436747159156</v>
      </c>
    </row>
    <row r="2053" spans="1:12" x14ac:dyDescent="0.3">
      <c r="A2053" t="s">
        <v>37</v>
      </c>
      <c r="B2053" t="s">
        <v>641</v>
      </c>
      <c r="C2053" t="s">
        <v>643</v>
      </c>
      <c r="D2053" t="s">
        <v>8</v>
      </c>
      <c r="E2053" t="str">
        <f>VLOOKUP(D2053,Abbrev!$A$6:$B$67,2,FALSE)</f>
        <v>Herring</v>
      </c>
      <c r="F2053" t="str">
        <f t="shared" si="96"/>
        <v/>
      </c>
      <c r="G2053">
        <v>2006</v>
      </c>
      <c r="H2053">
        <v>13942.55976</v>
      </c>
      <c r="I2053">
        <v>326.47660200560301</v>
      </c>
      <c r="J2053">
        <v>4551919.5337048601</v>
      </c>
      <c r="K2053">
        <f t="shared" si="97"/>
        <v>0.32647660200560302</v>
      </c>
      <c r="L2053">
        <f t="shared" si="98"/>
        <v>4551.9195337048559</v>
      </c>
    </row>
    <row r="2054" spans="1:12" x14ac:dyDescent="0.3">
      <c r="A2054" t="s">
        <v>37</v>
      </c>
      <c r="B2054" t="s">
        <v>641</v>
      </c>
      <c r="C2054" t="s">
        <v>643</v>
      </c>
      <c r="D2054" t="s">
        <v>9</v>
      </c>
      <c r="E2054" t="str">
        <f>VLOOKUP(D2054,Abbrev!$A$6:$B$67,2,FALSE)</f>
        <v>Mack</v>
      </c>
      <c r="F2054" t="str">
        <f t="shared" si="96"/>
        <v/>
      </c>
      <c r="G2054">
        <v>2006</v>
      </c>
      <c r="H2054">
        <v>13942.55976</v>
      </c>
      <c r="I2054">
        <v>0.44814168844813401</v>
      </c>
      <c r="J2054">
        <v>6248.2422721354196</v>
      </c>
      <c r="K2054">
        <f t="shared" si="97"/>
        <v>4.48141688448134E-4</v>
      </c>
      <c r="L2054">
        <f t="shared" si="98"/>
        <v>6.2482422721354096</v>
      </c>
    </row>
    <row r="2055" spans="1:12" x14ac:dyDescent="0.3">
      <c r="A2055" t="s">
        <v>37</v>
      </c>
      <c r="B2055" t="s">
        <v>641</v>
      </c>
      <c r="C2055" t="s">
        <v>643</v>
      </c>
      <c r="D2055" t="s">
        <v>10</v>
      </c>
      <c r="E2055" t="str">
        <f>VLOOKUP(D2055,Abbrev!$A$6:$B$67,2,FALSE)</f>
        <v>Butter</v>
      </c>
      <c r="F2055" t="str">
        <f t="shared" si="96"/>
        <v/>
      </c>
      <c r="G2055">
        <v>2006</v>
      </c>
      <c r="H2055">
        <v>13942.55976</v>
      </c>
      <c r="I2055">
        <v>95.049543687401098</v>
      </c>
      <c r="J2055">
        <v>1325233.94302232</v>
      </c>
      <c r="K2055">
        <f t="shared" si="97"/>
        <v>9.5049543687401095E-2</v>
      </c>
      <c r="L2055">
        <f t="shared" si="98"/>
        <v>1325.2339430223205</v>
      </c>
    </row>
    <row r="2056" spans="1:12" x14ac:dyDescent="0.3">
      <c r="A2056" t="s">
        <v>37</v>
      </c>
      <c r="B2056" t="s">
        <v>641</v>
      </c>
      <c r="C2056" t="s">
        <v>643</v>
      </c>
      <c r="D2056" t="s">
        <v>11</v>
      </c>
      <c r="E2056" t="str">
        <f>VLOOKUP(D2056,Abbrev!$A$6:$B$67,2,FALSE)</f>
        <v>Dbenth-oth</v>
      </c>
      <c r="F2056" t="str">
        <f t="shared" si="96"/>
        <v/>
      </c>
      <c r="G2056">
        <v>2006</v>
      </c>
      <c r="H2056">
        <v>13942.55976</v>
      </c>
      <c r="I2056">
        <v>747.76839656685195</v>
      </c>
      <c r="J2056">
        <v>10425805.555772699</v>
      </c>
      <c r="K2056">
        <f t="shared" si="97"/>
        <v>0.7477683965668519</v>
      </c>
      <c r="L2056">
        <f t="shared" si="98"/>
        <v>10425.805555772711</v>
      </c>
    </row>
    <row r="2057" spans="1:12" x14ac:dyDescent="0.3">
      <c r="A2057" t="s">
        <v>37</v>
      </c>
      <c r="B2057" t="s">
        <v>641</v>
      </c>
      <c r="C2057" t="s">
        <v>643</v>
      </c>
      <c r="D2057" t="s">
        <v>12</v>
      </c>
      <c r="E2057" t="str">
        <f>VLOOKUP(D2057,Abbrev!$A$6:$B$67,2,FALSE)</f>
        <v>Dpisc-oth</v>
      </c>
      <c r="F2057" t="str">
        <f t="shared" si="96"/>
        <v/>
      </c>
      <c r="G2057">
        <v>2006</v>
      </c>
      <c r="H2057">
        <v>13942.55976</v>
      </c>
      <c r="I2057">
        <v>256.352741002963</v>
      </c>
      <c r="J2057">
        <v>3574213.4110736102</v>
      </c>
      <c r="K2057">
        <f t="shared" si="97"/>
        <v>0.25635274100296301</v>
      </c>
      <c r="L2057">
        <f t="shared" si="98"/>
        <v>3574.2134110736142</v>
      </c>
    </row>
    <row r="2058" spans="1:12" x14ac:dyDescent="0.3">
      <c r="A2058" t="s">
        <v>37</v>
      </c>
      <c r="B2058" t="s">
        <v>641</v>
      </c>
      <c r="C2058" t="s">
        <v>643</v>
      </c>
      <c r="D2058" t="s">
        <v>13</v>
      </c>
      <c r="E2058" t="str">
        <f>VLOOKUP(D2058,Abbrev!$A$6:$B$67,2,FALSE)</f>
        <v>Haddock</v>
      </c>
      <c r="F2058" t="str">
        <f t="shared" si="96"/>
        <v/>
      </c>
      <c r="G2058">
        <v>2006</v>
      </c>
      <c r="H2058">
        <v>13942.55976</v>
      </c>
      <c r="I2058">
        <v>1031.27125243719</v>
      </c>
      <c r="J2058">
        <v>14378561.065875599</v>
      </c>
      <c r="K2058">
        <f t="shared" si="97"/>
        <v>1.0312712524371901</v>
      </c>
      <c r="L2058">
        <f t="shared" si="98"/>
        <v>14378.561065875569</v>
      </c>
    </row>
    <row r="2059" spans="1:12" x14ac:dyDescent="0.3">
      <c r="A2059" t="s">
        <v>37</v>
      </c>
      <c r="B2059" t="s">
        <v>641</v>
      </c>
      <c r="C2059" t="s">
        <v>643</v>
      </c>
      <c r="D2059" t="s">
        <v>27</v>
      </c>
      <c r="E2059" t="str">
        <f>VLOOKUP(D2059,Abbrev!$A$6:$B$67,2,FALSE)</f>
        <v>MedPel</v>
      </c>
      <c r="F2059" t="str">
        <f t="shared" si="96"/>
        <v/>
      </c>
      <c r="G2059">
        <v>2006</v>
      </c>
      <c r="H2059">
        <v>13942.55976</v>
      </c>
      <c r="I2059">
        <v>0.45853192906929102</v>
      </c>
      <c r="J2059">
        <v>6393.1088229166699</v>
      </c>
      <c r="K2059">
        <f t="shared" si="97"/>
        <v>4.5853192906929104E-4</v>
      </c>
      <c r="L2059">
        <f t="shared" si="98"/>
        <v>6.3931088229166715</v>
      </c>
    </row>
    <row r="2060" spans="1:12" x14ac:dyDescent="0.3">
      <c r="A2060" t="s">
        <v>37</v>
      </c>
      <c r="B2060" t="s">
        <v>641</v>
      </c>
      <c r="C2060" t="s">
        <v>643</v>
      </c>
      <c r="D2060" t="s">
        <v>15</v>
      </c>
      <c r="E2060" t="str">
        <f>VLOOKUP(D2060,Abbrev!$A$6:$B$67,2,FALSE)</f>
        <v>Skate</v>
      </c>
      <c r="F2060" t="str">
        <f t="shared" si="96"/>
        <v/>
      </c>
      <c r="G2060">
        <v>2006</v>
      </c>
      <c r="H2060">
        <v>13942.55976</v>
      </c>
      <c r="I2060">
        <v>3200.0450013904101</v>
      </c>
      <c r="J2060">
        <v>44616818.666575</v>
      </c>
      <c r="K2060">
        <f t="shared" si="97"/>
        <v>3.2000450013904103</v>
      </c>
      <c r="L2060">
        <f t="shared" si="98"/>
        <v>44616.818666575076</v>
      </c>
    </row>
    <row r="2061" spans="1:12" x14ac:dyDescent="0.3">
      <c r="A2061" t="s">
        <v>37</v>
      </c>
      <c r="B2061" t="s">
        <v>641</v>
      </c>
      <c r="C2061" t="s">
        <v>643</v>
      </c>
      <c r="D2061" t="s">
        <v>16</v>
      </c>
      <c r="E2061" t="str">
        <f>VLOOKUP(D2061,Abbrev!$A$6:$B$67,2,FALSE)</f>
        <v>SmPel</v>
      </c>
      <c r="F2061" t="str">
        <f t="shared" si="96"/>
        <v/>
      </c>
      <c r="G2061">
        <v>2006</v>
      </c>
      <c r="H2061">
        <v>13942.55976</v>
      </c>
      <c r="I2061">
        <v>170.129332803745</v>
      </c>
      <c r="J2061">
        <v>2372038.3895451399</v>
      </c>
      <c r="K2061">
        <f t="shared" si="97"/>
        <v>0.17012933280374501</v>
      </c>
      <c r="L2061">
        <f t="shared" si="98"/>
        <v>2372.0383895451432</v>
      </c>
    </row>
    <row r="2062" spans="1:12" x14ac:dyDescent="0.3">
      <c r="A2062" t="s">
        <v>37</v>
      </c>
      <c r="B2062" t="s">
        <v>641</v>
      </c>
      <c r="C2062" t="s">
        <v>643</v>
      </c>
      <c r="D2062" t="s">
        <v>17</v>
      </c>
      <c r="E2062" t="str">
        <f>VLOOKUP(D2062,Abbrev!$A$6:$B$67,2,FALSE)</f>
        <v>Squid</v>
      </c>
      <c r="F2062" t="str">
        <f t="shared" si="96"/>
        <v/>
      </c>
      <c r="G2062">
        <v>2006</v>
      </c>
      <c r="H2062">
        <v>13942.55976</v>
      </c>
      <c r="I2062">
        <v>1758.26968393382</v>
      </c>
      <c r="J2062">
        <v>24514780.142443601</v>
      </c>
      <c r="K2062">
        <f t="shared" si="97"/>
        <v>1.7582696839338201</v>
      </c>
      <c r="L2062">
        <f t="shared" si="98"/>
        <v>24514.7801424436</v>
      </c>
    </row>
    <row r="2063" spans="1:12" x14ac:dyDescent="0.3">
      <c r="A2063" t="s">
        <v>37</v>
      </c>
      <c r="B2063" t="s">
        <v>641</v>
      </c>
      <c r="C2063" t="s">
        <v>643</v>
      </c>
      <c r="D2063" t="s">
        <v>18</v>
      </c>
      <c r="E2063" t="str">
        <f>VLOOKUP(D2063,Abbrev!$A$6:$B$67,2,FALSE)</f>
        <v>Dogfish-S</v>
      </c>
      <c r="F2063" t="str">
        <f t="shared" si="96"/>
        <v/>
      </c>
      <c r="G2063">
        <v>2006</v>
      </c>
      <c r="H2063">
        <v>13942.55976</v>
      </c>
      <c r="I2063">
        <v>334.824998423257</v>
      </c>
      <c r="J2063">
        <v>4668317.5496581597</v>
      </c>
      <c r="K2063">
        <f t="shared" si="97"/>
        <v>0.33482499842325703</v>
      </c>
      <c r="L2063">
        <f t="shared" si="98"/>
        <v>4668.3175496581671</v>
      </c>
    </row>
    <row r="2064" spans="1:12" x14ac:dyDescent="0.3">
      <c r="A2064" t="s">
        <v>37</v>
      </c>
      <c r="B2064" t="s">
        <v>641</v>
      </c>
      <c r="C2064" t="s">
        <v>643</v>
      </c>
      <c r="D2064" t="s">
        <v>19</v>
      </c>
      <c r="E2064" t="str">
        <f>VLOOKUP(D2064,Abbrev!$A$6:$B$67,2,FALSE)</f>
        <v>Dogfish-L</v>
      </c>
      <c r="F2064" t="str">
        <f t="shared" si="96"/>
        <v/>
      </c>
      <c r="G2064">
        <v>2006</v>
      </c>
      <c r="H2064">
        <v>13942.55976</v>
      </c>
      <c r="I2064">
        <v>28147.8593064905</v>
      </c>
      <c r="J2064">
        <v>392453210.49681598</v>
      </c>
      <c r="K2064">
        <f t="shared" si="97"/>
        <v>28.147859306490499</v>
      </c>
      <c r="L2064">
        <f t="shared" si="98"/>
        <v>392453.21049681597</v>
      </c>
    </row>
    <row r="2065" spans="1:12" x14ac:dyDescent="0.3">
      <c r="A2065" t="s">
        <v>37</v>
      </c>
      <c r="B2065" t="s">
        <v>641</v>
      </c>
      <c r="C2065" t="s">
        <v>643</v>
      </c>
      <c r="D2065" t="s">
        <v>20</v>
      </c>
      <c r="E2065" t="str">
        <f>VLOOKUP(D2065,Abbrev!$A$6:$B$67,2,FALSE)</f>
        <v>Hake-S</v>
      </c>
      <c r="F2065" t="str">
        <f t="shared" si="96"/>
        <v/>
      </c>
      <c r="G2065">
        <v>2006</v>
      </c>
      <c r="H2065">
        <v>13942.55976</v>
      </c>
      <c r="I2065">
        <v>50.7401274007645</v>
      </c>
      <c r="J2065">
        <v>707447.25851517299</v>
      </c>
      <c r="K2065">
        <f t="shared" si="97"/>
        <v>5.0740127400764501E-2</v>
      </c>
      <c r="L2065">
        <f t="shared" si="98"/>
        <v>707.44725851517251</v>
      </c>
    </row>
    <row r="2066" spans="1:12" x14ac:dyDescent="0.3">
      <c r="A2066" t="s">
        <v>37</v>
      </c>
      <c r="B2066" t="s">
        <v>641</v>
      </c>
      <c r="C2066" t="s">
        <v>643</v>
      </c>
      <c r="D2066" t="s">
        <v>26</v>
      </c>
      <c r="E2066" t="str">
        <f>VLOOKUP(D2066,Abbrev!$A$6:$B$67,2,FALSE)</f>
        <v>Cod-S</v>
      </c>
      <c r="F2066" t="str">
        <f t="shared" si="96"/>
        <v/>
      </c>
      <c r="G2066">
        <v>2006</v>
      </c>
      <c r="H2066">
        <v>13942.55976</v>
      </c>
      <c r="I2066">
        <v>2.16942301735972</v>
      </c>
      <c r="J2066">
        <v>30247.310064257399</v>
      </c>
      <c r="K2066">
        <f t="shared" si="97"/>
        <v>2.1694230173597202E-3</v>
      </c>
      <c r="L2066">
        <f t="shared" si="98"/>
        <v>30.247310064257416</v>
      </c>
    </row>
    <row r="2067" spans="1:12" x14ac:dyDescent="0.3">
      <c r="A2067" t="s">
        <v>37</v>
      </c>
      <c r="B2067" t="s">
        <v>641</v>
      </c>
      <c r="C2067" t="s">
        <v>643</v>
      </c>
      <c r="D2067" t="s">
        <v>22</v>
      </c>
      <c r="E2067" t="str">
        <f>VLOOKUP(D2067,Abbrev!$A$6:$B$67,2,FALSE)</f>
        <v>Cod-M</v>
      </c>
      <c r="F2067" t="str">
        <f t="shared" si="96"/>
        <v/>
      </c>
      <c r="G2067">
        <v>2006</v>
      </c>
      <c r="H2067">
        <v>13942.55976</v>
      </c>
      <c r="I2067">
        <v>174.22226355807399</v>
      </c>
      <c r="J2067">
        <v>2429104.3211809099</v>
      </c>
      <c r="K2067">
        <f t="shared" si="97"/>
        <v>0.17422226355807399</v>
      </c>
      <c r="L2067">
        <f t="shared" si="98"/>
        <v>2429.1043211809169</v>
      </c>
    </row>
    <row r="2068" spans="1:12" x14ac:dyDescent="0.3">
      <c r="A2068" t="s">
        <v>37</v>
      </c>
      <c r="B2068" t="s">
        <v>641</v>
      </c>
      <c r="C2068" t="s">
        <v>643</v>
      </c>
      <c r="D2068" t="s">
        <v>23</v>
      </c>
      <c r="E2068" t="str">
        <f>VLOOKUP(D2068,Abbrev!$A$6:$B$67,2,FALSE)</f>
        <v>Cod-L</v>
      </c>
      <c r="F2068" t="str">
        <f t="shared" si="96"/>
        <v/>
      </c>
      <c r="G2068">
        <v>2006</v>
      </c>
      <c r="H2068">
        <v>13942.55976</v>
      </c>
      <c r="I2068">
        <v>449.61841218945801</v>
      </c>
      <c r="J2068">
        <v>6268831.58114783</v>
      </c>
      <c r="K2068">
        <f t="shared" si="97"/>
        <v>0.44961841218945803</v>
      </c>
      <c r="L2068">
        <f t="shared" si="98"/>
        <v>6268.8315811478315</v>
      </c>
    </row>
    <row r="2069" spans="1:12" x14ac:dyDescent="0.3">
      <c r="A2069" t="s">
        <v>37</v>
      </c>
      <c r="B2069" t="s">
        <v>641</v>
      </c>
      <c r="C2069" t="s">
        <v>643</v>
      </c>
      <c r="D2069" t="s">
        <v>29</v>
      </c>
      <c r="E2069" t="str">
        <f>VLOOKUP(D2069,Abbrev!$A$6:$B$67,2,FALSE)</f>
        <v>Sflound-L</v>
      </c>
      <c r="F2069" t="str">
        <f t="shared" si="96"/>
        <v/>
      </c>
      <c r="G2069">
        <v>2006</v>
      </c>
      <c r="H2069">
        <v>13942.55976</v>
      </c>
      <c r="I2069">
        <v>105.450599279448</v>
      </c>
      <c r="J2069">
        <v>1470251.28218152</v>
      </c>
      <c r="K2069">
        <f t="shared" si="97"/>
        <v>0.105450599279448</v>
      </c>
      <c r="L2069">
        <f t="shared" si="98"/>
        <v>1470.2512821815167</v>
      </c>
    </row>
    <row r="2070" spans="1:12" x14ac:dyDescent="0.3">
      <c r="A2070" t="s">
        <v>37</v>
      </c>
      <c r="B2070" t="s">
        <v>641</v>
      </c>
      <c r="C2070" t="s">
        <v>643</v>
      </c>
      <c r="D2070" t="s">
        <v>24</v>
      </c>
      <c r="E2070" t="str">
        <f>VLOOKUP(D2070,Abbrev!$A$6:$B$67,2,FALSE)</f>
        <v>Yflound-S</v>
      </c>
      <c r="F2070" t="str">
        <f t="shared" si="96"/>
        <v/>
      </c>
      <c r="G2070">
        <v>2006</v>
      </c>
      <c r="H2070">
        <v>13942.55976</v>
      </c>
      <c r="I2070">
        <v>1.0386284751272501</v>
      </c>
      <c r="J2070">
        <v>14481.139582899399</v>
      </c>
      <c r="K2070">
        <f t="shared" si="97"/>
        <v>1.03862847512725E-3</v>
      </c>
      <c r="L2070">
        <f t="shared" si="98"/>
        <v>14.481139582899358</v>
      </c>
    </row>
    <row r="2071" spans="1:12" x14ac:dyDescent="0.3">
      <c r="A2071" t="s">
        <v>37</v>
      </c>
      <c r="B2071" t="s">
        <v>641</v>
      </c>
      <c r="C2071" t="s">
        <v>643</v>
      </c>
      <c r="D2071" t="s">
        <v>25</v>
      </c>
      <c r="E2071" t="str">
        <f>VLOOKUP(D2071,Abbrev!$A$6:$B$67,2,FALSE)</f>
        <v>Yflound-L</v>
      </c>
      <c r="F2071" t="str">
        <f t="shared" si="96"/>
        <v/>
      </c>
      <c r="G2071">
        <v>2006</v>
      </c>
      <c r="H2071">
        <v>13942.55976</v>
      </c>
      <c r="I2071">
        <v>28.199406738908301</v>
      </c>
      <c r="J2071">
        <v>393171.91365377599</v>
      </c>
      <c r="K2071">
        <f t="shared" si="97"/>
        <v>2.8199406738908302E-2</v>
      </c>
      <c r="L2071">
        <f t="shared" si="98"/>
        <v>393.17191365377573</v>
      </c>
    </row>
    <row r="2072" spans="1:12" x14ac:dyDescent="0.3">
      <c r="A2072" t="s">
        <v>37</v>
      </c>
      <c r="B2072" t="s">
        <v>641</v>
      </c>
      <c r="C2072" t="s">
        <v>643</v>
      </c>
      <c r="D2072" t="s">
        <v>32</v>
      </c>
      <c r="E2072" t="str">
        <f>VLOOKUP(D2072,Abbrev!$A$6:$B$67,2,FALSE)</f>
        <v>Blue-M</v>
      </c>
      <c r="F2072" t="str">
        <f t="shared" si="96"/>
        <v/>
      </c>
      <c r="G2072">
        <v>2006</v>
      </c>
      <c r="H2072">
        <v>13942.55976</v>
      </c>
      <c r="I2072">
        <v>18.9748373435039</v>
      </c>
      <c r="J2072">
        <v>264557.80359808297</v>
      </c>
      <c r="K2072">
        <f t="shared" si="97"/>
        <v>1.89748373435039E-2</v>
      </c>
      <c r="L2072">
        <f t="shared" si="98"/>
        <v>264.55780359808278</v>
      </c>
    </row>
    <row r="2073" spans="1:12" x14ac:dyDescent="0.3">
      <c r="A2073" t="s">
        <v>37</v>
      </c>
      <c r="B2073" t="s">
        <v>641</v>
      </c>
      <c r="C2073" t="s">
        <v>643</v>
      </c>
      <c r="D2073" t="s">
        <v>28</v>
      </c>
      <c r="E2073" t="str">
        <f>VLOOKUP(D2073,Abbrev!$A$6:$B$67,2,FALSE)</f>
        <v>Blue-L</v>
      </c>
      <c r="F2073" t="str">
        <f t="shared" si="96"/>
        <v/>
      </c>
      <c r="G2073">
        <v>2006</v>
      </c>
      <c r="H2073">
        <v>13942.55976</v>
      </c>
      <c r="I2073">
        <v>175.901216170819</v>
      </c>
      <c r="J2073">
        <v>2452513.2183183199</v>
      </c>
      <c r="K2073">
        <f t="shared" si="97"/>
        <v>0.175901216170819</v>
      </c>
      <c r="L2073">
        <f t="shared" si="98"/>
        <v>2452.5132183183223</v>
      </c>
    </row>
    <row r="2074" spans="1:12" x14ac:dyDescent="0.3">
      <c r="A2074" t="s">
        <v>37</v>
      </c>
      <c r="B2074" t="s">
        <v>641</v>
      </c>
      <c r="C2074" t="s">
        <v>643</v>
      </c>
      <c r="D2074" t="s">
        <v>35</v>
      </c>
      <c r="E2074" t="str">
        <f>VLOOKUP(D2074,Abbrev!$A$6:$B$67,2,FALSE)</f>
        <v>Sbass-L</v>
      </c>
      <c r="F2074" t="str">
        <f t="shared" si="96"/>
        <v/>
      </c>
      <c r="G2074">
        <v>2006</v>
      </c>
      <c r="H2074">
        <v>13942.55976</v>
      </c>
      <c r="I2074">
        <v>301.26168743525102</v>
      </c>
      <c r="J2074">
        <v>4200359.0804644199</v>
      </c>
      <c r="K2074">
        <f t="shared" si="97"/>
        <v>0.301261687435251</v>
      </c>
      <c r="L2074">
        <f t="shared" si="98"/>
        <v>4200.3590804644282</v>
      </c>
    </row>
    <row r="2075" spans="1:12" x14ac:dyDescent="0.3">
      <c r="A2075" t="s">
        <v>37</v>
      </c>
      <c r="B2075" t="s">
        <v>641</v>
      </c>
      <c r="C2075" t="s">
        <v>643</v>
      </c>
      <c r="D2075" t="s">
        <v>7</v>
      </c>
      <c r="E2075" t="str">
        <f>VLOOKUP(D2075,Abbrev!$A$6:$B$67,2,FALSE)</f>
        <v>Alosines</v>
      </c>
      <c r="F2075" t="str">
        <f t="shared" si="96"/>
        <v/>
      </c>
      <c r="G2075">
        <v>2007</v>
      </c>
      <c r="H2075">
        <v>13942.55976</v>
      </c>
      <c r="I2075">
        <v>0.142769284835706</v>
      </c>
      <c r="J2075">
        <v>1990.5692857142899</v>
      </c>
      <c r="K2075">
        <f t="shared" si="97"/>
        <v>1.4276928483570599E-4</v>
      </c>
      <c r="L2075">
        <f t="shared" si="98"/>
        <v>1.9905692857142927</v>
      </c>
    </row>
    <row r="2076" spans="1:12" x14ac:dyDescent="0.3">
      <c r="A2076" t="s">
        <v>37</v>
      </c>
      <c r="B2076" t="s">
        <v>641</v>
      </c>
      <c r="C2076" t="s">
        <v>643</v>
      </c>
      <c r="D2076" t="s">
        <v>31</v>
      </c>
      <c r="E2076" t="str">
        <f>VLOOKUP(D2076,Abbrev!$A$6:$B$67,2,FALSE)</f>
        <v>Anch</v>
      </c>
      <c r="F2076" t="str">
        <f t="shared" si="96"/>
        <v/>
      </c>
      <c r="G2076">
        <v>2007</v>
      </c>
      <c r="H2076">
        <v>13942.55976</v>
      </c>
      <c r="I2076">
        <v>2.1834853765204301E-2</v>
      </c>
      <c r="J2076">
        <v>304.43375347222201</v>
      </c>
      <c r="K2076">
        <f t="shared" si="97"/>
        <v>2.1834853765204301E-5</v>
      </c>
      <c r="L2076">
        <f t="shared" si="98"/>
        <v>0.30443375347222196</v>
      </c>
    </row>
    <row r="2077" spans="1:12" x14ac:dyDescent="0.3">
      <c r="A2077" t="s">
        <v>37</v>
      </c>
      <c r="B2077" t="s">
        <v>641</v>
      </c>
      <c r="C2077" t="s">
        <v>643</v>
      </c>
      <c r="D2077" t="s">
        <v>8</v>
      </c>
      <c r="E2077" t="str">
        <f>VLOOKUP(D2077,Abbrev!$A$6:$B$67,2,FALSE)</f>
        <v>Herring</v>
      </c>
      <c r="F2077" t="str">
        <f t="shared" si="96"/>
        <v/>
      </c>
      <c r="G2077">
        <v>2007</v>
      </c>
      <c r="H2077">
        <v>13942.55976</v>
      </c>
      <c r="I2077">
        <v>105.41376247095801</v>
      </c>
      <c r="J2077">
        <v>1469737.6827777801</v>
      </c>
      <c r="K2077">
        <f t="shared" si="97"/>
        <v>0.105413762470958</v>
      </c>
      <c r="L2077">
        <f t="shared" si="98"/>
        <v>1469.7376827777773</v>
      </c>
    </row>
    <row r="2078" spans="1:12" x14ac:dyDescent="0.3">
      <c r="A2078" t="s">
        <v>37</v>
      </c>
      <c r="B2078" t="s">
        <v>641</v>
      </c>
      <c r="C2078" t="s">
        <v>643</v>
      </c>
      <c r="D2078" t="s">
        <v>9</v>
      </c>
      <c r="E2078" t="str">
        <f>VLOOKUP(D2078,Abbrev!$A$6:$B$67,2,FALSE)</f>
        <v>Mack</v>
      </c>
      <c r="F2078" t="str">
        <f t="shared" si="96"/>
        <v/>
      </c>
      <c r="G2078">
        <v>2007</v>
      </c>
      <c r="H2078">
        <v>13942.55976</v>
      </c>
      <c r="I2078">
        <v>3847.2381846214298</v>
      </c>
      <c r="J2078">
        <v>53640348.300038204</v>
      </c>
      <c r="K2078">
        <f t="shared" si="97"/>
        <v>3.8472381846214296</v>
      </c>
      <c r="L2078">
        <f t="shared" si="98"/>
        <v>53640.348300038197</v>
      </c>
    </row>
    <row r="2079" spans="1:12" x14ac:dyDescent="0.3">
      <c r="A2079" t="s">
        <v>37</v>
      </c>
      <c r="B2079" t="s">
        <v>641</v>
      </c>
      <c r="C2079" t="s">
        <v>643</v>
      </c>
      <c r="D2079" t="s">
        <v>10</v>
      </c>
      <c r="E2079" t="str">
        <f>VLOOKUP(D2079,Abbrev!$A$6:$B$67,2,FALSE)</f>
        <v>Butter</v>
      </c>
      <c r="F2079" t="str">
        <f t="shared" si="96"/>
        <v/>
      </c>
      <c r="G2079">
        <v>2007</v>
      </c>
      <c r="H2079">
        <v>13942.55976</v>
      </c>
      <c r="I2079">
        <v>82.033606608387501</v>
      </c>
      <c r="J2079">
        <v>1143758.4624657701</v>
      </c>
      <c r="K2079">
        <f t="shared" si="97"/>
        <v>8.2033606608387502E-2</v>
      </c>
      <c r="L2079">
        <f t="shared" si="98"/>
        <v>1143.7584624657736</v>
      </c>
    </row>
    <row r="2080" spans="1:12" x14ac:dyDescent="0.3">
      <c r="A2080" t="s">
        <v>37</v>
      </c>
      <c r="B2080" t="s">
        <v>641</v>
      </c>
      <c r="C2080" t="s">
        <v>643</v>
      </c>
      <c r="D2080" t="s">
        <v>11</v>
      </c>
      <c r="E2080" t="str">
        <f>VLOOKUP(D2080,Abbrev!$A$6:$B$67,2,FALSE)</f>
        <v>Dbenth-oth</v>
      </c>
      <c r="F2080" t="str">
        <f t="shared" si="96"/>
        <v/>
      </c>
      <c r="G2080">
        <v>2007</v>
      </c>
      <c r="H2080">
        <v>13942.55976</v>
      </c>
      <c r="I2080">
        <v>635.12256358357797</v>
      </c>
      <c r="J2080">
        <v>8855234.2976884395</v>
      </c>
      <c r="K2080">
        <f t="shared" si="97"/>
        <v>0.63512256358357799</v>
      </c>
      <c r="L2080">
        <f t="shared" si="98"/>
        <v>8855.2342976884356</v>
      </c>
    </row>
    <row r="2081" spans="1:12" x14ac:dyDescent="0.3">
      <c r="A2081" t="s">
        <v>37</v>
      </c>
      <c r="B2081" t="s">
        <v>641</v>
      </c>
      <c r="C2081" t="s">
        <v>643</v>
      </c>
      <c r="D2081" t="s">
        <v>33</v>
      </c>
      <c r="E2081" t="str">
        <f>VLOOKUP(D2081,Abbrev!$A$6:$B$67,2,FALSE)</f>
        <v>Domni-oth</v>
      </c>
      <c r="F2081" t="str">
        <f t="shared" si="96"/>
        <v/>
      </c>
      <c r="G2081">
        <v>2007</v>
      </c>
      <c r="H2081">
        <v>13942.55976</v>
      </c>
      <c r="I2081">
        <v>1.2307696968595299E-2</v>
      </c>
      <c r="J2081">
        <v>171.600800492611</v>
      </c>
      <c r="K2081">
        <f t="shared" si="97"/>
        <v>1.2307696968595299E-5</v>
      </c>
      <c r="L2081">
        <f t="shared" si="98"/>
        <v>0.17160080049261081</v>
      </c>
    </row>
    <row r="2082" spans="1:12" x14ac:dyDescent="0.3">
      <c r="A2082" t="s">
        <v>37</v>
      </c>
      <c r="B2082" t="s">
        <v>641</v>
      </c>
      <c r="C2082" t="s">
        <v>643</v>
      </c>
      <c r="D2082" t="s">
        <v>12</v>
      </c>
      <c r="E2082" t="str">
        <f>VLOOKUP(D2082,Abbrev!$A$6:$B$67,2,FALSE)</f>
        <v>Dpisc-oth</v>
      </c>
      <c r="F2082" t="str">
        <f t="shared" si="96"/>
        <v/>
      </c>
      <c r="G2082">
        <v>2007</v>
      </c>
      <c r="H2082">
        <v>13942.55976</v>
      </c>
      <c r="I2082">
        <v>491.30954384791801</v>
      </c>
      <c r="J2082">
        <v>6850112.6757579399</v>
      </c>
      <c r="K2082">
        <f t="shared" si="97"/>
        <v>0.49130954384791803</v>
      </c>
      <c r="L2082">
        <f t="shared" si="98"/>
        <v>6850.1126757579377</v>
      </c>
    </row>
    <row r="2083" spans="1:12" x14ac:dyDescent="0.3">
      <c r="A2083" t="s">
        <v>37</v>
      </c>
      <c r="B2083" t="s">
        <v>641</v>
      </c>
      <c r="C2083" t="s">
        <v>643</v>
      </c>
      <c r="D2083" t="s">
        <v>13</v>
      </c>
      <c r="E2083" t="str">
        <f>VLOOKUP(D2083,Abbrev!$A$6:$B$67,2,FALSE)</f>
        <v>Haddock</v>
      </c>
      <c r="F2083" t="str">
        <f t="shared" si="96"/>
        <v/>
      </c>
      <c r="G2083">
        <v>2007</v>
      </c>
      <c r="H2083">
        <v>13942.55976</v>
      </c>
      <c r="I2083">
        <v>4573.5115294889501</v>
      </c>
      <c r="J2083">
        <v>63766457.812948696</v>
      </c>
      <c r="K2083">
        <f t="shared" si="97"/>
        <v>4.5735115294889503</v>
      </c>
      <c r="L2083">
        <f t="shared" si="98"/>
        <v>63766.457812948691</v>
      </c>
    </row>
    <row r="2084" spans="1:12" x14ac:dyDescent="0.3">
      <c r="A2084" t="s">
        <v>37</v>
      </c>
      <c r="B2084" t="s">
        <v>641</v>
      </c>
      <c r="C2084" t="s">
        <v>643</v>
      </c>
      <c r="D2084" t="s">
        <v>27</v>
      </c>
      <c r="E2084" t="str">
        <f>VLOOKUP(D2084,Abbrev!$A$6:$B$67,2,FALSE)</f>
        <v>MedPel</v>
      </c>
      <c r="F2084" t="str">
        <f t="shared" si="96"/>
        <v/>
      </c>
      <c r="G2084">
        <v>2007</v>
      </c>
      <c r="H2084">
        <v>13942.55976</v>
      </c>
      <c r="I2084">
        <v>7.3332276291512899E-2</v>
      </c>
      <c r="J2084">
        <v>1022.43964453125</v>
      </c>
      <c r="K2084">
        <f t="shared" si="97"/>
        <v>7.3332276291512898E-5</v>
      </c>
      <c r="L2084">
        <f t="shared" si="98"/>
        <v>1.0224396445312498</v>
      </c>
    </row>
    <row r="2085" spans="1:12" x14ac:dyDescent="0.3">
      <c r="A2085" t="s">
        <v>37</v>
      </c>
      <c r="B2085" t="s">
        <v>641</v>
      </c>
      <c r="C2085" t="s">
        <v>643</v>
      </c>
      <c r="D2085" t="s">
        <v>15</v>
      </c>
      <c r="E2085" t="str">
        <f>VLOOKUP(D2085,Abbrev!$A$6:$B$67,2,FALSE)</f>
        <v>Skate</v>
      </c>
      <c r="F2085" t="str">
        <f t="shared" si="96"/>
        <v/>
      </c>
      <c r="G2085">
        <v>2007</v>
      </c>
      <c r="H2085">
        <v>13942.55976</v>
      </c>
      <c r="I2085">
        <v>4392.0829184058603</v>
      </c>
      <c r="J2085">
        <v>61236878.560748897</v>
      </c>
      <c r="K2085">
        <f t="shared" si="97"/>
        <v>4.3920829184058601</v>
      </c>
      <c r="L2085">
        <f t="shared" si="98"/>
        <v>61236.878560748912</v>
      </c>
    </row>
    <row r="2086" spans="1:12" x14ac:dyDescent="0.3">
      <c r="A2086" t="s">
        <v>37</v>
      </c>
      <c r="B2086" t="s">
        <v>641</v>
      </c>
      <c r="C2086" t="s">
        <v>643</v>
      </c>
      <c r="D2086" t="s">
        <v>16</v>
      </c>
      <c r="E2086" t="str">
        <f>VLOOKUP(D2086,Abbrev!$A$6:$B$67,2,FALSE)</f>
        <v>SmPel</v>
      </c>
      <c r="F2086" t="str">
        <f t="shared" si="96"/>
        <v/>
      </c>
      <c r="G2086">
        <v>2007</v>
      </c>
      <c r="H2086">
        <v>13942.55976</v>
      </c>
      <c r="I2086">
        <v>32.781703933110798</v>
      </c>
      <c r="J2086">
        <v>457060.86612202402</v>
      </c>
      <c r="K2086">
        <f t="shared" si="97"/>
        <v>3.2781703933110799E-2</v>
      </c>
      <c r="L2086">
        <f t="shared" si="98"/>
        <v>457.06086612202438</v>
      </c>
    </row>
    <row r="2087" spans="1:12" x14ac:dyDescent="0.3">
      <c r="A2087" t="s">
        <v>37</v>
      </c>
      <c r="B2087" t="s">
        <v>641</v>
      </c>
      <c r="C2087" t="s">
        <v>643</v>
      </c>
      <c r="D2087" t="s">
        <v>17</v>
      </c>
      <c r="E2087" t="str">
        <f>VLOOKUP(D2087,Abbrev!$A$6:$B$67,2,FALSE)</f>
        <v>Squid</v>
      </c>
      <c r="F2087" t="str">
        <f t="shared" si="96"/>
        <v/>
      </c>
      <c r="G2087">
        <v>2007</v>
      </c>
      <c r="H2087">
        <v>13942.55976</v>
      </c>
      <c r="I2087">
        <v>1469.4755026744799</v>
      </c>
      <c r="J2087">
        <v>20488250.011895001</v>
      </c>
      <c r="K2087">
        <f t="shared" si="97"/>
        <v>1.4694755026744799</v>
      </c>
      <c r="L2087">
        <f t="shared" si="98"/>
        <v>20488.250011894976</v>
      </c>
    </row>
    <row r="2088" spans="1:12" x14ac:dyDescent="0.3">
      <c r="A2088" t="s">
        <v>37</v>
      </c>
      <c r="B2088" t="s">
        <v>641</v>
      </c>
      <c r="C2088" t="s">
        <v>643</v>
      </c>
      <c r="D2088" t="s">
        <v>18</v>
      </c>
      <c r="E2088" t="str">
        <f>VLOOKUP(D2088,Abbrev!$A$6:$B$67,2,FALSE)</f>
        <v>Dogfish-S</v>
      </c>
      <c r="F2088" t="str">
        <f t="shared" si="96"/>
        <v/>
      </c>
      <c r="G2088">
        <v>2007</v>
      </c>
      <c r="H2088">
        <v>13942.55976</v>
      </c>
      <c r="I2088">
        <v>104.130434171915</v>
      </c>
      <c r="J2088">
        <v>1451844.8012766601</v>
      </c>
      <c r="K2088">
        <f t="shared" si="97"/>
        <v>0.104130434171915</v>
      </c>
      <c r="L2088">
        <f t="shared" si="98"/>
        <v>1451.844801276671</v>
      </c>
    </row>
    <row r="2089" spans="1:12" x14ac:dyDescent="0.3">
      <c r="A2089" t="s">
        <v>37</v>
      </c>
      <c r="B2089" t="s">
        <v>641</v>
      </c>
      <c r="C2089" t="s">
        <v>643</v>
      </c>
      <c r="D2089" t="s">
        <v>19</v>
      </c>
      <c r="E2089" t="str">
        <f>VLOOKUP(D2089,Abbrev!$A$6:$B$67,2,FALSE)</f>
        <v>Dogfish-L</v>
      </c>
      <c r="F2089" t="str">
        <f t="shared" si="96"/>
        <v/>
      </c>
      <c r="G2089">
        <v>2007</v>
      </c>
      <c r="H2089">
        <v>13942.55976</v>
      </c>
      <c r="I2089">
        <v>7903.4030586464396</v>
      </c>
      <c r="J2089">
        <v>110193669.452545</v>
      </c>
      <c r="K2089">
        <f t="shared" si="97"/>
        <v>7.9034030586464397</v>
      </c>
      <c r="L2089">
        <f t="shared" si="98"/>
        <v>110193.66945254477</v>
      </c>
    </row>
    <row r="2090" spans="1:12" x14ac:dyDescent="0.3">
      <c r="A2090" t="s">
        <v>37</v>
      </c>
      <c r="B2090" t="s">
        <v>641</v>
      </c>
      <c r="C2090" t="s">
        <v>643</v>
      </c>
      <c r="D2090" t="s">
        <v>20</v>
      </c>
      <c r="E2090" t="str">
        <f>VLOOKUP(D2090,Abbrev!$A$6:$B$67,2,FALSE)</f>
        <v>Hake-S</v>
      </c>
      <c r="F2090" t="str">
        <f t="shared" si="96"/>
        <v/>
      </c>
      <c r="G2090">
        <v>2007</v>
      </c>
      <c r="H2090">
        <v>13942.55976</v>
      </c>
      <c r="I2090">
        <v>79.965551273834507</v>
      </c>
      <c r="J2090">
        <v>1114924.47737678</v>
      </c>
      <c r="K2090">
        <f t="shared" si="97"/>
        <v>7.9965551273834506E-2</v>
      </c>
      <c r="L2090">
        <f t="shared" si="98"/>
        <v>1114.9244773767819</v>
      </c>
    </row>
    <row r="2091" spans="1:12" x14ac:dyDescent="0.3">
      <c r="A2091" t="s">
        <v>37</v>
      </c>
      <c r="B2091" t="s">
        <v>641</v>
      </c>
      <c r="C2091" t="s">
        <v>643</v>
      </c>
      <c r="D2091" t="s">
        <v>21</v>
      </c>
      <c r="E2091" t="str">
        <f>VLOOKUP(D2091,Abbrev!$A$6:$B$67,2,FALSE)</f>
        <v>Hake-L</v>
      </c>
      <c r="F2091" t="str">
        <f t="shared" si="96"/>
        <v/>
      </c>
      <c r="G2091">
        <v>2007</v>
      </c>
      <c r="H2091">
        <v>13942.55976</v>
      </c>
      <c r="I2091">
        <v>3.0638643722943599</v>
      </c>
      <c r="J2091">
        <v>42718.112107248999</v>
      </c>
      <c r="K2091">
        <f t="shared" si="97"/>
        <v>3.0638643722943597E-3</v>
      </c>
      <c r="L2091">
        <f t="shared" si="98"/>
        <v>42.718112107248999</v>
      </c>
    </row>
    <row r="2092" spans="1:12" x14ac:dyDescent="0.3">
      <c r="A2092" t="s">
        <v>37</v>
      </c>
      <c r="B2092" t="s">
        <v>641</v>
      </c>
      <c r="C2092" t="s">
        <v>643</v>
      </c>
      <c r="D2092" t="s">
        <v>26</v>
      </c>
      <c r="E2092" t="str">
        <f>VLOOKUP(D2092,Abbrev!$A$6:$B$67,2,FALSE)</f>
        <v>Cod-S</v>
      </c>
      <c r="F2092" t="str">
        <f t="shared" si="96"/>
        <v/>
      </c>
      <c r="G2092">
        <v>2007</v>
      </c>
      <c r="H2092">
        <v>13942.55976</v>
      </c>
      <c r="I2092">
        <v>0.13844271427191401</v>
      </c>
      <c r="J2092">
        <v>1930.24581707276</v>
      </c>
      <c r="K2092">
        <f t="shared" si="97"/>
        <v>1.3844271427191401E-4</v>
      </c>
      <c r="L2092">
        <f t="shared" si="98"/>
        <v>1.9302458170727659</v>
      </c>
    </row>
    <row r="2093" spans="1:12" x14ac:dyDescent="0.3">
      <c r="A2093" t="s">
        <v>37</v>
      </c>
      <c r="B2093" t="s">
        <v>641</v>
      </c>
      <c r="C2093" t="s">
        <v>643</v>
      </c>
      <c r="D2093" t="s">
        <v>22</v>
      </c>
      <c r="E2093" t="str">
        <f>VLOOKUP(D2093,Abbrev!$A$6:$B$67,2,FALSE)</f>
        <v>Cod-M</v>
      </c>
      <c r="F2093" t="str">
        <f t="shared" si="96"/>
        <v/>
      </c>
      <c r="G2093">
        <v>2007</v>
      </c>
      <c r="H2093">
        <v>13942.55976</v>
      </c>
      <c r="I2093">
        <v>71.087148420066001</v>
      </c>
      <c r="J2093">
        <v>991136.81501476001</v>
      </c>
      <c r="K2093">
        <f t="shared" si="97"/>
        <v>7.1087148420065999E-2</v>
      </c>
      <c r="L2093">
        <f t="shared" si="98"/>
        <v>991.1368150147598</v>
      </c>
    </row>
    <row r="2094" spans="1:12" x14ac:dyDescent="0.3">
      <c r="A2094" t="s">
        <v>37</v>
      </c>
      <c r="B2094" t="s">
        <v>641</v>
      </c>
      <c r="C2094" t="s">
        <v>643</v>
      </c>
      <c r="D2094" t="s">
        <v>23</v>
      </c>
      <c r="E2094" t="str">
        <f>VLOOKUP(D2094,Abbrev!$A$6:$B$67,2,FALSE)</f>
        <v>Cod-L</v>
      </c>
      <c r="F2094" t="str">
        <f t="shared" si="96"/>
        <v/>
      </c>
      <c r="G2094">
        <v>2007</v>
      </c>
      <c r="H2094">
        <v>13942.55976</v>
      </c>
      <c r="I2094">
        <v>269.09390517675803</v>
      </c>
      <c r="J2094">
        <v>3751857.85397872</v>
      </c>
      <c r="K2094">
        <f t="shared" si="97"/>
        <v>0.26909390517675802</v>
      </c>
      <c r="L2094">
        <f t="shared" si="98"/>
        <v>3751.8578539787222</v>
      </c>
    </row>
    <row r="2095" spans="1:12" x14ac:dyDescent="0.3">
      <c r="A2095" t="s">
        <v>37</v>
      </c>
      <c r="B2095" t="s">
        <v>641</v>
      </c>
      <c r="C2095" t="s">
        <v>643</v>
      </c>
      <c r="D2095" t="s">
        <v>29</v>
      </c>
      <c r="E2095" t="str">
        <f>VLOOKUP(D2095,Abbrev!$A$6:$B$67,2,FALSE)</f>
        <v>Sflound-L</v>
      </c>
      <c r="F2095" t="str">
        <f t="shared" si="96"/>
        <v/>
      </c>
      <c r="G2095">
        <v>2007</v>
      </c>
      <c r="H2095">
        <v>13942.55976</v>
      </c>
      <c r="I2095">
        <v>95.650662966254899</v>
      </c>
      <c r="J2095">
        <v>1333615.0844906301</v>
      </c>
      <c r="K2095">
        <f t="shared" si="97"/>
        <v>9.5650662966254893E-2</v>
      </c>
      <c r="L2095">
        <f t="shared" si="98"/>
        <v>1333.6150844906276</v>
      </c>
    </row>
    <row r="2096" spans="1:12" x14ac:dyDescent="0.3">
      <c r="A2096" t="s">
        <v>37</v>
      </c>
      <c r="B2096" t="s">
        <v>641</v>
      </c>
      <c r="C2096" t="s">
        <v>643</v>
      </c>
      <c r="D2096" t="s">
        <v>24</v>
      </c>
      <c r="E2096" t="str">
        <f>VLOOKUP(D2096,Abbrev!$A$6:$B$67,2,FALSE)</f>
        <v>Yflound-S</v>
      </c>
      <c r="F2096" t="str">
        <f t="shared" si="96"/>
        <v/>
      </c>
      <c r="G2096">
        <v>2007</v>
      </c>
      <c r="H2096">
        <v>13942.55976</v>
      </c>
      <c r="I2096">
        <v>3.2956750349871999E-2</v>
      </c>
      <c r="J2096">
        <v>459.50146124849101</v>
      </c>
      <c r="K2096">
        <f t="shared" si="97"/>
        <v>3.2956750349872E-5</v>
      </c>
      <c r="L2096">
        <f t="shared" si="98"/>
        <v>0.45950146124849128</v>
      </c>
    </row>
    <row r="2097" spans="1:12" x14ac:dyDescent="0.3">
      <c r="A2097" t="s">
        <v>37</v>
      </c>
      <c r="B2097" t="s">
        <v>641</v>
      </c>
      <c r="C2097" t="s">
        <v>643</v>
      </c>
      <c r="D2097" t="s">
        <v>25</v>
      </c>
      <c r="E2097" t="str">
        <f>VLOOKUP(D2097,Abbrev!$A$6:$B$67,2,FALSE)</f>
        <v>Yflound-L</v>
      </c>
      <c r="F2097" t="str">
        <f t="shared" si="96"/>
        <v/>
      </c>
      <c r="G2097">
        <v>2007</v>
      </c>
      <c r="H2097">
        <v>13942.55976</v>
      </c>
      <c r="I2097">
        <v>43.211594523266903</v>
      </c>
      <c r="J2097">
        <v>602480.23896553798</v>
      </c>
      <c r="K2097">
        <f t="shared" si="97"/>
        <v>4.3211594523266901E-2</v>
      </c>
      <c r="L2097">
        <f t="shared" si="98"/>
        <v>602.48023896553752</v>
      </c>
    </row>
    <row r="2098" spans="1:12" x14ac:dyDescent="0.3">
      <c r="A2098" t="s">
        <v>37</v>
      </c>
      <c r="B2098" t="s">
        <v>641</v>
      </c>
      <c r="C2098" t="s">
        <v>643</v>
      </c>
      <c r="D2098" t="s">
        <v>28</v>
      </c>
      <c r="E2098" t="str">
        <f>VLOOKUP(D2098,Abbrev!$A$6:$B$67,2,FALSE)</f>
        <v>Blue-L</v>
      </c>
      <c r="F2098" t="str">
        <f t="shared" si="96"/>
        <v/>
      </c>
      <c r="G2098">
        <v>2007</v>
      </c>
      <c r="H2098">
        <v>13942.55976</v>
      </c>
      <c r="I2098">
        <v>621.92556731577997</v>
      </c>
      <c r="J2098">
        <v>8671234.3885721602</v>
      </c>
      <c r="K2098">
        <f t="shared" si="97"/>
        <v>0.62192556731577997</v>
      </c>
      <c r="L2098">
        <f t="shared" si="98"/>
        <v>8671.2343885721657</v>
      </c>
    </row>
    <row r="2099" spans="1:12" x14ac:dyDescent="0.3">
      <c r="A2099" t="s">
        <v>37</v>
      </c>
      <c r="B2099" t="s">
        <v>641</v>
      </c>
      <c r="C2099" t="s">
        <v>643</v>
      </c>
      <c r="D2099" t="s">
        <v>35</v>
      </c>
      <c r="E2099" t="str">
        <f>VLOOKUP(D2099,Abbrev!$A$6:$B$67,2,FALSE)</f>
        <v>Sbass-L</v>
      </c>
      <c r="F2099" t="str">
        <f t="shared" si="96"/>
        <v/>
      </c>
      <c r="G2099">
        <v>2007</v>
      </c>
      <c r="H2099">
        <v>13942.55976</v>
      </c>
      <c r="I2099">
        <v>115.51586045206101</v>
      </c>
      <c r="J2099">
        <v>1610586.7875806801</v>
      </c>
      <c r="K2099">
        <f t="shared" si="97"/>
        <v>0.11551586045206101</v>
      </c>
      <c r="L2099">
        <f t="shared" si="98"/>
        <v>1610.5867875806812</v>
      </c>
    </row>
    <row r="2100" spans="1:12" x14ac:dyDescent="0.3">
      <c r="A2100" t="s">
        <v>37</v>
      </c>
      <c r="B2100" t="s">
        <v>641</v>
      </c>
      <c r="C2100" t="s">
        <v>643</v>
      </c>
      <c r="D2100" t="s">
        <v>7</v>
      </c>
      <c r="E2100" t="str">
        <f>VLOOKUP(D2100,Abbrev!$A$6:$B$67,2,FALSE)</f>
        <v>Alosines</v>
      </c>
      <c r="F2100" t="str">
        <f t="shared" si="96"/>
        <v/>
      </c>
      <c r="G2100">
        <v>2008</v>
      </c>
      <c r="H2100">
        <v>13942.55976</v>
      </c>
      <c r="I2100">
        <v>1.4366668879757001</v>
      </c>
      <c r="J2100">
        <v>20030.813940814402</v>
      </c>
      <c r="K2100">
        <f t="shared" si="97"/>
        <v>1.4366668879757E-3</v>
      </c>
      <c r="L2100">
        <f t="shared" si="98"/>
        <v>20.030813940814422</v>
      </c>
    </row>
    <row r="2101" spans="1:12" x14ac:dyDescent="0.3">
      <c r="A2101" t="s">
        <v>37</v>
      </c>
      <c r="B2101" t="s">
        <v>641</v>
      </c>
      <c r="C2101" t="s">
        <v>643</v>
      </c>
      <c r="D2101" t="s">
        <v>31</v>
      </c>
      <c r="E2101" t="str">
        <f>VLOOKUP(D2101,Abbrev!$A$6:$B$67,2,FALSE)</f>
        <v>Anch</v>
      </c>
      <c r="F2101" t="str">
        <f t="shared" si="96"/>
        <v/>
      </c>
      <c r="G2101">
        <v>2008</v>
      </c>
      <c r="H2101">
        <v>13942.55976</v>
      </c>
      <c r="I2101">
        <v>4.3669707530408601E-2</v>
      </c>
      <c r="J2101">
        <v>608.86750694444402</v>
      </c>
      <c r="K2101">
        <f t="shared" si="97"/>
        <v>4.3669707530408602E-5</v>
      </c>
      <c r="L2101">
        <f t="shared" si="98"/>
        <v>0.60886750694444391</v>
      </c>
    </row>
    <row r="2102" spans="1:12" x14ac:dyDescent="0.3">
      <c r="A2102" t="s">
        <v>37</v>
      </c>
      <c r="B2102" t="s">
        <v>641</v>
      </c>
      <c r="C2102" t="s">
        <v>643</v>
      </c>
      <c r="D2102" t="s">
        <v>8</v>
      </c>
      <c r="E2102" t="str">
        <f>VLOOKUP(D2102,Abbrev!$A$6:$B$67,2,FALSE)</f>
        <v>Herring</v>
      </c>
      <c r="F2102" t="str">
        <f t="shared" si="96"/>
        <v/>
      </c>
      <c r="G2102">
        <v>2008</v>
      </c>
      <c r="H2102">
        <v>13942.55976</v>
      </c>
      <c r="I2102">
        <v>1343.6168020534401</v>
      </c>
      <c r="J2102">
        <v>18733457.557170101</v>
      </c>
      <c r="K2102">
        <f t="shared" si="97"/>
        <v>1.34361680205344</v>
      </c>
      <c r="L2102">
        <f t="shared" si="98"/>
        <v>18733.457557170179</v>
      </c>
    </row>
    <row r="2103" spans="1:12" x14ac:dyDescent="0.3">
      <c r="A2103" t="s">
        <v>37</v>
      </c>
      <c r="B2103" t="s">
        <v>641</v>
      </c>
      <c r="C2103" t="s">
        <v>643</v>
      </c>
      <c r="D2103" t="s">
        <v>9</v>
      </c>
      <c r="E2103" t="str">
        <f>VLOOKUP(D2103,Abbrev!$A$6:$B$67,2,FALSE)</f>
        <v>Mack</v>
      </c>
      <c r="F2103" t="str">
        <f t="shared" si="96"/>
        <v/>
      </c>
      <c r="G2103">
        <v>2008</v>
      </c>
      <c r="H2103">
        <v>13942.55976</v>
      </c>
      <c r="I2103">
        <v>8.9071655690515197</v>
      </c>
      <c r="J2103">
        <v>124188.688238715</v>
      </c>
      <c r="K2103">
        <f t="shared" si="97"/>
        <v>8.9071655690515193E-3</v>
      </c>
      <c r="L2103">
        <f t="shared" si="98"/>
        <v>124.18868823871522</v>
      </c>
    </row>
    <row r="2104" spans="1:12" x14ac:dyDescent="0.3">
      <c r="A2104" t="s">
        <v>37</v>
      </c>
      <c r="B2104" t="s">
        <v>641</v>
      </c>
      <c r="C2104" t="s">
        <v>643</v>
      </c>
      <c r="D2104" t="s">
        <v>10</v>
      </c>
      <c r="E2104" t="str">
        <f>VLOOKUP(D2104,Abbrev!$A$6:$B$67,2,FALSE)</f>
        <v>Butter</v>
      </c>
      <c r="F2104" t="str">
        <f t="shared" si="96"/>
        <v/>
      </c>
      <c r="G2104">
        <v>2008</v>
      </c>
      <c r="H2104">
        <v>13942.55976</v>
      </c>
      <c r="I2104">
        <v>40.680559521368998</v>
      </c>
      <c r="J2104">
        <v>567191.132196925</v>
      </c>
      <c r="K2104">
        <f t="shared" si="97"/>
        <v>4.0680559521369002E-2</v>
      </c>
      <c r="L2104">
        <f t="shared" si="98"/>
        <v>567.19113219692429</v>
      </c>
    </row>
    <row r="2105" spans="1:12" x14ac:dyDescent="0.3">
      <c r="A2105" t="s">
        <v>37</v>
      </c>
      <c r="B2105" t="s">
        <v>641</v>
      </c>
      <c r="C2105" t="s">
        <v>643</v>
      </c>
      <c r="D2105" t="s">
        <v>11</v>
      </c>
      <c r="E2105" t="str">
        <f>VLOOKUP(D2105,Abbrev!$A$6:$B$67,2,FALSE)</f>
        <v>Dbenth-oth</v>
      </c>
      <c r="F2105" t="str">
        <f t="shared" si="96"/>
        <v/>
      </c>
      <c r="G2105">
        <v>2008</v>
      </c>
      <c r="H2105">
        <v>13942.55976</v>
      </c>
      <c r="I2105">
        <v>1766.18656849027</v>
      </c>
      <c r="J2105">
        <v>24625161.7784849</v>
      </c>
      <c r="K2105">
        <f t="shared" si="97"/>
        <v>1.76618656849027</v>
      </c>
      <c r="L2105">
        <f t="shared" si="98"/>
        <v>24625.161778484922</v>
      </c>
    </row>
    <row r="2106" spans="1:12" x14ac:dyDescent="0.3">
      <c r="A2106" t="s">
        <v>37</v>
      </c>
      <c r="B2106" t="s">
        <v>641</v>
      </c>
      <c r="C2106" t="s">
        <v>643</v>
      </c>
      <c r="D2106" t="s">
        <v>12</v>
      </c>
      <c r="E2106" t="str">
        <f>VLOOKUP(D2106,Abbrev!$A$6:$B$67,2,FALSE)</f>
        <v>Dpisc-oth</v>
      </c>
      <c r="F2106" t="str">
        <f t="shared" si="96"/>
        <v/>
      </c>
      <c r="G2106">
        <v>2008</v>
      </c>
      <c r="H2106">
        <v>13942.55976</v>
      </c>
      <c r="I2106">
        <v>383.869602804865</v>
      </c>
      <c r="J2106">
        <v>5352124.8771542897</v>
      </c>
      <c r="K2106">
        <f t="shared" si="97"/>
        <v>0.38386960280486498</v>
      </c>
      <c r="L2106">
        <f t="shared" si="98"/>
        <v>5352.1248771542942</v>
      </c>
    </row>
    <row r="2107" spans="1:12" x14ac:dyDescent="0.3">
      <c r="A2107" t="s">
        <v>37</v>
      </c>
      <c r="B2107" t="s">
        <v>641</v>
      </c>
      <c r="C2107" t="s">
        <v>643</v>
      </c>
      <c r="D2107" t="s">
        <v>13</v>
      </c>
      <c r="E2107" t="str">
        <f>VLOOKUP(D2107,Abbrev!$A$6:$B$67,2,FALSE)</f>
        <v>Haddock</v>
      </c>
      <c r="F2107" t="str">
        <f t="shared" si="96"/>
        <v/>
      </c>
      <c r="G2107">
        <v>2008</v>
      </c>
      <c r="H2107">
        <v>13942.55976</v>
      </c>
      <c r="I2107">
        <v>383.63820091299698</v>
      </c>
      <c r="J2107">
        <v>5348898.5424483502</v>
      </c>
      <c r="K2107">
        <f t="shared" si="97"/>
        <v>0.383638200912997</v>
      </c>
      <c r="L2107">
        <f t="shared" si="98"/>
        <v>5348.8985424483471</v>
      </c>
    </row>
    <row r="2108" spans="1:12" x14ac:dyDescent="0.3">
      <c r="A2108" t="s">
        <v>37</v>
      </c>
      <c r="B2108" t="s">
        <v>641</v>
      </c>
      <c r="C2108" t="s">
        <v>643</v>
      </c>
      <c r="D2108" t="s">
        <v>15</v>
      </c>
      <c r="E2108" t="str">
        <f>VLOOKUP(D2108,Abbrev!$A$6:$B$67,2,FALSE)</f>
        <v>Skate</v>
      </c>
      <c r="F2108" t="str">
        <f t="shared" si="96"/>
        <v/>
      </c>
      <c r="G2108">
        <v>2008</v>
      </c>
      <c r="H2108">
        <v>13942.55976</v>
      </c>
      <c r="I2108">
        <v>8975.5072228818408</v>
      </c>
      <c r="J2108">
        <v>125141545.831342</v>
      </c>
      <c r="K2108">
        <f t="shared" si="97"/>
        <v>8.9755072228818413</v>
      </c>
      <c r="L2108">
        <f t="shared" si="98"/>
        <v>125141.54583134172</v>
      </c>
    </row>
    <row r="2109" spans="1:12" x14ac:dyDescent="0.3">
      <c r="A2109" t="s">
        <v>37</v>
      </c>
      <c r="B2109" t="s">
        <v>641</v>
      </c>
      <c r="C2109" t="s">
        <v>643</v>
      </c>
      <c r="D2109" t="s">
        <v>16</v>
      </c>
      <c r="E2109" t="str">
        <f>VLOOKUP(D2109,Abbrev!$A$6:$B$67,2,FALSE)</f>
        <v>SmPel</v>
      </c>
      <c r="F2109" t="str">
        <f t="shared" si="96"/>
        <v/>
      </c>
      <c r="G2109">
        <v>2008</v>
      </c>
      <c r="H2109">
        <v>13942.55976</v>
      </c>
      <c r="I2109">
        <v>128.007884571033</v>
      </c>
      <c r="J2109">
        <v>1784757.58038281</v>
      </c>
      <c r="K2109">
        <f t="shared" si="97"/>
        <v>0.12800788457103301</v>
      </c>
      <c r="L2109">
        <f t="shared" si="98"/>
        <v>1784.7575803828097</v>
      </c>
    </row>
    <row r="2110" spans="1:12" x14ac:dyDescent="0.3">
      <c r="A2110" t="s">
        <v>37</v>
      </c>
      <c r="B2110" t="s">
        <v>641</v>
      </c>
      <c r="C2110" t="s">
        <v>643</v>
      </c>
      <c r="D2110" t="s">
        <v>17</v>
      </c>
      <c r="E2110" t="str">
        <f>VLOOKUP(D2110,Abbrev!$A$6:$B$67,2,FALSE)</f>
        <v>Squid</v>
      </c>
      <c r="F2110" t="str">
        <f t="shared" si="96"/>
        <v/>
      </c>
      <c r="G2110">
        <v>2008</v>
      </c>
      <c r="H2110">
        <v>13942.55976</v>
      </c>
      <c r="I2110">
        <v>1368.34921164967</v>
      </c>
      <c r="J2110">
        <v>19078290.655974399</v>
      </c>
      <c r="K2110">
        <f t="shared" si="97"/>
        <v>1.36834921164967</v>
      </c>
      <c r="L2110">
        <f t="shared" si="98"/>
        <v>19078.290655974411</v>
      </c>
    </row>
    <row r="2111" spans="1:12" x14ac:dyDescent="0.3">
      <c r="A2111" t="s">
        <v>37</v>
      </c>
      <c r="B2111" t="s">
        <v>641</v>
      </c>
      <c r="C2111" t="s">
        <v>643</v>
      </c>
      <c r="D2111" t="s">
        <v>18</v>
      </c>
      <c r="E2111" t="str">
        <f>VLOOKUP(D2111,Abbrev!$A$6:$B$67,2,FALSE)</f>
        <v>Dogfish-S</v>
      </c>
      <c r="F2111" t="str">
        <f t="shared" si="96"/>
        <v/>
      </c>
      <c r="G2111">
        <v>2008</v>
      </c>
      <c r="H2111">
        <v>13942.55976</v>
      </c>
      <c r="I2111">
        <v>56.1784908296721</v>
      </c>
      <c r="J2111">
        <v>783271.96561931598</v>
      </c>
      <c r="K2111">
        <f t="shared" si="97"/>
        <v>5.6178490829672099E-2</v>
      </c>
      <c r="L2111">
        <f t="shared" si="98"/>
        <v>783.27196561931521</v>
      </c>
    </row>
    <row r="2112" spans="1:12" x14ac:dyDescent="0.3">
      <c r="A2112" t="s">
        <v>37</v>
      </c>
      <c r="B2112" t="s">
        <v>641</v>
      </c>
      <c r="C2112" t="s">
        <v>643</v>
      </c>
      <c r="D2112" t="s">
        <v>19</v>
      </c>
      <c r="E2112" t="str">
        <f>VLOOKUP(D2112,Abbrev!$A$6:$B$67,2,FALSE)</f>
        <v>Dogfish-L</v>
      </c>
      <c r="F2112" t="str">
        <f t="shared" si="96"/>
        <v/>
      </c>
      <c r="G2112">
        <v>2008</v>
      </c>
      <c r="H2112">
        <v>13942.55976</v>
      </c>
      <c r="I2112">
        <v>23943.597594273298</v>
      </c>
      <c r="J2112">
        <v>333835040.32754803</v>
      </c>
      <c r="K2112">
        <f t="shared" si="97"/>
        <v>23.943597594273299</v>
      </c>
      <c r="L2112">
        <f t="shared" si="98"/>
        <v>333835.0403275477</v>
      </c>
    </row>
    <row r="2113" spans="1:12" x14ac:dyDescent="0.3">
      <c r="A2113" t="s">
        <v>37</v>
      </c>
      <c r="B2113" t="s">
        <v>641</v>
      </c>
      <c r="C2113" t="s">
        <v>643</v>
      </c>
      <c r="D2113" t="s">
        <v>20</v>
      </c>
      <c r="E2113" t="str">
        <f>VLOOKUP(D2113,Abbrev!$A$6:$B$67,2,FALSE)</f>
        <v>Hake-S</v>
      </c>
      <c r="F2113" t="str">
        <f t="shared" si="96"/>
        <v/>
      </c>
      <c r="G2113">
        <v>2008</v>
      </c>
      <c r="H2113">
        <v>13942.55976</v>
      </c>
      <c r="I2113">
        <v>11.6971111693755</v>
      </c>
      <c r="J2113">
        <v>163087.67149838101</v>
      </c>
      <c r="K2113">
        <f t="shared" si="97"/>
        <v>1.1697111169375499E-2</v>
      </c>
      <c r="L2113">
        <f t="shared" si="98"/>
        <v>163.08767149838138</v>
      </c>
    </row>
    <row r="2114" spans="1:12" x14ac:dyDescent="0.3">
      <c r="A2114" t="s">
        <v>37</v>
      </c>
      <c r="B2114" t="s">
        <v>641</v>
      </c>
      <c r="C2114" t="s">
        <v>643</v>
      </c>
      <c r="D2114" t="s">
        <v>26</v>
      </c>
      <c r="E2114" t="str">
        <f>VLOOKUP(D2114,Abbrev!$A$6:$B$67,2,FALSE)</f>
        <v>Cod-S</v>
      </c>
      <c r="F2114" t="str">
        <f t="shared" si="96"/>
        <v/>
      </c>
      <c r="G2114">
        <v>2008</v>
      </c>
      <c r="H2114">
        <v>13942.55976</v>
      </c>
      <c r="I2114">
        <v>0.52976443746707402</v>
      </c>
      <c r="J2114">
        <v>7386.2723281074605</v>
      </c>
      <c r="K2114">
        <f t="shared" si="97"/>
        <v>5.2976443746707402E-4</v>
      </c>
      <c r="L2114">
        <f t="shared" si="98"/>
        <v>7.3862723281074629</v>
      </c>
    </row>
    <row r="2115" spans="1:12" x14ac:dyDescent="0.3">
      <c r="A2115" t="s">
        <v>37</v>
      </c>
      <c r="B2115" t="s">
        <v>641</v>
      </c>
      <c r="C2115" t="s">
        <v>643</v>
      </c>
      <c r="D2115" t="s">
        <v>22</v>
      </c>
      <c r="E2115" t="str">
        <f>VLOOKUP(D2115,Abbrev!$A$6:$B$67,2,FALSE)</f>
        <v>Cod-M</v>
      </c>
      <c r="F2115" t="str">
        <f t="shared" ref="F2115:F2178" si="99">IF(G2115&lt;=1967,"A",IF(AND(G2115&gt;=1996,G2115&lt;=2000),"B",IF(G2115&gt;=2009,"C","")))</f>
        <v/>
      </c>
      <c r="G2115">
        <v>2008</v>
      </c>
      <c r="H2115">
        <v>13942.55976</v>
      </c>
      <c r="I2115">
        <v>82.270430216088997</v>
      </c>
      <c r="J2115">
        <v>1147060.3897687299</v>
      </c>
      <c r="K2115">
        <f t="shared" ref="K2115:K2178" si="100">I2115/1000</f>
        <v>8.2270430216088999E-2</v>
      </c>
      <c r="L2115">
        <f t="shared" ref="L2115:L2178" si="101">K2115*H2115</f>
        <v>1147.0603897687306</v>
      </c>
    </row>
    <row r="2116" spans="1:12" x14ac:dyDescent="0.3">
      <c r="A2116" t="s">
        <v>37</v>
      </c>
      <c r="B2116" t="s">
        <v>641</v>
      </c>
      <c r="C2116" t="s">
        <v>643</v>
      </c>
      <c r="D2116" t="s">
        <v>23</v>
      </c>
      <c r="E2116" t="str">
        <f>VLOOKUP(D2116,Abbrev!$A$6:$B$67,2,FALSE)</f>
        <v>Cod-L</v>
      </c>
      <c r="F2116" t="str">
        <f t="shared" si="99"/>
        <v/>
      </c>
      <c r="G2116">
        <v>2008</v>
      </c>
      <c r="H2116">
        <v>13942.55976</v>
      </c>
      <c r="I2116">
        <v>382.57844070040699</v>
      </c>
      <c r="J2116">
        <v>5334122.7723530401</v>
      </c>
      <c r="K2116">
        <f t="shared" si="100"/>
        <v>0.38257844070040697</v>
      </c>
      <c r="L2116">
        <f t="shared" si="101"/>
        <v>5334.1227723530401</v>
      </c>
    </row>
    <row r="2117" spans="1:12" x14ac:dyDescent="0.3">
      <c r="A2117" t="s">
        <v>37</v>
      </c>
      <c r="B2117" t="s">
        <v>641</v>
      </c>
      <c r="C2117" t="s">
        <v>643</v>
      </c>
      <c r="D2117" t="s">
        <v>29</v>
      </c>
      <c r="E2117" t="str">
        <f>VLOOKUP(D2117,Abbrev!$A$6:$B$67,2,FALSE)</f>
        <v>Sflound-L</v>
      </c>
      <c r="F2117" t="str">
        <f t="shared" si="99"/>
        <v/>
      </c>
      <c r="G2117">
        <v>2008</v>
      </c>
      <c r="H2117">
        <v>13942.55976</v>
      </c>
      <c r="I2117">
        <v>25.970843224161602</v>
      </c>
      <c r="J2117">
        <v>362100.033670465</v>
      </c>
      <c r="K2117">
        <f t="shared" si="100"/>
        <v>2.5970843224161603E-2</v>
      </c>
      <c r="L2117">
        <f t="shared" si="101"/>
        <v>362.1000336704642</v>
      </c>
    </row>
    <row r="2118" spans="1:12" x14ac:dyDescent="0.3">
      <c r="A2118" t="s">
        <v>37</v>
      </c>
      <c r="B2118" t="s">
        <v>641</v>
      </c>
      <c r="C2118" t="s">
        <v>643</v>
      </c>
      <c r="D2118" t="s">
        <v>25</v>
      </c>
      <c r="E2118" t="str">
        <f>VLOOKUP(D2118,Abbrev!$A$6:$B$67,2,FALSE)</f>
        <v>Yflound-L</v>
      </c>
      <c r="F2118" t="str">
        <f t="shared" si="99"/>
        <v/>
      </c>
      <c r="G2118">
        <v>2008</v>
      </c>
      <c r="H2118">
        <v>13942.55976</v>
      </c>
      <c r="I2118">
        <v>16.552751548438199</v>
      </c>
      <c r="J2118">
        <v>230787.72765653199</v>
      </c>
      <c r="K2118">
        <f t="shared" si="100"/>
        <v>1.6552751548438199E-2</v>
      </c>
      <c r="L2118">
        <f t="shared" si="101"/>
        <v>230.78772765653213</v>
      </c>
    </row>
    <row r="2119" spans="1:12" x14ac:dyDescent="0.3">
      <c r="A2119" t="s">
        <v>37</v>
      </c>
      <c r="B2119" t="s">
        <v>641</v>
      </c>
      <c r="C2119" t="s">
        <v>643</v>
      </c>
      <c r="D2119" t="s">
        <v>32</v>
      </c>
      <c r="E2119" t="str">
        <f>VLOOKUP(D2119,Abbrev!$A$6:$B$67,2,FALSE)</f>
        <v>Blue-M</v>
      </c>
      <c r="F2119" t="str">
        <f t="shared" si="99"/>
        <v/>
      </c>
      <c r="G2119">
        <v>2008</v>
      </c>
      <c r="H2119">
        <v>13942.55976</v>
      </c>
      <c r="I2119">
        <v>16.785820565897598</v>
      </c>
      <c r="J2119">
        <v>234037.30636066501</v>
      </c>
      <c r="K2119">
        <f t="shared" si="100"/>
        <v>1.67858205658976E-2</v>
      </c>
      <c r="L2119">
        <f t="shared" si="101"/>
        <v>234.0373063606643</v>
      </c>
    </row>
    <row r="2120" spans="1:12" x14ac:dyDescent="0.3">
      <c r="A2120" t="s">
        <v>37</v>
      </c>
      <c r="B2120" t="s">
        <v>641</v>
      </c>
      <c r="C2120" t="s">
        <v>643</v>
      </c>
      <c r="D2120" t="s">
        <v>28</v>
      </c>
      <c r="E2120" t="str">
        <f>VLOOKUP(D2120,Abbrev!$A$6:$B$67,2,FALSE)</f>
        <v>Blue-L</v>
      </c>
      <c r="F2120" t="str">
        <f t="shared" si="99"/>
        <v/>
      </c>
      <c r="G2120">
        <v>2008</v>
      </c>
      <c r="H2120">
        <v>13942.55976</v>
      </c>
      <c r="I2120">
        <v>483.54258280068302</v>
      </c>
      <c r="J2120">
        <v>6741821.3572032796</v>
      </c>
      <c r="K2120">
        <f t="shared" si="100"/>
        <v>0.48354258280068302</v>
      </c>
      <c r="L2120">
        <f t="shared" si="101"/>
        <v>6741.821357203271</v>
      </c>
    </row>
    <row r="2121" spans="1:12" x14ac:dyDescent="0.3">
      <c r="A2121" t="s">
        <v>37</v>
      </c>
      <c r="B2121" t="s">
        <v>641</v>
      </c>
      <c r="C2121" t="s">
        <v>643</v>
      </c>
      <c r="D2121" t="s">
        <v>35</v>
      </c>
      <c r="E2121" t="str">
        <f>VLOOKUP(D2121,Abbrev!$A$6:$B$67,2,FALSE)</f>
        <v>Sbass-L</v>
      </c>
      <c r="F2121" t="str">
        <f t="shared" si="99"/>
        <v/>
      </c>
      <c r="G2121">
        <v>2008</v>
      </c>
      <c r="H2121">
        <v>13942.55976</v>
      </c>
      <c r="I2121">
        <v>25.501109217876699</v>
      </c>
      <c r="J2121">
        <v>355550.73921653302</v>
      </c>
      <c r="K2121">
        <f t="shared" si="100"/>
        <v>2.55011092178767E-2</v>
      </c>
      <c r="L2121">
        <f t="shared" si="101"/>
        <v>355.55073921653275</v>
      </c>
    </row>
    <row r="2122" spans="1:12" x14ac:dyDescent="0.3">
      <c r="A2122" t="s">
        <v>37</v>
      </c>
      <c r="B2122" t="s">
        <v>641</v>
      </c>
      <c r="C2122" t="s">
        <v>643</v>
      </c>
      <c r="D2122" t="s">
        <v>7</v>
      </c>
      <c r="E2122" t="str">
        <f>VLOOKUP(D2122,Abbrev!$A$6:$B$67,2,FALSE)</f>
        <v>Alosines</v>
      </c>
      <c r="F2122" t="str">
        <f t="shared" si="99"/>
        <v>C</v>
      </c>
      <c r="G2122">
        <v>2009</v>
      </c>
      <c r="H2122">
        <v>13942.55976</v>
      </c>
      <c r="I2122">
        <v>7.51440145578281</v>
      </c>
      <c r="J2122">
        <v>104769.991357883</v>
      </c>
      <c r="K2122">
        <f t="shared" si="100"/>
        <v>7.5144014557828103E-3</v>
      </c>
      <c r="L2122">
        <f t="shared" si="101"/>
        <v>104.76999135788283</v>
      </c>
    </row>
    <row r="2123" spans="1:12" x14ac:dyDescent="0.3">
      <c r="A2123" t="s">
        <v>37</v>
      </c>
      <c r="B2123" t="s">
        <v>641</v>
      </c>
      <c r="C2123" t="s">
        <v>643</v>
      </c>
      <c r="D2123" t="s">
        <v>31</v>
      </c>
      <c r="E2123" t="str">
        <f>VLOOKUP(D2123,Abbrev!$A$6:$B$67,2,FALSE)</f>
        <v>Anch</v>
      </c>
      <c r="F2123" t="str">
        <f t="shared" si="99"/>
        <v>C</v>
      </c>
      <c r="G2123">
        <v>2009</v>
      </c>
      <c r="H2123">
        <v>13942.55976</v>
      </c>
      <c r="I2123">
        <v>1.4083480678556799</v>
      </c>
      <c r="J2123">
        <v>19635.977098958301</v>
      </c>
      <c r="K2123">
        <f t="shared" si="100"/>
        <v>1.4083480678556799E-3</v>
      </c>
      <c r="L2123">
        <f t="shared" si="101"/>
        <v>19.635977098958353</v>
      </c>
    </row>
    <row r="2124" spans="1:12" x14ac:dyDescent="0.3">
      <c r="A2124" t="s">
        <v>37</v>
      </c>
      <c r="B2124" t="s">
        <v>641</v>
      </c>
      <c r="C2124" t="s">
        <v>643</v>
      </c>
      <c r="D2124" t="s">
        <v>8</v>
      </c>
      <c r="E2124" t="str">
        <f>VLOOKUP(D2124,Abbrev!$A$6:$B$67,2,FALSE)</f>
        <v>Herring</v>
      </c>
      <c r="F2124" t="str">
        <f t="shared" si="99"/>
        <v>C</v>
      </c>
      <c r="G2124">
        <v>2009</v>
      </c>
      <c r="H2124">
        <v>13942.55976</v>
      </c>
      <c r="I2124">
        <v>822.30826565949303</v>
      </c>
      <c r="J2124">
        <v>11465082.1350994</v>
      </c>
      <c r="K2124">
        <f t="shared" si="100"/>
        <v>0.822308265659493</v>
      </c>
      <c r="L2124">
        <f t="shared" si="101"/>
        <v>11465.082135099437</v>
      </c>
    </row>
    <row r="2125" spans="1:12" x14ac:dyDescent="0.3">
      <c r="A2125" t="s">
        <v>37</v>
      </c>
      <c r="B2125" t="s">
        <v>641</v>
      </c>
      <c r="C2125" t="s">
        <v>643</v>
      </c>
      <c r="D2125" t="s">
        <v>9</v>
      </c>
      <c r="E2125" t="str">
        <f>VLOOKUP(D2125,Abbrev!$A$6:$B$67,2,FALSE)</f>
        <v>Mack</v>
      </c>
      <c r="F2125" t="str">
        <f t="shared" si="99"/>
        <v>C</v>
      </c>
      <c r="G2125">
        <v>2009</v>
      </c>
      <c r="H2125">
        <v>13942.55976</v>
      </c>
      <c r="I2125">
        <v>126.253283162152</v>
      </c>
      <c r="J2125">
        <v>1760293.9453845001</v>
      </c>
      <c r="K2125">
        <f t="shared" si="100"/>
        <v>0.12625328316215201</v>
      </c>
      <c r="L2125">
        <f t="shared" si="101"/>
        <v>1760.2939453845061</v>
      </c>
    </row>
    <row r="2126" spans="1:12" x14ac:dyDescent="0.3">
      <c r="A2126" t="s">
        <v>37</v>
      </c>
      <c r="B2126" t="s">
        <v>641</v>
      </c>
      <c r="C2126" t="s">
        <v>643</v>
      </c>
      <c r="D2126" t="s">
        <v>10</v>
      </c>
      <c r="E2126" t="str">
        <f>VLOOKUP(D2126,Abbrev!$A$6:$B$67,2,FALSE)</f>
        <v>Butter</v>
      </c>
      <c r="F2126" t="str">
        <f t="shared" si="99"/>
        <v>C</v>
      </c>
      <c r="G2126">
        <v>2009</v>
      </c>
      <c r="H2126">
        <v>13942.55976</v>
      </c>
      <c r="I2126">
        <v>104.346514383911</v>
      </c>
      <c r="J2126">
        <v>1454857.51254538</v>
      </c>
      <c r="K2126">
        <f t="shared" si="100"/>
        <v>0.104346514383911</v>
      </c>
      <c r="L2126">
        <f t="shared" si="101"/>
        <v>1454.8575125453788</v>
      </c>
    </row>
    <row r="2127" spans="1:12" x14ac:dyDescent="0.3">
      <c r="A2127" t="s">
        <v>37</v>
      </c>
      <c r="B2127" t="s">
        <v>641</v>
      </c>
      <c r="C2127" t="s">
        <v>643</v>
      </c>
      <c r="D2127" t="s">
        <v>11</v>
      </c>
      <c r="E2127" t="str">
        <f>VLOOKUP(D2127,Abbrev!$A$6:$B$67,2,FALSE)</f>
        <v>Dbenth-oth</v>
      </c>
      <c r="F2127" t="str">
        <f t="shared" si="99"/>
        <v>C</v>
      </c>
      <c r="G2127">
        <v>2009</v>
      </c>
      <c r="H2127">
        <v>13942.55976</v>
      </c>
      <c r="I2127">
        <v>1169.7998660081901</v>
      </c>
      <c r="J2127">
        <v>16310004.539059199</v>
      </c>
      <c r="K2127">
        <f t="shared" si="100"/>
        <v>1.1697998660081901</v>
      </c>
      <c r="L2127">
        <f t="shared" si="101"/>
        <v>16310.004539059182</v>
      </c>
    </row>
    <row r="2128" spans="1:12" x14ac:dyDescent="0.3">
      <c r="A2128" t="s">
        <v>37</v>
      </c>
      <c r="B2128" t="s">
        <v>641</v>
      </c>
      <c r="C2128" t="s">
        <v>643</v>
      </c>
      <c r="D2128" t="s">
        <v>33</v>
      </c>
      <c r="E2128" t="str">
        <f>VLOOKUP(D2128,Abbrev!$A$6:$B$67,2,FALSE)</f>
        <v>Domni-oth</v>
      </c>
      <c r="F2128" t="str">
        <f t="shared" si="99"/>
        <v>C</v>
      </c>
      <c r="G2128">
        <v>2009</v>
      </c>
      <c r="H2128">
        <v>13942.55976</v>
      </c>
      <c r="I2128">
        <v>1.2190149102252201E-2</v>
      </c>
      <c r="J2128">
        <v>169.96188234146101</v>
      </c>
      <c r="K2128">
        <f t="shared" si="100"/>
        <v>1.2190149102252201E-5</v>
      </c>
      <c r="L2128">
        <f t="shared" si="101"/>
        <v>0.16996188234146167</v>
      </c>
    </row>
    <row r="2129" spans="1:12" x14ac:dyDescent="0.3">
      <c r="A2129" t="s">
        <v>37</v>
      </c>
      <c r="B2129" t="s">
        <v>641</v>
      </c>
      <c r="C2129" t="s">
        <v>643</v>
      </c>
      <c r="D2129" t="s">
        <v>12</v>
      </c>
      <c r="E2129" t="str">
        <f>VLOOKUP(D2129,Abbrev!$A$6:$B$67,2,FALSE)</f>
        <v>Dpisc-oth</v>
      </c>
      <c r="F2129" t="str">
        <f t="shared" si="99"/>
        <v>C</v>
      </c>
      <c r="G2129">
        <v>2009</v>
      </c>
      <c r="H2129">
        <v>13942.55976</v>
      </c>
      <c r="I2129">
        <v>13.6761555941384</v>
      </c>
      <c r="J2129">
        <v>190680.61665833299</v>
      </c>
      <c r="K2129">
        <f t="shared" si="100"/>
        <v>1.3676155594138401E-2</v>
      </c>
      <c r="L2129">
        <f t="shared" si="101"/>
        <v>190.68061665833295</v>
      </c>
    </row>
    <row r="2130" spans="1:12" x14ac:dyDescent="0.3">
      <c r="A2130" t="s">
        <v>37</v>
      </c>
      <c r="B2130" t="s">
        <v>641</v>
      </c>
      <c r="C2130" t="s">
        <v>643</v>
      </c>
      <c r="D2130" t="s">
        <v>13</v>
      </c>
      <c r="E2130" t="str">
        <f>VLOOKUP(D2130,Abbrev!$A$6:$B$67,2,FALSE)</f>
        <v>Haddock</v>
      </c>
      <c r="F2130" t="str">
        <f t="shared" si="99"/>
        <v>C</v>
      </c>
      <c r="G2130">
        <v>2009</v>
      </c>
      <c r="H2130">
        <v>13942.55976</v>
      </c>
      <c r="I2130">
        <v>2962.56892377027</v>
      </c>
      <c r="J2130">
        <v>41305794.262785897</v>
      </c>
      <c r="K2130">
        <f t="shared" si="100"/>
        <v>2.9625689237702701</v>
      </c>
      <c r="L2130">
        <f t="shared" si="101"/>
        <v>41305.794262785879</v>
      </c>
    </row>
    <row r="2131" spans="1:12" x14ac:dyDescent="0.3">
      <c r="A2131" t="s">
        <v>37</v>
      </c>
      <c r="B2131" t="s">
        <v>641</v>
      </c>
      <c r="C2131" t="s">
        <v>643</v>
      </c>
      <c r="D2131" t="s">
        <v>14</v>
      </c>
      <c r="E2131" t="str">
        <f>VLOOKUP(D2131,Abbrev!$A$6:$B$67,2,FALSE)</f>
        <v>Mesopel</v>
      </c>
      <c r="F2131" t="str">
        <f t="shared" si="99"/>
        <v>C</v>
      </c>
      <c r="G2131">
        <v>2009</v>
      </c>
      <c r="H2131">
        <v>13942.55976</v>
      </c>
      <c r="I2131">
        <v>0.104102603526035</v>
      </c>
      <c r="J2131">
        <v>1451.45677083333</v>
      </c>
      <c r="K2131">
        <f t="shared" si="100"/>
        <v>1.0410260352603499E-4</v>
      </c>
      <c r="L2131">
        <f t="shared" si="101"/>
        <v>1.4514567708333295</v>
      </c>
    </row>
    <row r="2132" spans="1:12" x14ac:dyDescent="0.3">
      <c r="A2132" t="s">
        <v>37</v>
      </c>
      <c r="B2132" t="s">
        <v>641</v>
      </c>
      <c r="C2132" t="s">
        <v>643</v>
      </c>
      <c r="D2132" t="s">
        <v>15</v>
      </c>
      <c r="E2132" t="str">
        <f>VLOOKUP(D2132,Abbrev!$A$6:$B$67,2,FALSE)</f>
        <v>Skate</v>
      </c>
      <c r="F2132" t="str">
        <f t="shared" si="99"/>
        <v>C</v>
      </c>
      <c r="G2132">
        <v>2009</v>
      </c>
      <c r="H2132">
        <v>13942.55976</v>
      </c>
      <c r="I2132">
        <v>9546.0831486078805</v>
      </c>
      <c r="J2132">
        <v>133096834.773394</v>
      </c>
      <c r="K2132">
        <f t="shared" si="100"/>
        <v>9.546083148607881</v>
      </c>
      <c r="L2132">
        <f t="shared" si="101"/>
        <v>133096.83477339434</v>
      </c>
    </row>
    <row r="2133" spans="1:12" x14ac:dyDescent="0.3">
      <c r="A2133" t="s">
        <v>37</v>
      </c>
      <c r="B2133" t="s">
        <v>641</v>
      </c>
      <c r="C2133" t="s">
        <v>643</v>
      </c>
      <c r="D2133" t="s">
        <v>16</v>
      </c>
      <c r="E2133" t="str">
        <f>VLOOKUP(D2133,Abbrev!$A$6:$B$67,2,FALSE)</f>
        <v>SmPel</v>
      </c>
      <c r="F2133" t="str">
        <f t="shared" si="99"/>
        <v>C</v>
      </c>
      <c r="G2133">
        <v>2009</v>
      </c>
      <c r="H2133">
        <v>13942.55976</v>
      </c>
      <c r="I2133">
        <v>58.724806441956503</v>
      </c>
      <c r="J2133">
        <v>818774.12321141094</v>
      </c>
      <c r="K2133">
        <f t="shared" si="100"/>
        <v>5.8724806441956504E-2</v>
      </c>
      <c r="L2133">
        <f t="shared" si="101"/>
        <v>818.77412321141151</v>
      </c>
    </row>
    <row r="2134" spans="1:12" x14ac:dyDescent="0.3">
      <c r="A2134" t="s">
        <v>37</v>
      </c>
      <c r="B2134" t="s">
        <v>641</v>
      </c>
      <c r="C2134" t="s">
        <v>643</v>
      </c>
      <c r="D2134" t="s">
        <v>17</v>
      </c>
      <c r="E2134" t="str">
        <f>VLOOKUP(D2134,Abbrev!$A$6:$B$67,2,FALSE)</f>
        <v>Squid</v>
      </c>
      <c r="F2134" t="str">
        <f t="shared" si="99"/>
        <v>C</v>
      </c>
      <c r="G2134">
        <v>2009</v>
      </c>
      <c r="H2134">
        <v>13942.55976</v>
      </c>
      <c r="I2134">
        <v>242.400908669763</v>
      </c>
      <c r="J2134">
        <v>3379689.1550064702</v>
      </c>
      <c r="K2134">
        <f t="shared" si="100"/>
        <v>0.24240090866976299</v>
      </c>
      <c r="L2134">
        <f t="shared" si="101"/>
        <v>3379.6891550064724</v>
      </c>
    </row>
    <row r="2135" spans="1:12" x14ac:dyDescent="0.3">
      <c r="A2135" t="s">
        <v>37</v>
      </c>
      <c r="B2135" t="s">
        <v>641</v>
      </c>
      <c r="C2135" t="s">
        <v>643</v>
      </c>
      <c r="D2135" t="s">
        <v>18</v>
      </c>
      <c r="E2135" t="str">
        <f>VLOOKUP(D2135,Abbrev!$A$6:$B$67,2,FALSE)</f>
        <v>Dogfish-S</v>
      </c>
      <c r="F2135" t="str">
        <f t="shared" si="99"/>
        <v>C</v>
      </c>
      <c r="G2135">
        <v>2009</v>
      </c>
      <c r="H2135">
        <v>13942.55976</v>
      </c>
      <c r="I2135">
        <v>87.619258655707398</v>
      </c>
      <c r="J2135">
        <v>1221636.7499341001</v>
      </c>
      <c r="K2135">
        <f t="shared" si="100"/>
        <v>8.7619258655707397E-2</v>
      </c>
      <c r="L2135">
        <f t="shared" si="101"/>
        <v>1221.6367499340977</v>
      </c>
    </row>
    <row r="2136" spans="1:12" x14ac:dyDescent="0.3">
      <c r="A2136" t="s">
        <v>37</v>
      </c>
      <c r="B2136" t="s">
        <v>641</v>
      </c>
      <c r="C2136" t="s">
        <v>643</v>
      </c>
      <c r="D2136" t="s">
        <v>19</v>
      </c>
      <c r="E2136" t="str">
        <f>VLOOKUP(D2136,Abbrev!$A$6:$B$67,2,FALSE)</f>
        <v>Dogfish-L</v>
      </c>
      <c r="F2136" t="str">
        <f t="shared" si="99"/>
        <v>C</v>
      </c>
      <c r="G2136">
        <v>2009</v>
      </c>
      <c r="H2136">
        <v>13942.55976</v>
      </c>
      <c r="I2136">
        <v>16558.2631695071</v>
      </c>
      <c r="J2136">
        <v>230864573.76266</v>
      </c>
      <c r="K2136">
        <f t="shared" si="100"/>
        <v>16.5582631695071</v>
      </c>
      <c r="L2136">
        <f t="shared" si="101"/>
        <v>230864.57376265974</v>
      </c>
    </row>
    <row r="2137" spans="1:12" x14ac:dyDescent="0.3">
      <c r="A2137" t="s">
        <v>37</v>
      </c>
      <c r="B2137" t="s">
        <v>641</v>
      </c>
      <c r="C2137" t="s">
        <v>643</v>
      </c>
      <c r="D2137" t="s">
        <v>20</v>
      </c>
      <c r="E2137" t="str">
        <f>VLOOKUP(D2137,Abbrev!$A$6:$B$67,2,FALSE)</f>
        <v>Hake-S</v>
      </c>
      <c r="F2137" t="str">
        <f t="shared" si="99"/>
        <v>C</v>
      </c>
      <c r="G2137">
        <v>2009</v>
      </c>
      <c r="H2137">
        <v>13942.55976</v>
      </c>
      <c r="I2137">
        <v>1002.14601292106</v>
      </c>
      <c r="J2137">
        <v>13972480.673397699</v>
      </c>
      <c r="K2137">
        <f t="shared" si="100"/>
        <v>1.00214601292106</v>
      </c>
      <c r="L2137">
        <f t="shared" si="101"/>
        <v>13972.480673397611</v>
      </c>
    </row>
    <row r="2138" spans="1:12" x14ac:dyDescent="0.3">
      <c r="A2138" t="s">
        <v>37</v>
      </c>
      <c r="B2138" t="s">
        <v>641</v>
      </c>
      <c r="C2138" t="s">
        <v>643</v>
      </c>
      <c r="D2138" t="s">
        <v>21</v>
      </c>
      <c r="E2138" t="str">
        <f>VLOOKUP(D2138,Abbrev!$A$6:$B$67,2,FALSE)</f>
        <v>Hake-L</v>
      </c>
      <c r="F2138" t="str">
        <f t="shared" si="99"/>
        <v>C</v>
      </c>
      <c r="G2138">
        <v>2009</v>
      </c>
      <c r="H2138">
        <v>13942.55976</v>
      </c>
      <c r="I2138">
        <v>120.270800654976</v>
      </c>
      <c r="J2138">
        <v>1676882.82551505</v>
      </c>
      <c r="K2138">
        <f t="shared" si="100"/>
        <v>0.120270800654976</v>
      </c>
      <c r="L2138">
        <f t="shared" si="101"/>
        <v>1676.8828255150499</v>
      </c>
    </row>
    <row r="2139" spans="1:12" x14ac:dyDescent="0.3">
      <c r="A2139" t="s">
        <v>37</v>
      </c>
      <c r="B2139" t="s">
        <v>641</v>
      </c>
      <c r="C2139" t="s">
        <v>643</v>
      </c>
      <c r="D2139" t="s">
        <v>26</v>
      </c>
      <c r="E2139" t="str">
        <f>VLOOKUP(D2139,Abbrev!$A$6:$B$67,2,FALSE)</f>
        <v>Cod-S</v>
      </c>
      <c r="F2139" t="str">
        <f t="shared" si="99"/>
        <v>C</v>
      </c>
      <c r="G2139">
        <v>2009</v>
      </c>
      <c r="H2139">
        <v>13942.55976</v>
      </c>
      <c r="I2139">
        <v>4.2934129091553501</v>
      </c>
      <c r="J2139">
        <v>59861.166060254</v>
      </c>
      <c r="K2139">
        <f t="shared" si="100"/>
        <v>4.2934129091553499E-3</v>
      </c>
      <c r="L2139">
        <f t="shared" si="101"/>
        <v>59.861166060253915</v>
      </c>
    </row>
    <row r="2140" spans="1:12" x14ac:dyDescent="0.3">
      <c r="A2140" t="s">
        <v>37</v>
      </c>
      <c r="B2140" t="s">
        <v>641</v>
      </c>
      <c r="C2140" t="s">
        <v>643</v>
      </c>
      <c r="D2140" t="s">
        <v>22</v>
      </c>
      <c r="E2140" t="str">
        <f>VLOOKUP(D2140,Abbrev!$A$6:$B$67,2,FALSE)</f>
        <v>Cod-M</v>
      </c>
      <c r="F2140" t="str">
        <f t="shared" si="99"/>
        <v>C</v>
      </c>
      <c r="G2140">
        <v>2009</v>
      </c>
      <c r="H2140">
        <v>13942.55976</v>
      </c>
      <c r="I2140">
        <v>348.27548805544501</v>
      </c>
      <c r="J2140">
        <v>4855851.8051562002</v>
      </c>
      <c r="K2140">
        <f t="shared" si="100"/>
        <v>0.348275488055445</v>
      </c>
      <c r="L2140">
        <f t="shared" si="101"/>
        <v>4855.8518051562078</v>
      </c>
    </row>
    <row r="2141" spans="1:12" x14ac:dyDescent="0.3">
      <c r="A2141" t="s">
        <v>37</v>
      </c>
      <c r="B2141" t="s">
        <v>641</v>
      </c>
      <c r="C2141" t="s">
        <v>643</v>
      </c>
      <c r="D2141" t="s">
        <v>23</v>
      </c>
      <c r="E2141" t="str">
        <f>VLOOKUP(D2141,Abbrev!$A$6:$B$67,2,FALSE)</f>
        <v>Cod-L</v>
      </c>
      <c r="F2141" t="str">
        <f t="shared" si="99"/>
        <v>C</v>
      </c>
      <c r="G2141">
        <v>2009</v>
      </c>
      <c r="H2141">
        <v>13942.55976</v>
      </c>
      <c r="I2141">
        <v>485.85223191039199</v>
      </c>
      <c r="J2141">
        <v>6774023.77794002</v>
      </c>
      <c r="K2141">
        <f t="shared" si="100"/>
        <v>0.48585223191039201</v>
      </c>
      <c r="L2141">
        <f t="shared" si="101"/>
        <v>6774.0237779400195</v>
      </c>
    </row>
    <row r="2142" spans="1:12" x14ac:dyDescent="0.3">
      <c r="A2142" t="s">
        <v>37</v>
      </c>
      <c r="B2142" t="s">
        <v>641</v>
      </c>
      <c r="C2142" t="s">
        <v>643</v>
      </c>
      <c r="D2142" t="s">
        <v>29</v>
      </c>
      <c r="E2142" t="str">
        <f>VLOOKUP(D2142,Abbrev!$A$6:$B$67,2,FALSE)</f>
        <v>Sflound-L</v>
      </c>
      <c r="F2142" t="str">
        <f t="shared" si="99"/>
        <v>C</v>
      </c>
      <c r="G2142">
        <v>2009</v>
      </c>
      <c r="H2142">
        <v>13942.55976</v>
      </c>
      <c r="I2142">
        <v>56.685918486311301</v>
      </c>
      <c r="J2142">
        <v>790346.80604588403</v>
      </c>
      <c r="K2142">
        <f t="shared" si="100"/>
        <v>5.6685918486311299E-2</v>
      </c>
      <c r="L2142">
        <f t="shared" si="101"/>
        <v>790.34680604588402</v>
      </c>
    </row>
    <row r="2143" spans="1:12" x14ac:dyDescent="0.3">
      <c r="A2143" t="s">
        <v>37</v>
      </c>
      <c r="B2143" t="s">
        <v>641</v>
      </c>
      <c r="C2143" t="s">
        <v>643</v>
      </c>
      <c r="D2143" t="s">
        <v>24</v>
      </c>
      <c r="E2143" t="str">
        <f>VLOOKUP(D2143,Abbrev!$A$6:$B$67,2,FALSE)</f>
        <v>Yflound-S</v>
      </c>
      <c r="F2143" t="str">
        <f t="shared" si="99"/>
        <v>C</v>
      </c>
      <c r="G2143">
        <v>2009</v>
      </c>
      <c r="H2143">
        <v>13942.55976</v>
      </c>
      <c r="I2143">
        <v>0.184664217225817</v>
      </c>
      <c r="J2143">
        <v>2574.6918842045802</v>
      </c>
      <c r="K2143">
        <f t="shared" si="100"/>
        <v>1.84664217225817E-4</v>
      </c>
      <c r="L2143">
        <f t="shared" si="101"/>
        <v>2.574691884204575</v>
      </c>
    </row>
    <row r="2144" spans="1:12" x14ac:dyDescent="0.3">
      <c r="A2144" t="s">
        <v>37</v>
      </c>
      <c r="B2144" t="s">
        <v>641</v>
      </c>
      <c r="C2144" t="s">
        <v>643</v>
      </c>
      <c r="D2144" t="s">
        <v>25</v>
      </c>
      <c r="E2144" t="str">
        <f>VLOOKUP(D2144,Abbrev!$A$6:$B$67,2,FALSE)</f>
        <v>Yflound-L</v>
      </c>
      <c r="F2144" t="str">
        <f t="shared" si="99"/>
        <v>C</v>
      </c>
      <c r="G2144">
        <v>2009</v>
      </c>
      <c r="H2144">
        <v>13942.55976</v>
      </c>
      <c r="I2144">
        <v>220.24629694958199</v>
      </c>
      <c r="J2144">
        <v>3070797.1571382601</v>
      </c>
      <c r="K2144">
        <f t="shared" si="100"/>
        <v>0.22024629694958198</v>
      </c>
      <c r="L2144">
        <f t="shared" si="101"/>
        <v>3070.7971571382523</v>
      </c>
    </row>
    <row r="2145" spans="1:12" x14ac:dyDescent="0.3">
      <c r="A2145" t="s">
        <v>37</v>
      </c>
      <c r="B2145" t="s">
        <v>641</v>
      </c>
      <c r="C2145" t="s">
        <v>643</v>
      </c>
      <c r="D2145" t="s">
        <v>32</v>
      </c>
      <c r="E2145" t="str">
        <f>VLOOKUP(D2145,Abbrev!$A$6:$B$67,2,FALSE)</f>
        <v>Blue-M</v>
      </c>
      <c r="F2145" t="str">
        <f t="shared" si="99"/>
        <v>C</v>
      </c>
      <c r="G2145">
        <v>2009</v>
      </c>
      <c r="H2145">
        <v>13942.55976</v>
      </c>
      <c r="I2145">
        <v>18.335855642658199</v>
      </c>
      <c r="J2145">
        <v>255648.76304849601</v>
      </c>
      <c r="K2145">
        <f t="shared" si="100"/>
        <v>1.8335855642658199E-2</v>
      </c>
      <c r="L2145">
        <f t="shared" si="101"/>
        <v>255.64876304849514</v>
      </c>
    </row>
    <row r="2146" spans="1:12" x14ac:dyDescent="0.3">
      <c r="A2146" t="s">
        <v>37</v>
      </c>
      <c r="B2146" t="s">
        <v>641</v>
      </c>
      <c r="C2146" t="s">
        <v>643</v>
      </c>
      <c r="D2146" t="s">
        <v>28</v>
      </c>
      <c r="E2146" t="str">
        <f>VLOOKUP(D2146,Abbrev!$A$6:$B$67,2,FALSE)</f>
        <v>Blue-L</v>
      </c>
      <c r="F2146" t="str">
        <f t="shared" si="99"/>
        <v>C</v>
      </c>
      <c r="G2146">
        <v>2009</v>
      </c>
      <c r="H2146">
        <v>13942.55976</v>
      </c>
      <c r="I2146">
        <v>301.36396290665903</v>
      </c>
      <c r="J2146">
        <v>4201785.06233651</v>
      </c>
      <c r="K2146">
        <f t="shared" si="100"/>
        <v>0.30136396290665901</v>
      </c>
      <c r="L2146">
        <f t="shared" si="101"/>
        <v>4201.7850623365166</v>
      </c>
    </row>
    <row r="2147" spans="1:12" x14ac:dyDescent="0.3">
      <c r="A2147" t="s">
        <v>37</v>
      </c>
      <c r="B2147" t="s">
        <v>641</v>
      </c>
      <c r="C2147" t="s">
        <v>643</v>
      </c>
      <c r="D2147" t="s">
        <v>40</v>
      </c>
      <c r="E2147" t="str">
        <f>VLOOKUP(D2147,Abbrev!$A$6:$B$67,2,FALSE)</f>
        <v>Weak-S</v>
      </c>
      <c r="F2147" t="str">
        <f t="shared" si="99"/>
        <v>C</v>
      </c>
      <c r="G2147">
        <v>2009</v>
      </c>
      <c r="H2147">
        <v>13942.55976</v>
      </c>
      <c r="I2147">
        <v>0.49591989810718001</v>
      </c>
      <c r="J2147">
        <v>6914.3928155324702</v>
      </c>
      <c r="K2147">
        <f t="shared" si="100"/>
        <v>4.9591989810718004E-4</v>
      </c>
      <c r="L2147">
        <f t="shared" si="101"/>
        <v>6.9143928155324685</v>
      </c>
    </row>
    <row r="2148" spans="1:12" x14ac:dyDescent="0.3">
      <c r="A2148" t="s">
        <v>37</v>
      </c>
      <c r="B2148" t="s">
        <v>641</v>
      </c>
      <c r="C2148" t="s">
        <v>643</v>
      </c>
      <c r="D2148" t="s">
        <v>7</v>
      </c>
      <c r="E2148" t="str">
        <f>VLOOKUP(D2148,Abbrev!$A$6:$B$67,2,FALSE)</f>
        <v>Alosines</v>
      </c>
      <c r="F2148" t="str">
        <f t="shared" si="99"/>
        <v>C</v>
      </c>
      <c r="G2148">
        <v>2010</v>
      </c>
      <c r="H2148">
        <v>13942.55976</v>
      </c>
      <c r="I2148">
        <v>1.740926747047</v>
      </c>
      <c r="J2148">
        <v>24272.975208485299</v>
      </c>
      <c r="K2148">
        <f t="shared" si="100"/>
        <v>1.7409267470470001E-3</v>
      </c>
      <c r="L2148">
        <f t="shared" si="101"/>
        <v>24.272975208485203</v>
      </c>
    </row>
    <row r="2149" spans="1:12" x14ac:dyDescent="0.3">
      <c r="A2149" t="s">
        <v>37</v>
      </c>
      <c r="B2149" t="s">
        <v>641</v>
      </c>
      <c r="C2149" t="s">
        <v>643</v>
      </c>
      <c r="D2149" t="s">
        <v>8</v>
      </c>
      <c r="E2149" t="str">
        <f>VLOOKUP(D2149,Abbrev!$A$6:$B$67,2,FALSE)</f>
        <v>Herring</v>
      </c>
      <c r="F2149" t="str">
        <f t="shared" si="99"/>
        <v>C</v>
      </c>
      <c r="G2149">
        <v>2010</v>
      </c>
      <c r="H2149">
        <v>13942.55976</v>
      </c>
      <c r="I2149">
        <v>3302.6302676299301</v>
      </c>
      <c r="J2149">
        <v>46047119.871615</v>
      </c>
      <c r="K2149">
        <f t="shared" si="100"/>
        <v>3.3026302676299299</v>
      </c>
      <c r="L2149">
        <f t="shared" si="101"/>
        <v>46047.11987161509</v>
      </c>
    </row>
    <row r="2150" spans="1:12" x14ac:dyDescent="0.3">
      <c r="A2150" t="s">
        <v>37</v>
      </c>
      <c r="B2150" t="s">
        <v>641</v>
      </c>
      <c r="C2150" t="s">
        <v>643</v>
      </c>
      <c r="D2150" t="s">
        <v>9</v>
      </c>
      <c r="E2150" t="str">
        <f>VLOOKUP(D2150,Abbrev!$A$6:$B$67,2,FALSE)</f>
        <v>Mack</v>
      </c>
      <c r="F2150" t="str">
        <f t="shared" si="99"/>
        <v>C</v>
      </c>
      <c r="G2150">
        <v>2010</v>
      </c>
      <c r="H2150">
        <v>13942.55976</v>
      </c>
      <c r="I2150">
        <v>58.186711251452003</v>
      </c>
      <c r="J2150">
        <v>811271.69886123296</v>
      </c>
      <c r="K2150">
        <f t="shared" si="100"/>
        <v>5.8186711251452E-2</v>
      </c>
      <c r="L2150">
        <f t="shared" si="101"/>
        <v>811.27169886123386</v>
      </c>
    </row>
    <row r="2151" spans="1:12" x14ac:dyDescent="0.3">
      <c r="A2151" t="s">
        <v>37</v>
      </c>
      <c r="B2151" t="s">
        <v>641</v>
      </c>
      <c r="C2151" t="s">
        <v>643</v>
      </c>
      <c r="D2151" t="s">
        <v>10</v>
      </c>
      <c r="E2151" t="str">
        <f>VLOOKUP(D2151,Abbrev!$A$6:$B$67,2,FALSE)</f>
        <v>Butter</v>
      </c>
      <c r="F2151" t="str">
        <f t="shared" si="99"/>
        <v>C</v>
      </c>
      <c r="G2151">
        <v>2010</v>
      </c>
      <c r="H2151">
        <v>13942.55976</v>
      </c>
      <c r="I2151">
        <v>105.425075691122</v>
      </c>
      <c r="J2151">
        <v>1469895.418026</v>
      </c>
      <c r="K2151">
        <f t="shared" si="100"/>
        <v>0.105425075691122</v>
      </c>
      <c r="L2151">
        <f t="shared" si="101"/>
        <v>1469.8954180259918</v>
      </c>
    </row>
    <row r="2152" spans="1:12" x14ac:dyDescent="0.3">
      <c r="A2152" t="s">
        <v>37</v>
      </c>
      <c r="B2152" t="s">
        <v>641</v>
      </c>
      <c r="C2152" t="s">
        <v>643</v>
      </c>
      <c r="D2152" t="s">
        <v>11</v>
      </c>
      <c r="E2152" t="str">
        <f>VLOOKUP(D2152,Abbrev!$A$6:$B$67,2,FALSE)</f>
        <v>Dbenth-oth</v>
      </c>
      <c r="F2152" t="str">
        <f t="shared" si="99"/>
        <v>C</v>
      </c>
      <c r="G2152">
        <v>2010</v>
      </c>
      <c r="H2152">
        <v>13942.55976</v>
      </c>
      <c r="I2152">
        <v>920.21464196082002</v>
      </c>
      <c r="J2152">
        <v>12830147.6375657</v>
      </c>
      <c r="K2152">
        <f t="shared" si="100"/>
        <v>0.92021464196082003</v>
      </c>
      <c r="L2152">
        <f t="shared" si="101"/>
        <v>12830.147637565737</v>
      </c>
    </row>
    <row r="2153" spans="1:12" x14ac:dyDescent="0.3">
      <c r="A2153" t="s">
        <v>37</v>
      </c>
      <c r="B2153" t="s">
        <v>641</v>
      </c>
      <c r="C2153" t="s">
        <v>643</v>
      </c>
      <c r="D2153" t="s">
        <v>33</v>
      </c>
      <c r="E2153" t="str">
        <f>VLOOKUP(D2153,Abbrev!$A$6:$B$67,2,FALSE)</f>
        <v>Domni-oth</v>
      </c>
      <c r="F2153" t="str">
        <f t="shared" si="99"/>
        <v>C</v>
      </c>
      <c r="G2153">
        <v>2010</v>
      </c>
      <c r="H2153">
        <v>13942.55976</v>
      </c>
      <c r="I2153">
        <v>6.7680149088069699E-3</v>
      </c>
      <c r="J2153">
        <v>94.363452322612105</v>
      </c>
      <c r="K2153">
        <f t="shared" si="100"/>
        <v>6.7680149088069697E-6</v>
      </c>
      <c r="L2153">
        <f t="shared" si="101"/>
        <v>9.4363452322612132E-2</v>
      </c>
    </row>
    <row r="2154" spans="1:12" x14ac:dyDescent="0.3">
      <c r="A2154" t="s">
        <v>37</v>
      </c>
      <c r="B2154" t="s">
        <v>641</v>
      </c>
      <c r="C2154" t="s">
        <v>643</v>
      </c>
      <c r="D2154" t="s">
        <v>12</v>
      </c>
      <c r="E2154" t="str">
        <f>VLOOKUP(D2154,Abbrev!$A$6:$B$67,2,FALSE)</f>
        <v>Dpisc-oth</v>
      </c>
      <c r="F2154" t="str">
        <f t="shared" si="99"/>
        <v>C</v>
      </c>
      <c r="G2154">
        <v>2010</v>
      </c>
      <c r="H2154">
        <v>13942.55976</v>
      </c>
      <c r="I2154">
        <v>107.30214829204699</v>
      </c>
      <c r="J2154">
        <v>1496066.61493825</v>
      </c>
      <c r="K2154">
        <f t="shared" si="100"/>
        <v>0.107302148292047</v>
      </c>
      <c r="L2154">
        <f t="shared" si="101"/>
        <v>1496.0666149382473</v>
      </c>
    </row>
    <row r="2155" spans="1:12" x14ac:dyDescent="0.3">
      <c r="A2155" t="s">
        <v>37</v>
      </c>
      <c r="B2155" t="s">
        <v>641</v>
      </c>
      <c r="C2155" t="s">
        <v>643</v>
      </c>
      <c r="D2155" t="s">
        <v>13</v>
      </c>
      <c r="E2155" t="str">
        <f>VLOOKUP(D2155,Abbrev!$A$6:$B$67,2,FALSE)</f>
        <v>Haddock</v>
      </c>
      <c r="F2155" t="str">
        <f t="shared" si="99"/>
        <v>C</v>
      </c>
      <c r="G2155">
        <v>2010</v>
      </c>
      <c r="H2155">
        <v>13942.55976</v>
      </c>
      <c r="I2155">
        <v>4047.0697555295601</v>
      </c>
      <c r="J2155">
        <v>56426511.919359498</v>
      </c>
      <c r="K2155">
        <f t="shared" si="100"/>
        <v>4.0470697555295603</v>
      </c>
      <c r="L2155">
        <f t="shared" si="101"/>
        <v>56426.511919359487</v>
      </c>
    </row>
    <row r="2156" spans="1:12" x14ac:dyDescent="0.3">
      <c r="A2156" t="s">
        <v>37</v>
      </c>
      <c r="B2156" t="s">
        <v>641</v>
      </c>
      <c r="C2156" t="s">
        <v>643</v>
      </c>
      <c r="D2156" t="s">
        <v>15</v>
      </c>
      <c r="E2156" t="str">
        <f>VLOOKUP(D2156,Abbrev!$A$6:$B$67,2,FALSE)</f>
        <v>Skate</v>
      </c>
      <c r="F2156" t="str">
        <f t="shared" si="99"/>
        <v>C</v>
      </c>
      <c r="G2156">
        <v>2010</v>
      </c>
      <c r="H2156">
        <v>13942.55976</v>
      </c>
      <c r="I2156">
        <v>4805.56545102168</v>
      </c>
      <c r="J2156">
        <v>67001883.4814611</v>
      </c>
      <c r="K2156">
        <f t="shared" si="100"/>
        <v>4.8055654510216801</v>
      </c>
      <c r="L2156">
        <f t="shared" si="101"/>
        <v>67001.883481461133</v>
      </c>
    </row>
    <row r="2157" spans="1:12" x14ac:dyDescent="0.3">
      <c r="A2157" t="s">
        <v>37</v>
      </c>
      <c r="B2157" t="s">
        <v>641</v>
      </c>
      <c r="C2157" t="s">
        <v>643</v>
      </c>
      <c r="D2157" t="s">
        <v>16</v>
      </c>
      <c r="E2157" t="str">
        <f>VLOOKUP(D2157,Abbrev!$A$6:$B$67,2,FALSE)</f>
        <v>SmPel</v>
      </c>
      <c r="F2157" t="str">
        <f t="shared" si="99"/>
        <v>C</v>
      </c>
      <c r="G2157">
        <v>2010</v>
      </c>
      <c r="H2157">
        <v>13942.55976</v>
      </c>
      <c r="I2157">
        <v>45.415922746292999</v>
      </c>
      <c r="J2157">
        <v>633214.21694573294</v>
      </c>
      <c r="K2157">
        <f t="shared" si="100"/>
        <v>4.5415922746292997E-2</v>
      </c>
      <c r="L2157">
        <f t="shared" si="101"/>
        <v>633.21421694573348</v>
      </c>
    </row>
    <row r="2158" spans="1:12" x14ac:dyDescent="0.3">
      <c r="A2158" t="s">
        <v>37</v>
      </c>
      <c r="B2158" t="s">
        <v>641</v>
      </c>
      <c r="C2158" t="s">
        <v>643</v>
      </c>
      <c r="D2158" t="s">
        <v>17</v>
      </c>
      <c r="E2158" t="str">
        <f>VLOOKUP(D2158,Abbrev!$A$6:$B$67,2,FALSE)</f>
        <v>Squid</v>
      </c>
      <c r="F2158" t="str">
        <f t="shared" si="99"/>
        <v>C</v>
      </c>
      <c r="G2158">
        <v>2010</v>
      </c>
      <c r="H2158">
        <v>13942.55976</v>
      </c>
      <c r="I2158">
        <v>2461.5649928497301</v>
      </c>
      <c r="J2158">
        <v>34320517.015931301</v>
      </c>
      <c r="K2158">
        <f t="shared" si="100"/>
        <v>2.4615649928497301</v>
      </c>
      <c r="L2158">
        <f t="shared" si="101"/>
        <v>34320.517015931335</v>
      </c>
    </row>
    <row r="2159" spans="1:12" x14ac:dyDescent="0.3">
      <c r="A2159" t="s">
        <v>37</v>
      </c>
      <c r="B2159" t="s">
        <v>641</v>
      </c>
      <c r="C2159" t="s">
        <v>643</v>
      </c>
      <c r="D2159" t="s">
        <v>18</v>
      </c>
      <c r="E2159" t="str">
        <f>VLOOKUP(D2159,Abbrev!$A$6:$B$67,2,FALSE)</f>
        <v>Dogfish-S</v>
      </c>
      <c r="F2159" t="str">
        <f t="shared" si="99"/>
        <v>C</v>
      </c>
      <c r="G2159">
        <v>2010</v>
      </c>
      <c r="H2159">
        <v>13942.55976</v>
      </c>
      <c r="I2159">
        <v>158.274736324478</v>
      </c>
      <c r="J2159">
        <v>2206754.9697022801</v>
      </c>
      <c r="K2159">
        <f t="shared" si="100"/>
        <v>0.158274736324478</v>
      </c>
      <c r="L2159">
        <f t="shared" si="101"/>
        <v>2206.7549697022773</v>
      </c>
    </row>
    <row r="2160" spans="1:12" x14ac:dyDescent="0.3">
      <c r="A2160" t="s">
        <v>37</v>
      </c>
      <c r="B2160" t="s">
        <v>641</v>
      </c>
      <c r="C2160" t="s">
        <v>643</v>
      </c>
      <c r="D2160" t="s">
        <v>19</v>
      </c>
      <c r="E2160" t="str">
        <f>VLOOKUP(D2160,Abbrev!$A$6:$B$67,2,FALSE)</f>
        <v>Dogfish-L</v>
      </c>
      <c r="F2160" t="str">
        <f t="shared" si="99"/>
        <v>C</v>
      </c>
      <c r="G2160">
        <v>2010</v>
      </c>
      <c r="H2160">
        <v>13942.55976</v>
      </c>
      <c r="I2160">
        <v>13512.089665343299</v>
      </c>
      <c r="J2160">
        <v>188393117.641527</v>
      </c>
      <c r="K2160">
        <f t="shared" si="100"/>
        <v>13.5120896653433</v>
      </c>
      <c r="L2160">
        <f t="shared" si="101"/>
        <v>188393.11764152735</v>
      </c>
    </row>
    <row r="2161" spans="1:12" x14ac:dyDescent="0.3">
      <c r="A2161" t="s">
        <v>37</v>
      </c>
      <c r="B2161" t="s">
        <v>641</v>
      </c>
      <c r="C2161" t="s">
        <v>643</v>
      </c>
      <c r="D2161" t="s">
        <v>20</v>
      </c>
      <c r="E2161" t="str">
        <f>VLOOKUP(D2161,Abbrev!$A$6:$B$67,2,FALSE)</f>
        <v>Hake-S</v>
      </c>
      <c r="F2161" t="str">
        <f t="shared" si="99"/>
        <v>C</v>
      </c>
      <c r="G2161">
        <v>2010</v>
      </c>
      <c r="H2161">
        <v>13942.55976</v>
      </c>
      <c r="I2161">
        <v>450.61776225687902</v>
      </c>
      <c r="J2161">
        <v>6282765.0791840004</v>
      </c>
      <c r="K2161">
        <f t="shared" si="100"/>
        <v>0.450617762256879</v>
      </c>
      <c r="L2161">
        <f t="shared" si="101"/>
        <v>6282.7650791840078</v>
      </c>
    </row>
    <row r="2162" spans="1:12" x14ac:dyDescent="0.3">
      <c r="A2162" t="s">
        <v>37</v>
      </c>
      <c r="B2162" t="s">
        <v>641</v>
      </c>
      <c r="C2162" t="s">
        <v>643</v>
      </c>
      <c r="D2162" t="s">
        <v>21</v>
      </c>
      <c r="E2162" t="str">
        <f>VLOOKUP(D2162,Abbrev!$A$6:$B$67,2,FALSE)</f>
        <v>Hake-L</v>
      </c>
      <c r="F2162" t="str">
        <f t="shared" si="99"/>
        <v>C</v>
      </c>
      <c r="G2162">
        <v>2010</v>
      </c>
      <c r="H2162">
        <v>13942.55976</v>
      </c>
      <c r="I2162">
        <v>13.5101136652161</v>
      </c>
      <c r="J2162">
        <v>188365.567141668</v>
      </c>
      <c r="K2162">
        <f t="shared" si="100"/>
        <v>1.35101136652161E-2</v>
      </c>
      <c r="L2162">
        <f t="shared" si="101"/>
        <v>188.36556714166809</v>
      </c>
    </row>
    <row r="2163" spans="1:12" x14ac:dyDescent="0.3">
      <c r="A2163" t="s">
        <v>37</v>
      </c>
      <c r="B2163" t="s">
        <v>641</v>
      </c>
      <c r="C2163" t="s">
        <v>643</v>
      </c>
      <c r="D2163" t="s">
        <v>26</v>
      </c>
      <c r="E2163" t="str">
        <f>VLOOKUP(D2163,Abbrev!$A$6:$B$67,2,FALSE)</f>
        <v>Cod-S</v>
      </c>
      <c r="F2163" t="str">
        <f t="shared" si="99"/>
        <v>C</v>
      </c>
      <c r="G2163">
        <v>2010</v>
      </c>
      <c r="H2163">
        <v>13942.55976</v>
      </c>
      <c r="I2163">
        <v>1.2000096254315999</v>
      </c>
      <c r="J2163">
        <v>16731.2059151553</v>
      </c>
      <c r="K2163">
        <f t="shared" si="100"/>
        <v>1.2000096254315999E-3</v>
      </c>
      <c r="L2163">
        <f t="shared" si="101"/>
        <v>16.731205915155297</v>
      </c>
    </row>
    <row r="2164" spans="1:12" x14ac:dyDescent="0.3">
      <c r="A2164" t="s">
        <v>37</v>
      </c>
      <c r="B2164" t="s">
        <v>641</v>
      </c>
      <c r="C2164" t="s">
        <v>643</v>
      </c>
      <c r="D2164" t="s">
        <v>22</v>
      </c>
      <c r="E2164" t="str">
        <f>VLOOKUP(D2164,Abbrev!$A$6:$B$67,2,FALSE)</f>
        <v>Cod-M</v>
      </c>
      <c r="F2164" t="str">
        <f t="shared" si="99"/>
        <v>C</v>
      </c>
      <c r="G2164">
        <v>2010</v>
      </c>
      <c r="H2164">
        <v>13942.55976</v>
      </c>
      <c r="I2164">
        <v>470.73416493084102</v>
      </c>
      <c r="J2164">
        <v>6563239.2256219499</v>
      </c>
      <c r="K2164">
        <f t="shared" si="100"/>
        <v>0.47073416493084103</v>
      </c>
      <c r="L2164">
        <f t="shared" si="101"/>
        <v>6563.2392256219473</v>
      </c>
    </row>
    <row r="2165" spans="1:12" x14ac:dyDescent="0.3">
      <c r="A2165" t="s">
        <v>37</v>
      </c>
      <c r="B2165" t="s">
        <v>641</v>
      </c>
      <c r="C2165" t="s">
        <v>643</v>
      </c>
      <c r="D2165" t="s">
        <v>23</v>
      </c>
      <c r="E2165" t="str">
        <f>VLOOKUP(D2165,Abbrev!$A$6:$B$67,2,FALSE)</f>
        <v>Cod-L</v>
      </c>
      <c r="F2165" t="str">
        <f t="shared" si="99"/>
        <v>C</v>
      </c>
      <c r="G2165">
        <v>2010</v>
      </c>
      <c r="H2165">
        <v>13942.55976</v>
      </c>
      <c r="I2165">
        <v>697.46761278700603</v>
      </c>
      <c r="J2165">
        <v>9724483.8719473798</v>
      </c>
      <c r="K2165">
        <f t="shared" si="100"/>
        <v>0.69746761278700609</v>
      </c>
      <c r="L2165">
        <f t="shared" si="101"/>
        <v>9724.4838719473719</v>
      </c>
    </row>
    <row r="2166" spans="1:12" x14ac:dyDescent="0.3">
      <c r="A2166" t="s">
        <v>37</v>
      </c>
      <c r="B2166" t="s">
        <v>641</v>
      </c>
      <c r="C2166" t="s">
        <v>643</v>
      </c>
      <c r="D2166" t="s">
        <v>29</v>
      </c>
      <c r="E2166" t="str">
        <f>VLOOKUP(D2166,Abbrev!$A$6:$B$67,2,FALSE)</f>
        <v>Sflound-L</v>
      </c>
      <c r="F2166" t="str">
        <f t="shared" si="99"/>
        <v>C</v>
      </c>
      <c r="G2166">
        <v>2010</v>
      </c>
      <c r="H2166">
        <v>13942.55976</v>
      </c>
      <c r="I2166">
        <v>43.653612926037397</v>
      </c>
      <c r="J2166">
        <v>608643.106961185</v>
      </c>
      <c r="K2166">
        <f t="shared" si="100"/>
        <v>4.3653612926037394E-2</v>
      </c>
      <c r="L2166">
        <f t="shared" si="101"/>
        <v>608.6431069611848</v>
      </c>
    </row>
    <row r="2167" spans="1:12" x14ac:dyDescent="0.3">
      <c r="A2167" t="s">
        <v>37</v>
      </c>
      <c r="B2167" t="s">
        <v>641</v>
      </c>
      <c r="C2167" t="s">
        <v>643</v>
      </c>
      <c r="D2167" t="s">
        <v>25</v>
      </c>
      <c r="E2167" t="str">
        <f>VLOOKUP(D2167,Abbrev!$A$6:$B$67,2,FALSE)</f>
        <v>Yflound-L</v>
      </c>
      <c r="F2167" t="str">
        <f t="shared" si="99"/>
        <v>C</v>
      </c>
      <c r="G2167">
        <v>2010</v>
      </c>
      <c r="H2167">
        <v>13942.55976</v>
      </c>
      <c r="I2167">
        <v>474.424483880862</v>
      </c>
      <c r="J2167">
        <v>6614691.7181160701</v>
      </c>
      <c r="K2167">
        <f t="shared" si="100"/>
        <v>0.474424483880862</v>
      </c>
      <c r="L2167">
        <f t="shared" si="101"/>
        <v>6614.6917181160752</v>
      </c>
    </row>
    <row r="2168" spans="1:12" x14ac:dyDescent="0.3">
      <c r="A2168" t="s">
        <v>37</v>
      </c>
      <c r="B2168" t="s">
        <v>641</v>
      </c>
      <c r="C2168" t="s">
        <v>643</v>
      </c>
      <c r="D2168" t="s">
        <v>32</v>
      </c>
      <c r="E2168" t="str">
        <f>VLOOKUP(D2168,Abbrev!$A$6:$B$67,2,FALSE)</f>
        <v>Blue-M</v>
      </c>
      <c r="F2168" t="str">
        <f t="shared" si="99"/>
        <v>C</v>
      </c>
      <c r="G2168">
        <v>2010</v>
      </c>
      <c r="H2168">
        <v>13942.55976</v>
      </c>
      <c r="I2168">
        <v>45.764698358427097</v>
      </c>
      <c r="J2168">
        <v>638077.04176074394</v>
      </c>
      <c r="K2168">
        <f t="shared" si="100"/>
        <v>4.57646983584271E-2</v>
      </c>
      <c r="L2168">
        <f t="shared" si="101"/>
        <v>638.07704176074378</v>
      </c>
    </row>
    <row r="2169" spans="1:12" x14ac:dyDescent="0.3">
      <c r="A2169" t="s">
        <v>37</v>
      </c>
      <c r="B2169" t="s">
        <v>641</v>
      </c>
      <c r="C2169" t="s">
        <v>643</v>
      </c>
      <c r="D2169" t="s">
        <v>28</v>
      </c>
      <c r="E2169" t="str">
        <f>VLOOKUP(D2169,Abbrev!$A$6:$B$67,2,FALSE)</f>
        <v>Blue-L</v>
      </c>
      <c r="F2169" t="str">
        <f t="shared" si="99"/>
        <v>C</v>
      </c>
      <c r="G2169">
        <v>2010</v>
      </c>
      <c r="H2169">
        <v>13942.55976</v>
      </c>
      <c r="I2169">
        <v>343.70167241883797</v>
      </c>
      <c r="J2169">
        <v>4792081.1073115999</v>
      </c>
      <c r="K2169">
        <f t="shared" si="100"/>
        <v>0.34370167241883798</v>
      </c>
      <c r="L2169">
        <f t="shared" si="101"/>
        <v>4792.0811073115919</v>
      </c>
    </row>
    <row r="2170" spans="1:12" x14ac:dyDescent="0.3">
      <c r="A2170" t="s">
        <v>37</v>
      </c>
      <c r="B2170" t="s">
        <v>641</v>
      </c>
      <c r="C2170" t="s">
        <v>643</v>
      </c>
      <c r="D2170" t="s">
        <v>7</v>
      </c>
      <c r="E2170" t="str">
        <f>VLOOKUP(D2170,Abbrev!$A$6:$B$67,2,FALSE)</f>
        <v>Alosines</v>
      </c>
      <c r="F2170" t="str">
        <f t="shared" si="99"/>
        <v>C</v>
      </c>
      <c r="G2170">
        <v>2011</v>
      </c>
      <c r="H2170">
        <v>13942.55976</v>
      </c>
      <c r="I2170">
        <v>3.8316744056698702</v>
      </c>
      <c r="J2170">
        <v>53423.349381914697</v>
      </c>
      <c r="K2170">
        <f t="shared" si="100"/>
        <v>3.8316744056698703E-3</v>
      </c>
      <c r="L2170">
        <f t="shared" si="101"/>
        <v>53.423349381914647</v>
      </c>
    </row>
    <row r="2171" spans="1:12" x14ac:dyDescent="0.3">
      <c r="A2171" t="s">
        <v>37</v>
      </c>
      <c r="B2171" t="s">
        <v>641</v>
      </c>
      <c r="C2171" t="s">
        <v>643</v>
      </c>
      <c r="D2171" t="s">
        <v>8</v>
      </c>
      <c r="E2171" t="str">
        <f>VLOOKUP(D2171,Abbrev!$A$6:$B$67,2,FALSE)</f>
        <v>Herring</v>
      </c>
      <c r="F2171" t="str">
        <f t="shared" si="99"/>
        <v>C</v>
      </c>
      <c r="G2171">
        <v>2011</v>
      </c>
      <c r="H2171">
        <v>13942.55976</v>
      </c>
      <c r="I2171">
        <v>2015.16795729091</v>
      </c>
      <c r="J2171">
        <v>28096599.670965601</v>
      </c>
      <c r="K2171">
        <f t="shared" si="100"/>
        <v>2.01516795729091</v>
      </c>
      <c r="L2171">
        <f t="shared" si="101"/>
        <v>28096.599670965639</v>
      </c>
    </row>
    <row r="2172" spans="1:12" x14ac:dyDescent="0.3">
      <c r="A2172" t="s">
        <v>37</v>
      </c>
      <c r="B2172" t="s">
        <v>641</v>
      </c>
      <c r="C2172" t="s">
        <v>643</v>
      </c>
      <c r="D2172" t="s">
        <v>9</v>
      </c>
      <c r="E2172" t="str">
        <f>VLOOKUP(D2172,Abbrev!$A$6:$B$67,2,FALSE)</f>
        <v>Mack</v>
      </c>
      <c r="F2172" t="str">
        <f t="shared" si="99"/>
        <v>C</v>
      </c>
      <c r="G2172">
        <v>2011</v>
      </c>
      <c r="H2172">
        <v>13942.55976</v>
      </c>
      <c r="I2172">
        <v>12.247079938577301</v>
      </c>
      <c r="J2172">
        <v>170755.64392911099</v>
      </c>
      <c r="K2172">
        <f t="shared" si="100"/>
        <v>1.22470799385773E-2</v>
      </c>
      <c r="L2172">
        <f t="shared" si="101"/>
        <v>170.75564392911113</v>
      </c>
    </row>
    <row r="2173" spans="1:12" x14ac:dyDescent="0.3">
      <c r="A2173" t="s">
        <v>37</v>
      </c>
      <c r="B2173" t="s">
        <v>641</v>
      </c>
      <c r="C2173" t="s">
        <v>643</v>
      </c>
      <c r="D2173" t="s">
        <v>10</v>
      </c>
      <c r="E2173" t="str">
        <f>VLOOKUP(D2173,Abbrev!$A$6:$B$67,2,FALSE)</f>
        <v>Butter</v>
      </c>
      <c r="F2173" t="str">
        <f t="shared" si="99"/>
        <v>C</v>
      </c>
      <c r="G2173">
        <v>2011</v>
      </c>
      <c r="H2173">
        <v>13942.55976</v>
      </c>
      <c r="I2173">
        <v>364.748710527882</v>
      </c>
      <c r="J2173">
        <v>5085530.6939179301</v>
      </c>
      <c r="K2173">
        <f t="shared" si="100"/>
        <v>0.36474871052788199</v>
      </c>
      <c r="L2173">
        <f t="shared" si="101"/>
        <v>5085.5306939179354</v>
      </c>
    </row>
    <row r="2174" spans="1:12" x14ac:dyDescent="0.3">
      <c r="A2174" t="s">
        <v>37</v>
      </c>
      <c r="B2174" t="s">
        <v>641</v>
      </c>
      <c r="C2174" t="s">
        <v>643</v>
      </c>
      <c r="D2174" t="s">
        <v>11</v>
      </c>
      <c r="E2174" t="str">
        <f>VLOOKUP(D2174,Abbrev!$A$6:$B$67,2,FALSE)</f>
        <v>Dbenth-oth</v>
      </c>
      <c r="F2174" t="str">
        <f t="shared" si="99"/>
        <v>C</v>
      </c>
      <c r="G2174">
        <v>2011</v>
      </c>
      <c r="H2174">
        <v>13942.55976</v>
      </c>
      <c r="I2174">
        <v>1197.92974692546</v>
      </c>
      <c r="J2174">
        <v>16702207.084790001</v>
      </c>
      <c r="K2174">
        <f t="shared" si="100"/>
        <v>1.1979297469254599</v>
      </c>
      <c r="L2174">
        <f t="shared" si="101"/>
        <v>16702.207084789901</v>
      </c>
    </row>
    <row r="2175" spans="1:12" x14ac:dyDescent="0.3">
      <c r="A2175" t="s">
        <v>37</v>
      </c>
      <c r="B2175" t="s">
        <v>641</v>
      </c>
      <c r="C2175" t="s">
        <v>643</v>
      </c>
      <c r="D2175" t="s">
        <v>33</v>
      </c>
      <c r="E2175" t="str">
        <f>VLOOKUP(D2175,Abbrev!$A$6:$B$67,2,FALSE)</f>
        <v>Domni-oth</v>
      </c>
      <c r="F2175" t="str">
        <f t="shared" si="99"/>
        <v>C</v>
      </c>
      <c r="G2175">
        <v>2011</v>
      </c>
      <c r="H2175">
        <v>13942.55976</v>
      </c>
      <c r="I2175">
        <v>9.2223166477423107E-3</v>
      </c>
      <c r="J2175">
        <v>128.58270098679</v>
      </c>
      <c r="K2175">
        <f t="shared" si="100"/>
        <v>9.2223166477423106E-6</v>
      </c>
      <c r="L2175">
        <f t="shared" si="101"/>
        <v>0.12858270098679003</v>
      </c>
    </row>
    <row r="2176" spans="1:12" x14ac:dyDescent="0.3">
      <c r="A2176" t="s">
        <v>37</v>
      </c>
      <c r="B2176" t="s">
        <v>641</v>
      </c>
      <c r="C2176" t="s">
        <v>643</v>
      </c>
      <c r="D2176" t="s">
        <v>12</v>
      </c>
      <c r="E2176" t="str">
        <f>VLOOKUP(D2176,Abbrev!$A$6:$B$67,2,FALSE)</f>
        <v>Dpisc-oth</v>
      </c>
      <c r="F2176" t="str">
        <f t="shared" si="99"/>
        <v>C</v>
      </c>
      <c r="G2176">
        <v>2011</v>
      </c>
      <c r="H2176">
        <v>13942.55976</v>
      </c>
      <c r="I2176">
        <v>225.95514137645699</v>
      </c>
      <c r="J2176">
        <v>3150393.0617204998</v>
      </c>
      <c r="K2176">
        <f t="shared" si="100"/>
        <v>0.225955141376457</v>
      </c>
      <c r="L2176">
        <f t="shared" si="101"/>
        <v>3150.3930617205006</v>
      </c>
    </row>
    <row r="2177" spans="1:12" x14ac:dyDescent="0.3">
      <c r="A2177" t="s">
        <v>37</v>
      </c>
      <c r="B2177" t="s">
        <v>641</v>
      </c>
      <c r="C2177" t="s">
        <v>643</v>
      </c>
      <c r="D2177" t="s">
        <v>13</v>
      </c>
      <c r="E2177" t="str">
        <f>VLOOKUP(D2177,Abbrev!$A$6:$B$67,2,FALSE)</f>
        <v>Haddock</v>
      </c>
      <c r="F2177" t="str">
        <f t="shared" si="99"/>
        <v>C</v>
      </c>
      <c r="G2177">
        <v>2011</v>
      </c>
      <c r="H2177">
        <v>13942.55976</v>
      </c>
      <c r="I2177">
        <v>488.779879810279</v>
      </c>
      <c r="J2177">
        <v>6814842.6837404296</v>
      </c>
      <c r="K2177">
        <f t="shared" si="100"/>
        <v>0.48877987981027898</v>
      </c>
      <c r="L2177">
        <f t="shared" si="101"/>
        <v>6814.8426837404322</v>
      </c>
    </row>
    <row r="2178" spans="1:12" x14ac:dyDescent="0.3">
      <c r="A2178" t="s">
        <v>37</v>
      </c>
      <c r="B2178" t="s">
        <v>641</v>
      </c>
      <c r="C2178" t="s">
        <v>643</v>
      </c>
      <c r="D2178" t="s">
        <v>15</v>
      </c>
      <c r="E2178" t="str">
        <f>VLOOKUP(D2178,Abbrev!$A$6:$B$67,2,FALSE)</f>
        <v>Skate</v>
      </c>
      <c r="F2178" t="str">
        <f t="shared" si="99"/>
        <v>C</v>
      </c>
      <c r="G2178">
        <v>2011</v>
      </c>
      <c r="H2178">
        <v>13942.55976</v>
      </c>
      <c r="I2178">
        <v>4297.4558028873098</v>
      </c>
      <c r="J2178">
        <v>59917534.347715102</v>
      </c>
      <c r="K2178">
        <f t="shared" si="100"/>
        <v>4.2974558028873098</v>
      </c>
      <c r="L2178">
        <f t="shared" si="101"/>
        <v>59917.534347715096</v>
      </c>
    </row>
    <row r="2179" spans="1:12" x14ac:dyDescent="0.3">
      <c r="A2179" t="s">
        <v>37</v>
      </c>
      <c r="B2179" t="s">
        <v>641</v>
      </c>
      <c r="C2179" t="s">
        <v>643</v>
      </c>
      <c r="D2179" t="s">
        <v>16</v>
      </c>
      <c r="E2179" t="str">
        <f>VLOOKUP(D2179,Abbrev!$A$6:$B$67,2,FALSE)</f>
        <v>SmPel</v>
      </c>
      <c r="F2179" t="str">
        <f t="shared" ref="F2179:F2242" si="102">IF(G2179&lt;=1967,"A",IF(AND(G2179&gt;=1996,G2179&lt;=2000),"B",IF(G2179&gt;=2009,"C","")))</f>
        <v>C</v>
      </c>
      <c r="G2179">
        <v>2011</v>
      </c>
      <c r="H2179">
        <v>13942.55976</v>
      </c>
      <c r="I2179">
        <v>227.24137691927299</v>
      </c>
      <c r="J2179">
        <v>3168326.4776416598</v>
      </c>
      <c r="K2179">
        <f t="shared" ref="K2179:K2242" si="103">I2179/1000</f>
        <v>0.22724137691927299</v>
      </c>
      <c r="L2179">
        <f t="shared" ref="L2179:L2242" si="104">K2179*H2179</f>
        <v>3168.3264776416481</v>
      </c>
    </row>
    <row r="2180" spans="1:12" x14ac:dyDescent="0.3">
      <c r="A2180" t="s">
        <v>37</v>
      </c>
      <c r="B2180" t="s">
        <v>641</v>
      </c>
      <c r="C2180" t="s">
        <v>643</v>
      </c>
      <c r="D2180" t="s">
        <v>17</v>
      </c>
      <c r="E2180" t="str">
        <f>VLOOKUP(D2180,Abbrev!$A$6:$B$67,2,FALSE)</f>
        <v>Squid</v>
      </c>
      <c r="F2180" t="str">
        <f t="shared" si="102"/>
        <v>C</v>
      </c>
      <c r="G2180">
        <v>2011</v>
      </c>
      <c r="H2180">
        <v>13942.55976</v>
      </c>
      <c r="I2180">
        <v>382.91489200905102</v>
      </c>
      <c r="J2180">
        <v>5338813.7648301302</v>
      </c>
      <c r="K2180">
        <f t="shared" si="103"/>
        <v>0.38291489200905099</v>
      </c>
      <c r="L2180">
        <f t="shared" si="104"/>
        <v>5338.8137648301399</v>
      </c>
    </row>
    <row r="2181" spans="1:12" x14ac:dyDescent="0.3">
      <c r="A2181" t="s">
        <v>37</v>
      </c>
      <c r="B2181" t="s">
        <v>641</v>
      </c>
      <c r="C2181" t="s">
        <v>643</v>
      </c>
      <c r="D2181" t="s">
        <v>18</v>
      </c>
      <c r="E2181" t="str">
        <f>VLOOKUP(D2181,Abbrev!$A$6:$B$67,2,FALSE)</f>
        <v>Dogfish-S</v>
      </c>
      <c r="F2181" t="str">
        <f t="shared" si="102"/>
        <v>C</v>
      </c>
      <c r="G2181">
        <v>2011</v>
      </c>
      <c r="H2181">
        <v>13942.55976</v>
      </c>
      <c r="I2181">
        <v>892.36000250600296</v>
      </c>
      <c r="J2181">
        <v>12441782.662373699</v>
      </c>
      <c r="K2181">
        <f t="shared" si="103"/>
        <v>0.892360002506003</v>
      </c>
      <c r="L2181">
        <f t="shared" si="104"/>
        <v>12441.782662373696</v>
      </c>
    </row>
    <row r="2182" spans="1:12" x14ac:dyDescent="0.3">
      <c r="A2182" t="s">
        <v>37</v>
      </c>
      <c r="B2182" t="s">
        <v>641</v>
      </c>
      <c r="C2182" t="s">
        <v>643</v>
      </c>
      <c r="D2182" t="s">
        <v>19</v>
      </c>
      <c r="E2182" t="str">
        <f>VLOOKUP(D2182,Abbrev!$A$6:$B$67,2,FALSE)</f>
        <v>Dogfish-L</v>
      </c>
      <c r="F2182" t="str">
        <f t="shared" si="102"/>
        <v>C</v>
      </c>
      <c r="G2182">
        <v>2011</v>
      </c>
      <c r="H2182">
        <v>13942.55976</v>
      </c>
      <c r="I2182">
        <v>11068.217941855501</v>
      </c>
      <c r="J2182">
        <v>154319290.09102401</v>
      </c>
      <c r="K2182">
        <f t="shared" si="103"/>
        <v>11.068217941855501</v>
      </c>
      <c r="L2182">
        <f t="shared" si="104"/>
        <v>154319.29009102454</v>
      </c>
    </row>
    <row r="2183" spans="1:12" x14ac:dyDescent="0.3">
      <c r="A2183" t="s">
        <v>37</v>
      </c>
      <c r="B2183" t="s">
        <v>641</v>
      </c>
      <c r="C2183" t="s">
        <v>643</v>
      </c>
      <c r="D2183" t="s">
        <v>20</v>
      </c>
      <c r="E2183" t="str">
        <f>VLOOKUP(D2183,Abbrev!$A$6:$B$67,2,FALSE)</f>
        <v>Hake-S</v>
      </c>
      <c r="F2183" t="str">
        <f t="shared" si="102"/>
        <v>C</v>
      </c>
      <c r="G2183">
        <v>2011</v>
      </c>
      <c r="H2183">
        <v>13942.55976</v>
      </c>
      <c r="I2183">
        <v>585.951276787192</v>
      </c>
      <c r="J2183">
        <v>8169660.6930537298</v>
      </c>
      <c r="K2183">
        <f t="shared" si="103"/>
        <v>0.58595127678719205</v>
      </c>
      <c r="L2183">
        <f t="shared" si="104"/>
        <v>8169.6606930537264</v>
      </c>
    </row>
    <row r="2184" spans="1:12" x14ac:dyDescent="0.3">
      <c r="A2184" t="s">
        <v>37</v>
      </c>
      <c r="B2184" t="s">
        <v>641</v>
      </c>
      <c r="C2184" t="s">
        <v>643</v>
      </c>
      <c r="D2184" t="s">
        <v>21</v>
      </c>
      <c r="E2184" t="str">
        <f>VLOOKUP(D2184,Abbrev!$A$6:$B$67,2,FALSE)</f>
        <v>Hake-L</v>
      </c>
      <c r="F2184" t="str">
        <f t="shared" si="102"/>
        <v>C</v>
      </c>
      <c r="G2184">
        <v>2011</v>
      </c>
      <c r="H2184">
        <v>13942.55976</v>
      </c>
      <c r="I2184">
        <v>349.48809211613201</v>
      </c>
      <c r="J2184">
        <v>4872758.6097375499</v>
      </c>
      <c r="K2184">
        <f t="shared" si="103"/>
        <v>0.34948809211613202</v>
      </c>
      <c r="L2184">
        <f t="shared" si="104"/>
        <v>4872.7586097375552</v>
      </c>
    </row>
    <row r="2185" spans="1:12" x14ac:dyDescent="0.3">
      <c r="A2185" t="s">
        <v>37</v>
      </c>
      <c r="B2185" t="s">
        <v>641</v>
      </c>
      <c r="C2185" t="s">
        <v>643</v>
      </c>
      <c r="D2185" t="s">
        <v>26</v>
      </c>
      <c r="E2185" t="str">
        <f>VLOOKUP(D2185,Abbrev!$A$6:$B$67,2,FALSE)</f>
        <v>Cod-S</v>
      </c>
      <c r="F2185" t="str">
        <f t="shared" si="102"/>
        <v>C</v>
      </c>
      <c r="G2185">
        <v>2011</v>
      </c>
      <c r="H2185">
        <v>13942.55976</v>
      </c>
      <c r="I2185">
        <v>4.8123424152222798</v>
      </c>
      <c r="J2185">
        <v>67096.371709819301</v>
      </c>
      <c r="K2185">
        <f t="shared" si="103"/>
        <v>4.81234241522228E-3</v>
      </c>
      <c r="L2185">
        <f t="shared" si="104"/>
        <v>67.09637170981938</v>
      </c>
    </row>
    <row r="2186" spans="1:12" x14ac:dyDescent="0.3">
      <c r="A2186" t="s">
        <v>37</v>
      </c>
      <c r="B2186" t="s">
        <v>641</v>
      </c>
      <c r="C2186" t="s">
        <v>643</v>
      </c>
      <c r="D2186" t="s">
        <v>22</v>
      </c>
      <c r="E2186" t="str">
        <f>VLOOKUP(D2186,Abbrev!$A$6:$B$67,2,FALSE)</f>
        <v>Cod-M</v>
      </c>
      <c r="F2186" t="str">
        <f t="shared" si="102"/>
        <v>C</v>
      </c>
      <c r="G2186">
        <v>2011</v>
      </c>
      <c r="H2186">
        <v>13942.55976</v>
      </c>
      <c r="I2186">
        <v>425.24720196321903</v>
      </c>
      <c r="J2186">
        <v>5929034.5261449702</v>
      </c>
      <c r="K2186">
        <f t="shared" si="103"/>
        <v>0.42524720196321902</v>
      </c>
      <c r="L2186">
        <f t="shared" si="104"/>
        <v>5929.0345261449702</v>
      </c>
    </row>
    <row r="2187" spans="1:12" x14ac:dyDescent="0.3">
      <c r="A2187" t="s">
        <v>37</v>
      </c>
      <c r="B2187" t="s">
        <v>641</v>
      </c>
      <c r="C2187" t="s">
        <v>643</v>
      </c>
      <c r="D2187" t="s">
        <v>23</v>
      </c>
      <c r="E2187" t="str">
        <f>VLOOKUP(D2187,Abbrev!$A$6:$B$67,2,FALSE)</f>
        <v>Cod-L</v>
      </c>
      <c r="F2187" t="str">
        <f t="shared" si="102"/>
        <v>C</v>
      </c>
      <c r="G2187">
        <v>2011</v>
      </c>
      <c r="H2187">
        <v>13942.55976</v>
      </c>
      <c r="I2187">
        <v>248.26372875788201</v>
      </c>
      <c r="J2187">
        <v>3461431.8744471902</v>
      </c>
      <c r="K2187">
        <f t="shared" si="103"/>
        <v>0.248263728757882</v>
      </c>
      <c r="L2187">
        <f t="shared" si="104"/>
        <v>3461.4318744472002</v>
      </c>
    </row>
    <row r="2188" spans="1:12" x14ac:dyDescent="0.3">
      <c r="A2188" t="s">
        <v>37</v>
      </c>
      <c r="B2188" t="s">
        <v>641</v>
      </c>
      <c r="C2188" t="s">
        <v>643</v>
      </c>
      <c r="D2188" t="s">
        <v>29</v>
      </c>
      <c r="E2188" t="str">
        <f>VLOOKUP(D2188,Abbrev!$A$6:$B$67,2,FALSE)</f>
        <v>Sflound-L</v>
      </c>
      <c r="F2188" t="str">
        <f t="shared" si="102"/>
        <v>C</v>
      </c>
      <c r="G2188">
        <v>2011</v>
      </c>
      <c r="H2188">
        <v>13942.55976</v>
      </c>
      <c r="I2188">
        <v>37.056599210820103</v>
      </c>
      <c r="J2188">
        <v>516663.84899922798</v>
      </c>
      <c r="K2188">
        <f t="shared" si="103"/>
        <v>3.70565992108201E-2</v>
      </c>
      <c r="L2188">
        <f t="shared" si="104"/>
        <v>516.66384899922809</v>
      </c>
    </row>
    <row r="2189" spans="1:12" x14ac:dyDescent="0.3">
      <c r="A2189" t="s">
        <v>37</v>
      </c>
      <c r="B2189" t="s">
        <v>641</v>
      </c>
      <c r="C2189" t="s">
        <v>643</v>
      </c>
      <c r="D2189" t="s">
        <v>24</v>
      </c>
      <c r="E2189" t="str">
        <f>VLOOKUP(D2189,Abbrev!$A$6:$B$67,2,FALSE)</f>
        <v>Yflound-S</v>
      </c>
      <c r="F2189" t="str">
        <f t="shared" si="102"/>
        <v>C</v>
      </c>
      <c r="G2189">
        <v>2011</v>
      </c>
      <c r="H2189">
        <v>13942.55976</v>
      </c>
      <c r="I2189">
        <v>0.12998694161316701</v>
      </c>
      <c r="J2189">
        <v>1812.3507014612101</v>
      </c>
      <c r="K2189">
        <f t="shared" si="103"/>
        <v>1.2998694161316701E-4</v>
      </c>
      <c r="L2189">
        <f t="shared" si="104"/>
        <v>1.8123507014612119</v>
      </c>
    </row>
    <row r="2190" spans="1:12" x14ac:dyDescent="0.3">
      <c r="A2190" t="s">
        <v>37</v>
      </c>
      <c r="B2190" t="s">
        <v>641</v>
      </c>
      <c r="C2190" t="s">
        <v>643</v>
      </c>
      <c r="D2190" t="s">
        <v>25</v>
      </c>
      <c r="E2190" t="str">
        <f>VLOOKUP(D2190,Abbrev!$A$6:$B$67,2,FALSE)</f>
        <v>Yflound-L</v>
      </c>
      <c r="F2190" t="str">
        <f t="shared" si="102"/>
        <v>C</v>
      </c>
      <c r="G2190">
        <v>2011</v>
      </c>
      <c r="H2190">
        <v>13942.55976</v>
      </c>
      <c r="I2190">
        <v>105.461921706494</v>
      </c>
      <c r="J2190">
        <v>1470409.1457972401</v>
      </c>
      <c r="K2190">
        <f t="shared" si="103"/>
        <v>0.105461921706494</v>
      </c>
      <c r="L2190">
        <f t="shared" si="104"/>
        <v>1470.4091457972338</v>
      </c>
    </row>
    <row r="2191" spans="1:12" x14ac:dyDescent="0.3">
      <c r="A2191" t="s">
        <v>37</v>
      </c>
      <c r="B2191" t="s">
        <v>641</v>
      </c>
      <c r="C2191" t="s">
        <v>643</v>
      </c>
      <c r="D2191" t="s">
        <v>32</v>
      </c>
      <c r="E2191" t="str">
        <f>VLOOKUP(D2191,Abbrev!$A$6:$B$67,2,FALSE)</f>
        <v>Blue-M</v>
      </c>
      <c r="F2191" t="str">
        <f t="shared" si="102"/>
        <v>C</v>
      </c>
      <c r="G2191">
        <v>2011</v>
      </c>
      <c r="H2191">
        <v>13942.55976</v>
      </c>
      <c r="I2191">
        <v>30.395224194831901</v>
      </c>
      <c r="J2191">
        <v>423787.22975504101</v>
      </c>
      <c r="K2191">
        <f t="shared" si="103"/>
        <v>3.0395224194831899E-2</v>
      </c>
      <c r="L2191">
        <f t="shared" si="104"/>
        <v>423.78722975504166</v>
      </c>
    </row>
    <row r="2192" spans="1:12" x14ac:dyDescent="0.3">
      <c r="A2192" t="s">
        <v>37</v>
      </c>
      <c r="B2192" t="s">
        <v>641</v>
      </c>
      <c r="C2192" t="s">
        <v>643</v>
      </c>
      <c r="D2192" t="s">
        <v>28</v>
      </c>
      <c r="E2192" t="str">
        <f>VLOOKUP(D2192,Abbrev!$A$6:$B$67,2,FALSE)</f>
        <v>Blue-L</v>
      </c>
      <c r="F2192" t="str">
        <f t="shared" si="102"/>
        <v>C</v>
      </c>
      <c r="G2192">
        <v>2011</v>
      </c>
      <c r="H2192">
        <v>13942.55976</v>
      </c>
      <c r="I2192">
        <v>50.679178332528103</v>
      </c>
      <c r="J2192">
        <v>706597.47248897003</v>
      </c>
      <c r="K2192">
        <f t="shared" si="103"/>
        <v>5.0679178332528101E-2</v>
      </c>
      <c r="L2192">
        <f t="shared" si="104"/>
        <v>706.5974724889702</v>
      </c>
    </row>
    <row r="2193" spans="1:12" x14ac:dyDescent="0.3">
      <c r="A2193" t="s">
        <v>37</v>
      </c>
      <c r="B2193" t="s">
        <v>641</v>
      </c>
      <c r="C2193" t="s">
        <v>643</v>
      </c>
      <c r="D2193" t="s">
        <v>7</v>
      </c>
      <c r="E2193" t="str">
        <f>VLOOKUP(D2193,Abbrev!$A$6:$B$67,2,FALSE)</f>
        <v>Alosines</v>
      </c>
      <c r="F2193" t="str">
        <f t="shared" si="102"/>
        <v>C</v>
      </c>
      <c r="G2193">
        <v>2012</v>
      </c>
      <c r="H2193">
        <v>13942.55976</v>
      </c>
      <c r="I2193">
        <v>0.30972675429233598</v>
      </c>
      <c r="J2193">
        <v>4318.3837809917404</v>
      </c>
      <c r="K2193">
        <f t="shared" si="103"/>
        <v>3.0972675429233597E-4</v>
      </c>
      <c r="L2193">
        <f t="shared" si="104"/>
        <v>4.3183837809917307</v>
      </c>
    </row>
    <row r="2194" spans="1:12" x14ac:dyDescent="0.3">
      <c r="A2194" t="s">
        <v>37</v>
      </c>
      <c r="B2194" t="s">
        <v>641</v>
      </c>
      <c r="C2194" t="s">
        <v>643</v>
      </c>
      <c r="D2194" t="s">
        <v>8</v>
      </c>
      <c r="E2194" t="str">
        <f>VLOOKUP(D2194,Abbrev!$A$6:$B$67,2,FALSE)</f>
        <v>Herring</v>
      </c>
      <c r="F2194" t="str">
        <f t="shared" si="102"/>
        <v>C</v>
      </c>
      <c r="G2194">
        <v>2012</v>
      </c>
      <c r="H2194">
        <v>13942.55976</v>
      </c>
      <c r="I2194">
        <v>2301.8268339065698</v>
      </c>
      <c r="J2194">
        <v>32093358.1889139</v>
      </c>
      <c r="K2194">
        <f t="shared" si="103"/>
        <v>2.3018268339065697</v>
      </c>
      <c r="L2194">
        <f t="shared" si="104"/>
        <v>32093.358188913942</v>
      </c>
    </row>
    <row r="2195" spans="1:12" x14ac:dyDescent="0.3">
      <c r="A2195" t="s">
        <v>37</v>
      </c>
      <c r="B2195" t="s">
        <v>641</v>
      </c>
      <c r="C2195" t="s">
        <v>643</v>
      </c>
      <c r="D2195" t="s">
        <v>9</v>
      </c>
      <c r="E2195" t="str">
        <f>VLOOKUP(D2195,Abbrev!$A$6:$B$67,2,FALSE)</f>
        <v>Mack</v>
      </c>
      <c r="F2195" t="str">
        <f t="shared" si="102"/>
        <v>C</v>
      </c>
      <c r="G2195">
        <v>2012</v>
      </c>
      <c r="H2195">
        <v>13942.55976</v>
      </c>
      <c r="I2195">
        <v>3221.30499139008</v>
      </c>
      <c r="J2195">
        <v>44913237.347642504</v>
      </c>
      <c r="K2195">
        <f t="shared" si="103"/>
        <v>3.2213049913900802</v>
      </c>
      <c r="L2195">
        <f t="shared" si="104"/>
        <v>44913.237347642476</v>
      </c>
    </row>
    <row r="2196" spans="1:12" x14ac:dyDescent="0.3">
      <c r="A2196" t="s">
        <v>37</v>
      </c>
      <c r="B2196" t="s">
        <v>641</v>
      </c>
      <c r="C2196" t="s">
        <v>643</v>
      </c>
      <c r="D2196" t="s">
        <v>10</v>
      </c>
      <c r="E2196" t="str">
        <f>VLOOKUP(D2196,Abbrev!$A$6:$B$67,2,FALSE)</f>
        <v>Butter</v>
      </c>
      <c r="F2196" t="str">
        <f t="shared" si="102"/>
        <v>C</v>
      </c>
      <c r="G2196">
        <v>2012</v>
      </c>
      <c r="H2196">
        <v>13942.55976</v>
      </c>
      <c r="I2196">
        <v>3025.0642810743502</v>
      </c>
      <c r="J2196">
        <v>42177139.5167206</v>
      </c>
      <c r="K2196">
        <f t="shared" si="103"/>
        <v>3.0250642810743504</v>
      </c>
      <c r="L2196">
        <f t="shared" si="104"/>
        <v>42177.13951672057</v>
      </c>
    </row>
    <row r="2197" spans="1:12" x14ac:dyDescent="0.3">
      <c r="A2197" t="s">
        <v>37</v>
      </c>
      <c r="B2197" t="s">
        <v>641</v>
      </c>
      <c r="C2197" t="s">
        <v>643</v>
      </c>
      <c r="D2197" t="s">
        <v>11</v>
      </c>
      <c r="E2197" t="str">
        <f>VLOOKUP(D2197,Abbrev!$A$6:$B$67,2,FALSE)</f>
        <v>Dbenth-oth</v>
      </c>
      <c r="F2197" t="str">
        <f t="shared" si="102"/>
        <v>C</v>
      </c>
      <c r="G2197">
        <v>2012</v>
      </c>
      <c r="H2197">
        <v>13942.55976</v>
      </c>
      <c r="I2197">
        <v>760.94528046758603</v>
      </c>
      <c r="J2197">
        <v>10609525.0470093</v>
      </c>
      <c r="K2197">
        <f t="shared" si="103"/>
        <v>0.76094528046758603</v>
      </c>
      <c r="L2197">
        <f t="shared" si="104"/>
        <v>10609.52504700928</v>
      </c>
    </row>
    <row r="2198" spans="1:12" x14ac:dyDescent="0.3">
      <c r="A2198" t="s">
        <v>37</v>
      </c>
      <c r="B2198" t="s">
        <v>641</v>
      </c>
      <c r="C2198" t="s">
        <v>643</v>
      </c>
      <c r="D2198" t="s">
        <v>33</v>
      </c>
      <c r="E2198" t="str">
        <f>VLOOKUP(D2198,Abbrev!$A$6:$B$67,2,FALSE)</f>
        <v>Domni-oth</v>
      </c>
      <c r="F2198" t="str">
        <f t="shared" si="102"/>
        <v>C</v>
      </c>
      <c r="G2198">
        <v>2012</v>
      </c>
      <c r="H2198">
        <v>13942.55976</v>
      </c>
      <c r="I2198">
        <v>1.19722708716915E-2</v>
      </c>
      <c r="J2198">
        <v>166.92410209146701</v>
      </c>
      <c r="K2198">
        <f t="shared" si="103"/>
        <v>1.1972270871691501E-5</v>
      </c>
      <c r="L2198">
        <f t="shared" si="104"/>
        <v>0.16692410209146605</v>
      </c>
    </row>
    <row r="2199" spans="1:12" x14ac:dyDescent="0.3">
      <c r="A2199" t="s">
        <v>37</v>
      </c>
      <c r="B2199" t="s">
        <v>641</v>
      </c>
      <c r="C2199" t="s">
        <v>643</v>
      </c>
      <c r="D2199" t="s">
        <v>12</v>
      </c>
      <c r="E2199" t="str">
        <f>VLOOKUP(D2199,Abbrev!$A$6:$B$67,2,FALSE)</f>
        <v>Dpisc-oth</v>
      </c>
      <c r="F2199" t="str">
        <f t="shared" si="102"/>
        <v>C</v>
      </c>
      <c r="G2199">
        <v>2012</v>
      </c>
      <c r="H2199">
        <v>13942.55976</v>
      </c>
      <c r="I2199">
        <v>567.893536120573</v>
      </c>
      <c r="J2199">
        <v>7917889.5646788096</v>
      </c>
      <c r="K2199">
        <f t="shared" si="103"/>
        <v>0.56789353612057303</v>
      </c>
      <c r="L2199">
        <f t="shared" si="104"/>
        <v>7917.8895646788078</v>
      </c>
    </row>
    <row r="2200" spans="1:12" x14ac:dyDescent="0.3">
      <c r="A2200" t="s">
        <v>37</v>
      </c>
      <c r="B2200" t="s">
        <v>641</v>
      </c>
      <c r="C2200" t="s">
        <v>643</v>
      </c>
      <c r="D2200" t="s">
        <v>13</v>
      </c>
      <c r="E2200" t="str">
        <f>VLOOKUP(D2200,Abbrev!$A$6:$B$67,2,FALSE)</f>
        <v>Haddock</v>
      </c>
      <c r="F2200" t="str">
        <f t="shared" si="102"/>
        <v>C</v>
      </c>
      <c r="G2200">
        <v>2012</v>
      </c>
      <c r="H2200">
        <v>13942.55976</v>
      </c>
      <c r="I2200">
        <v>1341.6107751086699</v>
      </c>
      <c r="J2200">
        <v>18705488.406612501</v>
      </c>
      <c r="K2200">
        <f t="shared" si="103"/>
        <v>1.3416107751086699</v>
      </c>
      <c r="L2200">
        <f t="shared" si="104"/>
        <v>18705.488406612549</v>
      </c>
    </row>
    <row r="2201" spans="1:12" x14ac:dyDescent="0.3">
      <c r="A2201" t="s">
        <v>37</v>
      </c>
      <c r="B2201" t="s">
        <v>641</v>
      </c>
      <c r="C2201" t="s">
        <v>643</v>
      </c>
      <c r="D2201" t="s">
        <v>27</v>
      </c>
      <c r="E2201" t="str">
        <f>VLOOKUP(D2201,Abbrev!$A$6:$B$67,2,FALSE)</f>
        <v>MedPel</v>
      </c>
      <c r="F2201" t="str">
        <f t="shared" si="102"/>
        <v>C</v>
      </c>
      <c r="G2201">
        <v>2012</v>
      </c>
      <c r="H2201">
        <v>13942.55976</v>
      </c>
      <c r="I2201">
        <v>4.1332737546125502</v>
      </c>
      <c r="J2201">
        <v>57628.416328125</v>
      </c>
      <c r="K2201">
        <f t="shared" si="103"/>
        <v>4.1332737546125502E-3</v>
      </c>
      <c r="L2201">
        <f t="shared" si="104"/>
        <v>57.628416328125056</v>
      </c>
    </row>
    <row r="2202" spans="1:12" x14ac:dyDescent="0.3">
      <c r="A2202" t="s">
        <v>37</v>
      </c>
      <c r="B2202" t="s">
        <v>641</v>
      </c>
      <c r="C2202" t="s">
        <v>643</v>
      </c>
      <c r="D2202" t="s">
        <v>15</v>
      </c>
      <c r="E2202" t="str">
        <f>VLOOKUP(D2202,Abbrev!$A$6:$B$67,2,FALSE)</f>
        <v>Skate</v>
      </c>
      <c r="F2202" t="str">
        <f t="shared" si="102"/>
        <v>C</v>
      </c>
      <c r="G2202">
        <v>2012</v>
      </c>
      <c r="H2202">
        <v>13942.55976</v>
      </c>
      <c r="I2202">
        <v>6285.2664338427303</v>
      </c>
      <c r="J2202">
        <v>87632702.861374393</v>
      </c>
      <c r="K2202">
        <f t="shared" si="103"/>
        <v>6.2852664338427306</v>
      </c>
      <c r="L2202">
        <f t="shared" si="104"/>
        <v>87632.702861374361</v>
      </c>
    </row>
    <row r="2203" spans="1:12" x14ac:dyDescent="0.3">
      <c r="A2203" t="s">
        <v>37</v>
      </c>
      <c r="B2203" t="s">
        <v>641</v>
      </c>
      <c r="C2203" t="s">
        <v>643</v>
      </c>
      <c r="D2203" t="s">
        <v>16</v>
      </c>
      <c r="E2203" t="str">
        <f>VLOOKUP(D2203,Abbrev!$A$6:$B$67,2,FALSE)</f>
        <v>SmPel</v>
      </c>
      <c r="F2203" t="str">
        <f t="shared" si="102"/>
        <v>C</v>
      </c>
      <c r="G2203">
        <v>2012</v>
      </c>
      <c r="H2203">
        <v>13942.55976</v>
      </c>
      <c r="I2203">
        <v>9.4229343028724405E-2</v>
      </c>
      <c r="J2203">
        <v>1313.7982463235301</v>
      </c>
      <c r="K2203">
        <f t="shared" si="103"/>
        <v>9.4229343028724399E-5</v>
      </c>
      <c r="L2203">
        <f t="shared" si="104"/>
        <v>1.3137982463235294</v>
      </c>
    </row>
    <row r="2204" spans="1:12" x14ac:dyDescent="0.3">
      <c r="A2204" t="s">
        <v>37</v>
      </c>
      <c r="B2204" t="s">
        <v>641</v>
      </c>
      <c r="C2204" t="s">
        <v>643</v>
      </c>
      <c r="D2204" t="s">
        <v>17</v>
      </c>
      <c r="E2204" t="str">
        <f>VLOOKUP(D2204,Abbrev!$A$6:$B$67,2,FALSE)</f>
        <v>Squid</v>
      </c>
      <c r="F2204" t="str">
        <f t="shared" si="102"/>
        <v>C</v>
      </c>
      <c r="G2204">
        <v>2012</v>
      </c>
      <c r="H2204">
        <v>13942.55976</v>
      </c>
      <c r="I2204">
        <v>2936.66453451186</v>
      </c>
      <c r="J2204">
        <v>40944620.767504103</v>
      </c>
      <c r="K2204">
        <f t="shared" si="103"/>
        <v>2.93666453451186</v>
      </c>
      <c r="L2204">
        <f t="shared" si="104"/>
        <v>40944.620767504188</v>
      </c>
    </row>
    <row r="2205" spans="1:12" x14ac:dyDescent="0.3">
      <c r="A2205" t="s">
        <v>37</v>
      </c>
      <c r="B2205" t="s">
        <v>641</v>
      </c>
      <c r="C2205" t="s">
        <v>643</v>
      </c>
      <c r="D2205" t="s">
        <v>18</v>
      </c>
      <c r="E2205" t="str">
        <f>VLOOKUP(D2205,Abbrev!$A$6:$B$67,2,FALSE)</f>
        <v>Dogfish-S</v>
      </c>
      <c r="F2205" t="str">
        <f t="shared" si="102"/>
        <v>C</v>
      </c>
      <c r="G2205">
        <v>2012</v>
      </c>
      <c r="H2205">
        <v>13942.55976</v>
      </c>
      <c r="I2205">
        <v>13180.543627311101</v>
      </c>
      <c r="J2205">
        <v>183770517.193073</v>
      </c>
      <c r="K2205">
        <f t="shared" si="103"/>
        <v>13.180543627311101</v>
      </c>
      <c r="L2205">
        <f t="shared" si="104"/>
        <v>183770.51719307218</v>
      </c>
    </row>
    <row r="2206" spans="1:12" x14ac:dyDescent="0.3">
      <c r="A2206" t="s">
        <v>37</v>
      </c>
      <c r="B2206" t="s">
        <v>641</v>
      </c>
      <c r="C2206" t="s">
        <v>643</v>
      </c>
      <c r="D2206" t="s">
        <v>19</v>
      </c>
      <c r="E2206" t="str">
        <f>VLOOKUP(D2206,Abbrev!$A$6:$B$67,2,FALSE)</f>
        <v>Dogfish-L</v>
      </c>
      <c r="F2206" t="str">
        <f t="shared" si="102"/>
        <v>C</v>
      </c>
      <c r="G2206">
        <v>2012</v>
      </c>
      <c r="H2206">
        <v>13942.55976</v>
      </c>
      <c r="I2206">
        <v>133631.148883263</v>
      </c>
      <c r="J2206">
        <v>1863160279.10235</v>
      </c>
      <c r="K2206">
        <f t="shared" si="103"/>
        <v>133.63114888326299</v>
      </c>
      <c r="L2206">
        <f t="shared" si="104"/>
        <v>1863160.2791023515</v>
      </c>
    </row>
    <row r="2207" spans="1:12" x14ac:dyDescent="0.3">
      <c r="A2207" t="s">
        <v>37</v>
      </c>
      <c r="B2207" t="s">
        <v>641</v>
      </c>
      <c r="C2207" t="s">
        <v>643</v>
      </c>
      <c r="D2207" t="s">
        <v>20</v>
      </c>
      <c r="E2207" t="str">
        <f>VLOOKUP(D2207,Abbrev!$A$6:$B$67,2,FALSE)</f>
        <v>Hake-S</v>
      </c>
      <c r="F2207" t="str">
        <f t="shared" si="102"/>
        <v>C</v>
      </c>
      <c r="G2207">
        <v>2012</v>
      </c>
      <c r="H2207">
        <v>13942.55976</v>
      </c>
      <c r="I2207">
        <v>292.18190060241</v>
      </c>
      <c r="J2207">
        <v>4073763.60993947</v>
      </c>
      <c r="K2207">
        <f t="shared" si="103"/>
        <v>0.29218190060241001</v>
      </c>
      <c r="L2207">
        <f t="shared" si="104"/>
        <v>4073.7636099394817</v>
      </c>
    </row>
    <row r="2208" spans="1:12" x14ac:dyDescent="0.3">
      <c r="A2208" t="s">
        <v>37</v>
      </c>
      <c r="B2208" t="s">
        <v>641</v>
      </c>
      <c r="C2208" t="s">
        <v>643</v>
      </c>
      <c r="D2208" t="s">
        <v>21</v>
      </c>
      <c r="E2208" t="str">
        <f>VLOOKUP(D2208,Abbrev!$A$6:$B$67,2,FALSE)</f>
        <v>Hake-L</v>
      </c>
      <c r="F2208" t="str">
        <f t="shared" si="102"/>
        <v>C</v>
      </c>
      <c r="G2208">
        <v>2012</v>
      </c>
      <c r="H2208">
        <v>13942.55976</v>
      </c>
      <c r="I2208">
        <v>2.4491272123580901</v>
      </c>
      <c r="J2208">
        <v>34147.1025181449</v>
      </c>
      <c r="K2208">
        <f t="shared" si="103"/>
        <v>2.44912721235809E-3</v>
      </c>
      <c r="L2208">
        <f t="shared" si="104"/>
        <v>34.147102518144884</v>
      </c>
    </row>
    <row r="2209" spans="1:12" x14ac:dyDescent="0.3">
      <c r="A2209" t="s">
        <v>37</v>
      </c>
      <c r="B2209" t="s">
        <v>641</v>
      </c>
      <c r="C2209" t="s">
        <v>643</v>
      </c>
      <c r="D2209" t="s">
        <v>26</v>
      </c>
      <c r="E2209" t="str">
        <f>VLOOKUP(D2209,Abbrev!$A$6:$B$67,2,FALSE)</f>
        <v>Cod-S</v>
      </c>
      <c r="F2209" t="str">
        <f t="shared" si="102"/>
        <v>C</v>
      </c>
      <c r="G2209">
        <v>2012</v>
      </c>
      <c r="H2209">
        <v>13942.55976</v>
      </c>
      <c r="I2209">
        <v>1.34509035178462</v>
      </c>
      <c r="J2209">
        <v>18754.0026123565</v>
      </c>
      <c r="K2209">
        <f t="shared" si="103"/>
        <v>1.3450903517846201E-3</v>
      </c>
      <c r="L2209">
        <f t="shared" si="104"/>
        <v>18.754002612356487</v>
      </c>
    </row>
    <row r="2210" spans="1:12" x14ac:dyDescent="0.3">
      <c r="A2210" t="s">
        <v>37</v>
      </c>
      <c r="B2210" t="s">
        <v>641</v>
      </c>
      <c r="C2210" t="s">
        <v>643</v>
      </c>
      <c r="D2210" t="s">
        <v>22</v>
      </c>
      <c r="E2210" t="str">
        <f>VLOOKUP(D2210,Abbrev!$A$6:$B$67,2,FALSE)</f>
        <v>Cod-M</v>
      </c>
      <c r="F2210" t="str">
        <f t="shared" si="102"/>
        <v>C</v>
      </c>
      <c r="G2210">
        <v>2012</v>
      </c>
      <c r="H2210">
        <v>13942.55976</v>
      </c>
      <c r="I2210">
        <v>69.569788639234005</v>
      </c>
      <c r="J2210">
        <v>969980.93559308897</v>
      </c>
      <c r="K2210">
        <f t="shared" si="103"/>
        <v>6.9569788639234006E-2</v>
      </c>
      <c r="L2210">
        <f t="shared" si="104"/>
        <v>969.98093559308927</v>
      </c>
    </row>
    <row r="2211" spans="1:12" x14ac:dyDescent="0.3">
      <c r="A2211" t="s">
        <v>37</v>
      </c>
      <c r="B2211" t="s">
        <v>641</v>
      </c>
      <c r="C2211" t="s">
        <v>643</v>
      </c>
      <c r="D2211" t="s">
        <v>23</v>
      </c>
      <c r="E2211" t="str">
        <f>VLOOKUP(D2211,Abbrev!$A$6:$B$67,2,FALSE)</f>
        <v>Cod-L</v>
      </c>
      <c r="F2211" t="str">
        <f t="shared" si="102"/>
        <v>C</v>
      </c>
      <c r="G2211">
        <v>2012</v>
      </c>
      <c r="H2211">
        <v>13942.55976</v>
      </c>
      <c r="I2211">
        <v>525.83554118405902</v>
      </c>
      <c r="J2211">
        <v>7331493.4568906901</v>
      </c>
      <c r="K2211">
        <f t="shared" si="103"/>
        <v>0.52583554118405906</v>
      </c>
      <c r="L2211">
        <f t="shared" si="104"/>
        <v>7331.4934568906847</v>
      </c>
    </row>
    <row r="2212" spans="1:12" x14ac:dyDescent="0.3">
      <c r="A2212" t="s">
        <v>37</v>
      </c>
      <c r="B2212" t="s">
        <v>641</v>
      </c>
      <c r="C2212" t="s">
        <v>643</v>
      </c>
      <c r="D2212" t="s">
        <v>29</v>
      </c>
      <c r="E2212" t="str">
        <f>VLOOKUP(D2212,Abbrev!$A$6:$B$67,2,FALSE)</f>
        <v>Sflound-L</v>
      </c>
      <c r="F2212" t="str">
        <f t="shared" si="102"/>
        <v>C</v>
      </c>
      <c r="G2212">
        <v>2012</v>
      </c>
      <c r="H2212">
        <v>13942.55976</v>
      </c>
      <c r="I2212">
        <v>137.00124268996399</v>
      </c>
      <c r="J2212">
        <v>1910148.0133990799</v>
      </c>
      <c r="K2212">
        <f t="shared" si="103"/>
        <v>0.137001242689964</v>
      </c>
      <c r="L2212">
        <f t="shared" si="104"/>
        <v>1910.1480133990863</v>
      </c>
    </row>
    <row r="2213" spans="1:12" x14ac:dyDescent="0.3">
      <c r="A2213" t="s">
        <v>37</v>
      </c>
      <c r="B2213" t="s">
        <v>641</v>
      </c>
      <c r="C2213" t="s">
        <v>643</v>
      </c>
      <c r="D2213" t="s">
        <v>24</v>
      </c>
      <c r="E2213" t="str">
        <f>VLOOKUP(D2213,Abbrev!$A$6:$B$67,2,FALSE)</f>
        <v>Yflound-S</v>
      </c>
      <c r="F2213" t="str">
        <f t="shared" si="102"/>
        <v>C</v>
      </c>
      <c r="G2213">
        <v>2012</v>
      </c>
      <c r="H2213">
        <v>13942.55976</v>
      </c>
      <c r="I2213">
        <v>0.17356731433400799</v>
      </c>
      <c r="J2213">
        <v>2419.9726524846101</v>
      </c>
      <c r="K2213">
        <f t="shared" si="103"/>
        <v>1.73567314334008E-4</v>
      </c>
      <c r="L2213">
        <f t="shared" si="104"/>
        <v>2.4199726524846112</v>
      </c>
    </row>
    <row r="2214" spans="1:12" x14ac:dyDescent="0.3">
      <c r="A2214" t="s">
        <v>37</v>
      </c>
      <c r="B2214" t="s">
        <v>641</v>
      </c>
      <c r="C2214" t="s">
        <v>643</v>
      </c>
      <c r="D2214" t="s">
        <v>25</v>
      </c>
      <c r="E2214" t="str">
        <f>VLOOKUP(D2214,Abbrev!$A$6:$B$67,2,FALSE)</f>
        <v>Yflound-L</v>
      </c>
      <c r="F2214" t="str">
        <f t="shared" si="102"/>
        <v>C</v>
      </c>
      <c r="G2214">
        <v>2012</v>
      </c>
      <c r="H2214">
        <v>13942.55976</v>
      </c>
      <c r="I2214">
        <v>221.395039572587</v>
      </c>
      <c r="J2214">
        <v>3086813.5698083602</v>
      </c>
      <c r="K2214">
        <f t="shared" si="103"/>
        <v>0.22139503957258699</v>
      </c>
      <c r="L2214">
        <f t="shared" si="104"/>
        <v>3086.8135698083593</v>
      </c>
    </row>
    <row r="2215" spans="1:12" x14ac:dyDescent="0.3">
      <c r="A2215" t="s">
        <v>37</v>
      </c>
      <c r="B2215" t="s">
        <v>641</v>
      </c>
      <c r="C2215" t="s">
        <v>643</v>
      </c>
      <c r="D2215" t="s">
        <v>32</v>
      </c>
      <c r="E2215" t="str">
        <f>VLOOKUP(D2215,Abbrev!$A$6:$B$67,2,FALSE)</f>
        <v>Blue-M</v>
      </c>
      <c r="F2215" t="str">
        <f t="shared" si="102"/>
        <v>C</v>
      </c>
      <c r="G2215">
        <v>2012</v>
      </c>
      <c r="H2215">
        <v>13942.55976</v>
      </c>
      <c r="I2215">
        <v>383.79711656567702</v>
      </c>
      <c r="J2215">
        <v>5351114.2334326301</v>
      </c>
      <c r="K2215">
        <f t="shared" si="103"/>
        <v>0.383797116565677</v>
      </c>
      <c r="L2215">
        <f t="shared" si="104"/>
        <v>5351.1142334326378</v>
      </c>
    </row>
    <row r="2216" spans="1:12" x14ac:dyDescent="0.3">
      <c r="A2216" t="s">
        <v>37</v>
      </c>
      <c r="B2216" t="s">
        <v>641</v>
      </c>
      <c r="C2216" t="s">
        <v>643</v>
      </c>
      <c r="D2216" t="s">
        <v>28</v>
      </c>
      <c r="E2216" t="str">
        <f>VLOOKUP(D2216,Abbrev!$A$6:$B$67,2,FALSE)</f>
        <v>Blue-L</v>
      </c>
      <c r="F2216" t="str">
        <f t="shared" si="102"/>
        <v>C</v>
      </c>
      <c r="G2216">
        <v>2012</v>
      </c>
      <c r="H2216">
        <v>13942.55976</v>
      </c>
      <c r="I2216">
        <v>350.91971600849502</v>
      </c>
      <c r="J2216">
        <v>4892719.1114106597</v>
      </c>
      <c r="K2216">
        <f t="shared" si="103"/>
        <v>0.35091971600849503</v>
      </c>
      <c r="L2216">
        <f t="shared" si="104"/>
        <v>4892.7191114106708</v>
      </c>
    </row>
    <row r="2217" spans="1:12" x14ac:dyDescent="0.3">
      <c r="A2217" t="s">
        <v>37</v>
      </c>
      <c r="B2217" t="s">
        <v>641</v>
      </c>
      <c r="C2217" t="s">
        <v>643</v>
      </c>
      <c r="D2217" t="s">
        <v>39</v>
      </c>
      <c r="E2217" t="str">
        <f>VLOOKUP(D2217,Abbrev!$A$6:$B$67,2,FALSE)</f>
        <v>Sbass-M</v>
      </c>
      <c r="F2217" t="str">
        <f t="shared" si="102"/>
        <v>C</v>
      </c>
      <c r="G2217">
        <v>2012</v>
      </c>
      <c r="H2217">
        <v>13942.55976</v>
      </c>
      <c r="I2217">
        <v>29.052916860259501</v>
      </c>
      <c r="J2217">
        <v>405072.02952648001</v>
      </c>
      <c r="K2217">
        <f t="shared" si="103"/>
        <v>2.9052916860259501E-2</v>
      </c>
      <c r="L2217">
        <f t="shared" si="104"/>
        <v>405.07202952647964</v>
      </c>
    </row>
    <row r="2218" spans="1:12" x14ac:dyDescent="0.3">
      <c r="A2218" t="s">
        <v>37</v>
      </c>
      <c r="B2218" t="s">
        <v>641</v>
      </c>
      <c r="C2218" t="s">
        <v>643</v>
      </c>
      <c r="D2218" t="s">
        <v>35</v>
      </c>
      <c r="E2218" t="str">
        <f>VLOOKUP(D2218,Abbrev!$A$6:$B$67,2,FALSE)</f>
        <v>Sbass-L</v>
      </c>
      <c r="F2218" t="str">
        <f t="shared" si="102"/>
        <v>C</v>
      </c>
      <c r="G2218">
        <v>2012</v>
      </c>
      <c r="H2218">
        <v>13942.55976</v>
      </c>
      <c r="I2218">
        <v>102.599623640282</v>
      </c>
      <c r="J2218">
        <v>1430501.3839581499</v>
      </c>
      <c r="K2218">
        <f t="shared" si="103"/>
        <v>0.10259962364028201</v>
      </c>
      <c r="L2218">
        <f t="shared" si="104"/>
        <v>1430.5013839581407</v>
      </c>
    </row>
    <row r="2219" spans="1:12" x14ac:dyDescent="0.3">
      <c r="A2219" t="s">
        <v>37</v>
      </c>
      <c r="B2219" t="s">
        <v>641</v>
      </c>
      <c r="C2219" t="s">
        <v>643</v>
      </c>
      <c r="D2219" t="s">
        <v>7</v>
      </c>
      <c r="E2219" t="str">
        <f>VLOOKUP(D2219,Abbrev!$A$6:$B$67,2,FALSE)</f>
        <v>Alosines</v>
      </c>
      <c r="F2219" t="str">
        <f t="shared" si="102"/>
        <v>C</v>
      </c>
      <c r="G2219">
        <v>2013</v>
      </c>
      <c r="H2219">
        <v>13942.55976</v>
      </c>
      <c r="I2219">
        <v>26.7412041749119</v>
      </c>
      <c r="J2219">
        <v>372840.83726307098</v>
      </c>
      <c r="K2219">
        <f t="shared" si="103"/>
        <v>2.6741204174911899E-2</v>
      </c>
      <c r="L2219">
        <f t="shared" si="104"/>
        <v>372.84083726307063</v>
      </c>
    </row>
    <row r="2220" spans="1:12" x14ac:dyDescent="0.3">
      <c r="A2220" t="s">
        <v>37</v>
      </c>
      <c r="B2220" t="s">
        <v>641</v>
      </c>
      <c r="C2220" t="s">
        <v>643</v>
      </c>
      <c r="D2220" t="s">
        <v>8</v>
      </c>
      <c r="E2220" t="str">
        <f>VLOOKUP(D2220,Abbrev!$A$6:$B$67,2,FALSE)</f>
        <v>Herring</v>
      </c>
      <c r="F2220" t="str">
        <f t="shared" si="102"/>
        <v>C</v>
      </c>
      <c r="G2220">
        <v>2013</v>
      </c>
      <c r="H2220">
        <v>13942.55976</v>
      </c>
      <c r="I2220">
        <v>5566.6775674013998</v>
      </c>
      <c r="J2220">
        <v>77613734.648145407</v>
      </c>
      <c r="K2220">
        <f t="shared" si="103"/>
        <v>5.5666775674014</v>
      </c>
      <c r="L2220">
        <f t="shared" si="104"/>
        <v>77613.734648145444</v>
      </c>
    </row>
    <row r="2221" spans="1:12" x14ac:dyDescent="0.3">
      <c r="A2221" t="s">
        <v>37</v>
      </c>
      <c r="B2221" t="s">
        <v>641</v>
      </c>
      <c r="C2221" t="s">
        <v>643</v>
      </c>
      <c r="D2221" t="s">
        <v>9</v>
      </c>
      <c r="E2221" t="str">
        <f>VLOOKUP(D2221,Abbrev!$A$6:$B$67,2,FALSE)</f>
        <v>Mack</v>
      </c>
      <c r="F2221" t="str">
        <f t="shared" si="102"/>
        <v>C</v>
      </c>
      <c r="G2221">
        <v>2013</v>
      </c>
      <c r="H2221">
        <v>13942.55976</v>
      </c>
      <c r="I2221">
        <v>1211.67022063336</v>
      </c>
      <c r="J2221">
        <v>16893784.460593</v>
      </c>
      <c r="K2221">
        <f t="shared" si="103"/>
        <v>1.2116702206333601</v>
      </c>
      <c r="L2221">
        <f t="shared" si="104"/>
        <v>16893.784460593008</v>
      </c>
    </row>
    <row r="2222" spans="1:12" x14ac:dyDescent="0.3">
      <c r="A2222" t="s">
        <v>37</v>
      </c>
      <c r="B2222" t="s">
        <v>641</v>
      </c>
      <c r="C2222" t="s">
        <v>643</v>
      </c>
      <c r="D2222" t="s">
        <v>10</v>
      </c>
      <c r="E2222" t="str">
        <f>VLOOKUP(D2222,Abbrev!$A$6:$B$67,2,FALSE)</f>
        <v>Butter</v>
      </c>
      <c r="F2222" t="str">
        <f t="shared" si="102"/>
        <v>C</v>
      </c>
      <c r="G2222">
        <v>2013</v>
      </c>
      <c r="H2222">
        <v>13942.55976</v>
      </c>
      <c r="I2222">
        <v>118.49832227811901</v>
      </c>
      <c r="J2222">
        <v>1652169.93982241</v>
      </c>
      <c r="K2222">
        <f t="shared" si="103"/>
        <v>0.118498322278119</v>
      </c>
      <c r="L2222">
        <f t="shared" si="104"/>
        <v>1652.1699398224137</v>
      </c>
    </row>
    <row r="2223" spans="1:12" x14ac:dyDescent="0.3">
      <c r="A2223" t="s">
        <v>37</v>
      </c>
      <c r="B2223" t="s">
        <v>641</v>
      </c>
      <c r="C2223" t="s">
        <v>643</v>
      </c>
      <c r="D2223" t="s">
        <v>11</v>
      </c>
      <c r="E2223" t="str">
        <f>VLOOKUP(D2223,Abbrev!$A$6:$B$67,2,FALSE)</f>
        <v>Dbenth-oth</v>
      </c>
      <c r="F2223" t="str">
        <f t="shared" si="102"/>
        <v>C</v>
      </c>
      <c r="G2223">
        <v>2013</v>
      </c>
      <c r="H2223">
        <v>13942.55976</v>
      </c>
      <c r="I2223">
        <v>1025.70088119605</v>
      </c>
      <c r="J2223">
        <v>14300895.8319606</v>
      </c>
      <c r="K2223">
        <f t="shared" si="103"/>
        <v>1.02570088119605</v>
      </c>
      <c r="L2223">
        <f t="shared" si="104"/>
        <v>14300.895831960586</v>
      </c>
    </row>
    <row r="2224" spans="1:12" x14ac:dyDescent="0.3">
      <c r="A2224" t="s">
        <v>37</v>
      </c>
      <c r="B2224" t="s">
        <v>641</v>
      </c>
      <c r="C2224" t="s">
        <v>643</v>
      </c>
      <c r="D2224" t="s">
        <v>12</v>
      </c>
      <c r="E2224" t="str">
        <f>VLOOKUP(D2224,Abbrev!$A$6:$B$67,2,FALSE)</f>
        <v>Dpisc-oth</v>
      </c>
      <c r="F2224" t="str">
        <f t="shared" si="102"/>
        <v>C</v>
      </c>
      <c r="G2224">
        <v>2013</v>
      </c>
      <c r="H2224">
        <v>13942.55976</v>
      </c>
      <c r="I2224">
        <v>124.741529830362</v>
      </c>
      <c r="J2224">
        <v>1739216.23421365</v>
      </c>
      <c r="K2224">
        <f t="shared" si="103"/>
        <v>0.12474152983036199</v>
      </c>
      <c r="L2224">
        <f t="shared" si="104"/>
        <v>1739.2162342136448</v>
      </c>
    </row>
    <row r="2225" spans="1:12" x14ac:dyDescent="0.3">
      <c r="A2225" t="s">
        <v>37</v>
      </c>
      <c r="B2225" t="s">
        <v>641</v>
      </c>
      <c r="C2225" t="s">
        <v>643</v>
      </c>
      <c r="D2225" t="s">
        <v>13</v>
      </c>
      <c r="E2225" t="str">
        <f>VLOOKUP(D2225,Abbrev!$A$6:$B$67,2,FALSE)</f>
        <v>Haddock</v>
      </c>
      <c r="F2225" t="str">
        <f t="shared" si="102"/>
        <v>C</v>
      </c>
      <c r="G2225">
        <v>2013</v>
      </c>
      <c r="H2225">
        <v>13942.55976</v>
      </c>
      <c r="I2225">
        <v>6190.0430714342501</v>
      </c>
      <c r="J2225">
        <v>86305045.440446004</v>
      </c>
      <c r="K2225">
        <f t="shared" si="103"/>
        <v>6.1900430714342498</v>
      </c>
      <c r="L2225">
        <f t="shared" si="104"/>
        <v>86305.045440445974</v>
      </c>
    </row>
    <row r="2226" spans="1:12" x14ac:dyDescent="0.3">
      <c r="A2226" t="s">
        <v>37</v>
      </c>
      <c r="B2226" t="s">
        <v>641</v>
      </c>
      <c r="C2226" t="s">
        <v>643</v>
      </c>
      <c r="D2226" t="s">
        <v>27</v>
      </c>
      <c r="E2226" t="str">
        <f>VLOOKUP(D2226,Abbrev!$A$6:$B$67,2,FALSE)</f>
        <v>MedPel</v>
      </c>
      <c r="F2226" t="str">
        <f t="shared" si="102"/>
        <v>C</v>
      </c>
      <c r="G2226">
        <v>2013</v>
      </c>
      <c r="H2226">
        <v>13942.55976</v>
      </c>
      <c r="I2226">
        <v>0.74238502801694695</v>
      </c>
      <c r="J2226">
        <v>10350.7476180556</v>
      </c>
      <c r="K2226">
        <f t="shared" si="103"/>
        <v>7.4238502801694697E-4</v>
      </c>
      <c r="L2226">
        <f t="shared" si="104"/>
        <v>10.350747618055557</v>
      </c>
    </row>
    <row r="2227" spans="1:12" x14ac:dyDescent="0.3">
      <c r="A2227" t="s">
        <v>37</v>
      </c>
      <c r="B2227" t="s">
        <v>641</v>
      </c>
      <c r="C2227" t="s">
        <v>643</v>
      </c>
      <c r="D2227" t="s">
        <v>15</v>
      </c>
      <c r="E2227" t="str">
        <f>VLOOKUP(D2227,Abbrev!$A$6:$B$67,2,FALSE)</f>
        <v>Skate</v>
      </c>
      <c r="F2227" t="str">
        <f t="shared" si="102"/>
        <v>C</v>
      </c>
      <c r="G2227">
        <v>2013</v>
      </c>
      <c r="H2227">
        <v>13942.55976</v>
      </c>
      <c r="I2227">
        <v>4708.9815158730598</v>
      </c>
      <c r="J2227">
        <v>65655256.193795599</v>
      </c>
      <c r="K2227">
        <f t="shared" si="103"/>
        <v>4.7089815158730595</v>
      </c>
      <c r="L2227">
        <f t="shared" si="104"/>
        <v>65655.256193795518</v>
      </c>
    </row>
    <row r="2228" spans="1:12" x14ac:dyDescent="0.3">
      <c r="A2228" t="s">
        <v>37</v>
      </c>
      <c r="B2228" t="s">
        <v>641</v>
      </c>
      <c r="C2228" t="s">
        <v>643</v>
      </c>
      <c r="D2228" t="s">
        <v>16</v>
      </c>
      <c r="E2228" t="str">
        <f>VLOOKUP(D2228,Abbrev!$A$6:$B$67,2,FALSE)</f>
        <v>SmPel</v>
      </c>
      <c r="F2228" t="str">
        <f t="shared" si="102"/>
        <v>C</v>
      </c>
      <c r="G2228">
        <v>2013</v>
      </c>
      <c r="H2228">
        <v>13942.55976</v>
      </c>
      <c r="I2228">
        <v>31.943600582430999</v>
      </c>
      <c r="J2228">
        <v>445375.56007011503</v>
      </c>
      <c r="K2228">
        <f t="shared" si="103"/>
        <v>3.1943600582431002E-2</v>
      </c>
      <c r="L2228">
        <f t="shared" si="104"/>
        <v>445.37556007011506</v>
      </c>
    </row>
    <row r="2229" spans="1:12" x14ac:dyDescent="0.3">
      <c r="A2229" t="s">
        <v>37</v>
      </c>
      <c r="B2229" t="s">
        <v>641</v>
      </c>
      <c r="C2229" t="s">
        <v>643</v>
      </c>
      <c r="D2229" t="s">
        <v>17</v>
      </c>
      <c r="E2229" t="str">
        <f>VLOOKUP(D2229,Abbrev!$A$6:$B$67,2,FALSE)</f>
        <v>Squid</v>
      </c>
      <c r="F2229" t="str">
        <f t="shared" si="102"/>
        <v>C</v>
      </c>
      <c r="G2229">
        <v>2013</v>
      </c>
      <c r="H2229">
        <v>13942.55976</v>
      </c>
      <c r="I2229">
        <v>3439.3112806460799</v>
      </c>
      <c r="J2229">
        <v>47952803.063650101</v>
      </c>
      <c r="K2229">
        <f t="shared" si="103"/>
        <v>3.4393112806460797</v>
      </c>
      <c r="L2229">
        <f t="shared" si="104"/>
        <v>47952.803063650099</v>
      </c>
    </row>
    <row r="2230" spans="1:12" x14ac:dyDescent="0.3">
      <c r="A2230" t="s">
        <v>37</v>
      </c>
      <c r="B2230" t="s">
        <v>641</v>
      </c>
      <c r="C2230" t="s">
        <v>643</v>
      </c>
      <c r="D2230" t="s">
        <v>18</v>
      </c>
      <c r="E2230" t="str">
        <f>VLOOKUP(D2230,Abbrev!$A$6:$B$67,2,FALSE)</f>
        <v>Dogfish-S</v>
      </c>
      <c r="F2230" t="str">
        <f t="shared" si="102"/>
        <v>C</v>
      </c>
      <c r="G2230">
        <v>2013</v>
      </c>
      <c r="H2230">
        <v>13942.55976</v>
      </c>
      <c r="I2230">
        <v>24899.5728656555</v>
      </c>
      <c r="J2230">
        <v>347163782.677876</v>
      </c>
      <c r="K2230">
        <f t="shared" si="103"/>
        <v>24.8995728656555</v>
      </c>
      <c r="L2230">
        <f t="shared" si="104"/>
        <v>347163.78267787624</v>
      </c>
    </row>
    <row r="2231" spans="1:12" x14ac:dyDescent="0.3">
      <c r="A2231" t="s">
        <v>37</v>
      </c>
      <c r="B2231" t="s">
        <v>641</v>
      </c>
      <c r="C2231" t="s">
        <v>643</v>
      </c>
      <c r="D2231" t="s">
        <v>19</v>
      </c>
      <c r="E2231" t="str">
        <f>VLOOKUP(D2231,Abbrev!$A$6:$B$67,2,FALSE)</f>
        <v>Dogfish-L</v>
      </c>
      <c r="F2231" t="str">
        <f t="shared" si="102"/>
        <v>C</v>
      </c>
      <c r="G2231">
        <v>2013</v>
      </c>
      <c r="H2231">
        <v>13942.55976</v>
      </c>
      <c r="I2231">
        <v>31188.070080318401</v>
      </c>
      <c r="J2231">
        <v>434841530.89390802</v>
      </c>
      <c r="K2231">
        <f t="shared" si="103"/>
        <v>31.188070080318401</v>
      </c>
      <c r="L2231">
        <f t="shared" si="104"/>
        <v>434841.5308939073</v>
      </c>
    </row>
    <row r="2232" spans="1:12" x14ac:dyDescent="0.3">
      <c r="A2232" t="s">
        <v>37</v>
      </c>
      <c r="B2232" t="s">
        <v>641</v>
      </c>
      <c r="C2232" t="s">
        <v>643</v>
      </c>
      <c r="D2232" t="s">
        <v>20</v>
      </c>
      <c r="E2232" t="str">
        <f>VLOOKUP(D2232,Abbrev!$A$6:$B$67,2,FALSE)</f>
        <v>Hake-S</v>
      </c>
      <c r="F2232" t="str">
        <f t="shared" si="102"/>
        <v>C</v>
      </c>
      <c r="G2232">
        <v>2013</v>
      </c>
      <c r="H2232">
        <v>13942.55976</v>
      </c>
      <c r="I2232">
        <v>789.41285739444402</v>
      </c>
      <c r="J2232">
        <v>11006435.9395344</v>
      </c>
      <c r="K2232">
        <f t="shared" si="103"/>
        <v>0.789412857394444</v>
      </c>
      <c r="L2232">
        <f t="shared" si="104"/>
        <v>11006.435939534393</v>
      </c>
    </row>
    <row r="2233" spans="1:12" x14ac:dyDescent="0.3">
      <c r="A2233" t="s">
        <v>37</v>
      </c>
      <c r="B2233" t="s">
        <v>641</v>
      </c>
      <c r="C2233" t="s">
        <v>643</v>
      </c>
      <c r="D2233" t="s">
        <v>21</v>
      </c>
      <c r="E2233" t="str">
        <f>VLOOKUP(D2233,Abbrev!$A$6:$B$67,2,FALSE)</f>
        <v>Hake-L</v>
      </c>
      <c r="F2233" t="str">
        <f t="shared" si="102"/>
        <v>C</v>
      </c>
      <c r="G2233">
        <v>2013</v>
      </c>
      <c r="H2233">
        <v>13942.55976</v>
      </c>
      <c r="I2233">
        <v>5.7962089867375504</v>
      </c>
      <c r="J2233">
        <v>80813.990179037297</v>
      </c>
      <c r="K2233">
        <f t="shared" si="103"/>
        <v>5.7962089867375508E-3</v>
      </c>
      <c r="L2233">
        <f t="shared" si="104"/>
        <v>80.813990179037347</v>
      </c>
    </row>
    <row r="2234" spans="1:12" x14ac:dyDescent="0.3">
      <c r="A2234" t="s">
        <v>37</v>
      </c>
      <c r="B2234" t="s">
        <v>641</v>
      </c>
      <c r="C2234" t="s">
        <v>643</v>
      </c>
      <c r="D2234" t="s">
        <v>26</v>
      </c>
      <c r="E2234" t="str">
        <f>VLOOKUP(D2234,Abbrev!$A$6:$B$67,2,FALSE)</f>
        <v>Cod-S</v>
      </c>
      <c r="F2234" t="str">
        <f t="shared" si="102"/>
        <v>C</v>
      </c>
      <c r="G2234">
        <v>2013</v>
      </c>
      <c r="H2234">
        <v>13942.55976</v>
      </c>
      <c r="I2234">
        <v>0.45475285243791402</v>
      </c>
      <c r="J2234">
        <v>6340.4188211460796</v>
      </c>
      <c r="K2234">
        <f t="shared" si="103"/>
        <v>4.5475285243791404E-4</v>
      </c>
      <c r="L2234">
        <f t="shared" si="104"/>
        <v>6.3404188211460779</v>
      </c>
    </row>
    <row r="2235" spans="1:12" x14ac:dyDescent="0.3">
      <c r="A2235" t="s">
        <v>37</v>
      </c>
      <c r="B2235" t="s">
        <v>641</v>
      </c>
      <c r="C2235" t="s">
        <v>643</v>
      </c>
      <c r="D2235" t="s">
        <v>22</v>
      </c>
      <c r="E2235" t="str">
        <f>VLOOKUP(D2235,Abbrev!$A$6:$B$67,2,FALSE)</f>
        <v>Cod-M</v>
      </c>
      <c r="F2235" t="str">
        <f t="shared" si="102"/>
        <v>C</v>
      </c>
      <c r="G2235">
        <v>2013</v>
      </c>
      <c r="H2235">
        <v>13942.55976</v>
      </c>
      <c r="I2235">
        <v>279.949811412423</v>
      </c>
      <c r="J2235">
        <v>3903216.9754184298</v>
      </c>
      <c r="K2235">
        <f t="shared" si="103"/>
        <v>0.27994981141242298</v>
      </c>
      <c r="L2235">
        <f t="shared" si="104"/>
        <v>3903.2169754184374</v>
      </c>
    </row>
    <row r="2236" spans="1:12" x14ac:dyDescent="0.3">
      <c r="A2236" t="s">
        <v>37</v>
      </c>
      <c r="B2236" t="s">
        <v>641</v>
      </c>
      <c r="C2236" t="s">
        <v>643</v>
      </c>
      <c r="D2236" t="s">
        <v>23</v>
      </c>
      <c r="E2236" t="str">
        <f>VLOOKUP(D2236,Abbrev!$A$6:$B$67,2,FALSE)</f>
        <v>Cod-L</v>
      </c>
      <c r="F2236" t="str">
        <f t="shared" si="102"/>
        <v>C</v>
      </c>
      <c r="G2236">
        <v>2013</v>
      </c>
      <c r="H2236">
        <v>13942.55976</v>
      </c>
      <c r="I2236">
        <v>359.68991553912599</v>
      </c>
      <c r="J2236">
        <v>5014998.1424736204</v>
      </c>
      <c r="K2236">
        <f t="shared" si="103"/>
        <v>0.35968991553912599</v>
      </c>
      <c r="L2236">
        <f t="shared" si="104"/>
        <v>5014.998142473617</v>
      </c>
    </row>
    <row r="2237" spans="1:12" x14ac:dyDescent="0.3">
      <c r="A2237" t="s">
        <v>37</v>
      </c>
      <c r="B2237" t="s">
        <v>641</v>
      </c>
      <c r="C2237" t="s">
        <v>643</v>
      </c>
      <c r="D2237" t="s">
        <v>29</v>
      </c>
      <c r="E2237" t="str">
        <f>VLOOKUP(D2237,Abbrev!$A$6:$B$67,2,FALSE)</f>
        <v>Sflound-L</v>
      </c>
      <c r="F2237" t="str">
        <f t="shared" si="102"/>
        <v>C</v>
      </c>
      <c r="G2237">
        <v>2013</v>
      </c>
      <c r="H2237">
        <v>13942.55976</v>
      </c>
      <c r="I2237">
        <v>39.031648639849699</v>
      </c>
      <c r="J2237">
        <v>544201.09369242704</v>
      </c>
      <c r="K2237">
        <f t="shared" si="103"/>
        <v>3.9031648639849696E-2</v>
      </c>
      <c r="L2237">
        <f t="shared" si="104"/>
        <v>544.20109369242709</v>
      </c>
    </row>
    <row r="2238" spans="1:12" x14ac:dyDescent="0.3">
      <c r="A2238" t="s">
        <v>37</v>
      </c>
      <c r="B2238" t="s">
        <v>641</v>
      </c>
      <c r="C2238" t="s">
        <v>643</v>
      </c>
      <c r="D2238" t="s">
        <v>24</v>
      </c>
      <c r="E2238" t="str">
        <f>VLOOKUP(D2238,Abbrev!$A$6:$B$67,2,FALSE)</f>
        <v>Yflound-S</v>
      </c>
      <c r="F2238" t="str">
        <f t="shared" si="102"/>
        <v>C</v>
      </c>
      <c r="G2238">
        <v>2013</v>
      </c>
      <c r="H2238">
        <v>13942.55976</v>
      </c>
      <c r="I2238">
        <v>0.51292885939426203</v>
      </c>
      <c r="J2238">
        <v>7151.5412747331302</v>
      </c>
      <c r="K2238">
        <f t="shared" si="103"/>
        <v>5.1292885939426198E-4</v>
      </c>
      <c r="L2238">
        <f t="shared" si="104"/>
        <v>7.1515412747331348</v>
      </c>
    </row>
    <row r="2239" spans="1:12" x14ac:dyDescent="0.3">
      <c r="A2239" t="s">
        <v>37</v>
      </c>
      <c r="B2239" t="s">
        <v>641</v>
      </c>
      <c r="C2239" t="s">
        <v>643</v>
      </c>
      <c r="D2239" t="s">
        <v>25</v>
      </c>
      <c r="E2239" t="str">
        <f>VLOOKUP(D2239,Abbrev!$A$6:$B$67,2,FALSE)</f>
        <v>Yflound-L</v>
      </c>
      <c r="F2239" t="str">
        <f t="shared" si="102"/>
        <v>C</v>
      </c>
      <c r="G2239">
        <v>2013</v>
      </c>
      <c r="H2239">
        <v>13942.55976</v>
      </c>
      <c r="I2239">
        <v>79.778571714361803</v>
      </c>
      <c r="J2239">
        <v>1112317.5036949399</v>
      </c>
      <c r="K2239">
        <f t="shared" si="103"/>
        <v>7.9778571714361798E-2</v>
      </c>
      <c r="L2239">
        <f t="shared" si="104"/>
        <v>1112.3175036949351</v>
      </c>
    </row>
    <row r="2240" spans="1:12" x14ac:dyDescent="0.3">
      <c r="A2240" t="s">
        <v>37</v>
      </c>
      <c r="B2240" t="s">
        <v>641</v>
      </c>
      <c r="C2240" t="s">
        <v>643</v>
      </c>
      <c r="D2240" t="s">
        <v>32</v>
      </c>
      <c r="E2240" t="str">
        <f>VLOOKUP(D2240,Abbrev!$A$6:$B$67,2,FALSE)</f>
        <v>Blue-M</v>
      </c>
      <c r="F2240" t="str">
        <f t="shared" si="102"/>
        <v>C</v>
      </c>
      <c r="G2240">
        <v>2013</v>
      </c>
      <c r="H2240">
        <v>13942.55976</v>
      </c>
      <c r="I2240">
        <v>72.6070248007304</v>
      </c>
      <c r="J2240">
        <v>1012327.78227999</v>
      </c>
      <c r="K2240">
        <f t="shared" si="103"/>
        <v>7.2607024800730405E-2</v>
      </c>
      <c r="L2240">
        <f t="shared" si="104"/>
        <v>1012.3277822799857</v>
      </c>
    </row>
    <row r="2241" spans="1:12" x14ac:dyDescent="0.3">
      <c r="A2241" t="s">
        <v>37</v>
      </c>
      <c r="B2241" t="s">
        <v>641</v>
      </c>
      <c r="C2241" t="s">
        <v>643</v>
      </c>
      <c r="D2241" t="s">
        <v>28</v>
      </c>
      <c r="E2241" t="str">
        <f>VLOOKUP(D2241,Abbrev!$A$6:$B$67,2,FALSE)</f>
        <v>Blue-L</v>
      </c>
      <c r="F2241" t="str">
        <f t="shared" si="102"/>
        <v>C</v>
      </c>
      <c r="G2241">
        <v>2013</v>
      </c>
      <c r="H2241">
        <v>13942.55976</v>
      </c>
      <c r="I2241">
        <v>63.937433208273802</v>
      </c>
      <c r="J2241">
        <v>891451.48340736597</v>
      </c>
      <c r="K2241">
        <f t="shared" si="103"/>
        <v>6.3937433208273803E-2</v>
      </c>
      <c r="L2241">
        <f t="shared" si="104"/>
        <v>891.45148340736603</v>
      </c>
    </row>
    <row r="2242" spans="1:12" x14ac:dyDescent="0.3">
      <c r="A2242" t="s">
        <v>41</v>
      </c>
      <c r="B2242" t="s">
        <v>644</v>
      </c>
      <c r="C2242" t="s">
        <v>642</v>
      </c>
      <c r="D2242" t="s">
        <v>7</v>
      </c>
      <c r="E2242" t="str">
        <f>VLOOKUP(D2242,Abbrev!$A$6:$B$67,2,FALSE)</f>
        <v>Alosines</v>
      </c>
      <c r="F2242" t="str">
        <f t="shared" si="102"/>
        <v>A</v>
      </c>
      <c r="G2242">
        <v>1963</v>
      </c>
      <c r="H2242">
        <v>70608.003744000001</v>
      </c>
      <c r="I2242">
        <v>34.483331490571899</v>
      </c>
      <c r="J2242">
        <v>2434799.1989918901</v>
      </c>
      <c r="K2242">
        <f t="shared" si="103"/>
        <v>3.4483331490571902E-2</v>
      </c>
      <c r="L2242">
        <f t="shared" si="104"/>
        <v>2434.7991989918942</v>
      </c>
    </row>
    <row r="2243" spans="1:12" x14ac:dyDescent="0.3">
      <c r="A2243" t="s">
        <v>41</v>
      </c>
      <c r="B2243" t="s">
        <v>644</v>
      </c>
      <c r="C2243" t="s">
        <v>642</v>
      </c>
      <c r="D2243" t="s">
        <v>8</v>
      </c>
      <c r="E2243" t="str">
        <f>VLOOKUP(D2243,Abbrev!$A$6:$B$67,2,FALSE)</f>
        <v>Herring</v>
      </c>
      <c r="F2243" t="str">
        <f t="shared" ref="F2243:F2306" si="105">IF(G2243&lt;=1967,"A",IF(AND(G2243&gt;=1996,G2243&lt;=2000),"B",IF(G2243&gt;=2009,"C","")))</f>
        <v>A</v>
      </c>
      <c r="G2243">
        <v>1963</v>
      </c>
      <c r="H2243">
        <v>70608.003744000001</v>
      </c>
      <c r="I2243">
        <v>3651.61338995194</v>
      </c>
      <c r="J2243">
        <v>257833131.909367</v>
      </c>
      <c r="K2243">
        <f t="shared" ref="K2243:K2306" si="106">I2243/1000</f>
        <v>3.6516133899519398</v>
      </c>
      <c r="L2243">
        <f t="shared" ref="L2243:L2306" si="107">K2243*H2243</f>
        <v>257833.1319093671</v>
      </c>
    </row>
    <row r="2244" spans="1:12" x14ac:dyDescent="0.3">
      <c r="A2244" t="s">
        <v>41</v>
      </c>
      <c r="B2244" t="s">
        <v>644</v>
      </c>
      <c r="C2244" t="s">
        <v>642</v>
      </c>
      <c r="D2244" t="s">
        <v>9</v>
      </c>
      <c r="E2244" t="str">
        <f>VLOOKUP(D2244,Abbrev!$A$6:$B$67,2,FALSE)</f>
        <v>Mack</v>
      </c>
      <c r="F2244" t="str">
        <f t="shared" si="105"/>
        <v>A</v>
      </c>
      <c r="G2244">
        <v>1963</v>
      </c>
      <c r="H2244">
        <v>70608.003744000001</v>
      </c>
      <c r="I2244">
        <v>13.472426611210301</v>
      </c>
      <c r="J2244">
        <v>951261.14860509895</v>
      </c>
      <c r="K2244">
        <f t="shared" si="106"/>
        <v>1.34724266112103E-2</v>
      </c>
      <c r="L2244">
        <f t="shared" si="107"/>
        <v>951.26114860510211</v>
      </c>
    </row>
    <row r="2245" spans="1:12" x14ac:dyDescent="0.3">
      <c r="A2245" t="s">
        <v>41</v>
      </c>
      <c r="B2245" t="s">
        <v>644</v>
      </c>
      <c r="C2245" t="s">
        <v>642</v>
      </c>
      <c r="D2245" t="s">
        <v>10</v>
      </c>
      <c r="E2245" t="str">
        <f>VLOOKUP(D2245,Abbrev!$A$6:$B$67,2,FALSE)</f>
        <v>Butter</v>
      </c>
      <c r="F2245" t="str">
        <f t="shared" si="105"/>
        <v>A</v>
      </c>
      <c r="G2245">
        <v>1963</v>
      </c>
      <c r="H2245">
        <v>70608.003744000001</v>
      </c>
      <c r="I2245">
        <v>1.3089066871283599</v>
      </c>
      <c r="J2245">
        <v>92419.288265306095</v>
      </c>
      <c r="K2245">
        <f t="shared" si="106"/>
        <v>1.3089066871283599E-3</v>
      </c>
      <c r="L2245">
        <f t="shared" si="107"/>
        <v>92.41928826530588</v>
      </c>
    </row>
    <row r="2246" spans="1:12" x14ac:dyDescent="0.3">
      <c r="A2246" t="s">
        <v>41</v>
      </c>
      <c r="B2246" t="s">
        <v>644</v>
      </c>
      <c r="C2246" t="s">
        <v>642</v>
      </c>
      <c r="D2246" t="s">
        <v>11</v>
      </c>
      <c r="E2246" t="str">
        <f>VLOOKUP(D2246,Abbrev!$A$6:$B$67,2,FALSE)</f>
        <v>Dbenth-oth</v>
      </c>
      <c r="F2246" t="str">
        <f t="shared" si="105"/>
        <v>A</v>
      </c>
      <c r="G2246">
        <v>1963</v>
      </c>
      <c r="H2246">
        <v>70608.003744000001</v>
      </c>
      <c r="I2246">
        <v>3363.6187783902801</v>
      </c>
      <c r="J2246">
        <v>237498407.29797</v>
      </c>
      <c r="K2246">
        <f t="shared" si="106"/>
        <v>3.36361877839028</v>
      </c>
      <c r="L2246">
        <f t="shared" si="107"/>
        <v>237498.40729796959</v>
      </c>
    </row>
    <row r="2247" spans="1:12" x14ac:dyDescent="0.3">
      <c r="A2247" t="s">
        <v>41</v>
      </c>
      <c r="B2247" t="s">
        <v>644</v>
      </c>
      <c r="C2247" t="s">
        <v>642</v>
      </c>
      <c r="D2247" t="s">
        <v>12</v>
      </c>
      <c r="E2247" t="str">
        <f>VLOOKUP(D2247,Abbrev!$A$6:$B$67,2,FALSE)</f>
        <v>Dpisc-oth</v>
      </c>
      <c r="F2247" t="str">
        <f t="shared" si="105"/>
        <v>A</v>
      </c>
      <c r="G2247">
        <v>1963</v>
      </c>
      <c r="H2247">
        <v>70608.003744000001</v>
      </c>
      <c r="I2247">
        <v>5023.4249827742497</v>
      </c>
      <c r="J2247">
        <v>354694009.991427</v>
      </c>
      <c r="K2247">
        <f t="shared" si="106"/>
        <v>5.0234249827742499</v>
      </c>
      <c r="L2247">
        <f t="shared" si="107"/>
        <v>354694.00999142736</v>
      </c>
    </row>
    <row r="2248" spans="1:12" x14ac:dyDescent="0.3">
      <c r="A2248" t="s">
        <v>41</v>
      </c>
      <c r="B2248" t="s">
        <v>644</v>
      </c>
      <c r="C2248" t="s">
        <v>642</v>
      </c>
      <c r="D2248" t="s">
        <v>13</v>
      </c>
      <c r="E2248" t="str">
        <f>VLOOKUP(D2248,Abbrev!$A$6:$B$67,2,FALSE)</f>
        <v>Haddock</v>
      </c>
      <c r="F2248" t="str">
        <f t="shared" si="105"/>
        <v>A</v>
      </c>
      <c r="G2248">
        <v>1963</v>
      </c>
      <c r="H2248">
        <v>70608.003744000001</v>
      </c>
      <c r="I2248">
        <v>7667.6028299315103</v>
      </c>
      <c r="J2248">
        <v>541394129.32330894</v>
      </c>
      <c r="K2248">
        <f t="shared" si="106"/>
        <v>7.6676028299315107</v>
      </c>
      <c r="L2248">
        <f t="shared" si="107"/>
        <v>541394.12932330905</v>
      </c>
    </row>
    <row r="2249" spans="1:12" x14ac:dyDescent="0.3">
      <c r="A2249" t="s">
        <v>41</v>
      </c>
      <c r="B2249" t="s">
        <v>644</v>
      </c>
      <c r="C2249" t="s">
        <v>642</v>
      </c>
      <c r="D2249" t="s">
        <v>27</v>
      </c>
      <c r="E2249" t="str">
        <f>VLOOKUP(D2249,Abbrev!$A$6:$B$67,2,FALSE)</f>
        <v>MedPel</v>
      </c>
      <c r="F2249" t="str">
        <f t="shared" si="105"/>
        <v>A</v>
      </c>
      <c r="G2249">
        <v>1963</v>
      </c>
      <c r="H2249">
        <v>70608.003744000001</v>
      </c>
      <c r="I2249">
        <v>0</v>
      </c>
      <c r="J2249">
        <v>0</v>
      </c>
      <c r="K2249">
        <f t="shared" si="106"/>
        <v>0</v>
      </c>
      <c r="L2249">
        <f t="shared" si="107"/>
        <v>0</v>
      </c>
    </row>
    <row r="2250" spans="1:12" x14ac:dyDescent="0.3">
      <c r="A2250" t="s">
        <v>41</v>
      </c>
      <c r="B2250" t="s">
        <v>644</v>
      </c>
      <c r="C2250" t="s">
        <v>642</v>
      </c>
      <c r="D2250" t="s">
        <v>14</v>
      </c>
      <c r="E2250" t="str">
        <f>VLOOKUP(D2250,Abbrev!$A$6:$B$67,2,FALSE)</f>
        <v>Mesopel</v>
      </c>
      <c r="F2250" t="str">
        <f t="shared" si="105"/>
        <v>A</v>
      </c>
      <c r="G2250">
        <v>1963</v>
      </c>
      <c r="H2250">
        <v>70608.003744000001</v>
      </c>
      <c r="I2250">
        <v>8.3148598494662007</v>
      </c>
      <c r="J2250">
        <v>587095.65538194496</v>
      </c>
      <c r="K2250">
        <f t="shared" si="106"/>
        <v>8.3148598494662013E-3</v>
      </c>
      <c r="L2250">
        <f t="shared" si="107"/>
        <v>587.09565538194488</v>
      </c>
    </row>
    <row r="2251" spans="1:12" x14ac:dyDescent="0.3">
      <c r="A2251" t="s">
        <v>41</v>
      </c>
      <c r="B2251" t="s">
        <v>644</v>
      </c>
      <c r="C2251" t="s">
        <v>642</v>
      </c>
      <c r="D2251" t="s">
        <v>15</v>
      </c>
      <c r="E2251" t="str">
        <f>VLOOKUP(D2251,Abbrev!$A$6:$B$67,2,FALSE)</f>
        <v>Skate</v>
      </c>
      <c r="F2251" t="str">
        <f t="shared" si="105"/>
        <v>A</v>
      </c>
      <c r="G2251">
        <v>1963</v>
      </c>
      <c r="H2251">
        <v>70608.003744000001</v>
      </c>
      <c r="I2251">
        <v>2928.8921095207202</v>
      </c>
      <c r="J2251">
        <v>206803225.03481099</v>
      </c>
      <c r="K2251">
        <f t="shared" si="106"/>
        <v>2.9288921095207203</v>
      </c>
      <c r="L2251">
        <f t="shared" si="107"/>
        <v>206803.22503481107</v>
      </c>
    </row>
    <row r="2252" spans="1:12" x14ac:dyDescent="0.3">
      <c r="A2252" t="s">
        <v>41</v>
      </c>
      <c r="B2252" t="s">
        <v>644</v>
      </c>
      <c r="C2252" t="s">
        <v>642</v>
      </c>
      <c r="D2252" t="s">
        <v>16</v>
      </c>
      <c r="E2252" t="str">
        <f>VLOOKUP(D2252,Abbrev!$A$6:$B$67,2,FALSE)</f>
        <v>SmPel</v>
      </c>
      <c r="F2252" t="str">
        <f t="shared" si="105"/>
        <v>A</v>
      </c>
      <c r="G2252">
        <v>1963</v>
      </c>
      <c r="H2252">
        <v>70608.003744000001</v>
      </c>
      <c r="I2252">
        <v>612.84294575758997</v>
      </c>
      <c r="J2252">
        <v>43271617.008535899</v>
      </c>
      <c r="K2252">
        <f t="shared" si="106"/>
        <v>0.61284294575759002</v>
      </c>
      <c r="L2252">
        <f t="shared" si="107"/>
        <v>43271.617008535904</v>
      </c>
    </row>
    <row r="2253" spans="1:12" x14ac:dyDescent="0.3">
      <c r="A2253" t="s">
        <v>41</v>
      </c>
      <c r="B2253" t="s">
        <v>644</v>
      </c>
      <c r="C2253" t="s">
        <v>642</v>
      </c>
      <c r="D2253" t="s">
        <v>17</v>
      </c>
      <c r="E2253" t="str">
        <f>VLOOKUP(D2253,Abbrev!$A$6:$B$67,2,FALSE)</f>
        <v>Squid</v>
      </c>
      <c r="F2253" t="str">
        <f t="shared" si="105"/>
        <v>A</v>
      </c>
      <c r="G2253">
        <v>1963</v>
      </c>
      <c r="H2253">
        <v>70608.003744000001</v>
      </c>
      <c r="I2253">
        <v>0</v>
      </c>
      <c r="J2253">
        <v>0</v>
      </c>
      <c r="K2253">
        <f t="shared" si="106"/>
        <v>0</v>
      </c>
      <c r="L2253">
        <f t="shared" si="107"/>
        <v>0</v>
      </c>
    </row>
    <row r="2254" spans="1:12" x14ac:dyDescent="0.3">
      <c r="A2254" t="s">
        <v>41</v>
      </c>
      <c r="B2254" t="s">
        <v>644</v>
      </c>
      <c r="C2254" t="s">
        <v>642</v>
      </c>
      <c r="D2254" t="s">
        <v>18</v>
      </c>
      <c r="E2254" t="str">
        <f>VLOOKUP(D2254,Abbrev!$A$6:$B$67,2,FALSE)</f>
        <v>Dogfish-S</v>
      </c>
      <c r="F2254" t="str">
        <f t="shared" si="105"/>
        <v>A</v>
      </c>
      <c r="G2254">
        <v>1963</v>
      </c>
      <c r="H2254">
        <v>70608.003744000001</v>
      </c>
      <c r="I2254">
        <v>17.243618944512299</v>
      </c>
      <c r="J2254">
        <v>1217537.5109942399</v>
      </c>
      <c r="K2254">
        <f t="shared" si="106"/>
        <v>1.72436189445123E-2</v>
      </c>
      <c r="L2254">
        <f t="shared" si="107"/>
        <v>1217.5375109942338</v>
      </c>
    </row>
    <row r="2255" spans="1:12" x14ac:dyDescent="0.3">
      <c r="A2255" t="s">
        <v>41</v>
      </c>
      <c r="B2255" t="s">
        <v>644</v>
      </c>
      <c r="C2255" t="s">
        <v>642</v>
      </c>
      <c r="D2255" t="s">
        <v>19</v>
      </c>
      <c r="E2255" t="str">
        <f>VLOOKUP(D2255,Abbrev!$A$6:$B$67,2,FALSE)</f>
        <v>Dogfish-L</v>
      </c>
      <c r="F2255" t="str">
        <f t="shared" si="105"/>
        <v>A</v>
      </c>
      <c r="G2255">
        <v>1963</v>
      </c>
      <c r="H2255">
        <v>70608.003744000001</v>
      </c>
      <c r="I2255">
        <v>6314.2492052450398</v>
      </c>
      <c r="J2255">
        <v>445836531.52449101</v>
      </c>
      <c r="K2255">
        <f t="shared" si="106"/>
        <v>6.3142492052450399</v>
      </c>
      <c r="L2255">
        <f t="shared" si="107"/>
        <v>445836.5315244908</v>
      </c>
    </row>
    <row r="2256" spans="1:12" x14ac:dyDescent="0.3">
      <c r="A2256" t="s">
        <v>41</v>
      </c>
      <c r="B2256" t="s">
        <v>644</v>
      </c>
      <c r="C2256" t="s">
        <v>642</v>
      </c>
      <c r="D2256" t="s">
        <v>20</v>
      </c>
      <c r="E2256" t="str">
        <f>VLOOKUP(D2256,Abbrev!$A$6:$B$67,2,FALSE)</f>
        <v>Hake-S</v>
      </c>
      <c r="F2256" t="str">
        <f t="shared" si="105"/>
        <v>A</v>
      </c>
      <c r="G2256">
        <v>1963</v>
      </c>
      <c r="H2256">
        <v>70608.003744000001</v>
      </c>
      <c r="I2256">
        <v>4266.6179653732697</v>
      </c>
      <c r="J2256">
        <v>301257377.27329302</v>
      </c>
      <c r="K2256">
        <f t="shared" si="106"/>
        <v>4.2666179653732694</v>
      </c>
      <c r="L2256">
        <f t="shared" si="107"/>
        <v>301257.3772732935</v>
      </c>
    </row>
    <row r="2257" spans="1:12" x14ac:dyDescent="0.3">
      <c r="A2257" t="s">
        <v>41</v>
      </c>
      <c r="B2257" t="s">
        <v>644</v>
      </c>
      <c r="C2257" t="s">
        <v>642</v>
      </c>
      <c r="D2257" t="s">
        <v>21</v>
      </c>
      <c r="E2257" t="str">
        <f>VLOOKUP(D2257,Abbrev!$A$6:$B$67,2,FALSE)</f>
        <v>Hake-L</v>
      </c>
      <c r="F2257" t="str">
        <f t="shared" si="105"/>
        <v>A</v>
      </c>
      <c r="G2257">
        <v>1963</v>
      </c>
      <c r="H2257">
        <v>70608.003744000001</v>
      </c>
      <c r="I2257">
        <v>2050.3311922212401</v>
      </c>
      <c r="J2257">
        <v>144769792.496797</v>
      </c>
      <c r="K2257">
        <f t="shared" si="106"/>
        <v>2.0503311922212402</v>
      </c>
      <c r="L2257">
        <f t="shared" si="107"/>
        <v>144769.79249679731</v>
      </c>
    </row>
    <row r="2258" spans="1:12" x14ac:dyDescent="0.3">
      <c r="A2258" t="s">
        <v>41</v>
      </c>
      <c r="B2258" t="s">
        <v>644</v>
      </c>
      <c r="C2258" t="s">
        <v>642</v>
      </c>
      <c r="D2258" t="s">
        <v>26</v>
      </c>
      <c r="E2258" t="str">
        <f>VLOOKUP(D2258,Abbrev!$A$6:$B$67,2,FALSE)</f>
        <v>Cod-S</v>
      </c>
      <c r="F2258" t="str">
        <f t="shared" si="105"/>
        <v>A</v>
      </c>
      <c r="G2258">
        <v>1963</v>
      </c>
      <c r="H2258">
        <v>70608.003744000001</v>
      </c>
      <c r="I2258">
        <v>0.47678769138752503</v>
      </c>
      <c r="J2258">
        <v>33665.027098583501</v>
      </c>
      <c r="K2258">
        <f t="shared" si="106"/>
        <v>4.7678769138752503E-4</v>
      </c>
      <c r="L2258">
        <f t="shared" si="107"/>
        <v>33.665027098583487</v>
      </c>
    </row>
    <row r="2259" spans="1:12" x14ac:dyDescent="0.3">
      <c r="A2259" t="s">
        <v>41</v>
      </c>
      <c r="B2259" t="s">
        <v>644</v>
      </c>
      <c r="C2259" t="s">
        <v>642</v>
      </c>
      <c r="D2259" t="s">
        <v>22</v>
      </c>
      <c r="E2259" t="str">
        <f>VLOOKUP(D2259,Abbrev!$A$6:$B$67,2,FALSE)</f>
        <v>Cod-M</v>
      </c>
      <c r="F2259" t="str">
        <f t="shared" si="105"/>
        <v>A</v>
      </c>
      <c r="G2259">
        <v>1963</v>
      </c>
      <c r="H2259">
        <v>70608.003744000001</v>
      </c>
      <c r="I2259">
        <v>196.14663845702799</v>
      </c>
      <c r="J2259">
        <v>13849522.5825468</v>
      </c>
      <c r="K2259">
        <f t="shared" si="106"/>
        <v>0.19614663845702798</v>
      </c>
      <c r="L2259">
        <f t="shared" si="107"/>
        <v>13849.522582546846</v>
      </c>
    </row>
    <row r="2260" spans="1:12" x14ac:dyDescent="0.3">
      <c r="A2260" t="s">
        <v>41</v>
      </c>
      <c r="B2260" t="s">
        <v>644</v>
      </c>
      <c r="C2260" t="s">
        <v>642</v>
      </c>
      <c r="D2260" t="s">
        <v>23</v>
      </c>
      <c r="E2260" t="str">
        <f>VLOOKUP(D2260,Abbrev!$A$6:$B$67,2,FALSE)</f>
        <v>Cod-L</v>
      </c>
      <c r="F2260" t="str">
        <f t="shared" si="105"/>
        <v>A</v>
      </c>
      <c r="G2260">
        <v>1963</v>
      </c>
      <c r="H2260">
        <v>70608.003744000001</v>
      </c>
      <c r="I2260">
        <v>1740.34338791444</v>
      </c>
      <c r="J2260">
        <v>122882172.449709</v>
      </c>
      <c r="K2260">
        <f t="shared" si="106"/>
        <v>1.7403433879144399</v>
      </c>
      <c r="L2260">
        <f t="shared" si="107"/>
        <v>122882.17244970842</v>
      </c>
    </row>
    <row r="2261" spans="1:12" x14ac:dyDescent="0.3">
      <c r="A2261" t="s">
        <v>41</v>
      </c>
      <c r="B2261" t="s">
        <v>644</v>
      </c>
      <c r="C2261" t="s">
        <v>642</v>
      </c>
      <c r="D2261" t="s">
        <v>24</v>
      </c>
      <c r="E2261" t="str">
        <f>VLOOKUP(D2261,Abbrev!$A$6:$B$67,2,FALSE)</f>
        <v>Yflound-S</v>
      </c>
      <c r="F2261" t="str">
        <f t="shared" si="105"/>
        <v>A</v>
      </c>
      <c r="G2261">
        <v>1963</v>
      </c>
      <c r="H2261">
        <v>70608.003744000001</v>
      </c>
      <c r="I2261">
        <v>1.2500498834287099</v>
      </c>
      <c r="J2261">
        <v>88263.526849321104</v>
      </c>
      <c r="K2261">
        <f t="shared" si="106"/>
        <v>1.25004988342871E-3</v>
      </c>
      <c r="L2261">
        <f t="shared" si="107"/>
        <v>88.263526849321124</v>
      </c>
    </row>
    <row r="2262" spans="1:12" x14ac:dyDescent="0.3">
      <c r="A2262" t="s">
        <v>41</v>
      </c>
      <c r="B2262" t="s">
        <v>644</v>
      </c>
      <c r="C2262" t="s">
        <v>642</v>
      </c>
      <c r="D2262" t="s">
        <v>25</v>
      </c>
      <c r="E2262" t="str">
        <f>VLOOKUP(D2262,Abbrev!$A$6:$B$67,2,FALSE)</f>
        <v>Yflound-L</v>
      </c>
      <c r="F2262" t="str">
        <f t="shared" si="105"/>
        <v>A</v>
      </c>
      <c r="G2262">
        <v>1963</v>
      </c>
      <c r="H2262">
        <v>70608.003744000001</v>
      </c>
      <c r="I2262">
        <v>42.181160627456599</v>
      </c>
      <c r="J2262">
        <v>2978327.5475097201</v>
      </c>
      <c r="K2262">
        <f t="shared" si="106"/>
        <v>4.2181160627456596E-2</v>
      </c>
      <c r="L2262">
        <f t="shared" si="107"/>
        <v>2978.3275475097207</v>
      </c>
    </row>
    <row r="2263" spans="1:12" x14ac:dyDescent="0.3">
      <c r="A2263" t="s">
        <v>41</v>
      </c>
      <c r="B2263" t="s">
        <v>644</v>
      </c>
      <c r="C2263" t="s">
        <v>642</v>
      </c>
      <c r="D2263" t="s">
        <v>7</v>
      </c>
      <c r="E2263" t="str">
        <f>VLOOKUP(D2263,Abbrev!$A$6:$B$67,2,FALSE)</f>
        <v>Alosines</v>
      </c>
      <c r="F2263" t="str">
        <f t="shared" si="105"/>
        <v>A</v>
      </c>
      <c r="G2263">
        <v>1964</v>
      </c>
      <c r="H2263">
        <v>70608.003744000001</v>
      </c>
      <c r="I2263">
        <v>2.7169142974484002</v>
      </c>
      <c r="J2263">
        <v>191835.894886364</v>
      </c>
      <c r="K2263">
        <f t="shared" si="106"/>
        <v>2.7169142974484001E-3</v>
      </c>
      <c r="L2263">
        <f t="shared" si="107"/>
        <v>191.83589488636377</v>
      </c>
    </row>
    <row r="2264" spans="1:12" x14ac:dyDescent="0.3">
      <c r="A2264" t="s">
        <v>41</v>
      </c>
      <c r="B2264" t="s">
        <v>644</v>
      </c>
      <c r="C2264" t="s">
        <v>642</v>
      </c>
      <c r="D2264" t="s">
        <v>8</v>
      </c>
      <c r="E2264" t="str">
        <f>VLOOKUP(D2264,Abbrev!$A$6:$B$67,2,FALSE)</f>
        <v>Herring</v>
      </c>
      <c r="F2264" t="str">
        <f t="shared" si="105"/>
        <v>A</v>
      </c>
      <c r="G2264">
        <v>1964</v>
      </c>
      <c r="H2264">
        <v>70608.003744000001</v>
      </c>
      <c r="I2264">
        <v>347.595086365329</v>
      </c>
      <c r="J2264">
        <v>24542995.159479201</v>
      </c>
      <c r="K2264">
        <f t="shared" si="106"/>
        <v>0.34759508636532899</v>
      </c>
      <c r="L2264">
        <f t="shared" si="107"/>
        <v>24542.995159479153</v>
      </c>
    </row>
    <row r="2265" spans="1:12" x14ac:dyDescent="0.3">
      <c r="A2265" t="s">
        <v>41</v>
      </c>
      <c r="B2265" t="s">
        <v>644</v>
      </c>
      <c r="C2265" t="s">
        <v>642</v>
      </c>
      <c r="D2265" t="s">
        <v>10</v>
      </c>
      <c r="E2265" t="str">
        <f>VLOOKUP(D2265,Abbrev!$A$6:$B$67,2,FALSE)</f>
        <v>Butter</v>
      </c>
      <c r="F2265" t="str">
        <f t="shared" si="105"/>
        <v>A</v>
      </c>
      <c r="G2265">
        <v>1964</v>
      </c>
      <c r="H2265">
        <v>70608.003744000001</v>
      </c>
      <c r="I2265">
        <v>0</v>
      </c>
      <c r="J2265">
        <v>0</v>
      </c>
      <c r="K2265">
        <f t="shared" si="106"/>
        <v>0</v>
      </c>
      <c r="L2265">
        <f t="shared" si="107"/>
        <v>0</v>
      </c>
    </row>
    <row r="2266" spans="1:12" x14ac:dyDescent="0.3">
      <c r="A2266" t="s">
        <v>41</v>
      </c>
      <c r="B2266" t="s">
        <v>644</v>
      </c>
      <c r="C2266" t="s">
        <v>642</v>
      </c>
      <c r="D2266" t="s">
        <v>11</v>
      </c>
      <c r="E2266" t="str">
        <f>VLOOKUP(D2266,Abbrev!$A$6:$B$67,2,FALSE)</f>
        <v>Dbenth-oth</v>
      </c>
      <c r="F2266" t="str">
        <f t="shared" si="105"/>
        <v>A</v>
      </c>
      <c r="G2266">
        <v>1964</v>
      </c>
      <c r="H2266">
        <v>70608.003744000001</v>
      </c>
      <c r="I2266">
        <v>4984.6279189412598</v>
      </c>
      <c r="J2266">
        <v>351954626.76305097</v>
      </c>
      <c r="K2266">
        <f t="shared" si="106"/>
        <v>4.9846279189412597</v>
      </c>
      <c r="L2266">
        <f t="shared" si="107"/>
        <v>351954.62676305138</v>
      </c>
    </row>
    <row r="2267" spans="1:12" x14ac:dyDescent="0.3">
      <c r="A2267" t="s">
        <v>41</v>
      </c>
      <c r="B2267" t="s">
        <v>644</v>
      </c>
      <c r="C2267" t="s">
        <v>642</v>
      </c>
      <c r="D2267" t="s">
        <v>12</v>
      </c>
      <c r="E2267" t="str">
        <f>VLOOKUP(D2267,Abbrev!$A$6:$B$67,2,FALSE)</f>
        <v>Dpisc-oth</v>
      </c>
      <c r="F2267" t="str">
        <f t="shared" si="105"/>
        <v>A</v>
      </c>
      <c r="G2267">
        <v>1964</v>
      </c>
      <c r="H2267">
        <v>70608.003744000001</v>
      </c>
      <c r="I2267">
        <v>4110.6556083121995</v>
      </c>
      <c r="J2267">
        <v>290245186.58200198</v>
      </c>
      <c r="K2267">
        <f t="shared" si="106"/>
        <v>4.1106556083121992</v>
      </c>
      <c r="L2267">
        <f t="shared" si="107"/>
        <v>290245.18658200238</v>
      </c>
    </row>
    <row r="2268" spans="1:12" x14ac:dyDescent="0.3">
      <c r="A2268" t="s">
        <v>41</v>
      </c>
      <c r="B2268" t="s">
        <v>644</v>
      </c>
      <c r="C2268" t="s">
        <v>642</v>
      </c>
      <c r="D2268" t="s">
        <v>13</v>
      </c>
      <c r="E2268" t="str">
        <f>VLOOKUP(D2268,Abbrev!$A$6:$B$67,2,FALSE)</f>
        <v>Haddock</v>
      </c>
      <c r="F2268" t="str">
        <f t="shared" si="105"/>
        <v>A</v>
      </c>
      <c r="G2268">
        <v>1964</v>
      </c>
      <c r="H2268">
        <v>70608.003744000001</v>
      </c>
      <c r="I2268">
        <v>2692.65615344753</v>
      </c>
      <c r="J2268">
        <v>190123075.763928</v>
      </c>
      <c r="K2268">
        <f t="shared" si="106"/>
        <v>2.6926561534475302</v>
      </c>
      <c r="L2268">
        <f t="shared" si="107"/>
        <v>190123.07576392786</v>
      </c>
    </row>
    <row r="2269" spans="1:12" x14ac:dyDescent="0.3">
      <c r="A2269" t="s">
        <v>41</v>
      </c>
      <c r="B2269" t="s">
        <v>644</v>
      </c>
      <c r="C2269" t="s">
        <v>642</v>
      </c>
      <c r="D2269" t="s">
        <v>14</v>
      </c>
      <c r="E2269" t="str">
        <f>VLOOKUP(D2269,Abbrev!$A$6:$B$67,2,FALSE)</f>
        <v>Mesopel</v>
      </c>
      <c r="F2269" t="str">
        <f t="shared" si="105"/>
        <v>A</v>
      </c>
      <c r="G2269">
        <v>1964</v>
      </c>
      <c r="H2269">
        <v>70608.003744000001</v>
      </c>
      <c r="I2269">
        <v>0</v>
      </c>
      <c r="J2269">
        <v>0</v>
      </c>
      <c r="K2269">
        <f t="shared" si="106"/>
        <v>0</v>
      </c>
      <c r="L2269">
        <f t="shared" si="107"/>
        <v>0</v>
      </c>
    </row>
    <row r="2270" spans="1:12" x14ac:dyDescent="0.3">
      <c r="A2270" t="s">
        <v>41</v>
      </c>
      <c r="B2270" t="s">
        <v>644</v>
      </c>
      <c r="C2270" t="s">
        <v>642</v>
      </c>
      <c r="D2270" t="s">
        <v>15</v>
      </c>
      <c r="E2270" t="str">
        <f>VLOOKUP(D2270,Abbrev!$A$6:$B$67,2,FALSE)</f>
        <v>Skate</v>
      </c>
      <c r="F2270" t="str">
        <f t="shared" si="105"/>
        <v>A</v>
      </c>
      <c r="G2270">
        <v>1964</v>
      </c>
      <c r="H2270">
        <v>70608.003744000001</v>
      </c>
      <c r="I2270">
        <v>1750.93800586969</v>
      </c>
      <c r="J2270">
        <v>123630237.273959</v>
      </c>
      <c r="K2270">
        <f t="shared" si="106"/>
        <v>1.75093800586969</v>
      </c>
      <c r="L2270">
        <f t="shared" si="107"/>
        <v>123630.23727395896</v>
      </c>
    </row>
    <row r="2271" spans="1:12" x14ac:dyDescent="0.3">
      <c r="A2271" t="s">
        <v>41</v>
      </c>
      <c r="B2271" t="s">
        <v>644</v>
      </c>
      <c r="C2271" t="s">
        <v>642</v>
      </c>
      <c r="D2271" t="s">
        <v>16</v>
      </c>
      <c r="E2271" t="str">
        <f>VLOOKUP(D2271,Abbrev!$A$6:$B$67,2,FALSE)</f>
        <v>SmPel</v>
      </c>
      <c r="F2271" t="str">
        <f t="shared" si="105"/>
        <v>A</v>
      </c>
      <c r="G2271">
        <v>1964</v>
      </c>
      <c r="H2271">
        <v>70608.003744000001</v>
      </c>
      <c r="I2271">
        <v>29.0452154224959</v>
      </c>
      <c r="J2271">
        <v>2050824.67929688</v>
      </c>
      <c r="K2271">
        <f t="shared" si="106"/>
        <v>2.9045215422495899E-2</v>
      </c>
      <c r="L2271">
        <f t="shared" si="107"/>
        <v>2050.8246792968771</v>
      </c>
    </row>
    <row r="2272" spans="1:12" x14ac:dyDescent="0.3">
      <c r="A2272" t="s">
        <v>41</v>
      </c>
      <c r="B2272" t="s">
        <v>644</v>
      </c>
      <c r="C2272" t="s">
        <v>642</v>
      </c>
      <c r="D2272" t="s">
        <v>17</v>
      </c>
      <c r="E2272" t="str">
        <f>VLOOKUP(D2272,Abbrev!$A$6:$B$67,2,FALSE)</f>
        <v>Squid</v>
      </c>
      <c r="F2272" t="str">
        <f t="shared" si="105"/>
        <v>A</v>
      </c>
      <c r="G2272">
        <v>1964</v>
      </c>
      <c r="H2272">
        <v>70608.003744000001</v>
      </c>
      <c r="I2272">
        <v>9.8894781976626494</v>
      </c>
      <c r="J2272">
        <v>698276.31360677094</v>
      </c>
      <c r="K2272">
        <f t="shared" si="106"/>
        <v>9.8894781976626486E-3</v>
      </c>
      <c r="L2272">
        <f t="shared" si="107"/>
        <v>698.27631360677071</v>
      </c>
    </row>
    <row r="2273" spans="1:12" x14ac:dyDescent="0.3">
      <c r="A2273" t="s">
        <v>41</v>
      </c>
      <c r="B2273" t="s">
        <v>644</v>
      </c>
      <c r="C2273" t="s">
        <v>642</v>
      </c>
      <c r="D2273" t="s">
        <v>18</v>
      </c>
      <c r="E2273" t="str">
        <f>VLOOKUP(D2273,Abbrev!$A$6:$B$67,2,FALSE)</f>
        <v>Dogfish-S</v>
      </c>
      <c r="F2273" t="str">
        <f t="shared" si="105"/>
        <v>A</v>
      </c>
      <c r="G2273">
        <v>1964</v>
      </c>
      <c r="H2273">
        <v>70608.003744000001</v>
      </c>
      <c r="I2273">
        <v>10.2916700131541</v>
      </c>
      <c r="J2273">
        <v>726674.27482079598</v>
      </c>
      <c r="K2273">
        <f t="shared" si="106"/>
        <v>1.02916700131541E-2</v>
      </c>
      <c r="L2273">
        <f t="shared" si="107"/>
        <v>726.67427482079722</v>
      </c>
    </row>
    <row r="2274" spans="1:12" x14ac:dyDescent="0.3">
      <c r="A2274" t="s">
        <v>41</v>
      </c>
      <c r="B2274" t="s">
        <v>644</v>
      </c>
      <c r="C2274" t="s">
        <v>642</v>
      </c>
      <c r="D2274" t="s">
        <v>19</v>
      </c>
      <c r="E2274" t="str">
        <f>VLOOKUP(D2274,Abbrev!$A$6:$B$67,2,FALSE)</f>
        <v>Dogfish-L</v>
      </c>
      <c r="F2274" t="str">
        <f t="shared" si="105"/>
        <v>A</v>
      </c>
      <c r="G2274">
        <v>1964</v>
      </c>
      <c r="H2274">
        <v>70608.003744000001</v>
      </c>
      <c r="I2274">
        <v>1190.79610260093</v>
      </c>
      <c r="J2274">
        <v>84079735.670787305</v>
      </c>
      <c r="K2274">
        <f t="shared" si="106"/>
        <v>1.1907961026009299</v>
      </c>
      <c r="L2274">
        <f t="shared" si="107"/>
        <v>84079.735670787064</v>
      </c>
    </row>
    <row r="2275" spans="1:12" x14ac:dyDescent="0.3">
      <c r="A2275" t="s">
        <v>41</v>
      </c>
      <c r="B2275" t="s">
        <v>644</v>
      </c>
      <c r="C2275" t="s">
        <v>642</v>
      </c>
      <c r="D2275" t="s">
        <v>20</v>
      </c>
      <c r="E2275" t="str">
        <f>VLOOKUP(D2275,Abbrev!$A$6:$B$67,2,FALSE)</f>
        <v>Hake-S</v>
      </c>
      <c r="F2275" t="str">
        <f t="shared" si="105"/>
        <v>A</v>
      </c>
      <c r="G2275">
        <v>1964</v>
      </c>
      <c r="H2275">
        <v>70608.003744000001</v>
      </c>
      <c r="I2275">
        <v>653.86274431299398</v>
      </c>
      <c r="J2275">
        <v>46167943.098513998</v>
      </c>
      <c r="K2275">
        <f t="shared" si="106"/>
        <v>0.65386274431299396</v>
      </c>
      <c r="L2275">
        <f t="shared" si="107"/>
        <v>46167.943098513992</v>
      </c>
    </row>
    <row r="2276" spans="1:12" x14ac:dyDescent="0.3">
      <c r="A2276" t="s">
        <v>41</v>
      </c>
      <c r="B2276" t="s">
        <v>644</v>
      </c>
      <c r="C2276" t="s">
        <v>642</v>
      </c>
      <c r="D2276" t="s">
        <v>21</v>
      </c>
      <c r="E2276" t="str">
        <f>VLOOKUP(D2276,Abbrev!$A$6:$B$67,2,FALSE)</f>
        <v>Hake-L</v>
      </c>
      <c r="F2276" t="str">
        <f t="shared" si="105"/>
        <v>A</v>
      </c>
      <c r="G2276">
        <v>1964</v>
      </c>
      <c r="H2276">
        <v>70608.003744000001</v>
      </c>
      <c r="I2276">
        <v>1006.26374835033</v>
      </c>
      <c r="J2276">
        <v>71050274.510971695</v>
      </c>
      <c r="K2276">
        <f t="shared" si="106"/>
        <v>1.0062637483503301</v>
      </c>
      <c r="L2276">
        <f t="shared" si="107"/>
        <v>71050.274510971576</v>
      </c>
    </row>
    <row r="2277" spans="1:12" x14ac:dyDescent="0.3">
      <c r="A2277" t="s">
        <v>41</v>
      </c>
      <c r="B2277" t="s">
        <v>644</v>
      </c>
      <c r="C2277" t="s">
        <v>642</v>
      </c>
      <c r="D2277" t="s">
        <v>26</v>
      </c>
      <c r="E2277" t="str">
        <f>VLOOKUP(D2277,Abbrev!$A$6:$B$67,2,FALSE)</f>
        <v>Cod-S</v>
      </c>
      <c r="F2277" t="str">
        <f t="shared" si="105"/>
        <v>A</v>
      </c>
      <c r="G2277">
        <v>1964</v>
      </c>
      <c r="H2277">
        <v>70608.003744000001</v>
      </c>
      <c r="I2277">
        <v>0.14171649818964499</v>
      </c>
      <c r="J2277">
        <v>10006.319034761</v>
      </c>
      <c r="K2277">
        <f t="shared" si="106"/>
        <v>1.4171649818964498E-4</v>
      </c>
      <c r="L2277">
        <f t="shared" si="107"/>
        <v>10.006319034761022</v>
      </c>
    </row>
    <row r="2278" spans="1:12" x14ac:dyDescent="0.3">
      <c r="A2278" t="s">
        <v>41</v>
      </c>
      <c r="B2278" t="s">
        <v>644</v>
      </c>
      <c r="C2278" t="s">
        <v>642</v>
      </c>
      <c r="D2278" t="s">
        <v>22</v>
      </c>
      <c r="E2278" t="str">
        <f>VLOOKUP(D2278,Abbrev!$A$6:$B$67,2,FALSE)</f>
        <v>Cod-M</v>
      </c>
      <c r="F2278" t="str">
        <f t="shared" si="105"/>
        <v>A</v>
      </c>
      <c r="G2278">
        <v>1964</v>
      </c>
      <c r="H2278">
        <v>70608.003744000001</v>
      </c>
      <c r="I2278">
        <v>16.873078101832299</v>
      </c>
      <c r="J2278">
        <v>1191374.3617869799</v>
      </c>
      <c r="K2278">
        <f t="shared" si="106"/>
        <v>1.6873078101832299E-2</v>
      </c>
      <c r="L2278">
        <f t="shared" si="107"/>
        <v>1191.3743617869795</v>
      </c>
    </row>
    <row r="2279" spans="1:12" x14ac:dyDescent="0.3">
      <c r="A2279" t="s">
        <v>41</v>
      </c>
      <c r="B2279" t="s">
        <v>644</v>
      </c>
      <c r="C2279" t="s">
        <v>642</v>
      </c>
      <c r="D2279" t="s">
        <v>23</v>
      </c>
      <c r="E2279" t="str">
        <f>VLOOKUP(D2279,Abbrev!$A$6:$B$67,2,FALSE)</f>
        <v>Cod-L</v>
      </c>
      <c r="F2279" t="str">
        <f t="shared" si="105"/>
        <v>A</v>
      </c>
      <c r="G2279">
        <v>1964</v>
      </c>
      <c r="H2279">
        <v>70608.003744000001</v>
      </c>
      <c r="I2279">
        <v>2288.17277720015</v>
      </c>
      <c r="J2279">
        <v>161563312.019467</v>
      </c>
      <c r="K2279">
        <f t="shared" si="106"/>
        <v>2.2881727772001499</v>
      </c>
      <c r="L2279">
        <f t="shared" si="107"/>
        <v>161563.31201946706</v>
      </c>
    </row>
    <row r="2280" spans="1:12" x14ac:dyDescent="0.3">
      <c r="A2280" t="s">
        <v>41</v>
      </c>
      <c r="B2280" t="s">
        <v>644</v>
      </c>
      <c r="C2280" t="s">
        <v>642</v>
      </c>
      <c r="D2280" t="s">
        <v>24</v>
      </c>
      <c r="E2280" t="str">
        <f>VLOOKUP(D2280,Abbrev!$A$6:$B$67,2,FALSE)</f>
        <v>Yflound-S</v>
      </c>
      <c r="F2280" t="str">
        <f t="shared" si="105"/>
        <v>A</v>
      </c>
      <c r="G2280">
        <v>1964</v>
      </c>
      <c r="H2280">
        <v>70608.003744000001</v>
      </c>
      <c r="I2280">
        <v>0.28346110526295898</v>
      </c>
      <c r="J2280">
        <v>20014.622781685401</v>
      </c>
      <c r="K2280">
        <f t="shared" si="106"/>
        <v>2.8346110526295898E-4</v>
      </c>
      <c r="L2280">
        <f t="shared" si="107"/>
        <v>20.014622781685386</v>
      </c>
    </row>
    <row r="2281" spans="1:12" x14ac:dyDescent="0.3">
      <c r="A2281" t="s">
        <v>41</v>
      </c>
      <c r="B2281" t="s">
        <v>644</v>
      </c>
      <c r="C2281" t="s">
        <v>642</v>
      </c>
      <c r="D2281" t="s">
        <v>25</v>
      </c>
      <c r="E2281" t="str">
        <f>VLOOKUP(D2281,Abbrev!$A$6:$B$67,2,FALSE)</f>
        <v>Yflound-L</v>
      </c>
      <c r="F2281" t="str">
        <f t="shared" si="105"/>
        <v>A</v>
      </c>
      <c r="G2281">
        <v>1964</v>
      </c>
      <c r="H2281">
        <v>70608.003744000001</v>
      </c>
      <c r="I2281">
        <v>16.692733496911799</v>
      </c>
      <c r="J2281">
        <v>1178640.5892475401</v>
      </c>
      <c r="K2281">
        <f t="shared" si="106"/>
        <v>1.6692733496911798E-2</v>
      </c>
      <c r="L2281">
        <f t="shared" si="107"/>
        <v>1178.6405892475425</v>
      </c>
    </row>
    <row r="2282" spans="1:12" x14ac:dyDescent="0.3">
      <c r="A2282" t="s">
        <v>41</v>
      </c>
      <c r="B2282" t="s">
        <v>644</v>
      </c>
      <c r="C2282" t="s">
        <v>642</v>
      </c>
      <c r="D2282" t="s">
        <v>7</v>
      </c>
      <c r="E2282" t="str">
        <f>VLOOKUP(D2282,Abbrev!$A$6:$B$67,2,FALSE)</f>
        <v>Alosines</v>
      </c>
      <c r="F2282" t="str">
        <f t="shared" si="105"/>
        <v>A</v>
      </c>
      <c r="G2282">
        <v>1965</v>
      </c>
      <c r="H2282">
        <v>70608.003744000001</v>
      </c>
      <c r="I2282">
        <v>4.6854552704250301</v>
      </c>
      <c r="J2282">
        <v>330830.64327651501</v>
      </c>
      <c r="K2282">
        <f t="shared" si="106"/>
        <v>4.6854552704250303E-3</v>
      </c>
      <c r="L2282">
        <f t="shared" si="107"/>
        <v>330.8306432765151</v>
      </c>
    </row>
    <row r="2283" spans="1:12" x14ac:dyDescent="0.3">
      <c r="A2283" t="s">
        <v>41</v>
      </c>
      <c r="B2283" t="s">
        <v>644</v>
      </c>
      <c r="C2283" t="s">
        <v>642</v>
      </c>
      <c r="D2283" t="s">
        <v>8</v>
      </c>
      <c r="E2283" t="str">
        <f>VLOOKUP(D2283,Abbrev!$A$6:$B$67,2,FALSE)</f>
        <v>Herring</v>
      </c>
      <c r="F2283" t="str">
        <f t="shared" si="105"/>
        <v>A</v>
      </c>
      <c r="G2283">
        <v>1965</v>
      </c>
      <c r="H2283">
        <v>70608.003744000001</v>
      </c>
      <c r="I2283">
        <v>1443.4924398651301</v>
      </c>
      <c r="J2283">
        <v>101922119.598433</v>
      </c>
      <c r="K2283">
        <f t="shared" si="106"/>
        <v>1.4434924398651301</v>
      </c>
      <c r="L2283">
        <f t="shared" si="107"/>
        <v>101922.11959843281</v>
      </c>
    </row>
    <row r="2284" spans="1:12" x14ac:dyDescent="0.3">
      <c r="A2284" t="s">
        <v>41</v>
      </c>
      <c r="B2284" t="s">
        <v>644</v>
      </c>
      <c r="C2284" t="s">
        <v>642</v>
      </c>
      <c r="D2284" t="s">
        <v>11</v>
      </c>
      <c r="E2284" t="str">
        <f>VLOOKUP(D2284,Abbrev!$A$6:$B$67,2,FALSE)</f>
        <v>Dbenth-oth</v>
      </c>
      <c r="F2284" t="str">
        <f t="shared" si="105"/>
        <v>A</v>
      </c>
      <c r="G2284">
        <v>1965</v>
      </c>
      <c r="H2284">
        <v>70608.003744000001</v>
      </c>
      <c r="I2284">
        <v>2221.7795954810799</v>
      </c>
      <c r="J2284">
        <v>156875421.99607101</v>
      </c>
      <c r="K2284">
        <f t="shared" si="106"/>
        <v>2.2217795954810797</v>
      </c>
      <c r="L2284">
        <f t="shared" si="107"/>
        <v>156875.42199607089</v>
      </c>
    </row>
    <row r="2285" spans="1:12" x14ac:dyDescent="0.3">
      <c r="A2285" t="s">
        <v>41</v>
      </c>
      <c r="B2285" t="s">
        <v>644</v>
      </c>
      <c r="C2285" t="s">
        <v>642</v>
      </c>
      <c r="D2285" t="s">
        <v>12</v>
      </c>
      <c r="E2285" t="str">
        <f>VLOOKUP(D2285,Abbrev!$A$6:$B$67,2,FALSE)</f>
        <v>Dpisc-oth</v>
      </c>
      <c r="F2285" t="str">
        <f t="shared" si="105"/>
        <v>A</v>
      </c>
      <c r="G2285">
        <v>1965</v>
      </c>
      <c r="H2285">
        <v>70608.003744000001</v>
      </c>
      <c r="I2285">
        <v>2226.93684138662</v>
      </c>
      <c r="J2285">
        <v>157239564.83427799</v>
      </c>
      <c r="K2285">
        <f t="shared" si="106"/>
        <v>2.2269368413866202</v>
      </c>
      <c r="L2285">
        <f t="shared" si="107"/>
        <v>157239.56483427802</v>
      </c>
    </row>
    <row r="2286" spans="1:12" x14ac:dyDescent="0.3">
      <c r="A2286" t="s">
        <v>41</v>
      </c>
      <c r="B2286" t="s">
        <v>644</v>
      </c>
      <c r="C2286" t="s">
        <v>642</v>
      </c>
      <c r="D2286" t="s">
        <v>13</v>
      </c>
      <c r="E2286" t="str">
        <f>VLOOKUP(D2286,Abbrev!$A$6:$B$67,2,FALSE)</f>
        <v>Haddock</v>
      </c>
      <c r="F2286" t="str">
        <f t="shared" si="105"/>
        <v>A</v>
      </c>
      <c r="G2286">
        <v>1965</v>
      </c>
      <c r="H2286">
        <v>70608.003744000001</v>
      </c>
      <c r="I2286">
        <v>3198.59036882495</v>
      </c>
      <c r="J2286">
        <v>225846080.73751399</v>
      </c>
      <c r="K2286">
        <f t="shared" si="106"/>
        <v>3.19859036882495</v>
      </c>
      <c r="L2286">
        <f t="shared" si="107"/>
        <v>225846.08073751442</v>
      </c>
    </row>
    <row r="2287" spans="1:12" x14ac:dyDescent="0.3">
      <c r="A2287" t="s">
        <v>41</v>
      </c>
      <c r="B2287" t="s">
        <v>644</v>
      </c>
      <c r="C2287" t="s">
        <v>642</v>
      </c>
      <c r="D2287" t="s">
        <v>14</v>
      </c>
      <c r="E2287" t="str">
        <f>VLOOKUP(D2287,Abbrev!$A$6:$B$67,2,FALSE)</f>
        <v>Mesopel</v>
      </c>
      <c r="F2287" t="str">
        <f t="shared" si="105"/>
        <v>A</v>
      </c>
      <c r="G2287">
        <v>1965</v>
      </c>
      <c r="H2287">
        <v>70608.003744000001</v>
      </c>
      <c r="I2287">
        <v>25.122736291924401</v>
      </c>
      <c r="J2287">
        <v>1773866.2581597201</v>
      </c>
      <c r="K2287">
        <f t="shared" si="106"/>
        <v>2.5122736291924401E-2</v>
      </c>
      <c r="L2287">
        <f t="shared" si="107"/>
        <v>1773.8662581597227</v>
      </c>
    </row>
    <row r="2288" spans="1:12" x14ac:dyDescent="0.3">
      <c r="A2288" t="s">
        <v>41</v>
      </c>
      <c r="B2288" t="s">
        <v>644</v>
      </c>
      <c r="C2288" t="s">
        <v>642</v>
      </c>
      <c r="D2288" t="s">
        <v>15</v>
      </c>
      <c r="E2288" t="str">
        <f>VLOOKUP(D2288,Abbrev!$A$6:$B$67,2,FALSE)</f>
        <v>Skate</v>
      </c>
      <c r="F2288" t="str">
        <f t="shared" si="105"/>
        <v>A</v>
      </c>
      <c r="G2288">
        <v>1965</v>
      </c>
      <c r="H2288">
        <v>70608.003744000001</v>
      </c>
      <c r="I2288">
        <v>2108.3562357115202</v>
      </c>
      <c r="J2288">
        <v>148866824.98480499</v>
      </c>
      <c r="K2288">
        <f t="shared" si="106"/>
        <v>2.1083562357115202</v>
      </c>
      <c r="L2288">
        <f t="shared" si="107"/>
        <v>148866.82498480476</v>
      </c>
    </row>
    <row r="2289" spans="1:12" x14ac:dyDescent="0.3">
      <c r="A2289" t="s">
        <v>41</v>
      </c>
      <c r="B2289" t="s">
        <v>644</v>
      </c>
      <c r="C2289" t="s">
        <v>642</v>
      </c>
      <c r="D2289" t="s">
        <v>16</v>
      </c>
      <c r="E2289" t="str">
        <f>VLOOKUP(D2289,Abbrev!$A$6:$B$67,2,FALSE)</f>
        <v>SmPel</v>
      </c>
      <c r="F2289" t="str">
        <f t="shared" si="105"/>
        <v>A</v>
      </c>
      <c r="G2289">
        <v>1965</v>
      </c>
      <c r="H2289">
        <v>70608.003744000001</v>
      </c>
      <c r="I2289">
        <v>67.613947908618798</v>
      </c>
      <c r="J2289">
        <v>4774085.88707837</v>
      </c>
      <c r="K2289">
        <f t="shared" si="106"/>
        <v>6.7613947908618799E-2</v>
      </c>
      <c r="L2289">
        <f t="shared" si="107"/>
        <v>4774.0858870783768</v>
      </c>
    </row>
    <row r="2290" spans="1:12" x14ac:dyDescent="0.3">
      <c r="A2290" t="s">
        <v>41</v>
      </c>
      <c r="B2290" t="s">
        <v>644</v>
      </c>
      <c r="C2290" t="s">
        <v>642</v>
      </c>
      <c r="D2290" t="s">
        <v>17</v>
      </c>
      <c r="E2290" t="str">
        <f>VLOOKUP(D2290,Abbrev!$A$6:$B$67,2,FALSE)</f>
        <v>Squid</v>
      </c>
      <c r="F2290" t="str">
        <f t="shared" si="105"/>
        <v>A</v>
      </c>
      <c r="G2290">
        <v>1965</v>
      </c>
      <c r="H2290">
        <v>70608.003744000001</v>
      </c>
      <c r="I2290">
        <v>71.546535890761803</v>
      </c>
      <c r="J2290">
        <v>5051758.0740451403</v>
      </c>
      <c r="K2290">
        <f t="shared" si="106"/>
        <v>7.1546535890761806E-2</v>
      </c>
      <c r="L2290">
        <f t="shared" si="107"/>
        <v>5051.7580740451403</v>
      </c>
    </row>
    <row r="2291" spans="1:12" x14ac:dyDescent="0.3">
      <c r="A2291" t="s">
        <v>41</v>
      </c>
      <c r="B2291" t="s">
        <v>644</v>
      </c>
      <c r="C2291" t="s">
        <v>642</v>
      </c>
      <c r="D2291" t="s">
        <v>18</v>
      </c>
      <c r="E2291" t="str">
        <f>VLOOKUP(D2291,Abbrev!$A$6:$B$67,2,FALSE)</f>
        <v>Dogfish-S</v>
      </c>
      <c r="F2291" t="str">
        <f t="shared" si="105"/>
        <v>A</v>
      </c>
      <c r="G2291">
        <v>1965</v>
      </c>
      <c r="H2291">
        <v>70608.003744000001</v>
      </c>
      <c r="I2291">
        <v>41.130021162388701</v>
      </c>
      <c r="J2291">
        <v>2904108.6882247399</v>
      </c>
      <c r="K2291">
        <f t="shared" si="106"/>
        <v>4.1130021162388702E-2</v>
      </c>
      <c r="L2291">
        <f t="shared" si="107"/>
        <v>2904.1086882247409</v>
      </c>
    </row>
    <row r="2292" spans="1:12" x14ac:dyDescent="0.3">
      <c r="A2292" t="s">
        <v>41</v>
      </c>
      <c r="B2292" t="s">
        <v>644</v>
      </c>
      <c r="C2292" t="s">
        <v>642</v>
      </c>
      <c r="D2292" t="s">
        <v>19</v>
      </c>
      <c r="E2292" t="str">
        <f>VLOOKUP(D2292,Abbrev!$A$6:$B$67,2,FALSE)</f>
        <v>Dogfish-L</v>
      </c>
      <c r="F2292" t="str">
        <f t="shared" si="105"/>
        <v>A</v>
      </c>
      <c r="G2292">
        <v>1965</v>
      </c>
      <c r="H2292">
        <v>70608.003744000001</v>
      </c>
      <c r="I2292">
        <v>1207.6653422818399</v>
      </c>
      <c r="J2292">
        <v>85270839.009335294</v>
      </c>
      <c r="K2292">
        <f t="shared" si="106"/>
        <v>1.20766534228184</v>
      </c>
      <c r="L2292">
        <f t="shared" si="107"/>
        <v>85270.839009335206</v>
      </c>
    </row>
    <row r="2293" spans="1:12" x14ac:dyDescent="0.3">
      <c r="A2293" t="s">
        <v>41</v>
      </c>
      <c r="B2293" t="s">
        <v>644</v>
      </c>
      <c r="C2293" t="s">
        <v>642</v>
      </c>
      <c r="D2293" t="s">
        <v>20</v>
      </c>
      <c r="E2293" t="str">
        <f>VLOOKUP(D2293,Abbrev!$A$6:$B$67,2,FALSE)</f>
        <v>Hake-S</v>
      </c>
      <c r="F2293" t="str">
        <f t="shared" si="105"/>
        <v>A</v>
      </c>
      <c r="G2293">
        <v>1965</v>
      </c>
      <c r="H2293">
        <v>70608.003744000001</v>
      </c>
      <c r="I2293">
        <v>1170.02553785341</v>
      </c>
      <c r="J2293">
        <v>82613167.557329103</v>
      </c>
      <c r="K2293">
        <f t="shared" si="106"/>
        <v>1.1700255378534101</v>
      </c>
      <c r="L2293">
        <f t="shared" si="107"/>
        <v>82613.167557329201</v>
      </c>
    </row>
    <row r="2294" spans="1:12" x14ac:dyDescent="0.3">
      <c r="A2294" t="s">
        <v>41</v>
      </c>
      <c r="B2294" t="s">
        <v>644</v>
      </c>
      <c r="C2294" t="s">
        <v>642</v>
      </c>
      <c r="D2294" t="s">
        <v>21</v>
      </c>
      <c r="E2294" t="str">
        <f>VLOOKUP(D2294,Abbrev!$A$6:$B$67,2,FALSE)</f>
        <v>Hake-L</v>
      </c>
      <c r="F2294" t="str">
        <f t="shared" si="105"/>
        <v>A</v>
      </c>
      <c r="G2294">
        <v>1965</v>
      </c>
      <c r="H2294">
        <v>70608.003744000001</v>
      </c>
      <c r="I2294">
        <v>1342.29444098916</v>
      </c>
      <c r="J2294">
        <v>94776730.914912701</v>
      </c>
      <c r="K2294">
        <f t="shared" si="106"/>
        <v>1.34229444098916</v>
      </c>
      <c r="L2294">
        <f t="shared" si="107"/>
        <v>94776.730914913001</v>
      </c>
    </row>
    <row r="2295" spans="1:12" x14ac:dyDescent="0.3">
      <c r="A2295" t="s">
        <v>41</v>
      </c>
      <c r="B2295" t="s">
        <v>644</v>
      </c>
      <c r="C2295" t="s">
        <v>642</v>
      </c>
      <c r="D2295" t="s">
        <v>26</v>
      </c>
      <c r="E2295" t="str">
        <f>VLOOKUP(D2295,Abbrev!$A$6:$B$67,2,FALSE)</f>
        <v>Cod-S</v>
      </c>
      <c r="F2295" t="str">
        <f t="shared" si="105"/>
        <v>A</v>
      </c>
      <c r="G2295">
        <v>1965</v>
      </c>
      <c r="H2295">
        <v>70608.003744000001</v>
      </c>
      <c r="I2295">
        <v>2.4314013635499902E-2</v>
      </c>
      <c r="J2295">
        <v>1716.76396580704</v>
      </c>
      <c r="K2295">
        <f t="shared" si="106"/>
        <v>2.4314013635499903E-5</v>
      </c>
      <c r="L2295">
        <f t="shared" si="107"/>
        <v>1.7167639658070442</v>
      </c>
    </row>
    <row r="2296" spans="1:12" x14ac:dyDescent="0.3">
      <c r="A2296" t="s">
        <v>41</v>
      </c>
      <c r="B2296" t="s">
        <v>644</v>
      </c>
      <c r="C2296" t="s">
        <v>642</v>
      </c>
      <c r="D2296" t="s">
        <v>22</v>
      </c>
      <c r="E2296" t="str">
        <f>VLOOKUP(D2296,Abbrev!$A$6:$B$67,2,FALSE)</f>
        <v>Cod-M</v>
      </c>
      <c r="F2296" t="str">
        <f t="shared" si="105"/>
        <v>A</v>
      </c>
      <c r="G2296">
        <v>1965</v>
      </c>
      <c r="H2296">
        <v>70608.003744000001</v>
      </c>
      <c r="I2296">
        <v>125.153227273166</v>
      </c>
      <c r="J2296">
        <v>8836819.5398773495</v>
      </c>
      <c r="K2296">
        <f t="shared" si="106"/>
        <v>0.125153227273166</v>
      </c>
      <c r="L2296">
        <f t="shared" si="107"/>
        <v>8836.8195398773878</v>
      </c>
    </row>
    <row r="2297" spans="1:12" x14ac:dyDescent="0.3">
      <c r="A2297" t="s">
        <v>41</v>
      </c>
      <c r="B2297" t="s">
        <v>644</v>
      </c>
      <c r="C2297" t="s">
        <v>642</v>
      </c>
      <c r="D2297" t="s">
        <v>23</v>
      </c>
      <c r="E2297" t="str">
        <f>VLOOKUP(D2297,Abbrev!$A$6:$B$67,2,FALSE)</f>
        <v>Cod-L</v>
      </c>
      <c r="F2297" t="str">
        <f t="shared" si="105"/>
        <v>A</v>
      </c>
      <c r="G2297">
        <v>1965</v>
      </c>
      <c r="H2297">
        <v>70608.003744000001</v>
      </c>
      <c r="I2297">
        <v>1533.8841093782701</v>
      </c>
      <c r="J2297">
        <v>108304494.93784299</v>
      </c>
      <c r="K2297">
        <f t="shared" si="106"/>
        <v>1.53388410937827</v>
      </c>
      <c r="L2297">
        <f t="shared" si="107"/>
        <v>108304.494937843</v>
      </c>
    </row>
    <row r="2298" spans="1:12" x14ac:dyDescent="0.3">
      <c r="A2298" t="s">
        <v>41</v>
      </c>
      <c r="B2298" t="s">
        <v>644</v>
      </c>
      <c r="C2298" t="s">
        <v>642</v>
      </c>
      <c r="D2298" t="s">
        <v>24</v>
      </c>
      <c r="E2298" t="str">
        <f>VLOOKUP(D2298,Abbrev!$A$6:$B$67,2,FALSE)</f>
        <v>Yflound-S</v>
      </c>
      <c r="F2298" t="str">
        <f t="shared" si="105"/>
        <v>A</v>
      </c>
      <c r="G2298">
        <v>1965</v>
      </c>
      <c r="H2298">
        <v>70608.003744000001</v>
      </c>
      <c r="I2298">
        <v>0.228089324359319</v>
      </c>
      <c r="J2298">
        <v>16104.9318683293</v>
      </c>
      <c r="K2298">
        <f t="shared" si="106"/>
        <v>2.28089324359319E-4</v>
      </c>
      <c r="L2298">
        <f t="shared" si="107"/>
        <v>16.104931868329228</v>
      </c>
    </row>
    <row r="2299" spans="1:12" x14ac:dyDescent="0.3">
      <c r="A2299" t="s">
        <v>41</v>
      </c>
      <c r="B2299" t="s">
        <v>644</v>
      </c>
      <c r="C2299" t="s">
        <v>642</v>
      </c>
      <c r="D2299" t="s">
        <v>25</v>
      </c>
      <c r="E2299" t="str">
        <f>VLOOKUP(D2299,Abbrev!$A$6:$B$67,2,FALSE)</f>
        <v>Yflound-L</v>
      </c>
      <c r="F2299" t="str">
        <f t="shared" si="105"/>
        <v>A</v>
      </c>
      <c r="G2299">
        <v>1965</v>
      </c>
      <c r="H2299">
        <v>70608.003744000001</v>
      </c>
      <c r="I2299">
        <v>5.7095853668973104</v>
      </c>
      <c r="J2299">
        <v>403142.42496257299</v>
      </c>
      <c r="K2299">
        <f t="shared" si="106"/>
        <v>5.7095853668973108E-3</v>
      </c>
      <c r="L2299">
        <f t="shared" si="107"/>
        <v>403.14242496257293</v>
      </c>
    </row>
    <row r="2300" spans="1:12" x14ac:dyDescent="0.3">
      <c r="A2300" t="s">
        <v>41</v>
      </c>
      <c r="B2300" t="s">
        <v>644</v>
      </c>
      <c r="C2300" t="s">
        <v>642</v>
      </c>
      <c r="D2300" t="s">
        <v>7</v>
      </c>
      <c r="E2300" t="str">
        <f>VLOOKUP(D2300,Abbrev!$A$6:$B$67,2,FALSE)</f>
        <v>Alosines</v>
      </c>
      <c r="F2300" t="str">
        <f t="shared" si="105"/>
        <v>A</v>
      </c>
      <c r="G2300">
        <v>1966</v>
      </c>
      <c r="H2300">
        <v>70608.003744000001</v>
      </c>
      <c r="I2300">
        <v>17.968051556564401</v>
      </c>
      <c r="J2300">
        <v>1268688.25157828</v>
      </c>
      <c r="K2300">
        <f t="shared" si="106"/>
        <v>1.7968051556564401E-2</v>
      </c>
      <c r="L2300">
        <f t="shared" si="107"/>
        <v>1268.6882515782843</v>
      </c>
    </row>
    <row r="2301" spans="1:12" x14ac:dyDescent="0.3">
      <c r="A2301" t="s">
        <v>41</v>
      </c>
      <c r="B2301" t="s">
        <v>644</v>
      </c>
      <c r="C2301" t="s">
        <v>642</v>
      </c>
      <c r="D2301" t="s">
        <v>8</v>
      </c>
      <c r="E2301" t="str">
        <f>VLOOKUP(D2301,Abbrev!$A$6:$B$67,2,FALSE)</f>
        <v>Herring</v>
      </c>
      <c r="F2301" t="str">
        <f t="shared" si="105"/>
        <v>A</v>
      </c>
      <c r="G2301">
        <v>1966</v>
      </c>
      <c r="H2301">
        <v>70608.003744000001</v>
      </c>
      <c r="I2301">
        <v>1185.2314848548599</v>
      </c>
      <c r="J2301">
        <v>83686829.120138898</v>
      </c>
      <c r="K2301">
        <f t="shared" si="106"/>
        <v>1.18523148485486</v>
      </c>
      <c r="L2301">
        <f t="shared" si="107"/>
        <v>83686.829120138631</v>
      </c>
    </row>
    <row r="2302" spans="1:12" x14ac:dyDescent="0.3">
      <c r="A2302" t="s">
        <v>41</v>
      </c>
      <c r="B2302" t="s">
        <v>644</v>
      </c>
      <c r="C2302" t="s">
        <v>642</v>
      </c>
      <c r="D2302" t="s">
        <v>9</v>
      </c>
      <c r="E2302" t="str">
        <f>VLOOKUP(D2302,Abbrev!$A$6:$B$67,2,FALSE)</f>
        <v>Mack</v>
      </c>
      <c r="F2302" t="str">
        <f t="shared" si="105"/>
        <v>A</v>
      </c>
      <c r="G2302">
        <v>1966</v>
      </c>
      <c r="H2302">
        <v>70608.003744000001</v>
      </c>
      <c r="I2302">
        <v>0</v>
      </c>
      <c r="J2302">
        <v>0</v>
      </c>
      <c r="K2302">
        <f t="shared" si="106"/>
        <v>0</v>
      </c>
      <c r="L2302">
        <f t="shared" si="107"/>
        <v>0</v>
      </c>
    </row>
    <row r="2303" spans="1:12" x14ac:dyDescent="0.3">
      <c r="A2303" t="s">
        <v>41</v>
      </c>
      <c r="B2303" t="s">
        <v>644</v>
      </c>
      <c r="C2303" t="s">
        <v>642</v>
      </c>
      <c r="D2303" t="s">
        <v>11</v>
      </c>
      <c r="E2303" t="str">
        <f>VLOOKUP(D2303,Abbrev!$A$6:$B$67,2,FALSE)</f>
        <v>Dbenth-oth</v>
      </c>
      <c r="F2303" t="str">
        <f t="shared" si="105"/>
        <v>A</v>
      </c>
      <c r="G2303">
        <v>1966</v>
      </c>
      <c r="H2303">
        <v>70608.003744000001</v>
      </c>
      <c r="I2303">
        <v>3950.4890770213301</v>
      </c>
      <c r="J2303">
        <v>278936147.54095298</v>
      </c>
      <c r="K2303">
        <f t="shared" si="106"/>
        <v>3.9504890770213299</v>
      </c>
      <c r="L2303">
        <f t="shared" si="107"/>
        <v>278936.14754095318</v>
      </c>
    </row>
    <row r="2304" spans="1:12" x14ac:dyDescent="0.3">
      <c r="A2304" t="s">
        <v>41</v>
      </c>
      <c r="B2304" t="s">
        <v>644</v>
      </c>
      <c r="C2304" t="s">
        <v>642</v>
      </c>
      <c r="D2304" t="s">
        <v>12</v>
      </c>
      <c r="E2304" t="str">
        <f>VLOOKUP(D2304,Abbrev!$A$6:$B$67,2,FALSE)</f>
        <v>Dpisc-oth</v>
      </c>
      <c r="F2304" t="str">
        <f t="shared" si="105"/>
        <v>A</v>
      </c>
      <c r="G2304">
        <v>1966</v>
      </c>
      <c r="H2304">
        <v>70608.003744000001</v>
      </c>
      <c r="I2304">
        <v>1791.2494051743499</v>
      </c>
      <c r="J2304">
        <v>126476544.70698801</v>
      </c>
      <c r="K2304">
        <f t="shared" si="106"/>
        <v>1.7912494051743499</v>
      </c>
      <c r="L2304">
        <f t="shared" si="107"/>
        <v>126476.54470698828</v>
      </c>
    </row>
    <row r="2305" spans="1:12" x14ac:dyDescent="0.3">
      <c r="A2305" t="s">
        <v>41</v>
      </c>
      <c r="B2305" t="s">
        <v>644</v>
      </c>
      <c r="C2305" t="s">
        <v>642</v>
      </c>
      <c r="D2305" t="s">
        <v>13</v>
      </c>
      <c r="E2305" t="str">
        <f>VLOOKUP(D2305,Abbrev!$A$6:$B$67,2,FALSE)</f>
        <v>Haddock</v>
      </c>
      <c r="F2305" t="str">
        <f t="shared" si="105"/>
        <v>A</v>
      </c>
      <c r="G2305">
        <v>1966</v>
      </c>
      <c r="H2305">
        <v>70608.003744000001</v>
      </c>
      <c r="I2305">
        <v>2067.2111559269201</v>
      </c>
      <c r="J2305">
        <v>145961653.03732601</v>
      </c>
      <c r="K2305">
        <f t="shared" si="106"/>
        <v>2.0672111559269202</v>
      </c>
      <c r="L2305">
        <f t="shared" si="107"/>
        <v>145961.65303732656</v>
      </c>
    </row>
    <row r="2306" spans="1:12" x14ac:dyDescent="0.3">
      <c r="A2306" t="s">
        <v>41</v>
      </c>
      <c r="B2306" t="s">
        <v>644</v>
      </c>
      <c r="C2306" t="s">
        <v>642</v>
      </c>
      <c r="D2306" t="s">
        <v>14</v>
      </c>
      <c r="E2306" t="str">
        <f>VLOOKUP(D2306,Abbrev!$A$6:$B$67,2,FALSE)</f>
        <v>Mesopel</v>
      </c>
      <c r="F2306" t="str">
        <f t="shared" si="105"/>
        <v>A</v>
      </c>
      <c r="G2306">
        <v>1966</v>
      </c>
      <c r="H2306">
        <v>70608.003744000001</v>
      </c>
      <c r="I2306">
        <v>8.8610578538407996</v>
      </c>
      <c r="J2306">
        <v>625661.60611979198</v>
      </c>
      <c r="K2306">
        <f t="shared" si="106"/>
        <v>8.8610578538407987E-3</v>
      </c>
      <c r="L2306">
        <f t="shared" si="107"/>
        <v>625.66160611979171</v>
      </c>
    </row>
    <row r="2307" spans="1:12" x14ac:dyDescent="0.3">
      <c r="A2307" t="s">
        <v>41</v>
      </c>
      <c r="B2307" t="s">
        <v>644</v>
      </c>
      <c r="C2307" t="s">
        <v>642</v>
      </c>
      <c r="D2307" t="s">
        <v>15</v>
      </c>
      <c r="E2307" t="str">
        <f>VLOOKUP(D2307,Abbrev!$A$6:$B$67,2,FALSE)</f>
        <v>Skate</v>
      </c>
      <c r="F2307" t="str">
        <f t="shared" ref="F2307:F2370" si="108">IF(G2307&lt;=1967,"A",IF(AND(G2307&gt;=1996,G2307&lt;=2000),"B",IF(G2307&gt;=2009,"C","")))</f>
        <v>A</v>
      </c>
      <c r="G2307">
        <v>1966</v>
      </c>
      <c r="H2307">
        <v>70608.003744000001</v>
      </c>
      <c r="I2307">
        <v>3235.9991395685201</v>
      </c>
      <c r="J2307">
        <v>228487439.36223501</v>
      </c>
      <c r="K2307">
        <f t="shared" ref="K2307:K2370" si="109">I2307/1000</f>
        <v>3.2359991395685204</v>
      </c>
      <c r="L2307">
        <f t="shared" ref="L2307:L2370" si="110">K2307*H2307</f>
        <v>228487.43936223487</v>
      </c>
    </row>
    <row r="2308" spans="1:12" x14ac:dyDescent="0.3">
      <c r="A2308" t="s">
        <v>41</v>
      </c>
      <c r="B2308" t="s">
        <v>644</v>
      </c>
      <c r="C2308" t="s">
        <v>642</v>
      </c>
      <c r="D2308" t="s">
        <v>16</v>
      </c>
      <c r="E2308" t="str">
        <f>VLOOKUP(D2308,Abbrev!$A$6:$B$67,2,FALSE)</f>
        <v>SmPel</v>
      </c>
      <c r="F2308" t="str">
        <f t="shared" si="108"/>
        <v>A</v>
      </c>
      <c r="G2308">
        <v>1966</v>
      </c>
      <c r="H2308">
        <v>70608.003744000001</v>
      </c>
      <c r="I2308">
        <v>37.082825428486998</v>
      </c>
      <c r="J2308">
        <v>2618344.2766927099</v>
      </c>
      <c r="K2308">
        <f t="shared" si="109"/>
        <v>3.7082825428486996E-2</v>
      </c>
      <c r="L2308">
        <f t="shared" si="110"/>
        <v>2618.3442766927083</v>
      </c>
    </row>
    <row r="2309" spans="1:12" x14ac:dyDescent="0.3">
      <c r="A2309" t="s">
        <v>41</v>
      </c>
      <c r="B2309" t="s">
        <v>644</v>
      </c>
      <c r="C2309" t="s">
        <v>642</v>
      </c>
      <c r="D2309" t="s">
        <v>17</v>
      </c>
      <c r="E2309" t="str">
        <f>VLOOKUP(D2309,Abbrev!$A$6:$B$67,2,FALSE)</f>
        <v>Squid</v>
      </c>
      <c r="F2309" t="str">
        <f t="shared" si="108"/>
        <v>A</v>
      </c>
      <c r="G2309">
        <v>1966</v>
      </c>
      <c r="H2309">
        <v>70608.003744000001</v>
      </c>
      <c r="I2309">
        <v>130.06470104750301</v>
      </c>
      <c r="J2309">
        <v>9183608.8985243104</v>
      </c>
      <c r="K2309">
        <f t="shared" si="109"/>
        <v>0.13006470104750301</v>
      </c>
      <c r="L2309">
        <f t="shared" si="110"/>
        <v>9183.6088985243332</v>
      </c>
    </row>
    <row r="2310" spans="1:12" x14ac:dyDescent="0.3">
      <c r="A2310" t="s">
        <v>41</v>
      </c>
      <c r="B2310" t="s">
        <v>644</v>
      </c>
      <c r="C2310" t="s">
        <v>642</v>
      </c>
      <c r="D2310" t="s">
        <v>18</v>
      </c>
      <c r="E2310" t="str">
        <f>VLOOKUP(D2310,Abbrev!$A$6:$B$67,2,FALSE)</f>
        <v>Dogfish-S</v>
      </c>
      <c r="F2310" t="str">
        <f t="shared" si="108"/>
        <v>A</v>
      </c>
      <c r="G2310">
        <v>1966</v>
      </c>
      <c r="H2310">
        <v>70608.003744000001</v>
      </c>
      <c r="I2310">
        <v>14.3153757407747</v>
      </c>
      <c r="J2310">
        <v>1010780.10390138</v>
      </c>
      <c r="K2310">
        <f t="shared" si="109"/>
        <v>1.43153757407747E-2</v>
      </c>
      <c r="L2310">
        <f t="shared" si="110"/>
        <v>1010.7801039013868</v>
      </c>
    </row>
    <row r="2311" spans="1:12" x14ac:dyDescent="0.3">
      <c r="A2311" t="s">
        <v>41</v>
      </c>
      <c r="B2311" t="s">
        <v>644</v>
      </c>
      <c r="C2311" t="s">
        <v>642</v>
      </c>
      <c r="D2311" t="s">
        <v>19</v>
      </c>
      <c r="E2311" t="str">
        <f>VLOOKUP(D2311,Abbrev!$A$6:$B$67,2,FALSE)</f>
        <v>Dogfish-L</v>
      </c>
      <c r="F2311" t="str">
        <f t="shared" si="108"/>
        <v>A</v>
      </c>
      <c r="G2311">
        <v>1966</v>
      </c>
      <c r="H2311">
        <v>70608.003744000001</v>
      </c>
      <c r="I2311">
        <v>436.72950192885702</v>
      </c>
      <c r="J2311">
        <v>30836598.307308</v>
      </c>
      <c r="K2311">
        <f t="shared" si="109"/>
        <v>0.43672950192885701</v>
      </c>
      <c r="L2311">
        <f t="shared" si="110"/>
        <v>30836.598307307991</v>
      </c>
    </row>
    <row r="2312" spans="1:12" x14ac:dyDescent="0.3">
      <c r="A2312" t="s">
        <v>41</v>
      </c>
      <c r="B2312" t="s">
        <v>644</v>
      </c>
      <c r="C2312" t="s">
        <v>642</v>
      </c>
      <c r="D2312" t="s">
        <v>20</v>
      </c>
      <c r="E2312" t="str">
        <f>VLOOKUP(D2312,Abbrev!$A$6:$B$67,2,FALSE)</f>
        <v>Hake-S</v>
      </c>
      <c r="F2312" t="str">
        <f t="shared" si="108"/>
        <v>A</v>
      </c>
      <c r="G2312">
        <v>1966</v>
      </c>
      <c r="H2312">
        <v>70608.003744000001</v>
      </c>
      <c r="I2312">
        <v>750.70543860958696</v>
      </c>
      <c r="J2312">
        <v>53005812.419986904</v>
      </c>
      <c r="K2312">
        <f t="shared" si="109"/>
        <v>0.75070543860958694</v>
      </c>
      <c r="L2312">
        <f t="shared" si="110"/>
        <v>53005.812419986876</v>
      </c>
    </row>
    <row r="2313" spans="1:12" x14ac:dyDescent="0.3">
      <c r="A2313" t="s">
        <v>41</v>
      </c>
      <c r="B2313" t="s">
        <v>644</v>
      </c>
      <c r="C2313" t="s">
        <v>642</v>
      </c>
      <c r="D2313" t="s">
        <v>21</v>
      </c>
      <c r="E2313" t="str">
        <f>VLOOKUP(D2313,Abbrev!$A$6:$B$67,2,FALSE)</f>
        <v>Hake-L</v>
      </c>
      <c r="F2313" t="str">
        <f t="shared" si="108"/>
        <v>A</v>
      </c>
      <c r="G2313">
        <v>1966</v>
      </c>
      <c r="H2313">
        <v>70608.003744000001</v>
      </c>
      <c r="I2313">
        <v>1430.9403719744701</v>
      </c>
      <c r="J2313">
        <v>101035843.14181399</v>
      </c>
      <c r="K2313">
        <f t="shared" si="109"/>
        <v>1.43094037197447</v>
      </c>
      <c r="L2313">
        <f t="shared" si="110"/>
        <v>101035.84314181413</v>
      </c>
    </row>
    <row r="2314" spans="1:12" x14ac:dyDescent="0.3">
      <c r="A2314" t="s">
        <v>41</v>
      </c>
      <c r="B2314" t="s">
        <v>644</v>
      </c>
      <c r="C2314" t="s">
        <v>642</v>
      </c>
      <c r="D2314" t="s">
        <v>26</v>
      </c>
      <c r="E2314" t="str">
        <f>VLOOKUP(D2314,Abbrev!$A$6:$B$67,2,FALSE)</f>
        <v>Cod-S</v>
      </c>
      <c r="F2314" t="str">
        <f t="shared" si="108"/>
        <v>A</v>
      </c>
      <c r="G2314">
        <v>1966</v>
      </c>
      <c r="H2314">
        <v>70608.003744000001</v>
      </c>
      <c r="I2314">
        <v>0.25985582229870102</v>
      </c>
      <c r="J2314">
        <v>18347.900873766899</v>
      </c>
      <c r="K2314">
        <f t="shared" si="109"/>
        <v>2.59855822298701E-4</v>
      </c>
      <c r="L2314">
        <f t="shared" si="110"/>
        <v>18.347900873766879</v>
      </c>
    </row>
    <row r="2315" spans="1:12" x14ac:dyDescent="0.3">
      <c r="A2315" t="s">
        <v>41</v>
      </c>
      <c r="B2315" t="s">
        <v>644</v>
      </c>
      <c r="C2315" t="s">
        <v>642</v>
      </c>
      <c r="D2315" t="s">
        <v>22</v>
      </c>
      <c r="E2315" t="str">
        <f>VLOOKUP(D2315,Abbrev!$A$6:$B$67,2,FALSE)</f>
        <v>Cod-M</v>
      </c>
      <c r="F2315" t="str">
        <f t="shared" si="108"/>
        <v>A</v>
      </c>
      <c r="G2315">
        <v>1966</v>
      </c>
      <c r="H2315">
        <v>70608.003744000001</v>
      </c>
      <c r="I2315">
        <v>71.776622152914001</v>
      </c>
      <c r="J2315">
        <v>5068004.0057046302</v>
      </c>
      <c r="K2315">
        <f t="shared" si="109"/>
        <v>7.1776622152913999E-2</v>
      </c>
      <c r="L2315">
        <f t="shared" si="110"/>
        <v>5068.0040057046253</v>
      </c>
    </row>
    <row r="2316" spans="1:12" x14ac:dyDescent="0.3">
      <c r="A2316" t="s">
        <v>41</v>
      </c>
      <c r="B2316" t="s">
        <v>644</v>
      </c>
      <c r="C2316" t="s">
        <v>642</v>
      </c>
      <c r="D2316" t="s">
        <v>23</v>
      </c>
      <c r="E2316" t="str">
        <f>VLOOKUP(D2316,Abbrev!$A$6:$B$67,2,FALSE)</f>
        <v>Cod-L</v>
      </c>
      <c r="F2316" t="str">
        <f t="shared" si="108"/>
        <v>A</v>
      </c>
      <c r="G2316">
        <v>1966</v>
      </c>
      <c r="H2316">
        <v>70608.003744000001</v>
      </c>
      <c r="I2316">
        <v>1304.5985258358401</v>
      </c>
      <c r="J2316">
        <v>92115097.596633703</v>
      </c>
      <c r="K2316">
        <f t="shared" si="109"/>
        <v>1.3045985258358401</v>
      </c>
      <c r="L2316">
        <f t="shared" si="110"/>
        <v>92115.097596633888</v>
      </c>
    </row>
    <row r="2317" spans="1:12" x14ac:dyDescent="0.3">
      <c r="A2317" t="s">
        <v>41</v>
      </c>
      <c r="B2317" t="s">
        <v>644</v>
      </c>
      <c r="C2317" t="s">
        <v>642</v>
      </c>
      <c r="D2317" t="s">
        <v>7</v>
      </c>
      <c r="E2317" t="str">
        <f>VLOOKUP(D2317,Abbrev!$A$6:$B$67,2,FALSE)</f>
        <v>Alosines</v>
      </c>
      <c r="F2317" t="str">
        <f t="shared" si="108"/>
        <v>A</v>
      </c>
      <c r="G2317">
        <v>1967</v>
      </c>
      <c r="H2317">
        <v>70608.003744000001</v>
      </c>
      <c r="I2317">
        <v>36.674202955671603</v>
      </c>
      <c r="J2317">
        <v>2589492.2596022701</v>
      </c>
      <c r="K2317">
        <f t="shared" si="109"/>
        <v>3.66742029556716E-2</v>
      </c>
      <c r="L2317">
        <f t="shared" si="110"/>
        <v>2589.4922596022761</v>
      </c>
    </row>
    <row r="2318" spans="1:12" x14ac:dyDescent="0.3">
      <c r="A2318" t="s">
        <v>41</v>
      </c>
      <c r="B2318" t="s">
        <v>644</v>
      </c>
      <c r="C2318" t="s">
        <v>642</v>
      </c>
      <c r="D2318" t="s">
        <v>8</v>
      </c>
      <c r="E2318" t="str">
        <f>VLOOKUP(D2318,Abbrev!$A$6:$B$67,2,FALSE)</f>
        <v>Herring</v>
      </c>
      <c r="F2318" t="str">
        <f t="shared" si="108"/>
        <v>A</v>
      </c>
      <c r="G2318">
        <v>1967</v>
      </c>
      <c r="H2318">
        <v>70608.003744000001</v>
      </c>
      <c r="I2318">
        <v>183.211696402548</v>
      </c>
      <c r="J2318">
        <v>12936212.1455357</v>
      </c>
      <c r="K2318">
        <f t="shared" si="109"/>
        <v>0.183211696402548</v>
      </c>
      <c r="L2318">
        <f t="shared" si="110"/>
        <v>12936.212145535701</v>
      </c>
    </row>
    <row r="2319" spans="1:12" x14ac:dyDescent="0.3">
      <c r="A2319" t="s">
        <v>41</v>
      </c>
      <c r="B2319" t="s">
        <v>644</v>
      </c>
      <c r="C2319" t="s">
        <v>642</v>
      </c>
      <c r="D2319" t="s">
        <v>10</v>
      </c>
      <c r="E2319" t="str">
        <f>VLOOKUP(D2319,Abbrev!$A$6:$B$67,2,FALSE)</f>
        <v>Butter</v>
      </c>
      <c r="F2319" t="str">
        <f t="shared" si="108"/>
        <v>A</v>
      </c>
      <c r="G2319">
        <v>1967</v>
      </c>
      <c r="H2319">
        <v>70608.003744000001</v>
      </c>
      <c r="I2319">
        <v>0</v>
      </c>
      <c r="J2319">
        <v>0</v>
      </c>
      <c r="K2319">
        <f t="shared" si="109"/>
        <v>0</v>
      </c>
      <c r="L2319">
        <f t="shared" si="110"/>
        <v>0</v>
      </c>
    </row>
    <row r="2320" spans="1:12" x14ac:dyDescent="0.3">
      <c r="A2320" t="s">
        <v>41</v>
      </c>
      <c r="B2320" t="s">
        <v>644</v>
      </c>
      <c r="C2320" t="s">
        <v>642</v>
      </c>
      <c r="D2320" t="s">
        <v>11</v>
      </c>
      <c r="E2320" t="str">
        <f>VLOOKUP(D2320,Abbrev!$A$6:$B$67,2,FALSE)</f>
        <v>Dbenth-oth</v>
      </c>
      <c r="F2320" t="str">
        <f t="shared" si="108"/>
        <v>A</v>
      </c>
      <c r="G2320">
        <v>1967</v>
      </c>
      <c r="H2320">
        <v>70608.003744000001</v>
      </c>
      <c r="I2320">
        <v>2680.2157387357402</v>
      </c>
      <c r="J2320">
        <v>189244682.91538101</v>
      </c>
      <c r="K2320">
        <f t="shared" si="109"/>
        <v>2.6802157387357401</v>
      </c>
      <c r="L2320">
        <f t="shared" si="110"/>
        <v>189244.68291538086</v>
      </c>
    </row>
    <row r="2321" spans="1:12" x14ac:dyDescent="0.3">
      <c r="A2321" t="s">
        <v>41</v>
      </c>
      <c r="B2321" t="s">
        <v>644</v>
      </c>
      <c r="C2321" t="s">
        <v>642</v>
      </c>
      <c r="D2321" t="s">
        <v>12</v>
      </c>
      <c r="E2321" t="str">
        <f>VLOOKUP(D2321,Abbrev!$A$6:$B$67,2,FALSE)</f>
        <v>Dpisc-oth</v>
      </c>
      <c r="F2321" t="str">
        <f t="shared" si="108"/>
        <v>A</v>
      </c>
      <c r="G2321">
        <v>1967</v>
      </c>
      <c r="H2321">
        <v>70608.003744000001</v>
      </c>
      <c r="I2321">
        <v>1665.82135683549</v>
      </c>
      <c r="J2321">
        <v>117620320.60027599</v>
      </c>
      <c r="K2321">
        <f t="shared" si="109"/>
        <v>1.66582135683549</v>
      </c>
      <c r="L2321">
        <f t="shared" si="110"/>
        <v>117620.32060027545</v>
      </c>
    </row>
    <row r="2322" spans="1:12" x14ac:dyDescent="0.3">
      <c r="A2322" t="s">
        <v>41</v>
      </c>
      <c r="B2322" t="s">
        <v>644</v>
      </c>
      <c r="C2322" t="s">
        <v>642</v>
      </c>
      <c r="D2322" t="s">
        <v>13</v>
      </c>
      <c r="E2322" t="str">
        <f>VLOOKUP(D2322,Abbrev!$A$6:$B$67,2,FALSE)</f>
        <v>Haddock</v>
      </c>
      <c r="F2322" t="str">
        <f t="shared" si="108"/>
        <v>A</v>
      </c>
      <c r="G2322">
        <v>1967</v>
      </c>
      <c r="H2322">
        <v>70608.003744000001</v>
      </c>
      <c r="I2322">
        <v>2218.4456027094898</v>
      </c>
      <c r="J2322">
        <v>156640015.42197201</v>
      </c>
      <c r="K2322">
        <f t="shared" si="109"/>
        <v>2.2184456027094899</v>
      </c>
      <c r="L2322">
        <f t="shared" si="110"/>
        <v>156640.015421972</v>
      </c>
    </row>
    <row r="2323" spans="1:12" x14ac:dyDescent="0.3">
      <c r="A2323" t="s">
        <v>41</v>
      </c>
      <c r="B2323" t="s">
        <v>644</v>
      </c>
      <c r="C2323" t="s">
        <v>642</v>
      </c>
      <c r="D2323" t="s">
        <v>14</v>
      </c>
      <c r="E2323" t="str">
        <f>VLOOKUP(D2323,Abbrev!$A$6:$B$67,2,FALSE)</f>
        <v>Mesopel</v>
      </c>
      <c r="F2323" t="str">
        <f t="shared" si="108"/>
        <v>A</v>
      </c>
      <c r="G2323">
        <v>1967</v>
      </c>
      <c r="H2323">
        <v>70608.003744000001</v>
      </c>
      <c r="I2323">
        <v>1.6313465124626201</v>
      </c>
      <c r="J2323">
        <v>115186.120659722</v>
      </c>
      <c r="K2323">
        <f t="shared" si="109"/>
        <v>1.6313465124626202E-3</v>
      </c>
      <c r="L2323">
        <f t="shared" si="110"/>
        <v>115.18612065972204</v>
      </c>
    </row>
    <row r="2324" spans="1:12" x14ac:dyDescent="0.3">
      <c r="A2324" t="s">
        <v>41</v>
      </c>
      <c r="B2324" t="s">
        <v>644</v>
      </c>
      <c r="C2324" t="s">
        <v>642</v>
      </c>
      <c r="D2324" t="s">
        <v>15</v>
      </c>
      <c r="E2324" t="str">
        <f>VLOOKUP(D2324,Abbrev!$A$6:$B$67,2,FALSE)</f>
        <v>Skate</v>
      </c>
      <c r="F2324" t="str">
        <f t="shared" si="108"/>
        <v>A</v>
      </c>
      <c r="G2324">
        <v>1967</v>
      </c>
      <c r="H2324">
        <v>70608.003744000001</v>
      </c>
      <c r="I2324">
        <v>1531.65212533614</v>
      </c>
      <c r="J2324">
        <v>108146899.00024</v>
      </c>
      <c r="K2324">
        <f t="shared" si="109"/>
        <v>1.5316521253361399</v>
      </c>
      <c r="L2324">
        <f t="shared" si="110"/>
        <v>108146.89900023973</v>
      </c>
    </row>
    <row r="2325" spans="1:12" x14ac:dyDescent="0.3">
      <c r="A2325" t="s">
        <v>41</v>
      </c>
      <c r="B2325" t="s">
        <v>644</v>
      </c>
      <c r="C2325" t="s">
        <v>642</v>
      </c>
      <c r="D2325" t="s">
        <v>16</v>
      </c>
      <c r="E2325" t="str">
        <f>VLOOKUP(D2325,Abbrev!$A$6:$B$67,2,FALSE)</f>
        <v>SmPel</v>
      </c>
      <c r="F2325" t="str">
        <f t="shared" si="108"/>
        <v>A</v>
      </c>
      <c r="G2325">
        <v>1967</v>
      </c>
      <c r="H2325">
        <v>70608.003744000001</v>
      </c>
      <c r="I2325">
        <v>10.610999831668201</v>
      </c>
      <c r="J2325">
        <v>749221.51584201399</v>
      </c>
      <c r="K2325">
        <f t="shared" si="109"/>
        <v>1.0610999831668201E-2</v>
      </c>
      <c r="L2325">
        <f t="shared" si="110"/>
        <v>749.22151584201174</v>
      </c>
    </row>
    <row r="2326" spans="1:12" x14ac:dyDescent="0.3">
      <c r="A2326" t="s">
        <v>41</v>
      </c>
      <c r="B2326" t="s">
        <v>644</v>
      </c>
      <c r="C2326" t="s">
        <v>642</v>
      </c>
      <c r="D2326" t="s">
        <v>17</v>
      </c>
      <c r="E2326" t="str">
        <f>VLOOKUP(D2326,Abbrev!$A$6:$B$67,2,FALSE)</f>
        <v>Squid</v>
      </c>
      <c r="F2326" t="str">
        <f t="shared" si="108"/>
        <v>A</v>
      </c>
      <c r="G2326">
        <v>1967</v>
      </c>
      <c r="H2326">
        <v>70608.003744000001</v>
      </c>
      <c r="I2326">
        <v>57.829128665516997</v>
      </c>
      <c r="J2326">
        <v>4083199.3333270801</v>
      </c>
      <c r="K2326">
        <f t="shared" si="109"/>
        <v>5.7829128665516996E-2</v>
      </c>
      <c r="L2326">
        <f t="shared" si="110"/>
        <v>4083.1993333270821</v>
      </c>
    </row>
    <row r="2327" spans="1:12" x14ac:dyDescent="0.3">
      <c r="A2327" t="s">
        <v>41</v>
      </c>
      <c r="B2327" t="s">
        <v>644</v>
      </c>
      <c r="C2327" t="s">
        <v>642</v>
      </c>
      <c r="D2327" t="s">
        <v>18</v>
      </c>
      <c r="E2327" t="str">
        <f>VLOOKUP(D2327,Abbrev!$A$6:$B$67,2,FALSE)</f>
        <v>Dogfish-S</v>
      </c>
      <c r="F2327" t="str">
        <f t="shared" si="108"/>
        <v>A</v>
      </c>
      <c r="G2327">
        <v>1967</v>
      </c>
      <c r="H2327">
        <v>70608.003744000001</v>
      </c>
      <c r="I2327">
        <v>18.807756343123</v>
      </c>
      <c r="J2327">
        <v>1327978.1302914701</v>
      </c>
      <c r="K2327">
        <f t="shared" si="109"/>
        <v>1.8807756343123001E-2</v>
      </c>
      <c r="L2327">
        <f t="shared" si="110"/>
        <v>1327.9781302914687</v>
      </c>
    </row>
    <row r="2328" spans="1:12" x14ac:dyDescent="0.3">
      <c r="A2328" t="s">
        <v>41</v>
      </c>
      <c r="B2328" t="s">
        <v>644</v>
      </c>
      <c r="C2328" t="s">
        <v>642</v>
      </c>
      <c r="D2328" t="s">
        <v>19</v>
      </c>
      <c r="E2328" t="str">
        <f>VLOOKUP(D2328,Abbrev!$A$6:$B$67,2,FALSE)</f>
        <v>Dogfish-L</v>
      </c>
      <c r="F2328" t="str">
        <f t="shared" si="108"/>
        <v>A</v>
      </c>
      <c r="G2328">
        <v>1967</v>
      </c>
      <c r="H2328">
        <v>70608.003744000001</v>
      </c>
      <c r="I2328">
        <v>864.46315213950402</v>
      </c>
      <c r="J2328">
        <v>61038017.482816197</v>
      </c>
      <c r="K2328">
        <f t="shared" si="109"/>
        <v>0.86446315213950398</v>
      </c>
      <c r="L2328">
        <f t="shared" si="110"/>
        <v>61038.01748281614</v>
      </c>
    </row>
    <row r="2329" spans="1:12" x14ac:dyDescent="0.3">
      <c r="A2329" t="s">
        <v>41</v>
      </c>
      <c r="B2329" t="s">
        <v>644</v>
      </c>
      <c r="C2329" t="s">
        <v>642</v>
      </c>
      <c r="D2329" t="s">
        <v>30</v>
      </c>
      <c r="E2329" t="str">
        <f>VLOOKUP(D2329,Abbrev!$A$6:$B$67,2,FALSE)</f>
        <v>Menh-L</v>
      </c>
      <c r="F2329" t="str">
        <f t="shared" si="108"/>
        <v>A</v>
      </c>
      <c r="G2329">
        <v>1967</v>
      </c>
      <c r="H2329">
        <v>70608.003744000001</v>
      </c>
      <c r="I2329">
        <v>1.6878132347038399</v>
      </c>
      <c r="J2329">
        <v>119173.123195142</v>
      </c>
      <c r="K2329">
        <f t="shared" si="109"/>
        <v>1.6878132347038399E-3</v>
      </c>
      <c r="L2329">
        <f t="shared" si="110"/>
        <v>119.17312319514149</v>
      </c>
    </row>
    <row r="2330" spans="1:12" x14ac:dyDescent="0.3">
      <c r="A2330" t="s">
        <v>41</v>
      </c>
      <c r="B2330" t="s">
        <v>644</v>
      </c>
      <c r="C2330" t="s">
        <v>642</v>
      </c>
      <c r="D2330" t="s">
        <v>20</v>
      </c>
      <c r="E2330" t="str">
        <f>VLOOKUP(D2330,Abbrev!$A$6:$B$67,2,FALSE)</f>
        <v>Hake-S</v>
      </c>
      <c r="F2330" t="str">
        <f t="shared" si="108"/>
        <v>A</v>
      </c>
      <c r="G2330">
        <v>1967</v>
      </c>
      <c r="H2330">
        <v>70608.003744000001</v>
      </c>
      <c r="I2330">
        <v>477.81977883349401</v>
      </c>
      <c r="J2330">
        <v>33737900.732832603</v>
      </c>
      <c r="K2330">
        <f t="shared" si="109"/>
        <v>0.47781977883349402</v>
      </c>
      <c r="L2330">
        <f t="shared" si="110"/>
        <v>33737.900732832597</v>
      </c>
    </row>
    <row r="2331" spans="1:12" x14ac:dyDescent="0.3">
      <c r="A2331" t="s">
        <v>41</v>
      </c>
      <c r="B2331" t="s">
        <v>644</v>
      </c>
      <c r="C2331" t="s">
        <v>642</v>
      </c>
      <c r="D2331" t="s">
        <v>21</v>
      </c>
      <c r="E2331" t="str">
        <f>VLOOKUP(D2331,Abbrev!$A$6:$B$67,2,FALSE)</f>
        <v>Hake-L</v>
      </c>
      <c r="F2331" t="str">
        <f t="shared" si="108"/>
        <v>A</v>
      </c>
      <c r="G2331">
        <v>1967</v>
      </c>
      <c r="H2331">
        <v>70608.003744000001</v>
      </c>
      <c r="I2331">
        <v>653.81177081289297</v>
      </c>
      <c r="J2331">
        <v>46164343.961428002</v>
      </c>
      <c r="K2331">
        <f t="shared" si="109"/>
        <v>0.65381177081289299</v>
      </c>
      <c r="L2331">
        <f t="shared" si="110"/>
        <v>46164.343961428021</v>
      </c>
    </row>
    <row r="2332" spans="1:12" x14ac:dyDescent="0.3">
      <c r="A2332" t="s">
        <v>41</v>
      </c>
      <c r="B2332" t="s">
        <v>644</v>
      </c>
      <c r="C2332" t="s">
        <v>642</v>
      </c>
      <c r="D2332" t="s">
        <v>26</v>
      </c>
      <c r="E2332" t="str">
        <f>VLOOKUP(D2332,Abbrev!$A$6:$B$67,2,FALSE)</f>
        <v>Cod-S</v>
      </c>
      <c r="F2332" t="str">
        <f t="shared" si="108"/>
        <v>A</v>
      </c>
      <c r="G2332">
        <v>1967</v>
      </c>
      <c r="H2332">
        <v>70608.003744000001</v>
      </c>
      <c r="I2332">
        <v>5.4992319216724997E-2</v>
      </c>
      <c r="J2332">
        <v>3882.89788114576</v>
      </c>
      <c r="K2332">
        <f t="shared" si="109"/>
        <v>5.4992319216724998E-5</v>
      </c>
      <c r="L2332">
        <f t="shared" si="110"/>
        <v>3.882897881145762</v>
      </c>
    </row>
    <row r="2333" spans="1:12" x14ac:dyDescent="0.3">
      <c r="A2333" t="s">
        <v>41</v>
      </c>
      <c r="B2333" t="s">
        <v>644</v>
      </c>
      <c r="C2333" t="s">
        <v>642</v>
      </c>
      <c r="D2333" t="s">
        <v>22</v>
      </c>
      <c r="E2333" t="str">
        <f>VLOOKUP(D2333,Abbrev!$A$6:$B$67,2,FALSE)</f>
        <v>Cod-M</v>
      </c>
      <c r="F2333" t="str">
        <f t="shared" si="108"/>
        <v>A</v>
      </c>
      <c r="G2333">
        <v>1967</v>
      </c>
      <c r="H2333">
        <v>70608.003744000001</v>
      </c>
      <c r="I2333">
        <v>18.940813937255399</v>
      </c>
      <c r="J2333">
        <v>1337373.0613961399</v>
      </c>
      <c r="K2333">
        <f t="shared" si="109"/>
        <v>1.8940813937255399E-2</v>
      </c>
      <c r="L2333">
        <f t="shared" si="110"/>
        <v>1337.3730613961366</v>
      </c>
    </row>
    <row r="2334" spans="1:12" x14ac:dyDescent="0.3">
      <c r="A2334" t="s">
        <v>41</v>
      </c>
      <c r="B2334" t="s">
        <v>644</v>
      </c>
      <c r="C2334" t="s">
        <v>642</v>
      </c>
      <c r="D2334" t="s">
        <v>23</v>
      </c>
      <c r="E2334" t="str">
        <f>VLOOKUP(D2334,Abbrev!$A$6:$B$67,2,FALSE)</f>
        <v>Cod-L</v>
      </c>
      <c r="F2334" t="str">
        <f t="shared" si="108"/>
        <v>A</v>
      </c>
      <c r="G2334">
        <v>1967</v>
      </c>
      <c r="H2334">
        <v>70608.003744000001</v>
      </c>
      <c r="I2334">
        <v>988.53347077532203</v>
      </c>
      <c r="J2334">
        <v>69798375.005573303</v>
      </c>
      <c r="K2334">
        <f t="shared" si="109"/>
        <v>0.98853347077532205</v>
      </c>
      <c r="L2334">
        <f t="shared" si="110"/>
        <v>69798.375005573253</v>
      </c>
    </row>
    <row r="2335" spans="1:12" x14ac:dyDescent="0.3">
      <c r="A2335" t="s">
        <v>41</v>
      </c>
      <c r="B2335" t="s">
        <v>644</v>
      </c>
      <c r="C2335" t="s">
        <v>642</v>
      </c>
      <c r="D2335" t="s">
        <v>7</v>
      </c>
      <c r="E2335" t="str">
        <f>VLOOKUP(D2335,Abbrev!$A$6:$B$67,2,FALSE)</f>
        <v>Alosines</v>
      </c>
      <c r="F2335" t="str">
        <f t="shared" si="108"/>
        <v/>
      </c>
      <c r="G2335">
        <v>1968</v>
      </c>
      <c r="H2335">
        <v>70608.003744000001</v>
      </c>
      <c r="I2335">
        <v>3.9641976952983198</v>
      </c>
      <c r="J2335">
        <v>279904.08571158</v>
      </c>
      <c r="K2335">
        <f t="shared" si="109"/>
        <v>3.9641976952983198E-3</v>
      </c>
      <c r="L2335">
        <f t="shared" si="110"/>
        <v>279.90408571157997</v>
      </c>
    </row>
    <row r="2336" spans="1:12" x14ac:dyDescent="0.3">
      <c r="A2336" t="s">
        <v>41</v>
      </c>
      <c r="B2336" t="s">
        <v>644</v>
      </c>
      <c r="C2336" t="s">
        <v>642</v>
      </c>
      <c r="D2336" t="s">
        <v>8</v>
      </c>
      <c r="E2336" t="str">
        <f>VLOOKUP(D2336,Abbrev!$A$6:$B$67,2,FALSE)</f>
        <v>Herring</v>
      </c>
      <c r="F2336" t="str">
        <f t="shared" si="108"/>
        <v/>
      </c>
      <c r="G2336">
        <v>1968</v>
      </c>
      <c r="H2336">
        <v>70608.003744000001</v>
      </c>
      <c r="I2336">
        <v>225.23650383444701</v>
      </c>
      <c r="J2336">
        <v>15903499.906028099</v>
      </c>
      <c r="K2336">
        <f t="shared" si="109"/>
        <v>0.22523650383444702</v>
      </c>
      <c r="L2336">
        <f t="shared" si="110"/>
        <v>15903.499906028106</v>
      </c>
    </row>
    <row r="2337" spans="1:12" x14ac:dyDescent="0.3">
      <c r="A2337" t="s">
        <v>41</v>
      </c>
      <c r="B2337" t="s">
        <v>644</v>
      </c>
      <c r="C2337" t="s">
        <v>642</v>
      </c>
      <c r="D2337" t="s">
        <v>11</v>
      </c>
      <c r="E2337" t="str">
        <f>VLOOKUP(D2337,Abbrev!$A$6:$B$67,2,FALSE)</f>
        <v>Dbenth-oth</v>
      </c>
      <c r="F2337" t="str">
        <f t="shared" si="108"/>
        <v/>
      </c>
      <c r="G2337">
        <v>1968</v>
      </c>
      <c r="H2337">
        <v>70608.003744000001</v>
      </c>
      <c r="I2337">
        <v>3428.24014818368</v>
      </c>
      <c r="J2337">
        <v>242061193.21828401</v>
      </c>
      <c r="K2337">
        <f t="shared" si="109"/>
        <v>3.4282401481836802</v>
      </c>
      <c r="L2337">
        <f t="shared" si="110"/>
        <v>242061.1932182844</v>
      </c>
    </row>
    <row r="2338" spans="1:12" x14ac:dyDescent="0.3">
      <c r="A2338" t="s">
        <v>41</v>
      </c>
      <c r="B2338" t="s">
        <v>644</v>
      </c>
      <c r="C2338" t="s">
        <v>642</v>
      </c>
      <c r="D2338" t="s">
        <v>12</v>
      </c>
      <c r="E2338" t="str">
        <f>VLOOKUP(D2338,Abbrev!$A$6:$B$67,2,FALSE)</f>
        <v>Dpisc-oth</v>
      </c>
      <c r="F2338" t="str">
        <f t="shared" si="108"/>
        <v/>
      </c>
      <c r="G2338">
        <v>1968</v>
      </c>
      <c r="H2338">
        <v>70608.003744000001</v>
      </c>
      <c r="I2338">
        <v>3322.4773457300598</v>
      </c>
      <c r="J2338">
        <v>234593492.86666399</v>
      </c>
      <c r="K2338">
        <f t="shared" si="109"/>
        <v>3.3224773457300598</v>
      </c>
      <c r="L2338">
        <f t="shared" si="110"/>
        <v>234593.49286666326</v>
      </c>
    </row>
    <row r="2339" spans="1:12" x14ac:dyDescent="0.3">
      <c r="A2339" t="s">
        <v>41</v>
      </c>
      <c r="B2339" t="s">
        <v>644</v>
      </c>
      <c r="C2339" t="s">
        <v>642</v>
      </c>
      <c r="D2339" t="s">
        <v>13</v>
      </c>
      <c r="E2339" t="str">
        <f>VLOOKUP(D2339,Abbrev!$A$6:$B$67,2,FALSE)</f>
        <v>Haddock</v>
      </c>
      <c r="F2339" t="str">
        <f t="shared" si="108"/>
        <v/>
      </c>
      <c r="G2339">
        <v>1968</v>
      </c>
      <c r="H2339">
        <v>70608.003744000001</v>
      </c>
      <c r="I2339">
        <v>1866.4690511111801</v>
      </c>
      <c r="J2339">
        <v>131787653.748919</v>
      </c>
      <c r="K2339">
        <f t="shared" si="109"/>
        <v>1.8664690511111801</v>
      </c>
      <c r="L2339">
        <f t="shared" si="110"/>
        <v>131787.65374891832</v>
      </c>
    </row>
    <row r="2340" spans="1:12" x14ac:dyDescent="0.3">
      <c r="A2340" t="s">
        <v>41</v>
      </c>
      <c r="B2340" t="s">
        <v>644</v>
      </c>
      <c r="C2340" t="s">
        <v>642</v>
      </c>
      <c r="D2340" t="s">
        <v>27</v>
      </c>
      <c r="E2340" t="str">
        <f>VLOOKUP(D2340,Abbrev!$A$6:$B$67,2,FALSE)</f>
        <v>MedPel</v>
      </c>
      <c r="F2340" t="str">
        <f t="shared" si="108"/>
        <v/>
      </c>
      <c r="G2340">
        <v>1968</v>
      </c>
      <c r="H2340">
        <v>70608.003744000001</v>
      </c>
      <c r="I2340">
        <v>0</v>
      </c>
      <c r="J2340">
        <v>0</v>
      </c>
      <c r="K2340">
        <f t="shared" si="109"/>
        <v>0</v>
      </c>
      <c r="L2340">
        <f t="shared" si="110"/>
        <v>0</v>
      </c>
    </row>
    <row r="2341" spans="1:12" x14ac:dyDescent="0.3">
      <c r="A2341" t="s">
        <v>41</v>
      </c>
      <c r="B2341" t="s">
        <v>644</v>
      </c>
      <c r="C2341" t="s">
        <v>642</v>
      </c>
      <c r="D2341" t="s">
        <v>14</v>
      </c>
      <c r="E2341" t="str">
        <f>VLOOKUP(D2341,Abbrev!$A$6:$B$67,2,FALSE)</f>
        <v>Mesopel</v>
      </c>
      <c r="F2341" t="str">
        <f t="shared" si="108"/>
        <v/>
      </c>
      <c r="G2341">
        <v>1968</v>
      </c>
      <c r="H2341">
        <v>70608.003744000001</v>
      </c>
      <c r="I2341">
        <v>1.62577911422744</v>
      </c>
      <c r="J2341">
        <v>114793.01778428799</v>
      </c>
      <c r="K2341">
        <f t="shared" si="109"/>
        <v>1.6257791142274399E-3</v>
      </c>
      <c r="L2341">
        <f t="shared" si="110"/>
        <v>114.79301778428808</v>
      </c>
    </row>
    <row r="2342" spans="1:12" x14ac:dyDescent="0.3">
      <c r="A2342" t="s">
        <v>41</v>
      </c>
      <c r="B2342" t="s">
        <v>644</v>
      </c>
      <c r="C2342" t="s">
        <v>642</v>
      </c>
      <c r="D2342" t="s">
        <v>15</v>
      </c>
      <c r="E2342" t="str">
        <f>VLOOKUP(D2342,Abbrev!$A$6:$B$67,2,FALSE)</f>
        <v>Skate</v>
      </c>
      <c r="F2342" t="str">
        <f t="shared" si="108"/>
        <v/>
      </c>
      <c r="G2342">
        <v>1968</v>
      </c>
      <c r="H2342">
        <v>70608.003744000001</v>
      </c>
      <c r="I2342">
        <v>1553.77884078123</v>
      </c>
      <c r="J2342">
        <v>109709222.207229</v>
      </c>
      <c r="K2342">
        <f t="shared" si="109"/>
        <v>1.5537788407812301</v>
      </c>
      <c r="L2342">
        <f t="shared" si="110"/>
        <v>109709.22220722908</v>
      </c>
    </row>
    <row r="2343" spans="1:12" x14ac:dyDescent="0.3">
      <c r="A2343" t="s">
        <v>41</v>
      </c>
      <c r="B2343" t="s">
        <v>644</v>
      </c>
      <c r="C2343" t="s">
        <v>642</v>
      </c>
      <c r="D2343" t="s">
        <v>16</v>
      </c>
      <c r="E2343" t="str">
        <f>VLOOKUP(D2343,Abbrev!$A$6:$B$67,2,FALSE)</f>
        <v>SmPel</v>
      </c>
      <c r="F2343" t="str">
        <f t="shared" si="108"/>
        <v/>
      </c>
      <c r="G2343">
        <v>1968</v>
      </c>
      <c r="H2343">
        <v>70608.003744000001</v>
      </c>
      <c r="I2343">
        <v>40.240276881740897</v>
      </c>
      <c r="J2343">
        <v>2841285.62072556</v>
      </c>
      <c r="K2343">
        <f t="shared" si="109"/>
        <v>4.0240276881740894E-2</v>
      </c>
      <c r="L2343">
        <f t="shared" si="110"/>
        <v>2841.2856207255577</v>
      </c>
    </row>
    <row r="2344" spans="1:12" x14ac:dyDescent="0.3">
      <c r="A2344" t="s">
        <v>41</v>
      </c>
      <c r="B2344" t="s">
        <v>644</v>
      </c>
      <c r="C2344" t="s">
        <v>642</v>
      </c>
      <c r="D2344" t="s">
        <v>17</v>
      </c>
      <c r="E2344" t="str">
        <f>VLOOKUP(D2344,Abbrev!$A$6:$B$67,2,FALSE)</f>
        <v>Squid</v>
      </c>
      <c r="F2344" t="str">
        <f t="shared" si="108"/>
        <v/>
      </c>
      <c r="G2344">
        <v>1968</v>
      </c>
      <c r="H2344">
        <v>70608.003744000001</v>
      </c>
      <c r="I2344">
        <v>20.5983820740915</v>
      </c>
      <c r="J2344">
        <v>1454410.63860779</v>
      </c>
      <c r="K2344">
        <f t="shared" si="109"/>
        <v>2.0598382074091499E-2</v>
      </c>
      <c r="L2344">
        <f t="shared" si="110"/>
        <v>1454.4106386077951</v>
      </c>
    </row>
    <row r="2345" spans="1:12" x14ac:dyDescent="0.3">
      <c r="A2345" t="s">
        <v>41</v>
      </c>
      <c r="B2345" t="s">
        <v>644</v>
      </c>
      <c r="C2345" t="s">
        <v>642</v>
      </c>
      <c r="D2345" t="s">
        <v>18</v>
      </c>
      <c r="E2345" t="str">
        <f>VLOOKUP(D2345,Abbrev!$A$6:$B$67,2,FALSE)</f>
        <v>Dogfish-S</v>
      </c>
      <c r="F2345" t="str">
        <f t="shared" si="108"/>
        <v/>
      </c>
      <c r="G2345">
        <v>1968</v>
      </c>
      <c r="H2345">
        <v>70608.003744000001</v>
      </c>
      <c r="I2345">
        <v>31.450068257527199</v>
      </c>
      <c r="J2345">
        <v>2220626.53727654</v>
      </c>
      <c r="K2345">
        <f t="shared" si="109"/>
        <v>3.1450068257527199E-2</v>
      </c>
      <c r="L2345">
        <f t="shared" si="110"/>
        <v>2220.6265372765361</v>
      </c>
    </row>
    <row r="2346" spans="1:12" x14ac:dyDescent="0.3">
      <c r="A2346" t="s">
        <v>41</v>
      </c>
      <c r="B2346" t="s">
        <v>644</v>
      </c>
      <c r="C2346" t="s">
        <v>642</v>
      </c>
      <c r="D2346" t="s">
        <v>19</v>
      </c>
      <c r="E2346" t="str">
        <f>VLOOKUP(D2346,Abbrev!$A$6:$B$67,2,FALSE)</f>
        <v>Dogfish-L</v>
      </c>
      <c r="F2346" t="str">
        <f t="shared" si="108"/>
        <v/>
      </c>
      <c r="G2346">
        <v>1968</v>
      </c>
      <c r="H2346">
        <v>70608.003744000001</v>
      </c>
      <c r="I2346">
        <v>2585.5683556774102</v>
      </c>
      <c r="J2346">
        <v>182561820.13803801</v>
      </c>
      <c r="K2346">
        <f t="shared" si="109"/>
        <v>2.5855683556774101</v>
      </c>
      <c r="L2346">
        <f t="shared" si="110"/>
        <v>182561.82013803849</v>
      </c>
    </row>
    <row r="2347" spans="1:12" x14ac:dyDescent="0.3">
      <c r="A2347" t="s">
        <v>41</v>
      </c>
      <c r="B2347" t="s">
        <v>644</v>
      </c>
      <c r="C2347" t="s">
        <v>642</v>
      </c>
      <c r="D2347" t="s">
        <v>20</v>
      </c>
      <c r="E2347" t="str">
        <f>VLOOKUP(D2347,Abbrev!$A$6:$B$67,2,FALSE)</f>
        <v>Hake-S</v>
      </c>
      <c r="F2347" t="str">
        <f t="shared" si="108"/>
        <v/>
      </c>
      <c r="G2347">
        <v>1968</v>
      </c>
      <c r="H2347">
        <v>70608.003744000001</v>
      </c>
      <c r="I2347">
        <v>202.13703522826299</v>
      </c>
      <c r="J2347">
        <v>14272492.5401983</v>
      </c>
      <c r="K2347">
        <f t="shared" si="109"/>
        <v>0.20213703522826298</v>
      </c>
      <c r="L2347">
        <f t="shared" si="110"/>
        <v>14272.492540198253</v>
      </c>
    </row>
    <row r="2348" spans="1:12" x14ac:dyDescent="0.3">
      <c r="A2348" t="s">
        <v>41</v>
      </c>
      <c r="B2348" t="s">
        <v>644</v>
      </c>
      <c r="C2348" t="s">
        <v>642</v>
      </c>
      <c r="D2348" t="s">
        <v>21</v>
      </c>
      <c r="E2348" t="str">
        <f>VLOOKUP(D2348,Abbrev!$A$6:$B$67,2,FALSE)</f>
        <v>Hake-L</v>
      </c>
      <c r="F2348" t="str">
        <f t="shared" si="108"/>
        <v/>
      </c>
      <c r="G2348">
        <v>1968</v>
      </c>
      <c r="H2348">
        <v>70608.003744000001</v>
      </c>
      <c r="I2348">
        <v>618.47279729255797</v>
      </c>
      <c r="J2348">
        <v>43669129.586795099</v>
      </c>
      <c r="K2348">
        <f t="shared" si="109"/>
        <v>0.618472797292558</v>
      </c>
      <c r="L2348">
        <f t="shared" si="110"/>
        <v>43669.12958679509</v>
      </c>
    </row>
    <row r="2349" spans="1:12" x14ac:dyDescent="0.3">
      <c r="A2349" t="s">
        <v>41</v>
      </c>
      <c r="B2349" t="s">
        <v>644</v>
      </c>
      <c r="C2349" t="s">
        <v>642</v>
      </c>
      <c r="D2349" t="s">
        <v>26</v>
      </c>
      <c r="E2349" t="str">
        <f>VLOOKUP(D2349,Abbrev!$A$6:$B$67,2,FALSE)</f>
        <v>Cod-S</v>
      </c>
      <c r="F2349" t="str">
        <f t="shared" si="108"/>
        <v/>
      </c>
      <c r="G2349">
        <v>1968</v>
      </c>
      <c r="H2349">
        <v>70608.003744000001</v>
      </c>
      <c r="I2349">
        <v>0.18069089536796101</v>
      </c>
      <c r="J2349">
        <v>12758.223416647699</v>
      </c>
      <c r="K2349">
        <f t="shared" si="109"/>
        <v>1.8069089536796101E-4</v>
      </c>
      <c r="L2349">
        <f t="shared" si="110"/>
        <v>12.758223416647704</v>
      </c>
    </row>
    <row r="2350" spans="1:12" x14ac:dyDescent="0.3">
      <c r="A2350" t="s">
        <v>41</v>
      </c>
      <c r="B2350" t="s">
        <v>644</v>
      </c>
      <c r="C2350" t="s">
        <v>642</v>
      </c>
      <c r="D2350" t="s">
        <v>22</v>
      </c>
      <c r="E2350" t="str">
        <f>VLOOKUP(D2350,Abbrev!$A$6:$B$67,2,FALSE)</f>
        <v>Cod-M</v>
      </c>
      <c r="F2350" t="str">
        <f t="shared" si="108"/>
        <v/>
      </c>
      <c r="G2350">
        <v>1968</v>
      </c>
      <c r="H2350">
        <v>70608.003744000001</v>
      </c>
      <c r="I2350">
        <v>77.3949096128013</v>
      </c>
      <c r="J2350">
        <v>5464700.0677072201</v>
      </c>
      <c r="K2350">
        <f t="shared" si="109"/>
        <v>7.7394909612801294E-2</v>
      </c>
      <c r="L2350">
        <f t="shared" si="110"/>
        <v>5464.7000677072156</v>
      </c>
    </row>
    <row r="2351" spans="1:12" x14ac:dyDescent="0.3">
      <c r="A2351" t="s">
        <v>41</v>
      </c>
      <c r="B2351" t="s">
        <v>644</v>
      </c>
      <c r="C2351" t="s">
        <v>642</v>
      </c>
      <c r="D2351" t="s">
        <v>23</v>
      </c>
      <c r="E2351" t="str">
        <f>VLOOKUP(D2351,Abbrev!$A$6:$B$67,2,FALSE)</f>
        <v>Cod-L</v>
      </c>
      <c r="F2351" t="str">
        <f t="shared" si="108"/>
        <v/>
      </c>
      <c r="G2351">
        <v>1968</v>
      </c>
      <c r="H2351">
        <v>70608.003744000001</v>
      </c>
      <c r="I2351">
        <v>1800.60290550787</v>
      </c>
      <c r="J2351">
        <v>127136976.69355699</v>
      </c>
      <c r="K2351">
        <f t="shared" si="109"/>
        <v>1.8006029055078701</v>
      </c>
      <c r="L2351">
        <f t="shared" si="110"/>
        <v>127136.97669355696</v>
      </c>
    </row>
    <row r="2352" spans="1:12" x14ac:dyDescent="0.3">
      <c r="A2352" t="s">
        <v>41</v>
      </c>
      <c r="B2352" t="s">
        <v>644</v>
      </c>
      <c r="C2352" t="s">
        <v>642</v>
      </c>
      <c r="D2352" t="s">
        <v>25</v>
      </c>
      <c r="E2352" t="str">
        <f>VLOOKUP(D2352,Abbrev!$A$6:$B$67,2,FALSE)</f>
        <v>Yflound-L</v>
      </c>
      <c r="F2352" t="str">
        <f t="shared" si="108"/>
        <v/>
      </c>
      <c r="G2352">
        <v>1968</v>
      </c>
      <c r="H2352">
        <v>70608.003744000001</v>
      </c>
      <c r="I2352">
        <v>2.7093642525113601</v>
      </c>
      <c r="J2352">
        <v>191302.80128518201</v>
      </c>
      <c r="K2352">
        <f t="shared" si="109"/>
        <v>2.70936425251136E-3</v>
      </c>
      <c r="L2352">
        <f t="shared" si="110"/>
        <v>191.30280128518189</v>
      </c>
    </row>
    <row r="2353" spans="1:12" x14ac:dyDescent="0.3">
      <c r="A2353" t="s">
        <v>41</v>
      </c>
      <c r="B2353" t="s">
        <v>644</v>
      </c>
      <c r="C2353" t="s">
        <v>642</v>
      </c>
      <c r="D2353" t="s">
        <v>7</v>
      </c>
      <c r="E2353" t="str">
        <f>VLOOKUP(D2353,Abbrev!$A$6:$B$67,2,FALSE)</f>
        <v>Alosines</v>
      </c>
      <c r="F2353" t="str">
        <f t="shared" si="108"/>
        <v/>
      </c>
      <c r="G2353">
        <v>1969</v>
      </c>
      <c r="H2353">
        <v>70608.003744000001</v>
      </c>
      <c r="I2353">
        <v>5.5712004776770403</v>
      </c>
      <c r="J2353">
        <v>393371.344186395</v>
      </c>
      <c r="K2353">
        <f t="shared" si="109"/>
        <v>5.5712004776770404E-3</v>
      </c>
      <c r="L2353">
        <f t="shared" si="110"/>
        <v>393.37134418639505</v>
      </c>
    </row>
    <row r="2354" spans="1:12" x14ac:dyDescent="0.3">
      <c r="A2354" t="s">
        <v>41</v>
      </c>
      <c r="B2354" t="s">
        <v>644</v>
      </c>
      <c r="C2354" t="s">
        <v>642</v>
      </c>
      <c r="D2354" t="s">
        <v>8</v>
      </c>
      <c r="E2354" t="str">
        <f>VLOOKUP(D2354,Abbrev!$A$6:$B$67,2,FALSE)</f>
        <v>Herring</v>
      </c>
      <c r="F2354" t="str">
        <f t="shared" si="108"/>
        <v/>
      </c>
      <c r="G2354">
        <v>1969</v>
      </c>
      <c r="H2354">
        <v>70608.003744000001</v>
      </c>
      <c r="I2354">
        <v>63.037857166470801</v>
      </c>
      <c r="J2354">
        <v>4450977.2548239101</v>
      </c>
      <c r="K2354">
        <f t="shared" si="109"/>
        <v>6.3037857166470798E-2</v>
      </c>
      <c r="L2354">
        <f t="shared" si="110"/>
        <v>4450.9772548239071</v>
      </c>
    </row>
    <row r="2355" spans="1:12" x14ac:dyDescent="0.3">
      <c r="A2355" t="s">
        <v>41</v>
      </c>
      <c r="B2355" t="s">
        <v>644</v>
      </c>
      <c r="C2355" t="s">
        <v>642</v>
      </c>
      <c r="D2355" t="s">
        <v>9</v>
      </c>
      <c r="E2355" t="str">
        <f>VLOOKUP(D2355,Abbrev!$A$6:$B$67,2,FALSE)</f>
        <v>Mack</v>
      </c>
      <c r="F2355" t="str">
        <f t="shared" si="108"/>
        <v/>
      </c>
      <c r="G2355">
        <v>1969</v>
      </c>
      <c r="H2355">
        <v>70608.003744000001</v>
      </c>
      <c r="I2355">
        <v>1.6173786020974299</v>
      </c>
      <c r="J2355">
        <v>114199.874392361</v>
      </c>
      <c r="K2355">
        <f t="shared" si="109"/>
        <v>1.6173786020974299E-3</v>
      </c>
      <c r="L2355">
        <f t="shared" si="110"/>
        <v>114.19987439236083</v>
      </c>
    </row>
    <row r="2356" spans="1:12" x14ac:dyDescent="0.3">
      <c r="A2356" t="s">
        <v>41</v>
      </c>
      <c r="B2356" t="s">
        <v>644</v>
      </c>
      <c r="C2356" t="s">
        <v>642</v>
      </c>
      <c r="D2356" t="s">
        <v>10</v>
      </c>
      <c r="E2356" t="str">
        <f>VLOOKUP(D2356,Abbrev!$A$6:$B$67,2,FALSE)</f>
        <v>Butter</v>
      </c>
      <c r="F2356" t="str">
        <f t="shared" si="108"/>
        <v/>
      </c>
      <c r="G2356">
        <v>1969</v>
      </c>
      <c r="H2356">
        <v>70608.003744000001</v>
      </c>
      <c r="I2356">
        <v>0</v>
      </c>
      <c r="J2356">
        <v>0</v>
      </c>
      <c r="K2356">
        <f t="shared" si="109"/>
        <v>0</v>
      </c>
      <c r="L2356">
        <f t="shared" si="110"/>
        <v>0</v>
      </c>
    </row>
    <row r="2357" spans="1:12" x14ac:dyDescent="0.3">
      <c r="A2357" t="s">
        <v>41</v>
      </c>
      <c r="B2357" t="s">
        <v>644</v>
      </c>
      <c r="C2357" t="s">
        <v>642</v>
      </c>
      <c r="D2357" t="s">
        <v>11</v>
      </c>
      <c r="E2357" t="str">
        <f>VLOOKUP(D2357,Abbrev!$A$6:$B$67,2,FALSE)</f>
        <v>Dbenth-oth</v>
      </c>
      <c r="F2357" t="str">
        <f t="shared" si="108"/>
        <v/>
      </c>
      <c r="G2357">
        <v>1969</v>
      </c>
      <c r="H2357">
        <v>70608.003744000001</v>
      </c>
      <c r="I2357">
        <v>2655.9382612357899</v>
      </c>
      <c r="J2357">
        <v>187530498.69317001</v>
      </c>
      <c r="K2357">
        <f t="shared" si="109"/>
        <v>2.6559382612357898</v>
      </c>
      <c r="L2357">
        <f t="shared" si="110"/>
        <v>187530.4986931695</v>
      </c>
    </row>
    <row r="2358" spans="1:12" x14ac:dyDescent="0.3">
      <c r="A2358" t="s">
        <v>41</v>
      </c>
      <c r="B2358" t="s">
        <v>644</v>
      </c>
      <c r="C2358" t="s">
        <v>642</v>
      </c>
      <c r="D2358" t="s">
        <v>12</v>
      </c>
      <c r="E2358" t="str">
        <f>VLOOKUP(D2358,Abbrev!$A$6:$B$67,2,FALSE)</f>
        <v>Dpisc-oth</v>
      </c>
      <c r="F2358" t="str">
        <f t="shared" si="108"/>
        <v/>
      </c>
      <c r="G2358">
        <v>1969</v>
      </c>
      <c r="H2358">
        <v>70608.003744000001</v>
      </c>
      <c r="I2358">
        <v>4487.8560495680204</v>
      </c>
      <c r="J2358">
        <v>316878556.75043201</v>
      </c>
      <c r="K2358">
        <f t="shared" si="109"/>
        <v>4.4878560495680206</v>
      </c>
      <c r="L2358">
        <f t="shared" si="110"/>
        <v>316878.55675043183</v>
      </c>
    </row>
    <row r="2359" spans="1:12" x14ac:dyDescent="0.3">
      <c r="A2359" t="s">
        <v>41</v>
      </c>
      <c r="B2359" t="s">
        <v>644</v>
      </c>
      <c r="C2359" t="s">
        <v>642</v>
      </c>
      <c r="D2359" t="s">
        <v>13</v>
      </c>
      <c r="E2359" t="str">
        <f>VLOOKUP(D2359,Abbrev!$A$6:$B$67,2,FALSE)</f>
        <v>Haddock</v>
      </c>
      <c r="F2359" t="str">
        <f t="shared" si="108"/>
        <v/>
      </c>
      <c r="G2359">
        <v>1969</v>
      </c>
      <c r="H2359">
        <v>70608.003744000001</v>
      </c>
      <c r="I2359">
        <v>1388.5866406689099</v>
      </c>
      <c r="J2359">
        <v>98045330.723218903</v>
      </c>
      <c r="K2359">
        <f t="shared" si="109"/>
        <v>1.38858664066891</v>
      </c>
      <c r="L2359">
        <f t="shared" si="110"/>
        <v>98045.33072321878</v>
      </c>
    </row>
    <row r="2360" spans="1:12" x14ac:dyDescent="0.3">
      <c r="A2360" t="s">
        <v>41</v>
      </c>
      <c r="B2360" t="s">
        <v>644</v>
      </c>
      <c r="C2360" t="s">
        <v>642</v>
      </c>
      <c r="D2360" t="s">
        <v>27</v>
      </c>
      <c r="E2360" t="str">
        <f>VLOOKUP(D2360,Abbrev!$A$6:$B$67,2,FALSE)</f>
        <v>MedPel</v>
      </c>
      <c r="F2360" t="str">
        <f t="shared" si="108"/>
        <v/>
      </c>
      <c r="G2360">
        <v>1969</v>
      </c>
      <c r="H2360">
        <v>70608.003744000001</v>
      </c>
      <c r="I2360">
        <v>0</v>
      </c>
      <c r="J2360">
        <v>0</v>
      </c>
      <c r="K2360">
        <f t="shared" si="109"/>
        <v>0</v>
      </c>
      <c r="L2360">
        <f t="shared" si="110"/>
        <v>0</v>
      </c>
    </row>
    <row r="2361" spans="1:12" x14ac:dyDescent="0.3">
      <c r="A2361" t="s">
        <v>41</v>
      </c>
      <c r="B2361" t="s">
        <v>644</v>
      </c>
      <c r="C2361" t="s">
        <v>642</v>
      </c>
      <c r="D2361" t="s">
        <v>14</v>
      </c>
      <c r="E2361" t="str">
        <f>VLOOKUP(D2361,Abbrev!$A$6:$B$67,2,FALSE)</f>
        <v>Mesopel</v>
      </c>
      <c r="F2361" t="str">
        <f t="shared" si="108"/>
        <v/>
      </c>
      <c r="G2361">
        <v>1969</v>
      </c>
      <c r="H2361">
        <v>70608.003744000001</v>
      </c>
      <c r="I2361">
        <v>4.5176636507787098</v>
      </c>
      <c r="J2361">
        <v>318983.211968316</v>
      </c>
      <c r="K2361">
        <f t="shared" si="109"/>
        <v>4.5176636507787095E-3</v>
      </c>
      <c r="L2361">
        <f t="shared" si="110"/>
        <v>318.98321196831586</v>
      </c>
    </row>
    <row r="2362" spans="1:12" x14ac:dyDescent="0.3">
      <c r="A2362" t="s">
        <v>41</v>
      </c>
      <c r="B2362" t="s">
        <v>644</v>
      </c>
      <c r="C2362" t="s">
        <v>642</v>
      </c>
      <c r="D2362" t="s">
        <v>15</v>
      </c>
      <c r="E2362" t="str">
        <f>VLOOKUP(D2362,Abbrev!$A$6:$B$67,2,FALSE)</f>
        <v>Skate</v>
      </c>
      <c r="F2362" t="str">
        <f t="shared" si="108"/>
        <v/>
      </c>
      <c r="G2362">
        <v>1969</v>
      </c>
      <c r="H2362">
        <v>70608.003744000001</v>
      </c>
      <c r="I2362">
        <v>2328.7975786031802</v>
      </c>
      <c r="J2362">
        <v>164431748.14903101</v>
      </c>
      <c r="K2362">
        <f t="shared" si="109"/>
        <v>2.3287975786031803</v>
      </c>
      <c r="L2362">
        <f t="shared" si="110"/>
        <v>164431.74814903148</v>
      </c>
    </row>
    <row r="2363" spans="1:12" x14ac:dyDescent="0.3">
      <c r="A2363" t="s">
        <v>41</v>
      </c>
      <c r="B2363" t="s">
        <v>644</v>
      </c>
      <c r="C2363" t="s">
        <v>642</v>
      </c>
      <c r="D2363" t="s">
        <v>16</v>
      </c>
      <c r="E2363" t="str">
        <f>VLOOKUP(D2363,Abbrev!$A$6:$B$67,2,FALSE)</f>
        <v>SmPel</v>
      </c>
      <c r="F2363" t="str">
        <f t="shared" si="108"/>
        <v/>
      </c>
      <c r="G2363">
        <v>1969</v>
      </c>
      <c r="H2363">
        <v>70608.003744000001</v>
      </c>
      <c r="I2363">
        <v>48.060581736795903</v>
      </c>
      <c r="J2363">
        <v>3393461.7352105002</v>
      </c>
      <c r="K2363">
        <f t="shared" si="109"/>
        <v>4.80605817367959E-2</v>
      </c>
      <c r="L2363">
        <f t="shared" si="110"/>
        <v>3393.4617352105029</v>
      </c>
    </row>
    <row r="2364" spans="1:12" x14ac:dyDescent="0.3">
      <c r="A2364" t="s">
        <v>41</v>
      </c>
      <c r="B2364" t="s">
        <v>644</v>
      </c>
      <c r="C2364" t="s">
        <v>642</v>
      </c>
      <c r="D2364" t="s">
        <v>17</v>
      </c>
      <c r="E2364" t="str">
        <f>VLOOKUP(D2364,Abbrev!$A$6:$B$67,2,FALSE)</f>
        <v>Squid</v>
      </c>
      <c r="F2364" t="str">
        <f t="shared" si="108"/>
        <v/>
      </c>
      <c r="G2364">
        <v>1969</v>
      </c>
      <c r="H2364">
        <v>70608.003744000001</v>
      </c>
      <c r="I2364">
        <v>12.883642098999299</v>
      </c>
      <c r="J2364">
        <v>909688.24956250004</v>
      </c>
      <c r="K2364">
        <f t="shared" si="109"/>
        <v>1.2883642098999299E-2</v>
      </c>
      <c r="L2364">
        <f t="shared" si="110"/>
        <v>909.68824956249853</v>
      </c>
    </row>
    <row r="2365" spans="1:12" x14ac:dyDescent="0.3">
      <c r="A2365" t="s">
        <v>41</v>
      </c>
      <c r="B2365" t="s">
        <v>644</v>
      </c>
      <c r="C2365" t="s">
        <v>642</v>
      </c>
      <c r="D2365" t="s">
        <v>18</v>
      </c>
      <c r="E2365" t="str">
        <f>VLOOKUP(D2365,Abbrev!$A$6:$B$67,2,FALSE)</f>
        <v>Dogfish-S</v>
      </c>
      <c r="F2365" t="str">
        <f t="shared" si="108"/>
        <v/>
      </c>
      <c r="G2365">
        <v>1969</v>
      </c>
      <c r="H2365">
        <v>70608.003744000001</v>
      </c>
      <c r="I2365">
        <v>89.944002871842898</v>
      </c>
      <c r="J2365">
        <v>6350766.4915254302</v>
      </c>
      <c r="K2365">
        <f t="shared" si="109"/>
        <v>8.9944002871842899E-2</v>
      </c>
      <c r="L2365">
        <f t="shared" si="110"/>
        <v>6350.76649152543</v>
      </c>
    </row>
    <row r="2366" spans="1:12" x14ac:dyDescent="0.3">
      <c r="A2366" t="s">
        <v>41</v>
      </c>
      <c r="B2366" t="s">
        <v>644</v>
      </c>
      <c r="C2366" t="s">
        <v>642</v>
      </c>
      <c r="D2366" t="s">
        <v>19</v>
      </c>
      <c r="E2366" t="str">
        <f>VLOOKUP(D2366,Abbrev!$A$6:$B$67,2,FALSE)</f>
        <v>Dogfish-L</v>
      </c>
      <c r="F2366" t="str">
        <f t="shared" si="108"/>
        <v/>
      </c>
      <c r="G2366">
        <v>1969</v>
      </c>
      <c r="H2366">
        <v>70608.003744000001</v>
      </c>
      <c r="I2366">
        <v>2244.1213359307999</v>
      </c>
      <c r="J2366">
        <v>158452927.689392</v>
      </c>
      <c r="K2366">
        <f t="shared" si="109"/>
        <v>2.2441213359307999</v>
      </c>
      <c r="L2366">
        <f t="shared" si="110"/>
        <v>158452.92768939221</v>
      </c>
    </row>
    <row r="2367" spans="1:12" x14ac:dyDescent="0.3">
      <c r="A2367" t="s">
        <v>41</v>
      </c>
      <c r="B2367" t="s">
        <v>644</v>
      </c>
      <c r="C2367" t="s">
        <v>642</v>
      </c>
      <c r="D2367" t="s">
        <v>20</v>
      </c>
      <c r="E2367" t="str">
        <f>VLOOKUP(D2367,Abbrev!$A$6:$B$67,2,FALSE)</f>
        <v>Hake-S</v>
      </c>
      <c r="F2367" t="str">
        <f t="shared" si="108"/>
        <v/>
      </c>
      <c r="G2367">
        <v>1969</v>
      </c>
      <c r="H2367">
        <v>70608.003744000001</v>
      </c>
      <c r="I2367">
        <v>323.69043701184</v>
      </c>
      <c r="J2367">
        <v>22855135.588429</v>
      </c>
      <c r="K2367">
        <f t="shared" si="109"/>
        <v>0.32369043701184003</v>
      </c>
      <c r="L2367">
        <f t="shared" si="110"/>
        <v>22855.135588428999</v>
      </c>
    </row>
    <row r="2368" spans="1:12" x14ac:dyDescent="0.3">
      <c r="A2368" t="s">
        <v>41</v>
      </c>
      <c r="B2368" t="s">
        <v>644</v>
      </c>
      <c r="C2368" t="s">
        <v>642</v>
      </c>
      <c r="D2368" t="s">
        <v>21</v>
      </c>
      <c r="E2368" t="str">
        <f>VLOOKUP(D2368,Abbrev!$A$6:$B$67,2,FALSE)</f>
        <v>Hake-L</v>
      </c>
      <c r="F2368" t="str">
        <f t="shared" si="108"/>
        <v/>
      </c>
      <c r="G2368">
        <v>1969</v>
      </c>
      <c r="H2368">
        <v>70608.003744000001</v>
      </c>
      <c r="I2368">
        <v>1672.46437148633</v>
      </c>
      <c r="J2368">
        <v>118089370.603613</v>
      </c>
      <c r="K2368">
        <f t="shared" si="109"/>
        <v>1.6724643714863301</v>
      </c>
      <c r="L2368">
        <f t="shared" si="110"/>
        <v>118089.37060361341</v>
      </c>
    </row>
    <row r="2369" spans="1:12" x14ac:dyDescent="0.3">
      <c r="A2369" t="s">
        <v>41</v>
      </c>
      <c r="B2369" t="s">
        <v>644</v>
      </c>
      <c r="C2369" t="s">
        <v>642</v>
      </c>
      <c r="D2369" t="s">
        <v>26</v>
      </c>
      <c r="E2369" t="str">
        <f>VLOOKUP(D2369,Abbrev!$A$6:$B$67,2,FALSE)</f>
        <v>Cod-S</v>
      </c>
      <c r="F2369" t="str">
        <f t="shared" si="108"/>
        <v/>
      </c>
      <c r="G2369">
        <v>1969</v>
      </c>
      <c r="H2369">
        <v>70608.003744000001</v>
      </c>
      <c r="I2369">
        <v>1.6664907562180999E-2</v>
      </c>
      <c r="J2369">
        <v>1176.6758555438901</v>
      </c>
      <c r="K2369">
        <f t="shared" si="109"/>
        <v>1.6664907562180998E-5</v>
      </c>
      <c r="L2369">
        <f t="shared" si="110"/>
        <v>1.1766758555438899</v>
      </c>
    </row>
    <row r="2370" spans="1:12" x14ac:dyDescent="0.3">
      <c r="A2370" t="s">
        <v>41</v>
      </c>
      <c r="B2370" t="s">
        <v>644</v>
      </c>
      <c r="C2370" t="s">
        <v>642</v>
      </c>
      <c r="D2370" t="s">
        <v>22</v>
      </c>
      <c r="E2370" t="str">
        <f>VLOOKUP(D2370,Abbrev!$A$6:$B$67,2,FALSE)</f>
        <v>Cod-M</v>
      </c>
      <c r="F2370" t="str">
        <f t="shared" si="108"/>
        <v/>
      </c>
      <c r="G2370">
        <v>1969</v>
      </c>
      <c r="H2370">
        <v>70608.003744000001</v>
      </c>
      <c r="I2370">
        <v>22.596211469092701</v>
      </c>
      <c r="J2370">
        <v>1595473.3840099201</v>
      </c>
      <c r="K2370">
        <f t="shared" si="109"/>
        <v>2.25962114690927E-2</v>
      </c>
      <c r="L2370">
        <f t="shared" si="110"/>
        <v>1595.4733840099132</v>
      </c>
    </row>
    <row r="2371" spans="1:12" x14ac:dyDescent="0.3">
      <c r="A2371" t="s">
        <v>41</v>
      </c>
      <c r="B2371" t="s">
        <v>644</v>
      </c>
      <c r="C2371" t="s">
        <v>642</v>
      </c>
      <c r="D2371" t="s">
        <v>23</v>
      </c>
      <c r="E2371" t="str">
        <f>VLOOKUP(D2371,Abbrev!$A$6:$B$67,2,FALSE)</f>
        <v>Cod-L</v>
      </c>
      <c r="F2371" t="str">
        <f t="shared" ref="F2371:F2434" si="111">IF(G2371&lt;=1967,"A",IF(AND(G2371&gt;=1996,G2371&lt;=2000),"B",IF(G2371&gt;=2009,"C","")))</f>
        <v/>
      </c>
      <c r="G2371">
        <v>1969</v>
      </c>
      <c r="H2371">
        <v>70608.003744000001</v>
      </c>
      <c r="I2371">
        <v>1560.0166772278101</v>
      </c>
      <c r="J2371">
        <v>110149663.38640399</v>
      </c>
      <c r="K2371">
        <f t="shared" ref="K2371:K2434" si="112">I2371/1000</f>
        <v>1.5600166772278101</v>
      </c>
      <c r="L2371">
        <f t="shared" ref="L2371:L2434" si="113">K2371*H2371</f>
        <v>110149.66338640366</v>
      </c>
    </row>
    <row r="2372" spans="1:12" x14ac:dyDescent="0.3">
      <c r="A2372" t="s">
        <v>41</v>
      </c>
      <c r="B2372" t="s">
        <v>644</v>
      </c>
      <c r="C2372" t="s">
        <v>642</v>
      </c>
      <c r="D2372" t="s">
        <v>24</v>
      </c>
      <c r="E2372" t="str">
        <f>VLOOKUP(D2372,Abbrev!$A$6:$B$67,2,FALSE)</f>
        <v>Yflound-S</v>
      </c>
      <c r="F2372" t="str">
        <f t="shared" si="111"/>
        <v/>
      </c>
      <c r="G2372">
        <v>1969</v>
      </c>
      <c r="H2372">
        <v>70608.003744000001</v>
      </c>
      <c r="I2372">
        <v>1.51242412525893E-2</v>
      </c>
      <c r="J2372">
        <v>1067.89248298799</v>
      </c>
      <c r="K2372">
        <f t="shared" si="112"/>
        <v>1.51242412525893E-5</v>
      </c>
      <c r="L2372">
        <f t="shared" si="113"/>
        <v>1.0678924829879846</v>
      </c>
    </row>
    <row r="2373" spans="1:12" x14ac:dyDescent="0.3">
      <c r="A2373" t="s">
        <v>41</v>
      </c>
      <c r="B2373" t="s">
        <v>644</v>
      </c>
      <c r="C2373" t="s">
        <v>642</v>
      </c>
      <c r="D2373" t="s">
        <v>25</v>
      </c>
      <c r="E2373" t="str">
        <f>VLOOKUP(D2373,Abbrev!$A$6:$B$67,2,FALSE)</f>
        <v>Yflound-L</v>
      </c>
      <c r="F2373" t="str">
        <f t="shared" si="111"/>
        <v/>
      </c>
      <c r="G2373">
        <v>1969</v>
      </c>
      <c r="H2373">
        <v>70608.003744000001</v>
      </c>
      <c r="I2373">
        <v>6.9474922051122796</v>
      </c>
      <c r="J2373">
        <v>490548.55562997801</v>
      </c>
      <c r="K2373">
        <f t="shared" si="112"/>
        <v>6.94749220511228E-3</v>
      </c>
      <c r="L2373">
        <f t="shared" si="113"/>
        <v>490.54855562997869</v>
      </c>
    </row>
    <row r="2374" spans="1:12" x14ac:dyDescent="0.3">
      <c r="A2374" t="s">
        <v>41</v>
      </c>
      <c r="B2374" t="s">
        <v>644</v>
      </c>
      <c r="C2374" t="s">
        <v>642</v>
      </c>
      <c r="D2374" t="s">
        <v>7</v>
      </c>
      <c r="E2374" t="str">
        <f>VLOOKUP(D2374,Abbrev!$A$6:$B$67,2,FALSE)</f>
        <v>Alosines</v>
      </c>
      <c r="F2374" t="str">
        <f t="shared" si="111"/>
        <v/>
      </c>
      <c r="G2374">
        <v>1970</v>
      </c>
      <c r="H2374">
        <v>70608.003744000001</v>
      </c>
      <c r="I2374">
        <v>12.119585079318499</v>
      </c>
      <c r="J2374">
        <v>855739.70865624805</v>
      </c>
      <c r="K2374">
        <f t="shared" si="112"/>
        <v>1.2119585079318498E-2</v>
      </c>
      <c r="L2374">
        <f t="shared" si="113"/>
        <v>855.7397086562471</v>
      </c>
    </row>
    <row r="2375" spans="1:12" x14ac:dyDescent="0.3">
      <c r="A2375" t="s">
        <v>41</v>
      </c>
      <c r="B2375" t="s">
        <v>644</v>
      </c>
      <c r="C2375" t="s">
        <v>642</v>
      </c>
      <c r="D2375" t="s">
        <v>8</v>
      </c>
      <c r="E2375" t="str">
        <f>VLOOKUP(D2375,Abbrev!$A$6:$B$67,2,FALSE)</f>
        <v>Herring</v>
      </c>
      <c r="F2375" t="str">
        <f t="shared" si="111"/>
        <v/>
      </c>
      <c r="G2375">
        <v>1970</v>
      </c>
      <c r="H2375">
        <v>70608.003744000001</v>
      </c>
      <c r="I2375">
        <v>122.655685100233</v>
      </c>
      <c r="J2375">
        <v>8660473.0727801099</v>
      </c>
      <c r="K2375">
        <f t="shared" si="112"/>
        <v>0.122655685100233</v>
      </c>
      <c r="L2375">
        <f t="shared" si="113"/>
        <v>8660.473072780138</v>
      </c>
    </row>
    <row r="2376" spans="1:12" x14ac:dyDescent="0.3">
      <c r="A2376" t="s">
        <v>41</v>
      </c>
      <c r="B2376" t="s">
        <v>644</v>
      </c>
      <c r="C2376" t="s">
        <v>642</v>
      </c>
      <c r="D2376" t="s">
        <v>9</v>
      </c>
      <c r="E2376" t="str">
        <f>VLOOKUP(D2376,Abbrev!$A$6:$B$67,2,FALSE)</f>
        <v>Mack</v>
      </c>
      <c r="F2376" t="str">
        <f t="shared" si="111"/>
        <v/>
      </c>
      <c r="G2376">
        <v>1970</v>
      </c>
      <c r="H2376">
        <v>70608.003744000001</v>
      </c>
      <c r="I2376">
        <v>2.2047160556796999</v>
      </c>
      <c r="J2376">
        <v>155670.599513889</v>
      </c>
      <c r="K2376">
        <f t="shared" si="112"/>
        <v>2.2047160556796998E-3</v>
      </c>
      <c r="L2376">
        <f t="shared" si="113"/>
        <v>155.67059951388916</v>
      </c>
    </row>
    <row r="2377" spans="1:12" x14ac:dyDescent="0.3">
      <c r="A2377" t="s">
        <v>41</v>
      </c>
      <c r="B2377" t="s">
        <v>644</v>
      </c>
      <c r="C2377" t="s">
        <v>642</v>
      </c>
      <c r="D2377" t="s">
        <v>11</v>
      </c>
      <c r="E2377" t="str">
        <f>VLOOKUP(D2377,Abbrev!$A$6:$B$67,2,FALSE)</f>
        <v>Dbenth-oth</v>
      </c>
      <c r="F2377" t="str">
        <f t="shared" si="111"/>
        <v/>
      </c>
      <c r="G2377">
        <v>1970</v>
      </c>
      <c r="H2377">
        <v>70608.003744000001</v>
      </c>
      <c r="I2377">
        <v>3182.3662933292499</v>
      </c>
      <c r="J2377">
        <v>224700531.15417099</v>
      </c>
      <c r="K2377">
        <f t="shared" si="112"/>
        <v>3.1823662933292498</v>
      </c>
      <c r="L2377">
        <f t="shared" si="113"/>
        <v>224700.53115417107</v>
      </c>
    </row>
    <row r="2378" spans="1:12" x14ac:dyDescent="0.3">
      <c r="A2378" t="s">
        <v>41</v>
      </c>
      <c r="B2378" t="s">
        <v>644</v>
      </c>
      <c r="C2378" t="s">
        <v>642</v>
      </c>
      <c r="D2378" t="s">
        <v>12</v>
      </c>
      <c r="E2378" t="str">
        <f>VLOOKUP(D2378,Abbrev!$A$6:$B$67,2,FALSE)</f>
        <v>Dpisc-oth</v>
      </c>
      <c r="F2378" t="str">
        <f t="shared" si="111"/>
        <v/>
      </c>
      <c r="G2378">
        <v>1970</v>
      </c>
      <c r="H2378">
        <v>70608.003744000001</v>
      </c>
      <c r="I2378">
        <v>3099.4598428716799</v>
      </c>
      <c r="J2378">
        <v>218846672.18986201</v>
      </c>
      <c r="K2378">
        <f t="shared" si="112"/>
        <v>3.09945984287168</v>
      </c>
      <c r="L2378">
        <f t="shared" si="113"/>
        <v>218846.67218986124</v>
      </c>
    </row>
    <row r="2379" spans="1:12" x14ac:dyDescent="0.3">
      <c r="A2379" t="s">
        <v>41</v>
      </c>
      <c r="B2379" t="s">
        <v>644</v>
      </c>
      <c r="C2379" t="s">
        <v>642</v>
      </c>
      <c r="D2379" t="s">
        <v>13</v>
      </c>
      <c r="E2379" t="str">
        <f>VLOOKUP(D2379,Abbrev!$A$6:$B$67,2,FALSE)</f>
        <v>Haddock</v>
      </c>
      <c r="F2379" t="str">
        <f t="shared" si="111"/>
        <v/>
      </c>
      <c r="G2379">
        <v>1970</v>
      </c>
      <c r="H2379">
        <v>70608.003744000001</v>
      </c>
      <c r="I2379">
        <v>671.85427461043696</v>
      </c>
      <c r="J2379">
        <v>47438289.137116201</v>
      </c>
      <c r="K2379">
        <f t="shared" si="112"/>
        <v>0.67185427461043701</v>
      </c>
      <c r="L2379">
        <f t="shared" si="113"/>
        <v>47438.289137116139</v>
      </c>
    </row>
    <row r="2380" spans="1:12" x14ac:dyDescent="0.3">
      <c r="A2380" t="s">
        <v>41</v>
      </c>
      <c r="B2380" t="s">
        <v>644</v>
      </c>
      <c r="C2380" t="s">
        <v>642</v>
      </c>
      <c r="D2380" t="s">
        <v>27</v>
      </c>
      <c r="E2380" t="str">
        <f>VLOOKUP(D2380,Abbrev!$A$6:$B$67,2,FALSE)</f>
        <v>MedPel</v>
      </c>
      <c r="F2380" t="str">
        <f t="shared" si="111"/>
        <v/>
      </c>
      <c r="G2380">
        <v>1970</v>
      </c>
      <c r="H2380">
        <v>70608.003744000001</v>
      </c>
      <c r="I2380">
        <v>0</v>
      </c>
      <c r="J2380">
        <v>0</v>
      </c>
      <c r="K2380">
        <f t="shared" si="112"/>
        <v>0</v>
      </c>
      <c r="L2380">
        <f t="shared" si="113"/>
        <v>0</v>
      </c>
    </row>
    <row r="2381" spans="1:12" x14ac:dyDescent="0.3">
      <c r="A2381" t="s">
        <v>41</v>
      </c>
      <c r="B2381" t="s">
        <v>644</v>
      </c>
      <c r="C2381" t="s">
        <v>642</v>
      </c>
      <c r="D2381" t="s">
        <v>14</v>
      </c>
      <c r="E2381" t="str">
        <f>VLOOKUP(D2381,Abbrev!$A$6:$B$67,2,FALSE)</f>
        <v>Mesopel</v>
      </c>
      <c r="F2381" t="str">
        <f t="shared" si="111"/>
        <v/>
      </c>
      <c r="G2381">
        <v>1970</v>
      </c>
      <c r="H2381">
        <v>70608.003744000001</v>
      </c>
      <c r="I2381">
        <v>0.81567325623131104</v>
      </c>
      <c r="J2381">
        <v>57593.060329861102</v>
      </c>
      <c r="K2381">
        <f t="shared" si="112"/>
        <v>8.1567325623131107E-4</v>
      </c>
      <c r="L2381">
        <f t="shared" si="113"/>
        <v>57.593060329861082</v>
      </c>
    </row>
    <row r="2382" spans="1:12" x14ac:dyDescent="0.3">
      <c r="A2382" t="s">
        <v>41</v>
      </c>
      <c r="B2382" t="s">
        <v>644</v>
      </c>
      <c r="C2382" t="s">
        <v>642</v>
      </c>
      <c r="D2382" t="s">
        <v>15</v>
      </c>
      <c r="E2382" t="str">
        <f>VLOOKUP(D2382,Abbrev!$A$6:$B$67,2,FALSE)</f>
        <v>Skate</v>
      </c>
      <c r="F2382" t="str">
        <f t="shared" si="111"/>
        <v/>
      </c>
      <c r="G2382">
        <v>1970</v>
      </c>
      <c r="H2382">
        <v>70608.003744000001</v>
      </c>
      <c r="I2382">
        <v>2472.16850904083</v>
      </c>
      <c r="J2382">
        <v>174554883.342154</v>
      </c>
      <c r="K2382">
        <f t="shared" si="112"/>
        <v>2.4721685090408299</v>
      </c>
      <c r="L2382">
        <f t="shared" si="113"/>
        <v>174554.88334215383</v>
      </c>
    </row>
    <row r="2383" spans="1:12" x14ac:dyDescent="0.3">
      <c r="A2383" t="s">
        <v>41</v>
      </c>
      <c r="B2383" t="s">
        <v>644</v>
      </c>
      <c r="C2383" t="s">
        <v>642</v>
      </c>
      <c r="D2383" t="s">
        <v>16</v>
      </c>
      <c r="E2383" t="str">
        <f>VLOOKUP(D2383,Abbrev!$A$6:$B$67,2,FALSE)</f>
        <v>SmPel</v>
      </c>
      <c r="F2383" t="str">
        <f t="shared" si="111"/>
        <v/>
      </c>
      <c r="G2383">
        <v>1970</v>
      </c>
      <c r="H2383">
        <v>70608.003744000001</v>
      </c>
      <c r="I2383">
        <v>593.91322332654897</v>
      </c>
      <c r="J2383">
        <v>41935027.096252002</v>
      </c>
      <c r="K2383">
        <f t="shared" si="112"/>
        <v>0.59391322332654894</v>
      </c>
      <c r="L2383">
        <f t="shared" si="113"/>
        <v>41935.027096252074</v>
      </c>
    </row>
    <row r="2384" spans="1:12" x14ac:dyDescent="0.3">
      <c r="A2384" t="s">
        <v>41</v>
      </c>
      <c r="B2384" t="s">
        <v>644</v>
      </c>
      <c r="C2384" t="s">
        <v>642</v>
      </c>
      <c r="D2384" t="s">
        <v>17</v>
      </c>
      <c r="E2384" t="str">
        <f>VLOOKUP(D2384,Abbrev!$A$6:$B$67,2,FALSE)</f>
        <v>Squid</v>
      </c>
      <c r="F2384" t="str">
        <f t="shared" si="111"/>
        <v/>
      </c>
      <c r="G2384">
        <v>1970</v>
      </c>
      <c r="H2384">
        <v>70608.003744000001</v>
      </c>
      <c r="I2384">
        <v>54.165668134927003</v>
      </c>
      <c r="J2384">
        <v>3824529.6984671899</v>
      </c>
      <c r="K2384">
        <f t="shared" si="112"/>
        <v>5.4165668134927E-2</v>
      </c>
      <c r="L2384">
        <f t="shared" si="113"/>
        <v>3824.5296984671872</v>
      </c>
    </row>
    <row r="2385" spans="1:12" x14ac:dyDescent="0.3">
      <c r="A2385" t="s">
        <v>41</v>
      </c>
      <c r="B2385" t="s">
        <v>644</v>
      </c>
      <c r="C2385" t="s">
        <v>642</v>
      </c>
      <c r="D2385" t="s">
        <v>18</v>
      </c>
      <c r="E2385" t="str">
        <f>VLOOKUP(D2385,Abbrev!$A$6:$B$67,2,FALSE)</f>
        <v>Dogfish-S</v>
      </c>
      <c r="F2385" t="str">
        <f t="shared" si="111"/>
        <v/>
      </c>
      <c r="G2385">
        <v>1970</v>
      </c>
      <c r="H2385">
        <v>70608.003744000001</v>
      </c>
      <c r="I2385">
        <v>61.109863941061498</v>
      </c>
      <c r="J2385">
        <v>4314845.5019458001</v>
      </c>
      <c r="K2385">
        <f t="shared" si="112"/>
        <v>6.11098639410615E-2</v>
      </c>
      <c r="L2385">
        <f t="shared" si="113"/>
        <v>4314.8455019458015</v>
      </c>
    </row>
    <row r="2386" spans="1:12" x14ac:dyDescent="0.3">
      <c r="A2386" t="s">
        <v>41</v>
      </c>
      <c r="B2386" t="s">
        <v>644</v>
      </c>
      <c r="C2386" t="s">
        <v>642</v>
      </c>
      <c r="D2386" t="s">
        <v>19</v>
      </c>
      <c r="E2386" t="str">
        <f>VLOOKUP(D2386,Abbrev!$A$6:$B$67,2,FALSE)</f>
        <v>Dogfish-L</v>
      </c>
      <c r="F2386" t="str">
        <f t="shared" si="111"/>
        <v/>
      </c>
      <c r="G2386">
        <v>1970</v>
      </c>
      <c r="H2386">
        <v>70608.003744000001</v>
      </c>
      <c r="I2386">
        <v>2267.6537901520201</v>
      </c>
      <c r="J2386">
        <v>160114507.30515</v>
      </c>
      <c r="K2386">
        <f t="shared" si="112"/>
        <v>2.26765379015202</v>
      </c>
      <c r="L2386">
        <f t="shared" si="113"/>
        <v>160114.50730514963</v>
      </c>
    </row>
    <row r="2387" spans="1:12" x14ac:dyDescent="0.3">
      <c r="A2387" t="s">
        <v>41</v>
      </c>
      <c r="B2387" t="s">
        <v>644</v>
      </c>
      <c r="C2387" t="s">
        <v>642</v>
      </c>
      <c r="D2387" t="s">
        <v>20</v>
      </c>
      <c r="E2387" t="str">
        <f>VLOOKUP(D2387,Abbrev!$A$6:$B$67,2,FALSE)</f>
        <v>Hake-S</v>
      </c>
      <c r="F2387" t="str">
        <f t="shared" si="111"/>
        <v/>
      </c>
      <c r="G2387">
        <v>1970</v>
      </c>
      <c r="H2387">
        <v>70608.003744000001</v>
      </c>
      <c r="I2387">
        <v>627.78061047497897</v>
      </c>
      <c r="J2387">
        <v>44326335.694827899</v>
      </c>
      <c r="K2387">
        <f t="shared" si="112"/>
        <v>0.62778061047497902</v>
      </c>
      <c r="L2387">
        <f t="shared" si="113"/>
        <v>44326.335694827925</v>
      </c>
    </row>
    <row r="2388" spans="1:12" x14ac:dyDescent="0.3">
      <c r="A2388" t="s">
        <v>41</v>
      </c>
      <c r="B2388" t="s">
        <v>644</v>
      </c>
      <c r="C2388" t="s">
        <v>642</v>
      </c>
      <c r="D2388" t="s">
        <v>21</v>
      </c>
      <c r="E2388" t="str">
        <f>VLOOKUP(D2388,Abbrev!$A$6:$B$67,2,FALSE)</f>
        <v>Hake-L</v>
      </c>
      <c r="F2388" t="str">
        <f t="shared" si="111"/>
        <v/>
      </c>
      <c r="G2388">
        <v>1970</v>
      </c>
      <c r="H2388">
        <v>70608.003744000001</v>
      </c>
      <c r="I2388">
        <v>2603.4562205715802</v>
      </c>
      <c r="J2388">
        <v>183824846.56945899</v>
      </c>
      <c r="K2388">
        <f t="shared" si="112"/>
        <v>2.6034562205715801</v>
      </c>
      <c r="L2388">
        <f t="shared" si="113"/>
        <v>183824.84656945823</v>
      </c>
    </row>
    <row r="2389" spans="1:12" x14ac:dyDescent="0.3">
      <c r="A2389" t="s">
        <v>41</v>
      </c>
      <c r="B2389" t="s">
        <v>644</v>
      </c>
      <c r="C2389" t="s">
        <v>642</v>
      </c>
      <c r="D2389" t="s">
        <v>26</v>
      </c>
      <c r="E2389" t="str">
        <f>VLOOKUP(D2389,Abbrev!$A$6:$B$67,2,FALSE)</f>
        <v>Cod-S</v>
      </c>
      <c r="F2389" t="str">
        <f t="shared" si="111"/>
        <v/>
      </c>
      <c r="G2389">
        <v>1970</v>
      </c>
      <c r="H2389">
        <v>70608.003744000001</v>
      </c>
      <c r="I2389">
        <v>0.70795633170808503</v>
      </c>
      <c r="J2389">
        <v>49987.383319833003</v>
      </c>
      <c r="K2389">
        <f t="shared" si="112"/>
        <v>7.0795633170808508E-4</v>
      </c>
      <c r="L2389">
        <f t="shared" si="113"/>
        <v>49.987383319832979</v>
      </c>
    </row>
    <row r="2390" spans="1:12" x14ac:dyDescent="0.3">
      <c r="A2390" t="s">
        <v>41</v>
      </c>
      <c r="B2390" t="s">
        <v>644</v>
      </c>
      <c r="C2390" t="s">
        <v>642</v>
      </c>
      <c r="D2390" t="s">
        <v>22</v>
      </c>
      <c r="E2390" t="str">
        <f>VLOOKUP(D2390,Abbrev!$A$6:$B$67,2,FALSE)</f>
        <v>Cod-M</v>
      </c>
      <c r="F2390" t="str">
        <f t="shared" si="111"/>
        <v/>
      </c>
      <c r="G2390">
        <v>1970</v>
      </c>
      <c r="H2390">
        <v>70608.003744000001</v>
      </c>
      <c r="I2390">
        <v>42.751310142718701</v>
      </c>
      <c r="J2390">
        <v>3018584.6666179802</v>
      </c>
      <c r="K2390">
        <f t="shared" si="112"/>
        <v>4.2751310142718699E-2</v>
      </c>
      <c r="L2390">
        <f t="shared" si="113"/>
        <v>3018.5846666179873</v>
      </c>
    </row>
    <row r="2391" spans="1:12" x14ac:dyDescent="0.3">
      <c r="A2391" t="s">
        <v>41</v>
      </c>
      <c r="B2391" t="s">
        <v>644</v>
      </c>
      <c r="C2391" t="s">
        <v>642</v>
      </c>
      <c r="D2391" t="s">
        <v>23</v>
      </c>
      <c r="E2391" t="str">
        <f>VLOOKUP(D2391,Abbrev!$A$6:$B$67,2,FALSE)</f>
        <v>Cod-L</v>
      </c>
      <c r="F2391" t="str">
        <f t="shared" si="111"/>
        <v/>
      </c>
      <c r="G2391">
        <v>1970</v>
      </c>
      <c r="H2391">
        <v>70608.003744000001</v>
      </c>
      <c r="I2391">
        <v>1562.40221591823</v>
      </c>
      <c r="J2391">
        <v>110318101.511188</v>
      </c>
      <c r="K2391">
        <f t="shared" si="112"/>
        <v>1.56240221591823</v>
      </c>
      <c r="L2391">
        <f t="shared" si="113"/>
        <v>110318.10151118829</v>
      </c>
    </row>
    <row r="2392" spans="1:12" x14ac:dyDescent="0.3">
      <c r="A2392" t="s">
        <v>41</v>
      </c>
      <c r="B2392" t="s">
        <v>644</v>
      </c>
      <c r="C2392" t="s">
        <v>642</v>
      </c>
      <c r="D2392" t="s">
        <v>24</v>
      </c>
      <c r="E2392" t="str">
        <f>VLOOKUP(D2392,Abbrev!$A$6:$B$67,2,FALSE)</f>
        <v>Yflound-S</v>
      </c>
      <c r="F2392" t="str">
        <f t="shared" si="111"/>
        <v/>
      </c>
      <c r="G2392">
        <v>1970</v>
      </c>
      <c r="H2392">
        <v>70608.003744000001</v>
      </c>
      <c r="I2392">
        <v>0.36661589174553499</v>
      </c>
      <c r="J2392">
        <v>25886.016256978601</v>
      </c>
      <c r="K2392">
        <f t="shared" si="112"/>
        <v>3.6661589174553498E-4</v>
      </c>
      <c r="L2392">
        <f t="shared" si="113"/>
        <v>25.886016256978632</v>
      </c>
    </row>
    <row r="2393" spans="1:12" x14ac:dyDescent="0.3">
      <c r="A2393" t="s">
        <v>41</v>
      </c>
      <c r="B2393" t="s">
        <v>644</v>
      </c>
      <c r="C2393" t="s">
        <v>642</v>
      </c>
      <c r="D2393" t="s">
        <v>25</v>
      </c>
      <c r="E2393" t="str">
        <f>VLOOKUP(D2393,Abbrev!$A$6:$B$67,2,FALSE)</f>
        <v>Yflound-L</v>
      </c>
      <c r="F2393" t="str">
        <f t="shared" si="111"/>
        <v/>
      </c>
      <c r="G2393">
        <v>1970</v>
      </c>
      <c r="H2393">
        <v>70608.003744000001</v>
      </c>
      <c r="I2393">
        <v>11.076049884239801</v>
      </c>
      <c r="J2393">
        <v>782057.771695134</v>
      </c>
      <c r="K2393">
        <f t="shared" si="112"/>
        <v>1.10760498842398E-2</v>
      </c>
      <c r="L2393">
        <f t="shared" si="113"/>
        <v>782.05777169513465</v>
      </c>
    </row>
    <row r="2394" spans="1:12" x14ac:dyDescent="0.3">
      <c r="A2394" t="s">
        <v>41</v>
      </c>
      <c r="B2394" t="s">
        <v>644</v>
      </c>
      <c r="C2394" t="s">
        <v>642</v>
      </c>
      <c r="D2394" t="s">
        <v>7</v>
      </c>
      <c r="E2394" t="str">
        <f>VLOOKUP(D2394,Abbrev!$A$6:$B$67,2,FALSE)</f>
        <v>Alosines</v>
      </c>
      <c r="F2394" t="str">
        <f t="shared" si="111"/>
        <v/>
      </c>
      <c r="G2394">
        <v>1971</v>
      </c>
      <c r="H2394">
        <v>70608.003744000001</v>
      </c>
      <c r="I2394">
        <v>18.434853815341398</v>
      </c>
      <c r="J2394">
        <v>1301648.2272137201</v>
      </c>
      <c r="K2394">
        <f t="shared" si="112"/>
        <v>1.84348538153414E-2</v>
      </c>
      <c r="L2394">
        <f t="shared" si="113"/>
        <v>1301.6482272137182</v>
      </c>
    </row>
    <row r="2395" spans="1:12" x14ac:dyDescent="0.3">
      <c r="A2395" t="s">
        <v>41</v>
      </c>
      <c r="B2395" t="s">
        <v>644</v>
      </c>
      <c r="C2395" t="s">
        <v>642</v>
      </c>
      <c r="D2395" t="s">
        <v>8</v>
      </c>
      <c r="E2395" t="str">
        <f>VLOOKUP(D2395,Abbrev!$A$6:$B$67,2,FALSE)</f>
        <v>Herring</v>
      </c>
      <c r="F2395" t="str">
        <f t="shared" si="111"/>
        <v/>
      </c>
      <c r="G2395">
        <v>1971</v>
      </c>
      <c r="H2395">
        <v>70608.003744000001</v>
      </c>
      <c r="I2395">
        <v>709.41087591890903</v>
      </c>
      <c r="J2395">
        <v>50090085.782916702</v>
      </c>
      <c r="K2395">
        <f t="shared" si="112"/>
        <v>0.70941087591890906</v>
      </c>
      <c r="L2395">
        <f t="shared" si="113"/>
        <v>50090.085782916649</v>
      </c>
    </row>
    <row r="2396" spans="1:12" x14ac:dyDescent="0.3">
      <c r="A2396" t="s">
        <v>41</v>
      </c>
      <c r="B2396" t="s">
        <v>644</v>
      </c>
      <c r="C2396" t="s">
        <v>642</v>
      </c>
      <c r="D2396" t="s">
        <v>9</v>
      </c>
      <c r="E2396" t="str">
        <f>VLOOKUP(D2396,Abbrev!$A$6:$B$67,2,FALSE)</f>
        <v>Mack</v>
      </c>
      <c r="F2396" t="str">
        <f t="shared" si="111"/>
        <v/>
      </c>
      <c r="G2396">
        <v>1971</v>
      </c>
      <c r="H2396">
        <v>70608.003744000001</v>
      </c>
      <c r="I2396">
        <v>2.0923115131937302</v>
      </c>
      <c r="J2396">
        <v>147733.93915719699</v>
      </c>
      <c r="K2396">
        <f t="shared" si="112"/>
        <v>2.09231151319373E-3</v>
      </c>
      <c r="L2396">
        <f t="shared" si="113"/>
        <v>147.7339391571972</v>
      </c>
    </row>
    <row r="2397" spans="1:12" x14ac:dyDescent="0.3">
      <c r="A2397" t="s">
        <v>41</v>
      </c>
      <c r="B2397" t="s">
        <v>644</v>
      </c>
      <c r="C2397" t="s">
        <v>642</v>
      </c>
      <c r="D2397" t="s">
        <v>10</v>
      </c>
      <c r="E2397" t="str">
        <f>VLOOKUP(D2397,Abbrev!$A$6:$B$67,2,FALSE)</f>
        <v>Butter</v>
      </c>
      <c r="F2397" t="str">
        <f t="shared" si="111"/>
        <v/>
      </c>
      <c r="G2397">
        <v>1971</v>
      </c>
      <c r="H2397">
        <v>70608.003744000001</v>
      </c>
      <c r="I2397">
        <v>0</v>
      </c>
      <c r="J2397">
        <v>0</v>
      </c>
      <c r="K2397">
        <f t="shared" si="112"/>
        <v>0</v>
      </c>
      <c r="L2397">
        <f t="shared" si="113"/>
        <v>0</v>
      </c>
    </row>
    <row r="2398" spans="1:12" x14ac:dyDescent="0.3">
      <c r="A2398" t="s">
        <v>41</v>
      </c>
      <c r="B2398" t="s">
        <v>644</v>
      </c>
      <c r="C2398" t="s">
        <v>642</v>
      </c>
      <c r="D2398" t="s">
        <v>11</v>
      </c>
      <c r="E2398" t="str">
        <f>VLOOKUP(D2398,Abbrev!$A$6:$B$67,2,FALSE)</f>
        <v>Dbenth-oth</v>
      </c>
      <c r="F2398" t="str">
        <f t="shared" si="111"/>
        <v/>
      </c>
      <c r="G2398">
        <v>1971</v>
      </c>
      <c r="H2398">
        <v>70608.003744000001</v>
      </c>
      <c r="I2398">
        <v>4388.0587137131497</v>
      </c>
      <c r="J2398">
        <v>309832066.08674997</v>
      </c>
      <c r="K2398">
        <f t="shared" si="112"/>
        <v>4.3880587137131499</v>
      </c>
      <c r="L2398">
        <f t="shared" si="113"/>
        <v>309832.0660867499</v>
      </c>
    </row>
    <row r="2399" spans="1:12" x14ac:dyDescent="0.3">
      <c r="A2399" t="s">
        <v>41</v>
      </c>
      <c r="B2399" t="s">
        <v>644</v>
      </c>
      <c r="C2399" t="s">
        <v>642</v>
      </c>
      <c r="D2399" t="s">
        <v>12</v>
      </c>
      <c r="E2399" t="str">
        <f>VLOOKUP(D2399,Abbrev!$A$6:$B$67,2,FALSE)</f>
        <v>Dpisc-oth</v>
      </c>
      <c r="F2399" t="str">
        <f t="shared" si="111"/>
        <v/>
      </c>
      <c r="G2399">
        <v>1971</v>
      </c>
      <c r="H2399">
        <v>70608.003744000001</v>
      </c>
      <c r="I2399">
        <v>2872.0493518928802</v>
      </c>
      <c r="J2399">
        <v>202789671.39140499</v>
      </c>
      <c r="K2399">
        <f t="shared" si="112"/>
        <v>2.8720493518928802</v>
      </c>
      <c r="L2399">
        <f t="shared" si="113"/>
        <v>202789.67139140525</v>
      </c>
    </row>
    <row r="2400" spans="1:12" x14ac:dyDescent="0.3">
      <c r="A2400" t="s">
        <v>41</v>
      </c>
      <c r="B2400" t="s">
        <v>644</v>
      </c>
      <c r="C2400" t="s">
        <v>642</v>
      </c>
      <c r="D2400" t="s">
        <v>13</v>
      </c>
      <c r="E2400" t="str">
        <f>VLOOKUP(D2400,Abbrev!$A$6:$B$67,2,FALSE)</f>
        <v>Haddock</v>
      </c>
      <c r="F2400" t="str">
        <f t="shared" si="111"/>
        <v/>
      </c>
      <c r="G2400">
        <v>1971</v>
      </c>
      <c r="H2400">
        <v>70608.003744000001</v>
      </c>
      <c r="I2400">
        <v>676.79780635110205</v>
      </c>
      <c r="J2400">
        <v>47787342.0447696</v>
      </c>
      <c r="K2400">
        <f t="shared" si="112"/>
        <v>0.67679780635110209</v>
      </c>
      <c r="L2400">
        <f t="shared" si="113"/>
        <v>47787.342044769604</v>
      </c>
    </row>
    <row r="2401" spans="1:12" x14ac:dyDescent="0.3">
      <c r="A2401" t="s">
        <v>41</v>
      </c>
      <c r="B2401" t="s">
        <v>644</v>
      </c>
      <c r="C2401" t="s">
        <v>642</v>
      </c>
      <c r="D2401" t="s">
        <v>14</v>
      </c>
      <c r="E2401" t="str">
        <f>VLOOKUP(D2401,Abbrev!$A$6:$B$67,2,FALSE)</f>
        <v>Mesopel</v>
      </c>
      <c r="F2401" t="str">
        <f t="shared" si="111"/>
        <v/>
      </c>
      <c r="G2401">
        <v>1971</v>
      </c>
      <c r="H2401">
        <v>70608.003744000001</v>
      </c>
      <c r="I2401">
        <v>0.81567325623131104</v>
      </c>
      <c r="J2401">
        <v>57593.060329861102</v>
      </c>
      <c r="K2401">
        <f t="shared" si="112"/>
        <v>8.1567325623131107E-4</v>
      </c>
      <c r="L2401">
        <f t="shared" si="113"/>
        <v>57.593060329861082</v>
      </c>
    </row>
    <row r="2402" spans="1:12" x14ac:dyDescent="0.3">
      <c r="A2402" t="s">
        <v>41</v>
      </c>
      <c r="B2402" t="s">
        <v>644</v>
      </c>
      <c r="C2402" t="s">
        <v>642</v>
      </c>
      <c r="D2402" t="s">
        <v>15</v>
      </c>
      <c r="E2402" t="str">
        <f>VLOOKUP(D2402,Abbrev!$A$6:$B$67,2,FALSE)</f>
        <v>Skate</v>
      </c>
      <c r="F2402" t="str">
        <f t="shared" si="111"/>
        <v/>
      </c>
      <c r="G2402">
        <v>1971</v>
      </c>
      <c r="H2402">
        <v>70608.003744000001</v>
      </c>
      <c r="I2402">
        <v>1882.51647779317</v>
      </c>
      <c r="J2402">
        <v>132920730.512162</v>
      </c>
      <c r="K2402">
        <f t="shared" si="112"/>
        <v>1.88251647779317</v>
      </c>
      <c r="L2402">
        <f t="shared" si="113"/>
        <v>132920.73051216186</v>
      </c>
    </row>
    <row r="2403" spans="1:12" x14ac:dyDescent="0.3">
      <c r="A2403" t="s">
        <v>41</v>
      </c>
      <c r="B2403" t="s">
        <v>644</v>
      </c>
      <c r="C2403" t="s">
        <v>642</v>
      </c>
      <c r="D2403" t="s">
        <v>16</v>
      </c>
      <c r="E2403" t="str">
        <f>VLOOKUP(D2403,Abbrev!$A$6:$B$67,2,FALSE)</f>
        <v>SmPel</v>
      </c>
      <c r="F2403" t="str">
        <f t="shared" si="111"/>
        <v/>
      </c>
      <c r="G2403">
        <v>1971</v>
      </c>
      <c r="H2403">
        <v>70608.003744000001</v>
      </c>
      <c r="I2403">
        <v>224.264914470848</v>
      </c>
      <c r="J2403">
        <v>15834897.920605499</v>
      </c>
      <c r="K2403">
        <f t="shared" si="112"/>
        <v>0.22426491447084801</v>
      </c>
      <c r="L2403">
        <f t="shared" si="113"/>
        <v>15834.897920605476</v>
      </c>
    </row>
    <row r="2404" spans="1:12" x14ac:dyDescent="0.3">
      <c r="A2404" t="s">
        <v>41</v>
      </c>
      <c r="B2404" t="s">
        <v>644</v>
      </c>
      <c r="C2404" t="s">
        <v>642</v>
      </c>
      <c r="D2404" t="s">
        <v>17</v>
      </c>
      <c r="E2404" t="str">
        <f>VLOOKUP(D2404,Abbrev!$A$6:$B$67,2,FALSE)</f>
        <v>Squid</v>
      </c>
      <c r="F2404" t="str">
        <f t="shared" si="111"/>
        <v/>
      </c>
      <c r="G2404">
        <v>1971</v>
      </c>
      <c r="H2404">
        <v>70608.003744000001</v>
      </c>
      <c r="I2404">
        <v>67.594228145564699</v>
      </c>
      <c r="J2404">
        <v>4772693.5139748203</v>
      </c>
      <c r="K2404">
        <f t="shared" si="112"/>
        <v>6.7594228145564705E-2</v>
      </c>
      <c r="L2404">
        <f t="shared" si="113"/>
        <v>4772.693513974823</v>
      </c>
    </row>
    <row r="2405" spans="1:12" x14ac:dyDescent="0.3">
      <c r="A2405" t="s">
        <v>41</v>
      </c>
      <c r="B2405" t="s">
        <v>644</v>
      </c>
      <c r="C2405" t="s">
        <v>642</v>
      </c>
      <c r="D2405" t="s">
        <v>18</v>
      </c>
      <c r="E2405" t="str">
        <f>VLOOKUP(D2405,Abbrev!$A$6:$B$67,2,FALSE)</f>
        <v>Dogfish-S</v>
      </c>
      <c r="F2405" t="str">
        <f t="shared" si="111"/>
        <v/>
      </c>
      <c r="G2405">
        <v>1971</v>
      </c>
      <c r="H2405">
        <v>70608.003744000001</v>
      </c>
      <c r="I2405">
        <v>60.721212044186103</v>
      </c>
      <c r="J2405">
        <v>4287403.5673561096</v>
      </c>
      <c r="K2405">
        <f t="shared" si="112"/>
        <v>6.0721212044186103E-2</v>
      </c>
      <c r="L2405">
        <f t="shared" si="113"/>
        <v>4287.4035673561102</v>
      </c>
    </row>
    <row r="2406" spans="1:12" x14ac:dyDescent="0.3">
      <c r="A2406" t="s">
        <v>41</v>
      </c>
      <c r="B2406" t="s">
        <v>644</v>
      </c>
      <c r="C2406" t="s">
        <v>642</v>
      </c>
      <c r="D2406" t="s">
        <v>19</v>
      </c>
      <c r="E2406" t="str">
        <f>VLOOKUP(D2406,Abbrev!$A$6:$B$67,2,FALSE)</f>
        <v>Dogfish-L</v>
      </c>
      <c r="F2406" t="str">
        <f t="shared" si="111"/>
        <v/>
      </c>
      <c r="G2406">
        <v>1971</v>
      </c>
      <c r="H2406">
        <v>70608.003744000001</v>
      </c>
      <c r="I2406">
        <v>1675.9071608562399</v>
      </c>
      <c r="J2406">
        <v>118332459.08833399</v>
      </c>
      <c r="K2406">
        <f t="shared" si="112"/>
        <v>1.6759071608562399</v>
      </c>
      <c r="L2406">
        <f t="shared" si="113"/>
        <v>118332.4590883338</v>
      </c>
    </row>
    <row r="2407" spans="1:12" x14ac:dyDescent="0.3">
      <c r="A2407" t="s">
        <v>41</v>
      </c>
      <c r="B2407" t="s">
        <v>644</v>
      </c>
      <c r="C2407" t="s">
        <v>642</v>
      </c>
      <c r="D2407" t="s">
        <v>20</v>
      </c>
      <c r="E2407" t="str">
        <f>VLOOKUP(D2407,Abbrev!$A$6:$B$67,2,FALSE)</f>
        <v>Hake-S</v>
      </c>
      <c r="F2407" t="str">
        <f t="shared" si="111"/>
        <v/>
      </c>
      <c r="G2407">
        <v>1971</v>
      </c>
      <c r="H2407">
        <v>70608.003744000001</v>
      </c>
      <c r="I2407">
        <v>374.57306136674703</v>
      </c>
      <c r="J2407">
        <v>26447856.119384799</v>
      </c>
      <c r="K2407">
        <f t="shared" si="112"/>
        <v>0.37457306136674701</v>
      </c>
      <c r="L2407">
        <f t="shared" si="113"/>
        <v>26447.856119384815</v>
      </c>
    </row>
    <row r="2408" spans="1:12" x14ac:dyDescent="0.3">
      <c r="A2408" t="s">
        <v>41</v>
      </c>
      <c r="B2408" t="s">
        <v>644</v>
      </c>
      <c r="C2408" t="s">
        <v>642</v>
      </c>
      <c r="D2408" t="s">
        <v>21</v>
      </c>
      <c r="E2408" t="str">
        <f>VLOOKUP(D2408,Abbrev!$A$6:$B$67,2,FALSE)</f>
        <v>Hake-L</v>
      </c>
      <c r="F2408" t="str">
        <f t="shared" si="111"/>
        <v/>
      </c>
      <c r="G2408">
        <v>1971</v>
      </c>
      <c r="H2408">
        <v>70608.003744000001</v>
      </c>
      <c r="I2408">
        <v>1729.70281346449</v>
      </c>
      <c r="J2408">
        <v>122130862.72910801</v>
      </c>
      <c r="K2408">
        <f t="shared" si="112"/>
        <v>1.7297028134644901</v>
      </c>
      <c r="L2408">
        <f t="shared" si="113"/>
        <v>122130.86272910805</v>
      </c>
    </row>
    <row r="2409" spans="1:12" x14ac:dyDescent="0.3">
      <c r="A2409" t="s">
        <v>41</v>
      </c>
      <c r="B2409" t="s">
        <v>644</v>
      </c>
      <c r="C2409" t="s">
        <v>642</v>
      </c>
      <c r="D2409" t="s">
        <v>26</v>
      </c>
      <c r="E2409" t="str">
        <f>VLOOKUP(D2409,Abbrev!$A$6:$B$67,2,FALSE)</f>
        <v>Cod-S</v>
      </c>
      <c r="F2409" t="str">
        <f t="shared" si="111"/>
        <v/>
      </c>
      <c r="G2409">
        <v>1971</v>
      </c>
      <c r="H2409">
        <v>70608.003744000001</v>
      </c>
      <c r="I2409">
        <v>0.23553759615518399</v>
      </c>
      <c r="J2409">
        <v>16630.839471177998</v>
      </c>
      <c r="K2409">
        <f t="shared" si="112"/>
        <v>2.3553759615518399E-4</v>
      </c>
      <c r="L2409">
        <f t="shared" si="113"/>
        <v>16.630839471177993</v>
      </c>
    </row>
    <row r="2410" spans="1:12" x14ac:dyDescent="0.3">
      <c r="A2410" t="s">
        <v>41</v>
      </c>
      <c r="B2410" t="s">
        <v>644</v>
      </c>
      <c r="C2410" t="s">
        <v>642</v>
      </c>
      <c r="D2410" t="s">
        <v>22</v>
      </c>
      <c r="E2410" t="str">
        <f>VLOOKUP(D2410,Abbrev!$A$6:$B$67,2,FALSE)</f>
        <v>Cod-M</v>
      </c>
      <c r="F2410" t="str">
        <f t="shared" si="111"/>
        <v/>
      </c>
      <c r="G2410">
        <v>1971</v>
      </c>
      <c r="H2410">
        <v>70608.003744000001</v>
      </c>
      <c r="I2410">
        <v>21.12212383616</v>
      </c>
      <c r="J2410">
        <v>1491390.9989048201</v>
      </c>
      <c r="K2410">
        <f t="shared" si="112"/>
        <v>2.1122123836159998E-2</v>
      </c>
      <c r="L2410">
        <f t="shared" si="113"/>
        <v>1491.3909989048168</v>
      </c>
    </row>
    <row r="2411" spans="1:12" x14ac:dyDescent="0.3">
      <c r="A2411" t="s">
        <v>41</v>
      </c>
      <c r="B2411" t="s">
        <v>644</v>
      </c>
      <c r="C2411" t="s">
        <v>642</v>
      </c>
      <c r="D2411" t="s">
        <v>23</v>
      </c>
      <c r="E2411" t="str">
        <f>VLOOKUP(D2411,Abbrev!$A$6:$B$67,2,FALSE)</f>
        <v>Cod-L</v>
      </c>
      <c r="F2411" t="str">
        <f t="shared" si="111"/>
        <v/>
      </c>
      <c r="G2411">
        <v>1971</v>
      </c>
      <c r="H2411">
        <v>70608.003744000001</v>
      </c>
      <c r="I2411">
        <v>1366.3973168917</v>
      </c>
      <c r="J2411">
        <v>96478586.866880506</v>
      </c>
      <c r="K2411">
        <f t="shared" si="112"/>
        <v>1.3663973168917001</v>
      </c>
      <c r="L2411">
        <f t="shared" si="113"/>
        <v>96478.586866880709</v>
      </c>
    </row>
    <row r="2412" spans="1:12" x14ac:dyDescent="0.3">
      <c r="A2412" t="s">
        <v>41</v>
      </c>
      <c r="B2412" t="s">
        <v>644</v>
      </c>
      <c r="C2412" t="s">
        <v>642</v>
      </c>
      <c r="D2412" t="s">
        <v>24</v>
      </c>
      <c r="E2412" t="str">
        <f>VLOOKUP(D2412,Abbrev!$A$6:$B$67,2,FALSE)</f>
        <v>Yflound-S</v>
      </c>
      <c r="F2412" t="str">
        <f t="shared" si="111"/>
        <v/>
      </c>
      <c r="G2412">
        <v>1971</v>
      </c>
      <c r="H2412">
        <v>70608.003744000001</v>
      </c>
      <c r="I2412">
        <v>0.205392635830388</v>
      </c>
      <c r="J2412">
        <v>14502.3639997021</v>
      </c>
      <c r="K2412">
        <f t="shared" si="112"/>
        <v>2.05392635830388E-4</v>
      </c>
      <c r="L2412">
        <f t="shared" si="113"/>
        <v>14.502363999702064</v>
      </c>
    </row>
    <row r="2413" spans="1:12" x14ac:dyDescent="0.3">
      <c r="A2413" t="s">
        <v>41</v>
      </c>
      <c r="B2413" t="s">
        <v>644</v>
      </c>
      <c r="C2413" t="s">
        <v>642</v>
      </c>
      <c r="D2413" t="s">
        <v>25</v>
      </c>
      <c r="E2413" t="str">
        <f>VLOOKUP(D2413,Abbrev!$A$6:$B$67,2,FALSE)</f>
        <v>Yflound-L</v>
      </c>
      <c r="F2413" t="str">
        <f t="shared" si="111"/>
        <v/>
      </c>
      <c r="G2413">
        <v>1971</v>
      </c>
      <c r="H2413">
        <v>70608.003744000001</v>
      </c>
      <c r="I2413">
        <v>4.08050256921572</v>
      </c>
      <c r="J2413">
        <v>288116.14068458503</v>
      </c>
      <c r="K2413">
        <f t="shared" si="112"/>
        <v>4.0805025692157203E-3</v>
      </c>
      <c r="L2413">
        <f t="shared" si="113"/>
        <v>288.11614068458522</v>
      </c>
    </row>
    <row r="2414" spans="1:12" x14ac:dyDescent="0.3">
      <c r="A2414" t="s">
        <v>41</v>
      </c>
      <c r="B2414" t="s">
        <v>644</v>
      </c>
      <c r="C2414" t="s">
        <v>642</v>
      </c>
      <c r="D2414" t="s">
        <v>7</v>
      </c>
      <c r="E2414" t="str">
        <f>VLOOKUP(D2414,Abbrev!$A$6:$B$67,2,FALSE)</f>
        <v>Alosines</v>
      </c>
      <c r="F2414" t="str">
        <f t="shared" si="111"/>
        <v/>
      </c>
      <c r="G2414">
        <v>1972</v>
      </c>
      <c r="H2414">
        <v>70608.003744000001</v>
      </c>
      <c r="I2414">
        <v>18.7039533278537</v>
      </c>
      <c r="J2414">
        <v>1320648.8066006999</v>
      </c>
      <c r="K2414">
        <f t="shared" si="112"/>
        <v>1.8703953327853701E-2</v>
      </c>
      <c r="L2414">
        <f t="shared" si="113"/>
        <v>1320.6488066006955</v>
      </c>
    </row>
    <row r="2415" spans="1:12" x14ac:dyDescent="0.3">
      <c r="A2415" t="s">
        <v>41</v>
      </c>
      <c r="B2415" t="s">
        <v>644</v>
      </c>
      <c r="C2415" t="s">
        <v>642</v>
      </c>
      <c r="D2415" t="s">
        <v>8</v>
      </c>
      <c r="E2415" t="str">
        <f>VLOOKUP(D2415,Abbrev!$A$6:$B$67,2,FALSE)</f>
        <v>Herring</v>
      </c>
      <c r="F2415" t="str">
        <f t="shared" si="111"/>
        <v/>
      </c>
      <c r="G2415">
        <v>1972</v>
      </c>
      <c r="H2415">
        <v>70608.003744000001</v>
      </c>
      <c r="I2415">
        <v>72.900655149361796</v>
      </c>
      <c r="J2415">
        <v>5147369.7317261901</v>
      </c>
      <c r="K2415">
        <f t="shared" si="112"/>
        <v>7.2900655149361795E-2</v>
      </c>
      <c r="L2415">
        <f t="shared" si="113"/>
        <v>5147.3697317261904</v>
      </c>
    </row>
    <row r="2416" spans="1:12" x14ac:dyDescent="0.3">
      <c r="A2416" t="s">
        <v>41</v>
      </c>
      <c r="B2416" t="s">
        <v>644</v>
      </c>
      <c r="C2416" t="s">
        <v>642</v>
      </c>
      <c r="D2416" t="s">
        <v>9</v>
      </c>
      <c r="E2416" t="str">
        <f>VLOOKUP(D2416,Abbrev!$A$6:$B$67,2,FALSE)</f>
        <v>Mack</v>
      </c>
      <c r="F2416" t="str">
        <f t="shared" si="111"/>
        <v/>
      </c>
      <c r="G2416">
        <v>1972</v>
      </c>
      <c r="H2416">
        <v>70608.003744000001</v>
      </c>
      <c r="I2416">
        <v>5.0043772444235799</v>
      </c>
      <c r="J2416">
        <v>353349.08721064799</v>
      </c>
      <c r="K2416">
        <f t="shared" si="112"/>
        <v>5.0043772444235803E-3</v>
      </c>
      <c r="L2416">
        <f t="shared" si="113"/>
        <v>353.34908721064858</v>
      </c>
    </row>
    <row r="2417" spans="1:12" x14ac:dyDescent="0.3">
      <c r="A2417" t="s">
        <v>41</v>
      </c>
      <c r="B2417" t="s">
        <v>644</v>
      </c>
      <c r="C2417" t="s">
        <v>642</v>
      </c>
      <c r="D2417" t="s">
        <v>10</v>
      </c>
      <c r="E2417" t="str">
        <f>VLOOKUP(D2417,Abbrev!$A$6:$B$67,2,FALSE)</f>
        <v>Butter</v>
      </c>
      <c r="F2417" t="str">
        <f t="shared" si="111"/>
        <v/>
      </c>
      <c r="G2417">
        <v>1972</v>
      </c>
      <c r="H2417">
        <v>70608.003744000001</v>
      </c>
      <c r="I2417">
        <v>0</v>
      </c>
      <c r="J2417">
        <v>0</v>
      </c>
      <c r="K2417">
        <f t="shared" si="112"/>
        <v>0</v>
      </c>
      <c r="L2417">
        <f t="shared" si="113"/>
        <v>0</v>
      </c>
    </row>
    <row r="2418" spans="1:12" x14ac:dyDescent="0.3">
      <c r="A2418" t="s">
        <v>41</v>
      </c>
      <c r="B2418" t="s">
        <v>644</v>
      </c>
      <c r="C2418" t="s">
        <v>642</v>
      </c>
      <c r="D2418" t="s">
        <v>11</v>
      </c>
      <c r="E2418" t="str">
        <f>VLOOKUP(D2418,Abbrev!$A$6:$B$67,2,FALSE)</f>
        <v>Dbenth-oth</v>
      </c>
      <c r="F2418" t="str">
        <f t="shared" si="111"/>
        <v/>
      </c>
      <c r="G2418">
        <v>1972</v>
      </c>
      <c r="H2418">
        <v>70608.003744000001</v>
      </c>
      <c r="I2418">
        <v>3756.1640397848701</v>
      </c>
      <c r="J2418">
        <v>265215244.58420801</v>
      </c>
      <c r="K2418">
        <f t="shared" si="112"/>
        <v>3.7561640397848701</v>
      </c>
      <c r="L2418">
        <f t="shared" si="113"/>
        <v>265215.2445842083</v>
      </c>
    </row>
    <row r="2419" spans="1:12" x14ac:dyDescent="0.3">
      <c r="A2419" t="s">
        <v>41</v>
      </c>
      <c r="B2419" t="s">
        <v>644</v>
      </c>
      <c r="C2419" t="s">
        <v>642</v>
      </c>
      <c r="D2419" t="s">
        <v>12</v>
      </c>
      <c r="E2419" t="str">
        <f>VLOOKUP(D2419,Abbrev!$A$6:$B$67,2,FALSE)</f>
        <v>Dpisc-oth</v>
      </c>
      <c r="F2419" t="str">
        <f t="shared" si="111"/>
        <v/>
      </c>
      <c r="G2419">
        <v>1972</v>
      </c>
      <c r="H2419">
        <v>70608.003744000001</v>
      </c>
      <c r="I2419">
        <v>4040.3117917965201</v>
      </c>
      <c r="J2419">
        <v>285278350.122096</v>
      </c>
      <c r="K2419">
        <f t="shared" si="112"/>
        <v>4.0403117917965199</v>
      </c>
      <c r="L2419">
        <f t="shared" si="113"/>
        <v>285278.35012209602</v>
      </c>
    </row>
    <row r="2420" spans="1:12" x14ac:dyDescent="0.3">
      <c r="A2420" t="s">
        <v>41</v>
      </c>
      <c r="B2420" t="s">
        <v>644</v>
      </c>
      <c r="C2420" t="s">
        <v>642</v>
      </c>
      <c r="D2420" t="s">
        <v>13</v>
      </c>
      <c r="E2420" t="str">
        <f>VLOOKUP(D2420,Abbrev!$A$6:$B$67,2,FALSE)</f>
        <v>Haddock</v>
      </c>
      <c r="F2420" t="str">
        <f t="shared" si="111"/>
        <v/>
      </c>
      <c r="G2420">
        <v>1972</v>
      </c>
      <c r="H2420">
        <v>70608.003744000001</v>
      </c>
      <c r="I2420">
        <v>449.58043996288802</v>
      </c>
      <c r="J2420">
        <v>31743977.388128798</v>
      </c>
      <c r="K2420">
        <f t="shared" si="112"/>
        <v>0.44958043996288805</v>
      </c>
      <c r="L2420">
        <f t="shared" si="113"/>
        <v>31743.977388128766</v>
      </c>
    </row>
    <row r="2421" spans="1:12" x14ac:dyDescent="0.3">
      <c r="A2421" t="s">
        <v>41</v>
      </c>
      <c r="B2421" t="s">
        <v>644</v>
      </c>
      <c r="C2421" t="s">
        <v>642</v>
      </c>
      <c r="D2421" t="s">
        <v>14</v>
      </c>
      <c r="E2421" t="str">
        <f>VLOOKUP(D2421,Abbrev!$A$6:$B$67,2,FALSE)</f>
        <v>Mesopel</v>
      </c>
      <c r="F2421" t="str">
        <f t="shared" si="111"/>
        <v/>
      </c>
      <c r="G2421">
        <v>1972</v>
      </c>
      <c r="H2421">
        <v>70608.003744000001</v>
      </c>
      <c r="I2421">
        <v>3.6663568496299201</v>
      </c>
      <c r="J2421">
        <v>258874.13816550901</v>
      </c>
      <c r="K2421">
        <f t="shared" si="112"/>
        <v>3.6663568496299202E-3</v>
      </c>
      <c r="L2421">
        <f t="shared" si="113"/>
        <v>258.87413816550946</v>
      </c>
    </row>
    <row r="2422" spans="1:12" x14ac:dyDescent="0.3">
      <c r="A2422" t="s">
        <v>41</v>
      </c>
      <c r="B2422" t="s">
        <v>644</v>
      </c>
      <c r="C2422" t="s">
        <v>642</v>
      </c>
      <c r="D2422" t="s">
        <v>15</v>
      </c>
      <c r="E2422" t="str">
        <f>VLOOKUP(D2422,Abbrev!$A$6:$B$67,2,FALSE)</f>
        <v>Skate</v>
      </c>
      <c r="F2422" t="str">
        <f t="shared" si="111"/>
        <v/>
      </c>
      <c r="G2422">
        <v>1972</v>
      </c>
      <c r="H2422">
        <v>70608.003744000001</v>
      </c>
      <c r="I2422">
        <v>2022.54554029939</v>
      </c>
      <c r="J2422">
        <v>142807903.08186901</v>
      </c>
      <c r="K2422">
        <f t="shared" si="112"/>
        <v>2.0225455402993902</v>
      </c>
      <c r="L2422">
        <f t="shared" si="113"/>
        <v>142807.90308186985</v>
      </c>
    </row>
    <row r="2423" spans="1:12" x14ac:dyDescent="0.3">
      <c r="A2423" t="s">
        <v>41</v>
      </c>
      <c r="B2423" t="s">
        <v>644</v>
      </c>
      <c r="C2423" t="s">
        <v>642</v>
      </c>
      <c r="D2423" t="s">
        <v>16</v>
      </c>
      <c r="E2423" t="str">
        <f>VLOOKUP(D2423,Abbrev!$A$6:$B$67,2,FALSE)</f>
        <v>SmPel</v>
      </c>
      <c r="F2423" t="str">
        <f t="shared" si="111"/>
        <v/>
      </c>
      <c r="G2423">
        <v>1972</v>
      </c>
      <c r="H2423">
        <v>70608.003744000001</v>
      </c>
      <c r="I2423">
        <v>50.264874550986796</v>
      </c>
      <c r="J2423">
        <v>3549102.4504877701</v>
      </c>
      <c r="K2423">
        <f t="shared" si="112"/>
        <v>5.0264874550986799E-2</v>
      </c>
      <c r="L2423">
        <f t="shared" si="113"/>
        <v>3549.1024504877664</v>
      </c>
    </row>
    <row r="2424" spans="1:12" x14ac:dyDescent="0.3">
      <c r="A2424" t="s">
        <v>41</v>
      </c>
      <c r="B2424" t="s">
        <v>644</v>
      </c>
      <c r="C2424" t="s">
        <v>642</v>
      </c>
      <c r="D2424" t="s">
        <v>17</v>
      </c>
      <c r="E2424" t="str">
        <f>VLOOKUP(D2424,Abbrev!$A$6:$B$67,2,FALSE)</f>
        <v>Squid</v>
      </c>
      <c r="F2424" t="str">
        <f t="shared" si="111"/>
        <v/>
      </c>
      <c r="G2424">
        <v>1972</v>
      </c>
      <c r="H2424">
        <v>70608.003744000001</v>
      </c>
      <c r="I2424">
        <v>35.886928861732002</v>
      </c>
      <c r="J2424">
        <v>2533904.4074298302</v>
      </c>
      <c r="K2424">
        <f t="shared" si="112"/>
        <v>3.5886928861732004E-2</v>
      </c>
      <c r="L2424">
        <f t="shared" si="113"/>
        <v>2533.9044074298349</v>
      </c>
    </row>
    <row r="2425" spans="1:12" x14ac:dyDescent="0.3">
      <c r="A2425" t="s">
        <v>41</v>
      </c>
      <c r="B2425" t="s">
        <v>644</v>
      </c>
      <c r="C2425" t="s">
        <v>642</v>
      </c>
      <c r="D2425" t="s">
        <v>18</v>
      </c>
      <c r="E2425" t="str">
        <f>VLOOKUP(D2425,Abbrev!$A$6:$B$67,2,FALSE)</f>
        <v>Dogfish-S</v>
      </c>
      <c r="F2425" t="str">
        <f t="shared" si="111"/>
        <v/>
      </c>
      <c r="G2425">
        <v>1972</v>
      </c>
      <c r="H2425">
        <v>70608.003744000001</v>
      </c>
      <c r="I2425">
        <v>67.788060868635199</v>
      </c>
      <c r="J2425">
        <v>4786379.6556110904</v>
      </c>
      <c r="K2425">
        <f t="shared" si="112"/>
        <v>6.7788060868635203E-2</v>
      </c>
      <c r="L2425">
        <f t="shared" si="113"/>
        <v>4786.3796556110947</v>
      </c>
    </row>
    <row r="2426" spans="1:12" x14ac:dyDescent="0.3">
      <c r="A2426" t="s">
        <v>41</v>
      </c>
      <c r="B2426" t="s">
        <v>644</v>
      </c>
      <c r="C2426" t="s">
        <v>642</v>
      </c>
      <c r="D2426" t="s">
        <v>19</v>
      </c>
      <c r="E2426" t="str">
        <f>VLOOKUP(D2426,Abbrev!$A$6:$B$67,2,FALSE)</f>
        <v>Dogfish-L</v>
      </c>
      <c r="F2426" t="str">
        <f t="shared" si="111"/>
        <v/>
      </c>
      <c r="G2426">
        <v>1972</v>
      </c>
      <c r="H2426">
        <v>70608.003744000001</v>
      </c>
      <c r="I2426">
        <v>1481.67857086867</v>
      </c>
      <c r="J2426">
        <v>104618366.079299</v>
      </c>
      <c r="K2426">
        <f t="shared" si="112"/>
        <v>1.4816785708686699</v>
      </c>
      <c r="L2426">
        <f t="shared" si="113"/>
        <v>104618.36607929962</v>
      </c>
    </row>
    <row r="2427" spans="1:12" x14ac:dyDescent="0.3">
      <c r="A2427" t="s">
        <v>41</v>
      </c>
      <c r="B2427" t="s">
        <v>644</v>
      </c>
      <c r="C2427" t="s">
        <v>642</v>
      </c>
      <c r="D2427" t="s">
        <v>30</v>
      </c>
      <c r="E2427" t="str">
        <f>VLOOKUP(D2427,Abbrev!$A$6:$B$67,2,FALSE)</f>
        <v>Menh-L</v>
      </c>
      <c r="F2427" t="str">
        <f t="shared" si="111"/>
        <v/>
      </c>
      <c r="G2427">
        <v>1972</v>
      </c>
      <c r="H2427">
        <v>70608.003744000001</v>
      </c>
      <c r="I2427">
        <v>0.97977034911005101</v>
      </c>
      <c r="J2427">
        <v>69179.628478222701</v>
      </c>
      <c r="K2427">
        <f t="shared" si="112"/>
        <v>9.7977034911005101E-4</v>
      </c>
      <c r="L2427">
        <f t="shared" si="113"/>
        <v>69.179628478222668</v>
      </c>
    </row>
    <row r="2428" spans="1:12" x14ac:dyDescent="0.3">
      <c r="A2428" t="s">
        <v>41</v>
      </c>
      <c r="B2428" t="s">
        <v>644</v>
      </c>
      <c r="C2428" t="s">
        <v>642</v>
      </c>
      <c r="D2428" t="s">
        <v>20</v>
      </c>
      <c r="E2428" t="str">
        <f>VLOOKUP(D2428,Abbrev!$A$6:$B$67,2,FALSE)</f>
        <v>Hake-S</v>
      </c>
      <c r="F2428" t="str">
        <f t="shared" si="111"/>
        <v/>
      </c>
      <c r="G2428">
        <v>1972</v>
      </c>
      <c r="H2428">
        <v>70608.003744000001</v>
      </c>
      <c r="I2428">
        <v>982.11749599057396</v>
      </c>
      <c r="J2428">
        <v>69345355.8339504</v>
      </c>
      <c r="K2428">
        <f t="shared" si="112"/>
        <v>0.98211749599057396</v>
      </c>
      <c r="L2428">
        <f t="shared" si="113"/>
        <v>69345.355833950351</v>
      </c>
    </row>
    <row r="2429" spans="1:12" x14ac:dyDescent="0.3">
      <c r="A2429" t="s">
        <v>41</v>
      </c>
      <c r="B2429" t="s">
        <v>644</v>
      </c>
      <c r="C2429" t="s">
        <v>642</v>
      </c>
      <c r="D2429" t="s">
        <v>21</v>
      </c>
      <c r="E2429" t="str">
        <f>VLOOKUP(D2429,Abbrev!$A$6:$B$67,2,FALSE)</f>
        <v>Hake-L</v>
      </c>
      <c r="F2429" t="str">
        <f t="shared" si="111"/>
        <v/>
      </c>
      <c r="G2429">
        <v>1972</v>
      </c>
      <c r="H2429">
        <v>70608.003744000001</v>
      </c>
      <c r="I2429">
        <v>2636.98192032219</v>
      </c>
      <c r="J2429">
        <v>186192029.30296901</v>
      </c>
      <c r="K2429">
        <f t="shared" si="112"/>
        <v>2.63698192032219</v>
      </c>
      <c r="L2429">
        <f t="shared" si="113"/>
        <v>186192.02930296952</v>
      </c>
    </row>
    <row r="2430" spans="1:12" x14ac:dyDescent="0.3">
      <c r="A2430" t="s">
        <v>41</v>
      </c>
      <c r="B2430" t="s">
        <v>644</v>
      </c>
      <c r="C2430" t="s">
        <v>642</v>
      </c>
      <c r="D2430" t="s">
        <v>26</v>
      </c>
      <c r="E2430" t="str">
        <f>VLOOKUP(D2430,Abbrev!$A$6:$B$67,2,FALSE)</f>
        <v>Cod-S</v>
      </c>
      <c r="F2430" t="str">
        <f t="shared" si="111"/>
        <v/>
      </c>
      <c r="G2430">
        <v>1972</v>
      </c>
      <c r="H2430">
        <v>70608.003744000001</v>
      </c>
      <c r="I2430">
        <v>5.5422153140961603</v>
      </c>
      <c r="J2430">
        <v>391324.759647756</v>
      </c>
      <c r="K2430">
        <f t="shared" si="112"/>
        <v>5.5422153140961602E-3</v>
      </c>
      <c r="L2430">
        <f t="shared" si="113"/>
        <v>391.3247596477558</v>
      </c>
    </row>
    <row r="2431" spans="1:12" x14ac:dyDescent="0.3">
      <c r="A2431" t="s">
        <v>41</v>
      </c>
      <c r="B2431" t="s">
        <v>644</v>
      </c>
      <c r="C2431" t="s">
        <v>642</v>
      </c>
      <c r="D2431" t="s">
        <v>22</v>
      </c>
      <c r="E2431" t="str">
        <f>VLOOKUP(D2431,Abbrev!$A$6:$B$67,2,FALSE)</f>
        <v>Cod-M</v>
      </c>
      <c r="F2431" t="str">
        <f t="shared" si="111"/>
        <v/>
      </c>
      <c r="G2431">
        <v>1972</v>
      </c>
      <c r="H2431">
        <v>70608.003744000001</v>
      </c>
      <c r="I2431">
        <v>94.780567319304495</v>
      </c>
      <c r="J2431">
        <v>6692266.6521399003</v>
      </c>
      <c r="K2431">
        <f t="shared" si="112"/>
        <v>9.4780567319304496E-2</v>
      </c>
      <c r="L2431">
        <f t="shared" si="113"/>
        <v>6692.266652139896</v>
      </c>
    </row>
    <row r="2432" spans="1:12" x14ac:dyDescent="0.3">
      <c r="A2432" t="s">
        <v>41</v>
      </c>
      <c r="B2432" t="s">
        <v>644</v>
      </c>
      <c r="C2432" t="s">
        <v>642</v>
      </c>
      <c r="D2432" t="s">
        <v>23</v>
      </c>
      <c r="E2432" t="str">
        <f>VLOOKUP(D2432,Abbrev!$A$6:$B$67,2,FALSE)</f>
        <v>Cod-L</v>
      </c>
      <c r="F2432" t="str">
        <f t="shared" si="111"/>
        <v/>
      </c>
      <c r="G2432">
        <v>1972</v>
      </c>
      <c r="H2432">
        <v>70608.003744000001</v>
      </c>
      <c r="I2432">
        <v>1150.9133563448599</v>
      </c>
      <c r="J2432">
        <v>81263694.573817596</v>
      </c>
      <c r="K2432">
        <f t="shared" si="112"/>
        <v>1.1509133563448599</v>
      </c>
      <c r="L2432">
        <f t="shared" si="113"/>
        <v>81263.694573817484</v>
      </c>
    </row>
    <row r="2433" spans="1:12" x14ac:dyDescent="0.3">
      <c r="A2433" t="s">
        <v>41</v>
      </c>
      <c r="B2433" t="s">
        <v>644</v>
      </c>
      <c r="C2433" t="s">
        <v>642</v>
      </c>
      <c r="D2433" t="s">
        <v>24</v>
      </c>
      <c r="E2433" t="str">
        <f>VLOOKUP(D2433,Abbrev!$A$6:$B$67,2,FALSE)</f>
        <v>Yflound-S</v>
      </c>
      <c r="F2433" t="str">
        <f t="shared" si="111"/>
        <v/>
      </c>
      <c r="G2433">
        <v>1972</v>
      </c>
      <c r="H2433">
        <v>70608.003744000001</v>
      </c>
      <c r="I2433">
        <v>0.694249683071821</v>
      </c>
      <c r="J2433">
        <v>49019.584221605997</v>
      </c>
      <c r="K2433">
        <f t="shared" si="112"/>
        <v>6.9424968307182098E-4</v>
      </c>
      <c r="L2433">
        <f t="shared" si="113"/>
        <v>49.019584221605953</v>
      </c>
    </row>
    <row r="2434" spans="1:12" x14ac:dyDescent="0.3">
      <c r="A2434" t="s">
        <v>41</v>
      </c>
      <c r="B2434" t="s">
        <v>644</v>
      </c>
      <c r="C2434" t="s">
        <v>642</v>
      </c>
      <c r="D2434" t="s">
        <v>25</v>
      </c>
      <c r="E2434" t="str">
        <f>VLOOKUP(D2434,Abbrev!$A$6:$B$67,2,FALSE)</f>
        <v>Yflound-L</v>
      </c>
      <c r="F2434" t="str">
        <f t="shared" si="111"/>
        <v/>
      </c>
      <c r="G2434">
        <v>1972</v>
      </c>
      <c r="H2434">
        <v>70608.003744000001</v>
      </c>
      <c r="I2434">
        <v>23.401943768582498</v>
      </c>
      <c r="J2434">
        <v>1652364.5332289501</v>
      </c>
      <c r="K2434">
        <f t="shared" si="112"/>
        <v>2.3401943768582498E-2</v>
      </c>
      <c r="L2434">
        <f t="shared" si="113"/>
        <v>1652.3645332289504</v>
      </c>
    </row>
    <row r="2435" spans="1:12" x14ac:dyDescent="0.3">
      <c r="A2435" t="s">
        <v>41</v>
      </c>
      <c r="B2435" t="s">
        <v>644</v>
      </c>
      <c r="C2435" t="s">
        <v>642</v>
      </c>
      <c r="D2435" t="s">
        <v>7</v>
      </c>
      <c r="E2435" t="str">
        <f>VLOOKUP(D2435,Abbrev!$A$6:$B$67,2,FALSE)</f>
        <v>Alosines</v>
      </c>
      <c r="F2435" t="str">
        <f t="shared" ref="F2435:F2498" si="114">IF(G2435&lt;=1967,"A",IF(AND(G2435&gt;=1996,G2435&lt;=2000),"B",IF(G2435&gt;=2009,"C","")))</f>
        <v/>
      </c>
      <c r="G2435">
        <v>1973</v>
      </c>
      <c r="H2435">
        <v>70608.003744000001</v>
      </c>
      <c r="I2435">
        <v>23.093413751741199</v>
      </c>
      <c r="J2435">
        <v>1630579.8446446899</v>
      </c>
      <c r="K2435">
        <f t="shared" ref="K2435:K2498" si="115">I2435/1000</f>
        <v>2.3093413751741201E-2</v>
      </c>
      <c r="L2435">
        <f t="shared" ref="L2435:L2498" si="116">K2435*H2435</f>
        <v>1630.5798446446838</v>
      </c>
    </row>
    <row r="2436" spans="1:12" x14ac:dyDescent="0.3">
      <c r="A2436" t="s">
        <v>41</v>
      </c>
      <c r="B2436" t="s">
        <v>644</v>
      </c>
      <c r="C2436" t="s">
        <v>642</v>
      </c>
      <c r="D2436" t="s">
        <v>8</v>
      </c>
      <c r="E2436" t="str">
        <f>VLOOKUP(D2436,Abbrev!$A$6:$B$67,2,FALSE)</f>
        <v>Herring</v>
      </c>
      <c r="F2436" t="str">
        <f t="shared" si="114"/>
        <v/>
      </c>
      <c r="G2436">
        <v>1973</v>
      </c>
      <c r="H2436">
        <v>70608.003744000001</v>
      </c>
      <c r="I2436">
        <v>1902.7941587607399</v>
      </c>
      <c r="J2436">
        <v>134352497.08583999</v>
      </c>
      <c r="K2436">
        <f t="shared" si="115"/>
        <v>1.90279415876074</v>
      </c>
      <c r="L2436">
        <f t="shared" si="116"/>
        <v>134352.49708583966</v>
      </c>
    </row>
    <row r="2437" spans="1:12" x14ac:dyDescent="0.3">
      <c r="A2437" t="s">
        <v>41</v>
      </c>
      <c r="B2437" t="s">
        <v>644</v>
      </c>
      <c r="C2437" t="s">
        <v>642</v>
      </c>
      <c r="D2437" t="s">
        <v>9</v>
      </c>
      <c r="E2437" t="str">
        <f>VLOOKUP(D2437,Abbrev!$A$6:$B$67,2,FALSE)</f>
        <v>Mack</v>
      </c>
      <c r="F2437" t="str">
        <f t="shared" si="114"/>
        <v/>
      </c>
      <c r="G2437">
        <v>1973</v>
      </c>
      <c r="H2437">
        <v>70608.003744000001</v>
      </c>
      <c r="I2437">
        <v>11.1774205590999</v>
      </c>
      <c r="J2437">
        <v>789215.35268518503</v>
      </c>
      <c r="K2437">
        <f t="shared" si="115"/>
        <v>1.11774205590999E-2</v>
      </c>
      <c r="L2437">
        <f t="shared" si="116"/>
        <v>789.21535268518835</v>
      </c>
    </row>
    <row r="2438" spans="1:12" x14ac:dyDescent="0.3">
      <c r="A2438" t="s">
        <v>41</v>
      </c>
      <c r="B2438" t="s">
        <v>644</v>
      </c>
      <c r="C2438" t="s">
        <v>642</v>
      </c>
      <c r="D2438" t="s">
        <v>10</v>
      </c>
      <c r="E2438" t="str">
        <f>VLOOKUP(D2438,Abbrev!$A$6:$B$67,2,FALSE)</f>
        <v>Butter</v>
      </c>
      <c r="F2438" t="str">
        <f t="shared" si="114"/>
        <v/>
      </c>
      <c r="G2438">
        <v>1973</v>
      </c>
      <c r="H2438">
        <v>70608.003744000001</v>
      </c>
      <c r="I2438">
        <v>7.3798210274456304</v>
      </c>
      <c r="J2438">
        <v>521074.43073593098</v>
      </c>
      <c r="K2438">
        <f t="shared" si="115"/>
        <v>7.3798210274456308E-3</v>
      </c>
      <c r="L2438">
        <f t="shared" si="116"/>
        <v>521.07443073593106</v>
      </c>
    </row>
    <row r="2439" spans="1:12" x14ac:dyDescent="0.3">
      <c r="A2439" t="s">
        <v>41</v>
      </c>
      <c r="B2439" t="s">
        <v>644</v>
      </c>
      <c r="C2439" t="s">
        <v>642</v>
      </c>
      <c r="D2439" t="s">
        <v>11</v>
      </c>
      <c r="E2439" t="str">
        <f>VLOOKUP(D2439,Abbrev!$A$6:$B$67,2,FALSE)</f>
        <v>Dbenth-oth</v>
      </c>
      <c r="F2439" t="str">
        <f t="shared" si="114"/>
        <v/>
      </c>
      <c r="G2439">
        <v>1973</v>
      </c>
      <c r="H2439">
        <v>70608.003744000001</v>
      </c>
      <c r="I2439">
        <v>2686.0142030950601</v>
      </c>
      <c r="J2439">
        <v>189654100.908573</v>
      </c>
      <c r="K2439">
        <f t="shared" si="115"/>
        <v>2.68601420309506</v>
      </c>
      <c r="L2439">
        <f t="shared" si="116"/>
        <v>189654.10090857316</v>
      </c>
    </row>
    <row r="2440" spans="1:12" x14ac:dyDescent="0.3">
      <c r="A2440" t="s">
        <v>41</v>
      </c>
      <c r="B2440" t="s">
        <v>644</v>
      </c>
      <c r="C2440" t="s">
        <v>642</v>
      </c>
      <c r="D2440" t="s">
        <v>12</v>
      </c>
      <c r="E2440" t="str">
        <f>VLOOKUP(D2440,Abbrev!$A$6:$B$67,2,FALSE)</f>
        <v>Dpisc-oth</v>
      </c>
      <c r="F2440" t="str">
        <f t="shared" si="114"/>
        <v/>
      </c>
      <c r="G2440">
        <v>1973</v>
      </c>
      <c r="H2440">
        <v>70608.003744000001</v>
      </c>
      <c r="I2440">
        <v>3200.0555338183499</v>
      </c>
      <c r="J2440">
        <v>225949533.112854</v>
      </c>
      <c r="K2440">
        <f t="shared" si="115"/>
        <v>3.2000555338183498</v>
      </c>
      <c r="L2440">
        <f t="shared" si="116"/>
        <v>225949.53311285397</v>
      </c>
    </row>
    <row r="2441" spans="1:12" x14ac:dyDescent="0.3">
      <c r="A2441" t="s">
        <v>41</v>
      </c>
      <c r="B2441" t="s">
        <v>644</v>
      </c>
      <c r="C2441" t="s">
        <v>642</v>
      </c>
      <c r="D2441" t="s">
        <v>13</v>
      </c>
      <c r="E2441" t="str">
        <f>VLOOKUP(D2441,Abbrev!$A$6:$B$67,2,FALSE)</f>
        <v>Haddock</v>
      </c>
      <c r="F2441" t="str">
        <f t="shared" si="114"/>
        <v/>
      </c>
      <c r="G2441">
        <v>1973</v>
      </c>
      <c r="H2441">
        <v>70608.003744000001</v>
      </c>
      <c r="I2441">
        <v>584.11414720043501</v>
      </c>
      <c r="J2441">
        <v>41243133.892451704</v>
      </c>
      <c r="K2441">
        <f t="shared" si="115"/>
        <v>0.58411414720043497</v>
      </c>
      <c r="L2441">
        <f t="shared" si="116"/>
        <v>41243.133892451682</v>
      </c>
    </row>
    <row r="2442" spans="1:12" x14ac:dyDescent="0.3">
      <c r="A2442" t="s">
        <v>41</v>
      </c>
      <c r="B2442" t="s">
        <v>644</v>
      </c>
      <c r="C2442" t="s">
        <v>642</v>
      </c>
      <c r="D2442" t="s">
        <v>27</v>
      </c>
      <c r="E2442" t="str">
        <f>VLOOKUP(D2442,Abbrev!$A$6:$B$67,2,FALSE)</f>
        <v>MedPel</v>
      </c>
      <c r="F2442" t="str">
        <f t="shared" si="114"/>
        <v/>
      </c>
      <c r="G2442">
        <v>1973</v>
      </c>
      <c r="H2442">
        <v>70608.003744000001</v>
      </c>
      <c r="I2442">
        <v>0</v>
      </c>
      <c r="J2442">
        <v>0</v>
      </c>
      <c r="K2442">
        <f t="shared" si="115"/>
        <v>0</v>
      </c>
      <c r="L2442">
        <f t="shared" si="116"/>
        <v>0</v>
      </c>
    </row>
    <row r="2443" spans="1:12" x14ac:dyDescent="0.3">
      <c r="A2443" t="s">
        <v>41</v>
      </c>
      <c r="B2443" t="s">
        <v>644</v>
      </c>
      <c r="C2443" t="s">
        <v>642</v>
      </c>
      <c r="D2443" t="s">
        <v>14</v>
      </c>
      <c r="E2443" t="str">
        <f>VLOOKUP(D2443,Abbrev!$A$6:$B$67,2,FALSE)</f>
        <v>Mesopel</v>
      </c>
      <c r="F2443" t="str">
        <f t="shared" si="114"/>
        <v/>
      </c>
      <c r="G2443">
        <v>1973</v>
      </c>
      <c r="H2443">
        <v>70608.003744000001</v>
      </c>
      <c r="I2443">
        <v>3.4208203120783298</v>
      </c>
      <c r="J2443">
        <v>241537.29340277801</v>
      </c>
      <c r="K2443">
        <f t="shared" si="115"/>
        <v>3.42082031207833E-3</v>
      </c>
      <c r="L2443">
        <f t="shared" si="116"/>
        <v>241.53729340277798</v>
      </c>
    </row>
    <row r="2444" spans="1:12" x14ac:dyDescent="0.3">
      <c r="A2444" t="s">
        <v>41</v>
      </c>
      <c r="B2444" t="s">
        <v>644</v>
      </c>
      <c r="C2444" t="s">
        <v>642</v>
      </c>
      <c r="D2444" t="s">
        <v>15</v>
      </c>
      <c r="E2444" t="str">
        <f>VLOOKUP(D2444,Abbrev!$A$6:$B$67,2,FALSE)</f>
        <v>Skate</v>
      </c>
      <c r="F2444" t="str">
        <f t="shared" si="114"/>
        <v/>
      </c>
      <c r="G2444">
        <v>1973</v>
      </c>
      <c r="H2444">
        <v>70608.003744000001</v>
      </c>
      <c r="I2444">
        <v>2405.6850884123701</v>
      </c>
      <c r="J2444">
        <v>169860621.72950599</v>
      </c>
      <c r="K2444">
        <f t="shared" si="115"/>
        <v>2.4056850884123699</v>
      </c>
      <c r="L2444">
        <f t="shared" si="116"/>
        <v>169860.6217295056</v>
      </c>
    </row>
    <row r="2445" spans="1:12" x14ac:dyDescent="0.3">
      <c r="A2445" t="s">
        <v>41</v>
      </c>
      <c r="B2445" t="s">
        <v>644</v>
      </c>
      <c r="C2445" t="s">
        <v>642</v>
      </c>
      <c r="D2445" t="s">
        <v>16</v>
      </c>
      <c r="E2445" t="str">
        <f>VLOOKUP(D2445,Abbrev!$A$6:$B$67,2,FALSE)</f>
        <v>SmPel</v>
      </c>
      <c r="F2445" t="str">
        <f t="shared" si="114"/>
        <v/>
      </c>
      <c r="G2445">
        <v>1973</v>
      </c>
      <c r="H2445">
        <v>70608.003744000001</v>
      </c>
      <c r="I2445">
        <v>79.115925979578805</v>
      </c>
      <c r="J2445">
        <v>5586217.5977761196</v>
      </c>
      <c r="K2445">
        <f t="shared" si="115"/>
        <v>7.9115925979578811E-2</v>
      </c>
      <c r="L2445">
        <f t="shared" si="116"/>
        <v>5586.2175977761281</v>
      </c>
    </row>
    <row r="2446" spans="1:12" x14ac:dyDescent="0.3">
      <c r="A2446" t="s">
        <v>41</v>
      </c>
      <c r="B2446" t="s">
        <v>644</v>
      </c>
      <c r="C2446" t="s">
        <v>642</v>
      </c>
      <c r="D2446" t="s">
        <v>17</v>
      </c>
      <c r="E2446" t="str">
        <f>VLOOKUP(D2446,Abbrev!$A$6:$B$67,2,FALSE)</f>
        <v>Squid</v>
      </c>
      <c r="F2446" t="str">
        <f t="shared" si="114"/>
        <v/>
      </c>
      <c r="G2446">
        <v>1973</v>
      </c>
      <c r="H2446">
        <v>70608.003744000001</v>
      </c>
      <c r="I2446">
        <v>117.710542066654</v>
      </c>
      <c r="J2446">
        <v>8311306.3949505799</v>
      </c>
      <c r="K2446">
        <f t="shared" si="115"/>
        <v>0.117710542066654</v>
      </c>
      <c r="L2446">
        <f t="shared" si="116"/>
        <v>8311.3063949505759</v>
      </c>
    </row>
    <row r="2447" spans="1:12" x14ac:dyDescent="0.3">
      <c r="A2447" t="s">
        <v>41</v>
      </c>
      <c r="B2447" t="s">
        <v>644</v>
      </c>
      <c r="C2447" t="s">
        <v>642</v>
      </c>
      <c r="D2447" t="s">
        <v>18</v>
      </c>
      <c r="E2447" t="str">
        <f>VLOOKUP(D2447,Abbrev!$A$6:$B$67,2,FALSE)</f>
        <v>Dogfish-S</v>
      </c>
      <c r="F2447" t="str">
        <f t="shared" si="114"/>
        <v/>
      </c>
      <c r="G2447">
        <v>1973</v>
      </c>
      <c r="H2447">
        <v>70608.003744000001</v>
      </c>
      <c r="I2447">
        <v>90.0081512242472</v>
      </c>
      <c r="J2447">
        <v>6355295.8786321599</v>
      </c>
      <c r="K2447">
        <f t="shared" si="115"/>
        <v>9.0008151224247199E-2</v>
      </c>
      <c r="L2447">
        <f t="shared" si="116"/>
        <v>6355.2958786321642</v>
      </c>
    </row>
    <row r="2448" spans="1:12" x14ac:dyDescent="0.3">
      <c r="A2448" t="s">
        <v>41</v>
      </c>
      <c r="B2448" t="s">
        <v>644</v>
      </c>
      <c r="C2448" t="s">
        <v>642</v>
      </c>
      <c r="D2448" t="s">
        <v>19</v>
      </c>
      <c r="E2448" t="str">
        <f>VLOOKUP(D2448,Abbrev!$A$6:$B$67,2,FALSE)</f>
        <v>Dogfish-L</v>
      </c>
      <c r="F2448" t="str">
        <f t="shared" si="114"/>
        <v/>
      </c>
      <c r="G2448">
        <v>1973</v>
      </c>
      <c r="H2448">
        <v>70608.003744000001</v>
      </c>
      <c r="I2448">
        <v>2275.5418106669499</v>
      </c>
      <c r="J2448">
        <v>160671464.68720001</v>
      </c>
      <c r="K2448">
        <f t="shared" si="115"/>
        <v>2.27554181066695</v>
      </c>
      <c r="L2448">
        <f t="shared" si="116"/>
        <v>160671.46468720055</v>
      </c>
    </row>
    <row r="2449" spans="1:12" x14ac:dyDescent="0.3">
      <c r="A2449" t="s">
        <v>41</v>
      </c>
      <c r="B2449" t="s">
        <v>644</v>
      </c>
      <c r="C2449" t="s">
        <v>642</v>
      </c>
      <c r="D2449" t="s">
        <v>20</v>
      </c>
      <c r="E2449" t="str">
        <f>VLOOKUP(D2449,Abbrev!$A$6:$B$67,2,FALSE)</f>
        <v>Hake-S</v>
      </c>
      <c r="F2449" t="str">
        <f t="shared" si="114"/>
        <v/>
      </c>
      <c r="G2449">
        <v>1973</v>
      </c>
      <c r="H2449">
        <v>70608.003744000001</v>
      </c>
      <c r="I2449">
        <v>835.19181818223205</v>
      </c>
      <c r="J2449">
        <v>58971227.025169201</v>
      </c>
      <c r="K2449">
        <f t="shared" si="115"/>
        <v>0.83519181818223209</v>
      </c>
      <c r="L2449">
        <f t="shared" si="116"/>
        <v>58971.22702516921</v>
      </c>
    </row>
    <row r="2450" spans="1:12" x14ac:dyDescent="0.3">
      <c r="A2450" t="s">
        <v>41</v>
      </c>
      <c r="B2450" t="s">
        <v>644</v>
      </c>
      <c r="C2450" t="s">
        <v>642</v>
      </c>
      <c r="D2450" t="s">
        <v>21</v>
      </c>
      <c r="E2450" t="str">
        <f>VLOOKUP(D2450,Abbrev!$A$6:$B$67,2,FALSE)</f>
        <v>Hake-L</v>
      </c>
      <c r="F2450" t="str">
        <f t="shared" si="114"/>
        <v/>
      </c>
      <c r="G2450">
        <v>1973</v>
      </c>
      <c r="H2450">
        <v>70608.003744000001</v>
      </c>
      <c r="I2450">
        <v>2914.41641291001</v>
      </c>
      <c r="J2450">
        <v>205781124.99432501</v>
      </c>
      <c r="K2450">
        <f t="shared" si="115"/>
        <v>2.9144164129100099</v>
      </c>
      <c r="L2450">
        <f t="shared" si="116"/>
        <v>205781.12499432504</v>
      </c>
    </row>
    <row r="2451" spans="1:12" x14ac:dyDescent="0.3">
      <c r="A2451" t="s">
        <v>41</v>
      </c>
      <c r="B2451" t="s">
        <v>644</v>
      </c>
      <c r="C2451" t="s">
        <v>642</v>
      </c>
      <c r="D2451" t="s">
        <v>26</v>
      </c>
      <c r="E2451" t="str">
        <f>VLOOKUP(D2451,Abbrev!$A$6:$B$67,2,FALSE)</f>
        <v>Cod-S</v>
      </c>
      <c r="F2451" t="str">
        <f t="shared" si="114"/>
        <v/>
      </c>
      <c r="G2451">
        <v>1973</v>
      </c>
      <c r="H2451">
        <v>70608.003744000001</v>
      </c>
      <c r="I2451">
        <v>1.2033704284348601</v>
      </c>
      <c r="J2451">
        <v>84967.583716347493</v>
      </c>
      <c r="K2451">
        <f t="shared" si="115"/>
        <v>1.2033704284348601E-3</v>
      </c>
      <c r="L2451">
        <f t="shared" si="116"/>
        <v>84.967583716347491</v>
      </c>
    </row>
    <row r="2452" spans="1:12" x14ac:dyDescent="0.3">
      <c r="A2452" t="s">
        <v>41</v>
      </c>
      <c r="B2452" t="s">
        <v>644</v>
      </c>
      <c r="C2452" t="s">
        <v>642</v>
      </c>
      <c r="D2452" t="s">
        <v>22</v>
      </c>
      <c r="E2452" t="str">
        <f>VLOOKUP(D2452,Abbrev!$A$6:$B$67,2,FALSE)</f>
        <v>Cod-M</v>
      </c>
      <c r="F2452" t="str">
        <f t="shared" si="114"/>
        <v/>
      </c>
      <c r="G2452">
        <v>1973</v>
      </c>
      <c r="H2452">
        <v>70608.003744000001</v>
      </c>
      <c r="I2452">
        <v>142.72757691402799</v>
      </c>
      <c r="J2452">
        <v>10077709.285117701</v>
      </c>
      <c r="K2452">
        <f t="shared" si="115"/>
        <v>0.14272757691402799</v>
      </c>
      <c r="L2452">
        <f t="shared" si="116"/>
        <v>10077.709285117737</v>
      </c>
    </row>
    <row r="2453" spans="1:12" x14ac:dyDescent="0.3">
      <c r="A2453" t="s">
        <v>41</v>
      </c>
      <c r="B2453" t="s">
        <v>644</v>
      </c>
      <c r="C2453" t="s">
        <v>642</v>
      </c>
      <c r="D2453" t="s">
        <v>23</v>
      </c>
      <c r="E2453" t="str">
        <f>VLOOKUP(D2453,Abbrev!$A$6:$B$67,2,FALSE)</f>
        <v>Cod-L</v>
      </c>
      <c r="F2453" t="str">
        <f t="shared" si="114"/>
        <v/>
      </c>
      <c r="G2453">
        <v>1973</v>
      </c>
      <c r="H2453">
        <v>70608.003744000001</v>
      </c>
      <c r="I2453">
        <v>1620.32249584383</v>
      </c>
      <c r="J2453">
        <v>114407736.853028</v>
      </c>
      <c r="K2453">
        <f t="shared" si="115"/>
        <v>1.62032249584383</v>
      </c>
      <c r="L2453">
        <f t="shared" si="116"/>
        <v>114407.73685302857</v>
      </c>
    </row>
    <row r="2454" spans="1:12" x14ac:dyDescent="0.3">
      <c r="A2454" t="s">
        <v>41</v>
      </c>
      <c r="B2454" t="s">
        <v>644</v>
      </c>
      <c r="C2454" t="s">
        <v>642</v>
      </c>
      <c r="D2454" t="s">
        <v>24</v>
      </c>
      <c r="E2454" t="str">
        <f>VLOOKUP(D2454,Abbrev!$A$6:$B$67,2,FALSE)</f>
        <v>Yflound-S</v>
      </c>
      <c r="F2454" t="str">
        <f t="shared" si="114"/>
        <v/>
      </c>
      <c r="G2454">
        <v>1973</v>
      </c>
      <c r="H2454">
        <v>70608.003744000001</v>
      </c>
      <c r="I2454">
        <v>0.14107225510763099</v>
      </c>
      <c r="J2454">
        <v>9960.8303168140992</v>
      </c>
      <c r="K2454">
        <f t="shared" si="115"/>
        <v>1.4107225510763099E-4</v>
      </c>
      <c r="L2454">
        <f t="shared" si="116"/>
        <v>9.9608303168141319</v>
      </c>
    </row>
    <row r="2455" spans="1:12" x14ac:dyDescent="0.3">
      <c r="A2455" t="s">
        <v>41</v>
      </c>
      <c r="B2455" t="s">
        <v>644</v>
      </c>
      <c r="C2455" t="s">
        <v>642</v>
      </c>
      <c r="D2455" t="s">
        <v>25</v>
      </c>
      <c r="E2455" t="str">
        <f>VLOOKUP(D2455,Abbrev!$A$6:$B$67,2,FALSE)</f>
        <v>Yflound-L</v>
      </c>
      <c r="F2455" t="str">
        <f t="shared" si="114"/>
        <v/>
      </c>
      <c r="G2455">
        <v>1973</v>
      </c>
      <c r="H2455">
        <v>70608.003744000001</v>
      </c>
      <c r="I2455">
        <v>6.6802703942747499</v>
      </c>
      <c r="J2455">
        <v>471680.55700988398</v>
      </c>
      <c r="K2455">
        <f t="shared" si="115"/>
        <v>6.6802703942747503E-3</v>
      </c>
      <c r="L2455">
        <f t="shared" si="116"/>
        <v>471.68055700988396</v>
      </c>
    </row>
    <row r="2456" spans="1:12" x14ac:dyDescent="0.3">
      <c r="A2456" t="s">
        <v>41</v>
      </c>
      <c r="B2456" t="s">
        <v>644</v>
      </c>
      <c r="C2456" t="s">
        <v>642</v>
      </c>
      <c r="D2456" t="s">
        <v>7</v>
      </c>
      <c r="E2456" t="str">
        <f>VLOOKUP(D2456,Abbrev!$A$6:$B$67,2,FALSE)</f>
        <v>Alosines</v>
      </c>
      <c r="F2456" t="str">
        <f t="shared" si="114"/>
        <v/>
      </c>
      <c r="G2456">
        <v>1974</v>
      </c>
      <c r="H2456">
        <v>70608.003744000001</v>
      </c>
      <c r="I2456">
        <v>8.6119448821573403</v>
      </c>
      <c r="J2456">
        <v>608072.23648248694</v>
      </c>
      <c r="K2456">
        <f t="shared" si="115"/>
        <v>8.6119448821573401E-3</v>
      </c>
      <c r="L2456">
        <f t="shared" si="116"/>
        <v>608.07223648248714</v>
      </c>
    </row>
    <row r="2457" spans="1:12" x14ac:dyDescent="0.3">
      <c r="A2457" t="s">
        <v>41</v>
      </c>
      <c r="B2457" t="s">
        <v>644</v>
      </c>
      <c r="C2457" t="s">
        <v>642</v>
      </c>
      <c r="D2457" t="s">
        <v>42</v>
      </c>
      <c r="E2457" t="str">
        <f>VLOOKUP(D2457,Abbrev!$A$6:$B$67,2,FALSE)</f>
        <v>Croaker</v>
      </c>
      <c r="F2457" t="str">
        <f t="shared" si="114"/>
        <v/>
      </c>
      <c r="G2457">
        <v>1974</v>
      </c>
      <c r="H2457">
        <v>70608.003744000001</v>
      </c>
      <c r="I2457">
        <v>6.8631459352094799</v>
      </c>
      <c r="J2457">
        <v>484593.03388888901</v>
      </c>
      <c r="K2457">
        <f t="shared" si="115"/>
        <v>6.8631459352094795E-3</v>
      </c>
      <c r="L2457">
        <f t="shared" si="116"/>
        <v>484.59303388888929</v>
      </c>
    </row>
    <row r="2458" spans="1:12" x14ac:dyDescent="0.3">
      <c r="A2458" t="s">
        <v>41</v>
      </c>
      <c r="B2458" t="s">
        <v>644</v>
      </c>
      <c r="C2458" t="s">
        <v>642</v>
      </c>
      <c r="D2458" t="s">
        <v>8</v>
      </c>
      <c r="E2458" t="str">
        <f>VLOOKUP(D2458,Abbrev!$A$6:$B$67,2,FALSE)</f>
        <v>Herring</v>
      </c>
      <c r="F2458" t="str">
        <f t="shared" si="114"/>
        <v/>
      </c>
      <c r="G2458">
        <v>1974</v>
      </c>
      <c r="H2458">
        <v>70608.003744000001</v>
      </c>
      <c r="I2458">
        <v>156.471887705721</v>
      </c>
      <c r="J2458">
        <v>11048167.6329563</v>
      </c>
      <c r="K2458">
        <f t="shared" si="115"/>
        <v>0.15647188770572101</v>
      </c>
      <c r="L2458">
        <f t="shared" si="116"/>
        <v>11048.167632956298</v>
      </c>
    </row>
    <row r="2459" spans="1:12" x14ac:dyDescent="0.3">
      <c r="A2459" t="s">
        <v>41</v>
      </c>
      <c r="B2459" t="s">
        <v>644</v>
      </c>
      <c r="C2459" t="s">
        <v>642</v>
      </c>
      <c r="D2459" t="s">
        <v>9</v>
      </c>
      <c r="E2459" t="str">
        <f>VLOOKUP(D2459,Abbrev!$A$6:$B$67,2,FALSE)</f>
        <v>Mack</v>
      </c>
      <c r="F2459" t="str">
        <f t="shared" si="114"/>
        <v/>
      </c>
      <c r="G2459">
        <v>1974</v>
      </c>
      <c r="H2459">
        <v>70608.003744000001</v>
      </c>
      <c r="I2459">
        <v>0</v>
      </c>
      <c r="J2459">
        <v>0</v>
      </c>
      <c r="K2459">
        <f t="shared" si="115"/>
        <v>0</v>
      </c>
      <c r="L2459">
        <f t="shared" si="116"/>
        <v>0</v>
      </c>
    </row>
    <row r="2460" spans="1:12" x14ac:dyDescent="0.3">
      <c r="A2460" t="s">
        <v>41</v>
      </c>
      <c r="B2460" t="s">
        <v>644</v>
      </c>
      <c r="C2460" t="s">
        <v>642</v>
      </c>
      <c r="D2460" t="s">
        <v>10</v>
      </c>
      <c r="E2460" t="str">
        <f>VLOOKUP(D2460,Abbrev!$A$6:$B$67,2,FALSE)</f>
        <v>Butter</v>
      </c>
      <c r="F2460" t="str">
        <f t="shared" si="114"/>
        <v/>
      </c>
      <c r="G2460">
        <v>1974</v>
      </c>
      <c r="H2460">
        <v>70608.003744000001</v>
      </c>
      <c r="I2460">
        <v>0.65961668355285397</v>
      </c>
      <c r="J2460">
        <v>46574.2172619048</v>
      </c>
      <c r="K2460">
        <f t="shared" si="115"/>
        <v>6.5961668355285399E-4</v>
      </c>
      <c r="L2460">
        <f t="shared" si="116"/>
        <v>46.574217261904778</v>
      </c>
    </row>
    <row r="2461" spans="1:12" x14ac:dyDescent="0.3">
      <c r="A2461" t="s">
        <v>41</v>
      </c>
      <c r="B2461" t="s">
        <v>644</v>
      </c>
      <c r="C2461" t="s">
        <v>642</v>
      </c>
      <c r="D2461" t="s">
        <v>11</v>
      </c>
      <c r="E2461" t="str">
        <f>VLOOKUP(D2461,Abbrev!$A$6:$B$67,2,FALSE)</f>
        <v>Dbenth-oth</v>
      </c>
      <c r="F2461" t="str">
        <f t="shared" si="114"/>
        <v/>
      </c>
      <c r="G2461">
        <v>1974</v>
      </c>
      <c r="H2461">
        <v>70608.003744000001</v>
      </c>
      <c r="I2461">
        <v>2367.9545318432001</v>
      </c>
      <c r="J2461">
        <v>167196542.45000699</v>
      </c>
      <c r="K2461">
        <f t="shared" si="115"/>
        <v>2.3679545318432003</v>
      </c>
      <c r="L2461">
        <f t="shared" si="116"/>
        <v>167196.54245000647</v>
      </c>
    </row>
    <row r="2462" spans="1:12" x14ac:dyDescent="0.3">
      <c r="A2462" t="s">
        <v>41</v>
      </c>
      <c r="B2462" t="s">
        <v>644</v>
      </c>
      <c r="C2462" t="s">
        <v>642</v>
      </c>
      <c r="D2462" t="s">
        <v>12</v>
      </c>
      <c r="E2462" t="str">
        <f>VLOOKUP(D2462,Abbrev!$A$6:$B$67,2,FALSE)</f>
        <v>Dpisc-oth</v>
      </c>
      <c r="F2462" t="str">
        <f t="shared" si="114"/>
        <v/>
      </c>
      <c r="G2462">
        <v>1974</v>
      </c>
      <c r="H2462">
        <v>70608.003744000001</v>
      </c>
      <c r="I2462">
        <v>2803.1370848043498</v>
      </c>
      <c r="J2462">
        <v>197923913.77881101</v>
      </c>
      <c r="K2462">
        <f t="shared" si="115"/>
        <v>2.8031370848043498</v>
      </c>
      <c r="L2462">
        <f t="shared" si="116"/>
        <v>197923.91377881079</v>
      </c>
    </row>
    <row r="2463" spans="1:12" x14ac:dyDescent="0.3">
      <c r="A2463" t="s">
        <v>41</v>
      </c>
      <c r="B2463" t="s">
        <v>644</v>
      </c>
      <c r="C2463" t="s">
        <v>642</v>
      </c>
      <c r="D2463" t="s">
        <v>13</v>
      </c>
      <c r="E2463" t="str">
        <f>VLOOKUP(D2463,Abbrev!$A$6:$B$67,2,FALSE)</f>
        <v>Haddock</v>
      </c>
      <c r="F2463" t="str">
        <f t="shared" si="114"/>
        <v/>
      </c>
      <c r="G2463">
        <v>1974</v>
      </c>
      <c r="H2463">
        <v>70608.003744000001</v>
      </c>
      <c r="I2463">
        <v>374.16347023299102</v>
      </c>
      <c r="J2463">
        <v>26418935.707079001</v>
      </c>
      <c r="K2463">
        <f t="shared" si="115"/>
        <v>0.37416347023299101</v>
      </c>
      <c r="L2463">
        <f t="shared" si="116"/>
        <v>26418.935707079061</v>
      </c>
    </row>
    <row r="2464" spans="1:12" x14ac:dyDescent="0.3">
      <c r="A2464" t="s">
        <v>41</v>
      </c>
      <c r="B2464" t="s">
        <v>644</v>
      </c>
      <c r="C2464" t="s">
        <v>642</v>
      </c>
      <c r="D2464" t="s">
        <v>14</v>
      </c>
      <c r="E2464" t="str">
        <f>VLOOKUP(D2464,Abbrev!$A$6:$B$67,2,FALSE)</f>
        <v>Mesopel</v>
      </c>
      <c r="F2464" t="str">
        <f t="shared" si="114"/>
        <v/>
      </c>
      <c r="G2464">
        <v>1974</v>
      </c>
      <c r="H2464">
        <v>70608.003744000001</v>
      </c>
      <c r="I2464">
        <v>2.95235808752276</v>
      </c>
      <c r="J2464">
        <v>208460.11089743601</v>
      </c>
      <c r="K2464">
        <f t="shared" si="115"/>
        <v>2.9523580875227599E-3</v>
      </c>
      <c r="L2464">
        <f t="shared" si="116"/>
        <v>208.4601108974357</v>
      </c>
    </row>
    <row r="2465" spans="1:12" x14ac:dyDescent="0.3">
      <c r="A2465" t="s">
        <v>41</v>
      </c>
      <c r="B2465" t="s">
        <v>644</v>
      </c>
      <c r="C2465" t="s">
        <v>642</v>
      </c>
      <c r="D2465" t="s">
        <v>15</v>
      </c>
      <c r="E2465" t="str">
        <f>VLOOKUP(D2465,Abbrev!$A$6:$B$67,2,FALSE)</f>
        <v>Skate</v>
      </c>
      <c r="F2465" t="str">
        <f t="shared" si="114"/>
        <v/>
      </c>
      <c r="G2465">
        <v>1974</v>
      </c>
      <c r="H2465">
        <v>70608.003744000001</v>
      </c>
      <c r="I2465">
        <v>1319.58930593277</v>
      </c>
      <c r="J2465">
        <v>93173566.653843701</v>
      </c>
      <c r="K2465">
        <f t="shared" si="115"/>
        <v>1.3195893059327699</v>
      </c>
      <c r="L2465">
        <f t="shared" si="116"/>
        <v>93173.566653843387</v>
      </c>
    </row>
    <row r="2466" spans="1:12" x14ac:dyDescent="0.3">
      <c r="A2466" t="s">
        <v>41</v>
      </c>
      <c r="B2466" t="s">
        <v>644</v>
      </c>
      <c r="C2466" t="s">
        <v>642</v>
      </c>
      <c r="D2466" t="s">
        <v>16</v>
      </c>
      <c r="E2466" t="str">
        <f>VLOOKUP(D2466,Abbrev!$A$6:$B$67,2,FALSE)</f>
        <v>SmPel</v>
      </c>
      <c r="F2466" t="str">
        <f t="shared" si="114"/>
        <v/>
      </c>
      <c r="G2466">
        <v>1974</v>
      </c>
      <c r="H2466">
        <v>70608.003744000001</v>
      </c>
      <c r="I2466">
        <v>145.23962132280599</v>
      </c>
      <c r="J2466">
        <v>10255079.7261378</v>
      </c>
      <c r="K2466">
        <f t="shared" si="115"/>
        <v>0.14523962132280599</v>
      </c>
      <c r="L2466">
        <f t="shared" si="116"/>
        <v>10255.079726137828</v>
      </c>
    </row>
    <row r="2467" spans="1:12" x14ac:dyDescent="0.3">
      <c r="A2467" t="s">
        <v>41</v>
      </c>
      <c r="B2467" t="s">
        <v>644</v>
      </c>
      <c r="C2467" t="s">
        <v>642</v>
      </c>
      <c r="D2467" t="s">
        <v>17</v>
      </c>
      <c r="E2467" t="str">
        <f>VLOOKUP(D2467,Abbrev!$A$6:$B$67,2,FALSE)</f>
        <v>Squid</v>
      </c>
      <c r="F2467" t="str">
        <f t="shared" si="114"/>
        <v/>
      </c>
      <c r="G2467">
        <v>1974</v>
      </c>
      <c r="H2467">
        <v>70608.003744000001</v>
      </c>
      <c r="I2467">
        <v>181.390203356076</v>
      </c>
      <c r="J2467">
        <v>12807600.1576907</v>
      </c>
      <c r="K2467">
        <f t="shared" si="115"/>
        <v>0.181390203356076</v>
      </c>
      <c r="L2467">
        <f t="shared" si="116"/>
        <v>12807.600157690737</v>
      </c>
    </row>
    <row r="2468" spans="1:12" x14ac:dyDescent="0.3">
      <c r="A2468" t="s">
        <v>41</v>
      </c>
      <c r="B2468" t="s">
        <v>644</v>
      </c>
      <c r="C2468" t="s">
        <v>642</v>
      </c>
      <c r="D2468" t="s">
        <v>18</v>
      </c>
      <c r="E2468" t="str">
        <f>VLOOKUP(D2468,Abbrev!$A$6:$B$67,2,FALSE)</f>
        <v>Dogfish-S</v>
      </c>
      <c r="F2468" t="str">
        <f t="shared" si="114"/>
        <v/>
      </c>
      <c r="G2468">
        <v>1974</v>
      </c>
      <c r="H2468">
        <v>70608.003744000001</v>
      </c>
      <c r="I2468">
        <v>75.095540608509395</v>
      </c>
      <c r="J2468">
        <v>5302346.2124433303</v>
      </c>
      <c r="K2468">
        <f t="shared" si="115"/>
        <v>7.5095540608509398E-2</v>
      </c>
      <c r="L2468">
        <f t="shared" si="116"/>
        <v>5302.3462124433354</v>
      </c>
    </row>
    <row r="2469" spans="1:12" x14ac:dyDescent="0.3">
      <c r="A2469" t="s">
        <v>41</v>
      </c>
      <c r="B2469" t="s">
        <v>644</v>
      </c>
      <c r="C2469" t="s">
        <v>642</v>
      </c>
      <c r="D2469" t="s">
        <v>19</v>
      </c>
      <c r="E2469" t="str">
        <f>VLOOKUP(D2469,Abbrev!$A$6:$B$67,2,FALSE)</f>
        <v>Dogfish-L</v>
      </c>
      <c r="F2469" t="str">
        <f t="shared" si="114"/>
        <v/>
      </c>
      <c r="G2469">
        <v>1974</v>
      </c>
      <c r="H2469">
        <v>70608.003744000001</v>
      </c>
      <c r="I2469">
        <v>3579.64286401053</v>
      </c>
      <c r="J2469">
        <v>252751436.74423799</v>
      </c>
      <c r="K2469">
        <f t="shared" si="115"/>
        <v>3.57964286401053</v>
      </c>
      <c r="L2469">
        <f t="shared" si="116"/>
        <v>252751.4367442384</v>
      </c>
    </row>
    <row r="2470" spans="1:12" x14ac:dyDescent="0.3">
      <c r="A2470" t="s">
        <v>41</v>
      </c>
      <c r="B2470" t="s">
        <v>644</v>
      </c>
      <c r="C2470" t="s">
        <v>642</v>
      </c>
      <c r="D2470" t="s">
        <v>20</v>
      </c>
      <c r="E2470" t="str">
        <f>VLOOKUP(D2470,Abbrev!$A$6:$B$67,2,FALSE)</f>
        <v>Hake-S</v>
      </c>
      <c r="F2470" t="str">
        <f t="shared" si="114"/>
        <v/>
      </c>
      <c r="G2470">
        <v>1974</v>
      </c>
      <c r="H2470">
        <v>70608.003744000001</v>
      </c>
      <c r="I2470">
        <v>716.23663423375206</v>
      </c>
      <c r="J2470">
        <v>50572038.951566704</v>
      </c>
      <c r="K2470">
        <f t="shared" si="115"/>
        <v>0.71623663423375206</v>
      </c>
      <c r="L2470">
        <f t="shared" si="116"/>
        <v>50572.038951566727</v>
      </c>
    </row>
    <row r="2471" spans="1:12" x14ac:dyDescent="0.3">
      <c r="A2471" t="s">
        <v>41</v>
      </c>
      <c r="B2471" t="s">
        <v>644</v>
      </c>
      <c r="C2471" t="s">
        <v>642</v>
      </c>
      <c r="D2471" t="s">
        <v>21</v>
      </c>
      <c r="E2471" t="str">
        <f>VLOOKUP(D2471,Abbrev!$A$6:$B$67,2,FALSE)</f>
        <v>Hake-L</v>
      </c>
      <c r="F2471" t="str">
        <f t="shared" si="114"/>
        <v/>
      </c>
      <c r="G2471">
        <v>1974</v>
      </c>
      <c r="H2471">
        <v>70608.003744000001</v>
      </c>
      <c r="I2471">
        <v>2666.3183078565198</v>
      </c>
      <c r="J2471">
        <v>188263413.063829</v>
      </c>
      <c r="K2471">
        <f t="shared" si="115"/>
        <v>2.6663183078565198</v>
      </c>
      <c r="L2471">
        <f t="shared" si="116"/>
        <v>188263.41306382889</v>
      </c>
    </row>
    <row r="2472" spans="1:12" x14ac:dyDescent="0.3">
      <c r="A2472" t="s">
        <v>41</v>
      </c>
      <c r="B2472" t="s">
        <v>644</v>
      </c>
      <c r="C2472" t="s">
        <v>642</v>
      </c>
      <c r="D2472" t="s">
        <v>26</v>
      </c>
      <c r="E2472" t="str">
        <f>VLOOKUP(D2472,Abbrev!$A$6:$B$67,2,FALSE)</f>
        <v>Cod-S</v>
      </c>
      <c r="F2472" t="str">
        <f t="shared" si="114"/>
        <v/>
      </c>
      <c r="G2472">
        <v>1974</v>
      </c>
      <c r="H2472">
        <v>70608.003744000001</v>
      </c>
      <c r="I2472">
        <v>2.4359720208175499</v>
      </c>
      <c r="J2472">
        <v>171999.12156616501</v>
      </c>
      <c r="K2472">
        <f t="shared" si="115"/>
        <v>2.4359720208175497E-3</v>
      </c>
      <c r="L2472">
        <f t="shared" si="116"/>
        <v>171.9991215661648</v>
      </c>
    </row>
    <row r="2473" spans="1:12" x14ac:dyDescent="0.3">
      <c r="A2473" t="s">
        <v>41</v>
      </c>
      <c r="B2473" t="s">
        <v>644</v>
      </c>
      <c r="C2473" t="s">
        <v>642</v>
      </c>
      <c r="D2473" t="s">
        <v>22</v>
      </c>
      <c r="E2473" t="str">
        <f>VLOOKUP(D2473,Abbrev!$A$6:$B$67,2,FALSE)</f>
        <v>Cod-M</v>
      </c>
      <c r="F2473" t="str">
        <f t="shared" si="114"/>
        <v/>
      </c>
      <c r="G2473">
        <v>1974</v>
      </c>
      <c r="H2473">
        <v>70608.003744000001</v>
      </c>
      <c r="I2473">
        <v>103.014136829218</v>
      </c>
      <c r="J2473">
        <v>7273622.55892237</v>
      </c>
      <c r="K2473">
        <f t="shared" si="115"/>
        <v>0.10301413682921801</v>
      </c>
      <c r="L2473">
        <f t="shared" si="116"/>
        <v>7273.6225589223532</v>
      </c>
    </row>
    <row r="2474" spans="1:12" x14ac:dyDescent="0.3">
      <c r="A2474" t="s">
        <v>41</v>
      </c>
      <c r="B2474" t="s">
        <v>644</v>
      </c>
      <c r="C2474" t="s">
        <v>642</v>
      </c>
      <c r="D2474" t="s">
        <v>23</v>
      </c>
      <c r="E2474" t="str">
        <f>VLOOKUP(D2474,Abbrev!$A$6:$B$67,2,FALSE)</f>
        <v>Cod-L</v>
      </c>
      <c r="F2474" t="str">
        <f t="shared" si="114"/>
        <v/>
      </c>
      <c r="G2474">
        <v>1974</v>
      </c>
      <c r="H2474">
        <v>70608.003744000001</v>
      </c>
      <c r="I2474">
        <v>805.86661373328104</v>
      </c>
      <c r="J2474">
        <v>56900632.879644103</v>
      </c>
      <c r="K2474">
        <f t="shared" si="115"/>
        <v>0.80586661373328106</v>
      </c>
      <c r="L2474">
        <f t="shared" si="116"/>
        <v>56900.632879644108</v>
      </c>
    </row>
    <row r="2475" spans="1:12" x14ac:dyDescent="0.3">
      <c r="A2475" t="s">
        <v>41</v>
      </c>
      <c r="B2475" t="s">
        <v>644</v>
      </c>
      <c r="C2475" t="s">
        <v>642</v>
      </c>
      <c r="D2475" t="s">
        <v>25</v>
      </c>
      <c r="E2475" t="str">
        <f>VLOOKUP(D2475,Abbrev!$A$6:$B$67,2,FALSE)</f>
        <v>Yflound-L</v>
      </c>
      <c r="F2475" t="str">
        <f t="shared" si="114"/>
        <v/>
      </c>
      <c r="G2475">
        <v>1974</v>
      </c>
      <c r="H2475">
        <v>70608.003744000001</v>
      </c>
      <c r="I2475">
        <v>4.85406187092509</v>
      </c>
      <c r="J2475">
        <v>342735.61875588598</v>
      </c>
      <c r="K2475">
        <f t="shared" si="115"/>
        <v>4.8540618709250897E-3</v>
      </c>
      <c r="L2475">
        <f t="shared" si="116"/>
        <v>342.73561875588638</v>
      </c>
    </row>
    <row r="2476" spans="1:12" x14ac:dyDescent="0.3">
      <c r="A2476" t="s">
        <v>41</v>
      </c>
      <c r="B2476" t="s">
        <v>644</v>
      </c>
      <c r="C2476" t="s">
        <v>642</v>
      </c>
      <c r="D2476" t="s">
        <v>7</v>
      </c>
      <c r="E2476" t="str">
        <f>VLOOKUP(D2476,Abbrev!$A$6:$B$67,2,FALSE)</f>
        <v>Alosines</v>
      </c>
      <c r="F2476" t="str">
        <f t="shared" si="114"/>
        <v/>
      </c>
      <c r="G2476">
        <v>1975</v>
      </c>
      <c r="H2476">
        <v>70608.003744000001</v>
      </c>
      <c r="I2476">
        <v>39.3454301568622</v>
      </c>
      <c r="J2476">
        <v>2778102.2798250201</v>
      </c>
      <c r="K2476">
        <f t="shared" si="115"/>
        <v>3.9345430156862198E-2</v>
      </c>
      <c r="L2476">
        <f t="shared" si="116"/>
        <v>2778.1022798250165</v>
      </c>
    </row>
    <row r="2477" spans="1:12" x14ac:dyDescent="0.3">
      <c r="A2477" t="s">
        <v>41</v>
      </c>
      <c r="B2477" t="s">
        <v>644</v>
      </c>
      <c r="C2477" t="s">
        <v>642</v>
      </c>
      <c r="D2477" t="s">
        <v>8</v>
      </c>
      <c r="E2477" t="str">
        <f>VLOOKUP(D2477,Abbrev!$A$6:$B$67,2,FALSE)</f>
        <v>Herring</v>
      </c>
      <c r="F2477" t="str">
        <f t="shared" si="114"/>
        <v/>
      </c>
      <c r="G2477">
        <v>1975</v>
      </c>
      <c r="H2477">
        <v>70608.003744000001</v>
      </c>
      <c r="I2477">
        <v>569.91385207324197</v>
      </c>
      <c r="J2477">
        <v>40240479.400945</v>
      </c>
      <c r="K2477">
        <f t="shared" si="115"/>
        <v>0.56991385207324197</v>
      </c>
      <c r="L2477">
        <f t="shared" si="116"/>
        <v>40240.479400944932</v>
      </c>
    </row>
    <row r="2478" spans="1:12" x14ac:dyDescent="0.3">
      <c r="A2478" t="s">
        <v>41</v>
      </c>
      <c r="B2478" t="s">
        <v>644</v>
      </c>
      <c r="C2478" t="s">
        <v>642</v>
      </c>
      <c r="D2478" t="s">
        <v>9</v>
      </c>
      <c r="E2478" t="str">
        <f>VLOOKUP(D2478,Abbrev!$A$6:$B$67,2,FALSE)</f>
        <v>Mack</v>
      </c>
      <c r="F2478" t="str">
        <f t="shared" si="114"/>
        <v/>
      </c>
      <c r="G2478">
        <v>1975</v>
      </c>
      <c r="H2478">
        <v>70608.003744000001</v>
      </c>
      <c r="I2478">
        <v>3.9675352710455498</v>
      </c>
      <c r="J2478">
        <v>280139.745272436</v>
      </c>
      <c r="K2478">
        <f t="shared" si="115"/>
        <v>3.9675352710455501E-3</v>
      </c>
      <c r="L2478">
        <f t="shared" si="116"/>
        <v>280.13974527243624</v>
      </c>
    </row>
    <row r="2479" spans="1:12" x14ac:dyDescent="0.3">
      <c r="A2479" t="s">
        <v>41</v>
      </c>
      <c r="B2479" t="s">
        <v>644</v>
      </c>
      <c r="C2479" t="s">
        <v>642</v>
      </c>
      <c r="D2479" t="s">
        <v>10</v>
      </c>
      <c r="E2479" t="str">
        <f>VLOOKUP(D2479,Abbrev!$A$6:$B$67,2,FALSE)</f>
        <v>Butter</v>
      </c>
      <c r="F2479" t="str">
        <f t="shared" si="114"/>
        <v/>
      </c>
      <c r="G2479">
        <v>1975</v>
      </c>
      <c r="H2479">
        <v>70608.003744000001</v>
      </c>
      <c r="I2479">
        <v>0</v>
      </c>
      <c r="J2479">
        <v>0</v>
      </c>
      <c r="K2479">
        <f t="shared" si="115"/>
        <v>0</v>
      </c>
      <c r="L2479">
        <f t="shared" si="116"/>
        <v>0</v>
      </c>
    </row>
    <row r="2480" spans="1:12" x14ac:dyDescent="0.3">
      <c r="A2480" t="s">
        <v>41</v>
      </c>
      <c r="B2480" t="s">
        <v>644</v>
      </c>
      <c r="C2480" t="s">
        <v>642</v>
      </c>
      <c r="D2480" t="s">
        <v>11</v>
      </c>
      <c r="E2480" t="str">
        <f>VLOOKUP(D2480,Abbrev!$A$6:$B$67,2,FALSE)</f>
        <v>Dbenth-oth</v>
      </c>
      <c r="F2480" t="str">
        <f t="shared" si="114"/>
        <v/>
      </c>
      <c r="G2480">
        <v>1975</v>
      </c>
      <c r="H2480">
        <v>70608.003744000001</v>
      </c>
      <c r="I2480">
        <v>3091.8967009575299</v>
      </c>
      <c r="J2480">
        <v>218312653.837271</v>
      </c>
      <c r="K2480">
        <f t="shared" si="115"/>
        <v>3.09189670095753</v>
      </c>
      <c r="L2480">
        <f t="shared" si="116"/>
        <v>218312.65383727054</v>
      </c>
    </row>
    <row r="2481" spans="1:12" x14ac:dyDescent="0.3">
      <c r="A2481" t="s">
        <v>41</v>
      </c>
      <c r="B2481" t="s">
        <v>644</v>
      </c>
      <c r="C2481" t="s">
        <v>642</v>
      </c>
      <c r="D2481" t="s">
        <v>12</v>
      </c>
      <c r="E2481" t="str">
        <f>VLOOKUP(D2481,Abbrev!$A$6:$B$67,2,FALSE)</f>
        <v>Dpisc-oth</v>
      </c>
      <c r="F2481" t="str">
        <f t="shared" si="114"/>
        <v/>
      </c>
      <c r="G2481">
        <v>1975</v>
      </c>
      <c r="H2481">
        <v>70608.003744000001</v>
      </c>
      <c r="I2481">
        <v>2447.9571130628601</v>
      </c>
      <c r="J2481">
        <v>172845365.00429401</v>
      </c>
      <c r="K2481">
        <f t="shared" si="115"/>
        <v>2.4479571130628601</v>
      </c>
      <c r="L2481">
        <f t="shared" si="116"/>
        <v>172845.36500429385</v>
      </c>
    </row>
    <row r="2482" spans="1:12" x14ac:dyDescent="0.3">
      <c r="A2482" t="s">
        <v>41</v>
      </c>
      <c r="B2482" t="s">
        <v>644</v>
      </c>
      <c r="C2482" t="s">
        <v>642</v>
      </c>
      <c r="D2482" t="s">
        <v>13</v>
      </c>
      <c r="E2482" t="str">
        <f>VLOOKUP(D2482,Abbrev!$A$6:$B$67,2,FALSE)</f>
        <v>Haddock</v>
      </c>
      <c r="F2482" t="str">
        <f t="shared" si="114"/>
        <v/>
      </c>
      <c r="G2482">
        <v>1975</v>
      </c>
      <c r="H2482">
        <v>70608.003744000001</v>
      </c>
      <c r="I2482">
        <v>1312.96672115193</v>
      </c>
      <c r="J2482">
        <v>92705959.162843093</v>
      </c>
      <c r="K2482">
        <f t="shared" si="115"/>
        <v>1.31296672115193</v>
      </c>
      <c r="L2482">
        <f t="shared" si="116"/>
        <v>92705.959162842875</v>
      </c>
    </row>
    <row r="2483" spans="1:12" x14ac:dyDescent="0.3">
      <c r="A2483" t="s">
        <v>41</v>
      </c>
      <c r="B2483" t="s">
        <v>644</v>
      </c>
      <c r="C2483" t="s">
        <v>642</v>
      </c>
      <c r="D2483" t="s">
        <v>27</v>
      </c>
      <c r="E2483" t="str">
        <f>VLOOKUP(D2483,Abbrev!$A$6:$B$67,2,FALSE)</f>
        <v>MedPel</v>
      </c>
      <c r="F2483" t="str">
        <f t="shared" si="114"/>
        <v/>
      </c>
      <c r="G2483">
        <v>1975</v>
      </c>
      <c r="H2483">
        <v>70608.003744000001</v>
      </c>
      <c r="I2483">
        <v>0</v>
      </c>
      <c r="J2483">
        <v>0</v>
      </c>
      <c r="K2483">
        <f t="shared" si="115"/>
        <v>0</v>
      </c>
      <c r="L2483">
        <f t="shared" si="116"/>
        <v>0</v>
      </c>
    </row>
    <row r="2484" spans="1:12" x14ac:dyDescent="0.3">
      <c r="A2484" t="s">
        <v>41</v>
      </c>
      <c r="B2484" t="s">
        <v>644</v>
      </c>
      <c r="C2484" t="s">
        <v>642</v>
      </c>
      <c r="D2484" t="s">
        <v>14</v>
      </c>
      <c r="E2484" t="str">
        <f>VLOOKUP(D2484,Abbrev!$A$6:$B$67,2,FALSE)</f>
        <v>Mesopel</v>
      </c>
      <c r="F2484" t="str">
        <f t="shared" si="114"/>
        <v/>
      </c>
      <c r="G2484">
        <v>1975</v>
      </c>
      <c r="H2484">
        <v>70608.003744000001</v>
      </c>
      <c r="I2484">
        <v>7.5803962499942203</v>
      </c>
      <c r="J2484">
        <v>535236.64680059499</v>
      </c>
      <c r="K2484">
        <f t="shared" si="115"/>
        <v>7.5803962499942203E-3</v>
      </c>
      <c r="L2484">
        <f t="shared" si="116"/>
        <v>535.23664680059551</v>
      </c>
    </row>
    <row r="2485" spans="1:12" x14ac:dyDescent="0.3">
      <c r="A2485" t="s">
        <v>41</v>
      </c>
      <c r="B2485" t="s">
        <v>644</v>
      </c>
      <c r="C2485" t="s">
        <v>642</v>
      </c>
      <c r="D2485" t="s">
        <v>15</v>
      </c>
      <c r="E2485" t="str">
        <f>VLOOKUP(D2485,Abbrev!$A$6:$B$67,2,FALSE)</f>
        <v>Skate</v>
      </c>
      <c r="F2485" t="str">
        <f t="shared" si="114"/>
        <v/>
      </c>
      <c r="G2485">
        <v>1975</v>
      </c>
      <c r="H2485">
        <v>70608.003744000001</v>
      </c>
      <c r="I2485">
        <v>1135.7509043367299</v>
      </c>
      <c r="J2485">
        <v>80193104.1056595</v>
      </c>
      <c r="K2485">
        <f t="shared" si="115"/>
        <v>1.13575090433673</v>
      </c>
      <c r="L2485">
        <f t="shared" si="116"/>
        <v>80193.104105659222</v>
      </c>
    </row>
    <row r="2486" spans="1:12" x14ac:dyDescent="0.3">
      <c r="A2486" t="s">
        <v>41</v>
      </c>
      <c r="B2486" t="s">
        <v>644</v>
      </c>
      <c r="C2486" t="s">
        <v>642</v>
      </c>
      <c r="D2486" t="s">
        <v>16</v>
      </c>
      <c r="E2486" t="str">
        <f>VLOOKUP(D2486,Abbrev!$A$6:$B$67,2,FALSE)</f>
        <v>SmPel</v>
      </c>
      <c r="F2486" t="str">
        <f t="shared" si="114"/>
        <v/>
      </c>
      <c r="G2486">
        <v>1975</v>
      </c>
      <c r="H2486">
        <v>70608.003744000001</v>
      </c>
      <c r="I2486">
        <v>244.37573674514999</v>
      </c>
      <c r="J2486">
        <v>17254882.9350443</v>
      </c>
      <c r="K2486">
        <f t="shared" si="115"/>
        <v>0.24437573674514998</v>
      </c>
      <c r="L2486">
        <f t="shared" si="116"/>
        <v>17254.882935044308</v>
      </c>
    </row>
    <row r="2487" spans="1:12" x14ac:dyDescent="0.3">
      <c r="A2487" t="s">
        <v>41</v>
      </c>
      <c r="B2487" t="s">
        <v>644</v>
      </c>
      <c r="C2487" t="s">
        <v>642</v>
      </c>
      <c r="D2487" t="s">
        <v>17</v>
      </c>
      <c r="E2487" t="str">
        <f>VLOOKUP(D2487,Abbrev!$A$6:$B$67,2,FALSE)</f>
        <v>Squid</v>
      </c>
      <c r="F2487" t="str">
        <f t="shared" si="114"/>
        <v/>
      </c>
      <c r="G2487">
        <v>1975</v>
      </c>
      <c r="H2487">
        <v>70608.003744000001</v>
      </c>
      <c r="I2487">
        <v>507.94640659173598</v>
      </c>
      <c r="J2487">
        <v>35865081.778380603</v>
      </c>
      <c r="K2487">
        <f t="shared" si="115"/>
        <v>0.50794640659173595</v>
      </c>
      <c r="L2487">
        <f t="shared" si="116"/>
        <v>35865.081778380641</v>
      </c>
    </row>
    <row r="2488" spans="1:12" x14ac:dyDescent="0.3">
      <c r="A2488" t="s">
        <v>41</v>
      </c>
      <c r="B2488" t="s">
        <v>644</v>
      </c>
      <c r="C2488" t="s">
        <v>642</v>
      </c>
      <c r="D2488" t="s">
        <v>18</v>
      </c>
      <c r="E2488" t="str">
        <f>VLOOKUP(D2488,Abbrev!$A$6:$B$67,2,FALSE)</f>
        <v>Dogfish-S</v>
      </c>
      <c r="F2488" t="str">
        <f t="shared" si="114"/>
        <v/>
      </c>
      <c r="G2488">
        <v>1975</v>
      </c>
      <c r="H2488">
        <v>70608.003744000001</v>
      </c>
      <c r="I2488">
        <v>3.8240722623944801</v>
      </c>
      <c r="J2488">
        <v>270010.10862047598</v>
      </c>
      <c r="K2488">
        <f t="shared" si="115"/>
        <v>3.8240722623944803E-3</v>
      </c>
      <c r="L2488">
        <f t="shared" si="116"/>
        <v>270.01010862047599</v>
      </c>
    </row>
    <row r="2489" spans="1:12" x14ac:dyDescent="0.3">
      <c r="A2489" t="s">
        <v>41</v>
      </c>
      <c r="B2489" t="s">
        <v>644</v>
      </c>
      <c r="C2489" t="s">
        <v>642</v>
      </c>
      <c r="D2489" t="s">
        <v>19</v>
      </c>
      <c r="E2489" t="str">
        <f>VLOOKUP(D2489,Abbrev!$A$6:$B$67,2,FALSE)</f>
        <v>Dogfish-L</v>
      </c>
      <c r="F2489" t="str">
        <f t="shared" si="114"/>
        <v/>
      </c>
      <c r="G2489">
        <v>1975</v>
      </c>
      <c r="H2489">
        <v>70608.003744000001</v>
      </c>
      <c r="I2489">
        <v>2939.5391354343001</v>
      </c>
      <c r="J2489">
        <v>207554990.280379</v>
      </c>
      <c r="K2489">
        <f t="shared" si="115"/>
        <v>2.9395391354343001</v>
      </c>
      <c r="L2489">
        <f t="shared" si="116"/>
        <v>207554.9902803796</v>
      </c>
    </row>
    <row r="2490" spans="1:12" x14ac:dyDescent="0.3">
      <c r="A2490" t="s">
        <v>41</v>
      </c>
      <c r="B2490" t="s">
        <v>644</v>
      </c>
      <c r="C2490" t="s">
        <v>642</v>
      </c>
      <c r="D2490" t="s">
        <v>20</v>
      </c>
      <c r="E2490" t="str">
        <f>VLOOKUP(D2490,Abbrev!$A$6:$B$67,2,FALSE)</f>
        <v>Hake-S</v>
      </c>
      <c r="F2490" t="str">
        <f t="shared" si="114"/>
        <v/>
      </c>
      <c r="G2490">
        <v>1975</v>
      </c>
      <c r="H2490">
        <v>70608.003744000001</v>
      </c>
      <c r="I2490">
        <v>1988.4360371801999</v>
      </c>
      <c r="J2490">
        <v>140399499.157924</v>
      </c>
      <c r="K2490">
        <f t="shared" si="115"/>
        <v>1.9884360371801999</v>
      </c>
      <c r="L2490">
        <f t="shared" si="116"/>
        <v>140399.49915792409</v>
      </c>
    </row>
    <row r="2491" spans="1:12" x14ac:dyDescent="0.3">
      <c r="A2491" t="s">
        <v>41</v>
      </c>
      <c r="B2491" t="s">
        <v>644</v>
      </c>
      <c r="C2491" t="s">
        <v>642</v>
      </c>
      <c r="D2491" t="s">
        <v>21</v>
      </c>
      <c r="E2491" t="str">
        <f>VLOOKUP(D2491,Abbrev!$A$6:$B$67,2,FALSE)</f>
        <v>Hake-L</v>
      </c>
      <c r="F2491" t="str">
        <f t="shared" si="114"/>
        <v/>
      </c>
      <c r="G2491">
        <v>1975</v>
      </c>
      <c r="H2491">
        <v>70608.003744000001</v>
      </c>
      <c r="I2491">
        <v>1920.68073505507</v>
      </c>
      <c r="J2491">
        <v>135615432.53179699</v>
      </c>
      <c r="K2491">
        <f t="shared" si="115"/>
        <v>1.9206807350550701</v>
      </c>
      <c r="L2491">
        <f t="shared" si="116"/>
        <v>135615.43253179707</v>
      </c>
    </row>
    <row r="2492" spans="1:12" x14ac:dyDescent="0.3">
      <c r="A2492" t="s">
        <v>41</v>
      </c>
      <c r="B2492" t="s">
        <v>644</v>
      </c>
      <c r="C2492" t="s">
        <v>642</v>
      </c>
      <c r="D2492" t="s">
        <v>26</v>
      </c>
      <c r="E2492" t="str">
        <f>VLOOKUP(D2492,Abbrev!$A$6:$B$67,2,FALSE)</f>
        <v>Cod-S</v>
      </c>
      <c r="F2492" t="str">
        <f t="shared" si="114"/>
        <v/>
      </c>
      <c r="G2492">
        <v>1975</v>
      </c>
      <c r="H2492">
        <v>70608.003744000001</v>
      </c>
      <c r="I2492">
        <v>0.20608376956490901</v>
      </c>
      <c r="J2492">
        <v>14551.1635730167</v>
      </c>
      <c r="K2492">
        <f t="shared" si="115"/>
        <v>2.06083769564909E-4</v>
      </c>
      <c r="L2492">
        <f t="shared" si="116"/>
        <v>14.551163573016728</v>
      </c>
    </row>
    <row r="2493" spans="1:12" x14ac:dyDescent="0.3">
      <c r="A2493" t="s">
        <v>41</v>
      </c>
      <c r="B2493" t="s">
        <v>644</v>
      </c>
      <c r="C2493" t="s">
        <v>642</v>
      </c>
      <c r="D2493" t="s">
        <v>22</v>
      </c>
      <c r="E2493" t="str">
        <f>VLOOKUP(D2493,Abbrev!$A$6:$B$67,2,FALSE)</f>
        <v>Cod-M</v>
      </c>
      <c r="F2493" t="str">
        <f t="shared" si="114"/>
        <v/>
      </c>
      <c r="G2493">
        <v>1975</v>
      </c>
      <c r="H2493">
        <v>70608.003744000001</v>
      </c>
      <c r="I2493">
        <v>116.73139874040599</v>
      </c>
      <c r="J2493">
        <v>8242171.0393049698</v>
      </c>
      <c r="K2493">
        <f t="shared" si="115"/>
        <v>0.11673139874040599</v>
      </c>
      <c r="L2493">
        <f t="shared" si="116"/>
        <v>8242.1710393049434</v>
      </c>
    </row>
    <row r="2494" spans="1:12" x14ac:dyDescent="0.3">
      <c r="A2494" t="s">
        <v>41</v>
      </c>
      <c r="B2494" t="s">
        <v>644</v>
      </c>
      <c r="C2494" t="s">
        <v>642</v>
      </c>
      <c r="D2494" t="s">
        <v>23</v>
      </c>
      <c r="E2494" t="str">
        <f>VLOOKUP(D2494,Abbrev!$A$6:$B$67,2,FALSE)</f>
        <v>Cod-L</v>
      </c>
      <c r="F2494" t="str">
        <f t="shared" si="114"/>
        <v/>
      </c>
      <c r="G2494">
        <v>1975</v>
      </c>
      <c r="H2494">
        <v>70608.003744000001</v>
      </c>
      <c r="I2494">
        <v>783.923288511549</v>
      </c>
      <c r="J2494">
        <v>55351258.490232199</v>
      </c>
      <c r="K2494">
        <f t="shared" si="115"/>
        <v>0.78392328851154902</v>
      </c>
      <c r="L2494">
        <f t="shared" si="116"/>
        <v>55351.258490232249</v>
      </c>
    </row>
    <row r="2495" spans="1:12" x14ac:dyDescent="0.3">
      <c r="A2495" t="s">
        <v>41</v>
      </c>
      <c r="B2495" t="s">
        <v>644</v>
      </c>
      <c r="C2495" t="s">
        <v>642</v>
      </c>
      <c r="D2495" t="s">
        <v>24</v>
      </c>
      <c r="E2495" t="str">
        <f>VLOOKUP(D2495,Abbrev!$A$6:$B$67,2,FALSE)</f>
        <v>Yflound-S</v>
      </c>
      <c r="F2495" t="str">
        <f t="shared" si="114"/>
        <v/>
      </c>
      <c r="G2495">
        <v>1975</v>
      </c>
      <c r="H2495">
        <v>70608.003744000001</v>
      </c>
      <c r="I2495">
        <v>0.57729791761369997</v>
      </c>
      <c r="J2495">
        <v>40761.853528271502</v>
      </c>
      <c r="K2495">
        <f t="shared" si="115"/>
        <v>5.7729791761369992E-4</v>
      </c>
      <c r="L2495">
        <f t="shared" si="116"/>
        <v>40.76185352827153</v>
      </c>
    </row>
    <row r="2496" spans="1:12" x14ac:dyDescent="0.3">
      <c r="A2496" t="s">
        <v>41</v>
      </c>
      <c r="B2496" t="s">
        <v>644</v>
      </c>
      <c r="C2496" t="s">
        <v>642</v>
      </c>
      <c r="D2496" t="s">
        <v>25</v>
      </c>
      <c r="E2496" t="str">
        <f>VLOOKUP(D2496,Abbrev!$A$6:$B$67,2,FALSE)</f>
        <v>Yflound-L</v>
      </c>
      <c r="F2496" t="str">
        <f t="shared" si="114"/>
        <v/>
      </c>
      <c r="G2496">
        <v>1975</v>
      </c>
      <c r="H2496">
        <v>70608.003744000001</v>
      </c>
      <c r="I2496">
        <v>4.8124034971390897</v>
      </c>
      <c r="J2496">
        <v>339794.20414363599</v>
      </c>
      <c r="K2496">
        <f t="shared" si="115"/>
        <v>4.8124034971390893E-3</v>
      </c>
      <c r="L2496">
        <f t="shared" si="116"/>
        <v>339.79420414363551</v>
      </c>
    </row>
    <row r="2497" spans="1:12" x14ac:dyDescent="0.3">
      <c r="A2497" t="s">
        <v>41</v>
      </c>
      <c r="B2497" t="s">
        <v>644</v>
      </c>
      <c r="C2497" t="s">
        <v>642</v>
      </c>
      <c r="D2497" t="s">
        <v>7</v>
      </c>
      <c r="E2497" t="str">
        <f>VLOOKUP(D2497,Abbrev!$A$6:$B$67,2,FALSE)</f>
        <v>Alosines</v>
      </c>
      <c r="F2497" t="str">
        <f t="shared" si="114"/>
        <v/>
      </c>
      <c r="G2497">
        <v>1976</v>
      </c>
      <c r="H2497">
        <v>70608.003744000001</v>
      </c>
      <c r="I2497">
        <v>60.998990243383297</v>
      </c>
      <c r="J2497">
        <v>4307016.9314850299</v>
      </c>
      <c r="K2497">
        <f t="shared" si="115"/>
        <v>6.0998990243383296E-2</v>
      </c>
      <c r="L2497">
        <f t="shared" si="116"/>
        <v>4307.0169314850273</v>
      </c>
    </row>
    <row r="2498" spans="1:12" x14ac:dyDescent="0.3">
      <c r="A2498" t="s">
        <v>41</v>
      </c>
      <c r="B2498" t="s">
        <v>644</v>
      </c>
      <c r="C2498" t="s">
        <v>642</v>
      </c>
      <c r="D2498" t="s">
        <v>8</v>
      </c>
      <c r="E2498" t="str">
        <f>VLOOKUP(D2498,Abbrev!$A$6:$B$67,2,FALSE)</f>
        <v>Herring</v>
      </c>
      <c r="F2498" t="str">
        <f t="shared" si="114"/>
        <v/>
      </c>
      <c r="G2498">
        <v>1976</v>
      </c>
      <c r="H2498">
        <v>70608.003744000001</v>
      </c>
      <c r="I2498">
        <v>256.49167883121697</v>
      </c>
      <c r="J2498">
        <v>18110365.419219401</v>
      </c>
      <c r="K2498">
        <f t="shared" si="115"/>
        <v>0.25649167883121698</v>
      </c>
      <c r="L2498">
        <f t="shared" si="116"/>
        <v>18110.365419219415</v>
      </c>
    </row>
    <row r="2499" spans="1:12" x14ac:dyDescent="0.3">
      <c r="A2499" t="s">
        <v>41</v>
      </c>
      <c r="B2499" t="s">
        <v>644</v>
      </c>
      <c r="C2499" t="s">
        <v>642</v>
      </c>
      <c r="D2499" t="s">
        <v>9</v>
      </c>
      <c r="E2499" t="str">
        <f>VLOOKUP(D2499,Abbrev!$A$6:$B$67,2,FALSE)</f>
        <v>Mack</v>
      </c>
      <c r="F2499" t="str">
        <f t="shared" ref="F2499:F2562" si="117">IF(G2499&lt;=1967,"A",IF(AND(G2499&gt;=1996,G2499&lt;=2000),"B",IF(G2499&gt;=2009,"C","")))</f>
        <v/>
      </c>
      <c r="G2499">
        <v>1976</v>
      </c>
      <c r="H2499">
        <v>70608.003744000001</v>
      </c>
      <c r="I2499">
        <v>6.5563387909683097</v>
      </c>
      <c r="J2499">
        <v>462929.99389962299</v>
      </c>
      <c r="K2499">
        <f t="shared" ref="K2499:K2562" si="118">I2499/1000</f>
        <v>6.55633879096831E-3</v>
      </c>
      <c r="L2499">
        <f t="shared" ref="L2499:L2562" si="119">K2499*H2499</f>
        <v>462.9299938996229</v>
      </c>
    </row>
    <row r="2500" spans="1:12" x14ac:dyDescent="0.3">
      <c r="A2500" t="s">
        <v>41</v>
      </c>
      <c r="B2500" t="s">
        <v>644</v>
      </c>
      <c r="C2500" t="s">
        <v>642</v>
      </c>
      <c r="D2500" t="s">
        <v>10</v>
      </c>
      <c r="E2500" t="str">
        <f>VLOOKUP(D2500,Abbrev!$A$6:$B$67,2,FALSE)</f>
        <v>Butter</v>
      </c>
      <c r="F2500" t="str">
        <f t="shared" si="117"/>
        <v/>
      </c>
      <c r="G2500">
        <v>1976</v>
      </c>
      <c r="H2500">
        <v>70608.003744000001</v>
      </c>
      <c r="I2500">
        <v>5.7666883796188202</v>
      </c>
      <c r="J2500">
        <v>407174.354698607</v>
      </c>
      <c r="K2500">
        <f t="shared" si="118"/>
        <v>5.7666883796188206E-3</v>
      </c>
      <c r="L2500">
        <f t="shared" si="119"/>
        <v>407.17435469860698</v>
      </c>
    </row>
    <row r="2501" spans="1:12" x14ac:dyDescent="0.3">
      <c r="A2501" t="s">
        <v>41</v>
      </c>
      <c r="B2501" t="s">
        <v>644</v>
      </c>
      <c r="C2501" t="s">
        <v>642</v>
      </c>
      <c r="D2501" t="s">
        <v>11</v>
      </c>
      <c r="E2501" t="str">
        <f>VLOOKUP(D2501,Abbrev!$A$6:$B$67,2,FALSE)</f>
        <v>Dbenth-oth</v>
      </c>
      <c r="F2501" t="str">
        <f t="shared" si="117"/>
        <v/>
      </c>
      <c r="G2501">
        <v>1976</v>
      </c>
      <c r="H2501">
        <v>70608.003744000001</v>
      </c>
      <c r="I2501">
        <v>2635.6967922326899</v>
      </c>
      <c r="J2501">
        <v>186101288.97401401</v>
      </c>
      <c r="K2501">
        <f t="shared" si="118"/>
        <v>2.6356967922326899</v>
      </c>
      <c r="L2501">
        <f t="shared" si="119"/>
        <v>186101.28897401458</v>
      </c>
    </row>
    <row r="2502" spans="1:12" x14ac:dyDescent="0.3">
      <c r="A2502" t="s">
        <v>41</v>
      </c>
      <c r="B2502" t="s">
        <v>644</v>
      </c>
      <c r="C2502" t="s">
        <v>642</v>
      </c>
      <c r="D2502" t="s">
        <v>33</v>
      </c>
      <c r="E2502" t="str">
        <f>VLOOKUP(D2502,Abbrev!$A$6:$B$67,2,FALSE)</f>
        <v>Domni-oth</v>
      </c>
      <c r="F2502" t="str">
        <f t="shared" si="117"/>
        <v/>
      </c>
      <c r="G2502">
        <v>1976</v>
      </c>
      <c r="H2502">
        <v>70608.003744000001</v>
      </c>
      <c r="I2502">
        <v>0.50001412875608298</v>
      </c>
      <c r="J2502">
        <v>35304.999475262397</v>
      </c>
      <c r="K2502">
        <f t="shared" si="118"/>
        <v>5.0001412875608296E-4</v>
      </c>
      <c r="L2502">
        <f t="shared" si="119"/>
        <v>35.304999475262406</v>
      </c>
    </row>
    <row r="2503" spans="1:12" x14ac:dyDescent="0.3">
      <c r="A2503" t="s">
        <v>41</v>
      </c>
      <c r="B2503" t="s">
        <v>644</v>
      </c>
      <c r="C2503" t="s">
        <v>642</v>
      </c>
      <c r="D2503" t="s">
        <v>12</v>
      </c>
      <c r="E2503" t="str">
        <f>VLOOKUP(D2503,Abbrev!$A$6:$B$67,2,FALSE)</f>
        <v>Dpisc-oth</v>
      </c>
      <c r="F2503" t="str">
        <f t="shared" si="117"/>
        <v/>
      </c>
      <c r="G2503">
        <v>1976</v>
      </c>
      <c r="H2503">
        <v>70608.003744000001</v>
      </c>
      <c r="I2503">
        <v>10247.823447492399</v>
      </c>
      <c r="J2503">
        <v>723578356.34839702</v>
      </c>
      <c r="K2503">
        <f t="shared" si="118"/>
        <v>10.247823447492399</v>
      </c>
      <c r="L2503">
        <f t="shared" si="119"/>
        <v>723578.3563483943</v>
      </c>
    </row>
    <row r="2504" spans="1:12" x14ac:dyDescent="0.3">
      <c r="A2504" t="s">
        <v>41</v>
      </c>
      <c r="B2504" t="s">
        <v>644</v>
      </c>
      <c r="C2504" t="s">
        <v>642</v>
      </c>
      <c r="D2504" t="s">
        <v>13</v>
      </c>
      <c r="E2504" t="str">
        <f>VLOOKUP(D2504,Abbrev!$A$6:$B$67,2,FALSE)</f>
        <v>Haddock</v>
      </c>
      <c r="F2504" t="str">
        <f t="shared" si="117"/>
        <v/>
      </c>
      <c r="G2504">
        <v>1976</v>
      </c>
      <c r="H2504">
        <v>70608.003744000001</v>
      </c>
      <c r="I2504">
        <v>907.88535863126697</v>
      </c>
      <c r="J2504">
        <v>64103972.801359303</v>
      </c>
      <c r="K2504">
        <f t="shared" si="118"/>
        <v>0.90788535863126696</v>
      </c>
      <c r="L2504">
        <f t="shared" si="119"/>
        <v>64103.972801359283</v>
      </c>
    </row>
    <row r="2505" spans="1:12" x14ac:dyDescent="0.3">
      <c r="A2505" t="s">
        <v>41</v>
      </c>
      <c r="B2505" t="s">
        <v>644</v>
      </c>
      <c r="C2505" t="s">
        <v>642</v>
      </c>
      <c r="D2505" t="s">
        <v>27</v>
      </c>
      <c r="E2505" t="str">
        <f>VLOOKUP(D2505,Abbrev!$A$6:$B$67,2,FALSE)</f>
        <v>MedPel</v>
      </c>
      <c r="F2505" t="str">
        <f t="shared" si="117"/>
        <v/>
      </c>
      <c r="G2505">
        <v>1976</v>
      </c>
      <c r="H2505">
        <v>70608.003744000001</v>
      </c>
      <c r="I2505">
        <v>0.606058766033992</v>
      </c>
      <c r="J2505">
        <v>42792.599621212103</v>
      </c>
      <c r="K2505">
        <f t="shared" si="118"/>
        <v>6.0605876603399202E-4</v>
      </c>
      <c r="L2505">
        <f t="shared" si="119"/>
        <v>42.792599621212126</v>
      </c>
    </row>
    <row r="2506" spans="1:12" x14ac:dyDescent="0.3">
      <c r="A2506" t="s">
        <v>41</v>
      </c>
      <c r="B2506" t="s">
        <v>644</v>
      </c>
      <c r="C2506" t="s">
        <v>642</v>
      </c>
      <c r="D2506" t="s">
        <v>14</v>
      </c>
      <c r="E2506" t="str">
        <f>VLOOKUP(D2506,Abbrev!$A$6:$B$67,2,FALSE)</f>
        <v>Mesopel</v>
      </c>
      <c r="F2506" t="str">
        <f t="shared" si="117"/>
        <v/>
      </c>
      <c r="G2506">
        <v>1976</v>
      </c>
      <c r="H2506">
        <v>70608.003744000001</v>
      </c>
      <c r="I2506">
        <v>2.1767718494113599</v>
      </c>
      <c r="J2506">
        <v>153697.514893071</v>
      </c>
      <c r="K2506">
        <f t="shared" si="118"/>
        <v>2.1767718494113599E-3</v>
      </c>
      <c r="L2506">
        <f t="shared" si="119"/>
        <v>153.69751489307112</v>
      </c>
    </row>
    <row r="2507" spans="1:12" x14ac:dyDescent="0.3">
      <c r="A2507" t="s">
        <v>41</v>
      </c>
      <c r="B2507" t="s">
        <v>644</v>
      </c>
      <c r="C2507" t="s">
        <v>642</v>
      </c>
      <c r="D2507" t="s">
        <v>15</v>
      </c>
      <c r="E2507" t="str">
        <f>VLOOKUP(D2507,Abbrev!$A$6:$B$67,2,FALSE)</f>
        <v>Skate</v>
      </c>
      <c r="F2507" t="str">
        <f t="shared" si="117"/>
        <v/>
      </c>
      <c r="G2507">
        <v>1976</v>
      </c>
      <c r="H2507">
        <v>70608.003744000001</v>
      </c>
      <c r="I2507">
        <v>986.466416270953</v>
      </c>
      <c r="J2507">
        <v>69652424.413389698</v>
      </c>
      <c r="K2507">
        <f t="shared" si="118"/>
        <v>0.98646641627095299</v>
      </c>
      <c r="L2507">
        <f t="shared" si="119"/>
        <v>69652.424413389715</v>
      </c>
    </row>
    <row r="2508" spans="1:12" x14ac:dyDescent="0.3">
      <c r="A2508" t="s">
        <v>41</v>
      </c>
      <c r="B2508" t="s">
        <v>644</v>
      </c>
      <c r="C2508" t="s">
        <v>642</v>
      </c>
      <c r="D2508" t="s">
        <v>16</v>
      </c>
      <c r="E2508" t="str">
        <f>VLOOKUP(D2508,Abbrev!$A$6:$B$67,2,FALSE)</f>
        <v>SmPel</v>
      </c>
      <c r="F2508" t="str">
        <f t="shared" si="117"/>
        <v/>
      </c>
      <c r="G2508">
        <v>1976</v>
      </c>
      <c r="H2508">
        <v>70608.003744000001</v>
      </c>
      <c r="I2508">
        <v>88.242113011093494</v>
      </c>
      <c r="J2508">
        <v>6230599.4458657596</v>
      </c>
      <c r="K2508">
        <f t="shared" si="118"/>
        <v>8.8242113011093498E-2</v>
      </c>
      <c r="L2508">
        <f t="shared" si="119"/>
        <v>6230.5994458657606</v>
      </c>
    </row>
    <row r="2509" spans="1:12" x14ac:dyDescent="0.3">
      <c r="A2509" t="s">
        <v>41</v>
      </c>
      <c r="B2509" t="s">
        <v>644</v>
      </c>
      <c r="C2509" t="s">
        <v>642</v>
      </c>
      <c r="D2509" t="s">
        <v>17</v>
      </c>
      <c r="E2509" t="str">
        <f>VLOOKUP(D2509,Abbrev!$A$6:$B$67,2,FALSE)</f>
        <v>Squid</v>
      </c>
      <c r="F2509" t="str">
        <f t="shared" si="117"/>
        <v/>
      </c>
      <c r="G2509">
        <v>1976</v>
      </c>
      <c r="H2509">
        <v>70608.003744000001</v>
      </c>
      <c r="I2509">
        <v>1142.8984367722701</v>
      </c>
      <c r="J2509">
        <v>80697777.102627993</v>
      </c>
      <c r="K2509">
        <f t="shared" si="118"/>
        <v>1.1428984367722701</v>
      </c>
      <c r="L2509">
        <f t="shared" si="119"/>
        <v>80697.777102628199</v>
      </c>
    </row>
    <row r="2510" spans="1:12" x14ac:dyDescent="0.3">
      <c r="A2510" t="s">
        <v>41</v>
      </c>
      <c r="B2510" t="s">
        <v>644</v>
      </c>
      <c r="C2510" t="s">
        <v>642</v>
      </c>
      <c r="D2510" t="s">
        <v>18</v>
      </c>
      <c r="E2510" t="str">
        <f>VLOOKUP(D2510,Abbrev!$A$6:$B$67,2,FALSE)</f>
        <v>Dogfish-S</v>
      </c>
      <c r="F2510" t="str">
        <f t="shared" si="117"/>
        <v/>
      </c>
      <c r="G2510">
        <v>1976</v>
      </c>
      <c r="H2510">
        <v>70608.003744000001</v>
      </c>
      <c r="I2510">
        <v>20.146753846075701</v>
      </c>
      <c r="J2510">
        <v>1422522.0709931599</v>
      </c>
      <c r="K2510">
        <f t="shared" si="118"/>
        <v>2.0146753846075699E-2</v>
      </c>
      <c r="L2510">
        <f t="shared" si="119"/>
        <v>1422.5220709931593</v>
      </c>
    </row>
    <row r="2511" spans="1:12" x14ac:dyDescent="0.3">
      <c r="A2511" t="s">
        <v>41</v>
      </c>
      <c r="B2511" t="s">
        <v>644</v>
      </c>
      <c r="C2511" t="s">
        <v>642</v>
      </c>
      <c r="D2511" t="s">
        <v>19</v>
      </c>
      <c r="E2511" t="str">
        <f>VLOOKUP(D2511,Abbrev!$A$6:$B$67,2,FALSE)</f>
        <v>Dogfish-L</v>
      </c>
      <c r="F2511" t="str">
        <f t="shared" si="117"/>
        <v/>
      </c>
      <c r="G2511">
        <v>1976</v>
      </c>
      <c r="H2511">
        <v>70608.003744000001</v>
      </c>
      <c r="I2511">
        <v>3261.1448440566601</v>
      </c>
      <c r="J2511">
        <v>230262927.358879</v>
      </c>
      <c r="K2511">
        <f t="shared" si="118"/>
        <v>3.2611448440566599</v>
      </c>
      <c r="L2511">
        <f t="shared" si="119"/>
        <v>230262.92735887895</v>
      </c>
    </row>
    <row r="2512" spans="1:12" x14ac:dyDescent="0.3">
      <c r="A2512" t="s">
        <v>41</v>
      </c>
      <c r="B2512" t="s">
        <v>644</v>
      </c>
      <c r="C2512" t="s">
        <v>642</v>
      </c>
      <c r="D2512" t="s">
        <v>30</v>
      </c>
      <c r="E2512" t="str">
        <f>VLOOKUP(D2512,Abbrev!$A$6:$B$67,2,FALSE)</f>
        <v>Menh-L</v>
      </c>
      <c r="F2512" t="str">
        <f t="shared" si="117"/>
        <v/>
      </c>
      <c r="G2512">
        <v>1976</v>
      </c>
      <c r="H2512">
        <v>70608.003744000001</v>
      </c>
      <c r="I2512">
        <v>2.8033990598088798</v>
      </c>
      <c r="J2512">
        <v>197942.411310911</v>
      </c>
      <c r="K2512">
        <f t="shared" si="118"/>
        <v>2.8033990598088799E-3</v>
      </c>
      <c r="L2512">
        <f t="shared" si="119"/>
        <v>197.94241131091147</v>
      </c>
    </row>
    <row r="2513" spans="1:12" x14ac:dyDescent="0.3">
      <c r="A2513" t="s">
        <v>41</v>
      </c>
      <c r="B2513" t="s">
        <v>644</v>
      </c>
      <c r="C2513" t="s">
        <v>642</v>
      </c>
      <c r="D2513" t="s">
        <v>20</v>
      </c>
      <c r="E2513" t="str">
        <f>VLOOKUP(D2513,Abbrev!$A$6:$B$67,2,FALSE)</f>
        <v>Hake-S</v>
      </c>
      <c r="F2513" t="str">
        <f t="shared" si="117"/>
        <v/>
      </c>
      <c r="G2513">
        <v>1976</v>
      </c>
      <c r="H2513">
        <v>70608.003744000001</v>
      </c>
      <c r="I2513">
        <v>2190.2778710801399</v>
      </c>
      <c r="J2513">
        <v>154651148.121627</v>
      </c>
      <c r="K2513">
        <f t="shared" si="118"/>
        <v>2.19027787108014</v>
      </c>
      <c r="L2513">
        <f t="shared" si="119"/>
        <v>154651.14812162687</v>
      </c>
    </row>
    <row r="2514" spans="1:12" x14ac:dyDescent="0.3">
      <c r="A2514" t="s">
        <v>41</v>
      </c>
      <c r="B2514" t="s">
        <v>644</v>
      </c>
      <c r="C2514" t="s">
        <v>642</v>
      </c>
      <c r="D2514" t="s">
        <v>21</v>
      </c>
      <c r="E2514" t="str">
        <f>VLOOKUP(D2514,Abbrev!$A$6:$B$67,2,FALSE)</f>
        <v>Hake-L</v>
      </c>
      <c r="F2514" t="str">
        <f t="shared" si="117"/>
        <v/>
      </c>
      <c r="G2514">
        <v>1976</v>
      </c>
      <c r="H2514">
        <v>70608.003744000001</v>
      </c>
      <c r="I2514">
        <v>3214.7700638936299</v>
      </c>
      <c r="J2514">
        <v>226988496.70750099</v>
      </c>
      <c r="K2514">
        <f t="shared" si="118"/>
        <v>3.2147700638936301</v>
      </c>
      <c r="L2514">
        <f t="shared" si="119"/>
        <v>226988.49670750057</v>
      </c>
    </row>
    <row r="2515" spans="1:12" x14ac:dyDescent="0.3">
      <c r="A2515" t="s">
        <v>41</v>
      </c>
      <c r="B2515" t="s">
        <v>644</v>
      </c>
      <c r="C2515" t="s">
        <v>642</v>
      </c>
      <c r="D2515" t="s">
        <v>26</v>
      </c>
      <c r="E2515" t="str">
        <f>VLOOKUP(D2515,Abbrev!$A$6:$B$67,2,FALSE)</f>
        <v>Cod-S</v>
      </c>
      <c r="F2515" t="str">
        <f t="shared" si="117"/>
        <v/>
      </c>
      <c r="G2515">
        <v>1976</v>
      </c>
      <c r="H2515">
        <v>70608.003744000001</v>
      </c>
      <c r="I2515">
        <v>0.110695872605154</v>
      </c>
      <c r="J2515">
        <v>7816.0145873500696</v>
      </c>
      <c r="K2515">
        <f t="shared" si="118"/>
        <v>1.10695872605154E-4</v>
      </c>
      <c r="L2515">
        <f t="shared" si="119"/>
        <v>7.816014587350061</v>
      </c>
    </row>
    <row r="2516" spans="1:12" x14ac:dyDescent="0.3">
      <c r="A2516" t="s">
        <v>41</v>
      </c>
      <c r="B2516" t="s">
        <v>644</v>
      </c>
      <c r="C2516" t="s">
        <v>642</v>
      </c>
      <c r="D2516" t="s">
        <v>22</v>
      </c>
      <c r="E2516" t="str">
        <f>VLOOKUP(D2516,Abbrev!$A$6:$B$67,2,FALSE)</f>
        <v>Cod-M</v>
      </c>
      <c r="F2516" t="str">
        <f t="shared" si="117"/>
        <v/>
      </c>
      <c r="G2516">
        <v>1976</v>
      </c>
      <c r="H2516">
        <v>70608.003744000001</v>
      </c>
      <c r="I2516">
        <v>125.04161945825599</v>
      </c>
      <c r="J2516">
        <v>8828939.1348643508</v>
      </c>
      <c r="K2516">
        <f t="shared" si="118"/>
        <v>0.12504161945825598</v>
      </c>
      <c r="L2516">
        <f t="shared" si="119"/>
        <v>8828.9391348643621</v>
      </c>
    </row>
    <row r="2517" spans="1:12" x14ac:dyDescent="0.3">
      <c r="A2517" t="s">
        <v>41</v>
      </c>
      <c r="B2517" t="s">
        <v>644</v>
      </c>
      <c r="C2517" t="s">
        <v>642</v>
      </c>
      <c r="D2517" t="s">
        <v>23</v>
      </c>
      <c r="E2517" t="str">
        <f>VLOOKUP(D2517,Abbrev!$A$6:$B$67,2,FALSE)</f>
        <v>Cod-L</v>
      </c>
      <c r="F2517" t="str">
        <f t="shared" si="117"/>
        <v/>
      </c>
      <c r="G2517">
        <v>1976</v>
      </c>
      <c r="H2517">
        <v>70608.003744000001</v>
      </c>
      <c r="I2517">
        <v>984.213607121157</v>
      </c>
      <c r="J2517">
        <v>69493358.056506395</v>
      </c>
      <c r="K2517">
        <f t="shared" si="118"/>
        <v>0.98421360712115702</v>
      </c>
      <c r="L2517">
        <f t="shared" si="119"/>
        <v>69493.358056506404</v>
      </c>
    </row>
    <row r="2518" spans="1:12" x14ac:dyDescent="0.3">
      <c r="A2518" t="s">
        <v>41</v>
      </c>
      <c r="B2518" t="s">
        <v>644</v>
      </c>
      <c r="C2518" t="s">
        <v>642</v>
      </c>
      <c r="D2518" t="s">
        <v>24</v>
      </c>
      <c r="E2518" t="str">
        <f>VLOOKUP(D2518,Abbrev!$A$6:$B$67,2,FALSE)</f>
        <v>Yflound-S</v>
      </c>
      <c r="F2518" t="str">
        <f t="shared" si="117"/>
        <v/>
      </c>
      <c r="G2518">
        <v>1976</v>
      </c>
      <c r="H2518">
        <v>70608.003744000001</v>
      </c>
      <c r="I2518">
        <v>0.64231779383246501</v>
      </c>
      <c r="J2518">
        <v>45352.777191760499</v>
      </c>
      <c r="K2518">
        <f t="shared" si="118"/>
        <v>6.4231779383246504E-4</v>
      </c>
      <c r="L2518">
        <f t="shared" si="119"/>
        <v>45.352777191760509</v>
      </c>
    </row>
    <row r="2519" spans="1:12" x14ac:dyDescent="0.3">
      <c r="A2519" t="s">
        <v>41</v>
      </c>
      <c r="B2519" t="s">
        <v>644</v>
      </c>
      <c r="C2519" t="s">
        <v>642</v>
      </c>
      <c r="D2519" t="s">
        <v>25</v>
      </c>
      <c r="E2519" t="str">
        <f>VLOOKUP(D2519,Abbrev!$A$6:$B$67,2,FALSE)</f>
        <v>Yflound-L</v>
      </c>
      <c r="F2519" t="str">
        <f t="shared" si="117"/>
        <v/>
      </c>
      <c r="G2519">
        <v>1976</v>
      </c>
      <c r="H2519">
        <v>70608.003744000001</v>
      </c>
      <c r="I2519">
        <v>12.9643879294585</v>
      </c>
      <c r="J2519">
        <v>915389.55146187695</v>
      </c>
      <c r="K2519">
        <f t="shared" si="118"/>
        <v>1.2964387929458501E-2</v>
      </c>
      <c r="L2519">
        <f t="shared" si="119"/>
        <v>915.38955146187425</v>
      </c>
    </row>
    <row r="2520" spans="1:12" x14ac:dyDescent="0.3">
      <c r="A2520" t="s">
        <v>41</v>
      </c>
      <c r="B2520" t="s">
        <v>644</v>
      </c>
      <c r="C2520" t="s">
        <v>642</v>
      </c>
      <c r="D2520" t="s">
        <v>7</v>
      </c>
      <c r="E2520" t="str">
        <f>VLOOKUP(D2520,Abbrev!$A$6:$B$67,2,FALSE)</f>
        <v>Alosines</v>
      </c>
      <c r="F2520" t="str">
        <f t="shared" si="117"/>
        <v/>
      </c>
      <c r="G2520">
        <v>1977</v>
      </c>
      <c r="H2520">
        <v>70608.003744000001</v>
      </c>
      <c r="I2520">
        <v>26.2169465457632</v>
      </c>
      <c r="J2520">
        <v>1851126.2598595</v>
      </c>
      <c r="K2520">
        <f t="shared" si="118"/>
        <v>2.62169465457632E-2</v>
      </c>
      <c r="L2520">
        <f t="shared" si="119"/>
        <v>1851.126259859496</v>
      </c>
    </row>
    <row r="2521" spans="1:12" x14ac:dyDescent="0.3">
      <c r="A2521" t="s">
        <v>41</v>
      </c>
      <c r="B2521" t="s">
        <v>644</v>
      </c>
      <c r="C2521" t="s">
        <v>642</v>
      </c>
      <c r="D2521" t="s">
        <v>8</v>
      </c>
      <c r="E2521" t="str">
        <f>VLOOKUP(D2521,Abbrev!$A$6:$B$67,2,FALSE)</f>
        <v>Herring</v>
      </c>
      <c r="F2521" t="str">
        <f t="shared" si="117"/>
        <v/>
      </c>
      <c r="G2521">
        <v>1977</v>
      </c>
      <c r="H2521">
        <v>70608.003744000001</v>
      </c>
      <c r="I2521">
        <v>177.85365369746901</v>
      </c>
      <c r="J2521">
        <v>12557891.446155</v>
      </c>
      <c r="K2521">
        <f t="shared" si="118"/>
        <v>0.17785365369746903</v>
      </c>
      <c r="L2521">
        <f t="shared" si="119"/>
        <v>12557.891446154972</v>
      </c>
    </row>
    <row r="2522" spans="1:12" x14ac:dyDescent="0.3">
      <c r="A2522" t="s">
        <v>41</v>
      </c>
      <c r="B2522" t="s">
        <v>644</v>
      </c>
      <c r="C2522" t="s">
        <v>642</v>
      </c>
      <c r="D2522" t="s">
        <v>9</v>
      </c>
      <c r="E2522" t="str">
        <f>VLOOKUP(D2522,Abbrev!$A$6:$B$67,2,FALSE)</f>
        <v>Mack</v>
      </c>
      <c r="F2522" t="str">
        <f t="shared" si="117"/>
        <v/>
      </c>
      <c r="G2522">
        <v>1977</v>
      </c>
      <c r="H2522">
        <v>70608.003744000001</v>
      </c>
      <c r="I2522">
        <v>8.0621197354998593</v>
      </c>
      <c r="J2522">
        <v>569250.18046874995</v>
      </c>
      <c r="K2522">
        <f t="shared" si="118"/>
        <v>8.0621197354998585E-3</v>
      </c>
      <c r="L2522">
        <f t="shared" si="119"/>
        <v>569.25018046875027</v>
      </c>
    </row>
    <row r="2523" spans="1:12" x14ac:dyDescent="0.3">
      <c r="A2523" t="s">
        <v>41</v>
      </c>
      <c r="B2523" t="s">
        <v>644</v>
      </c>
      <c r="C2523" t="s">
        <v>642</v>
      </c>
      <c r="D2523" t="s">
        <v>10</v>
      </c>
      <c r="E2523" t="str">
        <f>VLOOKUP(D2523,Abbrev!$A$6:$B$67,2,FALSE)</f>
        <v>Butter</v>
      </c>
      <c r="F2523" t="str">
        <f t="shared" si="117"/>
        <v/>
      </c>
      <c r="G2523">
        <v>1977</v>
      </c>
      <c r="H2523">
        <v>70608.003744000001</v>
      </c>
      <c r="I2523">
        <v>1.67884896958829</v>
      </c>
      <c r="J2523">
        <v>118540.1743303</v>
      </c>
      <c r="K2523">
        <f t="shared" si="118"/>
        <v>1.67884896958829E-3</v>
      </c>
      <c r="L2523">
        <f t="shared" si="119"/>
        <v>118.54017433030053</v>
      </c>
    </row>
    <row r="2524" spans="1:12" x14ac:dyDescent="0.3">
      <c r="A2524" t="s">
        <v>41</v>
      </c>
      <c r="B2524" t="s">
        <v>644</v>
      </c>
      <c r="C2524" t="s">
        <v>642</v>
      </c>
      <c r="D2524" t="s">
        <v>11</v>
      </c>
      <c r="E2524" t="str">
        <f>VLOOKUP(D2524,Abbrev!$A$6:$B$67,2,FALSE)</f>
        <v>Dbenth-oth</v>
      </c>
      <c r="F2524" t="str">
        <f t="shared" si="117"/>
        <v/>
      </c>
      <c r="G2524">
        <v>1977</v>
      </c>
      <c r="H2524">
        <v>70608.003744000001</v>
      </c>
      <c r="I2524">
        <v>2524.9223002440999</v>
      </c>
      <c r="J2524">
        <v>178279723.228944</v>
      </c>
      <c r="K2524">
        <f t="shared" si="118"/>
        <v>2.5249223002440999</v>
      </c>
      <c r="L2524">
        <f t="shared" si="119"/>
        <v>178279.72322894449</v>
      </c>
    </row>
    <row r="2525" spans="1:12" x14ac:dyDescent="0.3">
      <c r="A2525" t="s">
        <v>41</v>
      </c>
      <c r="B2525" t="s">
        <v>644</v>
      </c>
      <c r="C2525" t="s">
        <v>642</v>
      </c>
      <c r="D2525" t="s">
        <v>12</v>
      </c>
      <c r="E2525" t="str">
        <f>VLOOKUP(D2525,Abbrev!$A$6:$B$67,2,FALSE)</f>
        <v>Dpisc-oth</v>
      </c>
      <c r="F2525" t="str">
        <f t="shared" si="117"/>
        <v/>
      </c>
      <c r="G2525">
        <v>1977</v>
      </c>
      <c r="H2525">
        <v>70608.003744000001</v>
      </c>
      <c r="I2525">
        <v>5079.3662465031903</v>
      </c>
      <c r="J2525">
        <v>358643910.95024401</v>
      </c>
      <c r="K2525">
        <f t="shared" si="118"/>
        <v>5.0793662465031906</v>
      </c>
      <c r="L2525">
        <f t="shared" si="119"/>
        <v>358643.91095024452</v>
      </c>
    </row>
    <row r="2526" spans="1:12" x14ac:dyDescent="0.3">
      <c r="A2526" t="s">
        <v>41</v>
      </c>
      <c r="B2526" t="s">
        <v>644</v>
      </c>
      <c r="C2526" t="s">
        <v>642</v>
      </c>
      <c r="D2526" t="s">
        <v>13</v>
      </c>
      <c r="E2526" t="str">
        <f>VLOOKUP(D2526,Abbrev!$A$6:$B$67,2,FALSE)</f>
        <v>Haddock</v>
      </c>
      <c r="F2526" t="str">
        <f t="shared" si="117"/>
        <v/>
      </c>
      <c r="G2526">
        <v>1977</v>
      </c>
      <c r="H2526">
        <v>70608.003744000001</v>
      </c>
      <c r="I2526">
        <v>1225.8687920505199</v>
      </c>
      <c r="J2526">
        <v>86556148.258755803</v>
      </c>
      <c r="K2526">
        <f t="shared" si="118"/>
        <v>1.22586879205052</v>
      </c>
      <c r="L2526">
        <f t="shared" si="119"/>
        <v>86556.148258755871</v>
      </c>
    </row>
    <row r="2527" spans="1:12" x14ac:dyDescent="0.3">
      <c r="A2527" t="s">
        <v>41</v>
      </c>
      <c r="B2527" t="s">
        <v>644</v>
      </c>
      <c r="C2527" t="s">
        <v>642</v>
      </c>
      <c r="D2527" t="s">
        <v>27</v>
      </c>
      <c r="E2527" t="str">
        <f>VLOOKUP(D2527,Abbrev!$A$6:$B$67,2,FALSE)</f>
        <v>MedPel</v>
      </c>
      <c r="F2527" t="str">
        <f t="shared" si="117"/>
        <v/>
      </c>
      <c r="G2527">
        <v>1977</v>
      </c>
      <c r="H2527">
        <v>70608.003744000001</v>
      </c>
      <c r="I2527">
        <v>0</v>
      </c>
      <c r="J2527">
        <v>0</v>
      </c>
      <c r="K2527">
        <f t="shared" si="118"/>
        <v>0</v>
      </c>
      <c r="L2527">
        <f t="shared" si="119"/>
        <v>0</v>
      </c>
    </row>
    <row r="2528" spans="1:12" x14ac:dyDescent="0.3">
      <c r="A2528" t="s">
        <v>41</v>
      </c>
      <c r="B2528" t="s">
        <v>644</v>
      </c>
      <c r="C2528" t="s">
        <v>642</v>
      </c>
      <c r="D2528" t="s">
        <v>14</v>
      </c>
      <c r="E2528" t="str">
        <f>VLOOKUP(D2528,Abbrev!$A$6:$B$67,2,FALSE)</f>
        <v>Mesopel</v>
      </c>
      <c r="F2528" t="str">
        <f t="shared" si="117"/>
        <v/>
      </c>
      <c r="G2528">
        <v>1977</v>
      </c>
      <c r="H2528">
        <v>70608.003744000001</v>
      </c>
      <c r="I2528">
        <v>0.85971170570344502</v>
      </c>
      <c r="J2528">
        <v>60702.527335069397</v>
      </c>
      <c r="K2528">
        <f t="shared" si="118"/>
        <v>8.5971170570344499E-4</v>
      </c>
      <c r="L2528">
        <f t="shared" si="119"/>
        <v>60.702527335069469</v>
      </c>
    </row>
    <row r="2529" spans="1:12" x14ac:dyDescent="0.3">
      <c r="A2529" t="s">
        <v>41</v>
      </c>
      <c r="B2529" t="s">
        <v>644</v>
      </c>
      <c r="C2529" t="s">
        <v>642</v>
      </c>
      <c r="D2529" t="s">
        <v>15</v>
      </c>
      <c r="E2529" t="str">
        <f>VLOOKUP(D2529,Abbrev!$A$6:$B$67,2,FALSE)</f>
        <v>Skate</v>
      </c>
      <c r="F2529" t="str">
        <f t="shared" si="117"/>
        <v/>
      </c>
      <c r="G2529">
        <v>1977</v>
      </c>
      <c r="H2529">
        <v>70608.003744000001</v>
      </c>
      <c r="I2529">
        <v>896.98830604731495</v>
      </c>
      <c r="J2529">
        <v>63334553.671713002</v>
      </c>
      <c r="K2529">
        <f t="shared" si="118"/>
        <v>0.89698830604731494</v>
      </c>
      <c r="L2529">
        <f t="shared" si="119"/>
        <v>63334.553671713031</v>
      </c>
    </row>
    <row r="2530" spans="1:12" x14ac:dyDescent="0.3">
      <c r="A2530" t="s">
        <v>41</v>
      </c>
      <c r="B2530" t="s">
        <v>644</v>
      </c>
      <c r="C2530" t="s">
        <v>642</v>
      </c>
      <c r="D2530" t="s">
        <v>16</v>
      </c>
      <c r="E2530" t="str">
        <f>VLOOKUP(D2530,Abbrev!$A$6:$B$67,2,FALSE)</f>
        <v>SmPel</v>
      </c>
      <c r="F2530" t="str">
        <f t="shared" si="117"/>
        <v/>
      </c>
      <c r="G2530">
        <v>1977</v>
      </c>
      <c r="H2530">
        <v>70608.003744000001</v>
      </c>
      <c r="I2530">
        <v>391.18339105354198</v>
      </c>
      <c r="J2530">
        <v>27620678.3400991</v>
      </c>
      <c r="K2530">
        <f t="shared" si="118"/>
        <v>0.391183391053542</v>
      </c>
      <c r="L2530">
        <f t="shared" si="119"/>
        <v>27620.678340099112</v>
      </c>
    </row>
    <row r="2531" spans="1:12" x14ac:dyDescent="0.3">
      <c r="A2531" t="s">
        <v>41</v>
      </c>
      <c r="B2531" t="s">
        <v>644</v>
      </c>
      <c r="C2531" t="s">
        <v>642</v>
      </c>
      <c r="D2531" t="s">
        <v>17</v>
      </c>
      <c r="E2531" t="str">
        <f>VLOOKUP(D2531,Abbrev!$A$6:$B$67,2,FALSE)</f>
        <v>Squid</v>
      </c>
      <c r="F2531" t="str">
        <f t="shared" si="117"/>
        <v/>
      </c>
      <c r="G2531">
        <v>1977</v>
      </c>
      <c r="H2531">
        <v>70608.003744000001</v>
      </c>
      <c r="I2531">
        <v>256.74517099636103</v>
      </c>
      <c r="J2531">
        <v>18128263.994964998</v>
      </c>
      <c r="K2531">
        <f t="shared" si="118"/>
        <v>0.25674517099636102</v>
      </c>
      <c r="L2531">
        <f t="shared" si="119"/>
        <v>18128.263994964978</v>
      </c>
    </row>
    <row r="2532" spans="1:12" x14ac:dyDescent="0.3">
      <c r="A2532" t="s">
        <v>41</v>
      </c>
      <c r="B2532" t="s">
        <v>644</v>
      </c>
      <c r="C2532" t="s">
        <v>642</v>
      </c>
      <c r="D2532" t="s">
        <v>18</v>
      </c>
      <c r="E2532" t="str">
        <f>VLOOKUP(D2532,Abbrev!$A$6:$B$67,2,FALSE)</f>
        <v>Dogfish-S</v>
      </c>
      <c r="F2532" t="str">
        <f t="shared" si="117"/>
        <v/>
      </c>
      <c r="G2532">
        <v>1977</v>
      </c>
      <c r="H2532">
        <v>70608.003744000001</v>
      </c>
      <c r="I2532">
        <v>17.813880369825199</v>
      </c>
      <c r="J2532">
        <v>1257802.5318477801</v>
      </c>
      <c r="K2532">
        <f t="shared" si="118"/>
        <v>1.7813880369825199E-2</v>
      </c>
      <c r="L2532">
        <f t="shared" si="119"/>
        <v>1257.8025318477858</v>
      </c>
    </row>
    <row r="2533" spans="1:12" x14ac:dyDescent="0.3">
      <c r="A2533" t="s">
        <v>41</v>
      </c>
      <c r="B2533" t="s">
        <v>644</v>
      </c>
      <c r="C2533" t="s">
        <v>642</v>
      </c>
      <c r="D2533" t="s">
        <v>19</v>
      </c>
      <c r="E2533" t="str">
        <f>VLOOKUP(D2533,Abbrev!$A$6:$B$67,2,FALSE)</f>
        <v>Dogfish-L</v>
      </c>
      <c r="F2533" t="str">
        <f t="shared" si="117"/>
        <v/>
      </c>
      <c r="G2533">
        <v>1977</v>
      </c>
      <c r="H2533">
        <v>70608.003744000001</v>
      </c>
      <c r="I2533">
        <v>2331.5761322254998</v>
      </c>
      <c r="J2533">
        <v>164627936.273599</v>
      </c>
      <c r="K2533">
        <f t="shared" si="118"/>
        <v>2.3315761322255</v>
      </c>
      <c r="L2533">
        <f t="shared" si="119"/>
        <v>164627.93627359913</v>
      </c>
    </row>
    <row r="2534" spans="1:12" x14ac:dyDescent="0.3">
      <c r="A2534" t="s">
        <v>41</v>
      </c>
      <c r="B2534" t="s">
        <v>644</v>
      </c>
      <c r="C2534" t="s">
        <v>642</v>
      </c>
      <c r="D2534" t="s">
        <v>20</v>
      </c>
      <c r="E2534" t="str">
        <f>VLOOKUP(D2534,Abbrev!$A$6:$B$67,2,FALSE)</f>
        <v>Hake-S</v>
      </c>
      <c r="F2534" t="str">
        <f t="shared" si="117"/>
        <v/>
      </c>
      <c r="G2534">
        <v>1977</v>
      </c>
      <c r="H2534">
        <v>70608.003744000001</v>
      </c>
      <c r="I2534">
        <v>1203.8247598493101</v>
      </c>
      <c r="J2534">
        <v>84999663.150559694</v>
      </c>
      <c r="K2534">
        <f t="shared" si="118"/>
        <v>1.2038247598493101</v>
      </c>
      <c r="L2534">
        <f t="shared" si="119"/>
        <v>84999.663150559994</v>
      </c>
    </row>
    <row r="2535" spans="1:12" x14ac:dyDescent="0.3">
      <c r="A2535" t="s">
        <v>41</v>
      </c>
      <c r="B2535" t="s">
        <v>644</v>
      </c>
      <c r="C2535" t="s">
        <v>642</v>
      </c>
      <c r="D2535" t="s">
        <v>21</v>
      </c>
      <c r="E2535" t="str">
        <f>VLOOKUP(D2535,Abbrev!$A$6:$B$67,2,FALSE)</f>
        <v>Hake-L</v>
      </c>
      <c r="F2535" t="str">
        <f t="shared" si="117"/>
        <v/>
      </c>
      <c r="G2535">
        <v>1977</v>
      </c>
      <c r="H2535">
        <v>70608.003744000001</v>
      </c>
      <c r="I2535">
        <v>2664.9350008204801</v>
      </c>
      <c r="J2535">
        <v>188165740.51544899</v>
      </c>
      <c r="K2535">
        <f t="shared" si="118"/>
        <v>2.66493500082048</v>
      </c>
      <c r="L2535">
        <f t="shared" si="119"/>
        <v>188165.74051544908</v>
      </c>
    </row>
    <row r="2536" spans="1:12" x14ac:dyDescent="0.3">
      <c r="A2536" t="s">
        <v>41</v>
      </c>
      <c r="B2536" t="s">
        <v>644</v>
      </c>
      <c r="C2536" t="s">
        <v>642</v>
      </c>
      <c r="D2536" t="s">
        <v>26</v>
      </c>
      <c r="E2536" t="str">
        <f>VLOOKUP(D2536,Abbrev!$A$6:$B$67,2,FALSE)</f>
        <v>Cod-S</v>
      </c>
      <c r="F2536" t="str">
        <f t="shared" si="117"/>
        <v/>
      </c>
      <c r="G2536">
        <v>1977</v>
      </c>
      <c r="H2536">
        <v>70608.003744000001</v>
      </c>
      <c r="I2536">
        <v>0.15961020230317</v>
      </c>
      <c r="J2536">
        <v>11269.757761802801</v>
      </c>
      <c r="K2536">
        <f t="shared" si="118"/>
        <v>1.5961020230316998E-4</v>
      </c>
      <c r="L2536">
        <f t="shared" si="119"/>
        <v>11.269757761802824</v>
      </c>
    </row>
    <row r="2537" spans="1:12" x14ac:dyDescent="0.3">
      <c r="A2537" t="s">
        <v>41</v>
      </c>
      <c r="B2537" t="s">
        <v>644</v>
      </c>
      <c r="C2537" t="s">
        <v>642</v>
      </c>
      <c r="D2537" t="s">
        <v>22</v>
      </c>
      <c r="E2537" t="str">
        <f>VLOOKUP(D2537,Abbrev!$A$6:$B$67,2,FALSE)</f>
        <v>Cod-M</v>
      </c>
      <c r="F2537" t="str">
        <f t="shared" si="117"/>
        <v/>
      </c>
      <c r="G2537">
        <v>1977</v>
      </c>
      <c r="H2537">
        <v>70608.003744000001</v>
      </c>
      <c r="I2537">
        <v>146.159209365984</v>
      </c>
      <c r="J2537">
        <v>10320010.0021335</v>
      </c>
      <c r="K2537">
        <f t="shared" si="118"/>
        <v>0.14615920936598401</v>
      </c>
      <c r="L2537">
        <f t="shared" si="119"/>
        <v>10320.010002133478</v>
      </c>
    </row>
    <row r="2538" spans="1:12" x14ac:dyDescent="0.3">
      <c r="A2538" t="s">
        <v>41</v>
      </c>
      <c r="B2538" t="s">
        <v>644</v>
      </c>
      <c r="C2538" t="s">
        <v>642</v>
      </c>
      <c r="D2538" t="s">
        <v>23</v>
      </c>
      <c r="E2538" t="str">
        <f>VLOOKUP(D2538,Abbrev!$A$6:$B$67,2,FALSE)</f>
        <v>Cod-L</v>
      </c>
      <c r="F2538" t="str">
        <f t="shared" si="117"/>
        <v/>
      </c>
      <c r="G2538">
        <v>1977</v>
      </c>
      <c r="H2538">
        <v>70608.003744000001</v>
      </c>
      <c r="I2538">
        <v>1331.14766417539</v>
      </c>
      <c r="J2538">
        <v>93989679.255913004</v>
      </c>
      <c r="K2538">
        <f t="shared" si="118"/>
        <v>1.3311476641753901</v>
      </c>
      <c r="L2538">
        <f t="shared" si="119"/>
        <v>93989.679255912808</v>
      </c>
    </row>
    <row r="2539" spans="1:12" x14ac:dyDescent="0.3">
      <c r="A2539" t="s">
        <v>41</v>
      </c>
      <c r="B2539" t="s">
        <v>644</v>
      </c>
      <c r="C2539" t="s">
        <v>642</v>
      </c>
      <c r="D2539" t="s">
        <v>24</v>
      </c>
      <c r="E2539" t="str">
        <f>VLOOKUP(D2539,Abbrev!$A$6:$B$67,2,FALSE)</f>
        <v>Yflound-S</v>
      </c>
      <c r="F2539" t="str">
        <f t="shared" si="117"/>
        <v/>
      </c>
      <c r="G2539">
        <v>1977</v>
      </c>
      <c r="H2539">
        <v>70608.003744000001</v>
      </c>
      <c r="I2539">
        <v>2.48750909561712E-2</v>
      </c>
      <c r="J2539">
        <v>1756.3805153656699</v>
      </c>
      <c r="K2539">
        <f t="shared" si="118"/>
        <v>2.4875090956171199E-5</v>
      </c>
      <c r="L2539">
        <f t="shared" si="119"/>
        <v>1.7563805153656766</v>
      </c>
    </row>
    <row r="2540" spans="1:12" x14ac:dyDescent="0.3">
      <c r="A2540" t="s">
        <v>41</v>
      </c>
      <c r="B2540" t="s">
        <v>644</v>
      </c>
      <c r="C2540" t="s">
        <v>642</v>
      </c>
      <c r="D2540" t="s">
        <v>25</v>
      </c>
      <c r="E2540" t="str">
        <f>VLOOKUP(D2540,Abbrev!$A$6:$B$67,2,FALSE)</f>
        <v>Yflound-L</v>
      </c>
      <c r="F2540" t="str">
        <f t="shared" si="117"/>
        <v/>
      </c>
      <c r="G2540">
        <v>1977</v>
      </c>
      <c r="H2540">
        <v>70608.003744000001</v>
      </c>
      <c r="I2540">
        <v>8.8653956948798402</v>
      </c>
      <c r="J2540">
        <v>625967.89241611701</v>
      </c>
      <c r="K2540">
        <f t="shared" si="118"/>
        <v>8.865395694879841E-3</v>
      </c>
      <c r="L2540">
        <f t="shared" si="119"/>
        <v>625.96789241611737</v>
      </c>
    </row>
    <row r="2541" spans="1:12" x14ac:dyDescent="0.3">
      <c r="A2541" t="s">
        <v>41</v>
      </c>
      <c r="B2541" t="s">
        <v>644</v>
      </c>
      <c r="C2541" t="s">
        <v>642</v>
      </c>
      <c r="D2541" t="s">
        <v>39</v>
      </c>
      <c r="E2541" t="str">
        <f>VLOOKUP(D2541,Abbrev!$A$6:$B$67,2,FALSE)</f>
        <v>Sbass-M</v>
      </c>
      <c r="F2541" t="str">
        <f t="shared" si="117"/>
        <v/>
      </c>
      <c r="G2541">
        <v>1977</v>
      </c>
      <c r="H2541">
        <v>70608.003744000001</v>
      </c>
      <c r="I2541">
        <v>7.19787845023997</v>
      </c>
      <c r="J2541">
        <v>508227.82856340101</v>
      </c>
      <c r="K2541">
        <f t="shared" si="118"/>
        <v>7.1978784502399699E-3</v>
      </c>
      <c r="L2541">
        <f t="shared" si="119"/>
        <v>508.22782856340075</v>
      </c>
    </row>
    <row r="2542" spans="1:12" x14ac:dyDescent="0.3">
      <c r="A2542" t="s">
        <v>41</v>
      </c>
      <c r="B2542" t="s">
        <v>644</v>
      </c>
      <c r="C2542" t="s">
        <v>642</v>
      </c>
      <c r="D2542" t="s">
        <v>7</v>
      </c>
      <c r="E2542" t="str">
        <f>VLOOKUP(D2542,Abbrev!$A$6:$B$67,2,FALSE)</f>
        <v>Alosines</v>
      </c>
      <c r="F2542" t="str">
        <f t="shared" si="117"/>
        <v/>
      </c>
      <c r="G2542">
        <v>1978</v>
      </c>
      <c r="H2542">
        <v>70608.003744000001</v>
      </c>
      <c r="I2542">
        <v>42.6965899214252</v>
      </c>
      <c r="J2542">
        <v>3014720.9810280199</v>
      </c>
      <c r="K2542">
        <f t="shared" si="118"/>
        <v>4.26965899214252E-2</v>
      </c>
      <c r="L2542">
        <f t="shared" si="119"/>
        <v>3014.7209810280233</v>
      </c>
    </row>
    <row r="2543" spans="1:12" x14ac:dyDescent="0.3">
      <c r="A2543" t="s">
        <v>41</v>
      </c>
      <c r="B2543" t="s">
        <v>644</v>
      </c>
      <c r="C2543" t="s">
        <v>642</v>
      </c>
      <c r="D2543" t="s">
        <v>8</v>
      </c>
      <c r="E2543" t="str">
        <f>VLOOKUP(D2543,Abbrev!$A$6:$B$67,2,FALSE)</f>
        <v>Herring</v>
      </c>
      <c r="F2543" t="str">
        <f t="shared" si="117"/>
        <v/>
      </c>
      <c r="G2543">
        <v>1978</v>
      </c>
      <c r="H2543">
        <v>70608.003744000001</v>
      </c>
      <c r="I2543">
        <v>364.43213511215799</v>
      </c>
      <c r="J2543">
        <v>25731825.560433201</v>
      </c>
      <c r="K2543">
        <f t="shared" si="118"/>
        <v>0.364432135112158</v>
      </c>
      <c r="L2543">
        <f t="shared" si="119"/>
        <v>25731.825560433164</v>
      </c>
    </row>
    <row r="2544" spans="1:12" x14ac:dyDescent="0.3">
      <c r="A2544" t="s">
        <v>41</v>
      </c>
      <c r="B2544" t="s">
        <v>644</v>
      </c>
      <c r="C2544" t="s">
        <v>642</v>
      </c>
      <c r="D2544" t="s">
        <v>9</v>
      </c>
      <c r="E2544" t="str">
        <f>VLOOKUP(D2544,Abbrev!$A$6:$B$67,2,FALSE)</f>
        <v>Mack</v>
      </c>
      <c r="F2544" t="str">
        <f t="shared" si="117"/>
        <v/>
      </c>
      <c r="G2544">
        <v>1978</v>
      </c>
      <c r="H2544">
        <v>70608.003744000001</v>
      </c>
      <c r="I2544">
        <v>10.0715722124023</v>
      </c>
      <c r="J2544">
        <v>711133.60848126805</v>
      </c>
      <c r="K2544">
        <f t="shared" si="118"/>
        <v>1.00715722124023E-2</v>
      </c>
      <c r="L2544">
        <f t="shared" si="119"/>
        <v>711.13360848126797</v>
      </c>
    </row>
    <row r="2545" spans="1:12" x14ac:dyDescent="0.3">
      <c r="A2545" t="s">
        <v>41</v>
      </c>
      <c r="B2545" t="s">
        <v>644</v>
      </c>
      <c r="C2545" t="s">
        <v>642</v>
      </c>
      <c r="D2545" t="s">
        <v>10</v>
      </c>
      <c r="E2545" t="str">
        <f>VLOOKUP(D2545,Abbrev!$A$6:$B$67,2,FALSE)</f>
        <v>Butter</v>
      </c>
      <c r="F2545" t="str">
        <f t="shared" si="117"/>
        <v/>
      </c>
      <c r="G2545">
        <v>1978</v>
      </c>
      <c r="H2545">
        <v>70608.003744000001</v>
      </c>
      <c r="I2545">
        <v>0.55648123190193199</v>
      </c>
      <c r="J2545">
        <v>39292.028905597297</v>
      </c>
      <c r="K2545">
        <f t="shared" si="118"/>
        <v>5.5648123190193196E-4</v>
      </c>
      <c r="L2545">
        <f t="shared" si="119"/>
        <v>39.292028905597341</v>
      </c>
    </row>
    <row r="2546" spans="1:12" x14ac:dyDescent="0.3">
      <c r="A2546" t="s">
        <v>41</v>
      </c>
      <c r="B2546" t="s">
        <v>644</v>
      </c>
      <c r="C2546" t="s">
        <v>642</v>
      </c>
      <c r="D2546" t="s">
        <v>11</v>
      </c>
      <c r="E2546" t="str">
        <f>VLOOKUP(D2546,Abbrev!$A$6:$B$67,2,FALSE)</f>
        <v>Dbenth-oth</v>
      </c>
      <c r="F2546" t="str">
        <f t="shared" si="117"/>
        <v/>
      </c>
      <c r="G2546">
        <v>1978</v>
      </c>
      <c r="H2546">
        <v>70608.003744000001</v>
      </c>
      <c r="I2546">
        <v>2875.5292693721099</v>
      </c>
      <c r="J2546">
        <v>203035381.41780701</v>
      </c>
      <c r="K2546">
        <f t="shared" si="118"/>
        <v>2.8755292693721097</v>
      </c>
      <c r="L2546">
        <f t="shared" si="119"/>
        <v>203035.38141780751</v>
      </c>
    </row>
    <row r="2547" spans="1:12" x14ac:dyDescent="0.3">
      <c r="A2547" t="s">
        <v>41</v>
      </c>
      <c r="B2547" t="s">
        <v>644</v>
      </c>
      <c r="C2547" t="s">
        <v>642</v>
      </c>
      <c r="D2547" t="s">
        <v>12</v>
      </c>
      <c r="E2547" t="str">
        <f>VLOOKUP(D2547,Abbrev!$A$6:$B$67,2,FALSE)</f>
        <v>Dpisc-oth</v>
      </c>
      <c r="F2547" t="str">
        <f t="shared" si="117"/>
        <v/>
      </c>
      <c r="G2547">
        <v>1978</v>
      </c>
      <c r="H2547">
        <v>70608.003744000001</v>
      </c>
      <c r="I2547">
        <v>4503.8160323741204</v>
      </c>
      <c r="J2547">
        <v>318005459.27615899</v>
      </c>
      <c r="K2547">
        <f t="shared" si="118"/>
        <v>4.5038160323741208</v>
      </c>
      <c r="L2547">
        <f t="shared" si="119"/>
        <v>318005.45927615918</v>
      </c>
    </row>
    <row r="2548" spans="1:12" x14ac:dyDescent="0.3">
      <c r="A2548" t="s">
        <v>41</v>
      </c>
      <c r="B2548" t="s">
        <v>644</v>
      </c>
      <c r="C2548" t="s">
        <v>642</v>
      </c>
      <c r="D2548" t="s">
        <v>13</v>
      </c>
      <c r="E2548" t="str">
        <f>VLOOKUP(D2548,Abbrev!$A$6:$B$67,2,FALSE)</f>
        <v>Haddock</v>
      </c>
      <c r="F2548" t="str">
        <f t="shared" si="117"/>
        <v/>
      </c>
      <c r="G2548">
        <v>1978</v>
      </c>
      <c r="H2548">
        <v>70608.003744000001</v>
      </c>
      <c r="I2548">
        <v>2228.60255316753</v>
      </c>
      <c r="J2548">
        <v>157357177.417941</v>
      </c>
      <c r="K2548">
        <f t="shared" si="118"/>
        <v>2.22860255316753</v>
      </c>
      <c r="L2548">
        <f t="shared" si="119"/>
        <v>157357.17741794093</v>
      </c>
    </row>
    <row r="2549" spans="1:12" x14ac:dyDescent="0.3">
      <c r="A2549" t="s">
        <v>41</v>
      </c>
      <c r="B2549" t="s">
        <v>644</v>
      </c>
      <c r="C2549" t="s">
        <v>642</v>
      </c>
      <c r="D2549" t="s">
        <v>27</v>
      </c>
      <c r="E2549" t="str">
        <f>VLOOKUP(D2549,Abbrev!$A$6:$B$67,2,FALSE)</f>
        <v>MedPel</v>
      </c>
      <c r="F2549" t="str">
        <f t="shared" si="117"/>
        <v/>
      </c>
      <c r="G2549">
        <v>1978</v>
      </c>
      <c r="H2549">
        <v>70608.003744000001</v>
      </c>
      <c r="I2549">
        <v>4.0480585511188796</v>
      </c>
      <c r="J2549">
        <v>285825.33333333302</v>
      </c>
      <c r="K2549">
        <f t="shared" si="118"/>
        <v>4.0480585511188799E-3</v>
      </c>
      <c r="L2549">
        <f t="shared" si="119"/>
        <v>285.82533333333311</v>
      </c>
    </row>
    <row r="2550" spans="1:12" x14ac:dyDescent="0.3">
      <c r="A2550" t="s">
        <v>41</v>
      </c>
      <c r="B2550" t="s">
        <v>644</v>
      </c>
      <c r="C2550" t="s">
        <v>642</v>
      </c>
      <c r="D2550" t="s">
        <v>14</v>
      </c>
      <c r="E2550" t="str">
        <f>VLOOKUP(D2550,Abbrev!$A$6:$B$67,2,FALSE)</f>
        <v>Mesopel</v>
      </c>
      <c r="F2550" t="str">
        <f t="shared" si="117"/>
        <v/>
      </c>
      <c r="G2550">
        <v>1978</v>
      </c>
      <c r="H2550">
        <v>70608.003744000001</v>
      </c>
      <c r="I2550">
        <v>4.5707572767262903</v>
      </c>
      <c r="J2550">
        <v>322732.04690800502</v>
      </c>
      <c r="K2550">
        <f t="shared" si="118"/>
        <v>4.5707572767262903E-3</v>
      </c>
      <c r="L2550">
        <f t="shared" si="119"/>
        <v>322.73204690800515</v>
      </c>
    </row>
    <row r="2551" spans="1:12" x14ac:dyDescent="0.3">
      <c r="A2551" t="s">
        <v>41</v>
      </c>
      <c r="B2551" t="s">
        <v>644</v>
      </c>
      <c r="C2551" t="s">
        <v>642</v>
      </c>
      <c r="D2551" t="s">
        <v>15</v>
      </c>
      <c r="E2551" t="str">
        <f>VLOOKUP(D2551,Abbrev!$A$6:$B$67,2,FALSE)</f>
        <v>Skate</v>
      </c>
      <c r="F2551" t="str">
        <f t="shared" si="117"/>
        <v/>
      </c>
      <c r="G2551">
        <v>1978</v>
      </c>
      <c r="H2551">
        <v>70608.003744000001</v>
      </c>
      <c r="I2551">
        <v>1260.1220099899599</v>
      </c>
      <c r="J2551">
        <v>88974699.599267796</v>
      </c>
      <c r="K2551">
        <f t="shared" si="118"/>
        <v>1.2601220099899599</v>
      </c>
      <c r="L2551">
        <f t="shared" si="119"/>
        <v>88974.6995992679</v>
      </c>
    </row>
    <row r="2552" spans="1:12" x14ac:dyDescent="0.3">
      <c r="A2552" t="s">
        <v>41</v>
      </c>
      <c r="B2552" t="s">
        <v>644</v>
      </c>
      <c r="C2552" t="s">
        <v>642</v>
      </c>
      <c r="D2552" t="s">
        <v>16</v>
      </c>
      <c r="E2552" t="str">
        <f>VLOOKUP(D2552,Abbrev!$A$6:$B$67,2,FALSE)</f>
        <v>SmPel</v>
      </c>
      <c r="F2552" t="str">
        <f t="shared" si="117"/>
        <v/>
      </c>
      <c r="G2552">
        <v>1978</v>
      </c>
      <c r="H2552">
        <v>70608.003744000001</v>
      </c>
      <c r="I2552">
        <v>440.886007896271</v>
      </c>
      <c r="J2552">
        <v>31130080.8962171</v>
      </c>
      <c r="K2552">
        <f t="shared" si="118"/>
        <v>0.44088600789627097</v>
      </c>
      <c r="L2552">
        <f t="shared" si="119"/>
        <v>31130.080896217114</v>
      </c>
    </row>
    <row r="2553" spans="1:12" x14ac:dyDescent="0.3">
      <c r="A2553" t="s">
        <v>41</v>
      </c>
      <c r="B2553" t="s">
        <v>644</v>
      </c>
      <c r="C2553" t="s">
        <v>642</v>
      </c>
      <c r="D2553" t="s">
        <v>17</v>
      </c>
      <c r="E2553" t="str">
        <f>VLOOKUP(D2553,Abbrev!$A$6:$B$67,2,FALSE)</f>
        <v>Squid</v>
      </c>
      <c r="F2553" t="str">
        <f t="shared" si="117"/>
        <v/>
      </c>
      <c r="G2553">
        <v>1978</v>
      </c>
      <c r="H2553">
        <v>70608.003744000001</v>
      </c>
      <c r="I2553">
        <v>382.18147594946203</v>
      </c>
      <c r="J2553">
        <v>26985071.084727</v>
      </c>
      <c r="K2553">
        <f t="shared" si="118"/>
        <v>0.382181475949462</v>
      </c>
      <c r="L2553">
        <f t="shared" si="119"/>
        <v>26985.07108472706</v>
      </c>
    </row>
    <row r="2554" spans="1:12" x14ac:dyDescent="0.3">
      <c r="A2554" t="s">
        <v>41</v>
      </c>
      <c r="B2554" t="s">
        <v>644</v>
      </c>
      <c r="C2554" t="s">
        <v>642</v>
      </c>
      <c r="D2554" t="s">
        <v>18</v>
      </c>
      <c r="E2554" t="str">
        <f>VLOOKUP(D2554,Abbrev!$A$6:$B$67,2,FALSE)</f>
        <v>Dogfish-S</v>
      </c>
      <c r="F2554" t="str">
        <f t="shared" si="117"/>
        <v/>
      </c>
      <c r="G2554">
        <v>1978</v>
      </c>
      <c r="H2554">
        <v>70608.003744000001</v>
      </c>
      <c r="I2554">
        <v>53.824433920597897</v>
      </c>
      <c r="J2554">
        <v>3800435.83178426</v>
      </c>
      <c r="K2554">
        <f t="shared" si="118"/>
        <v>5.3824433920597894E-2</v>
      </c>
      <c r="L2554">
        <f t="shared" si="119"/>
        <v>3800.4358317842566</v>
      </c>
    </row>
    <row r="2555" spans="1:12" x14ac:dyDescent="0.3">
      <c r="A2555" t="s">
        <v>41</v>
      </c>
      <c r="B2555" t="s">
        <v>644</v>
      </c>
      <c r="C2555" t="s">
        <v>642</v>
      </c>
      <c r="D2555" t="s">
        <v>19</v>
      </c>
      <c r="E2555" t="str">
        <f>VLOOKUP(D2555,Abbrev!$A$6:$B$67,2,FALSE)</f>
        <v>Dogfish-L</v>
      </c>
      <c r="F2555" t="str">
        <f t="shared" si="117"/>
        <v/>
      </c>
      <c r="G2555">
        <v>1978</v>
      </c>
      <c r="H2555">
        <v>70608.003744000001</v>
      </c>
      <c r="I2555">
        <v>1146.27780530155</v>
      </c>
      <c r="J2555">
        <v>80936387.568395793</v>
      </c>
      <c r="K2555">
        <f t="shared" si="118"/>
        <v>1.1462778053015499</v>
      </c>
      <c r="L2555">
        <f t="shared" si="119"/>
        <v>80936.387568395934</v>
      </c>
    </row>
    <row r="2556" spans="1:12" x14ac:dyDescent="0.3">
      <c r="A2556" t="s">
        <v>41</v>
      </c>
      <c r="B2556" t="s">
        <v>644</v>
      </c>
      <c r="C2556" t="s">
        <v>642</v>
      </c>
      <c r="D2556" t="s">
        <v>20</v>
      </c>
      <c r="E2556" t="str">
        <f>VLOOKUP(D2556,Abbrev!$A$6:$B$67,2,FALSE)</f>
        <v>Hake-S</v>
      </c>
      <c r="F2556" t="str">
        <f t="shared" si="117"/>
        <v/>
      </c>
      <c r="G2556">
        <v>1978</v>
      </c>
      <c r="H2556">
        <v>70608.003744000001</v>
      </c>
      <c r="I2556">
        <v>793.87103083649504</v>
      </c>
      <c r="J2556">
        <v>56053648.717556402</v>
      </c>
      <c r="K2556">
        <f t="shared" si="118"/>
        <v>0.79387103083649502</v>
      </c>
      <c r="L2556">
        <f t="shared" si="119"/>
        <v>56053.648717556382</v>
      </c>
    </row>
    <row r="2557" spans="1:12" x14ac:dyDescent="0.3">
      <c r="A2557" t="s">
        <v>41</v>
      </c>
      <c r="B2557" t="s">
        <v>644</v>
      </c>
      <c r="C2557" t="s">
        <v>642</v>
      </c>
      <c r="D2557" t="s">
        <v>21</v>
      </c>
      <c r="E2557" t="str">
        <f>VLOOKUP(D2557,Abbrev!$A$6:$B$67,2,FALSE)</f>
        <v>Hake-L</v>
      </c>
      <c r="F2557" t="str">
        <f t="shared" si="117"/>
        <v/>
      </c>
      <c r="G2557">
        <v>1978</v>
      </c>
      <c r="H2557">
        <v>70608.003744000001</v>
      </c>
      <c r="I2557">
        <v>2006.95824100701</v>
      </c>
      <c r="J2557">
        <v>141707314.99507499</v>
      </c>
      <c r="K2557">
        <f t="shared" si="118"/>
        <v>2.0069582410070099</v>
      </c>
      <c r="L2557">
        <f t="shared" si="119"/>
        <v>141707.31499507462</v>
      </c>
    </row>
    <row r="2558" spans="1:12" x14ac:dyDescent="0.3">
      <c r="A2558" t="s">
        <v>41</v>
      </c>
      <c r="B2558" t="s">
        <v>644</v>
      </c>
      <c r="C2558" t="s">
        <v>642</v>
      </c>
      <c r="D2558" t="s">
        <v>26</v>
      </c>
      <c r="E2558" t="str">
        <f>VLOOKUP(D2558,Abbrev!$A$6:$B$67,2,FALSE)</f>
        <v>Cod-S</v>
      </c>
      <c r="F2558" t="str">
        <f t="shared" si="117"/>
        <v/>
      </c>
      <c r="G2558">
        <v>1978</v>
      </c>
      <c r="H2558">
        <v>70608.003744000001</v>
      </c>
      <c r="I2558">
        <v>0.87916632829816699</v>
      </c>
      <c r="J2558">
        <v>62076.1794000757</v>
      </c>
      <c r="K2558">
        <f t="shared" si="118"/>
        <v>8.7916632829816699E-4</v>
      </c>
      <c r="L2558">
        <f t="shared" si="119"/>
        <v>62.076179400075709</v>
      </c>
    </row>
    <row r="2559" spans="1:12" x14ac:dyDescent="0.3">
      <c r="A2559" t="s">
        <v>41</v>
      </c>
      <c r="B2559" t="s">
        <v>644</v>
      </c>
      <c r="C2559" t="s">
        <v>642</v>
      </c>
      <c r="D2559" t="s">
        <v>22</v>
      </c>
      <c r="E2559" t="str">
        <f>VLOOKUP(D2559,Abbrev!$A$6:$B$67,2,FALSE)</f>
        <v>Cod-M</v>
      </c>
      <c r="F2559" t="str">
        <f t="shared" si="117"/>
        <v/>
      </c>
      <c r="G2559">
        <v>1978</v>
      </c>
      <c r="H2559">
        <v>70608.003744000001</v>
      </c>
      <c r="I2559">
        <v>115.040661107833</v>
      </c>
      <c r="J2559">
        <v>8122791.4302140996</v>
      </c>
      <c r="K2559">
        <f t="shared" si="118"/>
        <v>0.11504066110783301</v>
      </c>
      <c r="L2559">
        <f t="shared" si="119"/>
        <v>8122.791430214108</v>
      </c>
    </row>
    <row r="2560" spans="1:12" x14ac:dyDescent="0.3">
      <c r="A2560" t="s">
        <v>41</v>
      </c>
      <c r="B2560" t="s">
        <v>644</v>
      </c>
      <c r="C2560" t="s">
        <v>642</v>
      </c>
      <c r="D2560" t="s">
        <v>23</v>
      </c>
      <c r="E2560" t="str">
        <f>VLOOKUP(D2560,Abbrev!$A$6:$B$67,2,FALSE)</f>
        <v>Cod-L</v>
      </c>
      <c r="F2560" t="str">
        <f t="shared" si="117"/>
        <v/>
      </c>
      <c r="G2560">
        <v>1978</v>
      </c>
      <c r="H2560">
        <v>70608.003744000001</v>
      </c>
      <c r="I2560">
        <v>1915.6859103325201</v>
      </c>
      <c r="J2560">
        <v>135262757.929086</v>
      </c>
      <c r="K2560">
        <f t="shared" si="118"/>
        <v>1.9156859103325201</v>
      </c>
      <c r="L2560">
        <f t="shared" si="119"/>
        <v>135262.75792908663</v>
      </c>
    </row>
    <row r="2561" spans="1:12" x14ac:dyDescent="0.3">
      <c r="A2561" t="s">
        <v>41</v>
      </c>
      <c r="B2561" t="s">
        <v>644</v>
      </c>
      <c r="C2561" t="s">
        <v>642</v>
      </c>
      <c r="D2561" t="s">
        <v>43</v>
      </c>
      <c r="E2561" t="str">
        <f>VLOOKUP(D2561,Abbrev!$A$6:$B$67,2,FALSE)</f>
        <v>Sflound-S</v>
      </c>
      <c r="F2561" t="str">
        <f t="shared" si="117"/>
        <v/>
      </c>
      <c r="G2561">
        <v>1978</v>
      </c>
      <c r="H2561">
        <v>70608.003744000001</v>
      </c>
      <c r="I2561">
        <v>5.5524584003191602E-2</v>
      </c>
      <c r="J2561">
        <v>3920.4800351814001</v>
      </c>
      <c r="K2561">
        <f t="shared" si="118"/>
        <v>5.5524584003191603E-5</v>
      </c>
      <c r="L2561">
        <f t="shared" si="119"/>
        <v>3.9204800351813951</v>
      </c>
    </row>
    <row r="2562" spans="1:12" x14ac:dyDescent="0.3">
      <c r="A2562" t="s">
        <v>41</v>
      </c>
      <c r="B2562" t="s">
        <v>644</v>
      </c>
      <c r="C2562" t="s">
        <v>642</v>
      </c>
      <c r="D2562" t="s">
        <v>29</v>
      </c>
      <c r="E2562" t="str">
        <f>VLOOKUP(D2562,Abbrev!$A$6:$B$67,2,FALSE)</f>
        <v>Sflound-L</v>
      </c>
      <c r="F2562" t="str">
        <f t="shared" si="117"/>
        <v/>
      </c>
      <c r="G2562">
        <v>1978</v>
      </c>
      <c r="H2562">
        <v>70608.003744000001</v>
      </c>
      <c r="I2562">
        <v>1.26731563028887</v>
      </c>
      <c r="J2562">
        <v>89482.6267682662</v>
      </c>
      <c r="K2562">
        <f t="shared" si="118"/>
        <v>1.2673156302888699E-3</v>
      </c>
      <c r="L2562">
        <f t="shared" si="119"/>
        <v>89.482626768266243</v>
      </c>
    </row>
    <row r="2563" spans="1:12" x14ac:dyDescent="0.3">
      <c r="A2563" t="s">
        <v>41</v>
      </c>
      <c r="B2563" t="s">
        <v>644</v>
      </c>
      <c r="C2563" t="s">
        <v>642</v>
      </c>
      <c r="D2563" t="s">
        <v>24</v>
      </c>
      <c r="E2563" t="str">
        <f>VLOOKUP(D2563,Abbrev!$A$6:$B$67,2,FALSE)</f>
        <v>Yflound-S</v>
      </c>
      <c r="F2563" t="str">
        <f t="shared" ref="F2563:F2626" si="120">IF(G2563&lt;=1967,"A",IF(AND(G2563&gt;=1996,G2563&lt;=2000),"B",IF(G2563&gt;=2009,"C","")))</f>
        <v/>
      </c>
      <c r="G2563">
        <v>1978</v>
      </c>
      <c r="H2563">
        <v>70608.003744000001</v>
      </c>
      <c r="I2563">
        <v>6.8018426013128602E-2</v>
      </c>
      <c r="J2563">
        <v>4802.64527859597</v>
      </c>
      <c r="K2563">
        <f t="shared" ref="K2563:K2626" si="121">I2563/1000</f>
        <v>6.8018426013128608E-5</v>
      </c>
      <c r="L2563">
        <f t="shared" ref="L2563:L2626" si="122">K2563*H2563</f>
        <v>4.8026452785959721</v>
      </c>
    </row>
    <row r="2564" spans="1:12" x14ac:dyDescent="0.3">
      <c r="A2564" t="s">
        <v>41</v>
      </c>
      <c r="B2564" t="s">
        <v>644</v>
      </c>
      <c r="C2564" t="s">
        <v>642</v>
      </c>
      <c r="D2564" t="s">
        <v>25</v>
      </c>
      <c r="E2564" t="str">
        <f>VLOOKUP(D2564,Abbrev!$A$6:$B$67,2,FALSE)</f>
        <v>Yflound-L</v>
      </c>
      <c r="F2564" t="str">
        <f t="shared" si="120"/>
        <v/>
      </c>
      <c r="G2564">
        <v>1978</v>
      </c>
      <c r="H2564">
        <v>70608.003744000001</v>
      </c>
      <c r="I2564">
        <v>12.172985939716501</v>
      </c>
      <c r="J2564">
        <v>859510.23680716299</v>
      </c>
      <c r="K2564">
        <f t="shared" si="121"/>
        <v>1.2172985939716502E-2</v>
      </c>
      <c r="L2564">
        <f t="shared" si="122"/>
        <v>859.51023680716207</v>
      </c>
    </row>
    <row r="2565" spans="1:12" x14ac:dyDescent="0.3">
      <c r="A2565" t="s">
        <v>41</v>
      </c>
      <c r="B2565" t="s">
        <v>644</v>
      </c>
      <c r="C2565" t="s">
        <v>642</v>
      </c>
      <c r="D2565" t="s">
        <v>44</v>
      </c>
      <c r="E2565" t="str">
        <f>VLOOKUP(D2565,Abbrev!$A$6:$B$67,2,FALSE)</f>
        <v>Blue-S</v>
      </c>
      <c r="F2565" t="str">
        <f t="shared" si="120"/>
        <v/>
      </c>
      <c r="G2565">
        <v>1978</v>
      </c>
      <c r="H2565">
        <v>70608.003744000001</v>
      </c>
      <c r="I2565">
        <v>0.28313532815327902</v>
      </c>
      <c r="J2565">
        <v>19991.620310305399</v>
      </c>
      <c r="K2565">
        <f t="shared" si="121"/>
        <v>2.8313532815327902E-4</v>
      </c>
      <c r="L2565">
        <f t="shared" si="122"/>
        <v>19.991620310305393</v>
      </c>
    </row>
    <row r="2566" spans="1:12" x14ac:dyDescent="0.3">
      <c r="A2566" t="s">
        <v>41</v>
      </c>
      <c r="B2566" t="s">
        <v>644</v>
      </c>
      <c r="C2566" t="s">
        <v>642</v>
      </c>
      <c r="D2566" t="s">
        <v>32</v>
      </c>
      <c r="E2566" t="str">
        <f>VLOOKUP(D2566,Abbrev!$A$6:$B$67,2,FALSE)</f>
        <v>Blue-M</v>
      </c>
      <c r="F2566" t="str">
        <f t="shared" si="120"/>
        <v/>
      </c>
      <c r="G2566">
        <v>1978</v>
      </c>
      <c r="H2566">
        <v>70608.003744000001</v>
      </c>
      <c r="I2566">
        <v>0.28206741439724298</v>
      </c>
      <c r="J2566">
        <v>19916.217051821</v>
      </c>
      <c r="K2566">
        <f t="shared" si="121"/>
        <v>2.8206741439724297E-4</v>
      </c>
      <c r="L2566">
        <f t="shared" si="122"/>
        <v>19.916217051820933</v>
      </c>
    </row>
    <row r="2567" spans="1:12" x14ac:dyDescent="0.3">
      <c r="A2567" t="s">
        <v>41</v>
      </c>
      <c r="B2567" t="s">
        <v>644</v>
      </c>
      <c r="C2567" t="s">
        <v>642</v>
      </c>
      <c r="D2567" t="s">
        <v>7</v>
      </c>
      <c r="E2567" t="str">
        <f>VLOOKUP(D2567,Abbrev!$A$6:$B$67,2,FALSE)</f>
        <v>Alosines</v>
      </c>
      <c r="F2567" t="str">
        <f t="shared" si="120"/>
        <v/>
      </c>
      <c r="G2567">
        <v>1979</v>
      </c>
      <c r="H2567">
        <v>70608.003744000001</v>
      </c>
      <c r="I2567">
        <v>30.039010810764399</v>
      </c>
      <c r="J2567">
        <v>2120994.5877925102</v>
      </c>
      <c r="K2567">
        <f t="shared" si="121"/>
        <v>3.0039010810764398E-2</v>
      </c>
      <c r="L2567">
        <f t="shared" si="122"/>
        <v>2120.9945877925093</v>
      </c>
    </row>
    <row r="2568" spans="1:12" x14ac:dyDescent="0.3">
      <c r="A2568" t="s">
        <v>41</v>
      </c>
      <c r="B2568" t="s">
        <v>644</v>
      </c>
      <c r="C2568" t="s">
        <v>642</v>
      </c>
      <c r="D2568" t="s">
        <v>8</v>
      </c>
      <c r="E2568" t="str">
        <f>VLOOKUP(D2568,Abbrev!$A$6:$B$67,2,FALSE)</f>
        <v>Herring</v>
      </c>
      <c r="F2568" t="str">
        <f t="shared" si="120"/>
        <v/>
      </c>
      <c r="G2568">
        <v>1979</v>
      </c>
      <c r="H2568">
        <v>70608.003744000001</v>
      </c>
      <c r="I2568">
        <v>167.23575096040199</v>
      </c>
      <c r="J2568">
        <v>11808182.529942701</v>
      </c>
      <c r="K2568">
        <f t="shared" si="121"/>
        <v>0.167235750960402</v>
      </c>
      <c r="L2568">
        <f t="shared" si="122"/>
        <v>11808.182529942716</v>
      </c>
    </row>
    <row r="2569" spans="1:12" x14ac:dyDescent="0.3">
      <c r="A2569" t="s">
        <v>41</v>
      </c>
      <c r="B2569" t="s">
        <v>644</v>
      </c>
      <c r="C2569" t="s">
        <v>642</v>
      </c>
      <c r="D2569" t="s">
        <v>9</v>
      </c>
      <c r="E2569" t="str">
        <f>VLOOKUP(D2569,Abbrev!$A$6:$B$67,2,FALSE)</f>
        <v>Mack</v>
      </c>
      <c r="F2569" t="str">
        <f t="shared" si="120"/>
        <v/>
      </c>
      <c r="G2569">
        <v>1979</v>
      </c>
      <c r="H2569">
        <v>70608.003744000001</v>
      </c>
      <c r="I2569">
        <v>3.5599714881207301</v>
      </c>
      <c r="J2569">
        <v>251362.48016176099</v>
      </c>
      <c r="K2569">
        <f t="shared" si="121"/>
        <v>3.5599714881207299E-3</v>
      </c>
      <c r="L2569">
        <f t="shared" si="122"/>
        <v>251.36248016176177</v>
      </c>
    </row>
    <row r="2570" spans="1:12" x14ac:dyDescent="0.3">
      <c r="A2570" t="s">
        <v>41</v>
      </c>
      <c r="B2570" t="s">
        <v>644</v>
      </c>
      <c r="C2570" t="s">
        <v>642</v>
      </c>
      <c r="D2570" t="s">
        <v>10</v>
      </c>
      <c r="E2570" t="str">
        <f>VLOOKUP(D2570,Abbrev!$A$6:$B$67,2,FALSE)</f>
        <v>Butter</v>
      </c>
      <c r="F2570" t="str">
        <f t="shared" si="120"/>
        <v/>
      </c>
      <c r="G2570">
        <v>1979</v>
      </c>
      <c r="H2570">
        <v>70608.003744000001</v>
      </c>
      <c r="I2570">
        <v>3.5619300911854102</v>
      </c>
      <c r="J2570">
        <v>251500.77321428599</v>
      </c>
      <c r="K2570">
        <f t="shared" si="121"/>
        <v>3.56193009118541E-3</v>
      </c>
      <c r="L2570">
        <f t="shared" si="122"/>
        <v>251.50077321428569</v>
      </c>
    </row>
    <row r="2571" spans="1:12" x14ac:dyDescent="0.3">
      <c r="A2571" t="s">
        <v>41</v>
      </c>
      <c r="B2571" t="s">
        <v>644</v>
      </c>
      <c r="C2571" t="s">
        <v>642</v>
      </c>
      <c r="D2571" t="s">
        <v>11</v>
      </c>
      <c r="E2571" t="str">
        <f>VLOOKUP(D2571,Abbrev!$A$6:$B$67,2,FALSE)</f>
        <v>Dbenth-oth</v>
      </c>
      <c r="F2571" t="str">
        <f t="shared" si="120"/>
        <v/>
      </c>
      <c r="G2571">
        <v>1979</v>
      </c>
      <c r="H2571">
        <v>70608.003744000001</v>
      </c>
      <c r="I2571">
        <v>2949.54188130686</v>
      </c>
      <c r="J2571">
        <v>208261264.19839901</v>
      </c>
      <c r="K2571">
        <f t="shared" si="121"/>
        <v>2.9495418813068599</v>
      </c>
      <c r="L2571">
        <f t="shared" si="122"/>
        <v>208261.26419839959</v>
      </c>
    </row>
    <row r="2572" spans="1:12" x14ac:dyDescent="0.3">
      <c r="A2572" t="s">
        <v>41</v>
      </c>
      <c r="B2572" t="s">
        <v>644</v>
      </c>
      <c r="C2572" t="s">
        <v>642</v>
      </c>
      <c r="D2572" t="s">
        <v>12</v>
      </c>
      <c r="E2572" t="str">
        <f>VLOOKUP(D2572,Abbrev!$A$6:$B$67,2,FALSE)</f>
        <v>Dpisc-oth</v>
      </c>
      <c r="F2572" t="str">
        <f t="shared" si="120"/>
        <v/>
      </c>
      <c r="G2572">
        <v>1979</v>
      </c>
      <c r="H2572">
        <v>70608.003744000001</v>
      </c>
      <c r="I2572">
        <v>3844.5257080036399</v>
      </c>
      <c r="J2572">
        <v>271454285.58462501</v>
      </c>
      <c r="K2572">
        <f t="shared" si="121"/>
        <v>3.8445257080036401</v>
      </c>
      <c r="L2572">
        <f t="shared" si="122"/>
        <v>271454.28558462526</v>
      </c>
    </row>
    <row r="2573" spans="1:12" x14ac:dyDescent="0.3">
      <c r="A2573" t="s">
        <v>41</v>
      </c>
      <c r="B2573" t="s">
        <v>644</v>
      </c>
      <c r="C2573" t="s">
        <v>642</v>
      </c>
      <c r="D2573" t="s">
        <v>13</v>
      </c>
      <c r="E2573" t="str">
        <f>VLOOKUP(D2573,Abbrev!$A$6:$B$67,2,FALSE)</f>
        <v>Haddock</v>
      </c>
      <c r="F2573" t="str">
        <f t="shared" si="120"/>
        <v/>
      </c>
      <c r="G2573">
        <v>1979</v>
      </c>
      <c r="H2573">
        <v>70608.003744000001</v>
      </c>
      <c r="I2573">
        <v>2024.1658644327599</v>
      </c>
      <c r="J2573">
        <v>142922310.93434501</v>
      </c>
      <c r="K2573">
        <f t="shared" si="121"/>
        <v>2.02416586443276</v>
      </c>
      <c r="L2573">
        <f t="shared" si="122"/>
        <v>142922.31093434533</v>
      </c>
    </row>
    <row r="2574" spans="1:12" x14ac:dyDescent="0.3">
      <c r="A2574" t="s">
        <v>41</v>
      </c>
      <c r="B2574" t="s">
        <v>644</v>
      </c>
      <c r="C2574" t="s">
        <v>642</v>
      </c>
      <c r="D2574" t="s">
        <v>14</v>
      </c>
      <c r="E2574" t="str">
        <f>VLOOKUP(D2574,Abbrev!$A$6:$B$67,2,FALSE)</f>
        <v>Mesopel</v>
      </c>
      <c r="F2574" t="str">
        <f t="shared" si="120"/>
        <v/>
      </c>
      <c r="G2574">
        <v>1979</v>
      </c>
      <c r="H2574">
        <v>70608.003744000001</v>
      </c>
      <c r="I2574">
        <v>5.4121104380234399</v>
      </c>
      <c r="J2574">
        <v>382138.31407090102</v>
      </c>
      <c r="K2574">
        <f t="shared" si="121"/>
        <v>5.4121104380234399E-3</v>
      </c>
      <c r="L2574">
        <f t="shared" si="122"/>
        <v>382.13831407090055</v>
      </c>
    </row>
    <row r="2575" spans="1:12" x14ac:dyDescent="0.3">
      <c r="A2575" t="s">
        <v>41</v>
      </c>
      <c r="B2575" t="s">
        <v>644</v>
      </c>
      <c r="C2575" t="s">
        <v>642</v>
      </c>
      <c r="D2575" t="s">
        <v>15</v>
      </c>
      <c r="E2575" t="str">
        <f>VLOOKUP(D2575,Abbrev!$A$6:$B$67,2,FALSE)</f>
        <v>Skate</v>
      </c>
      <c r="F2575" t="str">
        <f t="shared" si="120"/>
        <v/>
      </c>
      <c r="G2575">
        <v>1979</v>
      </c>
      <c r="H2575">
        <v>70608.003744000001</v>
      </c>
      <c r="I2575">
        <v>1080.7602540697601</v>
      </c>
      <c r="J2575">
        <v>76310324.065723702</v>
      </c>
      <c r="K2575">
        <f t="shared" si="121"/>
        <v>1.0807602540697601</v>
      </c>
      <c r="L2575">
        <f t="shared" si="122"/>
        <v>76310.324065724009</v>
      </c>
    </row>
    <row r="2576" spans="1:12" x14ac:dyDescent="0.3">
      <c r="A2576" t="s">
        <v>41</v>
      </c>
      <c r="B2576" t="s">
        <v>644</v>
      </c>
      <c r="C2576" t="s">
        <v>642</v>
      </c>
      <c r="D2576" t="s">
        <v>16</v>
      </c>
      <c r="E2576" t="str">
        <f>VLOOKUP(D2576,Abbrev!$A$6:$B$67,2,FALSE)</f>
        <v>SmPel</v>
      </c>
      <c r="F2576" t="str">
        <f t="shared" si="120"/>
        <v/>
      </c>
      <c r="G2576">
        <v>1979</v>
      </c>
      <c r="H2576">
        <v>70608.003744000001</v>
      </c>
      <c r="I2576">
        <v>149.75426649309901</v>
      </c>
      <c r="J2576">
        <v>10573849.809224701</v>
      </c>
      <c r="K2576">
        <f t="shared" si="121"/>
        <v>0.149754266493099</v>
      </c>
      <c r="L2576">
        <f t="shared" si="122"/>
        <v>10573.849809224708</v>
      </c>
    </row>
    <row r="2577" spans="1:12" x14ac:dyDescent="0.3">
      <c r="A2577" t="s">
        <v>41</v>
      </c>
      <c r="B2577" t="s">
        <v>644</v>
      </c>
      <c r="C2577" t="s">
        <v>642</v>
      </c>
      <c r="D2577" t="s">
        <v>17</v>
      </c>
      <c r="E2577" t="str">
        <f>VLOOKUP(D2577,Abbrev!$A$6:$B$67,2,FALSE)</f>
        <v>Squid</v>
      </c>
      <c r="F2577" t="str">
        <f t="shared" si="120"/>
        <v/>
      </c>
      <c r="G2577">
        <v>1979</v>
      </c>
      <c r="H2577">
        <v>70608.003744000001</v>
      </c>
      <c r="I2577">
        <v>801.76128343874905</v>
      </c>
      <c r="J2577">
        <v>56610763.7028374</v>
      </c>
      <c r="K2577">
        <f t="shared" si="121"/>
        <v>0.80176128343874908</v>
      </c>
      <c r="L2577">
        <f t="shared" si="122"/>
        <v>56610.763702837445</v>
      </c>
    </row>
    <row r="2578" spans="1:12" x14ac:dyDescent="0.3">
      <c r="A2578" t="s">
        <v>41</v>
      </c>
      <c r="B2578" t="s">
        <v>644</v>
      </c>
      <c r="C2578" t="s">
        <v>642</v>
      </c>
      <c r="D2578" t="s">
        <v>18</v>
      </c>
      <c r="E2578" t="str">
        <f>VLOOKUP(D2578,Abbrev!$A$6:$B$67,2,FALSE)</f>
        <v>Dogfish-S</v>
      </c>
      <c r="F2578" t="str">
        <f t="shared" si="120"/>
        <v/>
      </c>
      <c r="G2578">
        <v>1979</v>
      </c>
      <c r="H2578">
        <v>70608.003744000001</v>
      </c>
      <c r="I2578">
        <v>6.63300776992706</v>
      </c>
      <c r="J2578">
        <v>468343.43745299103</v>
      </c>
      <c r="K2578">
        <f t="shared" si="121"/>
        <v>6.6330077699270603E-3</v>
      </c>
      <c r="L2578">
        <f t="shared" si="122"/>
        <v>468.343437452991</v>
      </c>
    </row>
    <row r="2579" spans="1:12" x14ac:dyDescent="0.3">
      <c r="A2579" t="s">
        <v>41</v>
      </c>
      <c r="B2579" t="s">
        <v>644</v>
      </c>
      <c r="C2579" t="s">
        <v>642</v>
      </c>
      <c r="D2579" t="s">
        <v>19</v>
      </c>
      <c r="E2579" t="str">
        <f>VLOOKUP(D2579,Abbrev!$A$6:$B$67,2,FALSE)</f>
        <v>Dogfish-L</v>
      </c>
      <c r="F2579" t="str">
        <f t="shared" si="120"/>
        <v/>
      </c>
      <c r="G2579">
        <v>1979</v>
      </c>
      <c r="H2579">
        <v>70608.003744000001</v>
      </c>
      <c r="I2579">
        <v>777.79749236404302</v>
      </c>
      <c r="J2579">
        <v>54918728.252914198</v>
      </c>
      <c r="K2579">
        <f t="shared" si="121"/>
        <v>0.77779749236404305</v>
      </c>
      <c r="L2579">
        <f t="shared" si="122"/>
        <v>54918.728252914167</v>
      </c>
    </row>
    <row r="2580" spans="1:12" x14ac:dyDescent="0.3">
      <c r="A2580" t="s">
        <v>41</v>
      </c>
      <c r="B2580" t="s">
        <v>644</v>
      </c>
      <c r="C2580" t="s">
        <v>642</v>
      </c>
      <c r="D2580" t="s">
        <v>20</v>
      </c>
      <c r="E2580" t="str">
        <f>VLOOKUP(D2580,Abbrev!$A$6:$B$67,2,FALSE)</f>
        <v>Hake-S</v>
      </c>
      <c r="F2580" t="str">
        <f t="shared" si="120"/>
        <v/>
      </c>
      <c r="G2580">
        <v>1979</v>
      </c>
      <c r="H2580">
        <v>70608.003744000001</v>
      </c>
      <c r="I2580">
        <v>956.47823218713597</v>
      </c>
      <c r="J2580">
        <v>67535018.599323794</v>
      </c>
      <c r="K2580">
        <f t="shared" si="121"/>
        <v>0.95647823218713601</v>
      </c>
      <c r="L2580">
        <f t="shared" si="122"/>
        <v>67535.018599323797</v>
      </c>
    </row>
    <row r="2581" spans="1:12" x14ac:dyDescent="0.3">
      <c r="A2581" t="s">
        <v>41</v>
      </c>
      <c r="B2581" t="s">
        <v>644</v>
      </c>
      <c r="C2581" t="s">
        <v>642</v>
      </c>
      <c r="D2581" t="s">
        <v>21</v>
      </c>
      <c r="E2581" t="str">
        <f>VLOOKUP(D2581,Abbrev!$A$6:$B$67,2,FALSE)</f>
        <v>Hake-L</v>
      </c>
      <c r="F2581" t="str">
        <f t="shared" si="120"/>
        <v/>
      </c>
      <c r="G2581">
        <v>1979</v>
      </c>
      <c r="H2581">
        <v>70608.003744000001</v>
      </c>
      <c r="I2581">
        <v>1592.4123826657201</v>
      </c>
      <c r="J2581">
        <v>112437059.477253</v>
      </c>
      <c r="K2581">
        <f t="shared" si="121"/>
        <v>1.5924123826657202</v>
      </c>
      <c r="L2581">
        <f t="shared" si="122"/>
        <v>112437.05947725313</v>
      </c>
    </row>
    <row r="2582" spans="1:12" x14ac:dyDescent="0.3">
      <c r="A2582" t="s">
        <v>41</v>
      </c>
      <c r="B2582" t="s">
        <v>644</v>
      </c>
      <c r="C2582" t="s">
        <v>642</v>
      </c>
      <c r="D2582" t="s">
        <v>26</v>
      </c>
      <c r="E2582" t="str">
        <f>VLOOKUP(D2582,Abbrev!$A$6:$B$67,2,FALSE)</f>
        <v>Cod-S</v>
      </c>
      <c r="F2582" t="str">
        <f t="shared" si="120"/>
        <v/>
      </c>
      <c r="G2582">
        <v>1979</v>
      </c>
      <c r="H2582">
        <v>70608.003744000001</v>
      </c>
      <c r="I2582">
        <v>0.60574207018319504</v>
      </c>
      <c r="J2582">
        <v>42770.238359393297</v>
      </c>
      <c r="K2582">
        <f t="shared" si="121"/>
        <v>6.0574207018319502E-4</v>
      </c>
      <c r="L2582">
        <f t="shared" si="122"/>
        <v>42.770238359393346</v>
      </c>
    </row>
    <row r="2583" spans="1:12" x14ac:dyDescent="0.3">
      <c r="A2583" t="s">
        <v>41</v>
      </c>
      <c r="B2583" t="s">
        <v>644</v>
      </c>
      <c r="C2583" t="s">
        <v>642</v>
      </c>
      <c r="D2583" t="s">
        <v>22</v>
      </c>
      <c r="E2583" t="str">
        <f>VLOOKUP(D2583,Abbrev!$A$6:$B$67,2,FALSE)</f>
        <v>Cod-M</v>
      </c>
      <c r="F2583" t="str">
        <f t="shared" si="120"/>
        <v/>
      </c>
      <c r="G2583">
        <v>1979</v>
      </c>
      <c r="H2583">
        <v>70608.003744000001</v>
      </c>
      <c r="I2583">
        <v>90.618250399241603</v>
      </c>
      <c r="J2583">
        <v>6398373.7634643801</v>
      </c>
      <c r="K2583">
        <f t="shared" si="121"/>
        <v>9.0618250399241609E-2</v>
      </c>
      <c r="L2583">
        <f t="shared" si="122"/>
        <v>6398.3737634643812</v>
      </c>
    </row>
    <row r="2584" spans="1:12" x14ac:dyDescent="0.3">
      <c r="A2584" t="s">
        <v>41</v>
      </c>
      <c r="B2584" t="s">
        <v>644</v>
      </c>
      <c r="C2584" t="s">
        <v>642</v>
      </c>
      <c r="D2584" t="s">
        <v>23</v>
      </c>
      <c r="E2584" t="str">
        <f>VLOOKUP(D2584,Abbrev!$A$6:$B$67,2,FALSE)</f>
        <v>Cod-L</v>
      </c>
      <c r="F2584" t="str">
        <f t="shared" si="120"/>
        <v/>
      </c>
      <c r="G2584">
        <v>1979</v>
      </c>
      <c r="H2584">
        <v>70608.003744000001</v>
      </c>
      <c r="I2584">
        <v>1623.7323171854</v>
      </c>
      <c r="J2584">
        <v>114648497.53108101</v>
      </c>
      <c r="K2584">
        <f t="shared" si="121"/>
        <v>1.6237323171853999</v>
      </c>
      <c r="L2584">
        <f t="shared" si="122"/>
        <v>114648.49753108052</v>
      </c>
    </row>
    <row r="2585" spans="1:12" x14ac:dyDescent="0.3">
      <c r="A2585" t="s">
        <v>41</v>
      </c>
      <c r="B2585" t="s">
        <v>644</v>
      </c>
      <c r="C2585" t="s">
        <v>642</v>
      </c>
      <c r="D2585" t="s">
        <v>24</v>
      </c>
      <c r="E2585" t="str">
        <f>VLOOKUP(D2585,Abbrev!$A$6:$B$67,2,FALSE)</f>
        <v>Yflound-S</v>
      </c>
      <c r="F2585" t="str">
        <f t="shared" si="120"/>
        <v/>
      </c>
      <c r="G2585">
        <v>1979</v>
      </c>
      <c r="H2585">
        <v>70608.003744000001</v>
      </c>
      <c r="I2585">
        <v>0.15051325083115299</v>
      </c>
      <c r="J2585">
        <v>10627.4401782076</v>
      </c>
      <c r="K2585">
        <f t="shared" si="121"/>
        <v>1.5051325083115301E-4</v>
      </c>
      <c r="L2585">
        <f t="shared" si="122"/>
        <v>10.627440178207664</v>
      </c>
    </row>
    <row r="2586" spans="1:12" x14ac:dyDescent="0.3">
      <c r="A2586" t="s">
        <v>41</v>
      </c>
      <c r="B2586" t="s">
        <v>644</v>
      </c>
      <c r="C2586" t="s">
        <v>642</v>
      </c>
      <c r="D2586" t="s">
        <v>25</v>
      </c>
      <c r="E2586" t="str">
        <f>VLOOKUP(D2586,Abbrev!$A$6:$B$67,2,FALSE)</f>
        <v>Yflound-L</v>
      </c>
      <c r="F2586" t="str">
        <f t="shared" si="120"/>
        <v/>
      </c>
      <c r="G2586">
        <v>1979</v>
      </c>
      <c r="H2586">
        <v>70608.003744000001</v>
      </c>
      <c r="I2586">
        <v>10.5735513712039</v>
      </c>
      <c r="J2586">
        <v>746577.35480534297</v>
      </c>
      <c r="K2586">
        <f t="shared" si="121"/>
        <v>1.05735513712039E-2</v>
      </c>
      <c r="L2586">
        <f t="shared" si="122"/>
        <v>746.57735480534132</v>
      </c>
    </row>
    <row r="2587" spans="1:12" x14ac:dyDescent="0.3">
      <c r="A2587" t="s">
        <v>41</v>
      </c>
      <c r="B2587" t="s">
        <v>644</v>
      </c>
      <c r="C2587" t="s">
        <v>642</v>
      </c>
      <c r="D2587" t="s">
        <v>7</v>
      </c>
      <c r="E2587" t="str">
        <f>VLOOKUP(D2587,Abbrev!$A$6:$B$67,2,FALSE)</f>
        <v>Alosines</v>
      </c>
      <c r="F2587" t="str">
        <f t="shared" si="120"/>
        <v/>
      </c>
      <c r="G2587">
        <v>1980</v>
      </c>
      <c r="H2587">
        <v>70608.003744000001</v>
      </c>
      <c r="I2587">
        <v>52.425359431291703</v>
      </c>
      <c r="J2587">
        <v>3701649.9750051899</v>
      </c>
      <c r="K2587">
        <f t="shared" si="121"/>
        <v>5.2425359431291702E-2</v>
      </c>
      <c r="L2587">
        <f t="shared" si="122"/>
        <v>3701.6499750051903</v>
      </c>
    </row>
    <row r="2588" spans="1:12" x14ac:dyDescent="0.3">
      <c r="A2588" t="s">
        <v>41</v>
      </c>
      <c r="B2588" t="s">
        <v>644</v>
      </c>
      <c r="C2588" t="s">
        <v>642</v>
      </c>
      <c r="D2588" t="s">
        <v>8</v>
      </c>
      <c r="E2588" t="str">
        <f>VLOOKUP(D2588,Abbrev!$A$6:$B$67,2,FALSE)</f>
        <v>Herring</v>
      </c>
      <c r="F2588" t="str">
        <f t="shared" si="120"/>
        <v/>
      </c>
      <c r="G2588">
        <v>1980</v>
      </c>
      <c r="H2588">
        <v>70608.003744000001</v>
      </c>
      <c r="I2588">
        <v>810.68918052259301</v>
      </c>
      <c r="J2588">
        <v>57241144.693559498</v>
      </c>
      <c r="K2588">
        <f t="shared" si="121"/>
        <v>0.81068918052259298</v>
      </c>
      <c r="L2588">
        <f t="shared" si="122"/>
        <v>57241.144693559538</v>
      </c>
    </row>
    <row r="2589" spans="1:12" x14ac:dyDescent="0.3">
      <c r="A2589" t="s">
        <v>41</v>
      </c>
      <c r="B2589" t="s">
        <v>644</v>
      </c>
      <c r="C2589" t="s">
        <v>642</v>
      </c>
      <c r="D2589" t="s">
        <v>9</v>
      </c>
      <c r="E2589" t="str">
        <f>VLOOKUP(D2589,Abbrev!$A$6:$B$67,2,FALSE)</f>
        <v>Mack</v>
      </c>
      <c r="F2589" t="str">
        <f t="shared" si="120"/>
        <v/>
      </c>
      <c r="G2589">
        <v>1980</v>
      </c>
      <c r="H2589">
        <v>70608.003744000001</v>
      </c>
      <c r="I2589">
        <v>20.3633157849995</v>
      </c>
      <c r="J2589">
        <v>1437813.0771875</v>
      </c>
      <c r="K2589">
        <f t="shared" si="121"/>
        <v>2.0363315784999499E-2</v>
      </c>
      <c r="L2589">
        <f t="shared" si="122"/>
        <v>1437.8130771874989</v>
      </c>
    </row>
    <row r="2590" spans="1:12" x14ac:dyDescent="0.3">
      <c r="A2590" t="s">
        <v>41</v>
      </c>
      <c r="B2590" t="s">
        <v>644</v>
      </c>
      <c r="C2590" t="s">
        <v>642</v>
      </c>
      <c r="D2590" t="s">
        <v>10</v>
      </c>
      <c r="E2590" t="str">
        <f>VLOOKUP(D2590,Abbrev!$A$6:$B$67,2,FALSE)</f>
        <v>Butter</v>
      </c>
      <c r="F2590" t="str">
        <f t="shared" si="120"/>
        <v/>
      </c>
      <c r="G2590">
        <v>1980</v>
      </c>
      <c r="H2590">
        <v>70608.003744000001</v>
      </c>
      <c r="I2590">
        <v>3.9696059027743398</v>
      </c>
      <c r="J2590">
        <v>280285.94844529498</v>
      </c>
      <c r="K2590">
        <f t="shared" si="121"/>
        <v>3.9696059027743398E-3</v>
      </c>
      <c r="L2590">
        <f t="shared" si="122"/>
        <v>280.28594844529511</v>
      </c>
    </row>
    <row r="2591" spans="1:12" x14ac:dyDescent="0.3">
      <c r="A2591" t="s">
        <v>41</v>
      </c>
      <c r="B2591" t="s">
        <v>644</v>
      </c>
      <c r="C2591" t="s">
        <v>642</v>
      </c>
      <c r="D2591" t="s">
        <v>11</v>
      </c>
      <c r="E2591" t="str">
        <f>VLOOKUP(D2591,Abbrev!$A$6:$B$67,2,FALSE)</f>
        <v>Dbenth-oth</v>
      </c>
      <c r="F2591" t="str">
        <f t="shared" si="120"/>
        <v/>
      </c>
      <c r="G2591">
        <v>1980</v>
      </c>
      <c r="H2591">
        <v>70608.003744000001</v>
      </c>
      <c r="I2591">
        <v>2960.43454878896</v>
      </c>
      <c r="J2591">
        <v>209030373.70475799</v>
      </c>
      <c r="K2591">
        <f t="shared" si="121"/>
        <v>2.9604345487889598</v>
      </c>
      <c r="L2591">
        <f t="shared" si="122"/>
        <v>209030.37370475783</v>
      </c>
    </row>
    <row r="2592" spans="1:12" x14ac:dyDescent="0.3">
      <c r="A2592" t="s">
        <v>41</v>
      </c>
      <c r="B2592" t="s">
        <v>644</v>
      </c>
      <c r="C2592" t="s">
        <v>642</v>
      </c>
      <c r="D2592" t="s">
        <v>12</v>
      </c>
      <c r="E2592" t="str">
        <f>VLOOKUP(D2592,Abbrev!$A$6:$B$67,2,FALSE)</f>
        <v>Dpisc-oth</v>
      </c>
      <c r="F2592" t="str">
        <f t="shared" si="120"/>
        <v/>
      </c>
      <c r="G2592">
        <v>1980</v>
      </c>
      <c r="H2592">
        <v>70608.003744000001</v>
      </c>
      <c r="I2592">
        <v>2631.5395752980098</v>
      </c>
      <c r="J2592">
        <v>185807756.18512601</v>
      </c>
      <c r="K2592">
        <f t="shared" si="121"/>
        <v>2.6315395752980097</v>
      </c>
      <c r="L2592">
        <f t="shared" si="122"/>
        <v>185807.75618512605</v>
      </c>
    </row>
    <row r="2593" spans="1:12" x14ac:dyDescent="0.3">
      <c r="A2593" t="s">
        <v>41</v>
      </c>
      <c r="B2593" t="s">
        <v>644</v>
      </c>
      <c r="C2593" t="s">
        <v>642</v>
      </c>
      <c r="D2593" t="s">
        <v>13</v>
      </c>
      <c r="E2593" t="str">
        <f>VLOOKUP(D2593,Abbrev!$A$6:$B$67,2,FALSE)</f>
        <v>Haddock</v>
      </c>
      <c r="F2593" t="str">
        <f t="shared" si="120"/>
        <v/>
      </c>
      <c r="G2593">
        <v>1980</v>
      </c>
      <c r="H2593">
        <v>70608.003744000001</v>
      </c>
      <c r="I2593">
        <v>1523.02723782012</v>
      </c>
      <c r="J2593">
        <v>107537912.910217</v>
      </c>
      <c r="K2593">
        <f t="shared" si="121"/>
        <v>1.52302723782012</v>
      </c>
      <c r="L2593">
        <f t="shared" si="122"/>
        <v>107537.91291021701</v>
      </c>
    </row>
    <row r="2594" spans="1:12" x14ac:dyDescent="0.3">
      <c r="A2594" t="s">
        <v>41</v>
      </c>
      <c r="B2594" t="s">
        <v>644</v>
      </c>
      <c r="C2594" t="s">
        <v>642</v>
      </c>
      <c r="D2594" t="s">
        <v>14</v>
      </c>
      <c r="E2594" t="str">
        <f>VLOOKUP(D2594,Abbrev!$A$6:$B$67,2,FALSE)</f>
        <v>Mesopel</v>
      </c>
      <c r="F2594" t="str">
        <f t="shared" si="120"/>
        <v/>
      </c>
      <c r="G2594">
        <v>1980</v>
      </c>
      <c r="H2594">
        <v>70608.003744000001</v>
      </c>
      <c r="I2594">
        <v>3.8639155602937101</v>
      </c>
      <c r="J2594">
        <v>272823.36434771802</v>
      </c>
      <c r="K2594">
        <f t="shared" si="121"/>
        <v>3.8639155602937102E-3</v>
      </c>
      <c r="L2594">
        <f t="shared" si="122"/>
        <v>272.82336434771815</v>
      </c>
    </row>
    <row r="2595" spans="1:12" x14ac:dyDescent="0.3">
      <c r="A2595" t="s">
        <v>41</v>
      </c>
      <c r="B2595" t="s">
        <v>644</v>
      </c>
      <c r="C2595" t="s">
        <v>642</v>
      </c>
      <c r="D2595" t="s">
        <v>15</v>
      </c>
      <c r="E2595" t="str">
        <f>VLOOKUP(D2595,Abbrev!$A$6:$B$67,2,FALSE)</f>
        <v>Skate</v>
      </c>
      <c r="F2595" t="str">
        <f t="shared" si="120"/>
        <v/>
      </c>
      <c r="G2595">
        <v>1980</v>
      </c>
      <c r="H2595">
        <v>70608.003744000001</v>
      </c>
      <c r="I2595">
        <v>1593.7448491313501</v>
      </c>
      <c r="J2595">
        <v>112531142.27444699</v>
      </c>
      <c r="K2595">
        <f t="shared" si="121"/>
        <v>1.5937448491313502</v>
      </c>
      <c r="L2595">
        <f t="shared" si="122"/>
        <v>112531.14227444709</v>
      </c>
    </row>
    <row r="2596" spans="1:12" x14ac:dyDescent="0.3">
      <c r="A2596" t="s">
        <v>41</v>
      </c>
      <c r="B2596" t="s">
        <v>644</v>
      </c>
      <c r="C2596" t="s">
        <v>642</v>
      </c>
      <c r="D2596" t="s">
        <v>16</v>
      </c>
      <c r="E2596" t="str">
        <f>VLOOKUP(D2596,Abbrev!$A$6:$B$67,2,FALSE)</f>
        <v>SmPel</v>
      </c>
      <c r="F2596" t="str">
        <f t="shared" si="120"/>
        <v/>
      </c>
      <c r="G2596">
        <v>1980</v>
      </c>
      <c r="H2596">
        <v>70608.003744000001</v>
      </c>
      <c r="I2596">
        <v>235.35834088970901</v>
      </c>
      <c r="J2596">
        <v>16618182.6147222</v>
      </c>
      <c r="K2596">
        <f t="shared" si="121"/>
        <v>0.235358340889709</v>
      </c>
      <c r="L2596">
        <f t="shared" si="122"/>
        <v>16618.182614722202</v>
      </c>
    </row>
    <row r="2597" spans="1:12" x14ac:dyDescent="0.3">
      <c r="A2597" t="s">
        <v>41</v>
      </c>
      <c r="B2597" t="s">
        <v>644</v>
      </c>
      <c r="C2597" t="s">
        <v>642</v>
      </c>
      <c r="D2597" t="s">
        <v>17</v>
      </c>
      <c r="E2597" t="str">
        <f>VLOOKUP(D2597,Abbrev!$A$6:$B$67,2,FALSE)</f>
        <v>Squid</v>
      </c>
      <c r="F2597" t="str">
        <f t="shared" si="120"/>
        <v/>
      </c>
      <c r="G2597">
        <v>1980</v>
      </c>
      <c r="H2597">
        <v>70608.003744000001</v>
      </c>
      <c r="I2597">
        <v>575.42369666136199</v>
      </c>
      <c r="J2597">
        <v>40629518.528251797</v>
      </c>
      <c r="K2597">
        <f t="shared" si="121"/>
        <v>0.57542369666136195</v>
      </c>
      <c r="L2597">
        <f t="shared" si="122"/>
        <v>40629.518528251763</v>
      </c>
    </row>
    <row r="2598" spans="1:12" x14ac:dyDescent="0.3">
      <c r="A2598" t="s">
        <v>41</v>
      </c>
      <c r="B2598" t="s">
        <v>644</v>
      </c>
      <c r="C2598" t="s">
        <v>642</v>
      </c>
      <c r="D2598" t="s">
        <v>18</v>
      </c>
      <c r="E2598" t="str">
        <f>VLOOKUP(D2598,Abbrev!$A$6:$B$67,2,FALSE)</f>
        <v>Dogfish-S</v>
      </c>
      <c r="F2598" t="str">
        <f t="shared" si="120"/>
        <v/>
      </c>
      <c r="G2598">
        <v>1980</v>
      </c>
      <c r="H2598">
        <v>70608.003744000001</v>
      </c>
      <c r="I2598">
        <v>121.5907434129</v>
      </c>
      <c r="J2598">
        <v>8585279.6661337893</v>
      </c>
      <c r="K2598">
        <f t="shared" si="121"/>
        <v>0.12159074341289999</v>
      </c>
      <c r="L2598">
        <f t="shared" si="122"/>
        <v>8585.279666133787</v>
      </c>
    </row>
    <row r="2599" spans="1:12" x14ac:dyDescent="0.3">
      <c r="A2599" t="s">
        <v>41</v>
      </c>
      <c r="B2599" t="s">
        <v>644</v>
      </c>
      <c r="C2599" t="s">
        <v>642</v>
      </c>
      <c r="D2599" t="s">
        <v>19</v>
      </c>
      <c r="E2599" t="str">
        <f>VLOOKUP(D2599,Abbrev!$A$6:$B$67,2,FALSE)</f>
        <v>Dogfish-L</v>
      </c>
      <c r="F2599" t="str">
        <f t="shared" si="120"/>
        <v/>
      </c>
      <c r="G2599">
        <v>1980</v>
      </c>
      <c r="H2599">
        <v>70608.003744000001</v>
      </c>
      <c r="I2599">
        <v>3303.9669387226099</v>
      </c>
      <c r="J2599">
        <v>233286509.97937801</v>
      </c>
      <c r="K2599">
        <f t="shared" si="121"/>
        <v>3.3039669387226098</v>
      </c>
      <c r="L2599">
        <f t="shared" si="122"/>
        <v>233286.50997937826</v>
      </c>
    </row>
    <row r="2600" spans="1:12" x14ac:dyDescent="0.3">
      <c r="A2600" t="s">
        <v>41</v>
      </c>
      <c r="B2600" t="s">
        <v>644</v>
      </c>
      <c r="C2600" t="s">
        <v>642</v>
      </c>
      <c r="D2600" t="s">
        <v>20</v>
      </c>
      <c r="E2600" t="str">
        <f>VLOOKUP(D2600,Abbrev!$A$6:$B$67,2,FALSE)</f>
        <v>Hake-S</v>
      </c>
      <c r="F2600" t="str">
        <f t="shared" si="120"/>
        <v/>
      </c>
      <c r="G2600">
        <v>1980</v>
      </c>
      <c r="H2600">
        <v>70608.003744000001</v>
      </c>
      <c r="I2600">
        <v>1421.63167817729</v>
      </c>
      <c r="J2600">
        <v>100378574.855331</v>
      </c>
      <c r="K2600">
        <f t="shared" si="121"/>
        <v>1.42163167817729</v>
      </c>
      <c r="L2600">
        <f t="shared" si="122"/>
        <v>100378.5748553311</v>
      </c>
    </row>
    <row r="2601" spans="1:12" x14ac:dyDescent="0.3">
      <c r="A2601" t="s">
        <v>41</v>
      </c>
      <c r="B2601" t="s">
        <v>644</v>
      </c>
      <c r="C2601" t="s">
        <v>642</v>
      </c>
      <c r="D2601" t="s">
        <v>21</v>
      </c>
      <c r="E2601" t="str">
        <f>VLOOKUP(D2601,Abbrev!$A$6:$B$67,2,FALSE)</f>
        <v>Hake-L</v>
      </c>
      <c r="F2601" t="str">
        <f t="shared" si="120"/>
        <v/>
      </c>
      <c r="G2601">
        <v>1980</v>
      </c>
      <c r="H2601">
        <v>70608.003744000001</v>
      </c>
      <c r="I2601">
        <v>3329.2162371945101</v>
      </c>
      <c r="J2601">
        <v>235069312.54041499</v>
      </c>
      <c r="K2601">
        <f t="shared" si="121"/>
        <v>3.32921623719451</v>
      </c>
      <c r="L2601">
        <f t="shared" si="122"/>
        <v>235069.31254041556</v>
      </c>
    </row>
    <row r="2602" spans="1:12" x14ac:dyDescent="0.3">
      <c r="A2602" t="s">
        <v>41</v>
      </c>
      <c r="B2602" t="s">
        <v>644</v>
      </c>
      <c r="C2602" t="s">
        <v>642</v>
      </c>
      <c r="D2602" t="s">
        <v>26</v>
      </c>
      <c r="E2602" t="str">
        <f>VLOOKUP(D2602,Abbrev!$A$6:$B$67,2,FALSE)</f>
        <v>Cod-S</v>
      </c>
      <c r="F2602" t="str">
        <f t="shared" si="120"/>
        <v/>
      </c>
      <c r="G2602">
        <v>1980</v>
      </c>
      <c r="H2602">
        <v>70608.003744000001</v>
      </c>
      <c r="I2602">
        <v>0.17223575689977699</v>
      </c>
      <c r="J2602">
        <v>12161.222968030101</v>
      </c>
      <c r="K2602">
        <f t="shared" si="121"/>
        <v>1.7223575689977701E-4</v>
      </c>
      <c r="L2602">
        <f t="shared" si="122"/>
        <v>12.161222968030129</v>
      </c>
    </row>
    <row r="2603" spans="1:12" x14ac:dyDescent="0.3">
      <c r="A2603" t="s">
        <v>41</v>
      </c>
      <c r="B2603" t="s">
        <v>644</v>
      </c>
      <c r="C2603" t="s">
        <v>642</v>
      </c>
      <c r="D2603" t="s">
        <v>22</v>
      </c>
      <c r="E2603" t="str">
        <f>VLOOKUP(D2603,Abbrev!$A$6:$B$67,2,FALSE)</f>
        <v>Cod-M</v>
      </c>
      <c r="F2603" t="str">
        <f t="shared" si="120"/>
        <v/>
      </c>
      <c r="G2603">
        <v>1980</v>
      </c>
      <c r="H2603">
        <v>70608.003744000001</v>
      </c>
      <c r="I2603">
        <v>159.78587997327801</v>
      </c>
      <c r="J2603">
        <v>11282162.0113915</v>
      </c>
      <c r="K2603">
        <f t="shared" si="121"/>
        <v>0.15978587997327801</v>
      </c>
      <c r="L2603">
        <f t="shared" si="122"/>
        <v>11282.162011391549</v>
      </c>
    </row>
    <row r="2604" spans="1:12" x14ac:dyDescent="0.3">
      <c r="A2604" t="s">
        <v>41</v>
      </c>
      <c r="B2604" t="s">
        <v>644</v>
      </c>
      <c r="C2604" t="s">
        <v>642</v>
      </c>
      <c r="D2604" t="s">
        <v>23</v>
      </c>
      <c r="E2604" t="str">
        <f>VLOOKUP(D2604,Abbrev!$A$6:$B$67,2,FALSE)</f>
        <v>Cod-L</v>
      </c>
      <c r="F2604" t="str">
        <f t="shared" si="120"/>
        <v/>
      </c>
      <c r="G2604">
        <v>1980</v>
      </c>
      <c r="H2604">
        <v>70608.003744000001</v>
      </c>
      <c r="I2604">
        <v>1415.7777736445801</v>
      </c>
      <c r="J2604">
        <v>99965242.342168406</v>
      </c>
      <c r="K2604">
        <f t="shared" si="121"/>
        <v>1.41577777364458</v>
      </c>
      <c r="L2604">
        <f t="shared" si="122"/>
        <v>99965.242342168494</v>
      </c>
    </row>
    <row r="2605" spans="1:12" x14ac:dyDescent="0.3">
      <c r="A2605" t="s">
        <v>41</v>
      </c>
      <c r="B2605" t="s">
        <v>644</v>
      </c>
      <c r="C2605" t="s">
        <v>642</v>
      </c>
      <c r="D2605" t="s">
        <v>24</v>
      </c>
      <c r="E2605" t="str">
        <f>VLOOKUP(D2605,Abbrev!$A$6:$B$67,2,FALSE)</f>
        <v>Yflound-S</v>
      </c>
      <c r="F2605" t="str">
        <f t="shared" si="120"/>
        <v/>
      </c>
      <c r="G2605">
        <v>1980</v>
      </c>
      <c r="H2605">
        <v>70608.003744000001</v>
      </c>
      <c r="I2605">
        <v>0.48699775248695998</v>
      </c>
      <c r="J2605">
        <v>34385.939130918901</v>
      </c>
      <c r="K2605">
        <f t="shared" si="121"/>
        <v>4.8699775248695998E-4</v>
      </c>
      <c r="L2605">
        <f t="shared" si="122"/>
        <v>34.385939130918857</v>
      </c>
    </row>
    <row r="2606" spans="1:12" x14ac:dyDescent="0.3">
      <c r="A2606" t="s">
        <v>41</v>
      </c>
      <c r="B2606" t="s">
        <v>644</v>
      </c>
      <c r="C2606" t="s">
        <v>642</v>
      </c>
      <c r="D2606" t="s">
        <v>25</v>
      </c>
      <c r="E2606" t="str">
        <f>VLOOKUP(D2606,Abbrev!$A$6:$B$67,2,FALSE)</f>
        <v>Yflound-L</v>
      </c>
      <c r="F2606" t="str">
        <f t="shared" si="120"/>
        <v/>
      </c>
      <c r="G2606">
        <v>1980</v>
      </c>
      <c r="H2606">
        <v>70608.003744000001</v>
      </c>
      <c r="I2606">
        <v>35.812143030513603</v>
      </c>
      <c r="J2606">
        <v>2528623.9291791702</v>
      </c>
      <c r="K2606">
        <f t="shared" si="121"/>
        <v>3.5812143030513603E-2</v>
      </c>
      <c r="L2606">
        <f t="shared" si="122"/>
        <v>2528.623929179168</v>
      </c>
    </row>
    <row r="2607" spans="1:12" x14ac:dyDescent="0.3">
      <c r="A2607" t="s">
        <v>41</v>
      </c>
      <c r="B2607" t="s">
        <v>644</v>
      </c>
      <c r="C2607" t="s">
        <v>642</v>
      </c>
      <c r="D2607" t="s">
        <v>7</v>
      </c>
      <c r="E2607" t="str">
        <f>VLOOKUP(D2607,Abbrev!$A$6:$B$67,2,FALSE)</f>
        <v>Alosines</v>
      </c>
      <c r="F2607" t="str">
        <f t="shared" si="120"/>
        <v/>
      </c>
      <c r="G2607">
        <v>1981</v>
      </c>
      <c r="H2607">
        <v>70608.003744000001</v>
      </c>
      <c r="I2607">
        <v>16.868491135233501</v>
      </c>
      <c r="J2607">
        <v>1191050.4852322</v>
      </c>
      <c r="K2607">
        <f t="shared" si="121"/>
        <v>1.6868491135233501E-2</v>
      </c>
      <c r="L2607">
        <f t="shared" si="122"/>
        <v>1191.0504852321978</v>
      </c>
    </row>
    <row r="2608" spans="1:12" x14ac:dyDescent="0.3">
      <c r="A2608" t="s">
        <v>41</v>
      </c>
      <c r="B2608" t="s">
        <v>644</v>
      </c>
      <c r="C2608" t="s">
        <v>642</v>
      </c>
      <c r="D2608" t="s">
        <v>8</v>
      </c>
      <c r="E2608" t="str">
        <f>VLOOKUP(D2608,Abbrev!$A$6:$B$67,2,FALSE)</f>
        <v>Herring</v>
      </c>
      <c r="F2608" t="str">
        <f t="shared" si="120"/>
        <v/>
      </c>
      <c r="G2608">
        <v>1981</v>
      </c>
      <c r="H2608">
        <v>70608.003744000001</v>
      </c>
      <c r="I2608">
        <v>68.305653903335198</v>
      </c>
      <c r="J2608">
        <v>4822925.8665430602</v>
      </c>
      <c r="K2608">
        <f t="shared" si="121"/>
        <v>6.8305653903335192E-2</v>
      </c>
      <c r="L2608">
        <f t="shared" si="122"/>
        <v>4822.9258665430598</v>
      </c>
    </row>
    <row r="2609" spans="1:12" x14ac:dyDescent="0.3">
      <c r="A2609" t="s">
        <v>41</v>
      </c>
      <c r="B2609" t="s">
        <v>644</v>
      </c>
      <c r="C2609" t="s">
        <v>642</v>
      </c>
      <c r="D2609" t="s">
        <v>9</v>
      </c>
      <c r="E2609" t="str">
        <f>VLOOKUP(D2609,Abbrev!$A$6:$B$67,2,FALSE)</f>
        <v>Mack</v>
      </c>
      <c r="F2609" t="str">
        <f t="shared" si="120"/>
        <v/>
      </c>
      <c r="G2609">
        <v>1981</v>
      </c>
      <c r="H2609">
        <v>70608.003744000001</v>
      </c>
      <c r="I2609">
        <v>2.10572837392187</v>
      </c>
      <c r="J2609">
        <v>148681.27690972199</v>
      </c>
      <c r="K2609">
        <f t="shared" si="121"/>
        <v>2.1057283739218699E-3</v>
      </c>
      <c r="L2609">
        <f t="shared" si="122"/>
        <v>148.68127690972241</v>
      </c>
    </row>
    <row r="2610" spans="1:12" x14ac:dyDescent="0.3">
      <c r="A2610" t="s">
        <v>41</v>
      </c>
      <c r="B2610" t="s">
        <v>644</v>
      </c>
      <c r="C2610" t="s">
        <v>642</v>
      </c>
      <c r="D2610" t="s">
        <v>10</v>
      </c>
      <c r="E2610" t="str">
        <f>VLOOKUP(D2610,Abbrev!$A$6:$B$67,2,FALSE)</f>
        <v>Butter</v>
      </c>
      <c r="F2610" t="str">
        <f t="shared" si="120"/>
        <v/>
      </c>
      <c r="G2610">
        <v>1981</v>
      </c>
      <c r="H2610">
        <v>70608.003744000001</v>
      </c>
      <c r="I2610">
        <v>0.52045510911742199</v>
      </c>
      <c r="J2610">
        <v>36748.296293146901</v>
      </c>
      <c r="K2610">
        <f t="shared" si="121"/>
        <v>5.2045510911742198E-4</v>
      </c>
      <c r="L2610">
        <f t="shared" si="122"/>
        <v>36.748296293146858</v>
      </c>
    </row>
    <row r="2611" spans="1:12" x14ac:dyDescent="0.3">
      <c r="A2611" t="s">
        <v>41</v>
      </c>
      <c r="B2611" t="s">
        <v>644</v>
      </c>
      <c r="C2611" t="s">
        <v>642</v>
      </c>
      <c r="D2611" t="s">
        <v>11</v>
      </c>
      <c r="E2611" t="str">
        <f>VLOOKUP(D2611,Abbrev!$A$6:$B$67,2,FALSE)</f>
        <v>Dbenth-oth</v>
      </c>
      <c r="F2611" t="str">
        <f t="shared" si="120"/>
        <v/>
      </c>
      <c r="G2611">
        <v>1981</v>
      </c>
      <c r="H2611">
        <v>70608.003744000001</v>
      </c>
      <c r="I2611">
        <v>3225.3076956558498</v>
      </c>
      <c r="J2611">
        <v>227732537.85042</v>
      </c>
      <c r="K2611">
        <f t="shared" si="121"/>
        <v>3.2253076956558497</v>
      </c>
      <c r="L2611">
        <f t="shared" si="122"/>
        <v>227732.53785042025</v>
      </c>
    </row>
    <row r="2612" spans="1:12" x14ac:dyDescent="0.3">
      <c r="A2612" t="s">
        <v>41</v>
      </c>
      <c r="B2612" t="s">
        <v>644</v>
      </c>
      <c r="C2612" t="s">
        <v>642</v>
      </c>
      <c r="D2612" t="s">
        <v>12</v>
      </c>
      <c r="E2612" t="str">
        <f>VLOOKUP(D2612,Abbrev!$A$6:$B$67,2,FALSE)</f>
        <v>Dpisc-oth</v>
      </c>
      <c r="F2612" t="str">
        <f t="shared" si="120"/>
        <v/>
      </c>
      <c r="G2612">
        <v>1981</v>
      </c>
      <c r="H2612">
        <v>70608.003744000001</v>
      </c>
      <c r="I2612">
        <v>2883.5122360898299</v>
      </c>
      <c r="J2612">
        <v>203599042.7617</v>
      </c>
      <c r="K2612">
        <f t="shared" si="121"/>
        <v>2.88351223608983</v>
      </c>
      <c r="L2612">
        <f t="shared" si="122"/>
        <v>203599.04276170052</v>
      </c>
    </row>
    <row r="2613" spans="1:12" x14ac:dyDescent="0.3">
      <c r="A2613" t="s">
        <v>41</v>
      </c>
      <c r="B2613" t="s">
        <v>644</v>
      </c>
      <c r="C2613" t="s">
        <v>642</v>
      </c>
      <c r="D2613" t="s">
        <v>13</v>
      </c>
      <c r="E2613" t="str">
        <f>VLOOKUP(D2613,Abbrev!$A$6:$B$67,2,FALSE)</f>
        <v>Haddock</v>
      </c>
      <c r="F2613" t="str">
        <f t="shared" si="120"/>
        <v/>
      </c>
      <c r="G2613">
        <v>1981</v>
      </c>
      <c r="H2613">
        <v>70608.003744000001</v>
      </c>
      <c r="I2613">
        <v>1665.30087625278</v>
      </c>
      <c r="J2613">
        <v>117583570.50534301</v>
      </c>
      <c r="K2613">
        <f t="shared" si="121"/>
        <v>1.6653008762527799</v>
      </c>
      <c r="L2613">
        <f t="shared" si="122"/>
        <v>117583.57050534277</v>
      </c>
    </row>
    <row r="2614" spans="1:12" x14ac:dyDescent="0.3">
      <c r="A2614" t="s">
        <v>41</v>
      </c>
      <c r="B2614" t="s">
        <v>644</v>
      </c>
      <c r="C2614" t="s">
        <v>642</v>
      </c>
      <c r="D2614" t="s">
        <v>14</v>
      </c>
      <c r="E2614" t="str">
        <f>VLOOKUP(D2614,Abbrev!$A$6:$B$67,2,FALSE)</f>
        <v>Mesopel</v>
      </c>
      <c r="F2614" t="str">
        <f t="shared" si="120"/>
        <v/>
      </c>
      <c r="G2614">
        <v>1981</v>
      </c>
      <c r="H2614">
        <v>70608.003744000001</v>
      </c>
      <c r="I2614">
        <v>0.77007988843550601</v>
      </c>
      <c r="J2614">
        <v>54373.803645833301</v>
      </c>
      <c r="K2614">
        <f t="shared" si="121"/>
        <v>7.7007988843550606E-4</v>
      </c>
      <c r="L2614">
        <f t="shared" si="122"/>
        <v>54.373803645833313</v>
      </c>
    </row>
    <row r="2615" spans="1:12" x14ac:dyDescent="0.3">
      <c r="A2615" t="s">
        <v>41</v>
      </c>
      <c r="B2615" t="s">
        <v>644</v>
      </c>
      <c r="C2615" t="s">
        <v>642</v>
      </c>
      <c r="D2615" t="s">
        <v>15</v>
      </c>
      <c r="E2615" t="str">
        <f>VLOOKUP(D2615,Abbrev!$A$6:$B$67,2,FALSE)</f>
        <v>Skate</v>
      </c>
      <c r="F2615" t="str">
        <f t="shared" si="120"/>
        <v/>
      </c>
      <c r="G2615">
        <v>1981</v>
      </c>
      <c r="H2615">
        <v>70608.003744000001</v>
      </c>
      <c r="I2615">
        <v>1281.55127557833</v>
      </c>
      <c r="J2615">
        <v>90487777.264162704</v>
      </c>
      <c r="K2615">
        <f t="shared" si="121"/>
        <v>1.28155127557833</v>
      </c>
      <c r="L2615">
        <f t="shared" si="122"/>
        <v>90487.777264162709</v>
      </c>
    </row>
    <row r="2616" spans="1:12" x14ac:dyDescent="0.3">
      <c r="A2616" t="s">
        <v>41</v>
      </c>
      <c r="B2616" t="s">
        <v>644</v>
      </c>
      <c r="C2616" t="s">
        <v>642</v>
      </c>
      <c r="D2616" t="s">
        <v>16</v>
      </c>
      <c r="E2616" t="str">
        <f>VLOOKUP(D2616,Abbrev!$A$6:$B$67,2,FALSE)</f>
        <v>SmPel</v>
      </c>
      <c r="F2616" t="str">
        <f t="shared" si="120"/>
        <v/>
      </c>
      <c r="G2616">
        <v>1981</v>
      </c>
      <c r="H2616">
        <v>70608.003744000001</v>
      </c>
      <c r="I2616">
        <v>644.09214087714804</v>
      </c>
      <c r="J2616">
        <v>45478060.294534698</v>
      </c>
      <c r="K2616">
        <f t="shared" si="121"/>
        <v>0.64409214087714806</v>
      </c>
      <c r="L2616">
        <f t="shared" si="122"/>
        <v>45478.060294534647</v>
      </c>
    </row>
    <row r="2617" spans="1:12" x14ac:dyDescent="0.3">
      <c r="A2617" t="s">
        <v>41</v>
      </c>
      <c r="B2617" t="s">
        <v>644</v>
      </c>
      <c r="C2617" t="s">
        <v>642</v>
      </c>
      <c r="D2617" t="s">
        <v>17</v>
      </c>
      <c r="E2617" t="str">
        <f>VLOOKUP(D2617,Abbrev!$A$6:$B$67,2,FALSE)</f>
        <v>Squid</v>
      </c>
      <c r="F2617" t="str">
        <f t="shared" si="120"/>
        <v/>
      </c>
      <c r="G2617">
        <v>1981</v>
      </c>
      <c r="H2617">
        <v>70608.003744000001</v>
      </c>
      <c r="I2617">
        <v>1722.3964181686999</v>
      </c>
      <c r="J2617">
        <v>121614972.742708</v>
      </c>
      <c r="K2617">
        <f t="shared" si="121"/>
        <v>1.7223964181686999</v>
      </c>
      <c r="L2617">
        <f t="shared" si="122"/>
        <v>121614.97274270776</v>
      </c>
    </row>
    <row r="2618" spans="1:12" x14ac:dyDescent="0.3">
      <c r="A2618" t="s">
        <v>41</v>
      </c>
      <c r="B2618" t="s">
        <v>644</v>
      </c>
      <c r="C2618" t="s">
        <v>642</v>
      </c>
      <c r="D2618" t="s">
        <v>18</v>
      </c>
      <c r="E2618" t="str">
        <f>VLOOKUP(D2618,Abbrev!$A$6:$B$67,2,FALSE)</f>
        <v>Dogfish-S</v>
      </c>
      <c r="F2618" t="str">
        <f t="shared" si="120"/>
        <v/>
      </c>
      <c r="G2618">
        <v>1981</v>
      </c>
      <c r="H2618">
        <v>70608.003744000001</v>
      </c>
      <c r="I2618">
        <v>491.550534675118</v>
      </c>
      <c r="J2618">
        <v>34707401.992705896</v>
      </c>
      <c r="K2618">
        <f t="shared" si="121"/>
        <v>0.491550534675118</v>
      </c>
      <c r="L2618">
        <f t="shared" si="122"/>
        <v>34707.401992705934</v>
      </c>
    </row>
    <row r="2619" spans="1:12" x14ac:dyDescent="0.3">
      <c r="A2619" t="s">
        <v>41</v>
      </c>
      <c r="B2619" t="s">
        <v>644</v>
      </c>
      <c r="C2619" t="s">
        <v>642</v>
      </c>
      <c r="D2619" t="s">
        <v>19</v>
      </c>
      <c r="E2619" t="str">
        <f>VLOOKUP(D2619,Abbrev!$A$6:$B$67,2,FALSE)</f>
        <v>Dogfish-L</v>
      </c>
      <c r="F2619" t="str">
        <f t="shared" si="120"/>
        <v/>
      </c>
      <c r="G2619">
        <v>1981</v>
      </c>
      <c r="H2619">
        <v>70608.003744000001</v>
      </c>
      <c r="I2619">
        <v>3337.0705398621499</v>
      </c>
      <c r="J2619">
        <v>235623889.17257801</v>
      </c>
      <c r="K2619">
        <f t="shared" si="121"/>
        <v>3.3370705398621499</v>
      </c>
      <c r="L2619">
        <f t="shared" si="122"/>
        <v>235623.88917257878</v>
      </c>
    </row>
    <row r="2620" spans="1:12" x14ac:dyDescent="0.3">
      <c r="A2620" t="s">
        <v>41</v>
      </c>
      <c r="B2620" t="s">
        <v>644</v>
      </c>
      <c r="C2620" t="s">
        <v>642</v>
      </c>
      <c r="D2620" t="s">
        <v>45</v>
      </c>
      <c r="E2620" t="str">
        <f>VLOOKUP(D2620,Abbrev!$A$6:$B$67,2,FALSE)</f>
        <v>Menh-M</v>
      </c>
      <c r="F2620" t="str">
        <f t="shared" si="120"/>
        <v/>
      </c>
      <c r="G2620">
        <v>1981</v>
      </c>
      <c r="H2620">
        <v>70608.003744000001</v>
      </c>
      <c r="I2620">
        <v>2.7431066250540002</v>
      </c>
      <c r="J2620">
        <v>193685.28285200399</v>
      </c>
      <c r="K2620">
        <f t="shared" si="121"/>
        <v>2.7431066250540002E-3</v>
      </c>
      <c r="L2620">
        <f t="shared" si="122"/>
        <v>193.68528285200406</v>
      </c>
    </row>
    <row r="2621" spans="1:12" x14ac:dyDescent="0.3">
      <c r="A2621" t="s">
        <v>41</v>
      </c>
      <c r="B2621" t="s">
        <v>644</v>
      </c>
      <c r="C2621" t="s">
        <v>642</v>
      </c>
      <c r="D2621" t="s">
        <v>20</v>
      </c>
      <c r="E2621" t="str">
        <f>VLOOKUP(D2621,Abbrev!$A$6:$B$67,2,FALSE)</f>
        <v>Hake-S</v>
      </c>
      <c r="F2621" t="str">
        <f t="shared" si="120"/>
        <v/>
      </c>
      <c r="G2621">
        <v>1981</v>
      </c>
      <c r="H2621">
        <v>70608.003744000001</v>
      </c>
      <c r="I2621">
        <v>929.76325924279399</v>
      </c>
      <c r="J2621">
        <v>65648727.6896488</v>
      </c>
      <c r="K2621">
        <f t="shared" si="121"/>
        <v>0.92976325924279402</v>
      </c>
      <c r="L2621">
        <f t="shared" si="122"/>
        <v>65648.727689648847</v>
      </c>
    </row>
    <row r="2622" spans="1:12" x14ac:dyDescent="0.3">
      <c r="A2622" t="s">
        <v>41</v>
      </c>
      <c r="B2622" t="s">
        <v>644</v>
      </c>
      <c r="C2622" t="s">
        <v>642</v>
      </c>
      <c r="D2622" t="s">
        <v>21</v>
      </c>
      <c r="E2622" t="str">
        <f>VLOOKUP(D2622,Abbrev!$A$6:$B$67,2,FALSE)</f>
        <v>Hake-L</v>
      </c>
      <c r="F2622" t="str">
        <f t="shared" si="120"/>
        <v/>
      </c>
      <c r="G2622">
        <v>1981</v>
      </c>
      <c r="H2622">
        <v>70608.003744000001</v>
      </c>
      <c r="I2622">
        <v>3095.2377386960802</v>
      </c>
      <c r="J2622">
        <v>218548557.84242299</v>
      </c>
      <c r="K2622">
        <f t="shared" si="121"/>
        <v>3.0952377386960803</v>
      </c>
      <c r="L2622">
        <f t="shared" si="122"/>
        <v>218548.55784242295</v>
      </c>
    </row>
    <row r="2623" spans="1:12" x14ac:dyDescent="0.3">
      <c r="A2623" t="s">
        <v>41</v>
      </c>
      <c r="B2623" t="s">
        <v>644</v>
      </c>
      <c r="C2623" t="s">
        <v>642</v>
      </c>
      <c r="D2623" t="s">
        <v>26</v>
      </c>
      <c r="E2623" t="str">
        <f>VLOOKUP(D2623,Abbrev!$A$6:$B$67,2,FALSE)</f>
        <v>Cod-S</v>
      </c>
      <c r="F2623" t="str">
        <f t="shared" si="120"/>
        <v/>
      </c>
      <c r="G2623">
        <v>1981</v>
      </c>
      <c r="H2623">
        <v>70608.003744000001</v>
      </c>
      <c r="I2623">
        <v>0.76062362904372605</v>
      </c>
      <c r="J2623">
        <v>53706.116047294301</v>
      </c>
      <c r="K2623">
        <f t="shared" si="121"/>
        <v>7.6062362904372606E-4</v>
      </c>
      <c r="L2623">
        <f t="shared" si="122"/>
        <v>53.70611604729428</v>
      </c>
    </row>
    <row r="2624" spans="1:12" x14ac:dyDescent="0.3">
      <c r="A2624" t="s">
        <v>41</v>
      </c>
      <c r="B2624" t="s">
        <v>644</v>
      </c>
      <c r="C2624" t="s">
        <v>642</v>
      </c>
      <c r="D2624" t="s">
        <v>22</v>
      </c>
      <c r="E2624" t="str">
        <f>VLOOKUP(D2624,Abbrev!$A$6:$B$67,2,FALSE)</f>
        <v>Cod-M</v>
      </c>
      <c r="F2624" t="str">
        <f t="shared" si="120"/>
        <v/>
      </c>
      <c r="G2624">
        <v>1981</v>
      </c>
      <c r="H2624">
        <v>70608.003744000001</v>
      </c>
      <c r="I2624">
        <v>160.33346910441699</v>
      </c>
      <c r="J2624">
        <v>11320826.1868132</v>
      </c>
      <c r="K2624">
        <f t="shared" si="121"/>
        <v>0.16033346910441698</v>
      </c>
      <c r="L2624">
        <f t="shared" si="122"/>
        <v>11320.826186813183</v>
      </c>
    </row>
    <row r="2625" spans="1:12" x14ac:dyDescent="0.3">
      <c r="A2625" t="s">
        <v>41</v>
      </c>
      <c r="B2625" t="s">
        <v>644</v>
      </c>
      <c r="C2625" t="s">
        <v>642</v>
      </c>
      <c r="D2625" t="s">
        <v>23</v>
      </c>
      <c r="E2625" t="str">
        <f>VLOOKUP(D2625,Abbrev!$A$6:$B$67,2,FALSE)</f>
        <v>Cod-L</v>
      </c>
      <c r="F2625" t="str">
        <f t="shared" si="120"/>
        <v/>
      </c>
      <c r="G2625">
        <v>1981</v>
      </c>
      <c r="H2625">
        <v>70608.003744000001</v>
      </c>
      <c r="I2625">
        <v>1806.97217881598</v>
      </c>
      <c r="J2625">
        <v>127586698.36714201</v>
      </c>
      <c r="K2625">
        <f t="shared" si="121"/>
        <v>1.80697217881598</v>
      </c>
      <c r="L2625">
        <f t="shared" si="122"/>
        <v>127586.69836714256</v>
      </c>
    </row>
    <row r="2626" spans="1:12" x14ac:dyDescent="0.3">
      <c r="A2626" t="s">
        <v>41</v>
      </c>
      <c r="B2626" t="s">
        <v>644</v>
      </c>
      <c r="C2626" t="s">
        <v>642</v>
      </c>
      <c r="D2626" t="s">
        <v>24</v>
      </c>
      <c r="E2626" t="str">
        <f>VLOOKUP(D2626,Abbrev!$A$6:$B$67,2,FALSE)</f>
        <v>Yflound-S</v>
      </c>
      <c r="F2626" t="str">
        <f t="shared" si="120"/>
        <v/>
      </c>
      <c r="G2626">
        <v>1981</v>
      </c>
      <c r="H2626">
        <v>70608.003744000001</v>
      </c>
      <c r="I2626">
        <v>0.44983921904416202</v>
      </c>
      <c r="J2626">
        <v>31762.249262468202</v>
      </c>
      <c r="K2626">
        <f t="shared" si="121"/>
        <v>4.4983921904416204E-4</v>
      </c>
      <c r="L2626">
        <f t="shared" si="122"/>
        <v>31.762249262468231</v>
      </c>
    </row>
    <row r="2627" spans="1:12" x14ac:dyDescent="0.3">
      <c r="A2627" t="s">
        <v>41</v>
      </c>
      <c r="B2627" t="s">
        <v>644</v>
      </c>
      <c r="C2627" t="s">
        <v>642</v>
      </c>
      <c r="D2627" t="s">
        <v>25</v>
      </c>
      <c r="E2627" t="str">
        <f>VLOOKUP(D2627,Abbrev!$A$6:$B$67,2,FALSE)</f>
        <v>Yflound-L</v>
      </c>
      <c r="F2627" t="str">
        <f t="shared" ref="F2627:F2690" si="123">IF(G2627&lt;=1967,"A",IF(AND(G2627&gt;=1996,G2627&lt;=2000),"B",IF(G2627&gt;=2009,"C","")))</f>
        <v/>
      </c>
      <c r="G2627">
        <v>1981</v>
      </c>
      <c r="H2627">
        <v>70608.003744000001</v>
      </c>
      <c r="I2627">
        <v>18.9958915062982</v>
      </c>
      <c r="J2627">
        <v>1341261.9785973199</v>
      </c>
      <c r="K2627">
        <f t="shared" ref="K2627:K2690" si="124">I2627/1000</f>
        <v>1.8995891506298199E-2</v>
      </c>
      <c r="L2627">
        <f t="shared" ref="L2627:L2690" si="125">K2627*H2627</f>
        <v>1341.2619785973211</v>
      </c>
    </row>
    <row r="2628" spans="1:12" x14ac:dyDescent="0.3">
      <c r="A2628" t="s">
        <v>41</v>
      </c>
      <c r="B2628" t="s">
        <v>644</v>
      </c>
      <c r="C2628" t="s">
        <v>642</v>
      </c>
      <c r="D2628" t="s">
        <v>7</v>
      </c>
      <c r="E2628" t="str">
        <f>VLOOKUP(D2628,Abbrev!$A$6:$B$67,2,FALSE)</f>
        <v>Alosines</v>
      </c>
      <c r="F2628" t="str">
        <f t="shared" si="123"/>
        <v/>
      </c>
      <c r="G2628">
        <v>1982</v>
      </c>
      <c r="H2628">
        <v>70608.003744000001</v>
      </c>
      <c r="I2628">
        <v>13.6025691086415</v>
      </c>
      <c r="J2628">
        <v>960450.25055097905</v>
      </c>
      <c r="K2628">
        <f t="shared" si="124"/>
        <v>1.36025691086415E-2</v>
      </c>
      <c r="L2628">
        <f t="shared" si="125"/>
        <v>960.45025055097778</v>
      </c>
    </row>
    <row r="2629" spans="1:12" x14ac:dyDescent="0.3">
      <c r="A2629" t="s">
        <v>41</v>
      </c>
      <c r="B2629" t="s">
        <v>644</v>
      </c>
      <c r="C2629" t="s">
        <v>642</v>
      </c>
      <c r="D2629" t="s">
        <v>8</v>
      </c>
      <c r="E2629" t="str">
        <f>VLOOKUP(D2629,Abbrev!$A$6:$B$67,2,FALSE)</f>
        <v>Herring</v>
      </c>
      <c r="F2629" t="str">
        <f t="shared" si="123"/>
        <v/>
      </c>
      <c r="G2629">
        <v>1982</v>
      </c>
      <c r="H2629">
        <v>70608.003744000001</v>
      </c>
      <c r="I2629">
        <v>85.2617889882806</v>
      </c>
      <c r="J2629">
        <v>6020164.7161046602</v>
      </c>
      <c r="K2629">
        <f t="shared" si="124"/>
        <v>8.5261788988280601E-2</v>
      </c>
      <c r="L2629">
        <f t="shared" si="125"/>
        <v>6020.1647161046549</v>
      </c>
    </row>
    <row r="2630" spans="1:12" x14ac:dyDescent="0.3">
      <c r="A2630" t="s">
        <v>41</v>
      </c>
      <c r="B2630" t="s">
        <v>644</v>
      </c>
      <c r="C2630" t="s">
        <v>642</v>
      </c>
      <c r="D2630" t="s">
        <v>9</v>
      </c>
      <c r="E2630" t="str">
        <f>VLOOKUP(D2630,Abbrev!$A$6:$B$67,2,FALSE)</f>
        <v>Mack</v>
      </c>
      <c r="F2630" t="str">
        <f t="shared" si="123"/>
        <v/>
      </c>
      <c r="G2630">
        <v>1982</v>
      </c>
      <c r="H2630">
        <v>70608.003744000001</v>
      </c>
      <c r="I2630">
        <v>21.980747096192701</v>
      </c>
      <c r="J2630">
        <v>1552016.67326389</v>
      </c>
      <c r="K2630">
        <f t="shared" si="124"/>
        <v>2.1980747096192702E-2</v>
      </c>
      <c r="L2630">
        <f t="shared" si="125"/>
        <v>1552.0166732638913</v>
      </c>
    </row>
    <row r="2631" spans="1:12" x14ac:dyDescent="0.3">
      <c r="A2631" t="s">
        <v>41</v>
      </c>
      <c r="B2631" t="s">
        <v>644</v>
      </c>
      <c r="C2631" t="s">
        <v>642</v>
      </c>
      <c r="D2631" t="s">
        <v>10</v>
      </c>
      <c r="E2631" t="str">
        <f>VLOOKUP(D2631,Abbrev!$A$6:$B$67,2,FALSE)</f>
        <v>Butter</v>
      </c>
      <c r="F2631" t="str">
        <f t="shared" si="123"/>
        <v/>
      </c>
      <c r="G2631">
        <v>1982</v>
      </c>
      <c r="H2631">
        <v>70608.003744000001</v>
      </c>
      <c r="I2631">
        <v>29.420711255453298</v>
      </c>
      <c r="J2631">
        <v>2077337.6904761901</v>
      </c>
      <c r="K2631">
        <f t="shared" si="124"/>
        <v>2.94207112554533E-2</v>
      </c>
      <c r="L2631">
        <f t="shared" si="125"/>
        <v>2077.3376904761894</v>
      </c>
    </row>
    <row r="2632" spans="1:12" x14ac:dyDescent="0.3">
      <c r="A2632" t="s">
        <v>41</v>
      </c>
      <c r="B2632" t="s">
        <v>644</v>
      </c>
      <c r="C2632" t="s">
        <v>642</v>
      </c>
      <c r="D2632" t="s">
        <v>11</v>
      </c>
      <c r="E2632" t="str">
        <f>VLOOKUP(D2632,Abbrev!$A$6:$B$67,2,FALSE)</f>
        <v>Dbenth-oth</v>
      </c>
      <c r="F2632" t="str">
        <f t="shared" si="123"/>
        <v/>
      </c>
      <c r="G2632">
        <v>1982</v>
      </c>
      <c r="H2632">
        <v>70608.003744000001</v>
      </c>
      <c r="I2632">
        <v>1458.28160294042</v>
      </c>
      <c r="J2632">
        <v>102966352.880224</v>
      </c>
      <c r="K2632">
        <f t="shared" si="124"/>
        <v>1.45828160294042</v>
      </c>
      <c r="L2632">
        <f t="shared" si="125"/>
        <v>102966.35288022349</v>
      </c>
    </row>
    <row r="2633" spans="1:12" x14ac:dyDescent="0.3">
      <c r="A2633" t="s">
        <v>41</v>
      </c>
      <c r="B2633" t="s">
        <v>644</v>
      </c>
      <c r="C2633" t="s">
        <v>642</v>
      </c>
      <c r="D2633" t="s">
        <v>12</v>
      </c>
      <c r="E2633" t="str">
        <f>VLOOKUP(D2633,Abbrev!$A$6:$B$67,2,FALSE)</f>
        <v>Dpisc-oth</v>
      </c>
      <c r="F2633" t="str">
        <f t="shared" si="123"/>
        <v/>
      </c>
      <c r="G2633">
        <v>1982</v>
      </c>
      <c r="H2633">
        <v>70608.003744000001</v>
      </c>
      <c r="I2633">
        <v>3627.8575019935602</v>
      </c>
      <c r="J2633">
        <v>256155776.08346</v>
      </c>
      <c r="K2633">
        <f t="shared" si="124"/>
        <v>3.6278575019935602</v>
      </c>
      <c r="L2633">
        <f t="shared" si="125"/>
        <v>256155.77608345979</v>
      </c>
    </row>
    <row r="2634" spans="1:12" x14ac:dyDescent="0.3">
      <c r="A2634" t="s">
        <v>41</v>
      </c>
      <c r="B2634" t="s">
        <v>644</v>
      </c>
      <c r="C2634" t="s">
        <v>642</v>
      </c>
      <c r="D2634" t="s">
        <v>13</v>
      </c>
      <c r="E2634" t="str">
        <f>VLOOKUP(D2634,Abbrev!$A$6:$B$67,2,FALSE)</f>
        <v>Haddock</v>
      </c>
      <c r="F2634" t="str">
        <f t="shared" si="123"/>
        <v/>
      </c>
      <c r="G2634">
        <v>1982</v>
      </c>
      <c r="H2634">
        <v>70608.003744000001</v>
      </c>
      <c r="I2634">
        <v>515.45414077705004</v>
      </c>
      <c r="J2634">
        <v>36395187.901846297</v>
      </c>
      <c r="K2634">
        <f t="shared" si="124"/>
        <v>0.5154541407770501</v>
      </c>
      <c r="L2634">
        <f t="shared" si="125"/>
        <v>36395.187901846257</v>
      </c>
    </row>
    <row r="2635" spans="1:12" x14ac:dyDescent="0.3">
      <c r="A2635" t="s">
        <v>41</v>
      </c>
      <c r="B2635" t="s">
        <v>644</v>
      </c>
      <c r="C2635" t="s">
        <v>642</v>
      </c>
      <c r="D2635" t="s">
        <v>14</v>
      </c>
      <c r="E2635" t="str">
        <f>VLOOKUP(D2635,Abbrev!$A$6:$B$67,2,FALSE)</f>
        <v>Mesopel</v>
      </c>
      <c r="F2635" t="str">
        <f t="shared" si="123"/>
        <v/>
      </c>
      <c r="G2635">
        <v>1982</v>
      </c>
      <c r="H2635">
        <v>70608.003744000001</v>
      </c>
      <c r="I2635">
        <v>1.47014609678243</v>
      </c>
      <c r="J2635">
        <v>103804.081105841</v>
      </c>
      <c r="K2635">
        <f t="shared" si="124"/>
        <v>1.47014609678243E-3</v>
      </c>
      <c r="L2635">
        <f t="shared" si="125"/>
        <v>103.80408110584081</v>
      </c>
    </row>
    <row r="2636" spans="1:12" x14ac:dyDescent="0.3">
      <c r="A2636" t="s">
        <v>41</v>
      </c>
      <c r="B2636" t="s">
        <v>644</v>
      </c>
      <c r="C2636" t="s">
        <v>642</v>
      </c>
      <c r="D2636" t="s">
        <v>15</v>
      </c>
      <c r="E2636" t="str">
        <f>VLOOKUP(D2636,Abbrev!$A$6:$B$67,2,FALSE)</f>
        <v>Skate</v>
      </c>
      <c r="F2636" t="str">
        <f t="shared" si="123"/>
        <v/>
      </c>
      <c r="G2636">
        <v>1982</v>
      </c>
      <c r="H2636">
        <v>70608.003744000001</v>
      </c>
      <c r="I2636">
        <v>639.99147392719999</v>
      </c>
      <c r="J2636">
        <v>45188520.387179799</v>
      </c>
      <c r="K2636">
        <f t="shared" si="124"/>
        <v>0.63999147392720002</v>
      </c>
      <c r="L2636">
        <f t="shared" si="125"/>
        <v>45188.520387179815</v>
      </c>
    </row>
    <row r="2637" spans="1:12" x14ac:dyDescent="0.3">
      <c r="A2637" t="s">
        <v>41</v>
      </c>
      <c r="B2637" t="s">
        <v>644</v>
      </c>
      <c r="C2637" t="s">
        <v>642</v>
      </c>
      <c r="D2637" t="s">
        <v>16</v>
      </c>
      <c r="E2637" t="str">
        <f>VLOOKUP(D2637,Abbrev!$A$6:$B$67,2,FALSE)</f>
        <v>SmPel</v>
      </c>
      <c r="F2637" t="str">
        <f t="shared" si="123"/>
        <v/>
      </c>
      <c r="G2637">
        <v>1982</v>
      </c>
      <c r="H2637">
        <v>70608.003744000001</v>
      </c>
      <c r="I2637">
        <v>329.63440176055798</v>
      </c>
      <c r="J2637">
        <v>23274827.073660702</v>
      </c>
      <c r="K2637">
        <f t="shared" si="124"/>
        <v>0.32963440176055797</v>
      </c>
      <c r="L2637">
        <f t="shared" si="125"/>
        <v>23274.827073660679</v>
      </c>
    </row>
    <row r="2638" spans="1:12" x14ac:dyDescent="0.3">
      <c r="A2638" t="s">
        <v>41</v>
      </c>
      <c r="B2638" t="s">
        <v>644</v>
      </c>
      <c r="C2638" t="s">
        <v>642</v>
      </c>
      <c r="D2638" t="s">
        <v>17</v>
      </c>
      <c r="E2638" t="str">
        <f>VLOOKUP(D2638,Abbrev!$A$6:$B$67,2,FALSE)</f>
        <v>Squid</v>
      </c>
      <c r="F2638" t="str">
        <f t="shared" si="123"/>
        <v/>
      </c>
      <c r="G2638">
        <v>1982</v>
      </c>
      <c r="H2638">
        <v>70608.003744000001</v>
      </c>
      <c r="I2638">
        <v>125.15359794805001</v>
      </c>
      <c r="J2638">
        <v>8836845.7124909908</v>
      </c>
      <c r="K2638">
        <f t="shared" si="124"/>
        <v>0.12515359794805</v>
      </c>
      <c r="L2638">
        <f t="shared" si="125"/>
        <v>8836.8457124909855</v>
      </c>
    </row>
    <row r="2639" spans="1:12" x14ac:dyDescent="0.3">
      <c r="A2639" t="s">
        <v>41</v>
      </c>
      <c r="B2639" t="s">
        <v>644</v>
      </c>
      <c r="C2639" t="s">
        <v>642</v>
      </c>
      <c r="D2639" t="s">
        <v>18</v>
      </c>
      <c r="E2639" t="str">
        <f>VLOOKUP(D2639,Abbrev!$A$6:$B$67,2,FALSE)</f>
        <v>Dogfish-S</v>
      </c>
      <c r="F2639" t="str">
        <f t="shared" si="123"/>
        <v/>
      </c>
      <c r="G2639">
        <v>1982</v>
      </c>
      <c r="H2639">
        <v>70608.003744000001</v>
      </c>
      <c r="I2639">
        <v>671.37750911961302</v>
      </c>
      <c r="J2639">
        <v>47404625.677555002</v>
      </c>
      <c r="K2639">
        <f t="shared" si="124"/>
        <v>0.67137750911961303</v>
      </c>
      <c r="L2639">
        <f t="shared" si="125"/>
        <v>47404.625677555028</v>
      </c>
    </row>
    <row r="2640" spans="1:12" x14ac:dyDescent="0.3">
      <c r="A2640" t="s">
        <v>41</v>
      </c>
      <c r="B2640" t="s">
        <v>644</v>
      </c>
      <c r="C2640" t="s">
        <v>642</v>
      </c>
      <c r="D2640" t="s">
        <v>19</v>
      </c>
      <c r="E2640" t="str">
        <f>VLOOKUP(D2640,Abbrev!$A$6:$B$67,2,FALSE)</f>
        <v>Dogfish-L</v>
      </c>
      <c r="F2640" t="str">
        <f t="shared" si="123"/>
        <v/>
      </c>
      <c r="G2640">
        <v>1982</v>
      </c>
      <c r="H2640">
        <v>70608.003744000001</v>
      </c>
      <c r="I2640">
        <v>7977.1533934530298</v>
      </c>
      <c r="J2640">
        <v>563250876.67139399</v>
      </c>
      <c r="K2640">
        <f t="shared" si="124"/>
        <v>7.9771533934530297</v>
      </c>
      <c r="L2640">
        <f t="shared" si="125"/>
        <v>563250.87667139387</v>
      </c>
    </row>
    <row r="2641" spans="1:12" x14ac:dyDescent="0.3">
      <c r="A2641" t="s">
        <v>41</v>
      </c>
      <c r="B2641" t="s">
        <v>644</v>
      </c>
      <c r="C2641" t="s">
        <v>642</v>
      </c>
      <c r="D2641" t="s">
        <v>20</v>
      </c>
      <c r="E2641" t="str">
        <f>VLOOKUP(D2641,Abbrev!$A$6:$B$67,2,FALSE)</f>
        <v>Hake-S</v>
      </c>
      <c r="F2641" t="str">
        <f t="shared" si="123"/>
        <v/>
      </c>
      <c r="G2641">
        <v>1982</v>
      </c>
      <c r="H2641">
        <v>70608.003744000001</v>
      </c>
      <c r="I2641">
        <v>360.04854267333701</v>
      </c>
      <c r="J2641">
        <v>25422308.849100702</v>
      </c>
      <c r="K2641">
        <f t="shared" si="124"/>
        <v>0.36004854267333702</v>
      </c>
      <c r="L2641">
        <f t="shared" si="125"/>
        <v>25422.308849100726</v>
      </c>
    </row>
    <row r="2642" spans="1:12" x14ac:dyDescent="0.3">
      <c r="A2642" t="s">
        <v>41</v>
      </c>
      <c r="B2642" t="s">
        <v>644</v>
      </c>
      <c r="C2642" t="s">
        <v>642</v>
      </c>
      <c r="D2642" t="s">
        <v>21</v>
      </c>
      <c r="E2642" t="str">
        <f>VLOOKUP(D2642,Abbrev!$A$6:$B$67,2,FALSE)</f>
        <v>Hake-L</v>
      </c>
      <c r="F2642" t="str">
        <f t="shared" si="123"/>
        <v/>
      </c>
      <c r="G2642">
        <v>1982</v>
      </c>
      <c r="H2642">
        <v>70608.003744000001</v>
      </c>
      <c r="I2642">
        <v>1175.8083118552099</v>
      </c>
      <c r="J2642">
        <v>83021477.685698703</v>
      </c>
      <c r="K2642">
        <f t="shared" si="124"/>
        <v>1.1758083118552098</v>
      </c>
      <c r="L2642">
        <f t="shared" si="125"/>
        <v>83021.477685698977</v>
      </c>
    </row>
    <row r="2643" spans="1:12" x14ac:dyDescent="0.3">
      <c r="A2643" t="s">
        <v>41</v>
      </c>
      <c r="B2643" t="s">
        <v>644</v>
      </c>
      <c r="C2643" t="s">
        <v>642</v>
      </c>
      <c r="D2643" t="s">
        <v>26</v>
      </c>
      <c r="E2643" t="str">
        <f>VLOOKUP(D2643,Abbrev!$A$6:$B$67,2,FALSE)</f>
        <v>Cod-S</v>
      </c>
      <c r="F2643" t="str">
        <f t="shared" si="123"/>
        <v/>
      </c>
      <c r="G2643">
        <v>1982</v>
      </c>
      <c r="H2643">
        <v>70608.003744000001</v>
      </c>
      <c r="I2643">
        <v>0.45137893910237298</v>
      </c>
      <c r="J2643">
        <v>31870.965822103099</v>
      </c>
      <c r="K2643">
        <f t="shared" si="124"/>
        <v>4.5137893910237296E-4</v>
      </c>
      <c r="L2643">
        <f t="shared" si="125"/>
        <v>31.870965822103098</v>
      </c>
    </row>
    <row r="2644" spans="1:12" x14ac:dyDescent="0.3">
      <c r="A2644" t="s">
        <v>41</v>
      </c>
      <c r="B2644" t="s">
        <v>644</v>
      </c>
      <c r="C2644" t="s">
        <v>642</v>
      </c>
      <c r="D2644" t="s">
        <v>22</v>
      </c>
      <c r="E2644" t="str">
        <f>VLOOKUP(D2644,Abbrev!$A$6:$B$67,2,FALSE)</f>
        <v>Cod-M</v>
      </c>
      <c r="F2644" t="str">
        <f t="shared" si="123"/>
        <v/>
      </c>
      <c r="G2644">
        <v>1982</v>
      </c>
      <c r="H2644">
        <v>70608.003744000001</v>
      </c>
      <c r="I2644">
        <v>197.866117400907</v>
      </c>
      <c r="J2644">
        <v>13970931.558254</v>
      </c>
      <c r="K2644">
        <f t="shared" si="124"/>
        <v>0.19786611740090701</v>
      </c>
      <c r="L2644">
        <f t="shared" si="125"/>
        <v>13970.931558253986</v>
      </c>
    </row>
    <row r="2645" spans="1:12" x14ac:dyDescent="0.3">
      <c r="A2645" t="s">
        <v>41</v>
      </c>
      <c r="B2645" t="s">
        <v>644</v>
      </c>
      <c r="C2645" t="s">
        <v>642</v>
      </c>
      <c r="D2645" t="s">
        <v>23</v>
      </c>
      <c r="E2645" t="str">
        <f>VLOOKUP(D2645,Abbrev!$A$6:$B$67,2,FALSE)</f>
        <v>Cod-L</v>
      </c>
      <c r="F2645" t="str">
        <f t="shared" si="123"/>
        <v/>
      </c>
      <c r="G2645">
        <v>1982</v>
      </c>
      <c r="H2645">
        <v>70608.003744000001</v>
      </c>
      <c r="I2645">
        <v>1304.0860843426101</v>
      </c>
      <c r="J2645">
        <v>92078915.125761107</v>
      </c>
      <c r="K2645">
        <f t="shared" si="124"/>
        <v>1.3040860843426101</v>
      </c>
      <c r="L2645">
        <f t="shared" si="125"/>
        <v>92078.915125761312</v>
      </c>
    </row>
    <row r="2646" spans="1:12" x14ac:dyDescent="0.3">
      <c r="A2646" t="s">
        <v>41</v>
      </c>
      <c r="B2646" t="s">
        <v>644</v>
      </c>
      <c r="C2646" t="s">
        <v>642</v>
      </c>
      <c r="D2646" t="s">
        <v>24</v>
      </c>
      <c r="E2646" t="str">
        <f>VLOOKUP(D2646,Abbrev!$A$6:$B$67,2,FALSE)</f>
        <v>Yflound-S</v>
      </c>
      <c r="F2646" t="str">
        <f t="shared" si="123"/>
        <v/>
      </c>
      <c r="G2646">
        <v>1982</v>
      </c>
      <c r="H2646">
        <v>70608.003744000001</v>
      </c>
      <c r="I2646">
        <v>2.1880578578338399E-2</v>
      </c>
      <c r="J2646">
        <v>1544.9439741802</v>
      </c>
      <c r="K2646">
        <f t="shared" si="124"/>
        <v>2.1880578578338401E-5</v>
      </c>
      <c r="L2646">
        <f t="shared" si="125"/>
        <v>1.544943974180204</v>
      </c>
    </row>
    <row r="2647" spans="1:12" x14ac:dyDescent="0.3">
      <c r="A2647" t="s">
        <v>41</v>
      </c>
      <c r="B2647" t="s">
        <v>644</v>
      </c>
      <c r="C2647" t="s">
        <v>642</v>
      </c>
      <c r="D2647" t="s">
        <v>25</v>
      </c>
      <c r="E2647" t="str">
        <f>VLOOKUP(D2647,Abbrev!$A$6:$B$67,2,FALSE)</f>
        <v>Yflound-L</v>
      </c>
      <c r="F2647" t="str">
        <f t="shared" si="123"/>
        <v/>
      </c>
      <c r="G2647">
        <v>1982</v>
      </c>
      <c r="H2647">
        <v>70608.003744000001</v>
      </c>
      <c r="I2647">
        <v>24.2797607157881</v>
      </c>
      <c r="J2647">
        <v>1714345.4355237901</v>
      </c>
      <c r="K2647">
        <f t="shared" si="124"/>
        <v>2.42797607157881E-2</v>
      </c>
      <c r="L2647">
        <f t="shared" si="125"/>
        <v>1714.3454355237902</v>
      </c>
    </row>
    <row r="2648" spans="1:12" x14ac:dyDescent="0.3">
      <c r="A2648" t="s">
        <v>41</v>
      </c>
      <c r="B2648" t="s">
        <v>644</v>
      </c>
      <c r="C2648" t="s">
        <v>642</v>
      </c>
      <c r="D2648" t="s">
        <v>7</v>
      </c>
      <c r="E2648" t="str">
        <f>VLOOKUP(D2648,Abbrev!$A$6:$B$67,2,FALSE)</f>
        <v>Alosines</v>
      </c>
      <c r="F2648" t="str">
        <f t="shared" si="123"/>
        <v/>
      </c>
      <c r="G2648">
        <v>1983</v>
      </c>
      <c r="H2648">
        <v>70608.003744000001</v>
      </c>
      <c r="I2648">
        <v>6.63412575991656</v>
      </c>
      <c r="J2648">
        <v>468422.37649435498</v>
      </c>
      <c r="K2648">
        <f t="shared" si="124"/>
        <v>6.6341257599165596E-3</v>
      </c>
      <c r="L2648">
        <f t="shared" si="125"/>
        <v>468.42237649435532</v>
      </c>
    </row>
    <row r="2649" spans="1:12" x14ac:dyDescent="0.3">
      <c r="A2649" t="s">
        <v>41</v>
      </c>
      <c r="B2649" t="s">
        <v>644</v>
      </c>
      <c r="C2649" t="s">
        <v>642</v>
      </c>
      <c r="D2649" t="s">
        <v>8</v>
      </c>
      <c r="E2649" t="str">
        <f>VLOOKUP(D2649,Abbrev!$A$6:$B$67,2,FALSE)</f>
        <v>Herring</v>
      </c>
      <c r="F2649" t="str">
        <f t="shared" si="123"/>
        <v/>
      </c>
      <c r="G2649">
        <v>1983</v>
      </c>
      <c r="H2649">
        <v>70608.003744000001</v>
      </c>
      <c r="I2649">
        <v>155.691765497125</v>
      </c>
      <c r="J2649">
        <v>10993084.761131</v>
      </c>
      <c r="K2649">
        <f t="shared" si="124"/>
        <v>0.15569176549712502</v>
      </c>
      <c r="L2649">
        <f t="shared" si="125"/>
        <v>10993.084761130973</v>
      </c>
    </row>
    <row r="2650" spans="1:12" x14ac:dyDescent="0.3">
      <c r="A2650" t="s">
        <v>41</v>
      </c>
      <c r="B2650" t="s">
        <v>644</v>
      </c>
      <c r="C2650" t="s">
        <v>642</v>
      </c>
      <c r="D2650" t="s">
        <v>9</v>
      </c>
      <c r="E2650" t="str">
        <f>VLOOKUP(D2650,Abbrev!$A$6:$B$67,2,FALSE)</f>
        <v>Mack</v>
      </c>
      <c r="F2650" t="str">
        <f t="shared" si="123"/>
        <v/>
      </c>
      <c r="G2650">
        <v>1983</v>
      </c>
      <c r="H2650">
        <v>70608.003744000001</v>
      </c>
      <c r="I2650">
        <v>21.045476901777899</v>
      </c>
      <c r="J2650">
        <v>1485979.1118749999</v>
      </c>
      <c r="K2650">
        <f t="shared" si="124"/>
        <v>2.1045476901777899E-2</v>
      </c>
      <c r="L2650">
        <f t="shared" si="125"/>
        <v>1485.9791118749995</v>
      </c>
    </row>
    <row r="2651" spans="1:12" x14ac:dyDescent="0.3">
      <c r="A2651" t="s">
        <v>41</v>
      </c>
      <c r="B2651" t="s">
        <v>644</v>
      </c>
      <c r="C2651" t="s">
        <v>642</v>
      </c>
      <c r="D2651" t="s">
        <v>10</v>
      </c>
      <c r="E2651" t="str">
        <f>VLOOKUP(D2651,Abbrev!$A$6:$B$67,2,FALSE)</f>
        <v>Butter</v>
      </c>
      <c r="F2651" t="str">
        <f t="shared" si="123"/>
        <v/>
      </c>
      <c r="G2651">
        <v>1983</v>
      </c>
      <c r="H2651">
        <v>70608.003744000001</v>
      </c>
      <c r="I2651">
        <v>7.1281336055261502</v>
      </c>
      <c r="J2651">
        <v>503303.28430672298</v>
      </c>
      <c r="K2651">
        <f t="shared" si="124"/>
        <v>7.1281336055261501E-3</v>
      </c>
      <c r="L2651">
        <f t="shared" si="125"/>
        <v>503.30328430672262</v>
      </c>
    </row>
    <row r="2652" spans="1:12" x14ac:dyDescent="0.3">
      <c r="A2652" t="s">
        <v>41</v>
      </c>
      <c r="B2652" t="s">
        <v>644</v>
      </c>
      <c r="C2652" t="s">
        <v>642</v>
      </c>
      <c r="D2652" t="s">
        <v>11</v>
      </c>
      <c r="E2652" t="str">
        <f>VLOOKUP(D2652,Abbrev!$A$6:$B$67,2,FALSE)</f>
        <v>Dbenth-oth</v>
      </c>
      <c r="F2652" t="str">
        <f t="shared" si="123"/>
        <v/>
      </c>
      <c r="G2652">
        <v>1983</v>
      </c>
      <c r="H2652">
        <v>70608.003744000001</v>
      </c>
      <c r="I2652">
        <v>1865.14939642335</v>
      </c>
      <c r="J2652">
        <v>131694475.565779</v>
      </c>
      <c r="K2652">
        <f t="shared" si="124"/>
        <v>1.8651493964233501</v>
      </c>
      <c r="L2652">
        <f t="shared" si="125"/>
        <v>131694.47556577926</v>
      </c>
    </row>
    <row r="2653" spans="1:12" x14ac:dyDescent="0.3">
      <c r="A2653" t="s">
        <v>41</v>
      </c>
      <c r="B2653" t="s">
        <v>644</v>
      </c>
      <c r="C2653" t="s">
        <v>642</v>
      </c>
      <c r="D2653" t="s">
        <v>12</v>
      </c>
      <c r="E2653" t="str">
        <f>VLOOKUP(D2653,Abbrev!$A$6:$B$67,2,FALSE)</f>
        <v>Dpisc-oth</v>
      </c>
      <c r="F2653" t="str">
        <f t="shared" si="123"/>
        <v/>
      </c>
      <c r="G2653">
        <v>1983</v>
      </c>
      <c r="H2653">
        <v>70608.003744000001</v>
      </c>
      <c r="I2653">
        <v>2052.60153042926</v>
      </c>
      <c r="J2653">
        <v>144930096.54549</v>
      </c>
      <c r="K2653">
        <f t="shared" si="124"/>
        <v>2.0526015304292602</v>
      </c>
      <c r="L2653">
        <f t="shared" si="125"/>
        <v>144930.09654548933</v>
      </c>
    </row>
    <row r="2654" spans="1:12" x14ac:dyDescent="0.3">
      <c r="A2654" t="s">
        <v>41</v>
      </c>
      <c r="B2654" t="s">
        <v>644</v>
      </c>
      <c r="C2654" t="s">
        <v>642</v>
      </c>
      <c r="D2654" t="s">
        <v>13</v>
      </c>
      <c r="E2654" t="str">
        <f>VLOOKUP(D2654,Abbrev!$A$6:$B$67,2,FALSE)</f>
        <v>Haddock</v>
      </c>
      <c r="F2654" t="str">
        <f t="shared" si="123"/>
        <v/>
      </c>
      <c r="G2654">
        <v>1983</v>
      </c>
      <c r="H2654">
        <v>70608.003744000001</v>
      </c>
      <c r="I2654">
        <v>693.01157579941196</v>
      </c>
      <c r="J2654">
        <v>48932163.938680202</v>
      </c>
      <c r="K2654">
        <f t="shared" si="124"/>
        <v>0.69301157579941197</v>
      </c>
      <c r="L2654">
        <f t="shared" si="125"/>
        <v>48932.16393868022</v>
      </c>
    </row>
    <row r="2655" spans="1:12" x14ac:dyDescent="0.3">
      <c r="A2655" t="s">
        <v>41</v>
      </c>
      <c r="B2655" t="s">
        <v>644</v>
      </c>
      <c r="C2655" t="s">
        <v>642</v>
      </c>
      <c r="D2655" t="s">
        <v>14</v>
      </c>
      <c r="E2655" t="str">
        <f>VLOOKUP(D2655,Abbrev!$A$6:$B$67,2,FALSE)</f>
        <v>Mesopel</v>
      </c>
      <c r="F2655" t="str">
        <f t="shared" si="123"/>
        <v/>
      </c>
      <c r="G2655">
        <v>1983</v>
      </c>
      <c r="H2655">
        <v>70608.003744000001</v>
      </c>
      <c r="I2655">
        <v>0.76680882396596695</v>
      </c>
      <c r="J2655">
        <v>54142.840313521301</v>
      </c>
      <c r="K2655">
        <f t="shared" si="124"/>
        <v>7.6680882396596697E-4</v>
      </c>
      <c r="L2655">
        <f t="shared" si="125"/>
        <v>54.142840313521233</v>
      </c>
    </row>
    <row r="2656" spans="1:12" x14ac:dyDescent="0.3">
      <c r="A2656" t="s">
        <v>41</v>
      </c>
      <c r="B2656" t="s">
        <v>644</v>
      </c>
      <c r="C2656" t="s">
        <v>642</v>
      </c>
      <c r="D2656" t="s">
        <v>15</v>
      </c>
      <c r="E2656" t="str">
        <f>VLOOKUP(D2656,Abbrev!$A$6:$B$67,2,FALSE)</f>
        <v>Skate</v>
      </c>
      <c r="F2656" t="str">
        <f t="shared" si="123"/>
        <v/>
      </c>
      <c r="G2656">
        <v>1983</v>
      </c>
      <c r="H2656">
        <v>70608.003744000001</v>
      </c>
      <c r="I2656">
        <v>1145.37528709967</v>
      </c>
      <c r="J2656">
        <v>80872662.559818804</v>
      </c>
      <c r="K2656">
        <f t="shared" si="124"/>
        <v>1.1453752870996701</v>
      </c>
      <c r="L2656">
        <f t="shared" si="125"/>
        <v>80872.662559818578</v>
      </c>
    </row>
    <row r="2657" spans="1:12" x14ac:dyDescent="0.3">
      <c r="A2657" t="s">
        <v>41</v>
      </c>
      <c r="B2657" t="s">
        <v>644</v>
      </c>
      <c r="C2657" t="s">
        <v>642</v>
      </c>
      <c r="D2657" t="s">
        <v>16</v>
      </c>
      <c r="E2657" t="str">
        <f>VLOOKUP(D2657,Abbrev!$A$6:$B$67,2,FALSE)</f>
        <v>SmPel</v>
      </c>
      <c r="F2657" t="str">
        <f t="shared" si="123"/>
        <v/>
      </c>
      <c r="G2657">
        <v>1983</v>
      </c>
      <c r="H2657">
        <v>70608.003744000001</v>
      </c>
      <c r="I2657">
        <v>16.363476754857199</v>
      </c>
      <c r="J2657">
        <v>1155392.4279718101</v>
      </c>
      <c r="K2657">
        <f t="shared" si="124"/>
        <v>1.6363476754857199E-2</v>
      </c>
      <c r="L2657">
        <f t="shared" si="125"/>
        <v>1155.3924279718142</v>
      </c>
    </row>
    <row r="2658" spans="1:12" x14ac:dyDescent="0.3">
      <c r="A2658" t="s">
        <v>41</v>
      </c>
      <c r="B2658" t="s">
        <v>644</v>
      </c>
      <c r="C2658" t="s">
        <v>642</v>
      </c>
      <c r="D2658" t="s">
        <v>17</v>
      </c>
      <c r="E2658" t="str">
        <f>VLOOKUP(D2658,Abbrev!$A$6:$B$67,2,FALSE)</f>
        <v>Squid</v>
      </c>
      <c r="F2658" t="str">
        <f t="shared" si="123"/>
        <v/>
      </c>
      <c r="G2658">
        <v>1983</v>
      </c>
      <c r="H2658">
        <v>70608.003744000001</v>
      </c>
      <c r="I2658">
        <v>37.158971096524603</v>
      </c>
      <c r="J2658">
        <v>2623720.7703065998</v>
      </c>
      <c r="K2658">
        <f t="shared" si="124"/>
        <v>3.71589710965246E-2</v>
      </c>
      <c r="L2658">
        <f t="shared" si="125"/>
        <v>2623.7207703065969</v>
      </c>
    </row>
    <row r="2659" spans="1:12" x14ac:dyDescent="0.3">
      <c r="A2659" t="s">
        <v>41</v>
      </c>
      <c r="B2659" t="s">
        <v>644</v>
      </c>
      <c r="C2659" t="s">
        <v>642</v>
      </c>
      <c r="D2659" t="s">
        <v>18</v>
      </c>
      <c r="E2659" t="str">
        <f>VLOOKUP(D2659,Abbrev!$A$6:$B$67,2,FALSE)</f>
        <v>Dogfish-S</v>
      </c>
      <c r="F2659" t="str">
        <f t="shared" si="123"/>
        <v/>
      </c>
      <c r="G2659">
        <v>1983</v>
      </c>
      <c r="H2659">
        <v>70608.003744000001</v>
      </c>
      <c r="I2659">
        <v>57.4270694425377</v>
      </c>
      <c r="J2659">
        <v>4054810.7342056502</v>
      </c>
      <c r="K2659">
        <f t="shared" si="124"/>
        <v>5.7427069442537698E-2</v>
      </c>
      <c r="L2659">
        <f t="shared" si="125"/>
        <v>4054.8107342056501</v>
      </c>
    </row>
    <row r="2660" spans="1:12" x14ac:dyDescent="0.3">
      <c r="A2660" t="s">
        <v>41</v>
      </c>
      <c r="B2660" t="s">
        <v>644</v>
      </c>
      <c r="C2660" t="s">
        <v>642</v>
      </c>
      <c r="D2660" t="s">
        <v>19</v>
      </c>
      <c r="E2660" t="str">
        <f>VLOOKUP(D2660,Abbrev!$A$6:$B$67,2,FALSE)</f>
        <v>Dogfish-L</v>
      </c>
      <c r="F2660" t="str">
        <f t="shared" si="123"/>
        <v/>
      </c>
      <c r="G2660">
        <v>1983</v>
      </c>
      <c r="H2660">
        <v>70608.003744000001</v>
      </c>
      <c r="I2660">
        <v>346.48790893024398</v>
      </c>
      <c r="J2660">
        <v>24464819.570997398</v>
      </c>
      <c r="K2660">
        <f t="shared" si="124"/>
        <v>0.34648790893024395</v>
      </c>
      <c r="L2660">
        <f t="shared" si="125"/>
        <v>24464.819570997395</v>
      </c>
    </row>
    <row r="2661" spans="1:12" x14ac:dyDescent="0.3">
      <c r="A2661" t="s">
        <v>41</v>
      </c>
      <c r="B2661" t="s">
        <v>644</v>
      </c>
      <c r="C2661" t="s">
        <v>642</v>
      </c>
      <c r="D2661" t="s">
        <v>30</v>
      </c>
      <c r="E2661" t="str">
        <f>VLOOKUP(D2661,Abbrev!$A$6:$B$67,2,FALSE)</f>
        <v>Menh-L</v>
      </c>
      <c r="F2661" t="str">
        <f t="shared" si="123"/>
        <v/>
      </c>
      <c r="G2661">
        <v>1983</v>
      </c>
      <c r="H2661">
        <v>70608.003744000001</v>
      </c>
      <c r="I2661">
        <v>0.68840206011424798</v>
      </c>
      <c r="J2661">
        <v>48606.695237924199</v>
      </c>
      <c r="K2661">
        <f t="shared" si="124"/>
        <v>6.8840206011424796E-4</v>
      </c>
      <c r="L2661">
        <f t="shared" si="125"/>
        <v>48.606695237924136</v>
      </c>
    </row>
    <row r="2662" spans="1:12" x14ac:dyDescent="0.3">
      <c r="A2662" t="s">
        <v>41</v>
      </c>
      <c r="B2662" t="s">
        <v>644</v>
      </c>
      <c r="C2662" t="s">
        <v>642</v>
      </c>
      <c r="D2662" t="s">
        <v>20</v>
      </c>
      <c r="E2662" t="str">
        <f>VLOOKUP(D2662,Abbrev!$A$6:$B$67,2,FALSE)</f>
        <v>Hake-S</v>
      </c>
      <c r="F2662" t="str">
        <f t="shared" si="123"/>
        <v/>
      </c>
      <c r="G2662">
        <v>1983</v>
      </c>
      <c r="H2662">
        <v>70608.003744000001</v>
      </c>
      <c r="I2662">
        <v>1151.79178041207</v>
      </c>
      <c r="J2662">
        <v>81325718.343643799</v>
      </c>
      <c r="K2662">
        <f t="shared" si="124"/>
        <v>1.1517917804120701</v>
      </c>
      <c r="L2662">
        <f t="shared" si="125"/>
        <v>81325.718343643879</v>
      </c>
    </row>
    <row r="2663" spans="1:12" x14ac:dyDescent="0.3">
      <c r="A2663" t="s">
        <v>41</v>
      </c>
      <c r="B2663" t="s">
        <v>644</v>
      </c>
      <c r="C2663" t="s">
        <v>642</v>
      </c>
      <c r="D2663" t="s">
        <v>21</v>
      </c>
      <c r="E2663" t="str">
        <f>VLOOKUP(D2663,Abbrev!$A$6:$B$67,2,FALSE)</f>
        <v>Hake-L</v>
      </c>
      <c r="F2663" t="str">
        <f t="shared" si="123"/>
        <v/>
      </c>
      <c r="G2663">
        <v>1983</v>
      </c>
      <c r="H2663">
        <v>70608.003744000001</v>
      </c>
      <c r="I2663">
        <v>1424.69064312869</v>
      </c>
      <c r="J2663">
        <v>100594562.264072</v>
      </c>
      <c r="K2663">
        <f t="shared" si="124"/>
        <v>1.4246906431286901</v>
      </c>
      <c r="L2663">
        <f t="shared" si="125"/>
        <v>100594.56226407232</v>
      </c>
    </row>
    <row r="2664" spans="1:12" x14ac:dyDescent="0.3">
      <c r="A2664" t="s">
        <v>41</v>
      </c>
      <c r="B2664" t="s">
        <v>644</v>
      </c>
      <c r="C2664" t="s">
        <v>642</v>
      </c>
      <c r="D2664" t="s">
        <v>26</v>
      </c>
      <c r="E2664" t="str">
        <f>VLOOKUP(D2664,Abbrev!$A$6:$B$67,2,FALSE)</f>
        <v>Cod-S</v>
      </c>
      <c r="F2664" t="str">
        <f t="shared" si="123"/>
        <v/>
      </c>
      <c r="G2664">
        <v>1983</v>
      </c>
      <c r="H2664">
        <v>70608.003744000001</v>
      </c>
      <c r="I2664">
        <v>0.84126802599328199</v>
      </c>
      <c r="J2664">
        <v>59400.255929041101</v>
      </c>
      <c r="K2664">
        <f t="shared" si="124"/>
        <v>8.4126802599328201E-4</v>
      </c>
      <c r="L2664">
        <f t="shared" si="125"/>
        <v>59.400255929041144</v>
      </c>
    </row>
    <row r="2665" spans="1:12" x14ac:dyDescent="0.3">
      <c r="A2665" t="s">
        <v>41</v>
      </c>
      <c r="B2665" t="s">
        <v>644</v>
      </c>
      <c r="C2665" t="s">
        <v>642</v>
      </c>
      <c r="D2665" t="s">
        <v>22</v>
      </c>
      <c r="E2665" t="str">
        <f>VLOOKUP(D2665,Abbrev!$A$6:$B$67,2,FALSE)</f>
        <v>Cod-M</v>
      </c>
      <c r="F2665" t="str">
        <f t="shared" si="123"/>
        <v/>
      </c>
      <c r="G2665">
        <v>1983</v>
      </c>
      <c r="H2665">
        <v>70608.003744000001</v>
      </c>
      <c r="I2665">
        <v>85.885038719614599</v>
      </c>
      <c r="J2665">
        <v>6064171.13546813</v>
      </c>
      <c r="K2665">
        <f t="shared" si="124"/>
        <v>8.5885038719614601E-2</v>
      </c>
      <c r="L2665">
        <f t="shared" si="125"/>
        <v>6064.1711354681329</v>
      </c>
    </row>
    <row r="2666" spans="1:12" x14ac:dyDescent="0.3">
      <c r="A2666" t="s">
        <v>41</v>
      </c>
      <c r="B2666" t="s">
        <v>644</v>
      </c>
      <c r="C2666" t="s">
        <v>642</v>
      </c>
      <c r="D2666" t="s">
        <v>23</v>
      </c>
      <c r="E2666" t="str">
        <f>VLOOKUP(D2666,Abbrev!$A$6:$B$67,2,FALSE)</f>
        <v>Cod-L</v>
      </c>
      <c r="F2666" t="str">
        <f t="shared" si="123"/>
        <v/>
      </c>
      <c r="G2666">
        <v>1983</v>
      </c>
      <c r="H2666">
        <v>70608.003744000001</v>
      </c>
      <c r="I2666">
        <v>918.13733263980305</v>
      </c>
      <c r="J2666">
        <v>64827844.220537402</v>
      </c>
      <c r="K2666">
        <f t="shared" si="124"/>
        <v>0.91813733263980302</v>
      </c>
      <c r="L2666">
        <f t="shared" si="125"/>
        <v>64827.844220537387</v>
      </c>
    </row>
    <row r="2667" spans="1:12" x14ac:dyDescent="0.3">
      <c r="A2667" t="s">
        <v>41</v>
      </c>
      <c r="B2667" t="s">
        <v>644</v>
      </c>
      <c r="C2667" t="s">
        <v>642</v>
      </c>
      <c r="D2667" t="s">
        <v>25</v>
      </c>
      <c r="E2667" t="str">
        <f>VLOOKUP(D2667,Abbrev!$A$6:$B$67,2,FALSE)</f>
        <v>Yflound-L</v>
      </c>
      <c r="F2667" t="str">
        <f t="shared" si="123"/>
        <v/>
      </c>
      <c r="G2667">
        <v>1983</v>
      </c>
      <c r="H2667">
        <v>70608.003744000001</v>
      </c>
      <c r="I2667">
        <v>16.372484062413399</v>
      </c>
      <c r="J2667">
        <v>1156028.4159774701</v>
      </c>
      <c r="K2667">
        <f t="shared" si="124"/>
        <v>1.63724840624134E-2</v>
      </c>
      <c r="L2667">
        <f t="shared" si="125"/>
        <v>1156.0284159774658</v>
      </c>
    </row>
    <row r="2668" spans="1:12" x14ac:dyDescent="0.3">
      <c r="A2668" t="s">
        <v>41</v>
      </c>
      <c r="B2668" t="s">
        <v>644</v>
      </c>
      <c r="C2668" t="s">
        <v>642</v>
      </c>
      <c r="D2668" t="s">
        <v>7</v>
      </c>
      <c r="E2668" t="str">
        <f>VLOOKUP(D2668,Abbrev!$A$6:$B$67,2,FALSE)</f>
        <v>Alosines</v>
      </c>
      <c r="F2668" t="str">
        <f t="shared" si="123"/>
        <v/>
      </c>
      <c r="G2668">
        <v>1984</v>
      </c>
      <c r="H2668">
        <v>70608.003744000001</v>
      </c>
      <c r="I2668">
        <v>12.8336670993752</v>
      </c>
      <c r="J2668">
        <v>906159.61460193503</v>
      </c>
      <c r="K2668">
        <f t="shared" si="124"/>
        <v>1.2833667099375199E-2</v>
      </c>
      <c r="L2668">
        <f t="shared" si="125"/>
        <v>906.15961460193364</v>
      </c>
    </row>
    <row r="2669" spans="1:12" x14ac:dyDescent="0.3">
      <c r="A2669" t="s">
        <v>41</v>
      </c>
      <c r="B2669" t="s">
        <v>644</v>
      </c>
      <c r="C2669" t="s">
        <v>642</v>
      </c>
      <c r="D2669" t="s">
        <v>8</v>
      </c>
      <c r="E2669" t="str">
        <f>VLOOKUP(D2669,Abbrev!$A$6:$B$67,2,FALSE)</f>
        <v>Herring</v>
      </c>
      <c r="F2669" t="str">
        <f t="shared" si="123"/>
        <v/>
      </c>
      <c r="G2669">
        <v>1984</v>
      </c>
      <c r="H2669">
        <v>70608.003744000001</v>
      </c>
      <c r="I2669">
        <v>876.29717235158705</v>
      </c>
      <c r="J2669">
        <v>61873594.026257403</v>
      </c>
      <c r="K2669">
        <f t="shared" si="124"/>
        <v>0.87629717235158711</v>
      </c>
      <c r="L2669">
        <f t="shared" si="125"/>
        <v>61873.59402625748</v>
      </c>
    </row>
    <row r="2670" spans="1:12" x14ac:dyDescent="0.3">
      <c r="A2670" t="s">
        <v>41</v>
      </c>
      <c r="B2670" t="s">
        <v>644</v>
      </c>
      <c r="C2670" t="s">
        <v>642</v>
      </c>
      <c r="D2670" t="s">
        <v>9</v>
      </c>
      <c r="E2670" t="str">
        <f>VLOOKUP(D2670,Abbrev!$A$6:$B$67,2,FALSE)</f>
        <v>Mack</v>
      </c>
      <c r="F2670" t="str">
        <f t="shared" si="123"/>
        <v/>
      </c>
      <c r="G2670">
        <v>1984</v>
      </c>
      <c r="H2670">
        <v>70608.003744000001</v>
      </c>
      <c r="I2670">
        <v>1.46702590656271</v>
      </c>
      <c r="J2670">
        <v>103583.770703125</v>
      </c>
      <c r="K2670">
        <f t="shared" si="124"/>
        <v>1.4670259065627099E-3</v>
      </c>
      <c r="L2670">
        <f t="shared" si="125"/>
        <v>103.58377070312481</v>
      </c>
    </row>
    <row r="2671" spans="1:12" x14ac:dyDescent="0.3">
      <c r="A2671" t="s">
        <v>41</v>
      </c>
      <c r="B2671" t="s">
        <v>644</v>
      </c>
      <c r="C2671" t="s">
        <v>642</v>
      </c>
      <c r="D2671" t="s">
        <v>10</v>
      </c>
      <c r="E2671" t="str">
        <f>VLOOKUP(D2671,Abbrev!$A$6:$B$67,2,FALSE)</f>
        <v>Butter</v>
      </c>
      <c r="F2671" t="str">
        <f t="shared" si="123"/>
        <v/>
      </c>
      <c r="G2671">
        <v>1984</v>
      </c>
      <c r="H2671">
        <v>70608.003744000001</v>
      </c>
      <c r="I2671">
        <v>9.2441965056773103</v>
      </c>
      <c r="J2671">
        <v>652714.26148313505</v>
      </c>
      <c r="K2671">
        <f t="shared" si="124"/>
        <v>9.2441965056773105E-3</v>
      </c>
      <c r="L2671">
        <f t="shared" si="125"/>
        <v>652.71426148313526</v>
      </c>
    </row>
    <row r="2672" spans="1:12" x14ac:dyDescent="0.3">
      <c r="A2672" t="s">
        <v>41</v>
      </c>
      <c r="B2672" t="s">
        <v>644</v>
      </c>
      <c r="C2672" t="s">
        <v>642</v>
      </c>
      <c r="D2672" t="s">
        <v>11</v>
      </c>
      <c r="E2672" t="str">
        <f>VLOOKUP(D2672,Abbrev!$A$6:$B$67,2,FALSE)</f>
        <v>Dbenth-oth</v>
      </c>
      <c r="F2672" t="str">
        <f t="shared" si="123"/>
        <v/>
      </c>
      <c r="G2672">
        <v>1984</v>
      </c>
      <c r="H2672">
        <v>70608.003744000001</v>
      </c>
      <c r="I2672">
        <v>1086.4079139186599</v>
      </c>
      <c r="J2672">
        <v>76709094.053479701</v>
      </c>
      <c r="K2672">
        <f t="shared" si="124"/>
        <v>1.08640791391866</v>
      </c>
      <c r="L2672">
        <f t="shared" si="125"/>
        <v>76709.094053479974</v>
      </c>
    </row>
    <row r="2673" spans="1:12" x14ac:dyDescent="0.3">
      <c r="A2673" t="s">
        <v>41</v>
      </c>
      <c r="B2673" t="s">
        <v>644</v>
      </c>
      <c r="C2673" t="s">
        <v>642</v>
      </c>
      <c r="D2673" t="s">
        <v>12</v>
      </c>
      <c r="E2673" t="str">
        <f>VLOOKUP(D2673,Abbrev!$A$6:$B$67,2,FALSE)</f>
        <v>Dpisc-oth</v>
      </c>
      <c r="F2673" t="str">
        <f t="shared" si="123"/>
        <v/>
      </c>
      <c r="G2673">
        <v>1984</v>
      </c>
      <c r="H2673">
        <v>70608.003744000001</v>
      </c>
      <c r="I2673">
        <v>1486.97742508242</v>
      </c>
      <c r="J2673">
        <v>104992507.597463</v>
      </c>
      <c r="K2673">
        <f t="shared" si="124"/>
        <v>1.4869774250824201</v>
      </c>
      <c r="L2673">
        <f t="shared" si="125"/>
        <v>104992.507597463</v>
      </c>
    </row>
    <row r="2674" spans="1:12" x14ac:dyDescent="0.3">
      <c r="A2674" t="s">
        <v>41</v>
      </c>
      <c r="B2674" t="s">
        <v>644</v>
      </c>
      <c r="C2674" t="s">
        <v>642</v>
      </c>
      <c r="D2674" t="s">
        <v>13</v>
      </c>
      <c r="E2674" t="str">
        <f>VLOOKUP(D2674,Abbrev!$A$6:$B$67,2,FALSE)</f>
        <v>Haddock</v>
      </c>
      <c r="F2674" t="str">
        <f t="shared" si="123"/>
        <v/>
      </c>
      <c r="G2674">
        <v>1984</v>
      </c>
      <c r="H2674">
        <v>70608.003744000001</v>
      </c>
      <c r="I2674">
        <v>393.18411305439002</v>
      </c>
      <c r="J2674">
        <v>27761945.326625701</v>
      </c>
      <c r="K2674">
        <f t="shared" si="124"/>
        <v>0.39318411305439005</v>
      </c>
      <c r="L2674">
        <f t="shared" si="125"/>
        <v>27761.945326625693</v>
      </c>
    </row>
    <row r="2675" spans="1:12" x14ac:dyDescent="0.3">
      <c r="A2675" t="s">
        <v>41</v>
      </c>
      <c r="B2675" t="s">
        <v>644</v>
      </c>
      <c r="C2675" t="s">
        <v>642</v>
      </c>
      <c r="D2675" t="s">
        <v>14</v>
      </c>
      <c r="E2675" t="str">
        <f>VLOOKUP(D2675,Abbrev!$A$6:$B$67,2,FALSE)</f>
        <v>Mesopel</v>
      </c>
      <c r="F2675" t="str">
        <f t="shared" si="123"/>
        <v/>
      </c>
      <c r="G2675">
        <v>1984</v>
      </c>
      <c r="H2675">
        <v>70608.003744000001</v>
      </c>
      <c r="I2675">
        <v>3.1743987009611399</v>
      </c>
      <c r="J2675">
        <v>224137.95536241299</v>
      </c>
      <c r="K2675">
        <f t="shared" si="124"/>
        <v>3.17439870096114E-3</v>
      </c>
      <c r="L2675">
        <f t="shared" si="125"/>
        <v>224.13795536241292</v>
      </c>
    </row>
    <row r="2676" spans="1:12" x14ac:dyDescent="0.3">
      <c r="A2676" t="s">
        <v>41</v>
      </c>
      <c r="B2676" t="s">
        <v>644</v>
      </c>
      <c r="C2676" t="s">
        <v>642</v>
      </c>
      <c r="D2676" t="s">
        <v>15</v>
      </c>
      <c r="E2676" t="str">
        <f>VLOOKUP(D2676,Abbrev!$A$6:$B$67,2,FALSE)</f>
        <v>Skate</v>
      </c>
      <c r="F2676" t="str">
        <f t="shared" si="123"/>
        <v/>
      </c>
      <c r="G2676">
        <v>1984</v>
      </c>
      <c r="H2676">
        <v>70608.003744000001</v>
      </c>
      <c r="I2676">
        <v>1128.28437097918</v>
      </c>
      <c r="J2676">
        <v>79665907.090394899</v>
      </c>
      <c r="K2676">
        <f t="shared" si="124"/>
        <v>1.1282843709791801</v>
      </c>
      <c r="L2676">
        <f t="shared" si="125"/>
        <v>79665.907090394641</v>
      </c>
    </row>
    <row r="2677" spans="1:12" x14ac:dyDescent="0.3">
      <c r="A2677" t="s">
        <v>41</v>
      </c>
      <c r="B2677" t="s">
        <v>644</v>
      </c>
      <c r="C2677" t="s">
        <v>642</v>
      </c>
      <c r="D2677" t="s">
        <v>16</v>
      </c>
      <c r="E2677" t="str">
        <f>VLOOKUP(D2677,Abbrev!$A$6:$B$67,2,FALSE)</f>
        <v>SmPel</v>
      </c>
      <c r="F2677" t="str">
        <f t="shared" si="123"/>
        <v/>
      </c>
      <c r="G2677">
        <v>1984</v>
      </c>
      <c r="H2677">
        <v>70608.003744000001</v>
      </c>
      <c r="I2677">
        <v>441.13761357575203</v>
      </c>
      <c r="J2677">
        <v>31147846.270976</v>
      </c>
      <c r="K2677">
        <f t="shared" si="124"/>
        <v>0.44113761357575204</v>
      </c>
      <c r="L2677">
        <f t="shared" si="125"/>
        <v>31147.846270975926</v>
      </c>
    </row>
    <row r="2678" spans="1:12" x14ac:dyDescent="0.3">
      <c r="A2678" t="s">
        <v>41</v>
      </c>
      <c r="B2678" t="s">
        <v>644</v>
      </c>
      <c r="C2678" t="s">
        <v>642</v>
      </c>
      <c r="D2678" t="s">
        <v>17</v>
      </c>
      <c r="E2678" t="str">
        <f>VLOOKUP(D2678,Abbrev!$A$6:$B$67,2,FALSE)</f>
        <v>Squid</v>
      </c>
      <c r="F2678" t="str">
        <f t="shared" si="123"/>
        <v/>
      </c>
      <c r="G2678">
        <v>1984</v>
      </c>
      <c r="H2678">
        <v>70608.003744000001</v>
      </c>
      <c r="I2678">
        <v>43.5815037795373</v>
      </c>
      <c r="J2678">
        <v>3077202.98203472</v>
      </c>
      <c r="K2678">
        <f t="shared" si="124"/>
        <v>4.3581503779537303E-2</v>
      </c>
      <c r="L2678">
        <f t="shared" si="125"/>
        <v>3077.2029820347202</v>
      </c>
    </row>
    <row r="2679" spans="1:12" x14ac:dyDescent="0.3">
      <c r="A2679" t="s">
        <v>41</v>
      </c>
      <c r="B2679" t="s">
        <v>644</v>
      </c>
      <c r="C2679" t="s">
        <v>642</v>
      </c>
      <c r="D2679" t="s">
        <v>18</v>
      </c>
      <c r="E2679" t="str">
        <f>VLOOKUP(D2679,Abbrev!$A$6:$B$67,2,FALSE)</f>
        <v>Dogfish-S</v>
      </c>
      <c r="F2679" t="str">
        <f t="shared" si="123"/>
        <v/>
      </c>
      <c r="G2679">
        <v>1984</v>
      </c>
      <c r="H2679">
        <v>70608.003744000001</v>
      </c>
      <c r="I2679">
        <v>430.48406386961699</v>
      </c>
      <c r="J2679">
        <v>30395620.393438201</v>
      </c>
      <c r="K2679">
        <f t="shared" si="124"/>
        <v>0.43048406386961696</v>
      </c>
      <c r="L2679">
        <f t="shared" si="125"/>
        <v>30395.62039343825</v>
      </c>
    </row>
    <row r="2680" spans="1:12" x14ac:dyDescent="0.3">
      <c r="A2680" t="s">
        <v>41</v>
      </c>
      <c r="B2680" t="s">
        <v>644</v>
      </c>
      <c r="C2680" t="s">
        <v>642</v>
      </c>
      <c r="D2680" t="s">
        <v>19</v>
      </c>
      <c r="E2680" t="str">
        <f>VLOOKUP(D2680,Abbrev!$A$6:$B$67,2,FALSE)</f>
        <v>Dogfish-L</v>
      </c>
      <c r="F2680" t="str">
        <f t="shared" si="123"/>
        <v/>
      </c>
      <c r="G2680">
        <v>1984</v>
      </c>
      <c r="H2680">
        <v>70608.003744000001</v>
      </c>
      <c r="I2680">
        <v>2036.5334265151801</v>
      </c>
      <c r="J2680">
        <v>143795559.80416501</v>
      </c>
      <c r="K2680">
        <f t="shared" si="124"/>
        <v>2.03653342651518</v>
      </c>
      <c r="L2680">
        <f t="shared" si="125"/>
        <v>143795.55980416498</v>
      </c>
    </row>
    <row r="2681" spans="1:12" x14ac:dyDescent="0.3">
      <c r="A2681" t="s">
        <v>41</v>
      </c>
      <c r="B2681" t="s">
        <v>644</v>
      </c>
      <c r="C2681" t="s">
        <v>642</v>
      </c>
      <c r="D2681" t="s">
        <v>20</v>
      </c>
      <c r="E2681" t="str">
        <f>VLOOKUP(D2681,Abbrev!$A$6:$B$67,2,FALSE)</f>
        <v>Hake-S</v>
      </c>
      <c r="F2681" t="str">
        <f t="shared" si="123"/>
        <v/>
      </c>
      <c r="G2681">
        <v>1984</v>
      </c>
      <c r="H2681">
        <v>70608.003744000001</v>
      </c>
      <c r="I2681">
        <v>524.62957634202303</v>
      </c>
      <c r="J2681">
        <v>37043047.090570703</v>
      </c>
      <c r="K2681">
        <f t="shared" si="124"/>
        <v>0.52462957634202301</v>
      </c>
      <c r="L2681">
        <f t="shared" si="125"/>
        <v>37043.047090570697</v>
      </c>
    </row>
    <row r="2682" spans="1:12" x14ac:dyDescent="0.3">
      <c r="A2682" t="s">
        <v>41</v>
      </c>
      <c r="B2682" t="s">
        <v>644</v>
      </c>
      <c r="C2682" t="s">
        <v>642</v>
      </c>
      <c r="D2682" t="s">
        <v>21</v>
      </c>
      <c r="E2682" t="str">
        <f>VLOOKUP(D2682,Abbrev!$A$6:$B$67,2,FALSE)</f>
        <v>Hake-L</v>
      </c>
      <c r="F2682" t="str">
        <f t="shared" si="123"/>
        <v/>
      </c>
      <c r="G2682">
        <v>1984</v>
      </c>
      <c r="H2682">
        <v>70608.003744000001</v>
      </c>
      <c r="I2682">
        <v>1306.9792391993401</v>
      </c>
      <c r="J2682">
        <v>92283195.014717296</v>
      </c>
      <c r="K2682">
        <f t="shared" si="124"/>
        <v>1.30697923919934</v>
      </c>
      <c r="L2682">
        <f t="shared" si="125"/>
        <v>92283.195014717276</v>
      </c>
    </row>
    <row r="2683" spans="1:12" x14ac:dyDescent="0.3">
      <c r="A2683" t="s">
        <v>41</v>
      </c>
      <c r="B2683" t="s">
        <v>644</v>
      </c>
      <c r="C2683" t="s">
        <v>642</v>
      </c>
      <c r="D2683" t="s">
        <v>26</v>
      </c>
      <c r="E2683" t="str">
        <f>VLOOKUP(D2683,Abbrev!$A$6:$B$67,2,FALSE)</f>
        <v>Cod-S</v>
      </c>
      <c r="F2683" t="str">
        <f t="shared" si="123"/>
        <v/>
      </c>
      <c r="G2683">
        <v>1984</v>
      </c>
      <c r="H2683">
        <v>70608.003744000001</v>
      </c>
      <c r="I2683">
        <v>0.451215981084999</v>
      </c>
      <c r="J2683">
        <v>31859.4596818022</v>
      </c>
      <c r="K2683">
        <f t="shared" si="124"/>
        <v>4.5121598108499898E-4</v>
      </c>
      <c r="L2683">
        <f t="shared" si="125"/>
        <v>31.859459681802242</v>
      </c>
    </row>
    <row r="2684" spans="1:12" x14ac:dyDescent="0.3">
      <c r="A2684" t="s">
        <v>41</v>
      </c>
      <c r="B2684" t="s">
        <v>644</v>
      </c>
      <c r="C2684" t="s">
        <v>642</v>
      </c>
      <c r="D2684" t="s">
        <v>22</v>
      </c>
      <c r="E2684" t="str">
        <f>VLOOKUP(D2684,Abbrev!$A$6:$B$67,2,FALSE)</f>
        <v>Cod-M</v>
      </c>
      <c r="F2684" t="str">
        <f t="shared" si="123"/>
        <v/>
      </c>
      <c r="G2684">
        <v>1984</v>
      </c>
      <c r="H2684">
        <v>70608.003744000001</v>
      </c>
      <c r="I2684">
        <v>90.280226195442495</v>
      </c>
      <c r="J2684">
        <v>6374506.5492169699</v>
      </c>
      <c r="K2684">
        <f t="shared" si="124"/>
        <v>9.0280226195442501E-2</v>
      </c>
      <c r="L2684">
        <f t="shared" si="125"/>
        <v>6374.5065492169715</v>
      </c>
    </row>
    <row r="2685" spans="1:12" x14ac:dyDescent="0.3">
      <c r="A2685" t="s">
        <v>41</v>
      </c>
      <c r="B2685" t="s">
        <v>644</v>
      </c>
      <c r="C2685" t="s">
        <v>642</v>
      </c>
      <c r="D2685" t="s">
        <v>23</v>
      </c>
      <c r="E2685" t="str">
        <f>VLOOKUP(D2685,Abbrev!$A$6:$B$67,2,FALSE)</f>
        <v>Cod-L</v>
      </c>
      <c r="F2685" t="str">
        <f t="shared" si="123"/>
        <v/>
      </c>
      <c r="G2685">
        <v>1984</v>
      </c>
      <c r="H2685">
        <v>70608.003744000001</v>
      </c>
      <c r="I2685">
        <v>797.74167935544699</v>
      </c>
      <c r="J2685">
        <v>56326947.482674301</v>
      </c>
      <c r="K2685">
        <f t="shared" si="124"/>
        <v>0.79774167935544704</v>
      </c>
      <c r="L2685">
        <f t="shared" si="125"/>
        <v>56326.947482674252</v>
      </c>
    </row>
    <row r="2686" spans="1:12" x14ac:dyDescent="0.3">
      <c r="A2686" t="s">
        <v>41</v>
      </c>
      <c r="B2686" t="s">
        <v>644</v>
      </c>
      <c r="C2686" t="s">
        <v>642</v>
      </c>
      <c r="D2686" t="s">
        <v>24</v>
      </c>
      <c r="E2686" t="str">
        <f>VLOOKUP(D2686,Abbrev!$A$6:$B$67,2,FALSE)</f>
        <v>Yflound-S</v>
      </c>
      <c r="F2686" t="str">
        <f t="shared" si="123"/>
        <v/>
      </c>
      <c r="G2686">
        <v>1984</v>
      </c>
      <c r="H2686">
        <v>70608.003744000001</v>
      </c>
      <c r="I2686">
        <v>5.7600320197221201E-2</v>
      </c>
      <c r="J2686">
        <v>4067.0436241409898</v>
      </c>
      <c r="K2686">
        <f t="shared" si="124"/>
        <v>5.7600320197221199E-5</v>
      </c>
      <c r="L2686">
        <f t="shared" si="125"/>
        <v>4.0670436241409931</v>
      </c>
    </row>
    <row r="2687" spans="1:12" x14ac:dyDescent="0.3">
      <c r="A2687" t="s">
        <v>41</v>
      </c>
      <c r="B2687" t="s">
        <v>644</v>
      </c>
      <c r="C2687" t="s">
        <v>642</v>
      </c>
      <c r="D2687" t="s">
        <v>25</v>
      </c>
      <c r="E2687" t="str">
        <f>VLOOKUP(D2687,Abbrev!$A$6:$B$67,2,FALSE)</f>
        <v>Yflound-L</v>
      </c>
      <c r="F2687" t="str">
        <f t="shared" si="123"/>
        <v/>
      </c>
      <c r="G2687">
        <v>1984</v>
      </c>
      <c r="H2687">
        <v>70608.003744000001</v>
      </c>
      <c r="I2687">
        <v>10.7228362552553</v>
      </c>
      <c r="J2687">
        <v>757118.062457363</v>
      </c>
      <c r="K2687">
        <f t="shared" si="124"/>
        <v>1.0722836255255301E-2</v>
      </c>
      <c r="L2687">
        <f t="shared" si="125"/>
        <v>757.11806245736523</v>
      </c>
    </row>
    <row r="2688" spans="1:12" x14ac:dyDescent="0.3">
      <c r="A2688" t="s">
        <v>41</v>
      </c>
      <c r="B2688" t="s">
        <v>644</v>
      </c>
      <c r="C2688" t="s">
        <v>642</v>
      </c>
      <c r="D2688" t="s">
        <v>7</v>
      </c>
      <c r="E2688" t="str">
        <f>VLOOKUP(D2688,Abbrev!$A$6:$B$67,2,FALSE)</f>
        <v>Alosines</v>
      </c>
      <c r="F2688" t="str">
        <f t="shared" si="123"/>
        <v/>
      </c>
      <c r="G2688">
        <v>1985</v>
      </c>
      <c r="H2688">
        <v>70608.003744000001</v>
      </c>
      <c r="I2688">
        <v>52.9824290326587</v>
      </c>
      <c r="J2688">
        <v>3740983.5475041801</v>
      </c>
      <c r="K2688">
        <f t="shared" si="124"/>
        <v>5.29824290326587E-2</v>
      </c>
      <c r="L2688">
        <f t="shared" si="125"/>
        <v>3740.98354750418</v>
      </c>
    </row>
    <row r="2689" spans="1:12" x14ac:dyDescent="0.3">
      <c r="A2689" t="s">
        <v>41</v>
      </c>
      <c r="B2689" t="s">
        <v>644</v>
      </c>
      <c r="C2689" t="s">
        <v>642</v>
      </c>
      <c r="D2689" t="s">
        <v>8</v>
      </c>
      <c r="E2689" t="str">
        <f>VLOOKUP(D2689,Abbrev!$A$6:$B$67,2,FALSE)</f>
        <v>Herring</v>
      </c>
      <c r="F2689" t="str">
        <f t="shared" si="123"/>
        <v/>
      </c>
      <c r="G2689">
        <v>1985</v>
      </c>
      <c r="H2689">
        <v>70608.003744000001</v>
      </c>
      <c r="I2689">
        <v>1370.46158366587</v>
      </c>
      <c r="J2689">
        <v>96765556.630487904</v>
      </c>
      <c r="K2689">
        <f t="shared" si="124"/>
        <v>1.37046158366587</v>
      </c>
      <c r="L2689">
        <f t="shared" si="125"/>
        <v>96765.556630487918</v>
      </c>
    </row>
    <row r="2690" spans="1:12" x14ac:dyDescent="0.3">
      <c r="A2690" t="s">
        <v>41</v>
      </c>
      <c r="B2690" t="s">
        <v>644</v>
      </c>
      <c r="C2690" t="s">
        <v>642</v>
      </c>
      <c r="D2690" t="s">
        <v>9</v>
      </c>
      <c r="E2690" t="str">
        <f>VLOOKUP(D2690,Abbrev!$A$6:$B$67,2,FALSE)</f>
        <v>Mack</v>
      </c>
      <c r="F2690" t="str">
        <f t="shared" si="123"/>
        <v/>
      </c>
      <c r="G2690">
        <v>1985</v>
      </c>
      <c r="H2690">
        <v>70608.003744000001</v>
      </c>
      <c r="I2690">
        <v>439.26416289185198</v>
      </c>
      <c r="J2690">
        <v>31015565.6580729</v>
      </c>
      <c r="K2690">
        <f t="shared" si="124"/>
        <v>0.43926416289185199</v>
      </c>
      <c r="L2690">
        <f t="shared" si="125"/>
        <v>31015.565658072912</v>
      </c>
    </row>
    <row r="2691" spans="1:12" x14ac:dyDescent="0.3">
      <c r="A2691" t="s">
        <v>41</v>
      </c>
      <c r="B2691" t="s">
        <v>644</v>
      </c>
      <c r="C2691" t="s">
        <v>642</v>
      </c>
      <c r="D2691" t="s">
        <v>10</v>
      </c>
      <c r="E2691" t="str">
        <f>VLOOKUP(D2691,Abbrev!$A$6:$B$67,2,FALSE)</f>
        <v>Butter</v>
      </c>
      <c r="F2691" t="str">
        <f t="shared" ref="F2691:F2754" si="126">IF(G2691&lt;=1967,"A",IF(AND(G2691&gt;=1996,G2691&lt;=2000),"B",IF(G2691&gt;=2009,"C","")))</f>
        <v/>
      </c>
      <c r="G2691">
        <v>1985</v>
      </c>
      <c r="H2691">
        <v>70608.003744000001</v>
      </c>
      <c r="I2691">
        <v>38.558339748642503</v>
      </c>
      <c r="J2691">
        <v>2722527.3973345701</v>
      </c>
      <c r="K2691">
        <f t="shared" ref="K2691:K2754" si="127">I2691/1000</f>
        <v>3.8558339748642506E-2</v>
      </c>
      <c r="L2691">
        <f t="shared" ref="L2691:L2754" si="128">K2691*H2691</f>
        <v>2722.5273973345743</v>
      </c>
    </row>
    <row r="2692" spans="1:12" x14ac:dyDescent="0.3">
      <c r="A2692" t="s">
        <v>41</v>
      </c>
      <c r="B2692" t="s">
        <v>644</v>
      </c>
      <c r="C2692" t="s">
        <v>642</v>
      </c>
      <c r="D2692" t="s">
        <v>11</v>
      </c>
      <c r="E2692" t="str">
        <f>VLOOKUP(D2692,Abbrev!$A$6:$B$67,2,FALSE)</f>
        <v>Dbenth-oth</v>
      </c>
      <c r="F2692" t="str">
        <f t="shared" si="126"/>
        <v/>
      </c>
      <c r="G2692">
        <v>1985</v>
      </c>
      <c r="H2692">
        <v>70608.003744000001</v>
      </c>
      <c r="I2692">
        <v>1726.47771272816</v>
      </c>
      <c r="J2692">
        <v>121903144.804242</v>
      </c>
      <c r="K2692">
        <f t="shared" si="127"/>
        <v>1.7264777127281601</v>
      </c>
      <c r="L2692">
        <f t="shared" si="128"/>
        <v>121903.14480424249</v>
      </c>
    </row>
    <row r="2693" spans="1:12" x14ac:dyDescent="0.3">
      <c r="A2693" t="s">
        <v>41</v>
      </c>
      <c r="B2693" t="s">
        <v>644</v>
      </c>
      <c r="C2693" t="s">
        <v>642</v>
      </c>
      <c r="D2693" t="s">
        <v>33</v>
      </c>
      <c r="E2693" t="str">
        <f>VLOOKUP(D2693,Abbrev!$A$6:$B$67,2,FALSE)</f>
        <v>Domni-oth</v>
      </c>
      <c r="F2693" t="str">
        <f t="shared" si="126"/>
        <v/>
      </c>
      <c r="G2693">
        <v>1985</v>
      </c>
      <c r="H2693">
        <v>70608.003744000001</v>
      </c>
      <c r="I2693">
        <v>0</v>
      </c>
      <c r="J2693">
        <v>0</v>
      </c>
      <c r="K2693">
        <f t="shared" si="127"/>
        <v>0</v>
      </c>
      <c r="L2693">
        <f t="shared" si="128"/>
        <v>0</v>
      </c>
    </row>
    <row r="2694" spans="1:12" x14ac:dyDescent="0.3">
      <c r="A2694" t="s">
        <v>41</v>
      </c>
      <c r="B2694" t="s">
        <v>644</v>
      </c>
      <c r="C2694" t="s">
        <v>642</v>
      </c>
      <c r="D2694" t="s">
        <v>12</v>
      </c>
      <c r="E2694" t="str">
        <f>VLOOKUP(D2694,Abbrev!$A$6:$B$67,2,FALSE)</f>
        <v>Dpisc-oth</v>
      </c>
      <c r="F2694" t="str">
        <f t="shared" si="126"/>
        <v/>
      </c>
      <c r="G2694">
        <v>1985</v>
      </c>
      <c r="H2694">
        <v>70608.003744000001</v>
      </c>
      <c r="I2694">
        <v>4684.0110770545098</v>
      </c>
      <c r="J2694">
        <v>330728671.66560203</v>
      </c>
      <c r="K2694">
        <f t="shared" si="127"/>
        <v>4.6840110770545094</v>
      </c>
      <c r="L2694">
        <f t="shared" si="128"/>
        <v>330728.67166560231</v>
      </c>
    </row>
    <row r="2695" spans="1:12" x14ac:dyDescent="0.3">
      <c r="A2695" t="s">
        <v>41</v>
      </c>
      <c r="B2695" t="s">
        <v>644</v>
      </c>
      <c r="C2695" t="s">
        <v>642</v>
      </c>
      <c r="D2695" t="s">
        <v>13</v>
      </c>
      <c r="E2695" t="str">
        <f>VLOOKUP(D2695,Abbrev!$A$6:$B$67,2,FALSE)</f>
        <v>Haddock</v>
      </c>
      <c r="F2695" t="str">
        <f t="shared" si="126"/>
        <v/>
      </c>
      <c r="G2695">
        <v>1985</v>
      </c>
      <c r="H2695">
        <v>70608.003744000001</v>
      </c>
      <c r="I2695">
        <v>480.91675428574899</v>
      </c>
      <c r="J2695">
        <v>33956571.987160496</v>
      </c>
      <c r="K2695">
        <f t="shared" si="127"/>
        <v>0.48091675428574898</v>
      </c>
      <c r="L2695">
        <f t="shared" si="128"/>
        <v>33956.571987160496</v>
      </c>
    </row>
    <row r="2696" spans="1:12" x14ac:dyDescent="0.3">
      <c r="A2696" t="s">
        <v>41</v>
      </c>
      <c r="B2696" t="s">
        <v>644</v>
      </c>
      <c r="C2696" t="s">
        <v>642</v>
      </c>
      <c r="D2696" t="s">
        <v>14</v>
      </c>
      <c r="E2696" t="str">
        <f>VLOOKUP(D2696,Abbrev!$A$6:$B$67,2,FALSE)</f>
        <v>Mesopel</v>
      </c>
      <c r="F2696" t="str">
        <f t="shared" si="126"/>
        <v/>
      </c>
      <c r="G2696">
        <v>1985</v>
      </c>
      <c r="H2696">
        <v>70608.003744000001</v>
      </c>
      <c r="I2696">
        <v>2.4333154038073301</v>
      </c>
      <c r="J2696">
        <v>171811.54314236101</v>
      </c>
      <c r="K2696">
        <f t="shared" si="127"/>
        <v>2.4333154038073302E-3</v>
      </c>
      <c r="L2696">
        <f t="shared" si="128"/>
        <v>171.81154314236085</v>
      </c>
    </row>
    <row r="2697" spans="1:12" x14ac:dyDescent="0.3">
      <c r="A2697" t="s">
        <v>41</v>
      </c>
      <c r="B2697" t="s">
        <v>644</v>
      </c>
      <c r="C2697" t="s">
        <v>642</v>
      </c>
      <c r="D2697" t="s">
        <v>15</v>
      </c>
      <c r="E2697" t="str">
        <f>VLOOKUP(D2697,Abbrev!$A$6:$B$67,2,FALSE)</f>
        <v>Skate</v>
      </c>
      <c r="F2697" t="str">
        <f t="shared" si="126"/>
        <v/>
      </c>
      <c r="G2697">
        <v>1985</v>
      </c>
      <c r="H2697">
        <v>70608.003744000001</v>
      </c>
      <c r="I2697">
        <v>1369.60128090334</v>
      </c>
      <c r="J2697">
        <v>96704812.36981</v>
      </c>
      <c r="K2697">
        <f t="shared" si="127"/>
        <v>1.36960128090334</v>
      </c>
      <c r="L2697">
        <f t="shared" si="128"/>
        <v>96704.812369810228</v>
      </c>
    </row>
    <row r="2698" spans="1:12" x14ac:dyDescent="0.3">
      <c r="A2698" t="s">
        <v>41</v>
      </c>
      <c r="B2698" t="s">
        <v>644</v>
      </c>
      <c r="C2698" t="s">
        <v>642</v>
      </c>
      <c r="D2698" t="s">
        <v>16</v>
      </c>
      <c r="E2698" t="str">
        <f>VLOOKUP(D2698,Abbrev!$A$6:$B$67,2,FALSE)</f>
        <v>SmPel</v>
      </c>
      <c r="F2698" t="str">
        <f t="shared" si="126"/>
        <v/>
      </c>
      <c r="G2698">
        <v>1985</v>
      </c>
      <c r="H2698">
        <v>70608.003744000001</v>
      </c>
      <c r="I2698">
        <v>119.910621649136</v>
      </c>
      <c r="J2698">
        <v>8466649.6223475803</v>
      </c>
      <c r="K2698">
        <f t="shared" si="127"/>
        <v>0.119910621649136</v>
      </c>
      <c r="L2698">
        <f t="shared" si="128"/>
        <v>8466.6496223475624</v>
      </c>
    </row>
    <row r="2699" spans="1:12" x14ac:dyDescent="0.3">
      <c r="A2699" t="s">
        <v>41</v>
      </c>
      <c r="B2699" t="s">
        <v>644</v>
      </c>
      <c r="C2699" t="s">
        <v>642</v>
      </c>
      <c r="D2699" t="s">
        <v>17</v>
      </c>
      <c r="E2699" t="str">
        <f>VLOOKUP(D2699,Abbrev!$A$6:$B$67,2,FALSE)</f>
        <v>Squid</v>
      </c>
      <c r="F2699" t="str">
        <f t="shared" si="126"/>
        <v/>
      </c>
      <c r="G2699">
        <v>1985</v>
      </c>
      <c r="H2699">
        <v>70608.003744000001</v>
      </c>
      <c r="I2699">
        <v>187.38176685832801</v>
      </c>
      <c r="J2699">
        <v>13230652.4958902</v>
      </c>
      <c r="K2699">
        <f t="shared" si="127"/>
        <v>0.187381766858328</v>
      </c>
      <c r="L2699">
        <f t="shared" si="128"/>
        <v>13230.652495890159</v>
      </c>
    </row>
    <row r="2700" spans="1:12" x14ac:dyDescent="0.3">
      <c r="A2700" t="s">
        <v>41</v>
      </c>
      <c r="B2700" t="s">
        <v>644</v>
      </c>
      <c r="C2700" t="s">
        <v>642</v>
      </c>
      <c r="D2700" t="s">
        <v>18</v>
      </c>
      <c r="E2700" t="str">
        <f>VLOOKUP(D2700,Abbrev!$A$6:$B$67,2,FALSE)</f>
        <v>Dogfish-S</v>
      </c>
      <c r="F2700" t="str">
        <f t="shared" si="126"/>
        <v/>
      </c>
      <c r="G2700">
        <v>1985</v>
      </c>
      <c r="H2700">
        <v>70608.003744000001</v>
      </c>
      <c r="I2700">
        <v>927.96716449903704</v>
      </c>
      <c r="J2700">
        <v>65521909.025257103</v>
      </c>
      <c r="K2700">
        <f t="shared" si="127"/>
        <v>0.92796716449903704</v>
      </c>
      <c r="L2700">
        <f t="shared" si="128"/>
        <v>65521.909025257075</v>
      </c>
    </row>
    <row r="2701" spans="1:12" x14ac:dyDescent="0.3">
      <c r="A2701" t="s">
        <v>41</v>
      </c>
      <c r="B2701" t="s">
        <v>644</v>
      </c>
      <c r="C2701" t="s">
        <v>642</v>
      </c>
      <c r="D2701" t="s">
        <v>19</v>
      </c>
      <c r="E2701" t="str">
        <f>VLOOKUP(D2701,Abbrev!$A$6:$B$67,2,FALSE)</f>
        <v>Dogfish-L</v>
      </c>
      <c r="F2701" t="str">
        <f t="shared" si="126"/>
        <v/>
      </c>
      <c r="G2701">
        <v>1985</v>
      </c>
      <c r="H2701">
        <v>70608.003744000001</v>
      </c>
      <c r="I2701">
        <v>7545.4030114113903</v>
      </c>
      <c r="J2701">
        <v>532765844.07972401</v>
      </c>
      <c r="K2701">
        <f t="shared" si="127"/>
        <v>7.5454030114113904</v>
      </c>
      <c r="L2701">
        <f t="shared" si="128"/>
        <v>532765.84407972428</v>
      </c>
    </row>
    <row r="2702" spans="1:12" x14ac:dyDescent="0.3">
      <c r="A2702" t="s">
        <v>41</v>
      </c>
      <c r="B2702" t="s">
        <v>644</v>
      </c>
      <c r="C2702" t="s">
        <v>642</v>
      </c>
      <c r="D2702" t="s">
        <v>20</v>
      </c>
      <c r="E2702" t="str">
        <f>VLOOKUP(D2702,Abbrev!$A$6:$B$67,2,FALSE)</f>
        <v>Hake-S</v>
      </c>
      <c r="F2702" t="str">
        <f t="shared" si="126"/>
        <v/>
      </c>
      <c r="G2702">
        <v>1985</v>
      </c>
      <c r="H2702">
        <v>70608.003744000001</v>
      </c>
      <c r="I2702">
        <v>1225.06244717548</v>
      </c>
      <c r="J2702">
        <v>86499213.856799901</v>
      </c>
      <c r="K2702">
        <f t="shared" si="127"/>
        <v>1.2250624471754801</v>
      </c>
      <c r="L2702">
        <f t="shared" si="128"/>
        <v>86499.213856800096</v>
      </c>
    </row>
    <row r="2703" spans="1:12" x14ac:dyDescent="0.3">
      <c r="A2703" t="s">
        <v>41</v>
      </c>
      <c r="B2703" t="s">
        <v>644</v>
      </c>
      <c r="C2703" t="s">
        <v>642</v>
      </c>
      <c r="D2703" t="s">
        <v>21</v>
      </c>
      <c r="E2703" t="str">
        <f>VLOOKUP(D2703,Abbrev!$A$6:$B$67,2,FALSE)</f>
        <v>Hake-L</v>
      </c>
      <c r="F2703" t="str">
        <f t="shared" si="126"/>
        <v/>
      </c>
      <c r="G2703">
        <v>1985</v>
      </c>
      <c r="H2703">
        <v>70608.003744000001</v>
      </c>
      <c r="I2703">
        <v>1671.8661983095899</v>
      </c>
      <c r="J2703">
        <v>118047134.78971</v>
      </c>
      <c r="K2703">
        <f t="shared" si="127"/>
        <v>1.6718661983095899</v>
      </c>
      <c r="L2703">
        <f t="shared" si="128"/>
        <v>118047.13478971057</v>
      </c>
    </row>
    <row r="2704" spans="1:12" x14ac:dyDescent="0.3">
      <c r="A2704" t="s">
        <v>41</v>
      </c>
      <c r="B2704" t="s">
        <v>644</v>
      </c>
      <c r="C2704" t="s">
        <v>642</v>
      </c>
      <c r="D2704" t="s">
        <v>26</v>
      </c>
      <c r="E2704" t="str">
        <f>VLOOKUP(D2704,Abbrev!$A$6:$B$67,2,FALSE)</f>
        <v>Cod-S</v>
      </c>
      <c r="F2704" t="str">
        <f t="shared" si="126"/>
        <v/>
      </c>
      <c r="G2704">
        <v>1985</v>
      </c>
      <c r="H2704">
        <v>70608.003744000001</v>
      </c>
      <c r="I2704">
        <v>1.25402565348673</v>
      </c>
      <c r="J2704">
        <v>88544.248036463294</v>
      </c>
      <c r="K2704">
        <f t="shared" si="127"/>
        <v>1.25402565348673E-3</v>
      </c>
      <c r="L2704">
        <f t="shared" si="128"/>
        <v>88.544248036463074</v>
      </c>
    </row>
    <row r="2705" spans="1:12" x14ac:dyDescent="0.3">
      <c r="A2705" t="s">
        <v>41</v>
      </c>
      <c r="B2705" t="s">
        <v>644</v>
      </c>
      <c r="C2705" t="s">
        <v>642</v>
      </c>
      <c r="D2705" t="s">
        <v>22</v>
      </c>
      <c r="E2705" t="str">
        <f>VLOOKUP(D2705,Abbrev!$A$6:$B$67,2,FALSE)</f>
        <v>Cod-M</v>
      </c>
      <c r="F2705" t="str">
        <f t="shared" si="126"/>
        <v/>
      </c>
      <c r="G2705">
        <v>1985</v>
      </c>
      <c r="H2705">
        <v>70608.003744000001</v>
      </c>
      <c r="I2705">
        <v>94.815837841642804</v>
      </c>
      <c r="J2705">
        <v>6694757.0333132101</v>
      </c>
      <c r="K2705">
        <f t="shared" si="127"/>
        <v>9.4815837841642797E-2</v>
      </c>
      <c r="L2705">
        <f t="shared" si="128"/>
        <v>6694.7570333132117</v>
      </c>
    </row>
    <row r="2706" spans="1:12" x14ac:dyDescent="0.3">
      <c r="A2706" t="s">
        <v>41</v>
      </c>
      <c r="B2706" t="s">
        <v>644</v>
      </c>
      <c r="C2706" t="s">
        <v>642</v>
      </c>
      <c r="D2706" t="s">
        <v>23</v>
      </c>
      <c r="E2706" t="str">
        <f>VLOOKUP(D2706,Abbrev!$A$6:$B$67,2,FALSE)</f>
        <v>Cod-L</v>
      </c>
      <c r="F2706" t="str">
        <f t="shared" si="126"/>
        <v/>
      </c>
      <c r="G2706">
        <v>1985</v>
      </c>
      <c r="H2706">
        <v>70608.003744000001</v>
      </c>
      <c r="I2706">
        <v>1279.6797987730299</v>
      </c>
      <c r="J2706">
        <v>90355636.022887498</v>
      </c>
      <c r="K2706">
        <f t="shared" si="127"/>
        <v>1.27967979877303</v>
      </c>
      <c r="L2706">
        <f t="shared" si="128"/>
        <v>90355.636022887265</v>
      </c>
    </row>
    <row r="2707" spans="1:12" x14ac:dyDescent="0.3">
      <c r="A2707" t="s">
        <v>41</v>
      </c>
      <c r="B2707" t="s">
        <v>644</v>
      </c>
      <c r="C2707" t="s">
        <v>642</v>
      </c>
      <c r="D2707" t="s">
        <v>24</v>
      </c>
      <c r="E2707" t="str">
        <f>VLOOKUP(D2707,Abbrev!$A$6:$B$67,2,FALSE)</f>
        <v>Yflound-S</v>
      </c>
      <c r="F2707" t="str">
        <f t="shared" si="126"/>
        <v/>
      </c>
      <c r="G2707">
        <v>1985</v>
      </c>
      <c r="H2707">
        <v>70608.003744000001</v>
      </c>
      <c r="I2707">
        <v>2.6256694294006101E-2</v>
      </c>
      <c r="J2707">
        <v>1853.9327690162399</v>
      </c>
      <c r="K2707">
        <f t="shared" si="127"/>
        <v>2.6256694294006101E-5</v>
      </c>
      <c r="L2707">
        <f t="shared" si="128"/>
        <v>1.8539327690162462</v>
      </c>
    </row>
    <row r="2708" spans="1:12" x14ac:dyDescent="0.3">
      <c r="A2708" t="s">
        <v>41</v>
      </c>
      <c r="B2708" t="s">
        <v>644</v>
      </c>
      <c r="C2708" t="s">
        <v>642</v>
      </c>
      <c r="D2708" t="s">
        <v>25</v>
      </c>
      <c r="E2708" t="str">
        <f>VLOOKUP(D2708,Abbrev!$A$6:$B$67,2,FALSE)</f>
        <v>Yflound-L</v>
      </c>
      <c r="F2708" t="str">
        <f t="shared" si="126"/>
        <v/>
      </c>
      <c r="G2708">
        <v>1985</v>
      </c>
      <c r="H2708">
        <v>70608.003744000001</v>
      </c>
      <c r="I2708">
        <v>6.2712313430458204</v>
      </c>
      <c r="J2708">
        <v>442799.12614926999</v>
      </c>
      <c r="K2708">
        <f t="shared" si="127"/>
        <v>6.2712313430458204E-3</v>
      </c>
      <c r="L2708">
        <f t="shared" si="128"/>
        <v>442.79912614926945</v>
      </c>
    </row>
    <row r="2709" spans="1:12" x14ac:dyDescent="0.3">
      <c r="A2709" t="s">
        <v>41</v>
      </c>
      <c r="B2709" t="s">
        <v>644</v>
      </c>
      <c r="C2709" t="s">
        <v>642</v>
      </c>
      <c r="D2709" t="s">
        <v>7</v>
      </c>
      <c r="E2709" t="str">
        <f>VLOOKUP(D2709,Abbrev!$A$6:$B$67,2,FALSE)</f>
        <v>Alosines</v>
      </c>
      <c r="F2709" t="str">
        <f t="shared" si="126"/>
        <v/>
      </c>
      <c r="G2709">
        <v>1986</v>
      </c>
      <c r="H2709">
        <v>70608.003744000001</v>
      </c>
      <c r="I2709">
        <v>28.550345124810899</v>
      </c>
      <c r="J2709">
        <v>2015882.87546514</v>
      </c>
      <c r="K2709">
        <f t="shared" si="127"/>
        <v>2.8550345124810899E-2</v>
      </c>
      <c r="L2709">
        <f t="shared" si="128"/>
        <v>2015.8828754651402</v>
      </c>
    </row>
    <row r="2710" spans="1:12" x14ac:dyDescent="0.3">
      <c r="A2710" t="s">
        <v>41</v>
      </c>
      <c r="B2710" t="s">
        <v>644</v>
      </c>
      <c r="C2710" t="s">
        <v>642</v>
      </c>
      <c r="D2710" t="s">
        <v>8</v>
      </c>
      <c r="E2710" t="str">
        <f>VLOOKUP(D2710,Abbrev!$A$6:$B$67,2,FALSE)</f>
        <v>Herring</v>
      </c>
      <c r="F2710" t="str">
        <f t="shared" si="126"/>
        <v/>
      </c>
      <c r="G2710">
        <v>1986</v>
      </c>
      <c r="H2710">
        <v>70608.003744000001</v>
      </c>
      <c r="I2710">
        <v>634.675685211016</v>
      </c>
      <c r="J2710">
        <v>44813183.157605201</v>
      </c>
      <c r="K2710">
        <f t="shared" si="127"/>
        <v>0.63467568521101603</v>
      </c>
      <c r="L2710">
        <f t="shared" si="128"/>
        <v>44813.183157605185</v>
      </c>
    </row>
    <row r="2711" spans="1:12" x14ac:dyDescent="0.3">
      <c r="A2711" t="s">
        <v>41</v>
      </c>
      <c r="B2711" t="s">
        <v>644</v>
      </c>
      <c r="C2711" t="s">
        <v>642</v>
      </c>
      <c r="D2711" t="s">
        <v>9</v>
      </c>
      <c r="E2711" t="str">
        <f>VLOOKUP(D2711,Abbrev!$A$6:$B$67,2,FALSE)</f>
        <v>Mack</v>
      </c>
      <c r="F2711" t="str">
        <f t="shared" si="126"/>
        <v/>
      </c>
      <c r="G2711">
        <v>1986</v>
      </c>
      <c r="H2711">
        <v>70608.003744000001</v>
      </c>
      <c r="I2711">
        <v>6.0771478998672297</v>
      </c>
      <c r="J2711">
        <v>429095.28166666703</v>
      </c>
      <c r="K2711">
        <f t="shared" si="127"/>
        <v>6.07714789986723E-3</v>
      </c>
      <c r="L2711">
        <f t="shared" si="128"/>
        <v>429.09528166666712</v>
      </c>
    </row>
    <row r="2712" spans="1:12" x14ac:dyDescent="0.3">
      <c r="A2712" t="s">
        <v>41</v>
      </c>
      <c r="B2712" t="s">
        <v>644</v>
      </c>
      <c r="C2712" t="s">
        <v>642</v>
      </c>
      <c r="D2712" t="s">
        <v>10</v>
      </c>
      <c r="E2712" t="str">
        <f>VLOOKUP(D2712,Abbrev!$A$6:$B$67,2,FALSE)</f>
        <v>Butter</v>
      </c>
      <c r="F2712" t="str">
        <f t="shared" si="126"/>
        <v/>
      </c>
      <c r="G2712">
        <v>1986</v>
      </c>
      <c r="H2712">
        <v>70608.003744000001</v>
      </c>
      <c r="I2712">
        <v>9.6970655262129206</v>
      </c>
      <c r="J2712">
        <v>684690.43898065505</v>
      </c>
      <c r="K2712">
        <f t="shared" si="127"/>
        <v>9.69706552621292E-3</v>
      </c>
      <c r="L2712">
        <f t="shared" si="128"/>
        <v>684.69043898065524</v>
      </c>
    </row>
    <row r="2713" spans="1:12" x14ac:dyDescent="0.3">
      <c r="A2713" t="s">
        <v>41</v>
      </c>
      <c r="B2713" t="s">
        <v>644</v>
      </c>
      <c r="C2713" t="s">
        <v>642</v>
      </c>
      <c r="D2713" t="s">
        <v>11</v>
      </c>
      <c r="E2713" t="str">
        <f>VLOOKUP(D2713,Abbrev!$A$6:$B$67,2,FALSE)</f>
        <v>Dbenth-oth</v>
      </c>
      <c r="F2713" t="str">
        <f t="shared" si="126"/>
        <v/>
      </c>
      <c r="G2713">
        <v>1986</v>
      </c>
      <c r="H2713">
        <v>70608.003744000001</v>
      </c>
      <c r="I2713">
        <v>1273.5100566081901</v>
      </c>
      <c r="J2713">
        <v>89920002.845012903</v>
      </c>
      <c r="K2713">
        <f t="shared" si="127"/>
        <v>1.2735100566081901</v>
      </c>
      <c r="L2713">
        <f t="shared" si="128"/>
        <v>89920.002845012743</v>
      </c>
    </row>
    <row r="2714" spans="1:12" x14ac:dyDescent="0.3">
      <c r="A2714" t="s">
        <v>41</v>
      </c>
      <c r="B2714" t="s">
        <v>644</v>
      </c>
      <c r="C2714" t="s">
        <v>642</v>
      </c>
      <c r="D2714" t="s">
        <v>33</v>
      </c>
      <c r="E2714" t="str">
        <f>VLOOKUP(D2714,Abbrev!$A$6:$B$67,2,FALSE)</f>
        <v>Domni-oth</v>
      </c>
      <c r="F2714" t="str">
        <f t="shared" si="126"/>
        <v/>
      </c>
      <c r="G2714">
        <v>1986</v>
      </c>
      <c r="H2714">
        <v>70608.003744000001</v>
      </c>
      <c r="I2714">
        <v>0.27952542236605399</v>
      </c>
      <c r="J2714">
        <v>19736.732068965499</v>
      </c>
      <c r="K2714">
        <f t="shared" si="127"/>
        <v>2.79525422366054E-4</v>
      </c>
      <c r="L2714">
        <f t="shared" si="128"/>
        <v>19.736732068965523</v>
      </c>
    </row>
    <row r="2715" spans="1:12" x14ac:dyDescent="0.3">
      <c r="A2715" t="s">
        <v>41</v>
      </c>
      <c r="B2715" t="s">
        <v>644</v>
      </c>
      <c r="C2715" t="s">
        <v>642</v>
      </c>
      <c r="D2715" t="s">
        <v>12</v>
      </c>
      <c r="E2715" t="str">
        <f>VLOOKUP(D2715,Abbrev!$A$6:$B$67,2,FALSE)</f>
        <v>Dpisc-oth</v>
      </c>
      <c r="F2715" t="str">
        <f t="shared" si="126"/>
        <v/>
      </c>
      <c r="G2715">
        <v>1986</v>
      </c>
      <c r="H2715">
        <v>70608.003744000001</v>
      </c>
      <c r="I2715">
        <v>1350.5439986256299</v>
      </c>
      <c r="J2715">
        <v>95359215.711395606</v>
      </c>
      <c r="K2715">
        <f t="shared" si="127"/>
        <v>1.35054399862563</v>
      </c>
      <c r="L2715">
        <f t="shared" si="128"/>
        <v>95359.215711395213</v>
      </c>
    </row>
    <row r="2716" spans="1:12" x14ac:dyDescent="0.3">
      <c r="A2716" t="s">
        <v>41</v>
      </c>
      <c r="B2716" t="s">
        <v>644</v>
      </c>
      <c r="C2716" t="s">
        <v>642</v>
      </c>
      <c r="D2716" t="s">
        <v>13</v>
      </c>
      <c r="E2716" t="str">
        <f>VLOOKUP(D2716,Abbrev!$A$6:$B$67,2,FALSE)</f>
        <v>Haddock</v>
      </c>
      <c r="F2716" t="str">
        <f t="shared" si="126"/>
        <v/>
      </c>
      <c r="G2716">
        <v>1986</v>
      </c>
      <c r="H2716">
        <v>70608.003744000001</v>
      </c>
      <c r="I2716">
        <v>265.95675504419802</v>
      </c>
      <c r="J2716">
        <v>18778675.555902801</v>
      </c>
      <c r="K2716">
        <f t="shared" si="127"/>
        <v>0.26595675504419802</v>
      </c>
      <c r="L2716">
        <f t="shared" si="128"/>
        <v>18778.675555902824</v>
      </c>
    </row>
    <row r="2717" spans="1:12" x14ac:dyDescent="0.3">
      <c r="A2717" t="s">
        <v>41</v>
      </c>
      <c r="B2717" t="s">
        <v>644</v>
      </c>
      <c r="C2717" t="s">
        <v>642</v>
      </c>
      <c r="D2717" t="s">
        <v>14</v>
      </c>
      <c r="E2717" t="str">
        <f>VLOOKUP(D2717,Abbrev!$A$6:$B$67,2,FALSE)</f>
        <v>Mesopel</v>
      </c>
      <c r="F2717" t="str">
        <f t="shared" si="126"/>
        <v/>
      </c>
      <c r="G2717">
        <v>1986</v>
      </c>
      <c r="H2717">
        <v>70608.003744000001</v>
      </c>
      <c r="I2717">
        <v>1.5535300037401201</v>
      </c>
      <c r="J2717">
        <v>109691.65232049899</v>
      </c>
      <c r="K2717">
        <f t="shared" si="127"/>
        <v>1.55353000374012E-3</v>
      </c>
      <c r="L2717">
        <f t="shared" si="128"/>
        <v>109.69165232049873</v>
      </c>
    </row>
    <row r="2718" spans="1:12" x14ac:dyDescent="0.3">
      <c r="A2718" t="s">
        <v>41</v>
      </c>
      <c r="B2718" t="s">
        <v>644</v>
      </c>
      <c r="C2718" t="s">
        <v>642</v>
      </c>
      <c r="D2718" t="s">
        <v>15</v>
      </c>
      <c r="E2718" t="str">
        <f>VLOOKUP(D2718,Abbrev!$A$6:$B$67,2,FALSE)</f>
        <v>Skate</v>
      </c>
      <c r="F2718" t="str">
        <f t="shared" si="126"/>
        <v/>
      </c>
      <c r="G2718">
        <v>1986</v>
      </c>
      <c r="H2718">
        <v>70608.003744000001</v>
      </c>
      <c r="I2718">
        <v>1224.54092550416</v>
      </c>
      <c r="J2718">
        <v>86462390.252678901</v>
      </c>
      <c r="K2718">
        <f t="shared" si="127"/>
        <v>1.2245409255041599</v>
      </c>
      <c r="L2718">
        <f t="shared" si="128"/>
        <v>86462.390252678946</v>
      </c>
    </row>
    <row r="2719" spans="1:12" x14ac:dyDescent="0.3">
      <c r="A2719" t="s">
        <v>41</v>
      </c>
      <c r="B2719" t="s">
        <v>644</v>
      </c>
      <c r="C2719" t="s">
        <v>642</v>
      </c>
      <c r="D2719" t="s">
        <v>16</v>
      </c>
      <c r="E2719" t="str">
        <f>VLOOKUP(D2719,Abbrev!$A$6:$B$67,2,FALSE)</f>
        <v>SmPel</v>
      </c>
      <c r="F2719" t="str">
        <f t="shared" si="126"/>
        <v/>
      </c>
      <c r="G2719">
        <v>1986</v>
      </c>
      <c r="H2719">
        <v>70608.003744000001</v>
      </c>
      <c r="I2719">
        <v>232.53767293011001</v>
      </c>
      <c r="J2719">
        <v>16419020.880870201</v>
      </c>
      <c r="K2719">
        <f t="shared" si="127"/>
        <v>0.23253767293011002</v>
      </c>
      <c r="L2719">
        <f t="shared" si="128"/>
        <v>16419.020880870255</v>
      </c>
    </row>
    <row r="2720" spans="1:12" x14ac:dyDescent="0.3">
      <c r="A2720" t="s">
        <v>41</v>
      </c>
      <c r="B2720" t="s">
        <v>644</v>
      </c>
      <c r="C2720" t="s">
        <v>642</v>
      </c>
      <c r="D2720" t="s">
        <v>17</v>
      </c>
      <c r="E2720" t="str">
        <f>VLOOKUP(D2720,Abbrev!$A$6:$B$67,2,FALSE)</f>
        <v>Squid</v>
      </c>
      <c r="F2720" t="str">
        <f t="shared" si="126"/>
        <v/>
      </c>
      <c r="G2720">
        <v>1986</v>
      </c>
      <c r="H2720">
        <v>70608.003744000001</v>
      </c>
      <c r="I2720">
        <v>34.824121140284603</v>
      </c>
      <c r="J2720">
        <v>2458861.6758547202</v>
      </c>
      <c r="K2720">
        <f t="shared" si="127"/>
        <v>3.4824121140284603E-2</v>
      </c>
      <c r="L2720">
        <f t="shared" si="128"/>
        <v>2458.861675854725</v>
      </c>
    </row>
    <row r="2721" spans="1:12" x14ac:dyDescent="0.3">
      <c r="A2721" t="s">
        <v>41</v>
      </c>
      <c r="B2721" t="s">
        <v>644</v>
      </c>
      <c r="C2721" t="s">
        <v>642</v>
      </c>
      <c r="D2721" t="s">
        <v>18</v>
      </c>
      <c r="E2721" t="str">
        <f>VLOOKUP(D2721,Abbrev!$A$6:$B$67,2,FALSE)</f>
        <v>Dogfish-S</v>
      </c>
      <c r="F2721" t="str">
        <f t="shared" si="126"/>
        <v/>
      </c>
      <c r="G2721">
        <v>1986</v>
      </c>
      <c r="H2721">
        <v>70608.003744000001</v>
      </c>
      <c r="I2721">
        <v>549.17746257150498</v>
      </c>
      <c r="J2721">
        <v>38776324.333369203</v>
      </c>
      <c r="K2721">
        <f t="shared" si="127"/>
        <v>0.54917746257150502</v>
      </c>
      <c r="L2721">
        <f t="shared" si="128"/>
        <v>38776.324333369244</v>
      </c>
    </row>
    <row r="2722" spans="1:12" x14ac:dyDescent="0.3">
      <c r="A2722" t="s">
        <v>41</v>
      </c>
      <c r="B2722" t="s">
        <v>644</v>
      </c>
      <c r="C2722" t="s">
        <v>642</v>
      </c>
      <c r="D2722" t="s">
        <v>19</v>
      </c>
      <c r="E2722" t="str">
        <f>VLOOKUP(D2722,Abbrev!$A$6:$B$67,2,FALSE)</f>
        <v>Dogfish-L</v>
      </c>
      <c r="F2722" t="str">
        <f t="shared" si="126"/>
        <v/>
      </c>
      <c r="G2722">
        <v>1986</v>
      </c>
      <c r="H2722">
        <v>70608.003744000001</v>
      </c>
      <c r="I2722">
        <v>4740.8649908029402</v>
      </c>
      <c r="J2722">
        <v>334743013.02041298</v>
      </c>
      <c r="K2722">
        <f t="shared" si="127"/>
        <v>4.7408649908029403</v>
      </c>
      <c r="L2722">
        <f t="shared" si="128"/>
        <v>334743.01302041253</v>
      </c>
    </row>
    <row r="2723" spans="1:12" x14ac:dyDescent="0.3">
      <c r="A2723" t="s">
        <v>41</v>
      </c>
      <c r="B2723" t="s">
        <v>644</v>
      </c>
      <c r="C2723" t="s">
        <v>642</v>
      </c>
      <c r="D2723" t="s">
        <v>20</v>
      </c>
      <c r="E2723" t="str">
        <f>VLOOKUP(D2723,Abbrev!$A$6:$B$67,2,FALSE)</f>
        <v>Hake-S</v>
      </c>
      <c r="F2723" t="str">
        <f t="shared" si="126"/>
        <v/>
      </c>
      <c r="G2723">
        <v>1986</v>
      </c>
      <c r="H2723">
        <v>70608.003744000001</v>
      </c>
      <c r="I2723">
        <v>1910.1197285716801</v>
      </c>
      <c r="J2723">
        <v>134869740.946477</v>
      </c>
      <c r="K2723">
        <f t="shared" si="127"/>
        <v>1.91011972857168</v>
      </c>
      <c r="L2723">
        <f t="shared" si="128"/>
        <v>134869.74094647745</v>
      </c>
    </row>
    <row r="2724" spans="1:12" x14ac:dyDescent="0.3">
      <c r="A2724" t="s">
        <v>41</v>
      </c>
      <c r="B2724" t="s">
        <v>644</v>
      </c>
      <c r="C2724" t="s">
        <v>642</v>
      </c>
      <c r="D2724" t="s">
        <v>21</v>
      </c>
      <c r="E2724" t="str">
        <f>VLOOKUP(D2724,Abbrev!$A$6:$B$67,2,FALSE)</f>
        <v>Hake-L</v>
      </c>
      <c r="F2724" t="str">
        <f t="shared" si="126"/>
        <v/>
      </c>
      <c r="G2724">
        <v>1986</v>
      </c>
      <c r="H2724">
        <v>70608.003744000001</v>
      </c>
      <c r="I2724">
        <v>1544.1842185087601</v>
      </c>
      <c r="J2724">
        <v>109031765.081893</v>
      </c>
      <c r="K2724">
        <f t="shared" si="127"/>
        <v>1.54418421850876</v>
      </c>
      <c r="L2724">
        <f t="shared" si="128"/>
        <v>109031.76508189224</v>
      </c>
    </row>
    <row r="2725" spans="1:12" x14ac:dyDescent="0.3">
      <c r="A2725" t="s">
        <v>41</v>
      </c>
      <c r="B2725" t="s">
        <v>644</v>
      </c>
      <c r="C2725" t="s">
        <v>642</v>
      </c>
      <c r="D2725" t="s">
        <v>26</v>
      </c>
      <c r="E2725" t="str">
        <f>VLOOKUP(D2725,Abbrev!$A$6:$B$67,2,FALSE)</f>
        <v>Cod-S</v>
      </c>
      <c r="F2725" t="str">
        <f t="shared" si="126"/>
        <v/>
      </c>
      <c r="G2725">
        <v>1986</v>
      </c>
      <c r="H2725">
        <v>70608.003744000001</v>
      </c>
      <c r="I2725">
        <v>0.91935357986303201</v>
      </c>
      <c r="J2725">
        <v>64913.721009028799</v>
      </c>
      <c r="K2725">
        <f t="shared" si="127"/>
        <v>9.1935357986303197E-4</v>
      </c>
      <c r="L2725">
        <f t="shared" si="128"/>
        <v>64.913721009028762</v>
      </c>
    </row>
    <row r="2726" spans="1:12" x14ac:dyDescent="0.3">
      <c r="A2726" t="s">
        <v>41</v>
      </c>
      <c r="B2726" t="s">
        <v>644</v>
      </c>
      <c r="C2726" t="s">
        <v>642</v>
      </c>
      <c r="D2726" t="s">
        <v>22</v>
      </c>
      <c r="E2726" t="str">
        <f>VLOOKUP(D2726,Abbrev!$A$6:$B$67,2,FALSE)</f>
        <v>Cod-M</v>
      </c>
      <c r="F2726" t="str">
        <f t="shared" si="126"/>
        <v/>
      </c>
      <c r="G2726">
        <v>1986</v>
      </c>
      <c r="H2726">
        <v>70608.003744000001</v>
      </c>
      <c r="I2726">
        <v>77.398846979948701</v>
      </c>
      <c r="J2726">
        <v>5464978.0773414997</v>
      </c>
      <c r="K2726">
        <f t="shared" si="127"/>
        <v>7.7398846979948699E-2</v>
      </c>
      <c r="L2726">
        <f t="shared" si="128"/>
        <v>5464.9780773415014</v>
      </c>
    </row>
    <row r="2727" spans="1:12" x14ac:dyDescent="0.3">
      <c r="A2727" t="s">
        <v>41</v>
      </c>
      <c r="B2727" t="s">
        <v>644</v>
      </c>
      <c r="C2727" t="s">
        <v>642</v>
      </c>
      <c r="D2727" t="s">
        <v>23</v>
      </c>
      <c r="E2727" t="str">
        <f>VLOOKUP(D2727,Abbrev!$A$6:$B$67,2,FALSE)</f>
        <v>Cod-L</v>
      </c>
      <c r="F2727" t="str">
        <f t="shared" si="126"/>
        <v/>
      </c>
      <c r="G2727">
        <v>1986</v>
      </c>
      <c r="H2727">
        <v>70608.003744000001</v>
      </c>
      <c r="I2727">
        <v>772.664414224967</v>
      </c>
      <c r="J2727">
        <v>54556291.852452002</v>
      </c>
      <c r="K2727">
        <f t="shared" si="127"/>
        <v>0.77266441422496701</v>
      </c>
      <c r="L2727">
        <f t="shared" si="128"/>
        <v>54556.291852452036</v>
      </c>
    </row>
    <row r="2728" spans="1:12" x14ac:dyDescent="0.3">
      <c r="A2728" t="s">
        <v>41</v>
      </c>
      <c r="B2728" t="s">
        <v>644</v>
      </c>
      <c r="C2728" t="s">
        <v>642</v>
      </c>
      <c r="D2728" t="s">
        <v>24</v>
      </c>
      <c r="E2728" t="str">
        <f>VLOOKUP(D2728,Abbrev!$A$6:$B$67,2,FALSE)</f>
        <v>Yflound-S</v>
      </c>
      <c r="F2728" t="str">
        <f t="shared" si="126"/>
        <v/>
      </c>
      <c r="G2728">
        <v>1986</v>
      </c>
      <c r="H2728">
        <v>70608.003744000001</v>
      </c>
      <c r="I2728">
        <v>0.181007820998943</v>
      </c>
      <c r="J2728">
        <v>12780.6009027867</v>
      </c>
      <c r="K2728">
        <f t="shared" si="127"/>
        <v>1.8100782099894299E-4</v>
      </c>
      <c r="L2728">
        <f t="shared" si="128"/>
        <v>12.780600902786649</v>
      </c>
    </row>
    <row r="2729" spans="1:12" x14ac:dyDescent="0.3">
      <c r="A2729" t="s">
        <v>41</v>
      </c>
      <c r="B2729" t="s">
        <v>644</v>
      </c>
      <c r="C2729" t="s">
        <v>642</v>
      </c>
      <c r="D2729" t="s">
        <v>25</v>
      </c>
      <c r="E2729" t="str">
        <f>VLOOKUP(D2729,Abbrev!$A$6:$B$67,2,FALSE)</f>
        <v>Yflound-L</v>
      </c>
      <c r="F2729" t="str">
        <f t="shared" si="126"/>
        <v/>
      </c>
      <c r="G2729">
        <v>1986</v>
      </c>
      <c r="H2729">
        <v>70608.003744000001</v>
      </c>
      <c r="I2729">
        <v>5.5055180319505501</v>
      </c>
      <c r="J2729">
        <v>388733.63781262399</v>
      </c>
      <c r="K2729">
        <f t="shared" si="127"/>
        <v>5.5055180319505499E-3</v>
      </c>
      <c r="L2729">
        <f t="shared" si="128"/>
        <v>388.73363781262395</v>
      </c>
    </row>
    <row r="2730" spans="1:12" x14ac:dyDescent="0.3">
      <c r="A2730" t="s">
        <v>41</v>
      </c>
      <c r="B2730" t="s">
        <v>644</v>
      </c>
      <c r="C2730" t="s">
        <v>642</v>
      </c>
      <c r="D2730" t="s">
        <v>44</v>
      </c>
      <c r="E2730" t="str">
        <f>VLOOKUP(D2730,Abbrev!$A$6:$B$67,2,FALSE)</f>
        <v>Blue-S</v>
      </c>
      <c r="F2730" t="str">
        <f t="shared" si="126"/>
        <v/>
      </c>
      <c r="G2730">
        <v>1986</v>
      </c>
      <c r="H2730">
        <v>70608.003744000001</v>
      </c>
      <c r="I2730">
        <v>0.98859231225380195</v>
      </c>
      <c r="J2730">
        <v>69802.529684905996</v>
      </c>
      <c r="K2730">
        <f t="shared" si="127"/>
        <v>9.8859231225380197E-4</v>
      </c>
      <c r="L2730">
        <f t="shared" si="128"/>
        <v>69.802529684906062</v>
      </c>
    </row>
    <row r="2731" spans="1:12" x14ac:dyDescent="0.3">
      <c r="A2731" t="s">
        <v>41</v>
      </c>
      <c r="B2731" t="s">
        <v>644</v>
      </c>
      <c r="C2731" t="s">
        <v>642</v>
      </c>
      <c r="D2731" t="s">
        <v>7</v>
      </c>
      <c r="E2731" t="str">
        <f>VLOOKUP(D2731,Abbrev!$A$6:$B$67,2,FALSE)</f>
        <v>Alosines</v>
      </c>
      <c r="F2731" t="str">
        <f t="shared" si="126"/>
        <v/>
      </c>
      <c r="G2731">
        <v>1987</v>
      </c>
      <c r="H2731">
        <v>70608.003744000001</v>
      </c>
      <c r="I2731">
        <v>68.565657857782398</v>
      </c>
      <c r="J2731">
        <v>4841284.2267321199</v>
      </c>
      <c r="K2731">
        <f t="shared" si="127"/>
        <v>6.8565657857782403E-2</v>
      </c>
      <c r="L2731">
        <f t="shared" si="128"/>
        <v>4841.284226732123</v>
      </c>
    </row>
    <row r="2732" spans="1:12" x14ac:dyDescent="0.3">
      <c r="A2732" t="s">
        <v>41</v>
      </c>
      <c r="B2732" t="s">
        <v>644</v>
      </c>
      <c r="C2732" t="s">
        <v>642</v>
      </c>
      <c r="D2732" t="s">
        <v>8</v>
      </c>
      <c r="E2732" t="str">
        <f>VLOOKUP(D2732,Abbrev!$A$6:$B$67,2,FALSE)</f>
        <v>Herring</v>
      </c>
      <c r="F2732" t="str">
        <f t="shared" si="126"/>
        <v/>
      </c>
      <c r="G2732">
        <v>1987</v>
      </c>
      <c r="H2732">
        <v>70608.003744000001</v>
      </c>
      <c r="I2732">
        <v>3808.0716143002101</v>
      </c>
      <c r="J2732">
        <v>268880334.79992902</v>
      </c>
      <c r="K2732">
        <f t="shared" si="127"/>
        <v>3.8080716143002102</v>
      </c>
      <c r="L2732">
        <f t="shared" si="128"/>
        <v>268880.33479992935</v>
      </c>
    </row>
    <row r="2733" spans="1:12" x14ac:dyDescent="0.3">
      <c r="A2733" t="s">
        <v>41</v>
      </c>
      <c r="B2733" t="s">
        <v>644</v>
      </c>
      <c r="C2733" t="s">
        <v>642</v>
      </c>
      <c r="D2733" t="s">
        <v>9</v>
      </c>
      <c r="E2733" t="str">
        <f>VLOOKUP(D2733,Abbrev!$A$6:$B$67,2,FALSE)</f>
        <v>Mack</v>
      </c>
      <c r="F2733" t="str">
        <f t="shared" si="126"/>
        <v/>
      </c>
      <c r="G2733">
        <v>1987</v>
      </c>
      <c r="H2733">
        <v>70608.003744000001</v>
      </c>
      <c r="I2733">
        <v>16.4692534456568</v>
      </c>
      <c r="J2733">
        <v>1162861.1089518201</v>
      </c>
      <c r="K2733">
        <f t="shared" si="127"/>
        <v>1.6469253445656799E-2</v>
      </c>
      <c r="L2733">
        <f t="shared" si="128"/>
        <v>1162.8611089518201</v>
      </c>
    </row>
    <row r="2734" spans="1:12" x14ac:dyDescent="0.3">
      <c r="A2734" t="s">
        <v>41</v>
      </c>
      <c r="B2734" t="s">
        <v>644</v>
      </c>
      <c r="C2734" t="s">
        <v>642</v>
      </c>
      <c r="D2734" t="s">
        <v>10</v>
      </c>
      <c r="E2734" t="str">
        <f>VLOOKUP(D2734,Abbrev!$A$6:$B$67,2,FALSE)</f>
        <v>Butter</v>
      </c>
      <c r="F2734" t="str">
        <f t="shared" si="126"/>
        <v/>
      </c>
      <c r="G2734">
        <v>1987</v>
      </c>
      <c r="H2734">
        <v>70608.003744000001</v>
      </c>
      <c r="I2734">
        <v>8.2604188834606393</v>
      </c>
      <c r="J2734">
        <v>583251.68745039694</v>
      </c>
      <c r="K2734">
        <f t="shared" si="127"/>
        <v>8.26041888346064E-3</v>
      </c>
      <c r="L2734">
        <f t="shared" si="128"/>
        <v>583.25168745039718</v>
      </c>
    </row>
    <row r="2735" spans="1:12" x14ac:dyDescent="0.3">
      <c r="A2735" t="s">
        <v>41</v>
      </c>
      <c r="B2735" t="s">
        <v>644</v>
      </c>
      <c r="C2735" t="s">
        <v>642</v>
      </c>
      <c r="D2735" t="s">
        <v>11</v>
      </c>
      <c r="E2735" t="str">
        <f>VLOOKUP(D2735,Abbrev!$A$6:$B$67,2,FALSE)</f>
        <v>Dbenth-oth</v>
      </c>
      <c r="F2735" t="str">
        <f t="shared" si="126"/>
        <v/>
      </c>
      <c r="G2735">
        <v>1987</v>
      </c>
      <c r="H2735">
        <v>70608.003744000001</v>
      </c>
      <c r="I2735">
        <v>1239.9669364348799</v>
      </c>
      <c r="J2735">
        <v>87551590.090230197</v>
      </c>
      <c r="K2735">
        <f t="shared" si="127"/>
        <v>1.23996693643488</v>
      </c>
      <c r="L2735">
        <f t="shared" si="128"/>
        <v>87551.590090230224</v>
      </c>
    </row>
    <row r="2736" spans="1:12" x14ac:dyDescent="0.3">
      <c r="A2736" t="s">
        <v>41</v>
      </c>
      <c r="B2736" t="s">
        <v>644</v>
      </c>
      <c r="C2736" t="s">
        <v>642</v>
      </c>
      <c r="D2736" t="s">
        <v>12</v>
      </c>
      <c r="E2736" t="str">
        <f>VLOOKUP(D2736,Abbrev!$A$6:$B$67,2,FALSE)</f>
        <v>Dpisc-oth</v>
      </c>
      <c r="F2736" t="str">
        <f t="shared" si="126"/>
        <v/>
      </c>
      <c r="G2736">
        <v>1987</v>
      </c>
      <c r="H2736">
        <v>70608.003744000001</v>
      </c>
      <c r="I2736">
        <v>788.96746057949099</v>
      </c>
      <c r="J2736">
        <v>55707417.4104909</v>
      </c>
      <c r="K2736">
        <f t="shared" si="127"/>
        <v>0.78896746057949096</v>
      </c>
      <c r="L2736">
        <f t="shared" si="128"/>
        <v>55707.417410490874</v>
      </c>
    </row>
    <row r="2737" spans="1:12" x14ac:dyDescent="0.3">
      <c r="A2737" t="s">
        <v>41</v>
      </c>
      <c r="B2737" t="s">
        <v>644</v>
      </c>
      <c r="C2737" t="s">
        <v>642</v>
      </c>
      <c r="D2737" t="s">
        <v>13</v>
      </c>
      <c r="E2737" t="str">
        <f>VLOOKUP(D2737,Abbrev!$A$6:$B$67,2,FALSE)</f>
        <v>Haddock</v>
      </c>
      <c r="F2737" t="str">
        <f t="shared" si="126"/>
        <v/>
      </c>
      <c r="G2737">
        <v>1987</v>
      </c>
      <c r="H2737">
        <v>70608.003744000001</v>
      </c>
      <c r="I2737">
        <v>236.683162737743</v>
      </c>
      <c r="J2737">
        <v>16711725.6407283</v>
      </c>
      <c r="K2737">
        <f t="shared" si="127"/>
        <v>0.23668316273774301</v>
      </c>
      <c r="L2737">
        <f t="shared" si="128"/>
        <v>16711.72564072832</v>
      </c>
    </row>
    <row r="2738" spans="1:12" x14ac:dyDescent="0.3">
      <c r="A2738" t="s">
        <v>41</v>
      </c>
      <c r="B2738" t="s">
        <v>644</v>
      </c>
      <c r="C2738" t="s">
        <v>642</v>
      </c>
      <c r="D2738" t="s">
        <v>14</v>
      </c>
      <c r="E2738" t="str">
        <f>VLOOKUP(D2738,Abbrev!$A$6:$B$67,2,FALSE)</f>
        <v>Mesopel</v>
      </c>
      <c r="F2738" t="str">
        <f t="shared" si="126"/>
        <v/>
      </c>
      <c r="G2738">
        <v>1987</v>
      </c>
      <c r="H2738">
        <v>70608.003744000001</v>
      </c>
      <c r="I2738">
        <v>0.41715484325146202</v>
      </c>
      <c r="J2738">
        <v>29454.470734127</v>
      </c>
      <c r="K2738">
        <f t="shared" si="127"/>
        <v>4.1715484325146202E-4</v>
      </c>
      <c r="L2738">
        <f t="shared" si="128"/>
        <v>29.454470734126964</v>
      </c>
    </row>
    <row r="2739" spans="1:12" x14ac:dyDescent="0.3">
      <c r="A2739" t="s">
        <v>41</v>
      </c>
      <c r="B2739" t="s">
        <v>644</v>
      </c>
      <c r="C2739" t="s">
        <v>642</v>
      </c>
      <c r="D2739" t="s">
        <v>15</v>
      </c>
      <c r="E2739" t="str">
        <f>VLOOKUP(D2739,Abbrev!$A$6:$B$67,2,FALSE)</f>
        <v>Skate</v>
      </c>
      <c r="F2739" t="str">
        <f t="shared" si="126"/>
        <v/>
      </c>
      <c r="G2739">
        <v>1987</v>
      </c>
      <c r="H2739">
        <v>70608.003744000001</v>
      </c>
      <c r="I2739">
        <v>544.56488792417099</v>
      </c>
      <c r="J2739">
        <v>38450639.6454008</v>
      </c>
      <c r="K2739">
        <f t="shared" si="127"/>
        <v>0.54456488792417101</v>
      </c>
      <c r="L2739">
        <f t="shared" si="128"/>
        <v>38450.639645400806</v>
      </c>
    </row>
    <row r="2740" spans="1:12" x14ac:dyDescent="0.3">
      <c r="A2740" t="s">
        <v>41</v>
      </c>
      <c r="B2740" t="s">
        <v>644</v>
      </c>
      <c r="C2740" t="s">
        <v>642</v>
      </c>
      <c r="D2740" t="s">
        <v>16</v>
      </c>
      <c r="E2740" t="str">
        <f>VLOOKUP(D2740,Abbrev!$A$6:$B$67,2,FALSE)</f>
        <v>SmPel</v>
      </c>
      <c r="F2740" t="str">
        <f t="shared" si="126"/>
        <v/>
      </c>
      <c r="G2740">
        <v>1987</v>
      </c>
      <c r="H2740">
        <v>70608.003744000001</v>
      </c>
      <c r="I2740">
        <v>68.160898900074997</v>
      </c>
      <c r="J2740">
        <v>4812705.0047308998</v>
      </c>
      <c r="K2740">
        <f t="shared" si="127"/>
        <v>6.8160898900074998E-2</v>
      </c>
      <c r="L2740">
        <f t="shared" si="128"/>
        <v>4812.7050047309012</v>
      </c>
    </row>
    <row r="2741" spans="1:12" x14ac:dyDescent="0.3">
      <c r="A2741" t="s">
        <v>41</v>
      </c>
      <c r="B2741" t="s">
        <v>644</v>
      </c>
      <c r="C2741" t="s">
        <v>642</v>
      </c>
      <c r="D2741" t="s">
        <v>17</v>
      </c>
      <c r="E2741" t="str">
        <f>VLOOKUP(D2741,Abbrev!$A$6:$B$67,2,FALSE)</f>
        <v>Squid</v>
      </c>
      <c r="F2741" t="str">
        <f t="shared" si="126"/>
        <v/>
      </c>
      <c r="G2741">
        <v>1987</v>
      </c>
      <c r="H2741">
        <v>70608.003744000001</v>
      </c>
      <c r="I2741">
        <v>52.549218676809701</v>
      </c>
      <c r="J2741">
        <v>3710395.4290764499</v>
      </c>
      <c r="K2741">
        <f t="shared" si="127"/>
        <v>5.25492186768097E-2</v>
      </c>
      <c r="L2741">
        <f t="shared" si="128"/>
        <v>3710.3954290764541</v>
      </c>
    </row>
    <row r="2742" spans="1:12" x14ac:dyDescent="0.3">
      <c r="A2742" t="s">
        <v>41</v>
      </c>
      <c r="B2742" t="s">
        <v>644</v>
      </c>
      <c r="C2742" t="s">
        <v>642</v>
      </c>
      <c r="D2742" t="s">
        <v>18</v>
      </c>
      <c r="E2742" t="str">
        <f>VLOOKUP(D2742,Abbrev!$A$6:$B$67,2,FALSE)</f>
        <v>Dogfish-S</v>
      </c>
      <c r="F2742" t="str">
        <f t="shared" si="126"/>
        <v/>
      </c>
      <c r="G2742">
        <v>1987</v>
      </c>
      <c r="H2742">
        <v>70608.003744000001</v>
      </c>
      <c r="I2742">
        <v>366.44696227512799</v>
      </c>
      <c r="J2742">
        <v>25874088.484299701</v>
      </c>
      <c r="K2742">
        <f t="shared" si="127"/>
        <v>0.36644696227512796</v>
      </c>
      <c r="L2742">
        <f t="shared" si="128"/>
        <v>25874.088484299664</v>
      </c>
    </row>
    <row r="2743" spans="1:12" x14ac:dyDescent="0.3">
      <c r="A2743" t="s">
        <v>41</v>
      </c>
      <c r="B2743" t="s">
        <v>644</v>
      </c>
      <c r="C2743" t="s">
        <v>642</v>
      </c>
      <c r="D2743" t="s">
        <v>19</v>
      </c>
      <c r="E2743" t="str">
        <f>VLOOKUP(D2743,Abbrev!$A$6:$B$67,2,FALSE)</f>
        <v>Dogfish-L</v>
      </c>
      <c r="F2743" t="str">
        <f t="shared" si="126"/>
        <v/>
      </c>
      <c r="G2743">
        <v>1987</v>
      </c>
      <c r="H2743">
        <v>70608.003744000001</v>
      </c>
      <c r="I2743">
        <v>3018.43302434936</v>
      </c>
      <c r="J2743">
        <v>213125530.284273</v>
      </c>
      <c r="K2743">
        <f t="shared" si="127"/>
        <v>3.0184330243493602</v>
      </c>
      <c r="L2743">
        <f t="shared" si="128"/>
        <v>213125.53028427289</v>
      </c>
    </row>
    <row r="2744" spans="1:12" x14ac:dyDescent="0.3">
      <c r="A2744" t="s">
        <v>41</v>
      </c>
      <c r="B2744" t="s">
        <v>644</v>
      </c>
      <c r="C2744" t="s">
        <v>642</v>
      </c>
      <c r="D2744" t="s">
        <v>20</v>
      </c>
      <c r="E2744" t="str">
        <f>VLOOKUP(D2744,Abbrev!$A$6:$B$67,2,FALSE)</f>
        <v>Hake-S</v>
      </c>
      <c r="F2744" t="str">
        <f t="shared" si="126"/>
        <v/>
      </c>
      <c r="G2744">
        <v>1987</v>
      </c>
      <c r="H2744">
        <v>70608.003744000001</v>
      </c>
      <c r="I2744">
        <v>1425.1088053773201</v>
      </c>
      <c r="J2744">
        <v>100624087.86568899</v>
      </c>
      <c r="K2744">
        <f t="shared" si="127"/>
        <v>1.42510880537732</v>
      </c>
      <c r="L2744">
        <f t="shared" si="128"/>
        <v>100624.08786568917</v>
      </c>
    </row>
    <row r="2745" spans="1:12" x14ac:dyDescent="0.3">
      <c r="A2745" t="s">
        <v>41</v>
      </c>
      <c r="B2745" t="s">
        <v>644</v>
      </c>
      <c r="C2745" t="s">
        <v>642</v>
      </c>
      <c r="D2745" t="s">
        <v>21</v>
      </c>
      <c r="E2745" t="str">
        <f>VLOOKUP(D2745,Abbrev!$A$6:$B$67,2,FALSE)</f>
        <v>Hake-L</v>
      </c>
      <c r="F2745" t="str">
        <f t="shared" si="126"/>
        <v/>
      </c>
      <c r="G2745">
        <v>1987</v>
      </c>
      <c r="H2745">
        <v>70608.003744000001</v>
      </c>
      <c r="I2745">
        <v>1685.5585679365799</v>
      </c>
      <c r="J2745">
        <v>119013925.675597</v>
      </c>
      <c r="K2745">
        <f t="shared" si="127"/>
        <v>1.6855585679365799</v>
      </c>
      <c r="L2745">
        <f t="shared" si="128"/>
        <v>119013.92567559732</v>
      </c>
    </row>
    <row r="2746" spans="1:12" x14ac:dyDescent="0.3">
      <c r="A2746" t="s">
        <v>41</v>
      </c>
      <c r="B2746" t="s">
        <v>644</v>
      </c>
      <c r="C2746" t="s">
        <v>642</v>
      </c>
      <c r="D2746" t="s">
        <v>26</v>
      </c>
      <c r="E2746" t="str">
        <f>VLOOKUP(D2746,Abbrev!$A$6:$B$67,2,FALSE)</f>
        <v>Cod-S</v>
      </c>
      <c r="F2746" t="str">
        <f t="shared" si="126"/>
        <v/>
      </c>
      <c r="G2746">
        <v>1987</v>
      </c>
      <c r="H2746">
        <v>70608.003744000001</v>
      </c>
      <c r="I2746">
        <v>0.93663223292258802</v>
      </c>
      <c r="J2746">
        <v>66133.732208949194</v>
      </c>
      <c r="K2746">
        <f t="shared" si="127"/>
        <v>9.3663223292258797E-4</v>
      </c>
      <c r="L2746">
        <f t="shared" si="128"/>
        <v>66.133732208949169</v>
      </c>
    </row>
    <row r="2747" spans="1:12" x14ac:dyDescent="0.3">
      <c r="A2747" t="s">
        <v>41</v>
      </c>
      <c r="B2747" t="s">
        <v>644</v>
      </c>
      <c r="C2747" t="s">
        <v>642</v>
      </c>
      <c r="D2747" t="s">
        <v>22</v>
      </c>
      <c r="E2747" t="str">
        <f>VLOOKUP(D2747,Abbrev!$A$6:$B$67,2,FALSE)</f>
        <v>Cod-M</v>
      </c>
      <c r="F2747" t="str">
        <f t="shared" si="126"/>
        <v/>
      </c>
      <c r="G2747">
        <v>1987</v>
      </c>
      <c r="H2747">
        <v>70608.003744000001</v>
      </c>
      <c r="I2747">
        <v>126.740940129911</v>
      </c>
      <c r="J2747">
        <v>8948924.7752108201</v>
      </c>
      <c r="K2747">
        <f t="shared" si="127"/>
        <v>0.126740940129911</v>
      </c>
      <c r="L2747">
        <f t="shared" si="128"/>
        <v>8948.9247752108349</v>
      </c>
    </row>
    <row r="2748" spans="1:12" x14ac:dyDescent="0.3">
      <c r="A2748" t="s">
        <v>41</v>
      </c>
      <c r="B2748" t="s">
        <v>644</v>
      </c>
      <c r="C2748" t="s">
        <v>642</v>
      </c>
      <c r="D2748" t="s">
        <v>23</v>
      </c>
      <c r="E2748" t="str">
        <f>VLOOKUP(D2748,Abbrev!$A$6:$B$67,2,FALSE)</f>
        <v>Cod-L</v>
      </c>
      <c r="F2748" t="str">
        <f t="shared" si="126"/>
        <v/>
      </c>
      <c r="G2748">
        <v>1987</v>
      </c>
      <c r="H2748">
        <v>70608.003744000001</v>
      </c>
      <c r="I2748">
        <v>430.47292022169302</v>
      </c>
      <c r="J2748">
        <v>30394833.5627039</v>
      </c>
      <c r="K2748">
        <f t="shared" si="127"/>
        <v>0.43047292022169303</v>
      </c>
      <c r="L2748">
        <f t="shared" si="128"/>
        <v>30394.833562703916</v>
      </c>
    </row>
    <row r="2749" spans="1:12" x14ac:dyDescent="0.3">
      <c r="A2749" t="s">
        <v>41</v>
      </c>
      <c r="B2749" t="s">
        <v>644</v>
      </c>
      <c r="C2749" t="s">
        <v>642</v>
      </c>
      <c r="D2749" t="s">
        <v>24</v>
      </c>
      <c r="E2749" t="str">
        <f>VLOOKUP(D2749,Abbrev!$A$6:$B$67,2,FALSE)</f>
        <v>Yflound-S</v>
      </c>
      <c r="F2749" t="str">
        <f t="shared" si="126"/>
        <v/>
      </c>
      <c r="G2749">
        <v>1987</v>
      </c>
      <c r="H2749">
        <v>70608.003744000001</v>
      </c>
      <c r="I2749">
        <v>4.8188756671040001E-2</v>
      </c>
      <c r="J2749">
        <v>3402.5119114475001</v>
      </c>
      <c r="K2749">
        <f t="shared" si="127"/>
        <v>4.818875667104E-5</v>
      </c>
      <c r="L2749">
        <f t="shared" si="128"/>
        <v>3.4025119114474975</v>
      </c>
    </row>
    <row r="2750" spans="1:12" x14ac:dyDescent="0.3">
      <c r="A2750" t="s">
        <v>41</v>
      </c>
      <c r="B2750" t="s">
        <v>644</v>
      </c>
      <c r="C2750" t="s">
        <v>642</v>
      </c>
      <c r="D2750" t="s">
        <v>25</v>
      </c>
      <c r="E2750" t="str">
        <f>VLOOKUP(D2750,Abbrev!$A$6:$B$67,2,FALSE)</f>
        <v>Yflound-L</v>
      </c>
      <c r="F2750" t="str">
        <f t="shared" si="126"/>
        <v/>
      </c>
      <c r="G2750">
        <v>1987</v>
      </c>
      <c r="H2750">
        <v>70608.003744000001</v>
      </c>
      <c r="I2750">
        <v>19.363750973676201</v>
      </c>
      <c r="J2750">
        <v>1367235.80124722</v>
      </c>
      <c r="K2750">
        <f t="shared" si="127"/>
        <v>1.9363750973676201E-2</v>
      </c>
      <c r="L2750">
        <f t="shared" si="128"/>
        <v>1367.235801247213</v>
      </c>
    </row>
    <row r="2751" spans="1:12" x14ac:dyDescent="0.3">
      <c r="A2751" t="s">
        <v>41</v>
      </c>
      <c r="B2751" t="s">
        <v>644</v>
      </c>
      <c r="C2751" t="s">
        <v>642</v>
      </c>
      <c r="D2751" t="s">
        <v>7</v>
      </c>
      <c r="E2751" t="str">
        <f>VLOOKUP(D2751,Abbrev!$A$6:$B$67,2,FALSE)</f>
        <v>Alosines</v>
      </c>
      <c r="F2751" t="str">
        <f t="shared" si="126"/>
        <v/>
      </c>
      <c r="G2751">
        <v>1988</v>
      </c>
      <c r="H2751">
        <v>70608.003744000001</v>
      </c>
      <c r="I2751">
        <v>74.276221191382305</v>
      </c>
      <c r="J2751">
        <v>5244495.7039713003</v>
      </c>
      <c r="K2751">
        <f t="shared" si="127"/>
        <v>7.4276221191382302E-2</v>
      </c>
      <c r="L2751">
        <f t="shared" si="128"/>
        <v>5244.4957039712936</v>
      </c>
    </row>
    <row r="2752" spans="1:12" x14ac:dyDescent="0.3">
      <c r="A2752" t="s">
        <v>41</v>
      </c>
      <c r="B2752" t="s">
        <v>644</v>
      </c>
      <c r="C2752" t="s">
        <v>642</v>
      </c>
      <c r="D2752" t="s">
        <v>8</v>
      </c>
      <c r="E2752" t="str">
        <f>VLOOKUP(D2752,Abbrev!$A$6:$B$67,2,FALSE)</f>
        <v>Herring</v>
      </c>
      <c r="F2752" t="str">
        <f t="shared" si="126"/>
        <v/>
      </c>
      <c r="G2752">
        <v>1988</v>
      </c>
      <c r="H2752">
        <v>70608.003744000001</v>
      </c>
      <c r="I2752">
        <v>2981.4110033966099</v>
      </c>
      <c r="J2752">
        <v>210511479.29023099</v>
      </c>
      <c r="K2752">
        <f t="shared" si="127"/>
        <v>2.9814110033966097</v>
      </c>
      <c r="L2752">
        <f t="shared" si="128"/>
        <v>210511.47929023061</v>
      </c>
    </row>
    <row r="2753" spans="1:12" x14ac:dyDescent="0.3">
      <c r="A2753" t="s">
        <v>41</v>
      </c>
      <c r="B2753" t="s">
        <v>644</v>
      </c>
      <c r="C2753" t="s">
        <v>642</v>
      </c>
      <c r="D2753" t="s">
        <v>9</v>
      </c>
      <c r="E2753" t="str">
        <f>VLOOKUP(D2753,Abbrev!$A$6:$B$67,2,FALSE)</f>
        <v>Mack</v>
      </c>
      <c r="F2753" t="str">
        <f t="shared" si="126"/>
        <v/>
      </c>
      <c r="G2753">
        <v>1988</v>
      </c>
      <c r="H2753">
        <v>70608.003744000001</v>
      </c>
      <c r="I2753">
        <v>0.16034106917322499</v>
      </c>
      <c r="J2753">
        <v>11321.3628125</v>
      </c>
      <c r="K2753">
        <f t="shared" si="127"/>
        <v>1.60341069173225E-4</v>
      </c>
      <c r="L2753">
        <f t="shared" si="128"/>
        <v>11.321362812500034</v>
      </c>
    </row>
    <row r="2754" spans="1:12" x14ac:dyDescent="0.3">
      <c r="A2754" t="s">
        <v>41</v>
      </c>
      <c r="B2754" t="s">
        <v>644</v>
      </c>
      <c r="C2754" t="s">
        <v>642</v>
      </c>
      <c r="D2754" t="s">
        <v>10</v>
      </c>
      <c r="E2754" t="str">
        <f>VLOOKUP(D2754,Abbrev!$A$6:$B$67,2,FALSE)</f>
        <v>Butter</v>
      </c>
      <c r="F2754" t="str">
        <f t="shared" si="126"/>
        <v/>
      </c>
      <c r="G2754">
        <v>1988</v>
      </c>
      <c r="H2754">
        <v>70608.003744000001</v>
      </c>
      <c r="I2754">
        <v>0.13192333671057099</v>
      </c>
      <c r="J2754">
        <v>9314.8434523809501</v>
      </c>
      <c r="K2754">
        <f t="shared" si="127"/>
        <v>1.3192333671057098E-4</v>
      </c>
      <c r="L2754">
        <f t="shared" si="128"/>
        <v>9.314843452380968</v>
      </c>
    </row>
    <row r="2755" spans="1:12" x14ac:dyDescent="0.3">
      <c r="A2755" t="s">
        <v>41</v>
      </c>
      <c r="B2755" t="s">
        <v>644</v>
      </c>
      <c r="C2755" t="s">
        <v>642</v>
      </c>
      <c r="D2755" t="s">
        <v>11</v>
      </c>
      <c r="E2755" t="str">
        <f>VLOOKUP(D2755,Abbrev!$A$6:$B$67,2,FALSE)</f>
        <v>Dbenth-oth</v>
      </c>
      <c r="F2755" t="str">
        <f t="shared" ref="F2755:F2818" si="129">IF(G2755&lt;=1967,"A",IF(AND(G2755&gt;=1996,G2755&lt;=2000),"B",IF(G2755&gt;=2009,"C","")))</f>
        <v/>
      </c>
      <c r="G2755">
        <v>1988</v>
      </c>
      <c r="H2755">
        <v>70608.003744000001</v>
      </c>
      <c r="I2755">
        <v>980.69895068023197</v>
      </c>
      <c r="J2755">
        <v>69245195.181366697</v>
      </c>
      <c r="K2755">
        <f t="shared" ref="K2755:K2818" si="130">I2755/1000</f>
        <v>0.98069895068023194</v>
      </c>
      <c r="L2755">
        <f t="shared" ref="L2755:L2818" si="131">K2755*H2755</f>
        <v>69245.195181366696</v>
      </c>
    </row>
    <row r="2756" spans="1:12" x14ac:dyDescent="0.3">
      <c r="A2756" t="s">
        <v>41</v>
      </c>
      <c r="B2756" t="s">
        <v>644</v>
      </c>
      <c r="C2756" t="s">
        <v>642</v>
      </c>
      <c r="D2756" t="s">
        <v>12</v>
      </c>
      <c r="E2756" t="str">
        <f>VLOOKUP(D2756,Abbrev!$A$6:$B$67,2,FALSE)</f>
        <v>Dpisc-oth</v>
      </c>
      <c r="F2756" t="str">
        <f t="shared" si="129"/>
        <v/>
      </c>
      <c r="G2756">
        <v>1988</v>
      </c>
      <c r="H2756">
        <v>70608.003744000001</v>
      </c>
      <c r="I2756">
        <v>2202.0446781579199</v>
      </c>
      <c r="J2756">
        <v>155481978.87983</v>
      </c>
      <c r="K2756">
        <f t="shared" si="130"/>
        <v>2.2020446781579199</v>
      </c>
      <c r="L2756">
        <f t="shared" si="131"/>
        <v>155481.97887982969</v>
      </c>
    </row>
    <row r="2757" spans="1:12" x14ac:dyDescent="0.3">
      <c r="A2757" t="s">
        <v>41</v>
      </c>
      <c r="B2757" t="s">
        <v>644</v>
      </c>
      <c r="C2757" t="s">
        <v>642</v>
      </c>
      <c r="D2757" t="s">
        <v>13</v>
      </c>
      <c r="E2757" t="str">
        <f>VLOOKUP(D2757,Abbrev!$A$6:$B$67,2,FALSE)</f>
        <v>Haddock</v>
      </c>
      <c r="F2757" t="str">
        <f t="shared" si="129"/>
        <v/>
      </c>
      <c r="G2757">
        <v>1988</v>
      </c>
      <c r="H2757">
        <v>70608.003744000001</v>
      </c>
      <c r="I2757">
        <v>85.889672773051103</v>
      </c>
      <c r="J2757">
        <v>6064498.3367305296</v>
      </c>
      <c r="K2757">
        <f t="shared" si="130"/>
        <v>8.5889672773051109E-2</v>
      </c>
      <c r="L2757">
        <f t="shared" si="131"/>
        <v>6064.4983367305276</v>
      </c>
    </row>
    <row r="2758" spans="1:12" x14ac:dyDescent="0.3">
      <c r="A2758" t="s">
        <v>41</v>
      </c>
      <c r="B2758" t="s">
        <v>644</v>
      </c>
      <c r="C2758" t="s">
        <v>642</v>
      </c>
      <c r="D2758" t="s">
        <v>14</v>
      </c>
      <c r="E2758" t="str">
        <f>VLOOKUP(D2758,Abbrev!$A$6:$B$67,2,FALSE)</f>
        <v>Mesopel</v>
      </c>
      <c r="F2758" t="str">
        <f t="shared" si="129"/>
        <v/>
      </c>
      <c r="G2758">
        <v>1988</v>
      </c>
      <c r="H2758">
        <v>70608.003744000001</v>
      </c>
      <c r="I2758">
        <v>0</v>
      </c>
      <c r="J2758">
        <v>0</v>
      </c>
      <c r="K2758">
        <f t="shared" si="130"/>
        <v>0</v>
      </c>
      <c r="L2758">
        <f t="shared" si="131"/>
        <v>0</v>
      </c>
    </row>
    <row r="2759" spans="1:12" x14ac:dyDescent="0.3">
      <c r="A2759" t="s">
        <v>41</v>
      </c>
      <c r="B2759" t="s">
        <v>644</v>
      </c>
      <c r="C2759" t="s">
        <v>642</v>
      </c>
      <c r="D2759" t="s">
        <v>15</v>
      </c>
      <c r="E2759" t="str">
        <f>VLOOKUP(D2759,Abbrev!$A$6:$B$67,2,FALSE)</f>
        <v>Skate</v>
      </c>
      <c r="F2759" t="str">
        <f t="shared" si="129"/>
        <v/>
      </c>
      <c r="G2759">
        <v>1988</v>
      </c>
      <c r="H2759">
        <v>70608.003744000001</v>
      </c>
      <c r="I2759">
        <v>750.61024344610496</v>
      </c>
      <c r="J2759">
        <v>52999090.879527301</v>
      </c>
      <c r="K2759">
        <f t="shared" si="130"/>
        <v>0.75061024344610494</v>
      </c>
      <c r="L2759">
        <f t="shared" si="131"/>
        <v>52999.090879527328</v>
      </c>
    </row>
    <row r="2760" spans="1:12" x14ac:dyDescent="0.3">
      <c r="A2760" t="s">
        <v>41</v>
      </c>
      <c r="B2760" t="s">
        <v>644</v>
      </c>
      <c r="C2760" t="s">
        <v>642</v>
      </c>
      <c r="D2760" t="s">
        <v>16</v>
      </c>
      <c r="E2760" t="str">
        <f>VLOOKUP(D2760,Abbrev!$A$6:$B$67,2,FALSE)</f>
        <v>SmPel</v>
      </c>
      <c r="F2760" t="str">
        <f t="shared" si="129"/>
        <v/>
      </c>
      <c r="G2760">
        <v>1988</v>
      </c>
      <c r="H2760">
        <v>70608.003744000001</v>
      </c>
      <c r="I2760">
        <v>153.36836738256599</v>
      </c>
      <c r="J2760">
        <v>10829034.258359401</v>
      </c>
      <c r="K2760">
        <f t="shared" si="130"/>
        <v>0.15336836738256598</v>
      </c>
      <c r="L2760">
        <f t="shared" si="131"/>
        <v>10829.034258359387</v>
      </c>
    </row>
    <row r="2761" spans="1:12" x14ac:dyDescent="0.3">
      <c r="A2761" t="s">
        <v>41</v>
      </c>
      <c r="B2761" t="s">
        <v>644</v>
      </c>
      <c r="C2761" t="s">
        <v>642</v>
      </c>
      <c r="D2761" t="s">
        <v>17</v>
      </c>
      <c r="E2761" t="str">
        <f>VLOOKUP(D2761,Abbrev!$A$6:$B$67,2,FALSE)</f>
        <v>Squid</v>
      </c>
      <c r="F2761" t="str">
        <f t="shared" si="129"/>
        <v/>
      </c>
      <c r="G2761">
        <v>1988</v>
      </c>
      <c r="H2761">
        <v>70608.003744000001</v>
      </c>
      <c r="I2761">
        <v>285.00897909234402</v>
      </c>
      <c r="J2761">
        <v>20123915.062825799</v>
      </c>
      <c r="K2761">
        <f t="shared" si="130"/>
        <v>0.28500897909234402</v>
      </c>
      <c r="L2761">
        <f t="shared" si="131"/>
        <v>20123.915062825843</v>
      </c>
    </row>
    <row r="2762" spans="1:12" x14ac:dyDescent="0.3">
      <c r="A2762" t="s">
        <v>41</v>
      </c>
      <c r="B2762" t="s">
        <v>644</v>
      </c>
      <c r="C2762" t="s">
        <v>642</v>
      </c>
      <c r="D2762" t="s">
        <v>18</v>
      </c>
      <c r="E2762" t="str">
        <f>VLOOKUP(D2762,Abbrev!$A$6:$B$67,2,FALSE)</f>
        <v>Dogfish-S</v>
      </c>
      <c r="F2762" t="str">
        <f t="shared" si="129"/>
        <v/>
      </c>
      <c r="G2762">
        <v>1988</v>
      </c>
      <c r="H2762">
        <v>70608.003744000001</v>
      </c>
      <c r="I2762">
        <v>403.09924533952199</v>
      </c>
      <c r="J2762">
        <v>28462033.024136499</v>
      </c>
      <c r="K2762">
        <f t="shared" si="130"/>
        <v>0.40309924533952196</v>
      </c>
      <c r="L2762">
        <f t="shared" si="131"/>
        <v>28462.033024136541</v>
      </c>
    </row>
    <row r="2763" spans="1:12" x14ac:dyDescent="0.3">
      <c r="A2763" t="s">
        <v>41</v>
      </c>
      <c r="B2763" t="s">
        <v>644</v>
      </c>
      <c r="C2763" t="s">
        <v>642</v>
      </c>
      <c r="D2763" t="s">
        <v>19</v>
      </c>
      <c r="E2763" t="str">
        <f>VLOOKUP(D2763,Abbrev!$A$6:$B$67,2,FALSE)</f>
        <v>Dogfish-L</v>
      </c>
      <c r="F2763" t="str">
        <f t="shared" si="129"/>
        <v/>
      </c>
      <c r="G2763">
        <v>1988</v>
      </c>
      <c r="H2763">
        <v>70608.003744000001</v>
      </c>
      <c r="I2763">
        <v>3462.0735629727001</v>
      </c>
      <c r="J2763">
        <v>244450103.09638</v>
      </c>
      <c r="K2763">
        <f t="shared" si="130"/>
        <v>3.4620735629727002</v>
      </c>
      <c r="L2763">
        <f t="shared" si="131"/>
        <v>244450.10309637984</v>
      </c>
    </row>
    <row r="2764" spans="1:12" x14ac:dyDescent="0.3">
      <c r="A2764" t="s">
        <v>41</v>
      </c>
      <c r="B2764" t="s">
        <v>644</v>
      </c>
      <c r="C2764" t="s">
        <v>642</v>
      </c>
      <c r="D2764" t="s">
        <v>20</v>
      </c>
      <c r="E2764" t="str">
        <f>VLOOKUP(D2764,Abbrev!$A$6:$B$67,2,FALSE)</f>
        <v>Hake-S</v>
      </c>
      <c r="F2764" t="str">
        <f t="shared" si="129"/>
        <v/>
      </c>
      <c r="G2764">
        <v>1988</v>
      </c>
      <c r="H2764">
        <v>70608.003744000001</v>
      </c>
      <c r="I2764">
        <v>837.40644884059395</v>
      </c>
      <c r="J2764">
        <v>59127597.6749864</v>
      </c>
      <c r="K2764">
        <f t="shared" si="130"/>
        <v>0.8374064488405939</v>
      </c>
      <c r="L2764">
        <f t="shared" si="131"/>
        <v>59127.597674986398</v>
      </c>
    </row>
    <row r="2765" spans="1:12" x14ac:dyDescent="0.3">
      <c r="A2765" t="s">
        <v>41</v>
      </c>
      <c r="B2765" t="s">
        <v>644</v>
      </c>
      <c r="C2765" t="s">
        <v>642</v>
      </c>
      <c r="D2765" t="s">
        <v>21</v>
      </c>
      <c r="E2765" t="str">
        <f>VLOOKUP(D2765,Abbrev!$A$6:$B$67,2,FALSE)</f>
        <v>Hake-L</v>
      </c>
      <c r="F2765" t="str">
        <f t="shared" si="129"/>
        <v/>
      </c>
      <c r="G2765">
        <v>1988</v>
      </c>
      <c r="H2765">
        <v>70608.003744000001</v>
      </c>
      <c r="I2765">
        <v>1264.0738354065199</v>
      </c>
      <c r="J2765">
        <v>89253730.1030761</v>
      </c>
      <c r="K2765">
        <f t="shared" si="130"/>
        <v>1.26407383540652</v>
      </c>
      <c r="L2765">
        <f t="shared" si="131"/>
        <v>89253.730103075999</v>
      </c>
    </row>
    <row r="2766" spans="1:12" x14ac:dyDescent="0.3">
      <c r="A2766" t="s">
        <v>41</v>
      </c>
      <c r="B2766" t="s">
        <v>644</v>
      </c>
      <c r="C2766" t="s">
        <v>642</v>
      </c>
      <c r="D2766" t="s">
        <v>26</v>
      </c>
      <c r="E2766" t="str">
        <f>VLOOKUP(D2766,Abbrev!$A$6:$B$67,2,FALSE)</f>
        <v>Cod-S</v>
      </c>
      <c r="F2766" t="str">
        <f t="shared" si="129"/>
        <v/>
      </c>
      <c r="G2766">
        <v>1988</v>
      </c>
      <c r="H2766">
        <v>70608.003744000001</v>
      </c>
      <c r="I2766">
        <v>2.4354988005698202</v>
      </c>
      <c r="J2766">
        <v>171965.70842914199</v>
      </c>
      <c r="K2766">
        <f t="shared" si="130"/>
        <v>2.43549880056982E-3</v>
      </c>
      <c r="L2766">
        <f t="shared" si="131"/>
        <v>171.96570842914136</v>
      </c>
    </row>
    <row r="2767" spans="1:12" x14ac:dyDescent="0.3">
      <c r="A2767" t="s">
        <v>41</v>
      </c>
      <c r="B2767" t="s">
        <v>644</v>
      </c>
      <c r="C2767" t="s">
        <v>642</v>
      </c>
      <c r="D2767" t="s">
        <v>22</v>
      </c>
      <c r="E2767" t="str">
        <f>VLOOKUP(D2767,Abbrev!$A$6:$B$67,2,FALSE)</f>
        <v>Cod-M</v>
      </c>
      <c r="F2767" t="str">
        <f t="shared" si="129"/>
        <v/>
      </c>
      <c r="G2767">
        <v>1988</v>
      </c>
      <c r="H2767">
        <v>70608.003744000001</v>
      </c>
      <c r="I2767">
        <v>208.44234145304901</v>
      </c>
      <c r="J2767">
        <v>14717697.625724999</v>
      </c>
      <c r="K2767">
        <f t="shared" si="130"/>
        <v>0.20844234145304902</v>
      </c>
      <c r="L2767">
        <f t="shared" si="131"/>
        <v>14717.697625725012</v>
      </c>
    </row>
    <row r="2768" spans="1:12" x14ac:dyDescent="0.3">
      <c r="A2768" t="s">
        <v>41</v>
      </c>
      <c r="B2768" t="s">
        <v>644</v>
      </c>
      <c r="C2768" t="s">
        <v>642</v>
      </c>
      <c r="D2768" t="s">
        <v>23</v>
      </c>
      <c r="E2768" t="str">
        <f>VLOOKUP(D2768,Abbrev!$A$6:$B$67,2,FALSE)</f>
        <v>Cod-L</v>
      </c>
      <c r="F2768" t="str">
        <f t="shared" si="129"/>
        <v/>
      </c>
      <c r="G2768">
        <v>1988</v>
      </c>
      <c r="H2768">
        <v>70608.003744000001</v>
      </c>
      <c r="I2768">
        <v>562.57861234153802</v>
      </c>
      <c r="J2768">
        <v>39722552.766505599</v>
      </c>
      <c r="K2768">
        <f t="shared" si="130"/>
        <v>0.56257861234153805</v>
      </c>
      <c r="L2768">
        <f t="shared" si="131"/>
        <v>39722.552766505643</v>
      </c>
    </row>
    <row r="2769" spans="1:12" x14ac:dyDescent="0.3">
      <c r="A2769" t="s">
        <v>41</v>
      </c>
      <c r="B2769" t="s">
        <v>644</v>
      </c>
      <c r="C2769" t="s">
        <v>642</v>
      </c>
      <c r="D2769" t="s">
        <v>24</v>
      </c>
      <c r="E2769" t="str">
        <f>VLOOKUP(D2769,Abbrev!$A$6:$B$67,2,FALSE)</f>
        <v>Yflound-S</v>
      </c>
      <c r="F2769" t="str">
        <f t="shared" si="129"/>
        <v/>
      </c>
      <c r="G2769">
        <v>1988</v>
      </c>
      <c r="H2769">
        <v>70608.003744000001</v>
      </c>
      <c r="I2769">
        <v>3.0956014905187599E-2</v>
      </c>
      <c r="J2769">
        <v>2185.7424163248102</v>
      </c>
      <c r="K2769">
        <f t="shared" si="130"/>
        <v>3.0956014905187598E-5</v>
      </c>
      <c r="L2769">
        <f t="shared" si="131"/>
        <v>2.1857424163248056</v>
      </c>
    </row>
    <row r="2770" spans="1:12" x14ac:dyDescent="0.3">
      <c r="A2770" t="s">
        <v>41</v>
      </c>
      <c r="B2770" t="s">
        <v>644</v>
      </c>
      <c r="C2770" t="s">
        <v>642</v>
      </c>
      <c r="D2770" t="s">
        <v>25</v>
      </c>
      <c r="E2770" t="str">
        <f>VLOOKUP(D2770,Abbrev!$A$6:$B$67,2,FALSE)</f>
        <v>Yflound-L</v>
      </c>
      <c r="F2770" t="str">
        <f t="shared" si="129"/>
        <v/>
      </c>
      <c r="G2770">
        <v>1988</v>
      </c>
      <c r="H2770">
        <v>70608.003744000001</v>
      </c>
      <c r="I2770">
        <v>2.2658790597054201</v>
      </c>
      <c r="J2770">
        <v>159989.19713113201</v>
      </c>
      <c r="K2770">
        <f t="shared" si="130"/>
        <v>2.26587905970542E-3</v>
      </c>
      <c r="L2770">
        <f t="shared" si="131"/>
        <v>159.9891971311315</v>
      </c>
    </row>
    <row r="2771" spans="1:12" x14ac:dyDescent="0.3">
      <c r="A2771" t="s">
        <v>41</v>
      </c>
      <c r="B2771" t="s">
        <v>644</v>
      </c>
      <c r="C2771" t="s">
        <v>642</v>
      </c>
      <c r="D2771" t="s">
        <v>7</v>
      </c>
      <c r="E2771" t="str">
        <f>VLOOKUP(D2771,Abbrev!$A$6:$B$67,2,FALSE)</f>
        <v>Alosines</v>
      </c>
      <c r="F2771" t="str">
        <f t="shared" si="129"/>
        <v/>
      </c>
      <c r="G2771">
        <v>1989</v>
      </c>
      <c r="H2771">
        <v>70608.003744000001</v>
      </c>
      <c r="I2771">
        <v>23.7244961545846</v>
      </c>
      <c r="J2771">
        <v>1675139.3133074199</v>
      </c>
      <c r="K2771">
        <f t="shared" si="130"/>
        <v>2.37244961545846E-2</v>
      </c>
      <c r="L2771">
        <f t="shared" si="131"/>
        <v>1675.139313307423</v>
      </c>
    </row>
    <row r="2772" spans="1:12" x14ac:dyDescent="0.3">
      <c r="A2772" t="s">
        <v>41</v>
      </c>
      <c r="B2772" t="s">
        <v>644</v>
      </c>
      <c r="C2772" t="s">
        <v>642</v>
      </c>
      <c r="D2772" t="s">
        <v>8</v>
      </c>
      <c r="E2772" t="str">
        <f>VLOOKUP(D2772,Abbrev!$A$6:$B$67,2,FALSE)</f>
        <v>Herring</v>
      </c>
      <c r="F2772" t="str">
        <f t="shared" si="129"/>
        <v/>
      </c>
      <c r="G2772">
        <v>1989</v>
      </c>
      <c r="H2772">
        <v>70608.003744000001</v>
      </c>
      <c r="I2772">
        <v>9914.2077516598492</v>
      </c>
      <c r="J2772">
        <v>700022418.04799294</v>
      </c>
      <c r="K2772">
        <f t="shared" si="130"/>
        <v>9.9142077516598484</v>
      </c>
      <c r="L2772">
        <f t="shared" si="131"/>
        <v>700022.4180479924</v>
      </c>
    </row>
    <row r="2773" spans="1:12" x14ac:dyDescent="0.3">
      <c r="A2773" t="s">
        <v>41</v>
      </c>
      <c r="B2773" t="s">
        <v>644</v>
      </c>
      <c r="C2773" t="s">
        <v>642</v>
      </c>
      <c r="D2773" t="s">
        <v>9</v>
      </c>
      <c r="E2773" t="str">
        <f>VLOOKUP(D2773,Abbrev!$A$6:$B$67,2,FALSE)</f>
        <v>Mack</v>
      </c>
      <c r="F2773" t="str">
        <f t="shared" si="129"/>
        <v/>
      </c>
      <c r="G2773">
        <v>1989</v>
      </c>
      <c r="H2773">
        <v>70608.003744000001</v>
      </c>
      <c r="I2773">
        <v>5.2105313026247604</v>
      </c>
      <c r="J2773">
        <v>367905.213723958</v>
      </c>
      <c r="K2773">
        <f t="shared" si="130"/>
        <v>5.2105313026247603E-3</v>
      </c>
      <c r="L2773">
        <f t="shared" si="131"/>
        <v>367.9052137239583</v>
      </c>
    </row>
    <row r="2774" spans="1:12" x14ac:dyDescent="0.3">
      <c r="A2774" t="s">
        <v>41</v>
      </c>
      <c r="B2774" t="s">
        <v>644</v>
      </c>
      <c r="C2774" t="s">
        <v>642</v>
      </c>
      <c r="D2774" t="s">
        <v>10</v>
      </c>
      <c r="E2774" t="str">
        <f>VLOOKUP(D2774,Abbrev!$A$6:$B$67,2,FALSE)</f>
        <v>Butter</v>
      </c>
      <c r="F2774" t="str">
        <f t="shared" si="129"/>
        <v/>
      </c>
      <c r="G2774">
        <v>1989</v>
      </c>
      <c r="H2774">
        <v>70608.003744000001</v>
      </c>
      <c r="I2774">
        <v>1.7124432211597</v>
      </c>
      <c r="J2774">
        <v>120912.197371032</v>
      </c>
      <c r="K2774">
        <f t="shared" si="130"/>
        <v>1.7124432211597001E-3</v>
      </c>
      <c r="L2774">
        <f t="shared" si="131"/>
        <v>120.91219737103152</v>
      </c>
    </row>
    <row r="2775" spans="1:12" x14ac:dyDescent="0.3">
      <c r="A2775" t="s">
        <v>41</v>
      </c>
      <c r="B2775" t="s">
        <v>644</v>
      </c>
      <c r="C2775" t="s">
        <v>642</v>
      </c>
      <c r="D2775" t="s">
        <v>11</v>
      </c>
      <c r="E2775" t="str">
        <f>VLOOKUP(D2775,Abbrev!$A$6:$B$67,2,FALSE)</f>
        <v>Dbenth-oth</v>
      </c>
      <c r="F2775" t="str">
        <f t="shared" si="129"/>
        <v/>
      </c>
      <c r="G2775">
        <v>1989</v>
      </c>
      <c r="H2775">
        <v>70608.003744000001</v>
      </c>
      <c r="I2775">
        <v>971.88512455406806</v>
      </c>
      <c r="J2775">
        <v>68622868.513251603</v>
      </c>
      <c r="K2775">
        <f t="shared" si="130"/>
        <v>0.97188512455406806</v>
      </c>
      <c r="L2775">
        <f t="shared" si="131"/>
        <v>68622.868513251538</v>
      </c>
    </row>
    <row r="2776" spans="1:12" x14ac:dyDescent="0.3">
      <c r="A2776" t="s">
        <v>41</v>
      </c>
      <c r="B2776" t="s">
        <v>644</v>
      </c>
      <c r="C2776" t="s">
        <v>642</v>
      </c>
      <c r="D2776" t="s">
        <v>12</v>
      </c>
      <c r="E2776" t="str">
        <f>VLOOKUP(D2776,Abbrev!$A$6:$B$67,2,FALSE)</f>
        <v>Dpisc-oth</v>
      </c>
      <c r="F2776" t="str">
        <f t="shared" si="129"/>
        <v/>
      </c>
      <c r="G2776">
        <v>1989</v>
      </c>
      <c r="H2776">
        <v>70608.003744000001</v>
      </c>
      <c r="I2776">
        <v>695.14286477892801</v>
      </c>
      <c r="J2776">
        <v>49082649.9989255</v>
      </c>
      <c r="K2776">
        <f t="shared" si="130"/>
        <v>0.69514286477892806</v>
      </c>
      <c r="L2776">
        <f t="shared" si="131"/>
        <v>49082.649998925437</v>
      </c>
    </row>
    <row r="2777" spans="1:12" x14ac:dyDescent="0.3">
      <c r="A2777" t="s">
        <v>41</v>
      </c>
      <c r="B2777" t="s">
        <v>644</v>
      </c>
      <c r="C2777" t="s">
        <v>642</v>
      </c>
      <c r="D2777" t="s">
        <v>13</v>
      </c>
      <c r="E2777" t="str">
        <f>VLOOKUP(D2777,Abbrev!$A$6:$B$67,2,FALSE)</f>
        <v>Haddock</v>
      </c>
      <c r="F2777" t="str">
        <f t="shared" si="129"/>
        <v/>
      </c>
      <c r="G2777">
        <v>1989</v>
      </c>
      <c r="H2777">
        <v>70608.003744000001</v>
      </c>
      <c r="I2777">
        <v>190.34193882396201</v>
      </c>
      <c r="J2777">
        <v>13439664.329122599</v>
      </c>
      <c r="K2777">
        <f t="shared" si="130"/>
        <v>0.190341938823962</v>
      </c>
      <c r="L2777">
        <f t="shared" si="131"/>
        <v>13439.664329122528</v>
      </c>
    </row>
    <row r="2778" spans="1:12" x14ac:dyDescent="0.3">
      <c r="A2778" t="s">
        <v>41</v>
      </c>
      <c r="B2778" t="s">
        <v>644</v>
      </c>
      <c r="C2778" t="s">
        <v>642</v>
      </c>
      <c r="D2778" t="s">
        <v>14</v>
      </c>
      <c r="E2778" t="str">
        <f>VLOOKUP(D2778,Abbrev!$A$6:$B$67,2,FALSE)</f>
        <v>Mesopel</v>
      </c>
      <c r="F2778" t="str">
        <f t="shared" si="129"/>
        <v/>
      </c>
      <c r="G2778">
        <v>1989</v>
      </c>
      <c r="H2778">
        <v>70608.003744000001</v>
      </c>
      <c r="I2778">
        <v>3.2278607837605202</v>
      </c>
      <c r="J2778">
        <v>227912.80630487399</v>
      </c>
      <c r="K2778">
        <f t="shared" si="130"/>
        <v>3.2278607837605204E-3</v>
      </c>
      <c r="L2778">
        <f t="shared" si="131"/>
        <v>227.91280630487361</v>
      </c>
    </row>
    <row r="2779" spans="1:12" x14ac:dyDescent="0.3">
      <c r="A2779" t="s">
        <v>41</v>
      </c>
      <c r="B2779" t="s">
        <v>644</v>
      </c>
      <c r="C2779" t="s">
        <v>642</v>
      </c>
      <c r="D2779" t="s">
        <v>15</v>
      </c>
      <c r="E2779" t="str">
        <f>VLOOKUP(D2779,Abbrev!$A$6:$B$67,2,FALSE)</f>
        <v>Skate</v>
      </c>
      <c r="F2779" t="str">
        <f t="shared" si="129"/>
        <v/>
      </c>
      <c r="G2779">
        <v>1989</v>
      </c>
      <c r="H2779">
        <v>70608.003744000001</v>
      </c>
      <c r="I2779">
        <v>1004.91528103802</v>
      </c>
      <c r="J2779">
        <v>70955061.925935507</v>
      </c>
      <c r="K2779">
        <f t="shared" si="130"/>
        <v>1.00491528103802</v>
      </c>
      <c r="L2779">
        <f t="shared" si="131"/>
        <v>70955.061925935326</v>
      </c>
    </row>
    <row r="2780" spans="1:12" x14ac:dyDescent="0.3">
      <c r="A2780" t="s">
        <v>41</v>
      </c>
      <c r="B2780" t="s">
        <v>644</v>
      </c>
      <c r="C2780" t="s">
        <v>642</v>
      </c>
      <c r="D2780" t="s">
        <v>16</v>
      </c>
      <c r="E2780" t="str">
        <f>VLOOKUP(D2780,Abbrev!$A$6:$B$67,2,FALSE)</f>
        <v>SmPel</v>
      </c>
      <c r="F2780" t="str">
        <f t="shared" si="129"/>
        <v/>
      </c>
      <c r="G2780">
        <v>1989</v>
      </c>
      <c r="H2780">
        <v>70608.003744000001</v>
      </c>
      <c r="I2780">
        <v>7.9046183688584204</v>
      </c>
      <c r="J2780">
        <v>558129.32338324701</v>
      </c>
      <c r="K2780">
        <f t="shared" si="130"/>
        <v>7.9046183688584199E-3</v>
      </c>
      <c r="L2780">
        <f t="shared" si="131"/>
        <v>558.12932338324651</v>
      </c>
    </row>
    <row r="2781" spans="1:12" x14ac:dyDescent="0.3">
      <c r="A2781" t="s">
        <v>41</v>
      </c>
      <c r="B2781" t="s">
        <v>644</v>
      </c>
      <c r="C2781" t="s">
        <v>642</v>
      </c>
      <c r="D2781" t="s">
        <v>17</v>
      </c>
      <c r="E2781" t="str">
        <f>VLOOKUP(D2781,Abbrev!$A$6:$B$67,2,FALSE)</f>
        <v>Squid</v>
      </c>
      <c r="F2781" t="str">
        <f t="shared" si="129"/>
        <v/>
      </c>
      <c r="G2781">
        <v>1989</v>
      </c>
      <c r="H2781">
        <v>70608.003744000001</v>
      </c>
      <c r="I2781">
        <v>134.46799763501099</v>
      </c>
      <c r="J2781">
        <v>9494516.8804610502</v>
      </c>
      <c r="K2781">
        <f t="shared" si="130"/>
        <v>0.13446799763501099</v>
      </c>
      <c r="L2781">
        <f t="shared" si="131"/>
        <v>9494.5168804610403</v>
      </c>
    </row>
    <row r="2782" spans="1:12" x14ac:dyDescent="0.3">
      <c r="A2782" t="s">
        <v>41</v>
      </c>
      <c r="B2782" t="s">
        <v>644</v>
      </c>
      <c r="C2782" t="s">
        <v>642</v>
      </c>
      <c r="D2782" t="s">
        <v>18</v>
      </c>
      <c r="E2782" t="str">
        <f>VLOOKUP(D2782,Abbrev!$A$6:$B$67,2,FALSE)</f>
        <v>Dogfish-S</v>
      </c>
      <c r="F2782" t="str">
        <f t="shared" si="129"/>
        <v/>
      </c>
      <c r="G2782">
        <v>1989</v>
      </c>
      <c r="H2782">
        <v>70608.003744000001</v>
      </c>
      <c r="I2782">
        <v>564.91716792570901</v>
      </c>
      <c r="J2782">
        <v>39887673.507948302</v>
      </c>
      <c r="K2782">
        <f t="shared" si="130"/>
        <v>0.56491716792570901</v>
      </c>
      <c r="L2782">
        <f t="shared" si="131"/>
        <v>39887.673507948341</v>
      </c>
    </row>
    <row r="2783" spans="1:12" x14ac:dyDescent="0.3">
      <c r="A2783" t="s">
        <v>41</v>
      </c>
      <c r="B2783" t="s">
        <v>644</v>
      </c>
      <c r="C2783" t="s">
        <v>642</v>
      </c>
      <c r="D2783" t="s">
        <v>19</v>
      </c>
      <c r="E2783" t="str">
        <f>VLOOKUP(D2783,Abbrev!$A$6:$B$67,2,FALSE)</f>
        <v>Dogfish-L</v>
      </c>
      <c r="F2783" t="str">
        <f t="shared" si="129"/>
        <v/>
      </c>
      <c r="G2783">
        <v>1989</v>
      </c>
      <c r="H2783">
        <v>70608.003744000001</v>
      </c>
      <c r="I2783">
        <v>1962.25196631008</v>
      </c>
      <c r="J2783">
        <v>138550694.183893</v>
      </c>
      <c r="K2783">
        <f t="shared" si="130"/>
        <v>1.9622519663100799</v>
      </c>
      <c r="L2783">
        <f t="shared" si="131"/>
        <v>138550.6941838935</v>
      </c>
    </row>
    <row r="2784" spans="1:12" x14ac:dyDescent="0.3">
      <c r="A2784" t="s">
        <v>41</v>
      </c>
      <c r="B2784" t="s">
        <v>644</v>
      </c>
      <c r="C2784" t="s">
        <v>642</v>
      </c>
      <c r="D2784" t="s">
        <v>20</v>
      </c>
      <c r="E2784" t="str">
        <f>VLOOKUP(D2784,Abbrev!$A$6:$B$67,2,FALSE)</f>
        <v>Hake-S</v>
      </c>
      <c r="F2784" t="str">
        <f t="shared" si="129"/>
        <v/>
      </c>
      <c r="G2784">
        <v>1989</v>
      </c>
      <c r="H2784">
        <v>70608.003744000001</v>
      </c>
      <c r="I2784">
        <v>1562.8392153105401</v>
      </c>
      <c r="J2784">
        <v>110348957.165916</v>
      </c>
      <c r="K2784">
        <f t="shared" si="130"/>
        <v>1.5628392153105402</v>
      </c>
      <c r="L2784">
        <f t="shared" si="131"/>
        <v>110348.95716591664</v>
      </c>
    </row>
    <row r="2785" spans="1:12" x14ac:dyDescent="0.3">
      <c r="A2785" t="s">
        <v>41</v>
      </c>
      <c r="B2785" t="s">
        <v>644</v>
      </c>
      <c r="C2785" t="s">
        <v>642</v>
      </c>
      <c r="D2785" t="s">
        <v>21</v>
      </c>
      <c r="E2785" t="str">
        <f>VLOOKUP(D2785,Abbrev!$A$6:$B$67,2,FALSE)</f>
        <v>Hake-L</v>
      </c>
      <c r="F2785" t="str">
        <f t="shared" si="129"/>
        <v/>
      </c>
      <c r="G2785">
        <v>1989</v>
      </c>
      <c r="H2785">
        <v>70608.003744000001</v>
      </c>
      <c r="I2785">
        <v>1164.8285480378499</v>
      </c>
      <c r="J2785">
        <v>82246218.480974406</v>
      </c>
      <c r="K2785">
        <f t="shared" si="130"/>
        <v>1.16482854803785</v>
      </c>
      <c r="L2785">
        <f t="shared" si="131"/>
        <v>82246.218480974596</v>
      </c>
    </row>
    <row r="2786" spans="1:12" x14ac:dyDescent="0.3">
      <c r="A2786" t="s">
        <v>41</v>
      </c>
      <c r="B2786" t="s">
        <v>644</v>
      </c>
      <c r="C2786" t="s">
        <v>642</v>
      </c>
      <c r="D2786" t="s">
        <v>26</v>
      </c>
      <c r="E2786" t="str">
        <f>VLOOKUP(D2786,Abbrev!$A$6:$B$67,2,FALSE)</f>
        <v>Cod-S</v>
      </c>
      <c r="F2786" t="str">
        <f t="shared" si="129"/>
        <v/>
      </c>
      <c r="G2786">
        <v>1989</v>
      </c>
      <c r="H2786">
        <v>70608.003744000001</v>
      </c>
      <c r="I2786">
        <v>0.12712860579211799</v>
      </c>
      <c r="J2786">
        <v>8976.2970737393498</v>
      </c>
      <c r="K2786">
        <f t="shared" si="130"/>
        <v>1.27128605792118E-4</v>
      </c>
      <c r="L2786">
        <f t="shared" si="131"/>
        <v>8.9762970737393672</v>
      </c>
    </row>
    <row r="2787" spans="1:12" x14ac:dyDescent="0.3">
      <c r="A2787" t="s">
        <v>41</v>
      </c>
      <c r="B2787" t="s">
        <v>644</v>
      </c>
      <c r="C2787" t="s">
        <v>642</v>
      </c>
      <c r="D2787" t="s">
        <v>22</v>
      </c>
      <c r="E2787" t="str">
        <f>VLOOKUP(D2787,Abbrev!$A$6:$B$67,2,FALSE)</f>
        <v>Cod-M</v>
      </c>
      <c r="F2787" t="str">
        <f t="shared" si="129"/>
        <v/>
      </c>
      <c r="G2787">
        <v>1989</v>
      </c>
      <c r="H2787">
        <v>70608.003744000001</v>
      </c>
      <c r="I2787">
        <v>279.42296753982203</v>
      </c>
      <c r="J2787">
        <v>19729497.938211299</v>
      </c>
      <c r="K2787">
        <f t="shared" si="130"/>
        <v>0.27942296753982204</v>
      </c>
      <c r="L2787">
        <f t="shared" si="131"/>
        <v>19729.497938211345</v>
      </c>
    </row>
    <row r="2788" spans="1:12" x14ac:dyDescent="0.3">
      <c r="A2788" t="s">
        <v>41</v>
      </c>
      <c r="B2788" t="s">
        <v>644</v>
      </c>
      <c r="C2788" t="s">
        <v>642</v>
      </c>
      <c r="D2788" t="s">
        <v>23</v>
      </c>
      <c r="E2788" t="str">
        <f>VLOOKUP(D2788,Abbrev!$A$6:$B$67,2,FALSE)</f>
        <v>Cod-L</v>
      </c>
      <c r="F2788" t="str">
        <f t="shared" si="129"/>
        <v/>
      </c>
      <c r="G2788">
        <v>1989</v>
      </c>
      <c r="H2788">
        <v>70608.003744000001</v>
      </c>
      <c r="I2788">
        <v>711.11930508868704</v>
      </c>
      <c r="J2788">
        <v>50210714.556132697</v>
      </c>
      <c r="K2788">
        <f t="shared" si="130"/>
        <v>0.71111930508868704</v>
      </c>
      <c r="L2788">
        <f t="shared" si="131"/>
        <v>50210.714556132691</v>
      </c>
    </row>
    <row r="2789" spans="1:12" x14ac:dyDescent="0.3">
      <c r="A2789" t="s">
        <v>41</v>
      </c>
      <c r="B2789" t="s">
        <v>644</v>
      </c>
      <c r="C2789" t="s">
        <v>642</v>
      </c>
      <c r="D2789" t="s">
        <v>24</v>
      </c>
      <c r="E2789" t="str">
        <f>VLOOKUP(D2789,Abbrev!$A$6:$B$67,2,FALSE)</f>
        <v>Yflound-S</v>
      </c>
      <c r="F2789" t="str">
        <f t="shared" si="129"/>
        <v/>
      </c>
      <c r="G2789">
        <v>1989</v>
      </c>
      <c r="H2789">
        <v>70608.003744000001</v>
      </c>
      <c r="I2789">
        <v>0.79679815211860106</v>
      </c>
      <c r="J2789">
        <v>56260.326908002498</v>
      </c>
      <c r="K2789">
        <f t="shared" si="130"/>
        <v>7.9679815211860106E-4</v>
      </c>
      <c r="L2789">
        <f t="shared" si="131"/>
        <v>56.260326908002469</v>
      </c>
    </row>
    <row r="2790" spans="1:12" x14ac:dyDescent="0.3">
      <c r="A2790" t="s">
        <v>41</v>
      </c>
      <c r="B2790" t="s">
        <v>644</v>
      </c>
      <c r="C2790" t="s">
        <v>642</v>
      </c>
      <c r="D2790" t="s">
        <v>25</v>
      </c>
      <c r="E2790" t="str">
        <f>VLOOKUP(D2790,Abbrev!$A$6:$B$67,2,FALSE)</f>
        <v>Yflound-L</v>
      </c>
      <c r="F2790" t="str">
        <f t="shared" si="129"/>
        <v/>
      </c>
      <c r="G2790">
        <v>1989</v>
      </c>
      <c r="H2790">
        <v>70608.003744000001</v>
      </c>
      <c r="I2790">
        <v>20.0649862490251</v>
      </c>
      <c r="J2790">
        <v>1416748.62419447</v>
      </c>
      <c r="K2790">
        <f t="shared" si="130"/>
        <v>2.0064986249025099E-2</v>
      </c>
      <c r="L2790">
        <f t="shared" si="131"/>
        <v>1416.7486241944728</v>
      </c>
    </row>
    <row r="2791" spans="1:12" x14ac:dyDescent="0.3">
      <c r="A2791" t="s">
        <v>41</v>
      </c>
      <c r="B2791" t="s">
        <v>644</v>
      </c>
      <c r="C2791" t="s">
        <v>642</v>
      </c>
      <c r="D2791" t="s">
        <v>7</v>
      </c>
      <c r="E2791" t="str">
        <f>VLOOKUP(D2791,Abbrev!$A$6:$B$67,2,FALSE)</f>
        <v>Alosines</v>
      </c>
      <c r="F2791" t="str">
        <f t="shared" si="129"/>
        <v/>
      </c>
      <c r="G2791">
        <v>1990</v>
      </c>
      <c r="H2791">
        <v>70608.003744000001</v>
      </c>
      <c r="I2791">
        <v>32.517316591776698</v>
      </c>
      <c r="J2791">
        <v>2295982.8116569999</v>
      </c>
      <c r="K2791">
        <f t="shared" si="130"/>
        <v>3.2517316591776695E-2</v>
      </c>
      <c r="L2791">
        <f t="shared" si="131"/>
        <v>2295.982811657002</v>
      </c>
    </row>
    <row r="2792" spans="1:12" x14ac:dyDescent="0.3">
      <c r="A2792" t="s">
        <v>41</v>
      </c>
      <c r="B2792" t="s">
        <v>644</v>
      </c>
      <c r="C2792" t="s">
        <v>642</v>
      </c>
      <c r="D2792" t="s">
        <v>8</v>
      </c>
      <c r="E2792" t="str">
        <f>VLOOKUP(D2792,Abbrev!$A$6:$B$67,2,FALSE)</f>
        <v>Herring</v>
      </c>
      <c r="F2792" t="str">
        <f t="shared" si="129"/>
        <v/>
      </c>
      <c r="G2792">
        <v>1990</v>
      </c>
      <c r="H2792">
        <v>70608.003744000001</v>
      </c>
      <c r="I2792">
        <v>4756.1185135464002</v>
      </c>
      <c r="J2792">
        <v>335820033.81139201</v>
      </c>
      <c r="K2792">
        <f t="shared" si="130"/>
        <v>4.7561185135463999</v>
      </c>
      <c r="L2792">
        <f t="shared" si="131"/>
        <v>335820.03381139191</v>
      </c>
    </row>
    <row r="2793" spans="1:12" x14ac:dyDescent="0.3">
      <c r="A2793" t="s">
        <v>41</v>
      </c>
      <c r="B2793" t="s">
        <v>644</v>
      </c>
      <c r="C2793" t="s">
        <v>642</v>
      </c>
      <c r="D2793" t="s">
        <v>9</v>
      </c>
      <c r="E2793" t="str">
        <f>VLOOKUP(D2793,Abbrev!$A$6:$B$67,2,FALSE)</f>
        <v>Mack</v>
      </c>
      <c r="F2793" t="str">
        <f t="shared" si="129"/>
        <v/>
      </c>
      <c r="G2793">
        <v>1990</v>
      </c>
      <c r="H2793">
        <v>70608.003744000001</v>
      </c>
      <c r="I2793">
        <v>0.95034499579001896</v>
      </c>
      <c r="J2793">
        <v>67101.963020833296</v>
      </c>
      <c r="K2793">
        <f t="shared" si="130"/>
        <v>9.5034499579001901E-4</v>
      </c>
      <c r="L2793">
        <f t="shared" si="131"/>
        <v>67.101963020833324</v>
      </c>
    </row>
    <row r="2794" spans="1:12" x14ac:dyDescent="0.3">
      <c r="A2794" t="s">
        <v>41</v>
      </c>
      <c r="B2794" t="s">
        <v>644</v>
      </c>
      <c r="C2794" t="s">
        <v>642</v>
      </c>
      <c r="D2794" t="s">
        <v>10</v>
      </c>
      <c r="E2794" t="str">
        <f>VLOOKUP(D2794,Abbrev!$A$6:$B$67,2,FALSE)</f>
        <v>Butter</v>
      </c>
      <c r="F2794" t="str">
        <f t="shared" si="129"/>
        <v/>
      </c>
      <c r="G2794">
        <v>1990</v>
      </c>
      <c r="H2794">
        <v>70608.003744000001</v>
      </c>
      <c r="I2794">
        <v>11.431676687057299</v>
      </c>
      <c r="J2794">
        <v>807167.87031994003</v>
      </c>
      <c r="K2794">
        <f t="shared" si="130"/>
        <v>1.14316766870573E-2</v>
      </c>
      <c r="L2794">
        <f t="shared" si="131"/>
        <v>807.16787031993931</v>
      </c>
    </row>
    <row r="2795" spans="1:12" x14ac:dyDescent="0.3">
      <c r="A2795" t="s">
        <v>41</v>
      </c>
      <c r="B2795" t="s">
        <v>644</v>
      </c>
      <c r="C2795" t="s">
        <v>642</v>
      </c>
      <c r="D2795" t="s">
        <v>11</v>
      </c>
      <c r="E2795" t="str">
        <f>VLOOKUP(D2795,Abbrev!$A$6:$B$67,2,FALSE)</f>
        <v>Dbenth-oth</v>
      </c>
      <c r="F2795" t="str">
        <f t="shared" si="129"/>
        <v/>
      </c>
      <c r="G2795">
        <v>1990</v>
      </c>
      <c r="H2795">
        <v>70608.003744000001</v>
      </c>
      <c r="I2795">
        <v>1399.6597705317999</v>
      </c>
      <c r="J2795">
        <v>98827182.318035305</v>
      </c>
      <c r="K2795">
        <f t="shared" si="130"/>
        <v>1.3996597705317999</v>
      </c>
      <c r="L2795">
        <f t="shared" si="131"/>
        <v>98827.182318035513</v>
      </c>
    </row>
    <row r="2796" spans="1:12" x14ac:dyDescent="0.3">
      <c r="A2796" t="s">
        <v>41</v>
      </c>
      <c r="B2796" t="s">
        <v>644</v>
      </c>
      <c r="C2796" t="s">
        <v>642</v>
      </c>
      <c r="D2796" t="s">
        <v>12</v>
      </c>
      <c r="E2796" t="str">
        <f>VLOOKUP(D2796,Abbrev!$A$6:$B$67,2,FALSE)</f>
        <v>Dpisc-oth</v>
      </c>
      <c r="F2796" t="str">
        <f t="shared" si="129"/>
        <v/>
      </c>
      <c r="G2796">
        <v>1990</v>
      </c>
      <c r="H2796">
        <v>70608.003744000001</v>
      </c>
      <c r="I2796">
        <v>575.28965903628102</v>
      </c>
      <c r="J2796">
        <v>40620054.3991182</v>
      </c>
      <c r="K2796">
        <f t="shared" si="130"/>
        <v>0.57528965903628104</v>
      </c>
      <c r="L2796">
        <f t="shared" si="131"/>
        <v>40620.054399118213</v>
      </c>
    </row>
    <row r="2797" spans="1:12" x14ac:dyDescent="0.3">
      <c r="A2797" t="s">
        <v>41</v>
      </c>
      <c r="B2797" t="s">
        <v>644</v>
      </c>
      <c r="C2797" t="s">
        <v>642</v>
      </c>
      <c r="D2797" t="s">
        <v>13</v>
      </c>
      <c r="E2797" t="str">
        <f>VLOOKUP(D2797,Abbrev!$A$6:$B$67,2,FALSE)</f>
        <v>Haddock</v>
      </c>
      <c r="F2797" t="str">
        <f t="shared" si="129"/>
        <v/>
      </c>
      <c r="G2797">
        <v>1990</v>
      </c>
      <c r="H2797">
        <v>70608.003744000001</v>
      </c>
      <c r="I2797">
        <v>66.778135203142995</v>
      </c>
      <c r="J2797">
        <v>4715070.8204408605</v>
      </c>
      <c r="K2797">
        <f t="shared" si="130"/>
        <v>6.6778135203142991E-2</v>
      </c>
      <c r="L2797">
        <f t="shared" si="131"/>
        <v>4715.0708204408584</v>
      </c>
    </row>
    <row r="2798" spans="1:12" x14ac:dyDescent="0.3">
      <c r="A2798" t="s">
        <v>41</v>
      </c>
      <c r="B2798" t="s">
        <v>644</v>
      </c>
      <c r="C2798" t="s">
        <v>642</v>
      </c>
      <c r="D2798" t="s">
        <v>14</v>
      </c>
      <c r="E2798" t="str">
        <f>VLOOKUP(D2798,Abbrev!$A$6:$B$67,2,FALSE)</f>
        <v>Mesopel</v>
      </c>
      <c r="F2798" t="str">
        <f t="shared" si="129"/>
        <v/>
      </c>
      <c r="G2798">
        <v>1990</v>
      </c>
      <c r="H2798">
        <v>70608.003744000001</v>
      </c>
      <c r="I2798">
        <v>3.6144603524712098</v>
      </c>
      <c r="J2798">
        <v>255209.83009982601</v>
      </c>
      <c r="K2798">
        <f t="shared" si="130"/>
        <v>3.6144603524712097E-3</v>
      </c>
      <c r="L2798">
        <f t="shared" si="131"/>
        <v>255.20983009982675</v>
      </c>
    </row>
    <row r="2799" spans="1:12" x14ac:dyDescent="0.3">
      <c r="A2799" t="s">
        <v>41</v>
      </c>
      <c r="B2799" t="s">
        <v>644</v>
      </c>
      <c r="C2799" t="s">
        <v>642</v>
      </c>
      <c r="D2799" t="s">
        <v>15</v>
      </c>
      <c r="E2799" t="str">
        <f>VLOOKUP(D2799,Abbrev!$A$6:$B$67,2,FALSE)</f>
        <v>Skate</v>
      </c>
      <c r="F2799" t="str">
        <f t="shared" si="129"/>
        <v/>
      </c>
      <c r="G2799">
        <v>1990</v>
      </c>
      <c r="H2799">
        <v>70608.003744000001</v>
      </c>
      <c r="I2799">
        <v>690.69392439851799</v>
      </c>
      <c r="J2799">
        <v>48768519.199888602</v>
      </c>
      <c r="K2799">
        <f t="shared" si="130"/>
        <v>0.69069392439851796</v>
      </c>
      <c r="L2799">
        <f t="shared" si="131"/>
        <v>48768.519199888608</v>
      </c>
    </row>
    <row r="2800" spans="1:12" x14ac:dyDescent="0.3">
      <c r="A2800" t="s">
        <v>41</v>
      </c>
      <c r="B2800" t="s">
        <v>644</v>
      </c>
      <c r="C2800" t="s">
        <v>642</v>
      </c>
      <c r="D2800" t="s">
        <v>16</v>
      </c>
      <c r="E2800" t="str">
        <f>VLOOKUP(D2800,Abbrev!$A$6:$B$67,2,FALSE)</f>
        <v>SmPel</v>
      </c>
      <c r="F2800" t="str">
        <f t="shared" si="129"/>
        <v/>
      </c>
      <c r="G2800">
        <v>1990</v>
      </c>
      <c r="H2800">
        <v>70608.003744000001</v>
      </c>
      <c r="I2800">
        <v>5.1657549258125801</v>
      </c>
      <c r="J2800">
        <v>364743.64314236102</v>
      </c>
      <c r="K2800">
        <f t="shared" si="130"/>
        <v>5.1657549258125801E-3</v>
      </c>
      <c r="L2800">
        <f t="shared" si="131"/>
        <v>364.74364314236112</v>
      </c>
    </row>
    <row r="2801" spans="1:12" x14ac:dyDescent="0.3">
      <c r="A2801" t="s">
        <v>41</v>
      </c>
      <c r="B2801" t="s">
        <v>644</v>
      </c>
      <c r="C2801" t="s">
        <v>642</v>
      </c>
      <c r="D2801" t="s">
        <v>17</v>
      </c>
      <c r="E2801" t="str">
        <f>VLOOKUP(D2801,Abbrev!$A$6:$B$67,2,FALSE)</f>
        <v>Squid</v>
      </c>
      <c r="F2801" t="str">
        <f t="shared" si="129"/>
        <v/>
      </c>
      <c r="G2801">
        <v>1990</v>
      </c>
      <c r="H2801">
        <v>70608.003744000001</v>
      </c>
      <c r="I2801">
        <v>271.06790353958701</v>
      </c>
      <c r="J2801">
        <v>19139563.548001401</v>
      </c>
      <c r="K2801">
        <f t="shared" si="130"/>
        <v>0.27106790353958699</v>
      </c>
      <c r="L2801">
        <f t="shared" si="131"/>
        <v>19139.563548001388</v>
      </c>
    </row>
    <row r="2802" spans="1:12" x14ac:dyDescent="0.3">
      <c r="A2802" t="s">
        <v>41</v>
      </c>
      <c r="B2802" t="s">
        <v>644</v>
      </c>
      <c r="C2802" t="s">
        <v>642</v>
      </c>
      <c r="D2802" t="s">
        <v>18</v>
      </c>
      <c r="E2802" t="str">
        <f>VLOOKUP(D2802,Abbrev!$A$6:$B$67,2,FALSE)</f>
        <v>Dogfish-S</v>
      </c>
      <c r="F2802" t="str">
        <f t="shared" si="129"/>
        <v/>
      </c>
      <c r="G2802">
        <v>1990</v>
      </c>
      <c r="H2802">
        <v>70608.003744000001</v>
      </c>
      <c r="I2802">
        <v>802.30350477818502</v>
      </c>
      <c r="J2802">
        <v>56649048.869202398</v>
      </c>
      <c r="K2802">
        <f t="shared" si="130"/>
        <v>0.80230350477818502</v>
      </c>
      <c r="L2802">
        <f t="shared" si="131"/>
        <v>56649.048869202408</v>
      </c>
    </row>
    <row r="2803" spans="1:12" x14ac:dyDescent="0.3">
      <c r="A2803" t="s">
        <v>41</v>
      </c>
      <c r="B2803" t="s">
        <v>644</v>
      </c>
      <c r="C2803" t="s">
        <v>642</v>
      </c>
      <c r="D2803" t="s">
        <v>19</v>
      </c>
      <c r="E2803" t="str">
        <f>VLOOKUP(D2803,Abbrev!$A$6:$B$67,2,FALSE)</f>
        <v>Dogfish-L</v>
      </c>
      <c r="F2803" t="str">
        <f t="shared" si="129"/>
        <v/>
      </c>
      <c r="G2803">
        <v>1990</v>
      </c>
      <c r="H2803">
        <v>70608.003744000001</v>
      </c>
      <c r="I2803">
        <v>4856.9893990337196</v>
      </c>
      <c r="J2803">
        <v>342942325.67154098</v>
      </c>
      <c r="K2803">
        <f t="shared" si="130"/>
        <v>4.8569893990337194</v>
      </c>
      <c r="L2803">
        <f t="shared" si="131"/>
        <v>342942.32567154116</v>
      </c>
    </row>
    <row r="2804" spans="1:12" x14ac:dyDescent="0.3">
      <c r="A2804" t="s">
        <v>41</v>
      </c>
      <c r="B2804" t="s">
        <v>644</v>
      </c>
      <c r="C2804" t="s">
        <v>642</v>
      </c>
      <c r="D2804" t="s">
        <v>20</v>
      </c>
      <c r="E2804" t="str">
        <f>VLOOKUP(D2804,Abbrev!$A$6:$B$67,2,FALSE)</f>
        <v>Hake-S</v>
      </c>
      <c r="F2804" t="str">
        <f t="shared" si="129"/>
        <v/>
      </c>
      <c r="G2804">
        <v>1990</v>
      </c>
      <c r="H2804">
        <v>70608.003744000001</v>
      </c>
      <c r="I2804">
        <v>1825.88709572016</v>
      </c>
      <c r="J2804">
        <v>128922242.89072999</v>
      </c>
      <c r="K2804">
        <f t="shared" si="130"/>
        <v>1.8258870957201601</v>
      </c>
      <c r="L2804">
        <f t="shared" si="131"/>
        <v>128922.24289073035</v>
      </c>
    </row>
    <row r="2805" spans="1:12" x14ac:dyDescent="0.3">
      <c r="A2805" t="s">
        <v>41</v>
      </c>
      <c r="B2805" t="s">
        <v>644</v>
      </c>
      <c r="C2805" t="s">
        <v>642</v>
      </c>
      <c r="D2805" t="s">
        <v>21</v>
      </c>
      <c r="E2805" t="str">
        <f>VLOOKUP(D2805,Abbrev!$A$6:$B$67,2,FALSE)</f>
        <v>Hake-L</v>
      </c>
      <c r="F2805" t="str">
        <f t="shared" si="129"/>
        <v/>
      </c>
      <c r="G2805">
        <v>1990</v>
      </c>
      <c r="H2805">
        <v>70608.003744000001</v>
      </c>
      <c r="I2805">
        <v>2995.9674759835302</v>
      </c>
      <c r="J2805">
        <v>211539282.76114699</v>
      </c>
      <c r="K2805">
        <f t="shared" si="130"/>
        <v>2.9959674759835302</v>
      </c>
      <c r="L2805">
        <f t="shared" si="131"/>
        <v>211539.28276114733</v>
      </c>
    </row>
    <row r="2806" spans="1:12" x14ac:dyDescent="0.3">
      <c r="A2806" t="s">
        <v>41</v>
      </c>
      <c r="B2806" t="s">
        <v>644</v>
      </c>
      <c r="C2806" t="s">
        <v>642</v>
      </c>
      <c r="D2806" t="s">
        <v>26</v>
      </c>
      <c r="E2806" t="str">
        <f>VLOOKUP(D2806,Abbrev!$A$6:$B$67,2,FALSE)</f>
        <v>Cod-S</v>
      </c>
      <c r="F2806" t="str">
        <f t="shared" si="129"/>
        <v/>
      </c>
      <c r="G2806">
        <v>1990</v>
      </c>
      <c r="H2806">
        <v>70608.003744000001</v>
      </c>
      <c r="I2806">
        <v>7.6612298120371401E-3</v>
      </c>
      <c r="J2806">
        <v>540.94414325196306</v>
      </c>
      <c r="K2806">
        <f t="shared" si="130"/>
        <v>7.6612298120371404E-6</v>
      </c>
      <c r="L2806">
        <f t="shared" si="131"/>
        <v>0.54094414325196283</v>
      </c>
    </row>
    <row r="2807" spans="1:12" x14ac:dyDescent="0.3">
      <c r="A2807" t="s">
        <v>41</v>
      </c>
      <c r="B2807" t="s">
        <v>644</v>
      </c>
      <c r="C2807" t="s">
        <v>642</v>
      </c>
      <c r="D2807" t="s">
        <v>22</v>
      </c>
      <c r="E2807" t="str">
        <f>VLOOKUP(D2807,Abbrev!$A$6:$B$67,2,FALSE)</f>
        <v>Cod-M</v>
      </c>
      <c r="F2807" t="str">
        <f t="shared" si="129"/>
        <v/>
      </c>
      <c r="G2807">
        <v>1990</v>
      </c>
      <c r="H2807">
        <v>70608.003744000001</v>
      </c>
      <c r="I2807">
        <v>213.365525793226</v>
      </c>
      <c r="J2807">
        <v>15065313.844048601</v>
      </c>
      <c r="K2807">
        <f t="shared" si="130"/>
        <v>0.21336552579322599</v>
      </c>
      <c r="L2807">
        <f t="shared" si="131"/>
        <v>15065.313844048629</v>
      </c>
    </row>
    <row r="2808" spans="1:12" x14ac:dyDescent="0.3">
      <c r="A2808" t="s">
        <v>41</v>
      </c>
      <c r="B2808" t="s">
        <v>644</v>
      </c>
      <c r="C2808" t="s">
        <v>642</v>
      </c>
      <c r="D2808" t="s">
        <v>23</v>
      </c>
      <c r="E2808" t="str">
        <f>VLOOKUP(D2808,Abbrev!$A$6:$B$67,2,FALSE)</f>
        <v>Cod-L</v>
      </c>
      <c r="F2808" t="str">
        <f t="shared" si="129"/>
        <v/>
      </c>
      <c r="G2808">
        <v>1990</v>
      </c>
      <c r="H2808">
        <v>70608.003744000001</v>
      </c>
      <c r="I2808">
        <v>1013.37084109799</v>
      </c>
      <c r="J2808">
        <v>71552092.142307296</v>
      </c>
      <c r="K2808">
        <f t="shared" si="130"/>
        <v>1.01337084109799</v>
      </c>
      <c r="L2808">
        <f t="shared" si="131"/>
        <v>71552.092142307316</v>
      </c>
    </row>
    <row r="2809" spans="1:12" x14ac:dyDescent="0.3">
      <c r="A2809" t="s">
        <v>41</v>
      </c>
      <c r="B2809" t="s">
        <v>644</v>
      </c>
      <c r="C2809" t="s">
        <v>642</v>
      </c>
      <c r="D2809" t="s">
        <v>24</v>
      </c>
      <c r="E2809" t="str">
        <f>VLOOKUP(D2809,Abbrev!$A$6:$B$67,2,FALSE)</f>
        <v>Yflound-S</v>
      </c>
      <c r="F2809" t="str">
        <f t="shared" si="129"/>
        <v/>
      </c>
      <c r="G2809">
        <v>1990</v>
      </c>
      <c r="H2809">
        <v>70608.003744000001</v>
      </c>
      <c r="I2809">
        <v>0.194319408547798</v>
      </c>
      <c r="J2809">
        <v>13720.505526274799</v>
      </c>
      <c r="K2809">
        <f t="shared" si="130"/>
        <v>1.94319408547798E-4</v>
      </c>
      <c r="L2809">
        <f t="shared" si="131"/>
        <v>13.720505526274787</v>
      </c>
    </row>
    <row r="2810" spans="1:12" x14ac:dyDescent="0.3">
      <c r="A2810" t="s">
        <v>41</v>
      </c>
      <c r="B2810" t="s">
        <v>644</v>
      </c>
      <c r="C2810" t="s">
        <v>642</v>
      </c>
      <c r="D2810" t="s">
        <v>25</v>
      </c>
      <c r="E2810" t="str">
        <f>VLOOKUP(D2810,Abbrev!$A$6:$B$67,2,FALSE)</f>
        <v>Yflound-L</v>
      </c>
      <c r="F2810" t="str">
        <f t="shared" si="129"/>
        <v/>
      </c>
      <c r="G2810">
        <v>1990</v>
      </c>
      <c r="H2810">
        <v>70608.003744000001</v>
      </c>
      <c r="I2810">
        <v>15.928053075383801</v>
      </c>
      <c r="J2810">
        <v>1124648.0311813301</v>
      </c>
      <c r="K2810">
        <f t="shared" si="130"/>
        <v>1.5928053075383801E-2</v>
      </c>
      <c r="L2810">
        <f t="shared" si="131"/>
        <v>1124.6480311813302</v>
      </c>
    </row>
    <row r="2811" spans="1:12" x14ac:dyDescent="0.3">
      <c r="A2811" t="s">
        <v>41</v>
      </c>
      <c r="B2811" t="s">
        <v>644</v>
      </c>
      <c r="C2811" t="s">
        <v>642</v>
      </c>
      <c r="D2811" t="s">
        <v>7</v>
      </c>
      <c r="E2811" t="str">
        <f>VLOOKUP(D2811,Abbrev!$A$6:$B$67,2,FALSE)</f>
        <v>Alosines</v>
      </c>
      <c r="F2811" t="str">
        <f t="shared" si="129"/>
        <v/>
      </c>
      <c r="G2811">
        <v>1991</v>
      </c>
      <c r="H2811">
        <v>70608.003744000001</v>
      </c>
      <c r="I2811">
        <v>13.575036514506699</v>
      </c>
      <c r="J2811">
        <v>958506.22904122702</v>
      </c>
      <c r="K2811">
        <f t="shared" si="130"/>
        <v>1.35750365145067E-2</v>
      </c>
      <c r="L2811">
        <f t="shared" si="131"/>
        <v>958.50622904122577</v>
      </c>
    </row>
    <row r="2812" spans="1:12" x14ac:dyDescent="0.3">
      <c r="A2812" t="s">
        <v>41</v>
      </c>
      <c r="B2812" t="s">
        <v>644</v>
      </c>
      <c r="C2812" t="s">
        <v>642</v>
      </c>
      <c r="D2812" t="s">
        <v>8</v>
      </c>
      <c r="E2812" t="str">
        <f>VLOOKUP(D2812,Abbrev!$A$6:$B$67,2,FALSE)</f>
        <v>Herring</v>
      </c>
      <c r="F2812" t="str">
        <f t="shared" si="129"/>
        <v/>
      </c>
      <c r="G2812">
        <v>1991</v>
      </c>
      <c r="H2812">
        <v>70608.003744000001</v>
      </c>
      <c r="I2812">
        <v>9487.9520357650308</v>
      </c>
      <c r="J2812">
        <v>669925352.86418998</v>
      </c>
      <c r="K2812">
        <f t="shared" si="130"/>
        <v>9.48795203576503</v>
      </c>
      <c r="L2812">
        <f t="shared" si="131"/>
        <v>669925.35286418966</v>
      </c>
    </row>
    <row r="2813" spans="1:12" x14ac:dyDescent="0.3">
      <c r="A2813" t="s">
        <v>41</v>
      </c>
      <c r="B2813" t="s">
        <v>644</v>
      </c>
      <c r="C2813" t="s">
        <v>642</v>
      </c>
      <c r="D2813" t="s">
        <v>9</v>
      </c>
      <c r="E2813" t="str">
        <f>VLOOKUP(D2813,Abbrev!$A$6:$B$67,2,FALSE)</f>
        <v>Mack</v>
      </c>
      <c r="F2813" t="str">
        <f t="shared" si="129"/>
        <v/>
      </c>
      <c r="G2813">
        <v>1991</v>
      </c>
      <c r="H2813">
        <v>70608.003744000001</v>
      </c>
      <c r="I2813">
        <v>8.4894135498061605</v>
      </c>
      <c r="J2813">
        <v>599420.54370907799</v>
      </c>
      <c r="K2813">
        <f t="shared" si="130"/>
        <v>8.4894135498061601E-3</v>
      </c>
      <c r="L2813">
        <f t="shared" si="131"/>
        <v>599.42054370907772</v>
      </c>
    </row>
    <row r="2814" spans="1:12" x14ac:dyDescent="0.3">
      <c r="A2814" t="s">
        <v>41</v>
      </c>
      <c r="B2814" t="s">
        <v>644</v>
      </c>
      <c r="C2814" t="s">
        <v>642</v>
      </c>
      <c r="D2814" t="s">
        <v>10</v>
      </c>
      <c r="E2814" t="str">
        <f>VLOOKUP(D2814,Abbrev!$A$6:$B$67,2,FALSE)</f>
        <v>Butter</v>
      </c>
      <c r="F2814" t="str">
        <f t="shared" si="129"/>
        <v/>
      </c>
      <c r="G2814">
        <v>1991</v>
      </c>
      <c r="H2814">
        <v>70608.003744000001</v>
      </c>
      <c r="I2814">
        <v>8.9012861886796202</v>
      </c>
      <c r="J2814">
        <v>628502.04853670602</v>
      </c>
      <c r="K2814">
        <f t="shared" si="130"/>
        <v>8.9012861886796201E-3</v>
      </c>
      <c r="L2814">
        <f t="shared" si="131"/>
        <v>628.50204853670607</v>
      </c>
    </row>
    <row r="2815" spans="1:12" x14ac:dyDescent="0.3">
      <c r="A2815" t="s">
        <v>41</v>
      </c>
      <c r="B2815" t="s">
        <v>644</v>
      </c>
      <c r="C2815" t="s">
        <v>642</v>
      </c>
      <c r="D2815" t="s">
        <v>11</v>
      </c>
      <c r="E2815" t="str">
        <f>VLOOKUP(D2815,Abbrev!$A$6:$B$67,2,FALSE)</f>
        <v>Dbenth-oth</v>
      </c>
      <c r="F2815" t="str">
        <f t="shared" si="129"/>
        <v/>
      </c>
      <c r="G2815">
        <v>1991</v>
      </c>
      <c r="H2815">
        <v>70608.003744000001</v>
      </c>
      <c r="I2815">
        <v>994.26136141704399</v>
      </c>
      <c r="J2815">
        <v>70202809.929449201</v>
      </c>
      <c r="K2815">
        <f t="shared" si="130"/>
        <v>0.99426136141704402</v>
      </c>
      <c r="L2815">
        <f t="shared" si="131"/>
        <v>70202.809929449184</v>
      </c>
    </row>
    <row r="2816" spans="1:12" x14ac:dyDescent="0.3">
      <c r="A2816" t="s">
        <v>41</v>
      </c>
      <c r="B2816" t="s">
        <v>644</v>
      </c>
      <c r="C2816" t="s">
        <v>642</v>
      </c>
      <c r="D2816" t="s">
        <v>12</v>
      </c>
      <c r="E2816" t="str">
        <f>VLOOKUP(D2816,Abbrev!$A$6:$B$67,2,FALSE)</f>
        <v>Dpisc-oth</v>
      </c>
      <c r="F2816" t="str">
        <f t="shared" si="129"/>
        <v/>
      </c>
      <c r="G2816">
        <v>1991</v>
      </c>
      <c r="H2816">
        <v>70608.003744000001</v>
      </c>
      <c r="I2816">
        <v>643.09307069092097</v>
      </c>
      <c r="J2816">
        <v>45407517.943085</v>
      </c>
      <c r="K2816">
        <f t="shared" si="130"/>
        <v>0.64309307069092092</v>
      </c>
      <c r="L2816">
        <f t="shared" si="131"/>
        <v>45407.517943085004</v>
      </c>
    </row>
    <row r="2817" spans="1:12" x14ac:dyDescent="0.3">
      <c r="A2817" t="s">
        <v>41</v>
      </c>
      <c r="B2817" t="s">
        <v>644</v>
      </c>
      <c r="C2817" t="s">
        <v>642</v>
      </c>
      <c r="D2817" t="s">
        <v>13</v>
      </c>
      <c r="E2817" t="str">
        <f>VLOOKUP(D2817,Abbrev!$A$6:$B$67,2,FALSE)</f>
        <v>Haddock</v>
      </c>
      <c r="F2817" t="str">
        <f t="shared" si="129"/>
        <v/>
      </c>
      <c r="G2817">
        <v>1991</v>
      </c>
      <c r="H2817">
        <v>70608.003744000001</v>
      </c>
      <c r="I2817">
        <v>30.735625390278301</v>
      </c>
      <c r="J2817">
        <v>2170181.1526309499</v>
      </c>
      <c r="K2817">
        <f t="shared" si="130"/>
        <v>3.0735625390278302E-2</v>
      </c>
      <c r="L2817">
        <f t="shared" si="131"/>
        <v>2170.1811526309521</v>
      </c>
    </row>
    <row r="2818" spans="1:12" x14ac:dyDescent="0.3">
      <c r="A2818" t="s">
        <v>41</v>
      </c>
      <c r="B2818" t="s">
        <v>644</v>
      </c>
      <c r="C2818" t="s">
        <v>642</v>
      </c>
      <c r="D2818" t="s">
        <v>14</v>
      </c>
      <c r="E2818" t="str">
        <f>VLOOKUP(D2818,Abbrev!$A$6:$B$67,2,FALSE)</f>
        <v>Mesopel</v>
      </c>
      <c r="F2818" t="str">
        <f t="shared" si="129"/>
        <v/>
      </c>
      <c r="G2818">
        <v>1991</v>
      </c>
      <c r="H2818">
        <v>70608.003744000001</v>
      </c>
      <c r="I2818">
        <v>1.7889137654737</v>
      </c>
      <c r="J2818">
        <v>126311.62985026</v>
      </c>
      <c r="K2818">
        <f t="shared" si="130"/>
        <v>1.7889137654736999E-3</v>
      </c>
      <c r="L2818">
        <f t="shared" si="131"/>
        <v>126.31162985026015</v>
      </c>
    </row>
    <row r="2819" spans="1:12" x14ac:dyDescent="0.3">
      <c r="A2819" t="s">
        <v>41</v>
      </c>
      <c r="B2819" t="s">
        <v>644</v>
      </c>
      <c r="C2819" t="s">
        <v>642</v>
      </c>
      <c r="D2819" t="s">
        <v>15</v>
      </c>
      <c r="E2819" t="str">
        <f>VLOOKUP(D2819,Abbrev!$A$6:$B$67,2,FALSE)</f>
        <v>Skate</v>
      </c>
      <c r="F2819" t="str">
        <f t="shared" ref="F2819:F2882" si="132">IF(G2819&lt;=1967,"A",IF(AND(G2819&gt;=1996,G2819&lt;=2000),"B",IF(G2819&gt;=2009,"C","")))</f>
        <v/>
      </c>
      <c r="G2819">
        <v>1991</v>
      </c>
      <c r="H2819">
        <v>70608.003744000001</v>
      </c>
      <c r="I2819">
        <v>758.63855474141701</v>
      </c>
      <c r="J2819">
        <v>53565953.913524799</v>
      </c>
      <c r="K2819">
        <f t="shared" ref="K2819:K2882" si="133">I2819/1000</f>
        <v>0.75863855474141706</v>
      </c>
      <c r="L2819">
        <f t="shared" ref="L2819:L2882" si="134">K2819*H2819</f>
        <v>53565.953913524725</v>
      </c>
    </row>
    <row r="2820" spans="1:12" x14ac:dyDescent="0.3">
      <c r="A2820" t="s">
        <v>41</v>
      </c>
      <c r="B2820" t="s">
        <v>644</v>
      </c>
      <c r="C2820" t="s">
        <v>642</v>
      </c>
      <c r="D2820" t="s">
        <v>16</v>
      </c>
      <c r="E2820" t="str">
        <f>VLOOKUP(D2820,Abbrev!$A$6:$B$67,2,FALSE)</f>
        <v>SmPel</v>
      </c>
      <c r="F2820" t="str">
        <f t="shared" si="132"/>
        <v/>
      </c>
      <c r="G2820">
        <v>1991</v>
      </c>
      <c r="H2820">
        <v>70608.003744000001</v>
      </c>
      <c r="I2820">
        <v>10.1279209694156</v>
      </c>
      <c r="J2820">
        <v>715112.28172743099</v>
      </c>
      <c r="K2820">
        <f t="shared" si="133"/>
        <v>1.01279209694156E-2</v>
      </c>
      <c r="L2820">
        <f t="shared" si="134"/>
        <v>715.11228172743279</v>
      </c>
    </row>
    <row r="2821" spans="1:12" x14ac:dyDescent="0.3">
      <c r="A2821" t="s">
        <v>41</v>
      </c>
      <c r="B2821" t="s">
        <v>644</v>
      </c>
      <c r="C2821" t="s">
        <v>642</v>
      </c>
      <c r="D2821" t="s">
        <v>17</v>
      </c>
      <c r="E2821" t="str">
        <f>VLOOKUP(D2821,Abbrev!$A$6:$B$67,2,FALSE)</f>
        <v>Squid</v>
      </c>
      <c r="F2821" t="str">
        <f t="shared" si="132"/>
        <v/>
      </c>
      <c r="G2821">
        <v>1991</v>
      </c>
      <c r="H2821">
        <v>70608.003744000001</v>
      </c>
      <c r="I2821">
        <v>73.438125318122005</v>
      </c>
      <c r="J2821">
        <v>5185319.4274142999</v>
      </c>
      <c r="K2821">
        <f t="shared" si="133"/>
        <v>7.3438125318122008E-2</v>
      </c>
      <c r="L2821">
        <f t="shared" si="134"/>
        <v>5185.3194274142998</v>
      </c>
    </row>
    <row r="2822" spans="1:12" x14ac:dyDescent="0.3">
      <c r="A2822" t="s">
        <v>41</v>
      </c>
      <c r="B2822" t="s">
        <v>644</v>
      </c>
      <c r="C2822" t="s">
        <v>642</v>
      </c>
      <c r="D2822" t="s">
        <v>18</v>
      </c>
      <c r="E2822" t="str">
        <f>VLOOKUP(D2822,Abbrev!$A$6:$B$67,2,FALSE)</f>
        <v>Dogfish-S</v>
      </c>
      <c r="F2822" t="str">
        <f t="shared" si="132"/>
        <v/>
      </c>
      <c r="G2822">
        <v>1991</v>
      </c>
      <c r="H2822">
        <v>70608.003744000001</v>
      </c>
      <c r="I2822">
        <v>480.20015531345302</v>
      </c>
      <c r="J2822">
        <v>33905974.364241697</v>
      </c>
      <c r="K2822">
        <f t="shared" si="133"/>
        <v>0.480200155313453</v>
      </c>
      <c r="L2822">
        <f t="shared" si="134"/>
        <v>33905.974364241672</v>
      </c>
    </row>
    <row r="2823" spans="1:12" x14ac:dyDescent="0.3">
      <c r="A2823" t="s">
        <v>41</v>
      </c>
      <c r="B2823" t="s">
        <v>644</v>
      </c>
      <c r="C2823" t="s">
        <v>642</v>
      </c>
      <c r="D2823" t="s">
        <v>19</v>
      </c>
      <c r="E2823" t="str">
        <f>VLOOKUP(D2823,Abbrev!$A$6:$B$67,2,FALSE)</f>
        <v>Dogfish-L</v>
      </c>
      <c r="F2823" t="str">
        <f t="shared" si="132"/>
        <v/>
      </c>
      <c r="G2823">
        <v>1991</v>
      </c>
      <c r="H2823">
        <v>70608.003744000001</v>
      </c>
      <c r="I2823">
        <v>4519.3713591751603</v>
      </c>
      <c r="J2823">
        <v>319103789.84916598</v>
      </c>
      <c r="K2823">
        <f t="shared" si="133"/>
        <v>4.5193713591751603</v>
      </c>
      <c r="L2823">
        <f t="shared" si="134"/>
        <v>319103.78984916612</v>
      </c>
    </row>
    <row r="2824" spans="1:12" x14ac:dyDescent="0.3">
      <c r="A2824" t="s">
        <v>41</v>
      </c>
      <c r="B2824" t="s">
        <v>644</v>
      </c>
      <c r="C2824" t="s">
        <v>642</v>
      </c>
      <c r="D2824" t="s">
        <v>20</v>
      </c>
      <c r="E2824" t="str">
        <f>VLOOKUP(D2824,Abbrev!$A$6:$B$67,2,FALSE)</f>
        <v>Hake-S</v>
      </c>
      <c r="F2824" t="str">
        <f t="shared" si="132"/>
        <v/>
      </c>
      <c r="G2824">
        <v>1991</v>
      </c>
      <c r="H2824">
        <v>70608.003744000001</v>
      </c>
      <c r="I2824">
        <v>1568.6199730830101</v>
      </c>
      <c r="J2824">
        <v>110757124.932358</v>
      </c>
      <c r="K2824">
        <f t="shared" si="133"/>
        <v>1.5686199730830102</v>
      </c>
      <c r="L2824">
        <f t="shared" si="134"/>
        <v>110757.12493235836</v>
      </c>
    </row>
    <row r="2825" spans="1:12" x14ac:dyDescent="0.3">
      <c r="A2825" t="s">
        <v>41</v>
      </c>
      <c r="B2825" t="s">
        <v>644</v>
      </c>
      <c r="C2825" t="s">
        <v>642</v>
      </c>
      <c r="D2825" t="s">
        <v>21</v>
      </c>
      <c r="E2825" t="str">
        <f>VLOOKUP(D2825,Abbrev!$A$6:$B$67,2,FALSE)</f>
        <v>Hake-L</v>
      </c>
      <c r="F2825" t="str">
        <f t="shared" si="132"/>
        <v/>
      </c>
      <c r="G2825">
        <v>1991</v>
      </c>
      <c r="H2825">
        <v>70608.003744000001</v>
      </c>
      <c r="I2825">
        <v>1663.8416715728999</v>
      </c>
      <c r="J2825">
        <v>117480538.975842</v>
      </c>
      <c r="K2825">
        <f t="shared" si="133"/>
        <v>1.6638416715728999</v>
      </c>
      <c r="L2825">
        <f t="shared" si="134"/>
        <v>117480.53897584253</v>
      </c>
    </row>
    <row r="2826" spans="1:12" x14ac:dyDescent="0.3">
      <c r="A2826" t="s">
        <v>41</v>
      </c>
      <c r="B2826" t="s">
        <v>644</v>
      </c>
      <c r="C2826" t="s">
        <v>642</v>
      </c>
      <c r="D2826" t="s">
        <v>26</v>
      </c>
      <c r="E2826" t="str">
        <f>VLOOKUP(D2826,Abbrev!$A$6:$B$67,2,FALSE)</f>
        <v>Cod-S</v>
      </c>
      <c r="F2826" t="str">
        <f t="shared" si="132"/>
        <v/>
      </c>
      <c r="G2826">
        <v>1991</v>
      </c>
      <c r="H2826">
        <v>70608.003744000001</v>
      </c>
      <c r="I2826">
        <v>0.12573011628785</v>
      </c>
      <c r="J2826">
        <v>8877.5525215860798</v>
      </c>
      <c r="K2826">
        <f t="shared" si="133"/>
        <v>1.2573011628784999E-4</v>
      </c>
      <c r="L2826">
        <f t="shared" si="134"/>
        <v>8.8775525215860682</v>
      </c>
    </row>
    <row r="2827" spans="1:12" x14ac:dyDescent="0.3">
      <c r="A2827" t="s">
        <v>41</v>
      </c>
      <c r="B2827" t="s">
        <v>644</v>
      </c>
      <c r="C2827" t="s">
        <v>642</v>
      </c>
      <c r="D2827" t="s">
        <v>22</v>
      </c>
      <c r="E2827" t="str">
        <f>VLOOKUP(D2827,Abbrev!$A$6:$B$67,2,FALSE)</f>
        <v>Cod-M</v>
      </c>
      <c r="F2827" t="str">
        <f t="shared" si="132"/>
        <v/>
      </c>
      <c r="G2827">
        <v>1991</v>
      </c>
      <c r="H2827">
        <v>70608.003744000001</v>
      </c>
      <c r="I2827">
        <v>121.709614077078</v>
      </c>
      <c r="J2827">
        <v>8593672.8864351101</v>
      </c>
      <c r="K2827">
        <f t="shared" si="133"/>
        <v>0.121709614077078</v>
      </c>
      <c r="L2827">
        <f t="shared" si="134"/>
        <v>8593.6728864351189</v>
      </c>
    </row>
    <row r="2828" spans="1:12" x14ac:dyDescent="0.3">
      <c r="A2828" t="s">
        <v>41</v>
      </c>
      <c r="B2828" t="s">
        <v>644</v>
      </c>
      <c r="C2828" t="s">
        <v>642</v>
      </c>
      <c r="D2828" t="s">
        <v>23</v>
      </c>
      <c r="E2828" t="str">
        <f>VLOOKUP(D2828,Abbrev!$A$6:$B$67,2,FALSE)</f>
        <v>Cod-L</v>
      </c>
      <c r="F2828" t="str">
        <f t="shared" si="132"/>
        <v/>
      </c>
      <c r="G2828">
        <v>1991</v>
      </c>
      <c r="H2828">
        <v>70608.003744000001</v>
      </c>
      <c r="I2828">
        <v>664.10544259216203</v>
      </c>
      <c r="J2828">
        <v>46891159.576958202</v>
      </c>
      <c r="K2828">
        <f t="shared" si="133"/>
        <v>0.66410544259216209</v>
      </c>
      <c r="L2828">
        <f t="shared" si="134"/>
        <v>46891.159576958162</v>
      </c>
    </row>
    <row r="2829" spans="1:12" x14ac:dyDescent="0.3">
      <c r="A2829" t="s">
        <v>41</v>
      </c>
      <c r="B2829" t="s">
        <v>644</v>
      </c>
      <c r="C2829" t="s">
        <v>642</v>
      </c>
      <c r="D2829" t="s">
        <v>24</v>
      </c>
      <c r="E2829" t="str">
        <f>VLOOKUP(D2829,Abbrev!$A$6:$B$67,2,FALSE)</f>
        <v>Yflound-S</v>
      </c>
      <c r="F2829" t="str">
        <f t="shared" si="132"/>
        <v/>
      </c>
      <c r="G2829">
        <v>1991</v>
      </c>
      <c r="H2829">
        <v>70608.003744000001</v>
      </c>
      <c r="I2829">
        <v>7.0771248661805106E-2</v>
      </c>
      <c r="J2829">
        <v>4997.0165904802898</v>
      </c>
      <c r="K2829">
        <f t="shared" si="133"/>
        <v>7.0771248661805099E-5</v>
      </c>
      <c r="L2829">
        <f t="shared" si="134"/>
        <v>4.9970165904802899</v>
      </c>
    </row>
    <row r="2830" spans="1:12" x14ac:dyDescent="0.3">
      <c r="A2830" t="s">
        <v>41</v>
      </c>
      <c r="B2830" t="s">
        <v>644</v>
      </c>
      <c r="C2830" t="s">
        <v>642</v>
      </c>
      <c r="D2830" t="s">
        <v>25</v>
      </c>
      <c r="E2830" t="str">
        <f>VLOOKUP(D2830,Abbrev!$A$6:$B$67,2,FALSE)</f>
        <v>Yflound-L</v>
      </c>
      <c r="F2830" t="str">
        <f t="shared" si="132"/>
        <v/>
      </c>
      <c r="G2830">
        <v>1991</v>
      </c>
      <c r="H2830">
        <v>70608.003744000001</v>
      </c>
      <c r="I2830">
        <v>7.4544011865446196</v>
      </c>
      <c r="J2830">
        <v>526340.38688882103</v>
      </c>
      <c r="K2830">
        <f t="shared" si="133"/>
        <v>7.4544011865446194E-3</v>
      </c>
      <c r="L2830">
        <f t="shared" si="134"/>
        <v>526.34038688882049</v>
      </c>
    </row>
    <row r="2831" spans="1:12" x14ac:dyDescent="0.3">
      <c r="A2831" t="s">
        <v>41</v>
      </c>
      <c r="B2831" t="s">
        <v>644</v>
      </c>
      <c r="C2831" t="s">
        <v>642</v>
      </c>
      <c r="D2831" t="s">
        <v>7</v>
      </c>
      <c r="E2831" t="str">
        <f>VLOOKUP(D2831,Abbrev!$A$6:$B$67,2,FALSE)</f>
        <v>Alosines</v>
      </c>
      <c r="F2831" t="str">
        <f t="shared" si="132"/>
        <v/>
      </c>
      <c r="G2831">
        <v>1992</v>
      </c>
      <c r="H2831">
        <v>70608.003744000001</v>
      </c>
      <c r="I2831">
        <v>27.879579098446399</v>
      </c>
      <c r="J2831">
        <v>1968521.4253642401</v>
      </c>
      <c r="K2831">
        <f t="shared" si="133"/>
        <v>2.7879579098446398E-2</v>
      </c>
      <c r="L2831">
        <f t="shared" si="134"/>
        <v>1968.5214253642475</v>
      </c>
    </row>
    <row r="2832" spans="1:12" x14ac:dyDescent="0.3">
      <c r="A2832" t="s">
        <v>41</v>
      </c>
      <c r="B2832" t="s">
        <v>644</v>
      </c>
      <c r="C2832" t="s">
        <v>642</v>
      </c>
      <c r="D2832" t="s">
        <v>8</v>
      </c>
      <c r="E2832" t="str">
        <f>VLOOKUP(D2832,Abbrev!$A$6:$B$67,2,FALSE)</f>
        <v>Herring</v>
      </c>
      <c r="F2832" t="str">
        <f t="shared" si="132"/>
        <v/>
      </c>
      <c r="G2832">
        <v>1992</v>
      </c>
      <c r="H2832">
        <v>70608.003744000001</v>
      </c>
      <c r="I2832">
        <v>25234.137492814702</v>
      </c>
      <c r="J2832">
        <v>1781732074.5692699</v>
      </c>
      <c r="K2832">
        <f t="shared" si="133"/>
        <v>25.234137492814703</v>
      </c>
      <c r="L2832">
        <f t="shared" si="134"/>
        <v>1781732.0745692714</v>
      </c>
    </row>
    <row r="2833" spans="1:12" x14ac:dyDescent="0.3">
      <c r="A2833" t="s">
        <v>41</v>
      </c>
      <c r="B2833" t="s">
        <v>644</v>
      </c>
      <c r="C2833" t="s">
        <v>642</v>
      </c>
      <c r="D2833" t="s">
        <v>9</v>
      </c>
      <c r="E2833" t="str">
        <f>VLOOKUP(D2833,Abbrev!$A$6:$B$67,2,FALSE)</f>
        <v>Mack</v>
      </c>
      <c r="F2833" t="str">
        <f t="shared" si="132"/>
        <v/>
      </c>
      <c r="G2833">
        <v>1992</v>
      </c>
      <c r="H2833">
        <v>70608.003744000001</v>
      </c>
      <c r="I2833">
        <v>0.57716459810874698</v>
      </c>
      <c r="J2833">
        <v>40752.440104166701</v>
      </c>
      <c r="K2833">
        <f t="shared" si="133"/>
        <v>5.7716459810874701E-4</v>
      </c>
      <c r="L2833">
        <f t="shared" si="134"/>
        <v>40.752440104166666</v>
      </c>
    </row>
    <row r="2834" spans="1:12" x14ac:dyDescent="0.3">
      <c r="A2834" t="s">
        <v>41</v>
      </c>
      <c r="B2834" t="s">
        <v>644</v>
      </c>
      <c r="C2834" t="s">
        <v>642</v>
      </c>
      <c r="D2834" t="s">
        <v>10</v>
      </c>
      <c r="E2834" t="str">
        <f>VLOOKUP(D2834,Abbrev!$A$6:$B$67,2,FALSE)</f>
        <v>Butter</v>
      </c>
      <c r="F2834" t="str">
        <f t="shared" si="132"/>
        <v/>
      </c>
      <c r="G2834">
        <v>1992</v>
      </c>
      <c r="H2834">
        <v>70608.003744000001</v>
      </c>
      <c r="I2834">
        <v>3.9453080853443101</v>
      </c>
      <c r="J2834">
        <v>278570.32806122402</v>
      </c>
      <c r="K2834">
        <f t="shared" si="133"/>
        <v>3.9453080853443104E-3</v>
      </c>
      <c r="L2834">
        <f t="shared" si="134"/>
        <v>278.57032806122453</v>
      </c>
    </row>
    <row r="2835" spans="1:12" x14ac:dyDescent="0.3">
      <c r="A2835" t="s">
        <v>41</v>
      </c>
      <c r="B2835" t="s">
        <v>644</v>
      </c>
      <c r="C2835" t="s">
        <v>642</v>
      </c>
      <c r="D2835" t="s">
        <v>11</v>
      </c>
      <c r="E2835" t="str">
        <f>VLOOKUP(D2835,Abbrev!$A$6:$B$67,2,FALSE)</f>
        <v>Dbenth-oth</v>
      </c>
      <c r="F2835" t="str">
        <f t="shared" si="132"/>
        <v/>
      </c>
      <c r="G2835">
        <v>1992</v>
      </c>
      <c r="H2835">
        <v>70608.003744000001</v>
      </c>
      <c r="I2835">
        <v>1263.8763523074999</v>
      </c>
      <c r="J2835">
        <v>89239786.215680793</v>
      </c>
      <c r="K2835">
        <f t="shared" si="133"/>
        <v>1.2638763523074998</v>
      </c>
      <c r="L2835">
        <f t="shared" si="134"/>
        <v>89239.786215681015</v>
      </c>
    </row>
    <row r="2836" spans="1:12" x14ac:dyDescent="0.3">
      <c r="A2836" t="s">
        <v>41</v>
      </c>
      <c r="B2836" t="s">
        <v>644</v>
      </c>
      <c r="C2836" t="s">
        <v>642</v>
      </c>
      <c r="D2836" t="s">
        <v>12</v>
      </c>
      <c r="E2836" t="str">
        <f>VLOOKUP(D2836,Abbrev!$A$6:$B$67,2,FALSE)</f>
        <v>Dpisc-oth</v>
      </c>
      <c r="F2836" t="str">
        <f t="shared" si="132"/>
        <v/>
      </c>
      <c r="G2836">
        <v>1992</v>
      </c>
      <c r="H2836">
        <v>70608.003744000001</v>
      </c>
      <c r="I2836">
        <v>787.81110368216696</v>
      </c>
      <c r="J2836">
        <v>55625769.358355202</v>
      </c>
      <c r="K2836">
        <f t="shared" si="133"/>
        <v>0.787811103682167</v>
      </c>
      <c r="L2836">
        <f t="shared" si="134"/>
        <v>55625.769358355225</v>
      </c>
    </row>
    <row r="2837" spans="1:12" x14ac:dyDescent="0.3">
      <c r="A2837" t="s">
        <v>41</v>
      </c>
      <c r="B2837" t="s">
        <v>644</v>
      </c>
      <c r="C2837" t="s">
        <v>642</v>
      </c>
      <c r="D2837" t="s">
        <v>13</v>
      </c>
      <c r="E2837" t="str">
        <f>VLOOKUP(D2837,Abbrev!$A$6:$B$67,2,FALSE)</f>
        <v>Haddock</v>
      </c>
      <c r="F2837" t="str">
        <f t="shared" si="132"/>
        <v/>
      </c>
      <c r="G2837">
        <v>1992</v>
      </c>
      <c r="H2837">
        <v>70608.003744000001</v>
      </c>
      <c r="I2837">
        <v>129.53108729243201</v>
      </c>
      <c r="J2837">
        <v>9145931.4965084605</v>
      </c>
      <c r="K2837">
        <f t="shared" si="133"/>
        <v>0.12953108729243201</v>
      </c>
      <c r="L2837">
        <f t="shared" si="134"/>
        <v>9145.9314965084304</v>
      </c>
    </row>
    <row r="2838" spans="1:12" x14ac:dyDescent="0.3">
      <c r="A2838" t="s">
        <v>41</v>
      </c>
      <c r="B2838" t="s">
        <v>644</v>
      </c>
      <c r="C2838" t="s">
        <v>642</v>
      </c>
      <c r="D2838" t="s">
        <v>27</v>
      </c>
      <c r="E2838" t="str">
        <f>VLOOKUP(D2838,Abbrev!$A$6:$B$67,2,FALSE)</f>
        <v>MedPel</v>
      </c>
      <c r="F2838" t="str">
        <f t="shared" si="132"/>
        <v/>
      </c>
      <c r="G2838">
        <v>1992</v>
      </c>
      <c r="H2838">
        <v>70608.003744000001</v>
      </c>
      <c r="I2838">
        <v>1.64140077247077</v>
      </c>
      <c r="J2838">
        <v>115896.031888021</v>
      </c>
      <c r="K2838">
        <f t="shared" si="133"/>
        <v>1.64140077247077E-3</v>
      </c>
      <c r="L2838">
        <f t="shared" si="134"/>
        <v>115.89603188802062</v>
      </c>
    </row>
    <row r="2839" spans="1:12" x14ac:dyDescent="0.3">
      <c r="A2839" t="s">
        <v>41</v>
      </c>
      <c r="B2839" t="s">
        <v>644</v>
      </c>
      <c r="C2839" t="s">
        <v>642</v>
      </c>
      <c r="D2839" t="s">
        <v>14</v>
      </c>
      <c r="E2839" t="str">
        <f>VLOOKUP(D2839,Abbrev!$A$6:$B$67,2,FALSE)</f>
        <v>Mesopel</v>
      </c>
      <c r="F2839" t="str">
        <f t="shared" si="132"/>
        <v/>
      </c>
      <c r="G2839">
        <v>1992</v>
      </c>
      <c r="H2839">
        <v>70608.003744000001</v>
      </c>
      <c r="I2839">
        <v>0.326269302492525</v>
      </c>
      <c r="J2839">
        <v>23037.2241319444</v>
      </c>
      <c r="K2839">
        <f t="shared" si="133"/>
        <v>3.2626930249252502E-4</v>
      </c>
      <c r="L2839">
        <f t="shared" si="134"/>
        <v>23.037224131944477</v>
      </c>
    </row>
    <row r="2840" spans="1:12" x14ac:dyDescent="0.3">
      <c r="A2840" t="s">
        <v>41</v>
      </c>
      <c r="B2840" t="s">
        <v>644</v>
      </c>
      <c r="C2840" t="s">
        <v>642</v>
      </c>
      <c r="D2840" t="s">
        <v>15</v>
      </c>
      <c r="E2840" t="str">
        <f>VLOOKUP(D2840,Abbrev!$A$6:$B$67,2,FALSE)</f>
        <v>Skate</v>
      </c>
      <c r="F2840" t="str">
        <f t="shared" si="132"/>
        <v/>
      </c>
      <c r="G2840">
        <v>1992</v>
      </c>
      <c r="H2840">
        <v>70608.003744000001</v>
      </c>
      <c r="I2840">
        <v>431.93151246442301</v>
      </c>
      <c r="J2840">
        <v>30497821.849239599</v>
      </c>
      <c r="K2840">
        <f t="shared" si="133"/>
        <v>0.43193151246442302</v>
      </c>
      <c r="L2840">
        <f t="shared" si="134"/>
        <v>30497.821849239564</v>
      </c>
    </row>
    <row r="2841" spans="1:12" x14ac:dyDescent="0.3">
      <c r="A2841" t="s">
        <v>41</v>
      </c>
      <c r="B2841" t="s">
        <v>644</v>
      </c>
      <c r="C2841" t="s">
        <v>642</v>
      </c>
      <c r="D2841" t="s">
        <v>16</v>
      </c>
      <c r="E2841" t="str">
        <f>VLOOKUP(D2841,Abbrev!$A$6:$B$67,2,FALSE)</f>
        <v>SmPel</v>
      </c>
      <c r="F2841" t="str">
        <f t="shared" si="132"/>
        <v/>
      </c>
      <c r="G2841">
        <v>1992</v>
      </c>
      <c r="H2841">
        <v>70608.003744000001</v>
      </c>
      <c r="I2841">
        <v>25.6548016700097</v>
      </c>
      <c r="J2841">
        <v>1811434.33236762</v>
      </c>
      <c r="K2841">
        <f t="shared" si="133"/>
        <v>2.5654801670009698E-2</v>
      </c>
      <c r="L2841">
        <f t="shared" si="134"/>
        <v>1811.4343323676223</v>
      </c>
    </row>
    <row r="2842" spans="1:12" x14ac:dyDescent="0.3">
      <c r="A2842" t="s">
        <v>41</v>
      </c>
      <c r="B2842" t="s">
        <v>644</v>
      </c>
      <c r="C2842" t="s">
        <v>642</v>
      </c>
      <c r="D2842" t="s">
        <v>17</v>
      </c>
      <c r="E2842" t="str">
        <f>VLOOKUP(D2842,Abbrev!$A$6:$B$67,2,FALSE)</f>
        <v>Squid</v>
      </c>
      <c r="F2842" t="str">
        <f t="shared" si="132"/>
        <v/>
      </c>
      <c r="G2842">
        <v>1992</v>
      </c>
      <c r="H2842">
        <v>70608.003744000001</v>
      </c>
      <c r="I2842">
        <v>38.318204271709</v>
      </c>
      <c r="J2842">
        <v>2705571.9106801799</v>
      </c>
      <c r="K2842">
        <f t="shared" si="133"/>
        <v>3.8318204271708997E-2</v>
      </c>
      <c r="L2842">
        <f t="shared" si="134"/>
        <v>2705.5719106801857</v>
      </c>
    </row>
    <row r="2843" spans="1:12" x14ac:dyDescent="0.3">
      <c r="A2843" t="s">
        <v>41</v>
      </c>
      <c r="B2843" t="s">
        <v>644</v>
      </c>
      <c r="C2843" t="s">
        <v>642</v>
      </c>
      <c r="D2843" t="s">
        <v>18</v>
      </c>
      <c r="E2843" t="str">
        <f>VLOOKUP(D2843,Abbrev!$A$6:$B$67,2,FALSE)</f>
        <v>Dogfish-S</v>
      </c>
      <c r="F2843" t="str">
        <f t="shared" si="132"/>
        <v/>
      </c>
      <c r="G2843">
        <v>1992</v>
      </c>
      <c r="H2843">
        <v>70608.003744000001</v>
      </c>
      <c r="I2843">
        <v>1108.6232240265599</v>
      </c>
      <c r="J2843">
        <v>78277672.752752706</v>
      </c>
      <c r="K2843">
        <f t="shared" si="133"/>
        <v>1.1086232240265599</v>
      </c>
      <c r="L2843">
        <f t="shared" si="134"/>
        <v>78277.672752752696</v>
      </c>
    </row>
    <row r="2844" spans="1:12" x14ac:dyDescent="0.3">
      <c r="A2844" t="s">
        <v>41</v>
      </c>
      <c r="B2844" t="s">
        <v>644</v>
      </c>
      <c r="C2844" t="s">
        <v>642</v>
      </c>
      <c r="D2844" t="s">
        <v>19</v>
      </c>
      <c r="E2844" t="str">
        <f>VLOOKUP(D2844,Abbrev!$A$6:$B$67,2,FALSE)</f>
        <v>Dogfish-L</v>
      </c>
      <c r="F2844" t="str">
        <f t="shared" si="132"/>
        <v/>
      </c>
      <c r="G2844">
        <v>1992</v>
      </c>
      <c r="H2844">
        <v>70608.003744000001</v>
      </c>
      <c r="I2844">
        <v>3449.6986991427402</v>
      </c>
      <c r="J2844">
        <v>243576338.66474301</v>
      </c>
      <c r="K2844">
        <f t="shared" si="133"/>
        <v>3.4496986991427403</v>
      </c>
      <c r="L2844">
        <f t="shared" si="134"/>
        <v>243576.33866474254</v>
      </c>
    </row>
    <row r="2845" spans="1:12" x14ac:dyDescent="0.3">
      <c r="A2845" t="s">
        <v>41</v>
      </c>
      <c r="B2845" t="s">
        <v>644</v>
      </c>
      <c r="C2845" t="s">
        <v>642</v>
      </c>
      <c r="D2845" t="s">
        <v>45</v>
      </c>
      <c r="E2845" t="str">
        <f>VLOOKUP(D2845,Abbrev!$A$6:$B$67,2,FALSE)</f>
        <v>Menh-M</v>
      </c>
      <c r="F2845" t="str">
        <f t="shared" si="132"/>
        <v/>
      </c>
      <c r="G2845">
        <v>1992</v>
      </c>
      <c r="H2845">
        <v>70608.003744000001</v>
      </c>
      <c r="I2845">
        <v>0.2459222988275</v>
      </c>
      <c r="J2845">
        <v>17364.082596345201</v>
      </c>
      <c r="K2845">
        <f t="shared" si="133"/>
        <v>2.459222988275E-4</v>
      </c>
      <c r="L2845">
        <f t="shared" si="134"/>
        <v>17.364082596345206</v>
      </c>
    </row>
    <row r="2846" spans="1:12" x14ac:dyDescent="0.3">
      <c r="A2846" t="s">
        <v>41</v>
      </c>
      <c r="B2846" t="s">
        <v>644</v>
      </c>
      <c r="C2846" t="s">
        <v>642</v>
      </c>
      <c r="D2846" t="s">
        <v>30</v>
      </c>
      <c r="E2846" t="str">
        <f>VLOOKUP(D2846,Abbrev!$A$6:$B$67,2,FALSE)</f>
        <v>Menh-L</v>
      </c>
      <c r="F2846" t="str">
        <f t="shared" si="132"/>
        <v/>
      </c>
      <c r="G2846">
        <v>1992</v>
      </c>
      <c r="H2846">
        <v>70608.003744000001</v>
      </c>
      <c r="I2846">
        <v>0.48612885328330502</v>
      </c>
      <c r="J2846">
        <v>34324.587892693999</v>
      </c>
      <c r="K2846">
        <f t="shared" si="133"/>
        <v>4.8612885328330502E-4</v>
      </c>
      <c r="L2846">
        <f t="shared" si="134"/>
        <v>34.324587892694026</v>
      </c>
    </row>
    <row r="2847" spans="1:12" x14ac:dyDescent="0.3">
      <c r="A2847" t="s">
        <v>41</v>
      </c>
      <c r="B2847" t="s">
        <v>644</v>
      </c>
      <c r="C2847" t="s">
        <v>642</v>
      </c>
      <c r="D2847" t="s">
        <v>20</v>
      </c>
      <c r="E2847" t="str">
        <f>VLOOKUP(D2847,Abbrev!$A$6:$B$67,2,FALSE)</f>
        <v>Hake-S</v>
      </c>
      <c r="F2847" t="str">
        <f t="shared" si="132"/>
        <v/>
      </c>
      <c r="G2847">
        <v>1992</v>
      </c>
      <c r="H2847">
        <v>70608.003744000001</v>
      </c>
      <c r="I2847">
        <v>1727.19594783105</v>
      </c>
      <c r="J2847">
        <v>121953857.951076</v>
      </c>
      <c r="K2847">
        <f t="shared" si="133"/>
        <v>1.7271959478310501</v>
      </c>
      <c r="L2847">
        <f t="shared" si="134"/>
        <v>121953.85795107642</v>
      </c>
    </row>
    <row r="2848" spans="1:12" x14ac:dyDescent="0.3">
      <c r="A2848" t="s">
        <v>41</v>
      </c>
      <c r="B2848" t="s">
        <v>644</v>
      </c>
      <c r="C2848" t="s">
        <v>642</v>
      </c>
      <c r="D2848" t="s">
        <v>21</v>
      </c>
      <c r="E2848" t="str">
        <f>VLOOKUP(D2848,Abbrev!$A$6:$B$67,2,FALSE)</f>
        <v>Hake-L</v>
      </c>
      <c r="F2848" t="str">
        <f t="shared" si="132"/>
        <v/>
      </c>
      <c r="G2848">
        <v>1992</v>
      </c>
      <c r="H2848">
        <v>70608.003744000001</v>
      </c>
      <c r="I2848">
        <v>1723.9010000779599</v>
      </c>
      <c r="J2848">
        <v>121721208.26779</v>
      </c>
      <c r="K2848">
        <f t="shared" si="133"/>
        <v>1.72390100007796</v>
      </c>
      <c r="L2848">
        <f t="shared" si="134"/>
        <v>121721.20826778995</v>
      </c>
    </row>
    <row r="2849" spans="1:12" x14ac:dyDescent="0.3">
      <c r="A2849" t="s">
        <v>41</v>
      </c>
      <c r="B2849" t="s">
        <v>644</v>
      </c>
      <c r="C2849" t="s">
        <v>642</v>
      </c>
      <c r="D2849" t="s">
        <v>26</v>
      </c>
      <c r="E2849" t="str">
        <f>VLOOKUP(D2849,Abbrev!$A$6:$B$67,2,FALSE)</f>
        <v>Cod-S</v>
      </c>
      <c r="F2849" t="str">
        <f t="shared" si="132"/>
        <v/>
      </c>
      <c r="G2849">
        <v>1992</v>
      </c>
      <c r="H2849">
        <v>70608.003744000001</v>
      </c>
      <c r="I2849">
        <v>0.158015244376223</v>
      </c>
      <c r="J2849">
        <v>11157.1409665254</v>
      </c>
      <c r="K2849">
        <f t="shared" si="133"/>
        <v>1.5801524437622299E-4</v>
      </c>
      <c r="L2849">
        <f t="shared" si="134"/>
        <v>11.157140966525429</v>
      </c>
    </row>
    <row r="2850" spans="1:12" x14ac:dyDescent="0.3">
      <c r="A2850" t="s">
        <v>41</v>
      </c>
      <c r="B2850" t="s">
        <v>644</v>
      </c>
      <c r="C2850" t="s">
        <v>642</v>
      </c>
      <c r="D2850" t="s">
        <v>22</v>
      </c>
      <c r="E2850" t="str">
        <f>VLOOKUP(D2850,Abbrev!$A$6:$B$67,2,FALSE)</f>
        <v>Cod-M</v>
      </c>
      <c r="F2850" t="str">
        <f t="shared" si="132"/>
        <v/>
      </c>
      <c r="G2850">
        <v>1992</v>
      </c>
      <c r="H2850">
        <v>70608.003744000001</v>
      </c>
      <c r="I2850">
        <v>58.640825252233697</v>
      </c>
      <c r="J2850">
        <v>4140511.6089609601</v>
      </c>
      <c r="K2850">
        <f t="shared" si="133"/>
        <v>5.86408252522337E-2</v>
      </c>
      <c r="L2850">
        <f t="shared" si="134"/>
        <v>4140.5116089609674</v>
      </c>
    </row>
    <row r="2851" spans="1:12" x14ac:dyDescent="0.3">
      <c r="A2851" t="s">
        <v>41</v>
      </c>
      <c r="B2851" t="s">
        <v>644</v>
      </c>
      <c r="C2851" t="s">
        <v>642</v>
      </c>
      <c r="D2851" t="s">
        <v>23</v>
      </c>
      <c r="E2851" t="str">
        <f>VLOOKUP(D2851,Abbrev!$A$6:$B$67,2,FALSE)</f>
        <v>Cod-L</v>
      </c>
      <c r="F2851" t="str">
        <f t="shared" si="132"/>
        <v/>
      </c>
      <c r="G2851">
        <v>1992</v>
      </c>
      <c r="H2851">
        <v>70608.003744000001</v>
      </c>
      <c r="I2851">
        <v>867.11297744855801</v>
      </c>
      <c r="J2851">
        <v>61225116.3581587</v>
      </c>
      <c r="K2851">
        <f t="shared" si="133"/>
        <v>0.86711297744855798</v>
      </c>
      <c r="L2851">
        <f t="shared" si="134"/>
        <v>61225.116358158768</v>
      </c>
    </row>
    <row r="2852" spans="1:12" x14ac:dyDescent="0.3">
      <c r="A2852" t="s">
        <v>41</v>
      </c>
      <c r="B2852" t="s">
        <v>644</v>
      </c>
      <c r="C2852" t="s">
        <v>642</v>
      </c>
      <c r="D2852" t="s">
        <v>24</v>
      </c>
      <c r="E2852" t="str">
        <f>VLOOKUP(D2852,Abbrev!$A$6:$B$67,2,FALSE)</f>
        <v>Yflound-S</v>
      </c>
      <c r="F2852" t="str">
        <f t="shared" si="132"/>
        <v/>
      </c>
      <c r="G2852">
        <v>1992</v>
      </c>
      <c r="H2852">
        <v>70608.003744000001</v>
      </c>
      <c r="I2852">
        <v>5.93242286504366E-2</v>
      </c>
      <c r="J2852">
        <v>4188.7653586599399</v>
      </c>
      <c r="K2852">
        <f t="shared" si="133"/>
        <v>5.93242286504366E-5</v>
      </c>
      <c r="L2852">
        <f t="shared" si="134"/>
        <v>4.18876535865994</v>
      </c>
    </row>
    <row r="2853" spans="1:12" x14ac:dyDescent="0.3">
      <c r="A2853" t="s">
        <v>41</v>
      </c>
      <c r="B2853" t="s">
        <v>644</v>
      </c>
      <c r="C2853" t="s">
        <v>642</v>
      </c>
      <c r="D2853" t="s">
        <v>25</v>
      </c>
      <c r="E2853" t="str">
        <f>VLOOKUP(D2853,Abbrev!$A$6:$B$67,2,FALSE)</f>
        <v>Yflound-L</v>
      </c>
      <c r="F2853" t="str">
        <f t="shared" si="132"/>
        <v/>
      </c>
      <c r="G2853">
        <v>1992</v>
      </c>
      <c r="H2853">
        <v>70608.003744000001</v>
      </c>
      <c r="I2853">
        <v>11.244455638220799</v>
      </c>
      <c r="J2853">
        <v>793948.56580273295</v>
      </c>
      <c r="K2853">
        <f t="shared" si="133"/>
        <v>1.12444556382208E-2</v>
      </c>
      <c r="L2853">
        <f t="shared" si="134"/>
        <v>793.94856580273608</v>
      </c>
    </row>
    <row r="2854" spans="1:12" x14ac:dyDescent="0.3">
      <c r="A2854" t="s">
        <v>41</v>
      </c>
      <c r="B2854" t="s">
        <v>644</v>
      </c>
      <c r="C2854" t="s">
        <v>642</v>
      </c>
      <c r="D2854" t="s">
        <v>7</v>
      </c>
      <c r="E2854" t="str">
        <f>VLOOKUP(D2854,Abbrev!$A$6:$B$67,2,FALSE)</f>
        <v>Alosines</v>
      </c>
      <c r="F2854" t="str">
        <f t="shared" si="132"/>
        <v/>
      </c>
      <c r="G2854">
        <v>1993</v>
      </c>
      <c r="H2854">
        <v>70608.003744000001</v>
      </c>
      <c r="I2854">
        <v>15.052655593931901</v>
      </c>
      <c r="J2854">
        <v>1062837.96253349</v>
      </c>
      <c r="K2854">
        <f t="shared" si="133"/>
        <v>1.50526555939319E-2</v>
      </c>
      <c r="L2854">
        <f t="shared" si="134"/>
        <v>1062.8379625334862</v>
      </c>
    </row>
    <row r="2855" spans="1:12" x14ac:dyDescent="0.3">
      <c r="A2855" t="s">
        <v>41</v>
      </c>
      <c r="B2855" t="s">
        <v>644</v>
      </c>
      <c r="C2855" t="s">
        <v>642</v>
      </c>
      <c r="D2855" t="s">
        <v>8</v>
      </c>
      <c r="E2855" t="str">
        <f>VLOOKUP(D2855,Abbrev!$A$6:$B$67,2,FALSE)</f>
        <v>Herring</v>
      </c>
      <c r="F2855" t="str">
        <f t="shared" si="132"/>
        <v/>
      </c>
      <c r="G2855">
        <v>1993</v>
      </c>
      <c r="H2855">
        <v>70608.003744000001</v>
      </c>
      <c r="I2855">
        <v>5942.0556318321396</v>
      </c>
      <c r="J2855">
        <v>419556686.29945999</v>
      </c>
      <c r="K2855">
        <f t="shared" si="133"/>
        <v>5.9420556318321394</v>
      </c>
      <c r="L2855">
        <f t="shared" si="134"/>
        <v>419556.68629946001</v>
      </c>
    </row>
    <row r="2856" spans="1:12" x14ac:dyDescent="0.3">
      <c r="A2856" t="s">
        <v>41</v>
      </c>
      <c r="B2856" t="s">
        <v>644</v>
      </c>
      <c r="C2856" t="s">
        <v>642</v>
      </c>
      <c r="D2856" t="s">
        <v>9</v>
      </c>
      <c r="E2856" t="str">
        <f>VLOOKUP(D2856,Abbrev!$A$6:$B$67,2,FALSE)</f>
        <v>Mack</v>
      </c>
      <c r="F2856" t="str">
        <f t="shared" si="132"/>
        <v/>
      </c>
      <c r="G2856">
        <v>1993</v>
      </c>
      <c r="H2856">
        <v>70608.003744000001</v>
      </c>
      <c r="I2856">
        <v>33.249297603108403</v>
      </c>
      <c r="J2856">
        <v>2347666.5296456502</v>
      </c>
      <c r="K2856">
        <f t="shared" si="133"/>
        <v>3.3249297603108401E-2</v>
      </c>
      <c r="L2856">
        <f t="shared" si="134"/>
        <v>2347.6665296456481</v>
      </c>
    </row>
    <row r="2857" spans="1:12" x14ac:dyDescent="0.3">
      <c r="A2857" t="s">
        <v>41</v>
      </c>
      <c r="B2857" t="s">
        <v>644</v>
      </c>
      <c r="C2857" t="s">
        <v>642</v>
      </c>
      <c r="D2857" t="s">
        <v>10</v>
      </c>
      <c r="E2857" t="str">
        <f>VLOOKUP(D2857,Abbrev!$A$6:$B$67,2,FALSE)</f>
        <v>Butter</v>
      </c>
      <c r="F2857" t="str">
        <f t="shared" si="132"/>
        <v/>
      </c>
      <c r="G2857">
        <v>1993</v>
      </c>
      <c r="H2857">
        <v>70608.003744000001</v>
      </c>
      <c r="I2857">
        <v>3.5714202383715401</v>
      </c>
      <c r="J2857">
        <v>252170.85356233499</v>
      </c>
      <c r="K2857">
        <f t="shared" si="133"/>
        <v>3.57142023837154E-3</v>
      </c>
      <c r="L2857">
        <f t="shared" si="134"/>
        <v>252.17085356233508</v>
      </c>
    </row>
    <row r="2858" spans="1:12" x14ac:dyDescent="0.3">
      <c r="A2858" t="s">
        <v>41</v>
      </c>
      <c r="B2858" t="s">
        <v>644</v>
      </c>
      <c r="C2858" t="s">
        <v>642</v>
      </c>
      <c r="D2858" t="s">
        <v>11</v>
      </c>
      <c r="E2858" t="str">
        <f>VLOOKUP(D2858,Abbrev!$A$6:$B$67,2,FALSE)</f>
        <v>Dbenth-oth</v>
      </c>
      <c r="F2858" t="str">
        <f t="shared" si="132"/>
        <v/>
      </c>
      <c r="G2858">
        <v>1993</v>
      </c>
      <c r="H2858">
        <v>70608.003744000001</v>
      </c>
      <c r="I2858">
        <v>1768.60753041523</v>
      </c>
      <c r="J2858">
        <v>124877847.129225</v>
      </c>
      <c r="K2858">
        <f t="shared" si="133"/>
        <v>1.76860753041523</v>
      </c>
      <c r="L2858">
        <f t="shared" si="134"/>
        <v>124877.84712922516</v>
      </c>
    </row>
    <row r="2859" spans="1:12" x14ac:dyDescent="0.3">
      <c r="A2859" t="s">
        <v>41</v>
      </c>
      <c r="B2859" t="s">
        <v>644</v>
      </c>
      <c r="C2859" t="s">
        <v>642</v>
      </c>
      <c r="D2859" t="s">
        <v>12</v>
      </c>
      <c r="E2859" t="str">
        <f>VLOOKUP(D2859,Abbrev!$A$6:$B$67,2,FALSE)</f>
        <v>Dpisc-oth</v>
      </c>
      <c r="F2859" t="str">
        <f t="shared" si="132"/>
        <v/>
      </c>
      <c r="G2859">
        <v>1993</v>
      </c>
      <c r="H2859">
        <v>70608.003744000001</v>
      </c>
      <c r="I2859">
        <v>487.27395238830201</v>
      </c>
      <c r="J2859">
        <v>34405441.054586902</v>
      </c>
      <c r="K2859">
        <f t="shared" si="133"/>
        <v>0.48727395238830201</v>
      </c>
      <c r="L2859">
        <f t="shared" si="134"/>
        <v>34405.44105458691</v>
      </c>
    </row>
    <row r="2860" spans="1:12" x14ac:dyDescent="0.3">
      <c r="A2860" t="s">
        <v>41</v>
      </c>
      <c r="B2860" t="s">
        <v>644</v>
      </c>
      <c r="C2860" t="s">
        <v>642</v>
      </c>
      <c r="D2860" t="s">
        <v>13</v>
      </c>
      <c r="E2860" t="str">
        <f>VLOOKUP(D2860,Abbrev!$A$6:$B$67,2,FALSE)</f>
        <v>Haddock</v>
      </c>
      <c r="F2860" t="str">
        <f t="shared" si="132"/>
        <v/>
      </c>
      <c r="G2860">
        <v>1993</v>
      </c>
      <c r="H2860">
        <v>70608.003744000001</v>
      </c>
      <c r="I2860">
        <v>63.805525034216799</v>
      </c>
      <c r="J2860">
        <v>4505180.7505038697</v>
      </c>
      <c r="K2860">
        <f t="shared" si="133"/>
        <v>6.3805525034216798E-2</v>
      </c>
      <c r="L2860">
        <f t="shared" si="134"/>
        <v>4505.1807505038651</v>
      </c>
    </row>
    <row r="2861" spans="1:12" x14ac:dyDescent="0.3">
      <c r="A2861" t="s">
        <v>41</v>
      </c>
      <c r="B2861" t="s">
        <v>644</v>
      </c>
      <c r="C2861" t="s">
        <v>642</v>
      </c>
      <c r="D2861" t="s">
        <v>14</v>
      </c>
      <c r="E2861" t="str">
        <f>VLOOKUP(D2861,Abbrev!$A$6:$B$67,2,FALSE)</f>
        <v>Mesopel</v>
      </c>
      <c r="F2861" t="str">
        <f t="shared" si="132"/>
        <v/>
      </c>
      <c r="G2861">
        <v>1993</v>
      </c>
      <c r="H2861">
        <v>70608.003744000001</v>
      </c>
      <c r="I2861">
        <v>1.7992711027822299</v>
      </c>
      <c r="J2861">
        <v>127042.940761719</v>
      </c>
      <c r="K2861">
        <f t="shared" si="133"/>
        <v>1.7992711027822298E-3</v>
      </c>
      <c r="L2861">
        <f t="shared" si="134"/>
        <v>127.0429407617187</v>
      </c>
    </row>
    <row r="2862" spans="1:12" x14ac:dyDescent="0.3">
      <c r="A2862" t="s">
        <v>41</v>
      </c>
      <c r="B2862" t="s">
        <v>644</v>
      </c>
      <c r="C2862" t="s">
        <v>642</v>
      </c>
      <c r="D2862" t="s">
        <v>15</v>
      </c>
      <c r="E2862" t="str">
        <f>VLOOKUP(D2862,Abbrev!$A$6:$B$67,2,FALSE)</f>
        <v>Skate</v>
      </c>
      <c r="F2862" t="str">
        <f t="shared" si="132"/>
        <v/>
      </c>
      <c r="G2862">
        <v>1993</v>
      </c>
      <c r="H2862">
        <v>70608.003744000001</v>
      </c>
      <c r="I2862">
        <v>593.71616064202397</v>
      </c>
      <c r="J2862">
        <v>41921112.8934853</v>
      </c>
      <c r="K2862">
        <f t="shared" si="133"/>
        <v>0.59371616064202393</v>
      </c>
      <c r="L2862">
        <f t="shared" si="134"/>
        <v>41921.112893485333</v>
      </c>
    </row>
    <row r="2863" spans="1:12" x14ac:dyDescent="0.3">
      <c r="A2863" t="s">
        <v>41</v>
      </c>
      <c r="B2863" t="s">
        <v>644</v>
      </c>
      <c r="C2863" t="s">
        <v>642</v>
      </c>
      <c r="D2863" t="s">
        <v>16</v>
      </c>
      <c r="E2863" t="str">
        <f>VLOOKUP(D2863,Abbrev!$A$6:$B$67,2,FALSE)</f>
        <v>SmPel</v>
      </c>
      <c r="F2863" t="str">
        <f t="shared" si="132"/>
        <v/>
      </c>
      <c r="G2863">
        <v>1993</v>
      </c>
      <c r="H2863">
        <v>70608.003744000001</v>
      </c>
      <c r="I2863">
        <v>22.578632957555399</v>
      </c>
      <c r="J2863">
        <v>1594232.2004014801</v>
      </c>
      <c r="K2863">
        <f t="shared" si="133"/>
        <v>2.2578632957555401E-2</v>
      </c>
      <c r="L2863">
        <f t="shared" si="134"/>
        <v>1594.2322004014736</v>
      </c>
    </row>
    <row r="2864" spans="1:12" x14ac:dyDescent="0.3">
      <c r="A2864" t="s">
        <v>41</v>
      </c>
      <c r="B2864" t="s">
        <v>644</v>
      </c>
      <c r="C2864" t="s">
        <v>642</v>
      </c>
      <c r="D2864" t="s">
        <v>17</v>
      </c>
      <c r="E2864" t="str">
        <f>VLOOKUP(D2864,Abbrev!$A$6:$B$67,2,FALSE)</f>
        <v>Squid</v>
      </c>
      <c r="F2864" t="str">
        <f t="shared" si="132"/>
        <v/>
      </c>
      <c r="G2864">
        <v>1993</v>
      </c>
      <c r="H2864">
        <v>70608.003744000001</v>
      </c>
      <c r="I2864">
        <v>152.31931457149199</v>
      </c>
      <c r="J2864">
        <v>10754962.733547401</v>
      </c>
      <c r="K2864">
        <f t="shared" si="133"/>
        <v>0.15231931457149198</v>
      </c>
      <c r="L2864">
        <f t="shared" si="134"/>
        <v>10754.96273354742</v>
      </c>
    </row>
    <row r="2865" spans="1:12" x14ac:dyDescent="0.3">
      <c r="A2865" t="s">
        <v>41</v>
      </c>
      <c r="B2865" t="s">
        <v>644</v>
      </c>
      <c r="C2865" t="s">
        <v>642</v>
      </c>
      <c r="D2865" t="s">
        <v>18</v>
      </c>
      <c r="E2865" t="str">
        <f>VLOOKUP(D2865,Abbrev!$A$6:$B$67,2,FALSE)</f>
        <v>Dogfish-S</v>
      </c>
      <c r="F2865" t="str">
        <f t="shared" si="132"/>
        <v/>
      </c>
      <c r="G2865">
        <v>1993</v>
      </c>
      <c r="H2865">
        <v>70608.003744000001</v>
      </c>
      <c r="I2865">
        <v>828.55622256548395</v>
      </c>
      <c r="J2865">
        <v>58502700.865018196</v>
      </c>
      <c r="K2865">
        <f t="shared" si="133"/>
        <v>0.828556222565484</v>
      </c>
      <c r="L2865">
        <f t="shared" si="134"/>
        <v>58502.700865018196</v>
      </c>
    </row>
    <row r="2866" spans="1:12" x14ac:dyDescent="0.3">
      <c r="A2866" t="s">
        <v>41</v>
      </c>
      <c r="B2866" t="s">
        <v>644</v>
      </c>
      <c r="C2866" t="s">
        <v>642</v>
      </c>
      <c r="D2866" t="s">
        <v>19</v>
      </c>
      <c r="E2866" t="str">
        <f>VLOOKUP(D2866,Abbrev!$A$6:$B$67,2,FALSE)</f>
        <v>Dogfish-L</v>
      </c>
      <c r="F2866" t="str">
        <f t="shared" si="132"/>
        <v/>
      </c>
      <c r="G2866">
        <v>1993</v>
      </c>
      <c r="H2866">
        <v>70608.003744000001</v>
      </c>
      <c r="I2866">
        <v>7480.0337515363199</v>
      </c>
      <c r="J2866">
        <v>528150251.13372302</v>
      </c>
      <c r="K2866">
        <f t="shared" si="133"/>
        <v>7.48003375153632</v>
      </c>
      <c r="L2866">
        <f t="shared" si="134"/>
        <v>528150.25113372284</v>
      </c>
    </row>
    <row r="2867" spans="1:12" x14ac:dyDescent="0.3">
      <c r="A2867" t="s">
        <v>41</v>
      </c>
      <c r="B2867" t="s">
        <v>644</v>
      </c>
      <c r="C2867" t="s">
        <v>642</v>
      </c>
      <c r="D2867" t="s">
        <v>20</v>
      </c>
      <c r="E2867" t="str">
        <f>VLOOKUP(D2867,Abbrev!$A$6:$B$67,2,FALSE)</f>
        <v>Hake-S</v>
      </c>
      <c r="F2867" t="str">
        <f t="shared" si="132"/>
        <v/>
      </c>
      <c r="G2867">
        <v>1993</v>
      </c>
      <c r="H2867">
        <v>70608.003744000001</v>
      </c>
      <c r="I2867">
        <v>1348.27186099903</v>
      </c>
      <c r="J2867">
        <v>95198784.609349206</v>
      </c>
      <c r="K2867">
        <f t="shared" si="133"/>
        <v>1.3482718609990301</v>
      </c>
      <c r="L2867">
        <f t="shared" si="134"/>
        <v>95198.784609349372</v>
      </c>
    </row>
    <row r="2868" spans="1:12" x14ac:dyDescent="0.3">
      <c r="A2868" t="s">
        <v>41</v>
      </c>
      <c r="B2868" t="s">
        <v>644</v>
      </c>
      <c r="C2868" t="s">
        <v>642</v>
      </c>
      <c r="D2868" t="s">
        <v>21</v>
      </c>
      <c r="E2868" t="str">
        <f>VLOOKUP(D2868,Abbrev!$A$6:$B$67,2,FALSE)</f>
        <v>Hake-L</v>
      </c>
      <c r="F2868" t="str">
        <f t="shared" si="132"/>
        <v/>
      </c>
      <c r="G2868">
        <v>1993</v>
      </c>
      <c r="H2868">
        <v>70608.003744000001</v>
      </c>
      <c r="I2868">
        <v>1750.6849412883</v>
      </c>
      <c r="J2868">
        <v>123612368.88904899</v>
      </c>
      <c r="K2868">
        <f t="shared" si="133"/>
        <v>1.7506849412883001</v>
      </c>
      <c r="L2868">
        <f t="shared" si="134"/>
        <v>123612.36888904871</v>
      </c>
    </row>
    <row r="2869" spans="1:12" x14ac:dyDescent="0.3">
      <c r="A2869" t="s">
        <v>41</v>
      </c>
      <c r="B2869" t="s">
        <v>644</v>
      </c>
      <c r="C2869" t="s">
        <v>642</v>
      </c>
      <c r="D2869" t="s">
        <v>26</v>
      </c>
      <c r="E2869" t="str">
        <f>VLOOKUP(D2869,Abbrev!$A$6:$B$67,2,FALSE)</f>
        <v>Cod-S</v>
      </c>
      <c r="F2869" t="str">
        <f t="shared" si="132"/>
        <v/>
      </c>
      <c r="G2869">
        <v>1993</v>
      </c>
      <c r="H2869">
        <v>70608.003744000001</v>
      </c>
      <c r="I2869">
        <v>0.916340472447018</v>
      </c>
      <c r="J2869">
        <v>64700.971509317802</v>
      </c>
      <c r="K2869">
        <f t="shared" si="133"/>
        <v>9.16340472447018E-4</v>
      </c>
      <c r="L2869">
        <f t="shared" si="134"/>
        <v>64.700971509317782</v>
      </c>
    </row>
    <row r="2870" spans="1:12" x14ac:dyDescent="0.3">
      <c r="A2870" t="s">
        <v>41</v>
      </c>
      <c r="B2870" t="s">
        <v>644</v>
      </c>
      <c r="C2870" t="s">
        <v>642</v>
      </c>
      <c r="D2870" t="s">
        <v>22</v>
      </c>
      <c r="E2870" t="str">
        <f>VLOOKUP(D2870,Abbrev!$A$6:$B$67,2,FALSE)</f>
        <v>Cod-M</v>
      </c>
      <c r="F2870" t="str">
        <f t="shared" si="132"/>
        <v/>
      </c>
      <c r="G2870">
        <v>1993</v>
      </c>
      <c r="H2870">
        <v>70608.003744000001</v>
      </c>
      <c r="I2870">
        <v>103.598771014744</v>
      </c>
      <c r="J2870">
        <v>7314902.4116828702</v>
      </c>
      <c r="K2870">
        <f t="shared" si="133"/>
        <v>0.103598771014744</v>
      </c>
      <c r="L2870">
        <f t="shared" si="134"/>
        <v>7314.9024116828432</v>
      </c>
    </row>
    <row r="2871" spans="1:12" x14ac:dyDescent="0.3">
      <c r="A2871" t="s">
        <v>41</v>
      </c>
      <c r="B2871" t="s">
        <v>644</v>
      </c>
      <c r="C2871" t="s">
        <v>642</v>
      </c>
      <c r="D2871" t="s">
        <v>23</v>
      </c>
      <c r="E2871" t="str">
        <f>VLOOKUP(D2871,Abbrev!$A$6:$B$67,2,FALSE)</f>
        <v>Cod-L</v>
      </c>
      <c r="F2871" t="str">
        <f t="shared" si="132"/>
        <v/>
      </c>
      <c r="G2871">
        <v>1993</v>
      </c>
      <c r="H2871">
        <v>70608.003744000001</v>
      </c>
      <c r="I2871">
        <v>592.62029887831295</v>
      </c>
      <c r="J2871">
        <v>41843736.2819703</v>
      </c>
      <c r="K2871">
        <f t="shared" si="133"/>
        <v>0.59262029887831291</v>
      </c>
      <c r="L2871">
        <f t="shared" si="134"/>
        <v>41843.736281970319</v>
      </c>
    </row>
    <row r="2872" spans="1:12" x14ac:dyDescent="0.3">
      <c r="A2872" t="s">
        <v>41</v>
      </c>
      <c r="B2872" t="s">
        <v>644</v>
      </c>
      <c r="C2872" t="s">
        <v>642</v>
      </c>
      <c r="D2872" t="s">
        <v>24</v>
      </c>
      <c r="E2872" t="str">
        <f>VLOOKUP(D2872,Abbrev!$A$6:$B$67,2,FALSE)</f>
        <v>Yflound-S</v>
      </c>
      <c r="F2872" t="str">
        <f t="shared" si="132"/>
        <v/>
      </c>
      <c r="G2872">
        <v>1993</v>
      </c>
      <c r="H2872">
        <v>70608.003744000001</v>
      </c>
      <c r="I2872">
        <v>0.34378513362423602</v>
      </c>
      <c r="J2872">
        <v>24273.9820020716</v>
      </c>
      <c r="K2872">
        <f t="shared" si="133"/>
        <v>3.4378513362423601E-4</v>
      </c>
      <c r="L2872">
        <f t="shared" si="134"/>
        <v>24.273982002071598</v>
      </c>
    </row>
    <row r="2873" spans="1:12" x14ac:dyDescent="0.3">
      <c r="A2873" t="s">
        <v>41</v>
      </c>
      <c r="B2873" t="s">
        <v>644</v>
      </c>
      <c r="C2873" t="s">
        <v>642</v>
      </c>
      <c r="D2873" t="s">
        <v>25</v>
      </c>
      <c r="E2873" t="str">
        <f>VLOOKUP(D2873,Abbrev!$A$6:$B$67,2,FALSE)</f>
        <v>Yflound-L</v>
      </c>
      <c r="F2873" t="str">
        <f t="shared" si="132"/>
        <v/>
      </c>
      <c r="G2873">
        <v>1993</v>
      </c>
      <c r="H2873">
        <v>70608.003744000001</v>
      </c>
      <c r="I2873">
        <v>11.912968414120501</v>
      </c>
      <c r="J2873">
        <v>841150.91838637704</v>
      </c>
      <c r="K2873">
        <f t="shared" si="133"/>
        <v>1.1912968414120501E-2</v>
      </c>
      <c r="L2873">
        <f t="shared" si="134"/>
        <v>841.15091838637409</v>
      </c>
    </row>
    <row r="2874" spans="1:12" x14ac:dyDescent="0.3">
      <c r="A2874" t="s">
        <v>41</v>
      </c>
      <c r="B2874" t="s">
        <v>644</v>
      </c>
      <c r="C2874" t="s">
        <v>642</v>
      </c>
      <c r="D2874" t="s">
        <v>7</v>
      </c>
      <c r="E2874" t="str">
        <f>VLOOKUP(D2874,Abbrev!$A$6:$B$67,2,FALSE)</f>
        <v>Alosines</v>
      </c>
      <c r="F2874" t="str">
        <f t="shared" si="132"/>
        <v/>
      </c>
      <c r="G2874">
        <v>1994</v>
      </c>
      <c r="H2874">
        <v>70608.003744000001</v>
      </c>
      <c r="I2874">
        <v>80.583540156158193</v>
      </c>
      <c r="J2874">
        <v>5689842.9050507899</v>
      </c>
      <c r="K2874">
        <f t="shared" si="133"/>
        <v>8.0583540156158193E-2</v>
      </c>
      <c r="L2874">
        <f t="shared" si="134"/>
        <v>5689.8429050507921</v>
      </c>
    </row>
    <row r="2875" spans="1:12" x14ac:dyDescent="0.3">
      <c r="A2875" t="s">
        <v>41</v>
      </c>
      <c r="B2875" t="s">
        <v>644</v>
      </c>
      <c r="C2875" t="s">
        <v>642</v>
      </c>
      <c r="D2875" t="s">
        <v>8</v>
      </c>
      <c r="E2875" t="str">
        <f>VLOOKUP(D2875,Abbrev!$A$6:$B$67,2,FALSE)</f>
        <v>Herring</v>
      </c>
      <c r="F2875" t="str">
        <f t="shared" si="132"/>
        <v/>
      </c>
      <c r="G2875">
        <v>1994</v>
      </c>
      <c r="H2875">
        <v>70608.003744000001</v>
      </c>
      <c r="I2875">
        <v>4678.30953067877</v>
      </c>
      <c r="J2875">
        <v>330326096.85775799</v>
      </c>
      <c r="K2875">
        <f t="shared" si="133"/>
        <v>4.6783095306787699</v>
      </c>
      <c r="L2875">
        <f t="shared" si="134"/>
        <v>330326.09685775748</v>
      </c>
    </row>
    <row r="2876" spans="1:12" x14ac:dyDescent="0.3">
      <c r="A2876" t="s">
        <v>41</v>
      </c>
      <c r="B2876" t="s">
        <v>644</v>
      </c>
      <c r="C2876" t="s">
        <v>642</v>
      </c>
      <c r="D2876" t="s">
        <v>9</v>
      </c>
      <c r="E2876" t="str">
        <f>VLOOKUP(D2876,Abbrev!$A$6:$B$67,2,FALSE)</f>
        <v>Mack</v>
      </c>
      <c r="F2876" t="str">
        <f t="shared" si="132"/>
        <v/>
      </c>
      <c r="G2876">
        <v>1994</v>
      </c>
      <c r="H2876">
        <v>70608.003744000001</v>
      </c>
      <c r="I2876">
        <v>25.899240101400501</v>
      </c>
      <c r="J2876">
        <v>1828693.6420464399</v>
      </c>
      <c r="K2876">
        <f t="shared" si="133"/>
        <v>2.58992401014005E-2</v>
      </c>
      <c r="L2876">
        <f t="shared" si="134"/>
        <v>1828.6936420464415</v>
      </c>
    </row>
    <row r="2877" spans="1:12" x14ac:dyDescent="0.3">
      <c r="A2877" t="s">
        <v>41</v>
      </c>
      <c r="B2877" t="s">
        <v>644</v>
      </c>
      <c r="C2877" t="s">
        <v>642</v>
      </c>
      <c r="D2877" t="s">
        <v>10</v>
      </c>
      <c r="E2877" t="str">
        <f>VLOOKUP(D2877,Abbrev!$A$6:$B$67,2,FALSE)</f>
        <v>Butter</v>
      </c>
      <c r="F2877" t="str">
        <f t="shared" si="132"/>
        <v/>
      </c>
      <c r="G2877">
        <v>1994</v>
      </c>
      <c r="H2877">
        <v>70608.003744000001</v>
      </c>
      <c r="I2877">
        <v>9.7450533929284706</v>
      </c>
      <c r="J2877">
        <v>688078.76645337301</v>
      </c>
      <c r="K2877">
        <f t="shared" si="133"/>
        <v>9.7450533929284711E-3</v>
      </c>
      <c r="L2877">
        <f t="shared" si="134"/>
        <v>688.07876645337342</v>
      </c>
    </row>
    <row r="2878" spans="1:12" x14ac:dyDescent="0.3">
      <c r="A2878" t="s">
        <v>41</v>
      </c>
      <c r="B2878" t="s">
        <v>644</v>
      </c>
      <c r="C2878" t="s">
        <v>642</v>
      </c>
      <c r="D2878" t="s">
        <v>11</v>
      </c>
      <c r="E2878" t="str">
        <f>VLOOKUP(D2878,Abbrev!$A$6:$B$67,2,FALSE)</f>
        <v>Dbenth-oth</v>
      </c>
      <c r="F2878" t="str">
        <f t="shared" si="132"/>
        <v/>
      </c>
      <c r="G2878">
        <v>1994</v>
      </c>
      <c r="H2878">
        <v>70608.003744000001</v>
      </c>
      <c r="I2878">
        <v>920.56906816236994</v>
      </c>
      <c r="J2878">
        <v>64999544.211419202</v>
      </c>
      <c r="K2878">
        <f t="shared" si="133"/>
        <v>0.92056906816236994</v>
      </c>
      <c r="L2878">
        <f t="shared" si="134"/>
        <v>64999.544211419212</v>
      </c>
    </row>
    <row r="2879" spans="1:12" x14ac:dyDescent="0.3">
      <c r="A2879" t="s">
        <v>41</v>
      </c>
      <c r="B2879" t="s">
        <v>644</v>
      </c>
      <c r="C2879" t="s">
        <v>642</v>
      </c>
      <c r="D2879" t="s">
        <v>12</v>
      </c>
      <c r="E2879" t="str">
        <f>VLOOKUP(D2879,Abbrev!$A$6:$B$67,2,FALSE)</f>
        <v>Dpisc-oth</v>
      </c>
      <c r="F2879" t="str">
        <f t="shared" si="132"/>
        <v/>
      </c>
      <c r="G2879">
        <v>1994</v>
      </c>
      <c r="H2879">
        <v>70608.003744000001</v>
      </c>
      <c r="I2879">
        <v>278.28904157269898</v>
      </c>
      <c r="J2879">
        <v>19649433.689279299</v>
      </c>
      <c r="K2879">
        <f t="shared" si="133"/>
        <v>0.27828904157269896</v>
      </c>
      <c r="L2879">
        <f t="shared" si="134"/>
        <v>19649.4336892793</v>
      </c>
    </row>
    <row r="2880" spans="1:12" x14ac:dyDescent="0.3">
      <c r="A2880" t="s">
        <v>41</v>
      </c>
      <c r="B2880" t="s">
        <v>644</v>
      </c>
      <c r="C2880" t="s">
        <v>642</v>
      </c>
      <c r="D2880" t="s">
        <v>13</v>
      </c>
      <c r="E2880" t="str">
        <f>VLOOKUP(D2880,Abbrev!$A$6:$B$67,2,FALSE)</f>
        <v>Haddock</v>
      </c>
      <c r="F2880" t="str">
        <f t="shared" si="132"/>
        <v/>
      </c>
      <c r="G2880">
        <v>1994</v>
      </c>
      <c r="H2880">
        <v>70608.003744000001</v>
      </c>
      <c r="I2880">
        <v>150.00877381480899</v>
      </c>
      <c r="J2880">
        <v>10591820.063148901</v>
      </c>
      <c r="K2880">
        <f t="shared" si="133"/>
        <v>0.15000877381480898</v>
      </c>
      <c r="L2880">
        <f t="shared" si="134"/>
        <v>10591.820063148882</v>
      </c>
    </row>
    <row r="2881" spans="1:12" x14ac:dyDescent="0.3">
      <c r="A2881" t="s">
        <v>41</v>
      </c>
      <c r="B2881" t="s">
        <v>644</v>
      </c>
      <c r="C2881" t="s">
        <v>642</v>
      </c>
      <c r="D2881" t="s">
        <v>27</v>
      </c>
      <c r="E2881" t="str">
        <f>VLOOKUP(D2881,Abbrev!$A$6:$B$67,2,FALSE)</f>
        <v>MedPel</v>
      </c>
      <c r="F2881" t="str">
        <f t="shared" si="132"/>
        <v/>
      </c>
      <c r="G2881">
        <v>1994</v>
      </c>
      <c r="H2881">
        <v>70608.003744000001</v>
      </c>
      <c r="I2881">
        <v>2.15837158326991</v>
      </c>
      <c r="J2881">
        <v>152398.308832465</v>
      </c>
      <c r="K2881">
        <f t="shared" si="133"/>
        <v>2.1583715832699099E-3</v>
      </c>
      <c r="L2881">
        <f t="shared" si="134"/>
        <v>152.39830883246501</v>
      </c>
    </row>
    <row r="2882" spans="1:12" x14ac:dyDescent="0.3">
      <c r="A2882" t="s">
        <v>41</v>
      </c>
      <c r="B2882" t="s">
        <v>644</v>
      </c>
      <c r="C2882" t="s">
        <v>642</v>
      </c>
      <c r="D2882" t="s">
        <v>14</v>
      </c>
      <c r="E2882" t="str">
        <f>VLOOKUP(D2882,Abbrev!$A$6:$B$67,2,FALSE)</f>
        <v>Mesopel</v>
      </c>
      <c r="F2882" t="str">
        <f t="shared" si="132"/>
        <v/>
      </c>
      <c r="G2882">
        <v>1994</v>
      </c>
      <c r="H2882">
        <v>70608.003744000001</v>
      </c>
      <c r="I2882">
        <v>0.98578527402320404</v>
      </c>
      <c r="J2882">
        <v>69604.330319010405</v>
      </c>
      <c r="K2882">
        <f t="shared" si="133"/>
        <v>9.8578527402320396E-4</v>
      </c>
      <c r="L2882">
        <f t="shared" si="134"/>
        <v>69.604330319010458</v>
      </c>
    </row>
    <row r="2883" spans="1:12" x14ac:dyDescent="0.3">
      <c r="A2883" t="s">
        <v>41</v>
      </c>
      <c r="B2883" t="s">
        <v>644</v>
      </c>
      <c r="C2883" t="s">
        <v>642</v>
      </c>
      <c r="D2883" t="s">
        <v>15</v>
      </c>
      <c r="E2883" t="str">
        <f>VLOOKUP(D2883,Abbrev!$A$6:$B$67,2,FALSE)</f>
        <v>Skate</v>
      </c>
      <c r="F2883" t="str">
        <f t="shared" ref="F2883:F2946" si="135">IF(G2883&lt;=1967,"A",IF(AND(G2883&gt;=1996,G2883&lt;=2000),"B",IF(G2883&gt;=2009,"C","")))</f>
        <v/>
      </c>
      <c r="G2883">
        <v>1994</v>
      </c>
      <c r="H2883">
        <v>70608.003744000001</v>
      </c>
      <c r="I2883">
        <v>434.14718096122999</v>
      </c>
      <c r="J2883">
        <v>30654265.778757598</v>
      </c>
      <c r="K2883">
        <f t="shared" ref="K2883:K2946" si="136">I2883/1000</f>
        <v>0.43414718096123001</v>
      </c>
      <c r="L2883">
        <f t="shared" ref="L2883:L2946" si="137">K2883*H2883</f>
        <v>30654.265778757574</v>
      </c>
    </row>
    <row r="2884" spans="1:12" x14ac:dyDescent="0.3">
      <c r="A2884" t="s">
        <v>41</v>
      </c>
      <c r="B2884" t="s">
        <v>644</v>
      </c>
      <c r="C2884" t="s">
        <v>642</v>
      </c>
      <c r="D2884" t="s">
        <v>16</v>
      </c>
      <c r="E2884" t="str">
        <f>VLOOKUP(D2884,Abbrev!$A$6:$B$67,2,FALSE)</f>
        <v>SmPel</v>
      </c>
      <c r="F2884" t="str">
        <f t="shared" si="135"/>
        <v/>
      </c>
      <c r="G2884">
        <v>1994</v>
      </c>
      <c r="H2884">
        <v>70608.003744000001</v>
      </c>
      <c r="I2884">
        <v>12.6307135500158</v>
      </c>
      <c r="J2884">
        <v>891829.46962890599</v>
      </c>
      <c r="K2884">
        <f t="shared" si="136"/>
        <v>1.26307135500158E-2</v>
      </c>
      <c r="L2884">
        <f t="shared" si="137"/>
        <v>891.82946962890719</v>
      </c>
    </row>
    <row r="2885" spans="1:12" x14ac:dyDescent="0.3">
      <c r="A2885" t="s">
        <v>41</v>
      </c>
      <c r="B2885" t="s">
        <v>644</v>
      </c>
      <c r="C2885" t="s">
        <v>642</v>
      </c>
      <c r="D2885" t="s">
        <v>17</v>
      </c>
      <c r="E2885" t="str">
        <f>VLOOKUP(D2885,Abbrev!$A$6:$B$67,2,FALSE)</f>
        <v>Squid</v>
      </c>
      <c r="F2885" t="str">
        <f t="shared" si="135"/>
        <v/>
      </c>
      <c r="G2885">
        <v>1994</v>
      </c>
      <c r="H2885">
        <v>70608.003744000001</v>
      </c>
      <c r="I2885">
        <v>102.493825467653</v>
      </c>
      <c r="J2885">
        <v>7236884.4123569503</v>
      </c>
      <c r="K2885">
        <f t="shared" si="136"/>
        <v>0.102493825467653</v>
      </c>
      <c r="L2885">
        <f t="shared" si="137"/>
        <v>7236.8844123569252</v>
      </c>
    </row>
    <row r="2886" spans="1:12" x14ac:dyDescent="0.3">
      <c r="A2886" t="s">
        <v>41</v>
      </c>
      <c r="B2886" t="s">
        <v>644</v>
      </c>
      <c r="C2886" t="s">
        <v>642</v>
      </c>
      <c r="D2886" t="s">
        <v>18</v>
      </c>
      <c r="E2886" t="str">
        <f>VLOOKUP(D2886,Abbrev!$A$6:$B$67,2,FALSE)</f>
        <v>Dogfish-S</v>
      </c>
      <c r="F2886" t="str">
        <f t="shared" si="135"/>
        <v/>
      </c>
      <c r="G2886">
        <v>1994</v>
      </c>
      <c r="H2886">
        <v>70608.003744000001</v>
      </c>
      <c r="I2886">
        <v>2093.0841426065299</v>
      </c>
      <c r="J2886">
        <v>147788492.977669</v>
      </c>
      <c r="K2886">
        <f t="shared" si="136"/>
        <v>2.0930841426065299</v>
      </c>
      <c r="L2886">
        <f t="shared" si="137"/>
        <v>147788.49297766888</v>
      </c>
    </row>
    <row r="2887" spans="1:12" x14ac:dyDescent="0.3">
      <c r="A2887" t="s">
        <v>41</v>
      </c>
      <c r="B2887" t="s">
        <v>644</v>
      </c>
      <c r="C2887" t="s">
        <v>642</v>
      </c>
      <c r="D2887" t="s">
        <v>19</v>
      </c>
      <c r="E2887" t="str">
        <f>VLOOKUP(D2887,Abbrev!$A$6:$B$67,2,FALSE)</f>
        <v>Dogfish-L</v>
      </c>
      <c r="F2887" t="str">
        <f t="shared" si="135"/>
        <v/>
      </c>
      <c r="G2887">
        <v>1994</v>
      </c>
      <c r="H2887">
        <v>70608.003744000001</v>
      </c>
      <c r="I2887">
        <v>13886.706987273799</v>
      </c>
      <c r="J2887">
        <v>980512658.94925702</v>
      </c>
      <c r="K2887">
        <f t="shared" si="136"/>
        <v>13.886706987273799</v>
      </c>
      <c r="L2887">
        <f t="shared" si="137"/>
        <v>980512.65894925932</v>
      </c>
    </row>
    <row r="2888" spans="1:12" x14ac:dyDescent="0.3">
      <c r="A2888" t="s">
        <v>41</v>
      </c>
      <c r="B2888" t="s">
        <v>644</v>
      </c>
      <c r="C2888" t="s">
        <v>642</v>
      </c>
      <c r="D2888" t="s">
        <v>20</v>
      </c>
      <c r="E2888" t="str">
        <f>VLOOKUP(D2888,Abbrev!$A$6:$B$67,2,FALSE)</f>
        <v>Hake-S</v>
      </c>
      <c r="F2888" t="str">
        <f t="shared" si="135"/>
        <v/>
      </c>
      <c r="G2888">
        <v>1994</v>
      </c>
      <c r="H2888">
        <v>70608.003744000001</v>
      </c>
      <c r="I2888">
        <v>1450.8579001384401</v>
      </c>
      <c r="J2888">
        <v>102442180.04498699</v>
      </c>
      <c r="K2888">
        <f t="shared" si="136"/>
        <v>1.4508579001384401</v>
      </c>
      <c r="L2888">
        <f t="shared" si="137"/>
        <v>102442.18004498696</v>
      </c>
    </row>
    <row r="2889" spans="1:12" x14ac:dyDescent="0.3">
      <c r="A2889" t="s">
        <v>41</v>
      </c>
      <c r="B2889" t="s">
        <v>644</v>
      </c>
      <c r="C2889" t="s">
        <v>642</v>
      </c>
      <c r="D2889" t="s">
        <v>21</v>
      </c>
      <c r="E2889" t="str">
        <f>VLOOKUP(D2889,Abbrev!$A$6:$B$67,2,FALSE)</f>
        <v>Hake-L</v>
      </c>
      <c r="F2889" t="str">
        <f t="shared" si="135"/>
        <v/>
      </c>
      <c r="G2889">
        <v>1994</v>
      </c>
      <c r="H2889">
        <v>70608.003744000001</v>
      </c>
      <c r="I2889">
        <v>831.32813267428901</v>
      </c>
      <c r="J2889">
        <v>58698419.9043587</v>
      </c>
      <c r="K2889">
        <f t="shared" si="136"/>
        <v>0.83132813267428896</v>
      </c>
      <c r="L2889">
        <f t="shared" si="137"/>
        <v>58698.419904358721</v>
      </c>
    </row>
    <row r="2890" spans="1:12" x14ac:dyDescent="0.3">
      <c r="A2890" t="s">
        <v>41</v>
      </c>
      <c r="B2890" t="s">
        <v>644</v>
      </c>
      <c r="C2890" t="s">
        <v>642</v>
      </c>
      <c r="D2890" t="s">
        <v>26</v>
      </c>
      <c r="E2890" t="str">
        <f>VLOOKUP(D2890,Abbrev!$A$6:$B$67,2,FALSE)</f>
        <v>Cod-S</v>
      </c>
      <c r="F2890" t="str">
        <f t="shared" si="135"/>
        <v/>
      </c>
      <c r="G2890">
        <v>1994</v>
      </c>
      <c r="H2890">
        <v>70608.003744000001</v>
      </c>
      <c r="I2890">
        <v>0.20089637755741899</v>
      </c>
      <c r="J2890">
        <v>14184.892178730301</v>
      </c>
      <c r="K2890">
        <f t="shared" si="136"/>
        <v>2.00896377557419E-4</v>
      </c>
      <c r="L2890">
        <f t="shared" si="137"/>
        <v>14.184892178730278</v>
      </c>
    </row>
    <row r="2891" spans="1:12" x14ac:dyDescent="0.3">
      <c r="A2891" t="s">
        <v>41</v>
      </c>
      <c r="B2891" t="s">
        <v>644</v>
      </c>
      <c r="C2891" t="s">
        <v>642</v>
      </c>
      <c r="D2891" t="s">
        <v>22</v>
      </c>
      <c r="E2891" t="str">
        <f>VLOOKUP(D2891,Abbrev!$A$6:$B$67,2,FALSE)</f>
        <v>Cod-M</v>
      </c>
      <c r="F2891" t="str">
        <f t="shared" si="135"/>
        <v/>
      </c>
      <c r="G2891">
        <v>1994</v>
      </c>
      <c r="H2891">
        <v>70608.003744000001</v>
      </c>
      <c r="I2891">
        <v>122.090071789032</v>
      </c>
      <c r="J2891">
        <v>8620536.2459852304</v>
      </c>
      <c r="K2891">
        <f t="shared" si="136"/>
        <v>0.122090071789032</v>
      </c>
      <c r="L2891">
        <f t="shared" si="137"/>
        <v>8620.5362459852004</v>
      </c>
    </row>
    <row r="2892" spans="1:12" x14ac:dyDescent="0.3">
      <c r="A2892" t="s">
        <v>41</v>
      </c>
      <c r="B2892" t="s">
        <v>644</v>
      </c>
      <c r="C2892" t="s">
        <v>642</v>
      </c>
      <c r="D2892" t="s">
        <v>23</v>
      </c>
      <c r="E2892" t="str">
        <f>VLOOKUP(D2892,Abbrev!$A$6:$B$67,2,FALSE)</f>
        <v>Cod-L</v>
      </c>
      <c r="F2892" t="str">
        <f t="shared" si="135"/>
        <v/>
      </c>
      <c r="G2892">
        <v>1994</v>
      </c>
      <c r="H2892">
        <v>70608.003744000001</v>
      </c>
      <c r="I2892">
        <v>459.04004290652699</v>
      </c>
      <c r="J2892">
        <v>32411901.068190001</v>
      </c>
      <c r="K2892">
        <f t="shared" si="136"/>
        <v>0.459040042906527</v>
      </c>
      <c r="L2892">
        <f t="shared" si="137"/>
        <v>32411.901068189978</v>
      </c>
    </row>
    <row r="2893" spans="1:12" x14ac:dyDescent="0.3">
      <c r="A2893" t="s">
        <v>41</v>
      </c>
      <c r="B2893" t="s">
        <v>644</v>
      </c>
      <c r="C2893" t="s">
        <v>642</v>
      </c>
      <c r="D2893" t="s">
        <v>24</v>
      </c>
      <c r="E2893" t="str">
        <f>VLOOKUP(D2893,Abbrev!$A$6:$B$67,2,FALSE)</f>
        <v>Yflound-S</v>
      </c>
      <c r="F2893" t="str">
        <f t="shared" si="135"/>
        <v/>
      </c>
      <c r="G2893">
        <v>1994</v>
      </c>
      <c r="H2893">
        <v>70608.003744000001</v>
      </c>
      <c r="I2893">
        <v>5.7212709199193697E-2</v>
      </c>
      <c r="J2893">
        <v>4039.6751853410501</v>
      </c>
      <c r="K2893">
        <f t="shared" si="136"/>
        <v>5.7212709199193696E-5</v>
      </c>
      <c r="L2893">
        <f t="shared" si="137"/>
        <v>4.0396751853410517</v>
      </c>
    </row>
    <row r="2894" spans="1:12" x14ac:dyDescent="0.3">
      <c r="A2894" t="s">
        <v>41</v>
      </c>
      <c r="B2894" t="s">
        <v>644</v>
      </c>
      <c r="C2894" t="s">
        <v>642</v>
      </c>
      <c r="D2894" t="s">
        <v>25</v>
      </c>
      <c r="E2894" t="str">
        <f>VLOOKUP(D2894,Abbrev!$A$6:$B$67,2,FALSE)</f>
        <v>Yflound-L</v>
      </c>
      <c r="F2894" t="str">
        <f t="shared" si="135"/>
        <v/>
      </c>
      <c r="G2894">
        <v>1994</v>
      </c>
      <c r="H2894">
        <v>70608.003744000001</v>
      </c>
      <c r="I2894">
        <v>17.111146009688401</v>
      </c>
      <c r="J2894">
        <v>1208183.86151621</v>
      </c>
      <c r="K2894">
        <f t="shared" si="136"/>
        <v>1.71111460096884E-2</v>
      </c>
      <c r="L2894">
        <f t="shared" si="137"/>
        <v>1208.1838615162092</v>
      </c>
    </row>
    <row r="2895" spans="1:12" x14ac:dyDescent="0.3">
      <c r="A2895" t="s">
        <v>41</v>
      </c>
      <c r="B2895" t="s">
        <v>644</v>
      </c>
      <c r="C2895" t="s">
        <v>642</v>
      </c>
      <c r="D2895" t="s">
        <v>7</v>
      </c>
      <c r="E2895" t="str">
        <f>VLOOKUP(D2895,Abbrev!$A$6:$B$67,2,FALSE)</f>
        <v>Alosines</v>
      </c>
      <c r="F2895" t="str">
        <f t="shared" si="135"/>
        <v/>
      </c>
      <c r="G2895">
        <v>1995</v>
      </c>
      <c r="H2895">
        <v>70608.003744000001</v>
      </c>
      <c r="I2895">
        <v>59.442606207223399</v>
      </c>
      <c r="J2895">
        <v>4197123.7616327498</v>
      </c>
      <c r="K2895">
        <f t="shared" si="136"/>
        <v>5.94426062072234E-2</v>
      </c>
      <c r="L2895">
        <f t="shared" si="137"/>
        <v>4197.1237616327471</v>
      </c>
    </row>
    <row r="2896" spans="1:12" x14ac:dyDescent="0.3">
      <c r="A2896" t="s">
        <v>41</v>
      </c>
      <c r="B2896" t="s">
        <v>644</v>
      </c>
      <c r="C2896" t="s">
        <v>642</v>
      </c>
      <c r="D2896" t="s">
        <v>8</v>
      </c>
      <c r="E2896" t="str">
        <f>VLOOKUP(D2896,Abbrev!$A$6:$B$67,2,FALSE)</f>
        <v>Herring</v>
      </c>
      <c r="F2896" t="str">
        <f t="shared" si="135"/>
        <v/>
      </c>
      <c r="G2896">
        <v>1995</v>
      </c>
      <c r="H2896">
        <v>70608.003744000001</v>
      </c>
      <c r="I2896">
        <v>36024.534006158501</v>
      </c>
      <c r="J2896">
        <v>2543620431.9826999</v>
      </c>
      <c r="K2896">
        <f t="shared" si="136"/>
        <v>36.024534006158504</v>
      </c>
      <c r="L2896">
        <f t="shared" si="137"/>
        <v>2543620.4319826951</v>
      </c>
    </row>
    <row r="2897" spans="1:12" x14ac:dyDescent="0.3">
      <c r="A2897" t="s">
        <v>41</v>
      </c>
      <c r="B2897" t="s">
        <v>644</v>
      </c>
      <c r="C2897" t="s">
        <v>642</v>
      </c>
      <c r="D2897" t="s">
        <v>9</v>
      </c>
      <c r="E2897" t="str">
        <f>VLOOKUP(D2897,Abbrev!$A$6:$B$67,2,FALSE)</f>
        <v>Mack</v>
      </c>
      <c r="F2897" t="str">
        <f t="shared" si="135"/>
        <v/>
      </c>
      <c r="G2897">
        <v>1995</v>
      </c>
      <c r="H2897">
        <v>70608.003744000001</v>
      </c>
      <c r="I2897">
        <v>3.0205126991123499</v>
      </c>
      <c r="J2897">
        <v>213272.371967724</v>
      </c>
      <c r="K2897">
        <f t="shared" si="136"/>
        <v>3.02051269911235E-3</v>
      </c>
      <c r="L2897">
        <f t="shared" si="137"/>
        <v>213.27237196772435</v>
      </c>
    </row>
    <row r="2898" spans="1:12" x14ac:dyDescent="0.3">
      <c r="A2898" t="s">
        <v>41</v>
      </c>
      <c r="B2898" t="s">
        <v>644</v>
      </c>
      <c r="C2898" t="s">
        <v>642</v>
      </c>
      <c r="D2898" t="s">
        <v>10</v>
      </c>
      <c r="E2898" t="str">
        <f>VLOOKUP(D2898,Abbrev!$A$6:$B$67,2,FALSE)</f>
        <v>Butter</v>
      </c>
      <c r="F2898" t="str">
        <f t="shared" si="135"/>
        <v/>
      </c>
      <c r="G2898">
        <v>1995</v>
      </c>
      <c r="H2898">
        <v>70608.003744000001</v>
      </c>
      <c r="I2898">
        <v>14.7241475669091</v>
      </c>
      <c r="J2898">
        <v>1039642.66653153</v>
      </c>
      <c r="K2898">
        <f t="shared" si="136"/>
        <v>1.4724147566909099E-2</v>
      </c>
      <c r="L2898">
        <f t="shared" si="137"/>
        <v>1039.6426665315262</v>
      </c>
    </row>
    <row r="2899" spans="1:12" x14ac:dyDescent="0.3">
      <c r="A2899" t="s">
        <v>41</v>
      </c>
      <c r="B2899" t="s">
        <v>644</v>
      </c>
      <c r="C2899" t="s">
        <v>642</v>
      </c>
      <c r="D2899" t="s">
        <v>11</v>
      </c>
      <c r="E2899" t="str">
        <f>VLOOKUP(D2899,Abbrev!$A$6:$B$67,2,FALSE)</f>
        <v>Dbenth-oth</v>
      </c>
      <c r="F2899" t="str">
        <f t="shared" si="135"/>
        <v/>
      </c>
      <c r="G2899">
        <v>1995</v>
      </c>
      <c r="H2899">
        <v>70608.003744000001</v>
      </c>
      <c r="I2899">
        <v>956.11654653861899</v>
      </c>
      <c r="J2899">
        <v>67509480.697699204</v>
      </c>
      <c r="K2899">
        <f t="shared" si="136"/>
        <v>0.95611654653861899</v>
      </c>
      <c r="L2899">
        <f t="shared" si="137"/>
        <v>67509.480697699168</v>
      </c>
    </row>
    <row r="2900" spans="1:12" x14ac:dyDescent="0.3">
      <c r="A2900" t="s">
        <v>41</v>
      </c>
      <c r="B2900" t="s">
        <v>644</v>
      </c>
      <c r="C2900" t="s">
        <v>642</v>
      </c>
      <c r="D2900" t="s">
        <v>12</v>
      </c>
      <c r="E2900" t="str">
        <f>VLOOKUP(D2900,Abbrev!$A$6:$B$67,2,FALSE)</f>
        <v>Dpisc-oth</v>
      </c>
      <c r="F2900" t="str">
        <f t="shared" si="135"/>
        <v/>
      </c>
      <c r="G2900">
        <v>1995</v>
      </c>
      <c r="H2900">
        <v>70608.003744000001</v>
      </c>
      <c r="I2900">
        <v>454.61873800626802</v>
      </c>
      <c r="J2900">
        <v>32099721.555239201</v>
      </c>
      <c r="K2900">
        <f t="shared" si="136"/>
        <v>0.45461873800626801</v>
      </c>
      <c r="L2900">
        <f t="shared" si="137"/>
        <v>32099.721555239128</v>
      </c>
    </row>
    <row r="2901" spans="1:12" x14ac:dyDescent="0.3">
      <c r="A2901" t="s">
        <v>41</v>
      </c>
      <c r="B2901" t="s">
        <v>644</v>
      </c>
      <c r="C2901" t="s">
        <v>642</v>
      </c>
      <c r="D2901" t="s">
        <v>13</v>
      </c>
      <c r="E2901" t="str">
        <f>VLOOKUP(D2901,Abbrev!$A$6:$B$67,2,FALSE)</f>
        <v>Haddock</v>
      </c>
      <c r="F2901" t="str">
        <f t="shared" si="135"/>
        <v/>
      </c>
      <c r="G2901">
        <v>1995</v>
      </c>
      <c r="H2901">
        <v>70608.003744000001</v>
      </c>
      <c r="I2901">
        <v>202.11853571103899</v>
      </c>
      <c r="J2901">
        <v>14271186.3262168</v>
      </c>
      <c r="K2901">
        <f t="shared" si="136"/>
        <v>0.20211853571103899</v>
      </c>
      <c r="L2901">
        <f t="shared" si="137"/>
        <v>14271.186326216839</v>
      </c>
    </row>
    <row r="2902" spans="1:12" x14ac:dyDescent="0.3">
      <c r="A2902" t="s">
        <v>41</v>
      </c>
      <c r="B2902" t="s">
        <v>644</v>
      </c>
      <c r="C2902" t="s">
        <v>642</v>
      </c>
      <c r="D2902" t="s">
        <v>27</v>
      </c>
      <c r="E2902" t="str">
        <f>VLOOKUP(D2902,Abbrev!$A$6:$B$67,2,FALSE)</f>
        <v>MedPel</v>
      </c>
      <c r="F2902" t="str">
        <f t="shared" si="135"/>
        <v/>
      </c>
      <c r="G2902">
        <v>1995</v>
      </c>
      <c r="H2902">
        <v>70608.003744000001</v>
      </c>
      <c r="I2902">
        <v>0.40213745714117999</v>
      </c>
      <c r="J2902">
        <v>28394.1230794271</v>
      </c>
      <c r="K2902">
        <f t="shared" si="136"/>
        <v>4.0213745714118E-4</v>
      </c>
      <c r="L2902">
        <f t="shared" si="137"/>
        <v>28.394123079427079</v>
      </c>
    </row>
    <row r="2903" spans="1:12" x14ac:dyDescent="0.3">
      <c r="A2903" t="s">
        <v>41</v>
      </c>
      <c r="B2903" t="s">
        <v>644</v>
      </c>
      <c r="C2903" t="s">
        <v>642</v>
      </c>
      <c r="D2903" t="s">
        <v>14</v>
      </c>
      <c r="E2903" t="str">
        <f>VLOOKUP(D2903,Abbrev!$A$6:$B$67,2,FALSE)</f>
        <v>Mesopel</v>
      </c>
      <c r="F2903" t="str">
        <f t="shared" si="135"/>
        <v/>
      </c>
      <c r="G2903">
        <v>1995</v>
      </c>
      <c r="H2903">
        <v>70608.003744000001</v>
      </c>
      <c r="I2903">
        <v>1.67223841716718</v>
      </c>
      <c r="J2903">
        <v>118073.416420201</v>
      </c>
      <c r="K2903">
        <f t="shared" si="136"/>
        <v>1.6722384171671801E-3</v>
      </c>
      <c r="L2903">
        <f t="shared" si="137"/>
        <v>118.07341642020089</v>
      </c>
    </row>
    <row r="2904" spans="1:12" x14ac:dyDescent="0.3">
      <c r="A2904" t="s">
        <v>41</v>
      </c>
      <c r="B2904" t="s">
        <v>644</v>
      </c>
      <c r="C2904" t="s">
        <v>642</v>
      </c>
      <c r="D2904" t="s">
        <v>15</v>
      </c>
      <c r="E2904" t="str">
        <f>VLOOKUP(D2904,Abbrev!$A$6:$B$67,2,FALSE)</f>
        <v>Skate</v>
      </c>
      <c r="F2904" t="str">
        <f t="shared" si="135"/>
        <v/>
      </c>
      <c r="G2904">
        <v>1995</v>
      </c>
      <c r="H2904">
        <v>70608.003744000001</v>
      </c>
      <c r="I2904">
        <v>356.72582586465199</v>
      </c>
      <c r="J2904">
        <v>25187698.4482328</v>
      </c>
      <c r="K2904">
        <f t="shared" si="136"/>
        <v>0.35672582586465201</v>
      </c>
      <c r="L2904">
        <f t="shared" si="137"/>
        <v>25187.698448232841</v>
      </c>
    </row>
    <row r="2905" spans="1:12" x14ac:dyDescent="0.3">
      <c r="A2905" t="s">
        <v>41</v>
      </c>
      <c r="B2905" t="s">
        <v>644</v>
      </c>
      <c r="C2905" t="s">
        <v>642</v>
      </c>
      <c r="D2905" t="s">
        <v>16</v>
      </c>
      <c r="E2905" t="str">
        <f>VLOOKUP(D2905,Abbrev!$A$6:$B$67,2,FALSE)</f>
        <v>SmPel</v>
      </c>
      <c r="F2905" t="str">
        <f t="shared" si="135"/>
        <v/>
      </c>
      <c r="G2905">
        <v>1995</v>
      </c>
      <c r="H2905">
        <v>70608.003744000001</v>
      </c>
      <c r="I2905">
        <v>6.74860907021493</v>
      </c>
      <c r="J2905">
        <v>476505.81449652801</v>
      </c>
      <c r="K2905">
        <f t="shared" si="136"/>
        <v>6.7486090702149303E-3</v>
      </c>
      <c r="L2905">
        <f t="shared" si="137"/>
        <v>476.50581449652816</v>
      </c>
    </row>
    <row r="2906" spans="1:12" x14ac:dyDescent="0.3">
      <c r="A2906" t="s">
        <v>41</v>
      </c>
      <c r="B2906" t="s">
        <v>644</v>
      </c>
      <c r="C2906" t="s">
        <v>642</v>
      </c>
      <c r="D2906" t="s">
        <v>17</v>
      </c>
      <c r="E2906" t="str">
        <f>VLOOKUP(D2906,Abbrev!$A$6:$B$67,2,FALSE)</f>
        <v>Squid</v>
      </c>
      <c r="F2906" t="str">
        <f t="shared" si="135"/>
        <v/>
      </c>
      <c r="G2906">
        <v>1995</v>
      </c>
      <c r="H2906">
        <v>70608.003744000001</v>
      </c>
      <c r="I2906">
        <v>30.837925783062101</v>
      </c>
      <c r="J2906">
        <v>2177404.37914764</v>
      </c>
      <c r="K2906">
        <f t="shared" si="136"/>
        <v>3.08379257830621E-2</v>
      </c>
      <c r="L2906">
        <f t="shared" si="137"/>
        <v>2177.4043791476429</v>
      </c>
    </row>
    <row r="2907" spans="1:12" x14ac:dyDescent="0.3">
      <c r="A2907" t="s">
        <v>41</v>
      </c>
      <c r="B2907" t="s">
        <v>644</v>
      </c>
      <c r="C2907" t="s">
        <v>642</v>
      </c>
      <c r="D2907" t="s">
        <v>18</v>
      </c>
      <c r="E2907" t="str">
        <f>VLOOKUP(D2907,Abbrev!$A$6:$B$67,2,FALSE)</f>
        <v>Dogfish-S</v>
      </c>
      <c r="F2907" t="str">
        <f t="shared" si="135"/>
        <v/>
      </c>
      <c r="G2907">
        <v>1995</v>
      </c>
      <c r="H2907">
        <v>70608.003744000001</v>
      </c>
      <c r="I2907">
        <v>1680.4208397145801</v>
      </c>
      <c r="J2907">
        <v>118651160.942063</v>
      </c>
      <c r="K2907">
        <f t="shared" si="136"/>
        <v>1.6804208397145801</v>
      </c>
      <c r="L2907">
        <f t="shared" si="137"/>
        <v>118651.16094206271</v>
      </c>
    </row>
    <row r="2908" spans="1:12" x14ac:dyDescent="0.3">
      <c r="A2908" t="s">
        <v>41</v>
      </c>
      <c r="B2908" t="s">
        <v>644</v>
      </c>
      <c r="C2908" t="s">
        <v>642</v>
      </c>
      <c r="D2908" t="s">
        <v>19</v>
      </c>
      <c r="E2908" t="str">
        <f>VLOOKUP(D2908,Abbrev!$A$6:$B$67,2,FALSE)</f>
        <v>Dogfish-L</v>
      </c>
      <c r="F2908" t="str">
        <f t="shared" si="135"/>
        <v/>
      </c>
      <c r="G2908">
        <v>1995</v>
      </c>
      <c r="H2908">
        <v>70608.003744000001</v>
      </c>
      <c r="I2908">
        <v>5738.7579559880696</v>
      </c>
      <c r="J2908">
        <v>405202243.24231499</v>
      </c>
      <c r="K2908">
        <f t="shared" si="136"/>
        <v>5.7387579559880697</v>
      </c>
      <c r="L2908">
        <f t="shared" si="137"/>
        <v>405202.24324231542</v>
      </c>
    </row>
    <row r="2909" spans="1:12" x14ac:dyDescent="0.3">
      <c r="A2909" t="s">
        <v>41</v>
      </c>
      <c r="B2909" t="s">
        <v>644</v>
      </c>
      <c r="C2909" t="s">
        <v>642</v>
      </c>
      <c r="D2909" t="s">
        <v>20</v>
      </c>
      <c r="E2909" t="str">
        <f>VLOOKUP(D2909,Abbrev!$A$6:$B$67,2,FALSE)</f>
        <v>Hake-S</v>
      </c>
      <c r="F2909" t="str">
        <f t="shared" si="135"/>
        <v/>
      </c>
      <c r="G2909">
        <v>1995</v>
      </c>
      <c r="H2909">
        <v>70608.003744000001</v>
      </c>
      <c r="I2909">
        <v>2012.5340679122601</v>
      </c>
      <c r="J2909">
        <v>142101013.002076</v>
      </c>
      <c r="K2909">
        <f t="shared" si="136"/>
        <v>2.0125340679122599</v>
      </c>
      <c r="L2909">
        <f t="shared" si="137"/>
        <v>142101.01300207639</v>
      </c>
    </row>
    <row r="2910" spans="1:12" x14ac:dyDescent="0.3">
      <c r="A2910" t="s">
        <v>41</v>
      </c>
      <c r="B2910" t="s">
        <v>644</v>
      </c>
      <c r="C2910" t="s">
        <v>642</v>
      </c>
      <c r="D2910" t="s">
        <v>21</v>
      </c>
      <c r="E2910" t="str">
        <f>VLOOKUP(D2910,Abbrev!$A$6:$B$67,2,FALSE)</f>
        <v>Hake-L</v>
      </c>
      <c r="F2910" t="str">
        <f t="shared" si="135"/>
        <v/>
      </c>
      <c r="G2910">
        <v>1995</v>
      </c>
      <c r="H2910">
        <v>70608.003744000001</v>
      </c>
      <c r="I2910">
        <v>1194.3919940502101</v>
      </c>
      <c r="J2910">
        <v>84333634.387701005</v>
      </c>
      <c r="K2910">
        <f t="shared" si="136"/>
        <v>1.1943919940502101</v>
      </c>
      <c r="L2910">
        <f t="shared" si="137"/>
        <v>84333.634387700862</v>
      </c>
    </row>
    <row r="2911" spans="1:12" x14ac:dyDescent="0.3">
      <c r="A2911" t="s">
        <v>41</v>
      </c>
      <c r="B2911" t="s">
        <v>644</v>
      </c>
      <c r="C2911" t="s">
        <v>642</v>
      </c>
      <c r="D2911" t="s">
        <v>26</v>
      </c>
      <c r="E2911" t="str">
        <f>VLOOKUP(D2911,Abbrev!$A$6:$B$67,2,FALSE)</f>
        <v>Cod-S</v>
      </c>
      <c r="F2911" t="str">
        <f t="shared" si="135"/>
        <v/>
      </c>
      <c r="G2911">
        <v>1995</v>
      </c>
      <c r="H2911">
        <v>70608.003744000001</v>
      </c>
      <c r="I2911">
        <v>4.77468189210302E-2</v>
      </c>
      <c r="J2911">
        <v>3371.30756914019</v>
      </c>
      <c r="K2911">
        <f t="shared" si="136"/>
        <v>4.7746818921030197E-5</v>
      </c>
      <c r="L2911">
        <f t="shared" si="137"/>
        <v>3.3713075691401904</v>
      </c>
    </row>
    <row r="2912" spans="1:12" x14ac:dyDescent="0.3">
      <c r="A2912" t="s">
        <v>41</v>
      </c>
      <c r="B2912" t="s">
        <v>644</v>
      </c>
      <c r="C2912" t="s">
        <v>642</v>
      </c>
      <c r="D2912" t="s">
        <v>22</v>
      </c>
      <c r="E2912" t="str">
        <f>VLOOKUP(D2912,Abbrev!$A$6:$B$67,2,FALSE)</f>
        <v>Cod-M</v>
      </c>
      <c r="F2912" t="str">
        <f t="shared" si="135"/>
        <v/>
      </c>
      <c r="G2912">
        <v>1995</v>
      </c>
      <c r="H2912">
        <v>70608.003744000001</v>
      </c>
      <c r="I2912">
        <v>176.16392048916501</v>
      </c>
      <c r="J2912">
        <v>12438582.757456699</v>
      </c>
      <c r="K2912">
        <f t="shared" si="136"/>
        <v>0.17616392048916502</v>
      </c>
      <c r="L2912">
        <f t="shared" si="137"/>
        <v>12438.582757456683</v>
      </c>
    </row>
    <row r="2913" spans="1:12" x14ac:dyDescent="0.3">
      <c r="A2913" t="s">
        <v>41</v>
      </c>
      <c r="B2913" t="s">
        <v>644</v>
      </c>
      <c r="C2913" t="s">
        <v>642</v>
      </c>
      <c r="D2913" t="s">
        <v>23</v>
      </c>
      <c r="E2913" t="str">
        <f>VLOOKUP(D2913,Abbrev!$A$6:$B$67,2,FALSE)</f>
        <v>Cod-L</v>
      </c>
      <c r="F2913" t="str">
        <f t="shared" si="135"/>
        <v/>
      </c>
      <c r="G2913">
        <v>1995</v>
      </c>
      <c r="H2913">
        <v>70608.003744000001</v>
      </c>
      <c r="I2913">
        <v>544.14385345405606</v>
      </c>
      <c r="J2913">
        <v>38420911.241958603</v>
      </c>
      <c r="K2913">
        <f t="shared" si="136"/>
        <v>0.54414385345405603</v>
      </c>
      <c r="L2913">
        <f t="shared" si="137"/>
        <v>38420.911241958573</v>
      </c>
    </row>
    <row r="2914" spans="1:12" x14ac:dyDescent="0.3">
      <c r="A2914" t="s">
        <v>41</v>
      </c>
      <c r="B2914" t="s">
        <v>644</v>
      </c>
      <c r="C2914" t="s">
        <v>642</v>
      </c>
      <c r="D2914" t="s">
        <v>24</v>
      </c>
      <c r="E2914" t="str">
        <f>VLOOKUP(D2914,Abbrev!$A$6:$B$67,2,FALSE)</f>
        <v>Yflound-S</v>
      </c>
      <c r="F2914" t="str">
        <f t="shared" si="135"/>
        <v/>
      </c>
      <c r="G2914">
        <v>1995</v>
      </c>
      <c r="H2914">
        <v>70608.003744000001</v>
      </c>
      <c r="I2914">
        <v>4.56415319942024E-2</v>
      </c>
      <c r="J2914">
        <v>3222.6574619285402</v>
      </c>
      <c r="K2914">
        <f t="shared" si="136"/>
        <v>4.5641531994202399E-5</v>
      </c>
      <c r="L2914">
        <f t="shared" si="137"/>
        <v>3.2226574619285389</v>
      </c>
    </row>
    <row r="2915" spans="1:12" x14ac:dyDescent="0.3">
      <c r="A2915" t="s">
        <v>41</v>
      </c>
      <c r="B2915" t="s">
        <v>644</v>
      </c>
      <c r="C2915" t="s">
        <v>642</v>
      </c>
      <c r="D2915" t="s">
        <v>25</v>
      </c>
      <c r="E2915" t="str">
        <f>VLOOKUP(D2915,Abbrev!$A$6:$B$67,2,FALSE)</f>
        <v>Yflound-L</v>
      </c>
      <c r="F2915" t="str">
        <f t="shared" si="135"/>
        <v/>
      </c>
      <c r="G2915">
        <v>1995</v>
      </c>
      <c r="H2915">
        <v>70608.003744000001</v>
      </c>
      <c r="I2915">
        <v>20.870777614784</v>
      </c>
      <c r="J2915">
        <v>1473643.9439648599</v>
      </c>
      <c r="K2915">
        <f t="shared" si="136"/>
        <v>2.0870777614784002E-2</v>
      </c>
      <c r="L2915">
        <f t="shared" si="137"/>
        <v>1473.6439439648602</v>
      </c>
    </row>
    <row r="2916" spans="1:12" x14ac:dyDescent="0.3">
      <c r="A2916" t="s">
        <v>41</v>
      </c>
      <c r="B2916" t="s">
        <v>644</v>
      </c>
      <c r="C2916" t="s">
        <v>642</v>
      </c>
      <c r="D2916" t="s">
        <v>39</v>
      </c>
      <c r="E2916" t="str">
        <f>VLOOKUP(D2916,Abbrev!$A$6:$B$67,2,FALSE)</f>
        <v>Sbass-M</v>
      </c>
      <c r="F2916" t="str">
        <f t="shared" si="135"/>
        <v/>
      </c>
      <c r="G2916">
        <v>1995</v>
      </c>
      <c r="H2916">
        <v>70608.003744000001</v>
      </c>
      <c r="I2916">
        <v>0.84703087241637298</v>
      </c>
      <c r="J2916">
        <v>59807.159010858901</v>
      </c>
      <c r="K2916">
        <f t="shared" si="136"/>
        <v>8.47030872416373E-4</v>
      </c>
      <c r="L2916">
        <f t="shared" si="137"/>
        <v>59.807159010858854</v>
      </c>
    </row>
    <row r="2917" spans="1:12" x14ac:dyDescent="0.3">
      <c r="A2917" t="s">
        <v>41</v>
      </c>
      <c r="B2917" t="s">
        <v>644</v>
      </c>
      <c r="C2917" t="s">
        <v>642</v>
      </c>
      <c r="D2917" t="s">
        <v>7</v>
      </c>
      <c r="E2917" t="str">
        <f>VLOOKUP(D2917,Abbrev!$A$6:$B$67,2,FALSE)</f>
        <v>Alosines</v>
      </c>
      <c r="F2917" t="str">
        <f t="shared" si="135"/>
        <v>B</v>
      </c>
      <c r="G2917">
        <v>1996</v>
      </c>
      <c r="H2917">
        <v>70608.003744000001</v>
      </c>
      <c r="I2917">
        <v>54.616838460094399</v>
      </c>
      <c r="J2917">
        <v>3856385.9344757898</v>
      </c>
      <c r="K2917">
        <f t="shared" si="136"/>
        <v>5.4616838460094401E-2</v>
      </c>
      <c r="L2917">
        <f t="shared" si="137"/>
        <v>3856.3859344757889</v>
      </c>
    </row>
    <row r="2918" spans="1:12" x14ac:dyDescent="0.3">
      <c r="A2918" t="s">
        <v>41</v>
      </c>
      <c r="B2918" t="s">
        <v>644</v>
      </c>
      <c r="C2918" t="s">
        <v>642</v>
      </c>
      <c r="D2918" t="s">
        <v>8</v>
      </c>
      <c r="E2918" t="str">
        <f>VLOOKUP(D2918,Abbrev!$A$6:$B$67,2,FALSE)</f>
        <v>Herring</v>
      </c>
      <c r="F2918" t="str">
        <f t="shared" si="135"/>
        <v>B</v>
      </c>
      <c r="G2918">
        <v>1996</v>
      </c>
      <c r="H2918">
        <v>70608.003744000001</v>
      </c>
      <c r="I2918">
        <v>8444.5126690899797</v>
      </c>
      <c r="J2918">
        <v>596250182.15535998</v>
      </c>
      <c r="K2918">
        <f t="shared" si="136"/>
        <v>8.4445126690899794</v>
      </c>
      <c r="L2918">
        <f t="shared" si="137"/>
        <v>596250.1821553607</v>
      </c>
    </row>
    <row r="2919" spans="1:12" x14ac:dyDescent="0.3">
      <c r="A2919" t="s">
        <v>41</v>
      </c>
      <c r="B2919" t="s">
        <v>644</v>
      </c>
      <c r="C2919" t="s">
        <v>642</v>
      </c>
      <c r="D2919" t="s">
        <v>9</v>
      </c>
      <c r="E2919" t="str">
        <f>VLOOKUP(D2919,Abbrev!$A$6:$B$67,2,FALSE)</f>
        <v>Mack</v>
      </c>
      <c r="F2919" t="str">
        <f t="shared" si="135"/>
        <v>B</v>
      </c>
      <c r="G2919">
        <v>1996</v>
      </c>
      <c r="H2919">
        <v>70608.003744000001</v>
      </c>
      <c r="I2919">
        <v>136.773402743622</v>
      </c>
      <c r="J2919">
        <v>9657296.9330013003</v>
      </c>
      <c r="K2919">
        <f t="shared" si="136"/>
        <v>0.13677340274362201</v>
      </c>
      <c r="L2919">
        <f t="shared" si="137"/>
        <v>9657.2969330012838</v>
      </c>
    </row>
    <row r="2920" spans="1:12" x14ac:dyDescent="0.3">
      <c r="A2920" t="s">
        <v>41</v>
      </c>
      <c r="B2920" t="s">
        <v>644</v>
      </c>
      <c r="C2920" t="s">
        <v>642</v>
      </c>
      <c r="D2920" t="s">
        <v>10</v>
      </c>
      <c r="E2920" t="str">
        <f>VLOOKUP(D2920,Abbrev!$A$6:$B$67,2,FALSE)</f>
        <v>Butter</v>
      </c>
      <c r="F2920" t="str">
        <f t="shared" si="135"/>
        <v>B</v>
      </c>
      <c r="G2920">
        <v>1996</v>
      </c>
      <c r="H2920">
        <v>70608.003744000001</v>
      </c>
      <c r="I2920">
        <v>5.0436078713791703</v>
      </c>
      <c r="J2920">
        <v>356119.083465609</v>
      </c>
      <c r="K2920">
        <f t="shared" si="136"/>
        <v>5.0436078713791705E-3</v>
      </c>
      <c r="L2920">
        <f t="shared" si="137"/>
        <v>356.11908346560836</v>
      </c>
    </row>
    <row r="2921" spans="1:12" x14ac:dyDescent="0.3">
      <c r="A2921" t="s">
        <v>41</v>
      </c>
      <c r="B2921" t="s">
        <v>644</v>
      </c>
      <c r="C2921" t="s">
        <v>642</v>
      </c>
      <c r="D2921" t="s">
        <v>11</v>
      </c>
      <c r="E2921" t="str">
        <f>VLOOKUP(D2921,Abbrev!$A$6:$B$67,2,FALSE)</f>
        <v>Dbenth-oth</v>
      </c>
      <c r="F2921" t="str">
        <f t="shared" si="135"/>
        <v>B</v>
      </c>
      <c r="G2921">
        <v>1996</v>
      </c>
      <c r="H2921">
        <v>70608.003744000001</v>
      </c>
      <c r="I2921">
        <v>2289.9441990743899</v>
      </c>
      <c r="J2921">
        <v>161688388.58179501</v>
      </c>
      <c r="K2921">
        <f t="shared" si="136"/>
        <v>2.2899441990743901</v>
      </c>
      <c r="L2921">
        <f t="shared" si="137"/>
        <v>161688.38858179562</v>
      </c>
    </row>
    <row r="2922" spans="1:12" x14ac:dyDescent="0.3">
      <c r="A2922" t="s">
        <v>41</v>
      </c>
      <c r="B2922" t="s">
        <v>644</v>
      </c>
      <c r="C2922" t="s">
        <v>642</v>
      </c>
      <c r="D2922" t="s">
        <v>33</v>
      </c>
      <c r="E2922" t="str">
        <f>VLOOKUP(D2922,Abbrev!$A$6:$B$67,2,FALSE)</f>
        <v>Domni-oth</v>
      </c>
      <c r="F2922" t="str">
        <f t="shared" si="135"/>
        <v>B</v>
      </c>
      <c r="G2922">
        <v>1996</v>
      </c>
      <c r="H2922">
        <v>70608.003744000001</v>
      </c>
      <c r="I2922">
        <v>0</v>
      </c>
      <c r="J2922">
        <v>0</v>
      </c>
      <c r="K2922">
        <f t="shared" si="136"/>
        <v>0</v>
      </c>
      <c r="L2922">
        <f t="shared" si="137"/>
        <v>0</v>
      </c>
    </row>
    <row r="2923" spans="1:12" x14ac:dyDescent="0.3">
      <c r="A2923" t="s">
        <v>41</v>
      </c>
      <c r="B2923" t="s">
        <v>644</v>
      </c>
      <c r="C2923" t="s">
        <v>642</v>
      </c>
      <c r="D2923" t="s">
        <v>12</v>
      </c>
      <c r="E2923" t="str">
        <f>VLOOKUP(D2923,Abbrev!$A$6:$B$67,2,FALSE)</f>
        <v>Dpisc-oth</v>
      </c>
      <c r="F2923" t="str">
        <f t="shared" si="135"/>
        <v>B</v>
      </c>
      <c r="G2923">
        <v>1996</v>
      </c>
      <c r="H2923">
        <v>70608.003744000001</v>
      </c>
      <c r="I2923">
        <v>420.89521297194602</v>
      </c>
      <c r="J2923">
        <v>29718570.773354799</v>
      </c>
      <c r="K2923">
        <f t="shared" si="136"/>
        <v>0.42089521297194604</v>
      </c>
      <c r="L2923">
        <f t="shared" si="137"/>
        <v>29718.570773354844</v>
      </c>
    </row>
    <row r="2924" spans="1:12" x14ac:dyDescent="0.3">
      <c r="A2924" t="s">
        <v>41</v>
      </c>
      <c r="B2924" t="s">
        <v>644</v>
      </c>
      <c r="C2924" t="s">
        <v>642</v>
      </c>
      <c r="D2924" t="s">
        <v>13</v>
      </c>
      <c r="E2924" t="str">
        <f>VLOOKUP(D2924,Abbrev!$A$6:$B$67,2,FALSE)</f>
        <v>Haddock</v>
      </c>
      <c r="F2924" t="str">
        <f t="shared" si="135"/>
        <v>B</v>
      </c>
      <c r="G2924">
        <v>1996</v>
      </c>
      <c r="H2924">
        <v>70608.003744000001</v>
      </c>
      <c r="I2924">
        <v>267.766589841533</v>
      </c>
      <c r="J2924">
        <v>18906464.378049102</v>
      </c>
      <c r="K2924">
        <f t="shared" si="136"/>
        <v>0.26776658984153301</v>
      </c>
      <c r="L2924">
        <f t="shared" si="137"/>
        <v>18906.464378049077</v>
      </c>
    </row>
    <row r="2925" spans="1:12" x14ac:dyDescent="0.3">
      <c r="A2925" t="s">
        <v>41</v>
      </c>
      <c r="B2925" t="s">
        <v>644</v>
      </c>
      <c r="C2925" t="s">
        <v>642</v>
      </c>
      <c r="D2925" t="s">
        <v>27</v>
      </c>
      <c r="E2925" t="str">
        <f>VLOOKUP(D2925,Abbrev!$A$6:$B$67,2,FALSE)</f>
        <v>MedPel</v>
      </c>
      <c r="F2925" t="str">
        <f t="shared" si="135"/>
        <v>B</v>
      </c>
      <c r="G2925">
        <v>1996</v>
      </c>
      <c r="H2925">
        <v>70608.003744000001</v>
      </c>
      <c r="I2925">
        <v>0.68416406241566596</v>
      </c>
      <c r="J2925">
        <v>48307.458680555603</v>
      </c>
      <c r="K2925">
        <f t="shared" si="136"/>
        <v>6.8416406241566597E-4</v>
      </c>
      <c r="L2925">
        <f t="shared" si="137"/>
        <v>48.307458680555591</v>
      </c>
    </row>
    <row r="2926" spans="1:12" x14ac:dyDescent="0.3">
      <c r="A2926" t="s">
        <v>41</v>
      </c>
      <c r="B2926" t="s">
        <v>644</v>
      </c>
      <c r="C2926" t="s">
        <v>642</v>
      </c>
      <c r="D2926" t="s">
        <v>14</v>
      </c>
      <c r="E2926" t="str">
        <f>VLOOKUP(D2926,Abbrev!$A$6:$B$67,2,FALSE)</f>
        <v>Mesopel</v>
      </c>
      <c r="F2926" t="str">
        <f t="shared" si="135"/>
        <v>B</v>
      </c>
      <c r="G2926">
        <v>1996</v>
      </c>
      <c r="H2926">
        <v>70608.003744000001</v>
      </c>
      <c r="I2926">
        <v>0.25402019200519999</v>
      </c>
      <c r="J2926">
        <v>17935.8586681548</v>
      </c>
      <c r="K2926">
        <f t="shared" si="136"/>
        <v>2.5402019200519997E-4</v>
      </c>
      <c r="L2926">
        <f t="shared" si="137"/>
        <v>17.935858668154758</v>
      </c>
    </row>
    <row r="2927" spans="1:12" x14ac:dyDescent="0.3">
      <c r="A2927" t="s">
        <v>41</v>
      </c>
      <c r="B2927" t="s">
        <v>644</v>
      </c>
      <c r="C2927" t="s">
        <v>642</v>
      </c>
      <c r="D2927" t="s">
        <v>15</v>
      </c>
      <c r="E2927" t="str">
        <f>VLOOKUP(D2927,Abbrev!$A$6:$B$67,2,FALSE)</f>
        <v>Skate</v>
      </c>
      <c r="F2927" t="str">
        <f t="shared" si="135"/>
        <v>B</v>
      </c>
      <c r="G2927">
        <v>1996</v>
      </c>
      <c r="H2927">
        <v>70608.003744000001</v>
      </c>
      <c r="I2927">
        <v>299.812882279326</v>
      </c>
      <c r="J2927">
        <v>21169189.1144781</v>
      </c>
      <c r="K2927">
        <f t="shared" si="136"/>
        <v>0.29981288227932601</v>
      </c>
      <c r="L2927">
        <f t="shared" si="137"/>
        <v>21169.189114478082</v>
      </c>
    </row>
    <row r="2928" spans="1:12" x14ac:dyDescent="0.3">
      <c r="A2928" t="s">
        <v>41</v>
      </c>
      <c r="B2928" t="s">
        <v>644</v>
      </c>
      <c r="C2928" t="s">
        <v>642</v>
      </c>
      <c r="D2928" t="s">
        <v>16</v>
      </c>
      <c r="E2928" t="str">
        <f>VLOOKUP(D2928,Abbrev!$A$6:$B$67,2,FALSE)</f>
        <v>SmPel</v>
      </c>
      <c r="F2928" t="str">
        <f t="shared" si="135"/>
        <v>B</v>
      </c>
      <c r="G2928">
        <v>1996</v>
      </c>
      <c r="H2928">
        <v>70608.003744000001</v>
      </c>
      <c r="I2928">
        <v>33.005533095155698</v>
      </c>
      <c r="J2928">
        <v>2330454.80435547</v>
      </c>
      <c r="K2928">
        <f t="shared" si="136"/>
        <v>3.3005533095155699E-2</v>
      </c>
      <c r="L2928">
        <f t="shared" si="137"/>
        <v>2330.4548043554696</v>
      </c>
    </row>
    <row r="2929" spans="1:12" x14ac:dyDescent="0.3">
      <c r="A2929" t="s">
        <v>41</v>
      </c>
      <c r="B2929" t="s">
        <v>644</v>
      </c>
      <c r="C2929" t="s">
        <v>642</v>
      </c>
      <c r="D2929" t="s">
        <v>17</v>
      </c>
      <c r="E2929" t="str">
        <f>VLOOKUP(D2929,Abbrev!$A$6:$B$67,2,FALSE)</f>
        <v>Squid</v>
      </c>
      <c r="F2929" t="str">
        <f t="shared" si="135"/>
        <v>B</v>
      </c>
      <c r="G2929">
        <v>1996</v>
      </c>
      <c r="H2929">
        <v>70608.003744000001</v>
      </c>
      <c r="I2929">
        <v>126.221019818817</v>
      </c>
      <c r="J2929">
        <v>8912214.2399385106</v>
      </c>
      <c r="K2929">
        <f t="shared" si="136"/>
        <v>0.126221019818817</v>
      </c>
      <c r="L2929">
        <f t="shared" si="137"/>
        <v>8912.2142399385302</v>
      </c>
    </row>
    <row r="2930" spans="1:12" x14ac:dyDescent="0.3">
      <c r="A2930" t="s">
        <v>41</v>
      </c>
      <c r="B2930" t="s">
        <v>644</v>
      </c>
      <c r="C2930" t="s">
        <v>642</v>
      </c>
      <c r="D2930" t="s">
        <v>18</v>
      </c>
      <c r="E2930" t="str">
        <f>VLOOKUP(D2930,Abbrev!$A$6:$B$67,2,FALSE)</f>
        <v>Dogfish-S</v>
      </c>
      <c r="F2930" t="str">
        <f t="shared" si="135"/>
        <v>B</v>
      </c>
      <c r="G2930">
        <v>1996</v>
      </c>
      <c r="H2930">
        <v>70608.003744000001</v>
      </c>
      <c r="I2930">
        <v>1308.94837125512</v>
      </c>
      <c r="J2930">
        <v>92422231.4982844</v>
      </c>
      <c r="K2930">
        <f t="shared" si="136"/>
        <v>1.30894837125512</v>
      </c>
      <c r="L2930">
        <f t="shared" si="137"/>
        <v>92422.231498284222</v>
      </c>
    </row>
    <row r="2931" spans="1:12" x14ac:dyDescent="0.3">
      <c r="A2931" t="s">
        <v>41</v>
      </c>
      <c r="B2931" t="s">
        <v>644</v>
      </c>
      <c r="C2931" t="s">
        <v>642</v>
      </c>
      <c r="D2931" t="s">
        <v>19</v>
      </c>
      <c r="E2931" t="str">
        <f>VLOOKUP(D2931,Abbrev!$A$6:$B$67,2,FALSE)</f>
        <v>Dogfish-L</v>
      </c>
      <c r="F2931" t="str">
        <f t="shared" si="135"/>
        <v>B</v>
      </c>
      <c r="G2931">
        <v>1996</v>
      </c>
      <c r="H2931">
        <v>70608.003744000001</v>
      </c>
      <c r="I2931">
        <v>6164.80660647676</v>
      </c>
      <c r="J2931">
        <v>435284687.95114702</v>
      </c>
      <c r="K2931">
        <f t="shared" si="136"/>
        <v>6.1648066064767599</v>
      </c>
      <c r="L2931">
        <f t="shared" si="137"/>
        <v>435284.68795114703</v>
      </c>
    </row>
    <row r="2932" spans="1:12" x14ac:dyDescent="0.3">
      <c r="A2932" t="s">
        <v>41</v>
      </c>
      <c r="B2932" t="s">
        <v>644</v>
      </c>
      <c r="C2932" t="s">
        <v>642</v>
      </c>
      <c r="D2932" t="s">
        <v>20</v>
      </c>
      <c r="E2932" t="str">
        <f>VLOOKUP(D2932,Abbrev!$A$6:$B$67,2,FALSE)</f>
        <v>Hake-S</v>
      </c>
      <c r="F2932" t="str">
        <f t="shared" si="135"/>
        <v>B</v>
      </c>
      <c r="G2932">
        <v>1996</v>
      </c>
      <c r="H2932">
        <v>70608.003744000001</v>
      </c>
      <c r="I2932">
        <v>1230.1323399421501</v>
      </c>
      <c r="J2932">
        <v>86857188.864251003</v>
      </c>
      <c r="K2932">
        <f t="shared" si="136"/>
        <v>1.2301323399421502</v>
      </c>
      <c r="L2932">
        <f t="shared" si="137"/>
        <v>86857.188864250827</v>
      </c>
    </row>
    <row r="2933" spans="1:12" x14ac:dyDescent="0.3">
      <c r="A2933" t="s">
        <v>41</v>
      </c>
      <c r="B2933" t="s">
        <v>644</v>
      </c>
      <c r="C2933" t="s">
        <v>642</v>
      </c>
      <c r="D2933" t="s">
        <v>21</v>
      </c>
      <c r="E2933" t="str">
        <f>VLOOKUP(D2933,Abbrev!$A$6:$B$67,2,FALSE)</f>
        <v>Hake-L</v>
      </c>
      <c r="F2933" t="str">
        <f t="shared" si="135"/>
        <v>B</v>
      </c>
      <c r="G2933">
        <v>1996</v>
      </c>
      <c r="H2933">
        <v>70608.003744000001</v>
      </c>
      <c r="I2933">
        <v>984.153730523072</v>
      </c>
      <c r="J2933">
        <v>69489130.2894447</v>
      </c>
      <c r="K2933">
        <f t="shared" si="136"/>
        <v>0.98415373052307198</v>
      </c>
      <c r="L2933">
        <f t="shared" si="137"/>
        <v>69489.130289444642</v>
      </c>
    </row>
    <row r="2934" spans="1:12" x14ac:dyDescent="0.3">
      <c r="A2934" t="s">
        <v>41</v>
      </c>
      <c r="B2934" t="s">
        <v>644</v>
      </c>
      <c r="C2934" t="s">
        <v>642</v>
      </c>
      <c r="D2934" t="s">
        <v>26</v>
      </c>
      <c r="E2934" t="str">
        <f>VLOOKUP(D2934,Abbrev!$A$6:$B$67,2,FALSE)</f>
        <v>Cod-S</v>
      </c>
      <c r="F2934" t="str">
        <f t="shared" si="135"/>
        <v>B</v>
      </c>
      <c r="G2934">
        <v>1996</v>
      </c>
      <c r="H2934">
        <v>70608.003744000001</v>
      </c>
      <c r="I2934">
        <v>0.101821880071606</v>
      </c>
      <c r="J2934">
        <v>7189.4396893170797</v>
      </c>
      <c r="K2934">
        <f t="shared" si="136"/>
        <v>1.01821880071606E-4</v>
      </c>
      <c r="L2934">
        <f t="shared" si="137"/>
        <v>7.1894396893170756</v>
      </c>
    </row>
    <row r="2935" spans="1:12" x14ac:dyDescent="0.3">
      <c r="A2935" t="s">
        <v>41</v>
      </c>
      <c r="B2935" t="s">
        <v>644</v>
      </c>
      <c r="C2935" t="s">
        <v>642</v>
      </c>
      <c r="D2935" t="s">
        <v>22</v>
      </c>
      <c r="E2935" t="str">
        <f>VLOOKUP(D2935,Abbrev!$A$6:$B$67,2,FALSE)</f>
        <v>Cod-M</v>
      </c>
      <c r="F2935" t="str">
        <f t="shared" si="135"/>
        <v>B</v>
      </c>
      <c r="G2935">
        <v>1996</v>
      </c>
      <c r="H2935">
        <v>70608.003744000001</v>
      </c>
      <c r="I2935">
        <v>88.922769492300404</v>
      </c>
      <c r="J2935">
        <v>6278659.2412391901</v>
      </c>
      <c r="K2935">
        <f t="shared" si="136"/>
        <v>8.8922769492300408E-2</v>
      </c>
      <c r="L2935">
        <f t="shared" si="137"/>
        <v>6278.6592412391965</v>
      </c>
    </row>
    <row r="2936" spans="1:12" x14ac:dyDescent="0.3">
      <c r="A2936" t="s">
        <v>41</v>
      </c>
      <c r="B2936" t="s">
        <v>644</v>
      </c>
      <c r="C2936" t="s">
        <v>642</v>
      </c>
      <c r="D2936" t="s">
        <v>23</v>
      </c>
      <c r="E2936" t="str">
        <f>VLOOKUP(D2936,Abbrev!$A$6:$B$67,2,FALSE)</f>
        <v>Cod-L</v>
      </c>
      <c r="F2936" t="str">
        <f t="shared" si="135"/>
        <v>B</v>
      </c>
      <c r="G2936">
        <v>1996</v>
      </c>
      <c r="H2936">
        <v>70608.003744000001</v>
      </c>
      <c r="I2936">
        <v>626.59348760343403</v>
      </c>
      <c r="J2936">
        <v>44242515.318669297</v>
      </c>
      <c r="K2936">
        <f t="shared" si="136"/>
        <v>0.62659348760343403</v>
      </c>
      <c r="L2936">
        <f t="shared" si="137"/>
        <v>44242.515318669291</v>
      </c>
    </row>
    <row r="2937" spans="1:12" x14ac:dyDescent="0.3">
      <c r="A2937" t="s">
        <v>41</v>
      </c>
      <c r="B2937" t="s">
        <v>644</v>
      </c>
      <c r="C2937" t="s">
        <v>642</v>
      </c>
      <c r="D2937" t="s">
        <v>25</v>
      </c>
      <c r="E2937" t="str">
        <f>VLOOKUP(D2937,Abbrev!$A$6:$B$67,2,FALSE)</f>
        <v>Yflound-L</v>
      </c>
      <c r="F2937" t="str">
        <f t="shared" si="135"/>
        <v>B</v>
      </c>
      <c r="G2937">
        <v>1996</v>
      </c>
      <c r="H2937">
        <v>70608.003744000001</v>
      </c>
      <c r="I2937">
        <v>20.702069895764598</v>
      </c>
      <c r="J2937">
        <v>1461731.8287086899</v>
      </c>
      <c r="K2937">
        <f t="shared" si="136"/>
        <v>2.0702069895764598E-2</v>
      </c>
      <c r="L2937">
        <f t="shared" si="137"/>
        <v>1461.7318287086964</v>
      </c>
    </row>
    <row r="2938" spans="1:12" x14ac:dyDescent="0.3">
      <c r="A2938" t="s">
        <v>41</v>
      </c>
      <c r="B2938" t="s">
        <v>644</v>
      </c>
      <c r="C2938" t="s">
        <v>642</v>
      </c>
      <c r="D2938" t="s">
        <v>7</v>
      </c>
      <c r="E2938" t="str">
        <f>VLOOKUP(D2938,Abbrev!$A$6:$B$67,2,FALSE)</f>
        <v>Alosines</v>
      </c>
      <c r="F2938" t="str">
        <f t="shared" si="135"/>
        <v>B</v>
      </c>
      <c r="G2938">
        <v>1997</v>
      </c>
      <c r="H2938">
        <v>70608.003744000001</v>
      </c>
      <c r="I2938">
        <v>57.8198607955539</v>
      </c>
      <c r="J2938">
        <v>4082544.9475300298</v>
      </c>
      <c r="K2938">
        <f t="shared" si="136"/>
        <v>5.7819860795553901E-2</v>
      </c>
      <c r="L2938">
        <f t="shared" si="137"/>
        <v>4082.5449475300288</v>
      </c>
    </row>
    <row r="2939" spans="1:12" x14ac:dyDescent="0.3">
      <c r="A2939" t="s">
        <v>41</v>
      </c>
      <c r="B2939" t="s">
        <v>644</v>
      </c>
      <c r="C2939" t="s">
        <v>642</v>
      </c>
      <c r="D2939" t="s">
        <v>8</v>
      </c>
      <c r="E2939" t="str">
        <f>VLOOKUP(D2939,Abbrev!$A$6:$B$67,2,FALSE)</f>
        <v>Herring</v>
      </c>
      <c r="F2939" t="str">
        <f t="shared" si="135"/>
        <v>B</v>
      </c>
      <c r="G2939">
        <v>1997</v>
      </c>
      <c r="H2939">
        <v>70608.003744000001</v>
      </c>
      <c r="I2939">
        <v>10754.9448782132</v>
      </c>
      <c r="J2939">
        <v>759385188.227391</v>
      </c>
      <c r="K2939">
        <f t="shared" si="136"/>
        <v>10.7549448782132</v>
      </c>
      <c r="L2939">
        <f t="shared" si="137"/>
        <v>759385.18822739122</v>
      </c>
    </row>
    <row r="2940" spans="1:12" x14ac:dyDescent="0.3">
      <c r="A2940" t="s">
        <v>41</v>
      </c>
      <c r="B2940" t="s">
        <v>644</v>
      </c>
      <c r="C2940" t="s">
        <v>642</v>
      </c>
      <c r="D2940" t="s">
        <v>9</v>
      </c>
      <c r="E2940" t="str">
        <f>VLOOKUP(D2940,Abbrev!$A$6:$B$67,2,FALSE)</f>
        <v>Mack</v>
      </c>
      <c r="F2940" t="str">
        <f t="shared" si="135"/>
        <v>B</v>
      </c>
      <c r="G2940">
        <v>1997</v>
      </c>
      <c r="H2940">
        <v>70608.003744000001</v>
      </c>
      <c r="I2940">
        <v>19.9926829936113</v>
      </c>
      <c r="J2940">
        <v>1411643.4356655099</v>
      </c>
      <c r="K2940">
        <f t="shared" si="136"/>
        <v>1.9992682993611299E-2</v>
      </c>
      <c r="L2940">
        <f t="shared" si="137"/>
        <v>1411.6434356655118</v>
      </c>
    </row>
    <row r="2941" spans="1:12" x14ac:dyDescent="0.3">
      <c r="A2941" t="s">
        <v>41</v>
      </c>
      <c r="B2941" t="s">
        <v>644</v>
      </c>
      <c r="C2941" t="s">
        <v>642</v>
      </c>
      <c r="D2941" t="s">
        <v>10</v>
      </c>
      <c r="E2941" t="str">
        <f>VLOOKUP(D2941,Abbrev!$A$6:$B$67,2,FALSE)</f>
        <v>Butter</v>
      </c>
      <c r="F2941" t="str">
        <f t="shared" si="135"/>
        <v>B</v>
      </c>
      <c r="G2941">
        <v>1997</v>
      </c>
      <c r="H2941">
        <v>70608.003744000001</v>
      </c>
      <c r="I2941">
        <v>1.52336027651343</v>
      </c>
      <c r="J2941">
        <v>107561.428107521</v>
      </c>
      <c r="K2941">
        <f t="shared" si="136"/>
        <v>1.5233602765134301E-3</v>
      </c>
      <c r="L2941">
        <f t="shared" si="137"/>
        <v>107.56142810752115</v>
      </c>
    </row>
    <row r="2942" spans="1:12" x14ac:dyDescent="0.3">
      <c r="A2942" t="s">
        <v>41</v>
      </c>
      <c r="B2942" t="s">
        <v>644</v>
      </c>
      <c r="C2942" t="s">
        <v>642</v>
      </c>
      <c r="D2942" t="s">
        <v>11</v>
      </c>
      <c r="E2942" t="str">
        <f>VLOOKUP(D2942,Abbrev!$A$6:$B$67,2,FALSE)</f>
        <v>Dbenth-oth</v>
      </c>
      <c r="F2942" t="str">
        <f t="shared" si="135"/>
        <v>B</v>
      </c>
      <c r="G2942">
        <v>1997</v>
      </c>
      <c r="H2942">
        <v>70608.003744000001</v>
      </c>
      <c r="I2942">
        <v>2599.7081965441098</v>
      </c>
      <c r="J2942">
        <v>183560206.07489401</v>
      </c>
      <c r="K2942">
        <f t="shared" si="136"/>
        <v>2.59970819654411</v>
      </c>
      <c r="L2942">
        <f t="shared" si="137"/>
        <v>183560.206074894</v>
      </c>
    </row>
    <row r="2943" spans="1:12" x14ac:dyDescent="0.3">
      <c r="A2943" t="s">
        <v>41</v>
      </c>
      <c r="B2943" t="s">
        <v>644</v>
      </c>
      <c r="C2943" t="s">
        <v>642</v>
      </c>
      <c r="D2943" t="s">
        <v>12</v>
      </c>
      <c r="E2943" t="str">
        <f>VLOOKUP(D2943,Abbrev!$A$6:$B$67,2,FALSE)</f>
        <v>Dpisc-oth</v>
      </c>
      <c r="F2943" t="str">
        <f t="shared" si="135"/>
        <v>B</v>
      </c>
      <c r="G2943">
        <v>1997</v>
      </c>
      <c r="H2943">
        <v>70608.003744000001</v>
      </c>
      <c r="I2943">
        <v>836.17451225203104</v>
      </c>
      <c r="J2943">
        <v>59040613.091728799</v>
      </c>
      <c r="K2943">
        <f t="shared" si="136"/>
        <v>0.83617451225203099</v>
      </c>
      <c r="L2943">
        <f t="shared" si="137"/>
        <v>59040.613091728781</v>
      </c>
    </row>
    <row r="2944" spans="1:12" x14ac:dyDescent="0.3">
      <c r="A2944" t="s">
        <v>41</v>
      </c>
      <c r="B2944" t="s">
        <v>644</v>
      </c>
      <c r="C2944" t="s">
        <v>642</v>
      </c>
      <c r="D2944" t="s">
        <v>13</v>
      </c>
      <c r="E2944" t="str">
        <f>VLOOKUP(D2944,Abbrev!$A$6:$B$67,2,FALSE)</f>
        <v>Haddock</v>
      </c>
      <c r="F2944" t="str">
        <f t="shared" si="135"/>
        <v>B</v>
      </c>
      <c r="G2944">
        <v>1997</v>
      </c>
      <c r="H2944">
        <v>70608.003744000001</v>
      </c>
      <c r="I2944">
        <v>415.09256778180702</v>
      </c>
      <c r="J2944">
        <v>29308857.5800444</v>
      </c>
      <c r="K2944">
        <f t="shared" si="136"/>
        <v>0.41509256778180703</v>
      </c>
      <c r="L2944">
        <f t="shared" si="137"/>
        <v>29308.857580044405</v>
      </c>
    </row>
    <row r="2945" spans="1:12" x14ac:dyDescent="0.3">
      <c r="A2945" t="s">
        <v>41</v>
      </c>
      <c r="B2945" t="s">
        <v>644</v>
      </c>
      <c r="C2945" t="s">
        <v>642</v>
      </c>
      <c r="D2945" t="s">
        <v>27</v>
      </c>
      <c r="E2945" t="str">
        <f>VLOOKUP(D2945,Abbrev!$A$6:$B$67,2,FALSE)</f>
        <v>MedPel</v>
      </c>
      <c r="F2945" t="str">
        <f t="shared" si="135"/>
        <v>B</v>
      </c>
      <c r="G2945">
        <v>1997</v>
      </c>
      <c r="H2945">
        <v>70608.003744000001</v>
      </c>
      <c r="I2945">
        <v>0.40213745714117999</v>
      </c>
      <c r="J2945">
        <v>28394.1230794271</v>
      </c>
      <c r="K2945">
        <f t="shared" si="136"/>
        <v>4.0213745714118E-4</v>
      </c>
      <c r="L2945">
        <f t="shared" si="137"/>
        <v>28.394123079427079</v>
      </c>
    </row>
    <row r="2946" spans="1:12" x14ac:dyDescent="0.3">
      <c r="A2946" t="s">
        <v>41</v>
      </c>
      <c r="B2946" t="s">
        <v>644</v>
      </c>
      <c r="C2946" t="s">
        <v>642</v>
      </c>
      <c r="D2946" t="s">
        <v>14</v>
      </c>
      <c r="E2946" t="str">
        <f>VLOOKUP(D2946,Abbrev!$A$6:$B$67,2,FALSE)</f>
        <v>Mesopel</v>
      </c>
      <c r="F2946" t="str">
        <f t="shared" si="135"/>
        <v>B</v>
      </c>
      <c r="G2946">
        <v>1997</v>
      </c>
      <c r="H2946">
        <v>70608.003744000001</v>
      </c>
      <c r="I2946">
        <v>0.326269302492525</v>
      </c>
      <c r="J2946">
        <v>23037.2241319444</v>
      </c>
      <c r="K2946">
        <f t="shared" si="136"/>
        <v>3.2626930249252502E-4</v>
      </c>
      <c r="L2946">
        <f t="shared" si="137"/>
        <v>23.037224131944477</v>
      </c>
    </row>
    <row r="2947" spans="1:12" x14ac:dyDescent="0.3">
      <c r="A2947" t="s">
        <v>41</v>
      </c>
      <c r="B2947" t="s">
        <v>644</v>
      </c>
      <c r="C2947" t="s">
        <v>642</v>
      </c>
      <c r="D2947" t="s">
        <v>15</v>
      </c>
      <c r="E2947" t="str">
        <f>VLOOKUP(D2947,Abbrev!$A$6:$B$67,2,FALSE)</f>
        <v>Skate</v>
      </c>
      <c r="F2947" t="str">
        <f t="shared" ref="F2947:F3010" si="138">IF(G2947&lt;=1967,"A",IF(AND(G2947&gt;=1996,G2947&lt;=2000),"B",IF(G2947&gt;=2009,"C","")))</f>
        <v>B</v>
      </c>
      <c r="G2947">
        <v>1997</v>
      </c>
      <c r="H2947">
        <v>70608.003744000001</v>
      </c>
      <c r="I2947">
        <v>372.58528776256298</v>
      </c>
      <c r="J2947">
        <v>26307503.393298399</v>
      </c>
      <c r="K2947">
        <f t="shared" ref="K2947:K3010" si="139">I2947/1000</f>
        <v>0.372585287762563</v>
      </c>
      <c r="L2947">
        <f t="shared" ref="L2947:L3010" si="140">K2947*H2947</f>
        <v>26307.503393298368</v>
      </c>
    </row>
    <row r="2948" spans="1:12" x14ac:dyDescent="0.3">
      <c r="A2948" t="s">
        <v>41</v>
      </c>
      <c r="B2948" t="s">
        <v>644</v>
      </c>
      <c r="C2948" t="s">
        <v>642</v>
      </c>
      <c r="D2948" t="s">
        <v>16</v>
      </c>
      <c r="E2948" t="str">
        <f>VLOOKUP(D2948,Abbrev!$A$6:$B$67,2,FALSE)</f>
        <v>SmPel</v>
      </c>
      <c r="F2948" t="str">
        <f t="shared" si="138"/>
        <v>B</v>
      </c>
      <c r="G2948">
        <v>1997</v>
      </c>
      <c r="H2948">
        <v>70608.003744000001</v>
      </c>
      <c r="I2948">
        <v>17.168353948071498</v>
      </c>
      <c r="J2948">
        <v>1212223.1998437501</v>
      </c>
      <c r="K2948">
        <f t="shared" si="139"/>
        <v>1.7168353948071497E-2</v>
      </c>
      <c r="L2948">
        <f t="shared" si="140"/>
        <v>1212.2231998437494</v>
      </c>
    </row>
    <row r="2949" spans="1:12" x14ac:dyDescent="0.3">
      <c r="A2949" t="s">
        <v>41</v>
      </c>
      <c r="B2949" t="s">
        <v>644</v>
      </c>
      <c r="C2949" t="s">
        <v>642</v>
      </c>
      <c r="D2949" t="s">
        <v>17</v>
      </c>
      <c r="E2949" t="str">
        <f>VLOOKUP(D2949,Abbrev!$A$6:$B$67,2,FALSE)</f>
        <v>Squid</v>
      </c>
      <c r="F2949" t="str">
        <f t="shared" si="138"/>
        <v>B</v>
      </c>
      <c r="G2949">
        <v>1997</v>
      </c>
      <c r="H2949">
        <v>70608.003744000001</v>
      </c>
      <c r="I2949">
        <v>67.699580109504495</v>
      </c>
      <c r="J2949">
        <v>4780132.2058391199</v>
      </c>
      <c r="K2949">
        <f t="shared" si="139"/>
        <v>6.7699580109504498E-2</v>
      </c>
      <c r="L2949">
        <f t="shared" si="140"/>
        <v>4780.1322058391215</v>
      </c>
    </row>
    <row r="2950" spans="1:12" x14ac:dyDescent="0.3">
      <c r="A2950" t="s">
        <v>41</v>
      </c>
      <c r="B2950" t="s">
        <v>644</v>
      </c>
      <c r="C2950" t="s">
        <v>642</v>
      </c>
      <c r="D2950" t="s">
        <v>18</v>
      </c>
      <c r="E2950" t="str">
        <f>VLOOKUP(D2950,Abbrev!$A$6:$B$67,2,FALSE)</f>
        <v>Dogfish-S</v>
      </c>
      <c r="F2950" t="str">
        <f t="shared" si="138"/>
        <v>B</v>
      </c>
      <c r="G2950">
        <v>1997</v>
      </c>
      <c r="H2950">
        <v>70608.003744000001</v>
      </c>
      <c r="I2950">
        <v>566.05764707043602</v>
      </c>
      <c r="J2950">
        <v>39968200.463669203</v>
      </c>
      <c r="K2950">
        <f t="shared" si="139"/>
        <v>0.56605764707043604</v>
      </c>
      <c r="L2950">
        <f t="shared" si="140"/>
        <v>39968.200463669178</v>
      </c>
    </row>
    <row r="2951" spans="1:12" x14ac:dyDescent="0.3">
      <c r="A2951" t="s">
        <v>41</v>
      </c>
      <c r="B2951" t="s">
        <v>644</v>
      </c>
      <c r="C2951" t="s">
        <v>642</v>
      </c>
      <c r="D2951" t="s">
        <v>19</v>
      </c>
      <c r="E2951" t="str">
        <f>VLOOKUP(D2951,Abbrev!$A$6:$B$67,2,FALSE)</f>
        <v>Dogfish-L</v>
      </c>
      <c r="F2951" t="str">
        <f t="shared" si="138"/>
        <v>B</v>
      </c>
      <c r="G2951">
        <v>1997</v>
      </c>
      <c r="H2951">
        <v>70608.003744000001</v>
      </c>
      <c r="I2951">
        <v>12001.060708430001</v>
      </c>
      <c r="J2951">
        <v>847370939.43279696</v>
      </c>
      <c r="K2951">
        <f t="shared" si="139"/>
        <v>12.001060708430002</v>
      </c>
      <c r="L2951">
        <f t="shared" si="140"/>
        <v>847370.93943279691</v>
      </c>
    </row>
    <row r="2952" spans="1:12" x14ac:dyDescent="0.3">
      <c r="A2952" t="s">
        <v>41</v>
      </c>
      <c r="B2952" t="s">
        <v>644</v>
      </c>
      <c r="C2952" t="s">
        <v>642</v>
      </c>
      <c r="D2952" t="s">
        <v>20</v>
      </c>
      <c r="E2952" t="str">
        <f>VLOOKUP(D2952,Abbrev!$A$6:$B$67,2,FALSE)</f>
        <v>Hake-S</v>
      </c>
      <c r="F2952" t="str">
        <f t="shared" si="138"/>
        <v>B</v>
      </c>
      <c r="G2952">
        <v>1997</v>
      </c>
      <c r="H2952">
        <v>70608.003744000001</v>
      </c>
      <c r="I2952">
        <v>867.92643271589998</v>
      </c>
      <c r="J2952">
        <v>61282552.810720898</v>
      </c>
      <c r="K2952">
        <f t="shared" si="139"/>
        <v>0.86792643271589998</v>
      </c>
      <c r="L2952">
        <f t="shared" si="140"/>
        <v>61282.55281072083</v>
      </c>
    </row>
    <row r="2953" spans="1:12" x14ac:dyDescent="0.3">
      <c r="A2953" t="s">
        <v>41</v>
      </c>
      <c r="B2953" t="s">
        <v>644</v>
      </c>
      <c r="C2953" t="s">
        <v>642</v>
      </c>
      <c r="D2953" t="s">
        <v>21</v>
      </c>
      <c r="E2953" t="str">
        <f>VLOOKUP(D2953,Abbrev!$A$6:$B$67,2,FALSE)</f>
        <v>Hake-L</v>
      </c>
      <c r="F2953" t="str">
        <f t="shared" si="138"/>
        <v>B</v>
      </c>
      <c r="G2953">
        <v>1997</v>
      </c>
      <c r="H2953">
        <v>70608.003744000001</v>
      </c>
      <c r="I2953">
        <v>545.14876614809202</v>
      </c>
      <c r="J2953">
        <v>38491866.121221498</v>
      </c>
      <c r="K2953">
        <f t="shared" si="139"/>
        <v>0.54514876614809205</v>
      </c>
      <c r="L2953">
        <f t="shared" si="140"/>
        <v>38491.866121221465</v>
      </c>
    </row>
    <row r="2954" spans="1:12" x14ac:dyDescent="0.3">
      <c r="A2954" t="s">
        <v>41</v>
      </c>
      <c r="B2954" t="s">
        <v>644</v>
      </c>
      <c r="C2954" t="s">
        <v>642</v>
      </c>
      <c r="D2954" t="s">
        <v>26</v>
      </c>
      <c r="E2954" t="str">
        <f>VLOOKUP(D2954,Abbrev!$A$6:$B$67,2,FALSE)</f>
        <v>Cod-S</v>
      </c>
      <c r="F2954" t="str">
        <f t="shared" si="138"/>
        <v>B</v>
      </c>
      <c r="G2954">
        <v>1997</v>
      </c>
      <c r="H2954">
        <v>70608.003744000001</v>
      </c>
      <c r="I2954">
        <v>0.42206955278031499</v>
      </c>
      <c r="J2954">
        <v>29801.4885629409</v>
      </c>
      <c r="K2954">
        <f t="shared" si="139"/>
        <v>4.2206955278031497E-4</v>
      </c>
      <c r="L2954">
        <f t="shared" si="140"/>
        <v>29.801488562940886</v>
      </c>
    </row>
    <row r="2955" spans="1:12" x14ac:dyDescent="0.3">
      <c r="A2955" t="s">
        <v>41</v>
      </c>
      <c r="B2955" t="s">
        <v>644</v>
      </c>
      <c r="C2955" t="s">
        <v>642</v>
      </c>
      <c r="D2955" t="s">
        <v>22</v>
      </c>
      <c r="E2955" t="str">
        <f>VLOOKUP(D2955,Abbrev!$A$6:$B$67,2,FALSE)</f>
        <v>Cod-M</v>
      </c>
      <c r="F2955" t="str">
        <f t="shared" si="138"/>
        <v>B</v>
      </c>
      <c r="G2955">
        <v>1997</v>
      </c>
      <c r="H2955">
        <v>70608.003744000001</v>
      </c>
      <c r="I2955">
        <v>47.1272980956673</v>
      </c>
      <c r="J2955">
        <v>3327564.4403834799</v>
      </c>
      <c r="K2955">
        <f t="shared" si="139"/>
        <v>4.7127298095667298E-2</v>
      </c>
      <c r="L2955">
        <f t="shared" si="140"/>
        <v>3327.5644403834808</v>
      </c>
    </row>
    <row r="2956" spans="1:12" x14ac:dyDescent="0.3">
      <c r="A2956" t="s">
        <v>41</v>
      </c>
      <c r="B2956" t="s">
        <v>644</v>
      </c>
      <c r="C2956" t="s">
        <v>642</v>
      </c>
      <c r="D2956" t="s">
        <v>23</v>
      </c>
      <c r="E2956" t="str">
        <f>VLOOKUP(D2956,Abbrev!$A$6:$B$67,2,FALSE)</f>
        <v>Cod-L</v>
      </c>
      <c r="F2956" t="str">
        <f t="shared" si="138"/>
        <v>B</v>
      </c>
      <c r="G2956">
        <v>1997</v>
      </c>
      <c r="H2956">
        <v>70608.003744000001</v>
      </c>
      <c r="I2956">
        <v>673.69490012736901</v>
      </c>
      <c r="J2956">
        <v>47568252.030506901</v>
      </c>
      <c r="K2956">
        <f t="shared" si="139"/>
        <v>0.67369490012736899</v>
      </c>
      <c r="L2956">
        <f t="shared" si="140"/>
        <v>47568.252030506977</v>
      </c>
    </row>
    <row r="2957" spans="1:12" x14ac:dyDescent="0.3">
      <c r="A2957" t="s">
        <v>41</v>
      </c>
      <c r="B2957" t="s">
        <v>644</v>
      </c>
      <c r="C2957" t="s">
        <v>642</v>
      </c>
      <c r="D2957" t="s">
        <v>24</v>
      </c>
      <c r="E2957" t="str">
        <f>VLOOKUP(D2957,Abbrev!$A$6:$B$67,2,FALSE)</f>
        <v>Yflound-S</v>
      </c>
      <c r="F2957" t="str">
        <f t="shared" si="138"/>
        <v>B</v>
      </c>
      <c r="G2957">
        <v>1997</v>
      </c>
      <c r="H2957">
        <v>70608.003744000001</v>
      </c>
      <c r="I2957">
        <v>0.16833489601614399</v>
      </c>
      <c r="J2957">
        <v>11885.7909681537</v>
      </c>
      <c r="K2957">
        <f t="shared" si="139"/>
        <v>1.6833489601614398E-4</v>
      </c>
      <c r="L2957">
        <f t="shared" si="140"/>
        <v>11.885790968153744</v>
      </c>
    </row>
    <row r="2958" spans="1:12" x14ac:dyDescent="0.3">
      <c r="A2958" t="s">
        <v>41</v>
      </c>
      <c r="B2958" t="s">
        <v>644</v>
      </c>
      <c r="C2958" t="s">
        <v>642</v>
      </c>
      <c r="D2958" t="s">
        <v>25</v>
      </c>
      <c r="E2958" t="str">
        <f>VLOOKUP(D2958,Abbrev!$A$6:$B$67,2,FALSE)</f>
        <v>Yflound-L</v>
      </c>
      <c r="F2958" t="str">
        <f t="shared" si="138"/>
        <v>B</v>
      </c>
      <c r="G2958">
        <v>1997</v>
      </c>
      <c r="H2958">
        <v>70608.003744000001</v>
      </c>
      <c r="I2958">
        <v>19.6395419316469</v>
      </c>
      <c r="J2958">
        <v>1386708.85024017</v>
      </c>
      <c r="K2958">
        <f t="shared" si="139"/>
        <v>1.9639541931646898E-2</v>
      </c>
      <c r="L2958">
        <f t="shared" si="140"/>
        <v>1386.7088502401693</v>
      </c>
    </row>
    <row r="2959" spans="1:12" x14ac:dyDescent="0.3">
      <c r="A2959" t="s">
        <v>41</v>
      </c>
      <c r="B2959" t="s">
        <v>644</v>
      </c>
      <c r="C2959" t="s">
        <v>642</v>
      </c>
      <c r="D2959" t="s">
        <v>39</v>
      </c>
      <c r="E2959" t="str">
        <f>VLOOKUP(D2959,Abbrev!$A$6:$B$67,2,FALSE)</f>
        <v>Sbass-M</v>
      </c>
      <c r="F2959" t="str">
        <f t="shared" si="138"/>
        <v>B</v>
      </c>
      <c r="G2959">
        <v>1997</v>
      </c>
      <c r="H2959">
        <v>70608.003744000001</v>
      </c>
      <c r="I2959">
        <v>3.6680244674964202</v>
      </c>
      <c r="J2959">
        <v>258991.885334071</v>
      </c>
      <c r="K2959">
        <f t="shared" si="139"/>
        <v>3.6680244674964202E-3</v>
      </c>
      <c r="L2959">
        <f t="shared" si="140"/>
        <v>258.99188533407084</v>
      </c>
    </row>
    <row r="2960" spans="1:12" x14ac:dyDescent="0.3">
      <c r="A2960" t="s">
        <v>41</v>
      </c>
      <c r="B2960" t="s">
        <v>644</v>
      </c>
      <c r="C2960" t="s">
        <v>642</v>
      </c>
      <c r="D2960" t="s">
        <v>7</v>
      </c>
      <c r="E2960" t="str">
        <f>VLOOKUP(D2960,Abbrev!$A$6:$B$67,2,FALSE)</f>
        <v>Alosines</v>
      </c>
      <c r="F2960" t="str">
        <f t="shared" si="138"/>
        <v>B</v>
      </c>
      <c r="G2960">
        <v>1998</v>
      </c>
      <c r="H2960">
        <v>70608.003744000001</v>
      </c>
      <c r="I2960">
        <v>122.581046076817</v>
      </c>
      <c r="J2960">
        <v>8655202.9603352994</v>
      </c>
      <c r="K2960">
        <f t="shared" si="139"/>
        <v>0.122581046076817</v>
      </c>
      <c r="L2960">
        <f t="shared" si="140"/>
        <v>8655.2029603353312</v>
      </c>
    </row>
    <row r="2961" spans="1:12" x14ac:dyDescent="0.3">
      <c r="A2961" t="s">
        <v>41</v>
      </c>
      <c r="B2961" t="s">
        <v>644</v>
      </c>
      <c r="C2961" t="s">
        <v>642</v>
      </c>
      <c r="D2961" t="s">
        <v>8</v>
      </c>
      <c r="E2961" t="str">
        <f>VLOOKUP(D2961,Abbrev!$A$6:$B$67,2,FALSE)</f>
        <v>Herring</v>
      </c>
      <c r="F2961" t="str">
        <f t="shared" si="138"/>
        <v>B</v>
      </c>
      <c r="G2961">
        <v>1998</v>
      </c>
      <c r="H2961">
        <v>70608.003744000001</v>
      </c>
      <c r="I2961">
        <v>6831.0957217989398</v>
      </c>
      <c r="J2961">
        <v>482330032.30040199</v>
      </c>
      <c r="K2961">
        <f t="shared" si="139"/>
        <v>6.8310957217989401</v>
      </c>
      <c r="L2961">
        <f t="shared" si="140"/>
        <v>482330.03230040194</v>
      </c>
    </row>
    <row r="2962" spans="1:12" x14ac:dyDescent="0.3">
      <c r="A2962" t="s">
        <v>41</v>
      </c>
      <c r="B2962" t="s">
        <v>644</v>
      </c>
      <c r="C2962" t="s">
        <v>642</v>
      </c>
      <c r="D2962" t="s">
        <v>9</v>
      </c>
      <c r="E2962" t="str">
        <f>VLOOKUP(D2962,Abbrev!$A$6:$B$67,2,FALSE)</f>
        <v>Mack</v>
      </c>
      <c r="F2962" t="str">
        <f t="shared" si="138"/>
        <v>B</v>
      </c>
      <c r="G2962">
        <v>1998</v>
      </c>
      <c r="H2962">
        <v>70608.003744000001</v>
      </c>
      <c r="I2962">
        <v>70.564691600304698</v>
      </c>
      <c r="J2962">
        <v>4982432.0087085199</v>
      </c>
      <c r="K2962">
        <f t="shared" si="139"/>
        <v>7.0564691600304694E-2</v>
      </c>
      <c r="L2962">
        <f t="shared" si="140"/>
        <v>4982.4320087085189</v>
      </c>
    </row>
    <row r="2963" spans="1:12" x14ac:dyDescent="0.3">
      <c r="A2963" t="s">
        <v>41</v>
      </c>
      <c r="B2963" t="s">
        <v>644</v>
      </c>
      <c r="C2963" t="s">
        <v>642</v>
      </c>
      <c r="D2963" t="s">
        <v>10</v>
      </c>
      <c r="E2963" t="str">
        <f>VLOOKUP(D2963,Abbrev!$A$6:$B$67,2,FALSE)</f>
        <v>Butter</v>
      </c>
      <c r="F2963" t="str">
        <f t="shared" si="138"/>
        <v>B</v>
      </c>
      <c r="G2963">
        <v>1998</v>
      </c>
      <c r="H2963">
        <v>70608.003744000001</v>
      </c>
      <c r="I2963">
        <v>16.107504617704901</v>
      </c>
      <c r="J2963">
        <v>1137318.7463533999</v>
      </c>
      <c r="K2963">
        <f t="shared" si="139"/>
        <v>1.6107504617704903E-2</v>
      </c>
      <c r="L2963">
        <f t="shared" si="140"/>
        <v>1137.318746353405</v>
      </c>
    </row>
    <row r="2964" spans="1:12" x14ac:dyDescent="0.3">
      <c r="A2964" t="s">
        <v>41</v>
      </c>
      <c r="B2964" t="s">
        <v>644</v>
      </c>
      <c r="C2964" t="s">
        <v>642</v>
      </c>
      <c r="D2964" t="s">
        <v>11</v>
      </c>
      <c r="E2964" t="str">
        <f>VLOOKUP(D2964,Abbrev!$A$6:$B$67,2,FALSE)</f>
        <v>Dbenth-oth</v>
      </c>
      <c r="F2964" t="str">
        <f t="shared" si="138"/>
        <v>B</v>
      </c>
      <c r="G2964">
        <v>1998</v>
      </c>
      <c r="H2964">
        <v>70608.003744000001</v>
      </c>
      <c r="I2964">
        <v>1899.0934653291099</v>
      </c>
      <c r="J2964">
        <v>134091198.51016399</v>
      </c>
      <c r="K2964">
        <f t="shared" si="139"/>
        <v>1.8990934653291098</v>
      </c>
      <c r="L2964">
        <f t="shared" si="140"/>
        <v>134091.19851016373</v>
      </c>
    </row>
    <row r="2965" spans="1:12" x14ac:dyDescent="0.3">
      <c r="A2965" t="s">
        <v>41</v>
      </c>
      <c r="B2965" t="s">
        <v>644</v>
      </c>
      <c r="C2965" t="s">
        <v>642</v>
      </c>
      <c r="D2965" t="s">
        <v>12</v>
      </c>
      <c r="E2965" t="str">
        <f>VLOOKUP(D2965,Abbrev!$A$6:$B$67,2,FALSE)</f>
        <v>Dpisc-oth</v>
      </c>
      <c r="F2965" t="str">
        <f t="shared" si="138"/>
        <v>B</v>
      </c>
      <c r="G2965">
        <v>1998</v>
      </c>
      <c r="H2965">
        <v>70608.003744000001</v>
      </c>
      <c r="I2965">
        <v>532.57827010661197</v>
      </c>
      <c r="J2965">
        <v>37604288.489660703</v>
      </c>
      <c r="K2965">
        <f t="shared" si="139"/>
        <v>0.53257827010661196</v>
      </c>
      <c r="L2965">
        <f t="shared" si="140"/>
        <v>37604.288489660699</v>
      </c>
    </row>
    <row r="2966" spans="1:12" x14ac:dyDescent="0.3">
      <c r="A2966" t="s">
        <v>41</v>
      </c>
      <c r="B2966" t="s">
        <v>644</v>
      </c>
      <c r="C2966" t="s">
        <v>642</v>
      </c>
      <c r="D2966" t="s">
        <v>13</v>
      </c>
      <c r="E2966" t="str">
        <f>VLOOKUP(D2966,Abbrev!$A$6:$B$67,2,FALSE)</f>
        <v>Haddock</v>
      </c>
      <c r="F2966" t="str">
        <f t="shared" si="138"/>
        <v>B</v>
      </c>
      <c r="G2966">
        <v>1998</v>
      </c>
      <c r="H2966">
        <v>70608.003744000001</v>
      </c>
      <c r="I2966">
        <v>208.42353927315199</v>
      </c>
      <c r="J2966">
        <v>14716370.041336499</v>
      </c>
      <c r="K2966">
        <f t="shared" si="139"/>
        <v>0.20842353927315199</v>
      </c>
      <c r="L2966">
        <f t="shared" si="140"/>
        <v>14716.370041336448</v>
      </c>
    </row>
    <row r="2967" spans="1:12" x14ac:dyDescent="0.3">
      <c r="A2967" t="s">
        <v>41</v>
      </c>
      <c r="B2967" t="s">
        <v>644</v>
      </c>
      <c r="C2967" t="s">
        <v>642</v>
      </c>
      <c r="D2967" t="s">
        <v>27</v>
      </c>
      <c r="E2967" t="str">
        <f>VLOOKUP(D2967,Abbrev!$A$6:$B$67,2,FALSE)</f>
        <v>MedPel</v>
      </c>
      <c r="F2967" t="str">
        <f t="shared" si="138"/>
        <v>B</v>
      </c>
      <c r="G2967">
        <v>1998</v>
      </c>
      <c r="H2967">
        <v>70608.003744000001</v>
      </c>
      <c r="I2967">
        <v>0</v>
      </c>
      <c r="J2967">
        <v>0</v>
      </c>
      <c r="K2967">
        <f t="shared" si="139"/>
        <v>0</v>
      </c>
      <c r="L2967">
        <f t="shared" si="140"/>
        <v>0</v>
      </c>
    </row>
    <row r="2968" spans="1:12" x14ac:dyDescent="0.3">
      <c r="A2968" t="s">
        <v>41</v>
      </c>
      <c r="B2968" t="s">
        <v>644</v>
      </c>
      <c r="C2968" t="s">
        <v>642</v>
      </c>
      <c r="D2968" t="s">
        <v>14</v>
      </c>
      <c r="E2968" t="str">
        <f>VLOOKUP(D2968,Abbrev!$A$6:$B$67,2,FALSE)</f>
        <v>Mesopel</v>
      </c>
      <c r="F2968" t="str">
        <f t="shared" si="138"/>
        <v>B</v>
      </c>
      <c r="G2968">
        <v>1998</v>
      </c>
      <c r="H2968">
        <v>70608.003744000001</v>
      </c>
      <c r="I2968">
        <v>1.88240716994776</v>
      </c>
      <c r="J2968">
        <v>132913.012503404</v>
      </c>
      <c r="K2968">
        <f t="shared" si="139"/>
        <v>1.8824071699477601E-3</v>
      </c>
      <c r="L2968">
        <f t="shared" si="140"/>
        <v>132.91301250340388</v>
      </c>
    </row>
    <row r="2969" spans="1:12" x14ac:dyDescent="0.3">
      <c r="A2969" t="s">
        <v>41</v>
      </c>
      <c r="B2969" t="s">
        <v>644</v>
      </c>
      <c r="C2969" t="s">
        <v>642</v>
      </c>
      <c r="D2969" t="s">
        <v>15</v>
      </c>
      <c r="E2969" t="str">
        <f>VLOOKUP(D2969,Abbrev!$A$6:$B$67,2,FALSE)</f>
        <v>Skate</v>
      </c>
      <c r="F2969" t="str">
        <f t="shared" si="138"/>
        <v>B</v>
      </c>
      <c r="G2969">
        <v>1998</v>
      </c>
      <c r="H2969">
        <v>70608.003744000001</v>
      </c>
      <c r="I2969">
        <v>307.92385251772799</v>
      </c>
      <c r="J2969">
        <v>21741888.531438701</v>
      </c>
      <c r="K2969">
        <f t="shared" si="139"/>
        <v>0.30792385251772797</v>
      </c>
      <c r="L2969">
        <f t="shared" si="140"/>
        <v>21741.888531438643</v>
      </c>
    </row>
    <row r="2970" spans="1:12" x14ac:dyDescent="0.3">
      <c r="A2970" t="s">
        <v>41</v>
      </c>
      <c r="B2970" t="s">
        <v>644</v>
      </c>
      <c r="C2970" t="s">
        <v>642</v>
      </c>
      <c r="D2970" t="s">
        <v>16</v>
      </c>
      <c r="E2970" t="str">
        <f>VLOOKUP(D2970,Abbrev!$A$6:$B$67,2,FALSE)</f>
        <v>SmPel</v>
      </c>
      <c r="F2970" t="str">
        <f t="shared" si="138"/>
        <v>B</v>
      </c>
      <c r="G2970">
        <v>1998</v>
      </c>
      <c r="H2970">
        <v>70608.003744000001</v>
      </c>
      <c r="I2970">
        <v>57.933768862646303</v>
      </c>
      <c r="J2970">
        <v>4090587.7687577601</v>
      </c>
      <c r="K2970">
        <f t="shared" si="139"/>
        <v>5.7933768862646305E-2</v>
      </c>
      <c r="L2970">
        <f t="shared" si="140"/>
        <v>4090.5877687577608</v>
      </c>
    </row>
    <row r="2971" spans="1:12" x14ac:dyDescent="0.3">
      <c r="A2971" t="s">
        <v>41</v>
      </c>
      <c r="B2971" t="s">
        <v>644</v>
      </c>
      <c r="C2971" t="s">
        <v>642</v>
      </c>
      <c r="D2971" t="s">
        <v>17</v>
      </c>
      <c r="E2971" t="str">
        <f>VLOOKUP(D2971,Abbrev!$A$6:$B$67,2,FALSE)</f>
        <v>Squid</v>
      </c>
      <c r="F2971" t="str">
        <f t="shared" si="138"/>
        <v>B</v>
      </c>
      <c r="G2971">
        <v>1998</v>
      </c>
      <c r="H2971">
        <v>70608.003744000001</v>
      </c>
      <c r="I2971">
        <v>124.99980313595201</v>
      </c>
      <c r="J2971">
        <v>8825986.5678225402</v>
      </c>
      <c r="K2971">
        <f t="shared" si="139"/>
        <v>0.12499980313595201</v>
      </c>
      <c r="L2971">
        <f t="shared" si="140"/>
        <v>8825.9865678225615</v>
      </c>
    </row>
    <row r="2972" spans="1:12" x14ac:dyDescent="0.3">
      <c r="A2972" t="s">
        <v>41</v>
      </c>
      <c r="B2972" t="s">
        <v>644</v>
      </c>
      <c r="C2972" t="s">
        <v>642</v>
      </c>
      <c r="D2972" t="s">
        <v>18</v>
      </c>
      <c r="E2972" t="str">
        <f>VLOOKUP(D2972,Abbrev!$A$6:$B$67,2,FALSE)</f>
        <v>Dogfish-S</v>
      </c>
      <c r="F2972" t="str">
        <f t="shared" si="138"/>
        <v>B</v>
      </c>
      <c r="G2972">
        <v>1998</v>
      </c>
      <c r="H2972">
        <v>70608.003744000001</v>
      </c>
      <c r="I2972">
        <v>692.62866766186301</v>
      </c>
      <c r="J2972">
        <v>48905127.559470497</v>
      </c>
      <c r="K2972">
        <f t="shared" si="139"/>
        <v>0.69262866766186304</v>
      </c>
      <c r="L2972">
        <f t="shared" si="140"/>
        <v>48905.127559470558</v>
      </c>
    </row>
    <row r="2973" spans="1:12" x14ac:dyDescent="0.3">
      <c r="A2973" t="s">
        <v>41</v>
      </c>
      <c r="B2973" t="s">
        <v>644</v>
      </c>
      <c r="C2973" t="s">
        <v>642</v>
      </c>
      <c r="D2973" t="s">
        <v>19</v>
      </c>
      <c r="E2973" t="str">
        <f>VLOOKUP(D2973,Abbrev!$A$6:$B$67,2,FALSE)</f>
        <v>Dogfish-L</v>
      </c>
      <c r="F2973" t="str">
        <f t="shared" si="138"/>
        <v>B</v>
      </c>
      <c r="G2973">
        <v>1998</v>
      </c>
      <c r="H2973">
        <v>70608.003744000001</v>
      </c>
      <c r="I2973">
        <v>10058.271835793401</v>
      </c>
      <c r="J2973">
        <v>710194495.43987095</v>
      </c>
      <c r="K2973">
        <f t="shared" si="139"/>
        <v>10.0582718357934</v>
      </c>
      <c r="L2973">
        <f t="shared" si="140"/>
        <v>710194.49543987017</v>
      </c>
    </row>
    <row r="2974" spans="1:12" x14ac:dyDescent="0.3">
      <c r="A2974" t="s">
        <v>41</v>
      </c>
      <c r="B2974" t="s">
        <v>644</v>
      </c>
      <c r="C2974" t="s">
        <v>642</v>
      </c>
      <c r="D2974" t="s">
        <v>20</v>
      </c>
      <c r="E2974" t="str">
        <f>VLOOKUP(D2974,Abbrev!$A$6:$B$67,2,FALSE)</f>
        <v>Hake-S</v>
      </c>
      <c r="F2974" t="str">
        <f t="shared" si="138"/>
        <v>B</v>
      </c>
      <c r="G2974">
        <v>1998</v>
      </c>
      <c r="H2974">
        <v>70608.003744000001</v>
      </c>
      <c r="I2974">
        <v>2537.9472836959899</v>
      </c>
      <c r="J2974">
        <v>179199391.30928099</v>
      </c>
      <c r="K2974">
        <f t="shared" si="139"/>
        <v>2.5379472836959898</v>
      </c>
      <c r="L2974">
        <f t="shared" si="140"/>
        <v>179199.39130928108</v>
      </c>
    </row>
    <row r="2975" spans="1:12" x14ac:dyDescent="0.3">
      <c r="A2975" t="s">
        <v>41</v>
      </c>
      <c r="B2975" t="s">
        <v>644</v>
      </c>
      <c r="C2975" t="s">
        <v>642</v>
      </c>
      <c r="D2975" t="s">
        <v>21</v>
      </c>
      <c r="E2975" t="str">
        <f>VLOOKUP(D2975,Abbrev!$A$6:$B$67,2,FALSE)</f>
        <v>Hake-L</v>
      </c>
      <c r="F2975" t="str">
        <f t="shared" si="138"/>
        <v>B</v>
      </c>
      <c r="G2975">
        <v>1998</v>
      </c>
      <c r="H2975">
        <v>70608.003744000001</v>
      </c>
      <c r="I2975">
        <v>534.89445014034504</v>
      </c>
      <c r="J2975">
        <v>37767829.338154301</v>
      </c>
      <c r="K2975">
        <f t="shared" si="139"/>
        <v>0.53489445014034509</v>
      </c>
      <c r="L2975">
        <f t="shared" si="140"/>
        <v>37767.829338154312</v>
      </c>
    </row>
    <row r="2976" spans="1:12" x14ac:dyDescent="0.3">
      <c r="A2976" t="s">
        <v>41</v>
      </c>
      <c r="B2976" t="s">
        <v>644</v>
      </c>
      <c r="C2976" t="s">
        <v>642</v>
      </c>
      <c r="D2976" t="s">
        <v>26</v>
      </c>
      <c r="E2976" t="str">
        <f>VLOOKUP(D2976,Abbrev!$A$6:$B$67,2,FALSE)</f>
        <v>Cod-S</v>
      </c>
      <c r="F2976" t="str">
        <f t="shared" si="138"/>
        <v>B</v>
      </c>
      <c r="G2976">
        <v>1998</v>
      </c>
      <c r="H2976">
        <v>70608.003744000001</v>
      </c>
      <c r="I2976">
        <v>0.143588673409205</v>
      </c>
      <c r="J2976">
        <v>10138.5095896731</v>
      </c>
      <c r="K2976">
        <f t="shared" si="139"/>
        <v>1.4358867340920499E-4</v>
      </c>
      <c r="L2976">
        <f t="shared" si="140"/>
        <v>10.13850958967314</v>
      </c>
    </row>
    <row r="2977" spans="1:12" x14ac:dyDescent="0.3">
      <c r="A2977" t="s">
        <v>41</v>
      </c>
      <c r="B2977" t="s">
        <v>644</v>
      </c>
      <c r="C2977" t="s">
        <v>642</v>
      </c>
      <c r="D2977" t="s">
        <v>22</v>
      </c>
      <c r="E2977" t="str">
        <f>VLOOKUP(D2977,Abbrev!$A$6:$B$67,2,FALSE)</f>
        <v>Cod-M</v>
      </c>
      <c r="F2977" t="str">
        <f t="shared" si="138"/>
        <v>B</v>
      </c>
      <c r="G2977">
        <v>1998</v>
      </c>
      <c r="H2977">
        <v>70608.003744000001</v>
      </c>
      <c r="I2977">
        <v>63.2738981132307</v>
      </c>
      <c r="J2977">
        <v>4467643.6348764701</v>
      </c>
      <c r="K2977">
        <f t="shared" si="139"/>
        <v>6.3273898113230698E-2</v>
      </c>
      <c r="L2977">
        <f t="shared" si="140"/>
        <v>4467.6436348764673</v>
      </c>
    </row>
    <row r="2978" spans="1:12" x14ac:dyDescent="0.3">
      <c r="A2978" t="s">
        <v>41</v>
      </c>
      <c r="B2978" t="s">
        <v>644</v>
      </c>
      <c r="C2978" t="s">
        <v>642</v>
      </c>
      <c r="D2978" t="s">
        <v>23</v>
      </c>
      <c r="E2978" t="str">
        <f>VLOOKUP(D2978,Abbrev!$A$6:$B$67,2,FALSE)</f>
        <v>Cod-L</v>
      </c>
      <c r="F2978" t="str">
        <f t="shared" si="138"/>
        <v>B</v>
      </c>
      <c r="G2978">
        <v>1998</v>
      </c>
      <c r="H2978">
        <v>70608.003744000001</v>
      </c>
      <c r="I2978">
        <v>459.68123543125398</v>
      </c>
      <c r="J2978">
        <v>32457174.392376501</v>
      </c>
      <c r="K2978">
        <f t="shared" si="139"/>
        <v>0.459681235431254</v>
      </c>
      <c r="L2978">
        <f t="shared" si="140"/>
        <v>32457.174392376528</v>
      </c>
    </row>
    <row r="2979" spans="1:12" x14ac:dyDescent="0.3">
      <c r="A2979" t="s">
        <v>41</v>
      </c>
      <c r="B2979" t="s">
        <v>644</v>
      </c>
      <c r="C2979" t="s">
        <v>642</v>
      </c>
      <c r="D2979" t="s">
        <v>25</v>
      </c>
      <c r="E2979" t="str">
        <f>VLOOKUP(D2979,Abbrev!$A$6:$B$67,2,FALSE)</f>
        <v>Yflound-L</v>
      </c>
      <c r="F2979" t="str">
        <f t="shared" si="138"/>
        <v>B</v>
      </c>
      <c r="G2979">
        <v>1998</v>
      </c>
      <c r="H2979">
        <v>70608.003744000001</v>
      </c>
      <c r="I2979">
        <v>8.1589184173006206</v>
      </c>
      <c r="J2979">
        <v>576084.94215575198</v>
      </c>
      <c r="K2979">
        <f t="shared" si="139"/>
        <v>8.1589184173006205E-3</v>
      </c>
      <c r="L2979">
        <f t="shared" si="140"/>
        <v>576.08494215575274</v>
      </c>
    </row>
    <row r="2980" spans="1:12" x14ac:dyDescent="0.3">
      <c r="A2980" t="s">
        <v>41</v>
      </c>
      <c r="B2980" t="s">
        <v>644</v>
      </c>
      <c r="C2980" t="s">
        <v>642</v>
      </c>
      <c r="D2980" t="s">
        <v>7</v>
      </c>
      <c r="E2980" t="str">
        <f>VLOOKUP(D2980,Abbrev!$A$6:$B$67,2,FALSE)</f>
        <v>Alosines</v>
      </c>
      <c r="F2980" t="str">
        <f t="shared" si="138"/>
        <v>B</v>
      </c>
      <c r="G2980">
        <v>1999</v>
      </c>
      <c r="H2980">
        <v>70608.003744000001</v>
      </c>
      <c r="I2980">
        <v>25.0086208983621</v>
      </c>
      <c r="J2980">
        <v>1765808.7980238299</v>
      </c>
      <c r="K2980">
        <f t="shared" si="139"/>
        <v>2.5008620898362099E-2</v>
      </c>
      <c r="L2980">
        <f t="shared" si="140"/>
        <v>1765.8087980238276</v>
      </c>
    </row>
    <row r="2981" spans="1:12" x14ac:dyDescent="0.3">
      <c r="A2981" t="s">
        <v>41</v>
      </c>
      <c r="B2981" t="s">
        <v>644</v>
      </c>
      <c r="C2981" t="s">
        <v>642</v>
      </c>
      <c r="D2981" t="s">
        <v>8</v>
      </c>
      <c r="E2981" t="str">
        <f>VLOOKUP(D2981,Abbrev!$A$6:$B$67,2,FALSE)</f>
        <v>Herring</v>
      </c>
      <c r="F2981" t="str">
        <f t="shared" si="138"/>
        <v>B</v>
      </c>
      <c r="G2981">
        <v>1999</v>
      </c>
      <c r="H2981">
        <v>70608.003744000001</v>
      </c>
      <c r="I2981">
        <v>5436.4248191362603</v>
      </c>
      <c r="J2981">
        <v>383855103.98354799</v>
      </c>
      <c r="K2981">
        <f t="shared" si="139"/>
        <v>5.4364248191362607</v>
      </c>
      <c r="L2981">
        <f t="shared" si="140"/>
        <v>383855.10398354765</v>
      </c>
    </row>
    <row r="2982" spans="1:12" x14ac:dyDescent="0.3">
      <c r="A2982" t="s">
        <v>41</v>
      </c>
      <c r="B2982" t="s">
        <v>644</v>
      </c>
      <c r="C2982" t="s">
        <v>642</v>
      </c>
      <c r="D2982" t="s">
        <v>9</v>
      </c>
      <c r="E2982" t="str">
        <f>VLOOKUP(D2982,Abbrev!$A$6:$B$67,2,FALSE)</f>
        <v>Mack</v>
      </c>
      <c r="F2982" t="str">
        <f t="shared" si="138"/>
        <v>B</v>
      </c>
      <c r="G2982">
        <v>1999</v>
      </c>
      <c r="H2982">
        <v>70608.003744000001</v>
      </c>
      <c r="I2982">
        <v>9.6988208719803897</v>
      </c>
      <c r="J2982">
        <v>684814.38044117705</v>
      </c>
      <c r="K2982">
        <f t="shared" si="139"/>
        <v>9.6988208719803893E-3</v>
      </c>
      <c r="L2982">
        <f t="shared" si="140"/>
        <v>684.8143804411767</v>
      </c>
    </row>
    <row r="2983" spans="1:12" x14ac:dyDescent="0.3">
      <c r="A2983" t="s">
        <v>41</v>
      </c>
      <c r="B2983" t="s">
        <v>644</v>
      </c>
      <c r="C2983" t="s">
        <v>642</v>
      </c>
      <c r="D2983" t="s">
        <v>10</v>
      </c>
      <c r="E2983" t="str">
        <f>VLOOKUP(D2983,Abbrev!$A$6:$B$67,2,FALSE)</f>
        <v>Butter</v>
      </c>
      <c r="F2983" t="str">
        <f t="shared" si="138"/>
        <v>B</v>
      </c>
      <c r="G2983">
        <v>1999</v>
      </c>
      <c r="H2983">
        <v>70608.003744000001</v>
      </c>
      <c r="I2983">
        <v>4.7997180975923497</v>
      </c>
      <c r="J2983">
        <v>338898.51340494503</v>
      </c>
      <c r="K2983">
        <f t="shared" si="139"/>
        <v>4.7997180975923497E-3</v>
      </c>
      <c r="L2983">
        <f t="shared" si="140"/>
        <v>338.89851340494522</v>
      </c>
    </row>
    <row r="2984" spans="1:12" x14ac:dyDescent="0.3">
      <c r="A2984" t="s">
        <v>41</v>
      </c>
      <c r="B2984" t="s">
        <v>644</v>
      </c>
      <c r="C2984" t="s">
        <v>642</v>
      </c>
      <c r="D2984" t="s">
        <v>11</v>
      </c>
      <c r="E2984" t="str">
        <f>VLOOKUP(D2984,Abbrev!$A$6:$B$67,2,FALSE)</f>
        <v>Dbenth-oth</v>
      </c>
      <c r="F2984" t="str">
        <f t="shared" si="138"/>
        <v>B</v>
      </c>
      <c r="G2984">
        <v>1999</v>
      </c>
      <c r="H2984">
        <v>70608.003744000001</v>
      </c>
      <c r="I2984">
        <v>2323.4093814579701</v>
      </c>
      <c r="J2984">
        <v>164051298.304829</v>
      </c>
      <c r="K2984">
        <f t="shared" si="139"/>
        <v>2.3234093814579699</v>
      </c>
      <c r="L2984">
        <f t="shared" si="140"/>
        <v>164051.29830482908</v>
      </c>
    </row>
    <row r="2985" spans="1:12" x14ac:dyDescent="0.3">
      <c r="A2985" t="s">
        <v>41</v>
      </c>
      <c r="B2985" t="s">
        <v>644</v>
      </c>
      <c r="C2985" t="s">
        <v>642</v>
      </c>
      <c r="D2985" t="s">
        <v>12</v>
      </c>
      <c r="E2985" t="str">
        <f>VLOOKUP(D2985,Abbrev!$A$6:$B$67,2,FALSE)</f>
        <v>Dpisc-oth</v>
      </c>
      <c r="F2985" t="str">
        <f t="shared" si="138"/>
        <v>B</v>
      </c>
      <c r="G2985">
        <v>1999</v>
      </c>
      <c r="H2985">
        <v>70608.003744000001</v>
      </c>
      <c r="I2985">
        <v>778.46864315766095</v>
      </c>
      <c r="J2985">
        <v>54966116.870662697</v>
      </c>
      <c r="K2985">
        <f t="shared" si="139"/>
        <v>0.77846864315766096</v>
      </c>
      <c r="L2985">
        <f t="shared" si="140"/>
        <v>54966.116870662729</v>
      </c>
    </row>
    <row r="2986" spans="1:12" x14ac:dyDescent="0.3">
      <c r="A2986" t="s">
        <v>41</v>
      </c>
      <c r="B2986" t="s">
        <v>644</v>
      </c>
      <c r="C2986" t="s">
        <v>642</v>
      </c>
      <c r="D2986" t="s">
        <v>13</v>
      </c>
      <c r="E2986" t="str">
        <f>VLOOKUP(D2986,Abbrev!$A$6:$B$67,2,FALSE)</f>
        <v>Haddock</v>
      </c>
      <c r="F2986" t="str">
        <f t="shared" si="138"/>
        <v>B</v>
      </c>
      <c r="G2986">
        <v>1999</v>
      </c>
      <c r="H2986">
        <v>70608.003744000001</v>
      </c>
      <c r="I2986">
        <v>1776.3139664963801</v>
      </c>
      <c r="J2986">
        <v>125421983.196896</v>
      </c>
      <c r="K2986">
        <f t="shared" si="139"/>
        <v>1.7763139664963801</v>
      </c>
      <c r="L2986">
        <f t="shared" si="140"/>
        <v>125421.9831968959</v>
      </c>
    </row>
    <row r="2987" spans="1:12" x14ac:dyDescent="0.3">
      <c r="A2987" t="s">
        <v>41</v>
      </c>
      <c r="B2987" t="s">
        <v>644</v>
      </c>
      <c r="C2987" t="s">
        <v>642</v>
      </c>
      <c r="D2987" t="s">
        <v>14</v>
      </c>
      <c r="E2987" t="str">
        <f>VLOOKUP(D2987,Abbrev!$A$6:$B$67,2,FALSE)</f>
        <v>Mesopel</v>
      </c>
      <c r="F2987" t="str">
        <f t="shared" si="138"/>
        <v>B</v>
      </c>
      <c r="G2987">
        <v>1999</v>
      </c>
      <c r="H2987">
        <v>70608.003744000001</v>
      </c>
      <c r="I2987">
        <v>5.07402227458675</v>
      </c>
      <c r="J2987">
        <v>358266.58376116102</v>
      </c>
      <c r="K2987">
        <f t="shared" si="139"/>
        <v>5.0740222745867501E-3</v>
      </c>
      <c r="L2987">
        <f t="shared" si="140"/>
        <v>358.26658376116063</v>
      </c>
    </row>
    <row r="2988" spans="1:12" x14ac:dyDescent="0.3">
      <c r="A2988" t="s">
        <v>41</v>
      </c>
      <c r="B2988" t="s">
        <v>644</v>
      </c>
      <c r="C2988" t="s">
        <v>642</v>
      </c>
      <c r="D2988" t="s">
        <v>15</v>
      </c>
      <c r="E2988" t="str">
        <f>VLOOKUP(D2988,Abbrev!$A$6:$B$67,2,FALSE)</f>
        <v>Skate</v>
      </c>
      <c r="F2988" t="str">
        <f t="shared" si="138"/>
        <v>B</v>
      </c>
      <c r="G2988">
        <v>1999</v>
      </c>
      <c r="H2988">
        <v>70608.003744000001</v>
      </c>
      <c r="I2988">
        <v>279.71293681114099</v>
      </c>
      <c r="J2988">
        <v>19749972.0896063</v>
      </c>
      <c r="K2988">
        <f t="shared" si="139"/>
        <v>0.27971293681114101</v>
      </c>
      <c r="L2988">
        <f t="shared" si="140"/>
        <v>19749.972089606279</v>
      </c>
    </row>
    <row r="2989" spans="1:12" x14ac:dyDescent="0.3">
      <c r="A2989" t="s">
        <v>41</v>
      </c>
      <c r="B2989" t="s">
        <v>644</v>
      </c>
      <c r="C2989" t="s">
        <v>642</v>
      </c>
      <c r="D2989" t="s">
        <v>16</v>
      </c>
      <c r="E2989" t="str">
        <f>VLOOKUP(D2989,Abbrev!$A$6:$B$67,2,FALSE)</f>
        <v>SmPel</v>
      </c>
      <c r="F2989" t="str">
        <f t="shared" si="138"/>
        <v>B</v>
      </c>
      <c r="G2989">
        <v>1999</v>
      </c>
      <c r="H2989">
        <v>70608.003744000001</v>
      </c>
      <c r="I2989">
        <v>10.8675613550741</v>
      </c>
      <c r="J2989">
        <v>767336.81284722197</v>
      </c>
      <c r="K2989">
        <f t="shared" si="139"/>
        <v>1.08675613550741E-2</v>
      </c>
      <c r="L2989">
        <f t="shared" si="140"/>
        <v>767.33681284722172</v>
      </c>
    </row>
    <row r="2990" spans="1:12" x14ac:dyDescent="0.3">
      <c r="A2990" t="s">
        <v>41</v>
      </c>
      <c r="B2990" t="s">
        <v>644</v>
      </c>
      <c r="C2990" t="s">
        <v>642</v>
      </c>
      <c r="D2990" t="s">
        <v>17</v>
      </c>
      <c r="E2990" t="str">
        <f>VLOOKUP(D2990,Abbrev!$A$6:$B$67,2,FALSE)</f>
        <v>Squid</v>
      </c>
      <c r="F2990" t="str">
        <f t="shared" si="138"/>
        <v>B</v>
      </c>
      <c r="G2990">
        <v>1999</v>
      </c>
      <c r="H2990">
        <v>70608.003744000001</v>
      </c>
      <c r="I2990">
        <v>149.06396058055901</v>
      </c>
      <c r="J2990">
        <v>10525108.6867676</v>
      </c>
      <c r="K2990">
        <f t="shared" si="139"/>
        <v>0.14906396058055901</v>
      </c>
      <c r="L2990">
        <f t="shared" si="140"/>
        <v>10525.108686767579</v>
      </c>
    </row>
    <row r="2991" spans="1:12" x14ac:dyDescent="0.3">
      <c r="A2991" t="s">
        <v>41</v>
      </c>
      <c r="B2991" t="s">
        <v>644</v>
      </c>
      <c r="C2991" t="s">
        <v>642</v>
      </c>
      <c r="D2991" t="s">
        <v>18</v>
      </c>
      <c r="E2991" t="str">
        <f>VLOOKUP(D2991,Abbrev!$A$6:$B$67,2,FALSE)</f>
        <v>Dogfish-S</v>
      </c>
      <c r="F2991" t="str">
        <f t="shared" si="138"/>
        <v>B</v>
      </c>
      <c r="G2991">
        <v>1999</v>
      </c>
      <c r="H2991">
        <v>70608.003744000001</v>
      </c>
      <c r="I2991">
        <v>319.92232317549701</v>
      </c>
      <c r="J2991">
        <v>22589076.592564601</v>
      </c>
      <c r="K2991">
        <f t="shared" si="139"/>
        <v>0.31992232317549701</v>
      </c>
      <c r="L2991">
        <f t="shared" si="140"/>
        <v>22589.07659256467</v>
      </c>
    </row>
    <row r="2992" spans="1:12" x14ac:dyDescent="0.3">
      <c r="A2992" t="s">
        <v>41</v>
      </c>
      <c r="B2992" t="s">
        <v>644</v>
      </c>
      <c r="C2992" t="s">
        <v>642</v>
      </c>
      <c r="D2992" t="s">
        <v>19</v>
      </c>
      <c r="E2992" t="str">
        <f>VLOOKUP(D2992,Abbrev!$A$6:$B$67,2,FALSE)</f>
        <v>Dogfish-L</v>
      </c>
      <c r="F2992" t="str">
        <f t="shared" si="138"/>
        <v>B</v>
      </c>
      <c r="G2992">
        <v>1999</v>
      </c>
      <c r="H2992">
        <v>70608.003744000001</v>
      </c>
      <c r="I2992">
        <v>6130.89389535379</v>
      </c>
      <c r="J2992">
        <v>432890179.11720699</v>
      </c>
      <c r="K2992">
        <f t="shared" si="139"/>
        <v>6.1308938953537897</v>
      </c>
      <c r="L2992">
        <f t="shared" si="140"/>
        <v>432890.17911720712</v>
      </c>
    </row>
    <row r="2993" spans="1:12" x14ac:dyDescent="0.3">
      <c r="A2993" t="s">
        <v>41</v>
      </c>
      <c r="B2993" t="s">
        <v>644</v>
      </c>
      <c r="C2993" t="s">
        <v>642</v>
      </c>
      <c r="D2993" t="s">
        <v>20</v>
      </c>
      <c r="E2993" t="str">
        <f>VLOOKUP(D2993,Abbrev!$A$6:$B$67,2,FALSE)</f>
        <v>Hake-S</v>
      </c>
      <c r="F2993" t="str">
        <f t="shared" si="138"/>
        <v>B</v>
      </c>
      <c r="G2993">
        <v>1999</v>
      </c>
      <c r="H2993">
        <v>70608.003744000001</v>
      </c>
      <c r="I2993">
        <v>1862.83332899057</v>
      </c>
      <c r="J2993">
        <v>131530942.667814</v>
      </c>
      <c r="K2993">
        <f t="shared" si="139"/>
        <v>1.8628333289905699</v>
      </c>
      <c r="L2993">
        <f t="shared" si="140"/>
        <v>131530.94266781415</v>
      </c>
    </row>
    <row r="2994" spans="1:12" x14ac:dyDescent="0.3">
      <c r="A2994" t="s">
        <v>41</v>
      </c>
      <c r="B2994" t="s">
        <v>644</v>
      </c>
      <c r="C2994" t="s">
        <v>642</v>
      </c>
      <c r="D2994" t="s">
        <v>21</v>
      </c>
      <c r="E2994" t="str">
        <f>VLOOKUP(D2994,Abbrev!$A$6:$B$67,2,FALSE)</f>
        <v>Hake-L</v>
      </c>
      <c r="F2994" t="str">
        <f t="shared" si="138"/>
        <v>B</v>
      </c>
      <c r="G2994">
        <v>1999</v>
      </c>
      <c r="H2994">
        <v>70608.003744000001</v>
      </c>
      <c r="I2994">
        <v>671.55274625944298</v>
      </c>
      <c r="J2994">
        <v>47416998.822180301</v>
      </c>
      <c r="K2994">
        <f t="shared" si="139"/>
        <v>0.67155274625944295</v>
      </c>
      <c r="L2994">
        <f t="shared" si="140"/>
        <v>47416.998822180227</v>
      </c>
    </row>
    <row r="2995" spans="1:12" x14ac:dyDescent="0.3">
      <c r="A2995" t="s">
        <v>41</v>
      </c>
      <c r="B2995" t="s">
        <v>644</v>
      </c>
      <c r="C2995" t="s">
        <v>642</v>
      </c>
      <c r="D2995" t="s">
        <v>26</v>
      </c>
      <c r="E2995" t="str">
        <f>VLOOKUP(D2995,Abbrev!$A$6:$B$67,2,FALSE)</f>
        <v>Cod-S</v>
      </c>
      <c r="F2995" t="str">
        <f t="shared" si="138"/>
        <v>B</v>
      </c>
      <c r="G2995">
        <v>1999</v>
      </c>
      <c r="H2995">
        <v>70608.003744000001</v>
      </c>
      <c r="I2995">
        <v>0.40631710514498798</v>
      </c>
      <c r="J2995">
        <v>28689.2396813286</v>
      </c>
      <c r="K2995">
        <f t="shared" si="139"/>
        <v>4.0631710514498799E-4</v>
      </c>
      <c r="L2995">
        <f t="shared" si="140"/>
        <v>28.689239681328555</v>
      </c>
    </row>
    <row r="2996" spans="1:12" x14ac:dyDescent="0.3">
      <c r="A2996" t="s">
        <v>41</v>
      </c>
      <c r="B2996" t="s">
        <v>644</v>
      </c>
      <c r="C2996" t="s">
        <v>642</v>
      </c>
      <c r="D2996" t="s">
        <v>22</v>
      </c>
      <c r="E2996" t="str">
        <f>VLOOKUP(D2996,Abbrev!$A$6:$B$67,2,FALSE)</f>
        <v>Cod-M</v>
      </c>
      <c r="F2996" t="str">
        <f t="shared" si="138"/>
        <v>B</v>
      </c>
      <c r="G2996">
        <v>1999</v>
      </c>
      <c r="H2996">
        <v>70608.003744000001</v>
      </c>
      <c r="I2996">
        <v>91.2409895033759</v>
      </c>
      <c r="J2996">
        <v>6442344.1284606298</v>
      </c>
      <c r="K2996">
        <f t="shared" si="139"/>
        <v>9.1240989503375905E-2</v>
      </c>
      <c r="L2996">
        <f t="shared" si="140"/>
        <v>6442.3441284606306</v>
      </c>
    </row>
    <row r="2997" spans="1:12" x14ac:dyDescent="0.3">
      <c r="A2997" t="s">
        <v>41</v>
      </c>
      <c r="B2997" t="s">
        <v>644</v>
      </c>
      <c r="C2997" t="s">
        <v>642</v>
      </c>
      <c r="D2997" t="s">
        <v>23</v>
      </c>
      <c r="E2997" t="str">
        <f>VLOOKUP(D2997,Abbrev!$A$6:$B$67,2,FALSE)</f>
        <v>Cod-L</v>
      </c>
      <c r="F2997" t="str">
        <f t="shared" si="138"/>
        <v>B</v>
      </c>
      <c r="G2997">
        <v>1999</v>
      </c>
      <c r="H2997">
        <v>70608.003744000001</v>
      </c>
      <c r="I2997">
        <v>656.301310902561</v>
      </c>
      <c r="J2997">
        <v>46340125.417400204</v>
      </c>
      <c r="K2997">
        <f t="shared" si="139"/>
        <v>0.65630131090256105</v>
      </c>
      <c r="L2997">
        <f t="shared" si="140"/>
        <v>46340.125417400137</v>
      </c>
    </row>
    <row r="2998" spans="1:12" x14ac:dyDescent="0.3">
      <c r="A2998" t="s">
        <v>41</v>
      </c>
      <c r="B2998" t="s">
        <v>644</v>
      </c>
      <c r="C2998" t="s">
        <v>642</v>
      </c>
      <c r="D2998" t="s">
        <v>24</v>
      </c>
      <c r="E2998" t="str">
        <f>VLOOKUP(D2998,Abbrev!$A$6:$B$67,2,FALSE)</f>
        <v>Yflound-S</v>
      </c>
      <c r="F2998" t="str">
        <f t="shared" si="138"/>
        <v>B</v>
      </c>
      <c r="G2998">
        <v>1999</v>
      </c>
      <c r="H2998">
        <v>70608.003744000001</v>
      </c>
      <c r="I2998">
        <v>0.15904414694004201</v>
      </c>
      <c r="J2998">
        <v>11229.7897226038</v>
      </c>
      <c r="K2998">
        <f t="shared" si="139"/>
        <v>1.5904414694004201E-4</v>
      </c>
      <c r="L2998">
        <f t="shared" si="140"/>
        <v>11.229789722603773</v>
      </c>
    </row>
    <row r="2999" spans="1:12" x14ac:dyDescent="0.3">
      <c r="A2999" t="s">
        <v>41</v>
      </c>
      <c r="B2999" t="s">
        <v>644</v>
      </c>
      <c r="C2999" t="s">
        <v>642</v>
      </c>
      <c r="D2999" t="s">
        <v>25</v>
      </c>
      <c r="E2999" t="str">
        <f>VLOOKUP(D2999,Abbrev!$A$6:$B$67,2,FALSE)</f>
        <v>Yflound-L</v>
      </c>
      <c r="F2999" t="str">
        <f t="shared" si="138"/>
        <v>B</v>
      </c>
      <c r="G2999">
        <v>1999</v>
      </c>
      <c r="H2999">
        <v>70608.003744000001</v>
      </c>
      <c r="I2999">
        <v>53.3631388833087</v>
      </c>
      <c r="J2999">
        <v>3767864.71006425</v>
      </c>
      <c r="K2999">
        <f t="shared" si="139"/>
        <v>5.3363138883308701E-2</v>
      </c>
      <c r="L2999">
        <f t="shared" si="140"/>
        <v>3767.8647100642529</v>
      </c>
    </row>
    <row r="3000" spans="1:12" x14ac:dyDescent="0.3">
      <c r="A3000" t="s">
        <v>41</v>
      </c>
      <c r="B3000" t="s">
        <v>644</v>
      </c>
      <c r="C3000" t="s">
        <v>642</v>
      </c>
      <c r="D3000" t="s">
        <v>7</v>
      </c>
      <c r="E3000" t="str">
        <f>VLOOKUP(D3000,Abbrev!$A$6:$B$67,2,FALSE)</f>
        <v>Alosines</v>
      </c>
      <c r="F3000" t="str">
        <f t="shared" si="138"/>
        <v>B</v>
      </c>
      <c r="G3000">
        <v>2000</v>
      </c>
      <c r="H3000">
        <v>70608.003744000001</v>
      </c>
      <c r="I3000">
        <v>92.286018694022005</v>
      </c>
      <c r="J3000">
        <v>6516131.5534663601</v>
      </c>
      <c r="K3000">
        <f t="shared" si="139"/>
        <v>9.2286018694022004E-2</v>
      </c>
      <c r="L3000">
        <f t="shared" si="140"/>
        <v>6516.1315534663599</v>
      </c>
    </row>
    <row r="3001" spans="1:12" x14ac:dyDescent="0.3">
      <c r="A3001" t="s">
        <v>41</v>
      </c>
      <c r="B3001" t="s">
        <v>644</v>
      </c>
      <c r="C3001" t="s">
        <v>642</v>
      </c>
      <c r="D3001" t="s">
        <v>8</v>
      </c>
      <c r="E3001" t="str">
        <f>VLOOKUP(D3001,Abbrev!$A$6:$B$67,2,FALSE)</f>
        <v>Herring</v>
      </c>
      <c r="F3001" t="str">
        <f t="shared" si="138"/>
        <v>B</v>
      </c>
      <c r="G3001">
        <v>2000</v>
      </c>
      <c r="H3001">
        <v>70608.003744000001</v>
      </c>
      <c r="I3001">
        <v>11733.1251860179</v>
      </c>
      <c r="J3001">
        <v>828452547.06317496</v>
      </c>
      <c r="K3001">
        <f t="shared" si="139"/>
        <v>11.733125186017899</v>
      </c>
      <c r="L3001">
        <f t="shared" si="140"/>
        <v>828452.54706317256</v>
      </c>
    </row>
    <row r="3002" spans="1:12" x14ac:dyDescent="0.3">
      <c r="A3002" t="s">
        <v>41</v>
      </c>
      <c r="B3002" t="s">
        <v>644</v>
      </c>
      <c r="C3002" t="s">
        <v>642</v>
      </c>
      <c r="D3002" t="s">
        <v>9</v>
      </c>
      <c r="E3002" t="str">
        <f>VLOOKUP(D3002,Abbrev!$A$6:$B$67,2,FALSE)</f>
        <v>Mack</v>
      </c>
      <c r="F3002" t="str">
        <f t="shared" si="138"/>
        <v>B</v>
      </c>
      <c r="G3002">
        <v>2000</v>
      </c>
      <c r="H3002">
        <v>70608.003744000001</v>
      </c>
      <c r="I3002">
        <v>72.307538519927604</v>
      </c>
      <c r="J3002">
        <v>5105490.9505344704</v>
      </c>
      <c r="K3002">
        <f t="shared" si="139"/>
        <v>7.2307538519927606E-2</v>
      </c>
      <c r="L3002">
        <f t="shared" si="140"/>
        <v>5105.4909505344731</v>
      </c>
    </row>
    <row r="3003" spans="1:12" x14ac:dyDescent="0.3">
      <c r="A3003" t="s">
        <v>41</v>
      </c>
      <c r="B3003" t="s">
        <v>644</v>
      </c>
      <c r="C3003" t="s">
        <v>642</v>
      </c>
      <c r="D3003" t="s">
        <v>10</v>
      </c>
      <c r="E3003" t="str">
        <f>VLOOKUP(D3003,Abbrev!$A$6:$B$67,2,FALSE)</f>
        <v>Butter</v>
      </c>
      <c r="F3003" t="str">
        <f t="shared" si="138"/>
        <v>B</v>
      </c>
      <c r="G3003">
        <v>2000</v>
      </c>
      <c r="H3003">
        <v>70608.003744000001</v>
      </c>
      <c r="I3003">
        <v>26.281749067789899</v>
      </c>
      <c r="J3003">
        <v>1855701.8365773801</v>
      </c>
      <c r="K3003">
        <f t="shared" si="139"/>
        <v>2.6281749067789899E-2</v>
      </c>
      <c r="L3003">
        <f t="shared" si="140"/>
        <v>1855.7018365773777</v>
      </c>
    </row>
    <row r="3004" spans="1:12" x14ac:dyDescent="0.3">
      <c r="A3004" t="s">
        <v>41</v>
      </c>
      <c r="B3004" t="s">
        <v>644</v>
      </c>
      <c r="C3004" t="s">
        <v>642</v>
      </c>
      <c r="D3004" t="s">
        <v>11</v>
      </c>
      <c r="E3004" t="str">
        <f>VLOOKUP(D3004,Abbrev!$A$6:$B$67,2,FALSE)</f>
        <v>Dbenth-oth</v>
      </c>
      <c r="F3004" t="str">
        <f t="shared" si="138"/>
        <v>B</v>
      </c>
      <c r="G3004">
        <v>2000</v>
      </c>
      <c r="H3004">
        <v>70608.003744000001</v>
      </c>
      <c r="I3004">
        <v>4045.8367742400201</v>
      </c>
      <c r="J3004">
        <v>285668458.10315198</v>
      </c>
      <c r="K3004">
        <f t="shared" si="139"/>
        <v>4.0458367742400201</v>
      </c>
      <c r="L3004">
        <f t="shared" si="140"/>
        <v>285668.45810315222</v>
      </c>
    </row>
    <row r="3005" spans="1:12" x14ac:dyDescent="0.3">
      <c r="A3005" t="s">
        <v>41</v>
      </c>
      <c r="B3005" t="s">
        <v>644</v>
      </c>
      <c r="C3005" t="s">
        <v>642</v>
      </c>
      <c r="D3005" t="s">
        <v>12</v>
      </c>
      <c r="E3005" t="str">
        <f>VLOOKUP(D3005,Abbrev!$A$6:$B$67,2,FALSE)</f>
        <v>Dpisc-oth</v>
      </c>
      <c r="F3005" t="str">
        <f t="shared" si="138"/>
        <v>B</v>
      </c>
      <c r="G3005">
        <v>2000</v>
      </c>
      <c r="H3005">
        <v>70608.003744000001</v>
      </c>
      <c r="I3005">
        <v>679.71729497178899</v>
      </c>
      <c r="J3005">
        <v>47993481.3082297</v>
      </c>
      <c r="K3005">
        <f t="shared" si="139"/>
        <v>0.67971729497178901</v>
      </c>
      <c r="L3005">
        <f t="shared" si="140"/>
        <v>47993.481308229631</v>
      </c>
    </row>
    <row r="3006" spans="1:12" x14ac:dyDescent="0.3">
      <c r="A3006" t="s">
        <v>41</v>
      </c>
      <c r="B3006" t="s">
        <v>644</v>
      </c>
      <c r="C3006" t="s">
        <v>642</v>
      </c>
      <c r="D3006" t="s">
        <v>13</v>
      </c>
      <c r="E3006" t="str">
        <f>VLOOKUP(D3006,Abbrev!$A$6:$B$67,2,FALSE)</f>
        <v>Haddock</v>
      </c>
      <c r="F3006" t="str">
        <f t="shared" si="138"/>
        <v>B</v>
      </c>
      <c r="G3006">
        <v>2000</v>
      </c>
      <c r="H3006">
        <v>70608.003744000001</v>
      </c>
      <c r="I3006">
        <v>1189.43264422058</v>
      </c>
      <c r="J3006">
        <v>83983464.596362293</v>
      </c>
      <c r="K3006">
        <f t="shared" si="139"/>
        <v>1.18943264422058</v>
      </c>
      <c r="L3006">
        <f t="shared" si="140"/>
        <v>83983.464596362537</v>
      </c>
    </row>
    <row r="3007" spans="1:12" x14ac:dyDescent="0.3">
      <c r="A3007" t="s">
        <v>41</v>
      </c>
      <c r="B3007" t="s">
        <v>644</v>
      </c>
      <c r="C3007" t="s">
        <v>642</v>
      </c>
      <c r="D3007" t="s">
        <v>27</v>
      </c>
      <c r="E3007" t="str">
        <f>VLOOKUP(D3007,Abbrev!$A$6:$B$67,2,FALSE)</f>
        <v>MedPel</v>
      </c>
      <c r="F3007" t="str">
        <f t="shared" si="138"/>
        <v>B</v>
      </c>
      <c r="G3007">
        <v>2000</v>
      </c>
      <c r="H3007">
        <v>70608.003744000001</v>
      </c>
      <c r="I3007">
        <v>0.338524167246888</v>
      </c>
      <c r="J3007">
        <v>23902.515668402801</v>
      </c>
      <c r="K3007">
        <f t="shared" si="139"/>
        <v>3.3852416724688798E-4</v>
      </c>
      <c r="L3007">
        <f t="shared" si="140"/>
        <v>23.902515668402749</v>
      </c>
    </row>
    <row r="3008" spans="1:12" x14ac:dyDescent="0.3">
      <c r="A3008" t="s">
        <v>41</v>
      </c>
      <c r="B3008" t="s">
        <v>644</v>
      </c>
      <c r="C3008" t="s">
        <v>642</v>
      </c>
      <c r="D3008" t="s">
        <v>14</v>
      </c>
      <c r="E3008" t="str">
        <f>VLOOKUP(D3008,Abbrev!$A$6:$B$67,2,FALSE)</f>
        <v>Mesopel</v>
      </c>
      <c r="F3008" t="str">
        <f t="shared" si="138"/>
        <v>B</v>
      </c>
      <c r="G3008">
        <v>2000</v>
      </c>
      <c r="H3008">
        <v>70608.003744000001</v>
      </c>
      <c r="I3008">
        <v>2.4450845918940098</v>
      </c>
      <c r="J3008">
        <v>172642.542018849</v>
      </c>
      <c r="K3008">
        <f t="shared" si="139"/>
        <v>2.4450845918940096E-3</v>
      </c>
      <c r="L3008">
        <f t="shared" si="140"/>
        <v>172.64254201884896</v>
      </c>
    </row>
    <row r="3009" spans="1:12" x14ac:dyDescent="0.3">
      <c r="A3009" t="s">
        <v>41</v>
      </c>
      <c r="B3009" t="s">
        <v>644</v>
      </c>
      <c r="C3009" t="s">
        <v>642</v>
      </c>
      <c r="D3009" t="s">
        <v>15</v>
      </c>
      <c r="E3009" t="str">
        <f>VLOOKUP(D3009,Abbrev!$A$6:$B$67,2,FALSE)</f>
        <v>Skate</v>
      </c>
      <c r="F3009" t="str">
        <f t="shared" si="138"/>
        <v>B</v>
      </c>
      <c r="G3009">
        <v>2000</v>
      </c>
      <c r="H3009">
        <v>70608.003744000001</v>
      </c>
      <c r="I3009">
        <v>335.83976202580197</v>
      </c>
      <c r="J3009">
        <v>23712975.1745019</v>
      </c>
      <c r="K3009">
        <f t="shared" si="139"/>
        <v>0.33583976202580196</v>
      </c>
      <c r="L3009">
        <f t="shared" si="140"/>
        <v>23712.975174501895</v>
      </c>
    </row>
    <row r="3010" spans="1:12" x14ac:dyDescent="0.3">
      <c r="A3010" t="s">
        <v>41</v>
      </c>
      <c r="B3010" t="s">
        <v>644</v>
      </c>
      <c r="C3010" t="s">
        <v>642</v>
      </c>
      <c r="D3010" t="s">
        <v>16</v>
      </c>
      <c r="E3010" t="str">
        <f>VLOOKUP(D3010,Abbrev!$A$6:$B$67,2,FALSE)</f>
        <v>SmPel</v>
      </c>
      <c r="F3010" t="str">
        <f t="shared" si="138"/>
        <v>B</v>
      </c>
      <c r="G3010">
        <v>2000</v>
      </c>
      <c r="H3010">
        <v>70608.003744000001</v>
      </c>
      <c r="I3010">
        <v>6.8675998537976204</v>
      </c>
      <c r="J3010">
        <v>484907.51618923602</v>
      </c>
      <c r="K3010">
        <f t="shared" si="139"/>
        <v>6.8675998537976206E-3</v>
      </c>
      <c r="L3010">
        <f t="shared" si="140"/>
        <v>484.90751618923628</v>
      </c>
    </row>
    <row r="3011" spans="1:12" x14ac:dyDescent="0.3">
      <c r="A3011" t="s">
        <v>41</v>
      </c>
      <c r="B3011" t="s">
        <v>644</v>
      </c>
      <c r="C3011" t="s">
        <v>642</v>
      </c>
      <c r="D3011" t="s">
        <v>17</v>
      </c>
      <c r="E3011" t="str">
        <f>VLOOKUP(D3011,Abbrev!$A$6:$B$67,2,FALSE)</f>
        <v>Squid</v>
      </c>
      <c r="F3011" t="str">
        <f t="shared" ref="F3011:F3074" si="141">IF(G3011&lt;=1967,"A",IF(AND(G3011&gt;=1996,G3011&lt;=2000),"B",IF(G3011&gt;=2009,"C","")))</f>
        <v>B</v>
      </c>
      <c r="G3011">
        <v>2000</v>
      </c>
      <c r="H3011">
        <v>70608.003744000001</v>
      </c>
      <c r="I3011">
        <v>97.336927003336001</v>
      </c>
      <c r="J3011">
        <v>6872766.1062810002</v>
      </c>
      <c r="K3011">
        <f t="shared" ref="K3011:K3074" si="142">I3011/1000</f>
        <v>9.7336927003336002E-2</v>
      </c>
      <c r="L3011">
        <f t="shared" ref="L3011:L3074" si="143">K3011*H3011</f>
        <v>6872.766106281003</v>
      </c>
    </row>
    <row r="3012" spans="1:12" x14ac:dyDescent="0.3">
      <c r="A3012" t="s">
        <v>41</v>
      </c>
      <c r="B3012" t="s">
        <v>644</v>
      </c>
      <c r="C3012" t="s">
        <v>642</v>
      </c>
      <c r="D3012" t="s">
        <v>18</v>
      </c>
      <c r="E3012" t="str">
        <f>VLOOKUP(D3012,Abbrev!$A$6:$B$67,2,FALSE)</f>
        <v>Dogfish-S</v>
      </c>
      <c r="F3012" t="str">
        <f t="shared" si="141"/>
        <v>B</v>
      </c>
      <c r="G3012">
        <v>2000</v>
      </c>
      <c r="H3012">
        <v>70608.003744000001</v>
      </c>
      <c r="I3012">
        <v>370.01101524606401</v>
      </c>
      <c r="J3012">
        <v>26125739.149815299</v>
      </c>
      <c r="K3012">
        <f t="shared" si="142"/>
        <v>0.370011015246064</v>
      </c>
      <c r="L3012">
        <f t="shared" si="143"/>
        <v>26125.73914981533</v>
      </c>
    </row>
    <row r="3013" spans="1:12" x14ac:dyDescent="0.3">
      <c r="A3013" t="s">
        <v>41</v>
      </c>
      <c r="B3013" t="s">
        <v>644</v>
      </c>
      <c r="C3013" t="s">
        <v>642</v>
      </c>
      <c r="D3013" t="s">
        <v>19</v>
      </c>
      <c r="E3013" t="str">
        <f>VLOOKUP(D3013,Abbrev!$A$6:$B$67,2,FALSE)</f>
        <v>Dogfish-L</v>
      </c>
      <c r="F3013" t="str">
        <f t="shared" si="141"/>
        <v>B</v>
      </c>
      <c r="G3013">
        <v>2000</v>
      </c>
      <c r="H3013">
        <v>70608.003744000001</v>
      </c>
      <c r="I3013">
        <v>13278.907299677399</v>
      </c>
      <c r="J3013">
        <v>937597136.33185303</v>
      </c>
      <c r="K3013">
        <f t="shared" si="142"/>
        <v>13.2789072996774</v>
      </c>
      <c r="L3013">
        <f t="shared" si="143"/>
        <v>937597.13633185078</v>
      </c>
    </row>
    <row r="3014" spans="1:12" x14ac:dyDescent="0.3">
      <c r="A3014" t="s">
        <v>41</v>
      </c>
      <c r="B3014" t="s">
        <v>644</v>
      </c>
      <c r="C3014" t="s">
        <v>642</v>
      </c>
      <c r="D3014" t="s">
        <v>20</v>
      </c>
      <c r="E3014" t="str">
        <f>VLOOKUP(D3014,Abbrev!$A$6:$B$67,2,FALSE)</f>
        <v>Hake-S</v>
      </c>
      <c r="F3014" t="str">
        <f t="shared" si="141"/>
        <v>B</v>
      </c>
      <c r="G3014">
        <v>2000</v>
      </c>
      <c r="H3014">
        <v>70608.003744000001</v>
      </c>
      <c r="I3014">
        <v>2720.6478376248801</v>
      </c>
      <c r="J3014">
        <v>192099512.70512301</v>
      </c>
      <c r="K3014">
        <f t="shared" si="142"/>
        <v>2.7206478376248802</v>
      </c>
      <c r="L3014">
        <f t="shared" si="143"/>
        <v>192099.51270512305</v>
      </c>
    </row>
    <row r="3015" spans="1:12" x14ac:dyDescent="0.3">
      <c r="A3015" t="s">
        <v>41</v>
      </c>
      <c r="B3015" t="s">
        <v>644</v>
      </c>
      <c r="C3015" t="s">
        <v>642</v>
      </c>
      <c r="D3015" t="s">
        <v>21</v>
      </c>
      <c r="E3015" t="str">
        <f>VLOOKUP(D3015,Abbrev!$A$6:$B$67,2,FALSE)</f>
        <v>Hake-L</v>
      </c>
      <c r="F3015" t="str">
        <f t="shared" si="141"/>
        <v>B</v>
      </c>
      <c r="G3015">
        <v>2000</v>
      </c>
      <c r="H3015">
        <v>70608.003744000001</v>
      </c>
      <c r="I3015">
        <v>1029.40557099475</v>
      </c>
      <c r="J3015">
        <v>72684272.410891995</v>
      </c>
      <c r="K3015">
        <f t="shared" si="142"/>
        <v>1.0294055709947501</v>
      </c>
      <c r="L3015">
        <f t="shared" si="143"/>
        <v>72684.272410891776</v>
      </c>
    </row>
    <row r="3016" spans="1:12" x14ac:dyDescent="0.3">
      <c r="A3016" t="s">
        <v>41</v>
      </c>
      <c r="B3016" t="s">
        <v>644</v>
      </c>
      <c r="C3016" t="s">
        <v>642</v>
      </c>
      <c r="D3016" t="s">
        <v>26</v>
      </c>
      <c r="E3016" t="str">
        <f>VLOOKUP(D3016,Abbrev!$A$6:$B$67,2,FALSE)</f>
        <v>Cod-S</v>
      </c>
      <c r="F3016" t="str">
        <f t="shared" si="141"/>
        <v>B</v>
      </c>
      <c r="G3016">
        <v>2000</v>
      </c>
      <c r="H3016">
        <v>70608.003744000001</v>
      </c>
      <c r="I3016">
        <v>2.4202224354167101</v>
      </c>
      <c r="J3016">
        <v>170887.07478121601</v>
      </c>
      <c r="K3016">
        <f t="shared" si="142"/>
        <v>2.4202224354167102E-3</v>
      </c>
      <c r="L3016">
        <f t="shared" si="143"/>
        <v>170.88707478121586</v>
      </c>
    </row>
    <row r="3017" spans="1:12" x14ac:dyDescent="0.3">
      <c r="A3017" t="s">
        <v>41</v>
      </c>
      <c r="B3017" t="s">
        <v>644</v>
      </c>
      <c r="C3017" t="s">
        <v>642</v>
      </c>
      <c r="D3017" t="s">
        <v>22</v>
      </c>
      <c r="E3017" t="str">
        <f>VLOOKUP(D3017,Abbrev!$A$6:$B$67,2,FALSE)</f>
        <v>Cod-M</v>
      </c>
      <c r="F3017" t="str">
        <f t="shared" si="141"/>
        <v>B</v>
      </c>
      <c r="G3017">
        <v>2000</v>
      </c>
      <c r="H3017">
        <v>70608.003744000001</v>
      </c>
      <c r="I3017">
        <v>124.719012627946</v>
      </c>
      <c r="J3017">
        <v>8806160.5105819907</v>
      </c>
      <c r="K3017">
        <f t="shared" si="142"/>
        <v>0.124719012627946</v>
      </c>
      <c r="L3017">
        <f t="shared" si="143"/>
        <v>8806.1605105819945</v>
      </c>
    </row>
    <row r="3018" spans="1:12" x14ac:dyDescent="0.3">
      <c r="A3018" t="s">
        <v>41</v>
      </c>
      <c r="B3018" t="s">
        <v>644</v>
      </c>
      <c r="C3018" t="s">
        <v>642</v>
      </c>
      <c r="D3018" t="s">
        <v>23</v>
      </c>
      <c r="E3018" t="str">
        <f>VLOOKUP(D3018,Abbrev!$A$6:$B$67,2,FALSE)</f>
        <v>Cod-L</v>
      </c>
      <c r="F3018" t="str">
        <f t="shared" si="141"/>
        <v>B</v>
      </c>
      <c r="G3018">
        <v>2000</v>
      </c>
      <c r="H3018">
        <v>70608.003744000001</v>
      </c>
      <c r="I3018">
        <v>507.84604347224899</v>
      </c>
      <c r="J3018">
        <v>35857995.3388642</v>
      </c>
      <c r="K3018">
        <f t="shared" si="142"/>
        <v>0.50784604347224904</v>
      </c>
      <c r="L3018">
        <f t="shared" si="143"/>
        <v>35857.995338864144</v>
      </c>
    </row>
    <row r="3019" spans="1:12" x14ac:dyDescent="0.3">
      <c r="A3019" t="s">
        <v>41</v>
      </c>
      <c r="B3019" t="s">
        <v>644</v>
      </c>
      <c r="C3019" t="s">
        <v>642</v>
      </c>
      <c r="D3019" t="s">
        <v>24</v>
      </c>
      <c r="E3019" t="str">
        <f>VLOOKUP(D3019,Abbrev!$A$6:$B$67,2,FALSE)</f>
        <v>Yflound-S</v>
      </c>
      <c r="F3019" t="str">
        <f t="shared" si="141"/>
        <v>B</v>
      </c>
      <c r="G3019">
        <v>2000</v>
      </c>
      <c r="H3019">
        <v>70608.003744000001</v>
      </c>
      <c r="I3019">
        <v>2.34439120563961E-2</v>
      </c>
      <c r="J3019">
        <v>1655.32783025202</v>
      </c>
      <c r="K3019">
        <f t="shared" si="142"/>
        <v>2.3443912056396101E-5</v>
      </c>
      <c r="L3019">
        <f t="shared" si="143"/>
        <v>1.6553278302520227</v>
      </c>
    </row>
    <row r="3020" spans="1:12" x14ac:dyDescent="0.3">
      <c r="A3020" t="s">
        <v>41</v>
      </c>
      <c r="B3020" t="s">
        <v>644</v>
      </c>
      <c r="C3020" t="s">
        <v>642</v>
      </c>
      <c r="D3020" t="s">
        <v>25</v>
      </c>
      <c r="E3020" t="str">
        <f>VLOOKUP(D3020,Abbrev!$A$6:$B$67,2,FALSE)</f>
        <v>Yflound-L</v>
      </c>
      <c r="F3020" t="str">
        <f t="shared" si="141"/>
        <v>B</v>
      </c>
      <c r="G3020">
        <v>2000</v>
      </c>
      <c r="H3020">
        <v>70608.003744000001</v>
      </c>
      <c r="I3020">
        <v>83.026240718387299</v>
      </c>
      <c r="J3020">
        <v>5862317.1154941404</v>
      </c>
      <c r="K3020">
        <f t="shared" si="142"/>
        <v>8.3026240718387295E-2</v>
      </c>
      <c r="L3020">
        <f t="shared" si="143"/>
        <v>5862.3171154941356</v>
      </c>
    </row>
    <row r="3021" spans="1:12" x14ac:dyDescent="0.3">
      <c r="A3021" t="s">
        <v>41</v>
      </c>
      <c r="B3021" t="s">
        <v>644</v>
      </c>
      <c r="C3021" t="s">
        <v>642</v>
      </c>
      <c r="D3021" t="s">
        <v>7</v>
      </c>
      <c r="E3021" t="str">
        <f>VLOOKUP(D3021,Abbrev!$A$6:$B$67,2,FALSE)</f>
        <v>Alosines</v>
      </c>
      <c r="F3021" t="str">
        <f t="shared" si="141"/>
        <v/>
      </c>
      <c r="G3021">
        <v>2001</v>
      </c>
      <c r="H3021">
        <v>70608.003744000001</v>
      </c>
      <c r="I3021">
        <v>83.157535202047498</v>
      </c>
      <c r="J3021">
        <v>5871587.5568879796</v>
      </c>
      <c r="K3021">
        <f t="shared" si="142"/>
        <v>8.3157535202047494E-2</v>
      </c>
      <c r="L3021">
        <f t="shared" si="143"/>
        <v>5871.587556887981</v>
      </c>
    </row>
    <row r="3022" spans="1:12" x14ac:dyDescent="0.3">
      <c r="A3022" t="s">
        <v>41</v>
      </c>
      <c r="B3022" t="s">
        <v>644</v>
      </c>
      <c r="C3022" t="s">
        <v>642</v>
      </c>
      <c r="D3022" t="s">
        <v>8</v>
      </c>
      <c r="E3022" t="str">
        <f>VLOOKUP(D3022,Abbrev!$A$6:$B$67,2,FALSE)</f>
        <v>Herring</v>
      </c>
      <c r="F3022" t="str">
        <f t="shared" si="141"/>
        <v/>
      </c>
      <c r="G3022">
        <v>2001</v>
      </c>
      <c r="H3022">
        <v>70608.003744000001</v>
      </c>
      <c r="I3022">
        <v>12424.054822980401</v>
      </c>
      <c r="J3022">
        <v>877237709.45666504</v>
      </c>
      <c r="K3022">
        <f t="shared" si="142"/>
        <v>12.4240548229804</v>
      </c>
      <c r="L3022">
        <f t="shared" si="143"/>
        <v>877237.70945666137</v>
      </c>
    </row>
    <row r="3023" spans="1:12" x14ac:dyDescent="0.3">
      <c r="A3023" t="s">
        <v>41</v>
      </c>
      <c r="B3023" t="s">
        <v>644</v>
      </c>
      <c r="C3023" t="s">
        <v>642</v>
      </c>
      <c r="D3023" t="s">
        <v>9</v>
      </c>
      <c r="E3023" t="str">
        <f>VLOOKUP(D3023,Abbrev!$A$6:$B$67,2,FALSE)</f>
        <v>Mack</v>
      </c>
      <c r="F3023" t="str">
        <f t="shared" si="141"/>
        <v/>
      </c>
      <c r="G3023">
        <v>2001</v>
      </c>
      <c r="H3023">
        <v>70608.003744000001</v>
      </c>
      <c r="I3023">
        <v>45.967171704439401</v>
      </c>
      <c r="J3023">
        <v>3245650.2318081502</v>
      </c>
      <c r="K3023">
        <f t="shared" si="142"/>
        <v>4.5967171704439404E-2</v>
      </c>
      <c r="L3023">
        <f t="shared" si="143"/>
        <v>3245.6502318081484</v>
      </c>
    </row>
    <row r="3024" spans="1:12" x14ac:dyDescent="0.3">
      <c r="A3024" t="s">
        <v>41</v>
      </c>
      <c r="B3024" t="s">
        <v>644</v>
      </c>
      <c r="C3024" t="s">
        <v>642</v>
      </c>
      <c r="D3024" t="s">
        <v>10</v>
      </c>
      <c r="E3024" t="str">
        <f>VLOOKUP(D3024,Abbrev!$A$6:$B$67,2,FALSE)</f>
        <v>Butter</v>
      </c>
      <c r="F3024" t="str">
        <f t="shared" si="141"/>
        <v/>
      </c>
      <c r="G3024">
        <v>2001</v>
      </c>
      <c r="H3024">
        <v>70608.003744000001</v>
      </c>
      <c r="I3024">
        <v>3.2866474802460299</v>
      </c>
      <c r="J3024">
        <v>232063.61759042001</v>
      </c>
      <c r="K3024">
        <f t="shared" si="142"/>
        <v>3.2866474802460298E-3</v>
      </c>
      <c r="L3024">
        <f t="shared" si="143"/>
        <v>232.06361759041985</v>
      </c>
    </row>
    <row r="3025" spans="1:12" x14ac:dyDescent="0.3">
      <c r="A3025" t="s">
        <v>41</v>
      </c>
      <c r="B3025" t="s">
        <v>644</v>
      </c>
      <c r="C3025" t="s">
        <v>642</v>
      </c>
      <c r="D3025" t="s">
        <v>11</v>
      </c>
      <c r="E3025" t="str">
        <f>VLOOKUP(D3025,Abbrev!$A$6:$B$67,2,FALSE)</f>
        <v>Dbenth-oth</v>
      </c>
      <c r="F3025" t="str">
        <f t="shared" si="141"/>
        <v/>
      </c>
      <c r="G3025">
        <v>2001</v>
      </c>
      <c r="H3025">
        <v>70608.003744000001</v>
      </c>
      <c r="I3025">
        <v>3205.6825121164302</v>
      </c>
      <c r="J3025">
        <v>226346842.817592</v>
      </c>
      <c r="K3025">
        <f t="shared" si="142"/>
        <v>3.2056825121164301</v>
      </c>
      <c r="L3025">
        <f t="shared" si="143"/>
        <v>226346.84281759223</v>
      </c>
    </row>
    <row r="3026" spans="1:12" x14ac:dyDescent="0.3">
      <c r="A3026" t="s">
        <v>41</v>
      </c>
      <c r="B3026" t="s">
        <v>644</v>
      </c>
      <c r="C3026" t="s">
        <v>642</v>
      </c>
      <c r="D3026" t="s">
        <v>12</v>
      </c>
      <c r="E3026" t="str">
        <f>VLOOKUP(D3026,Abbrev!$A$6:$B$67,2,FALSE)</f>
        <v>Dpisc-oth</v>
      </c>
      <c r="F3026" t="str">
        <f t="shared" si="141"/>
        <v/>
      </c>
      <c r="G3026">
        <v>2001</v>
      </c>
      <c r="H3026">
        <v>70608.003744000001</v>
      </c>
      <c r="I3026">
        <v>1119.81380430287</v>
      </c>
      <c r="J3026">
        <v>79067817.286800101</v>
      </c>
      <c r="K3026">
        <f t="shared" si="142"/>
        <v>1.11981380430287</v>
      </c>
      <c r="L3026">
        <f t="shared" si="143"/>
        <v>79067.817286799938</v>
      </c>
    </row>
    <row r="3027" spans="1:12" x14ac:dyDescent="0.3">
      <c r="A3027" t="s">
        <v>41</v>
      </c>
      <c r="B3027" t="s">
        <v>644</v>
      </c>
      <c r="C3027" t="s">
        <v>642</v>
      </c>
      <c r="D3027" t="s">
        <v>13</v>
      </c>
      <c r="E3027" t="str">
        <f>VLOOKUP(D3027,Abbrev!$A$6:$B$67,2,FALSE)</f>
        <v>Haddock</v>
      </c>
      <c r="F3027" t="str">
        <f t="shared" si="141"/>
        <v/>
      </c>
      <c r="G3027">
        <v>2001</v>
      </c>
      <c r="H3027">
        <v>70608.003744000001</v>
      </c>
      <c r="I3027">
        <v>1369.48400673232</v>
      </c>
      <c r="J3027">
        <v>96696531.874703601</v>
      </c>
      <c r="K3027">
        <f t="shared" si="142"/>
        <v>1.36948400673232</v>
      </c>
      <c r="L3027">
        <f t="shared" si="143"/>
        <v>96696.531874703767</v>
      </c>
    </row>
    <row r="3028" spans="1:12" x14ac:dyDescent="0.3">
      <c r="A3028" t="s">
        <v>41</v>
      </c>
      <c r="B3028" t="s">
        <v>644</v>
      </c>
      <c r="C3028" t="s">
        <v>642</v>
      </c>
      <c r="D3028" t="s">
        <v>14</v>
      </c>
      <c r="E3028" t="str">
        <f>VLOOKUP(D3028,Abbrev!$A$6:$B$67,2,FALSE)</f>
        <v>Mesopel</v>
      </c>
      <c r="F3028" t="str">
        <f t="shared" si="141"/>
        <v/>
      </c>
      <c r="G3028">
        <v>2001</v>
      </c>
      <c r="H3028">
        <v>70608.003744000001</v>
      </c>
      <c r="I3028">
        <v>3.6144197288181501</v>
      </c>
      <c r="J3028">
        <v>255206.96174477899</v>
      </c>
      <c r="K3028">
        <f t="shared" si="142"/>
        <v>3.6144197288181502E-3</v>
      </c>
      <c r="L3028">
        <f t="shared" si="143"/>
        <v>255.20696174477942</v>
      </c>
    </row>
    <row r="3029" spans="1:12" x14ac:dyDescent="0.3">
      <c r="A3029" t="s">
        <v>41</v>
      </c>
      <c r="B3029" t="s">
        <v>644</v>
      </c>
      <c r="C3029" t="s">
        <v>642</v>
      </c>
      <c r="D3029" t="s">
        <v>15</v>
      </c>
      <c r="E3029" t="str">
        <f>VLOOKUP(D3029,Abbrev!$A$6:$B$67,2,FALSE)</f>
        <v>Skate</v>
      </c>
      <c r="F3029" t="str">
        <f t="shared" si="141"/>
        <v/>
      </c>
      <c r="G3029">
        <v>2001</v>
      </c>
      <c r="H3029">
        <v>70608.003744000001</v>
      </c>
      <c r="I3029">
        <v>257.45529274865697</v>
      </c>
      <c r="J3029">
        <v>18178404.274309799</v>
      </c>
      <c r="K3029">
        <f t="shared" si="142"/>
        <v>0.25745529274865697</v>
      </c>
      <c r="L3029">
        <f t="shared" si="143"/>
        <v>18178.404274309789</v>
      </c>
    </row>
    <row r="3030" spans="1:12" x14ac:dyDescent="0.3">
      <c r="A3030" t="s">
        <v>41</v>
      </c>
      <c r="B3030" t="s">
        <v>644</v>
      </c>
      <c r="C3030" t="s">
        <v>642</v>
      </c>
      <c r="D3030" t="s">
        <v>16</v>
      </c>
      <c r="E3030" t="str">
        <f>VLOOKUP(D3030,Abbrev!$A$6:$B$67,2,FALSE)</f>
        <v>SmPel</v>
      </c>
      <c r="F3030" t="str">
        <f t="shared" si="141"/>
        <v/>
      </c>
      <c r="G3030">
        <v>2001</v>
      </c>
      <c r="H3030">
        <v>70608.003744000001</v>
      </c>
      <c r="I3030">
        <v>13.7653136846445</v>
      </c>
      <c r="J3030">
        <v>971941.32018270995</v>
      </c>
      <c r="K3030">
        <f t="shared" si="142"/>
        <v>1.37653136846445E-2</v>
      </c>
      <c r="L3030">
        <f t="shared" si="143"/>
        <v>971.9413201827133</v>
      </c>
    </row>
    <row r="3031" spans="1:12" x14ac:dyDescent="0.3">
      <c r="A3031" t="s">
        <v>41</v>
      </c>
      <c r="B3031" t="s">
        <v>644</v>
      </c>
      <c r="C3031" t="s">
        <v>642</v>
      </c>
      <c r="D3031" t="s">
        <v>17</v>
      </c>
      <c r="E3031" t="str">
        <f>VLOOKUP(D3031,Abbrev!$A$6:$B$67,2,FALSE)</f>
        <v>Squid</v>
      </c>
      <c r="F3031" t="str">
        <f t="shared" si="141"/>
        <v/>
      </c>
      <c r="G3031">
        <v>2001</v>
      </c>
      <c r="H3031">
        <v>70608.003744000001</v>
      </c>
      <c r="I3031">
        <v>43.3832216020229</v>
      </c>
      <c r="J3031">
        <v>3063202.6733024199</v>
      </c>
      <c r="K3031">
        <f t="shared" si="142"/>
        <v>4.3383221602022896E-2</v>
      </c>
      <c r="L3031">
        <f t="shared" si="143"/>
        <v>3063.2026733024145</v>
      </c>
    </row>
    <row r="3032" spans="1:12" x14ac:dyDescent="0.3">
      <c r="A3032" t="s">
        <v>41</v>
      </c>
      <c r="B3032" t="s">
        <v>644</v>
      </c>
      <c r="C3032" t="s">
        <v>642</v>
      </c>
      <c r="D3032" t="s">
        <v>18</v>
      </c>
      <c r="E3032" t="str">
        <f>VLOOKUP(D3032,Abbrev!$A$6:$B$67,2,FALSE)</f>
        <v>Dogfish-S</v>
      </c>
      <c r="F3032" t="str">
        <f t="shared" si="141"/>
        <v/>
      </c>
      <c r="G3032">
        <v>2001</v>
      </c>
      <c r="H3032">
        <v>70608.003744000001</v>
      </c>
      <c r="I3032">
        <v>79.618768878187893</v>
      </c>
      <c r="J3032">
        <v>5621722.3310437603</v>
      </c>
      <c r="K3032">
        <f t="shared" si="142"/>
        <v>7.961876887818789E-2</v>
      </c>
      <c r="L3032">
        <f t="shared" si="143"/>
        <v>5621.7223310437612</v>
      </c>
    </row>
    <row r="3033" spans="1:12" x14ac:dyDescent="0.3">
      <c r="A3033" t="s">
        <v>41</v>
      </c>
      <c r="B3033" t="s">
        <v>644</v>
      </c>
      <c r="C3033" t="s">
        <v>642</v>
      </c>
      <c r="D3033" t="s">
        <v>19</v>
      </c>
      <c r="E3033" t="str">
        <f>VLOOKUP(D3033,Abbrev!$A$6:$B$67,2,FALSE)</f>
        <v>Dogfish-L</v>
      </c>
      <c r="F3033" t="str">
        <f t="shared" si="141"/>
        <v/>
      </c>
      <c r="G3033">
        <v>2001</v>
      </c>
      <c r="H3033">
        <v>70608.003744000001</v>
      </c>
      <c r="I3033">
        <v>5001.5569609177101</v>
      </c>
      <c r="J3033">
        <v>353149952.622307</v>
      </c>
      <c r="K3033">
        <f t="shared" si="142"/>
        <v>5.0015569609177097</v>
      </c>
      <c r="L3033">
        <f t="shared" si="143"/>
        <v>353149.95262230694</v>
      </c>
    </row>
    <row r="3034" spans="1:12" x14ac:dyDescent="0.3">
      <c r="A3034" t="s">
        <v>41</v>
      </c>
      <c r="B3034" t="s">
        <v>644</v>
      </c>
      <c r="C3034" t="s">
        <v>642</v>
      </c>
      <c r="D3034" t="s">
        <v>20</v>
      </c>
      <c r="E3034" t="str">
        <f>VLOOKUP(D3034,Abbrev!$A$6:$B$67,2,FALSE)</f>
        <v>Hake-S</v>
      </c>
      <c r="F3034" t="str">
        <f t="shared" si="141"/>
        <v/>
      </c>
      <c r="G3034">
        <v>2001</v>
      </c>
      <c r="H3034">
        <v>70608.003744000001</v>
      </c>
      <c r="I3034">
        <v>2318.7017203681398</v>
      </c>
      <c r="J3034">
        <v>163718899.75297299</v>
      </c>
      <c r="K3034">
        <f t="shared" si="142"/>
        <v>2.3187017203681397</v>
      </c>
      <c r="L3034">
        <f t="shared" si="143"/>
        <v>163718.89975297285</v>
      </c>
    </row>
    <row r="3035" spans="1:12" x14ac:dyDescent="0.3">
      <c r="A3035" t="s">
        <v>41</v>
      </c>
      <c r="B3035" t="s">
        <v>644</v>
      </c>
      <c r="C3035" t="s">
        <v>642</v>
      </c>
      <c r="D3035" t="s">
        <v>21</v>
      </c>
      <c r="E3035" t="str">
        <f>VLOOKUP(D3035,Abbrev!$A$6:$B$67,2,FALSE)</f>
        <v>Hake-L</v>
      </c>
      <c r="F3035" t="str">
        <f t="shared" si="141"/>
        <v/>
      </c>
      <c r="G3035">
        <v>2001</v>
      </c>
      <c r="H3035">
        <v>70608.003744000001</v>
      </c>
      <c r="I3035">
        <v>1445.8895787879201</v>
      </c>
      <c r="J3035">
        <v>102091376.792468</v>
      </c>
      <c r="K3035">
        <f t="shared" si="142"/>
        <v>1.44588957878792</v>
      </c>
      <c r="L3035">
        <f t="shared" si="143"/>
        <v>102091.37679246804</v>
      </c>
    </row>
    <row r="3036" spans="1:12" x14ac:dyDescent="0.3">
      <c r="A3036" t="s">
        <v>41</v>
      </c>
      <c r="B3036" t="s">
        <v>644</v>
      </c>
      <c r="C3036" t="s">
        <v>642</v>
      </c>
      <c r="D3036" t="s">
        <v>26</v>
      </c>
      <c r="E3036" t="str">
        <f>VLOOKUP(D3036,Abbrev!$A$6:$B$67,2,FALSE)</f>
        <v>Cod-S</v>
      </c>
      <c r="F3036" t="str">
        <f t="shared" si="141"/>
        <v/>
      </c>
      <c r="G3036">
        <v>2001</v>
      </c>
      <c r="H3036">
        <v>70608.003744000001</v>
      </c>
      <c r="I3036">
        <v>5.1622042179092803E-2</v>
      </c>
      <c r="J3036">
        <v>3644.9293474543101</v>
      </c>
      <c r="K3036">
        <f t="shared" si="142"/>
        <v>5.16220421790928E-5</v>
      </c>
      <c r="L3036">
        <f t="shared" si="143"/>
        <v>3.6449293474543105</v>
      </c>
    </row>
    <row r="3037" spans="1:12" x14ac:dyDescent="0.3">
      <c r="A3037" t="s">
        <v>41</v>
      </c>
      <c r="B3037" t="s">
        <v>644</v>
      </c>
      <c r="C3037" t="s">
        <v>642</v>
      </c>
      <c r="D3037" t="s">
        <v>22</v>
      </c>
      <c r="E3037" t="str">
        <f>VLOOKUP(D3037,Abbrev!$A$6:$B$67,2,FALSE)</f>
        <v>Cod-M</v>
      </c>
      <c r="F3037" t="str">
        <f t="shared" si="141"/>
        <v/>
      </c>
      <c r="G3037">
        <v>2001</v>
      </c>
      <c r="H3037">
        <v>70608.003744000001</v>
      </c>
      <c r="I3037">
        <v>83.451591522759799</v>
      </c>
      <c r="J3037">
        <v>5892350.2866817797</v>
      </c>
      <c r="K3037">
        <f t="shared" si="142"/>
        <v>8.3451591522759799E-2</v>
      </c>
      <c r="L3037">
        <f t="shared" si="143"/>
        <v>5892.3502866817826</v>
      </c>
    </row>
    <row r="3038" spans="1:12" x14ac:dyDescent="0.3">
      <c r="A3038" t="s">
        <v>41</v>
      </c>
      <c r="B3038" t="s">
        <v>644</v>
      </c>
      <c r="C3038" t="s">
        <v>642</v>
      </c>
      <c r="D3038" t="s">
        <v>23</v>
      </c>
      <c r="E3038" t="str">
        <f>VLOOKUP(D3038,Abbrev!$A$6:$B$67,2,FALSE)</f>
        <v>Cod-L</v>
      </c>
      <c r="F3038" t="str">
        <f t="shared" si="141"/>
        <v/>
      </c>
      <c r="G3038">
        <v>2001</v>
      </c>
      <c r="H3038">
        <v>70608.003744000001</v>
      </c>
      <c r="I3038">
        <v>1062.6014227718799</v>
      </c>
      <c r="J3038">
        <v>75028165.237456605</v>
      </c>
      <c r="K3038">
        <f t="shared" si="142"/>
        <v>1.0626014227718799</v>
      </c>
      <c r="L3038">
        <f t="shared" si="143"/>
        <v>75028.165237456618</v>
      </c>
    </row>
    <row r="3039" spans="1:12" x14ac:dyDescent="0.3">
      <c r="A3039" t="s">
        <v>41</v>
      </c>
      <c r="B3039" t="s">
        <v>644</v>
      </c>
      <c r="C3039" t="s">
        <v>642</v>
      </c>
      <c r="D3039" t="s">
        <v>25</v>
      </c>
      <c r="E3039" t="str">
        <f>VLOOKUP(D3039,Abbrev!$A$6:$B$67,2,FALSE)</f>
        <v>Yflound-L</v>
      </c>
      <c r="F3039" t="str">
        <f t="shared" si="141"/>
        <v/>
      </c>
      <c r="G3039">
        <v>2001</v>
      </c>
      <c r="H3039">
        <v>70608.003744000001</v>
      </c>
      <c r="I3039">
        <v>7.7576653545604399</v>
      </c>
      <c r="J3039">
        <v>547753.26439950196</v>
      </c>
      <c r="K3039">
        <f t="shared" si="142"/>
        <v>7.7576653545604396E-3</v>
      </c>
      <c r="L3039">
        <f t="shared" si="143"/>
        <v>547.75326439950265</v>
      </c>
    </row>
    <row r="3040" spans="1:12" x14ac:dyDescent="0.3">
      <c r="A3040" t="s">
        <v>41</v>
      </c>
      <c r="B3040" t="s">
        <v>644</v>
      </c>
      <c r="C3040" t="s">
        <v>642</v>
      </c>
      <c r="D3040" t="s">
        <v>7</v>
      </c>
      <c r="E3040" t="str">
        <f>VLOOKUP(D3040,Abbrev!$A$6:$B$67,2,FALSE)</f>
        <v>Alosines</v>
      </c>
      <c r="F3040" t="str">
        <f t="shared" si="141"/>
        <v/>
      </c>
      <c r="G3040">
        <v>2002</v>
      </c>
      <c r="H3040">
        <v>70608.003744000001</v>
      </c>
      <c r="I3040">
        <v>139.114511747536</v>
      </c>
      <c r="J3040">
        <v>9822597.9663147591</v>
      </c>
      <c r="K3040">
        <f t="shared" si="142"/>
        <v>0.139114511747536</v>
      </c>
      <c r="L3040">
        <f t="shared" si="143"/>
        <v>9822.5979663147536</v>
      </c>
    </row>
    <row r="3041" spans="1:12" x14ac:dyDescent="0.3">
      <c r="A3041" t="s">
        <v>41</v>
      </c>
      <c r="B3041" t="s">
        <v>644</v>
      </c>
      <c r="C3041" t="s">
        <v>642</v>
      </c>
      <c r="D3041" t="s">
        <v>8</v>
      </c>
      <c r="E3041" t="str">
        <f>VLOOKUP(D3041,Abbrev!$A$6:$B$67,2,FALSE)</f>
        <v>Herring</v>
      </c>
      <c r="F3041" t="str">
        <f t="shared" si="141"/>
        <v/>
      </c>
      <c r="G3041">
        <v>2002</v>
      </c>
      <c r="H3041">
        <v>70608.003744000001</v>
      </c>
      <c r="I3041">
        <v>26986.083208421798</v>
      </c>
      <c r="J3041">
        <v>1905433464.21614</v>
      </c>
      <c r="K3041">
        <f t="shared" si="142"/>
        <v>26.9860832084218</v>
      </c>
      <c r="L3041">
        <f t="shared" si="143"/>
        <v>1905433.464216142</v>
      </c>
    </row>
    <row r="3042" spans="1:12" x14ac:dyDescent="0.3">
      <c r="A3042" t="s">
        <v>41</v>
      </c>
      <c r="B3042" t="s">
        <v>644</v>
      </c>
      <c r="C3042" t="s">
        <v>642</v>
      </c>
      <c r="D3042" t="s">
        <v>9</v>
      </c>
      <c r="E3042" t="str">
        <f>VLOOKUP(D3042,Abbrev!$A$6:$B$67,2,FALSE)</f>
        <v>Mack</v>
      </c>
      <c r="F3042" t="str">
        <f t="shared" si="141"/>
        <v/>
      </c>
      <c r="G3042">
        <v>2002</v>
      </c>
      <c r="H3042">
        <v>70608.003744000001</v>
      </c>
      <c r="I3042">
        <v>7.8396390349001104</v>
      </c>
      <c r="J3042">
        <v>553541.26232783601</v>
      </c>
      <c r="K3042">
        <f t="shared" si="142"/>
        <v>7.8396390349001095E-3</v>
      </c>
      <c r="L3042">
        <f t="shared" si="143"/>
        <v>553.54126232783551</v>
      </c>
    </row>
    <row r="3043" spans="1:12" x14ac:dyDescent="0.3">
      <c r="A3043" t="s">
        <v>41</v>
      </c>
      <c r="B3043" t="s">
        <v>644</v>
      </c>
      <c r="C3043" t="s">
        <v>642</v>
      </c>
      <c r="D3043" t="s">
        <v>10</v>
      </c>
      <c r="E3043" t="str">
        <f>VLOOKUP(D3043,Abbrev!$A$6:$B$67,2,FALSE)</f>
        <v>Butter</v>
      </c>
      <c r="F3043" t="str">
        <f t="shared" si="141"/>
        <v/>
      </c>
      <c r="G3043">
        <v>2002</v>
      </c>
      <c r="H3043">
        <v>70608.003744000001</v>
      </c>
      <c r="I3043">
        <v>4.0730945468846498</v>
      </c>
      <c r="J3043">
        <v>287593.07501609699</v>
      </c>
      <c r="K3043">
        <f t="shared" si="142"/>
        <v>4.0730945468846497E-3</v>
      </c>
      <c r="L3043">
        <f t="shared" si="143"/>
        <v>287.59307501609732</v>
      </c>
    </row>
    <row r="3044" spans="1:12" x14ac:dyDescent="0.3">
      <c r="A3044" t="s">
        <v>41</v>
      </c>
      <c r="B3044" t="s">
        <v>644</v>
      </c>
      <c r="C3044" t="s">
        <v>642</v>
      </c>
      <c r="D3044" t="s">
        <v>11</v>
      </c>
      <c r="E3044" t="str">
        <f>VLOOKUP(D3044,Abbrev!$A$6:$B$67,2,FALSE)</f>
        <v>Dbenth-oth</v>
      </c>
      <c r="F3044" t="str">
        <f t="shared" si="141"/>
        <v/>
      </c>
      <c r="G3044">
        <v>2002</v>
      </c>
      <c r="H3044">
        <v>70608.003744000001</v>
      </c>
      <c r="I3044">
        <v>4784.6979754778404</v>
      </c>
      <c r="J3044">
        <v>337837972.56644899</v>
      </c>
      <c r="K3044">
        <f t="shared" si="142"/>
        <v>4.7846979754778403</v>
      </c>
      <c r="L3044">
        <f t="shared" si="143"/>
        <v>337837.97256644856</v>
      </c>
    </row>
    <row r="3045" spans="1:12" x14ac:dyDescent="0.3">
      <c r="A3045" t="s">
        <v>41</v>
      </c>
      <c r="B3045" t="s">
        <v>644</v>
      </c>
      <c r="C3045" t="s">
        <v>642</v>
      </c>
      <c r="D3045" t="s">
        <v>12</v>
      </c>
      <c r="E3045" t="str">
        <f>VLOOKUP(D3045,Abbrev!$A$6:$B$67,2,FALSE)</f>
        <v>Dpisc-oth</v>
      </c>
      <c r="F3045" t="str">
        <f t="shared" si="141"/>
        <v/>
      </c>
      <c r="G3045">
        <v>2002</v>
      </c>
      <c r="H3045">
        <v>70608.003744000001</v>
      </c>
      <c r="I3045">
        <v>749.12574783585796</v>
      </c>
      <c r="J3045">
        <v>52894273.607921101</v>
      </c>
      <c r="K3045">
        <f t="shared" si="142"/>
        <v>0.74912574783585795</v>
      </c>
      <c r="L3045">
        <f t="shared" si="143"/>
        <v>52894.273607921059</v>
      </c>
    </row>
    <row r="3046" spans="1:12" x14ac:dyDescent="0.3">
      <c r="A3046" t="s">
        <v>41</v>
      </c>
      <c r="B3046" t="s">
        <v>644</v>
      </c>
      <c r="C3046" t="s">
        <v>642</v>
      </c>
      <c r="D3046" t="s">
        <v>13</v>
      </c>
      <c r="E3046" t="str">
        <f>VLOOKUP(D3046,Abbrev!$A$6:$B$67,2,FALSE)</f>
        <v>Haddock</v>
      </c>
      <c r="F3046" t="str">
        <f t="shared" si="141"/>
        <v/>
      </c>
      <c r="G3046">
        <v>2002</v>
      </c>
      <c r="H3046">
        <v>70608.003744000001</v>
      </c>
      <c r="I3046">
        <v>599.90335584561205</v>
      </c>
      <c r="J3046">
        <v>42357978.395585202</v>
      </c>
      <c r="K3046">
        <f t="shared" si="142"/>
        <v>0.59990335584561205</v>
      </c>
      <c r="L3046">
        <f t="shared" si="143"/>
        <v>42357.978395585138</v>
      </c>
    </row>
    <row r="3047" spans="1:12" x14ac:dyDescent="0.3">
      <c r="A3047" t="s">
        <v>41</v>
      </c>
      <c r="B3047" t="s">
        <v>644</v>
      </c>
      <c r="C3047" t="s">
        <v>642</v>
      </c>
      <c r="D3047" t="s">
        <v>27</v>
      </c>
      <c r="E3047" t="str">
        <f>VLOOKUP(D3047,Abbrev!$A$6:$B$67,2,FALSE)</f>
        <v>MedPel</v>
      </c>
      <c r="F3047" t="str">
        <f t="shared" si="141"/>
        <v/>
      </c>
      <c r="G3047">
        <v>2002</v>
      </c>
      <c r="H3047">
        <v>70608.003744000001</v>
      </c>
      <c r="I3047">
        <v>7.3761437979188896E-2</v>
      </c>
      <c r="J3047">
        <v>5208.1478889973996</v>
      </c>
      <c r="K3047">
        <f t="shared" si="142"/>
        <v>7.3761437979188901E-5</v>
      </c>
      <c r="L3047">
        <f t="shared" si="143"/>
        <v>5.2081478889973942</v>
      </c>
    </row>
    <row r="3048" spans="1:12" x14ac:dyDescent="0.3">
      <c r="A3048" t="s">
        <v>41</v>
      </c>
      <c r="B3048" t="s">
        <v>644</v>
      </c>
      <c r="C3048" t="s">
        <v>642</v>
      </c>
      <c r="D3048" t="s">
        <v>14</v>
      </c>
      <c r="E3048" t="str">
        <f>VLOOKUP(D3048,Abbrev!$A$6:$B$67,2,FALSE)</f>
        <v>Mesopel</v>
      </c>
      <c r="F3048" t="str">
        <f t="shared" si="141"/>
        <v/>
      </c>
      <c r="G3048">
        <v>2002</v>
      </c>
      <c r="H3048">
        <v>70608.003744000001</v>
      </c>
      <c r="I3048">
        <v>1.31936655169578</v>
      </c>
      <c r="J3048">
        <v>93157.838421844004</v>
      </c>
      <c r="K3048">
        <f t="shared" si="142"/>
        <v>1.31936655169578E-3</v>
      </c>
      <c r="L3048">
        <f t="shared" si="143"/>
        <v>93.157838421844005</v>
      </c>
    </row>
    <row r="3049" spans="1:12" x14ac:dyDescent="0.3">
      <c r="A3049" t="s">
        <v>41</v>
      </c>
      <c r="B3049" t="s">
        <v>644</v>
      </c>
      <c r="C3049" t="s">
        <v>642</v>
      </c>
      <c r="D3049" t="s">
        <v>15</v>
      </c>
      <c r="E3049" t="str">
        <f>VLOOKUP(D3049,Abbrev!$A$6:$B$67,2,FALSE)</f>
        <v>Skate</v>
      </c>
      <c r="F3049" t="str">
        <f t="shared" si="141"/>
        <v/>
      </c>
      <c r="G3049">
        <v>2002</v>
      </c>
      <c r="H3049">
        <v>70608.003744000001</v>
      </c>
      <c r="I3049">
        <v>268.523482294769</v>
      </c>
      <c r="J3049">
        <v>18959907.043221001</v>
      </c>
      <c r="K3049">
        <f t="shared" si="142"/>
        <v>0.26852348229476902</v>
      </c>
      <c r="L3049">
        <f t="shared" si="143"/>
        <v>18959.90704322097</v>
      </c>
    </row>
    <row r="3050" spans="1:12" x14ac:dyDescent="0.3">
      <c r="A3050" t="s">
        <v>41</v>
      </c>
      <c r="B3050" t="s">
        <v>644</v>
      </c>
      <c r="C3050" t="s">
        <v>642</v>
      </c>
      <c r="D3050" t="s">
        <v>16</v>
      </c>
      <c r="E3050" t="str">
        <f>VLOOKUP(D3050,Abbrev!$A$6:$B$67,2,FALSE)</f>
        <v>SmPel</v>
      </c>
      <c r="F3050" t="str">
        <f t="shared" si="141"/>
        <v/>
      </c>
      <c r="G3050">
        <v>2002</v>
      </c>
      <c r="H3050">
        <v>70608.003744000001</v>
      </c>
      <c r="I3050">
        <v>57.4434719370309</v>
      </c>
      <c r="J3050">
        <v>4055968.8815982402</v>
      </c>
      <c r="K3050">
        <f t="shared" si="142"/>
        <v>5.74434719370309E-2</v>
      </c>
      <c r="L3050">
        <f t="shared" si="143"/>
        <v>4055.9688815982367</v>
      </c>
    </row>
    <row r="3051" spans="1:12" x14ac:dyDescent="0.3">
      <c r="A3051" t="s">
        <v>41</v>
      </c>
      <c r="B3051" t="s">
        <v>644</v>
      </c>
      <c r="C3051" t="s">
        <v>642</v>
      </c>
      <c r="D3051" t="s">
        <v>17</v>
      </c>
      <c r="E3051" t="str">
        <f>VLOOKUP(D3051,Abbrev!$A$6:$B$67,2,FALSE)</f>
        <v>Squid</v>
      </c>
      <c r="F3051" t="str">
        <f t="shared" si="141"/>
        <v/>
      </c>
      <c r="G3051">
        <v>2002</v>
      </c>
      <c r="H3051">
        <v>70608.003744000001</v>
      </c>
      <c r="I3051">
        <v>98.133837506300395</v>
      </c>
      <c r="J3051">
        <v>6929034.3660579501</v>
      </c>
      <c r="K3051">
        <f t="shared" si="142"/>
        <v>9.8133837506300392E-2</v>
      </c>
      <c r="L3051">
        <f t="shared" si="143"/>
        <v>6929.0343660579456</v>
      </c>
    </row>
    <row r="3052" spans="1:12" x14ac:dyDescent="0.3">
      <c r="A3052" t="s">
        <v>41</v>
      </c>
      <c r="B3052" t="s">
        <v>644</v>
      </c>
      <c r="C3052" t="s">
        <v>642</v>
      </c>
      <c r="D3052" t="s">
        <v>18</v>
      </c>
      <c r="E3052" t="str">
        <f>VLOOKUP(D3052,Abbrev!$A$6:$B$67,2,FALSE)</f>
        <v>Dogfish-S</v>
      </c>
      <c r="F3052" t="str">
        <f t="shared" si="141"/>
        <v/>
      </c>
      <c r="G3052">
        <v>2002</v>
      </c>
      <c r="H3052">
        <v>70608.003744000001</v>
      </c>
      <c r="I3052">
        <v>500.46801496858097</v>
      </c>
      <c r="J3052">
        <v>35337047.474653803</v>
      </c>
      <c r="K3052">
        <f t="shared" si="142"/>
        <v>0.50046801496858095</v>
      </c>
      <c r="L3052">
        <f t="shared" si="143"/>
        <v>35337.047474653809</v>
      </c>
    </row>
    <row r="3053" spans="1:12" x14ac:dyDescent="0.3">
      <c r="A3053" t="s">
        <v>41</v>
      </c>
      <c r="B3053" t="s">
        <v>644</v>
      </c>
      <c r="C3053" t="s">
        <v>642</v>
      </c>
      <c r="D3053" t="s">
        <v>19</v>
      </c>
      <c r="E3053" t="str">
        <f>VLOOKUP(D3053,Abbrev!$A$6:$B$67,2,FALSE)</f>
        <v>Dogfish-L</v>
      </c>
      <c r="F3053" t="str">
        <f t="shared" si="141"/>
        <v/>
      </c>
      <c r="G3053">
        <v>2002</v>
      </c>
      <c r="H3053">
        <v>70608.003744000001</v>
      </c>
      <c r="I3053">
        <v>16989.260513950201</v>
      </c>
      <c r="J3053">
        <v>1199577769.97679</v>
      </c>
      <c r="K3053">
        <f t="shared" si="142"/>
        <v>16.9892605139502</v>
      </c>
      <c r="L3053">
        <f t="shared" si="143"/>
        <v>1199577.769976787</v>
      </c>
    </row>
    <row r="3054" spans="1:12" x14ac:dyDescent="0.3">
      <c r="A3054" t="s">
        <v>41</v>
      </c>
      <c r="B3054" t="s">
        <v>644</v>
      </c>
      <c r="C3054" t="s">
        <v>642</v>
      </c>
      <c r="D3054" t="s">
        <v>20</v>
      </c>
      <c r="E3054" t="str">
        <f>VLOOKUP(D3054,Abbrev!$A$6:$B$67,2,FALSE)</f>
        <v>Hake-S</v>
      </c>
      <c r="F3054" t="str">
        <f t="shared" si="141"/>
        <v/>
      </c>
      <c r="G3054">
        <v>2002</v>
      </c>
      <c r="H3054">
        <v>70608.003744000001</v>
      </c>
      <c r="I3054">
        <v>1490.6281577643899</v>
      </c>
      <c r="J3054">
        <v>105250278.54434</v>
      </c>
      <c r="K3054">
        <f t="shared" si="142"/>
        <v>1.4906281577643898</v>
      </c>
      <c r="L3054">
        <f t="shared" si="143"/>
        <v>105250.27854433986</v>
      </c>
    </row>
    <row r="3055" spans="1:12" x14ac:dyDescent="0.3">
      <c r="A3055" t="s">
        <v>41</v>
      </c>
      <c r="B3055" t="s">
        <v>644</v>
      </c>
      <c r="C3055" t="s">
        <v>642</v>
      </c>
      <c r="D3055" t="s">
        <v>21</v>
      </c>
      <c r="E3055" t="str">
        <f>VLOOKUP(D3055,Abbrev!$A$6:$B$67,2,FALSE)</f>
        <v>Hake-L</v>
      </c>
      <c r="F3055" t="str">
        <f t="shared" si="141"/>
        <v/>
      </c>
      <c r="G3055">
        <v>2002</v>
      </c>
      <c r="H3055">
        <v>70608.003744000001</v>
      </c>
      <c r="I3055">
        <v>1410.9527404529799</v>
      </c>
      <c r="J3055">
        <v>99624556.380511403</v>
      </c>
      <c r="K3055">
        <f t="shared" si="142"/>
        <v>1.41095274045298</v>
      </c>
      <c r="L3055">
        <f t="shared" si="143"/>
        <v>99624.556380511072</v>
      </c>
    </row>
    <row r="3056" spans="1:12" x14ac:dyDescent="0.3">
      <c r="A3056" t="s">
        <v>41</v>
      </c>
      <c r="B3056" t="s">
        <v>644</v>
      </c>
      <c r="C3056" t="s">
        <v>642</v>
      </c>
      <c r="D3056" t="s">
        <v>26</v>
      </c>
      <c r="E3056" t="str">
        <f>VLOOKUP(D3056,Abbrev!$A$6:$B$67,2,FALSE)</f>
        <v>Cod-S</v>
      </c>
      <c r="F3056" t="str">
        <f t="shared" si="141"/>
        <v/>
      </c>
      <c r="G3056">
        <v>2002</v>
      </c>
      <c r="H3056">
        <v>70608.003744000001</v>
      </c>
      <c r="I3056">
        <v>0.60082993690120401</v>
      </c>
      <c r="J3056">
        <v>42423.402434227501</v>
      </c>
      <c r="K3056">
        <f t="shared" si="142"/>
        <v>6.0082993690120396E-4</v>
      </c>
      <c r="L3056">
        <f t="shared" si="143"/>
        <v>42.423402434227491</v>
      </c>
    </row>
    <row r="3057" spans="1:12" x14ac:dyDescent="0.3">
      <c r="A3057" t="s">
        <v>41</v>
      </c>
      <c r="B3057" t="s">
        <v>644</v>
      </c>
      <c r="C3057" t="s">
        <v>642</v>
      </c>
      <c r="D3057" t="s">
        <v>22</v>
      </c>
      <c r="E3057" t="str">
        <f>VLOOKUP(D3057,Abbrev!$A$6:$B$67,2,FALSE)</f>
        <v>Cod-M</v>
      </c>
      <c r="F3057" t="str">
        <f t="shared" si="141"/>
        <v/>
      </c>
      <c r="G3057">
        <v>2002</v>
      </c>
      <c r="H3057">
        <v>70608.003744000001</v>
      </c>
      <c r="I3057">
        <v>71.6898671493976</v>
      </c>
      <c r="J3057">
        <v>5061878.4080915302</v>
      </c>
      <c r="K3057">
        <f t="shared" si="142"/>
        <v>7.1689867149397596E-2</v>
      </c>
      <c r="L3057">
        <f t="shared" si="143"/>
        <v>5061.8784080915284</v>
      </c>
    </row>
    <row r="3058" spans="1:12" x14ac:dyDescent="0.3">
      <c r="A3058" t="s">
        <v>41</v>
      </c>
      <c r="B3058" t="s">
        <v>644</v>
      </c>
      <c r="C3058" t="s">
        <v>642</v>
      </c>
      <c r="D3058" t="s">
        <v>23</v>
      </c>
      <c r="E3058" t="str">
        <f>VLOOKUP(D3058,Abbrev!$A$6:$B$67,2,FALSE)</f>
        <v>Cod-L</v>
      </c>
      <c r="F3058" t="str">
        <f t="shared" si="141"/>
        <v/>
      </c>
      <c r="G3058">
        <v>2002</v>
      </c>
      <c r="H3058">
        <v>70608.003744000001</v>
      </c>
      <c r="I3058">
        <v>2287.61707484109</v>
      </c>
      <c r="J3058">
        <v>161524074.98521799</v>
      </c>
      <c r="K3058">
        <f t="shared" si="142"/>
        <v>2.2876170748410902</v>
      </c>
      <c r="L3058">
        <f t="shared" si="143"/>
        <v>161524.07498521803</v>
      </c>
    </row>
    <row r="3059" spans="1:12" x14ac:dyDescent="0.3">
      <c r="A3059" t="s">
        <v>41</v>
      </c>
      <c r="B3059" t="s">
        <v>644</v>
      </c>
      <c r="C3059" t="s">
        <v>642</v>
      </c>
      <c r="D3059" t="s">
        <v>25</v>
      </c>
      <c r="E3059" t="str">
        <f>VLOOKUP(D3059,Abbrev!$A$6:$B$67,2,FALSE)</f>
        <v>Yflound-L</v>
      </c>
      <c r="F3059" t="str">
        <f t="shared" si="141"/>
        <v/>
      </c>
      <c r="G3059">
        <v>2002</v>
      </c>
      <c r="H3059">
        <v>70608.003744000001</v>
      </c>
      <c r="I3059">
        <v>16.982707036393801</v>
      </c>
      <c r="J3059">
        <v>1199115.0420089499</v>
      </c>
      <c r="K3059">
        <f t="shared" si="142"/>
        <v>1.6982707036393801E-2</v>
      </c>
      <c r="L3059">
        <f t="shared" si="143"/>
        <v>1199.1150420089486</v>
      </c>
    </row>
    <row r="3060" spans="1:12" x14ac:dyDescent="0.3">
      <c r="A3060" t="s">
        <v>41</v>
      </c>
      <c r="B3060" t="s">
        <v>644</v>
      </c>
      <c r="C3060" t="s">
        <v>642</v>
      </c>
      <c r="D3060" t="s">
        <v>32</v>
      </c>
      <c r="E3060" t="str">
        <f>VLOOKUP(D3060,Abbrev!$A$6:$B$67,2,FALSE)</f>
        <v>Blue-M</v>
      </c>
      <c r="F3060" t="str">
        <f t="shared" si="141"/>
        <v/>
      </c>
      <c r="G3060">
        <v>2002</v>
      </c>
      <c r="H3060">
        <v>70608.003744000001</v>
      </c>
      <c r="I3060">
        <v>8.0523947186156608</v>
      </c>
      <c r="J3060">
        <v>568563.51644018001</v>
      </c>
      <c r="K3060">
        <f t="shared" si="142"/>
        <v>8.0523947186156609E-3</v>
      </c>
      <c r="L3060">
        <f t="shared" si="143"/>
        <v>568.56351644018048</v>
      </c>
    </row>
    <row r="3061" spans="1:12" x14ac:dyDescent="0.3">
      <c r="A3061" t="s">
        <v>41</v>
      </c>
      <c r="B3061" t="s">
        <v>644</v>
      </c>
      <c r="C3061" t="s">
        <v>642</v>
      </c>
      <c r="D3061" t="s">
        <v>7</v>
      </c>
      <c r="E3061" t="str">
        <f>VLOOKUP(D3061,Abbrev!$A$6:$B$67,2,FALSE)</f>
        <v>Alosines</v>
      </c>
      <c r="F3061" t="str">
        <f t="shared" si="141"/>
        <v/>
      </c>
      <c r="G3061">
        <v>2003</v>
      </c>
      <c r="H3061">
        <v>70608.003744000001</v>
      </c>
      <c r="I3061">
        <v>53.838324550166199</v>
      </c>
      <c r="J3061">
        <v>3801416.6214088202</v>
      </c>
      <c r="K3061">
        <f t="shared" si="142"/>
        <v>5.3838324550166197E-2</v>
      </c>
      <c r="L3061">
        <f t="shared" si="143"/>
        <v>3801.4166214088223</v>
      </c>
    </row>
    <row r="3062" spans="1:12" x14ac:dyDescent="0.3">
      <c r="A3062" t="s">
        <v>41</v>
      </c>
      <c r="B3062" t="s">
        <v>644</v>
      </c>
      <c r="C3062" t="s">
        <v>642</v>
      </c>
      <c r="D3062" t="s">
        <v>8</v>
      </c>
      <c r="E3062" t="str">
        <f>VLOOKUP(D3062,Abbrev!$A$6:$B$67,2,FALSE)</f>
        <v>Herring</v>
      </c>
      <c r="F3062" t="str">
        <f t="shared" si="141"/>
        <v/>
      </c>
      <c r="G3062">
        <v>2003</v>
      </c>
      <c r="H3062">
        <v>70608.003744000001</v>
      </c>
      <c r="I3062">
        <v>13511.830605015701</v>
      </c>
      <c r="J3062">
        <v>954043385.94724</v>
      </c>
      <c r="K3062">
        <f t="shared" si="142"/>
        <v>13.511830605015701</v>
      </c>
      <c r="L3062">
        <f t="shared" si="143"/>
        <v>954043.3859472425</v>
      </c>
    </row>
    <row r="3063" spans="1:12" x14ac:dyDescent="0.3">
      <c r="A3063" t="s">
        <v>41</v>
      </c>
      <c r="B3063" t="s">
        <v>644</v>
      </c>
      <c r="C3063" t="s">
        <v>642</v>
      </c>
      <c r="D3063" t="s">
        <v>10</v>
      </c>
      <c r="E3063" t="str">
        <f>VLOOKUP(D3063,Abbrev!$A$6:$B$67,2,FALSE)</f>
        <v>Butter</v>
      </c>
      <c r="F3063" t="str">
        <f t="shared" si="141"/>
        <v/>
      </c>
      <c r="G3063">
        <v>2003</v>
      </c>
      <c r="H3063">
        <v>70608.003744000001</v>
      </c>
      <c r="I3063">
        <v>1.98489367557355</v>
      </c>
      <c r="J3063">
        <v>140149.380076339</v>
      </c>
      <c r="K3063">
        <f t="shared" si="142"/>
        <v>1.98489367557355E-3</v>
      </c>
      <c r="L3063">
        <f t="shared" si="143"/>
        <v>140.14938007633913</v>
      </c>
    </row>
    <row r="3064" spans="1:12" x14ac:dyDescent="0.3">
      <c r="A3064" t="s">
        <v>41</v>
      </c>
      <c r="B3064" t="s">
        <v>644</v>
      </c>
      <c r="C3064" t="s">
        <v>642</v>
      </c>
      <c r="D3064" t="s">
        <v>11</v>
      </c>
      <c r="E3064" t="str">
        <f>VLOOKUP(D3064,Abbrev!$A$6:$B$67,2,FALSE)</f>
        <v>Dbenth-oth</v>
      </c>
      <c r="F3064" t="str">
        <f t="shared" si="141"/>
        <v/>
      </c>
      <c r="G3064">
        <v>2003</v>
      </c>
      <c r="H3064">
        <v>70608.003744000001</v>
      </c>
      <c r="I3064">
        <v>4405.2518634077896</v>
      </c>
      <c r="J3064">
        <v>311046040.06476003</v>
      </c>
      <c r="K3064">
        <f t="shared" si="142"/>
        <v>4.4052518634077895</v>
      </c>
      <c r="L3064">
        <f t="shared" si="143"/>
        <v>311046.04006476019</v>
      </c>
    </row>
    <row r="3065" spans="1:12" x14ac:dyDescent="0.3">
      <c r="A3065" t="s">
        <v>41</v>
      </c>
      <c r="B3065" t="s">
        <v>644</v>
      </c>
      <c r="C3065" t="s">
        <v>642</v>
      </c>
      <c r="D3065" t="s">
        <v>12</v>
      </c>
      <c r="E3065" t="str">
        <f>VLOOKUP(D3065,Abbrev!$A$6:$B$67,2,FALSE)</f>
        <v>Dpisc-oth</v>
      </c>
      <c r="F3065" t="str">
        <f t="shared" si="141"/>
        <v/>
      </c>
      <c r="G3065">
        <v>2003</v>
      </c>
      <c r="H3065">
        <v>70608.003744000001</v>
      </c>
      <c r="I3065">
        <v>1667.3709256674299</v>
      </c>
      <c r="J3065">
        <v>117729732.562163</v>
      </c>
      <c r="K3065">
        <f t="shared" si="142"/>
        <v>1.6673709256674298</v>
      </c>
      <c r="L3065">
        <f t="shared" si="143"/>
        <v>117729.73256216264</v>
      </c>
    </row>
    <row r="3066" spans="1:12" x14ac:dyDescent="0.3">
      <c r="A3066" t="s">
        <v>41</v>
      </c>
      <c r="B3066" t="s">
        <v>644</v>
      </c>
      <c r="C3066" t="s">
        <v>642</v>
      </c>
      <c r="D3066" t="s">
        <v>13</v>
      </c>
      <c r="E3066" t="str">
        <f>VLOOKUP(D3066,Abbrev!$A$6:$B$67,2,FALSE)</f>
        <v>Haddock</v>
      </c>
      <c r="F3066" t="str">
        <f t="shared" si="141"/>
        <v/>
      </c>
      <c r="G3066">
        <v>2003</v>
      </c>
      <c r="H3066">
        <v>70608.003744000001</v>
      </c>
      <c r="I3066">
        <v>1191.8557744959001</v>
      </c>
      <c r="J3066">
        <v>84154556.987914696</v>
      </c>
      <c r="K3066">
        <f t="shared" si="142"/>
        <v>1.1918557744959</v>
      </c>
      <c r="L3066">
        <f t="shared" si="143"/>
        <v>84154.556987914533</v>
      </c>
    </row>
    <row r="3067" spans="1:12" x14ac:dyDescent="0.3">
      <c r="A3067" t="s">
        <v>41</v>
      </c>
      <c r="B3067" t="s">
        <v>644</v>
      </c>
      <c r="C3067" t="s">
        <v>642</v>
      </c>
      <c r="D3067" t="s">
        <v>14</v>
      </c>
      <c r="E3067" t="str">
        <f>VLOOKUP(D3067,Abbrev!$A$6:$B$67,2,FALSE)</f>
        <v>Mesopel</v>
      </c>
      <c r="F3067" t="str">
        <f t="shared" si="141"/>
        <v/>
      </c>
      <c r="G3067">
        <v>2003</v>
      </c>
      <c r="H3067">
        <v>70608.003744000001</v>
      </c>
      <c r="I3067">
        <v>2.3311903354873098</v>
      </c>
      <c r="J3067">
        <v>164600.69593606499</v>
      </c>
      <c r="K3067">
        <f t="shared" si="142"/>
        <v>2.3311903354873097E-3</v>
      </c>
      <c r="L3067">
        <f t="shared" si="143"/>
        <v>164.6006959360646</v>
      </c>
    </row>
    <row r="3068" spans="1:12" x14ac:dyDescent="0.3">
      <c r="A3068" t="s">
        <v>41</v>
      </c>
      <c r="B3068" t="s">
        <v>644</v>
      </c>
      <c r="C3068" t="s">
        <v>642</v>
      </c>
      <c r="D3068" t="s">
        <v>15</v>
      </c>
      <c r="E3068" t="str">
        <f>VLOOKUP(D3068,Abbrev!$A$6:$B$67,2,FALSE)</f>
        <v>Skate</v>
      </c>
      <c r="F3068" t="str">
        <f t="shared" si="141"/>
        <v/>
      </c>
      <c r="G3068">
        <v>2003</v>
      </c>
      <c r="H3068">
        <v>70608.003744000001</v>
      </c>
      <c r="I3068">
        <v>588.95705351151901</v>
      </c>
      <c r="J3068">
        <v>41585081.839396603</v>
      </c>
      <c r="K3068">
        <f t="shared" si="142"/>
        <v>0.58895705351151906</v>
      </c>
      <c r="L3068">
        <f t="shared" si="143"/>
        <v>41585.081839396546</v>
      </c>
    </row>
    <row r="3069" spans="1:12" x14ac:dyDescent="0.3">
      <c r="A3069" t="s">
        <v>41</v>
      </c>
      <c r="B3069" t="s">
        <v>644</v>
      </c>
      <c r="C3069" t="s">
        <v>642</v>
      </c>
      <c r="D3069" t="s">
        <v>16</v>
      </c>
      <c r="E3069" t="str">
        <f>VLOOKUP(D3069,Abbrev!$A$6:$B$67,2,FALSE)</f>
        <v>SmPel</v>
      </c>
      <c r="F3069" t="str">
        <f t="shared" si="141"/>
        <v/>
      </c>
      <c r="G3069">
        <v>2003</v>
      </c>
      <c r="H3069">
        <v>70608.003744000001</v>
      </c>
      <c r="I3069">
        <v>5.8839943361908098</v>
      </c>
      <c r="J3069">
        <v>415457.094119435</v>
      </c>
      <c r="K3069">
        <f t="shared" si="142"/>
        <v>5.8839943361908096E-3</v>
      </c>
      <c r="L3069">
        <f t="shared" si="143"/>
        <v>415.45709411943551</v>
      </c>
    </row>
    <row r="3070" spans="1:12" x14ac:dyDescent="0.3">
      <c r="A3070" t="s">
        <v>41</v>
      </c>
      <c r="B3070" t="s">
        <v>644</v>
      </c>
      <c r="C3070" t="s">
        <v>642</v>
      </c>
      <c r="D3070" t="s">
        <v>17</v>
      </c>
      <c r="E3070" t="str">
        <f>VLOOKUP(D3070,Abbrev!$A$6:$B$67,2,FALSE)</f>
        <v>Squid</v>
      </c>
      <c r="F3070" t="str">
        <f t="shared" si="141"/>
        <v/>
      </c>
      <c r="G3070">
        <v>2003</v>
      </c>
      <c r="H3070">
        <v>70608.003744000001</v>
      </c>
      <c r="I3070">
        <v>30.473584250480599</v>
      </c>
      <c r="J3070">
        <v>2151678.95085104</v>
      </c>
      <c r="K3070">
        <f t="shared" si="142"/>
        <v>3.04735842504806E-2</v>
      </c>
      <c r="L3070">
        <f t="shared" si="143"/>
        <v>2151.6789508510337</v>
      </c>
    </row>
    <row r="3071" spans="1:12" x14ac:dyDescent="0.3">
      <c r="A3071" t="s">
        <v>41</v>
      </c>
      <c r="B3071" t="s">
        <v>644</v>
      </c>
      <c r="C3071" t="s">
        <v>642</v>
      </c>
      <c r="D3071" t="s">
        <v>18</v>
      </c>
      <c r="E3071" t="str">
        <f>VLOOKUP(D3071,Abbrev!$A$6:$B$67,2,FALSE)</f>
        <v>Dogfish-S</v>
      </c>
      <c r="F3071" t="str">
        <f t="shared" si="141"/>
        <v/>
      </c>
      <c r="G3071">
        <v>2003</v>
      </c>
      <c r="H3071">
        <v>70608.003744000001</v>
      </c>
      <c r="I3071">
        <v>49.253664628671103</v>
      </c>
      <c r="J3071">
        <v>3477702.9365069298</v>
      </c>
      <c r="K3071">
        <f t="shared" si="142"/>
        <v>4.9253664628671104E-2</v>
      </c>
      <c r="L3071">
        <f t="shared" si="143"/>
        <v>3477.7029365069297</v>
      </c>
    </row>
    <row r="3072" spans="1:12" x14ac:dyDescent="0.3">
      <c r="A3072" t="s">
        <v>41</v>
      </c>
      <c r="B3072" t="s">
        <v>644</v>
      </c>
      <c r="C3072" t="s">
        <v>642</v>
      </c>
      <c r="D3072" t="s">
        <v>19</v>
      </c>
      <c r="E3072" t="str">
        <f>VLOOKUP(D3072,Abbrev!$A$6:$B$67,2,FALSE)</f>
        <v>Dogfish-L</v>
      </c>
      <c r="F3072" t="str">
        <f t="shared" si="141"/>
        <v/>
      </c>
      <c r="G3072">
        <v>2003</v>
      </c>
      <c r="H3072">
        <v>70608.003744000001</v>
      </c>
      <c r="I3072">
        <v>5051.46132504041</v>
      </c>
      <c r="J3072">
        <v>356673600.151124</v>
      </c>
      <c r="K3072">
        <f t="shared" si="142"/>
        <v>5.0514613250404103</v>
      </c>
      <c r="L3072">
        <f t="shared" si="143"/>
        <v>356673.60015112453</v>
      </c>
    </row>
    <row r="3073" spans="1:12" x14ac:dyDescent="0.3">
      <c r="A3073" t="s">
        <v>41</v>
      </c>
      <c r="B3073" t="s">
        <v>644</v>
      </c>
      <c r="C3073" t="s">
        <v>642</v>
      </c>
      <c r="D3073" t="s">
        <v>20</v>
      </c>
      <c r="E3073" t="str">
        <f>VLOOKUP(D3073,Abbrev!$A$6:$B$67,2,FALSE)</f>
        <v>Hake-S</v>
      </c>
      <c r="F3073" t="str">
        <f t="shared" si="141"/>
        <v/>
      </c>
      <c r="G3073">
        <v>2003</v>
      </c>
      <c r="H3073">
        <v>70608.003744000001</v>
      </c>
      <c r="I3073">
        <v>1352.9773573832999</v>
      </c>
      <c r="J3073">
        <v>95531030.315667406</v>
      </c>
      <c r="K3073">
        <f t="shared" si="142"/>
        <v>1.3529773573832999</v>
      </c>
      <c r="L3073">
        <f t="shared" si="143"/>
        <v>95531.030315667274</v>
      </c>
    </row>
    <row r="3074" spans="1:12" x14ac:dyDescent="0.3">
      <c r="A3074" t="s">
        <v>41</v>
      </c>
      <c r="B3074" t="s">
        <v>644</v>
      </c>
      <c r="C3074" t="s">
        <v>642</v>
      </c>
      <c r="D3074" t="s">
        <v>21</v>
      </c>
      <c r="E3074" t="str">
        <f>VLOOKUP(D3074,Abbrev!$A$6:$B$67,2,FALSE)</f>
        <v>Hake-L</v>
      </c>
      <c r="F3074" t="str">
        <f t="shared" si="141"/>
        <v/>
      </c>
      <c r="G3074">
        <v>2003</v>
      </c>
      <c r="H3074">
        <v>70608.003744000001</v>
      </c>
      <c r="I3074">
        <v>1071.5468209621199</v>
      </c>
      <c r="J3074">
        <v>75659781.946364805</v>
      </c>
      <c r="K3074">
        <f t="shared" si="142"/>
        <v>1.07154682096212</v>
      </c>
      <c r="L3074">
        <f t="shared" si="143"/>
        <v>75659.781946364659</v>
      </c>
    </row>
    <row r="3075" spans="1:12" x14ac:dyDescent="0.3">
      <c r="A3075" t="s">
        <v>41</v>
      </c>
      <c r="B3075" t="s">
        <v>644</v>
      </c>
      <c r="C3075" t="s">
        <v>642</v>
      </c>
      <c r="D3075" t="s">
        <v>26</v>
      </c>
      <c r="E3075" t="str">
        <f>VLOOKUP(D3075,Abbrev!$A$6:$B$67,2,FALSE)</f>
        <v>Cod-S</v>
      </c>
      <c r="F3075" t="str">
        <f t="shared" ref="F3075:F3138" si="144">IF(G3075&lt;=1967,"A",IF(AND(G3075&gt;=1996,G3075&lt;=2000),"B",IF(G3075&gt;=2009,"C","")))</f>
        <v/>
      </c>
      <c r="G3075">
        <v>2003</v>
      </c>
      <c r="H3075">
        <v>70608.003744000001</v>
      </c>
      <c r="I3075">
        <v>0.66417446625941501</v>
      </c>
      <c r="J3075">
        <v>46896.033200313999</v>
      </c>
      <c r="K3075">
        <f t="shared" ref="K3075:K3138" si="145">I3075/1000</f>
        <v>6.6417446625941499E-4</v>
      </c>
      <c r="L3075">
        <f t="shared" ref="L3075:L3138" si="146">K3075*H3075</f>
        <v>46.89603320031398</v>
      </c>
    </row>
    <row r="3076" spans="1:12" x14ac:dyDescent="0.3">
      <c r="A3076" t="s">
        <v>41</v>
      </c>
      <c r="B3076" t="s">
        <v>644</v>
      </c>
      <c r="C3076" t="s">
        <v>642</v>
      </c>
      <c r="D3076" t="s">
        <v>22</v>
      </c>
      <c r="E3076" t="str">
        <f>VLOOKUP(D3076,Abbrev!$A$6:$B$67,2,FALSE)</f>
        <v>Cod-M</v>
      </c>
      <c r="F3076" t="str">
        <f t="shared" si="144"/>
        <v/>
      </c>
      <c r="G3076">
        <v>2003</v>
      </c>
      <c r="H3076">
        <v>70608.003744000001</v>
      </c>
      <c r="I3076">
        <v>107.945014934024</v>
      </c>
      <c r="J3076">
        <v>7621782.0186077096</v>
      </c>
      <c r="K3076">
        <f t="shared" si="145"/>
        <v>0.107945014934024</v>
      </c>
      <c r="L3076">
        <f t="shared" si="146"/>
        <v>7621.7820186077024</v>
      </c>
    </row>
    <row r="3077" spans="1:12" x14ac:dyDescent="0.3">
      <c r="A3077" t="s">
        <v>41</v>
      </c>
      <c r="B3077" t="s">
        <v>644</v>
      </c>
      <c r="C3077" t="s">
        <v>642</v>
      </c>
      <c r="D3077" t="s">
        <v>23</v>
      </c>
      <c r="E3077" t="str">
        <f>VLOOKUP(D3077,Abbrev!$A$6:$B$67,2,FALSE)</f>
        <v>Cod-L</v>
      </c>
      <c r="F3077" t="str">
        <f t="shared" si="144"/>
        <v/>
      </c>
      <c r="G3077">
        <v>2003</v>
      </c>
      <c r="H3077">
        <v>70608.003744000001</v>
      </c>
      <c r="I3077">
        <v>1541.60670414781</v>
      </c>
      <c r="J3077">
        <v>108849771.938244</v>
      </c>
      <c r="K3077">
        <f t="shared" si="145"/>
        <v>1.5416067041478099</v>
      </c>
      <c r="L3077">
        <f t="shared" si="146"/>
        <v>108849.77193824406</v>
      </c>
    </row>
    <row r="3078" spans="1:12" x14ac:dyDescent="0.3">
      <c r="A3078" t="s">
        <v>41</v>
      </c>
      <c r="B3078" t="s">
        <v>644</v>
      </c>
      <c r="C3078" t="s">
        <v>642</v>
      </c>
      <c r="D3078" t="s">
        <v>24</v>
      </c>
      <c r="E3078" t="str">
        <f>VLOOKUP(D3078,Abbrev!$A$6:$B$67,2,FALSE)</f>
        <v>Yflound-S</v>
      </c>
      <c r="F3078" t="str">
        <f t="shared" si="144"/>
        <v/>
      </c>
      <c r="G3078">
        <v>2003</v>
      </c>
      <c r="H3078">
        <v>70608.003744000001</v>
      </c>
      <c r="I3078">
        <v>7.0647701554665598E-2</v>
      </c>
      <c r="J3078">
        <v>4988.29317587682</v>
      </c>
      <c r="K3078">
        <f t="shared" si="145"/>
        <v>7.0647701554665601E-5</v>
      </c>
      <c r="L3078">
        <f t="shared" si="146"/>
        <v>4.9882931758768239</v>
      </c>
    </row>
    <row r="3079" spans="1:12" x14ac:dyDescent="0.3">
      <c r="A3079" t="s">
        <v>41</v>
      </c>
      <c r="B3079" t="s">
        <v>644</v>
      </c>
      <c r="C3079" t="s">
        <v>642</v>
      </c>
      <c r="D3079" t="s">
        <v>25</v>
      </c>
      <c r="E3079" t="str">
        <f>VLOOKUP(D3079,Abbrev!$A$6:$B$67,2,FALSE)</f>
        <v>Yflound-L</v>
      </c>
      <c r="F3079" t="str">
        <f t="shared" si="144"/>
        <v/>
      </c>
      <c r="G3079">
        <v>2003</v>
      </c>
      <c r="H3079">
        <v>70608.003744000001</v>
      </c>
      <c r="I3079">
        <v>24.593533899949101</v>
      </c>
      <c r="J3079">
        <v>1736500.3336858</v>
      </c>
      <c r="K3079">
        <f t="shared" si="145"/>
        <v>2.4593533899949102E-2</v>
      </c>
      <c r="L3079">
        <f t="shared" si="146"/>
        <v>1736.5003336857972</v>
      </c>
    </row>
    <row r="3080" spans="1:12" x14ac:dyDescent="0.3">
      <c r="A3080" t="s">
        <v>41</v>
      </c>
      <c r="B3080" t="s">
        <v>644</v>
      </c>
      <c r="C3080" t="s">
        <v>642</v>
      </c>
      <c r="D3080" t="s">
        <v>7</v>
      </c>
      <c r="E3080" t="str">
        <f>VLOOKUP(D3080,Abbrev!$A$6:$B$67,2,FALSE)</f>
        <v>Alosines</v>
      </c>
      <c r="F3080" t="str">
        <f t="shared" si="144"/>
        <v/>
      </c>
      <c r="G3080">
        <v>2004</v>
      </c>
      <c r="H3080">
        <v>70608.003744000001</v>
      </c>
      <c r="I3080">
        <v>66.126924520252899</v>
      </c>
      <c r="J3080">
        <v>4669090.1341052298</v>
      </c>
      <c r="K3080">
        <f t="shared" si="145"/>
        <v>6.61269245202529E-2</v>
      </c>
      <c r="L3080">
        <f t="shared" si="146"/>
        <v>4669.0901341052222</v>
      </c>
    </row>
    <row r="3081" spans="1:12" x14ac:dyDescent="0.3">
      <c r="A3081" t="s">
        <v>41</v>
      </c>
      <c r="B3081" t="s">
        <v>644</v>
      </c>
      <c r="C3081" t="s">
        <v>642</v>
      </c>
      <c r="D3081" t="s">
        <v>8</v>
      </c>
      <c r="E3081" t="str">
        <f>VLOOKUP(D3081,Abbrev!$A$6:$B$67,2,FALSE)</f>
        <v>Herring</v>
      </c>
      <c r="F3081" t="str">
        <f t="shared" si="144"/>
        <v/>
      </c>
      <c r="G3081">
        <v>2004</v>
      </c>
      <c r="H3081">
        <v>70608.003744000001</v>
      </c>
      <c r="I3081">
        <v>15987.5243910587</v>
      </c>
      <c r="J3081">
        <v>1128847182.0611701</v>
      </c>
      <c r="K3081">
        <f t="shared" si="145"/>
        <v>15.987524391058699</v>
      </c>
      <c r="L3081">
        <f t="shared" si="146"/>
        <v>1128847.1820611639</v>
      </c>
    </row>
    <row r="3082" spans="1:12" x14ac:dyDescent="0.3">
      <c r="A3082" t="s">
        <v>41</v>
      </c>
      <c r="B3082" t="s">
        <v>644</v>
      </c>
      <c r="C3082" t="s">
        <v>642</v>
      </c>
      <c r="D3082" t="s">
        <v>9</v>
      </c>
      <c r="E3082" t="str">
        <f>VLOOKUP(D3082,Abbrev!$A$6:$B$67,2,FALSE)</f>
        <v>Mack</v>
      </c>
      <c r="F3082" t="str">
        <f t="shared" si="144"/>
        <v/>
      </c>
      <c r="G3082">
        <v>2004</v>
      </c>
      <c r="H3082">
        <v>70608.003744000001</v>
      </c>
      <c r="I3082">
        <v>0.572379666399495</v>
      </c>
      <c r="J3082">
        <v>40414.585628125002</v>
      </c>
      <c r="K3082">
        <f t="shared" si="145"/>
        <v>5.7237966639949497E-4</v>
      </c>
      <c r="L3082">
        <f t="shared" si="146"/>
        <v>40.41458562812501</v>
      </c>
    </row>
    <row r="3083" spans="1:12" x14ac:dyDescent="0.3">
      <c r="A3083" t="s">
        <v>41</v>
      </c>
      <c r="B3083" t="s">
        <v>644</v>
      </c>
      <c r="C3083" t="s">
        <v>642</v>
      </c>
      <c r="D3083" t="s">
        <v>10</v>
      </c>
      <c r="E3083" t="str">
        <f>VLOOKUP(D3083,Abbrev!$A$6:$B$67,2,FALSE)</f>
        <v>Butter</v>
      </c>
      <c r="F3083" t="str">
        <f t="shared" si="144"/>
        <v/>
      </c>
      <c r="G3083">
        <v>2004</v>
      </c>
      <c r="H3083">
        <v>70608.003744000001</v>
      </c>
      <c r="I3083">
        <v>0.96229219002280797</v>
      </c>
      <c r="J3083">
        <v>67945.530555952399</v>
      </c>
      <c r="K3083">
        <f t="shared" si="145"/>
        <v>9.6229219002280794E-4</v>
      </c>
      <c r="L3083">
        <f t="shared" si="146"/>
        <v>67.945530555952388</v>
      </c>
    </row>
    <row r="3084" spans="1:12" x14ac:dyDescent="0.3">
      <c r="A3084" t="s">
        <v>41</v>
      </c>
      <c r="B3084" t="s">
        <v>644</v>
      </c>
      <c r="C3084" t="s">
        <v>642</v>
      </c>
      <c r="D3084" t="s">
        <v>11</v>
      </c>
      <c r="E3084" t="str">
        <f>VLOOKUP(D3084,Abbrev!$A$6:$B$67,2,FALSE)</f>
        <v>Dbenth-oth</v>
      </c>
      <c r="F3084" t="str">
        <f t="shared" si="144"/>
        <v/>
      </c>
      <c r="G3084">
        <v>2004</v>
      </c>
      <c r="H3084">
        <v>70608.003744000001</v>
      </c>
      <c r="I3084">
        <v>3971.7056522379598</v>
      </c>
      <c r="J3084">
        <v>280434207.56328398</v>
      </c>
      <c r="K3084">
        <f t="shared" si="145"/>
        <v>3.9717056522379597</v>
      </c>
      <c r="L3084">
        <f t="shared" si="146"/>
        <v>280434.20756328385</v>
      </c>
    </row>
    <row r="3085" spans="1:12" x14ac:dyDescent="0.3">
      <c r="A3085" t="s">
        <v>41</v>
      </c>
      <c r="B3085" t="s">
        <v>644</v>
      </c>
      <c r="C3085" t="s">
        <v>642</v>
      </c>
      <c r="D3085" t="s">
        <v>12</v>
      </c>
      <c r="E3085" t="str">
        <f>VLOOKUP(D3085,Abbrev!$A$6:$B$67,2,FALSE)</f>
        <v>Dpisc-oth</v>
      </c>
      <c r="F3085" t="str">
        <f t="shared" si="144"/>
        <v/>
      </c>
      <c r="G3085">
        <v>2004</v>
      </c>
      <c r="H3085">
        <v>70608.003744000001</v>
      </c>
      <c r="I3085">
        <v>542.33712676320602</v>
      </c>
      <c r="J3085">
        <v>38293341.877006598</v>
      </c>
      <c r="K3085">
        <f t="shared" si="145"/>
        <v>0.542337126763206</v>
      </c>
      <c r="L3085">
        <f t="shared" si="146"/>
        <v>38293.341877006649</v>
      </c>
    </row>
    <row r="3086" spans="1:12" x14ac:dyDescent="0.3">
      <c r="A3086" t="s">
        <v>41</v>
      </c>
      <c r="B3086" t="s">
        <v>644</v>
      </c>
      <c r="C3086" t="s">
        <v>642</v>
      </c>
      <c r="D3086" t="s">
        <v>13</v>
      </c>
      <c r="E3086" t="str">
        <f>VLOOKUP(D3086,Abbrev!$A$6:$B$67,2,FALSE)</f>
        <v>Haddock</v>
      </c>
      <c r="F3086" t="str">
        <f t="shared" si="144"/>
        <v/>
      </c>
      <c r="G3086">
        <v>2004</v>
      </c>
      <c r="H3086">
        <v>70608.003744000001</v>
      </c>
      <c r="I3086">
        <v>1343.8590243108999</v>
      </c>
      <c r="J3086">
        <v>94887203.019951895</v>
      </c>
      <c r="K3086">
        <f t="shared" si="145"/>
        <v>1.3438590243108999</v>
      </c>
      <c r="L3086">
        <f t="shared" si="146"/>
        <v>94887.203019952212</v>
      </c>
    </row>
    <row r="3087" spans="1:12" x14ac:dyDescent="0.3">
      <c r="A3087" t="s">
        <v>41</v>
      </c>
      <c r="B3087" t="s">
        <v>644</v>
      </c>
      <c r="C3087" t="s">
        <v>642</v>
      </c>
      <c r="D3087" t="s">
        <v>27</v>
      </c>
      <c r="E3087" t="str">
        <f>VLOOKUP(D3087,Abbrev!$A$6:$B$67,2,FALSE)</f>
        <v>MedPel</v>
      </c>
      <c r="F3087" t="str">
        <f t="shared" si="144"/>
        <v/>
      </c>
      <c r="G3087">
        <v>2004</v>
      </c>
      <c r="H3087">
        <v>70608.003744000001</v>
      </c>
      <c r="I3087">
        <v>0.25656152340587501</v>
      </c>
      <c r="J3087">
        <v>18115.2970052083</v>
      </c>
      <c r="K3087">
        <f t="shared" si="145"/>
        <v>2.56561523405875E-4</v>
      </c>
      <c r="L3087">
        <f t="shared" si="146"/>
        <v>18.115297005208365</v>
      </c>
    </row>
    <row r="3088" spans="1:12" x14ac:dyDescent="0.3">
      <c r="A3088" t="s">
        <v>41</v>
      </c>
      <c r="B3088" t="s">
        <v>644</v>
      </c>
      <c r="C3088" t="s">
        <v>642</v>
      </c>
      <c r="D3088" t="s">
        <v>14</v>
      </c>
      <c r="E3088" t="str">
        <f>VLOOKUP(D3088,Abbrev!$A$6:$B$67,2,FALSE)</f>
        <v>Mesopel</v>
      </c>
      <c r="F3088" t="str">
        <f t="shared" si="144"/>
        <v/>
      </c>
      <c r="G3088">
        <v>2004</v>
      </c>
      <c r="H3088">
        <v>70608.003744000001</v>
      </c>
      <c r="I3088">
        <v>0.38466442956011898</v>
      </c>
      <c r="J3088">
        <v>27160.3874825645</v>
      </c>
      <c r="K3088">
        <f t="shared" si="145"/>
        <v>3.8466442956011898E-4</v>
      </c>
      <c r="L3088">
        <f t="shared" si="146"/>
        <v>27.160387482564506</v>
      </c>
    </row>
    <row r="3089" spans="1:12" x14ac:dyDescent="0.3">
      <c r="A3089" t="s">
        <v>41</v>
      </c>
      <c r="B3089" t="s">
        <v>644</v>
      </c>
      <c r="C3089" t="s">
        <v>642</v>
      </c>
      <c r="D3089" t="s">
        <v>15</v>
      </c>
      <c r="E3089" t="str">
        <f>VLOOKUP(D3089,Abbrev!$A$6:$B$67,2,FALSE)</f>
        <v>Skate</v>
      </c>
      <c r="F3089" t="str">
        <f t="shared" si="144"/>
        <v/>
      </c>
      <c r="G3089">
        <v>2004</v>
      </c>
      <c r="H3089">
        <v>70608.003744000001</v>
      </c>
      <c r="I3089">
        <v>473.76685425605399</v>
      </c>
      <c r="J3089">
        <v>33451731.819094598</v>
      </c>
      <c r="K3089">
        <f t="shared" si="145"/>
        <v>0.47376685425605397</v>
      </c>
      <c r="L3089">
        <f t="shared" si="146"/>
        <v>33451.731819094559</v>
      </c>
    </row>
    <row r="3090" spans="1:12" x14ac:dyDescent="0.3">
      <c r="A3090" t="s">
        <v>41</v>
      </c>
      <c r="B3090" t="s">
        <v>644</v>
      </c>
      <c r="C3090" t="s">
        <v>642</v>
      </c>
      <c r="D3090" t="s">
        <v>16</v>
      </c>
      <c r="E3090" t="str">
        <f>VLOOKUP(D3090,Abbrev!$A$6:$B$67,2,FALSE)</f>
        <v>SmPel</v>
      </c>
      <c r="F3090" t="str">
        <f t="shared" si="144"/>
        <v/>
      </c>
      <c r="G3090">
        <v>2004</v>
      </c>
      <c r="H3090">
        <v>70608.003744000001</v>
      </c>
      <c r="I3090">
        <v>16.865731000099899</v>
      </c>
      <c r="J3090">
        <v>1190855.5976003499</v>
      </c>
      <c r="K3090">
        <f t="shared" si="145"/>
        <v>1.6865731000099898E-2</v>
      </c>
      <c r="L3090">
        <f t="shared" si="146"/>
        <v>1190.8555976003504</v>
      </c>
    </row>
    <row r="3091" spans="1:12" x14ac:dyDescent="0.3">
      <c r="A3091" t="s">
        <v>41</v>
      </c>
      <c r="B3091" t="s">
        <v>644</v>
      </c>
      <c r="C3091" t="s">
        <v>642</v>
      </c>
      <c r="D3091" t="s">
        <v>17</v>
      </c>
      <c r="E3091" t="str">
        <f>VLOOKUP(D3091,Abbrev!$A$6:$B$67,2,FALSE)</f>
        <v>Squid</v>
      </c>
      <c r="F3091" t="str">
        <f t="shared" si="144"/>
        <v/>
      </c>
      <c r="G3091">
        <v>2004</v>
      </c>
      <c r="H3091">
        <v>70608.003744000001</v>
      </c>
      <c r="I3091">
        <v>70.677240231369098</v>
      </c>
      <c r="J3091">
        <v>4990378.8428721</v>
      </c>
      <c r="K3091">
        <f t="shared" si="145"/>
        <v>7.0677240231369093E-2</v>
      </c>
      <c r="L3091">
        <f t="shared" si="146"/>
        <v>4990.3788428720964</v>
      </c>
    </row>
    <row r="3092" spans="1:12" x14ac:dyDescent="0.3">
      <c r="A3092" t="s">
        <v>41</v>
      </c>
      <c r="B3092" t="s">
        <v>644</v>
      </c>
      <c r="C3092" t="s">
        <v>642</v>
      </c>
      <c r="D3092" t="s">
        <v>18</v>
      </c>
      <c r="E3092" t="str">
        <f>VLOOKUP(D3092,Abbrev!$A$6:$B$67,2,FALSE)</f>
        <v>Dogfish-S</v>
      </c>
      <c r="F3092" t="str">
        <f t="shared" si="144"/>
        <v/>
      </c>
      <c r="G3092">
        <v>2004</v>
      </c>
      <c r="H3092">
        <v>70608.003744000001</v>
      </c>
      <c r="I3092">
        <v>115.930308853726</v>
      </c>
      <c r="J3092">
        <v>8185607.6815869799</v>
      </c>
      <c r="K3092">
        <f t="shared" si="145"/>
        <v>0.115930308853726</v>
      </c>
      <c r="L3092">
        <f t="shared" si="146"/>
        <v>8185.6076815869619</v>
      </c>
    </row>
    <row r="3093" spans="1:12" x14ac:dyDescent="0.3">
      <c r="A3093" t="s">
        <v>41</v>
      </c>
      <c r="B3093" t="s">
        <v>644</v>
      </c>
      <c r="C3093" t="s">
        <v>642</v>
      </c>
      <c r="D3093" t="s">
        <v>19</v>
      </c>
      <c r="E3093" t="str">
        <f>VLOOKUP(D3093,Abbrev!$A$6:$B$67,2,FALSE)</f>
        <v>Dogfish-L</v>
      </c>
      <c r="F3093" t="str">
        <f t="shared" si="144"/>
        <v/>
      </c>
      <c r="G3093">
        <v>2004</v>
      </c>
      <c r="H3093">
        <v>70608.003744000001</v>
      </c>
      <c r="I3093">
        <v>5424.5126330359599</v>
      </c>
      <c r="J3093">
        <v>383014008.30277801</v>
      </c>
      <c r="K3093">
        <f t="shared" si="145"/>
        <v>5.4245126330359597</v>
      </c>
      <c r="L3093">
        <f t="shared" si="146"/>
        <v>383014.00830277835</v>
      </c>
    </row>
    <row r="3094" spans="1:12" x14ac:dyDescent="0.3">
      <c r="A3094" t="s">
        <v>41</v>
      </c>
      <c r="B3094" t="s">
        <v>644</v>
      </c>
      <c r="C3094" t="s">
        <v>642</v>
      </c>
      <c r="D3094" t="s">
        <v>20</v>
      </c>
      <c r="E3094" t="str">
        <f>VLOOKUP(D3094,Abbrev!$A$6:$B$67,2,FALSE)</f>
        <v>Hake-S</v>
      </c>
      <c r="F3094" t="str">
        <f t="shared" si="144"/>
        <v/>
      </c>
      <c r="G3094">
        <v>2004</v>
      </c>
      <c r="H3094">
        <v>70608.003744000001</v>
      </c>
      <c r="I3094">
        <v>819.60448074929798</v>
      </c>
      <c r="J3094">
        <v>57870636.2453456</v>
      </c>
      <c r="K3094">
        <f t="shared" si="145"/>
        <v>0.81960448074929793</v>
      </c>
      <c r="L3094">
        <f t="shared" si="146"/>
        <v>57870.636245345602</v>
      </c>
    </row>
    <row r="3095" spans="1:12" x14ac:dyDescent="0.3">
      <c r="A3095" t="s">
        <v>41</v>
      </c>
      <c r="B3095" t="s">
        <v>644</v>
      </c>
      <c r="C3095" t="s">
        <v>642</v>
      </c>
      <c r="D3095" t="s">
        <v>21</v>
      </c>
      <c r="E3095" t="str">
        <f>VLOOKUP(D3095,Abbrev!$A$6:$B$67,2,FALSE)</f>
        <v>Hake-L</v>
      </c>
      <c r="F3095" t="str">
        <f t="shared" si="144"/>
        <v/>
      </c>
      <c r="G3095">
        <v>2004</v>
      </c>
      <c r="H3095">
        <v>70608.003744000001</v>
      </c>
      <c r="I3095">
        <v>864.28416114352399</v>
      </c>
      <c r="J3095">
        <v>61025379.2859018</v>
      </c>
      <c r="K3095">
        <f t="shared" si="145"/>
        <v>0.86428416114352402</v>
      </c>
      <c r="L3095">
        <f t="shared" si="146"/>
        <v>61025.379285901843</v>
      </c>
    </row>
    <row r="3096" spans="1:12" x14ac:dyDescent="0.3">
      <c r="A3096" t="s">
        <v>41</v>
      </c>
      <c r="B3096" t="s">
        <v>644</v>
      </c>
      <c r="C3096" t="s">
        <v>642</v>
      </c>
      <c r="D3096" t="s">
        <v>26</v>
      </c>
      <c r="E3096" t="str">
        <f>VLOOKUP(D3096,Abbrev!$A$6:$B$67,2,FALSE)</f>
        <v>Cod-S</v>
      </c>
      <c r="F3096" t="str">
        <f t="shared" si="144"/>
        <v/>
      </c>
      <c r="G3096">
        <v>2004</v>
      </c>
      <c r="H3096">
        <v>70608.003744000001</v>
      </c>
      <c r="I3096">
        <v>1.45401435704437</v>
      </c>
      <c r="J3096">
        <v>102665.05116601801</v>
      </c>
      <c r="K3096">
        <f t="shared" si="145"/>
        <v>1.45401435704437E-3</v>
      </c>
      <c r="L3096">
        <f t="shared" si="146"/>
        <v>102.66505116601863</v>
      </c>
    </row>
    <row r="3097" spans="1:12" x14ac:dyDescent="0.3">
      <c r="A3097" t="s">
        <v>41</v>
      </c>
      <c r="B3097" t="s">
        <v>644</v>
      </c>
      <c r="C3097" t="s">
        <v>642</v>
      </c>
      <c r="D3097" t="s">
        <v>22</v>
      </c>
      <c r="E3097" t="str">
        <f>VLOOKUP(D3097,Abbrev!$A$6:$B$67,2,FALSE)</f>
        <v>Cod-M</v>
      </c>
      <c r="F3097" t="str">
        <f t="shared" si="144"/>
        <v/>
      </c>
      <c r="G3097">
        <v>2004</v>
      </c>
      <c r="H3097">
        <v>70608.003744000001</v>
      </c>
      <c r="I3097">
        <v>47.424885827642399</v>
      </c>
      <c r="J3097">
        <v>3348576.5160769499</v>
      </c>
      <c r="K3097">
        <f t="shared" si="145"/>
        <v>4.7424885827642399E-2</v>
      </c>
      <c r="L3097">
        <f t="shared" si="146"/>
        <v>3348.576516076947</v>
      </c>
    </row>
    <row r="3098" spans="1:12" x14ac:dyDescent="0.3">
      <c r="A3098" t="s">
        <v>41</v>
      </c>
      <c r="B3098" t="s">
        <v>644</v>
      </c>
      <c r="C3098" t="s">
        <v>642</v>
      </c>
      <c r="D3098" t="s">
        <v>23</v>
      </c>
      <c r="E3098" t="str">
        <f>VLOOKUP(D3098,Abbrev!$A$6:$B$67,2,FALSE)</f>
        <v>Cod-L</v>
      </c>
      <c r="F3098" t="str">
        <f t="shared" si="144"/>
        <v/>
      </c>
      <c r="G3098">
        <v>2004</v>
      </c>
      <c r="H3098">
        <v>70608.003744000001</v>
      </c>
      <c r="I3098">
        <v>463.631289765514</v>
      </c>
      <c r="J3098">
        <v>32736079.843598899</v>
      </c>
      <c r="K3098">
        <f t="shared" si="145"/>
        <v>0.46363128976551399</v>
      </c>
      <c r="L3098">
        <f t="shared" si="146"/>
        <v>32736.07984359896</v>
      </c>
    </row>
    <row r="3099" spans="1:12" x14ac:dyDescent="0.3">
      <c r="A3099" t="s">
        <v>41</v>
      </c>
      <c r="B3099" t="s">
        <v>644</v>
      </c>
      <c r="C3099" t="s">
        <v>642</v>
      </c>
      <c r="D3099" t="s">
        <v>25</v>
      </c>
      <c r="E3099" t="str">
        <f>VLOOKUP(D3099,Abbrev!$A$6:$B$67,2,FALSE)</f>
        <v>Yflound-L</v>
      </c>
      <c r="F3099" t="str">
        <f t="shared" si="144"/>
        <v/>
      </c>
      <c r="G3099">
        <v>2004</v>
      </c>
      <c r="H3099">
        <v>70608.003744000001</v>
      </c>
      <c r="I3099">
        <v>3.23252104107614</v>
      </c>
      <c r="J3099">
        <v>228241.85777086299</v>
      </c>
      <c r="K3099">
        <f t="shared" si="145"/>
        <v>3.2325210410761402E-3</v>
      </c>
      <c r="L3099">
        <f t="shared" si="146"/>
        <v>228.24185777086288</v>
      </c>
    </row>
    <row r="3100" spans="1:12" x14ac:dyDescent="0.3">
      <c r="A3100" t="s">
        <v>41</v>
      </c>
      <c r="B3100" t="s">
        <v>644</v>
      </c>
      <c r="C3100" t="s">
        <v>642</v>
      </c>
      <c r="D3100" t="s">
        <v>7</v>
      </c>
      <c r="E3100" t="str">
        <f>VLOOKUP(D3100,Abbrev!$A$6:$B$67,2,FALSE)</f>
        <v>Alosines</v>
      </c>
      <c r="F3100" t="str">
        <f t="shared" si="144"/>
        <v/>
      </c>
      <c r="G3100">
        <v>2005</v>
      </c>
      <c r="H3100">
        <v>70608.003744000001</v>
      </c>
      <c r="I3100">
        <v>66.498496246289804</v>
      </c>
      <c r="J3100">
        <v>4695326.0719283996</v>
      </c>
      <c r="K3100">
        <f t="shared" si="145"/>
        <v>6.6498496246289798E-2</v>
      </c>
      <c r="L3100">
        <f t="shared" si="146"/>
        <v>4695.3260719283999</v>
      </c>
    </row>
    <row r="3101" spans="1:12" x14ac:dyDescent="0.3">
      <c r="A3101" t="s">
        <v>41</v>
      </c>
      <c r="B3101" t="s">
        <v>644</v>
      </c>
      <c r="C3101" t="s">
        <v>642</v>
      </c>
      <c r="D3101" t="s">
        <v>8</v>
      </c>
      <c r="E3101" t="str">
        <f>VLOOKUP(D3101,Abbrev!$A$6:$B$67,2,FALSE)</f>
        <v>Herring</v>
      </c>
      <c r="F3101" t="str">
        <f t="shared" si="144"/>
        <v/>
      </c>
      <c r="G3101">
        <v>2005</v>
      </c>
      <c r="H3101">
        <v>70608.003744000001</v>
      </c>
      <c r="I3101">
        <v>8248.2406798282009</v>
      </c>
      <c r="J3101">
        <v>582391808.80272198</v>
      </c>
      <c r="K3101">
        <f t="shared" si="145"/>
        <v>8.2482406798282017</v>
      </c>
      <c r="L3101">
        <f t="shared" si="146"/>
        <v>582391.80880272284</v>
      </c>
    </row>
    <row r="3102" spans="1:12" x14ac:dyDescent="0.3">
      <c r="A3102" t="s">
        <v>41</v>
      </c>
      <c r="B3102" t="s">
        <v>644</v>
      </c>
      <c r="C3102" t="s">
        <v>642</v>
      </c>
      <c r="D3102" t="s">
        <v>9</v>
      </c>
      <c r="E3102" t="str">
        <f>VLOOKUP(D3102,Abbrev!$A$6:$B$67,2,FALSE)</f>
        <v>Mack</v>
      </c>
      <c r="F3102" t="str">
        <f t="shared" si="144"/>
        <v/>
      </c>
      <c r="G3102">
        <v>2005</v>
      </c>
      <c r="H3102">
        <v>70608.003744000001</v>
      </c>
      <c r="I3102">
        <v>1.5529838998591301</v>
      </c>
      <c r="J3102">
        <v>109653.093015625</v>
      </c>
      <c r="K3102">
        <f t="shared" si="145"/>
        <v>1.5529838998591301E-3</v>
      </c>
      <c r="L3102">
        <f t="shared" si="146"/>
        <v>109.65309301562519</v>
      </c>
    </row>
    <row r="3103" spans="1:12" x14ac:dyDescent="0.3">
      <c r="A3103" t="s">
        <v>41</v>
      </c>
      <c r="B3103" t="s">
        <v>644</v>
      </c>
      <c r="C3103" t="s">
        <v>642</v>
      </c>
      <c r="D3103" t="s">
        <v>10</v>
      </c>
      <c r="E3103" t="str">
        <f>VLOOKUP(D3103,Abbrev!$A$6:$B$67,2,FALSE)</f>
        <v>Butter</v>
      </c>
      <c r="F3103" t="str">
        <f t="shared" si="144"/>
        <v/>
      </c>
      <c r="G3103">
        <v>2005</v>
      </c>
      <c r="H3103">
        <v>70608.003744000001</v>
      </c>
      <c r="I3103">
        <v>7.4838482463810294E-2</v>
      </c>
      <c r="J3103">
        <v>5284.1958500000001</v>
      </c>
      <c r="K3103">
        <f t="shared" si="145"/>
        <v>7.4838482463810294E-5</v>
      </c>
      <c r="L3103">
        <f t="shared" si="146"/>
        <v>5.2841958499999961</v>
      </c>
    </row>
    <row r="3104" spans="1:12" x14ac:dyDescent="0.3">
      <c r="A3104" t="s">
        <v>41</v>
      </c>
      <c r="B3104" t="s">
        <v>644</v>
      </c>
      <c r="C3104" t="s">
        <v>642</v>
      </c>
      <c r="D3104" t="s">
        <v>11</v>
      </c>
      <c r="E3104" t="str">
        <f>VLOOKUP(D3104,Abbrev!$A$6:$B$67,2,FALSE)</f>
        <v>Dbenth-oth</v>
      </c>
      <c r="F3104" t="str">
        <f t="shared" si="144"/>
        <v/>
      </c>
      <c r="G3104">
        <v>2005</v>
      </c>
      <c r="H3104">
        <v>70608.003744000001</v>
      </c>
      <c r="I3104">
        <v>3949.6184167923898</v>
      </c>
      <c r="J3104">
        <v>278874671.96024799</v>
      </c>
      <c r="K3104">
        <f t="shared" si="145"/>
        <v>3.9496184167923896</v>
      </c>
      <c r="L3104">
        <f t="shared" si="146"/>
        <v>278874.67196024838</v>
      </c>
    </row>
    <row r="3105" spans="1:12" x14ac:dyDescent="0.3">
      <c r="A3105" t="s">
        <v>41</v>
      </c>
      <c r="B3105" t="s">
        <v>644</v>
      </c>
      <c r="C3105" t="s">
        <v>642</v>
      </c>
      <c r="D3105" t="s">
        <v>12</v>
      </c>
      <c r="E3105" t="str">
        <f>VLOOKUP(D3105,Abbrev!$A$6:$B$67,2,FALSE)</f>
        <v>Dpisc-oth</v>
      </c>
      <c r="F3105" t="str">
        <f t="shared" si="144"/>
        <v/>
      </c>
      <c r="G3105">
        <v>2005</v>
      </c>
      <c r="H3105">
        <v>70608.003744000001</v>
      </c>
      <c r="I3105">
        <v>2092.4901143707302</v>
      </c>
      <c r="J3105">
        <v>147746549.82977101</v>
      </c>
      <c r="K3105">
        <f t="shared" si="145"/>
        <v>2.0924901143707304</v>
      </c>
      <c r="L3105">
        <f t="shared" si="146"/>
        <v>147746.54982977151</v>
      </c>
    </row>
    <row r="3106" spans="1:12" x14ac:dyDescent="0.3">
      <c r="A3106" t="s">
        <v>41</v>
      </c>
      <c r="B3106" t="s">
        <v>644</v>
      </c>
      <c r="C3106" t="s">
        <v>642</v>
      </c>
      <c r="D3106" t="s">
        <v>13</v>
      </c>
      <c r="E3106" t="str">
        <f>VLOOKUP(D3106,Abbrev!$A$6:$B$67,2,FALSE)</f>
        <v>Haddock</v>
      </c>
      <c r="F3106" t="str">
        <f t="shared" si="144"/>
        <v/>
      </c>
      <c r="G3106">
        <v>2005</v>
      </c>
      <c r="H3106">
        <v>70608.003744000001</v>
      </c>
      <c r="I3106">
        <v>980.21101375242097</v>
      </c>
      <c r="J3106">
        <v>69210742.928940997</v>
      </c>
      <c r="K3106">
        <f t="shared" si="145"/>
        <v>0.98021101375242092</v>
      </c>
      <c r="L3106">
        <f t="shared" si="146"/>
        <v>69210.742928940977</v>
      </c>
    </row>
    <row r="3107" spans="1:12" x14ac:dyDescent="0.3">
      <c r="A3107" t="s">
        <v>41</v>
      </c>
      <c r="B3107" t="s">
        <v>644</v>
      </c>
      <c r="C3107" t="s">
        <v>642</v>
      </c>
      <c r="D3107" t="s">
        <v>27</v>
      </c>
      <c r="E3107" t="str">
        <f>VLOOKUP(D3107,Abbrev!$A$6:$B$67,2,FALSE)</f>
        <v>MedPel</v>
      </c>
      <c r="F3107" t="str">
        <f t="shared" si="144"/>
        <v/>
      </c>
      <c r="G3107">
        <v>2005</v>
      </c>
      <c r="H3107">
        <v>70608.003744000001</v>
      </c>
      <c r="I3107">
        <v>0.14498690959065999</v>
      </c>
      <c r="J3107">
        <v>10237.2362552083</v>
      </c>
      <c r="K3107">
        <f t="shared" si="145"/>
        <v>1.4498690959065998E-4</v>
      </c>
      <c r="L3107">
        <f t="shared" si="146"/>
        <v>10.237236255208309</v>
      </c>
    </row>
    <row r="3108" spans="1:12" x14ac:dyDescent="0.3">
      <c r="A3108" t="s">
        <v>41</v>
      </c>
      <c r="B3108" t="s">
        <v>644</v>
      </c>
      <c r="C3108" t="s">
        <v>642</v>
      </c>
      <c r="D3108" t="s">
        <v>14</v>
      </c>
      <c r="E3108" t="str">
        <f>VLOOKUP(D3108,Abbrev!$A$6:$B$67,2,FALSE)</f>
        <v>Mesopel</v>
      </c>
      <c r="F3108" t="str">
        <f t="shared" si="144"/>
        <v/>
      </c>
      <c r="G3108">
        <v>2005</v>
      </c>
      <c r="H3108">
        <v>70608.003744000001</v>
      </c>
      <c r="I3108">
        <v>1.7017785821221401</v>
      </c>
      <c r="J3108">
        <v>120159.188497939</v>
      </c>
      <c r="K3108">
        <f t="shared" si="145"/>
        <v>1.7017785821221401E-3</v>
      </c>
      <c r="L3108">
        <f t="shared" si="146"/>
        <v>120.15918849793908</v>
      </c>
    </row>
    <row r="3109" spans="1:12" x14ac:dyDescent="0.3">
      <c r="A3109" t="s">
        <v>41</v>
      </c>
      <c r="B3109" t="s">
        <v>644</v>
      </c>
      <c r="C3109" t="s">
        <v>642</v>
      </c>
      <c r="D3109" t="s">
        <v>15</v>
      </c>
      <c r="E3109" t="str">
        <f>VLOOKUP(D3109,Abbrev!$A$6:$B$67,2,FALSE)</f>
        <v>Skate</v>
      </c>
      <c r="F3109" t="str">
        <f t="shared" si="144"/>
        <v/>
      </c>
      <c r="G3109">
        <v>2005</v>
      </c>
      <c r="H3109">
        <v>70608.003744000001</v>
      </c>
      <c r="I3109">
        <v>293.97574837047</v>
      </c>
      <c r="J3109">
        <v>20757040.7415874</v>
      </c>
      <c r="K3109">
        <f t="shared" si="145"/>
        <v>0.29397574837047002</v>
      </c>
      <c r="L3109">
        <f t="shared" si="146"/>
        <v>20757.040741587349</v>
      </c>
    </row>
    <row r="3110" spans="1:12" x14ac:dyDescent="0.3">
      <c r="A3110" t="s">
        <v>41</v>
      </c>
      <c r="B3110" t="s">
        <v>644</v>
      </c>
      <c r="C3110" t="s">
        <v>642</v>
      </c>
      <c r="D3110" t="s">
        <v>16</v>
      </c>
      <c r="E3110" t="str">
        <f>VLOOKUP(D3110,Abbrev!$A$6:$B$67,2,FALSE)</f>
        <v>SmPel</v>
      </c>
      <c r="F3110" t="str">
        <f t="shared" si="144"/>
        <v/>
      </c>
      <c r="G3110">
        <v>2005</v>
      </c>
      <c r="H3110">
        <v>70608.003744000001</v>
      </c>
      <c r="I3110">
        <v>2.83747853738332</v>
      </c>
      <c r="J3110">
        <v>200348.695191081</v>
      </c>
      <c r="K3110">
        <f t="shared" si="145"/>
        <v>2.8374785373833202E-3</v>
      </c>
      <c r="L3110">
        <f t="shared" si="146"/>
        <v>200.34869519108111</v>
      </c>
    </row>
    <row r="3111" spans="1:12" x14ac:dyDescent="0.3">
      <c r="A3111" t="s">
        <v>41</v>
      </c>
      <c r="B3111" t="s">
        <v>644</v>
      </c>
      <c r="C3111" t="s">
        <v>642</v>
      </c>
      <c r="D3111" t="s">
        <v>17</v>
      </c>
      <c r="E3111" t="str">
        <f>VLOOKUP(D3111,Abbrev!$A$6:$B$67,2,FALSE)</f>
        <v>Squid</v>
      </c>
      <c r="F3111" t="str">
        <f t="shared" si="144"/>
        <v/>
      </c>
      <c r="G3111">
        <v>2005</v>
      </c>
      <c r="H3111">
        <v>70608.003744000001</v>
      </c>
      <c r="I3111">
        <v>38.788268067140301</v>
      </c>
      <c r="J3111">
        <v>2738762.1769079198</v>
      </c>
      <c r="K3111">
        <f t="shared" si="145"/>
        <v>3.8788268067140301E-2</v>
      </c>
      <c r="L3111">
        <f t="shared" si="146"/>
        <v>2738.7621769079183</v>
      </c>
    </row>
    <row r="3112" spans="1:12" x14ac:dyDescent="0.3">
      <c r="A3112" t="s">
        <v>41</v>
      </c>
      <c r="B3112" t="s">
        <v>644</v>
      </c>
      <c r="C3112" t="s">
        <v>642</v>
      </c>
      <c r="D3112" t="s">
        <v>18</v>
      </c>
      <c r="E3112" t="str">
        <f>VLOOKUP(D3112,Abbrev!$A$6:$B$67,2,FALSE)</f>
        <v>Dogfish-S</v>
      </c>
      <c r="F3112" t="str">
        <f t="shared" si="144"/>
        <v/>
      </c>
      <c r="G3112">
        <v>2005</v>
      </c>
      <c r="H3112">
        <v>70608.003744000001</v>
      </c>
      <c r="I3112">
        <v>129.235041251925</v>
      </c>
      <c r="J3112">
        <v>9125028.2765719295</v>
      </c>
      <c r="K3112">
        <f t="shared" si="145"/>
        <v>0.129235041251925</v>
      </c>
      <c r="L3112">
        <f t="shared" si="146"/>
        <v>9125.0282765719148</v>
      </c>
    </row>
    <row r="3113" spans="1:12" x14ac:dyDescent="0.3">
      <c r="A3113" t="s">
        <v>41</v>
      </c>
      <c r="B3113" t="s">
        <v>644</v>
      </c>
      <c r="C3113" t="s">
        <v>642</v>
      </c>
      <c r="D3113" t="s">
        <v>19</v>
      </c>
      <c r="E3113" t="str">
        <f>VLOOKUP(D3113,Abbrev!$A$6:$B$67,2,FALSE)</f>
        <v>Dogfish-L</v>
      </c>
      <c r="F3113" t="str">
        <f t="shared" si="144"/>
        <v/>
      </c>
      <c r="G3113">
        <v>2005</v>
      </c>
      <c r="H3113">
        <v>70608.003744000001</v>
      </c>
      <c r="I3113">
        <v>9653.4033377735705</v>
      </c>
      <c r="J3113">
        <v>681607539.01585901</v>
      </c>
      <c r="K3113">
        <f t="shared" si="145"/>
        <v>9.65340333777357</v>
      </c>
      <c r="L3113">
        <f t="shared" si="146"/>
        <v>681607.53901585832</v>
      </c>
    </row>
    <row r="3114" spans="1:12" x14ac:dyDescent="0.3">
      <c r="A3114" t="s">
        <v>41</v>
      </c>
      <c r="B3114" t="s">
        <v>644</v>
      </c>
      <c r="C3114" t="s">
        <v>642</v>
      </c>
      <c r="D3114" t="s">
        <v>20</v>
      </c>
      <c r="E3114" t="str">
        <f>VLOOKUP(D3114,Abbrev!$A$6:$B$67,2,FALSE)</f>
        <v>Hake-S</v>
      </c>
      <c r="F3114" t="str">
        <f t="shared" si="144"/>
        <v/>
      </c>
      <c r="G3114">
        <v>2005</v>
      </c>
      <c r="H3114">
        <v>70608.003744000001</v>
      </c>
      <c r="I3114">
        <v>441.11613815520599</v>
      </c>
      <c r="J3114">
        <v>31146329.934401602</v>
      </c>
      <c r="K3114">
        <f t="shared" si="145"/>
        <v>0.44111613815520601</v>
      </c>
      <c r="L3114">
        <f t="shared" si="146"/>
        <v>31146.329934401609</v>
      </c>
    </row>
    <row r="3115" spans="1:12" x14ac:dyDescent="0.3">
      <c r="A3115" t="s">
        <v>41</v>
      </c>
      <c r="B3115" t="s">
        <v>644</v>
      </c>
      <c r="C3115" t="s">
        <v>642</v>
      </c>
      <c r="D3115" t="s">
        <v>21</v>
      </c>
      <c r="E3115" t="str">
        <f>VLOOKUP(D3115,Abbrev!$A$6:$B$67,2,FALSE)</f>
        <v>Hake-L</v>
      </c>
      <c r="F3115" t="str">
        <f t="shared" si="144"/>
        <v/>
      </c>
      <c r="G3115">
        <v>2005</v>
      </c>
      <c r="H3115">
        <v>70608.003744000001</v>
      </c>
      <c r="I3115">
        <v>936.60582920137597</v>
      </c>
      <c r="J3115">
        <v>66131867.894902997</v>
      </c>
      <c r="K3115">
        <f t="shared" si="145"/>
        <v>0.93660582920137592</v>
      </c>
      <c r="L3115">
        <f t="shared" si="146"/>
        <v>66131.867894902971</v>
      </c>
    </row>
    <row r="3116" spans="1:12" x14ac:dyDescent="0.3">
      <c r="A3116" t="s">
        <v>41</v>
      </c>
      <c r="B3116" t="s">
        <v>644</v>
      </c>
      <c r="C3116" t="s">
        <v>642</v>
      </c>
      <c r="D3116" t="s">
        <v>26</v>
      </c>
      <c r="E3116" t="str">
        <f>VLOOKUP(D3116,Abbrev!$A$6:$B$67,2,FALSE)</f>
        <v>Cod-S</v>
      </c>
      <c r="F3116" t="str">
        <f t="shared" si="144"/>
        <v/>
      </c>
      <c r="G3116">
        <v>2005</v>
      </c>
      <c r="H3116">
        <v>70608.003744000001</v>
      </c>
      <c r="I3116">
        <v>0.64903050816802899</v>
      </c>
      <c r="J3116">
        <v>45826.748550698401</v>
      </c>
      <c r="K3116">
        <f t="shared" si="145"/>
        <v>6.4903050816802902E-4</v>
      </c>
      <c r="L3116">
        <f t="shared" si="146"/>
        <v>45.826748550698419</v>
      </c>
    </row>
    <row r="3117" spans="1:12" x14ac:dyDescent="0.3">
      <c r="A3117" t="s">
        <v>41</v>
      </c>
      <c r="B3117" t="s">
        <v>644</v>
      </c>
      <c r="C3117" t="s">
        <v>642</v>
      </c>
      <c r="D3117" t="s">
        <v>22</v>
      </c>
      <c r="E3117" t="str">
        <f>VLOOKUP(D3117,Abbrev!$A$6:$B$67,2,FALSE)</f>
        <v>Cod-M</v>
      </c>
      <c r="F3117" t="str">
        <f t="shared" si="144"/>
        <v/>
      </c>
      <c r="G3117">
        <v>2005</v>
      </c>
      <c r="H3117">
        <v>70608.003744000001</v>
      </c>
      <c r="I3117">
        <v>67.805708999343196</v>
      </c>
      <c r="J3117">
        <v>4787625.7548901998</v>
      </c>
      <c r="K3117">
        <f t="shared" si="145"/>
        <v>6.7805708999343198E-2</v>
      </c>
      <c r="L3117">
        <f t="shared" si="146"/>
        <v>4787.6257548901995</v>
      </c>
    </row>
    <row r="3118" spans="1:12" x14ac:dyDescent="0.3">
      <c r="A3118" t="s">
        <v>41</v>
      </c>
      <c r="B3118" t="s">
        <v>644</v>
      </c>
      <c r="C3118" t="s">
        <v>642</v>
      </c>
      <c r="D3118" t="s">
        <v>23</v>
      </c>
      <c r="E3118" t="str">
        <f>VLOOKUP(D3118,Abbrev!$A$6:$B$67,2,FALSE)</f>
        <v>Cod-L</v>
      </c>
      <c r="F3118" t="str">
        <f t="shared" si="144"/>
        <v/>
      </c>
      <c r="G3118">
        <v>2005</v>
      </c>
      <c r="H3118">
        <v>70608.003744000001</v>
      </c>
      <c r="I3118">
        <v>404.53076094784598</v>
      </c>
      <c r="J3118">
        <v>28563109.483568698</v>
      </c>
      <c r="K3118">
        <f t="shared" si="145"/>
        <v>0.40453076094784596</v>
      </c>
      <c r="L3118">
        <f t="shared" si="146"/>
        <v>28563.109483568678</v>
      </c>
    </row>
    <row r="3119" spans="1:12" x14ac:dyDescent="0.3">
      <c r="A3119" t="s">
        <v>41</v>
      </c>
      <c r="B3119" t="s">
        <v>644</v>
      </c>
      <c r="C3119" t="s">
        <v>642</v>
      </c>
      <c r="D3119" t="s">
        <v>24</v>
      </c>
      <c r="E3119" t="str">
        <f>VLOOKUP(D3119,Abbrev!$A$6:$B$67,2,FALSE)</f>
        <v>Yflound-S</v>
      </c>
      <c r="F3119" t="str">
        <f t="shared" si="144"/>
        <v/>
      </c>
      <c r="G3119">
        <v>2005</v>
      </c>
      <c r="H3119">
        <v>70608.003744000001</v>
      </c>
      <c r="I3119">
        <v>5.4482000313156198E-2</v>
      </c>
      <c r="J3119">
        <v>3846.8652820919401</v>
      </c>
      <c r="K3119">
        <f t="shared" si="145"/>
        <v>5.4482000313156196E-5</v>
      </c>
      <c r="L3119">
        <f t="shared" si="146"/>
        <v>3.846865282091942</v>
      </c>
    </row>
    <row r="3120" spans="1:12" x14ac:dyDescent="0.3">
      <c r="A3120" t="s">
        <v>41</v>
      </c>
      <c r="B3120" t="s">
        <v>644</v>
      </c>
      <c r="C3120" t="s">
        <v>642</v>
      </c>
      <c r="D3120" t="s">
        <v>25</v>
      </c>
      <c r="E3120" t="str">
        <f>VLOOKUP(D3120,Abbrev!$A$6:$B$67,2,FALSE)</f>
        <v>Yflound-L</v>
      </c>
      <c r="F3120" t="str">
        <f t="shared" si="144"/>
        <v/>
      </c>
      <c r="G3120">
        <v>2005</v>
      </c>
      <c r="H3120">
        <v>70608.003744000001</v>
      </c>
      <c r="I3120">
        <v>11.875924914397</v>
      </c>
      <c r="J3120">
        <v>838535.35081920796</v>
      </c>
      <c r="K3120">
        <f t="shared" si="145"/>
        <v>1.1875924914397E-2</v>
      </c>
      <c r="L3120">
        <f t="shared" si="146"/>
        <v>838.53535081920631</v>
      </c>
    </row>
    <row r="3121" spans="1:12" x14ac:dyDescent="0.3">
      <c r="A3121" t="s">
        <v>41</v>
      </c>
      <c r="B3121" t="s">
        <v>644</v>
      </c>
      <c r="C3121" t="s">
        <v>642</v>
      </c>
      <c r="D3121" t="s">
        <v>7</v>
      </c>
      <c r="E3121" t="str">
        <f>VLOOKUP(D3121,Abbrev!$A$6:$B$67,2,FALSE)</f>
        <v>Alosines</v>
      </c>
      <c r="F3121" t="str">
        <f t="shared" si="144"/>
        <v/>
      </c>
      <c r="G3121">
        <v>2006</v>
      </c>
      <c r="H3121">
        <v>70608.003744000001</v>
      </c>
      <c r="I3121">
        <v>142.45431886465201</v>
      </c>
      <c r="J3121">
        <v>10058415.0797443</v>
      </c>
      <c r="K3121">
        <f t="shared" si="145"/>
        <v>0.14245431886465201</v>
      </c>
      <c r="L3121">
        <f t="shared" si="146"/>
        <v>10058.41507974432</v>
      </c>
    </row>
    <row r="3122" spans="1:12" x14ac:dyDescent="0.3">
      <c r="A3122" t="s">
        <v>41</v>
      </c>
      <c r="B3122" t="s">
        <v>644</v>
      </c>
      <c r="C3122" t="s">
        <v>642</v>
      </c>
      <c r="D3122" t="s">
        <v>8</v>
      </c>
      <c r="E3122" t="str">
        <f>VLOOKUP(D3122,Abbrev!$A$6:$B$67,2,FALSE)</f>
        <v>Herring</v>
      </c>
      <c r="F3122" t="str">
        <f t="shared" si="144"/>
        <v/>
      </c>
      <c r="G3122">
        <v>2006</v>
      </c>
      <c r="H3122">
        <v>70608.003744000001</v>
      </c>
      <c r="I3122">
        <v>10524.383161580399</v>
      </c>
      <c r="J3122">
        <v>743105685.676162</v>
      </c>
      <c r="K3122">
        <f t="shared" si="145"/>
        <v>10.524383161580399</v>
      </c>
      <c r="L3122">
        <f t="shared" si="146"/>
        <v>743105.68567615934</v>
      </c>
    </row>
    <row r="3123" spans="1:12" x14ac:dyDescent="0.3">
      <c r="A3123" t="s">
        <v>41</v>
      </c>
      <c r="B3123" t="s">
        <v>644</v>
      </c>
      <c r="C3123" t="s">
        <v>642</v>
      </c>
      <c r="D3123" t="s">
        <v>9</v>
      </c>
      <c r="E3123" t="str">
        <f>VLOOKUP(D3123,Abbrev!$A$6:$B$67,2,FALSE)</f>
        <v>Mack</v>
      </c>
      <c r="F3123" t="str">
        <f t="shared" si="144"/>
        <v/>
      </c>
      <c r="G3123">
        <v>2006</v>
      </c>
      <c r="H3123">
        <v>70608.003744000001</v>
      </c>
      <c r="I3123">
        <v>1.25686347536706</v>
      </c>
      <c r="J3123">
        <v>88744.620974414094</v>
      </c>
      <c r="K3123">
        <f t="shared" si="145"/>
        <v>1.2568634753670599E-3</v>
      </c>
      <c r="L3123">
        <f t="shared" si="146"/>
        <v>88.744620974414218</v>
      </c>
    </row>
    <row r="3124" spans="1:12" x14ac:dyDescent="0.3">
      <c r="A3124" t="s">
        <v>41</v>
      </c>
      <c r="B3124" t="s">
        <v>644</v>
      </c>
      <c r="C3124" t="s">
        <v>642</v>
      </c>
      <c r="D3124" t="s">
        <v>10</v>
      </c>
      <c r="E3124" t="str">
        <f>VLOOKUP(D3124,Abbrev!$A$6:$B$67,2,FALSE)</f>
        <v>Butter</v>
      </c>
      <c r="F3124" t="str">
        <f t="shared" si="144"/>
        <v/>
      </c>
      <c r="G3124">
        <v>2006</v>
      </c>
      <c r="H3124">
        <v>70608.003744000001</v>
      </c>
      <c r="I3124">
        <v>14.285085813358799</v>
      </c>
      <c r="J3124">
        <v>1008641.392593</v>
      </c>
      <c r="K3124">
        <f t="shared" si="145"/>
        <v>1.42850858133588E-2</v>
      </c>
      <c r="L3124">
        <f t="shared" si="146"/>
        <v>1008.6413925929994</v>
      </c>
    </row>
    <row r="3125" spans="1:12" x14ac:dyDescent="0.3">
      <c r="A3125" t="s">
        <v>41</v>
      </c>
      <c r="B3125" t="s">
        <v>644</v>
      </c>
      <c r="C3125" t="s">
        <v>642</v>
      </c>
      <c r="D3125" t="s">
        <v>11</v>
      </c>
      <c r="E3125" t="str">
        <f>VLOOKUP(D3125,Abbrev!$A$6:$B$67,2,FALSE)</f>
        <v>Dbenth-oth</v>
      </c>
      <c r="F3125" t="str">
        <f t="shared" si="144"/>
        <v/>
      </c>
      <c r="G3125">
        <v>2006</v>
      </c>
      <c r="H3125">
        <v>70608.003744000001</v>
      </c>
      <c r="I3125">
        <v>2744.9215327062798</v>
      </c>
      <c r="J3125">
        <v>193813429.858311</v>
      </c>
      <c r="K3125">
        <f t="shared" si="145"/>
        <v>2.7449215327062797</v>
      </c>
      <c r="L3125">
        <f t="shared" si="146"/>
        <v>193813.42985831122</v>
      </c>
    </row>
    <row r="3126" spans="1:12" x14ac:dyDescent="0.3">
      <c r="A3126" t="s">
        <v>41</v>
      </c>
      <c r="B3126" t="s">
        <v>644</v>
      </c>
      <c r="C3126" t="s">
        <v>642</v>
      </c>
      <c r="D3126" t="s">
        <v>12</v>
      </c>
      <c r="E3126" t="str">
        <f>VLOOKUP(D3126,Abbrev!$A$6:$B$67,2,FALSE)</f>
        <v>Dpisc-oth</v>
      </c>
      <c r="F3126" t="str">
        <f t="shared" si="144"/>
        <v/>
      </c>
      <c r="G3126">
        <v>2006</v>
      </c>
      <c r="H3126">
        <v>70608.003744000001</v>
      </c>
      <c r="I3126">
        <v>853.29386738250503</v>
      </c>
      <c r="J3126">
        <v>60249376.582876101</v>
      </c>
      <c r="K3126">
        <f t="shared" si="145"/>
        <v>0.85329386738250501</v>
      </c>
      <c r="L3126">
        <f t="shared" si="146"/>
        <v>60249.376582876153</v>
      </c>
    </row>
    <row r="3127" spans="1:12" x14ac:dyDescent="0.3">
      <c r="A3127" t="s">
        <v>41</v>
      </c>
      <c r="B3127" t="s">
        <v>644</v>
      </c>
      <c r="C3127" t="s">
        <v>642</v>
      </c>
      <c r="D3127" t="s">
        <v>13</v>
      </c>
      <c r="E3127" t="str">
        <f>VLOOKUP(D3127,Abbrev!$A$6:$B$67,2,FALSE)</f>
        <v>Haddock</v>
      </c>
      <c r="F3127" t="str">
        <f t="shared" si="144"/>
        <v/>
      </c>
      <c r="G3127">
        <v>2006</v>
      </c>
      <c r="H3127">
        <v>70608.003744000001</v>
      </c>
      <c r="I3127">
        <v>1231.4447928150801</v>
      </c>
      <c r="J3127">
        <v>86949858.541616395</v>
      </c>
      <c r="K3127">
        <f t="shared" si="145"/>
        <v>1.23144479281508</v>
      </c>
      <c r="L3127">
        <f t="shared" si="146"/>
        <v>86949.858541616471</v>
      </c>
    </row>
    <row r="3128" spans="1:12" x14ac:dyDescent="0.3">
      <c r="A3128" t="s">
        <v>41</v>
      </c>
      <c r="B3128" t="s">
        <v>644</v>
      </c>
      <c r="C3128" t="s">
        <v>642</v>
      </c>
      <c r="D3128" t="s">
        <v>27</v>
      </c>
      <c r="E3128" t="str">
        <f>VLOOKUP(D3128,Abbrev!$A$6:$B$67,2,FALSE)</f>
        <v>MedPel</v>
      </c>
      <c r="F3128" t="str">
        <f t="shared" si="144"/>
        <v/>
      </c>
      <c r="G3128">
        <v>2006</v>
      </c>
      <c r="H3128">
        <v>70608.003744000001</v>
      </c>
      <c r="I3128">
        <v>0.48256494856941601</v>
      </c>
      <c r="J3128">
        <v>34072.947695312498</v>
      </c>
      <c r="K3128">
        <f t="shared" si="145"/>
        <v>4.8256494856941599E-4</v>
      </c>
      <c r="L3128">
        <f t="shared" si="146"/>
        <v>34.072947695312493</v>
      </c>
    </row>
    <row r="3129" spans="1:12" x14ac:dyDescent="0.3">
      <c r="A3129" t="s">
        <v>41</v>
      </c>
      <c r="B3129" t="s">
        <v>644</v>
      </c>
      <c r="C3129" t="s">
        <v>642</v>
      </c>
      <c r="D3129" t="s">
        <v>14</v>
      </c>
      <c r="E3129" t="str">
        <f>VLOOKUP(D3129,Abbrev!$A$6:$B$67,2,FALSE)</f>
        <v>Mesopel</v>
      </c>
      <c r="F3129" t="str">
        <f t="shared" si="144"/>
        <v/>
      </c>
      <c r="G3129">
        <v>2006</v>
      </c>
      <c r="H3129">
        <v>70608.003744000001</v>
      </c>
      <c r="I3129">
        <v>0.67213033969918601</v>
      </c>
      <c r="J3129">
        <v>47457.7815419361</v>
      </c>
      <c r="K3129">
        <f t="shared" si="145"/>
        <v>6.7213033969918605E-4</v>
      </c>
      <c r="L3129">
        <f t="shared" si="146"/>
        <v>47.457781541936122</v>
      </c>
    </row>
    <row r="3130" spans="1:12" x14ac:dyDescent="0.3">
      <c r="A3130" t="s">
        <v>41</v>
      </c>
      <c r="B3130" t="s">
        <v>644</v>
      </c>
      <c r="C3130" t="s">
        <v>642</v>
      </c>
      <c r="D3130" t="s">
        <v>15</v>
      </c>
      <c r="E3130" t="str">
        <f>VLOOKUP(D3130,Abbrev!$A$6:$B$67,2,FALSE)</f>
        <v>Skate</v>
      </c>
      <c r="F3130" t="str">
        <f t="shared" si="144"/>
        <v/>
      </c>
      <c r="G3130">
        <v>2006</v>
      </c>
      <c r="H3130">
        <v>70608.003744000001</v>
      </c>
      <c r="I3130">
        <v>433.56464898690399</v>
      </c>
      <c r="J3130">
        <v>30613134.3589333</v>
      </c>
      <c r="K3130">
        <f t="shared" si="145"/>
        <v>0.433564648986904</v>
      </c>
      <c r="L3130">
        <f t="shared" si="146"/>
        <v>30613.134358933363</v>
      </c>
    </row>
    <row r="3131" spans="1:12" x14ac:dyDescent="0.3">
      <c r="A3131" t="s">
        <v>41</v>
      </c>
      <c r="B3131" t="s">
        <v>644</v>
      </c>
      <c r="C3131" t="s">
        <v>642</v>
      </c>
      <c r="D3131" t="s">
        <v>16</v>
      </c>
      <c r="E3131" t="str">
        <f>VLOOKUP(D3131,Abbrev!$A$6:$B$67,2,FALSE)</f>
        <v>SmPel</v>
      </c>
      <c r="F3131" t="str">
        <f t="shared" si="144"/>
        <v/>
      </c>
      <c r="G3131">
        <v>2006</v>
      </c>
      <c r="H3131">
        <v>70608.003744000001</v>
      </c>
      <c r="I3131">
        <v>4.6973715571051198</v>
      </c>
      <c r="J3131">
        <v>331672.02849103702</v>
      </c>
      <c r="K3131">
        <f t="shared" si="145"/>
        <v>4.6973715571051195E-3</v>
      </c>
      <c r="L3131">
        <f t="shared" si="146"/>
        <v>331.67202849103739</v>
      </c>
    </row>
    <row r="3132" spans="1:12" x14ac:dyDescent="0.3">
      <c r="A3132" t="s">
        <v>41</v>
      </c>
      <c r="B3132" t="s">
        <v>644</v>
      </c>
      <c r="C3132" t="s">
        <v>642</v>
      </c>
      <c r="D3132" t="s">
        <v>17</v>
      </c>
      <c r="E3132" t="str">
        <f>VLOOKUP(D3132,Abbrev!$A$6:$B$67,2,FALSE)</f>
        <v>Squid</v>
      </c>
      <c r="F3132" t="str">
        <f t="shared" si="144"/>
        <v/>
      </c>
      <c r="G3132">
        <v>2006</v>
      </c>
      <c r="H3132">
        <v>70608.003744000001</v>
      </c>
      <c r="I3132">
        <v>448.34904090705999</v>
      </c>
      <c r="J3132">
        <v>31657030.758984499</v>
      </c>
      <c r="K3132">
        <f t="shared" si="145"/>
        <v>0.44834904090705996</v>
      </c>
      <c r="L3132">
        <f t="shared" si="146"/>
        <v>31657.0307589845</v>
      </c>
    </row>
    <row r="3133" spans="1:12" x14ac:dyDescent="0.3">
      <c r="A3133" t="s">
        <v>41</v>
      </c>
      <c r="B3133" t="s">
        <v>644</v>
      </c>
      <c r="C3133" t="s">
        <v>642</v>
      </c>
      <c r="D3133" t="s">
        <v>18</v>
      </c>
      <c r="E3133" t="str">
        <f>VLOOKUP(D3133,Abbrev!$A$6:$B$67,2,FALSE)</f>
        <v>Dogfish-S</v>
      </c>
      <c r="F3133" t="str">
        <f t="shared" si="144"/>
        <v/>
      </c>
      <c r="G3133">
        <v>2006</v>
      </c>
      <c r="H3133">
        <v>70608.003744000001</v>
      </c>
      <c r="I3133">
        <v>313.41775878037203</v>
      </c>
      <c r="J3133">
        <v>22129802.285400599</v>
      </c>
      <c r="K3133">
        <f t="shared" si="145"/>
        <v>0.31341775878037204</v>
      </c>
      <c r="L3133">
        <f t="shared" si="146"/>
        <v>22129.802285400598</v>
      </c>
    </row>
    <row r="3134" spans="1:12" x14ac:dyDescent="0.3">
      <c r="A3134" t="s">
        <v>41</v>
      </c>
      <c r="B3134" t="s">
        <v>644</v>
      </c>
      <c r="C3134" t="s">
        <v>642</v>
      </c>
      <c r="D3134" t="s">
        <v>19</v>
      </c>
      <c r="E3134" t="str">
        <f>VLOOKUP(D3134,Abbrev!$A$6:$B$67,2,FALSE)</f>
        <v>Dogfish-L</v>
      </c>
      <c r="F3134" t="str">
        <f t="shared" si="144"/>
        <v/>
      </c>
      <c r="G3134">
        <v>2006</v>
      </c>
      <c r="H3134">
        <v>70608.003744000001</v>
      </c>
      <c r="I3134">
        <v>19165.689177978002</v>
      </c>
      <c r="J3134">
        <v>1353251053.2350099</v>
      </c>
      <c r="K3134">
        <f t="shared" si="145"/>
        <v>19.165689177978003</v>
      </c>
      <c r="L3134">
        <f t="shared" si="146"/>
        <v>1353251.0532350112</v>
      </c>
    </row>
    <row r="3135" spans="1:12" x14ac:dyDescent="0.3">
      <c r="A3135" t="s">
        <v>41</v>
      </c>
      <c r="B3135" t="s">
        <v>644</v>
      </c>
      <c r="C3135" t="s">
        <v>642</v>
      </c>
      <c r="D3135" t="s">
        <v>20</v>
      </c>
      <c r="E3135" t="str">
        <f>VLOOKUP(D3135,Abbrev!$A$6:$B$67,2,FALSE)</f>
        <v>Hake-S</v>
      </c>
      <c r="F3135" t="str">
        <f t="shared" si="144"/>
        <v/>
      </c>
      <c r="G3135">
        <v>2006</v>
      </c>
      <c r="H3135">
        <v>70608.003744000001</v>
      </c>
      <c r="I3135">
        <v>567.05268673466105</v>
      </c>
      <c r="J3135">
        <v>40038458.228006199</v>
      </c>
      <c r="K3135">
        <f t="shared" si="145"/>
        <v>0.56705268673466103</v>
      </c>
      <c r="L3135">
        <f t="shared" si="146"/>
        <v>40038.458228006202</v>
      </c>
    </row>
    <row r="3136" spans="1:12" x14ac:dyDescent="0.3">
      <c r="A3136" t="s">
        <v>41</v>
      </c>
      <c r="B3136" t="s">
        <v>644</v>
      </c>
      <c r="C3136" t="s">
        <v>642</v>
      </c>
      <c r="D3136" t="s">
        <v>21</v>
      </c>
      <c r="E3136" t="str">
        <f>VLOOKUP(D3136,Abbrev!$A$6:$B$67,2,FALSE)</f>
        <v>Hake-L</v>
      </c>
      <c r="F3136" t="str">
        <f t="shared" si="144"/>
        <v/>
      </c>
      <c r="G3136">
        <v>2006</v>
      </c>
      <c r="H3136">
        <v>70608.003744000001</v>
      </c>
      <c r="I3136">
        <v>463.95434101546101</v>
      </c>
      <c r="J3136">
        <v>32758889.847464699</v>
      </c>
      <c r="K3136">
        <f t="shared" si="145"/>
        <v>0.46395434101546101</v>
      </c>
      <c r="L3136">
        <f t="shared" si="146"/>
        <v>32758.889847464725</v>
      </c>
    </row>
    <row r="3137" spans="1:12" x14ac:dyDescent="0.3">
      <c r="A3137" t="s">
        <v>41</v>
      </c>
      <c r="B3137" t="s">
        <v>644</v>
      </c>
      <c r="C3137" t="s">
        <v>642</v>
      </c>
      <c r="D3137" t="s">
        <v>26</v>
      </c>
      <c r="E3137" t="str">
        <f>VLOOKUP(D3137,Abbrev!$A$6:$B$67,2,FALSE)</f>
        <v>Cod-S</v>
      </c>
      <c r="F3137" t="str">
        <f t="shared" si="144"/>
        <v/>
      </c>
      <c r="G3137">
        <v>2006</v>
      </c>
      <c r="H3137">
        <v>70608.003744000001</v>
      </c>
      <c r="I3137">
        <v>0.86570597270876803</v>
      </c>
      <c r="J3137">
        <v>61125.770562223901</v>
      </c>
      <c r="K3137">
        <f t="shared" si="145"/>
        <v>8.6570597270876806E-4</v>
      </c>
      <c r="L3137">
        <f t="shared" si="146"/>
        <v>61.125770562223856</v>
      </c>
    </row>
    <row r="3138" spans="1:12" x14ac:dyDescent="0.3">
      <c r="A3138" t="s">
        <v>41</v>
      </c>
      <c r="B3138" t="s">
        <v>644</v>
      </c>
      <c r="C3138" t="s">
        <v>642</v>
      </c>
      <c r="D3138" t="s">
        <v>22</v>
      </c>
      <c r="E3138" t="str">
        <f>VLOOKUP(D3138,Abbrev!$A$6:$B$67,2,FALSE)</f>
        <v>Cod-M</v>
      </c>
      <c r="F3138" t="str">
        <f t="shared" si="144"/>
        <v/>
      </c>
      <c r="G3138">
        <v>2006</v>
      </c>
      <c r="H3138">
        <v>70608.003744000001</v>
      </c>
      <c r="I3138">
        <v>138.569993315235</v>
      </c>
      <c r="J3138">
        <v>9784150.6068082005</v>
      </c>
      <c r="K3138">
        <f t="shared" si="145"/>
        <v>0.13856999331523501</v>
      </c>
      <c r="L3138">
        <f t="shared" si="146"/>
        <v>9784.150606808169</v>
      </c>
    </row>
    <row r="3139" spans="1:12" x14ac:dyDescent="0.3">
      <c r="A3139" t="s">
        <v>41</v>
      </c>
      <c r="B3139" t="s">
        <v>644</v>
      </c>
      <c r="C3139" t="s">
        <v>642</v>
      </c>
      <c r="D3139" t="s">
        <v>23</v>
      </c>
      <c r="E3139" t="str">
        <f>VLOOKUP(D3139,Abbrev!$A$6:$B$67,2,FALSE)</f>
        <v>Cod-L</v>
      </c>
      <c r="F3139" t="str">
        <f t="shared" ref="F3139:F3202" si="147">IF(G3139&lt;=1967,"A",IF(AND(G3139&gt;=1996,G3139&lt;=2000),"B",IF(G3139&gt;=2009,"C","")))</f>
        <v/>
      </c>
      <c r="G3139">
        <v>2006</v>
      </c>
      <c r="H3139">
        <v>70608.003744000001</v>
      </c>
      <c r="I3139">
        <v>489.630661218868</v>
      </c>
      <c r="J3139">
        <v>34571843.560519002</v>
      </c>
      <c r="K3139">
        <f t="shared" ref="K3139:K3202" si="148">I3139/1000</f>
        <v>0.489630661218868</v>
      </c>
      <c r="L3139">
        <f t="shared" ref="L3139:L3202" si="149">K3139*H3139</f>
        <v>34571.843560519032</v>
      </c>
    </row>
    <row r="3140" spans="1:12" x14ac:dyDescent="0.3">
      <c r="A3140" t="s">
        <v>41</v>
      </c>
      <c r="B3140" t="s">
        <v>644</v>
      </c>
      <c r="C3140" t="s">
        <v>642</v>
      </c>
      <c r="D3140" t="s">
        <v>24</v>
      </c>
      <c r="E3140" t="str">
        <f>VLOOKUP(D3140,Abbrev!$A$6:$B$67,2,FALSE)</f>
        <v>Yflound-S</v>
      </c>
      <c r="F3140" t="str">
        <f t="shared" si="147"/>
        <v/>
      </c>
      <c r="G3140">
        <v>2006</v>
      </c>
      <c r="H3140">
        <v>70608.003744000001</v>
      </c>
      <c r="I3140">
        <v>0.16572823710661899</v>
      </c>
      <c r="J3140">
        <v>11701.739986110701</v>
      </c>
      <c r="K3140">
        <f t="shared" si="148"/>
        <v>1.65728237106619E-4</v>
      </c>
      <c r="L3140">
        <f t="shared" si="149"/>
        <v>11.701739986110674</v>
      </c>
    </row>
    <row r="3141" spans="1:12" x14ac:dyDescent="0.3">
      <c r="A3141" t="s">
        <v>41</v>
      </c>
      <c r="B3141" t="s">
        <v>644</v>
      </c>
      <c r="C3141" t="s">
        <v>642</v>
      </c>
      <c r="D3141" t="s">
        <v>25</v>
      </c>
      <c r="E3141" t="str">
        <f>VLOOKUP(D3141,Abbrev!$A$6:$B$67,2,FALSE)</f>
        <v>Yflound-L</v>
      </c>
      <c r="F3141" t="str">
        <f t="shared" si="147"/>
        <v/>
      </c>
      <c r="G3141">
        <v>2006</v>
      </c>
      <c r="H3141">
        <v>70608.003744000001</v>
      </c>
      <c r="I3141">
        <v>10.3848734110527</v>
      </c>
      <c r="J3141">
        <v>733255.18068857398</v>
      </c>
      <c r="K3141">
        <f t="shared" si="148"/>
        <v>1.03848734110527E-2</v>
      </c>
      <c r="L3141">
        <f t="shared" si="149"/>
        <v>733.25518068857514</v>
      </c>
    </row>
    <row r="3142" spans="1:12" x14ac:dyDescent="0.3">
      <c r="A3142" t="s">
        <v>41</v>
      </c>
      <c r="B3142" t="s">
        <v>644</v>
      </c>
      <c r="C3142" t="s">
        <v>642</v>
      </c>
      <c r="D3142" t="s">
        <v>32</v>
      </c>
      <c r="E3142" t="str">
        <f>VLOOKUP(D3142,Abbrev!$A$6:$B$67,2,FALSE)</f>
        <v>Blue-M</v>
      </c>
      <c r="F3142" t="str">
        <f t="shared" si="147"/>
        <v/>
      </c>
      <c r="G3142">
        <v>2006</v>
      </c>
      <c r="H3142">
        <v>70608.003744000001</v>
      </c>
      <c r="I3142">
        <v>2.6453677382741501</v>
      </c>
      <c r="J3142">
        <v>186784.135168318</v>
      </c>
      <c r="K3142">
        <f t="shared" si="148"/>
        <v>2.6453677382741502E-3</v>
      </c>
      <c r="L3142">
        <f t="shared" si="149"/>
        <v>186.78413516831802</v>
      </c>
    </row>
    <row r="3143" spans="1:12" x14ac:dyDescent="0.3">
      <c r="A3143" t="s">
        <v>41</v>
      </c>
      <c r="B3143" t="s">
        <v>644</v>
      </c>
      <c r="C3143" t="s">
        <v>642</v>
      </c>
      <c r="D3143" t="s">
        <v>7</v>
      </c>
      <c r="E3143" t="str">
        <f>VLOOKUP(D3143,Abbrev!$A$6:$B$67,2,FALSE)</f>
        <v>Alosines</v>
      </c>
      <c r="F3143" t="str">
        <f t="shared" si="147"/>
        <v/>
      </c>
      <c r="G3143">
        <v>2007</v>
      </c>
      <c r="H3143">
        <v>70608.003744000001</v>
      </c>
      <c r="I3143">
        <v>133.42475039626399</v>
      </c>
      <c r="J3143">
        <v>9420855.2755216993</v>
      </c>
      <c r="K3143">
        <f t="shared" si="148"/>
        <v>0.13342475039626397</v>
      </c>
      <c r="L3143">
        <f t="shared" si="149"/>
        <v>9420.8552755216715</v>
      </c>
    </row>
    <row r="3144" spans="1:12" x14ac:dyDescent="0.3">
      <c r="A3144" t="s">
        <v>41</v>
      </c>
      <c r="B3144" t="s">
        <v>644</v>
      </c>
      <c r="C3144" t="s">
        <v>642</v>
      </c>
      <c r="D3144" t="s">
        <v>8</v>
      </c>
      <c r="E3144" t="str">
        <f>VLOOKUP(D3144,Abbrev!$A$6:$B$67,2,FALSE)</f>
        <v>Herring</v>
      </c>
      <c r="F3144" t="str">
        <f t="shared" si="147"/>
        <v/>
      </c>
      <c r="G3144">
        <v>2007</v>
      </c>
      <c r="H3144">
        <v>70608.003744000001</v>
      </c>
      <c r="I3144">
        <v>7780.1643787666198</v>
      </c>
      <c r="J3144">
        <v>549341875.58488905</v>
      </c>
      <c r="K3144">
        <f t="shared" si="148"/>
        <v>7.7801643787666199</v>
      </c>
      <c r="L3144">
        <f t="shared" si="149"/>
        <v>549341.87558488897</v>
      </c>
    </row>
    <row r="3145" spans="1:12" x14ac:dyDescent="0.3">
      <c r="A3145" t="s">
        <v>41</v>
      </c>
      <c r="B3145" t="s">
        <v>644</v>
      </c>
      <c r="C3145" t="s">
        <v>642</v>
      </c>
      <c r="D3145" t="s">
        <v>9</v>
      </c>
      <c r="E3145" t="str">
        <f>VLOOKUP(D3145,Abbrev!$A$6:$B$67,2,FALSE)</f>
        <v>Mack</v>
      </c>
      <c r="F3145" t="str">
        <f t="shared" si="147"/>
        <v/>
      </c>
      <c r="G3145">
        <v>2007</v>
      </c>
      <c r="H3145">
        <v>70608.003744000001</v>
      </c>
      <c r="I3145">
        <v>44.978594140970998</v>
      </c>
      <c r="J3145">
        <v>3175848.7435055398</v>
      </c>
      <c r="K3145">
        <f t="shared" si="148"/>
        <v>4.4978594140970996E-2</v>
      </c>
      <c r="L3145">
        <f t="shared" si="149"/>
        <v>3175.8487435055367</v>
      </c>
    </row>
    <row r="3146" spans="1:12" x14ac:dyDescent="0.3">
      <c r="A3146" t="s">
        <v>41</v>
      </c>
      <c r="B3146" t="s">
        <v>644</v>
      </c>
      <c r="C3146" t="s">
        <v>642</v>
      </c>
      <c r="D3146" t="s">
        <v>10</v>
      </c>
      <c r="E3146" t="str">
        <f>VLOOKUP(D3146,Abbrev!$A$6:$B$67,2,FALSE)</f>
        <v>Butter</v>
      </c>
      <c r="F3146" t="str">
        <f t="shared" si="147"/>
        <v/>
      </c>
      <c r="G3146">
        <v>2007</v>
      </c>
      <c r="H3146">
        <v>70608.003744000001</v>
      </c>
      <c r="I3146">
        <v>17.532513158921098</v>
      </c>
      <c r="J3146">
        <v>1237935.75476683</v>
      </c>
      <c r="K3146">
        <f t="shared" si="148"/>
        <v>1.7532513158921098E-2</v>
      </c>
      <c r="L3146">
        <f t="shared" si="149"/>
        <v>1237.9357547668301</v>
      </c>
    </row>
    <row r="3147" spans="1:12" x14ac:dyDescent="0.3">
      <c r="A3147" t="s">
        <v>41</v>
      </c>
      <c r="B3147" t="s">
        <v>644</v>
      </c>
      <c r="C3147" t="s">
        <v>642</v>
      </c>
      <c r="D3147" t="s">
        <v>11</v>
      </c>
      <c r="E3147" t="str">
        <f>VLOOKUP(D3147,Abbrev!$A$6:$B$67,2,FALSE)</f>
        <v>Dbenth-oth</v>
      </c>
      <c r="F3147" t="str">
        <f t="shared" si="147"/>
        <v/>
      </c>
      <c r="G3147">
        <v>2007</v>
      </c>
      <c r="H3147">
        <v>70608.003744000001</v>
      </c>
      <c r="I3147">
        <v>3836.3815003139898</v>
      </c>
      <c r="J3147">
        <v>270879239.33758199</v>
      </c>
      <c r="K3147">
        <f t="shared" si="148"/>
        <v>3.8363815003139896</v>
      </c>
      <c r="L3147">
        <f t="shared" si="149"/>
        <v>270879.23933758255</v>
      </c>
    </row>
    <row r="3148" spans="1:12" x14ac:dyDescent="0.3">
      <c r="A3148" t="s">
        <v>41</v>
      </c>
      <c r="B3148" t="s">
        <v>644</v>
      </c>
      <c r="C3148" t="s">
        <v>642</v>
      </c>
      <c r="D3148" t="s">
        <v>12</v>
      </c>
      <c r="E3148" t="str">
        <f>VLOOKUP(D3148,Abbrev!$A$6:$B$67,2,FALSE)</f>
        <v>Dpisc-oth</v>
      </c>
      <c r="F3148" t="str">
        <f t="shared" si="147"/>
        <v/>
      </c>
      <c r="G3148">
        <v>2007</v>
      </c>
      <c r="H3148">
        <v>70608.003744000001</v>
      </c>
      <c r="I3148">
        <v>980.37713617946997</v>
      </c>
      <c r="J3148">
        <v>69222472.501892</v>
      </c>
      <c r="K3148">
        <f t="shared" si="148"/>
        <v>0.98037713617946998</v>
      </c>
      <c r="L3148">
        <f t="shared" si="149"/>
        <v>69222.472501892014</v>
      </c>
    </row>
    <row r="3149" spans="1:12" x14ac:dyDescent="0.3">
      <c r="A3149" t="s">
        <v>41</v>
      </c>
      <c r="B3149" t="s">
        <v>644</v>
      </c>
      <c r="C3149" t="s">
        <v>642</v>
      </c>
      <c r="D3149" t="s">
        <v>13</v>
      </c>
      <c r="E3149" t="str">
        <f>VLOOKUP(D3149,Abbrev!$A$6:$B$67,2,FALSE)</f>
        <v>Haddock</v>
      </c>
      <c r="F3149" t="str">
        <f t="shared" si="147"/>
        <v/>
      </c>
      <c r="G3149">
        <v>2007</v>
      </c>
      <c r="H3149">
        <v>70608.003744000001</v>
      </c>
      <c r="I3149">
        <v>877.84643866341105</v>
      </c>
      <c r="J3149">
        <v>61982984.627803199</v>
      </c>
      <c r="K3149">
        <f t="shared" si="148"/>
        <v>0.87784643866341106</v>
      </c>
      <c r="L3149">
        <f t="shared" si="149"/>
        <v>61982.984627803198</v>
      </c>
    </row>
    <row r="3150" spans="1:12" x14ac:dyDescent="0.3">
      <c r="A3150" t="s">
        <v>41</v>
      </c>
      <c r="B3150" t="s">
        <v>644</v>
      </c>
      <c r="C3150" t="s">
        <v>642</v>
      </c>
      <c r="D3150" t="s">
        <v>27</v>
      </c>
      <c r="E3150" t="str">
        <f>VLOOKUP(D3150,Abbrev!$A$6:$B$67,2,FALSE)</f>
        <v>MedPel</v>
      </c>
      <c r="F3150" t="str">
        <f t="shared" si="147"/>
        <v/>
      </c>
      <c r="G3150">
        <v>2007</v>
      </c>
      <c r="H3150">
        <v>70608.003744000001</v>
      </c>
      <c r="I3150">
        <v>1.2010505386616599</v>
      </c>
      <c r="J3150">
        <v>84803.7809305556</v>
      </c>
      <c r="K3150">
        <f t="shared" si="148"/>
        <v>1.2010505386616599E-3</v>
      </c>
      <c r="L3150">
        <f t="shared" si="149"/>
        <v>84.803780930555703</v>
      </c>
    </row>
    <row r="3151" spans="1:12" x14ac:dyDescent="0.3">
      <c r="A3151" t="s">
        <v>41</v>
      </c>
      <c r="B3151" t="s">
        <v>644</v>
      </c>
      <c r="C3151" t="s">
        <v>642</v>
      </c>
      <c r="D3151" t="s">
        <v>14</v>
      </c>
      <c r="E3151" t="str">
        <f>VLOOKUP(D3151,Abbrev!$A$6:$B$67,2,FALSE)</f>
        <v>Mesopel</v>
      </c>
      <c r="F3151" t="str">
        <f t="shared" si="147"/>
        <v/>
      </c>
      <c r="G3151">
        <v>2007</v>
      </c>
      <c r="H3151">
        <v>70608.003744000001</v>
      </c>
      <c r="I3151">
        <v>0.99065844013119797</v>
      </c>
      <c r="J3151">
        <v>69948.414849808803</v>
      </c>
      <c r="K3151">
        <f t="shared" si="148"/>
        <v>9.9065844013119793E-4</v>
      </c>
      <c r="L3151">
        <f t="shared" si="149"/>
        <v>69.948414849808827</v>
      </c>
    </row>
    <row r="3152" spans="1:12" x14ac:dyDescent="0.3">
      <c r="A3152" t="s">
        <v>41</v>
      </c>
      <c r="B3152" t="s">
        <v>644</v>
      </c>
      <c r="C3152" t="s">
        <v>642</v>
      </c>
      <c r="D3152" t="s">
        <v>15</v>
      </c>
      <c r="E3152" t="str">
        <f>VLOOKUP(D3152,Abbrev!$A$6:$B$67,2,FALSE)</f>
        <v>Skate</v>
      </c>
      <c r="F3152" t="str">
        <f t="shared" si="147"/>
        <v/>
      </c>
      <c r="G3152">
        <v>2007</v>
      </c>
      <c r="H3152">
        <v>70608.003744000001</v>
      </c>
      <c r="I3152">
        <v>309.59450228669198</v>
      </c>
      <c r="J3152">
        <v>21859849.776580598</v>
      </c>
      <c r="K3152">
        <f t="shared" si="148"/>
        <v>0.309594502286692</v>
      </c>
      <c r="L3152">
        <f t="shared" si="149"/>
        <v>21859.849776580566</v>
      </c>
    </row>
    <row r="3153" spans="1:12" x14ac:dyDescent="0.3">
      <c r="A3153" t="s">
        <v>41</v>
      </c>
      <c r="B3153" t="s">
        <v>644</v>
      </c>
      <c r="C3153" t="s">
        <v>642</v>
      </c>
      <c r="D3153" t="s">
        <v>16</v>
      </c>
      <c r="E3153" t="str">
        <f>VLOOKUP(D3153,Abbrev!$A$6:$B$67,2,FALSE)</f>
        <v>SmPel</v>
      </c>
      <c r="F3153" t="str">
        <f t="shared" si="147"/>
        <v/>
      </c>
      <c r="G3153">
        <v>2007</v>
      </c>
      <c r="H3153">
        <v>70608.003744000001</v>
      </c>
      <c r="I3153">
        <v>152.92860828126501</v>
      </c>
      <c r="J3153">
        <v>10797983.7460883</v>
      </c>
      <c r="K3153">
        <f t="shared" si="148"/>
        <v>0.152928608281265</v>
      </c>
      <c r="L3153">
        <f t="shared" si="149"/>
        <v>10797.98374608827</v>
      </c>
    </row>
    <row r="3154" spans="1:12" x14ac:dyDescent="0.3">
      <c r="A3154" t="s">
        <v>41</v>
      </c>
      <c r="B3154" t="s">
        <v>644</v>
      </c>
      <c r="C3154" t="s">
        <v>642</v>
      </c>
      <c r="D3154" t="s">
        <v>17</v>
      </c>
      <c r="E3154" t="str">
        <f>VLOOKUP(D3154,Abbrev!$A$6:$B$67,2,FALSE)</f>
        <v>Squid</v>
      </c>
      <c r="F3154" t="str">
        <f t="shared" si="147"/>
        <v/>
      </c>
      <c r="G3154">
        <v>2007</v>
      </c>
      <c r="H3154">
        <v>70608.003744000001</v>
      </c>
      <c r="I3154">
        <v>196.963396927866</v>
      </c>
      <c r="J3154">
        <v>13907192.267713699</v>
      </c>
      <c r="K3154">
        <f t="shared" si="148"/>
        <v>0.19696339692786599</v>
      </c>
      <c r="L3154">
        <f t="shared" si="149"/>
        <v>13907.192267713721</v>
      </c>
    </row>
    <row r="3155" spans="1:12" x14ac:dyDescent="0.3">
      <c r="A3155" t="s">
        <v>41</v>
      </c>
      <c r="B3155" t="s">
        <v>644</v>
      </c>
      <c r="C3155" t="s">
        <v>642</v>
      </c>
      <c r="D3155" t="s">
        <v>18</v>
      </c>
      <c r="E3155" t="str">
        <f>VLOOKUP(D3155,Abbrev!$A$6:$B$67,2,FALSE)</f>
        <v>Dogfish-S</v>
      </c>
      <c r="F3155" t="str">
        <f t="shared" si="147"/>
        <v/>
      </c>
      <c r="G3155">
        <v>2007</v>
      </c>
      <c r="H3155">
        <v>70608.003744000001</v>
      </c>
      <c r="I3155">
        <v>124.13409838289201</v>
      </c>
      <c r="J3155">
        <v>8764860.8833773304</v>
      </c>
      <c r="K3155">
        <f t="shared" si="148"/>
        <v>0.12413409838289201</v>
      </c>
      <c r="L3155">
        <f t="shared" si="149"/>
        <v>8764.8608833773033</v>
      </c>
    </row>
    <row r="3156" spans="1:12" x14ac:dyDescent="0.3">
      <c r="A3156" t="s">
        <v>41</v>
      </c>
      <c r="B3156" t="s">
        <v>644</v>
      </c>
      <c r="C3156" t="s">
        <v>642</v>
      </c>
      <c r="D3156" t="s">
        <v>19</v>
      </c>
      <c r="E3156" t="str">
        <f>VLOOKUP(D3156,Abbrev!$A$6:$B$67,2,FALSE)</f>
        <v>Dogfish-L</v>
      </c>
      <c r="F3156" t="str">
        <f t="shared" si="147"/>
        <v/>
      </c>
      <c r="G3156">
        <v>2007</v>
      </c>
      <c r="H3156">
        <v>70608.003744000001</v>
      </c>
      <c r="I3156">
        <v>15462.6759516899</v>
      </c>
      <c r="J3156">
        <v>1091788681.4891801</v>
      </c>
      <c r="K3156">
        <f t="shared" si="148"/>
        <v>15.462675951689899</v>
      </c>
      <c r="L3156">
        <f t="shared" si="149"/>
        <v>1091788.6814891791</v>
      </c>
    </row>
    <row r="3157" spans="1:12" x14ac:dyDescent="0.3">
      <c r="A3157" t="s">
        <v>41</v>
      </c>
      <c r="B3157" t="s">
        <v>644</v>
      </c>
      <c r="C3157" t="s">
        <v>642</v>
      </c>
      <c r="D3157" t="s">
        <v>20</v>
      </c>
      <c r="E3157" t="str">
        <f>VLOOKUP(D3157,Abbrev!$A$6:$B$67,2,FALSE)</f>
        <v>Hake-S</v>
      </c>
      <c r="F3157" t="str">
        <f t="shared" si="147"/>
        <v/>
      </c>
      <c r="G3157">
        <v>2007</v>
      </c>
      <c r="H3157">
        <v>70608.003744000001</v>
      </c>
      <c r="I3157">
        <v>1114.4551650808901</v>
      </c>
      <c r="J3157">
        <v>78689454.468551502</v>
      </c>
      <c r="K3157">
        <f t="shared" si="148"/>
        <v>1.11445516508089</v>
      </c>
      <c r="L3157">
        <f t="shared" si="149"/>
        <v>78689.45446855163</v>
      </c>
    </row>
    <row r="3158" spans="1:12" x14ac:dyDescent="0.3">
      <c r="A3158" t="s">
        <v>41</v>
      </c>
      <c r="B3158" t="s">
        <v>644</v>
      </c>
      <c r="C3158" t="s">
        <v>642</v>
      </c>
      <c r="D3158" t="s">
        <v>21</v>
      </c>
      <c r="E3158" t="str">
        <f>VLOOKUP(D3158,Abbrev!$A$6:$B$67,2,FALSE)</f>
        <v>Hake-L</v>
      </c>
      <c r="F3158" t="str">
        <f t="shared" si="147"/>
        <v/>
      </c>
      <c r="G3158">
        <v>2007</v>
      </c>
      <c r="H3158">
        <v>70608.003744000001</v>
      </c>
      <c r="I3158">
        <v>932.056394828159</v>
      </c>
      <c r="J3158">
        <v>65810641.415645801</v>
      </c>
      <c r="K3158">
        <f t="shared" si="148"/>
        <v>0.93205639482815905</v>
      </c>
      <c r="L3158">
        <f t="shared" si="149"/>
        <v>65810.641415645805</v>
      </c>
    </row>
    <row r="3159" spans="1:12" x14ac:dyDescent="0.3">
      <c r="A3159" t="s">
        <v>41</v>
      </c>
      <c r="B3159" t="s">
        <v>644</v>
      </c>
      <c r="C3159" t="s">
        <v>642</v>
      </c>
      <c r="D3159" t="s">
        <v>26</v>
      </c>
      <c r="E3159" t="str">
        <f>VLOOKUP(D3159,Abbrev!$A$6:$B$67,2,FALSE)</f>
        <v>Cod-S</v>
      </c>
      <c r="F3159" t="str">
        <f t="shared" si="147"/>
        <v/>
      </c>
      <c r="G3159">
        <v>2007</v>
      </c>
      <c r="H3159">
        <v>70608.003744000001</v>
      </c>
      <c r="I3159">
        <v>0.28326288562398499</v>
      </c>
      <c r="J3159">
        <v>20000.6268886746</v>
      </c>
      <c r="K3159">
        <f t="shared" si="148"/>
        <v>2.8326288562398501E-4</v>
      </c>
      <c r="L3159">
        <f t="shared" si="149"/>
        <v>20.000626888674578</v>
      </c>
    </row>
    <row r="3160" spans="1:12" x14ac:dyDescent="0.3">
      <c r="A3160" t="s">
        <v>41</v>
      </c>
      <c r="B3160" t="s">
        <v>644</v>
      </c>
      <c r="C3160" t="s">
        <v>642</v>
      </c>
      <c r="D3160" t="s">
        <v>22</v>
      </c>
      <c r="E3160" t="str">
        <f>VLOOKUP(D3160,Abbrev!$A$6:$B$67,2,FALSE)</f>
        <v>Cod-M</v>
      </c>
      <c r="F3160" t="str">
        <f t="shared" si="147"/>
        <v/>
      </c>
      <c r="G3160">
        <v>2007</v>
      </c>
      <c r="H3160">
        <v>70608.003744000001</v>
      </c>
      <c r="I3160">
        <v>455.49645159245802</v>
      </c>
      <c r="J3160">
        <v>32161695.159419</v>
      </c>
      <c r="K3160">
        <f t="shared" si="148"/>
        <v>0.455496451592458</v>
      </c>
      <c r="L3160">
        <f t="shared" si="149"/>
        <v>32161.695159418989</v>
      </c>
    </row>
    <row r="3161" spans="1:12" x14ac:dyDescent="0.3">
      <c r="A3161" t="s">
        <v>41</v>
      </c>
      <c r="B3161" t="s">
        <v>644</v>
      </c>
      <c r="C3161" t="s">
        <v>642</v>
      </c>
      <c r="D3161" t="s">
        <v>23</v>
      </c>
      <c r="E3161" t="str">
        <f>VLOOKUP(D3161,Abbrev!$A$6:$B$67,2,FALSE)</f>
        <v>Cod-L</v>
      </c>
      <c r="F3161" t="str">
        <f t="shared" si="147"/>
        <v/>
      </c>
      <c r="G3161">
        <v>2007</v>
      </c>
      <c r="H3161">
        <v>70608.003744000001</v>
      </c>
      <c r="I3161">
        <v>1091.87939275965</v>
      </c>
      <c r="J3161">
        <v>77095424.251969799</v>
      </c>
      <c r="K3161">
        <f t="shared" si="148"/>
        <v>1.09187939275965</v>
      </c>
      <c r="L3161">
        <f t="shared" si="149"/>
        <v>77095.424251969816</v>
      </c>
    </row>
    <row r="3162" spans="1:12" x14ac:dyDescent="0.3">
      <c r="A3162" t="s">
        <v>41</v>
      </c>
      <c r="B3162" t="s">
        <v>644</v>
      </c>
      <c r="C3162" t="s">
        <v>642</v>
      </c>
      <c r="D3162" t="s">
        <v>24</v>
      </c>
      <c r="E3162" t="str">
        <f>VLOOKUP(D3162,Abbrev!$A$6:$B$67,2,FALSE)</f>
        <v>Yflound-S</v>
      </c>
      <c r="F3162" t="str">
        <f t="shared" si="147"/>
        <v/>
      </c>
      <c r="G3162">
        <v>2007</v>
      </c>
      <c r="H3162">
        <v>70608.003744000001</v>
      </c>
      <c r="I3162">
        <v>0.114425418398387</v>
      </c>
      <c r="J3162">
        <v>8079.3503706821002</v>
      </c>
      <c r="K3162">
        <f t="shared" si="148"/>
        <v>1.1442541839838701E-4</v>
      </c>
      <c r="L3162">
        <f t="shared" si="149"/>
        <v>8.0793503706820768</v>
      </c>
    </row>
    <row r="3163" spans="1:12" x14ac:dyDescent="0.3">
      <c r="A3163" t="s">
        <v>41</v>
      </c>
      <c r="B3163" t="s">
        <v>644</v>
      </c>
      <c r="C3163" t="s">
        <v>642</v>
      </c>
      <c r="D3163" t="s">
        <v>25</v>
      </c>
      <c r="E3163" t="str">
        <f>VLOOKUP(D3163,Abbrev!$A$6:$B$67,2,FALSE)</f>
        <v>Yflound-L</v>
      </c>
      <c r="F3163" t="str">
        <f t="shared" si="147"/>
        <v/>
      </c>
      <c r="G3163">
        <v>2007</v>
      </c>
      <c r="H3163">
        <v>70608.003744000001</v>
      </c>
      <c r="I3163">
        <v>31.4869251719742</v>
      </c>
      <c r="J3163">
        <v>2223228.9304297999</v>
      </c>
      <c r="K3163">
        <f t="shared" si="148"/>
        <v>3.1486925171974198E-2</v>
      </c>
      <c r="L3163">
        <f t="shared" si="149"/>
        <v>2223.2289304298019</v>
      </c>
    </row>
    <row r="3164" spans="1:12" x14ac:dyDescent="0.3">
      <c r="A3164" t="s">
        <v>41</v>
      </c>
      <c r="B3164" t="s">
        <v>644</v>
      </c>
      <c r="C3164" t="s">
        <v>642</v>
      </c>
      <c r="D3164" t="s">
        <v>7</v>
      </c>
      <c r="E3164" t="str">
        <f>VLOOKUP(D3164,Abbrev!$A$6:$B$67,2,FALSE)</f>
        <v>Alosines</v>
      </c>
      <c r="F3164" t="str">
        <f t="shared" si="147"/>
        <v/>
      </c>
      <c r="G3164">
        <v>2008</v>
      </c>
      <c r="H3164">
        <v>70608.003744000001</v>
      </c>
      <c r="I3164">
        <v>171.159681429079</v>
      </c>
      <c r="J3164">
        <v>12085243.427166199</v>
      </c>
      <c r="K3164">
        <f t="shared" si="148"/>
        <v>0.171159681429079</v>
      </c>
      <c r="L3164">
        <f t="shared" si="149"/>
        <v>12085.243427166257</v>
      </c>
    </row>
    <row r="3165" spans="1:12" x14ac:dyDescent="0.3">
      <c r="A3165" t="s">
        <v>41</v>
      </c>
      <c r="B3165" t="s">
        <v>644</v>
      </c>
      <c r="C3165" t="s">
        <v>642</v>
      </c>
      <c r="D3165" t="s">
        <v>8</v>
      </c>
      <c r="E3165" t="str">
        <f>VLOOKUP(D3165,Abbrev!$A$6:$B$67,2,FALSE)</f>
        <v>Herring</v>
      </c>
      <c r="F3165" t="str">
        <f t="shared" si="147"/>
        <v/>
      </c>
      <c r="G3165">
        <v>2008</v>
      </c>
      <c r="H3165">
        <v>70608.003744000001</v>
      </c>
      <c r="I3165">
        <v>9367.3782994719295</v>
      </c>
      <c r="J3165">
        <v>661411882.04057801</v>
      </c>
      <c r="K3165">
        <f t="shared" si="148"/>
        <v>9.3673782994719303</v>
      </c>
      <c r="L3165">
        <f t="shared" si="149"/>
        <v>661411.88204057841</v>
      </c>
    </row>
    <row r="3166" spans="1:12" x14ac:dyDescent="0.3">
      <c r="A3166" t="s">
        <v>41</v>
      </c>
      <c r="B3166" t="s">
        <v>644</v>
      </c>
      <c r="C3166" t="s">
        <v>642</v>
      </c>
      <c r="D3166" t="s">
        <v>9</v>
      </c>
      <c r="E3166" t="str">
        <f>VLOOKUP(D3166,Abbrev!$A$6:$B$67,2,FALSE)</f>
        <v>Mack</v>
      </c>
      <c r="F3166" t="str">
        <f t="shared" si="147"/>
        <v/>
      </c>
      <c r="G3166">
        <v>2008</v>
      </c>
      <c r="H3166">
        <v>70608.003744000001</v>
      </c>
      <c r="I3166">
        <v>6.5659918194640099</v>
      </c>
      <c r="J3166">
        <v>463611.57497178798</v>
      </c>
      <c r="K3166">
        <f t="shared" si="148"/>
        <v>6.5659918194640099E-3</v>
      </c>
      <c r="L3166">
        <f t="shared" si="149"/>
        <v>463.61157497178817</v>
      </c>
    </row>
    <row r="3167" spans="1:12" x14ac:dyDescent="0.3">
      <c r="A3167" t="s">
        <v>41</v>
      </c>
      <c r="B3167" t="s">
        <v>644</v>
      </c>
      <c r="C3167" t="s">
        <v>642</v>
      </c>
      <c r="D3167" t="s">
        <v>10</v>
      </c>
      <c r="E3167" t="str">
        <f>VLOOKUP(D3167,Abbrev!$A$6:$B$67,2,FALSE)</f>
        <v>Butter</v>
      </c>
      <c r="F3167" t="str">
        <f t="shared" si="147"/>
        <v/>
      </c>
      <c r="G3167">
        <v>2008</v>
      </c>
      <c r="H3167">
        <v>70608.003744000001</v>
      </c>
      <c r="I3167">
        <v>4.5492388463216296</v>
      </c>
      <c r="J3167">
        <v>321212.67349342798</v>
      </c>
      <c r="K3167">
        <f t="shared" si="148"/>
        <v>4.5492388463216297E-3</v>
      </c>
      <c r="L3167">
        <f t="shared" si="149"/>
        <v>321.21267349342787</v>
      </c>
    </row>
    <row r="3168" spans="1:12" x14ac:dyDescent="0.3">
      <c r="A3168" t="s">
        <v>41</v>
      </c>
      <c r="B3168" t="s">
        <v>644</v>
      </c>
      <c r="C3168" t="s">
        <v>642</v>
      </c>
      <c r="D3168" t="s">
        <v>11</v>
      </c>
      <c r="E3168" t="str">
        <f>VLOOKUP(D3168,Abbrev!$A$6:$B$67,2,FALSE)</f>
        <v>Dbenth-oth</v>
      </c>
      <c r="F3168" t="str">
        <f t="shared" si="147"/>
        <v/>
      </c>
      <c r="G3168">
        <v>2008</v>
      </c>
      <c r="H3168">
        <v>70608.003744000001</v>
      </c>
      <c r="I3168">
        <v>4864.9795387142703</v>
      </c>
      <c r="J3168">
        <v>343506493.48402101</v>
      </c>
      <c r="K3168">
        <f t="shared" si="148"/>
        <v>4.8649795387142705</v>
      </c>
      <c r="L3168">
        <f t="shared" si="149"/>
        <v>343506.49348402058</v>
      </c>
    </row>
    <row r="3169" spans="1:12" x14ac:dyDescent="0.3">
      <c r="A3169" t="s">
        <v>41</v>
      </c>
      <c r="B3169" t="s">
        <v>644</v>
      </c>
      <c r="C3169" t="s">
        <v>642</v>
      </c>
      <c r="D3169" t="s">
        <v>33</v>
      </c>
      <c r="E3169" t="str">
        <f>VLOOKUP(D3169,Abbrev!$A$6:$B$67,2,FALSE)</f>
        <v>Domni-oth</v>
      </c>
      <c r="F3169" t="str">
        <f t="shared" si="147"/>
        <v/>
      </c>
      <c r="G3169">
        <v>2008</v>
      </c>
      <c r="H3169">
        <v>70608.003744000001</v>
      </c>
      <c r="I3169">
        <v>8.8464038164537699E-4</v>
      </c>
      <c r="J3169">
        <v>62.4626913793103</v>
      </c>
      <c r="K3169">
        <f t="shared" si="148"/>
        <v>8.8464038164537697E-7</v>
      </c>
      <c r="L3169">
        <f t="shared" si="149"/>
        <v>6.2462691379310369E-2</v>
      </c>
    </row>
    <row r="3170" spans="1:12" x14ac:dyDescent="0.3">
      <c r="A3170" t="s">
        <v>41</v>
      </c>
      <c r="B3170" t="s">
        <v>644</v>
      </c>
      <c r="C3170" t="s">
        <v>642</v>
      </c>
      <c r="D3170" t="s">
        <v>12</v>
      </c>
      <c r="E3170" t="str">
        <f>VLOOKUP(D3170,Abbrev!$A$6:$B$67,2,FALSE)</f>
        <v>Dpisc-oth</v>
      </c>
      <c r="F3170" t="str">
        <f t="shared" si="147"/>
        <v/>
      </c>
      <c r="G3170">
        <v>2008</v>
      </c>
      <c r="H3170">
        <v>70608.003744000001</v>
      </c>
      <c r="I3170">
        <v>1382.10849563549</v>
      </c>
      <c r="J3170">
        <v>97587921.834445193</v>
      </c>
      <c r="K3170">
        <f t="shared" si="148"/>
        <v>1.3821084956354901</v>
      </c>
      <c r="L3170">
        <f t="shared" si="149"/>
        <v>97587.921834444889</v>
      </c>
    </row>
    <row r="3171" spans="1:12" x14ac:dyDescent="0.3">
      <c r="A3171" t="s">
        <v>41</v>
      </c>
      <c r="B3171" t="s">
        <v>644</v>
      </c>
      <c r="C3171" t="s">
        <v>642</v>
      </c>
      <c r="D3171" t="s">
        <v>13</v>
      </c>
      <c r="E3171" t="str">
        <f>VLOOKUP(D3171,Abbrev!$A$6:$B$67,2,FALSE)</f>
        <v>Haddock</v>
      </c>
      <c r="F3171" t="str">
        <f t="shared" si="147"/>
        <v/>
      </c>
      <c r="G3171">
        <v>2008</v>
      </c>
      <c r="H3171">
        <v>70608.003744000001</v>
      </c>
      <c r="I3171">
        <v>300.12229855215497</v>
      </c>
      <c r="J3171">
        <v>21191036.379828401</v>
      </c>
      <c r="K3171">
        <f t="shared" si="148"/>
        <v>0.300122298552155</v>
      </c>
      <c r="L3171">
        <f t="shared" si="149"/>
        <v>21191.036379828445</v>
      </c>
    </row>
    <row r="3172" spans="1:12" x14ac:dyDescent="0.3">
      <c r="A3172" t="s">
        <v>41</v>
      </c>
      <c r="B3172" t="s">
        <v>644</v>
      </c>
      <c r="C3172" t="s">
        <v>642</v>
      </c>
      <c r="D3172" t="s">
        <v>27</v>
      </c>
      <c r="E3172" t="str">
        <f>VLOOKUP(D3172,Abbrev!$A$6:$B$67,2,FALSE)</f>
        <v>MedPel</v>
      </c>
      <c r="F3172" t="str">
        <f t="shared" si="147"/>
        <v/>
      </c>
      <c r="G3172">
        <v>2008</v>
      </c>
      <c r="H3172">
        <v>70608.003744000001</v>
      </c>
      <c r="I3172">
        <v>0.25402019200519999</v>
      </c>
      <c r="J3172">
        <v>17935.8586681548</v>
      </c>
      <c r="K3172">
        <f t="shared" si="148"/>
        <v>2.5402019200519997E-4</v>
      </c>
      <c r="L3172">
        <f t="shared" si="149"/>
        <v>17.935858668154758</v>
      </c>
    </row>
    <row r="3173" spans="1:12" x14ac:dyDescent="0.3">
      <c r="A3173" t="s">
        <v>41</v>
      </c>
      <c r="B3173" t="s">
        <v>644</v>
      </c>
      <c r="C3173" t="s">
        <v>642</v>
      </c>
      <c r="D3173" t="s">
        <v>14</v>
      </c>
      <c r="E3173" t="str">
        <f>VLOOKUP(D3173,Abbrev!$A$6:$B$67,2,FALSE)</f>
        <v>Mesopel</v>
      </c>
      <c r="F3173" t="str">
        <f t="shared" si="147"/>
        <v/>
      </c>
      <c r="G3173">
        <v>2008</v>
      </c>
      <c r="H3173">
        <v>70608.003744000001</v>
      </c>
      <c r="I3173">
        <v>0.58127029782096895</v>
      </c>
      <c r="J3173">
        <v>41042.335364819002</v>
      </c>
      <c r="K3173">
        <f t="shared" si="148"/>
        <v>5.81270297820969E-4</v>
      </c>
      <c r="L3173">
        <f t="shared" si="149"/>
        <v>41.042335364818975</v>
      </c>
    </row>
    <row r="3174" spans="1:12" x14ac:dyDescent="0.3">
      <c r="A3174" t="s">
        <v>41</v>
      </c>
      <c r="B3174" t="s">
        <v>644</v>
      </c>
      <c r="C3174" t="s">
        <v>642</v>
      </c>
      <c r="D3174" t="s">
        <v>15</v>
      </c>
      <c r="E3174" t="str">
        <f>VLOOKUP(D3174,Abbrev!$A$6:$B$67,2,FALSE)</f>
        <v>Skate</v>
      </c>
      <c r="F3174" t="str">
        <f t="shared" si="147"/>
        <v/>
      </c>
      <c r="G3174">
        <v>2008</v>
      </c>
      <c r="H3174">
        <v>70608.003744000001</v>
      </c>
      <c r="I3174">
        <v>635.83456228710497</v>
      </c>
      <c r="J3174">
        <v>44895009.1545325</v>
      </c>
      <c r="K3174">
        <f t="shared" si="148"/>
        <v>0.635834562287105</v>
      </c>
      <c r="L3174">
        <f t="shared" si="149"/>
        <v>44895.009154532512</v>
      </c>
    </row>
    <row r="3175" spans="1:12" x14ac:dyDescent="0.3">
      <c r="A3175" t="s">
        <v>41</v>
      </c>
      <c r="B3175" t="s">
        <v>644</v>
      </c>
      <c r="C3175" t="s">
        <v>642</v>
      </c>
      <c r="D3175" t="s">
        <v>16</v>
      </c>
      <c r="E3175" t="str">
        <f>VLOOKUP(D3175,Abbrev!$A$6:$B$67,2,FALSE)</f>
        <v>SmPel</v>
      </c>
      <c r="F3175" t="str">
        <f t="shared" si="147"/>
        <v/>
      </c>
      <c r="G3175">
        <v>2008</v>
      </c>
      <c r="H3175">
        <v>70608.003744000001</v>
      </c>
      <c r="I3175">
        <v>169.41934547430699</v>
      </c>
      <c r="J3175">
        <v>11962361.7795559</v>
      </c>
      <c r="K3175">
        <f t="shared" si="148"/>
        <v>0.16941934547430698</v>
      </c>
      <c r="L3175">
        <f t="shared" si="149"/>
        <v>11962.361779555897</v>
      </c>
    </row>
    <row r="3176" spans="1:12" x14ac:dyDescent="0.3">
      <c r="A3176" t="s">
        <v>41</v>
      </c>
      <c r="B3176" t="s">
        <v>644</v>
      </c>
      <c r="C3176" t="s">
        <v>642</v>
      </c>
      <c r="D3176" t="s">
        <v>17</v>
      </c>
      <c r="E3176" t="str">
        <f>VLOOKUP(D3176,Abbrev!$A$6:$B$67,2,FALSE)</f>
        <v>Squid</v>
      </c>
      <c r="F3176" t="str">
        <f t="shared" si="147"/>
        <v/>
      </c>
      <c r="G3176">
        <v>2008</v>
      </c>
      <c r="H3176">
        <v>70608.003744000001</v>
      </c>
      <c r="I3176">
        <v>179.608620800609</v>
      </c>
      <c r="J3176">
        <v>12681806.1699441</v>
      </c>
      <c r="K3176">
        <f t="shared" si="148"/>
        <v>0.17960862080060899</v>
      </c>
      <c r="L3176">
        <f t="shared" si="149"/>
        <v>12681.806169944077</v>
      </c>
    </row>
    <row r="3177" spans="1:12" x14ac:dyDescent="0.3">
      <c r="A3177" t="s">
        <v>41</v>
      </c>
      <c r="B3177" t="s">
        <v>644</v>
      </c>
      <c r="C3177" t="s">
        <v>642</v>
      </c>
      <c r="D3177" t="s">
        <v>18</v>
      </c>
      <c r="E3177" t="str">
        <f>VLOOKUP(D3177,Abbrev!$A$6:$B$67,2,FALSE)</f>
        <v>Dogfish-S</v>
      </c>
      <c r="F3177" t="str">
        <f t="shared" si="147"/>
        <v/>
      </c>
      <c r="G3177">
        <v>2008</v>
      </c>
      <c r="H3177">
        <v>70608.003744000001</v>
      </c>
      <c r="I3177">
        <v>1036.0866551736101</v>
      </c>
      <c r="J3177">
        <v>73156010.427606598</v>
      </c>
      <c r="K3177">
        <f t="shared" si="148"/>
        <v>1.0360866551736101</v>
      </c>
      <c r="L3177">
        <f t="shared" si="149"/>
        <v>73156.0104276067</v>
      </c>
    </row>
    <row r="3178" spans="1:12" x14ac:dyDescent="0.3">
      <c r="A3178" t="s">
        <v>41</v>
      </c>
      <c r="B3178" t="s">
        <v>644</v>
      </c>
      <c r="C3178" t="s">
        <v>642</v>
      </c>
      <c r="D3178" t="s">
        <v>19</v>
      </c>
      <c r="E3178" t="str">
        <f>VLOOKUP(D3178,Abbrev!$A$6:$B$67,2,FALSE)</f>
        <v>Dogfish-L</v>
      </c>
      <c r="F3178" t="str">
        <f t="shared" si="147"/>
        <v/>
      </c>
      <c r="G3178">
        <v>2008</v>
      </c>
      <c r="H3178">
        <v>70608.003744000001</v>
      </c>
      <c r="I3178">
        <v>6661.9574187076296</v>
      </c>
      <c r="J3178">
        <v>470387514.362477</v>
      </c>
      <c r="K3178">
        <f t="shared" si="148"/>
        <v>6.6619574187076296</v>
      </c>
      <c r="L3178">
        <f t="shared" si="149"/>
        <v>470387.51436247688</v>
      </c>
    </row>
    <row r="3179" spans="1:12" x14ac:dyDescent="0.3">
      <c r="A3179" t="s">
        <v>41</v>
      </c>
      <c r="B3179" t="s">
        <v>644</v>
      </c>
      <c r="C3179" t="s">
        <v>642</v>
      </c>
      <c r="D3179" t="s">
        <v>20</v>
      </c>
      <c r="E3179" t="str">
        <f>VLOOKUP(D3179,Abbrev!$A$6:$B$67,2,FALSE)</f>
        <v>Hake-S</v>
      </c>
      <c r="F3179" t="str">
        <f t="shared" si="147"/>
        <v/>
      </c>
      <c r="G3179">
        <v>2008</v>
      </c>
      <c r="H3179">
        <v>70608.003744000001</v>
      </c>
      <c r="I3179">
        <v>1240.58035492978</v>
      </c>
      <c r="J3179">
        <v>87594902.345614702</v>
      </c>
      <c r="K3179">
        <f t="shared" si="148"/>
        <v>1.24058035492978</v>
      </c>
      <c r="L3179">
        <f t="shared" si="149"/>
        <v>87594.902345614755</v>
      </c>
    </row>
    <row r="3180" spans="1:12" x14ac:dyDescent="0.3">
      <c r="A3180" t="s">
        <v>41</v>
      </c>
      <c r="B3180" t="s">
        <v>644</v>
      </c>
      <c r="C3180" t="s">
        <v>642</v>
      </c>
      <c r="D3180" t="s">
        <v>21</v>
      </c>
      <c r="E3180" t="str">
        <f>VLOOKUP(D3180,Abbrev!$A$6:$B$67,2,FALSE)</f>
        <v>Hake-L</v>
      </c>
      <c r="F3180" t="str">
        <f t="shared" si="147"/>
        <v/>
      </c>
      <c r="G3180">
        <v>2008</v>
      </c>
      <c r="H3180">
        <v>70608.003744000001</v>
      </c>
      <c r="I3180">
        <v>1022.9937651228601</v>
      </c>
      <c r="J3180">
        <v>72231547.597883895</v>
      </c>
      <c r="K3180">
        <f t="shared" si="148"/>
        <v>1.02299376512286</v>
      </c>
      <c r="L3180">
        <f t="shared" si="149"/>
        <v>72231.54759788356</v>
      </c>
    </row>
    <row r="3181" spans="1:12" x14ac:dyDescent="0.3">
      <c r="A3181" t="s">
        <v>41</v>
      </c>
      <c r="B3181" t="s">
        <v>644</v>
      </c>
      <c r="C3181" t="s">
        <v>642</v>
      </c>
      <c r="D3181" t="s">
        <v>26</v>
      </c>
      <c r="E3181" t="str">
        <f>VLOOKUP(D3181,Abbrev!$A$6:$B$67,2,FALSE)</f>
        <v>Cod-S</v>
      </c>
      <c r="F3181" t="str">
        <f t="shared" si="147"/>
        <v/>
      </c>
      <c r="G3181">
        <v>2008</v>
      </c>
      <c r="H3181">
        <v>70608.003744000001</v>
      </c>
      <c r="I3181">
        <v>0.31405002299294099</v>
      </c>
      <c r="J3181">
        <v>22174.445199288799</v>
      </c>
      <c r="K3181">
        <f t="shared" si="148"/>
        <v>3.1405002299294101E-4</v>
      </c>
      <c r="L3181">
        <f t="shared" si="149"/>
        <v>22.174445199288865</v>
      </c>
    </row>
    <row r="3182" spans="1:12" x14ac:dyDescent="0.3">
      <c r="A3182" t="s">
        <v>41</v>
      </c>
      <c r="B3182" t="s">
        <v>644</v>
      </c>
      <c r="C3182" t="s">
        <v>642</v>
      </c>
      <c r="D3182" t="s">
        <v>22</v>
      </c>
      <c r="E3182" t="str">
        <f>VLOOKUP(D3182,Abbrev!$A$6:$B$67,2,FALSE)</f>
        <v>Cod-M</v>
      </c>
      <c r="F3182" t="str">
        <f t="shared" si="147"/>
        <v/>
      </c>
      <c r="G3182">
        <v>2008</v>
      </c>
      <c r="H3182">
        <v>70608.003744000001</v>
      </c>
      <c r="I3182">
        <v>400.45137668436303</v>
      </c>
      <c r="J3182">
        <v>28275072.304219399</v>
      </c>
      <c r="K3182">
        <f t="shared" si="148"/>
        <v>0.40045137668436304</v>
      </c>
      <c r="L3182">
        <f t="shared" si="149"/>
        <v>28275.072304219459</v>
      </c>
    </row>
    <row r="3183" spans="1:12" x14ac:dyDescent="0.3">
      <c r="A3183" t="s">
        <v>41</v>
      </c>
      <c r="B3183" t="s">
        <v>644</v>
      </c>
      <c r="C3183" t="s">
        <v>642</v>
      </c>
      <c r="D3183" t="s">
        <v>23</v>
      </c>
      <c r="E3183" t="str">
        <f>VLOOKUP(D3183,Abbrev!$A$6:$B$67,2,FALSE)</f>
        <v>Cod-L</v>
      </c>
      <c r="F3183" t="str">
        <f t="shared" si="147"/>
        <v/>
      </c>
      <c r="G3183">
        <v>2008</v>
      </c>
      <c r="H3183">
        <v>70608.003744000001</v>
      </c>
      <c r="I3183">
        <v>882.94751938139302</v>
      </c>
      <c r="J3183">
        <v>62343161.754237004</v>
      </c>
      <c r="K3183">
        <f t="shared" si="148"/>
        <v>0.88294751938139304</v>
      </c>
      <c r="L3183">
        <f t="shared" si="149"/>
        <v>62343.161754236913</v>
      </c>
    </row>
    <row r="3184" spans="1:12" x14ac:dyDescent="0.3">
      <c r="A3184" t="s">
        <v>41</v>
      </c>
      <c r="B3184" t="s">
        <v>644</v>
      </c>
      <c r="C3184" t="s">
        <v>642</v>
      </c>
      <c r="D3184" t="s">
        <v>24</v>
      </c>
      <c r="E3184" t="str">
        <f>VLOOKUP(D3184,Abbrev!$A$6:$B$67,2,FALSE)</f>
        <v>Yflound-S</v>
      </c>
      <c r="F3184" t="str">
        <f t="shared" si="147"/>
        <v/>
      </c>
      <c r="G3184">
        <v>2008</v>
      </c>
      <c r="H3184">
        <v>70608.003744000001</v>
      </c>
      <c r="I3184">
        <v>5.5812751635562201E-2</v>
      </c>
      <c r="J3184">
        <v>3940.82697644672</v>
      </c>
      <c r="K3184">
        <f t="shared" si="148"/>
        <v>5.5812751635562202E-5</v>
      </c>
      <c r="L3184">
        <f t="shared" si="149"/>
        <v>3.9408269764467181</v>
      </c>
    </row>
    <row r="3185" spans="1:12" x14ac:dyDescent="0.3">
      <c r="A3185" t="s">
        <v>41</v>
      </c>
      <c r="B3185" t="s">
        <v>644</v>
      </c>
      <c r="C3185" t="s">
        <v>642</v>
      </c>
      <c r="D3185" t="s">
        <v>25</v>
      </c>
      <c r="E3185" t="str">
        <f>VLOOKUP(D3185,Abbrev!$A$6:$B$67,2,FALSE)</f>
        <v>Yflound-L</v>
      </c>
      <c r="F3185" t="str">
        <f t="shared" si="147"/>
        <v/>
      </c>
      <c r="G3185">
        <v>2008</v>
      </c>
      <c r="H3185">
        <v>70608.003744000001</v>
      </c>
      <c r="I3185">
        <v>42.854696203596198</v>
      </c>
      <c r="J3185">
        <v>3025884.5499915001</v>
      </c>
      <c r="K3185">
        <f t="shared" si="148"/>
        <v>4.28546962035962E-2</v>
      </c>
      <c r="L3185">
        <f t="shared" si="149"/>
        <v>3025.8845499915033</v>
      </c>
    </row>
    <row r="3186" spans="1:12" x14ac:dyDescent="0.3">
      <c r="A3186" t="s">
        <v>41</v>
      </c>
      <c r="B3186" t="s">
        <v>644</v>
      </c>
      <c r="C3186" t="s">
        <v>642</v>
      </c>
      <c r="D3186" t="s">
        <v>7</v>
      </c>
      <c r="E3186" t="str">
        <f>VLOOKUP(D3186,Abbrev!$A$6:$B$67,2,FALSE)</f>
        <v>Alosines</v>
      </c>
      <c r="F3186" t="str">
        <f t="shared" si="147"/>
        <v>C</v>
      </c>
      <c r="G3186">
        <v>2009</v>
      </c>
      <c r="H3186">
        <v>70608.003744000001</v>
      </c>
      <c r="I3186">
        <v>535.64617257172802</v>
      </c>
      <c r="J3186">
        <v>37820906.958403803</v>
      </c>
      <c r="K3186">
        <f t="shared" si="148"/>
        <v>0.53564617257172797</v>
      </c>
      <c r="L3186">
        <f t="shared" si="149"/>
        <v>37820.906958403837</v>
      </c>
    </row>
    <row r="3187" spans="1:12" x14ac:dyDescent="0.3">
      <c r="A3187" t="s">
        <v>41</v>
      </c>
      <c r="B3187" t="s">
        <v>644</v>
      </c>
      <c r="C3187" t="s">
        <v>642</v>
      </c>
      <c r="D3187" t="s">
        <v>8</v>
      </c>
      <c r="E3187" t="str">
        <f>VLOOKUP(D3187,Abbrev!$A$6:$B$67,2,FALSE)</f>
        <v>Herring</v>
      </c>
      <c r="F3187" t="str">
        <f t="shared" si="147"/>
        <v>C</v>
      </c>
      <c r="G3187">
        <v>2009</v>
      </c>
      <c r="H3187">
        <v>70608.003744000001</v>
      </c>
      <c r="I3187">
        <v>4475.4621928020697</v>
      </c>
      <c r="J3187">
        <v>316003451.265499</v>
      </c>
      <c r="K3187">
        <f t="shared" si="148"/>
        <v>4.4754621928020697</v>
      </c>
      <c r="L3187">
        <f t="shared" si="149"/>
        <v>316003.451265499</v>
      </c>
    </row>
    <row r="3188" spans="1:12" x14ac:dyDescent="0.3">
      <c r="A3188" t="s">
        <v>41</v>
      </c>
      <c r="B3188" t="s">
        <v>644</v>
      </c>
      <c r="C3188" t="s">
        <v>642</v>
      </c>
      <c r="D3188" t="s">
        <v>9</v>
      </c>
      <c r="E3188" t="str">
        <f>VLOOKUP(D3188,Abbrev!$A$6:$B$67,2,FALSE)</f>
        <v>Mack</v>
      </c>
      <c r="F3188" t="str">
        <f t="shared" si="147"/>
        <v>C</v>
      </c>
      <c r="G3188">
        <v>2009</v>
      </c>
      <c r="H3188">
        <v>70608.003744000001</v>
      </c>
      <c r="I3188">
        <v>48.994822093110102</v>
      </c>
      <c r="J3188">
        <v>3459426.5817869301</v>
      </c>
      <c r="K3188">
        <f t="shared" si="148"/>
        <v>4.8994822093110103E-2</v>
      </c>
      <c r="L3188">
        <f t="shared" si="149"/>
        <v>3459.4265817869323</v>
      </c>
    </row>
    <row r="3189" spans="1:12" x14ac:dyDescent="0.3">
      <c r="A3189" t="s">
        <v>41</v>
      </c>
      <c r="B3189" t="s">
        <v>644</v>
      </c>
      <c r="C3189" t="s">
        <v>642</v>
      </c>
      <c r="D3189" t="s">
        <v>10</v>
      </c>
      <c r="E3189" t="str">
        <f>VLOOKUP(D3189,Abbrev!$A$6:$B$67,2,FALSE)</f>
        <v>Butter</v>
      </c>
      <c r="F3189" t="str">
        <f t="shared" si="147"/>
        <v>C</v>
      </c>
      <c r="G3189">
        <v>2009</v>
      </c>
      <c r="H3189">
        <v>70608.003744000001</v>
      </c>
      <c r="I3189">
        <v>50.643960661285298</v>
      </c>
      <c r="J3189">
        <v>3575868.9639830198</v>
      </c>
      <c r="K3189">
        <f t="shared" si="148"/>
        <v>5.0643960661285299E-2</v>
      </c>
      <c r="L3189">
        <f t="shared" si="149"/>
        <v>3575.8689639830213</v>
      </c>
    </row>
    <row r="3190" spans="1:12" x14ac:dyDescent="0.3">
      <c r="A3190" t="s">
        <v>41</v>
      </c>
      <c r="B3190" t="s">
        <v>644</v>
      </c>
      <c r="C3190" t="s">
        <v>642</v>
      </c>
      <c r="D3190" t="s">
        <v>11</v>
      </c>
      <c r="E3190" t="str">
        <f>VLOOKUP(D3190,Abbrev!$A$6:$B$67,2,FALSE)</f>
        <v>Dbenth-oth</v>
      </c>
      <c r="F3190" t="str">
        <f t="shared" si="147"/>
        <v>C</v>
      </c>
      <c r="G3190">
        <v>2009</v>
      </c>
      <c r="H3190">
        <v>70608.003744000001</v>
      </c>
      <c r="I3190">
        <v>4437.9447870181202</v>
      </c>
      <c r="J3190">
        <v>313354422.13744098</v>
      </c>
      <c r="K3190">
        <f t="shared" si="148"/>
        <v>4.4379447870181199</v>
      </c>
      <c r="L3190">
        <f t="shared" si="149"/>
        <v>313354.42213744071</v>
      </c>
    </row>
    <row r="3191" spans="1:12" x14ac:dyDescent="0.3">
      <c r="A3191" t="s">
        <v>41</v>
      </c>
      <c r="B3191" t="s">
        <v>644</v>
      </c>
      <c r="C3191" t="s">
        <v>642</v>
      </c>
      <c r="D3191" t="s">
        <v>12</v>
      </c>
      <c r="E3191" t="str">
        <f>VLOOKUP(D3191,Abbrev!$A$6:$B$67,2,FALSE)</f>
        <v>Dpisc-oth</v>
      </c>
      <c r="F3191" t="str">
        <f t="shared" si="147"/>
        <v>C</v>
      </c>
      <c r="G3191">
        <v>2009</v>
      </c>
      <c r="H3191">
        <v>70608.003744000001</v>
      </c>
      <c r="I3191">
        <v>369.00514619282802</v>
      </c>
      <c r="J3191">
        <v>26054716.743938401</v>
      </c>
      <c r="K3191">
        <f t="shared" si="148"/>
        <v>0.36900514619282804</v>
      </c>
      <c r="L3191">
        <f t="shared" si="149"/>
        <v>26054.716743938468</v>
      </c>
    </row>
    <row r="3192" spans="1:12" x14ac:dyDescent="0.3">
      <c r="A3192" t="s">
        <v>41</v>
      </c>
      <c r="B3192" t="s">
        <v>644</v>
      </c>
      <c r="C3192" t="s">
        <v>642</v>
      </c>
      <c r="D3192" t="s">
        <v>13</v>
      </c>
      <c r="E3192" t="str">
        <f>VLOOKUP(D3192,Abbrev!$A$6:$B$67,2,FALSE)</f>
        <v>Haddock</v>
      </c>
      <c r="F3192" t="str">
        <f t="shared" si="147"/>
        <v>C</v>
      </c>
      <c r="G3192">
        <v>2009</v>
      </c>
      <c r="H3192">
        <v>70608.003744000001</v>
      </c>
      <c r="I3192">
        <v>1016.71616178057</v>
      </c>
      <c r="J3192">
        <v>71788298.557587698</v>
      </c>
      <c r="K3192">
        <f t="shared" si="148"/>
        <v>1.01671616178057</v>
      </c>
      <c r="L3192">
        <f t="shared" si="149"/>
        <v>71788.298557587797</v>
      </c>
    </row>
    <row r="3193" spans="1:12" x14ac:dyDescent="0.3">
      <c r="A3193" t="s">
        <v>41</v>
      </c>
      <c r="B3193" t="s">
        <v>644</v>
      </c>
      <c r="C3193" t="s">
        <v>642</v>
      </c>
      <c r="D3193" t="s">
        <v>27</v>
      </c>
      <c r="E3193" t="str">
        <f>VLOOKUP(D3193,Abbrev!$A$6:$B$67,2,FALSE)</f>
        <v>MedPel</v>
      </c>
      <c r="F3193" t="str">
        <f t="shared" si="147"/>
        <v>C</v>
      </c>
      <c r="G3193">
        <v>2009</v>
      </c>
      <c r="H3193">
        <v>70608.003744000001</v>
      </c>
      <c r="I3193">
        <v>0.81459460705129805</v>
      </c>
      <c r="J3193">
        <v>57516.899064520301</v>
      </c>
      <c r="K3193">
        <f t="shared" si="148"/>
        <v>8.1459460705129809E-4</v>
      </c>
      <c r="L3193">
        <f t="shared" si="149"/>
        <v>57.516899064520267</v>
      </c>
    </row>
    <row r="3194" spans="1:12" x14ac:dyDescent="0.3">
      <c r="A3194" t="s">
        <v>41</v>
      </c>
      <c r="B3194" t="s">
        <v>644</v>
      </c>
      <c r="C3194" t="s">
        <v>642</v>
      </c>
      <c r="D3194" t="s">
        <v>14</v>
      </c>
      <c r="E3194" t="str">
        <f>VLOOKUP(D3194,Abbrev!$A$6:$B$67,2,FALSE)</f>
        <v>Mesopel</v>
      </c>
      <c r="F3194" t="str">
        <f t="shared" si="147"/>
        <v>C</v>
      </c>
      <c r="G3194">
        <v>2009</v>
      </c>
      <c r="H3194">
        <v>70608.003744000001</v>
      </c>
      <c r="I3194">
        <v>9.8583287762935203</v>
      </c>
      <c r="J3194">
        <v>696076.915146115</v>
      </c>
      <c r="K3194">
        <f t="shared" si="148"/>
        <v>9.8583287762935203E-3</v>
      </c>
      <c r="L3194">
        <f t="shared" si="149"/>
        <v>696.07691514611588</v>
      </c>
    </row>
    <row r="3195" spans="1:12" x14ac:dyDescent="0.3">
      <c r="A3195" t="s">
        <v>41</v>
      </c>
      <c r="B3195" t="s">
        <v>644</v>
      </c>
      <c r="C3195" t="s">
        <v>642</v>
      </c>
      <c r="D3195" t="s">
        <v>15</v>
      </c>
      <c r="E3195" t="str">
        <f>VLOOKUP(D3195,Abbrev!$A$6:$B$67,2,FALSE)</f>
        <v>Skate</v>
      </c>
      <c r="F3195" t="str">
        <f t="shared" si="147"/>
        <v>C</v>
      </c>
      <c r="G3195">
        <v>2009</v>
      </c>
      <c r="H3195">
        <v>70608.003744000001</v>
      </c>
      <c r="I3195">
        <v>616.46132552917004</v>
      </c>
      <c r="J3195">
        <v>43527103.580994897</v>
      </c>
      <c r="K3195">
        <f t="shared" si="148"/>
        <v>0.61646132552916999</v>
      </c>
      <c r="L3195">
        <f t="shared" si="149"/>
        <v>43527.103580994837</v>
      </c>
    </row>
    <row r="3196" spans="1:12" x14ac:dyDescent="0.3">
      <c r="A3196" t="s">
        <v>41</v>
      </c>
      <c r="B3196" t="s">
        <v>644</v>
      </c>
      <c r="C3196" t="s">
        <v>642</v>
      </c>
      <c r="D3196" t="s">
        <v>16</v>
      </c>
      <c r="E3196" t="str">
        <f>VLOOKUP(D3196,Abbrev!$A$6:$B$67,2,FALSE)</f>
        <v>SmPel</v>
      </c>
      <c r="F3196" t="str">
        <f t="shared" si="147"/>
        <v>C</v>
      </c>
      <c r="G3196">
        <v>2009</v>
      </c>
      <c r="H3196">
        <v>70608.003744000001</v>
      </c>
      <c r="I3196">
        <v>29.168356982797398</v>
      </c>
      <c r="J3196">
        <v>2059519.45904769</v>
      </c>
      <c r="K3196">
        <f t="shared" si="148"/>
        <v>2.9168356982797398E-2</v>
      </c>
      <c r="L3196">
        <f t="shared" si="149"/>
        <v>2059.5194590476872</v>
      </c>
    </row>
    <row r="3197" spans="1:12" x14ac:dyDescent="0.3">
      <c r="A3197" t="s">
        <v>41</v>
      </c>
      <c r="B3197" t="s">
        <v>644</v>
      </c>
      <c r="C3197" t="s">
        <v>642</v>
      </c>
      <c r="D3197" t="s">
        <v>17</v>
      </c>
      <c r="E3197" t="str">
        <f>VLOOKUP(D3197,Abbrev!$A$6:$B$67,2,FALSE)</f>
        <v>Squid</v>
      </c>
      <c r="F3197" t="str">
        <f t="shared" si="147"/>
        <v>C</v>
      </c>
      <c r="G3197">
        <v>2009</v>
      </c>
      <c r="H3197">
        <v>70608.003744000001</v>
      </c>
      <c r="I3197">
        <v>158.48041173115701</v>
      </c>
      <c r="J3197">
        <v>11189985.504864199</v>
      </c>
      <c r="K3197">
        <f t="shared" si="148"/>
        <v>0.15848041173115701</v>
      </c>
      <c r="L3197">
        <f t="shared" si="149"/>
        <v>11189.985504864197</v>
      </c>
    </row>
    <row r="3198" spans="1:12" x14ac:dyDescent="0.3">
      <c r="A3198" t="s">
        <v>41</v>
      </c>
      <c r="B3198" t="s">
        <v>644</v>
      </c>
      <c r="C3198" t="s">
        <v>642</v>
      </c>
      <c r="D3198" t="s">
        <v>18</v>
      </c>
      <c r="E3198" t="str">
        <f>VLOOKUP(D3198,Abbrev!$A$6:$B$67,2,FALSE)</f>
        <v>Dogfish-S</v>
      </c>
      <c r="F3198" t="str">
        <f t="shared" si="147"/>
        <v>C</v>
      </c>
      <c r="G3198">
        <v>2009</v>
      </c>
      <c r="H3198">
        <v>70608.003744000001</v>
      </c>
      <c r="I3198">
        <v>796.458946446803</v>
      </c>
      <c r="J3198">
        <v>56236376.272658199</v>
      </c>
      <c r="K3198">
        <f t="shared" si="148"/>
        <v>0.79645894644680304</v>
      </c>
      <c r="L3198">
        <f t="shared" si="149"/>
        <v>56236.376272658163</v>
      </c>
    </row>
    <row r="3199" spans="1:12" x14ac:dyDescent="0.3">
      <c r="A3199" t="s">
        <v>41</v>
      </c>
      <c r="B3199" t="s">
        <v>644</v>
      </c>
      <c r="C3199" t="s">
        <v>642</v>
      </c>
      <c r="D3199" t="s">
        <v>19</v>
      </c>
      <c r="E3199" t="str">
        <f>VLOOKUP(D3199,Abbrev!$A$6:$B$67,2,FALSE)</f>
        <v>Dogfish-L</v>
      </c>
      <c r="F3199" t="str">
        <f t="shared" si="147"/>
        <v>C</v>
      </c>
      <c r="G3199">
        <v>2009</v>
      </c>
      <c r="H3199">
        <v>70608.003744000001</v>
      </c>
      <c r="I3199">
        <v>9853.0415224957505</v>
      </c>
      <c r="J3199">
        <v>695703592.71016705</v>
      </c>
      <c r="K3199">
        <f t="shared" si="148"/>
        <v>9.8530415224957508</v>
      </c>
      <c r="L3199">
        <f t="shared" si="149"/>
        <v>695703.5927101674</v>
      </c>
    </row>
    <row r="3200" spans="1:12" x14ac:dyDescent="0.3">
      <c r="A3200" t="s">
        <v>41</v>
      </c>
      <c r="B3200" t="s">
        <v>644</v>
      </c>
      <c r="C3200" t="s">
        <v>642</v>
      </c>
      <c r="D3200" t="s">
        <v>20</v>
      </c>
      <c r="E3200" t="str">
        <f>VLOOKUP(D3200,Abbrev!$A$6:$B$67,2,FALSE)</f>
        <v>Hake-S</v>
      </c>
      <c r="F3200" t="str">
        <f t="shared" si="147"/>
        <v>C</v>
      </c>
      <c r="G3200">
        <v>2009</v>
      </c>
      <c r="H3200">
        <v>70608.003744000001</v>
      </c>
      <c r="I3200">
        <v>4774.08025197813</v>
      </c>
      <c r="J3200">
        <v>337088276.30582798</v>
      </c>
      <c r="K3200">
        <f t="shared" si="148"/>
        <v>4.7740802519781305</v>
      </c>
      <c r="L3200">
        <f t="shared" si="149"/>
        <v>337088.2763058283</v>
      </c>
    </row>
    <row r="3201" spans="1:12" x14ac:dyDescent="0.3">
      <c r="A3201" t="s">
        <v>41</v>
      </c>
      <c r="B3201" t="s">
        <v>644</v>
      </c>
      <c r="C3201" t="s">
        <v>642</v>
      </c>
      <c r="D3201" t="s">
        <v>21</v>
      </c>
      <c r="E3201" t="str">
        <f>VLOOKUP(D3201,Abbrev!$A$6:$B$67,2,FALSE)</f>
        <v>Hake-L</v>
      </c>
      <c r="F3201" t="str">
        <f t="shared" si="147"/>
        <v>C</v>
      </c>
      <c r="G3201">
        <v>2009</v>
      </c>
      <c r="H3201">
        <v>70608.003744000001</v>
      </c>
      <c r="I3201">
        <v>1687.5534258984801</v>
      </c>
      <c r="J3201">
        <v>119154778.61404</v>
      </c>
      <c r="K3201">
        <f t="shared" si="148"/>
        <v>1.6875534258984801</v>
      </c>
      <c r="L3201">
        <f t="shared" si="149"/>
        <v>119154.77861403991</v>
      </c>
    </row>
    <row r="3202" spans="1:12" x14ac:dyDescent="0.3">
      <c r="A3202" t="s">
        <v>41</v>
      </c>
      <c r="B3202" t="s">
        <v>644</v>
      </c>
      <c r="C3202" t="s">
        <v>642</v>
      </c>
      <c r="D3202" t="s">
        <v>26</v>
      </c>
      <c r="E3202" t="str">
        <f>VLOOKUP(D3202,Abbrev!$A$6:$B$67,2,FALSE)</f>
        <v>Cod-S</v>
      </c>
      <c r="F3202" t="str">
        <f t="shared" si="147"/>
        <v>C</v>
      </c>
      <c r="G3202">
        <v>2009</v>
      </c>
      <c r="H3202">
        <v>70608.003744000001</v>
      </c>
      <c r="I3202">
        <v>1.81078726734811</v>
      </c>
      <c r="J3202">
        <v>127856.074152503</v>
      </c>
      <c r="K3202">
        <f t="shared" si="148"/>
        <v>1.8107872673481099E-3</v>
      </c>
      <c r="L3202">
        <f t="shared" si="149"/>
        <v>127.85607415250287</v>
      </c>
    </row>
    <row r="3203" spans="1:12" x14ac:dyDescent="0.3">
      <c r="A3203" t="s">
        <v>41</v>
      </c>
      <c r="B3203" t="s">
        <v>644</v>
      </c>
      <c r="C3203" t="s">
        <v>642</v>
      </c>
      <c r="D3203" t="s">
        <v>22</v>
      </c>
      <c r="E3203" t="str">
        <f>VLOOKUP(D3203,Abbrev!$A$6:$B$67,2,FALSE)</f>
        <v>Cod-M</v>
      </c>
      <c r="F3203" t="str">
        <f t="shared" ref="F3203:F3266" si="150">IF(G3203&lt;=1967,"A",IF(AND(G3203&gt;=1996,G3203&lt;=2000),"B",IF(G3203&gt;=2009,"C","")))</f>
        <v>C</v>
      </c>
      <c r="G3203">
        <v>2009</v>
      </c>
      <c r="H3203">
        <v>70608.003744000001</v>
      </c>
      <c r="I3203">
        <v>540.44056085059901</v>
      </c>
      <c r="J3203">
        <v>38159429.143948503</v>
      </c>
      <c r="K3203">
        <f t="shared" ref="K3203:K3266" si="151">I3203/1000</f>
        <v>0.54044056085059899</v>
      </c>
      <c r="L3203">
        <f t="shared" ref="L3203:L3266" si="152">K3203*H3203</f>
        <v>38159.429143948553</v>
      </c>
    </row>
    <row r="3204" spans="1:12" x14ac:dyDescent="0.3">
      <c r="A3204" t="s">
        <v>41</v>
      </c>
      <c r="B3204" t="s">
        <v>644</v>
      </c>
      <c r="C3204" t="s">
        <v>642</v>
      </c>
      <c r="D3204" t="s">
        <v>23</v>
      </c>
      <c r="E3204" t="str">
        <f>VLOOKUP(D3204,Abbrev!$A$6:$B$67,2,FALSE)</f>
        <v>Cod-L</v>
      </c>
      <c r="F3204" t="str">
        <f t="shared" si="150"/>
        <v>C</v>
      </c>
      <c r="G3204">
        <v>2009</v>
      </c>
      <c r="H3204">
        <v>70608.003744000001</v>
      </c>
      <c r="I3204">
        <v>1196.2650137348801</v>
      </c>
      <c r="J3204">
        <v>84465884.568608299</v>
      </c>
      <c r="K3204">
        <f t="shared" si="151"/>
        <v>1.19626501373488</v>
      </c>
      <c r="L3204">
        <f t="shared" si="152"/>
        <v>84465.884568608628</v>
      </c>
    </row>
    <row r="3205" spans="1:12" x14ac:dyDescent="0.3">
      <c r="A3205" t="s">
        <v>41</v>
      </c>
      <c r="B3205" t="s">
        <v>644</v>
      </c>
      <c r="C3205" t="s">
        <v>642</v>
      </c>
      <c r="D3205" t="s">
        <v>29</v>
      </c>
      <c r="E3205" t="str">
        <f>VLOOKUP(D3205,Abbrev!$A$6:$B$67,2,FALSE)</f>
        <v>Sflound-L</v>
      </c>
      <c r="F3205" t="str">
        <f t="shared" si="150"/>
        <v>C</v>
      </c>
      <c r="G3205">
        <v>2009</v>
      </c>
      <c r="H3205">
        <v>70608.003744000001</v>
      </c>
      <c r="I3205">
        <v>0.32913668498693699</v>
      </c>
      <c r="J3205">
        <v>23239.6842858454</v>
      </c>
      <c r="K3205">
        <f t="shared" si="151"/>
        <v>3.2913668498693696E-4</v>
      </c>
      <c r="L3205">
        <f t="shared" si="152"/>
        <v>23.239684285845396</v>
      </c>
    </row>
    <row r="3206" spans="1:12" x14ac:dyDescent="0.3">
      <c r="A3206" t="s">
        <v>41</v>
      </c>
      <c r="B3206" t="s">
        <v>644</v>
      </c>
      <c r="C3206" t="s">
        <v>642</v>
      </c>
      <c r="D3206" t="s">
        <v>24</v>
      </c>
      <c r="E3206" t="str">
        <f>VLOOKUP(D3206,Abbrev!$A$6:$B$67,2,FALSE)</f>
        <v>Yflound-S</v>
      </c>
      <c r="F3206" t="str">
        <f t="shared" si="150"/>
        <v>C</v>
      </c>
      <c r="G3206">
        <v>2009</v>
      </c>
      <c r="H3206">
        <v>70608.003744000001</v>
      </c>
      <c r="I3206">
        <v>0.22586178401829199</v>
      </c>
      <c r="J3206">
        <v>15947.649691590101</v>
      </c>
      <c r="K3206">
        <f t="shared" si="151"/>
        <v>2.2586178401829199E-4</v>
      </c>
      <c r="L3206">
        <f t="shared" si="152"/>
        <v>15.947649691590081</v>
      </c>
    </row>
    <row r="3207" spans="1:12" x14ac:dyDescent="0.3">
      <c r="A3207" t="s">
        <v>41</v>
      </c>
      <c r="B3207" t="s">
        <v>644</v>
      </c>
      <c r="C3207" t="s">
        <v>642</v>
      </c>
      <c r="D3207" t="s">
        <v>25</v>
      </c>
      <c r="E3207" t="str">
        <f>VLOOKUP(D3207,Abbrev!$A$6:$B$67,2,FALSE)</f>
        <v>Yflound-L</v>
      </c>
      <c r="F3207" t="str">
        <f t="shared" si="150"/>
        <v>C</v>
      </c>
      <c r="G3207">
        <v>2009</v>
      </c>
      <c r="H3207">
        <v>70608.003744000001</v>
      </c>
      <c r="I3207">
        <v>101.478497052309</v>
      </c>
      <c r="J3207">
        <v>7165194.0998048997</v>
      </c>
      <c r="K3207">
        <f t="shared" si="151"/>
        <v>0.10147849705230899</v>
      </c>
      <c r="L3207">
        <f t="shared" si="152"/>
        <v>7165.1940998049267</v>
      </c>
    </row>
    <row r="3208" spans="1:12" x14ac:dyDescent="0.3">
      <c r="A3208" t="s">
        <v>41</v>
      </c>
      <c r="B3208" t="s">
        <v>644</v>
      </c>
      <c r="C3208" t="s">
        <v>642</v>
      </c>
      <c r="D3208" t="s">
        <v>7</v>
      </c>
      <c r="E3208" t="str">
        <f>VLOOKUP(D3208,Abbrev!$A$6:$B$67,2,FALSE)</f>
        <v>Alosines</v>
      </c>
      <c r="F3208" t="str">
        <f t="shared" si="150"/>
        <v>C</v>
      </c>
      <c r="G3208">
        <v>2010</v>
      </c>
      <c r="H3208">
        <v>70608.003744000001</v>
      </c>
      <c r="I3208">
        <v>272.52329229243702</v>
      </c>
      <c r="J3208">
        <v>19242325.642511599</v>
      </c>
      <c r="K3208">
        <f t="shared" si="151"/>
        <v>0.27252329229243705</v>
      </c>
      <c r="L3208">
        <f t="shared" si="152"/>
        <v>19242.325642511601</v>
      </c>
    </row>
    <row r="3209" spans="1:12" x14ac:dyDescent="0.3">
      <c r="A3209" t="s">
        <v>41</v>
      </c>
      <c r="B3209" t="s">
        <v>644</v>
      </c>
      <c r="C3209" t="s">
        <v>642</v>
      </c>
      <c r="D3209" t="s">
        <v>8</v>
      </c>
      <c r="E3209" t="str">
        <f>VLOOKUP(D3209,Abbrev!$A$6:$B$67,2,FALSE)</f>
        <v>Herring</v>
      </c>
      <c r="F3209" t="str">
        <f t="shared" si="150"/>
        <v>C</v>
      </c>
      <c r="G3209">
        <v>2010</v>
      </c>
      <c r="H3209">
        <v>70608.003744000001</v>
      </c>
      <c r="I3209">
        <v>3454.0784005331702</v>
      </c>
      <c r="J3209">
        <v>243885580.63691601</v>
      </c>
      <c r="K3209">
        <f t="shared" si="151"/>
        <v>3.4540784005331702</v>
      </c>
      <c r="L3209">
        <f t="shared" si="152"/>
        <v>243885.58063691561</v>
      </c>
    </row>
    <row r="3210" spans="1:12" x14ac:dyDescent="0.3">
      <c r="A3210" t="s">
        <v>41</v>
      </c>
      <c r="B3210" t="s">
        <v>644</v>
      </c>
      <c r="C3210" t="s">
        <v>642</v>
      </c>
      <c r="D3210" t="s">
        <v>9</v>
      </c>
      <c r="E3210" t="str">
        <f>VLOOKUP(D3210,Abbrev!$A$6:$B$67,2,FALSE)</f>
        <v>Mack</v>
      </c>
      <c r="F3210" t="str">
        <f t="shared" si="150"/>
        <v>C</v>
      </c>
      <c r="G3210">
        <v>2010</v>
      </c>
      <c r="H3210">
        <v>70608.003744000001</v>
      </c>
      <c r="I3210">
        <v>151.28515143221</v>
      </c>
      <c r="J3210">
        <v>10681942.5387371</v>
      </c>
      <c r="K3210">
        <f t="shared" si="151"/>
        <v>0.15128515143221</v>
      </c>
      <c r="L3210">
        <f t="shared" si="152"/>
        <v>10681.94253873709</v>
      </c>
    </row>
    <row r="3211" spans="1:12" x14ac:dyDescent="0.3">
      <c r="A3211" t="s">
        <v>41</v>
      </c>
      <c r="B3211" t="s">
        <v>644</v>
      </c>
      <c r="C3211" t="s">
        <v>642</v>
      </c>
      <c r="D3211" t="s">
        <v>10</v>
      </c>
      <c r="E3211" t="str">
        <f>VLOOKUP(D3211,Abbrev!$A$6:$B$67,2,FALSE)</f>
        <v>Butter</v>
      </c>
      <c r="F3211" t="str">
        <f t="shared" si="150"/>
        <v>C</v>
      </c>
      <c r="G3211">
        <v>2010</v>
      </c>
      <c r="H3211">
        <v>70608.003744000001</v>
      </c>
      <c r="I3211">
        <v>21.7229478929832</v>
      </c>
      <c r="J3211">
        <v>1533813.9861584699</v>
      </c>
      <c r="K3211">
        <f t="shared" si="151"/>
        <v>2.1722947892983201E-2</v>
      </c>
      <c r="L3211">
        <f t="shared" si="152"/>
        <v>1533.8139861584748</v>
      </c>
    </row>
    <row r="3212" spans="1:12" x14ac:dyDescent="0.3">
      <c r="A3212" t="s">
        <v>41</v>
      </c>
      <c r="B3212" t="s">
        <v>644</v>
      </c>
      <c r="C3212" t="s">
        <v>642</v>
      </c>
      <c r="D3212" t="s">
        <v>11</v>
      </c>
      <c r="E3212" t="str">
        <f>VLOOKUP(D3212,Abbrev!$A$6:$B$67,2,FALSE)</f>
        <v>Dbenth-oth</v>
      </c>
      <c r="F3212" t="str">
        <f t="shared" si="150"/>
        <v>C</v>
      </c>
      <c r="G3212">
        <v>2010</v>
      </c>
      <c r="H3212">
        <v>70608.003744000001</v>
      </c>
      <c r="I3212">
        <v>4657.8646657558202</v>
      </c>
      <c r="J3212">
        <v>328882525.75873202</v>
      </c>
      <c r="K3212">
        <f t="shared" si="151"/>
        <v>4.6578646657558203</v>
      </c>
      <c r="L3212">
        <f t="shared" si="152"/>
        <v>328882.52575873228</v>
      </c>
    </row>
    <row r="3213" spans="1:12" x14ac:dyDescent="0.3">
      <c r="A3213" t="s">
        <v>41</v>
      </c>
      <c r="B3213" t="s">
        <v>644</v>
      </c>
      <c r="C3213" t="s">
        <v>642</v>
      </c>
      <c r="D3213" t="s">
        <v>33</v>
      </c>
      <c r="E3213" t="str">
        <f>VLOOKUP(D3213,Abbrev!$A$6:$B$67,2,FALSE)</f>
        <v>Domni-oth</v>
      </c>
      <c r="F3213" t="str">
        <f t="shared" si="150"/>
        <v>C</v>
      </c>
      <c r="G3213">
        <v>2010</v>
      </c>
      <c r="H3213">
        <v>70608.003744000001</v>
      </c>
      <c r="I3213">
        <v>0.20434034991667199</v>
      </c>
      <c r="J3213">
        <v>14428.0641919666</v>
      </c>
      <c r="K3213">
        <f t="shared" si="151"/>
        <v>2.0434034991667198E-4</v>
      </c>
      <c r="L3213">
        <f t="shared" si="152"/>
        <v>14.428064191966646</v>
      </c>
    </row>
    <row r="3214" spans="1:12" x14ac:dyDescent="0.3">
      <c r="A3214" t="s">
        <v>41</v>
      </c>
      <c r="B3214" t="s">
        <v>644</v>
      </c>
      <c r="C3214" t="s">
        <v>642</v>
      </c>
      <c r="D3214" t="s">
        <v>12</v>
      </c>
      <c r="E3214" t="str">
        <f>VLOOKUP(D3214,Abbrev!$A$6:$B$67,2,FALSE)</f>
        <v>Dpisc-oth</v>
      </c>
      <c r="F3214" t="str">
        <f t="shared" si="150"/>
        <v>C</v>
      </c>
      <c r="G3214">
        <v>2010</v>
      </c>
      <c r="H3214">
        <v>70608.003744000001</v>
      </c>
      <c r="I3214">
        <v>722.98346174114795</v>
      </c>
      <c r="J3214">
        <v>51048418.973469101</v>
      </c>
      <c r="K3214">
        <f t="shared" si="151"/>
        <v>0.72298346174114791</v>
      </c>
      <c r="L3214">
        <f t="shared" si="152"/>
        <v>51048.418973469052</v>
      </c>
    </row>
    <row r="3215" spans="1:12" x14ac:dyDescent="0.3">
      <c r="A3215" t="s">
        <v>41</v>
      </c>
      <c r="B3215" t="s">
        <v>644</v>
      </c>
      <c r="C3215" t="s">
        <v>642</v>
      </c>
      <c r="D3215" t="s">
        <v>13</v>
      </c>
      <c r="E3215" t="str">
        <f>VLOOKUP(D3215,Abbrev!$A$6:$B$67,2,FALSE)</f>
        <v>Haddock</v>
      </c>
      <c r="F3215" t="str">
        <f t="shared" si="150"/>
        <v>C</v>
      </c>
      <c r="G3215">
        <v>2010</v>
      </c>
      <c r="H3215">
        <v>70608.003744000001</v>
      </c>
      <c r="I3215">
        <v>1160.5812312277201</v>
      </c>
      <c r="J3215">
        <v>81946323.919743195</v>
      </c>
      <c r="K3215">
        <f t="shared" si="151"/>
        <v>1.1605812312277202</v>
      </c>
      <c r="L3215">
        <f t="shared" si="152"/>
        <v>81946.323919742994</v>
      </c>
    </row>
    <row r="3216" spans="1:12" x14ac:dyDescent="0.3">
      <c r="A3216" t="s">
        <v>41</v>
      </c>
      <c r="B3216" t="s">
        <v>644</v>
      </c>
      <c r="C3216" t="s">
        <v>642</v>
      </c>
      <c r="D3216" t="s">
        <v>14</v>
      </c>
      <c r="E3216" t="str">
        <f>VLOOKUP(D3216,Abbrev!$A$6:$B$67,2,FALSE)</f>
        <v>Mesopel</v>
      </c>
      <c r="F3216" t="str">
        <f t="shared" si="150"/>
        <v>C</v>
      </c>
      <c r="G3216">
        <v>2010</v>
      </c>
      <c r="H3216">
        <v>70608.003744000001</v>
      </c>
      <c r="I3216">
        <v>17.6846921085661</v>
      </c>
      <c r="J3216">
        <v>1248680.80661312</v>
      </c>
      <c r="K3216">
        <f t="shared" si="151"/>
        <v>1.7684692108566099E-2</v>
      </c>
      <c r="L3216">
        <f t="shared" si="152"/>
        <v>1248.6808066131223</v>
      </c>
    </row>
    <row r="3217" spans="1:12" x14ac:dyDescent="0.3">
      <c r="A3217" t="s">
        <v>41</v>
      </c>
      <c r="B3217" t="s">
        <v>644</v>
      </c>
      <c r="C3217" t="s">
        <v>642</v>
      </c>
      <c r="D3217" t="s">
        <v>15</v>
      </c>
      <c r="E3217" t="str">
        <f>VLOOKUP(D3217,Abbrev!$A$6:$B$67,2,FALSE)</f>
        <v>Skate</v>
      </c>
      <c r="F3217" t="str">
        <f t="shared" si="150"/>
        <v>C</v>
      </c>
      <c r="G3217">
        <v>2010</v>
      </c>
      <c r="H3217">
        <v>70608.003744000001</v>
      </c>
      <c r="I3217">
        <v>422.01327605458499</v>
      </c>
      <c r="J3217">
        <v>29797514.9756798</v>
      </c>
      <c r="K3217">
        <f t="shared" si="151"/>
        <v>0.422013276054585</v>
      </c>
      <c r="L3217">
        <f t="shared" si="152"/>
        <v>29797.514975679842</v>
      </c>
    </row>
    <row r="3218" spans="1:12" x14ac:dyDescent="0.3">
      <c r="A3218" t="s">
        <v>41</v>
      </c>
      <c r="B3218" t="s">
        <v>644</v>
      </c>
      <c r="C3218" t="s">
        <v>642</v>
      </c>
      <c r="D3218" t="s">
        <v>16</v>
      </c>
      <c r="E3218" t="str">
        <f>VLOOKUP(D3218,Abbrev!$A$6:$B$67,2,FALSE)</f>
        <v>SmPel</v>
      </c>
      <c r="F3218" t="str">
        <f t="shared" si="150"/>
        <v>C</v>
      </c>
      <c r="G3218">
        <v>2010</v>
      </c>
      <c r="H3218">
        <v>70608.003744000001</v>
      </c>
      <c r="I3218">
        <v>56.171345254094703</v>
      </c>
      <c r="J3218">
        <v>3966146.5560066402</v>
      </c>
      <c r="K3218">
        <f t="shared" si="151"/>
        <v>5.6171345254094701E-2</v>
      </c>
      <c r="L3218">
        <f t="shared" si="152"/>
        <v>3966.1465560066354</v>
      </c>
    </row>
    <row r="3219" spans="1:12" x14ac:dyDescent="0.3">
      <c r="A3219" t="s">
        <v>41</v>
      </c>
      <c r="B3219" t="s">
        <v>644</v>
      </c>
      <c r="C3219" t="s">
        <v>642</v>
      </c>
      <c r="D3219" t="s">
        <v>17</v>
      </c>
      <c r="E3219" t="str">
        <f>VLOOKUP(D3219,Abbrev!$A$6:$B$67,2,FALSE)</f>
        <v>Squid</v>
      </c>
      <c r="F3219" t="str">
        <f t="shared" si="150"/>
        <v>C</v>
      </c>
      <c r="G3219">
        <v>2010</v>
      </c>
      <c r="H3219">
        <v>70608.003744000001</v>
      </c>
      <c r="I3219">
        <v>76.536923657535098</v>
      </c>
      <c r="J3219">
        <v>5404119.3921654802</v>
      </c>
      <c r="K3219">
        <f t="shared" si="151"/>
        <v>7.6536923657535103E-2</v>
      </c>
      <c r="L3219">
        <f t="shared" si="152"/>
        <v>5404.1193921654813</v>
      </c>
    </row>
    <row r="3220" spans="1:12" x14ac:dyDescent="0.3">
      <c r="A3220" t="s">
        <v>41</v>
      </c>
      <c r="B3220" t="s">
        <v>644</v>
      </c>
      <c r="C3220" t="s">
        <v>642</v>
      </c>
      <c r="D3220" t="s">
        <v>18</v>
      </c>
      <c r="E3220" t="str">
        <f>VLOOKUP(D3220,Abbrev!$A$6:$B$67,2,FALSE)</f>
        <v>Dogfish-S</v>
      </c>
      <c r="F3220" t="str">
        <f t="shared" si="150"/>
        <v>C</v>
      </c>
      <c r="G3220">
        <v>2010</v>
      </c>
      <c r="H3220">
        <v>70608.003744000001</v>
      </c>
      <c r="I3220">
        <v>8321.6243342758698</v>
      </c>
      <c r="J3220">
        <v>587573282.15071201</v>
      </c>
      <c r="K3220">
        <f t="shared" si="151"/>
        <v>8.3216243342758691</v>
      </c>
      <c r="L3220">
        <f t="shared" si="152"/>
        <v>587573.2821507121</v>
      </c>
    </row>
    <row r="3221" spans="1:12" x14ac:dyDescent="0.3">
      <c r="A3221" t="s">
        <v>41</v>
      </c>
      <c r="B3221" t="s">
        <v>644</v>
      </c>
      <c r="C3221" t="s">
        <v>642</v>
      </c>
      <c r="D3221" t="s">
        <v>19</v>
      </c>
      <c r="E3221" t="str">
        <f>VLOOKUP(D3221,Abbrev!$A$6:$B$67,2,FALSE)</f>
        <v>Dogfish-L</v>
      </c>
      <c r="F3221" t="str">
        <f t="shared" si="150"/>
        <v>C</v>
      </c>
      <c r="G3221">
        <v>2010</v>
      </c>
      <c r="H3221">
        <v>70608.003744000001</v>
      </c>
      <c r="I3221">
        <v>9438.3769139596097</v>
      </c>
      <c r="J3221">
        <v>666424952.47814298</v>
      </c>
      <c r="K3221">
        <f t="shared" si="151"/>
        <v>9.4383769139596101</v>
      </c>
      <c r="L3221">
        <f t="shared" si="152"/>
        <v>666424.95247814339</v>
      </c>
    </row>
    <row r="3222" spans="1:12" x14ac:dyDescent="0.3">
      <c r="A3222" t="s">
        <v>41</v>
      </c>
      <c r="B3222" t="s">
        <v>644</v>
      </c>
      <c r="C3222" t="s">
        <v>642</v>
      </c>
      <c r="D3222" t="s">
        <v>20</v>
      </c>
      <c r="E3222" t="str">
        <f>VLOOKUP(D3222,Abbrev!$A$6:$B$67,2,FALSE)</f>
        <v>Hake-S</v>
      </c>
      <c r="F3222" t="str">
        <f t="shared" si="150"/>
        <v>C</v>
      </c>
      <c r="G3222">
        <v>2010</v>
      </c>
      <c r="H3222">
        <v>70608.003744000001</v>
      </c>
      <c r="I3222">
        <v>10217.1701851692</v>
      </c>
      <c r="J3222">
        <v>721413990.68751299</v>
      </c>
      <c r="K3222">
        <f t="shared" si="151"/>
        <v>10.2171701851692</v>
      </c>
      <c r="L3222">
        <f t="shared" si="152"/>
        <v>721413.99068751209</v>
      </c>
    </row>
    <row r="3223" spans="1:12" x14ac:dyDescent="0.3">
      <c r="A3223" t="s">
        <v>41</v>
      </c>
      <c r="B3223" t="s">
        <v>644</v>
      </c>
      <c r="C3223" t="s">
        <v>642</v>
      </c>
      <c r="D3223" t="s">
        <v>21</v>
      </c>
      <c r="E3223" t="str">
        <f>VLOOKUP(D3223,Abbrev!$A$6:$B$67,2,FALSE)</f>
        <v>Hake-L</v>
      </c>
      <c r="F3223" t="str">
        <f t="shared" si="150"/>
        <v>C</v>
      </c>
      <c r="G3223">
        <v>2010</v>
      </c>
      <c r="H3223">
        <v>70608.003744000001</v>
      </c>
      <c r="I3223">
        <v>2596.62113797951</v>
      </c>
      <c r="J3223">
        <v>183342235.03220701</v>
      </c>
      <c r="K3223">
        <f t="shared" si="151"/>
        <v>2.5966211379795099</v>
      </c>
      <c r="L3223">
        <f t="shared" si="152"/>
        <v>183342.23503220678</v>
      </c>
    </row>
    <row r="3224" spans="1:12" x14ac:dyDescent="0.3">
      <c r="A3224" t="s">
        <v>41</v>
      </c>
      <c r="B3224" t="s">
        <v>644</v>
      </c>
      <c r="C3224" t="s">
        <v>642</v>
      </c>
      <c r="D3224" t="s">
        <v>26</v>
      </c>
      <c r="E3224" t="str">
        <f>VLOOKUP(D3224,Abbrev!$A$6:$B$67,2,FALSE)</f>
        <v>Cod-S</v>
      </c>
      <c r="F3224" t="str">
        <f t="shared" si="150"/>
        <v>C</v>
      </c>
      <c r="G3224">
        <v>2010</v>
      </c>
      <c r="H3224">
        <v>70608.003744000001</v>
      </c>
      <c r="I3224">
        <v>1.02209666834407</v>
      </c>
      <c r="J3224">
        <v>72168.205385167996</v>
      </c>
      <c r="K3224">
        <f t="shared" si="151"/>
        <v>1.0220966683440699E-3</v>
      </c>
      <c r="L3224">
        <f t="shared" si="152"/>
        <v>72.168205385168008</v>
      </c>
    </row>
    <row r="3225" spans="1:12" x14ac:dyDescent="0.3">
      <c r="A3225" t="s">
        <v>41</v>
      </c>
      <c r="B3225" t="s">
        <v>644</v>
      </c>
      <c r="C3225" t="s">
        <v>642</v>
      </c>
      <c r="D3225" t="s">
        <v>22</v>
      </c>
      <c r="E3225" t="str">
        <f>VLOOKUP(D3225,Abbrev!$A$6:$B$67,2,FALSE)</f>
        <v>Cod-M</v>
      </c>
      <c r="F3225" t="str">
        <f t="shared" si="150"/>
        <v>C</v>
      </c>
      <c r="G3225">
        <v>2010</v>
      </c>
      <c r="H3225">
        <v>70608.003744000001</v>
      </c>
      <c r="I3225">
        <v>187.21633051002499</v>
      </c>
      <c r="J3225">
        <v>13218971.365589799</v>
      </c>
      <c r="K3225">
        <f t="shared" si="151"/>
        <v>0.18721633051002498</v>
      </c>
      <c r="L3225">
        <f t="shared" si="152"/>
        <v>13218.971365589785</v>
      </c>
    </row>
    <row r="3226" spans="1:12" x14ac:dyDescent="0.3">
      <c r="A3226" t="s">
        <v>41</v>
      </c>
      <c r="B3226" t="s">
        <v>644</v>
      </c>
      <c r="C3226" t="s">
        <v>642</v>
      </c>
      <c r="D3226" t="s">
        <v>23</v>
      </c>
      <c r="E3226" t="str">
        <f>VLOOKUP(D3226,Abbrev!$A$6:$B$67,2,FALSE)</f>
        <v>Cod-L</v>
      </c>
      <c r="F3226" t="str">
        <f t="shared" si="150"/>
        <v>C</v>
      </c>
      <c r="G3226">
        <v>2010</v>
      </c>
      <c r="H3226">
        <v>70608.003744000001</v>
      </c>
      <c r="I3226">
        <v>740.63649377851095</v>
      </c>
      <c r="J3226">
        <v>52294864.325656101</v>
      </c>
      <c r="K3226">
        <f t="shared" si="151"/>
        <v>0.74063649377851093</v>
      </c>
      <c r="L3226">
        <f t="shared" si="152"/>
        <v>52294.864325656134</v>
      </c>
    </row>
    <row r="3227" spans="1:12" x14ac:dyDescent="0.3">
      <c r="A3227" t="s">
        <v>41</v>
      </c>
      <c r="B3227" t="s">
        <v>644</v>
      </c>
      <c r="C3227" t="s">
        <v>642</v>
      </c>
      <c r="D3227" t="s">
        <v>24</v>
      </c>
      <c r="E3227" t="str">
        <f>VLOOKUP(D3227,Abbrev!$A$6:$B$67,2,FALSE)</f>
        <v>Yflound-S</v>
      </c>
      <c r="F3227" t="str">
        <f t="shared" si="150"/>
        <v>C</v>
      </c>
      <c r="G3227">
        <v>2010</v>
      </c>
      <c r="H3227">
        <v>70608.003744000001</v>
      </c>
      <c r="I3227">
        <v>0.38363201991335699</v>
      </c>
      <c r="J3227">
        <v>27087.491098360599</v>
      </c>
      <c r="K3227">
        <f t="shared" si="151"/>
        <v>3.83632019913357E-4</v>
      </c>
      <c r="L3227">
        <f t="shared" si="152"/>
        <v>27.087491098360594</v>
      </c>
    </row>
    <row r="3228" spans="1:12" x14ac:dyDescent="0.3">
      <c r="A3228" t="s">
        <v>41</v>
      </c>
      <c r="B3228" t="s">
        <v>644</v>
      </c>
      <c r="C3228" t="s">
        <v>642</v>
      </c>
      <c r="D3228" t="s">
        <v>25</v>
      </c>
      <c r="E3228" t="str">
        <f>VLOOKUP(D3228,Abbrev!$A$6:$B$67,2,FALSE)</f>
        <v>Yflound-L</v>
      </c>
      <c r="F3228" t="str">
        <f t="shared" si="150"/>
        <v>C</v>
      </c>
      <c r="G3228">
        <v>2010</v>
      </c>
      <c r="H3228">
        <v>70608.003744000001</v>
      </c>
      <c r="I3228">
        <v>112.687960929586</v>
      </c>
      <c r="J3228">
        <v>7956671.9672199199</v>
      </c>
      <c r="K3228">
        <f t="shared" si="151"/>
        <v>0.112687960929586</v>
      </c>
      <c r="L3228">
        <f t="shared" si="152"/>
        <v>7956.6719672199342</v>
      </c>
    </row>
    <row r="3229" spans="1:12" x14ac:dyDescent="0.3">
      <c r="A3229" t="s">
        <v>41</v>
      </c>
      <c r="B3229" t="s">
        <v>644</v>
      </c>
      <c r="C3229" t="s">
        <v>642</v>
      </c>
      <c r="D3229" t="s">
        <v>7</v>
      </c>
      <c r="E3229" t="str">
        <f>VLOOKUP(D3229,Abbrev!$A$6:$B$67,2,FALSE)</f>
        <v>Alosines</v>
      </c>
      <c r="F3229" t="str">
        <f t="shared" si="150"/>
        <v>C</v>
      </c>
      <c r="G3229">
        <v>2011</v>
      </c>
      <c r="H3229">
        <v>70608.003744000001</v>
      </c>
      <c r="I3229">
        <v>296.85483061496001</v>
      </c>
      <c r="J3229">
        <v>20960326.991485599</v>
      </c>
      <c r="K3229">
        <f t="shared" si="151"/>
        <v>0.29685483061495999</v>
      </c>
      <c r="L3229">
        <f t="shared" si="152"/>
        <v>20960.326991485581</v>
      </c>
    </row>
    <row r="3230" spans="1:12" x14ac:dyDescent="0.3">
      <c r="A3230" t="s">
        <v>41</v>
      </c>
      <c r="B3230" t="s">
        <v>644</v>
      </c>
      <c r="C3230" t="s">
        <v>642</v>
      </c>
      <c r="D3230" t="s">
        <v>8</v>
      </c>
      <c r="E3230" t="str">
        <f>VLOOKUP(D3230,Abbrev!$A$6:$B$67,2,FALSE)</f>
        <v>Herring</v>
      </c>
      <c r="F3230" t="str">
        <f t="shared" si="150"/>
        <v>C</v>
      </c>
      <c r="G3230">
        <v>2011</v>
      </c>
      <c r="H3230">
        <v>70608.003744000001</v>
      </c>
      <c r="I3230">
        <v>7397.0806655105398</v>
      </c>
      <c r="J3230">
        <v>522293099.32503802</v>
      </c>
      <c r="K3230">
        <f t="shared" si="151"/>
        <v>7.3970806655105399</v>
      </c>
      <c r="L3230">
        <f t="shared" si="152"/>
        <v>522293.0993250382</v>
      </c>
    </row>
    <row r="3231" spans="1:12" x14ac:dyDescent="0.3">
      <c r="A3231" t="s">
        <v>41</v>
      </c>
      <c r="B3231" t="s">
        <v>644</v>
      </c>
      <c r="C3231" t="s">
        <v>642</v>
      </c>
      <c r="D3231" t="s">
        <v>9</v>
      </c>
      <c r="E3231" t="str">
        <f>VLOOKUP(D3231,Abbrev!$A$6:$B$67,2,FALSE)</f>
        <v>Mack</v>
      </c>
      <c r="F3231" t="str">
        <f t="shared" si="150"/>
        <v>C</v>
      </c>
      <c r="G3231">
        <v>2011</v>
      </c>
      <c r="H3231">
        <v>70608.003744000001</v>
      </c>
      <c r="I3231">
        <v>100.700862750604</v>
      </c>
      <c r="J3231">
        <v>7110286.8941186797</v>
      </c>
      <c r="K3231">
        <f t="shared" si="151"/>
        <v>0.100700862750604</v>
      </c>
      <c r="L3231">
        <f t="shared" si="152"/>
        <v>7110.2868941186771</v>
      </c>
    </row>
    <row r="3232" spans="1:12" x14ac:dyDescent="0.3">
      <c r="A3232" t="s">
        <v>41</v>
      </c>
      <c r="B3232" t="s">
        <v>644</v>
      </c>
      <c r="C3232" t="s">
        <v>642</v>
      </c>
      <c r="D3232" t="s">
        <v>10</v>
      </c>
      <c r="E3232" t="str">
        <f>VLOOKUP(D3232,Abbrev!$A$6:$B$67,2,FALSE)</f>
        <v>Butter</v>
      </c>
      <c r="F3232" t="str">
        <f t="shared" si="150"/>
        <v>C</v>
      </c>
      <c r="G3232">
        <v>2011</v>
      </c>
      <c r="H3232">
        <v>70608.003744000001</v>
      </c>
      <c r="I3232">
        <v>42.203082633291402</v>
      </c>
      <c r="J3232">
        <v>2979875.4165797802</v>
      </c>
      <c r="K3232">
        <f t="shared" si="151"/>
        <v>4.2203082633291401E-2</v>
      </c>
      <c r="L3232">
        <f t="shared" si="152"/>
        <v>2979.8754165797809</v>
      </c>
    </row>
    <row r="3233" spans="1:12" x14ac:dyDescent="0.3">
      <c r="A3233" t="s">
        <v>41</v>
      </c>
      <c r="B3233" t="s">
        <v>644</v>
      </c>
      <c r="C3233" t="s">
        <v>642</v>
      </c>
      <c r="D3233" t="s">
        <v>11</v>
      </c>
      <c r="E3233" t="str">
        <f>VLOOKUP(D3233,Abbrev!$A$6:$B$67,2,FALSE)</f>
        <v>Dbenth-oth</v>
      </c>
      <c r="F3233" t="str">
        <f t="shared" si="150"/>
        <v>C</v>
      </c>
      <c r="G3233">
        <v>2011</v>
      </c>
      <c r="H3233">
        <v>70608.003744000001</v>
      </c>
      <c r="I3233">
        <v>4376.0293779818303</v>
      </c>
      <c r="J3233">
        <v>308982698.704395</v>
      </c>
      <c r="K3233">
        <f t="shared" si="151"/>
        <v>4.3760293779818307</v>
      </c>
      <c r="L3233">
        <f t="shared" si="152"/>
        <v>308982.69870439509</v>
      </c>
    </row>
    <row r="3234" spans="1:12" x14ac:dyDescent="0.3">
      <c r="A3234" t="s">
        <v>41</v>
      </c>
      <c r="B3234" t="s">
        <v>644</v>
      </c>
      <c r="C3234" t="s">
        <v>642</v>
      </c>
      <c r="D3234" t="s">
        <v>12</v>
      </c>
      <c r="E3234" t="str">
        <f>VLOOKUP(D3234,Abbrev!$A$6:$B$67,2,FALSE)</f>
        <v>Dpisc-oth</v>
      </c>
      <c r="F3234" t="str">
        <f t="shared" si="150"/>
        <v>C</v>
      </c>
      <c r="G3234">
        <v>2011</v>
      </c>
      <c r="H3234">
        <v>70608.003744000001</v>
      </c>
      <c r="I3234">
        <v>1193.3824173539399</v>
      </c>
      <c r="J3234">
        <v>84262350.192551002</v>
      </c>
      <c r="K3234">
        <f t="shared" si="151"/>
        <v>1.1933824173539398</v>
      </c>
      <c r="L3234">
        <f t="shared" si="152"/>
        <v>84262.350192550759</v>
      </c>
    </row>
    <row r="3235" spans="1:12" x14ac:dyDescent="0.3">
      <c r="A3235" t="s">
        <v>41</v>
      </c>
      <c r="B3235" t="s">
        <v>644</v>
      </c>
      <c r="C3235" t="s">
        <v>642</v>
      </c>
      <c r="D3235" t="s">
        <v>13</v>
      </c>
      <c r="E3235" t="str">
        <f>VLOOKUP(D3235,Abbrev!$A$6:$B$67,2,FALSE)</f>
        <v>Haddock</v>
      </c>
      <c r="F3235" t="str">
        <f t="shared" si="150"/>
        <v>C</v>
      </c>
      <c r="G3235">
        <v>2011</v>
      </c>
      <c r="H3235">
        <v>70608.003744000001</v>
      </c>
      <c r="I3235">
        <v>878.72705423219099</v>
      </c>
      <c r="J3235">
        <v>62045163.1351806</v>
      </c>
      <c r="K3235">
        <f t="shared" si="151"/>
        <v>0.878727054232191</v>
      </c>
      <c r="L3235">
        <f t="shared" si="152"/>
        <v>62045.163135180635</v>
      </c>
    </row>
    <row r="3236" spans="1:12" x14ac:dyDescent="0.3">
      <c r="A3236" t="s">
        <v>41</v>
      </c>
      <c r="B3236" t="s">
        <v>644</v>
      </c>
      <c r="C3236" t="s">
        <v>642</v>
      </c>
      <c r="D3236" t="s">
        <v>27</v>
      </c>
      <c r="E3236" t="str">
        <f>VLOOKUP(D3236,Abbrev!$A$6:$B$67,2,FALSE)</f>
        <v>MedPel</v>
      </c>
      <c r="F3236" t="str">
        <f t="shared" si="150"/>
        <v>C</v>
      </c>
      <c r="G3236">
        <v>2011</v>
      </c>
      <c r="H3236">
        <v>70608.003744000001</v>
      </c>
      <c r="I3236">
        <v>0.254410992300593</v>
      </c>
      <c r="J3236">
        <v>17963.452296874999</v>
      </c>
      <c r="K3236">
        <f t="shared" si="151"/>
        <v>2.5441099230059298E-4</v>
      </c>
      <c r="L3236">
        <f t="shared" si="152"/>
        <v>17.963452296875026</v>
      </c>
    </row>
    <row r="3237" spans="1:12" x14ac:dyDescent="0.3">
      <c r="A3237" t="s">
        <v>41</v>
      </c>
      <c r="B3237" t="s">
        <v>644</v>
      </c>
      <c r="C3237" t="s">
        <v>642</v>
      </c>
      <c r="D3237" t="s">
        <v>14</v>
      </c>
      <c r="E3237" t="str">
        <f>VLOOKUP(D3237,Abbrev!$A$6:$B$67,2,FALSE)</f>
        <v>Mesopel</v>
      </c>
      <c r="F3237" t="str">
        <f t="shared" si="150"/>
        <v>C</v>
      </c>
      <c r="G3237">
        <v>2011</v>
      </c>
      <c r="H3237">
        <v>70608.003744000001</v>
      </c>
      <c r="I3237">
        <v>9.7404654015677608</v>
      </c>
      <c r="J3237">
        <v>687754.81754219905</v>
      </c>
      <c r="K3237">
        <f t="shared" si="151"/>
        <v>9.7404654015677602E-3</v>
      </c>
      <c r="L3237">
        <f t="shared" si="152"/>
        <v>687.75481754219891</v>
      </c>
    </row>
    <row r="3238" spans="1:12" x14ac:dyDescent="0.3">
      <c r="A3238" t="s">
        <v>41</v>
      </c>
      <c r="B3238" t="s">
        <v>644</v>
      </c>
      <c r="C3238" t="s">
        <v>642</v>
      </c>
      <c r="D3238" t="s">
        <v>15</v>
      </c>
      <c r="E3238" t="str">
        <f>VLOOKUP(D3238,Abbrev!$A$6:$B$67,2,FALSE)</f>
        <v>Skate</v>
      </c>
      <c r="F3238" t="str">
        <f t="shared" si="150"/>
        <v>C</v>
      </c>
      <c r="G3238">
        <v>2011</v>
      </c>
      <c r="H3238">
        <v>70608.003744000001</v>
      </c>
      <c r="I3238">
        <v>370.54452971350202</v>
      </c>
      <c r="J3238">
        <v>26163409.5413297</v>
      </c>
      <c r="K3238">
        <f t="shared" si="151"/>
        <v>0.37054452971350199</v>
      </c>
      <c r="L3238">
        <f t="shared" si="152"/>
        <v>26163.409541329667</v>
      </c>
    </row>
    <row r="3239" spans="1:12" x14ac:dyDescent="0.3">
      <c r="A3239" t="s">
        <v>41</v>
      </c>
      <c r="B3239" t="s">
        <v>644</v>
      </c>
      <c r="C3239" t="s">
        <v>642</v>
      </c>
      <c r="D3239" t="s">
        <v>16</v>
      </c>
      <c r="E3239" t="str">
        <f>VLOOKUP(D3239,Abbrev!$A$6:$B$67,2,FALSE)</f>
        <v>SmPel</v>
      </c>
      <c r="F3239" t="str">
        <f t="shared" si="150"/>
        <v>C</v>
      </c>
      <c r="G3239">
        <v>2011</v>
      </c>
      <c r="H3239">
        <v>70608.003744000001</v>
      </c>
      <c r="I3239">
        <v>12.662397805469499</v>
      </c>
      <c r="J3239">
        <v>894066.63165660598</v>
      </c>
      <c r="K3239">
        <f t="shared" si="151"/>
        <v>1.2662397805469499E-2</v>
      </c>
      <c r="L3239">
        <f t="shared" si="152"/>
        <v>894.0666316566078</v>
      </c>
    </row>
    <row r="3240" spans="1:12" x14ac:dyDescent="0.3">
      <c r="A3240" t="s">
        <v>41</v>
      </c>
      <c r="B3240" t="s">
        <v>644</v>
      </c>
      <c r="C3240" t="s">
        <v>642</v>
      </c>
      <c r="D3240" t="s">
        <v>17</v>
      </c>
      <c r="E3240" t="str">
        <f>VLOOKUP(D3240,Abbrev!$A$6:$B$67,2,FALSE)</f>
        <v>Squid</v>
      </c>
      <c r="F3240" t="str">
        <f t="shared" si="150"/>
        <v>C</v>
      </c>
      <c r="G3240">
        <v>2011</v>
      </c>
      <c r="H3240">
        <v>70608.003744000001</v>
      </c>
      <c r="I3240">
        <v>114.975278578212</v>
      </c>
      <c r="J3240">
        <v>8118174.9003178002</v>
      </c>
      <c r="K3240">
        <f t="shared" si="151"/>
        <v>0.11497527857821199</v>
      </c>
      <c r="L3240">
        <f t="shared" si="152"/>
        <v>8118.1749003178356</v>
      </c>
    </row>
    <row r="3241" spans="1:12" x14ac:dyDescent="0.3">
      <c r="A3241" t="s">
        <v>41</v>
      </c>
      <c r="B3241" t="s">
        <v>644</v>
      </c>
      <c r="C3241" t="s">
        <v>642</v>
      </c>
      <c r="D3241" t="s">
        <v>18</v>
      </c>
      <c r="E3241" t="str">
        <f>VLOOKUP(D3241,Abbrev!$A$6:$B$67,2,FALSE)</f>
        <v>Dogfish-S</v>
      </c>
      <c r="F3241" t="str">
        <f t="shared" si="150"/>
        <v>C</v>
      </c>
      <c r="G3241">
        <v>2011</v>
      </c>
      <c r="H3241">
        <v>70608.003744000001</v>
      </c>
      <c r="I3241">
        <v>4693.2187309660803</v>
      </c>
      <c r="J3241">
        <v>331378805.72746402</v>
      </c>
      <c r="K3241">
        <f t="shared" si="151"/>
        <v>4.6932187309660804</v>
      </c>
      <c r="L3241">
        <f t="shared" si="152"/>
        <v>331378.80572746397</v>
      </c>
    </row>
    <row r="3242" spans="1:12" x14ac:dyDescent="0.3">
      <c r="A3242" t="s">
        <v>41</v>
      </c>
      <c r="B3242" t="s">
        <v>644</v>
      </c>
      <c r="C3242" t="s">
        <v>642</v>
      </c>
      <c r="D3242" t="s">
        <v>19</v>
      </c>
      <c r="E3242" t="str">
        <f>VLOOKUP(D3242,Abbrev!$A$6:$B$67,2,FALSE)</f>
        <v>Dogfish-L</v>
      </c>
      <c r="F3242" t="str">
        <f t="shared" si="150"/>
        <v>C</v>
      </c>
      <c r="G3242">
        <v>2011</v>
      </c>
      <c r="H3242">
        <v>70608.003744000001</v>
      </c>
      <c r="I3242">
        <v>8480.0399577018998</v>
      </c>
      <c r="J3242">
        <v>598758693.08268499</v>
      </c>
      <c r="K3242">
        <f t="shared" si="151"/>
        <v>8.4800399577018997</v>
      </c>
      <c r="L3242">
        <f t="shared" si="152"/>
        <v>598758.69308268535</v>
      </c>
    </row>
    <row r="3243" spans="1:12" x14ac:dyDescent="0.3">
      <c r="A3243" t="s">
        <v>41</v>
      </c>
      <c r="B3243" t="s">
        <v>644</v>
      </c>
      <c r="C3243" t="s">
        <v>642</v>
      </c>
      <c r="D3243" t="s">
        <v>20</v>
      </c>
      <c r="E3243" t="str">
        <f>VLOOKUP(D3243,Abbrev!$A$6:$B$67,2,FALSE)</f>
        <v>Hake-S</v>
      </c>
      <c r="F3243" t="str">
        <f t="shared" si="150"/>
        <v>C</v>
      </c>
      <c r="G3243">
        <v>2011</v>
      </c>
      <c r="H3243">
        <v>70608.003744000001</v>
      </c>
      <c r="I3243">
        <v>8075.6747507467899</v>
      </c>
      <c r="J3243">
        <v>570207273.03605497</v>
      </c>
      <c r="K3243">
        <f t="shared" si="151"/>
        <v>8.0756747507467903</v>
      </c>
      <c r="L3243">
        <f t="shared" si="152"/>
        <v>570207.27303605562</v>
      </c>
    </row>
    <row r="3244" spans="1:12" x14ac:dyDescent="0.3">
      <c r="A3244" t="s">
        <v>41</v>
      </c>
      <c r="B3244" t="s">
        <v>644</v>
      </c>
      <c r="C3244" t="s">
        <v>642</v>
      </c>
      <c r="D3244" t="s">
        <v>21</v>
      </c>
      <c r="E3244" t="str">
        <f>VLOOKUP(D3244,Abbrev!$A$6:$B$67,2,FALSE)</f>
        <v>Hake-L</v>
      </c>
      <c r="F3244" t="str">
        <f t="shared" si="150"/>
        <v>C</v>
      </c>
      <c r="G3244">
        <v>2011</v>
      </c>
      <c r="H3244">
        <v>70608.003744000001</v>
      </c>
      <c r="I3244">
        <v>2884.7382121792698</v>
      </c>
      <c r="J3244">
        <v>203685606.48601401</v>
      </c>
      <c r="K3244">
        <f t="shared" si="151"/>
        <v>2.8847382121792697</v>
      </c>
      <c r="L3244">
        <f t="shared" si="152"/>
        <v>203685.60648601374</v>
      </c>
    </row>
    <row r="3245" spans="1:12" x14ac:dyDescent="0.3">
      <c r="A3245" t="s">
        <v>41</v>
      </c>
      <c r="B3245" t="s">
        <v>644</v>
      </c>
      <c r="C3245" t="s">
        <v>642</v>
      </c>
      <c r="D3245" t="s">
        <v>26</v>
      </c>
      <c r="E3245" t="str">
        <f>VLOOKUP(D3245,Abbrev!$A$6:$B$67,2,FALSE)</f>
        <v>Cod-S</v>
      </c>
      <c r="F3245" t="str">
        <f t="shared" si="150"/>
        <v>C</v>
      </c>
      <c r="G3245">
        <v>2011</v>
      </c>
      <c r="H3245">
        <v>70608.003744000001</v>
      </c>
      <c r="I3245">
        <v>0.51269127429506101</v>
      </c>
      <c r="J3245">
        <v>36200.107414941798</v>
      </c>
      <c r="K3245">
        <f t="shared" si="151"/>
        <v>5.1269127429506096E-4</v>
      </c>
      <c r="L3245">
        <f t="shared" si="152"/>
        <v>36.200107414941797</v>
      </c>
    </row>
    <row r="3246" spans="1:12" x14ac:dyDescent="0.3">
      <c r="A3246" t="s">
        <v>41</v>
      </c>
      <c r="B3246" t="s">
        <v>644</v>
      </c>
      <c r="C3246" t="s">
        <v>642</v>
      </c>
      <c r="D3246" t="s">
        <v>22</v>
      </c>
      <c r="E3246" t="str">
        <f>VLOOKUP(D3246,Abbrev!$A$6:$B$67,2,FALSE)</f>
        <v>Cod-M</v>
      </c>
      <c r="F3246" t="str">
        <f t="shared" si="150"/>
        <v>C</v>
      </c>
      <c r="G3246">
        <v>2011</v>
      </c>
      <c r="H3246">
        <v>70608.003744000001</v>
      </c>
      <c r="I3246">
        <v>91.1460971323623</v>
      </c>
      <c r="J3246">
        <v>6435643.9675728297</v>
      </c>
      <c r="K3246">
        <f t="shared" si="151"/>
        <v>9.1146097132362297E-2</v>
      </c>
      <c r="L3246">
        <f t="shared" si="152"/>
        <v>6435.6439675728252</v>
      </c>
    </row>
    <row r="3247" spans="1:12" x14ac:dyDescent="0.3">
      <c r="A3247" t="s">
        <v>41</v>
      </c>
      <c r="B3247" t="s">
        <v>644</v>
      </c>
      <c r="C3247" t="s">
        <v>642</v>
      </c>
      <c r="D3247" t="s">
        <v>23</v>
      </c>
      <c r="E3247" t="str">
        <f>VLOOKUP(D3247,Abbrev!$A$6:$B$67,2,FALSE)</f>
        <v>Cod-L</v>
      </c>
      <c r="F3247" t="str">
        <f t="shared" si="150"/>
        <v>C</v>
      </c>
      <c r="G3247">
        <v>2011</v>
      </c>
      <c r="H3247">
        <v>70608.003744000001</v>
      </c>
      <c r="I3247">
        <v>560.60707112320199</v>
      </c>
      <c r="J3247">
        <v>39583346.176779903</v>
      </c>
      <c r="K3247">
        <f t="shared" si="151"/>
        <v>0.56060707112320196</v>
      </c>
      <c r="L3247">
        <f t="shared" si="152"/>
        <v>39583.346176779916</v>
      </c>
    </row>
    <row r="3248" spans="1:12" x14ac:dyDescent="0.3">
      <c r="A3248" t="s">
        <v>41</v>
      </c>
      <c r="B3248" t="s">
        <v>644</v>
      </c>
      <c r="C3248" t="s">
        <v>642</v>
      </c>
      <c r="D3248" t="s">
        <v>24</v>
      </c>
      <c r="E3248" t="str">
        <f>VLOOKUP(D3248,Abbrev!$A$6:$B$67,2,FALSE)</f>
        <v>Yflound-S</v>
      </c>
      <c r="F3248" t="str">
        <f t="shared" si="150"/>
        <v>C</v>
      </c>
      <c r="G3248">
        <v>2011</v>
      </c>
      <c r="H3248">
        <v>70608.003744000001</v>
      </c>
      <c r="I3248">
        <v>4.4816813630536301E-2</v>
      </c>
      <c r="J3248">
        <v>3164.42574461906</v>
      </c>
      <c r="K3248">
        <f t="shared" si="151"/>
        <v>4.4816813630536303E-5</v>
      </c>
      <c r="L3248">
        <f t="shared" si="152"/>
        <v>3.1644257446190576</v>
      </c>
    </row>
    <row r="3249" spans="1:12" x14ac:dyDescent="0.3">
      <c r="A3249" t="s">
        <v>41</v>
      </c>
      <c r="B3249" t="s">
        <v>644</v>
      </c>
      <c r="C3249" t="s">
        <v>642</v>
      </c>
      <c r="D3249" t="s">
        <v>25</v>
      </c>
      <c r="E3249" t="str">
        <f>VLOOKUP(D3249,Abbrev!$A$6:$B$67,2,FALSE)</f>
        <v>Yflound-L</v>
      </c>
      <c r="F3249" t="str">
        <f t="shared" si="150"/>
        <v>C</v>
      </c>
      <c r="G3249">
        <v>2011</v>
      </c>
      <c r="H3249">
        <v>70608.003744000001</v>
      </c>
      <c r="I3249">
        <v>27.756030371715799</v>
      </c>
      <c r="J3249">
        <v>1959797.8964046901</v>
      </c>
      <c r="K3249">
        <f t="shared" si="151"/>
        <v>2.7756030371715798E-2</v>
      </c>
      <c r="L3249">
        <f t="shared" si="152"/>
        <v>1959.7978964046868</v>
      </c>
    </row>
    <row r="3250" spans="1:12" x14ac:dyDescent="0.3">
      <c r="A3250" t="s">
        <v>41</v>
      </c>
      <c r="B3250" t="s">
        <v>644</v>
      </c>
      <c r="C3250" t="s">
        <v>642</v>
      </c>
      <c r="D3250" t="s">
        <v>7</v>
      </c>
      <c r="E3250" t="str">
        <f>VLOOKUP(D3250,Abbrev!$A$6:$B$67,2,FALSE)</f>
        <v>Alosines</v>
      </c>
      <c r="F3250" t="str">
        <f t="shared" si="150"/>
        <v>C</v>
      </c>
      <c r="G3250">
        <v>2012</v>
      </c>
      <c r="H3250">
        <v>70608.003744000001</v>
      </c>
      <c r="I3250">
        <v>451.461622450753</v>
      </c>
      <c r="J3250">
        <v>31876803.928275101</v>
      </c>
      <c r="K3250">
        <f t="shared" si="151"/>
        <v>0.451461622450753</v>
      </c>
      <c r="L3250">
        <f t="shared" si="152"/>
        <v>31876.803928275083</v>
      </c>
    </row>
    <row r="3251" spans="1:12" x14ac:dyDescent="0.3">
      <c r="A3251" t="s">
        <v>41</v>
      </c>
      <c r="B3251" t="s">
        <v>644</v>
      </c>
      <c r="C3251" t="s">
        <v>642</v>
      </c>
      <c r="D3251" t="s">
        <v>8</v>
      </c>
      <c r="E3251" t="str">
        <f>VLOOKUP(D3251,Abbrev!$A$6:$B$67,2,FALSE)</f>
        <v>Herring</v>
      </c>
      <c r="F3251" t="str">
        <f t="shared" si="150"/>
        <v>C</v>
      </c>
      <c r="G3251">
        <v>2012</v>
      </c>
      <c r="H3251">
        <v>70608.003744000001</v>
      </c>
      <c r="I3251">
        <v>10226.2099670151</v>
      </c>
      <c r="J3251">
        <v>722052271.63793004</v>
      </c>
      <c r="K3251">
        <f t="shared" si="151"/>
        <v>10.2262099670151</v>
      </c>
      <c r="L3251">
        <f t="shared" si="152"/>
        <v>722052.27163793228</v>
      </c>
    </row>
    <row r="3252" spans="1:12" x14ac:dyDescent="0.3">
      <c r="A3252" t="s">
        <v>41</v>
      </c>
      <c r="B3252" t="s">
        <v>644</v>
      </c>
      <c r="C3252" t="s">
        <v>642</v>
      </c>
      <c r="D3252" t="s">
        <v>9</v>
      </c>
      <c r="E3252" t="str">
        <f>VLOOKUP(D3252,Abbrev!$A$6:$B$67,2,FALSE)</f>
        <v>Mack</v>
      </c>
      <c r="F3252" t="str">
        <f t="shared" si="150"/>
        <v>C</v>
      </c>
      <c r="G3252">
        <v>2012</v>
      </c>
      <c r="H3252">
        <v>70608.003744000001</v>
      </c>
      <c r="I3252">
        <v>374.12828527600999</v>
      </c>
      <c r="J3252">
        <v>26416451.367504802</v>
      </c>
      <c r="K3252">
        <f t="shared" si="151"/>
        <v>0.37412828527601</v>
      </c>
      <c r="L3252">
        <f t="shared" si="152"/>
        <v>26416.451367504815</v>
      </c>
    </row>
    <row r="3253" spans="1:12" x14ac:dyDescent="0.3">
      <c r="A3253" t="s">
        <v>41</v>
      </c>
      <c r="B3253" t="s">
        <v>644</v>
      </c>
      <c r="C3253" t="s">
        <v>642</v>
      </c>
      <c r="D3253" t="s">
        <v>10</v>
      </c>
      <c r="E3253" t="str">
        <f>VLOOKUP(D3253,Abbrev!$A$6:$B$67,2,FALSE)</f>
        <v>Butter</v>
      </c>
      <c r="F3253" t="str">
        <f t="shared" si="150"/>
        <v>C</v>
      </c>
      <c r="G3253">
        <v>2012</v>
      </c>
      <c r="H3253">
        <v>70608.003744000001</v>
      </c>
      <c r="I3253">
        <v>40.531320066625398</v>
      </c>
      <c r="J3253">
        <v>2861835.5990135502</v>
      </c>
      <c r="K3253">
        <f t="shared" si="151"/>
        <v>4.0531320066625395E-2</v>
      </c>
      <c r="L3253">
        <f t="shared" si="152"/>
        <v>2861.8355990135483</v>
      </c>
    </row>
    <row r="3254" spans="1:12" x14ac:dyDescent="0.3">
      <c r="A3254" t="s">
        <v>41</v>
      </c>
      <c r="B3254" t="s">
        <v>644</v>
      </c>
      <c r="C3254" t="s">
        <v>642</v>
      </c>
      <c r="D3254" t="s">
        <v>11</v>
      </c>
      <c r="E3254" t="str">
        <f>VLOOKUP(D3254,Abbrev!$A$6:$B$67,2,FALSE)</f>
        <v>Dbenth-oth</v>
      </c>
      <c r="F3254" t="str">
        <f t="shared" si="150"/>
        <v>C</v>
      </c>
      <c r="G3254">
        <v>2012</v>
      </c>
      <c r="H3254">
        <v>70608.003744000001</v>
      </c>
      <c r="I3254">
        <v>4485.8018098399098</v>
      </c>
      <c r="J3254">
        <v>316733510.98401898</v>
      </c>
      <c r="K3254">
        <f t="shared" si="151"/>
        <v>4.4858018098399102</v>
      </c>
      <c r="L3254">
        <f t="shared" si="152"/>
        <v>316733.51098401839</v>
      </c>
    </row>
    <row r="3255" spans="1:12" x14ac:dyDescent="0.3">
      <c r="A3255" t="s">
        <v>41</v>
      </c>
      <c r="B3255" t="s">
        <v>644</v>
      </c>
      <c r="C3255" t="s">
        <v>642</v>
      </c>
      <c r="D3255" t="s">
        <v>33</v>
      </c>
      <c r="E3255" t="str">
        <f>VLOOKUP(D3255,Abbrev!$A$6:$B$67,2,FALSE)</f>
        <v>Domni-oth</v>
      </c>
      <c r="F3255" t="str">
        <f t="shared" si="150"/>
        <v>C</v>
      </c>
      <c r="G3255">
        <v>2012</v>
      </c>
      <c r="H3255">
        <v>70608.003744000001</v>
      </c>
      <c r="I3255">
        <v>3.1292549757530098E-3</v>
      </c>
      <c r="J3255">
        <v>220.950447043899</v>
      </c>
      <c r="K3255">
        <f t="shared" si="151"/>
        <v>3.1292549757530098E-6</v>
      </c>
      <c r="L3255">
        <f t="shared" si="152"/>
        <v>0.22095044704389916</v>
      </c>
    </row>
    <row r="3256" spans="1:12" x14ac:dyDescent="0.3">
      <c r="A3256" t="s">
        <v>41</v>
      </c>
      <c r="B3256" t="s">
        <v>644</v>
      </c>
      <c r="C3256" t="s">
        <v>642</v>
      </c>
      <c r="D3256" t="s">
        <v>12</v>
      </c>
      <c r="E3256" t="str">
        <f>VLOOKUP(D3256,Abbrev!$A$6:$B$67,2,FALSE)</f>
        <v>Dpisc-oth</v>
      </c>
      <c r="F3256" t="str">
        <f t="shared" si="150"/>
        <v>C</v>
      </c>
      <c r="G3256">
        <v>2012</v>
      </c>
      <c r="H3256">
        <v>70608.003744000001</v>
      </c>
      <c r="I3256">
        <v>586.59981450619398</v>
      </c>
      <c r="J3256">
        <v>41418641.898883</v>
      </c>
      <c r="K3256">
        <f t="shared" si="151"/>
        <v>0.58659981450619403</v>
      </c>
      <c r="L3256">
        <f t="shared" si="152"/>
        <v>41418.641898883056</v>
      </c>
    </row>
    <row r="3257" spans="1:12" x14ac:dyDescent="0.3">
      <c r="A3257" t="s">
        <v>41</v>
      </c>
      <c r="B3257" t="s">
        <v>644</v>
      </c>
      <c r="C3257" t="s">
        <v>642</v>
      </c>
      <c r="D3257" t="s">
        <v>13</v>
      </c>
      <c r="E3257" t="str">
        <f>VLOOKUP(D3257,Abbrev!$A$6:$B$67,2,FALSE)</f>
        <v>Haddock</v>
      </c>
      <c r="F3257" t="str">
        <f t="shared" si="150"/>
        <v>C</v>
      </c>
      <c r="G3257">
        <v>2012</v>
      </c>
      <c r="H3257">
        <v>70608.003744000001</v>
      </c>
      <c r="I3257">
        <v>897.03223808440396</v>
      </c>
      <c r="J3257">
        <v>63337655.625152297</v>
      </c>
      <c r="K3257">
        <f t="shared" si="151"/>
        <v>0.89703223808440391</v>
      </c>
      <c r="L3257">
        <f t="shared" si="152"/>
        <v>63337.655625152292</v>
      </c>
    </row>
    <row r="3258" spans="1:12" x14ac:dyDescent="0.3">
      <c r="A3258" t="s">
        <v>41</v>
      </c>
      <c r="B3258" t="s">
        <v>644</v>
      </c>
      <c r="C3258" t="s">
        <v>642</v>
      </c>
      <c r="D3258" t="s">
        <v>27</v>
      </c>
      <c r="E3258" t="str">
        <f>VLOOKUP(D3258,Abbrev!$A$6:$B$67,2,FALSE)</f>
        <v>MedPel</v>
      </c>
      <c r="F3258" t="str">
        <f t="shared" si="150"/>
        <v>C</v>
      </c>
      <c r="G3258">
        <v>2012</v>
      </c>
      <c r="H3258">
        <v>70608.003744000001</v>
      </c>
      <c r="I3258">
        <v>0.42563973337618</v>
      </c>
      <c r="J3258">
        <v>30053.571887820501</v>
      </c>
      <c r="K3258">
        <f t="shared" si="151"/>
        <v>4.2563973337618E-4</v>
      </c>
      <c r="L3258">
        <f t="shared" si="152"/>
        <v>30.053571887820478</v>
      </c>
    </row>
    <row r="3259" spans="1:12" x14ac:dyDescent="0.3">
      <c r="A3259" t="s">
        <v>41</v>
      </c>
      <c r="B3259" t="s">
        <v>644</v>
      </c>
      <c r="C3259" t="s">
        <v>642</v>
      </c>
      <c r="D3259" t="s">
        <v>14</v>
      </c>
      <c r="E3259" t="str">
        <f>VLOOKUP(D3259,Abbrev!$A$6:$B$67,2,FALSE)</f>
        <v>Mesopel</v>
      </c>
      <c r="F3259" t="str">
        <f t="shared" si="150"/>
        <v>C</v>
      </c>
      <c r="G3259">
        <v>2012</v>
      </c>
      <c r="H3259">
        <v>70608.003744000001</v>
      </c>
      <c r="I3259">
        <v>4.5506299347303001</v>
      </c>
      <c r="J3259">
        <v>321310.89546899602</v>
      </c>
      <c r="K3259">
        <f t="shared" si="151"/>
        <v>4.5506299347302997E-3</v>
      </c>
      <c r="L3259">
        <f t="shared" si="152"/>
        <v>321.31089546899551</v>
      </c>
    </row>
    <row r="3260" spans="1:12" x14ac:dyDescent="0.3">
      <c r="A3260" t="s">
        <v>41</v>
      </c>
      <c r="B3260" t="s">
        <v>644</v>
      </c>
      <c r="C3260" t="s">
        <v>642</v>
      </c>
      <c r="D3260" t="s">
        <v>15</v>
      </c>
      <c r="E3260" t="str">
        <f>VLOOKUP(D3260,Abbrev!$A$6:$B$67,2,FALSE)</f>
        <v>Skate</v>
      </c>
      <c r="F3260" t="str">
        <f t="shared" si="150"/>
        <v>C</v>
      </c>
      <c r="G3260">
        <v>2012</v>
      </c>
      <c r="H3260">
        <v>70608.003744000001</v>
      </c>
      <c r="I3260">
        <v>337.92218879110601</v>
      </c>
      <c r="J3260">
        <v>23860011.171343099</v>
      </c>
      <c r="K3260">
        <f t="shared" si="151"/>
        <v>0.33792218879110603</v>
      </c>
      <c r="L3260">
        <f t="shared" si="152"/>
        <v>23860.011171343089</v>
      </c>
    </row>
    <row r="3261" spans="1:12" x14ac:dyDescent="0.3">
      <c r="A3261" t="s">
        <v>41</v>
      </c>
      <c r="B3261" t="s">
        <v>644</v>
      </c>
      <c r="C3261" t="s">
        <v>642</v>
      </c>
      <c r="D3261" t="s">
        <v>16</v>
      </c>
      <c r="E3261" t="str">
        <f>VLOOKUP(D3261,Abbrev!$A$6:$B$67,2,FALSE)</f>
        <v>SmPel</v>
      </c>
      <c r="F3261" t="str">
        <f t="shared" si="150"/>
        <v>C</v>
      </c>
      <c r="G3261">
        <v>2012</v>
      </c>
      <c r="H3261">
        <v>70608.003744000001</v>
      </c>
      <c r="I3261">
        <v>93.750281502744002</v>
      </c>
      <c r="J3261">
        <v>6619520.2273468096</v>
      </c>
      <c r="K3261">
        <f t="shared" si="151"/>
        <v>9.3750281502744004E-2</v>
      </c>
      <c r="L3261">
        <f t="shared" si="152"/>
        <v>6619.520227346803</v>
      </c>
    </row>
    <row r="3262" spans="1:12" x14ac:dyDescent="0.3">
      <c r="A3262" t="s">
        <v>41</v>
      </c>
      <c r="B3262" t="s">
        <v>644</v>
      </c>
      <c r="C3262" t="s">
        <v>642</v>
      </c>
      <c r="D3262" t="s">
        <v>17</v>
      </c>
      <c r="E3262" t="str">
        <f>VLOOKUP(D3262,Abbrev!$A$6:$B$67,2,FALSE)</f>
        <v>Squid</v>
      </c>
      <c r="F3262" t="str">
        <f t="shared" si="150"/>
        <v>C</v>
      </c>
      <c r="G3262">
        <v>2012</v>
      </c>
      <c r="H3262">
        <v>70608.003744000001</v>
      </c>
      <c r="I3262">
        <v>178.98191419710099</v>
      </c>
      <c r="J3262">
        <v>12637555.667737201</v>
      </c>
      <c r="K3262">
        <f t="shared" si="151"/>
        <v>0.17898191419710099</v>
      </c>
      <c r="L3262">
        <f t="shared" si="152"/>
        <v>12637.555667737193</v>
      </c>
    </row>
    <row r="3263" spans="1:12" x14ac:dyDescent="0.3">
      <c r="A3263" t="s">
        <v>41</v>
      </c>
      <c r="B3263" t="s">
        <v>644</v>
      </c>
      <c r="C3263" t="s">
        <v>642</v>
      </c>
      <c r="D3263" t="s">
        <v>18</v>
      </c>
      <c r="E3263" t="str">
        <f>VLOOKUP(D3263,Abbrev!$A$6:$B$67,2,FALSE)</f>
        <v>Dogfish-S</v>
      </c>
      <c r="F3263" t="str">
        <f t="shared" si="150"/>
        <v>C</v>
      </c>
      <c r="G3263">
        <v>2012</v>
      </c>
      <c r="H3263">
        <v>70608.003744000001</v>
      </c>
      <c r="I3263">
        <v>1557.5442597747201</v>
      </c>
      <c r="J3263">
        <v>109975090.92561901</v>
      </c>
      <c r="K3263">
        <f t="shared" si="151"/>
        <v>1.55754425977472</v>
      </c>
      <c r="L3263">
        <f t="shared" si="152"/>
        <v>109975.09092561914</v>
      </c>
    </row>
    <row r="3264" spans="1:12" x14ac:dyDescent="0.3">
      <c r="A3264" t="s">
        <v>41</v>
      </c>
      <c r="B3264" t="s">
        <v>644</v>
      </c>
      <c r="C3264" t="s">
        <v>642</v>
      </c>
      <c r="D3264" t="s">
        <v>19</v>
      </c>
      <c r="E3264" t="str">
        <f>VLOOKUP(D3264,Abbrev!$A$6:$B$67,2,FALSE)</f>
        <v>Dogfish-L</v>
      </c>
      <c r="F3264" t="str">
        <f t="shared" si="150"/>
        <v>C</v>
      </c>
      <c r="G3264">
        <v>2012</v>
      </c>
      <c r="H3264">
        <v>70608.003744000001</v>
      </c>
      <c r="I3264">
        <v>9193.9699905996604</v>
      </c>
      <c r="J3264">
        <v>649167867.51848495</v>
      </c>
      <c r="K3264">
        <f t="shared" si="151"/>
        <v>9.1939699905996601</v>
      </c>
      <c r="L3264">
        <f t="shared" si="152"/>
        <v>649167.86751848448</v>
      </c>
    </row>
    <row r="3265" spans="1:12" x14ac:dyDescent="0.3">
      <c r="A3265" t="s">
        <v>41</v>
      </c>
      <c r="B3265" t="s">
        <v>644</v>
      </c>
      <c r="C3265" t="s">
        <v>642</v>
      </c>
      <c r="D3265" t="s">
        <v>20</v>
      </c>
      <c r="E3265" t="str">
        <f>VLOOKUP(D3265,Abbrev!$A$6:$B$67,2,FALSE)</f>
        <v>Hake-S</v>
      </c>
      <c r="F3265" t="str">
        <f t="shared" si="150"/>
        <v>C</v>
      </c>
      <c r="G3265">
        <v>2012</v>
      </c>
      <c r="H3265">
        <v>70608.003744000001</v>
      </c>
      <c r="I3265">
        <v>14230.9963626276</v>
      </c>
      <c r="J3265">
        <v>1004822244.4532599</v>
      </c>
      <c r="K3265">
        <f t="shared" si="151"/>
        <v>14.2309963626276</v>
      </c>
      <c r="L3265">
        <f t="shared" si="152"/>
        <v>1004822.24445326</v>
      </c>
    </row>
    <row r="3266" spans="1:12" x14ac:dyDescent="0.3">
      <c r="A3266" t="s">
        <v>41</v>
      </c>
      <c r="B3266" t="s">
        <v>644</v>
      </c>
      <c r="C3266" t="s">
        <v>642</v>
      </c>
      <c r="D3266" t="s">
        <v>21</v>
      </c>
      <c r="E3266" t="str">
        <f>VLOOKUP(D3266,Abbrev!$A$6:$B$67,2,FALSE)</f>
        <v>Hake-L</v>
      </c>
      <c r="F3266" t="str">
        <f t="shared" si="150"/>
        <v>C</v>
      </c>
      <c r="G3266">
        <v>2012</v>
      </c>
      <c r="H3266">
        <v>70608.003744000001</v>
      </c>
      <c r="I3266">
        <v>2333.4128442075798</v>
      </c>
      <c r="J3266">
        <v>164757622.84010601</v>
      </c>
      <c r="K3266">
        <f t="shared" si="151"/>
        <v>2.3334128442075799</v>
      </c>
      <c r="L3266">
        <f t="shared" si="152"/>
        <v>164757.62284010649</v>
      </c>
    </row>
    <row r="3267" spans="1:12" x14ac:dyDescent="0.3">
      <c r="A3267" t="s">
        <v>41</v>
      </c>
      <c r="B3267" t="s">
        <v>644</v>
      </c>
      <c r="C3267" t="s">
        <v>642</v>
      </c>
      <c r="D3267" t="s">
        <v>26</v>
      </c>
      <c r="E3267" t="str">
        <f>VLOOKUP(D3267,Abbrev!$A$6:$B$67,2,FALSE)</f>
        <v>Cod-S</v>
      </c>
      <c r="F3267" t="str">
        <f t="shared" ref="F3267:F3330" si="153">IF(G3267&lt;=1967,"A",IF(AND(G3267&gt;=1996,G3267&lt;=2000),"B",IF(G3267&gt;=2009,"C","")))</f>
        <v>C</v>
      </c>
      <c r="G3267">
        <v>2012</v>
      </c>
      <c r="H3267">
        <v>70608.003744000001</v>
      </c>
      <c r="I3267">
        <v>0.87979658129921101</v>
      </c>
      <c r="J3267">
        <v>62120.680306333103</v>
      </c>
      <c r="K3267">
        <f t="shared" ref="K3267:K3330" si="154">I3267/1000</f>
        <v>8.7979658129921099E-4</v>
      </c>
      <c r="L3267">
        <f t="shared" ref="L3267:L3330" si="155">K3267*H3267</f>
        <v>62.120680306333092</v>
      </c>
    </row>
    <row r="3268" spans="1:12" x14ac:dyDescent="0.3">
      <c r="A3268" t="s">
        <v>41</v>
      </c>
      <c r="B3268" t="s">
        <v>644</v>
      </c>
      <c r="C3268" t="s">
        <v>642</v>
      </c>
      <c r="D3268" t="s">
        <v>22</v>
      </c>
      <c r="E3268" t="str">
        <f>VLOOKUP(D3268,Abbrev!$A$6:$B$67,2,FALSE)</f>
        <v>Cod-M</v>
      </c>
      <c r="F3268" t="str">
        <f t="shared" si="153"/>
        <v>C</v>
      </c>
      <c r="G3268">
        <v>2012</v>
      </c>
      <c r="H3268">
        <v>70608.003744000001</v>
      </c>
      <c r="I3268">
        <v>98.690961111846605</v>
      </c>
      <c r="J3268">
        <v>6968371.7516842298</v>
      </c>
      <c r="K3268">
        <f t="shared" si="154"/>
        <v>9.8690961111846609E-2</v>
      </c>
      <c r="L3268">
        <f t="shared" si="155"/>
        <v>6968.3717516842244</v>
      </c>
    </row>
    <row r="3269" spans="1:12" x14ac:dyDescent="0.3">
      <c r="A3269" t="s">
        <v>41</v>
      </c>
      <c r="B3269" t="s">
        <v>644</v>
      </c>
      <c r="C3269" t="s">
        <v>642</v>
      </c>
      <c r="D3269" t="s">
        <v>23</v>
      </c>
      <c r="E3269" t="str">
        <f>VLOOKUP(D3269,Abbrev!$A$6:$B$67,2,FALSE)</f>
        <v>Cod-L</v>
      </c>
      <c r="F3269" t="str">
        <f t="shared" si="153"/>
        <v>C</v>
      </c>
      <c r="G3269">
        <v>2012</v>
      </c>
      <c r="H3269">
        <v>70608.003744000001</v>
      </c>
      <c r="I3269">
        <v>302.662014183937</v>
      </c>
      <c r="J3269">
        <v>21370360.630665999</v>
      </c>
      <c r="K3269">
        <f t="shared" si="154"/>
        <v>0.30266201418393701</v>
      </c>
      <c r="L3269">
        <f t="shared" si="155"/>
        <v>21370.360630666008</v>
      </c>
    </row>
    <row r="3270" spans="1:12" x14ac:dyDescent="0.3">
      <c r="A3270" t="s">
        <v>41</v>
      </c>
      <c r="B3270" t="s">
        <v>644</v>
      </c>
      <c r="C3270" t="s">
        <v>642</v>
      </c>
      <c r="D3270" t="s">
        <v>29</v>
      </c>
      <c r="E3270" t="str">
        <f>VLOOKUP(D3270,Abbrev!$A$6:$B$67,2,FALSE)</f>
        <v>Sflound-L</v>
      </c>
      <c r="F3270" t="str">
        <f t="shared" si="153"/>
        <v>C</v>
      </c>
      <c r="G3270">
        <v>2012</v>
      </c>
      <c r="H3270">
        <v>70608.003744000001</v>
      </c>
      <c r="I3270">
        <v>0.44986377831330199</v>
      </c>
      <c r="J3270">
        <v>31763.983343435601</v>
      </c>
      <c r="K3270">
        <f t="shared" si="154"/>
        <v>4.4986377831330199E-4</v>
      </c>
      <c r="L3270">
        <f t="shared" si="155"/>
        <v>31.763983343435612</v>
      </c>
    </row>
    <row r="3271" spans="1:12" x14ac:dyDescent="0.3">
      <c r="A3271" t="s">
        <v>41</v>
      </c>
      <c r="B3271" t="s">
        <v>644</v>
      </c>
      <c r="C3271" t="s">
        <v>642</v>
      </c>
      <c r="D3271" t="s">
        <v>24</v>
      </c>
      <c r="E3271" t="str">
        <f>VLOOKUP(D3271,Abbrev!$A$6:$B$67,2,FALSE)</f>
        <v>Yflound-S</v>
      </c>
      <c r="F3271" t="str">
        <f t="shared" si="153"/>
        <v>C</v>
      </c>
      <c r="G3271">
        <v>2012</v>
      </c>
      <c r="H3271">
        <v>70608.003744000001</v>
      </c>
      <c r="I3271">
        <v>0.31790796939785898</v>
      </c>
      <c r="J3271">
        <v>22446.847093491499</v>
      </c>
      <c r="K3271">
        <f t="shared" si="154"/>
        <v>3.17907969397859E-4</v>
      </c>
      <c r="L3271">
        <f t="shared" si="155"/>
        <v>22.446847093491467</v>
      </c>
    </row>
    <row r="3272" spans="1:12" x14ac:dyDescent="0.3">
      <c r="A3272" t="s">
        <v>41</v>
      </c>
      <c r="B3272" t="s">
        <v>644</v>
      </c>
      <c r="C3272" t="s">
        <v>642</v>
      </c>
      <c r="D3272" t="s">
        <v>25</v>
      </c>
      <c r="E3272" t="str">
        <f>VLOOKUP(D3272,Abbrev!$A$6:$B$67,2,FALSE)</f>
        <v>Yflound-L</v>
      </c>
      <c r="F3272" t="str">
        <f t="shared" si="153"/>
        <v>C</v>
      </c>
      <c r="G3272">
        <v>2012</v>
      </c>
      <c r="H3272">
        <v>70608.003744000001</v>
      </c>
      <c r="I3272">
        <v>118.74450934706201</v>
      </c>
      <c r="J3272">
        <v>8384312.7605568003</v>
      </c>
      <c r="K3272">
        <f t="shared" si="154"/>
        <v>0.118744509347062</v>
      </c>
      <c r="L3272">
        <f t="shared" si="155"/>
        <v>8384.312760556797</v>
      </c>
    </row>
    <row r="3273" spans="1:12" x14ac:dyDescent="0.3">
      <c r="A3273" t="s">
        <v>41</v>
      </c>
      <c r="B3273" t="s">
        <v>644</v>
      </c>
      <c r="C3273" t="s">
        <v>642</v>
      </c>
      <c r="D3273" t="s">
        <v>7</v>
      </c>
      <c r="E3273" t="str">
        <f>VLOOKUP(D3273,Abbrev!$A$6:$B$67,2,FALSE)</f>
        <v>Alosines</v>
      </c>
      <c r="F3273" t="str">
        <f t="shared" si="153"/>
        <v>C</v>
      </c>
      <c r="G3273">
        <v>2013</v>
      </c>
      <c r="H3273">
        <v>70608.003744000001</v>
      </c>
      <c r="I3273">
        <v>339.44457743636002</v>
      </c>
      <c r="J3273">
        <v>23967503.994507</v>
      </c>
      <c r="K3273">
        <f t="shared" si="154"/>
        <v>0.33944457743636003</v>
      </c>
      <c r="L3273">
        <f t="shared" si="155"/>
        <v>23967.503994507006</v>
      </c>
    </row>
    <row r="3274" spans="1:12" x14ac:dyDescent="0.3">
      <c r="A3274" t="s">
        <v>41</v>
      </c>
      <c r="B3274" t="s">
        <v>644</v>
      </c>
      <c r="C3274" t="s">
        <v>642</v>
      </c>
      <c r="D3274" t="s">
        <v>8</v>
      </c>
      <c r="E3274" t="str">
        <f>VLOOKUP(D3274,Abbrev!$A$6:$B$67,2,FALSE)</f>
        <v>Herring</v>
      </c>
      <c r="F3274" t="str">
        <f t="shared" si="153"/>
        <v>C</v>
      </c>
      <c r="G3274">
        <v>2013</v>
      </c>
      <c r="H3274">
        <v>70608.003744000001</v>
      </c>
      <c r="I3274">
        <v>13278.1332001337</v>
      </c>
      <c r="J3274">
        <v>937542478.70836794</v>
      </c>
      <c r="K3274">
        <f t="shared" si="154"/>
        <v>13.2781332001337</v>
      </c>
      <c r="L3274">
        <f t="shared" si="155"/>
        <v>937542.47870837105</v>
      </c>
    </row>
    <row r="3275" spans="1:12" x14ac:dyDescent="0.3">
      <c r="A3275" t="s">
        <v>41</v>
      </c>
      <c r="B3275" t="s">
        <v>644</v>
      </c>
      <c r="C3275" t="s">
        <v>642</v>
      </c>
      <c r="D3275" t="s">
        <v>9</v>
      </c>
      <c r="E3275" t="str">
        <f>VLOOKUP(D3275,Abbrev!$A$6:$B$67,2,FALSE)</f>
        <v>Mack</v>
      </c>
      <c r="F3275" t="str">
        <f t="shared" si="153"/>
        <v>C</v>
      </c>
      <c r="G3275">
        <v>2013</v>
      </c>
      <c r="H3275">
        <v>70608.003744000001</v>
      </c>
      <c r="I3275">
        <v>415.33650608925302</v>
      </c>
      <c r="J3275">
        <v>29326081.576969799</v>
      </c>
      <c r="K3275">
        <f t="shared" si="154"/>
        <v>0.41533650608925304</v>
      </c>
      <c r="L3275">
        <f t="shared" si="155"/>
        <v>29326.081576969857</v>
      </c>
    </row>
    <row r="3276" spans="1:12" x14ac:dyDescent="0.3">
      <c r="A3276" t="s">
        <v>41</v>
      </c>
      <c r="B3276" t="s">
        <v>644</v>
      </c>
      <c r="C3276" t="s">
        <v>642</v>
      </c>
      <c r="D3276" t="s">
        <v>10</v>
      </c>
      <c r="E3276" t="str">
        <f>VLOOKUP(D3276,Abbrev!$A$6:$B$67,2,FALSE)</f>
        <v>Butter</v>
      </c>
      <c r="F3276" t="str">
        <f t="shared" si="153"/>
        <v>C</v>
      </c>
      <c r="G3276">
        <v>2013</v>
      </c>
      <c r="H3276">
        <v>70608.003744000001</v>
      </c>
      <c r="I3276">
        <v>19.117696945726301</v>
      </c>
      <c r="J3276">
        <v>1349862.4175205</v>
      </c>
      <c r="K3276">
        <f t="shared" si="154"/>
        <v>1.9117696945726303E-2</v>
      </c>
      <c r="L3276">
        <f t="shared" si="155"/>
        <v>1349.8624175205002</v>
      </c>
    </row>
    <row r="3277" spans="1:12" x14ac:dyDescent="0.3">
      <c r="A3277" t="s">
        <v>41</v>
      </c>
      <c r="B3277" t="s">
        <v>644</v>
      </c>
      <c r="C3277" t="s">
        <v>642</v>
      </c>
      <c r="D3277" t="s">
        <v>11</v>
      </c>
      <c r="E3277" t="str">
        <f>VLOOKUP(D3277,Abbrev!$A$6:$B$67,2,FALSE)</f>
        <v>Dbenth-oth</v>
      </c>
      <c r="F3277" t="str">
        <f t="shared" si="153"/>
        <v>C</v>
      </c>
      <c r="G3277">
        <v>2013</v>
      </c>
      <c r="H3277">
        <v>70608.003744000001</v>
      </c>
      <c r="I3277">
        <v>2844.6744405504801</v>
      </c>
      <c r="J3277">
        <v>200856783.54885</v>
      </c>
      <c r="K3277">
        <f t="shared" si="154"/>
        <v>2.84467444055048</v>
      </c>
      <c r="L3277">
        <f t="shared" si="155"/>
        <v>200856.7835488494</v>
      </c>
    </row>
    <row r="3278" spans="1:12" x14ac:dyDescent="0.3">
      <c r="A3278" t="s">
        <v>41</v>
      </c>
      <c r="B3278" t="s">
        <v>644</v>
      </c>
      <c r="C3278" t="s">
        <v>642</v>
      </c>
      <c r="D3278" t="s">
        <v>33</v>
      </c>
      <c r="E3278" t="str">
        <f>VLOOKUP(D3278,Abbrev!$A$6:$B$67,2,FALSE)</f>
        <v>Domni-oth</v>
      </c>
      <c r="F3278" t="str">
        <f t="shared" si="153"/>
        <v>C</v>
      </c>
      <c r="G3278">
        <v>2013</v>
      </c>
      <c r="H3278">
        <v>70608.003744000001</v>
      </c>
      <c r="I3278">
        <v>0.62582939279869898</v>
      </c>
      <c r="J3278">
        <v>44188.564109835803</v>
      </c>
      <c r="K3278">
        <f t="shared" si="154"/>
        <v>6.25829392798699E-4</v>
      </c>
      <c r="L3278">
        <f t="shared" si="155"/>
        <v>44.188564109835788</v>
      </c>
    </row>
    <row r="3279" spans="1:12" x14ac:dyDescent="0.3">
      <c r="A3279" t="s">
        <v>41</v>
      </c>
      <c r="B3279" t="s">
        <v>644</v>
      </c>
      <c r="C3279" t="s">
        <v>642</v>
      </c>
      <c r="D3279" t="s">
        <v>12</v>
      </c>
      <c r="E3279" t="str">
        <f>VLOOKUP(D3279,Abbrev!$A$6:$B$67,2,FALSE)</f>
        <v>Dpisc-oth</v>
      </c>
      <c r="F3279" t="str">
        <f t="shared" si="153"/>
        <v>C</v>
      </c>
      <c r="G3279">
        <v>2013</v>
      </c>
      <c r="H3279">
        <v>70608.003744000001</v>
      </c>
      <c r="I3279">
        <v>427.18390715941501</v>
      </c>
      <c r="J3279">
        <v>30162602.916088499</v>
      </c>
      <c r="K3279">
        <f t="shared" si="154"/>
        <v>0.42718390715941501</v>
      </c>
      <c r="L3279">
        <f t="shared" si="155"/>
        <v>30162.602916088523</v>
      </c>
    </row>
    <row r="3280" spans="1:12" x14ac:dyDescent="0.3">
      <c r="A3280" t="s">
        <v>41</v>
      </c>
      <c r="B3280" t="s">
        <v>644</v>
      </c>
      <c r="C3280" t="s">
        <v>642</v>
      </c>
      <c r="D3280" t="s">
        <v>13</v>
      </c>
      <c r="E3280" t="str">
        <f>VLOOKUP(D3280,Abbrev!$A$6:$B$67,2,FALSE)</f>
        <v>Haddock</v>
      </c>
      <c r="F3280" t="str">
        <f t="shared" si="153"/>
        <v>C</v>
      </c>
      <c r="G3280">
        <v>2013</v>
      </c>
      <c r="H3280">
        <v>70608.003744000001</v>
      </c>
      <c r="I3280">
        <v>3069.0174872104299</v>
      </c>
      <c r="J3280">
        <v>216697198.227355</v>
      </c>
      <c r="K3280">
        <f t="shared" si="154"/>
        <v>3.0690174872104299</v>
      </c>
      <c r="L3280">
        <f t="shared" si="155"/>
        <v>216697.19822735552</v>
      </c>
    </row>
    <row r="3281" spans="1:12" x14ac:dyDescent="0.3">
      <c r="A3281" t="s">
        <v>41</v>
      </c>
      <c r="B3281" t="s">
        <v>644</v>
      </c>
      <c r="C3281" t="s">
        <v>642</v>
      </c>
      <c r="D3281" t="s">
        <v>27</v>
      </c>
      <c r="E3281" t="str">
        <f>VLOOKUP(D3281,Abbrev!$A$6:$B$67,2,FALSE)</f>
        <v>MedPel</v>
      </c>
      <c r="F3281" t="str">
        <f t="shared" si="153"/>
        <v>C</v>
      </c>
      <c r="G3281">
        <v>2013</v>
      </c>
      <c r="H3281">
        <v>70608.003744000001</v>
      </c>
      <c r="I3281">
        <v>0.74993898997469399</v>
      </c>
      <c r="J3281">
        <v>52951.695011904798</v>
      </c>
      <c r="K3281">
        <f t="shared" si="154"/>
        <v>7.4993898997469403E-4</v>
      </c>
      <c r="L3281">
        <f t="shared" si="155"/>
        <v>52.951695011904775</v>
      </c>
    </row>
    <row r="3282" spans="1:12" x14ac:dyDescent="0.3">
      <c r="A3282" t="s">
        <v>41</v>
      </c>
      <c r="B3282" t="s">
        <v>644</v>
      </c>
      <c r="C3282" t="s">
        <v>642</v>
      </c>
      <c r="D3282" t="s">
        <v>14</v>
      </c>
      <c r="E3282" t="str">
        <f>VLOOKUP(D3282,Abbrev!$A$6:$B$67,2,FALSE)</f>
        <v>Mesopel</v>
      </c>
      <c r="F3282" t="str">
        <f t="shared" si="153"/>
        <v>C</v>
      </c>
      <c r="G3282">
        <v>2013</v>
      </c>
      <c r="H3282">
        <v>70608.003744000001</v>
      </c>
      <c r="I3282">
        <v>6.81486051309881</v>
      </c>
      <c r="J3282">
        <v>481183.69662371901</v>
      </c>
      <c r="K3282">
        <f t="shared" si="154"/>
        <v>6.8148605130988098E-3</v>
      </c>
      <c r="L3282">
        <f t="shared" si="155"/>
        <v>481.18369662371856</v>
      </c>
    </row>
    <row r="3283" spans="1:12" x14ac:dyDescent="0.3">
      <c r="A3283" t="s">
        <v>41</v>
      </c>
      <c r="B3283" t="s">
        <v>644</v>
      </c>
      <c r="C3283" t="s">
        <v>642</v>
      </c>
      <c r="D3283" t="s">
        <v>15</v>
      </c>
      <c r="E3283" t="str">
        <f>VLOOKUP(D3283,Abbrev!$A$6:$B$67,2,FALSE)</f>
        <v>Skate</v>
      </c>
      <c r="F3283" t="str">
        <f t="shared" si="153"/>
        <v>C</v>
      </c>
      <c r="G3283">
        <v>2013</v>
      </c>
      <c r="H3283">
        <v>70608.003744000001</v>
      </c>
      <c r="I3283">
        <v>283.67129780183097</v>
      </c>
      <c r="J3283">
        <v>20029464.057257</v>
      </c>
      <c r="K3283">
        <f t="shared" si="154"/>
        <v>0.28367129780183098</v>
      </c>
      <c r="L3283">
        <f t="shared" si="155"/>
        <v>20029.464057257021</v>
      </c>
    </row>
    <row r="3284" spans="1:12" x14ac:dyDescent="0.3">
      <c r="A3284" t="s">
        <v>41</v>
      </c>
      <c r="B3284" t="s">
        <v>644</v>
      </c>
      <c r="C3284" t="s">
        <v>642</v>
      </c>
      <c r="D3284" t="s">
        <v>16</v>
      </c>
      <c r="E3284" t="str">
        <f>VLOOKUP(D3284,Abbrev!$A$6:$B$67,2,FALSE)</f>
        <v>SmPel</v>
      </c>
      <c r="F3284" t="str">
        <f t="shared" si="153"/>
        <v>C</v>
      </c>
      <c r="G3284">
        <v>2013</v>
      </c>
      <c r="H3284">
        <v>70608.003744000001</v>
      </c>
      <c r="I3284">
        <v>24.694937672796801</v>
      </c>
      <c r="J3284">
        <v>1743660.2516586799</v>
      </c>
      <c r="K3284">
        <f t="shared" si="154"/>
        <v>2.4694937672796801E-2</v>
      </c>
      <c r="L3284">
        <f t="shared" si="155"/>
        <v>1743.6602516586831</v>
      </c>
    </row>
    <row r="3285" spans="1:12" x14ac:dyDescent="0.3">
      <c r="A3285" t="s">
        <v>41</v>
      </c>
      <c r="B3285" t="s">
        <v>644</v>
      </c>
      <c r="C3285" t="s">
        <v>642</v>
      </c>
      <c r="D3285" t="s">
        <v>17</v>
      </c>
      <c r="E3285" t="str">
        <f>VLOOKUP(D3285,Abbrev!$A$6:$B$67,2,FALSE)</f>
        <v>Squid</v>
      </c>
      <c r="F3285" t="str">
        <f t="shared" si="153"/>
        <v>C</v>
      </c>
      <c r="G3285">
        <v>2013</v>
      </c>
      <c r="H3285">
        <v>70608.003744000001</v>
      </c>
      <c r="I3285">
        <v>129.64557698162699</v>
      </c>
      <c r="J3285">
        <v>9154015.38491177</v>
      </c>
      <c r="K3285">
        <f t="shared" si="154"/>
        <v>0.12964557698162699</v>
      </c>
      <c r="L3285">
        <f t="shared" si="155"/>
        <v>9154.0153849117578</v>
      </c>
    </row>
    <row r="3286" spans="1:12" x14ac:dyDescent="0.3">
      <c r="A3286" t="s">
        <v>41</v>
      </c>
      <c r="B3286" t="s">
        <v>644</v>
      </c>
      <c r="C3286" t="s">
        <v>642</v>
      </c>
      <c r="D3286" t="s">
        <v>18</v>
      </c>
      <c r="E3286" t="str">
        <f>VLOOKUP(D3286,Abbrev!$A$6:$B$67,2,FALSE)</f>
        <v>Dogfish-S</v>
      </c>
      <c r="F3286" t="str">
        <f t="shared" si="153"/>
        <v>C</v>
      </c>
      <c r="G3286">
        <v>2013</v>
      </c>
      <c r="H3286">
        <v>70608.003744000001</v>
      </c>
      <c r="I3286">
        <v>4443.3987687590597</v>
      </c>
      <c r="J3286">
        <v>313739516.90062499</v>
      </c>
      <c r="K3286">
        <f t="shared" si="154"/>
        <v>4.4433987687590601</v>
      </c>
      <c r="L3286">
        <f t="shared" si="155"/>
        <v>313739.51690062473</v>
      </c>
    </row>
    <row r="3287" spans="1:12" x14ac:dyDescent="0.3">
      <c r="A3287" t="s">
        <v>41</v>
      </c>
      <c r="B3287" t="s">
        <v>644</v>
      </c>
      <c r="C3287" t="s">
        <v>642</v>
      </c>
      <c r="D3287" t="s">
        <v>19</v>
      </c>
      <c r="E3287" t="str">
        <f>VLOOKUP(D3287,Abbrev!$A$6:$B$67,2,FALSE)</f>
        <v>Dogfish-L</v>
      </c>
      <c r="F3287" t="str">
        <f t="shared" si="153"/>
        <v>C</v>
      </c>
      <c r="G3287">
        <v>2013</v>
      </c>
      <c r="H3287">
        <v>70608.003744000001</v>
      </c>
      <c r="I3287">
        <v>8437.9021098489993</v>
      </c>
      <c r="J3287">
        <v>595783423.76372397</v>
      </c>
      <c r="K3287">
        <f t="shared" si="154"/>
        <v>8.4379021098489986</v>
      </c>
      <c r="L3287">
        <f t="shared" si="155"/>
        <v>595783.42376372358</v>
      </c>
    </row>
    <row r="3288" spans="1:12" x14ac:dyDescent="0.3">
      <c r="A3288" t="s">
        <v>41</v>
      </c>
      <c r="B3288" t="s">
        <v>644</v>
      </c>
      <c r="C3288" t="s">
        <v>642</v>
      </c>
      <c r="D3288" t="s">
        <v>20</v>
      </c>
      <c r="E3288" t="str">
        <f>VLOOKUP(D3288,Abbrev!$A$6:$B$67,2,FALSE)</f>
        <v>Hake-S</v>
      </c>
      <c r="F3288" t="str">
        <f t="shared" si="153"/>
        <v>C</v>
      </c>
      <c r="G3288">
        <v>2013</v>
      </c>
      <c r="H3288">
        <v>70608.003744000001</v>
      </c>
      <c r="I3288">
        <v>12930.496133835401</v>
      </c>
      <c r="J3288">
        <v>912996519.42962694</v>
      </c>
      <c r="K3288">
        <f t="shared" si="154"/>
        <v>12.930496133835401</v>
      </c>
      <c r="L3288">
        <f t="shared" si="155"/>
        <v>912996.51942962757</v>
      </c>
    </row>
    <row r="3289" spans="1:12" x14ac:dyDescent="0.3">
      <c r="A3289" t="s">
        <v>41</v>
      </c>
      <c r="B3289" t="s">
        <v>644</v>
      </c>
      <c r="C3289" t="s">
        <v>642</v>
      </c>
      <c r="D3289" t="s">
        <v>21</v>
      </c>
      <c r="E3289" t="str">
        <f>VLOOKUP(D3289,Abbrev!$A$6:$B$67,2,FALSE)</f>
        <v>Hake-L</v>
      </c>
      <c r="F3289" t="str">
        <f t="shared" si="153"/>
        <v>C</v>
      </c>
      <c r="G3289">
        <v>2013</v>
      </c>
      <c r="H3289">
        <v>70608.003744000001</v>
      </c>
      <c r="I3289">
        <v>1110.4312503456899</v>
      </c>
      <c r="J3289">
        <v>78405333.881862804</v>
      </c>
      <c r="K3289">
        <f t="shared" si="154"/>
        <v>1.1104312503456899</v>
      </c>
      <c r="L3289">
        <f t="shared" si="155"/>
        <v>78405.333881863073</v>
      </c>
    </row>
    <row r="3290" spans="1:12" x14ac:dyDescent="0.3">
      <c r="A3290" t="s">
        <v>41</v>
      </c>
      <c r="B3290" t="s">
        <v>644</v>
      </c>
      <c r="C3290" t="s">
        <v>642</v>
      </c>
      <c r="D3290" t="s">
        <v>26</v>
      </c>
      <c r="E3290" t="str">
        <f>VLOOKUP(D3290,Abbrev!$A$6:$B$67,2,FALSE)</f>
        <v>Cod-S</v>
      </c>
      <c r="F3290" t="str">
        <f t="shared" si="153"/>
        <v>C</v>
      </c>
      <c r="G3290">
        <v>2013</v>
      </c>
      <c r="H3290">
        <v>70608.003744000001</v>
      </c>
      <c r="I3290">
        <v>0.20178977121404601</v>
      </c>
      <c r="J3290">
        <v>14247.972921382299</v>
      </c>
      <c r="K3290">
        <f t="shared" si="154"/>
        <v>2.0178977121404601E-4</v>
      </c>
      <c r="L3290">
        <f t="shared" si="155"/>
        <v>14.247972921382264</v>
      </c>
    </row>
    <row r="3291" spans="1:12" x14ac:dyDescent="0.3">
      <c r="A3291" t="s">
        <v>41</v>
      </c>
      <c r="B3291" t="s">
        <v>644</v>
      </c>
      <c r="C3291" t="s">
        <v>642</v>
      </c>
      <c r="D3291" t="s">
        <v>22</v>
      </c>
      <c r="E3291" t="str">
        <f>VLOOKUP(D3291,Abbrev!$A$6:$B$67,2,FALSE)</f>
        <v>Cod-M</v>
      </c>
      <c r="F3291" t="str">
        <f t="shared" si="153"/>
        <v>C</v>
      </c>
      <c r="G3291">
        <v>2013</v>
      </c>
      <c r="H3291">
        <v>70608.003744000001</v>
      </c>
      <c r="I3291">
        <v>134.57578586853899</v>
      </c>
      <c r="J3291">
        <v>9502127.5924575794</v>
      </c>
      <c r="K3291">
        <f t="shared" si="154"/>
        <v>0.13457578586853899</v>
      </c>
      <c r="L3291">
        <f t="shared" si="155"/>
        <v>9502.1275924575439</v>
      </c>
    </row>
    <row r="3292" spans="1:12" x14ac:dyDescent="0.3">
      <c r="A3292" t="s">
        <v>41</v>
      </c>
      <c r="B3292" t="s">
        <v>644</v>
      </c>
      <c r="C3292" t="s">
        <v>642</v>
      </c>
      <c r="D3292" t="s">
        <v>23</v>
      </c>
      <c r="E3292" t="str">
        <f>VLOOKUP(D3292,Abbrev!$A$6:$B$67,2,FALSE)</f>
        <v>Cod-L</v>
      </c>
      <c r="F3292" t="str">
        <f t="shared" si="153"/>
        <v>C</v>
      </c>
      <c r="G3292">
        <v>2013</v>
      </c>
      <c r="H3292">
        <v>70608.003744000001</v>
      </c>
      <c r="I3292">
        <v>257.85098997834598</v>
      </c>
      <c r="J3292">
        <v>18206343.6657851</v>
      </c>
      <c r="K3292">
        <f t="shared" si="154"/>
        <v>0.25785098997834599</v>
      </c>
      <c r="L3292">
        <f t="shared" si="155"/>
        <v>18206.34366578516</v>
      </c>
    </row>
    <row r="3293" spans="1:12" x14ac:dyDescent="0.3">
      <c r="A3293" t="s">
        <v>41</v>
      </c>
      <c r="B3293" t="s">
        <v>644</v>
      </c>
      <c r="C3293" t="s">
        <v>642</v>
      </c>
      <c r="D3293" t="s">
        <v>29</v>
      </c>
      <c r="E3293" t="str">
        <f>VLOOKUP(D3293,Abbrev!$A$6:$B$67,2,FALSE)</f>
        <v>Sflound-L</v>
      </c>
      <c r="F3293" t="str">
        <f t="shared" si="153"/>
        <v>C</v>
      </c>
      <c r="G3293">
        <v>2013</v>
      </c>
      <c r="H3293">
        <v>70608.003744000001</v>
      </c>
      <c r="I3293">
        <v>0.21053697878903699</v>
      </c>
      <c r="J3293">
        <v>14865.5957865868</v>
      </c>
      <c r="K3293">
        <f t="shared" si="154"/>
        <v>2.1053697878903698E-4</v>
      </c>
      <c r="L3293">
        <f t="shared" si="155"/>
        <v>14.865595786586772</v>
      </c>
    </row>
    <row r="3294" spans="1:12" x14ac:dyDescent="0.3">
      <c r="A3294" t="s">
        <v>41</v>
      </c>
      <c r="B3294" t="s">
        <v>644</v>
      </c>
      <c r="C3294" t="s">
        <v>642</v>
      </c>
      <c r="D3294" t="s">
        <v>24</v>
      </c>
      <c r="E3294" t="str">
        <f>VLOOKUP(D3294,Abbrev!$A$6:$B$67,2,FALSE)</f>
        <v>Yflound-S</v>
      </c>
      <c r="F3294" t="str">
        <f t="shared" si="153"/>
        <v>C</v>
      </c>
      <c r="G3294">
        <v>2013</v>
      </c>
      <c r="H3294">
        <v>70608.003744000001</v>
      </c>
      <c r="I3294">
        <v>0.25862788551657601</v>
      </c>
      <c r="J3294">
        <v>18261.198708857199</v>
      </c>
      <c r="K3294">
        <f t="shared" si="154"/>
        <v>2.5862788551657602E-4</v>
      </c>
      <c r="L3294">
        <f t="shared" si="155"/>
        <v>18.261198708857204</v>
      </c>
    </row>
    <row r="3295" spans="1:12" x14ac:dyDescent="0.3">
      <c r="A3295" t="s">
        <v>41</v>
      </c>
      <c r="B3295" t="s">
        <v>644</v>
      </c>
      <c r="C3295" t="s">
        <v>642</v>
      </c>
      <c r="D3295" t="s">
        <v>25</v>
      </c>
      <c r="E3295" t="str">
        <f>VLOOKUP(D3295,Abbrev!$A$6:$B$67,2,FALSE)</f>
        <v>Yflound-L</v>
      </c>
      <c r="F3295" t="str">
        <f t="shared" si="153"/>
        <v>C</v>
      </c>
      <c r="G3295">
        <v>2013</v>
      </c>
      <c r="H3295">
        <v>70608.003744000001</v>
      </c>
      <c r="I3295">
        <v>158.69430288773</v>
      </c>
      <c r="J3295">
        <v>11205087.9324483</v>
      </c>
      <c r="K3295">
        <f t="shared" si="154"/>
        <v>0.15869430288773001</v>
      </c>
      <c r="L3295">
        <f t="shared" si="155"/>
        <v>11205.08793244831</v>
      </c>
    </row>
    <row r="3296" spans="1:12" x14ac:dyDescent="0.3">
      <c r="A3296" t="s">
        <v>46</v>
      </c>
      <c r="B3296" t="s">
        <v>644</v>
      </c>
      <c r="C3296" t="s">
        <v>643</v>
      </c>
      <c r="D3296" t="s">
        <v>7</v>
      </c>
      <c r="E3296" t="str">
        <f>VLOOKUP(D3296,Abbrev!$A$6:$B$67,2,FALSE)</f>
        <v>Alosines</v>
      </c>
      <c r="F3296" t="str">
        <f t="shared" si="153"/>
        <v/>
      </c>
      <c r="G3296">
        <v>1979</v>
      </c>
      <c r="H3296">
        <v>4524.0433759999996</v>
      </c>
      <c r="I3296">
        <v>10.9905890548778</v>
      </c>
      <c r="J3296">
        <v>49721.9016120581</v>
      </c>
      <c r="K3296">
        <f t="shared" si="154"/>
        <v>1.09905890548778E-2</v>
      </c>
      <c r="L3296">
        <f t="shared" si="155"/>
        <v>49.721901612058012</v>
      </c>
    </row>
    <row r="3297" spans="1:12" x14ac:dyDescent="0.3">
      <c r="A3297" t="s">
        <v>46</v>
      </c>
      <c r="B3297" t="s">
        <v>644</v>
      </c>
      <c r="C3297" t="s">
        <v>643</v>
      </c>
      <c r="D3297" t="s">
        <v>8</v>
      </c>
      <c r="E3297" t="str">
        <f>VLOOKUP(D3297,Abbrev!$A$6:$B$67,2,FALSE)</f>
        <v>Herring</v>
      </c>
      <c r="F3297" t="str">
        <f t="shared" si="153"/>
        <v/>
      </c>
      <c r="G3297">
        <v>1979</v>
      </c>
      <c r="H3297">
        <v>4524.0433759999996</v>
      </c>
      <c r="I3297">
        <v>3464.7213403462201</v>
      </c>
      <c r="J3297">
        <v>15674549.6294792</v>
      </c>
      <c r="K3297">
        <f t="shared" si="154"/>
        <v>3.46472134034622</v>
      </c>
      <c r="L3297">
        <f t="shared" si="155"/>
        <v>15674.549629479157</v>
      </c>
    </row>
    <row r="3298" spans="1:12" x14ac:dyDescent="0.3">
      <c r="A3298" t="s">
        <v>46</v>
      </c>
      <c r="B3298" t="s">
        <v>644</v>
      </c>
      <c r="C3298" t="s">
        <v>643</v>
      </c>
      <c r="D3298" t="s">
        <v>9</v>
      </c>
      <c r="E3298" t="str">
        <f>VLOOKUP(D3298,Abbrev!$A$6:$B$67,2,FALSE)</f>
        <v>Mack</v>
      </c>
      <c r="F3298" t="str">
        <f t="shared" si="153"/>
        <v/>
      </c>
      <c r="G3298">
        <v>1979</v>
      </c>
      <c r="H3298">
        <v>4524.0433759999996</v>
      </c>
      <c r="I3298">
        <v>130.30705079605801</v>
      </c>
      <c r="J3298">
        <v>589514.75</v>
      </c>
      <c r="K3298">
        <f t="shared" si="154"/>
        <v>0.130307050796058</v>
      </c>
      <c r="L3298">
        <f t="shared" si="155"/>
        <v>589.51475000000164</v>
      </c>
    </row>
    <row r="3299" spans="1:12" x14ac:dyDescent="0.3">
      <c r="A3299" t="s">
        <v>46</v>
      </c>
      <c r="B3299" t="s">
        <v>644</v>
      </c>
      <c r="C3299" t="s">
        <v>643</v>
      </c>
      <c r="D3299" t="s">
        <v>10</v>
      </c>
      <c r="E3299" t="str">
        <f>VLOOKUP(D3299,Abbrev!$A$6:$B$67,2,FALSE)</f>
        <v>Butter</v>
      </c>
      <c r="F3299" t="str">
        <f t="shared" si="153"/>
        <v/>
      </c>
      <c r="G3299">
        <v>1979</v>
      </c>
      <c r="H3299">
        <v>4524.0433759999996</v>
      </c>
      <c r="I3299">
        <v>101.293518418234</v>
      </c>
      <c r="J3299">
        <v>458256.271031746</v>
      </c>
      <c r="K3299">
        <f t="shared" si="154"/>
        <v>0.101293518418234</v>
      </c>
      <c r="L3299">
        <f t="shared" si="155"/>
        <v>458.25627103174548</v>
      </c>
    </row>
    <row r="3300" spans="1:12" x14ac:dyDescent="0.3">
      <c r="A3300" t="s">
        <v>46</v>
      </c>
      <c r="B3300" t="s">
        <v>644</v>
      </c>
      <c r="C3300" t="s">
        <v>643</v>
      </c>
      <c r="D3300" t="s">
        <v>11</v>
      </c>
      <c r="E3300" t="str">
        <f>VLOOKUP(D3300,Abbrev!$A$6:$B$67,2,FALSE)</f>
        <v>Dbenth-oth</v>
      </c>
      <c r="F3300" t="str">
        <f t="shared" si="153"/>
        <v/>
      </c>
      <c r="G3300">
        <v>1979</v>
      </c>
      <c r="H3300">
        <v>4524.0433759999996</v>
      </c>
      <c r="I3300">
        <v>956.04083284031003</v>
      </c>
      <c r="J3300">
        <v>4325170.1969967298</v>
      </c>
      <c r="K3300">
        <f t="shared" si="154"/>
        <v>0.95604083284031005</v>
      </c>
      <c r="L3300">
        <f t="shared" si="155"/>
        <v>4325.170196996728</v>
      </c>
    </row>
    <row r="3301" spans="1:12" x14ac:dyDescent="0.3">
      <c r="A3301" t="s">
        <v>46</v>
      </c>
      <c r="B3301" t="s">
        <v>644</v>
      </c>
      <c r="C3301" t="s">
        <v>643</v>
      </c>
      <c r="D3301" t="s">
        <v>12</v>
      </c>
      <c r="E3301" t="str">
        <f>VLOOKUP(D3301,Abbrev!$A$6:$B$67,2,FALSE)</f>
        <v>Dpisc-oth</v>
      </c>
      <c r="F3301" t="str">
        <f t="shared" si="153"/>
        <v/>
      </c>
      <c r="G3301">
        <v>1979</v>
      </c>
      <c r="H3301">
        <v>4524.0433759999996</v>
      </c>
      <c r="I3301">
        <v>203.19210439286601</v>
      </c>
      <c r="J3301">
        <v>919249.89393404406</v>
      </c>
      <c r="K3301">
        <f t="shared" si="154"/>
        <v>0.203192104392866</v>
      </c>
      <c r="L3301">
        <f t="shared" si="155"/>
        <v>919.24989393404587</v>
      </c>
    </row>
    <row r="3302" spans="1:12" x14ac:dyDescent="0.3">
      <c r="A3302" t="s">
        <v>46</v>
      </c>
      <c r="B3302" t="s">
        <v>644</v>
      </c>
      <c r="C3302" t="s">
        <v>643</v>
      </c>
      <c r="D3302" t="s">
        <v>13</v>
      </c>
      <c r="E3302" t="str">
        <f>VLOOKUP(D3302,Abbrev!$A$6:$B$67,2,FALSE)</f>
        <v>Haddock</v>
      </c>
      <c r="F3302" t="str">
        <f t="shared" si="153"/>
        <v/>
      </c>
      <c r="G3302">
        <v>1979</v>
      </c>
      <c r="H3302">
        <v>4524.0433759999996</v>
      </c>
      <c r="I3302">
        <v>3.3651367596342401</v>
      </c>
      <c r="J3302">
        <v>15224.024666757399</v>
      </c>
      <c r="K3302">
        <f t="shared" si="154"/>
        <v>3.36513675963424E-3</v>
      </c>
      <c r="L3302">
        <f t="shared" si="155"/>
        <v>15.224024666757387</v>
      </c>
    </row>
    <row r="3303" spans="1:12" x14ac:dyDescent="0.3">
      <c r="A3303" t="s">
        <v>46</v>
      </c>
      <c r="B3303" t="s">
        <v>644</v>
      </c>
      <c r="C3303" t="s">
        <v>643</v>
      </c>
      <c r="D3303" t="s">
        <v>15</v>
      </c>
      <c r="E3303" t="str">
        <f>VLOOKUP(D3303,Abbrev!$A$6:$B$67,2,FALSE)</f>
        <v>Skate</v>
      </c>
      <c r="F3303" t="str">
        <f t="shared" si="153"/>
        <v/>
      </c>
      <c r="G3303">
        <v>1979</v>
      </c>
      <c r="H3303">
        <v>4524.0433759999996</v>
      </c>
      <c r="I3303">
        <v>82.521693436648903</v>
      </c>
      <c r="J3303">
        <v>373331.72056837397</v>
      </c>
      <c r="K3303">
        <f t="shared" si="154"/>
        <v>8.2521693436648905E-2</v>
      </c>
      <c r="L3303">
        <f t="shared" si="155"/>
        <v>373.33172056837412</v>
      </c>
    </row>
    <row r="3304" spans="1:12" x14ac:dyDescent="0.3">
      <c r="A3304" t="s">
        <v>46</v>
      </c>
      <c r="B3304" t="s">
        <v>644</v>
      </c>
      <c r="C3304" t="s">
        <v>643</v>
      </c>
      <c r="D3304" t="s">
        <v>16</v>
      </c>
      <c r="E3304" t="str">
        <f>VLOOKUP(D3304,Abbrev!$A$6:$B$67,2,FALSE)</f>
        <v>SmPel</v>
      </c>
      <c r="F3304" t="str">
        <f t="shared" si="153"/>
        <v/>
      </c>
      <c r="G3304">
        <v>1979</v>
      </c>
      <c r="H3304">
        <v>4524.0433759999996</v>
      </c>
      <c r="I3304">
        <v>9.8902557966894094</v>
      </c>
      <c r="J3304">
        <v>44743.946223958301</v>
      </c>
      <c r="K3304">
        <f t="shared" si="154"/>
        <v>9.8902557966894095E-3</v>
      </c>
      <c r="L3304">
        <f t="shared" si="155"/>
        <v>44.743946223958325</v>
      </c>
    </row>
    <row r="3305" spans="1:12" x14ac:dyDescent="0.3">
      <c r="A3305" t="s">
        <v>46</v>
      </c>
      <c r="B3305" t="s">
        <v>644</v>
      </c>
      <c r="C3305" t="s">
        <v>643</v>
      </c>
      <c r="D3305" t="s">
        <v>17</v>
      </c>
      <c r="E3305" t="str">
        <f>VLOOKUP(D3305,Abbrev!$A$6:$B$67,2,FALSE)</f>
        <v>Squid</v>
      </c>
      <c r="F3305" t="str">
        <f t="shared" si="153"/>
        <v/>
      </c>
      <c r="G3305">
        <v>1979</v>
      </c>
      <c r="H3305">
        <v>4524.0433759999996</v>
      </c>
      <c r="I3305">
        <v>627.87240257902704</v>
      </c>
      <c r="J3305">
        <v>2840521.9838608499</v>
      </c>
      <c r="K3305">
        <f t="shared" si="154"/>
        <v>0.62787240257902699</v>
      </c>
      <c r="L3305">
        <f t="shared" si="155"/>
        <v>2840.5219838608523</v>
      </c>
    </row>
    <row r="3306" spans="1:12" x14ac:dyDescent="0.3">
      <c r="A3306" t="s">
        <v>46</v>
      </c>
      <c r="B3306" t="s">
        <v>644</v>
      </c>
      <c r="C3306" t="s">
        <v>643</v>
      </c>
      <c r="D3306" t="s">
        <v>19</v>
      </c>
      <c r="E3306" t="str">
        <f>VLOOKUP(D3306,Abbrev!$A$6:$B$67,2,FALSE)</f>
        <v>Dogfish-L</v>
      </c>
      <c r="F3306" t="str">
        <f t="shared" si="153"/>
        <v/>
      </c>
      <c r="G3306">
        <v>1979</v>
      </c>
      <c r="H3306">
        <v>4524.0433759999996</v>
      </c>
      <c r="I3306">
        <v>96.204821415409</v>
      </c>
      <c r="J3306">
        <v>435234.785063644</v>
      </c>
      <c r="K3306">
        <f t="shared" si="154"/>
        <v>9.6204821415408995E-2</v>
      </c>
      <c r="L3306">
        <f t="shared" si="155"/>
        <v>435.23478506364398</v>
      </c>
    </row>
    <row r="3307" spans="1:12" x14ac:dyDescent="0.3">
      <c r="A3307" t="s">
        <v>46</v>
      </c>
      <c r="B3307" t="s">
        <v>644</v>
      </c>
      <c r="C3307" t="s">
        <v>643</v>
      </c>
      <c r="D3307" t="s">
        <v>45</v>
      </c>
      <c r="E3307" t="str">
        <f>VLOOKUP(D3307,Abbrev!$A$6:$B$67,2,FALSE)</f>
        <v>Menh-M</v>
      </c>
      <c r="F3307" t="str">
        <f t="shared" si="153"/>
        <v/>
      </c>
      <c r="G3307">
        <v>1979</v>
      </c>
      <c r="H3307">
        <v>4524.0433759999996</v>
      </c>
      <c r="I3307">
        <v>11.248657646955399</v>
      </c>
      <c r="J3307">
        <v>50889.415116600503</v>
      </c>
      <c r="K3307">
        <f t="shared" si="154"/>
        <v>1.1248657646955399E-2</v>
      </c>
      <c r="L3307">
        <f t="shared" si="155"/>
        <v>50.889415116600318</v>
      </c>
    </row>
    <row r="3308" spans="1:12" x14ac:dyDescent="0.3">
      <c r="A3308" t="s">
        <v>46</v>
      </c>
      <c r="B3308" t="s">
        <v>644</v>
      </c>
      <c r="C3308" t="s">
        <v>643</v>
      </c>
      <c r="D3308" t="s">
        <v>20</v>
      </c>
      <c r="E3308" t="str">
        <f>VLOOKUP(D3308,Abbrev!$A$6:$B$67,2,FALSE)</f>
        <v>Hake-S</v>
      </c>
      <c r="F3308" t="str">
        <f t="shared" si="153"/>
        <v/>
      </c>
      <c r="G3308">
        <v>1979</v>
      </c>
      <c r="H3308">
        <v>4524.0433759999996</v>
      </c>
      <c r="I3308">
        <v>631.12323167005695</v>
      </c>
      <c r="J3308">
        <v>2855228.8756766398</v>
      </c>
      <c r="K3308">
        <f t="shared" si="154"/>
        <v>0.63112323167005691</v>
      </c>
      <c r="L3308">
        <f t="shared" si="155"/>
        <v>2855.2288756766343</v>
      </c>
    </row>
    <row r="3309" spans="1:12" x14ac:dyDescent="0.3">
      <c r="A3309" t="s">
        <v>46</v>
      </c>
      <c r="B3309" t="s">
        <v>644</v>
      </c>
      <c r="C3309" t="s">
        <v>643</v>
      </c>
      <c r="D3309" t="s">
        <v>21</v>
      </c>
      <c r="E3309" t="str">
        <f>VLOOKUP(D3309,Abbrev!$A$6:$B$67,2,FALSE)</f>
        <v>Hake-L</v>
      </c>
      <c r="F3309" t="str">
        <f t="shared" si="153"/>
        <v/>
      </c>
      <c r="G3309">
        <v>1979</v>
      </c>
      <c r="H3309">
        <v>4524.0433759999996</v>
      </c>
      <c r="I3309">
        <v>277.83504506308702</v>
      </c>
      <c r="J3309">
        <v>1256937.79523832</v>
      </c>
      <c r="K3309">
        <f t="shared" si="154"/>
        <v>0.27783504506308704</v>
      </c>
      <c r="L3309">
        <f t="shared" si="155"/>
        <v>1256.9377952383204</v>
      </c>
    </row>
    <row r="3310" spans="1:12" x14ac:dyDescent="0.3">
      <c r="A3310" t="s">
        <v>46</v>
      </c>
      <c r="B3310" t="s">
        <v>644</v>
      </c>
      <c r="C3310" t="s">
        <v>643</v>
      </c>
      <c r="D3310" t="s">
        <v>26</v>
      </c>
      <c r="E3310" t="str">
        <f>VLOOKUP(D3310,Abbrev!$A$6:$B$67,2,FALSE)</f>
        <v>Cod-S</v>
      </c>
      <c r="F3310" t="str">
        <f t="shared" si="153"/>
        <v/>
      </c>
      <c r="G3310">
        <v>1979</v>
      </c>
      <c r="H3310">
        <v>4524.0433759999996</v>
      </c>
      <c r="I3310">
        <v>1.3867444972805301</v>
      </c>
      <c r="J3310">
        <v>6273.6922571264304</v>
      </c>
      <c r="K3310">
        <f t="shared" si="154"/>
        <v>1.38674449728053E-3</v>
      </c>
      <c r="L3310">
        <f t="shared" si="155"/>
        <v>6.2736922571264309</v>
      </c>
    </row>
    <row r="3311" spans="1:12" x14ac:dyDescent="0.3">
      <c r="A3311" t="s">
        <v>46</v>
      </c>
      <c r="B3311" t="s">
        <v>644</v>
      </c>
      <c r="C3311" t="s">
        <v>643</v>
      </c>
      <c r="D3311" t="s">
        <v>22</v>
      </c>
      <c r="E3311" t="str">
        <f>VLOOKUP(D3311,Abbrev!$A$6:$B$67,2,FALSE)</f>
        <v>Cod-M</v>
      </c>
      <c r="F3311" t="str">
        <f t="shared" si="153"/>
        <v/>
      </c>
      <c r="G3311">
        <v>1979</v>
      </c>
      <c r="H3311">
        <v>4524.0433759999996</v>
      </c>
      <c r="I3311">
        <v>218.370732281529</v>
      </c>
      <c r="J3311">
        <v>987918.66489052004</v>
      </c>
      <c r="K3311">
        <f t="shared" si="154"/>
        <v>0.21837073228152901</v>
      </c>
      <c r="L3311">
        <f t="shared" si="155"/>
        <v>987.91866489052063</v>
      </c>
    </row>
    <row r="3312" spans="1:12" x14ac:dyDescent="0.3">
      <c r="A3312" t="s">
        <v>46</v>
      </c>
      <c r="B3312" t="s">
        <v>644</v>
      </c>
      <c r="C3312" t="s">
        <v>643</v>
      </c>
      <c r="D3312" t="s">
        <v>23</v>
      </c>
      <c r="E3312" t="str">
        <f>VLOOKUP(D3312,Abbrev!$A$6:$B$67,2,FALSE)</f>
        <v>Cod-L</v>
      </c>
      <c r="F3312" t="str">
        <f t="shared" si="153"/>
        <v/>
      </c>
      <c r="G3312">
        <v>1979</v>
      </c>
      <c r="H3312">
        <v>4524.0433759999996</v>
      </c>
      <c r="I3312">
        <v>372.40605658806999</v>
      </c>
      <c r="J3312">
        <v>1684781.1534895401</v>
      </c>
      <c r="K3312">
        <f t="shared" si="154"/>
        <v>0.37240605658806997</v>
      </c>
      <c r="L3312">
        <f t="shared" si="155"/>
        <v>1684.7811534895391</v>
      </c>
    </row>
    <row r="3313" spans="1:12" x14ac:dyDescent="0.3">
      <c r="A3313" t="s">
        <v>46</v>
      </c>
      <c r="B3313" t="s">
        <v>644</v>
      </c>
      <c r="C3313" t="s">
        <v>643</v>
      </c>
      <c r="D3313" t="s">
        <v>24</v>
      </c>
      <c r="E3313" t="str">
        <f>VLOOKUP(D3313,Abbrev!$A$6:$B$67,2,FALSE)</f>
        <v>Yflound-S</v>
      </c>
      <c r="F3313" t="str">
        <f t="shared" si="153"/>
        <v/>
      </c>
      <c r="G3313">
        <v>1979</v>
      </c>
      <c r="H3313">
        <v>4524.0433759999996</v>
      </c>
      <c r="I3313">
        <v>1.6574624363816099</v>
      </c>
      <c r="J3313">
        <v>7498.4319562810497</v>
      </c>
      <c r="K3313">
        <f t="shared" si="154"/>
        <v>1.6574624363816101E-3</v>
      </c>
      <c r="L3313">
        <f t="shared" si="155"/>
        <v>7.4984319562810438</v>
      </c>
    </row>
    <row r="3314" spans="1:12" x14ac:dyDescent="0.3">
      <c r="A3314" t="s">
        <v>46</v>
      </c>
      <c r="B3314" t="s">
        <v>644</v>
      </c>
      <c r="C3314" t="s">
        <v>643</v>
      </c>
      <c r="D3314" t="s">
        <v>25</v>
      </c>
      <c r="E3314" t="str">
        <f>VLOOKUP(D3314,Abbrev!$A$6:$B$67,2,FALSE)</f>
        <v>Yflound-L</v>
      </c>
      <c r="F3314" t="str">
        <f t="shared" si="153"/>
        <v/>
      </c>
      <c r="G3314">
        <v>1979</v>
      </c>
      <c r="H3314">
        <v>4524.0433759999996</v>
      </c>
      <c r="I3314">
        <v>122.613890333819</v>
      </c>
      <c r="J3314">
        <v>554710.55837030301</v>
      </c>
      <c r="K3314">
        <f t="shared" si="154"/>
        <v>0.122613890333819</v>
      </c>
      <c r="L3314">
        <f t="shared" si="155"/>
        <v>554.71055837030428</v>
      </c>
    </row>
    <row r="3315" spans="1:12" x14ac:dyDescent="0.3">
      <c r="A3315" t="s">
        <v>46</v>
      </c>
      <c r="B3315" t="s">
        <v>644</v>
      </c>
      <c r="C3315" t="s">
        <v>643</v>
      </c>
      <c r="D3315" t="s">
        <v>7</v>
      </c>
      <c r="E3315" t="str">
        <f>VLOOKUP(D3315,Abbrev!$A$6:$B$67,2,FALSE)</f>
        <v>Alosines</v>
      </c>
      <c r="F3315" t="str">
        <f t="shared" si="153"/>
        <v/>
      </c>
      <c r="G3315">
        <v>1980</v>
      </c>
      <c r="H3315">
        <v>4524.0433759999996</v>
      </c>
      <c r="I3315">
        <v>36.3682312128104</v>
      </c>
      <c r="J3315">
        <v>164531.45551515199</v>
      </c>
      <c r="K3315">
        <f t="shared" si="154"/>
        <v>3.6368231212810402E-2</v>
      </c>
      <c r="L3315">
        <f t="shared" si="155"/>
        <v>164.53145551515132</v>
      </c>
    </row>
    <row r="3316" spans="1:12" x14ac:dyDescent="0.3">
      <c r="A3316" t="s">
        <v>46</v>
      </c>
      <c r="B3316" t="s">
        <v>644</v>
      </c>
      <c r="C3316" t="s">
        <v>643</v>
      </c>
      <c r="D3316" t="s">
        <v>8</v>
      </c>
      <c r="E3316" t="str">
        <f>VLOOKUP(D3316,Abbrev!$A$6:$B$67,2,FALSE)</f>
        <v>Herring</v>
      </c>
      <c r="F3316" t="str">
        <f t="shared" si="153"/>
        <v/>
      </c>
      <c r="G3316">
        <v>1980</v>
      </c>
      <c r="H3316">
        <v>4524.0433759999996</v>
      </c>
      <c r="I3316">
        <v>6401.8669446550402</v>
      </c>
      <c r="J3316">
        <v>28962323.745000001</v>
      </c>
      <c r="K3316">
        <f t="shared" si="154"/>
        <v>6.4018669446550405</v>
      </c>
      <c r="L3316">
        <f t="shared" si="155"/>
        <v>28962.323744999991</v>
      </c>
    </row>
    <row r="3317" spans="1:12" x14ac:dyDescent="0.3">
      <c r="A3317" t="s">
        <v>46</v>
      </c>
      <c r="B3317" t="s">
        <v>644</v>
      </c>
      <c r="C3317" t="s">
        <v>643</v>
      </c>
      <c r="D3317" t="s">
        <v>9</v>
      </c>
      <c r="E3317" t="str">
        <f>VLOOKUP(D3317,Abbrev!$A$6:$B$67,2,FALSE)</f>
        <v>Mack</v>
      </c>
      <c r="F3317" t="str">
        <f t="shared" si="153"/>
        <v/>
      </c>
      <c r="G3317">
        <v>1980</v>
      </c>
      <c r="H3317">
        <v>4524.0433759999996</v>
      </c>
      <c r="I3317">
        <v>20.360476686883999</v>
      </c>
      <c r="J3317">
        <v>92111.6796875</v>
      </c>
      <c r="K3317">
        <f t="shared" si="154"/>
        <v>2.0360476686884E-2</v>
      </c>
      <c r="L3317">
        <f t="shared" si="155"/>
        <v>92.111679687499972</v>
      </c>
    </row>
    <row r="3318" spans="1:12" x14ac:dyDescent="0.3">
      <c r="A3318" t="s">
        <v>46</v>
      </c>
      <c r="B3318" t="s">
        <v>644</v>
      </c>
      <c r="C3318" t="s">
        <v>643</v>
      </c>
      <c r="D3318" t="s">
        <v>10</v>
      </c>
      <c r="E3318" t="str">
        <f>VLOOKUP(D3318,Abbrev!$A$6:$B$67,2,FALSE)</f>
        <v>Butter</v>
      </c>
      <c r="F3318" t="str">
        <f t="shared" si="153"/>
        <v/>
      </c>
      <c r="G3318">
        <v>1980</v>
      </c>
      <c r="H3318">
        <v>4524.0433759999996</v>
      </c>
      <c r="I3318">
        <v>22.392411127958901</v>
      </c>
      <c r="J3318">
        <v>101304.239236111</v>
      </c>
      <c r="K3318">
        <f t="shared" si="154"/>
        <v>2.2392411127958901E-2</v>
      </c>
      <c r="L3318">
        <f t="shared" si="155"/>
        <v>101.30423923611114</v>
      </c>
    </row>
    <row r="3319" spans="1:12" x14ac:dyDescent="0.3">
      <c r="A3319" t="s">
        <v>46</v>
      </c>
      <c r="B3319" t="s">
        <v>644</v>
      </c>
      <c r="C3319" t="s">
        <v>643</v>
      </c>
      <c r="D3319" t="s">
        <v>11</v>
      </c>
      <c r="E3319" t="str">
        <f>VLOOKUP(D3319,Abbrev!$A$6:$B$67,2,FALSE)</f>
        <v>Dbenth-oth</v>
      </c>
      <c r="F3319" t="str">
        <f t="shared" si="153"/>
        <v/>
      </c>
      <c r="G3319">
        <v>1980</v>
      </c>
      <c r="H3319">
        <v>4524.0433759999996</v>
      </c>
      <c r="I3319">
        <v>1669.65088178568</v>
      </c>
      <c r="J3319">
        <v>7553573.01197505</v>
      </c>
      <c r="K3319">
        <f t="shared" si="154"/>
        <v>1.6696508817856799</v>
      </c>
      <c r="L3319">
        <f t="shared" si="155"/>
        <v>7553.5730119750633</v>
      </c>
    </row>
    <row r="3320" spans="1:12" x14ac:dyDescent="0.3">
      <c r="A3320" t="s">
        <v>46</v>
      </c>
      <c r="B3320" t="s">
        <v>644</v>
      </c>
      <c r="C3320" t="s">
        <v>643</v>
      </c>
      <c r="D3320" t="s">
        <v>33</v>
      </c>
      <c r="E3320" t="str">
        <f>VLOOKUP(D3320,Abbrev!$A$6:$B$67,2,FALSE)</f>
        <v>Domni-oth</v>
      </c>
      <c r="F3320" t="str">
        <f t="shared" si="153"/>
        <v/>
      </c>
      <c r="G3320">
        <v>1980</v>
      </c>
      <c r="H3320">
        <v>4524.0433759999996</v>
      </c>
      <c r="I3320">
        <v>1.35821612506863</v>
      </c>
      <c r="J3320">
        <v>6144.6286637930998</v>
      </c>
      <c r="K3320">
        <f t="shared" si="154"/>
        <v>1.3582161250686299E-3</v>
      </c>
      <c r="L3320">
        <f t="shared" si="155"/>
        <v>6.1446286637931218</v>
      </c>
    </row>
    <row r="3321" spans="1:12" x14ac:dyDescent="0.3">
      <c r="A3321" t="s">
        <v>46</v>
      </c>
      <c r="B3321" t="s">
        <v>644</v>
      </c>
      <c r="C3321" t="s">
        <v>643</v>
      </c>
      <c r="D3321" t="s">
        <v>12</v>
      </c>
      <c r="E3321" t="str">
        <f>VLOOKUP(D3321,Abbrev!$A$6:$B$67,2,FALSE)</f>
        <v>Dpisc-oth</v>
      </c>
      <c r="F3321" t="str">
        <f t="shared" si="153"/>
        <v/>
      </c>
      <c r="G3321">
        <v>1980</v>
      </c>
      <c r="H3321">
        <v>4524.0433759999996</v>
      </c>
      <c r="I3321">
        <v>1280.1336997784599</v>
      </c>
      <c r="J3321">
        <v>5791380.3848770903</v>
      </c>
      <c r="K3321">
        <f t="shared" si="154"/>
        <v>1.2801336997784598</v>
      </c>
      <c r="L3321">
        <f t="shared" si="155"/>
        <v>5791.3803848771131</v>
      </c>
    </row>
    <row r="3322" spans="1:12" x14ac:dyDescent="0.3">
      <c r="A3322" t="s">
        <v>46</v>
      </c>
      <c r="B3322" t="s">
        <v>644</v>
      </c>
      <c r="C3322" t="s">
        <v>643</v>
      </c>
      <c r="D3322" t="s">
        <v>13</v>
      </c>
      <c r="E3322" t="str">
        <f>VLOOKUP(D3322,Abbrev!$A$6:$B$67,2,FALSE)</f>
        <v>Haddock</v>
      </c>
      <c r="F3322" t="str">
        <f t="shared" si="153"/>
        <v/>
      </c>
      <c r="G3322">
        <v>1980</v>
      </c>
      <c r="H3322">
        <v>4524.0433759999996</v>
      </c>
      <c r="I3322">
        <v>33.687859407627997</v>
      </c>
      <c r="J3322">
        <v>152405.337204699</v>
      </c>
      <c r="K3322">
        <f t="shared" si="154"/>
        <v>3.3687859407627994E-2</v>
      </c>
      <c r="L3322">
        <f t="shared" si="155"/>
        <v>152.4053372046987</v>
      </c>
    </row>
    <row r="3323" spans="1:12" x14ac:dyDescent="0.3">
      <c r="A3323" t="s">
        <v>46</v>
      </c>
      <c r="B3323" t="s">
        <v>644</v>
      </c>
      <c r="C3323" t="s">
        <v>643</v>
      </c>
      <c r="D3323" t="s">
        <v>15</v>
      </c>
      <c r="E3323" t="str">
        <f>VLOOKUP(D3323,Abbrev!$A$6:$B$67,2,FALSE)</f>
        <v>Skate</v>
      </c>
      <c r="F3323" t="str">
        <f t="shared" si="153"/>
        <v/>
      </c>
      <c r="G3323">
        <v>1980</v>
      </c>
      <c r="H3323">
        <v>4524.0433759999996</v>
      </c>
      <c r="I3323">
        <v>173.71872945929599</v>
      </c>
      <c r="J3323">
        <v>785911.06729746598</v>
      </c>
      <c r="K3323">
        <f t="shared" si="154"/>
        <v>0.17371872945929598</v>
      </c>
      <c r="L3323">
        <f t="shared" si="155"/>
        <v>785.911067297464</v>
      </c>
    </row>
    <row r="3324" spans="1:12" x14ac:dyDescent="0.3">
      <c r="A3324" t="s">
        <v>46</v>
      </c>
      <c r="B3324" t="s">
        <v>644</v>
      </c>
      <c r="C3324" t="s">
        <v>643</v>
      </c>
      <c r="D3324" t="s">
        <v>16</v>
      </c>
      <c r="E3324" t="str">
        <f>VLOOKUP(D3324,Abbrev!$A$6:$B$67,2,FALSE)</f>
        <v>SmPel</v>
      </c>
      <c r="F3324" t="str">
        <f t="shared" si="153"/>
        <v/>
      </c>
      <c r="G3324">
        <v>1980</v>
      </c>
      <c r="H3324">
        <v>4524.0433759999996</v>
      </c>
      <c r="I3324">
        <v>3.2391667456406399</v>
      </c>
      <c r="J3324">
        <v>14654.130859375</v>
      </c>
      <c r="K3324">
        <f t="shared" si="154"/>
        <v>3.2391667456406399E-3</v>
      </c>
      <c r="L3324">
        <f t="shared" si="155"/>
        <v>14.654130859375012</v>
      </c>
    </row>
    <row r="3325" spans="1:12" x14ac:dyDescent="0.3">
      <c r="A3325" t="s">
        <v>46</v>
      </c>
      <c r="B3325" t="s">
        <v>644</v>
      </c>
      <c r="C3325" t="s">
        <v>643</v>
      </c>
      <c r="D3325" t="s">
        <v>17</v>
      </c>
      <c r="E3325" t="str">
        <f>VLOOKUP(D3325,Abbrev!$A$6:$B$67,2,FALSE)</f>
        <v>Squid</v>
      </c>
      <c r="F3325" t="str">
        <f t="shared" si="153"/>
        <v/>
      </c>
      <c r="G3325">
        <v>1980</v>
      </c>
      <c r="H3325">
        <v>4524.0433759999996</v>
      </c>
      <c r="I3325">
        <v>128.260029036096</v>
      </c>
      <c r="J3325">
        <v>580253.93476632005</v>
      </c>
      <c r="K3325">
        <f t="shared" si="154"/>
        <v>0.12826002903609601</v>
      </c>
      <c r="L3325">
        <f t="shared" si="155"/>
        <v>580.2539347663178</v>
      </c>
    </row>
    <row r="3326" spans="1:12" x14ac:dyDescent="0.3">
      <c r="A3326" t="s">
        <v>46</v>
      </c>
      <c r="B3326" t="s">
        <v>644</v>
      </c>
      <c r="C3326" t="s">
        <v>643</v>
      </c>
      <c r="D3326" t="s">
        <v>19</v>
      </c>
      <c r="E3326" t="str">
        <f>VLOOKUP(D3326,Abbrev!$A$6:$B$67,2,FALSE)</f>
        <v>Dogfish-L</v>
      </c>
      <c r="F3326" t="str">
        <f t="shared" si="153"/>
        <v/>
      </c>
      <c r="G3326">
        <v>1980</v>
      </c>
      <c r="H3326">
        <v>4524.0433759999996</v>
      </c>
      <c r="I3326">
        <v>13.1088542451621</v>
      </c>
      <c r="J3326">
        <v>59305.025214775298</v>
      </c>
      <c r="K3326">
        <f t="shared" si="154"/>
        <v>1.31088542451621E-2</v>
      </c>
      <c r="L3326">
        <f t="shared" si="155"/>
        <v>59.305025214775078</v>
      </c>
    </row>
    <row r="3327" spans="1:12" x14ac:dyDescent="0.3">
      <c r="A3327" t="s">
        <v>46</v>
      </c>
      <c r="B3327" t="s">
        <v>644</v>
      </c>
      <c r="C3327" t="s">
        <v>643</v>
      </c>
      <c r="D3327" t="s">
        <v>20</v>
      </c>
      <c r="E3327" t="str">
        <f>VLOOKUP(D3327,Abbrev!$A$6:$B$67,2,FALSE)</f>
        <v>Hake-S</v>
      </c>
      <c r="F3327" t="str">
        <f t="shared" si="153"/>
        <v/>
      </c>
      <c r="G3327">
        <v>1980</v>
      </c>
      <c r="H3327">
        <v>4524.0433759999996</v>
      </c>
      <c r="I3327">
        <v>402.88208135997598</v>
      </c>
      <c r="J3327">
        <v>1822656.01148569</v>
      </c>
      <c r="K3327">
        <f t="shared" si="154"/>
        <v>0.402882081359976</v>
      </c>
      <c r="L3327">
        <f t="shared" si="155"/>
        <v>1822.6560114856923</v>
      </c>
    </row>
    <row r="3328" spans="1:12" x14ac:dyDescent="0.3">
      <c r="A3328" t="s">
        <v>46</v>
      </c>
      <c r="B3328" t="s">
        <v>644</v>
      </c>
      <c r="C3328" t="s">
        <v>643</v>
      </c>
      <c r="D3328" t="s">
        <v>21</v>
      </c>
      <c r="E3328" t="str">
        <f>VLOOKUP(D3328,Abbrev!$A$6:$B$67,2,FALSE)</f>
        <v>Hake-L</v>
      </c>
      <c r="F3328" t="str">
        <f t="shared" si="153"/>
        <v/>
      </c>
      <c r="G3328">
        <v>1980</v>
      </c>
      <c r="H3328">
        <v>4524.0433759999996</v>
      </c>
      <c r="I3328">
        <v>185.02115840788699</v>
      </c>
      <c r="J3328">
        <v>837043.746115049</v>
      </c>
      <c r="K3328">
        <f t="shared" si="154"/>
        <v>0.18502115840788699</v>
      </c>
      <c r="L3328">
        <f t="shared" si="155"/>
        <v>837.04374611504784</v>
      </c>
    </row>
    <row r="3329" spans="1:12" x14ac:dyDescent="0.3">
      <c r="A3329" t="s">
        <v>46</v>
      </c>
      <c r="B3329" t="s">
        <v>644</v>
      </c>
      <c r="C3329" t="s">
        <v>643</v>
      </c>
      <c r="D3329" t="s">
        <v>26</v>
      </c>
      <c r="E3329" t="str">
        <f>VLOOKUP(D3329,Abbrev!$A$6:$B$67,2,FALSE)</f>
        <v>Cod-S</v>
      </c>
      <c r="F3329" t="str">
        <f t="shared" si="153"/>
        <v/>
      </c>
      <c r="G3329">
        <v>1980</v>
      </c>
      <c r="H3329">
        <v>4524.0433759999996</v>
      </c>
      <c r="I3329">
        <v>25.554305936033</v>
      </c>
      <c r="J3329">
        <v>115608.78849818801</v>
      </c>
      <c r="K3329">
        <f t="shared" si="154"/>
        <v>2.5554305936033E-2</v>
      </c>
      <c r="L3329">
        <f t="shared" si="155"/>
        <v>115.60878849818756</v>
      </c>
    </row>
    <row r="3330" spans="1:12" x14ac:dyDescent="0.3">
      <c r="A3330" t="s">
        <v>46</v>
      </c>
      <c r="B3330" t="s">
        <v>644</v>
      </c>
      <c r="C3330" t="s">
        <v>643</v>
      </c>
      <c r="D3330" t="s">
        <v>22</v>
      </c>
      <c r="E3330" t="str">
        <f>VLOOKUP(D3330,Abbrev!$A$6:$B$67,2,FALSE)</f>
        <v>Cod-M</v>
      </c>
      <c r="F3330" t="str">
        <f t="shared" si="153"/>
        <v/>
      </c>
      <c r="G3330">
        <v>1980</v>
      </c>
      <c r="H3330">
        <v>4524.0433759999996</v>
      </c>
      <c r="I3330">
        <v>435.61617763516</v>
      </c>
      <c r="J3330">
        <v>1970746.48290878</v>
      </c>
      <c r="K3330">
        <f t="shared" si="154"/>
        <v>0.43561617763515997</v>
      </c>
      <c r="L3330">
        <f t="shared" si="155"/>
        <v>1970.7464829087846</v>
      </c>
    </row>
    <row r="3331" spans="1:12" x14ac:dyDescent="0.3">
      <c r="A3331" t="s">
        <v>46</v>
      </c>
      <c r="B3331" t="s">
        <v>644</v>
      </c>
      <c r="C3331" t="s">
        <v>643</v>
      </c>
      <c r="D3331" t="s">
        <v>23</v>
      </c>
      <c r="E3331" t="str">
        <f>VLOOKUP(D3331,Abbrev!$A$6:$B$67,2,FALSE)</f>
        <v>Cod-L</v>
      </c>
      <c r="F3331" t="str">
        <f t="shared" ref="F3331:F3394" si="156">IF(G3331&lt;=1967,"A",IF(AND(G3331&gt;=1996,G3331&lt;=2000),"B",IF(G3331&gt;=2009,"C","")))</f>
        <v/>
      </c>
      <c r="G3331">
        <v>1980</v>
      </c>
      <c r="H3331">
        <v>4524.0433759999996</v>
      </c>
      <c r="I3331">
        <v>468.68605083300201</v>
      </c>
      <c r="J3331">
        <v>2120356.02369464</v>
      </c>
      <c r="K3331">
        <f t="shared" ref="K3331:K3394" si="157">I3331/1000</f>
        <v>0.46868605083300202</v>
      </c>
      <c r="L3331">
        <f t="shared" ref="L3331:L3394" si="158">K3331*H3331</f>
        <v>2120.3560236946419</v>
      </c>
    </row>
    <row r="3332" spans="1:12" x14ac:dyDescent="0.3">
      <c r="A3332" t="s">
        <v>46</v>
      </c>
      <c r="B3332" t="s">
        <v>644</v>
      </c>
      <c r="C3332" t="s">
        <v>643</v>
      </c>
      <c r="D3332" t="s">
        <v>24</v>
      </c>
      <c r="E3332" t="str">
        <f>VLOOKUP(D3332,Abbrev!$A$6:$B$67,2,FALSE)</f>
        <v>Yflound-S</v>
      </c>
      <c r="F3332" t="str">
        <f t="shared" si="156"/>
        <v/>
      </c>
      <c r="G3332">
        <v>1980</v>
      </c>
      <c r="H3332">
        <v>4524.0433759999996</v>
      </c>
      <c r="I3332">
        <v>6.2824287970885297</v>
      </c>
      <c r="J3332">
        <v>28421.980384660001</v>
      </c>
      <c r="K3332">
        <f t="shared" si="157"/>
        <v>6.2824287970885294E-3</v>
      </c>
      <c r="L3332">
        <f t="shared" si="158"/>
        <v>28.421980384660007</v>
      </c>
    </row>
    <row r="3333" spans="1:12" x14ac:dyDescent="0.3">
      <c r="A3333" t="s">
        <v>46</v>
      </c>
      <c r="B3333" t="s">
        <v>644</v>
      </c>
      <c r="C3333" t="s">
        <v>643</v>
      </c>
      <c r="D3333" t="s">
        <v>25</v>
      </c>
      <c r="E3333" t="str">
        <f>VLOOKUP(D3333,Abbrev!$A$6:$B$67,2,FALSE)</f>
        <v>Yflound-L</v>
      </c>
      <c r="F3333" t="str">
        <f t="shared" si="156"/>
        <v/>
      </c>
      <c r="G3333">
        <v>1980</v>
      </c>
      <c r="H3333">
        <v>4524.0433759999996</v>
      </c>
      <c r="I3333">
        <v>449.187926959989</v>
      </c>
      <c r="J3333">
        <v>2032145.6655425101</v>
      </c>
      <c r="K3333">
        <f t="shared" si="157"/>
        <v>0.44918792695998899</v>
      </c>
      <c r="L3333">
        <f t="shared" si="158"/>
        <v>2032.14566554251</v>
      </c>
    </row>
    <row r="3334" spans="1:12" x14ac:dyDescent="0.3">
      <c r="A3334" t="s">
        <v>46</v>
      </c>
      <c r="B3334" t="s">
        <v>644</v>
      </c>
      <c r="C3334" t="s">
        <v>643</v>
      </c>
      <c r="D3334" t="s">
        <v>7</v>
      </c>
      <c r="E3334" t="str">
        <f>VLOOKUP(D3334,Abbrev!$A$6:$B$67,2,FALSE)</f>
        <v>Alosines</v>
      </c>
      <c r="F3334" t="str">
        <f t="shared" si="156"/>
        <v/>
      </c>
      <c r="G3334">
        <v>1981</v>
      </c>
      <c r="H3334">
        <v>4524.0433759999996</v>
      </c>
      <c r="I3334">
        <v>230.21540509338999</v>
      </c>
      <c r="J3334">
        <v>1041504.47846591</v>
      </c>
      <c r="K3334">
        <f t="shared" si="157"/>
        <v>0.23021540509339</v>
      </c>
      <c r="L3334">
        <f t="shared" si="158"/>
        <v>1041.5044784659076</v>
      </c>
    </row>
    <row r="3335" spans="1:12" x14ac:dyDescent="0.3">
      <c r="A3335" t="s">
        <v>46</v>
      </c>
      <c r="B3335" t="s">
        <v>644</v>
      </c>
      <c r="C3335" t="s">
        <v>643</v>
      </c>
      <c r="D3335" t="s">
        <v>8</v>
      </c>
      <c r="E3335" t="str">
        <f>VLOOKUP(D3335,Abbrev!$A$6:$B$67,2,FALSE)</f>
        <v>Herring</v>
      </c>
      <c r="F3335" t="str">
        <f t="shared" si="156"/>
        <v/>
      </c>
      <c r="G3335">
        <v>1981</v>
      </c>
      <c r="H3335">
        <v>4524.0433759999996</v>
      </c>
      <c r="I3335">
        <v>280.200633371241</v>
      </c>
      <c r="J3335">
        <v>1267639.81935417</v>
      </c>
      <c r="K3335">
        <f t="shared" si="157"/>
        <v>0.28020063337124101</v>
      </c>
      <c r="L3335">
        <f t="shared" si="158"/>
        <v>1267.6398193541675</v>
      </c>
    </row>
    <row r="3336" spans="1:12" x14ac:dyDescent="0.3">
      <c r="A3336" t="s">
        <v>46</v>
      </c>
      <c r="B3336" t="s">
        <v>644</v>
      </c>
      <c r="C3336" t="s">
        <v>643</v>
      </c>
      <c r="D3336" t="s">
        <v>9</v>
      </c>
      <c r="E3336" t="str">
        <f>VLOOKUP(D3336,Abbrev!$A$6:$B$67,2,FALSE)</f>
        <v>Mack</v>
      </c>
      <c r="F3336" t="str">
        <f t="shared" si="156"/>
        <v/>
      </c>
      <c r="G3336">
        <v>1981</v>
      </c>
      <c r="H3336">
        <v>4524.0433759999996</v>
      </c>
      <c r="I3336">
        <v>293.530205569244</v>
      </c>
      <c r="J3336">
        <v>1327943.3821614599</v>
      </c>
      <c r="K3336">
        <f t="shared" si="157"/>
        <v>0.29353020556924403</v>
      </c>
      <c r="L3336">
        <f t="shared" si="158"/>
        <v>1327.9433821614566</v>
      </c>
    </row>
    <row r="3337" spans="1:12" x14ac:dyDescent="0.3">
      <c r="A3337" t="s">
        <v>46</v>
      </c>
      <c r="B3337" t="s">
        <v>644</v>
      </c>
      <c r="C3337" t="s">
        <v>643</v>
      </c>
      <c r="D3337" t="s">
        <v>10</v>
      </c>
      <c r="E3337" t="str">
        <f>VLOOKUP(D3337,Abbrev!$A$6:$B$67,2,FALSE)</f>
        <v>Butter</v>
      </c>
      <c r="F3337" t="str">
        <f t="shared" si="156"/>
        <v/>
      </c>
      <c r="G3337">
        <v>1981</v>
      </c>
      <c r="H3337">
        <v>4524.0433759999996</v>
      </c>
      <c r="I3337">
        <v>45.113880464998701</v>
      </c>
      <c r="J3337">
        <v>204097.152083333</v>
      </c>
      <c r="K3337">
        <f t="shared" si="157"/>
        <v>4.5113880464998701E-2</v>
      </c>
      <c r="L3337">
        <f t="shared" si="158"/>
        <v>204.09715208333316</v>
      </c>
    </row>
    <row r="3338" spans="1:12" x14ac:dyDescent="0.3">
      <c r="A3338" t="s">
        <v>46</v>
      </c>
      <c r="B3338" t="s">
        <v>644</v>
      </c>
      <c r="C3338" t="s">
        <v>643</v>
      </c>
      <c r="D3338" t="s">
        <v>11</v>
      </c>
      <c r="E3338" t="str">
        <f>VLOOKUP(D3338,Abbrev!$A$6:$B$67,2,FALSE)</f>
        <v>Dbenth-oth</v>
      </c>
      <c r="F3338" t="str">
        <f t="shared" si="156"/>
        <v/>
      </c>
      <c r="G3338">
        <v>1981</v>
      </c>
      <c r="H3338">
        <v>4524.0433759999996</v>
      </c>
      <c r="I3338">
        <v>2795.4706732811701</v>
      </c>
      <c r="J3338">
        <v>12646830.58226</v>
      </c>
      <c r="K3338">
        <f t="shared" si="157"/>
        <v>2.7954706732811703</v>
      </c>
      <c r="L3338">
        <f t="shared" si="158"/>
        <v>12646.830582259938</v>
      </c>
    </row>
    <row r="3339" spans="1:12" x14ac:dyDescent="0.3">
      <c r="A3339" t="s">
        <v>46</v>
      </c>
      <c r="B3339" t="s">
        <v>644</v>
      </c>
      <c r="C3339" t="s">
        <v>643</v>
      </c>
      <c r="D3339" t="s">
        <v>33</v>
      </c>
      <c r="E3339" t="str">
        <f>VLOOKUP(D3339,Abbrev!$A$6:$B$67,2,FALSE)</f>
        <v>Domni-oth</v>
      </c>
      <c r="F3339" t="str">
        <f t="shared" si="156"/>
        <v/>
      </c>
      <c r="G3339">
        <v>1981</v>
      </c>
      <c r="H3339">
        <v>4524.0433759999996</v>
      </c>
      <c r="I3339">
        <v>1.02121513163055</v>
      </c>
      <c r="J3339">
        <v>4620.0215517241404</v>
      </c>
      <c r="K3339">
        <f t="shared" si="157"/>
        <v>1.02121513163055E-3</v>
      </c>
      <c r="L3339">
        <f t="shared" si="158"/>
        <v>4.6200215517241574</v>
      </c>
    </row>
    <row r="3340" spans="1:12" x14ac:dyDescent="0.3">
      <c r="A3340" t="s">
        <v>46</v>
      </c>
      <c r="B3340" t="s">
        <v>644</v>
      </c>
      <c r="C3340" t="s">
        <v>643</v>
      </c>
      <c r="D3340" t="s">
        <v>12</v>
      </c>
      <c r="E3340" t="str">
        <f>VLOOKUP(D3340,Abbrev!$A$6:$B$67,2,FALSE)</f>
        <v>Dpisc-oth</v>
      </c>
      <c r="F3340" t="str">
        <f t="shared" si="156"/>
        <v/>
      </c>
      <c r="G3340">
        <v>1981</v>
      </c>
      <c r="H3340">
        <v>4524.0433759999996</v>
      </c>
      <c r="I3340">
        <v>1926.16089364716</v>
      </c>
      <c r="J3340">
        <v>8714035.4320147</v>
      </c>
      <c r="K3340">
        <f t="shared" si="157"/>
        <v>1.9261608936471601</v>
      </c>
      <c r="L3340">
        <f t="shared" si="158"/>
        <v>8714.0354320146744</v>
      </c>
    </row>
    <row r="3341" spans="1:12" x14ac:dyDescent="0.3">
      <c r="A3341" t="s">
        <v>46</v>
      </c>
      <c r="B3341" t="s">
        <v>644</v>
      </c>
      <c r="C3341" t="s">
        <v>643</v>
      </c>
      <c r="D3341" t="s">
        <v>13</v>
      </c>
      <c r="E3341" t="str">
        <f>VLOOKUP(D3341,Abbrev!$A$6:$B$67,2,FALSE)</f>
        <v>Haddock</v>
      </c>
      <c r="F3341" t="str">
        <f t="shared" si="156"/>
        <v/>
      </c>
      <c r="G3341">
        <v>1981</v>
      </c>
      <c r="H3341">
        <v>4524.0433759999996</v>
      </c>
      <c r="I3341">
        <v>96.623662115464299</v>
      </c>
      <c r="J3341">
        <v>437129.63855832798</v>
      </c>
      <c r="K3341">
        <f t="shared" si="157"/>
        <v>9.6623662115464304E-2</v>
      </c>
      <c r="L3341">
        <f t="shared" si="158"/>
        <v>437.12963855832839</v>
      </c>
    </row>
    <row r="3342" spans="1:12" x14ac:dyDescent="0.3">
      <c r="A3342" t="s">
        <v>46</v>
      </c>
      <c r="B3342" t="s">
        <v>644</v>
      </c>
      <c r="C3342" t="s">
        <v>643</v>
      </c>
      <c r="D3342" t="s">
        <v>15</v>
      </c>
      <c r="E3342" t="str">
        <f>VLOOKUP(D3342,Abbrev!$A$6:$B$67,2,FALSE)</f>
        <v>Skate</v>
      </c>
      <c r="F3342" t="str">
        <f t="shared" si="156"/>
        <v/>
      </c>
      <c r="G3342">
        <v>1981</v>
      </c>
      <c r="H3342">
        <v>4524.0433759999996</v>
      </c>
      <c r="I3342">
        <v>426.52182292105402</v>
      </c>
      <c r="J3342">
        <v>1929603.22770544</v>
      </c>
      <c r="K3342">
        <f t="shared" si="157"/>
        <v>0.42652182292105401</v>
      </c>
      <c r="L3342">
        <f t="shared" si="158"/>
        <v>1929.6032277054392</v>
      </c>
    </row>
    <row r="3343" spans="1:12" x14ac:dyDescent="0.3">
      <c r="A3343" t="s">
        <v>46</v>
      </c>
      <c r="B3343" t="s">
        <v>644</v>
      </c>
      <c r="C3343" t="s">
        <v>643</v>
      </c>
      <c r="D3343" t="s">
        <v>16</v>
      </c>
      <c r="E3343" t="str">
        <f>VLOOKUP(D3343,Abbrev!$A$6:$B$67,2,FALSE)</f>
        <v>SmPel</v>
      </c>
      <c r="F3343" t="str">
        <f t="shared" si="156"/>
        <v/>
      </c>
      <c r="G3343">
        <v>1981</v>
      </c>
      <c r="H3343">
        <v>4524.0433759999996</v>
      </c>
      <c r="I3343">
        <v>914.95663341862598</v>
      </c>
      <c r="J3343">
        <v>4139303.4967447901</v>
      </c>
      <c r="K3343">
        <f t="shared" si="157"/>
        <v>0.91495663341862599</v>
      </c>
      <c r="L3343">
        <f t="shared" si="158"/>
        <v>4139.3034967447948</v>
      </c>
    </row>
    <row r="3344" spans="1:12" x14ac:dyDescent="0.3">
      <c r="A3344" t="s">
        <v>46</v>
      </c>
      <c r="B3344" t="s">
        <v>644</v>
      </c>
      <c r="C3344" t="s">
        <v>643</v>
      </c>
      <c r="D3344" t="s">
        <v>17</v>
      </c>
      <c r="E3344" t="str">
        <f>VLOOKUP(D3344,Abbrev!$A$6:$B$67,2,FALSE)</f>
        <v>Squid</v>
      </c>
      <c r="F3344" t="str">
        <f t="shared" si="156"/>
        <v/>
      </c>
      <c r="G3344">
        <v>1981</v>
      </c>
      <c r="H3344">
        <v>4524.0433759999996</v>
      </c>
      <c r="I3344">
        <v>1013.21431956027</v>
      </c>
      <c r="J3344">
        <v>4583825.5308750002</v>
      </c>
      <c r="K3344">
        <f t="shared" si="157"/>
        <v>1.0132143195602701</v>
      </c>
      <c r="L3344">
        <f t="shared" si="158"/>
        <v>4583.8255308749867</v>
      </c>
    </row>
    <row r="3345" spans="1:12" x14ac:dyDescent="0.3">
      <c r="A3345" t="s">
        <v>46</v>
      </c>
      <c r="B3345" t="s">
        <v>644</v>
      </c>
      <c r="C3345" t="s">
        <v>643</v>
      </c>
      <c r="D3345" t="s">
        <v>19</v>
      </c>
      <c r="E3345" t="str">
        <f>VLOOKUP(D3345,Abbrev!$A$6:$B$67,2,FALSE)</f>
        <v>Dogfish-L</v>
      </c>
      <c r="F3345" t="str">
        <f t="shared" si="156"/>
        <v/>
      </c>
      <c r="G3345">
        <v>1981</v>
      </c>
      <c r="H3345">
        <v>4524.0433759999996</v>
      </c>
      <c r="I3345">
        <v>408.37240112257302</v>
      </c>
      <c r="J3345">
        <v>1847494.45623979</v>
      </c>
      <c r="K3345">
        <f t="shared" si="157"/>
        <v>0.408372401122573</v>
      </c>
      <c r="L3345">
        <f t="shared" si="158"/>
        <v>1847.4944562397911</v>
      </c>
    </row>
    <row r="3346" spans="1:12" x14ac:dyDescent="0.3">
      <c r="A3346" t="s">
        <v>46</v>
      </c>
      <c r="B3346" t="s">
        <v>644</v>
      </c>
      <c r="C3346" t="s">
        <v>643</v>
      </c>
      <c r="D3346" t="s">
        <v>20</v>
      </c>
      <c r="E3346" t="str">
        <f>VLOOKUP(D3346,Abbrev!$A$6:$B$67,2,FALSE)</f>
        <v>Hake-S</v>
      </c>
      <c r="F3346" t="str">
        <f t="shared" si="156"/>
        <v/>
      </c>
      <c r="G3346">
        <v>1981</v>
      </c>
      <c r="H3346">
        <v>4524.0433759999996</v>
      </c>
      <c r="I3346">
        <v>618.40060490374901</v>
      </c>
      <c r="J3346">
        <v>2797671.1603291999</v>
      </c>
      <c r="K3346">
        <f t="shared" si="157"/>
        <v>0.61840060490374904</v>
      </c>
      <c r="L3346">
        <f t="shared" si="158"/>
        <v>2797.6711603291988</v>
      </c>
    </row>
    <row r="3347" spans="1:12" x14ac:dyDescent="0.3">
      <c r="A3347" t="s">
        <v>46</v>
      </c>
      <c r="B3347" t="s">
        <v>644</v>
      </c>
      <c r="C3347" t="s">
        <v>643</v>
      </c>
      <c r="D3347" t="s">
        <v>21</v>
      </c>
      <c r="E3347" t="str">
        <f>VLOOKUP(D3347,Abbrev!$A$6:$B$67,2,FALSE)</f>
        <v>Hake-L</v>
      </c>
      <c r="F3347" t="str">
        <f t="shared" si="156"/>
        <v/>
      </c>
      <c r="G3347">
        <v>1981</v>
      </c>
      <c r="H3347">
        <v>4524.0433759999996</v>
      </c>
      <c r="I3347">
        <v>357.82385109304801</v>
      </c>
      <c r="J3347">
        <v>1618810.6233123101</v>
      </c>
      <c r="K3347">
        <f t="shared" si="157"/>
        <v>0.35782385109304798</v>
      </c>
      <c r="L3347">
        <f t="shared" si="158"/>
        <v>1618.810623312314</v>
      </c>
    </row>
    <row r="3348" spans="1:12" x14ac:dyDescent="0.3">
      <c r="A3348" t="s">
        <v>46</v>
      </c>
      <c r="B3348" t="s">
        <v>644</v>
      </c>
      <c r="C3348" t="s">
        <v>643</v>
      </c>
      <c r="D3348" t="s">
        <v>26</v>
      </c>
      <c r="E3348" t="str">
        <f>VLOOKUP(D3348,Abbrev!$A$6:$B$67,2,FALSE)</f>
        <v>Cod-S</v>
      </c>
      <c r="F3348" t="str">
        <f t="shared" si="156"/>
        <v/>
      </c>
      <c r="G3348">
        <v>1981</v>
      </c>
      <c r="H3348">
        <v>4524.0433759999996</v>
      </c>
      <c r="I3348">
        <v>1.6142344700640701E-2</v>
      </c>
      <c r="J3348">
        <v>73.028667616042398</v>
      </c>
      <c r="K3348">
        <f t="shared" si="157"/>
        <v>1.61423447006407E-5</v>
      </c>
      <c r="L3348">
        <f t="shared" si="158"/>
        <v>7.302866761604225E-2</v>
      </c>
    </row>
    <row r="3349" spans="1:12" x14ac:dyDescent="0.3">
      <c r="A3349" t="s">
        <v>46</v>
      </c>
      <c r="B3349" t="s">
        <v>644</v>
      </c>
      <c r="C3349" t="s">
        <v>643</v>
      </c>
      <c r="D3349" t="s">
        <v>22</v>
      </c>
      <c r="E3349" t="str">
        <f>VLOOKUP(D3349,Abbrev!$A$6:$B$67,2,FALSE)</f>
        <v>Cod-M</v>
      </c>
      <c r="F3349" t="str">
        <f t="shared" si="156"/>
        <v/>
      </c>
      <c r="G3349">
        <v>1981</v>
      </c>
      <c r="H3349">
        <v>4524.0433759999996</v>
      </c>
      <c r="I3349">
        <v>1580.13309925712</v>
      </c>
      <c r="J3349">
        <v>7148590.6808925299</v>
      </c>
      <c r="K3349">
        <f t="shared" si="157"/>
        <v>1.5801330992571199</v>
      </c>
      <c r="L3349">
        <f t="shared" si="158"/>
        <v>7148.5906808925229</v>
      </c>
    </row>
    <row r="3350" spans="1:12" x14ac:dyDescent="0.3">
      <c r="A3350" t="s">
        <v>46</v>
      </c>
      <c r="B3350" t="s">
        <v>644</v>
      </c>
      <c r="C3350" t="s">
        <v>643</v>
      </c>
      <c r="D3350" t="s">
        <v>23</v>
      </c>
      <c r="E3350" t="str">
        <f>VLOOKUP(D3350,Abbrev!$A$6:$B$67,2,FALSE)</f>
        <v>Cod-L</v>
      </c>
      <c r="F3350" t="str">
        <f t="shared" si="156"/>
        <v/>
      </c>
      <c r="G3350">
        <v>1981</v>
      </c>
      <c r="H3350">
        <v>4524.0433759999996</v>
      </c>
      <c r="I3350">
        <v>1061.0175668971101</v>
      </c>
      <c r="J3350">
        <v>4800089.4953405</v>
      </c>
      <c r="K3350">
        <f t="shared" si="157"/>
        <v>1.06101756689711</v>
      </c>
      <c r="L3350">
        <f t="shared" si="158"/>
        <v>4800.0894953405068</v>
      </c>
    </row>
    <row r="3351" spans="1:12" x14ac:dyDescent="0.3">
      <c r="A3351" t="s">
        <v>46</v>
      </c>
      <c r="B3351" t="s">
        <v>644</v>
      </c>
      <c r="C3351" t="s">
        <v>643</v>
      </c>
      <c r="D3351" t="s">
        <v>24</v>
      </c>
      <c r="E3351" t="str">
        <f>VLOOKUP(D3351,Abbrev!$A$6:$B$67,2,FALSE)</f>
        <v>Yflound-S</v>
      </c>
      <c r="F3351" t="str">
        <f t="shared" si="156"/>
        <v/>
      </c>
      <c r="G3351">
        <v>1981</v>
      </c>
      <c r="H3351">
        <v>4524.0433759999996</v>
      </c>
      <c r="I3351">
        <v>2.6592399917273402</v>
      </c>
      <c r="J3351">
        <v>12030.517069768401</v>
      </c>
      <c r="K3351">
        <f t="shared" si="157"/>
        <v>2.6592399917273403E-3</v>
      </c>
      <c r="L3351">
        <f t="shared" si="158"/>
        <v>12.030517069768369</v>
      </c>
    </row>
    <row r="3352" spans="1:12" x14ac:dyDescent="0.3">
      <c r="A3352" t="s">
        <v>46</v>
      </c>
      <c r="B3352" t="s">
        <v>644</v>
      </c>
      <c r="C3352" t="s">
        <v>643</v>
      </c>
      <c r="D3352" t="s">
        <v>25</v>
      </c>
      <c r="E3352" t="str">
        <f>VLOOKUP(D3352,Abbrev!$A$6:$B$67,2,FALSE)</f>
        <v>Yflound-L</v>
      </c>
      <c r="F3352" t="str">
        <f t="shared" si="156"/>
        <v/>
      </c>
      <c r="G3352">
        <v>1981</v>
      </c>
      <c r="H3352">
        <v>4524.0433759999996</v>
      </c>
      <c r="I3352">
        <v>257.670060246464</v>
      </c>
      <c r="J3352">
        <v>1165710.5292515401</v>
      </c>
      <c r="K3352">
        <f t="shared" si="157"/>
        <v>0.25767006024646399</v>
      </c>
      <c r="L3352">
        <f t="shared" si="158"/>
        <v>1165.7105292515362</v>
      </c>
    </row>
    <row r="3353" spans="1:12" x14ac:dyDescent="0.3">
      <c r="A3353" t="s">
        <v>46</v>
      </c>
      <c r="B3353" t="s">
        <v>644</v>
      </c>
      <c r="C3353" t="s">
        <v>643</v>
      </c>
      <c r="D3353" t="s">
        <v>7</v>
      </c>
      <c r="E3353" t="str">
        <f>VLOOKUP(D3353,Abbrev!$A$6:$B$67,2,FALSE)</f>
        <v>Alosines</v>
      </c>
      <c r="F3353" t="str">
        <f t="shared" si="156"/>
        <v/>
      </c>
      <c r="G3353">
        <v>1982</v>
      </c>
      <c r="H3353">
        <v>4524.0433759999996</v>
      </c>
      <c r="I3353">
        <v>178.569390119926</v>
      </c>
      <c r="J3353">
        <v>807855.666528409</v>
      </c>
      <c r="K3353">
        <f t="shared" si="157"/>
        <v>0.17856939011992601</v>
      </c>
      <c r="L3353">
        <f t="shared" si="158"/>
        <v>807.85566652841101</v>
      </c>
    </row>
    <row r="3354" spans="1:12" x14ac:dyDescent="0.3">
      <c r="A3354" t="s">
        <v>46</v>
      </c>
      <c r="B3354" t="s">
        <v>644</v>
      </c>
      <c r="C3354" t="s">
        <v>643</v>
      </c>
      <c r="D3354" t="s">
        <v>8</v>
      </c>
      <c r="E3354" t="str">
        <f>VLOOKUP(D3354,Abbrev!$A$6:$B$67,2,FALSE)</f>
        <v>Herring</v>
      </c>
      <c r="F3354" t="str">
        <f t="shared" si="156"/>
        <v/>
      </c>
      <c r="G3354">
        <v>1982</v>
      </c>
      <c r="H3354">
        <v>4524.0433759999996</v>
      </c>
      <c r="I3354">
        <v>1162.84333933536</v>
      </c>
      <c r="J3354">
        <v>5260753.7066458296</v>
      </c>
      <c r="K3354">
        <f t="shared" si="157"/>
        <v>1.1628433393353601</v>
      </c>
      <c r="L3354">
        <f t="shared" si="158"/>
        <v>5260.7537066458553</v>
      </c>
    </row>
    <row r="3355" spans="1:12" x14ac:dyDescent="0.3">
      <c r="A3355" t="s">
        <v>46</v>
      </c>
      <c r="B3355" t="s">
        <v>644</v>
      </c>
      <c r="C3355" t="s">
        <v>643</v>
      </c>
      <c r="D3355" t="s">
        <v>9</v>
      </c>
      <c r="E3355" t="str">
        <f>VLOOKUP(D3355,Abbrev!$A$6:$B$67,2,FALSE)</f>
        <v>Mack</v>
      </c>
      <c r="F3355" t="str">
        <f t="shared" si="156"/>
        <v/>
      </c>
      <c r="G3355">
        <v>1982</v>
      </c>
      <c r="H3355">
        <v>4524.0433759999996</v>
      </c>
      <c r="I3355">
        <v>36.019534211523897</v>
      </c>
      <c r="J3355">
        <v>162953.93515624999</v>
      </c>
      <c r="K3355">
        <f t="shared" si="157"/>
        <v>3.6019534211523895E-2</v>
      </c>
      <c r="L3355">
        <f t="shared" si="158"/>
        <v>162.95393515625005</v>
      </c>
    </row>
    <row r="3356" spans="1:12" x14ac:dyDescent="0.3">
      <c r="A3356" t="s">
        <v>46</v>
      </c>
      <c r="B3356" t="s">
        <v>644</v>
      </c>
      <c r="C3356" t="s">
        <v>643</v>
      </c>
      <c r="D3356" t="s">
        <v>10</v>
      </c>
      <c r="E3356" t="str">
        <f>VLOOKUP(D3356,Abbrev!$A$6:$B$67,2,FALSE)</f>
        <v>Butter</v>
      </c>
      <c r="F3356" t="str">
        <f t="shared" si="156"/>
        <v/>
      </c>
      <c r="G3356">
        <v>1982</v>
      </c>
      <c r="H3356">
        <v>4524.0433759999996</v>
      </c>
      <c r="I3356">
        <v>92.780312466154001</v>
      </c>
      <c r="J3356">
        <v>419742.158035714</v>
      </c>
      <c r="K3356">
        <f t="shared" si="157"/>
        <v>9.2780312466154008E-2</v>
      </c>
      <c r="L3356">
        <f t="shared" si="158"/>
        <v>419.74215803571423</v>
      </c>
    </row>
    <row r="3357" spans="1:12" x14ac:dyDescent="0.3">
      <c r="A3357" t="s">
        <v>46</v>
      </c>
      <c r="B3357" t="s">
        <v>644</v>
      </c>
      <c r="C3357" t="s">
        <v>643</v>
      </c>
      <c r="D3357" t="s">
        <v>11</v>
      </c>
      <c r="E3357" t="str">
        <f>VLOOKUP(D3357,Abbrev!$A$6:$B$67,2,FALSE)</f>
        <v>Dbenth-oth</v>
      </c>
      <c r="F3357" t="str">
        <f t="shared" si="156"/>
        <v/>
      </c>
      <c r="G3357">
        <v>1982</v>
      </c>
      <c r="H3357">
        <v>4524.0433759999996</v>
      </c>
      <c r="I3357">
        <v>1009.61581553504</v>
      </c>
      <c r="J3357">
        <v>4567545.74257614</v>
      </c>
      <c r="K3357">
        <f t="shared" si="157"/>
        <v>1.0096158155350401</v>
      </c>
      <c r="L3357">
        <f t="shared" si="158"/>
        <v>4567.545742576136</v>
      </c>
    </row>
    <row r="3358" spans="1:12" x14ac:dyDescent="0.3">
      <c r="A3358" t="s">
        <v>46</v>
      </c>
      <c r="B3358" t="s">
        <v>644</v>
      </c>
      <c r="C3358" t="s">
        <v>643</v>
      </c>
      <c r="D3358" t="s">
        <v>33</v>
      </c>
      <c r="E3358" t="str">
        <f>VLOOKUP(D3358,Abbrev!$A$6:$B$67,2,FALSE)</f>
        <v>Domni-oth</v>
      </c>
      <c r="F3358" t="str">
        <f t="shared" si="156"/>
        <v/>
      </c>
      <c r="G3358">
        <v>1982</v>
      </c>
      <c r="H3358">
        <v>4524.0433759999996</v>
      </c>
      <c r="I3358">
        <v>6.8625656845572696</v>
      </c>
      <c r="J3358">
        <v>31046.5448275862</v>
      </c>
      <c r="K3358">
        <f t="shared" si="157"/>
        <v>6.8625656845572695E-3</v>
      </c>
      <c r="L3358">
        <f t="shared" si="158"/>
        <v>31.046544827586217</v>
      </c>
    </row>
    <row r="3359" spans="1:12" x14ac:dyDescent="0.3">
      <c r="A3359" t="s">
        <v>46</v>
      </c>
      <c r="B3359" t="s">
        <v>644</v>
      </c>
      <c r="C3359" t="s">
        <v>643</v>
      </c>
      <c r="D3359" t="s">
        <v>12</v>
      </c>
      <c r="E3359" t="str">
        <f>VLOOKUP(D3359,Abbrev!$A$6:$B$67,2,FALSE)</f>
        <v>Dpisc-oth</v>
      </c>
      <c r="F3359" t="str">
        <f t="shared" si="156"/>
        <v/>
      </c>
      <c r="G3359">
        <v>1982</v>
      </c>
      <c r="H3359">
        <v>4524.0433759999996</v>
      </c>
      <c r="I3359">
        <v>87.517201865476395</v>
      </c>
      <c r="J3359">
        <v>395931.61738556297</v>
      </c>
      <c r="K3359">
        <f t="shared" si="157"/>
        <v>8.7517201865476388E-2</v>
      </c>
      <c r="L3359">
        <f t="shared" si="158"/>
        <v>395.93161738556324</v>
      </c>
    </row>
    <row r="3360" spans="1:12" x14ac:dyDescent="0.3">
      <c r="A3360" t="s">
        <v>46</v>
      </c>
      <c r="B3360" t="s">
        <v>644</v>
      </c>
      <c r="C3360" t="s">
        <v>643</v>
      </c>
      <c r="D3360" t="s">
        <v>13</v>
      </c>
      <c r="E3360" t="str">
        <f>VLOOKUP(D3360,Abbrev!$A$6:$B$67,2,FALSE)</f>
        <v>Haddock</v>
      </c>
      <c r="F3360" t="str">
        <f t="shared" si="156"/>
        <v/>
      </c>
      <c r="G3360">
        <v>1982</v>
      </c>
      <c r="H3360">
        <v>4524.0433759999996</v>
      </c>
      <c r="I3360">
        <v>11.2359323151009</v>
      </c>
      <c r="J3360">
        <v>50831.845163316597</v>
      </c>
      <c r="K3360">
        <f t="shared" si="157"/>
        <v>1.1235932315100901E-2</v>
      </c>
      <c r="L3360">
        <f t="shared" si="158"/>
        <v>50.831845163316572</v>
      </c>
    </row>
    <row r="3361" spans="1:12" x14ac:dyDescent="0.3">
      <c r="A3361" t="s">
        <v>46</v>
      </c>
      <c r="B3361" t="s">
        <v>644</v>
      </c>
      <c r="C3361" t="s">
        <v>643</v>
      </c>
      <c r="D3361" t="s">
        <v>15</v>
      </c>
      <c r="E3361" t="str">
        <f>VLOOKUP(D3361,Abbrev!$A$6:$B$67,2,FALSE)</f>
        <v>Skate</v>
      </c>
      <c r="F3361" t="str">
        <f t="shared" si="156"/>
        <v/>
      </c>
      <c r="G3361">
        <v>1982</v>
      </c>
      <c r="H3361">
        <v>4524.0433759999996</v>
      </c>
      <c r="I3361">
        <v>45.445024766017703</v>
      </c>
      <c r="J3361">
        <v>205595.26326485799</v>
      </c>
      <c r="K3361">
        <f t="shared" si="157"/>
        <v>4.5445024766017701E-2</v>
      </c>
      <c r="L3361">
        <f t="shared" si="158"/>
        <v>205.59526326485832</v>
      </c>
    </row>
    <row r="3362" spans="1:12" x14ac:dyDescent="0.3">
      <c r="A3362" t="s">
        <v>46</v>
      </c>
      <c r="B3362" t="s">
        <v>644</v>
      </c>
      <c r="C3362" t="s">
        <v>643</v>
      </c>
      <c r="D3362" t="s">
        <v>17</v>
      </c>
      <c r="E3362" t="str">
        <f>VLOOKUP(D3362,Abbrev!$A$6:$B$67,2,FALSE)</f>
        <v>Squid</v>
      </c>
      <c r="F3362" t="str">
        <f t="shared" si="156"/>
        <v/>
      </c>
      <c r="G3362">
        <v>1982</v>
      </c>
      <c r="H3362">
        <v>4524.0433759999996</v>
      </c>
      <c r="I3362">
        <v>79.016418688400293</v>
      </c>
      <c r="J3362">
        <v>357473.70556249999</v>
      </c>
      <c r="K3362">
        <f t="shared" si="157"/>
        <v>7.9016418688400286E-2</v>
      </c>
      <c r="L3362">
        <f t="shared" si="158"/>
        <v>357.4737055624999</v>
      </c>
    </row>
    <row r="3363" spans="1:12" x14ac:dyDescent="0.3">
      <c r="A3363" t="s">
        <v>46</v>
      </c>
      <c r="B3363" t="s">
        <v>644</v>
      </c>
      <c r="C3363" t="s">
        <v>643</v>
      </c>
      <c r="D3363" t="s">
        <v>19</v>
      </c>
      <c r="E3363" t="str">
        <f>VLOOKUP(D3363,Abbrev!$A$6:$B$67,2,FALSE)</f>
        <v>Dogfish-L</v>
      </c>
      <c r="F3363" t="str">
        <f t="shared" si="156"/>
        <v/>
      </c>
      <c r="G3363">
        <v>1982</v>
      </c>
      <c r="H3363">
        <v>4524.0433759999996</v>
      </c>
      <c r="I3363">
        <v>8.5890095786235907</v>
      </c>
      <c r="J3363">
        <v>38857.051890572598</v>
      </c>
      <c r="K3363">
        <f t="shared" si="157"/>
        <v>8.5890095786235899E-3</v>
      </c>
      <c r="L3363">
        <f t="shared" si="158"/>
        <v>38.857051890572599</v>
      </c>
    </row>
    <row r="3364" spans="1:12" x14ac:dyDescent="0.3">
      <c r="A3364" t="s">
        <v>46</v>
      </c>
      <c r="B3364" t="s">
        <v>644</v>
      </c>
      <c r="C3364" t="s">
        <v>643</v>
      </c>
      <c r="D3364" t="s">
        <v>20</v>
      </c>
      <c r="E3364" t="str">
        <f>VLOOKUP(D3364,Abbrev!$A$6:$B$67,2,FALSE)</f>
        <v>Hake-S</v>
      </c>
      <c r="F3364" t="str">
        <f t="shared" si="156"/>
        <v/>
      </c>
      <c r="G3364">
        <v>1982</v>
      </c>
      <c r="H3364">
        <v>4524.0433759999996</v>
      </c>
      <c r="I3364">
        <v>265.42085784874098</v>
      </c>
      <c r="J3364">
        <v>1200775.4738028301</v>
      </c>
      <c r="K3364">
        <f t="shared" si="157"/>
        <v>0.26542085784874098</v>
      </c>
      <c r="L3364">
        <f t="shared" si="158"/>
        <v>1200.7754738028341</v>
      </c>
    </row>
    <row r="3365" spans="1:12" x14ac:dyDescent="0.3">
      <c r="A3365" t="s">
        <v>46</v>
      </c>
      <c r="B3365" t="s">
        <v>644</v>
      </c>
      <c r="C3365" t="s">
        <v>643</v>
      </c>
      <c r="D3365" t="s">
        <v>21</v>
      </c>
      <c r="E3365" t="str">
        <f>VLOOKUP(D3365,Abbrev!$A$6:$B$67,2,FALSE)</f>
        <v>Hake-L</v>
      </c>
      <c r="F3365" t="str">
        <f t="shared" si="156"/>
        <v/>
      </c>
      <c r="G3365">
        <v>1982</v>
      </c>
      <c r="H3365">
        <v>4524.0433759999996</v>
      </c>
      <c r="I3365">
        <v>75.717586483259396</v>
      </c>
      <c r="J3365">
        <v>342549.64557629701</v>
      </c>
      <c r="K3365">
        <f t="shared" si="157"/>
        <v>7.5717586483259394E-2</v>
      </c>
      <c r="L3365">
        <f t="shared" si="158"/>
        <v>342.54964557629677</v>
      </c>
    </row>
    <row r="3366" spans="1:12" x14ac:dyDescent="0.3">
      <c r="A3366" t="s">
        <v>46</v>
      </c>
      <c r="B3366" t="s">
        <v>644</v>
      </c>
      <c r="C3366" t="s">
        <v>643</v>
      </c>
      <c r="D3366" t="s">
        <v>26</v>
      </c>
      <c r="E3366" t="str">
        <f>VLOOKUP(D3366,Abbrev!$A$6:$B$67,2,FALSE)</f>
        <v>Cod-S</v>
      </c>
      <c r="F3366" t="str">
        <f t="shared" si="156"/>
        <v/>
      </c>
      <c r="G3366">
        <v>1982</v>
      </c>
      <c r="H3366">
        <v>4524.0433759999996</v>
      </c>
      <c r="I3366">
        <v>1.8971614107110999</v>
      </c>
      <c r="J3366">
        <v>8582.8405133303604</v>
      </c>
      <c r="K3366">
        <f t="shared" si="157"/>
        <v>1.8971614107111E-3</v>
      </c>
      <c r="L3366">
        <f t="shared" si="158"/>
        <v>8.5828405133303658</v>
      </c>
    </row>
    <row r="3367" spans="1:12" x14ac:dyDescent="0.3">
      <c r="A3367" t="s">
        <v>46</v>
      </c>
      <c r="B3367" t="s">
        <v>644</v>
      </c>
      <c r="C3367" t="s">
        <v>643</v>
      </c>
      <c r="D3367" t="s">
        <v>22</v>
      </c>
      <c r="E3367" t="str">
        <f>VLOOKUP(D3367,Abbrev!$A$6:$B$67,2,FALSE)</f>
        <v>Cod-M</v>
      </c>
      <c r="F3367" t="str">
        <f t="shared" si="156"/>
        <v/>
      </c>
      <c r="G3367">
        <v>1982</v>
      </c>
      <c r="H3367">
        <v>4524.0433759999996</v>
      </c>
      <c r="I3367">
        <v>683.50438797481399</v>
      </c>
      <c r="J3367">
        <v>3092203.4988843901</v>
      </c>
      <c r="K3367">
        <f t="shared" si="157"/>
        <v>0.68350438797481394</v>
      </c>
      <c r="L3367">
        <f t="shared" si="158"/>
        <v>3092.2034988843907</v>
      </c>
    </row>
    <row r="3368" spans="1:12" x14ac:dyDescent="0.3">
      <c r="A3368" t="s">
        <v>46</v>
      </c>
      <c r="B3368" t="s">
        <v>644</v>
      </c>
      <c r="C3368" t="s">
        <v>643</v>
      </c>
      <c r="D3368" t="s">
        <v>23</v>
      </c>
      <c r="E3368" t="str">
        <f>VLOOKUP(D3368,Abbrev!$A$6:$B$67,2,FALSE)</f>
        <v>Cod-L</v>
      </c>
      <c r="F3368" t="str">
        <f t="shared" si="156"/>
        <v/>
      </c>
      <c r="G3368">
        <v>1982</v>
      </c>
      <c r="H3368">
        <v>4524.0433759999996</v>
      </c>
      <c r="I3368">
        <v>295.49187782903402</v>
      </c>
      <c r="J3368">
        <v>1336818.07255424</v>
      </c>
      <c r="K3368">
        <f t="shared" si="157"/>
        <v>0.29549187782903402</v>
      </c>
      <c r="L3368">
        <f t="shared" si="158"/>
        <v>1336.8180725542425</v>
      </c>
    </row>
    <row r="3369" spans="1:12" x14ac:dyDescent="0.3">
      <c r="A3369" t="s">
        <v>46</v>
      </c>
      <c r="B3369" t="s">
        <v>644</v>
      </c>
      <c r="C3369" t="s">
        <v>643</v>
      </c>
      <c r="D3369" t="s">
        <v>43</v>
      </c>
      <c r="E3369" t="str">
        <f>VLOOKUP(D3369,Abbrev!$A$6:$B$67,2,FALSE)</f>
        <v>Sflound-S</v>
      </c>
      <c r="F3369" t="str">
        <f t="shared" si="156"/>
        <v/>
      </c>
      <c r="G3369">
        <v>1982</v>
      </c>
      <c r="H3369">
        <v>4524.0433759999996</v>
      </c>
      <c r="I3369">
        <v>0.34002348494073698</v>
      </c>
      <c r="J3369">
        <v>1538.28099473057</v>
      </c>
      <c r="K3369">
        <f t="shared" si="157"/>
        <v>3.4002348494073699E-4</v>
      </c>
      <c r="L3369">
        <f t="shared" si="158"/>
        <v>1.5382809947305769</v>
      </c>
    </row>
    <row r="3370" spans="1:12" x14ac:dyDescent="0.3">
      <c r="A3370" t="s">
        <v>46</v>
      </c>
      <c r="B3370" t="s">
        <v>644</v>
      </c>
      <c r="C3370" t="s">
        <v>643</v>
      </c>
      <c r="D3370" t="s">
        <v>29</v>
      </c>
      <c r="E3370" t="str">
        <f>VLOOKUP(D3370,Abbrev!$A$6:$B$67,2,FALSE)</f>
        <v>Sflound-L</v>
      </c>
      <c r="F3370" t="str">
        <f t="shared" si="156"/>
        <v/>
      </c>
      <c r="G3370">
        <v>1982</v>
      </c>
      <c r="H3370">
        <v>4524.0433759999996</v>
      </c>
      <c r="I3370">
        <v>5.8917784230971302</v>
      </c>
      <c r="J3370">
        <v>26654.661147872299</v>
      </c>
      <c r="K3370">
        <f t="shared" si="157"/>
        <v>5.8917784230971305E-3</v>
      </c>
      <c r="L3370">
        <f t="shared" si="158"/>
        <v>26.654661147872297</v>
      </c>
    </row>
    <row r="3371" spans="1:12" x14ac:dyDescent="0.3">
      <c r="A3371" t="s">
        <v>46</v>
      </c>
      <c r="B3371" t="s">
        <v>644</v>
      </c>
      <c r="C3371" t="s">
        <v>643</v>
      </c>
      <c r="D3371" t="s">
        <v>24</v>
      </c>
      <c r="E3371" t="str">
        <f>VLOOKUP(D3371,Abbrev!$A$6:$B$67,2,FALSE)</f>
        <v>Yflound-S</v>
      </c>
      <c r="F3371" t="str">
        <f t="shared" si="156"/>
        <v/>
      </c>
      <c r="G3371">
        <v>1982</v>
      </c>
      <c r="H3371">
        <v>4524.0433759999996</v>
      </c>
      <c r="I3371">
        <v>1.37338056907815</v>
      </c>
      <c r="J3371">
        <v>6213.2332662650997</v>
      </c>
      <c r="K3371">
        <f t="shared" si="157"/>
        <v>1.3733805690781501E-3</v>
      </c>
      <c r="L3371">
        <f t="shared" si="158"/>
        <v>6.2132332662651146</v>
      </c>
    </row>
    <row r="3372" spans="1:12" x14ac:dyDescent="0.3">
      <c r="A3372" t="s">
        <v>46</v>
      </c>
      <c r="B3372" t="s">
        <v>644</v>
      </c>
      <c r="C3372" t="s">
        <v>643</v>
      </c>
      <c r="D3372" t="s">
        <v>25</v>
      </c>
      <c r="E3372" t="str">
        <f>VLOOKUP(D3372,Abbrev!$A$6:$B$67,2,FALSE)</f>
        <v>Yflound-L</v>
      </c>
      <c r="F3372" t="str">
        <f t="shared" si="156"/>
        <v/>
      </c>
      <c r="G3372">
        <v>1982</v>
      </c>
      <c r="H3372">
        <v>4524.0433759999996</v>
      </c>
      <c r="I3372">
        <v>118.90677223614</v>
      </c>
      <c r="J3372">
        <v>537939.39529645198</v>
      </c>
      <c r="K3372">
        <f t="shared" si="157"/>
        <v>0.11890677223614</v>
      </c>
      <c r="L3372">
        <f t="shared" si="158"/>
        <v>537.9393952964499</v>
      </c>
    </row>
    <row r="3373" spans="1:12" x14ac:dyDescent="0.3">
      <c r="A3373" t="s">
        <v>46</v>
      </c>
      <c r="B3373" t="s">
        <v>644</v>
      </c>
      <c r="C3373" t="s">
        <v>643</v>
      </c>
      <c r="D3373" t="s">
        <v>7</v>
      </c>
      <c r="E3373" t="str">
        <f>VLOOKUP(D3373,Abbrev!$A$6:$B$67,2,FALSE)</f>
        <v>Alosines</v>
      </c>
      <c r="F3373" t="str">
        <f t="shared" si="156"/>
        <v/>
      </c>
      <c r="G3373">
        <v>1983</v>
      </c>
      <c r="H3373">
        <v>4524.0433759999996</v>
      </c>
      <c r="I3373">
        <v>45.295610339559403</v>
      </c>
      <c r="J3373">
        <v>204919.305918561</v>
      </c>
      <c r="K3373">
        <f t="shared" si="157"/>
        <v>4.5295610339559401E-2</v>
      </c>
      <c r="L3373">
        <f t="shared" si="158"/>
        <v>204.91930591856081</v>
      </c>
    </row>
    <row r="3374" spans="1:12" x14ac:dyDescent="0.3">
      <c r="A3374" t="s">
        <v>46</v>
      </c>
      <c r="B3374" t="s">
        <v>644</v>
      </c>
      <c r="C3374" t="s">
        <v>643</v>
      </c>
      <c r="D3374" t="s">
        <v>8</v>
      </c>
      <c r="E3374" t="str">
        <f>VLOOKUP(D3374,Abbrev!$A$6:$B$67,2,FALSE)</f>
        <v>Herring</v>
      </c>
      <c r="F3374" t="str">
        <f t="shared" si="156"/>
        <v/>
      </c>
      <c r="G3374">
        <v>1983</v>
      </c>
      <c r="H3374">
        <v>4524.0433759999996</v>
      </c>
      <c r="I3374">
        <v>226.06298963861499</v>
      </c>
      <c r="J3374">
        <v>1022718.77083333</v>
      </c>
      <c r="K3374">
        <f t="shared" si="157"/>
        <v>0.22606298963861499</v>
      </c>
      <c r="L3374">
        <f t="shared" si="158"/>
        <v>1022.7187708333327</v>
      </c>
    </row>
    <row r="3375" spans="1:12" x14ac:dyDescent="0.3">
      <c r="A3375" t="s">
        <v>46</v>
      </c>
      <c r="B3375" t="s">
        <v>644</v>
      </c>
      <c r="C3375" t="s">
        <v>643</v>
      </c>
      <c r="D3375" t="s">
        <v>9</v>
      </c>
      <c r="E3375" t="str">
        <f>VLOOKUP(D3375,Abbrev!$A$6:$B$67,2,FALSE)</f>
        <v>Mack</v>
      </c>
      <c r="F3375" t="str">
        <f t="shared" si="156"/>
        <v/>
      </c>
      <c r="G3375">
        <v>1983</v>
      </c>
      <c r="H3375">
        <v>4524.0433759999996</v>
      </c>
      <c r="I3375">
        <v>58.3050014215315</v>
      </c>
      <c r="J3375">
        <v>263774.35546875</v>
      </c>
      <c r="K3375">
        <f t="shared" si="157"/>
        <v>5.8305001421531499E-2</v>
      </c>
      <c r="L3375">
        <f t="shared" si="158"/>
        <v>263.77435546875012</v>
      </c>
    </row>
    <row r="3376" spans="1:12" x14ac:dyDescent="0.3">
      <c r="A3376" t="s">
        <v>46</v>
      </c>
      <c r="B3376" t="s">
        <v>644</v>
      </c>
      <c r="C3376" t="s">
        <v>643</v>
      </c>
      <c r="D3376" t="s">
        <v>10</v>
      </c>
      <c r="E3376" t="str">
        <f>VLOOKUP(D3376,Abbrev!$A$6:$B$67,2,FALSE)</f>
        <v>Butter</v>
      </c>
      <c r="F3376" t="str">
        <f t="shared" si="156"/>
        <v/>
      </c>
      <c r="G3376">
        <v>1983</v>
      </c>
      <c r="H3376">
        <v>4524.0433759999996</v>
      </c>
      <c r="I3376">
        <v>131.879478952309</v>
      </c>
      <c r="J3376">
        <v>596628.483184524</v>
      </c>
      <c r="K3376">
        <f t="shared" si="157"/>
        <v>0.131879478952309</v>
      </c>
      <c r="L3376">
        <f t="shared" si="158"/>
        <v>596.62848318452495</v>
      </c>
    </row>
    <row r="3377" spans="1:12" x14ac:dyDescent="0.3">
      <c r="A3377" t="s">
        <v>46</v>
      </c>
      <c r="B3377" t="s">
        <v>644</v>
      </c>
      <c r="C3377" t="s">
        <v>643</v>
      </c>
      <c r="D3377" t="s">
        <v>11</v>
      </c>
      <c r="E3377" t="str">
        <f>VLOOKUP(D3377,Abbrev!$A$6:$B$67,2,FALSE)</f>
        <v>Dbenth-oth</v>
      </c>
      <c r="F3377" t="str">
        <f t="shared" si="156"/>
        <v/>
      </c>
      <c r="G3377">
        <v>1983</v>
      </c>
      <c r="H3377">
        <v>4524.0433759999996</v>
      </c>
      <c r="I3377">
        <v>2415.18227258763</v>
      </c>
      <c r="J3377">
        <v>10926389.3621327</v>
      </c>
      <c r="K3377">
        <f t="shared" si="157"/>
        <v>2.41518227258763</v>
      </c>
      <c r="L3377">
        <f t="shared" si="158"/>
        <v>10926.389362132693</v>
      </c>
    </row>
    <row r="3378" spans="1:12" x14ac:dyDescent="0.3">
      <c r="A3378" t="s">
        <v>46</v>
      </c>
      <c r="B3378" t="s">
        <v>644</v>
      </c>
      <c r="C3378" t="s">
        <v>643</v>
      </c>
      <c r="D3378" t="s">
        <v>33</v>
      </c>
      <c r="E3378" t="str">
        <f>VLOOKUP(D3378,Abbrev!$A$6:$B$67,2,FALSE)</f>
        <v>Domni-oth</v>
      </c>
      <c r="F3378" t="str">
        <f t="shared" si="156"/>
        <v/>
      </c>
      <c r="G3378">
        <v>1983</v>
      </c>
      <c r="H3378">
        <v>4524.0433759999996</v>
      </c>
      <c r="I3378">
        <v>0.51401161625404101</v>
      </c>
      <c r="J3378">
        <v>2325.41084770115</v>
      </c>
      <c r="K3378">
        <f t="shared" si="157"/>
        <v>5.1401161625404105E-4</v>
      </c>
      <c r="L3378">
        <f t="shared" si="158"/>
        <v>2.3254108477011481</v>
      </c>
    </row>
    <row r="3379" spans="1:12" x14ac:dyDescent="0.3">
      <c r="A3379" t="s">
        <v>46</v>
      </c>
      <c r="B3379" t="s">
        <v>644</v>
      </c>
      <c r="C3379" t="s">
        <v>643</v>
      </c>
      <c r="D3379" t="s">
        <v>12</v>
      </c>
      <c r="E3379" t="str">
        <f>VLOOKUP(D3379,Abbrev!$A$6:$B$67,2,FALSE)</f>
        <v>Dpisc-oth</v>
      </c>
      <c r="F3379" t="str">
        <f t="shared" si="156"/>
        <v/>
      </c>
      <c r="G3379">
        <v>1983</v>
      </c>
      <c r="H3379">
        <v>4524.0433759999996</v>
      </c>
      <c r="I3379">
        <v>187.778972098146</v>
      </c>
      <c r="J3379">
        <v>849520.21487270598</v>
      </c>
      <c r="K3379">
        <f t="shared" si="157"/>
        <v>0.18777897209814601</v>
      </c>
      <c r="L3379">
        <f t="shared" si="158"/>
        <v>849.52021487270622</v>
      </c>
    </row>
    <row r="3380" spans="1:12" x14ac:dyDescent="0.3">
      <c r="A3380" t="s">
        <v>46</v>
      </c>
      <c r="B3380" t="s">
        <v>644</v>
      </c>
      <c r="C3380" t="s">
        <v>643</v>
      </c>
      <c r="D3380" t="s">
        <v>13</v>
      </c>
      <c r="E3380" t="str">
        <f>VLOOKUP(D3380,Abbrev!$A$6:$B$67,2,FALSE)</f>
        <v>Haddock</v>
      </c>
      <c r="F3380" t="str">
        <f t="shared" si="156"/>
        <v/>
      </c>
      <c r="G3380">
        <v>1983</v>
      </c>
      <c r="H3380">
        <v>4524.0433759999996</v>
      </c>
      <c r="I3380">
        <v>48.498029182747203</v>
      </c>
      <c r="J3380">
        <v>219407.187673262</v>
      </c>
      <c r="K3380">
        <f t="shared" si="157"/>
        <v>4.8498029182747204E-2</v>
      </c>
      <c r="L3380">
        <f t="shared" si="158"/>
        <v>219.40718767326217</v>
      </c>
    </row>
    <row r="3381" spans="1:12" x14ac:dyDescent="0.3">
      <c r="A3381" t="s">
        <v>46</v>
      </c>
      <c r="B3381" t="s">
        <v>644</v>
      </c>
      <c r="C3381" t="s">
        <v>643</v>
      </c>
      <c r="D3381" t="s">
        <v>15</v>
      </c>
      <c r="E3381" t="str">
        <f>VLOOKUP(D3381,Abbrev!$A$6:$B$67,2,FALSE)</f>
        <v>Skate</v>
      </c>
      <c r="F3381" t="str">
        <f t="shared" si="156"/>
        <v/>
      </c>
      <c r="G3381">
        <v>1983</v>
      </c>
      <c r="H3381">
        <v>4524.0433759999996</v>
      </c>
      <c r="I3381">
        <v>996.40375025447202</v>
      </c>
      <c r="J3381">
        <v>4507773.7861602996</v>
      </c>
      <c r="K3381">
        <f t="shared" si="157"/>
        <v>0.99640375025447203</v>
      </c>
      <c r="L3381">
        <f t="shared" si="158"/>
        <v>4507.7737861603018</v>
      </c>
    </row>
    <row r="3382" spans="1:12" x14ac:dyDescent="0.3">
      <c r="A3382" t="s">
        <v>46</v>
      </c>
      <c r="B3382" t="s">
        <v>644</v>
      </c>
      <c r="C3382" t="s">
        <v>643</v>
      </c>
      <c r="D3382" t="s">
        <v>16</v>
      </c>
      <c r="E3382" t="str">
        <f>VLOOKUP(D3382,Abbrev!$A$6:$B$67,2,FALSE)</f>
        <v>SmPel</v>
      </c>
      <c r="F3382" t="str">
        <f t="shared" si="156"/>
        <v/>
      </c>
      <c r="G3382">
        <v>1983</v>
      </c>
      <c r="H3382">
        <v>4524.0433759999996</v>
      </c>
      <c r="I3382">
        <v>0.82058890889562797</v>
      </c>
      <c r="J3382">
        <v>3712.3798177083299</v>
      </c>
      <c r="K3382">
        <f t="shared" si="157"/>
        <v>8.2058890889562795E-4</v>
      </c>
      <c r="L3382">
        <f t="shared" si="158"/>
        <v>3.7123798177083329</v>
      </c>
    </row>
    <row r="3383" spans="1:12" x14ac:dyDescent="0.3">
      <c r="A3383" t="s">
        <v>46</v>
      </c>
      <c r="B3383" t="s">
        <v>644</v>
      </c>
      <c r="C3383" t="s">
        <v>643</v>
      </c>
      <c r="D3383" t="s">
        <v>17</v>
      </c>
      <c r="E3383" t="str">
        <f>VLOOKUP(D3383,Abbrev!$A$6:$B$67,2,FALSE)</f>
        <v>Squid</v>
      </c>
      <c r="F3383" t="str">
        <f t="shared" si="156"/>
        <v/>
      </c>
      <c r="G3383">
        <v>1983</v>
      </c>
      <c r="H3383">
        <v>4524.0433759999996</v>
      </c>
      <c r="I3383">
        <v>36.869491565579999</v>
      </c>
      <c r="J3383">
        <v>166799.17909374999</v>
      </c>
      <c r="K3383">
        <f t="shared" si="157"/>
        <v>3.6869491565579997E-2</v>
      </c>
      <c r="L3383">
        <f t="shared" si="158"/>
        <v>166.79917909375004</v>
      </c>
    </row>
    <row r="3384" spans="1:12" x14ac:dyDescent="0.3">
      <c r="A3384" t="s">
        <v>46</v>
      </c>
      <c r="B3384" t="s">
        <v>644</v>
      </c>
      <c r="C3384" t="s">
        <v>643</v>
      </c>
      <c r="D3384" t="s">
        <v>19</v>
      </c>
      <c r="E3384" t="str">
        <f>VLOOKUP(D3384,Abbrev!$A$6:$B$67,2,FALSE)</f>
        <v>Dogfish-L</v>
      </c>
      <c r="F3384" t="str">
        <f t="shared" si="156"/>
        <v/>
      </c>
      <c r="G3384">
        <v>1983</v>
      </c>
      <c r="H3384">
        <v>4524.0433759999996</v>
      </c>
      <c r="I3384">
        <v>416.94463115278597</v>
      </c>
      <c r="J3384">
        <v>1886275.59672552</v>
      </c>
      <c r="K3384">
        <f t="shared" si="157"/>
        <v>0.41694463115278596</v>
      </c>
      <c r="L3384">
        <f t="shared" si="158"/>
        <v>1886.2755967255243</v>
      </c>
    </row>
    <row r="3385" spans="1:12" x14ac:dyDescent="0.3">
      <c r="A3385" t="s">
        <v>46</v>
      </c>
      <c r="B3385" t="s">
        <v>644</v>
      </c>
      <c r="C3385" t="s">
        <v>643</v>
      </c>
      <c r="D3385" t="s">
        <v>20</v>
      </c>
      <c r="E3385" t="str">
        <f>VLOOKUP(D3385,Abbrev!$A$6:$B$67,2,FALSE)</f>
        <v>Hake-S</v>
      </c>
      <c r="F3385" t="str">
        <f t="shared" si="156"/>
        <v/>
      </c>
      <c r="G3385">
        <v>1983</v>
      </c>
      <c r="H3385">
        <v>4524.0433759999996</v>
      </c>
      <c r="I3385">
        <v>500.10178589790002</v>
      </c>
      <c r="J3385">
        <v>2262482.17181717</v>
      </c>
      <c r="K3385">
        <f t="shared" si="157"/>
        <v>0.5001017858979</v>
      </c>
      <c r="L3385">
        <f t="shared" si="158"/>
        <v>2262.4821718171647</v>
      </c>
    </row>
    <row r="3386" spans="1:12" x14ac:dyDescent="0.3">
      <c r="A3386" t="s">
        <v>46</v>
      </c>
      <c r="B3386" t="s">
        <v>644</v>
      </c>
      <c r="C3386" t="s">
        <v>643</v>
      </c>
      <c r="D3386" t="s">
        <v>21</v>
      </c>
      <c r="E3386" t="str">
        <f>VLOOKUP(D3386,Abbrev!$A$6:$B$67,2,FALSE)</f>
        <v>Hake-L</v>
      </c>
      <c r="F3386" t="str">
        <f t="shared" si="156"/>
        <v/>
      </c>
      <c r="G3386">
        <v>1983</v>
      </c>
      <c r="H3386">
        <v>4524.0433759999996</v>
      </c>
      <c r="I3386">
        <v>257.653113746614</v>
      </c>
      <c r="J3386">
        <v>1165633.8625511499</v>
      </c>
      <c r="K3386">
        <f t="shared" si="157"/>
        <v>0.25765311374661398</v>
      </c>
      <c r="L3386">
        <f t="shared" si="158"/>
        <v>1165.6338625511435</v>
      </c>
    </row>
    <row r="3387" spans="1:12" x14ac:dyDescent="0.3">
      <c r="A3387" t="s">
        <v>46</v>
      </c>
      <c r="B3387" t="s">
        <v>644</v>
      </c>
      <c r="C3387" t="s">
        <v>643</v>
      </c>
      <c r="D3387" t="s">
        <v>26</v>
      </c>
      <c r="E3387" t="str">
        <f>VLOOKUP(D3387,Abbrev!$A$6:$B$67,2,FALSE)</f>
        <v>Cod-S</v>
      </c>
      <c r="F3387" t="str">
        <f t="shared" si="156"/>
        <v/>
      </c>
      <c r="G3387">
        <v>1983</v>
      </c>
      <c r="H3387">
        <v>4524.0433759999996</v>
      </c>
      <c r="I3387">
        <v>7.30085524119872</v>
      </c>
      <c r="J3387">
        <v>33029.385793079899</v>
      </c>
      <c r="K3387">
        <f t="shared" si="157"/>
        <v>7.30085524119872E-3</v>
      </c>
      <c r="L3387">
        <f t="shared" si="158"/>
        <v>33.029385793079946</v>
      </c>
    </row>
    <row r="3388" spans="1:12" x14ac:dyDescent="0.3">
      <c r="A3388" t="s">
        <v>46</v>
      </c>
      <c r="B3388" t="s">
        <v>644</v>
      </c>
      <c r="C3388" t="s">
        <v>643</v>
      </c>
      <c r="D3388" t="s">
        <v>22</v>
      </c>
      <c r="E3388" t="str">
        <f>VLOOKUP(D3388,Abbrev!$A$6:$B$67,2,FALSE)</f>
        <v>Cod-M</v>
      </c>
      <c r="F3388" t="str">
        <f t="shared" si="156"/>
        <v/>
      </c>
      <c r="G3388">
        <v>1983</v>
      </c>
      <c r="H3388">
        <v>4524.0433759999996</v>
      </c>
      <c r="I3388">
        <v>428.52001781262601</v>
      </c>
      <c r="J3388">
        <v>1938643.1480686101</v>
      </c>
      <c r="K3388">
        <f t="shared" si="157"/>
        <v>0.428520017812626</v>
      </c>
      <c r="L3388">
        <f t="shared" si="158"/>
        <v>1938.6431480686124</v>
      </c>
    </row>
    <row r="3389" spans="1:12" x14ac:dyDescent="0.3">
      <c r="A3389" t="s">
        <v>46</v>
      </c>
      <c r="B3389" t="s">
        <v>644</v>
      </c>
      <c r="C3389" t="s">
        <v>643</v>
      </c>
      <c r="D3389" t="s">
        <v>23</v>
      </c>
      <c r="E3389" t="str">
        <f>VLOOKUP(D3389,Abbrev!$A$6:$B$67,2,FALSE)</f>
        <v>Cod-L</v>
      </c>
      <c r="F3389" t="str">
        <f t="shared" si="156"/>
        <v/>
      </c>
      <c r="G3389">
        <v>1983</v>
      </c>
      <c r="H3389">
        <v>4524.0433759999996</v>
      </c>
      <c r="I3389">
        <v>532.36352328088401</v>
      </c>
      <c r="J3389">
        <v>2408435.67112291</v>
      </c>
      <c r="K3389">
        <f t="shared" si="157"/>
        <v>0.53236352328088399</v>
      </c>
      <c r="L3389">
        <f t="shared" si="158"/>
        <v>2408.4356711229048</v>
      </c>
    </row>
    <row r="3390" spans="1:12" x14ac:dyDescent="0.3">
      <c r="A3390" t="s">
        <v>46</v>
      </c>
      <c r="B3390" t="s">
        <v>644</v>
      </c>
      <c r="C3390" t="s">
        <v>643</v>
      </c>
      <c r="D3390" t="s">
        <v>29</v>
      </c>
      <c r="E3390" t="str">
        <f>VLOOKUP(D3390,Abbrev!$A$6:$B$67,2,FALSE)</f>
        <v>Sflound-L</v>
      </c>
      <c r="F3390" t="str">
        <f t="shared" si="156"/>
        <v/>
      </c>
      <c r="G3390">
        <v>1983</v>
      </c>
      <c r="H3390">
        <v>4524.0433759999996</v>
      </c>
      <c r="I3390">
        <v>1.95967575214211</v>
      </c>
      <c r="J3390">
        <v>8865.6581055863408</v>
      </c>
      <c r="K3390">
        <f t="shared" si="157"/>
        <v>1.95967575214211E-3</v>
      </c>
      <c r="L3390">
        <f t="shared" si="158"/>
        <v>8.8656581055863306</v>
      </c>
    </row>
    <row r="3391" spans="1:12" x14ac:dyDescent="0.3">
      <c r="A3391" t="s">
        <v>46</v>
      </c>
      <c r="B3391" t="s">
        <v>644</v>
      </c>
      <c r="C3391" t="s">
        <v>643</v>
      </c>
      <c r="D3391" t="s">
        <v>24</v>
      </c>
      <c r="E3391" t="str">
        <f>VLOOKUP(D3391,Abbrev!$A$6:$B$67,2,FALSE)</f>
        <v>Yflound-S</v>
      </c>
      <c r="F3391" t="str">
        <f t="shared" si="156"/>
        <v/>
      </c>
      <c r="G3391">
        <v>1983</v>
      </c>
      <c r="H3391">
        <v>4524.0433759999996</v>
      </c>
      <c r="I3391">
        <v>3.00937305644903</v>
      </c>
      <c r="J3391">
        <v>13614.534241941101</v>
      </c>
      <c r="K3391">
        <f t="shared" si="157"/>
        <v>3.00937305644903E-3</v>
      </c>
      <c r="L3391">
        <f t="shared" si="158"/>
        <v>13.614534241941108</v>
      </c>
    </row>
    <row r="3392" spans="1:12" x14ac:dyDescent="0.3">
      <c r="A3392" t="s">
        <v>46</v>
      </c>
      <c r="B3392" t="s">
        <v>644</v>
      </c>
      <c r="C3392" t="s">
        <v>643</v>
      </c>
      <c r="D3392" t="s">
        <v>25</v>
      </c>
      <c r="E3392" t="str">
        <f>VLOOKUP(D3392,Abbrev!$A$6:$B$67,2,FALSE)</f>
        <v>Yflound-L</v>
      </c>
      <c r="F3392" t="str">
        <f t="shared" si="156"/>
        <v/>
      </c>
      <c r="G3392">
        <v>1983</v>
      </c>
      <c r="H3392">
        <v>4524.0433759999996</v>
      </c>
      <c r="I3392">
        <v>78.209663205364905</v>
      </c>
      <c r="J3392">
        <v>353823.90876342199</v>
      </c>
      <c r="K3392">
        <f t="shared" si="157"/>
        <v>7.8209663205364904E-2</v>
      </c>
      <c r="L3392">
        <f t="shared" si="158"/>
        <v>353.82390876342197</v>
      </c>
    </row>
    <row r="3393" spans="1:12" x14ac:dyDescent="0.3">
      <c r="A3393" t="s">
        <v>46</v>
      </c>
      <c r="B3393" t="s">
        <v>644</v>
      </c>
      <c r="C3393" t="s">
        <v>643</v>
      </c>
      <c r="D3393" t="s">
        <v>28</v>
      </c>
      <c r="E3393" t="str">
        <f>VLOOKUP(D3393,Abbrev!$A$6:$B$67,2,FALSE)</f>
        <v>Blue-L</v>
      </c>
      <c r="F3393" t="str">
        <f t="shared" si="156"/>
        <v/>
      </c>
      <c r="G3393">
        <v>1983</v>
      </c>
      <c r="H3393">
        <v>4524.0433759999996</v>
      </c>
      <c r="I3393">
        <v>46.405277386939503</v>
      </c>
      <c r="J3393">
        <v>209939.487773826</v>
      </c>
      <c r="K3393">
        <f t="shared" si="157"/>
        <v>4.6405277386939503E-2</v>
      </c>
      <c r="L3393">
        <f t="shared" si="158"/>
        <v>209.93948777382624</v>
      </c>
    </row>
    <row r="3394" spans="1:12" x14ac:dyDescent="0.3">
      <c r="A3394" t="s">
        <v>46</v>
      </c>
      <c r="B3394" t="s">
        <v>644</v>
      </c>
      <c r="C3394" t="s">
        <v>643</v>
      </c>
      <c r="D3394" t="s">
        <v>7</v>
      </c>
      <c r="E3394" t="str">
        <f>VLOOKUP(D3394,Abbrev!$A$6:$B$67,2,FALSE)</f>
        <v>Alosines</v>
      </c>
      <c r="F3394" t="str">
        <f t="shared" si="156"/>
        <v/>
      </c>
      <c r="G3394">
        <v>1984</v>
      </c>
      <c r="H3394">
        <v>4524.0433759999996</v>
      </c>
      <c r="I3394">
        <v>41.363364741041998</v>
      </c>
      <c r="J3394">
        <v>187129.65626578301</v>
      </c>
      <c r="K3394">
        <f t="shared" si="157"/>
        <v>4.1363364741041998E-2</v>
      </c>
      <c r="L3394">
        <f t="shared" si="158"/>
        <v>187.12965626578298</v>
      </c>
    </row>
    <row r="3395" spans="1:12" x14ac:dyDescent="0.3">
      <c r="A3395" t="s">
        <v>46</v>
      </c>
      <c r="B3395" t="s">
        <v>644</v>
      </c>
      <c r="C3395" t="s">
        <v>643</v>
      </c>
      <c r="D3395" t="s">
        <v>8</v>
      </c>
      <c r="E3395" t="str">
        <f>VLOOKUP(D3395,Abbrev!$A$6:$B$67,2,FALSE)</f>
        <v>Herring</v>
      </c>
      <c r="F3395" t="str">
        <f t="shared" ref="F3395:F3458" si="159">IF(G3395&lt;=1967,"A",IF(AND(G3395&gt;=1996,G3395&lt;=2000),"B",IF(G3395&gt;=2009,"C","")))</f>
        <v/>
      </c>
      <c r="G3395">
        <v>1984</v>
      </c>
      <c r="H3395">
        <v>4524.0433759999996</v>
      </c>
      <c r="I3395">
        <v>3410.2605614522799</v>
      </c>
      <c r="J3395">
        <v>15428166.703472201</v>
      </c>
      <c r="K3395">
        <f t="shared" ref="K3395:K3458" si="160">I3395/1000</f>
        <v>3.4102605614522798</v>
      </c>
      <c r="L3395">
        <f t="shared" ref="L3395:L3458" si="161">K3395*H3395</f>
        <v>15428.166703472227</v>
      </c>
    </row>
    <row r="3396" spans="1:12" x14ac:dyDescent="0.3">
      <c r="A3396" t="s">
        <v>46</v>
      </c>
      <c r="B3396" t="s">
        <v>644</v>
      </c>
      <c r="C3396" t="s">
        <v>643</v>
      </c>
      <c r="D3396" t="s">
        <v>9</v>
      </c>
      <c r="E3396" t="str">
        <f>VLOOKUP(D3396,Abbrev!$A$6:$B$67,2,FALSE)</f>
        <v>Mack</v>
      </c>
      <c r="F3396" t="str">
        <f t="shared" si="159"/>
        <v/>
      </c>
      <c r="G3396">
        <v>1984</v>
      </c>
      <c r="H3396">
        <v>4524.0433759999996</v>
      </c>
      <c r="I3396">
        <v>8.2058890889562797</v>
      </c>
      <c r="J3396">
        <v>37123.798177083299</v>
      </c>
      <c r="K3396">
        <f t="shared" si="160"/>
        <v>8.205889088956279E-3</v>
      </c>
      <c r="L3396">
        <f t="shared" si="161"/>
        <v>37.123798177083323</v>
      </c>
    </row>
    <row r="3397" spans="1:12" x14ac:dyDescent="0.3">
      <c r="A3397" t="s">
        <v>46</v>
      </c>
      <c r="B3397" t="s">
        <v>644</v>
      </c>
      <c r="C3397" t="s">
        <v>643</v>
      </c>
      <c r="D3397" t="s">
        <v>10</v>
      </c>
      <c r="E3397" t="str">
        <f>VLOOKUP(D3397,Abbrev!$A$6:$B$67,2,FALSE)</f>
        <v>Butter</v>
      </c>
      <c r="F3397" t="str">
        <f t="shared" si="159"/>
        <v/>
      </c>
      <c r="G3397">
        <v>1984</v>
      </c>
      <c r="H3397">
        <v>4524.0433759999996</v>
      </c>
      <c r="I3397">
        <v>7.9961144806671696</v>
      </c>
      <c r="J3397">
        <v>36174.768750000003</v>
      </c>
      <c r="K3397">
        <f t="shared" si="160"/>
        <v>7.9961144806671696E-3</v>
      </c>
      <c r="L3397">
        <f t="shared" si="161"/>
        <v>36.174768749999984</v>
      </c>
    </row>
    <row r="3398" spans="1:12" x14ac:dyDescent="0.3">
      <c r="A3398" t="s">
        <v>46</v>
      </c>
      <c r="B3398" t="s">
        <v>644</v>
      </c>
      <c r="C3398" t="s">
        <v>643</v>
      </c>
      <c r="D3398" t="s">
        <v>11</v>
      </c>
      <c r="E3398" t="str">
        <f>VLOOKUP(D3398,Abbrev!$A$6:$B$67,2,FALSE)</f>
        <v>Dbenth-oth</v>
      </c>
      <c r="F3398" t="str">
        <f t="shared" si="159"/>
        <v/>
      </c>
      <c r="G3398">
        <v>1984</v>
      </c>
      <c r="H3398">
        <v>4524.0433759999996</v>
      </c>
      <c r="I3398">
        <v>1695.43019863776</v>
      </c>
      <c r="J3398">
        <v>7670199.7596175103</v>
      </c>
      <c r="K3398">
        <f t="shared" si="160"/>
        <v>1.69543019863776</v>
      </c>
      <c r="L3398">
        <f t="shared" si="161"/>
        <v>7670.1997596175215</v>
      </c>
    </row>
    <row r="3399" spans="1:12" x14ac:dyDescent="0.3">
      <c r="A3399" t="s">
        <v>46</v>
      </c>
      <c r="B3399" t="s">
        <v>644</v>
      </c>
      <c r="C3399" t="s">
        <v>643</v>
      </c>
      <c r="D3399" t="s">
        <v>12</v>
      </c>
      <c r="E3399" t="str">
        <f>VLOOKUP(D3399,Abbrev!$A$6:$B$67,2,FALSE)</f>
        <v>Dpisc-oth</v>
      </c>
      <c r="F3399" t="str">
        <f t="shared" si="159"/>
        <v/>
      </c>
      <c r="G3399">
        <v>1984</v>
      </c>
      <c r="H3399">
        <v>4524.0433759999996</v>
      </c>
      <c r="I3399">
        <v>55.554315898796197</v>
      </c>
      <c r="J3399">
        <v>251330.13485015999</v>
      </c>
      <c r="K3399">
        <f t="shared" si="160"/>
        <v>5.5554315898796197E-2</v>
      </c>
      <c r="L3399">
        <f t="shared" si="161"/>
        <v>251.33013485016039</v>
      </c>
    </row>
    <row r="3400" spans="1:12" x14ac:dyDescent="0.3">
      <c r="A3400" t="s">
        <v>46</v>
      </c>
      <c r="B3400" t="s">
        <v>644</v>
      </c>
      <c r="C3400" t="s">
        <v>643</v>
      </c>
      <c r="D3400" t="s">
        <v>13</v>
      </c>
      <c r="E3400" t="str">
        <f>VLOOKUP(D3400,Abbrev!$A$6:$B$67,2,FALSE)</f>
        <v>Haddock</v>
      </c>
      <c r="F3400" t="str">
        <f t="shared" si="159"/>
        <v/>
      </c>
      <c r="G3400">
        <v>1984</v>
      </c>
      <c r="H3400">
        <v>4524.0433759999996</v>
      </c>
      <c r="I3400">
        <v>89.105937006445799</v>
      </c>
      <c r="J3400">
        <v>403119.124076284</v>
      </c>
      <c r="K3400">
        <f t="shared" si="160"/>
        <v>8.9105937006445798E-2</v>
      </c>
      <c r="L3400">
        <f t="shared" si="161"/>
        <v>403.11912407628432</v>
      </c>
    </row>
    <row r="3401" spans="1:12" x14ac:dyDescent="0.3">
      <c r="A3401" t="s">
        <v>46</v>
      </c>
      <c r="B3401" t="s">
        <v>644</v>
      </c>
      <c r="C3401" t="s">
        <v>643</v>
      </c>
      <c r="D3401" t="s">
        <v>15</v>
      </c>
      <c r="E3401" t="str">
        <f>VLOOKUP(D3401,Abbrev!$A$6:$B$67,2,FALSE)</f>
        <v>Skate</v>
      </c>
      <c r="F3401" t="str">
        <f t="shared" si="159"/>
        <v/>
      </c>
      <c r="G3401">
        <v>1984</v>
      </c>
      <c r="H3401">
        <v>4524.0433759999996</v>
      </c>
      <c r="I3401">
        <v>384.49873594117099</v>
      </c>
      <c r="J3401">
        <v>1739488.95941503</v>
      </c>
      <c r="K3401">
        <f t="shared" si="160"/>
        <v>0.38449873594117101</v>
      </c>
      <c r="L3401">
        <f t="shared" si="161"/>
        <v>1739.4889594150277</v>
      </c>
    </row>
    <row r="3402" spans="1:12" x14ac:dyDescent="0.3">
      <c r="A3402" t="s">
        <v>46</v>
      </c>
      <c r="B3402" t="s">
        <v>644</v>
      </c>
      <c r="C3402" t="s">
        <v>643</v>
      </c>
      <c r="D3402" t="s">
        <v>16</v>
      </c>
      <c r="E3402" t="str">
        <f>VLOOKUP(D3402,Abbrev!$A$6:$B$67,2,FALSE)</f>
        <v>SmPel</v>
      </c>
      <c r="F3402" t="str">
        <f t="shared" si="159"/>
        <v/>
      </c>
      <c r="G3402">
        <v>1984</v>
      </c>
      <c r="H3402">
        <v>4524.0433759999996</v>
      </c>
      <c r="I3402">
        <v>4.9235334533737696</v>
      </c>
      <c r="J3402">
        <v>22274.278906250001</v>
      </c>
      <c r="K3402">
        <f t="shared" si="160"/>
        <v>4.9235334533737699E-3</v>
      </c>
      <c r="L3402">
        <f t="shared" si="161"/>
        <v>22.274278906250007</v>
      </c>
    </row>
    <row r="3403" spans="1:12" x14ac:dyDescent="0.3">
      <c r="A3403" t="s">
        <v>46</v>
      </c>
      <c r="B3403" t="s">
        <v>644</v>
      </c>
      <c r="C3403" t="s">
        <v>643</v>
      </c>
      <c r="D3403" t="s">
        <v>17</v>
      </c>
      <c r="E3403" t="str">
        <f>VLOOKUP(D3403,Abbrev!$A$6:$B$67,2,FALSE)</f>
        <v>Squid</v>
      </c>
      <c r="F3403" t="str">
        <f t="shared" si="159"/>
        <v/>
      </c>
      <c r="G3403">
        <v>1984</v>
      </c>
      <c r="H3403">
        <v>4524.0433759999996</v>
      </c>
      <c r="I3403">
        <v>156.173329437284</v>
      </c>
      <c r="J3403">
        <v>706534.91654861101</v>
      </c>
      <c r="K3403">
        <f t="shared" si="160"/>
        <v>0.15617332943728399</v>
      </c>
      <c r="L3403">
        <f t="shared" si="161"/>
        <v>706.53491654861034</v>
      </c>
    </row>
    <row r="3404" spans="1:12" x14ac:dyDescent="0.3">
      <c r="A3404" t="s">
        <v>46</v>
      </c>
      <c r="B3404" t="s">
        <v>644</v>
      </c>
      <c r="C3404" t="s">
        <v>643</v>
      </c>
      <c r="D3404" t="s">
        <v>18</v>
      </c>
      <c r="E3404" t="str">
        <f>VLOOKUP(D3404,Abbrev!$A$6:$B$67,2,FALSE)</f>
        <v>Dogfish-S</v>
      </c>
      <c r="F3404" t="str">
        <f t="shared" si="159"/>
        <v/>
      </c>
      <c r="G3404">
        <v>1984</v>
      </c>
      <c r="H3404">
        <v>4524.0433759999996</v>
      </c>
      <c r="I3404">
        <v>2.1331732830432601</v>
      </c>
      <c r="J3404">
        <v>9650.5684610120406</v>
      </c>
      <c r="K3404">
        <f t="shared" si="160"/>
        <v>2.1331732830432602E-3</v>
      </c>
      <c r="L3404">
        <f t="shared" si="161"/>
        <v>9.6505684610120337</v>
      </c>
    </row>
    <row r="3405" spans="1:12" x14ac:dyDescent="0.3">
      <c r="A3405" t="s">
        <v>46</v>
      </c>
      <c r="B3405" t="s">
        <v>644</v>
      </c>
      <c r="C3405" t="s">
        <v>643</v>
      </c>
      <c r="D3405" t="s">
        <v>19</v>
      </c>
      <c r="E3405" t="str">
        <f>VLOOKUP(D3405,Abbrev!$A$6:$B$67,2,FALSE)</f>
        <v>Dogfish-L</v>
      </c>
      <c r="F3405" t="str">
        <f t="shared" si="159"/>
        <v/>
      </c>
      <c r="G3405">
        <v>1984</v>
      </c>
      <c r="H3405">
        <v>4524.0433759999996</v>
      </c>
      <c r="I3405">
        <v>930.91131915510402</v>
      </c>
      <c r="J3405">
        <v>4211483.18706707</v>
      </c>
      <c r="K3405">
        <f t="shared" si="160"/>
        <v>0.93091131915510406</v>
      </c>
      <c r="L3405">
        <f t="shared" si="161"/>
        <v>4211.4831870670705</v>
      </c>
    </row>
    <row r="3406" spans="1:12" x14ac:dyDescent="0.3">
      <c r="A3406" t="s">
        <v>46</v>
      </c>
      <c r="B3406" t="s">
        <v>644</v>
      </c>
      <c r="C3406" t="s">
        <v>643</v>
      </c>
      <c r="D3406" t="s">
        <v>20</v>
      </c>
      <c r="E3406" t="str">
        <f>VLOOKUP(D3406,Abbrev!$A$6:$B$67,2,FALSE)</f>
        <v>Hake-S</v>
      </c>
      <c r="F3406" t="str">
        <f t="shared" si="159"/>
        <v/>
      </c>
      <c r="G3406">
        <v>1984</v>
      </c>
      <c r="H3406">
        <v>4524.0433759999996</v>
      </c>
      <c r="I3406">
        <v>244.473413360172</v>
      </c>
      <c r="J3406">
        <v>1106008.3263202</v>
      </c>
      <c r="K3406">
        <f t="shared" si="160"/>
        <v>0.244473413360172</v>
      </c>
      <c r="L3406">
        <f t="shared" si="161"/>
        <v>1106.0083263201959</v>
      </c>
    </row>
    <row r="3407" spans="1:12" x14ac:dyDescent="0.3">
      <c r="A3407" t="s">
        <v>46</v>
      </c>
      <c r="B3407" t="s">
        <v>644</v>
      </c>
      <c r="C3407" t="s">
        <v>643</v>
      </c>
      <c r="D3407" t="s">
        <v>21</v>
      </c>
      <c r="E3407" t="str">
        <f>VLOOKUP(D3407,Abbrev!$A$6:$B$67,2,FALSE)</f>
        <v>Hake-L</v>
      </c>
      <c r="F3407" t="str">
        <f t="shared" si="159"/>
        <v/>
      </c>
      <c r="G3407">
        <v>1984</v>
      </c>
      <c r="H3407">
        <v>4524.0433759999996</v>
      </c>
      <c r="I3407">
        <v>111.16069676556199</v>
      </c>
      <c r="J3407">
        <v>502895.81387378299</v>
      </c>
      <c r="K3407">
        <f t="shared" si="160"/>
        <v>0.11116069676556199</v>
      </c>
      <c r="L3407">
        <f t="shared" si="161"/>
        <v>502.8958138737853</v>
      </c>
    </row>
    <row r="3408" spans="1:12" x14ac:dyDescent="0.3">
      <c r="A3408" t="s">
        <v>46</v>
      </c>
      <c r="B3408" t="s">
        <v>644</v>
      </c>
      <c r="C3408" t="s">
        <v>643</v>
      </c>
      <c r="D3408" t="s">
        <v>26</v>
      </c>
      <c r="E3408" t="str">
        <f>VLOOKUP(D3408,Abbrev!$A$6:$B$67,2,FALSE)</f>
        <v>Cod-S</v>
      </c>
      <c r="F3408" t="str">
        <f t="shared" si="159"/>
        <v/>
      </c>
      <c r="G3408">
        <v>1984</v>
      </c>
      <c r="H3408">
        <v>4524.0433759999996</v>
      </c>
      <c r="I3408">
        <v>2.81005719893286</v>
      </c>
      <c r="J3408">
        <v>12712.820657013301</v>
      </c>
      <c r="K3408">
        <f t="shared" si="160"/>
        <v>2.8100571989328601E-3</v>
      </c>
      <c r="L3408">
        <f t="shared" si="161"/>
        <v>12.712820657013319</v>
      </c>
    </row>
    <row r="3409" spans="1:12" x14ac:dyDescent="0.3">
      <c r="A3409" t="s">
        <v>46</v>
      </c>
      <c r="B3409" t="s">
        <v>644</v>
      </c>
      <c r="C3409" t="s">
        <v>643</v>
      </c>
      <c r="D3409" t="s">
        <v>22</v>
      </c>
      <c r="E3409" t="str">
        <f>VLOOKUP(D3409,Abbrev!$A$6:$B$67,2,FALSE)</f>
        <v>Cod-M</v>
      </c>
      <c r="F3409" t="str">
        <f t="shared" si="159"/>
        <v/>
      </c>
      <c r="G3409">
        <v>1984</v>
      </c>
      <c r="H3409">
        <v>4524.0433759999996</v>
      </c>
      <c r="I3409">
        <v>137.628873598024</v>
      </c>
      <c r="J3409">
        <v>622638.99394748395</v>
      </c>
      <c r="K3409">
        <f t="shared" si="160"/>
        <v>0.137628873598024</v>
      </c>
      <c r="L3409">
        <f t="shared" si="161"/>
        <v>622.63899394748171</v>
      </c>
    </row>
    <row r="3410" spans="1:12" x14ac:dyDescent="0.3">
      <c r="A3410" t="s">
        <v>46</v>
      </c>
      <c r="B3410" t="s">
        <v>644</v>
      </c>
      <c r="C3410" t="s">
        <v>643</v>
      </c>
      <c r="D3410" t="s">
        <v>23</v>
      </c>
      <c r="E3410" t="str">
        <f>VLOOKUP(D3410,Abbrev!$A$6:$B$67,2,FALSE)</f>
        <v>Cod-L</v>
      </c>
      <c r="F3410" t="str">
        <f t="shared" si="159"/>
        <v/>
      </c>
      <c r="G3410">
        <v>1984</v>
      </c>
      <c r="H3410">
        <v>4524.0433759999996</v>
      </c>
      <c r="I3410">
        <v>460.04240368782501</v>
      </c>
      <c r="J3410">
        <v>2081251.7890830201</v>
      </c>
      <c r="K3410">
        <f t="shared" si="160"/>
        <v>0.46004240368782501</v>
      </c>
      <c r="L3410">
        <f t="shared" si="161"/>
        <v>2081.2517890830227</v>
      </c>
    </row>
    <row r="3411" spans="1:12" x14ac:dyDescent="0.3">
      <c r="A3411" t="s">
        <v>46</v>
      </c>
      <c r="B3411" t="s">
        <v>644</v>
      </c>
      <c r="C3411" t="s">
        <v>643</v>
      </c>
      <c r="D3411" t="s">
        <v>24</v>
      </c>
      <c r="E3411" t="str">
        <f>VLOOKUP(D3411,Abbrev!$A$6:$B$67,2,FALSE)</f>
        <v>Yflound-S</v>
      </c>
      <c r="F3411" t="str">
        <f t="shared" si="159"/>
        <v/>
      </c>
      <c r="G3411">
        <v>1984</v>
      </c>
      <c r="H3411">
        <v>4524.0433759999996</v>
      </c>
      <c r="I3411">
        <v>1.82849001827464</v>
      </c>
      <c r="J3411">
        <v>8272.1681552574792</v>
      </c>
      <c r="K3411">
        <f t="shared" si="160"/>
        <v>1.8284900182746399E-3</v>
      </c>
      <c r="L3411">
        <f t="shared" si="161"/>
        <v>8.2721681552575035</v>
      </c>
    </row>
    <row r="3412" spans="1:12" x14ac:dyDescent="0.3">
      <c r="A3412" t="s">
        <v>46</v>
      </c>
      <c r="B3412" t="s">
        <v>644</v>
      </c>
      <c r="C3412" t="s">
        <v>643</v>
      </c>
      <c r="D3412" t="s">
        <v>25</v>
      </c>
      <c r="E3412" t="str">
        <f>VLOOKUP(D3412,Abbrev!$A$6:$B$67,2,FALSE)</f>
        <v>Yflound-L</v>
      </c>
      <c r="F3412" t="str">
        <f t="shared" si="159"/>
        <v/>
      </c>
      <c r="G3412">
        <v>1984</v>
      </c>
      <c r="H3412">
        <v>4524.0433759999996</v>
      </c>
      <c r="I3412">
        <v>56.983689877575699</v>
      </c>
      <c r="J3412">
        <v>257796.684730685</v>
      </c>
      <c r="K3412">
        <f t="shared" si="160"/>
        <v>5.6983689877575697E-2</v>
      </c>
      <c r="L3412">
        <f t="shared" si="161"/>
        <v>257.79668473068455</v>
      </c>
    </row>
    <row r="3413" spans="1:12" x14ac:dyDescent="0.3">
      <c r="A3413" t="s">
        <v>46</v>
      </c>
      <c r="B3413" t="s">
        <v>644</v>
      </c>
      <c r="C3413" t="s">
        <v>643</v>
      </c>
      <c r="D3413" t="s">
        <v>44</v>
      </c>
      <c r="E3413" t="str">
        <f>VLOOKUP(D3413,Abbrev!$A$6:$B$67,2,FALSE)</f>
        <v>Blue-S</v>
      </c>
      <c r="F3413" t="str">
        <f t="shared" si="159"/>
        <v/>
      </c>
      <c r="G3413">
        <v>1984</v>
      </c>
      <c r="H3413">
        <v>4524.0433759999996</v>
      </c>
      <c r="I3413">
        <v>0.88374930504377802</v>
      </c>
      <c r="J3413">
        <v>3998.1201895279</v>
      </c>
      <c r="K3413">
        <f t="shared" si="160"/>
        <v>8.8374930504377797E-4</v>
      </c>
      <c r="L3413">
        <f t="shared" si="161"/>
        <v>3.9981201895279068</v>
      </c>
    </row>
    <row r="3414" spans="1:12" x14ac:dyDescent="0.3">
      <c r="A3414" t="s">
        <v>46</v>
      </c>
      <c r="B3414" t="s">
        <v>644</v>
      </c>
      <c r="C3414" t="s">
        <v>643</v>
      </c>
      <c r="D3414" t="s">
        <v>7</v>
      </c>
      <c r="E3414" t="str">
        <f>VLOOKUP(D3414,Abbrev!$A$6:$B$67,2,FALSE)</f>
        <v>Alosines</v>
      </c>
      <c r="F3414" t="str">
        <f t="shared" si="159"/>
        <v/>
      </c>
      <c r="G3414">
        <v>1985</v>
      </c>
      <c r="H3414">
        <v>4524.0433759999996</v>
      </c>
      <c r="I3414">
        <v>116.52399899296201</v>
      </c>
      <c r="J3414">
        <v>527159.62578914198</v>
      </c>
      <c r="K3414">
        <f t="shared" si="160"/>
        <v>0.11652399899296201</v>
      </c>
      <c r="L3414">
        <f t="shared" si="161"/>
        <v>527.15962578914036</v>
      </c>
    </row>
    <row r="3415" spans="1:12" x14ac:dyDescent="0.3">
      <c r="A3415" t="s">
        <v>46</v>
      </c>
      <c r="B3415" t="s">
        <v>644</v>
      </c>
      <c r="C3415" t="s">
        <v>643</v>
      </c>
      <c r="D3415" t="s">
        <v>8</v>
      </c>
      <c r="E3415" t="str">
        <f>VLOOKUP(D3415,Abbrev!$A$6:$B$67,2,FALSE)</f>
        <v>Herring</v>
      </c>
      <c r="F3415" t="str">
        <f t="shared" si="159"/>
        <v/>
      </c>
      <c r="G3415">
        <v>1985</v>
      </c>
      <c r="H3415">
        <v>4524.0433759999996</v>
      </c>
      <c r="I3415">
        <v>14940.9867007834</v>
      </c>
      <c r="J3415">
        <v>67593671.914583296</v>
      </c>
      <c r="K3415">
        <f t="shared" si="160"/>
        <v>14.9409867007834</v>
      </c>
      <c r="L3415">
        <f t="shared" si="161"/>
        <v>67593.671914583232</v>
      </c>
    </row>
    <row r="3416" spans="1:12" x14ac:dyDescent="0.3">
      <c r="A3416" t="s">
        <v>46</v>
      </c>
      <c r="B3416" t="s">
        <v>644</v>
      </c>
      <c r="C3416" t="s">
        <v>643</v>
      </c>
      <c r="D3416" t="s">
        <v>9</v>
      </c>
      <c r="E3416" t="str">
        <f>VLOOKUP(D3416,Abbrev!$A$6:$B$67,2,FALSE)</f>
        <v>Mack</v>
      </c>
      <c r="F3416" t="str">
        <f t="shared" si="159"/>
        <v/>
      </c>
      <c r="G3416">
        <v>1985</v>
      </c>
      <c r="H3416">
        <v>4524.0433759999996</v>
      </c>
      <c r="I3416">
        <v>25.154443470432199</v>
      </c>
      <c r="J3416">
        <v>113799.79335937501</v>
      </c>
      <c r="K3416">
        <f t="shared" si="160"/>
        <v>2.5154443470432199E-2</v>
      </c>
      <c r="L3416">
        <f t="shared" si="161"/>
        <v>113.79979335937523</v>
      </c>
    </row>
    <row r="3417" spans="1:12" x14ac:dyDescent="0.3">
      <c r="A3417" t="s">
        <v>46</v>
      </c>
      <c r="B3417" t="s">
        <v>644</v>
      </c>
      <c r="C3417" t="s">
        <v>643</v>
      </c>
      <c r="D3417" t="s">
        <v>10</v>
      </c>
      <c r="E3417" t="str">
        <f>VLOOKUP(D3417,Abbrev!$A$6:$B$67,2,FALSE)</f>
        <v>Butter</v>
      </c>
      <c r="F3417" t="str">
        <f t="shared" si="159"/>
        <v/>
      </c>
      <c r="G3417">
        <v>1985</v>
      </c>
      <c r="H3417">
        <v>4524.0433759999996</v>
      </c>
      <c r="I3417">
        <v>69.381923384719101</v>
      </c>
      <c r="J3417">
        <v>313886.83090277802</v>
      </c>
      <c r="K3417">
        <f t="shared" si="160"/>
        <v>6.9381923384719102E-2</v>
      </c>
      <c r="L3417">
        <f t="shared" si="161"/>
        <v>313.88683090277794</v>
      </c>
    </row>
    <row r="3418" spans="1:12" x14ac:dyDescent="0.3">
      <c r="A3418" t="s">
        <v>46</v>
      </c>
      <c r="B3418" t="s">
        <v>644</v>
      </c>
      <c r="C3418" t="s">
        <v>643</v>
      </c>
      <c r="D3418" t="s">
        <v>11</v>
      </c>
      <c r="E3418" t="str">
        <f>VLOOKUP(D3418,Abbrev!$A$6:$B$67,2,FALSE)</f>
        <v>Dbenth-oth</v>
      </c>
      <c r="F3418" t="str">
        <f t="shared" si="159"/>
        <v/>
      </c>
      <c r="G3418">
        <v>1985</v>
      </c>
      <c r="H3418">
        <v>4524.0433759999996</v>
      </c>
      <c r="I3418">
        <v>2737.6686736669499</v>
      </c>
      <c r="J3418">
        <v>12385331.828785701</v>
      </c>
      <c r="K3418">
        <f t="shared" si="160"/>
        <v>2.73766867366695</v>
      </c>
      <c r="L3418">
        <f t="shared" si="161"/>
        <v>12385.331828785669</v>
      </c>
    </row>
    <row r="3419" spans="1:12" x14ac:dyDescent="0.3">
      <c r="A3419" t="s">
        <v>46</v>
      </c>
      <c r="B3419" t="s">
        <v>644</v>
      </c>
      <c r="C3419" t="s">
        <v>643</v>
      </c>
      <c r="D3419" t="s">
        <v>33</v>
      </c>
      <c r="E3419" t="str">
        <f>VLOOKUP(D3419,Abbrev!$A$6:$B$67,2,FALSE)</f>
        <v>Domni-oth</v>
      </c>
      <c r="F3419" t="str">
        <f t="shared" si="159"/>
        <v/>
      </c>
      <c r="G3419">
        <v>1985</v>
      </c>
      <c r="H3419">
        <v>4524.0433759999996</v>
      </c>
      <c r="I3419">
        <v>13.762575923941</v>
      </c>
      <c r="J3419">
        <v>62262.490445402298</v>
      </c>
      <c r="K3419">
        <f t="shared" si="160"/>
        <v>1.3762575923941001E-2</v>
      </c>
      <c r="L3419">
        <f t="shared" si="161"/>
        <v>62.262490445402356</v>
      </c>
    </row>
    <row r="3420" spans="1:12" x14ac:dyDescent="0.3">
      <c r="A3420" t="s">
        <v>46</v>
      </c>
      <c r="B3420" t="s">
        <v>644</v>
      </c>
      <c r="C3420" t="s">
        <v>643</v>
      </c>
      <c r="D3420" t="s">
        <v>12</v>
      </c>
      <c r="E3420" t="str">
        <f>VLOOKUP(D3420,Abbrev!$A$6:$B$67,2,FALSE)</f>
        <v>Dpisc-oth</v>
      </c>
      <c r="F3420" t="str">
        <f t="shared" si="159"/>
        <v/>
      </c>
      <c r="G3420">
        <v>1985</v>
      </c>
      <c r="H3420">
        <v>4524.0433759999996</v>
      </c>
      <c r="I3420">
        <v>52.796194892553501</v>
      </c>
      <c r="J3420">
        <v>238852.275781662</v>
      </c>
      <c r="K3420">
        <f t="shared" si="160"/>
        <v>5.2796194892553501E-2</v>
      </c>
      <c r="L3420">
        <f t="shared" si="161"/>
        <v>238.85227578166169</v>
      </c>
    </row>
    <row r="3421" spans="1:12" x14ac:dyDescent="0.3">
      <c r="A3421" t="s">
        <v>46</v>
      </c>
      <c r="B3421" t="s">
        <v>644</v>
      </c>
      <c r="C3421" t="s">
        <v>643</v>
      </c>
      <c r="D3421" t="s">
        <v>13</v>
      </c>
      <c r="E3421" t="str">
        <f>VLOOKUP(D3421,Abbrev!$A$6:$B$67,2,FALSE)</f>
        <v>Haddock</v>
      </c>
      <c r="F3421" t="str">
        <f t="shared" si="159"/>
        <v/>
      </c>
      <c r="G3421">
        <v>1985</v>
      </c>
      <c r="H3421">
        <v>4524.0433759999996</v>
      </c>
      <c r="I3421">
        <v>10.1123390835908</v>
      </c>
      <c r="J3421">
        <v>45748.660646984899</v>
      </c>
      <c r="K3421">
        <f t="shared" si="160"/>
        <v>1.0112339083590801E-2</v>
      </c>
      <c r="L3421">
        <f t="shared" si="161"/>
        <v>45.748660646984867</v>
      </c>
    </row>
    <row r="3422" spans="1:12" x14ac:dyDescent="0.3">
      <c r="A3422" t="s">
        <v>46</v>
      </c>
      <c r="B3422" t="s">
        <v>644</v>
      </c>
      <c r="C3422" t="s">
        <v>643</v>
      </c>
      <c r="D3422" t="s">
        <v>15</v>
      </c>
      <c r="E3422" t="str">
        <f>VLOOKUP(D3422,Abbrev!$A$6:$B$67,2,FALSE)</f>
        <v>Skate</v>
      </c>
      <c r="F3422" t="str">
        <f t="shared" si="159"/>
        <v/>
      </c>
      <c r="G3422">
        <v>1985</v>
      </c>
      <c r="H3422">
        <v>4524.0433759999996</v>
      </c>
      <c r="I3422">
        <v>1830.3508685528</v>
      </c>
      <c r="J3422">
        <v>8280586.7226321399</v>
      </c>
      <c r="K3422">
        <f t="shared" si="160"/>
        <v>1.8303508685528</v>
      </c>
      <c r="L3422">
        <f t="shared" si="161"/>
        <v>8280.5867226321407</v>
      </c>
    </row>
    <row r="3423" spans="1:12" x14ac:dyDescent="0.3">
      <c r="A3423" t="s">
        <v>46</v>
      </c>
      <c r="B3423" t="s">
        <v>644</v>
      </c>
      <c r="C3423" t="s">
        <v>643</v>
      </c>
      <c r="D3423" t="s">
        <v>16</v>
      </c>
      <c r="E3423" t="str">
        <f>VLOOKUP(D3423,Abbrev!$A$6:$B$67,2,FALSE)</f>
        <v>SmPel</v>
      </c>
      <c r="F3423" t="str">
        <f t="shared" si="159"/>
        <v/>
      </c>
      <c r="G3423">
        <v>1985</v>
      </c>
      <c r="H3423">
        <v>4524.0433759999996</v>
      </c>
      <c r="I3423">
        <v>7.0253927638783598</v>
      </c>
      <c r="J3423">
        <v>31783.181597222199</v>
      </c>
      <c r="K3423">
        <f t="shared" si="160"/>
        <v>7.02539276387836E-3</v>
      </c>
      <c r="L3423">
        <f t="shared" si="161"/>
        <v>31.783181597222224</v>
      </c>
    </row>
    <row r="3424" spans="1:12" x14ac:dyDescent="0.3">
      <c r="A3424" t="s">
        <v>46</v>
      </c>
      <c r="B3424" t="s">
        <v>644</v>
      </c>
      <c r="C3424" t="s">
        <v>643</v>
      </c>
      <c r="D3424" t="s">
        <v>17</v>
      </c>
      <c r="E3424" t="str">
        <f>VLOOKUP(D3424,Abbrev!$A$6:$B$67,2,FALSE)</f>
        <v>Squid</v>
      </c>
      <c r="F3424" t="str">
        <f t="shared" si="159"/>
        <v/>
      </c>
      <c r="G3424">
        <v>1985</v>
      </c>
      <c r="H3424">
        <v>4524.0433759999996</v>
      </c>
      <c r="I3424">
        <v>241.71382070802801</v>
      </c>
      <c r="J3424">
        <v>1093523.8094618099</v>
      </c>
      <c r="K3424">
        <f t="shared" si="160"/>
        <v>0.24171382070802802</v>
      </c>
      <c r="L3424">
        <f t="shared" si="161"/>
        <v>1093.5238094618057</v>
      </c>
    </row>
    <row r="3425" spans="1:12" x14ac:dyDescent="0.3">
      <c r="A3425" t="s">
        <v>46</v>
      </c>
      <c r="B3425" t="s">
        <v>644</v>
      </c>
      <c r="C3425" t="s">
        <v>643</v>
      </c>
      <c r="D3425" t="s">
        <v>18</v>
      </c>
      <c r="E3425" t="str">
        <f>VLOOKUP(D3425,Abbrev!$A$6:$B$67,2,FALSE)</f>
        <v>Dogfish-S</v>
      </c>
      <c r="F3425" t="str">
        <f t="shared" si="159"/>
        <v/>
      </c>
      <c r="G3425">
        <v>1985</v>
      </c>
      <c r="H3425">
        <v>4524.0433759999996</v>
      </c>
      <c r="I3425">
        <v>2.2275055034575799</v>
      </c>
      <c r="J3425">
        <v>10077.3315179208</v>
      </c>
      <c r="K3425">
        <f t="shared" si="160"/>
        <v>2.2275055034575797E-3</v>
      </c>
      <c r="L3425">
        <f t="shared" si="161"/>
        <v>10.077331517920808</v>
      </c>
    </row>
    <row r="3426" spans="1:12" x14ac:dyDescent="0.3">
      <c r="A3426" t="s">
        <v>46</v>
      </c>
      <c r="B3426" t="s">
        <v>644</v>
      </c>
      <c r="C3426" t="s">
        <v>643</v>
      </c>
      <c r="D3426" t="s">
        <v>19</v>
      </c>
      <c r="E3426" t="str">
        <f>VLOOKUP(D3426,Abbrev!$A$6:$B$67,2,FALSE)</f>
        <v>Dogfish-L</v>
      </c>
      <c r="F3426" t="str">
        <f t="shared" si="159"/>
        <v/>
      </c>
      <c r="G3426">
        <v>1985</v>
      </c>
      <c r="H3426">
        <v>4524.0433759999996</v>
      </c>
      <c r="I3426">
        <v>144.75898006822399</v>
      </c>
      <c r="J3426">
        <v>654895.90489416395</v>
      </c>
      <c r="K3426">
        <f t="shared" si="160"/>
        <v>0.14475898006822399</v>
      </c>
      <c r="L3426">
        <f t="shared" si="161"/>
        <v>654.89590489416469</v>
      </c>
    </row>
    <row r="3427" spans="1:12" x14ac:dyDescent="0.3">
      <c r="A3427" t="s">
        <v>46</v>
      </c>
      <c r="B3427" t="s">
        <v>644</v>
      </c>
      <c r="C3427" t="s">
        <v>643</v>
      </c>
      <c r="D3427" t="s">
        <v>45</v>
      </c>
      <c r="E3427" t="str">
        <f>VLOOKUP(D3427,Abbrev!$A$6:$B$67,2,FALSE)</f>
        <v>Menh-M</v>
      </c>
      <c r="F3427" t="str">
        <f t="shared" si="159"/>
        <v/>
      </c>
      <c r="G3427">
        <v>1985</v>
      </c>
      <c r="H3427">
        <v>4524.0433759999996</v>
      </c>
      <c r="I3427">
        <v>2.2441826499894302</v>
      </c>
      <c r="J3427">
        <v>10152.7796522188</v>
      </c>
      <c r="K3427">
        <f t="shared" si="160"/>
        <v>2.2441826499894303E-3</v>
      </c>
      <c r="L3427">
        <f t="shared" si="161"/>
        <v>10.152779652218808</v>
      </c>
    </row>
    <row r="3428" spans="1:12" x14ac:dyDescent="0.3">
      <c r="A3428" t="s">
        <v>46</v>
      </c>
      <c r="B3428" t="s">
        <v>644</v>
      </c>
      <c r="C3428" t="s">
        <v>643</v>
      </c>
      <c r="D3428" t="s">
        <v>20</v>
      </c>
      <c r="E3428" t="str">
        <f>VLOOKUP(D3428,Abbrev!$A$6:$B$67,2,FALSE)</f>
        <v>Hake-S</v>
      </c>
      <c r="F3428" t="str">
        <f t="shared" si="159"/>
        <v/>
      </c>
      <c r="G3428">
        <v>1985</v>
      </c>
      <c r="H3428">
        <v>4524.0433759999996</v>
      </c>
      <c r="I3428">
        <v>486.98001677060302</v>
      </c>
      <c r="J3428">
        <v>2203118.7191154198</v>
      </c>
      <c r="K3428">
        <f t="shared" si="160"/>
        <v>0.48698001677060304</v>
      </c>
      <c r="L3428">
        <f t="shared" si="161"/>
        <v>2203.1187191154154</v>
      </c>
    </row>
    <row r="3429" spans="1:12" x14ac:dyDescent="0.3">
      <c r="A3429" t="s">
        <v>46</v>
      </c>
      <c r="B3429" t="s">
        <v>644</v>
      </c>
      <c r="C3429" t="s">
        <v>643</v>
      </c>
      <c r="D3429" t="s">
        <v>21</v>
      </c>
      <c r="E3429" t="str">
        <f>VLOOKUP(D3429,Abbrev!$A$6:$B$67,2,FALSE)</f>
        <v>Hake-L</v>
      </c>
      <c r="F3429" t="str">
        <f t="shared" si="159"/>
        <v/>
      </c>
      <c r="G3429">
        <v>1985</v>
      </c>
      <c r="H3429">
        <v>4524.0433759999996</v>
      </c>
      <c r="I3429">
        <v>85.712483512257705</v>
      </c>
      <c r="J3429">
        <v>387766.99327413901</v>
      </c>
      <c r="K3429">
        <f t="shared" si="160"/>
        <v>8.5712483512257701E-2</v>
      </c>
      <c r="L3429">
        <f t="shared" si="161"/>
        <v>387.76699327413866</v>
      </c>
    </row>
    <row r="3430" spans="1:12" x14ac:dyDescent="0.3">
      <c r="A3430" t="s">
        <v>46</v>
      </c>
      <c r="B3430" t="s">
        <v>644</v>
      </c>
      <c r="C3430" t="s">
        <v>643</v>
      </c>
      <c r="D3430" t="s">
        <v>26</v>
      </c>
      <c r="E3430" t="str">
        <f>VLOOKUP(D3430,Abbrev!$A$6:$B$67,2,FALSE)</f>
        <v>Cod-S</v>
      </c>
      <c r="F3430" t="str">
        <f t="shared" si="159"/>
        <v/>
      </c>
      <c r="G3430">
        <v>1985</v>
      </c>
      <c r="H3430">
        <v>4524.0433759999996</v>
      </c>
      <c r="I3430">
        <v>1.4172049601780701</v>
      </c>
      <c r="J3430">
        <v>6411.49671252795</v>
      </c>
      <c r="K3430">
        <f t="shared" si="160"/>
        <v>1.4172049601780701E-3</v>
      </c>
      <c r="L3430">
        <f t="shared" si="161"/>
        <v>6.4114967125279412</v>
      </c>
    </row>
    <row r="3431" spans="1:12" x14ac:dyDescent="0.3">
      <c r="A3431" t="s">
        <v>46</v>
      </c>
      <c r="B3431" t="s">
        <v>644</v>
      </c>
      <c r="C3431" t="s">
        <v>643</v>
      </c>
      <c r="D3431" t="s">
        <v>22</v>
      </c>
      <c r="E3431" t="str">
        <f>VLOOKUP(D3431,Abbrev!$A$6:$B$67,2,FALSE)</f>
        <v>Cod-M</v>
      </c>
      <c r="F3431" t="str">
        <f t="shared" si="159"/>
        <v/>
      </c>
      <c r="G3431">
        <v>1985</v>
      </c>
      <c r="H3431">
        <v>4524.0433759999996</v>
      </c>
      <c r="I3431">
        <v>176.03715576107101</v>
      </c>
      <c r="J3431">
        <v>796399.72845075501</v>
      </c>
      <c r="K3431">
        <f t="shared" si="160"/>
        <v>0.17603715576107101</v>
      </c>
      <c r="L3431">
        <f t="shared" si="161"/>
        <v>796.39972845075351</v>
      </c>
    </row>
    <row r="3432" spans="1:12" x14ac:dyDescent="0.3">
      <c r="A3432" t="s">
        <v>46</v>
      </c>
      <c r="B3432" t="s">
        <v>644</v>
      </c>
      <c r="C3432" t="s">
        <v>643</v>
      </c>
      <c r="D3432" t="s">
        <v>23</v>
      </c>
      <c r="E3432" t="str">
        <f>VLOOKUP(D3432,Abbrev!$A$6:$B$67,2,FALSE)</f>
        <v>Cod-L</v>
      </c>
      <c r="F3432" t="str">
        <f t="shared" si="159"/>
        <v/>
      </c>
      <c r="G3432">
        <v>1985</v>
      </c>
      <c r="H3432">
        <v>4524.0433759999996</v>
      </c>
      <c r="I3432">
        <v>429.28069153857399</v>
      </c>
      <c r="J3432">
        <v>1942084.46899979</v>
      </c>
      <c r="K3432">
        <f t="shared" si="160"/>
        <v>0.42928069153857401</v>
      </c>
      <c r="L3432">
        <f t="shared" si="161"/>
        <v>1942.0844689997848</v>
      </c>
    </row>
    <row r="3433" spans="1:12" x14ac:dyDescent="0.3">
      <c r="A3433" t="s">
        <v>46</v>
      </c>
      <c r="B3433" t="s">
        <v>644</v>
      </c>
      <c r="C3433" t="s">
        <v>643</v>
      </c>
      <c r="D3433" t="s">
        <v>29</v>
      </c>
      <c r="E3433" t="str">
        <f>VLOOKUP(D3433,Abbrev!$A$6:$B$67,2,FALSE)</f>
        <v>Sflound-L</v>
      </c>
      <c r="F3433" t="str">
        <f t="shared" si="159"/>
        <v/>
      </c>
      <c r="G3433">
        <v>1985</v>
      </c>
      <c r="H3433">
        <v>4524.0433759999996</v>
      </c>
      <c r="I3433">
        <v>2.2869173505676899</v>
      </c>
      <c r="J3433">
        <v>10346.1132912952</v>
      </c>
      <c r="K3433">
        <f t="shared" si="160"/>
        <v>2.2869173505676898E-3</v>
      </c>
      <c r="L3433">
        <f t="shared" si="161"/>
        <v>10.346113291295225</v>
      </c>
    </row>
    <row r="3434" spans="1:12" x14ac:dyDescent="0.3">
      <c r="A3434" t="s">
        <v>46</v>
      </c>
      <c r="B3434" t="s">
        <v>644</v>
      </c>
      <c r="C3434" t="s">
        <v>643</v>
      </c>
      <c r="D3434" t="s">
        <v>24</v>
      </c>
      <c r="E3434" t="str">
        <f>VLOOKUP(D3434,Abbrev!$A$6:$B$67,2,FALSE)</f>
        <v>Yflound-S</v>
      </c>
      <c r="F3434" t="str">
        <f t="shared" si="159"/>
        <v/>
      </c>
      <c r="G3434">
        <v>1985</v>
      </c>
      <c r="H3434">
        <v>4524.0433759999996</v>
      </c>
      <c r="I3434">
        <v>3.10794482952875</v>
      </c>
      <c r="J3434">
        <v>14060.477219003</v>
      </c>
      <c r="K3434">
        <f t="shared" si="160"/>
        <v>3.10794482952875E-3</v>
      </c>
      <c r="L3434">
        <f t="shared" si="161"/>
        <v>14.060477219002989</v>
      </c>
    </row>
    <row r="3435" spans="1:12" x14ac:dyDescent="0.3">
      <c r="A3435" t="s">
        <v>46</v>
      </c>
      <c r="B3435" t="s">
        <v>644</v>
      </c>
      <c r="C3435" t="s">
        <v>643</v>
      </c>
      <c r="D3435" t="s">
        <v>25</v>
      </c>
      <c r="E3435" t="str">
        <f>VLOOKUP(D3435,Abbrev!$A$6:$B$67,2,FALSE)</f>
        <v>Yflound-L</v>
      </c>
      <c r="F3435" t="str">
        <f t="shared" si="159"/>
        <v/>
      </c>
      <c r="G3435">
        <v>1985</v>
      </c>
      <c r="H3435">
        <v>4524.0433759999996</v>
      </c>
      <c r="I3435">
        <v>96.976426730287002</v>
      </c>
      <c r="J3435">
        <v>438725.56097730401</v>
      </c>
      <c r="K3435">
        <f t="shared" si="160"/>
        <v>9.6976426730287002E-2</v>
      </c>
      <c r="L3435">
        <f t="shared" si="161"/>
        <v>438.72556097730421</v>
      </c>
    </row>
    <row r="3436" spans="1:12" x14ac:dyDescent="0.3">
      <c r="A3436" t="s">
        <v>46</v>
      </c>
      <c r="B3436" t="s">
        <v>644</v>
      </c>
      <c r="C3436" t="s">
        <v>643</v>
      </c>
      <c r="D3436" t="s">
        <v>28</v>
      </c>
      <c r="E3436" t="str">
        <f>VLOOKUP(D3436,Abbrev!$A$6:$B$67,2,FALSE)</f>
        <v>Blue-L</v>
      </c>
      <c r="F3436" t="str">
        <f t="shared" si="159"/>
        <v/>
      </c>
      <c r="G3436">
        <v>1985</v>
      </c>
      <c r="H3436">
        <v>4524.0433759999996</v>
      </c>
      <c r="I3436">
        <v>54.498029955522703</v>
      </c>
      <c r="J3436">
        <v>246551.45142533199</v>
      </c>
      <c r="K3436">
        <f t="shared" si="160"/>
        <v>5.4498029955522706E-2</v>
      </c>
      <c r="L3436">
        <f t="shared" si="161"/>
        <v>246.55145142533206</v>
      </c>
    </row>
    <row r="3437" spans="1:12" x14ac:dyDescent="0.3">
      <c r="A3437" t="s">
        <v>46</v>
      </c>
      <c r="B3437" t="s">
        <v>644</v>
      </c>
      <c r="C3437" t="s">
        <v>643</v>
      </c>
      <c r="D3437" t="s">
        <v>7</v>
      </c>
      <c r="E3437" t="str">
        <f>VLOOKUP(D3437,Abbrev!$A$6:$B$67,2,FALSE)</f>
        <v>Alosines</v>
      </c>
      <c r="F3437" t="str">
        <f t="shared" si="159"/>
        <v/>
      </c>
      <c r="G3437">
        <v>1986</v>
      </c>
      <c r="H3437">
        <v>4524.0433759999996</v>
      </c>
      <c r="I3437">
        <v>89.844288458887604</v>
      </c>
      <c r="J3437">
        <v>406459.45807386399</v>
      </c>
      <c r="K3437">
        <f t="shared" si="160"/>
        <v>8.9844288458887603E-2</v>
      </c>
      <c r="L3437">
        <f t="shared" si="161"/>
        <v>406.45945807386369</v>
      </c>
    </row>
    <row r="3438" spans="1:12" x14ac:dyDescent="0.3">
      <c r="A3438" t="s">
        <v>46</v>
      </c>
      <c r="B3438" t="s">
        <v>644</v>
      </c>
      <c r="C3438" t="s">
        <v>643</v>
      </c>
      <c r="D3438" t="s">
        <v>8</v>
      </c>
      <c r="E3438" t="str">
        <f>VLOOKUP(D3438,Abbrev!$A$6:$B$67,2,FALSE)</f>
        <v>Herring</v>
      </c>
      <c r="F3438" t="str">
        <f t="shared" si="159"/>
        <v/>
      </c>
      <c r="G3438">
        <v>1986</v>
      </c>
      <c r="H3438">
        <v>4524.0433759999996</v>
      </c>
      <c r="I3438">
        <v>5168.9016300227504</v>
      </c>
      <c r="J3438">
        <v>23384335.180500001</v>
      </c>
      <c r="K3438">
        <f t="shared" si="160"/>
        <v>5.1689016300227504</v>
      </c>
      <c r="L3438">
        <f t="shared" si="161"/>
        <v>23384.335180500024</v>
      </c>
    </row>
    <row r="3439" spans="1:12" x14ac:dyDescent="0.3">
      <c r="A3439" t="s">
        <v>46</v>
      </c>
      <c r="B3439" t="s">
        <v>644</v>
      </c>
      <c r="C3439" t="s">
        <v>643</v>
      </c>
      <c r="D3439" t="s">
        <v>9</v>
      </c>
      <c r="E3439" t="str">
        <f>VLOOKUP(D3439,Abbrev!$A$6:$B$67,2,FALSE)</f>
        <v>Mack</v>
      </c>
      <c r="F3439" t="str">
        <f t="shared" si="159"/>
        <v/>
      </c>
      <c r="G3439">
        <v>1986</v>
      </c>
      <c r="H3439">
        <v>4524.0433759999996</v>
      </c>
      <c r="I3439">
        <v>134.19405089082599</v>
      </c>
      <c r="J3439">
        <v>607099.70703125</v>
      </c>
      <c r="K3439">
        <f t="shared" si="160"/>
        <v>0.13419405089082598</v>
      </c>
      <c r="L3439">
        <f t="shared" si="161"/>
        <v>607.09970703124816</v>
      </c>
    </row>
    <row r="3440" spans="1:12" x14ac:dyDescent="0.3">
      <c r="A3440" t="s">
        <v>46</v>
      </c>
      <c r="B3440" t="s">
        <v>644</v>
      </c>
      <c r="C3440" t="s">
        <v>643</v>
      </c>
      <c r="D3440" t="s">
        <v>10</v>
      </c>
      <c r="E3440" t="str">
        <f>VLOOKUP(D3440,Abbrev!$A$6:$B$67,2,FALSE)</f>
        <v>Butter</v>
      </c>
      <c r="F3440" t="str">
        <f t="shared" si="159"/>
        <v/>
      </c>
      <c r="G3440">
        <v>1986</v>
      </c>
      <c r="H3440">
        <v>4524.0433759999996</v>
      </c>
      <c r="I3440">
        <v>1040.10128975775</v>
      </c>
      <c r="J3440">
        <v>4705463.3502976196</v>
      </c>
      <c r="K3440">
        <f t="shared" si="160"/>
        <v>1.04010128975775</v>
      </c>
      <c r="L3440">
        <f t="shared" si="161"/>
        <v>4705.4633502976048</v>
      </c>
    </row>
    <row r="3441" spans="1:12" x14ac:dyDescent="0.3">
      <c r="A3441" t="s">
        <v>46</v>
      </c>
      <c r="B3441" t="s">
        <v>644</v>
      </c>
      <c r="C3441" t="s">
        <v>643</v>
      </c>
      <c r="D3441" t="s">
        <v>11</v>
      </c>
      <c r="E3441" t="str">
        <f>VLOOKUP(D3441,Abbrev!$A$6:$B$67,2,FALSE)</f>
        <v>Dbenth-oth</v>
      </c>
      <c r="F3441" t="str">
        <f t="shared" si="159"/>
        <v/>
      </c>
      <c r="G3441">
        <v>1986</v>
      </c>
      <c r="H3441">
        <v>4524.0433759999996</v>
      </c>
      <c r="I3441">
        <v>688.68296570212101</v>
      </c>
      <c r="J3441">
        <v>3115631.6091487198</v>
      </c>
      <c r="K3441">
        <f t="shared" si="160"/>
        <v>0.68868296570212106</v>
      </c>
      <c r="L3441">
        <f t="shared" si="161"/>
        <v>3115.6316091487156</v>
      </c>
    </row>
    <row r="3442" spans="1:12" x14ac:dyDescent="0.3">
      <c r="A3442" t="s">
        <v>46</v>
      </c>
      <c r="B3442" t="s">
        <v>644</v>
      </c>
      <c r="C3442" t="s">
        <v>643</v>
      </c>
      <c r="D3442" t="s">
        <v>33</v>
      </c>
      <c r="E3442" t="str">
        <f>VLOOKUP(D3442,Abbrev!$A$6:$B$67,2,FALSE)</f>
        <v>Domni-oth</v>
      </c>
      <c r="F3442" t="str">
        <f t="shared" si="159"/>
        <v/>
      </c>
      <c r="G3442">
        <v>1986</v>
      </c>
      <c r="H3442">
        <v>4524.0433759999996</v>
      </c>
      <c r="I3442">
        <v>16.036481617038302</v>
      </c>
      <c r="J3442">
        <v>72549.738433908104</v>
      </c>
      <c r="K3442">
        <f t="shared" si="160"/>
        <v>1.6036481617038301E-2</v>
      </c>
      <c r="L3442">
        <f t="shared" si="161"/>
        <v>72.549738433907891</v>
      </c>
    </row>
    <row r="3443" spans="1:12" x14ac:dyDescent="0.3">
      <c r="A3443" t="s">
        <v>46</v>
      </c>
      <c r="B3443" t="s">
        <v>644</v>
      </c>
      <c r="C3443" t="s">
        <v>643</v>
      </c>
      <c r="D3443" t="s">
        <v>12</v>
      </c>
      <c r="E3443" t="str">
        <f>VLOOKUP(D3443,Abbrev!$A$6:$B$67,2,FALSE)</f>
        <v>Dpisc-oth</v>
      </c>
      <c r="F3443" t="str">
        <f t="shared" si="159"/>
        <v/>
      </c>
      <c r="G3443">
        <v>1986</v>
      </c>
      <c r="H3443">
        <v>4524.0433759999996</v>
      </c>
      <c r="I3443">
        <v>35.580452331152898</v>
      </c>
      <c r="J3443">
        <v>160967.50968383599</v>
      </c>
      <c r="K3443">
        <f t="shared" si="160"/>
        <v>3.5580452331152895E-2</v>
      </c>
      <c r="L3443">
        <f t="shared" si="161"/>
        <v>160.967509683836</v>
      </c>
    </row>
    <row r="3444" spans="1:12" x14ac:dyDescent="0.3">
      <c r="A3444" t="s">
        <v>46</v>
      </c>
      <c r="B3444" t="s">
        <v>644</v>
      </c>
      <c r="C3444" t="s">
        <v>643</v>
      </c>
      <c r="D3444" t="s">
        <v>13</v>
      </c>
      <c r="E3444" t="str">
        <f>VLOOKUP(D3444,Abbrev!$A$6:$B$67,2,FALSE)</f>
        <v>Haddock</v>
      </c>
      <c r="F3444" t="str">
        <f t="shared" si="159"/>
        <v/>
      </c>
      <c r="G3444">
        <v>1986</v>
      </c>
      <c r="H3444">
        <v>4524.0433759999996</v>
      </c>
      <c r="I3444">
        <v>5.02995236639351</v>
      </c>
      <c r="J3444">
        <v>22755.722684778098</v>
      </c>
      <c r="K3444">
        <f t="shared" si="160"/>
        <v>5.02995236639351E-3</v>
      </c>
      <c r="L3444">
        <f t="shared" si="161"/>
        <v>22.755722684778082</v>
      </c>
    </row>
    <row r="3445" spans="1:12" x14ac:dyDescent="0.3">
      <c r="A3445" t="s">
        <v>46</v>
      </c>
      <c r="B3445" t="s">
        <v>644</v>
      </c>
      <c r="C3445" t="s">
        <v>643</v>
      </c>
      <c r="D3445" t="s">
        <v>14</v>
      </c>
      <c r="E3445" t="str">
        <f>VLOOKUP(D3445,Abbrev!$A$6:$B$67,2,FALSE)</f>
        <v>Mesopel</v>
      </c>
      <c r="F3445" t="str">
        <f t="shared" si="159"/>
        <v/>
      </c>
      <c r="G3445">
        <v>1986</v>
      </c>
      <c r="H3445">
        <v>4524.0433759999996</v>
      </c>
      <c r="I3445">
        <v>0</v>
      </c>
      <c r="J3445">
        <v>0</v>
      </c>
      <c r="K3445">
        <f t="shared" si="160"/>
        <v>0</v>
      </c>
      <c r="L3445">
        <f t="shared" si="161"/>
        <v>0</v>
      </c>
    </row>
    <row r="3446" spans="1:12" x14ac:dyDescent="0.3">
      <c r="A3446" t="s">
        <v>46</v>
      </c>
      <c r="B3446" t="s">
        <v>644</v>
      </c>
      <c r="C3446" t="s">
        <v>643</v>
      </c>
      <c r="D3446" t="s">
        <v>15</v>
      </c>
      <c r="E3446" t="str">
        <f>VLOOKUP(D3446,Abbrev!$A$6:$B$67,2,FALSE)</f>
        <v>Skate</v>
      </c>
      <c r="F3446" t="str">
        <f t="shared" si="159"/>
        <v/>
      </c>
      <c r="G3446">
        <v>1986</v>
      </c>
      <c r="H3446">
        <v>4524.0433759999996</v>
      </c>
      <c r="I3446">
        <v>1120.5388344626599</v>
      </c>
      <c r="J3446">
        <v>5069366.2916015601</v>
      </c>
      <c r="K3446">
        <f t="shared" si="160"/>
        <v>1.1205388344626599</v>
      </c>
      <c r="L3446">
        <f t="shared" si="161"/>
        <v>5069.3662916015564</v>
      </c>
    </row>
    <row r="3447" spans="1:12" x14ac:dyDescent="0.3">
      <c r="A3447" t="s">
        <v>46</v>
      </c>
      <c r="B3447" t="s">
        <v>644</v>
      </c>
      <c r="C3447" t="s">
        <v>643</v>
      </c>
      <c r="D3447" t="s">
        <v>16</v>
      </c>
      <c r="E3447" t="str">
        <f>VLOOKUP(D3447,Abbrev!$A$6:$B$67,2,FALSE)</f>
        <v>SmPel</v>
      </c>
      <c r="F3447" t="str">
        <f t="shared" si="159"/>
        <v/>
      </c>
      <c r="G3447">
        <v>1986</v>
      </c>
      <c r="H3447">
        <v>4524.0433759999996</v>
      </c>
      <c r="I3447">
        <v>0</v>
      </c>
      <c r="J3447">
        <v>0</v>
      </c>
      <c r="K3447">
        <f t="shared" si="160"/>
        <v>0</v>
      </c>
      <c r="L3447">
        <f t="shared" si="161"/>
        <v>0</v>
      </c>
    </row>
    <row r="3448" spans="1:12" x14ac:dyDescent="0.3">
      <c r="A3448" t="s">
        <v>46</v>
      </c>
      <c r="B3448" t="s">
        <v>644</v>
      </c>
      <c r="C3448" t="s">
        <v>643</v>
      </c>
      <c r="D3448" t="s">
        <v>17</v>
      </c>
      <c r="E3448" t="str">
        <f>VLOOKUP(D3448,Abbrev!$A$6:$B$67,2,FALSE)</f>
        <v>Squid</v>
      </c>
      <c r="F3448" t="str">
        <f t="shared" si="159"/>
        <v/>
      </c>
      <c r="G3448">
        <v>1986</v>
      </c>
      <c r="H3448">
        <v>4524.0433759999996</v>
      </c>
      <c r="I3448">
        <v>64.910557042898702</v>
      </c>
      <c r="J3448">
        <v>293658.175622396</v>
      </c>
      <c r="K3448">
        <f t="shared" si="160"/>
        <v>6.4910557042898706E-2</v>
      </c>
      <c r="L3448">
        <f t="shared" si="161"/>
        <v>293.65817562239602</v>
      </c>
    </row>
    <row r="3449" spans="1:12" x14ac:dyDescent="0.3">
      <c r="A3449" t="s">
        <v>46</v>
      </c>
      <c r="B3449" t="s">
        <v>644</v>
      </c>
      <c r="C3449" t="s">
        <v>643</v>
      </c>
      <c r="D3449" t="s">
        <v>19</v>
      </c>
      <c r="E3449" t="str">
        <f>VLOOKUP(D3449,Abbrev!$A$6:$B$67,2,FALSE)</f>
        <v>Dogfish-L</v>
      </c>
      <c r="F3449" t="str">
        <f t="shared" si="159"/>
        <v/>
      </c>
      <c r="G3449">
        <v>1986</v>
      </c>
      <c r="H3449">
        <v>4524.0433759999996</v>
      </c>
      <c r="I3449">
        <v>112.665477790072</v>
      </c>
      <c r="J3449">
        <v>509703.50850005</v>
      </c>
      <c r="K3449">
        <f t="shared" si="160"/>
        <v>0.11266547779007201</v>
      </c>
      <c r="L3449">
        <f t="shared" si="161"/>
        <v>509.70350850005036</v>
      </c>
    </row>
    <row r="3450" spans="1:12" x14ac:dyDescent="0.3">
      <c r="A3450" t="s">
        <v>46</v>
      </c>
      <c r="B3450" t="s">
        <v>644</v>
      </c>
      <c r="C3450" t="s">
        <v>643</v>
      </c>
      <c r="D3450" t="s">
        <v>30</v>
      </c>
      <c r="E3450" t="str">
        <f>VLOOKUP(D3450,Abbrev!$A$6:$B$67,2,FALSE)</f>
        <v>Menh-L</v>
      </c>
      <c r="F3450" t="str">
        <f t="shared" si="159"/>
        <v/>
      </c>
      <c r="G3450">
        <v>1986</v>
      </c>
      <c r="H3450">
        <v>4524.0433759999996</v>
      </c>
      <c r="I3450">
        <v>22.105920415661</v>
      </c>
      <c r="J3450">
        <v>100008.142826854</v>
      </c>
      <c r="K3450">
        <f t="shared" si="160"/>
        <v>2.2105920415661E-2</v>
      </c>
      <c r="L3450">
        <f t="shared" si="161"/>
        <v>100.00814282685431</v>
      </c>
    </row>
    <row r="3451" spans="1:12" x14ac:dyDescent="0.3">
      <c r="A3451" t="s">
        <v>46</v>
      </c>
      <c r="B3451" t="s">
        <v>644</v>
      </c>
      <c r="C3451" t="s">
        <v>643</v>
      </c>
      <c r="D3451" t="s">
        <v>20</v>
      </c>
      <c r="E3451" t="str">
        <f>VLOOKUP(D3451,Abbrev!$A$6:$B$67,2,FALSE)</f>
        <v>Hake-S</v>
      </c>
      <c r="F3451" t="str">
        <f t="shared" si="159"/>
        <v/>
      </c>
      <c r="G3451">
        <v>1986</v>
      </c>
      <c r="H3451">
        <v>4524.0433759999996</v>
      </c>
      <c r="I3451">
        <v>586.02855744923102</v>
      </c>
      <c r="J3451">
        <v>2651218.6134750298</v>
      </c>
      <c r="K3451">
        <f t="shared" si="160"/>
        <v>0.58602855744923099</v>
      </c>
      <c r="L3451">
        <f t="shared" si="161"/>
        <v>2651.2186134750286</v>
      </c>
    </row>
    <row r="3452" spans="1:12" x14ac:dyDescent="0.3">
      <c r="A3452" t="s">
        <v>46</v>
      </c>
      <c r="B3452" t="s">
        <v>644</v>
      </c>
      <c r="C3452" t="s">
        <v>643</v>
      </c>
      <c r="D3452" t="s">
        <v>21</v>
      </c>
      <c r="E3452" t="str">
        <f>VLOOKUP(D3452,Abbrev!$A$6:$B$67,2,FALSE)</f>
        <v>Hake-L</v>
      </c>
      <c r="F3452" t="str">
        <f t="shared" si="159"/>
        <v/>
      </c>
      <c r="G3452">
        <v>1986</v>
      </c>
      <c r="H3452">
        <v>4524.0433759999996</v>
      </c>
      <c r="I3452">
        <v>260.88194789974</v>
      </c>
      <c r="J3452">
        <v>1180241.2483138</v>
      </c>
      <c r="K3452">
        <f t="shared" si="160"/>
        <v>0.26088194789974001</v>
      </c>
      <c r="L3452">
        <f t="shared" si="161"/>
        <v>1180.2412483137957</v>
      </c>
    </row>
    <row r="3453" spans="1:12" x14ac:dyDescent="0.3">
      <c r="A3453" t="s">
        <v>46</v>
      </c>
      <c r="B3453" t="s">
        <v>644</v>
      </c>
      <c r="C3453" t="s">
        <v>643</v>
      </c>
      <c r="D3453" t="s">
        <v>26</v>
      </c>
      <c r="E3453" t="str">
        <f>VLOOKUP(D3453,Abbrev!$A$6:$B$67,2,FALSE)</f>
        <v>Cod-S</v>
      </c>
      <c r="F3453" t="str">
        <f t="shared" si="159"/>
        <v/>
      </c>
      <c r="G3453">
        <v>1986</v>
      </c>
      <c r="H3453">
        <v>4524.0433759999996</v>
      </c>
      <c r="I3453">
        <v>1.2775406139757799</v>
      </c>
      <c r="J3453">
        <v>5779.6491522281003</v>
      </c>
      <c r="K3453">
        <f t="shared" si="160"/>
        <v>1.2775406139757799E-3</v>
      </c>
      <c r="L3453">
        <f t="shared" si="161"/>
        <v>5.7796491522280995</v>
      </c>
    </row>
    <row r="3454" spans="1:12" x14ac:dyDescent="0.3">
      <c r="A3454" t="s">
        <v>46</v>
      </c>
      <c r="B3454" t="s">
        <v>644</v>
      </c>
      <c r="C3454" t="s">
        <v>643</v>
      </c>
      <c r="D3454" t="s">
        <v>22</v>
      </c>
      <c r="E3454" t="str">
        <f>VLOOKUP(D3454,Abbrev!$A$6:$B$67,2,FALSE)</f>
        <v>Cod-M</v>
      </c>
      <c r="F3454" t="str">
        <f t="shared" si="159"/>
        <v/>
      </c>
      <c r="G3454">
        <v>1986</v>
      </c>
      <c r="H3454">
        <v>4524.0433759999996</v>
      </c>
      <c r="I3454">
        <v>114.62541685102001</v>
      </c>
      <c r="J3454">
        <v>518570.35782609403</v>
      </c>
      <c r="K3454">
        <f t="shared" si="160"/>
        <v>0.11462541685102001</v>
      </c>
      <c r="L3454">
        <f t="shared" si="161"/>
        <v>518.5703578260958</v>
      </c>
    </row>
    <row r="3455" spans="1:12" x14ac:dyDescent="0.3">
      <c r="A3455" t="s">
        <v>46</v>
      </c>
      <c r="B3455" t="s">
        <v>644</v>
      </c>
      <c r="C3455" t="s">
        <v>643</v>
      </c>
      <c r="D3455" t="s">
        <v>23</v>
      </c>
      <c r="E3455" t="str">
        <f>VLOOKUP(D3455,Abbrev!$A$6:$B$67,2,FALSE)</f>
        <v>Cod-L</v>
      </c>
      <c r="F3455" t="str">
        <f t="shared" si="159"/>
        <v/>
      </c>
      <c r="G3455">
        <v>1986</v>
      </c>
      <c r="H3455">
        <v>4524.0433759999996</v>
      </c>
      <c r="I3455">
        <v>989.99216828798899</v>
      </c>
      <c r="J3455">
        <v>4478767.5112351496</v>
      </c>
      <c r="K3455">
        <f t="shared" si="160"/>
        <v>0.98999216828798897</v>
      </c>
      <c r="L3455">
        <f t="shared" si="161"/>
        <v>4478.7675112351535</v>
      </c>
    </row>
    <row r="3456" spans="1:12" x14ac:dyDescent="0.3">
      <c r="A3456" t="s">
        <v>46</v>
      </c>
      <c r="B3456" t="s">
        <v>644</v>
      </c>
      <c r="C3456" t="s">
        <v>643</v>
      </c>
      <c r="D3456" t="s">
        <v>29</v>
      </c>
      <c r="E3456" t="str">
        <f>VLOOKUP(D3456,Abbrev!$A$6:$B$67,2,FALSE)</f>
        <v>Sflound-L</v>
      </c>
      <c r="F3456" t="str">
        <f t="shared" si="159"/>
        <v/>
      </c>
      <c r="G3456">
        <v>1986</v>
      </c>
      <c r="H3456">
        <v>4524.0433759999996</v>
      </c>
      <c r="I3456">
        <v>2.11897740268072</v>
      </c>
      <c r="J3456">
        <v>9586.3456824914101</v>
      </c>
      <c r="K3456">
        <f t="shared" si="160"/>
        <v>2.1189774026807201E-3</v>
      </c>
      <c r="L3456">
        <f t="shared" si="161"/>
        <v>9.5863456824913964</v>
      </c>
    </row>
    <row r="3457" spans="1:12" x14ac:dyDescent="0.3">
      <c r="A3457" t="s">
        <v>46</v>
      </c>
      <c r="B3457" t="s">
        <v>644</v>
      </c>
      <c r="C3457" t="s">
        <v>643</v>
      </c>
      <c r="D3457" t="s">
        <v>24</v>
      </c>
      <c r="E3457" t="str">
        <f>VLOOKUP(D3457,Abbrev!$A$6:$B$67,2,FALSE)</f>
        <v>Yflound-S</v>
      </c>
      <c r="F3457" t="str">
        <f t="shared" si="159"/>
        <v/>
      </c>
      <c r="G3457">
        <v>1986</v>
      </c>
      <c r="H3457">
        <v>4524.0433759999996</v>
      </c>
      <c r="I3457">
        <v>1.8961534377520399</v>
      </c>
      <c r="J3457">
        <v>8578.2803999417592</v>
      </c>
      <c r="K3457">
        <f t="shared" si="160"/>
        <v>1.8961534377520399E-3</v>
      </c>
      <c r="L3457">
        <f t="shared" si="161"/>
        <v>8.5782803999417432</v>
      </c>
    </row>
    <row r="3458" spans="1:12" x14ac:dyDescent="0.3">
      <c r="A3458" t="s">
        <v>46</v>
      </c>
      <c r="B3458" t="s">
        <v>644</v>
      </c>
      <c r="C3458" t="s">
        <v>643</v>
      </c>
      <c r="D3458" t="s">
        <v>25</v>
      </c>
      <c r="E3458" t="str">
        <f>VLOOKUP(D3458,Abbrev!$A$6:$B$67,2,FALSE)</f>
        <v>Yflound-L</v>
      </c>
      <c r="F3458" t="str">
        <f t="shared" si="159"/>
        <v/>
      </c>
      <c r="G3458">
        <v>1986</v>
      </c>
      <c r="H3458">
        <v>4524.0433759999996</v>
      </c>
      <c r="I3458">
        <v>65.063054802306098</v>
      </c>
      <c r="J3458">
        <v>294348.08210069803</v>
      </c>
      <c r="K3458">
        <f t="shared" si="160"/>
        <v>6.5063054802306092E-2</v>
      </c>
      <c r="L3458">
        <f t="shared" si="161"/>
        <v>294.34808210069787</v>
      </c>
    </row>
    <row r="3459" spans="1:12" x14ac:dyDescent="0.3">
      <c r="A3459" t="s">
        <v>46</v>
      </c>
      <c r="B3459" t="s">
        <v>644</v>
      </c>
      <c r="C3459" t="s">
        <v>643</v>
      </c>
      <c r="D3459" t="s">
        <v>44</v>
      </c>
      <c r="E3459" t="str">
        <f>VLOOKUP(D3459,Abbrev!$A$6:$B$67,2,FALSE)</f>
        <v>Blue-S</v>
      </c>
      <c r="F3459" t="str">
        <f t="shared" ref="F3459:F3522" si="162">IF(G3459&lt;=1967,"A",IF(AND(G3459&gt;=1996,G3459&lt;=2000),"B",IF(G3459&gt;=2009,"C","")))</f>
        <v/>
      </c>
      <c r="G3459">
        <v>1986</v>
      </c>
      <c r="H3459">
        <v>4524.0433759999996</v>
      </c>
      <c r="I3459">
        <v>2.5440347247576498</v>
      </c>
      <c r="J3459">
        <v>11509.323444853801</v>
      </c>
      <c r="K3459">
        <f t="shared" ref="K3459:K3522" si="163">I3459/1000</f>
        <v>2.5440347247576499E-3</v>
      </c>
      <c r="L3459">
        <f t="shared" ref="L3459:L3522" si="164">K3459*H3459</f>
        <v>11.509323444853829</v>
      </c>
    </row>
    <row r="3460" spans="1:12" x14ac:dyDescent="0.3">
      <c r="A3460" t="s">
        <v>46</v>
      </c>
      <c r="B3460" t="s">
        <v>644</v>
      </c>
      <c r="C3460" t="s">
        <v>643</v>
      </c>
      <c r="D3460" t="s">
        <v>32</v>
      </c>
      <c r="E3460" t="str">
        <f>VLOOKUP(D3460,Abbrev!$A$6:$B$67,2,FALSE)</f>
        <v>Blue-M</v>
      </c>
      <c r="F3460" t="str">
        <f t="shared" si="162"/>
        <v/>
      </c>
      <c r="G3460">
        <v>1986</v>
      </c>
      <c r="H3460">
        <v>4524.0433759999996</v>
      </c>
      <c r="I3460">
        <v>49.411233864248501</v>
      </c>
      <c r="J3460">
        <v>223538.56526353999</v>
      </c>
      <c r="K3460">
        <f t="shared" si="163"/>
        <v>4.9411233864248498E-2</v>
      </c>
      <c r="L3460">
        <f t="shared" si="164"/>
        <v>223.53856526354028</v>
      </c>
    </row>
    <row r="3461" spans="1:12" x14ac:dyDescent="0.3">
      <c r="A3461" t="s">
        <v>46</v>
      </c>
      <c r="B3461" t="s">
        <v>644</v>
      </c>
      <c r="C3461" t="s">
        <v>643</v>
      </c>
      <c r="D3461" t="s">
        <v>7</v>
      </c>
      <c r="E3461" t="str">
        <f>VLOOKUP(D3461,Abbrev!$A$6:$B$67,2,FALSE)</f>
        <v>Alosines</v>
      </c>
      <c r="F3461" t="str">
        <f t="shared" si="162"/>
        <v/>
      </c>
      <c r="G3461">
        <v>1987</v>
      </c>
      <c r="H3461">
        <v>4524.0433759999996</v>
      </c>
      <c r="I3461">
        <v>32.528570628575402</v>
      </c>
      <c r="J3461">
        <v>147160.66448295501</v>
      </c>
      <c r="K3461">
        <f t="shared" si="163"/>
        <v>3.25285706285754E-2</v>
      </c>
      <c r="L3461">
        <f t="shared" si="164"/>
        <v>147.16066448295467</v>
      </c>
    </row>
    <row r="3462" spans="1:12" x14ac:dyDescent="0.3">
      <c r="A3462" t="s">
        <v>46</v>
      </c>
      <c r="B3462" t="s">
        <v>644</v>
      </c>
      <c r="C3462" t="s">
        <v>643</v>
      </c>
      <c r="D3462" t="s">
        <v>8</v>
      </c>
      <c r="E3462" t="str">
        <f>VLOOKUP(D3462,Abbrev!$A$6:$B$67,2,FALSE)</f>
        <v>Herring</v>
      </c>
      <c r="F3462" t="str">
        <f t="shared" si="162"/>
        <v/>
      </c>
      <c r="G3462">
        <v>1987</v>
      </c>
      <c r="H3462">
        <v>4524.0433759999996</v>
      </c>
      <c r="I3462">
        <v>52201.671878948699</v>
      </c>
      <c r="J3462">
        <v>236162627.88008299</v>
      </c>
      <c r="K3462">
        <f t="shared" si="163"/>
        <v>52.201671878948702</v>
      </c>
      <c r="L3462">
        <f t="shared" si="164"/>
        <v>236162.62788008334</v>
      </c>
    </row>
    <row r="3463" spans="1:12" x14ac:dyDescent="0.3">
      <c r="A3463" t="s">
        <v>46</v>
      </c>
      <c r="B3463" t="s">
        <v>644</v>
      </c>
      <c r="C3463" t="s">
        <v>643</v>
      </c>
      <c r="D3463" t="s">
        <v>9</v>
      </c>
      <c r="E3463" t="str">
        <f>VLOOKUP(D3463,Abbrev!$A$6:$B$67,2,FALSE)</f>
        <v>Mack</v>
      </c>
      <c r="F3463" t="str">
        <f t="shared" si="162"/>
        <v/>
      </c>
      <c r="G3463">
        <v>1987</v>
      </c>
      <c r="H3463">
        <v>4524.0433759999996</v>
      </c>
      <c r="I3463">
        <v>746.51996264531203</v>
      </c>
      <c r="J3463">
        <v>3377288.6920572901</v>
      </c>
      <c r="K3463">
        <f t="shared" si="163"/>
        <v>0.74651996264531206</v>
      </c>
      <c r="L3463">
        <f t="shared" si="164"/>
        <v>3377.288692057291</v>
      </c>
    </row>
    <row r="3464" spans="1:12" x14ac:dyDescent="0.3">
      <c r="A3464" t="s">
        <v>46</v>
      </c>
      <c r="B3464" t="s">
        <v>644</v>
      </c>
      <c r="C3464" t="s">
        <v>643</v>
      </c>
      <c r="D3464" t="s">
        <v>10</v>
      </c>
      <c r="E3464" t="str">
        <f>VLOOKUP(D3464,Abbrev!$A$6:$B$67,2,FALSE)</f>
        <v>Butter</v>
      </c>
      <c r="F3464" t="str">
        <f t="shared" si="162"/>
        <v/>
      </c>
      <c r="G3464">
        <v>1987</v>
      </c>
      <c r="H3464">
        <v>4524.0433759999996</v>
      </c>
      <c r="I3464">
        <v>19.8422100075815</v>
      </c>
      <c r="J3464">
        <v>89767.018750000003</v>
      </c>
      <c r="K3464">
        <f t="shared" si="163"/>
        <v>1.98422100075815E-2</v>
      </c>
      <c r="L3464">
        <f t="shared" si="164"/>
        <v>89.767018749999991</v>
      </c>
    </row>
    <row r="3465" spans="1:12" x14ac:dyDescent="0.3">
      <c r="A3465" t="s">
        <v>46</v>
      </c>
      <c r="B3465" t="s">
        <v>644</v>
      </c>
      <c r="C3465" t="s">
        <v>643</v>
      </c>
      <c r="D3465" t="s">
        <v>11</v>
      </c>
      <c r="E3465" t="str">
        <f>VLOOKUP(D3465,Abbrev!$A$6:$B$67,2,FALSE)</f>
        <v>Dbenth-oth</v>
      </c>
      <c r="F3465" t="str">
        <f t="shared" si="162"/>
        <v/>
      </c>
      <c r="G3465">
        <v>1987</v>
      </c>
      <c r="H3465">
        <v>4524.0433759999996</v>
      </c>
      <c r="I3465">
        <v>908.65981629115697</v>
      </c>
      <c r="J3465">
        <v>4110816.4229293899</v>
      </c>
      <c r="K3465">
        <f t="shared" si="163"/>
        <v>0.908659816291157</v>
      </c>
      <c r="L3465">
        <f t="shared" si="164"/>
        <v>4110.8164229293852</v>
      </c>
    </row>
    <row r="3466" spans="1:12" x14ac:dyDescent="0.3">
      <c r="A3466" t="s">
        <v>46</v>
      </c>
      <c r="B3466" t="s">
        <v>644</v>
      </c>
      <c r="C3466" t="s">
        <v>643</v>
      </c>
      <c r="D3466" t="s">
        <v>12</v>
      </c>
      <c r="E3466" t="str">
        <f>VLOOKUP(D3466,Abbrev!$A$6:$B$67,2,FALSE)</f>
        <v>Dpisc-oth</v>
      </c>
      <c r="F3466" t="str">
        <f t="shared" si="162"/>
        <v/>
      </c>
      <c r="G3466">
        <v>1987</v>
      </c>
      <c r="H3466">
        <v>4524.0433759999996</v>
      </c>
      <c r="I3466">
        <v>52.914575731732398</v>
      </c>
      <c r="J3466">
        <v>239387.83583299399</v>
      </c>
      <c r="K3466">
        <f t="shared" si="163"/>
        <v>5.2914575731732395E-2</v>
      </c>
      <c r="L3466">
        <f t="shared" si="164"/>
        <v>239.38783583299428</v>
      </c>
    </row>
    <row r="3467" spans="1:12" x14ac:dyDescent="0.3">
      <c r="A3467" t="s">
        <v>46</v>
      </c>
      <c r="B3467" t="s">
        <v>644</v>
      </c>
      <c r="C3467" t="s">
        <v>643</v>
      </c>
      <c r="D3467" t="s">
        <v>13</v>
      </c>
      <c r="E3467" t="str">
        <f>VLOOKUP(D3467,Abbrev!$A$6:$B$67,2,FALSE)</f>
        <v>Haddock</v>
      </c>
      <c r="F3467" t="str">
        <f t="shared" si="162"/>
        <v/>
      </c>
      <c r="G3467">
        <v>1987</v>
      </c>
      <c r="H3467">
        <v>4524.0433759999996</v>
      </c>
      <c r="I3467">
        <v>0</v>
      </c>
      <c r="J3467">
        <v>0</v>
      </c>
      <c r="K3467">
        <f t="shared" si="163"/>
        <v>0</v>
      </c>
      <c r="L3467">
        <f t="shared" si="164"/>
        <v>0</v>
      </c>
    </row>
    <row r="3468" spans="1:12" x14ac:dyDescent="0.3">
      <c r="A3468" t="s">
        <v>46</v>
      </c>
      <c r="B3468" t="s">
        <v>644</v>
      </c>
      <c r="C3468" t="s">
        <v>643</v>
      </c>
      <c r="D3468" t="s">
        <v>15</v>
      </c>
      <c r="E3468" t="str">
        <f>VLOOKUP(D3468,Abbrev!$A$6:$B$67,2,FALSE)</f>
        <v>Skate</v>
      </c>
      <c r="F3468" t="str">
        <f t="shared" si="162"/>
        <v/>
      </c>
      <c r="G3468">
        <v>1987</v>
      </c>
      <c r="H3468">
        <v>4524.0433759999996</v>
      </c>
      <c r="I3468">
        <v>120.626501053864</v>
      </c>
      <c r="J3468">
        <v>545719.52306279005</v>
      </c>
      <c r="K3468">
        <f t="shared" si="163"/>
        <v>0.12062650105386401</v>
      </c>
      <c r="L3468">
        <f t="shared" si="164"/>
        <v>545.71952306279047</v>
      </c>
    </row>
    <row r="3469" spans="1:12" x14ac:dyDescent="0.3">
      <c r="A3469" t="s">
        <v>46</v>
      </c>
      <c r="B3469" t="s">
        <v>644</v>
      </c>
      <c r="C3469" t="s">
        <v>643</v>
      </c>
      <c r="D3469" t="s">
        <v>16</v>
      </c>
      <c r="E3469" t="str">
        <f>VLOOKUP(D3469,Abbrev!$A$6:$B$67,2,FALSE)</f>
        <v>SmPel</v>
      </c>
      <c r="F3469" t="str">
        <f t="shared" si="162"/>
        <v/>
      </c>
      <c r="G3469">
        <v>1987</v>
      </c>
      <c r="H3469">
        <v>4524.0433759999996</v>
      </c>
      <c r="I3469">
        <v>0</v>
      </c>
      <c r="J3469">
        <v>0</v>
      </c>
      <c r="K3469">
        <f t="shared" si="163"/>
        <v>0</v>
      </c>
      <c r="L3469">
        <f t="shared" si="164"/>
        <v>0</v>
      </c>
    </row>
    <row r="3470" spans="1:12" x14ac:dyDescent="0.3">
      <c r="A3470" t="s">
        <v>46</v>
      </c>
      <c r="B3470" t="s">
        <v>644</v>
      </c>
      <c r="C3470" t="s">
        <v>643</v>
      </c>
      <c r="D3470" t="s">
        <v>17</v>
      </c>
      <c r="E3470" t="str">
        <f>VLOOKUP(D3470,Abbrev!$A$6:$B$67,2,FALSE)</f>
        <v>Squid</v>
      </c>
      <c r="F3470" t="str">
        <f t="shared" si="162"/>
        <v/>
      </c>
      <c r="G3470">
        <v>1987</v>
      </c>
      <c r="H3470">
        <v>4524.0433759999996</v>
      </c>
      <c r="I3470">
        <v>140.36389231109399</v>
      </c>
      <c r="J3470">
        <v>635012.33723958302</v>
      </c>
      <c r="K3470">
        <f t="shared" si="163"/>
        <v>0.140363892311094</v>
      </c>
      <c r="L3470">
        <f t="shared" si="164"/>
        <v>635.01233723958205</v>
      </c>
    </row>
    <row r="3471" spans="1:12" x14ac:dyDescent="0.3">
      <c r="A3471" t="s">
        <v>46</v>
      </c>
      <c r="B3471" t="s">
        <v>644</v>
      </c>
      <c r="C3471" t="s">
        <v>643</v>
      </c>
      <c r="D3471" t="s">
        <v>19</v>
      </c>
      <c r="E3471" t="str">
        <f>VLOOKUP(D3471,Abbrev!$A$6:$B$67,2,FALSE)</f>
        <v>Dogfish-L</v>
      </c>
      <c r="F3471" t="str">
        <f t="shared" si="162"/>
        <v/>
      </c>
      <c r="G3471">
        <v>1987</v>
      </c>
      <c r="H3471">
        <v>4524.0433759999996</v>
      </c>
      <c r="I3471">
        <v>2906.5731074412502</v>
      </c>
      <c r="J3471">
        <v>13149462.8135793</v>
      </c>
      <c r="K3471">
        <f t="shared" si="163"/>
        <v>2.90657310744125</v>
      </c>
      <c r="L3471">
        <f t="shared" si="164"/>
        <v>13149.462813579323</v>
      </c>
    </row>
    <row r="3472" spans="1:12" x14ac:dyDescent="0.3">
      <c r="A3472" t="s">
        <v>46</v>
      </c>
      <c r="B3472" t="s">
        <v>644</v>
      </c>
      <c r="C3472" t="s">
        <v>643</v>
      </c>
      <c r="D3472" t="s">
        <v>20</v>
      </c>
      <c r="E3472" t="str">
        <f>VLOOKUP(D3472,Abbrev!$A$6:$B$67,2,FALSE)</f>
        <v>Hake-S</v>
      </c>
      <c r="F3472" t="str">
        <f t="shared" si="162"/>
        <v/>
      </c>
      <c r="G3472">
        <v>1987</v>
      </c>
      <c r="H3472">
        <v>4524.0433759999996</v>
      </c>
      <c r="I3472">
        <v>222.61323884078001</v>
      </c>
      <c r="J3472">
        <v>1007111.94858754</v>
      </c>
      <c r="K3472">
        <f t="shared" si="163"/>
        <v>0.22261323884078002</v>
      </c>
      <c r="L3472">
        <f t="shared" si="164"/>
        <v>1007.1119485875366</v>
      </c>
    </row>
    <row r="3473" spans="1:12" x14ac:dyDescent="0.3">
      <c r="A3473" t="s">
        <v>46</v>
      </c>
      <c r="B3473" t="s">
        <v>644</v>
      </c>
      <c r="C3473" t="s">
        <v>643</v>
      </c>
      <c r="D3473" t="s">
        <v>21</v>
      </c>
      <c r="E3473" t="str">
        <f>VLOOKUP(D3473,Abbrev!$A$6:$B$67,2,FALSE)</f>
        <v>Hake-L</v>
      </c>
      <c r="F3473" t="str">
        <f t="shared" si="162"/>
        <v/>
      </c>
      <c r="G3473">
        <v>1987</v>
      </c>
      <c r="H3473">
        <v>4524.0433759999996</v>
      </c>
      <c r="I3473">
        <v>66.057199399599895</v>
      </c>
      <c r="J3473">
        <v>298845.63538087101</v>
      </c>
      <c r="K3473">
        <f t="shared" si="163"/>
        <v>6.6057199399599892E-2</v>
      </c>
      <c r="L3473">
        <f t="shared" si="164"/>
        <v>298.84563538087104</v>
      </c>
    </row>
    <row r="3474" spans="1:12" x14ac:dyDescent="0.3">
      <c r="A3474" t="s">
        <v>46</v>
      </c>
      <c r="B3474" t="s">
        <v>644</v>
      </c>
      <c r="C3474" t="s">
        <v>643</v>
      </c>
      <c r="D3474" t="s">
        <v>26</v>
      </c>
      <c r="E3474" t="str">
        <f>VLOOKUP(D3474,Abbrev!$A$6:$B$67,2,FALSE)</f>
        <v>Cod-S</v>
      </c>
      <c r="F3474" t="str">
        <f t="shared" si="162"/>
        <v/>
      </c>
      <c r="G3474">
        <v>1987</v>
      </c>
      <c r="H3474">
        <v>4524.0433759999996</v>
      </c>
      <c r="I3474">
        <v>3.5517833424649701</v>
      </c>
      <c r="J3474">
        <v>16068.4219034658</v>
      </c>
      <c r="K3474">
        <f t="shared" si="163"/>
        <v>3.5517833424649702E-3</v>
      </c>
      <c r="L3474">
        <f t="shared" si="164"/>
        <v>16.068421903465786</v>
      </c>
    </row>
    <row r="3475" spans="1:12" x14ac:dyDescent="0.3">
      <c r="A3475" t="s">
        <v>46</v>
      </c>
      <c r="B3475" t="s">
        <v>644</v>
      </c>
      <c r="C3475" t="s">
        <v>643</v>
      </c>
      <c r="D3475" t="s">
        <v>22</v>
      </c>
      <c r="E3475" t="str">
        <f>VLOOKUP(D3475,Abbrev!$A$6:$B$67,2,FALSE)</f>
        <v>Cod-M</v>
      </c>
      <c r="F3475" t="str">
        <f t="shared" si="162"/>
        <v/>
      </c>
      <c r="G3475">
        <v>1987</v>
      </c>
      <c r="H3475">
        <v>4524.0433759999996</v>
      </c>
      <c r="I3475">
        <v>307.46623680822</v>
      </c>
      <c r="J3475">
        <v>1390990.5919758701</v>
      </c>
      <c r="K3475">
        <f t="shared" si="163"/>
        <v>0.30746623680821999</v>
      </c>
      <c r="L3475">
        <f t="shared" si="164"/>
        <v>1390.9905919758748</v>
      </c>
    </row>
    <row r="3476" spans="1:12" x14ac:dyDescent="0.3">
      <c r="A3476" t="s">
        <v>46</v>
      </c>
      <c r="B3476" t="s">
        <v>644</v>
      </c>
      <c r="C3476" t="s">
        <v>643</v>
      </c>
      <c r="D3476" t="s">
        <v>23</v>
      </c>
      <c r="E3476" t="str">
        <f>VLOOKUP(D3476,Abbrev!$A$6:$B$67,2,FALSE)</f>
        <v>Cod-L</v>
      </c>
      <c r="F3476" t="str">
        <f t="shared" si="162"/>
        <v/>
      </c>
      <c r="G3476">
        <v>1987</v>
      </c>
      <c r="H3476">
        <v>4524.0433759999996</v>
      </c>
      <c r="I3476">
        <v>201.96443401320201</v>
      </c>
      <c r="J3476">
        <v>913695.85988501599</v>
      </c>
      <c r="K3476">
        <f t="shared" si="163"/>
        <v>0.20196443401320202</v>
      </c>
      <c r="L3476">
        <f t="shared" si="164"/>
        <v>913.69585988501558</v>
      </c>
    </row>
    <row r="3477" spans="1:12" x14ac:dyDescent="0.3">
      <c r="A3477" t="s">
        <v>46</v>
      </c>
      <c r="B3477" t="s">
        <v>644</v>
      </c>
      <c r="C3477" t="s">
        <v>643</v>
      </c>
      <c r="D3477" t="s">
        <v>24</v>
      </c>
      <c r="E3477" t="str">
        <f>VLOOKUP(D3477,Abbrev!$A$6:$B$67,2,FALSE)</f>
        <v>Yflound-S</v>
      </c>
      <c r="F3477" t="str">
        <f t="shared" si="162"/>
        <v/>
      </c>
      <c r="G3477">
        <v>1987</v>
      </c>
      <c r="H3477">
        <v>4524.0433759999996</v>
      </c>
      <c r="I3477">
        <v>1.72152938025113</v>
      </c>
      <c r="J3477">
        <v>7788.2735893145</v>
      </c>
      <c r="K3477">
        <f t="shared" si="163"/>
        <v>1.7215293802511299E-3</v>
      </c>
      <c r="L3477">
        <f t="shared" si="164"/>
        <v>7.7882735893145085</v>
      </c>
    </row>
    <row r="3478" spans="1:12" x14ac:dyDescent="0.3">
      <c r="A3478" t="s">
        <v>46</v>
      </c>
      <c r="B3478" t="s">
        <v>644</v>
      </c>
      <c r="C3478" t="s">
        <v>643</v>
      </c>
      <c r="D3478" t="s">
        <v>25</v>
      </c>
      <c r="E3478" t="str">
        <f>VLOOKUP(D3478,Abbrev!$A$6:$B$67,2,FALSE)</f>
        <v>Yflound-L</v>
      </c>
      <c r="F3478" t="str">
        <f t="shared" si="162"/>
        <v/>
      </c>
      <c r="G3478">
        <v>1987</v>
      </c>
      <c r="H3478">
        <v>4524.0433759999996</v>
      </c>
      <c r="I3478">
        <v>69.531447840084994</v>
      </c>
      <c r="J3478">
        <v>314563.286024626</v>
      </c>
      <c r="K3478">
        <f t="shared" si="163"/>
        <v>6.9531447840084998E-2</v>
      </c>
      <c r="L3478">
        <f t="shared" si="164"/>
        <v>314.563286024626</v>
      </c>
    </row>
    <row r="3479" spans="1:12" x14ac:dyDescent="0.3">
      <c r="A3479" t="s">
        <v>46</v>
      </c>
      <c r="B3479" t="s">
        <v>644</v>
      </c>
      <c r="C3479" t="s">
        <v>643</v>
      </c>
      <c r="D3479" t="s">
        <v>32</v>
      </c>
      <c r="E3479" t="str">
        <f>VLOOKUP(D3479,Abbrev!$A$6:$B$67,2,FALSE)</f>
        <v>Blue-M</v>
      </c>
      <c r="F3479" t="str">
        <f t="shared" si="162"/>
        <v/>
      </c>
      <c r="G3479">
        <v>1987</v>
      </c>
      <c r="H3479">
        <v>4524.0433759999996</v>
      </c>
      <c r="I3479">
        <v>19.2387602921516</v>
      </c>
      <c r="J3479">
        <v>87036.986062159995</v>
      </c>
      <c r="K3479">
        <f t="shared" si="163"/>
        <v>1.9238760292151599E-2</v>
      </c>
      <c r="L3479">
        <f t="shared" si="164"/>
        <v>87.036986062160253</v>
      </c>
    </row>
    <row r="3480" spans="1:12" x14ac:dyDescent="0.3">
      <c r="A3480" t="s">
        <v>46</v>
      </c>
      <c r="B3480" t="s">
        <v>644</v>
      </c>
      <c r="C3480" t="s">
        <v>643</v>
      </c>
      <c r="D3480" t="s">
        <v>7</v>
      </c>
      <c r="E3480" t="str">
        <f>VLOOKUP(D3480,Abbrev!$A$6:$B$67,2,FALSE)</f>
        <v>Alosines</v>
      </c>
      <c r="F3480" t="str">
        <f t="shared" si="162"/>
        <v/>
      </c>
      <c r="G3480">
        <v>1988</v>
      </c>
      <c r="H3480">
        <v>4524.0433759999996</v>
      </c>
      <c r="I3480">
        <v>175.66996849656499</v>
      </c>
      <c r="J3480">
        <v>794738.55733901495</v>
      </c>
      <c r="K3480">
        <f t="shared" si="163"/>
        <v>0.17566996849656499</v>
      </c>
      <c r="L3480">
        <f t="shared" si="164"/>
        <v>794.73855733901348</v>
      </c>
    </row>
    <row r="3481" spans="1:12" x14ac:dyDescent="0.3">
      <c r="A3481" t="s">
        <v>46</v>
      </c>
      <c r="B3481" t="s">
        <v>644</v>
      </c>
      <c r="C3481" t="s">
        <v>643</v>
      </c>
      <c r="D3481" t="s">
        <v>8</v>
      </c>
      <c r="E3481" t="str">
        <f>VLOOKUP(D3481,Abbrev!$A$6:$B$67,2,FALSE)</f>
        <v>Herring</v>
      </c>
      <c r="F3481" t="str">
        <f t="shared" si="162"/>
        <v/>
      </c>
      <c r="G3481">
        <v>1988</v>
      </c>
      <c r="H3481">
        <v>4524.0433759999996</v>
      </c>
      <c r="I3481">
        <v>34903.089066843597</v>
      </c>
      <c r="J3481">
        <v>157903088.89479199</v>
      </c>
      <c r="K3481">
        <f t="shared" si="163"/>
        <v>34.903089066843599</v>
      </c>
      <c r="L3481">
        <f t="shared" si="164"/>
        <v>157903.08889479178</v>
      </c>
    </row>
    <row r="3482" spans="1:12" x14ac:dyDescent="0.3">
      <c r="A3482" t="s">
        <v>46</v>
      </c>
      <c r="B3482" t="s">
        <v>644</v>
      </c>
      <c r="C3482" t="s">
        <v>643</v>
      </c>
      <c r="D3482" t="s">
        <v>10</v>
      </c>
      <c r="E3482" t="str">
        <f>VLOOKUP(D3482,Abbrev!$A$6:$B$67,2,FALSE)</f>
        <v>Butter</v>
      </c>
      <c r="F3482" t="str">
        <f t="shared" si="162"/>
        <v/>
      </c>
      <c r="G3482">
        <v>1988</v>
      </c>
      <c r="H3482">
        <v>4524.0433759999996</v>
      </c>
      <c r="I3482">
        <v>5.5070241705476803</v>
      </c>
      <c r="J3482">
        <v>24914.0162202381</v>
      </c>
      <c r="K3482">
        <f t="shared" si="163"/>
        <v>5.5070241705476803E-3</v>
      </c>
      <c r="L3482">
        <f t="shared" si="164"/>
        <v>24.914016220238125</v>
      </c>
    </row>
    <row r="3483" spans="1:12" x14ac:dyDescent="0.3">
      <c r="A3483" t="s">
        <v>46</v>
      </c>
      <c r="B3483" t="s">
        <v>644</v>
      </c>
      <c r="C3483" t="s">
        <v>643</v>
      </c>
      <c r="D3483" t="s">
        <v>11</v>
      </c>
      <c r="E3483" t="str">
        <f>VLOOKUP(D3483,Abbrev!$A$6:$B$67,2,FALSE)</f>
        <v>Dbenth-oth</v>
      </c>
      <c r="F3483" t="str">
        <f t="shared" si="162"/>
        <v/>
      </c>
      <c r="G3483">
        <v>1988</v>
      </c>
      <c r="H3483">
        <v>4524.0433759999996</v>
      </c>
      <c r="I3483">
        <v>1377.24340433417</v>
      </c>
      <c r="J3483">
        <v>6230708.90051769</v>
      </c>
      <c r="K3483">
        <f t="shared" si="163"/>
        <v>1.3772434043341699</v>
      </c>
      <c r="L3483">
        <f t="shared" si="164"/>
        <v>6230.7089005176904</v>
      </c>
    </row>
    <row r="3484" spans="1:12" x14ac:dyDescent="0.3">
      <c r="A3484" t="s">
        <v>46</v>
      </c>
      <c r="B3484" t="s">
        <v>644</v>
      </c>
      <c r="C3484" t="s">
        <v>643</v>
      </c>
      <c r="D3484" t="s">
        <v>12</v>
      </c>
      <c r="E3484" t="str">
        <f>VLOOKUP(D3484,Abbrev!$A$6:$B$67,2,FALSE)</f>
        <v>Dpisc-oth</v>
      </c>
      <c r="F3484" t="str">
        <f t="shared" si="162"/>
        <v/>
      </c>
      <c r="G3484">
        <v>1988</v>
      </c>
      <c r="H3484">
        <v>4524.0433759999996</v>
      </c>
      <c r="I3484">
        <v>205.905210735754</v>
      </c>
      <c r="J3484">
        <v>931524.10471297195</v>
      </c>
      <c r="K3484">
        <f t="shared" si="163"/>
        <v>0.20590521073575399</v>
      </c>
      <c r="L3484">
        <f t="shared" si="164"/>
        <v>931.52410471297185</v>
      </c>
    </row>
    <row r="3485" spans="1:12" x14ac:dyDescent="0.3">
      <c r="A3485" t="s">
        <v>46</v>
      </c>
      <c r="B3485" t="s">
        <v>644</v>
      </c>
      <c r="C3485" t="s">
        <v>643</v>
      </c>
      <c r="D3485" t="s">
        <v>15</v>
      </c>
      <c r="E3485" t="str">
        <f>VLOOKUP(D3485,Abbrev!$A$6:$B$67,2,FALSE)</f>
        <v>Skate</v>
      </c>
      <c r="F3485" t="str">
        <f t="shared" si="162"/>
        <v/>
      </c>
      <c r="G3485">
        <v>1988</v>
      </c>
      <c r="H3485">
        <v>4524.0433759999996</v>
      </c>
      <c r="I3485">
        <v>450.20990074727001</v>
      </c>
      <c r="J3485">
        <v>2036769.1192852999</v>
      </c>
      <c r="K3485">
        <f t="shared" si="163"/>
        <v>0.45020990074727002</v>
      </c>
      <c r="L3485">
        <f t="shared" si="164"/>
        <v>2036.7691192853042</v>
      </c>
    </row>
    <row r="3486" spans="1:12" x14ac:dyDescent="0.3">
      <c r="A3486" t="s">
        <v>46</v>
      </c>
      <c r="B3486" t="s">
        <v>644</v>
      </c>
      <c r="C3486" t="s">
        <v>643</v>
      </c>
      <c r="D3486" t="s">
        <v>16</v>
      </c>
      <c r="E3486" t="str">
        <f>VLOOKUP(D3486,Abbrev!$A$6:$B$67,2,FALSE)</f>
        <v>SmPel</v>
      </c>
      <c r="F3486" t="str">
        <f t="shared" si="162"/>
        <v/>
      </c>
      <c r="G3486">
        <v>1988</v>
      </c>
      <c r="H3486">
        <v>4524.0433759999996</v>
      </c>
      <c r="I3486">
        <v>6.9595811220621702</v>
      </c>
      <c r="J3486">
        <v>31485.446875000001</v>
      </c>
      <c r="K3486">
        <f t="shared" si="163"/>
        <v>6.9595811220621705E-3</v>
      </c>
      <c r="L3486">
        <f t="shared" si="164"/>
        <v>31.485446875000008</v>
      </c>
    </row>
    <row r="3487" spans="1:12" x14ac:dyDescent="0.3">
      <c r="A3487" t="s">
        <v>46</v>
      </c>
      <c r="B3487" t="s">
        <v>644</v>
      </c>
      <c r="C3487" t="s">
        <v>643</v>
      </c>
      <c r="D3487" t="s">
        <v>17</v>
      </c>
      <c r="E3487" t="str">
        <f>VLOOKUP(D3487,Abbrev!$A$6:$B$67,2,FALSE)</f>
        <v>Squid</v>
      </c>
      <c r="F3487" t="str">
        <f t="shared" si="162"/>
        <v/>
      </c>
      <c r="G3487">
        <v>1988</v>
      </c>
      <c r="H3487">
        <v>4524.0433759999996</v>
      </c>
      <c r="I3487">
        <v>249.644123546879</v>
      </c>
      <c r="J3487">
        <v>1129400.8434895801</v>
      </c>
      <c r="K3487">
        <f t="shared" si="163"/>
        <v>0.24964412354687901</v>
      </c>
      <c r="L3487">
        <f t="shared" si="164"/>
        <v>1129.4008434895836</v>
      </c>
    </row>
    <row r="3488" spans="1:12" x14ac:dyDescent="0.3">
      <c r="A3488" t="s">
        <v>46</v>
      </c>
      <c r="B3488" t="s">
        <v>644</v>
      </c>
      <c r="C3488" t="s">
        <v>643</v>
      </c>
      <c r="D3488" t="s">
        <v>19</v>
      </c>
      <c r="E3488" t="str">
        <f>VLOOKUP(D3488,Abbrev!$A$6:$B$67,2,FALSE)</f>
        <v>Dogfish-L</v>
      </c>
      <c r="F3488" t="str">
        <f t="shared" si="162"/>
        <v/>
      </c>
      <c r="G3488">
        <v>1988</v>
      </c>
      <c r="H3488">
        <v>4524.0433759999996</v>
      </c>
      <c r="I3488">
        <v>1432.2433143682399</v>
      </c>
      <c r="J3488">
        <v>6479530.8791879397</v>
      </c>
      <c r="K3488">
        <f t="shared" si="163"/>
        <v>1.4322433143682398</v>
      </c>
      <c r="L3488">
        <f t="shared" si="164"/>
        <v>6479.5308791879206</v>
      </c>
    </row>
    <row r="3489" spans="1:12" x14ac:dyDescent="0.3">
      <c r="A3489" t="s">
        <v>46</v>
      </c>
      <c r="B3489" t="s">
        <v>644</v>
      </c>
      <c r="C3489" t="s">
        <v>643</v>
      </c>
      <c r="D3489" t="s">
        <v>20</v>
      </c>
      <c r="E3489" t="str">
        <f>VLOOKUP(D3489,Abbrev!$A$6:$B$67,2,FALSE)</f>
        <v>Hake-S</v>
      </c>
      <c r="F3489" t="str">
        <f t="shared" si="162"/>
        <v/>
      </c>
      <c r="G3489">
        <v>1988</v>
      </c>
      <c r="H3489">
        <v>4524.0433759999996</v>
      </c>
      <c r="I3489">
        <v>353.40622973953401</v>
      </c>
      <c r="J3489">
        <v>1598825.1126902699</v>
      </c>
      <c r="K3489">
        <f t="shared" si="163"/>
        <v>0.35340622973953401</v>
      </c>
      <c r="L3489">
        <f t="shared" si="164"/>
        <v>1598.8251126902728</v>
      </c>
    </row>
    <row r="3490" spans="1:12" x14ac:dyDescent="0.3">
      <c r="A3490" t="s">
        <v>46</v>
      </c>
      <c r="B3490" t="s">
        <v>644</v>
      </c>
      <c r="C3490" t="s">
        <v>643</v>
      </c>
      <c r="D3490" t="s">
        <v>21</v>
      </c>
      <c r="E3490" t="str">
        <f>VLOOKUP(D3490,Abbrev!$A$6:$B$67,2,FALSE)</f>
        <v>Hake-L</v>
      </c>
      <c r="F3490" t="str">
        <f t="shared" si="162"/>
        <v/>
      </c>
      <c r="G3490">
        <v>1988</v>
      </c>
      <c r="H3490">
        <v>4524.0433759999996</v>
      </c>
      <c r="I3490">
        <v>113.048951045744</v>
      </c>
      <c r="J3490">
        <v>511438.35814224801</v>
      </c>
      <c r="K3490">
        <f t="shared" si="163"/>
        <v>0.113048951045744</v>
      </c>
      <c r="L3490">
        <f t="shared" si="164"/>
        <v>511.43835814224639</v>
      </c>
    </row>
    <row r="3491" spans="1:12" x14ac:dyDescent="0.3">
      <c r="A3491" t="s">
        <v>46</v>
      </c>
      <c r="B3491" t="s">
        <v>644</v>
      </c>
      <c r="C3491" t="s">
        <v>643</v>
      </c>
      <c r="D3491" t="s">
        <v>26</v>
      </c>
      <c r="E3491" t="str">
        <f>VLOOKUP(D3491,Abbrev!$A$6:$B$67,2,FALSE)</f>
        <v>Cod-S</v>
      </c>
      <c r="F3491" t="str">
        <f t="shared" si="162"/>
        <v/>
      </c>
      <c r="G3491">
        <v>1988</v>
      </c>
      <c r="H3491">
        <v>4524.0433759999996</v>
      </c>
      <c r="I3491">
        <v>20.0746474935953</v>
      </c>
      <c r="J3491">
        <v>90818.576018934706</v>
      </c>
      <c r="K3491">
        <f t="shared" si="163"/>
        <v>2.0074647493595301E-2</v>
      </c>
      <c r="L3491">
        <f t="shared" si="164"/>
        <v>90.81857601893482</v>
      </c>
    </row>
    <row r="3492" spans="1:12" x14ac:dyDescent="0.3">
      <c r="A3492" t="s">
        <v>46</v>
      </c>
      <c r="B3492" t="s">
        <v>644</v>
      </c>
      <c r="C3492" t="s">
        <v>643</v>
      </c>
      <c r="D3492" t="s">
        <v>22</v>
      </c>
      <c r="E3492" t="str">
        <f>VLOOKUP(D3492,Abbrev!$A$6:$B$67,2,FALSE)</f>
        <v>Cod-M</v>
      </c>
      <c r="F3492" t="str">
        <f t="shared" si="162"/>
        <v/>
      </c>
      <c r="G3492">
        <v>1988</v>
      </c>
      <c r="H3492">
        <v>4524.0433759999996</v>
      </c>
      <c r="I3492">
        <v>515.03916643766797</v>
      </c>
      <c r="J3492">
        <v>2330059.5293028899</v>
      </c>
      <c r="K3492">
        <f t="shared" si="163"/>
        <v>0.51503916643766801</v>
      </c>
      <c r="L3492">
        <f t="shared" si="164"/>
        <v>2330.0595293028932</v>
      </c>
    </row>
    <row r="3493" spans="1:12" x14ac:dyDescent="0.3">
      <c r="A3493" t="s">
        <v>46</v>
      </c>
      <c r="B3493" t="s">
        <v>644</v>
      </c>
      <c r="C3493" t="s">
        <v>643</v>
      </c>
      <c r="D3493" t="s">
        <v>23</v>
      </c>
      <c r="E3493" t="str">
        <f>VLOOKUP(D3493,Abbrev!$A$6:$B$67,2,FALSE)</f>
        <v>Cod-L</v>
      </c>
      <c r="F3493" t="str">
        <f t="shared" si="162"/>
        <v/>
      </c>
      <c r="G3493">
        <v>1988</v>
      </c>
      <c r="H3493">
        <v>4524.0433759999996</v>
      </c>
      <c r="I3493">
        <v>660.22424860405397</v>
      </c>
      <c r="J3493">
        <v>2986883.1385717499</v>
      </c>
      <c r="K3493">
        <f t="shared" si="163"/>
        <v>0.66022424860405393</v>
      </c>
      <c r="L3493">
        <f t="shared" si="164"/>
        <v>2986.8831385717472</v>
      </c>
    </row>
    <row r="3494" spans="1:12" x14ac:dyDescent="0.3">
      <c r="A3494" t="s">
        <v>46</v>
      </c>
      <c r="B3494" t="s">
        <v>644</v>
      </c>
      <c r="C3494" t="s">
        <v>643</v>
      </c>
      <c r="D3494" t="s">
        <v>29</v>
      </c>
      <c r="E3494" t="str">
        <f>VLOOKUP(D3494,Abbrev!$A$6:$B$67,2,FALSE)</f>
        <v>Sflound-L</v>
      </c>
      <c r="F3494" t="str">
        <f t="shared" si="162"/>
        <v/>
      </c>
      <c r="G3494">
        <v>1988</v>
      </c>
      <c r="H3494">
        <v>4524.0433759999996</v>
      </c>
      <c r="I3494">
        <v>3.44621339704684</v>
      </c>
      <c r="J3494">
        <v>15590.818891192201</v>
      </c>
      <c r="K3494">
        <f t="shared" si="163"/>
        <v>3.4462133970468399E-3</v>
      </c>
      <c r="L3494">
        <f t="shared" si="164"/>
        <v>15.590818891192212</v>
      </c>
    </row>
    <row r="3495" spans="1:12" x14ac:dyDescent="0.3">
      <c r="A3495" t="s">
        <v>46</v>
      </c>
      <c r="B3495" t="s">
        <v>644</v>
      </c>
      <c r="C3495" t="s">
        <v>643</v>
      </c>
      <c r="D3495" t="s">
        <v>24</v>
      </c>
      <c r="E3495" t="str">
        <f>VLOOKUP(D3495,Abbrev!$A$6:$B$67,2,FALSE)</f>
        <v>Yflound-S</v>
      </c>
      <c r="F3495" t="str">
        <f t="shared" si="162"/>
        <v/>
      </c>
      <c r="G3495">
        <v>1988</v>
      </c>
      <c r="H3495">
        <v>4524.0433759999996</v>
      </c>
      <c r="I3495">
        <v>12.124735425430501</v>
      </c>
      <c r="J3495">
        <v>54852.828987171299</v>
      </c>
      <c r="K3495">
        <f t="shared" si="163"/>
        <v>1.2124735425430501E-2</v>
      </c>
      <c r="L3495">
        <f t="shared" si="164"/>
        <v>54.852828987171392</v>
      </c>
    </row>
    <row r="3496" spans="1:12" x14ac:dyDescent="0.3">
      <c r="A3496" t="s">
        <v>46</v>
      </c>
      <c r="B3496" t="s">
        <v>644</v>
      </c>
      <c r="C3496" t="s">
        <v>643</v>
      </c>
      <c r="D3496" t="s">
        <v>25</v>
      </c>
      <c r="E3496" t="str">
        <f>VLOOKUP(D3496,Abbrev!$A$6:$B$67,2,FALSE)</f>
        <v>Yflound-L</v>
      </c>
      <c r="F3496" t="str">
        <f t="shared" si="162"/>
        <v/>
      </c>
      <c r="G3496">
        <v>1988</v>
      </c>
      <c r="H3496">
        <v>4524.0433759999996</v>
      </c>
      <c r="I3496">
        <v>112.375957365389</v>
      </c>
      <c r="J3496">
        <v>508393.70554054697</v>
      </c>
      <c r="K3496">
        <f t="shared" si="163"/>
        <v>0.112375957365389</v>
      </c>
      <c r="L3496">
        <f t="shared" si="164"/>
        <v>508.39370554054648</v>
      </c>
    </row>
    <row r="3497" spans="1:12" x14ac:dyDescent="0.3">
      <c r="A3497" t="s">
        <v>46</v>
      </c>
      <c r="B3497" t="s">
        <v>644</v>
      </c>
      <c r="C3497" t="s">
        <v>643</v>
      </c>
      <c r="D3497" t="s">
        <v>7</v>
      </c>
      <c r="E3497" t="str">
        <f>VLOOKUP(D3497,Abbrev!$A$6:$B$67,2,FALSE)</f>
        <v>Alosines</v>
      </c>
      <c r="F3497" t="str">
        <f t="shared" si="162"/>
        <v/>
      </c>
      <c r="G3497">
        <v>1989</v>
      </c>
      <c r="H3497">
        <v>4524.0433759999996</v>
      </c>
      <c r="I3497">
        <v>251.14826357777901</v>
      </c>
      <c r="J3497">
        <v>1136205.6382329499</v>
      </c>
      <c r="K3497">
        <f t="shared" si="163"/>
        <v>0.25114826357777903</v>
      </c>
      <c r="L3497">
        <f t="shared" si="164"/>
        <v>1136.2056382329531</v>
      </c>
    </row>
    <row r="3498" spans="1:12" x14ac:dyDescent="0.3">
      <c r="A3498" t="s">
        <v>46</v>
      </c>
      <c r="B3498" t="s">
        <v>644</v>
      </c>
      <c r="C3498" t="s">
        <v>643</v>
      </c>
      <c r="D3498" t="s">
        <v>8</v>
      </c>
      <c r="E3498" t="str">
        <f>VLOOKUP(D3498,Abbrev!$A$6:$B$67,2,FALSE)</f>
        <v>Herring</v>
      </c>
      <c r="F3498" t="str">
        <f t="shared" si="162"/>
        <v/>
      </c>
      <c r="G3498">
        <v>1989</v>
      </c>
      <c r="H3498">
        <v>4524.0433759999996</v>
      </c>
      <c r="I3498">
        <v>2339.2899450341201</v>
      </c>
      <c r="J3498">
        <v>10583049.180375</v>
      </c>
      <c r="K3498">
        <f t="shared" si="163"/>
        <v>2.3392899450341202</v>
      </c>
      <c r="L3498">
        <f t="shared" si="164"/>
        <v>10583.049180375016</v>
      </c>
    </row>
    <row r="3499" spans="1:12" x14ac:dyDescent="0.3">
      <c r="A3499" t="s">
        <v>46</v>
      </c>
      <c r="B3499" t="s">
        <v>644</v>
      </c>
      <c r="C3499" t="s">
        <v>643</v>
      </c>
      <c r="D3499" t="s">
        <v>9</v>
      </c>
      <c r="E3499" t="str">
        <f>VLOOKUP(D3499,Abbrev!$A$6:$B$67,2,FALSE)</f>
        <v>Mack</v>
      </c>
      <c r="F3499" t="str">
        <f t="shared" si="162"/>
        <v/>
      </c>
      <c r="G3499">
        <v>1989</v>
      </c>
      <c r="H3499">
        <v>4524.0433759999996</v>
      </c>
      <c r="I3499">
        <v>6.3919557113975198</v>
      </c>
      <c r="J3499">
        <v>28917.484895833299</v>
      </c>
      <c r="K3499">
        <f t="shared" si="163"/>
        <v>6.3919557113975203E-3</v>
      </c>
      <c r="L3499">
        <f t="shared" si="164"/>
        <v>28.917484895833319</v>
      </c>
    </row>
    <row r="3500" spans="1:12" x14ac:dyDescent="0.3">
      <c r="A3500" t="s">
        <v>46</v>
      </c>
      <c r="B3500" t="s">
        <v>644</v>
      </c>
      <c r="C3500" t="s">
        <v>643</v>
      </c>
      <c r="D3500" t="s">
        <v>10</v>
      </c>
      <c r="E3500" t="str">
        <f>VLOOKUP(D3500,Abbrev!$A$6:$B$67,2,FALSE)</f>
        <v>Butter</v>
      </c>
      <c r="F3500" t="str">
        <f t="shared" si="162"/>
        <v/>
      </c>
      <c r="G3500">
        <v>1989</v>
      </c>
      <c r="H3500">
        <v>4524.0433759999996</v>
      </c>
      <c r="I3500">
        <v>557.95109931766501</v>
      </c>
      <c r="J3500">
        <v>2524194.9750000001</v>
      </c>
      <c r="K3500">
        <f t="shared" si="163"/>
        <v>0.55795109931766507</v>
      </c>
      <c r="L3500">
        <f t="shared" si="164"/>
        <v>2524.1949750000003</v>
      </c>
    </row>
    <row r="3501" spans="1:12" x14ac:dyDescent="0.3">
      <c r="A3501" t="s">
        <v>46</v>
      </c>
      <c r="B3501" t="s">
        <v>644</v>
      </c>
      <c r="C3501" t="s">
        <v>643</v>
      </c>
      <c r="D3501" t="s">
        <v>11</v>
      </c>
      <c r="E3501" t="str">
        <f>VLOOKUP(D3501,Abbrev!$A$6:$B$67,2,FALSE)</f>
        <v>Dbenth-oth</v>
      </c>
      <c r="F3501" t="str">
        <f t="shared" si="162"/>
        <v/>
      </c>
      <c r="G3501">
        <v>1989</v>
      </c>
      <c r="H3501">
        <v>4524.0433759999996</v>
      </c>
      <c r="I3501">
        <v>449.33576313728702</v>
      </c>
      <c r="J3501">
        <v>2032814.48282115</v>
      </c>
      <c r="K3501">
        <f t="shared" si="163"/>
        <v>0.44933576313728701</v>
      </c>
      <c r="L3501">
        <f t="shared" si="164"/>
        <v>2032.8144828211482</v>
      </c>
    </row>
    <row r="3502" spans="1:12" x14ac:dyDescent="0.3">
      <c r="A3502" t="s">
        <v>46</v>
      </c>
      <c r="B3502" t="s">
        <v>644</v>
      </c>
      <c r="C3502" t="s">
        <v>643</v>
      </c>
      <c r="D3502" t="s">
        <v>33</v>
      </c>
      <c r="E3502" t="str">
        <f>VLOOKUP(D3502,Abbrev!$A$6:$B$67,2,FALSE)</f>
        <v>Domni-oth</v>
      </c>
      <c r="F3502" t="str">
        <f t="shared" si="162"/>
        <v/>
      </c>
      <c r="G3502">
        <v>1989</v>
      </c>
      <c r="H3502">
        <v>4524.0433759999996</v>
      </c>
      <c r="I3502">
        <v>1.7156414211393201</v>
      </c>
      <c r="J3502">
        <v>7761.63620689655</v>
      </c>
      <c r="K3502">
        <f t="shared" si="163"/>
        <v>1.71564142113932E-3</v>
      </c>
      <c r="L3502">
        <f t="shared" si="164"/>
        <v>7.7616362068965667</v>
      </c>
    </row>
    <row r="3503" spans="1:12" x14ac:dyDescent="0.3">
      <c r="A3503" t="s">
        <v>46</v>
      </c>
      <c r="B3503" t="s">
        <v>644</v>
      </c>
      <c r="C3503" t="s">
        <v>643</v>
      </c>
      <c r="D3503" t="s">
        <v>12</v>
      </c>
      <c r="E3503" t="str">
        <f>VLOOKUP(D3503,Abbrev!$A$6:$B$67,2,FALSE)</f>
        <v>Dpisc-oth</v>
      </c>
      <c r="F3503" t="str">
        <f t="shared" si="162"/>
        <v/>
      </c>
      <c r="G3503">
        <v>1989</v>
      </c>
      <c r="H3503">
        <v>4524.0433759999996</v>
      </c>
      <c r="I3503">
        <v>154.17782620456299</v>
      </c>
      <c r="J3503">
        <v>697507.17336683394</v>
      </c>
      <c r="K3503">
        <f t="shared" si="163"/>
        <v>0.154177826204563</v>
      </c>
      <c r="L3503">
        <f t="shared" si="164"/>
        <v>697.50717336683238</v>
      </c>
    </row>
    <row r="3504" spans="1:12" x14ac:dyDescent="0.3">
      <c r="A3504" t="s">
        <v>46</v>
      </c>
      <c r="B3504" t="s">
        <v>644</v>
      </c>
      <c r="C3504" t="s">
        <v>643</v>
      </c>
      <c r="D3504" t="s">
        <v>15</v>
      </c>
      <c r="E3504" t="str">
        <f>VLOOKUP(D3504,Abbrev!$A$6:$B$67,2,FALSE)</f>
        <v>Skate</v>
      </c>
      <c r="F3504" t="str">
        <f t="shared" si="162"/>
        <v/>
      </c>
      <c r="G3504">
        <v>1989</v>
      </c>
      <c r="H3504">
        <v>4524.0433759999996</v>
      </c>
      <c r="I3504">
        <v>19.791068877586799</v>
      </c>
      <c r="J3504">
        <v>89535.654059606502</v>
      </c>
      <c r="K3504">
        <f t="shared" si="163"/>
        <v>1.97910688775868E-2</v>
      </c>
      <c r="L3504">
        <f t="shared" si="164"/>
        <v>89.535654059606316</v>
      </c>
    </row>
    <row r="3505" spans="1:12" x14ac:dyDescent="0.3">
      <c r="A3505" t="s">
        <v>46</v>
      </c>
      <c r="B3505" t="s">
        <v>644</v>
      </c>
      <c r="C3505" t="s">
        <v>643</v>
      </c>
      <c r="D3505" t="s">
        <v>16</v>
      </c>
      <c r="E3505" t="str">
        <f>VLOOKUP(D3505,Abbrev!$A$6:$B$67,2,FALSE)</f>
        <v>SmPel</v>
      </c>
      <c r="F3505" t="str">
        <f t="shared" si="162"/>
        <v/>
      </c>
      <c r="G3505">
        <v>1989</v>
      </c>
      <c r="H3505">
        <v>4524.0433759999996</v>
      </c>
      <c r="I3505">
        <v>0</v>
      </c>
      <c r="J3505">
        <v>0</v>
      </c>
      <c r="K3505">
        <f t="shared" si="163"/>
        <v>0</v>
      </c>
      <c r="L3505">
        <f t="shared" si="164"/>
        <v>0</v>
      </c>
    </row>
    <row r="3506" spans="1:12" x14ac:dyDescent="0.3">
      <c r="A3506" t="s">
        <v>46</v>
      </c>
      <c r="B3506" t="s">
        <v>644</v>
      </c>
      <c r="C3506" t="s">
        <v>643</v>
      </c>
      <c r="D3506" t="s">
        <v>17</v>
      </c>
      <c r="E3506" t="str">
        <f>VLOOKUP(D3506,Abbrev!$A$6:$B$67,2,FALSE)</f>
        <v>Squid</v>
      </c>
      <c r="F3506" t="str">
        <f t="shared" si="162"/>
        <v/>
      </c>
      <c r="G3506">
        <v>1989</v>
      </c>
      <c r="H3506">
        <v>4524.0433759999996</v>
      </c>
      <c r="I3506">
        <v>1239.6057915561</v>
      </c>
      <c r="J3506">
        <v>5608030.3701406196</v>
      </c>
      <c r="K3506">
        <f t="shared" si="163"/>
        <v>1.2396057915561001</v>
      </c>
      <c r="L3506">
        <f t="shared" si="164"/>
        <v>5608.030370140611</v>
      </c>
    </row>
    <row r="3507" spans="1:12" x14ac:dyDescent="0.3">
      <c r="A3507" t="s">
        <v>46</v>
      </c>
      <c r="B3507" t="s">
        <v>644</v>
      </c>
      <c r="C3507" t="s">
        <v>643</v>
      </c>
      <c r="D3507" t="s">
        <v>18</v>
      </c>
      <c r="E3507" t="str">
        <f>VLOOKUP(D3507,Abbrev!$A$6:$B$67,2,FALSE)</f>
        <v>Dogfish-S</v>
      </c>
      <c r="F3507" t="str">
        <f t="shared" si="162"/>
        <v/>
      </c>
      <c r="G3507">
        <v>1989</v>
      </c>
      <c r="H3507">
        <v>4524.0433759999996</v>
      </c>
      <c r="I3507">
        <v>238.69976964605701</v>
      </c>
      <c r="J3507">
        <v>1079888.1117199699</v>
      </c>
      <c r="K3507">
        <f t="shared" si="163"/>
        <v>0.23869976964605702</v>
      </c>
      <c r="L3507">
        <f t="shared" si="164"/>
        <v>1079.8881117199701</v>
      </c>
    </row>
    <row r="3508" spans="1:12" x14ac:dyDescent="0.3">
      <c r="A3508" t="s">
        <v>46</v>
      </c>
      <c r="B3508" t="s">
        <v>644</v>
      </c>
      <c r="C3508" t="s">
        <v>643</v>
      </c>
      <c r="D3508" t="s">
        <v>19</v>
      </c>
      <c r="E3508" t="str">
        <f>VLOOKUP(D3508,Abbrev!$A$6:$B$67,2,FALSE)</f>
        <v>Dogfish-L</v>
      </c>
      <c r="F3508" t="str">
        <f t="shared" si="162"/>
        <v/>
      </c>
      <c r="G3508">
        <v>1989</v>
      </c>
      <c r="H3508">
        <v>4524.0433759999996</v>
      </c>
      <c r="I3508">
        <v>7440.8318396888999</v>
      </c>
      <c r="J3508">
        <v>33662645.996274501</v>
      </c>
      <c r="K3508">
        <f t="shared" si="163"/>
        <v>7.4408318396888999</v>
      </c>
      <c r="L3508">
        <f t="shared" si="164"/>
        <v>33662.645996274456</v>
      </c>
    </row>
    <row r="3509" spans="1:12" x14ac:dyDescent="0.3">
      <c r="A3509" t="s">
        <v>46</v>
      </c>
      <c r="B3509" t="s">
        <v>644</v>
      </c>
      <c r="C3509" t="s">
        <v>643</v>
      </c>
      <c r="D3509" t="s">
        <v>20</v>
      </c>
      <c r="E3509" t="str">
        <f>VLOOKUP(D3509,Abbrev!$A$6:$B$67,2,FALSE)</f>
        <v>Hake-S</v>
      </c>
      <c r="F3509" t="str">
        <f t="shared" si="162"/>
        <v/>
      </c>
      <c r="G3509">
        <v>1989</v>
      </c>
      <c r="H3509">
        <v>4524.0433759999996</v>
      </c>
      <c r="I3509">
        <v>222.283588975333</v>
      </c>
      <c r="J3509">
        <v>1005620.59829736</v>
      </c>
      <c r="K3509">
        <f t="shared" si="163"/>
        <v>0.22228358897533301</v>
      </c>
      <c r="L3509">
        <f t="shared" si="164"/>
        <v>1005.6205982973619</v>
      </c>
    </row>
    <row r="3510" spans="1:12" x14ac:dyDescent="0.3">
      <c r="A3510" t="s">
        <v>46</v>
      </c>
      <c r="B3510" t="s">
        <v>644</v>
      </c>
      <c r="C3510" t="s">
        <v>643</v>
      </c>
      <c r="D3510" t="s">
        <v>21</v>
      </c>
      <c r="E3510" t="str">
        <f>VLOOKUP(D3510,Abbrev!$A$6:$B$67,2,FALSE)</f>
        <v>Hake-L</v>
      </c>
      <c r="F3510" t="str">
        <f t="shared" si="162"/>
        <v/>
      </c>
      <c r="G3510">
        <v>1989</v>
      </c>
      <c r="H3510">
        <v>4524.0433759999996</v>
      </c>
      <c r="I3510">
        <v>61.204405910378803</v>
      </c>
      <c r="J3510">
        <v>276891.38714086398</v>
      </c>
      <c r="K3510">
        <f t="shared" si="163"/>
        <v>6.1204405910378804E-2</v>
      </c>
      <c r="L3510">
        <f t="shared" si="164"/>
        <v>276.89138714086448</v>
      </c>
    </row>
    <row r="3511" spans="1:12" x14ac:dyDescent="0.3">
      <c r="A3511" t="s">
        <v>46</v>
      </c>
      <c r="B3511" t="s">
        <v>644</v>
      </c>
      <c r="C3511" t="s">
        <v>643</v>
      </c>
      <c r="D3511" t="s">
        <v>22</v>
      </c>
      <c r="E3511" t="str">
        <f>VLOOKUP(D3511,Abbrev!$A$6:$B$67,2,FALSE)</f>
        <v>Cod-M</v>
      </c>
      <c r="F3511" t="str">
        <f t="shared" si="162"/>
        <v/>
      </c>
      <c r="G3511">
        <v>1989</v>
      </c>
      <c r="H3511">
        <v>4524.0433759999996</v>
      </c>
      <c r="I3511">
        <v>268.016737813421</v>
      </c>
      <c r="J3511">
        <v>1212519.34736194</v>
      </c>
      <c r="K3511">
        <f t="shared" si="163"/>
        <v>0.268016737813421</v>
      </c>
      <c r="L3511">
        <f t="shared" si="164"/>
        <v>1212.5193473619358</v>
      </c>
    </row>
    <row r="3512" spans="1:12" x14ac:dyDescent="0.3">
      <c r="A3512" t="s">
        <v>46</v>
      </c>
      <c r="B3512" t="s">
        <v>644</v>
      </c>
      <c r="C3512" t="s">
        <v>643</v>
      </c>
      <c r="D3512" t="s">
        <v>23</v>
      </c>
      <c r="E3512" t="str">
        <f>VLOOKUP(D3512,Abbrev!$A$6:$B$67,2,FALSE)</f>
        <v>Cod-L</v>
      </c>
      <c r="F3512" t="str">
        <f t="shared" si="162"/>
        <v/>
      </c>
      <c r="G3512">
        <v>1989</v>
      </c>
      <c r="H3512">
        <v>4524.0433759999996</v>
      </c>
      <c r="I3512">
        <v>45.636010249276801</v>
      </c>
      <c r="J3512">
        <v>206459.28987530901</v>
      </c>
      <c r="K3512">
        <f t="shared" si="163"/>
        <v>4.5636010249276798E-2</v>
      </c>
      <c r="L3512">
        <f t="shared" si="164"/>
        <v>206.4592898753088</v>
      </c>
    </row>
    <row r="3513" spans="1:12" x14ac:dyDescent="0.3">
      <c r="A3513" t="s">
        <v>46</v>
      </c>
      <c r="B3513" t="s">
        <v>644</v>
      </c>
      <c r="C3513" t="s">
        <v>643</v>
      </c>
      <c r="D3513" t="s">
        <v>25</v>
      </c>
      <c r="E3513" t="str">
        <f>VLOOKUP(D3513,Abbrev!$A$6:$B$67,2,FALSE)</f>
        <v>Yflound-L</v>
      </c>
      <c r="F3513" t="str">
        <f t="shared" si="162"/>
        <v/>
      </c>
      <c r="G3513">
        <v>1989</v>
      </c>
      <c r="H3513">
        <v>4524.0433759999996</v>
      </c>
      <c r="I3513">
        <v>35.732664908702098</v>
      </c>
      <c r="J3513">
        <v>161656.12598704101</v>
      </c>
      <c r="K3513">
        <f t="shared" si="163"/>
        <v>3.5732664908702097E-2</v>
      </c>
      <c r="L3513">
        <f t="shared" si="164"/>
        <v>161.65612598704135</v>
      </c>
    </row>
    <row r="3514" spans="1:12" x14ac:dyDescent="0.3">
      <c r="A3514" t="s">
        <v>46</v>
      </c>
      <c r="B3514" t="s">
        <v>644</v>
      </c>
      <c r="C3514" t="s">
        <v>643</v>
      </c>
      <c r="D3514" t="s">
        <v>28</v>
      </c>
      <c r="E3514" t="str">
        <f>VLOOKUP(D3514,Abbrev!$A$6:$B$67,2,FALSE)</f>
        <v>Blue-L</v>
      </c>
      <c r="F3514" t="str">
        <f t="shared" si="162"/>
        <v/>
      </c>
      <c r="G3514">
        <v>1989</v>
      </c>
      <c r="H3514">
        <v>4524.0433759999996</v>
      </c>
      <c r="I3514">
        <v>106.338097086353</v>
      </c>
      <c r="J3514">
        <v>481078.16373996198</v>
      </c>
      <c r="K3514">
        <f t="shared" si="163"/>
        <v>0.106338097086353</v>
      </c>
      <c r="L3514">
        <f t="shared" si="164"/>
        <v>481.07816373996013</v>
      </c>
    </row>
    <row r="3515" spans="1:12" x14ac:dyDescent="0.3">
      <c r="A3515" t="s">
        <v>46</v>
      </c>
      <c r="B3515" t="s">
        <v>644</v>
      </c>
      <c r="C3515" t="s">
        <v>643</v>
      </c>
      <c r="D3515" t="s">
        <v>7</v>
      </c>
      <c r="E3515" t="str">
        <f>VLOOKUP(D3515,Abbrev!$A$6:$B$67,2,FALSE)</f>
        <v>Alosines</v>
      </c>
      <c r="F3515" t="str">
        <f t="shared" si="162"/>
        <v/>
      </c>
      <c r="G3515">
        <v>1990</v>
      </c>
      <c r="H3515">
        <v>4524.0433759999996</v>
      </c>
      <c r="I3515">
        <v>11.0500289331909</v>
      </c>
      <c r="J3515">
        <v>49990.810199810599</v>
      </c>
      <c r="K3515">
        <f t="shared" si="163"/>
        <v>1.1050028933190899E-2</v>
      </c>
      <c r="L3515">
        <f t="shared" si="164"/>
        <v>49.990810199810632</v>
      </c>
    </row>
    <row r="3516" spans="1:12" x14ac:dyDescent="0.3">
      <c r="A3516" t="s">
        <v>46</v>
      </c>
      <c r="B3516" t="s">
        <v>644</v>
      </c>
      <c r="C3516" t="s">
        <v>643</v>
      </c>
      <c r="D3516" t="s">
        <v>8</v>
      </c>
      <c r="E3516" t="str">
        <f>VLOOKUP(D3516,Abbrev!$A$6:$B$67,2,FALSE)</f>
        <v>Herring</v>
      </c>
      <c r="F3516" t="str">
        <f t="shared" si="162"/>
        <v/>
      </c>
      <c r="G3516">
        <v>1990</v>
      </c>
      <c r="H3516">
        <v>4524.0433759999996</v>
      </c>
      <c r="I3516">
        <v>2771.9774687263098</v>
      </c>
      <c r="J3516">
        <v>12540546.3058125</v>
      </c>
      <c r="K3516">
        <f t="shared" si="163"/>
        <v>2.7719774687263099</v>
      </c>
      <c r="L3516">
        <f t="shared" si="164"/>
        <v>12540.546305812508</v>
      </c>
    </row>
    <row r="3517" spans="1:12" x14ac:dyDescent="0.3">
      <c r="A3517" t="s">
        <v>46</v>
      </c>
      <c r="B3517" t="s">
        <v>644</v>
      </c>
      <c r="C3517" t="s">
        <v>643</v>
      </c>
      <c r="D3517" t="s">
        <v>10</v>
      </c>
      <c r="E3517" t="str">
        <f>VLOOKUP(D3517,Abbrev!$A$6:$B$67,2,FALSE)</f>
        <v>Butter</v>
      </c>
      <c r="F3517" t="str">
        <f t="shared" si="162"/>
        <v/>
      </c>
      <c r="G3517">
        <v>1990</v>
      </c>
      <c r="H3517">
        <v>4524.0433759999996</v>
      </c>
      <c r="I3517">
        <v>16.330688833531902</v>
      </c>
      <c r="J3517">
        <v>73880.744642857098</v>
      </c>
      <c r="K3517">
        <f t="shared" si="163"/>
        <v>1.6330688833531903E-2</v>
      </c>
      <c r="L3517">
        <f t="shared" si="164"/>
        <v>73.880744642857167</v>
      </c>
    </row>
    <row r="3518" spans="1:12" x14ac:dyDescent="0.3">
      <c r="A3518" t="s">
        <v>46</v>
      </c>
      <c r="B3518" t="s">
        <v>644</v>
      </c>
      <c r="C3518" t="s">
        <v>643</v>
      </c>
      <c r="D3518" t="s">
        <v>11</v>
      </c>
      <c r="E3518" t="str">
        <f>VLOOKUP(D3518,Abbrev!$A$6:$B$67,2,FALSE)</f>
        <v>Dbenth-oth</v>
      </c>
      <c r="F3518" t="str">
        <f t="shared" si="162"/>
        <v/>
      </c>
      <c r="G3518">
        <v>1990</v>
      </c>
      <c r="H3518">
        <v>4524.0433759999996</v>
      </c>
      <c r="I3518">
        <v>1287.5736579024499</v>
      </c>
      <c r="J3518">
        <v>5825039.0781456698</v>
      </c>
      <c r="K3518">
        <f t="shared" si="163"/>
        <v>1.2875736579024499</v>
      </c>
      <c r="L3518">
        <f t="shared" si="164"/>
        <v>5825.0390781456681</v>
      </c>
    </row>
    <row r="3519" spans="1:12" x14ac:dyDescent="0.3">
      <c r="A3519" t="s">
        <v>46</v>
      </c>
      <c r="B3519" t="s">
        <v>644</v>
      </c>
      <c r="C3519" t="s">
        <v>643</v>
      </c>
      <c r="D3519" t="s">
        <v>12</v>
      </c>
      <c r="E3519" t="str">
        <f>VLOOKUP(D3519,Abbrev!$A$6:$B$67,2,FALSE)</f>
        <v>Dpisc-oth</v>
      </c>
      <c r="F3519" t="str">
        <f t="shared" si="162"/>
        <v/>
      </c>
      <c r="G3519">
        <v>1990</v>
      </c>
      <c r="H3519">
        <v>4524.0433759999996</v>
      </c>
      <c r="I3519">
        <v>66.551504593887898</v>
      </c>
      <c r="J3519">
        <v>301081.89352081198</v>
      </c>
      <c r="K3519">
        <f t="shared" si="163"/>
        <v>6.6551504593887895E-2</v>
      </c>
      <c r="L3519">
        <f t="shared" si="164"/>
        <v>301.08189352081206</v>
      </c>
    </row>
    <row r="3520" spans="1:12" x14ac:dyDescent="0.3">
      <c r="A3520" t="s">
        <v>46</v>
      </c>
      <c r="B3520" t="s">
        <v>644</v>
      </c>
      <c r="C3520" t="s">
        <v>643</v>
      </c>
      <c r="D3520" t="s">
        <v>13</v>
      </c>
      <c r="E3520" t="str">
        <f>VLOOKUP(D3520,Abbrev!$A$6:$B$67,2,FALSE)</f>
        <v>Haddock</v>
      </c>
      <c r="F3520" t="str">
        <f t="shared" si="162"/>
        <v/>
      </c>
      <c r="G3520">
        <v>1990</v>
      </c>
      <c r="H3520">
        <v>4524.0433759999996</v>
      </c>
      <c r="I3520">
        <v>2.0711568567502701</v>
      </c>
      <c r="J3520">
        <v>9370.0034584380192</v>
      </c>
      <c r="K3520">
        <f t="shared" si="163"/>
        <v>2.0711568567502699E-3</v>
      </c>
      <c r="L3520">
        <f t="shared" si="164"/>
        <v>9.3700034584380383</v>
      </c>
    </row>
    <row r="3521" spans="1:12" x14ac:dyDescent="0.3">
      <c r="A3521" t="s">
        <v>46</v>
      </c>
      <c r="B3521" t="s">
        <v>644</v>
      </c>
      <c r="C3521" t="s">
        <v>643</v>
      </c>
      <c r="D3521" t="s">
        <v>15</v>
      </c>
      <c r="E3521" t="str">
        <f>VLOOKUP(D3521,Abbrev!$A$6:$B$67,2,FALSE)</f>
        <v>Skate</v>
      </c>
      <c r="F3521" t="str">
        <f t="shared" si="162"/>
        <v/>
      </c>
      <c r="G3521">
        <v>1990</v>
      </c>
      <c r="H3521">
        <v>4524.0433759999996</v>
      </c>
      <c r="I3521">
        <v>313.86879074471898</v>
      </c>
      <c r="J3521">
        <v>1419956.02370178</v>
      </c>
      <c r="K3521">
        <f t="shared" si="163"/>
        <v>0.31386879074471896</v>
      </c>
      <c r="L3521">
        <f t="shared" si="164"/>
        <v>1419.9560237017758</v>
      </c>
    </row>
    <row r="3522" spans="1:12" x14ac:dyDescent="0.3">
      <c r="A3522" t="s">
        <v>46</v>
      </c>
      <c r="B3522" t="s">
        <v>644</v>
      </c>
      <c r="C3522" t="s">
        <v>643</v>
      </c>
      <c r="D3522" t="s">
        <v>16</v>
      </c>
      <c r="E3522" t="str">
        <f>VLOOKUP(D3522,Abbrev!$A$6:$B$67,2,FALSE)</f>
        <v>SmPel</v>
      </c>
      <c r="F3522" t="str">
        <f t="shared" si="162"/>
        <v/>
      </c>
      <c r="G3522">
        <v>1990</v>
      </c>
      <c r="H3522">
        <v>4524.0433759999996</v>
      </c>
      <c r="I3522">
        <v>0</v>
      </c>
      <c r="J3522">
        <v>0</v>
      </c>
      <c r="K3522">
        <f t="shared" si="163"/>
        <v>0</v>
      </c>
      <c r="L3522">
        <f t="shared" si="164"/>
        <v>0</v>
      </c>
    </row>
    <row r="3523" spans="1:12" x14ac:dyDescent="0.3">
      <c r="A3523" t="s">
        <v>46</v>
      </c>
      <c r="B3523" t="s">
        <v>644</v>
      </c>
      <c r="C3523" t="s">
        <v>643</v>
      </c>
      <c r="D3523" t="s">
        <v>17</v>
      </c>
      <c r="E3523" t="str">
        <f>VLOOKUP(D3523,Abbrev!$A$6:$B$67,2,FALSE)</f>
        <v>Squid</v>
      </c>
      <c r="F3523" t="str">
        <f t="shared" ref="F3523:F3586" si="165">IF(G3523&lt;=1967,"A",IF(AND(G3523&gt;=1996,G3523&lt;=2000),"B",IF(G3523&gt;=2009,"C","")))</f>
        <v/>
      </c>
      <c r="G3523">
        <v>1990</v>
      </c>
      <c r="H3523">
        <v>4524.0433759999996</v>
      </c>
      <c r="I3523">
        <v>72.878845538760402</v>
      </c>
      <c r="J3523">
        <v>329707.05841015599</v>
      </c>
      <c r="K3523">
        <f t="shared" ref="K3523:K3586" si="166">I3523/1000</f>
        <v>7.2878845538760395E-2</v>
      </c>
      <c r="L3523">
        <f t="shared" ref="L3523:L3586" si="167">K3523*H3523</f>
        <v>329.70705841015609</v>
      </c>
    </row>
    <row r="3524" spans="1:12" x14ac:dyDescent="0.3">
      <c r="A3524" t="s">
        <v>46</v>
      </c>
      <c r="B3524" t="s">
        <v>644</v>
      </c>
      <c r="C3524" t="s">
        <v>643</v>
      </c>
      <c r="D3524" t="s">
        <v>18</v>
      </c>
      <c r="E3524" t="str">
        <f>VLOOKUP(D3524,Abbrev!$A$6:$B$67,2,FALSE)</f>
        <v>Dogfish-S</v>
      </c>
      <c r="F3524" t="str">
        <f t="shared" si="165"/>
        <v/>
      </c>
      <c r="G3524">
        <v>1990</v>
      </c>
      <c r="H3524">
        <v>4524.0433759999996</v>
      </c>
      <c r="I3524">
        <v>3.5698976026919702</v>
      </c>
      <c r="J3524">
        <v>16150.3716024569</v>
      </c>
      <c r="K3524">
        <f t="shared" si="166"/>
        <v>3.5698976026919704E-3</v>
      </c>
      <c r="L3524">
        <f t="shared" si="167"/>
        <v>16.150371602456886</v>
      </c>
    </row>
    <row r="3525" spans="1:12" x14ac:dyDescent="0.3">
      <c r="A3525" t="s">
        <v>46</v>
      </c>
      <c r="B3525" t="s">
        <v>644</v>
      </c>
      <c r="C3525" t="s">
        <v>643</v>
      </c>
      <c r="D3525" t="s">
        <v>19</v>
      </c>
      <c r="E3525" t="str">
        <f>VLOOKUP(D3525,Abbrev!$A$6:$B$67,2,FALSE)</f>
        <v>Dogfish-L</v>
      </c>
      <c r="F3525" t="str">
        <f t="shared" si="165"/>
        <v/>
      </c>
      <c r="G3525">
        <v>1990</v>
      </c>
      <c r="H3525">
        <v>4524.0433759999996</v>
      </c>
      <c r="I3525">
        <v>1483.64593724426</v>
      </c>
      <c r="J3525">
        <v>6712078.5747191897</v>
      </c>
      <c r="K3525">
        <f t="shared" si="166"/>
        <v>1.4836459372442601</v>
      </c>
      <c r="L3525">
        <f t="shared" si="167"/>
        <v>6712.0785747192058</v>
      </c>
    </row>
    <row r="3526" spans="1:12" x14ac:dyDescent="0.3">
      <c r="A3526" t="s">
        <v>46</v>
      </c>
      <c r="B3526" t="s">
        <v>644</v>
      </c>
      <c r="C3526" t="s">
        <v>643</v>
      </c>
      <c r="D3526" t="s">
        <v>20</v>
      </c>
      <c r="E3526" t="str">
        <f>VLOOKUP(D3526,Abbrev!$A$6:$B$67,2,FALSE)</f>
        <v>Hake-S</v>
      </c>
      <c r="F3526" t="str">
        <f t="shared" si="165"/>
        <v/>
      </c>
      <c r="G3526">
        <v>1990</v>
      </c>
      <c r="H3526">
        <v>4524.0433759999996</v>
      </c>
      <c r="I3526">
        <v>425.71950474513397</v>
      </c>
      <c r="J3526">
        <v>1925973.50547622</v>
      </c>
      <c r="K3526">
        <f t="shared" si="166"/>
        <v>0.42571950474513398</v>
      </c>
      <c r="L3526">
        <f t="shared" si="167"/>
        <v>1925.9735054762239</v>
      </c>
    </row>
    <row r="3527" spans="1:12" x14ac:dyDescent="0.3">
      <c r="A3527" t="s">
        <v>46</v>
      </c>
      <c r="B3527" t="s">
        <v>644</v>
      </c>
      <c r="C3527" t="s">
        <v>643</v>
      </c>
      <c r="D3527" t="s">
        <v>21</v>
      </c>
      <c r="E3527" t="str">
        <f>VLOOKUP(D3527,Abbrev!$A$6:$B$67,2,FALSE)</f>
        <v>Hake-L</v>
      </c>
      <c r="F3527" t="str">
        <f t="shared" si="165"/>
        <v/>
      </c>
      <c r="G3527">
        <v>1990</v>
      </c>
      <c r="H3527">
        <v>4524.0433759999996</v>
      </c>
      <c r="I3527">
        <v>73.661349653181603</v>
      </c>
      <c r="J3527">
        <v>333247.14096569602</v>
      </c>
      <c r="K3527">
        <f t="shared" si="166"/>
        <v>7.3661349653181607E-2</v>
      </c>
      <c r="L3527">
        <f t="shared" si="167"/>
        <v>333.24714096569613</v>
      </c>
    </row>
    <row r="3528" spans="1:12" x14ac:dyDescent="0.3">
      <c r="A3528" t="s">
        <v>46</v>
      </c>
      <c r="B3528" t="s">
        <v>644</v>
      </c>
      <c r="C3528" t="s">
        <v>643</v>
      </c>
      <c r="D3528" t="s">
        <v>26</v>
      </c>
      <c r="E3528" t="str">
        <f>VLOOKUP(D3528,Abbrev!$A$6:$B$67,2,FALSE)</f>
        <v>Cod-S</v>
      </c>
      <c r="F3528" t="str">
        <f t="shared" si="165"/>
        <v/>
      </c>
      <c r="G3528">
        <v>1990</v>
      </c>
      <c r="H3528">
        <v>4524.0433759999996</v>
      </c>
      <c r="I3528">
        <v>3.0064598434229399</v>
      </c>
      <c r="J3528">
        <v>13601.3547398476</v>
      </c>
      <c r="K3528">
        <f t="shared" si="166"/>
        <v>3.00645984342294E-3</v>
      </c>
      <c r="L3528">
        <f t="shared" si="167"/>
        <v>13.601354739847547</v>
      </c>
    </row>
    <row r="3529" spans="1:12" x14ac:dyDescent="0.3">
      <c r="A3529" t="s">
        <v>46</v>
      </c>
      <c r="B3529" t="s">
        <v>644</v>
      </c>
      <c r="C3529" t="s">
        <v>643</v>
      </c>
      <c r="D3529" t="s">
        <v>22</v>
      </c>
      <c r="E3529" t="str">
        <f>VLOOKUP(D3529,Abbrev!$A$6:$B$67,2,FALSE)</f>
        <v>Cod-M</v>
      </c>
      <c r="F3529" t="str">
        <f t="shared" si="165"/>
        <v/>
      </c>
      <c r="G3529">
        <v>1990</v>
      </c>
      <c r="H3529">
        <v>4524.0433759999996</v>
      </c>
      <c r="I3529">
        <v>584.69070531507896</v>
      </c>
      <c r="J3529">
        <v>2645166.11238945</v>
      </c>
      <c r="K3529">
        <f t="shared" si="166"/>
        <v>0.58469070531507894</v>
      </c>
      <c r="L3529">
        <f t="shared" si="167"/>
        <v>2645.1661123894505</v>
      </c>
    </row>
    <row r="3530" spans="1:12" x14ac:dyDescent="0.3">
      <c r="A3530" t="s">
        <v>46</v>
      </c>
      <c r="B3530" t="s">
        <v>644</v>
      </c>
      <c r="C3530" t="s">
        <v>643</v>
      </c>
      <c r="D3530" t="s">
        <v>23</v>
      </c>
      <c r="E3530" t="str">
        <f>VLOOKUP(D3530,Abbrev!$A$6:$B$67,2,FALSE)</f>
        <v>Cod-L</v>
      </c>
      <c r="F3530" t="str">
        <f t="shared" si="165"/>
        <v/>
      </c>
      <c r="G3530">
        <v>1990</v>
      </c>
      <c r="H3530">
        <v>4524.0433759999996</v>
      </c>
      <c r="I3530">
        <v>213.287455805191</v>
      </c>
      <c r="J3530">
        <v>964921.701619367</v>
      </c>
      <c r="K3530">
        <f t="shared" si="166"/>
        <v>0.21328745580519101</v>
      </c>
      <c r="L3530">
        <f t="shared" si="167"/>
        <v>964.92170161936701</v>
      </c>
    </row>
    <row r="3531" spans="1:12" x14ac:dyDescent="0.3">
      <c r="A3531" t="s">
        <v>46</v>
      </c>
      <c r="B3531" t="s">
        <v>644</v>
      </c>
      <c r="C3531" t="s">
        <v>643</v>
      </c>
      <c r="D3531" t="s">
        <v>24</v>
      </c>
      <c r="E3531" t="str">
        <f>VLOOKUP(D3531,Abbrev!$A$6:$B$67,2,FALSE)</f>
        <v>Yflound-S</v>
      </c>
      <c r="F3531" t="str">
        <f t="shared" si="165"/>
        <v/>
      </c>
      <c r="G3531">
        <v>1990</v>
      </c>
      <c r="H3531">
        <v>4524.0433759999996</v>
      </c>
      <c r="I3531">
        <v>23.561590632989098</v>
      </c>
      <c r="J3531">
        <v>106593.65803119801</v>
      </c>
      <c r="K3531">
        <f t="shared" si="166"/>
        <v>2.3561590632989099E-2</v>
      </c>
      <c r="L3531">
        <f t="shared" si="167"/>
        <v>106.59365803119798</v>
      </c>
    </row>
    <row r="3532" spans="1:12" x14ac:dyDescent="0.3">
      <c r="A3532" t="s">
        <v>46</v>
      </c>
      <c r="B3532" t="s">
        <v>644</v>
      </c>
      <c r="C3532" t="s">
        <v>643</v>
      </c>
      <c r="D3532" t="s">
        <v>25</v>
      </c>
      <c r="E3532" t="str">
        <f>VLOOKUP(D3532,Abbrev!$A$6:$B$67,2,FALSE)</f>
        <v>Yflound-L</v>
      </c>
      <c r="F3532" t="str">
        <f t="shared" si="165"/>
        <v/>
      </c>
      <c r="G3532">
        <v>1990</v>
      </c>
      <c r="H3532">
        <v>4524.0433759999996</v>
      </c>
      <c r="I3532">
        <v>361.95202760940202</v>
      </c>
      <c r="J3532">
        <v>1637486.67293608</v>
      </c>
      <c r="K3532">
        <f t="shared" si="166"/>
        <v>0.36195202760940204</v>
      </c>
      <c r="L3532">
        <f t="shared" si="167"/>
        <v>1637.4866729360842</v>
      </c>
    </row>
    <row r="3533" spans="1:12" x14ac:dyDescent="0.3">
      <c r="A3533" t="s">
        <v>46</v>
      </c>
      <c r="B3533" t="s">
        <v>644</v>
      </c>
      <c r="C3533" t="s">
        <v>643</v>
      </c>
      <c r="D3533" t="s">
        <v>7</v>
      </c>
      <c r="E3533" t="str">
        <f>VLOOKUP(D3533,Abbrev!$A$6:$B$67,2,FALSE)</f>
        <v>Alosines</v>
      </c>
      <c r="F3533" t="str">
        <f t="shared" si="165"/>
        <v/>
      </c>
      <c r="G3533">
        <v>1991</v>
      </c>
      <c r="H3533">
        <v>4524.0433759999996</v>
      </c>
      <c r="I3533">
        <v>32.735518327704703</v>
      </c>
      <c r="J3533">
        <v>148096.90485037901</v>
      </c>
      <c r="K3533">
        <f t="shared" si="166"/>
        <v>3.2735518327704702E-2</v>
      </c>
      <c r="L3533">
        <f t="shared" si="167"/>
        <v>148.09690485037905</v>
      </c>
    </row>
    <row r="3534" spans="1:12" x14ac:dyDescent="0.3">
      <c r="A3534" t="s">
        <v>46</v>
      </c>
      <c r="B3534" t="s">
        <v>644</v>
      </c>
      <c r="C3534" t="s">
        <v>643</v>
      </c>
      <c r="D3534" t="s">
        <v>8</v>
      </c>
      <c r="E3534" t="str">
        <f>VLOOKUP(D3534,Abbrev!$A$6:$B$67,2,FALSE)</f>
        <v>Herring</v>
      </c>
      <c r="F3534" t="str">
        <f t="shared" si="165"/>
        <v/>
      </c>
      <c r="G3534">
        <v>1991</v>
      </c>
      <c r="H3534">
        <v>4524.0433759999996</v>
      </c>
      <c r="I3534">
        <v>4830.9058709249402</v>
      </c>
      <c r="J3534">
        <v>21855227.7054375</v>
      </c>
      <c r="K3534">
        <f t="shared" si="166"/>
        <v>4.8309058709249406</v>
      </c>
      <c r="L3534">
        <f t="shared" si="167"/>
        <v>21855.227705437486</v>
      </c>
    </row>
    <row r="3535" spans="1:12" x14ac:dyDescent="0.3">
      <c r="A3535" t="s">
        <v>46</v>
      </c>
      <c r="B3535" t="s">
        <v>644</v>
      </c>
      <c r="C3535" t="s">
        <v>643</v>
      </c>
      <c r="D3535" t="s">
        <v>9</v>
      </c>
      <c r="E3535" t="str">
        <f>VLOOKUP(D3535,Abbrev!$A$6:$B$67,2,FALSE)</f>
        <v>Mack</v>
      </c>
      <c r="F3535" t="str">
        <f t="shared" si="165"/>
        <v/>
      </c>
      <c r="G3535">
        <v>1991</v>
      </c>
      <c r="H3535">
        <v>4524.0433759999996</v>
      </c>
      <c r="I3535">
        <v>39.795477160727799</v>
      </c>
      <c r="J3535">
        <v>180036.46484375</v>
      </c>
      <c r="K3535">
        <f t="shared" si="166"/>
        <v>3.9795477160727802E-2</v>
      </c>
      <c r="L3535">
        <f t="shared" si="167"/>
        <v>180.03646484374988</v>
      </c>
    </row>
    <row r="3536" spans="1:12" x14ac:dyDescent="0.3">
      <c r="A3536" t="s">
        <v>46</v>
      </c>
      <c r="B3536" t="s">
        <v>644</v>
      </c>
      <c r="C3536" t="s">
        <v>643</v>
      </c>
      <c r="D3536" t="s">
        <v>10</v>
      </c>
      <c r="E3536" t="str">
        <f>VLOOKUP(D3536,Abbrev!$A$6:$B$67,2,FALSE)</f>
        <v>Butter</v>
      </c>
      <c r="F3536" t="str">
        <f t="shared" si="165"/>
        <v/>
      </c>
      <c r="G3536">
        <v>1991</v>
      </c>
      <c r="H3536">
        <v>4524.0433759999996</v>
      </c>
      <c r="I3536">
        <v>10.6755884688978</v>
      </c>
      <c r="J3536">
        <v>48296.8252976191</v>
      </c>
      <c r="K3536">
        <f t="shared" si="166"/>
        <v>1.0675588468897801E-2</v>
      </c>
      <c r="L3536">
        <f t="shared" si="167"/>
        <v>48.296825297619073</v>
      </c>
    </row>
    <row r="3537" spans="1:12" x14ac:dyDescent="0.3">
      <c r="A3537" t="s">
        <v>46</v>
      </c>
      <c r="B3537" t="s">
        <v>644</v>
      </c>
      <c r="C3537" t="s">
        <v>643</v>
      </c>
      <c r="D3537" t="s">
        <v>11</v>
      </c>
      <c r="E3537" t="str">
        <f>VLOOKUP(D3537,Abbrev!$A$6:$B$67,2,FALSE)</f>
        <v>Dbenth-oth</v>
      </c>
      <c r="F3537" t="str">
        <f t="shared" si="165"/>
        <v/>
      </c>
      <c r="G3537">
        <v>1991</v>
      </c>
      <c r="H3537">
        <v>4524.0433759999996</v>
      </c>
      <c r="I3537">
        <v>1001.52172406543</v>
      </c>
      <c r="J3537">
        <v>4530927.7216782998</v>
      </c>
      <c r="K3537">
        <f t="shared" si="166"/>
        <v>1.0015217240654299</v>
      </c>
      <c r="L3537">
        <f t="shared" si="167"/>
        <v>4530.9277216783075</v>
      </c>
    </row>
    <row r="3538" spans="1:12" x14ac:dyDescent="0.3">
      <c r="A3538" t="s">
        <v>46</v>
      </c>
      <c r="B3538" t="s">
        <v>644</v>
      </c>
      <c r="C3538" t="s">
        <v>643</v>
      </c>
      <c r="D3538" t="s">
        <v>12</v>
      </c>
      <c r="E3538" t="str">
        <f>VLOOKUP(D3538,Abbrev!$A$6:$B$67,2,FALSE)</f>
        <v>Dpisc-oth</v>
      </c>
      <c r="F3538" t="str">
        <f t="shared" si="165"/>
        <v/>
      </c>
      <c r="G3538">
        <v>1991</v>
      </c>
      <c r="H3538">
        <v>4524.0433759999996</v>
      </c>
      <c r="I3538">
        <v>37.984913200424302</v>
      </c>
      <c r="J3538">
        <v>171845.394952314</v>
      </c>
      <c r="K3538">
        <f t="shared" si="166"/>
        <v>3.7984913200424304E-2</v>
      </c>
      <c r="L3538">
        <f t="shared" si="167"/>
        <v>171.84539495231451</v>
      </c>
    </row>
    <row r="3539" spans="1:12" x14ac:dyDescent="0.3">
      <c r="A3539" t="s">
        <v>46</v>
      </c>
      <c r="B3539" t="s">
        <v>644</v>
      </c>
      <c r="C3539" t="s">
        <v>643</v>
      </c>
      <c r="D3539" t="s">
        <v>15</v>
      </c>
      <c r="E3539" t="str">
        <f>VLOOKUP(D3539,Abbrev!$A$6:$B$67,2,FALSE)</f>
        <v>Skate</v>
      </c>
      <c r="F3539" t="str">
        <f t="shared" si="165"/>
        <v/>
      </c>
      <c r="G3539">
        <v>1991</v>
      </c>
      <c r="H3539">
        <v>4524.0433759999996</v>
      </c>
      <c r="I3539">
        <v>312.69870317062998</v>
      </c>
      <c r="J3539">
        <v>1414662.4967628799</v>
      </c>
      <c r="K3539">
        <f t="shared" si="166"/>
        <v>0.31269870317062998</v>
      </c>
      <c r="L3539">
        <f t="shared" si="167"/>
        <v>1414.6624967628786</v>
      </c>
    </row>
    <row r="3540" spans="1:12" x14ac:dyDescent="0.3">
      <c r="A3540" t="s">
        <v>46</v>
      </c>
      <c r="B3540" t="s">
        <v>644</v>
      </c>
      <c r="C3540" t="s">
        <v>643</v>
      </c>
      <c r="D3540" t="s">
        <v>16</v>
      </c>
      <c r="E3540" t="str">
        <f>VLOOKUP(D3540,Abbrev!$A$6:$B$67,2,FALSE)</f>
        <v>SmPel</v>
      </c>
      <c r="F3540" t="str">
        <f t="shared" si="165"/>
        <v/>
      </c>
      <c r="G3540">
        <v>1991</v>
      </c>
      <c r="H3540">
        <v>4524.0433759999996</v>
      </c>
      <c r="I3540">
        <v>0</v>
      </c>
      <c r="J3540">
        <v>0</v>
      </c>
      <c r="K3540">
        <f t="shared" si="166"/>
        <v>0</v>
      </c>
      <c r="L3540">
        <f t="shared" si="167"/>
        <v>0</v>
      </c>
    </row>
    <row r="3541" spans="1:12" x14ac:dyDescent="0.3">
      <c r="A3541" t="s">
        <v>46</v>
      </c>
      <c r="B3541" t="s">
        <v>644</v>
      </c>
      <c r="C3541" t="s">
        <v>643</v>
      </c>
      <c r="D3541" t="s">
        <v>17</v>
      </c>
      <c r="E3541" t="str">
        <f>VLOOKUP(D3541,Abbrev!$A$6:$B$67,2,FALSE)</f>
        <v>Squid</v>
      </c>
      <c r="F3541" t="str">
        <f t="shared" si="165"/>
        <v/>
      </c>
      <c r="G3541">
        <v>1991</v>
      </c>
      <c r="H3541">
        <v>4524.0433759999996</v>
      </c>
      <c r="I3541">
        <v>66.899590519964605</v>
      </c>
      <c r="J3541">
        <v>302656.64934895799</v>
      </c>
      <c r="K3541">
        <f t="shared" si="166"/>
        <v>6.6899590519964608E-2</v>
      </c>
      <c r="L3541">
        <f t="shared" si="167"/>
        <v>302.65664934895824</v>
      </c>
    </row>
    <row r="3542" spans="1:12" x14ac:dyDescent="0.3">
      <c r="A3542" t="s">
        <v>46</v>
      </c>
      <c r="B3542" t="s">
        <v>644</v>
      </c>
      <c r="C3542" t="s">
        <v>643</v>
      </c>
      <c r="D3542" t="s">
        <v>18</v>
      </c>
      <c r="E3542" t="str">
        <f>VLOOKUP(D3542,Abbrev!$A$6:$B$67,2,FALSE)</f>
        <v>Dogfish-S</v>
      </c>
      <c r="F3542" t="str">
        <f t="shared" si="165"/>
        <v/>
      </c>
      <c r="G3542">
        <v>1991</v>
      </c>
      <c r="H3542">
        <v>4524.0433759999996</v>
      </c>
      <c r="I3542">
        <v>109.07396745169299</v>
      </c>
      <c r="J3542">
        <v>493455.35994387302</v>
      </c>
      <c r="K3542">
        <f t="shared" si="166"/>
        <v>0.109073967451693</v>
      </c>
      <c r="L3542">
        <f t="shared" si="167"/>
        <v>493.45535994387126</v>
      </c>
    </row>
    <row r="3543" spans="1:12" x14ac:dyDescent="0.3">
      <c r="A3543" t="s">
        <v>46</v>
      </c>
      <c r="B3543" t="s">
        <v>644</v>
      </c>
      <c r="C3543" t="s">
        <v>643</v>
      </c>
      <c r="D3543" t="s">
        <v>19</v>
      </c>
      <c r="E3543" t="str">
        <f>VLOOKUP(D3543,Abbrev!$A$6:$B$67,2,FALSE)</f>
        <v>Dogfish-L</v>
      </c>
      <c r="F3543" t="str">
        <f t="shared" si="165"/>
        <v/>
      </c>
      <c r="G3543">
        <v>1991</v>
      </c>
      <c r="H3543">
        <v>4524.0433759999996</v>
      </c>
      <c r="I3543">
        <v>2285.0020766417801</v>
      </c>
      <c r="J3543">
        <v>10337448.508977501</v>
      </c>
      <c r="K3543">
        <f t="shared" si="166"/>
        <v>2.28500207664178</v>
      </c>
      <c r="L3543">
        <f t="shared" si="167"/>
        <v>10337.448508977488</v>
      </c>
    </row>
    <row r="3544" spans="1:12" x14ac:dyDescent="0.3">
      <c r="A3544" t="s">
        <v>46</v>
      </c>
      <c r="B3544" t="s">
        <v>644</v>
      </c>
      <c r="C3544" t="s">
        <v>643</v>
      </c>
      <c r="D3544" t="s">
        <v>20</v>
      </c>
      <c r="E3544" t="str">
        <f>VLOOKUP(D3544,Abbrev!$A$6:$B$67,2,FALSE)</f>
        <v>Hake-S</v>
      </c>
      <c r="F3544" t="str">
        <f t="shared" si="165"/>
        <v/>
      </c>
      <c r="G3544">
        <v>1991</v>
      </c>
      <c r="H3544">
        <v>4524.0433759999996</v>
      </c>
      <c r="I3544">
        <v>448.59305487552803</v>
      </c>
      <c r="J3544">
        <v>2029454.4384292399</v>
      </c>
      <c r="K3544">
        <f t="shared" si="166"/>
        <v>0.44859305487552803</v>
      </c>
      <c r="L3544">
        <f t="shared" si="167"/>
        <v>2029.4544384292369</v>
      </c>
    </row>
    <row r="3545" spans="1:12" x14ac:dyDescent="0.3">
      <c r="A3545" t="s">
        <v>46</v>
      </c>
      <c r="B3545" t="s">
        <v>644</v>
      </c>
      <c r="C3545" t="s">
        <v>643</v>
      </c>
      <c r="D3545" t="s">
        <v>21</v>
      </c>
      <c r="E3545" t="str">
        <f>VLOOKUP(D3545,Abbrev!$A$6:$B$67,2,FALSE)</f>
        <v>Hake-L</v>
      </c>
      <c r="F3545" t="str">
        <f t="shared" si="165"/>
        <v/>
      </c>
      <c r="G3545">
        <v>1991</v>
      </c>
      <c r="H3545">
        <v>4524.0433759999996</v>
      </c>
      <c r="I3545">
        <v>157.350404235382</v>
      </c>
      <c r="J3545">
        <v>711860.05399200204</v>
      </c>
      <c r="K3545">
        <f t="shared" si="166"/>
        <v>0.15735040423538199</v>
      </c>
      <c r="L3545">
        <f t="shared" si="167"/>
        <v>711.86005399200224</v>
      </c>
    </row>
    <row r="3546" spans="1:12" x14ac:dyDescent="0.3">
      <c r="A3546" t="s">
        <v>46</v>
      </c>
      <c r="B3546" t="s">
        <v>644</v>
      </c>
      <c r="C3546" t="s">
        <v>643</v>
      </c>
      <c r="D3546" t="s">
        <v>26</v>
      </c>
      <c r="E3546" t="str">
        <f>VLOOKUP(D3546,Abbrev!$A$6:$B$67,2,FALSE)</f>
        <v>Cod-S</v>
      </c>
      <c r="F3546" t="str">
        <f t="shared" si="165"/>
        <v/>
      </c>
      <c r="G3546">
        <v>1991</v>
      </c>
      <c r="H3546">
        <v>4524.0433759999996</v>
      </c>
      <c r="I3546">
        <v>0.90740874609188404</v>
      </c>
      <c r="J3546">
        <v>4105.1565270814499</v>
      </c>
      <c r="K3546">
        <f t="shared" si="166"/>
        <v>9.0740874609188408E-4</v>
      </c>
      <c r="L3546">
        <f t="shared" si="167"/>
        <v>4.1051565270814541</v>
      </c>
    </row>
    <row r="3547" spans="1:12" x14ac:dyDescent="0.3">
      <c r="A3547" t="s">
        <v>46</v>
      </c>
      <c r="B3547" t="s">
        <v>644</v>
      </c>
      <c r="C3547" t="s">
        <v>643</v>
      </c>
      <c r="D3547" t="s">
        <v>22</v>
      </c>
      <c r="E3547" t="str">
        <f>VLOOKUP(D3547,Abbrev!$A$6:$B$67,2,FALSE)</f>
        <v>Cod-M</v>
      </c>
      <c r="F3547" t="str">
        <f t="shared" si="165"/>
        <v/>
      </c>
      <c r="G3547">
        <v>1991</v>
      </c>
      <c r="H3547">
        <v>4524.0433759999996</v>
      </c>
      <c r="I3547">
        <v>195.41273262109101</v>
      </c>
      <c r="J3547">
        <v>884055.67860050604</v>
      </c>
      <c r="K3547">
        <f t="shared" si="166"/>
        <v>0.19541273262109102</v>
      </c>
      <c r="L3547">
        <f t="shared" si="167"/>
        <v>884.05567860050587</v>
      </c>
    </row>
    <row r="3548" spans="1:12" x14ac:dyDescent="0.3">
      <c r="A3548" t="s">
        <v>46</v>
      </c>
      <c r="B3548" t="s">
        <v>644</v>
      </c>
      <c r="C3548" t="s">
        <v>643</v>
      </c>
      <c r="D3548" t="s">
        <v>23</v>
      </c>
      <c r="E3548" t="str">
        <f>VLOOKUP(D3548,Abbrev!$A$6:$B$67,2,FALSE)</f>
        <v>Cod-L</v>
      </c>
      <c r="F3548" t="str">
        <f t="shared" si="165"/>
        <v/>
      </c>
      <c r="G3548">
        <v>1991</v>
      </c>
      <c r="H3548">
        <v>4524.0433759999996</v>
      </c>
      <c r="I3548">
        <v>638.77481847554998</v>
      </c>
      <c r="J3548">
        <v>2889844.98627991</v>
      </c>
      <c r="K3548">
        <f t="shared" si="166"/>
        <v>0.63877481847554995</v>
      </c>
      <c r="L3548">
        <f t="shared" si="167"/>
        <v>2889.8449862799139</v>
      </c>
    </row>
    <row r="3549" spans="1:12" x14ac:dyDescent="0.3">
      <c r="A3549" t="s">
        <v>46</v>
      </c>
      <c r="B3549" t="s">
        <v>644</v>
      </c>
      <c r="C3549" t="s">
        <v>643</v>
      </c>
      <c r="D3549" t="s">
        <v>24</v>
      </c>
      <c r="E3549" t="str">
        <f>VLOOKUP(D3549,Abbrev!$A$6:$B$67,2,FALSE)</f>
        <v>Yflound-S</v>
      </c>
      <c r="F3549" t="str">
        <f t="shared" si="165"/>
        <v/>
      </c>
      <c r="G3549">
        <v>1991</v>
      </c>
      <c r="H3549">
        <v>4524.0433759999996</v>
      </c>
      <c r="I3549">
        <v>5.9476457340061604</v>
      </c>
      <c r="J3549">
        <v>26907.407285725199</v>
      </c>
      <c r="K3549">
        <f t="shared" si="166"/>
        <v>5.9476457340061602E-3</v>
      </c>
      <c r="L3549">
        <f t="shared" si="167"/>
        <v>26.907407285725224</v>
      </c>
    </row>
    <row r="3550" spans="1:12" x14ac:dyDescent="0.3">
      <c r="A3550" t="s">
        <v>46</v>
      </c>
      <c r="B3550" t="s">
        <v>644</v>
      </c>
      <c r="C3550" t="s">
        <v>643</v>
      </c>
      <c r="D3550" t="s">
        <v>25</v>
      </c>
      <c r="E3550" t="str">
        <f>VLOOKUP(D3550,Abbrev!$A$6:$B$67,2,FALSE)</f>
        <v>Yflound-L</v>
      </c>
      <c r="F3550" t="str">
        <f t="shared" si="165"/>
        <v/>
      </c>
      <c r="G3550">
        <v>1991</v>
      </c>
      <c r="H3550">
        <v>4524.0433759999996</v>
      </c>
      <c r="I3550">
        <v>216.897731216186</v>
      </c>
      <c r="J3550">
        <v>981254.74417801399</v>
      </c>
      <c r="K3550">
        <f t="shared" si="166"/>
        <v>0.216897731216186</v>
      </c>
      <c r="L3550">
        <f t="shared" si="167"/>
        <v>981.25474417801456</v>
      </c>
    </row>
    <row r="3551" spans="1:12" x14ac:dyDescent="0.3">
      <c r="A3551" t="s">
        <v>46</v>
      </c>
      <c r="B3551" t="s">
        <v>644</v>
      </c>
      <c r="C3551" t="s">
        <v>643</v>
      </c>
      <c r="D3551" t="s">
        <v>7</v>
      </c>
      <c r="E3551" t="str">
        <f>VLOOKUP(D3551,Abbrev!$A$6:$B$67,2,FALSE)</f>
        <v>Alosines</v>
      </c>
      <c r="F3551" t="str">
        <f t="shared" si="165"/>
        <v/>
      </c>
      <c r="G3551">
        <v>1992</v>
      </c>
      <c r="H3551">
        <v>4524.0433759999996</v>
      </c>
      <c r="I3551">
        <v>284.44090736784102</v>
      </c>
      <c r="J3551">
        <v>1286823.0028409101</v>
      </c>
      <c r="K3551">
        <f t="shared" si="166"/>
        <v>0.284440907367841</v>
      </c>
      <c r="L3551">
        <f t="shared" si="167"/>
        <v>1286.8230028409105</v>
      </c>
    </row>
    <row r="3552" spans="1:12" x14ac:dyDescent="0.3">
      <c r="A3552" t="s">
        <v>46</v>
      </c>
      <c r="B3552" t="s">
        <v>644</v>
      </c>
      <c r="C3552" t="s">
        <v>643</v>
      </c>
      <c r="D3552" t="s">
        <v>8</v>
      </c>
      <c r="E3552" t="str">
        <f>VLOOKUP(D3552,Abbrev!$A$6:$B$67,2,FALSE)</f>
        <v>Herring</v>
      </c>
      <c r="F3552" t="str">
        <f t="shared" si="165"/>
        <v/>
      </c>
      <c r="G3552">
        <v>1992</v>
      </c>
      <c r="H3552">
        <v>4524.0433759999996</v>
      </c>
      <c r="I3552">
        <v>5884.07081859153</v>
      </c>
      <c r="J3552">
        <v>26619791.6107639</v>
      </c>
      <c r="K3552">
        <f t="shared" si="166"/>
        <v>5.88407081859153</v>
      </c>
      <c r="L3552">
        <f t="shared" si="167"/>
        <v>26619.791610763907</v>
      </c>
    </row>
    <row r="3553" spans="1:12" x14ac:dyDescent="0.3">
      <c r="A3553" t="s">
        <v>46</v>
      </c>
      <c r="B3553" t="s">
        <v>644</v>
      </c>
      <c r="C3553" t="s">
        <v>643</v>
      </c>
      <c r="D3553" t="s">
        <v>9</v>
      </c>
      <c r="E3553" t="str">
        <f>VLOOKUP(D3553,Abbrev!$A$6:$B$67,2,FALSE)</f>
        <v>Mack</v>
      </c>
      <c r="F3553" t="str">
        <f t="shared" si="165"/>
        <v/>
      </c>
      <c r="G3553">
        <v>1992</v>
      </c>
      <c r="H3553">
        <v>4524.0433759999996</v>
      </c>
      <c r="I3553">
        <v>19.4535099981046</v>
      </c>
      <c r="J3553">
        <v>88008.523046874994</v>
      </c>
      <c r="K3553">
        <f t="shared" si="166"/>
        <v>1.94535099981046E-2</v>
      </c>
      <c r="L3553">
        <f t="shared" si="167"/>
        <v>88.008523046874885</v>
      </c>
    </row>
    <row r="3554" spans="1:12" x14ac:dyDescent="0.3">
      <c r="A3554" t="s">
        <v>46</v>
      </c>
      <c r="B3554" t="s">
        <v>644</v>
      </c>
      <c r="C3554" t="s">
        <v>643</v>
      </c>
      <c r="D3554" t="s">
        <v>10</v>
      </c>
      <c r="E3554" t="str">
        <f>VLOOKUP(D3554,Abbrev!$A$6:$B$67,2,FALSE)</f>
        <v>Butter</v>
      </c>
      <c r="F3554" t="str">
        <f t="shared" si="165"/>
        <v/>
      </c>
      <c r="G3554">
        <v>1992</v>
      </c>
      <c r="H3554">
        <v>4524.0433759999996</v>
      </c>
      <c r="I3554">
        <v>22.084506660890298</v>
      </c>
      <c r="J3554">
        <v>99911.266071428603</v>
      </c>
      <c r="K3554">
        <f t="shared" si="166"/>
        <v>2.2084506660890298E-2</v>
      </c>
      <c r="L3554">
        <f t="shared" si="167"/>
        <v>99.911266071428628</v>
      </c>
    </row>
    <row r="3555" spans="1:12" x14ac:dyDescent="0.3">
      <c r="A3555" t="s">
        <v>46</v>
      </c>
      <c r="B3555" t="s">
        <v>644</v>
      </c>
      <c r="C3555" t="s">
        <v>643</v>
      </c>
      <c r="D3555" t="s">
        <v>11</v>
      </c>
      <c r="E3555" t="str">
        <f>VLOOKUP(D3555,Abbrev!$A$6:$B$67,2,FALSE)</f>
        <v>Dbenth-oth</v>
      </c>
      <c r="F3555" t="str">
        <f t="shared" si="165"/>
        <v/>
      </c>
      <c r="G3555">
        <v>1992</v>
      </c>
      <c r="H3555">
        <v>4524.0433759999996</v>
      </c>
      <c r="I3555">
        <v>1192.3609456608499</v>
      </c>
      <c r="J3555">
        <v>5394292.63801808</v>
      </c>
      <c r="K3555">
        <f t="shared" si="166"/>
        <v>1.1923609456608499</v>
      </c>
      <c r="L3555">
        <f t="shared" si="167"/>
        <v>5394.2926380180634</v>
      </c>
    </row>
    <row r="3556" spans="1:12" x14ac:dyDescent="0.3">
      <c r="A3556" t="s">
        <v>46</v>
      </c>
      <c r="B3556" t="s">
        <v>644</v>
      </c>
      <c r="C3556" t="s">
        <v>643</v>
      </c>
      <c r="D3556" t="s">
        <v>12</v>
      </c>
      <c r="E3556" t="str">
        <f>VLOOKUP(D3556,Abbrev!$A$6:$B$67,2,FALSE)</f>
        <v>Dpisc-oth</v>
      </c>
      <c r="F3556" t="str">
        <f t="shared" si="165"/>
        <v/>
      </c>
      <c r="G3556">
        <v>1992</v>
      </c>
      <c r="H3556">
        <v>4524.0433759999996</v>
      </c>
      <c r="I3556">
        <v>82.1100027426384</v>
      </c>
      <c r="J3556">
        <v>371469.21401117498</v>
      </c>
      <c r="K3556">
        <f t="shared" si="166"/>
        <v>8.2110002742638397E-2</v>
      </c>
      <c r="L3556">
        <f t="shared" si="167"/>
        <v>371.46921401117504</v>
      </c>
    </row>
    <row r="3557" spans="1:12" x14ac:dyDescent="0.3">
      <c r="A3557" t="s">
        <v>46</v>
      </c>
      <c r="B3557" t="s">
        <v>644</v>
      </c>
      <c r="C3557" t="s">
        <v>643</v>
      </c>
      <c r="D3557" t="s">
        <v>13</v>
      </c>
      <c r="E3557" t="str">
        <f>VLOOKUP(D3557,Abbrev!$A$6:$B$67,2,FALSE)</f>
        <v>Haddock</v>
      </c>
      <c r="F3557" t="str">
        <f t="shared" si="165"/>
        <v/>
      </c>
      <c r="G3557">
        <v>1992</v>
      </c>
      <c r="H3557">
        <v>4524.0433759999996</v>
      </c>
      <c r="I3557">
        <v>0.87969330266867996</v>
      </c>
      <c r="J3557">
        <v>3979.7706588498099</v>
      </c>
      <c r="K3557">
        <f t="shared" si="166"/>
        <v>8.7969330266867991E-4</v>
      </c>
      <c r="L3557">
        <f t="shared" si="167"/>
        <v>3.9797706588498043</v>
      </c>
    </row>
    <row r="3558" spans="1:12" x14ac:dyDescent="0.3">
      <c r="A3558" t="s">
        <v>46</v>
      </c>
      <c r="B3558" t="s">
        <v>644</v>
      </c>
      <c r="C3558" t="s">
        <v>643</v>
      </c>
      <c r="D3558" t="s">
        <v>14</v>
      </c>
      <c r="E3558" t="str">
        <f>VLOOKUP(D3558,Abbrev!$A$6:$B$67,2,FALSE)</f>
        <v>Mesopel</v>
      </c>
      <c r="F3558" t="str">
        <f t="shared" si="165"/>
        <v/>
      </c>
      <c r="G3558">
        <v>1992</v>
      </c>
      <c r="H3558">
        <v>4524.0433759999996</v>
      </c>
      <c r="I3558">
        <v>0</v>
      </c>
      <c r="J3558">
        <v>0</v>
      </c>
      <c r="K3558">
        <f t="shared" si="166"/>
        <v>0</v>
      </c>
      <c r="L3558">
        <f t="shared" si="167"/>
        <v>0</v>
      </c>
    </row>
    <row r="3559" spans="1:12" x14ac:dyDescent="0.3">
      <c r="A3559" t="s">
        <v>46</v>
      </c>
      <c r="B3559" t="s">
        <v>644</v>
      </c>
      <c r="C3559" t="s">
        <v>643</v>
      </c>
      <c r="D3559" t="s">
        <v>15</v>
      </c>
      <c r="E3559" t="str">
        <f>VLOOKUP(D3559,Abbrev!$A$6:$B$67,2,FALSE)</f>
        <v>Skate</v>
      </c>
      <c r="F3559" t="str">
        <f t="shared" si="165"/>
        <v/>
      </c>
      <c r="G3559">
        <v>1992</v>
      </c>
      <c r="H3559">
        <v>4524.0433759999996</v>
      </c>
      <c r="I3559">
        <v>346.565705392577</v>
      </c>
      <c r="J3559">
        <v>1567878.2838300499</v>
      </c>
      <c r="K3559">
        <f t="shared" si="166"/>
        <v>0.34656570539257703</v>
      </c>
      <c r="L3559">
        <f t="shared" si="167"/>
        <v>1567.8782838300554</v>
      </c>
    </row>
    <row r="3560" spans="1:12" x14ac:dyDescent="0.3">
      <c r="A3560" t="s">
        <v>46</v>
      </c>
      <c r="B3560" t="s">
        <v>644</v>
      </c>
      <c r="C3560" t="s">
        <v>643</v>
      </c>
      <c r="D3560" t="s">
        <v>16</v>
      </c>
      <c r="E3560" t="str">
        <f>VLOOKUP(D3560,Abbrev!$A$6:$B$67,2,FALSE)</f>
        <v>SmPel</v>
      </c>
      <c r="F3560" t="str">
        <f t="shared" si="165"/>
        <v/>
      </c>
      <c r="G3560">
        <v>1992</v>
      </c>
      <c r="H3560">
        <v>4524.0433759999996</v>
      </c>
      <c r="I3560">
        <v>1.09411854519417</v>
      </c>
      <c r="J3560">
        <v>4949.8397569444496</v>
      </c>
      <c r="K3560">
        <f t="shared" si="166"/>
        <v>1.09411854519417E-3</v>
      </c>
      <c r="L3560">
        <f t="shared" si="167"/>
        <v>4.9498397569444412</v>
      </c>
    </row>
    <row r="3561" spans="1:12" x14ac:dyDescent="0.3">
      <c r="A3561" t="s">
        <v>46</v>
      </c>
      <c r="B3561" t="s">
        <v>644</v>
      </c>
      <c r="C3561" t="s">
        <v>643</v>
      </c>
      <c r="D3561" t="s">
        <v>17</v>
      </c>
      <c r="E3561" t="str">
        <f>VLOOKUP(D3561,Abbrev!$A$6:$B$67,2,FALSE)</f>
        <v>Squid</v>
      </c>
      <c r="F3561" t="str">
        <f t="shared" si="165"/>
        <v/>
      </c>
      <c r="G3561">
        <v>1992</v>
      </c>
      <c r="H3561">
        <v>4524.0433759999996</v>
      </c>
      <c r="I3561">
        <v>98.034666940443103</v>
      </c>
      <c r="J3561">
        <v>443513.08559027797</v>
      </c>
      <c r="K3561">
        <f t="shared" si="166"/>
        <v>9.8034666940443105E-2</v>
      </c>
      <c r="L3561">
        <f t="shared" si="167"/>
        <v>443.5130855902778</v>
      </c>
    </row>
    <row r="3562" spans="1:12" x14ac:dyDescent="0.3">
      <c r="A3562" t="s">
        <v>46</v>
      </c>
      <c r="B3562" t="s">
        <v>644</v>
      </c>
      <c r="C3562" t="s">
        <v>643</v>
      </c>
      <c r="D3562" t="s">
        <v>18</v>
      </c>
      <c r="E3562" t="str">
        <f>VLOOKUP(D3562,Abbrev!$A$6:$B$67,2,FALSE)</f>
        <v>Dogfish-S</v>
      </c>
      <c r="F3562" t="str">
        <f t="shared" si="165"/>
        <v/>
      </c>
      <c r="G3562">
        <v>1992</v>
      </c>
      <c r="H3562">
        <v>4524.0433759999996</v>
      </c>
      <c r="I3562">
        <v>95.793991057665494</v>
      </c>
      <c r="J3562">
        <v>433376.17070503498</v>
      </c>
      <c r="K3562">
        <f t="shared" si="166"/>
        <v>9.5793991057665492E-2</v>
      </c>
      <c r="L3562">
        <f t="shared" si="167"/>
        <v>433.37617070503478</v>
      </c>
    </row>
    <row r="3563" spans="1:12" x14ac:dyDescent="0.3">
      <c r="A3563" t="s">
        <v>46</v>
      </c>
      <c r="B3563" t="s">
        <v>644</v>
      </c>
      <c r="C3563" t="s">
        <v>643</v>
      </c>
      <c r="D3563" t="s">
        <v>19</v>
      </c>
      <c r="E3563" t="str">
        <f>VLOOKUP(D3563,Abbrev!$A$6:$B$67,2,FALSE)</f>
        <v>Dogfish-L</v>
      </c>
      <c r="F3563" t="str">
        <f t="shared" si="165"/>
        <v/>
      </c>
      <c r="G3563">
        <v>1992</v>
      </c>
      <c r="H3563">
        <v>4524.0433759999996</v>
      </c>
      <c r="I3563">
        <v>2555.5269489276302</v>
      </c>
      <c r="J3563">
        <v>11561314.765485501</v>
      </c>
      <c r="K3563">
        <f t="shared" si="166"/>
        <v>2.5555269489276302</v>
      </c>
      <c r="L3563">
        <f t="shared" si="167"/>
        <v>11561.314765485535</v>
      </c>
    </row>
    <row r="3564" spans="1:12" x14ac:dyDescent="0.3">
      <c r="A3564" t="s">
        <v>46</v>
      </c>
      <c r="B3564" t="s">
        <v>644</v>
      </c>
      <c r="C3564" t="s">
        <v>643</v>
      </c>
      <c r="D3564" t="s">
        <v>30</v>
      </c>
      <c r="E3564" t="str">
        <f>VLOOKUP(D3564,Abbrev!$A$6:$B$67,2,FALSE)</f>
        <v>Menh-L</v>
      </c>
      <c r="F3564" t="str">
        <f t="shared" si="165"/>
        <v/>
      </c>
      <c r="G3564">
        <v>1992</v>
      </c>
      <c r="H3564">
        <v>4524.0433759999996</v>
      </c>
      <c r="I3564">
        <v>14.278457868811699</v>
      </c>
      <c r="J3564">
        <v>64596.362740892699</v>
      </c>
      <c r="K3564">
        <f t="shared" si="166"/>
        <v>1.4278457868811699E-2</v>
      </c>
      <c r="L3564">
        <f t="shared" si="167"/>
        <v>64.596362740892644</v>
      </c>
    </row>
    <row r="3565" spans="1:12" x14ac:dyDescent="0.3">
      <c r="A3565" t="s">
        <v>46</v>
      </c>
      <c r="B3565" t="s">
        <v>644</v>
      </c>
      <c r="C3565" t="s">
        <v>643</v>
      </c>
      <c r="D3565" t="s">
        <v>20</v>
      </c>
      <c r="E3565" t="str">
        <f>VLOOKUP(D3565,Abbrev!$A$6:$B$67,2,FALSE)</f>
        <v>Hake-S</v>
      </c>
      <c r="F3565" t="str">
        <f t="shared" si="165"/>
        <v/>
      </c>
      <c r="G3565">
        <v>1992</v>
      </c>
      <c r="H3565">
        <v>4524.0433759999996</v>
      </c>
      <c r="I3565">
        <v>413.63622546691897</v>
      </c>
      <c r="J3565">
        <v>1871308.22589726</v>
      </c>
      <c r="K3565">
        <f t="shared" si="166"/>
        <v>0.41363622546691897</v>
      </c>
      <c r="L3565">
        <f t="shared" si="167"/>
        <v>1871.3082258972572</v>
      </c>
    </row>
    <row r="3566" spans="1:12" x14ac:dyDescent="0.3">
      <c r="A3566" t="s">
        <v>46</v>
      </c>
      <c r="B3566" t="s">
        <v>644</v>
      </c>
      <c r="C3566" t="s">
        <v>643</v>
      </c>
      <c r="D3566" t="s">
        <v>21</v>
      </c>
      <c r="E3566" t="str">
        <f>VLOOKUP(D3566,Abbrev!$A$6:$B$67,2,FALSE)</f>
        <v>Hake-L</v>
      </c>
      <c r="F3566" t="str">
        <f t="shared" si="165"/>
        <v/>
      </c>
      <c r="G3566">
        <v>1992</v>
      </c>
      <c r="H3566">
        <v>4524.0433759999996</v>
      </c>
      <c r="I3566">
        <v>151.68392086929899</v>
      </c>
      <c r="J3566">
        <v>686224.637454462</v>
      </c>
      <c r="K3566">
        <f t="shared" si="166"/>
        <v>0.15168392086929899</v>
      </c>
      <c r="L3566">
        <f t="shared" si="167"/>
        <v>686.22463745446021</v>
      </c>
    </row>
    <row r="3567" spans="1:12" x14ac:dyDescent="0.3">
      <c r="A3567" t="s">
        <v>46</v>
      </c>
      <c r="B3567" t="s">
        <v>644</v>
      </c>
      <c r="C3567" t="s">
        <v>643</v>
      </c>
      <c r="D3567" t="s">
        <v>26</v>
      </c>
      <c r="E3567" t="str">
        <f>VLOOKUP(D3567,Abbrev!$A$6:$B$67,2,FALSE)</f>
        <v>Cod-S</v>
      </c>
      <c r="F3567" t="str">
        <f t="shared" si="165"/>
        <v/>
      </c>
      <c r="G3567">
        <v>1992</v>
      </c>
      <c r="H3567">
        <v>4524.0433759999996</v>
      </c>
      <c r="I3567">
        <v>4.1090553740076103</v>
      </c>
      <c r="J3567">
        <v>18589.544746396299</v>
      </c>
      <c r="K3567">
        <f t="shared" si="166"/>
        <v>4.10905537400761E-3</v>
      </c>
      <c r="L3567">
        <f t="shared" si="167"/>
        <v>18.589544746396328</v>
      </c>
    </row>
    <row r="3568" spans="1:12" x14ac:dyDescent="0.3">
      <c r="A3568" t="s">
        <v>46</v>
      </c>
      <c r="B3568" t="s">
        <v>644</v>
      </c>
      <c r="C3568" t="s">
        <v>643</v>
      </c>
      <c r="D3568" t="s">
        <v>22</v>
      </c>
      <c r="E3568" t="str">
        <f>VLOOKUP(D3568,Abbrev!$A$6:$B$67,2,FALSE)</f>
        <v>Cod-M</v>
      </c>
      <c r="F3568" t="str">
        <f t="shared" si="165"/>
        <v/>
      </c>
      <c r="G3568">
        <v>1992</v>
      </c>
      <c r="H3568">
        <v>4524.0433759999996</v>
      </c>
      <c r="I3568">
        <v>143.46823468452899</v>
      </c>
      <c r="J3568">
        <v>649056.51679095696</v>
      </c>
      <c r="K3568">
        <f t="shared" si="166"/>
        <v>0.14346823468452899</v>
      </c>
      <c r="L3568">
        <f t="shared" si="167"/>
        <v>649.05651679095672</v>
      </c>
    </row>
    <row r="3569" spans="1:12" x14ac:dyDescent="0.3">
      <c r="A3569" t="s">
        <v>46</v>
      </c>
      <c r="B3569" t="s">
        <v>644</v>
      </c>
      <c r="C3569" t="s">
        <v>643</v>
      </c>
      <c r="D3569" t="s">
        <v>23</v>
      </c>
      <c r="E3569" t="str">
        <f>VLOOKUP(D3569,Abbrev!$A$6:$B$67,2,FALSE)</f>
        <v>Cod-L</v>
      </c>
      <c r="F3569" t="str">
        <f t="shared" si="165"/>
        <v/>
      </c>
      <c r="G3569">
        <v>1992</v>
      </c>
      <c r="H3569">
        <v>4524.0433759999996</v>
      </c>
      <c r="I3569">
        <v>186.59844776949399</v>
      </c>
      <c r="J3569">
        <v>844179.47160346201</v>
      </c>
      <c r="K3569">
        <f t="shared" si="166"/>
        <v>0.186598447769494</v>
      </c>
      <c r="L3569">
        <f t="shared" si="167"/>
        <v>844.17947160346125</v>
      </c>
    </row>
    <row r="3570" spans="1:12" x14ac:dyDescent="0.3">
      <c r="A3570" t="s">
        <v>46</v>
      </c>
      <c r="B3570" t="s">
        <v>644</v>
      </c>
      <c r="C3570" t="s">
        <v>643</v>
      </c>
      <c r="D3570" t="s">
        <v>24</v>
      </c>
      <c r="E3570" t="str">
        <f>VLOOKUP(D3570,Abbrev!$A$6:$B$67,2,FALSE)</f>
        <v>Yflound-S</v>
      </c>
      <c r="F3570" t="str">
        <f t="shared" si="165"/>
        <v/>
      </c>
      <c r="G3570">
        <v>1992</v>
      </c>
      <c r="H3570">
        <v>4524.0433759999996</v>
      </c>
      <c r="I3570">
        <v>2.8855134441722101</v>
      </c>
      <c r="J3570">
        <v>13054.1879834663</v>
      </c>
      <c r="K3570">
        <f t="shared" si="166"/>
        <v>2.88551344417221E-3</v>
      </c>
      <c r="L3570">
        <f t="shared" si="167"/>
        <v>13.054187983466232</v>
      </c>
    </row>
    <row r="3571" spans="1:12" x14ac:dyDescent="0.3">
      <c r="A3571" t="s">
        <v>46</v>
      </c>
      <c r="B3571" t="s">
        <v>644</v>
      </c>
      <c r="C3571" t="s">
        <v>643</v>
      </c>
      <c r="D3571" t="s">
        <v>25</v>
      </c>
      <c r="E3571" t="str">
        <f>VLOOKUP(D3571,Abbrev!$A$6:$B$67,2,FALSE)</f>
        <v>Yflound-L</v>
      </c>
      <c r="F3571" t="str">
        <f t="shared" si="165"/>
        <v/>
      </c>
      <c r="G3571">
        <v>1992</v>
      </c>
      <c r="H3571">
        <v>4524.0433759999996</v>
      </c>
      <c r="I3571">
        <v>105.83272164727801</v>
      </c>
      <c r="J3571">
        <v>478791.82333241898</v>
      </c>
      <c r="K3571">
        <f t="shared" si="166"/>
        <v>0.105832721647278</v>
      </c>
      <c r="L3571">
        <f t="shared" si="167"/>
        <v>478.79182333241982</v>
      </c>
    </row>
    <row r="3572" spans="1:12" x14ac:dyDescent="0.3">
      <c r="A3572" t="s">
        <v>46</v>
      </c>
      <c r="B3572" t="s">
        <v>644</v>
      </c>
      <c r="C3572" t="s">
        <v>643</v>
      </c>
      <c r="D3572" t="s">
        <v>7</v>
      </c>
      <c r="E3572" t="str">
        <f>VLOOKUP(D3572,Abbrev!$A$6:$B$67,2,FALSE)</f>
        <v>Alosines</v>
      </c>
      <c r="F3572" t="str">
        <f t="shared" si="165"/>
        <v/>
      </c>
      <c r="G3572">
        <v>1993</v>
      </c>
      <c r="H3572">
        <v>4524.0433759999996</v>
      </c>
      <c r="I3572">
        <v>87.035633055345002</v>
      </c>
      <c r="J3572">
        <v>393752.9792</v>
      </c>
      <c r="K3572">
        <f t="shared" si="166"/>
        <v>8.7035633055345007E-2</v>
      </c>
      <c r="L3572">
        <f t="shared" si="167"/>
        <v>393.7529792000002</v>
      </c>
    </row>
    <row r="3573" spans="1:12" x14ac:dyDescent="0.3">
      <c r="A3573" t="s">
        <v>46</v>
      </c>
      <c r="B3573" t="s">
        <v>644</v>
      </c>
      <c r="C3573" t="s">
        <v>643</v>
      </c>
      <c r="D3573" t="s">
        <v>8</v>
      </c>
      <c r="E3573" t="str">
        <f>VLOOKUP(D3573,Abbrev!$A$6:$B$67,2,FALSE)</f>
        <v>Herring</v>
      </c>
      <c r="F3573" t="str">
        <f t="shared" si="165"/>
        <v/>
      </c>
      <c r="G3573">
        <v>1993</v>
      </c>
      <c r="H3573">
        <v>4524.0433759999996</v>
      </c>
      <c r="I3573">
        <v>8249.8383007960601</v>
      </c>
      <c r="J3573">
        <v>37322626.317787498</v>
      </c>
      <c r="K3573">
        <f t="shared" si="166"/>
        <v>8.2498383007960605</v>
      </c>
      <c r="L3573">
        <f t="shared" si="167"/>
        <v>37322.626317787508</v>
      </c>
    </row>
    <row r="3574" spans="1:12" x14ac:dyDescent="0.3">
      <c r="A3574" t="s">
        <v>46</v>
      </c>
      <c r="B3574" t="s">
        <v>644</v>
      </c>
      <c r="C3574" t="s">
        <v>643</v>
      </c>
      <c r="D3574" t="s">
        <v>9</v>
      </c>
      <c r="E3574" t="str">
        <f>VLOOKUP(D3574,Abbrev!$A$6:$B$67,2,FALSE)</f>
        <v>Mack</v>
      </c>
      <c r="F3574" t="str">
        <f t="shared" si="165"/>
        <v/>
      </c>
      <c r="G3574">
        <v>1993</v>
      </c>
      <c r="H3574">
        <v>4524.0433759999996</v>
      </c>
      <c r="I3574">
        <v>50.901191717209997</v>
      </c>
      <c r="J3574">
        <v>230279.19921875</v>
      </c>
      <c r="K3574">
        <f t="shared" si="166"/>
        <v>5.0901191717209998E-2</v>
      </c>
      <c r="L3574">
        <f t="shared" si="167"/>
        <v>230.27919921874994</v>
      </c>
    </row>
    <row r="3575" spans="1:12" x14ac:dyDescent="0.3">
      <c r="A3575" t="s">
        <v>46</v>
      </c>
      <c r="B3575" t="s">
        <v>644</v>
      </c>
      <c r="C3575" t="s">
        <v>643</v>
      </c>
      <c r="D3575" t="s">
        <v>10</v>
      </c>
      <c r="E3575" t="str">
        <f>VLOOKUP(D3575,Abbrev!$A$6:$B$67,2,FALSE)</f>
        <v>Butter</v>
      </c>
      <c r="F3575" t="str">
        <f t="shared" si="165"/>
        <v/>
      </c>
      <c r="G3575">
        <v>1993</v>
      </c>
      <c r="H3575">
        <v>4524.0433759999996</v>
      </c>
      <c r="I3575">
        <v>0.85179067836384004</v>
      </c>
      <c r="J3575">
        <v>3853.5379761904801</v>
      </c>
      <c r="K3575">
        <f t="shared" si="166"/>
        <v>8.5179067836383998E-4</v>
      </c>
      <c r="L3575">
        <f t="shared" si="167"/>
        <v>3.8535379761904767</v>
      </c>
    </row>
    <row r="3576" spans="1:12" x14ac:dyDescent="0.3">
      <c r="A3576" t="s">
        <v>46</v>
      </c>
      <c r="B3576" t="s">
        <v>644</v>
      </c>
      <c r="C3576" t="s">
        <v>643</v>
      </c>
      <c r="D3576" t="s">
        <v>11</v>
      </c>
      <c r="E3576" t="str">
        <f>VLOOKUP(D3576,Abbrev!$A$6:$B$67,2,FALSE)</f>
        <v>Dbenth-oth</v>
      </c>
      <c r="F3576" t="str">
        <f t="shared" si="165"/>
        <v/>
      </c>
      <c r="G3576">
        <v>1993</v>
      </c>
      <c r="H3576">
        <v>4524.0433759999996</v>
      </c>
      <c r="I3576">
        <v>909.54249995846806</v>
      </c>
      <c r="J3576">
        <v>4114809.7221275899</v>
      </c>
      <c r="K3576">
        <f t="shared" si="166"/>
        <v>0.90954249995846803</v>
      </c>
      <c r="L3576">
        <f t="shared" si="167"/>
        <v>4114.8097221275875</v>
      </c>
    </row>
    <row r="3577" spans="1:12" x14ac:dyDescent="0.3">
      <c r="A3577" t="s">
        <v>46</v>
      </c>
      <c r="B3577" t="s">
        <v>644</v>
      </c>
      <c r="C3577" t="s">
        <v>643</v>
      </c>
      <c r="D3577" t="s">
        <v>12</v>
      </c>
      <c r="E3577" t="str">
        <f>VLOOKUP(D3577,Abbrev!$A$6:$B$67,2,FALSE)</f>
        <v>Dpisc-oth</v>
      </c>
      <c r="F3577" t="str">
        <f t="shared" si="165"/>
        <v/>
      </c>
      <c r="G3577">
        <v>1993</v>
      </c>
      <c r="H3577">
        <v>4524.0433759999996</v>
      </c>
      <c r="I3577">
        <v>60.401071529380403</v>
      </c>
      <c r="J3577">
        <v>273257.06755579502</v>
      </c>
      <c r="K3577">
        <f t="shared" si="166"/>
        <v>6.0401071529380401E-2</v>
      </c>
      <c r="L3577">
        <f t="shared" si="167"/>
        <v>273.25706755579557</v>
      </c>
    </row>
    <row r="3578" spans="1:12" x14ac:dyDescent="0.3">
      <c r="A3578" t="s">
        <v>46</v>
      </c>
      <c r="B3578" t="s">
        <v>644</v>
      </c>
      <c r="C3578" t="s">
        <v>643</v>
      </c>
      <c r="D3578" t="s">
        <v>13</v>
      </c>
      <c r="E3578" t="str">
        <f>VLOOKUP(D3578,Abbrev!$A$6:$B$67,2,FALSE)</f>
        <v>Haddock</v>
      </c>
      <c r="F3578" t="str">
        <f t="shared" si="165"/>
        <v/>
      </c>
      <c r="G3578">
        <v>1993</v>
      </c>
      <c r="H3578">
        <v>4524.0433759999996</v>
      </c>
      <c r="I3578">
        <v>0.29392008373939499</v>
      </c>
      <c r="J3578">
        <v>1329.7072079145701</v>
      </c>
      <c r="K3578">
        <f t="shared" si="166"/>
        <v>2.9392008373939501E-4</v>
      </c>
      <c r="L3578">
        <f t="shared" si="167"/>
        <v>1.3297072079145751</v>
      </c>
    </row>
    <row r="3579" spans="1:12" x14ac:dyDescent="0.3">
      <c r="A3579" t="s">
        <v>46</v>
      </c>
      <c r="B3579" t="s">
        <v>644</v>
      </c>
      <c r="C3579" t="s">
        <v>643</v>
      </c>
      <c r="D3579" t="s">
        <v>27</v>
      </c>
      <c r="E3579" t="str">
        <f>VLOOKUP(D3579,Abbrev!$A$6:$B$67,2,FALSE)</f>
        <v>MedPel</v>
      </c>
      <c r="F3579" t="str">
        <f t="shared" si="165"/>
        <v/>
      </c>
      <c r="G3579">
        <v>1993</v>
      </c>
      <c r="H3579">
        <v>4524.0433759999996</v>
      </c>
      <c r="I3579">
        <v>10.8836002653525</v>
      </c>
      <c r="J3579">
        <v>49237.879687499997</v>
      </c>
      <c r="K3579">
        <f t="shared" si="166"/>
        <v>1.0883600265352501E-2</v>
      </c>
      <c r="L3579">
        <f t="shared" si="167"/>
        <v>49.23787968749982</v>
      </c>
    </row>
    <row r="3580" spans="1:12" x14ac:dyDescent="0.3">
      <c r="A3580" t="s">
        <v>46</v>
      </c>
      <c r="B3580" t="s">
        <v>644</v>
      </c>
      <c r="C3580" t="s">
        <v>643</v>
      </c>
      <c r="D3580" t="s">
        <v>15</v>
      </c>
      <c r="E3580" t="str">
        <f>VLOOKUP(D3580,Abbrev!$A$6:$B$67,2,FALSE)</f>
        <v>Skate</v>
      </c>
      <c r="F3580" t="str">
        <f t="shared" si="165"/>
        <v/>
      </c>
      <c r="G3580">
        <v>1993</v>
      </c>
      <c r="H3580">
        <v>4524.0433759999996</v>
      </c>
      <c r="I3580">
        <v>238.431670733826</v>
      </c>
      <c r="J3580">
        <v>1078675.22061198</v>
      </c>
      <c r="K3580">
        <f t="shared" si="166"/>
        <v>0.23843167073382598</v>
      </c>
      <c r="L3580">
        <f t="shared" si="167"/>
        <v>1078.6752206119784</v>
      </c>
    </row>
    <row r="3581" spans="1:12" x14ac:dyDescent="0.3">
      <c r="A3581" t="s">
        <v>46</v>
      </c>
      <c r="B3581" t="s">
        <v>644</v>
      </c>
      <c r="C3581" t="s">
        <v>643</v>
      </c>
      <c r="D3581" t="s">
        <v>16</v>
      </c>
      <c r="E3581" t="str">
        <f>VLOOKUP(D3581,Abbrev!$A$6:$B$67,2,FALSE)</f>
        <v>SmPel</v>
      </c>
      <c r="F3581" t="str">
        <f t="shared" si="165"/>
        <v/>
      </c>
      <c r="G3581">
        <v>1993</v>
      </c>
      <c r="H3581">
        <v>4524.0433759999996</v>
      </c>
      <c r="I3581">
        <v>3.1527889657568902</v>
      </c>
      <c r="J3581">
        <v>14263.3540364583</v>
      </c>
      <c r="K3581">
        <f t="shared" si="166"/>
        <v>3.1527889657568904E-3</v>
      </c>
      <c r="L3581">
        <f t="shared" si="167"/>
        <v>14.263354036458349</v>
      </c>
    </row>
    <row r="3582" spans="1:12" x14ac:dyDescent="0.3">
      <c r="A3582" t="s">
        <v>46</v>
      </c>
      <c r="B3582" t="s">
        <v>644</v>
      </c>
      <c r="C3582" t="s">
        <v>643</v>
      </c>
      <c r="D3582" t="s">
        <v>17</v>
      </c>
      <c r="E3582" t="str">
        <f>VLOOKUP(D3582,Abbrev!$A$6:$B$67,2,FALSE)</f>
        <v>Squid</v>
      </c>
      <c r="F3582" t="str">
        <f t="shared" si="165"/>
        <v/>
      </c>
      <c r="G3582">
        <v>1993</v>
      </c>
      <c r="H3582">
        <v>4524.0433759999996</v>
      </c>
      <c r="I3582">
        <v>223.46327759745401</v>
      </c>
      <c r="J3582">
        <v>1010957.5607940099</v>
      </c>
      <c r="K3582">
        <f t="shared" si="166"/>
        <v>0.22346327759745402</v>
      </c>
      <c r="L3582">
        <f t="shared" si="167"/>
        <v>1010.957560794011</v>
      </c>
    </row>
    <row r="3583" spans="1:12" x14ac:dyDescent="0.3">
      <c r="A3583" t="s">
        <v>46</v>
      </c>
      <c r="B3583" t="s">
        <v>644</v>
      </c>
      <c r="C3583" t="s">
        <v>643</v>
      </c>
      <c r="D3583" t="s">
        <v>18</v>
      </c>
      <c r="E3583" t="str">
        <f>VLOOKUP(D3583,Abbrev!$A$6:$B$67,2,FALSE)</f>
        <v>Dogfish-S</v>
      </c>
      <c r="F3583" t="str">
        <f t="shared" si="165"/>
        <v/>
      </c>
      <c r="G3583">
        <v>1993</v>
      </c>
      <c r="H3583">
        <v>4524.0433759999996</v>
      </c>
      <c r="I3583">
        <v>52.247235041180602</v>
      </c>
      <c r="J3583">
        <v>236368.75760236799</v>
      </c>
      <c r="K3583">
        <f t="shared" si="166"/>
        <v>5.2247235041180604E-2</v>
      </c>
      <c r="L3583">
        <f t="shared" si="167"/>
        <v>236.36875760236819</v>
      </c>
    </row>
    <row r="3584" spans="1:12" x14ac:dyDescent="0.3">
      <c r="A3584" t="s">
        <v>46</v>
      </c>
      <c r="B3584" t="s">
        <v>644</v>
      </c>
      <c r="C3584" t="s">
        <v>643</v>
      </c>
      <c r="D3584" t="s">
        <v>19</v>
      </c>
      <c r="E3584" t="str">
        <f>VLOOKUP(D3584,Abbrev!$A$6:$B$67,2,FALSE)</f>
        <v>Dogfish-L</v>
      </c>
      <c r="F3584" t="str">
        <f t="shared" si="165"/>
        <v/>
      </c>
      <c r="G3584">
        <v>1993</v>
      </c>
      <c r="H3584">
        <v>4524.0433759999996</v>
      </c>
      <c r="I3584">
        <v>1757.6689712293901</v>
      </c>
      <c r="J3584">
        <v>7951770.66649104</v>
      </c>
      <c r="K3584">
        <f t="shared" si="166"/>
        <v>1.75766897122939</v>
      </c>
      <c r="L3584">
        <f t="shared" si="167"/>
        <v>7951.7706664910556</v>
      </c>
    </row>
    <row r="3585" spans="1:12" x14ac:dyDescent="0.3">
      <c r="A3585" t="s">
        <v>46</v>
      </c>
      <c r="B3585" t="s">
        <v>644</v>
      </c>
      <c r="C3585" t="s">
        <v>643</v>
      </c>
      <c r="D3585" t="s">
        <v>20</v>
      </c>
      <c r="E3585" t="str">
        <f>VLOOKUP(D3585,Abbrev!$A$6:$B$67,2,FALSE)</f>
        <v>Hake-S</v>
      </c>
      <c r="F3585" t="str">
        <f t="shared" si="165"/>
        <v/>
      </c>
      <c r="G3585">
        <v>1993</v>
      </c>
      <c r="H3585">
        <v>4524.0433759999996</v>
      </c>
      <c r="I3585">
        <v>428.29972118663198</v>
      </c>
      <c r="J3585">
        <v>1937646.5165770301</v>
      </c>
      <c r="K3585">
        <f t="shared" si="166"/>
        <v>0.42829972118663201</v>
      </c>
      <c r="L3585">
        <f t="shared" si="167"/>
        <v>1937.6465165770292</v>
      </c>
    </row>
    <row r="3586" spans="1:12" x14ac:dyDescent="0.3">
      <c r="A3586" t="s">
        <v>46</v>
      </c>
      <c r="B3586" t="s">
        <v>644</v>
      </c>
      <c r="C3586" t="s">
        <v>643</v>
      </c>
      <c r="D3586" t="s">
        <v>21</v>
      </c>
      <c r="E3586" t="str">
        <f>VLOOKUP(D3586,Abbrev!$A$6:$B$67,2,FALSE)</f>
        <v>Hake-L</v>
      </c>
      <c r="F3586" t="str">
        <f t="shared" si="165"/>
        <v/>
      </c>
      <c r="G3586">
        <v>1993</v>
      </c>
      <c r="H3586">
        <v>4524.0433759999996</v>
      </c>
      <c r="I3586">
        <v>58.232524504852201</v>
      </c>
      <c r="J3586">
        <v>263446.46675393399</v>
      </c>
      <c r="K3586">
        <f t="shared" si="166"/>
        <v>5.8232524504852202E-2</v>
      </c>
      <c r="L3586">
        <f t="shared" si="167"/>
        <v>263.44646675393426</v>
      </c>
    </row>
    <row r="3587" spans="1:12" x14ac:dyDescent="0.3">
      <c r="A3587" t="s">
        <v>46</v>
      </c>
      <c r="B3587" t="s">
        <v>644</v>
      </c>
      <c r="C3587" t="s">
        <v>643</v>
      </c>
      <c r="D3587" t="s">
        <v>26</v>
      </c>
      <c r="E3587" t="str">
        <f>VLOOKUP(D3587,Abbrev!$A$6:$B$67,2,FALSE)</f>
        <v>Cod-S</v>
      </c>
      <c r="F3587" t="str">
        <f t="shared" ref="F3587:F3650" si="168">IF(G3587&lt;=1967,"A",IF(AND(G3587&gt;=1996,G3587&lt;=2000),"B",IF(G3587&gt;=2009,"C","")))</f>
        <v/>
      </c>
      <c r="G3587">
        <v>1993</v>
      </c>
      <c r="H3587">
        <v>4524.0433759999996</v>
      </c>
      <c r="I3587">
        <v>10.219995210084999</v>
      </c>
      <c r="J3587">
        <v>46235.701632936798</v>
      </c>
      <c r="K3587">
        <f t="shared" ref="K3587:K3650" si="169">I3587/1000</f>
        <v>1.0219995210084999E-2</v>
      </c>
      <c r="L3587">
        <f t="shared" ref="L3587:L3650" si="170">K3587*H3587</f>
        <v>46.235701632936767</v>
      </c>
    </row>
    <row r="3588" spans="1:12" x14ac:dyDescent="0.3">
      <c r="A3588" t="s">
        <v>46</v>
      </c>
      <c r="B3588" t="s">
        <v>644</v>
      </c>
      <c r="C3588" t="s">
        <v>643</v>
      </c>
      <c r="D3588" t="s">
        <v>22</v>
      </c>
      <c r="E3588" t="str">
        <f>VLOOKUP(D3588,Abbrev!$A$6:$B$67,2,FALSE)</f>
        <v>Cod-M</v>
      </c>
      <c r="F3588" t="str">
        <f t="shared" si="168"/>
        <v/>
      </c>
      <c r="G3588">
        <v>1993</v>
      </c>
      <c r="H3588">
        <v>4524.0433759999996</v>
      </c>
      <c r="I3588">
        <v>188.93418379666301</v>
      </c>
      <c r="J3588">
        <v>854746.44270525896</v>
      </c>
      <c r="K3588">
        <f t="shared" si="169"/>
        <v>0.18893418379666302</v>
      </c>
      <c r="L3588">
        <f t="shared" si="170"/>
        <v>854.74644270525982</v>
      </c>
    </row>
    <row r="3589" spans="1:12" x14ac:dyDescent="0.3">
      <c r="A3589" t="s">
        <v>46</v>
      </c>
      <c r="B3589" t="s">
        <v>644</v>
      </c>
      <c r="C3589" t="s">
        <v>643</v>
      </c>
      <c r="D3589" t="s">
        <v>23</v>
      </c>
      <c r="E3589" t="str">
        <f>VLOOKUP(D3589,Abbrev!$A$6:$B$67,2,FALSE)</f>
        <v>Cod-L</v>
      </c>
      <c r="F3589" t="str">
        <f t="shared" si="168"/>
        <v/>
      </c>
      <c r="G3589">
        <v>1993</v>
      </c>
      <c r="H3589">
        <v>4524.0433759999996</v>
      </c>
      <c r="I3589">
        <v>98.129371304514095</v>
      </c>
      <c r="J3589">
        <v>443941.53224123101</v>
      </c>
      <c r="K3589">
        <f t="shared" si="169"/>
        <v>9.8129371304514101E-2</v>
      </c>
      <c r="L3589">
        <f t="shared" si="170"/>
        <v>443.94153224123147</v>
      </c>
    </row>
    <row r="3590" spans="1:12" x14ac:dyDescent="0.3">
      <c r="A3590" t="s">
        <v>46</v>
      </c>
      <c r="B3590" t="s">
        <v>644</v>
      </c>
      <c r="C3590" t="s">
        <v>643</v>
      </c>
      <c r="D3590" t="s">
        <v>29</v>
      </c>
      <c r="E3590" t="str">
        <f>VLOOKUP(D3590,Abbrev!$A$6:$B$67,2,FALSE)</f>
        <v>Sflound-L</v>
      </c>
      <c r="F3590" t="str">
        <f t="shared" si="168"/>
        <v/>
      </c>
      <c r="G3590">
        <v>1993</v>
      </c>
      <c r="H3590">
        <v>4524.0433759999996</v>
      </c>
      <c r="I3590">
        <v>7.3079154441555803</v>
      </c>
      <c r="J3590">
        <v>33061.326457500203</v>
      </c>
      <c r="K3590">
        <f t="shared" si="169"/>
        <v>7.3079154441555803E-3</v>
      </c>
      <c r="L3590">
        <f t="shared" si="170"/>
        <v>33.061326457500151</v>
      </c>
    </row>
    <row r="3591" spans="1:12" x14ac:dyDescent="0.3">
      <c r="A3591" t="s">
        <v>46</v>
      </c>
      <c r="B3591" t="s">
        <v>644</v>
      </c>
      <c r="C3591" t="s">
        <v>643</v>
      </c>
      <c r="D3591" t="s">
        <v>24</v>
      </c>
      <c r="E3591" t="str">
        <f>VLOOKUP(D3591,Abbrev!$A$6:$B$67,2,FALSE)</f>
        <v>Yflound-S</v>
      </c>
      <c r="F3591" t="str">
        <f t="shared" si="168"/>
        <v/>
      </c>
      <c r="G3591">
        <v>1993</v>
      </c>
      <c r="H3591">
        <v>4524.0433759999996</v>
      </c>
      <c r="I3591">
        <v>8.3829517660850907</v>
      </c>
      <c r="J3591">
        <v>37924.837408684703</v>
      </c>
      <c r="K3591">
        <f t="shared" si="169"/>
        <v>8.3829517660850908E-3</v>
      </c>
      <c r="L3591">
        <f t="shared" si="170"/>
        <v>37.924837408684752</v>
      </c>
    </row>
    <row r="3592" spans="1:12" x14ac:dyDescent="0.3">
      <c r="A3592" t="s">
        <v>46</v>
      </c>
      <c r="B3592" t="s">
        <v>644</v>
      </c>
      <c r="C3592" t="s">
        <v>643</v>
      </c>
      <c r="D3592" t="s">
        <v>25</v>
      </c>
      <c r="E3592" t="str">
        <f>VLOOKUP(D3592,Abbrev!$A$6:$B$67,2,FALSE)</f>
        <v>Yflound-L</v>
      </c>
      <c r="F3592" t="str">
        <f t="shared" si="168"/>
        <v/>
      </c>
      <c r="G3592">
        <v>1993</v>
      </c>
      <c r="H3592">
        <v>4524.0433759999996</v>
      </c>
      <c r="I3592">
        <v>34.247630794143198</v>
      </c>
      <c r="J3592">
        <v>154937.76723793699</v>
      </c>
      <c r="K3592">
        <f t="shared" si="169"/>
        <v>3.4247630794143197E-2</v>
      </c>
      <c r="L3592">
        <f t="shared" si="170"/>
        <v>154.93776723793712</v>
      </c>
    </row>
    <row r="3593" spans="1:12" x14ac:dyDescent="0.3">
      <c r="A3593" t="s">
        <v>46</v>
      </c>
      <c r="B3593" t="s">
        <v>644</v>
      </c>
      <c r="C3593" t="s">
        <v>643</v>
      </c>
      <c r="D3593" t="s">
        <v>35</v>
      </c>
      <c r="E3593" t="str">
        <f>VLOOKUP(D3593,Abbrev!$A$6:$B$67,2,FALSE)</f>
        <v>Sbass-L</v>
      </c>
      <c r="F3593" t="str">
        <f t="shared" si="168"/>
        <v/>
      </c>
      <c r="G3593">
        <v>1993</v>
      </c>
      <c r="H3593">
        <v>4524.0433759999996</v>
      </c>
      <c r="I3593">
        <v>49.1062888022892</v>
      </c>
      <c r="J3593">
        <v>222158.98057593999</v>
      </c>
      <c r="K3593">
        <f t="shared" si="169"/>
        <v>4.9106288802289198E-2</v>
      </c>
      <c r="L3593">
        <f t="shared" si="170"/>
        <v>222.15898057593941</v>
      </c>
    </row>
    <row r="3594" spans="1:12" x14ac:dyDescent="0.3">
      <c r="A3594" t="s">
        <v>46</v>
      </c>
      <c r="B3594" t="s">
        <v>644</v>
      </c>
      <c r="C3594" t="s">
        <v>643</v>
      </c>
      <c r="D3594" t="s">
        <v>7</v>
      </c>
      <c r="E3594" t="str">
        <f>VLOOKUP(D3594,Abbrev!$A$6:$B$67,2,FALSE)</f>
        <v>Alosines</v>
      </c>
      <c r="F3594" t="str">
        <f t="shared" si="168"/>
        <v/>
      </c>
      <c r="G3594">
        <v>1994</v>
      </c>
      <c r="H3594">
        <v>4524.0433759999996</v>
      </c>
      <c r="I3594">
        <v>86.200267937142499</v>
      </c>
      <c r="J3594">
        <v>389973.75117045501</v>
      </c>
      <c r="K3594">
        <f t="shared" si="169"/>
        <v>8.62002679371425E-2</v>
      </c>
      <c r="L3594">
        <f t="shared" si="170"/>
        <v>389.9737511704547</v>
      </c>
    </row>
    <row r="3595" spans="1:12" x14ac:dyDescent="0.3">
      <c r="A3595" t="s">
        <v>46</v>
      </c>
      <c r="B3595" t="s">
        <v>644</v>
      </c>
      <c r="C3595" t="s">
        <v>643</v>
      </c>
      <c r="D3595" t="s">
        <v>8</v>
      </c>
      <c r="E3595" t="str">
        <f>VLOOKUP(D3595,Abbrev!$A$6:$B$67,2,FALSE)</f>
        <v>Herring</v>
      </c>
      <c r="F3595" t="str">
        <f t="shared" si="168"/>
        <v/>
      </c>
      <c r="G3595">
        <v>1994</v>
      </c>
      <c r="H3595">
        <v>4524.0433759999996</v>
      </c>
      <c r="I3595">
        <v>1724.1028556987601</v>
      </c>
      <c r="J3595">
        <v>7799916.1038666703</v>
      </c>
      <c r="K3595">
        <f t="shared" si="169"/>
        <v>1.7241028556987601</v>
      </c>
      <c r="L3595">
        <f t="shared" si="170"/>
        <v>7799.9161038666589</v>
      </c>
    </row>
    <row r="3596" spans="1:12" x14ac:dyDescent="0.3">
      <c r="A3596" t="s">
        <v>46</v>
      </c>
      <c r="B3596" t="s">
        <v>644</v>
      </c>
      <c r="C3596" t="s">
        <v>643</v>
      </c>
      <c r="D3596" t="s">
        <v>9</v>
      </c>
      <c r="E3596" t="str">
        <f>VLOOKUP(D3596,Abbrev!$A$6:$B$67,2,FALSE)</f>
        <v>Mack</v>
      </c>
      <c r="F3596" t="str">
        <f t="shared" si="168"/>
        <v/>
      </c>
      <c r="G3596">
        <v>1994</v>
      </c>
      <c r="H3596">
        <v>4524.0433759999996</v>
      </c>
      <c r="I3596">
        <v>260.609165718979</v>
      </c>
      <c r="J3596">
        <v>1179007.1698958301</v>
      </c>
      <c r="K3596">
        <f t="shared" si="169"/>
        <v>0.26060916571897902</v>
      </c>
      <c r="L3596">
        <f t="shared" si="170"/>
        <v>1179.0071698958332</v>
      </c>
    </row>
    <row r="3597" spans="1:12" x14ac:dyDescent="0.3">
      <c r="A3597" t="s">
        <v>46</v>
      </c>
      <c r="B3597" t="s">
        <v>644</v>
      </c>
      <c r="C3597" t="s">
        <v>643</v>
      </c>
      <c r="D3597" t="s">
        <v>10</v>
      </c>
      <c r="E3597" t="str">
        <f>VLOOKUP(D3597,Abbrev!$A$6:$B$67,2,FALSE)</f>
        <v>Butter</v>
      </c>
      <c r="F3597" t="str">
        <f t="shared" si="168"/>
        <v/>
      </c>
      <c r="G3597">
        <v>1994</v>
      </c>
      <c r="H3597">
        <v>4524.0433759999996</v>
      </c>
      <c r="I3597">
        <v>741.26942759666395</v>
      </c>
      <c r="J3597">
        <v>3353535.0437500002</v>
      </c>
      <c r="K3597">
        <f t="shared" si="169"/>
        <v>0.74126942759666392</v>
      </c>
      <c r="L3597">
        <f t="shared" si="170"/>
        <v>3353.5350437499987</v>
      </c>
    </row>
    <row r="3598" spans="1:12" x14ac:dyDescent="0.3">
      <c r="A3598" t="s">
        <v>46</v>
      </c>
      <c r="B3598" t="s">
        <v>644</v>
      </c>
      <c r="C3598" t="s">
        <v>643</v>
      </c>
      <c r="D3598" t="s">
        <v>11</v>
      </c>
      <c r="E3598" t="str">
        <f>VLOOKUP(D3598,Abbrev!$A$6:$B$67,2,FALSE)</f>
        <v>Dbenth-oth</v>
      </c>
      <c r="F3598" t="str">
        <f t="shared" si="168"/>
        <v/>
      </c>
      <c r="G3598">
        <v>1994</v>
      </c>
      <c r="H3598">
        <v>4524.0433759999996</v>
      </c>
      <c r="I3598">
        <v>1137.7214887975999</v>
      </c>
      <c r="J3598">
        <v>5147101.3651276398</v>
      </c>
      <c r="K3598">
        <f t="shared" si="169"/>
        <v>1.1377214887975999</v>
      </c>
      <c r="L3598">
        <f t="shared" si="170"/>
        <v>5147.1013651276398</v>
      </c>
    </row>
    <row r="3599" spans="1:12" x14ac:dyDescent="0.3">
      <c r="A3599" t="s">
        <v>46</v>
      </c>
      <c r="B3599" t="s">
        <v>644</v>
      </c>
      <c r="C3599" t="s">
        <v>643</v>
      </c>
      <c r="D3599" t="s">
        <v>12</v>
      </c>
      <c r="E3599" t="str">
        <f>VLOOKUP(D3599,Abbrev!$A$6:$B$67,2,FALSE)</f>
        <v>Dpisc-oth</v>
      </c>
      <c r="F3599" t="str">
        <f t="shared" si="168"/>
        <v/>
      </c>
      <c r="G3599">
        <v>1994</v>
      </c>
      <c r="H3599">
        <v>4524.0433759999996</v>
      </c>
      <c r="I3599">
        <v>40.0800584215771</v>
      </c>
      <c r="J3599">
        <v>181323.92281182899</v>
      </c>
      <c r="K3599">
        <f t="shared" si="169"/>
        <v>4.0080058421577101E-2</v>
      </c>
      <c r="L3599">
        <f t="shared" si="170"/>
        <v>181.32392281182888</v>
      </c>
    </row>
    <row r="3600" spans="1:12" x14ac:dyDescent="0.3">
      <c r="A3600" t="s">
        <v>46</v>
      </c>
      <c r="B3600" t="s">
        <v>644</v>
      </c>
      <c r="C3600" t="s">
        <v>643</v>
      </c>
      <c r="D3600" t="s">
        <v>14</v>
      </c>
      <c r="E3600" t="str">
        <f>VLOOKUP(D3600,Abbrev!$A$6:$B$67,2,FALSE)</f>
        <v>Mesopel</v>
      </c>
      <c r="F3600" t="str">
        <f t="shared" si="168"/>
        <v/>
      </c>
      <c r="G3600">
        <v>1994</v>
      </c>
      <c r="H3600">
        <v>4524.0433759999996</v>
      </c>
      <c r="I3600">
        <v>0</v>
      </c>
      <c r="J3600">
        <v>0</v>
      </c>
      <c r="K3600">
        <f t="shared" si="169"/>
        <v>0</v>
      </c>
      <c r="L3600">
        <f t="shared" si="170"/>
        <v>0</v>
      </c>
    </row>
    <row r="3601" spans="1:12" x14ac:dyDescent="0.3">
      <c r="A3601" t="s">
        <v>46</v>
      </c>
      <c r="B3601" t="s">
        <v>644</v>
      </c>
      <c r="C3601" t="s">
        <v>643</v>
      </c>
      <c r="D3601" t="s">
        <v>15</v>
      </c>
      <c r="E3601" t="str">
        <f>VLOOKUP(D3601,Abbrev!$A$6:$B$67,2,FALSE)</f>
        <v>Skate</v>
      </c>
      <c r="F3601" t="str">
        <f t="shared" si="168"/>
        <v/>
      </c>
      <c r="G3601">
        <v>1994</v>
      </c>
      <c r="H3601">
        <v>4524.0433759999996</v>
      </c>
      <c r="I3601">
        <v>127.64986462545301</v>
      </c>
      <c r="J3601">
        <v>577493.52450607601</v>
      </c>
      <c r="K3601">
        <f t="shared" si="169"/>
        <v>0.127649864625453</v>
      </c>
      <c r="L3601">
        <f t="shared" si="170"/>
        <v>577.49352450607728</v>
      </c>
    </row>
    <row r="3602" spans="1:12" x14ac:dyDescent="0.3">
      <c r="A3602" t="s">
        <v>46</v>
      </c>
      <c r="B3602" t="s">
        <v>644</v>
      </c>
      <c r="C3602" t="s">
        <v>643</v>
      </c>
      <c r="D3602" t="s">
        <v>16</v>
      </c>
      <c r="E3602" t="str">
        <f>VLOOKUP(D3602,Abbrev!$A$6:$B$67,2,FALSE)</f>
        <v>SmPel</v>
      </c>
      <c r="F3602" t="str">
        <f t="shared" si="168"/>
        <v/>
      </c>
      <c r="G3602">
        <v>1994</v>
      </c>
      <c r="H3602">
        <v>4524.0433759999996</v>
      </c>
      <c r="I3602">
        <v>1.5819473401566799</v>
      </c>
      <c r="J3602">
        <v>7156.7983854166696</v>
      </c>
      <c r="K3602">
        <f t="shared" si="169"/>
        <v>1.5819473401566799E-3</v>
      </c>
      <c r="L3602">
        <f t="shared" si="170"/>
        <v>7.1567983854166464</v>
      </c>
    </row>
    <row r="3603" spans="1:12" x14ac:dyDescent="0.3">
      <c r="A3603" t="s">
        <v>46</v>
      </c>
      <c r="B3603" t="s">
        <v>644</v>
      </c>
      <c r="C3603" t="s">
        <v>643</v>
      </c>
      <c r="D3603" t="s">
        <v>17</v>
      </c>
      <c r="E3603" t="str">
        <f>VLOOKUP(D3603,Abbrev!$A$6:$B$67,2,FALSE)</f>
        <v>Squid</v>
      </c>
      <c r="F3603" t="str">
        <f t="shared" si="168"/>
        <v/>
      </c>
      <c r="G3603">
        <v>1994</v>
      </c>
      <c r="H3603">
        <v>4524.0433759999996</v>
      </c>
      <c r="I3603">
        <v>151.114224001769</v>
      </c>
      <c r="J3603">
        <v>683647.30411458295</v>
      </c>
      <c r="K3603">
        <f t="shared" si="169"/>
        <v>0.15111422400176899</v>
      </c>
      <c r="L3603">
        <f t="shared" si="170"/>
        <v>683.64730411458322</v>
      </c>
    </row>
    <row r="3604" spans="1:12" x14ac:dyDescent="0.3">
      <c r="A3604" t="s">
        <v>46</v>
      </c>
      <c r="B3604" t="s">
        <v>644</v>
      </c>
      <c r="C3604" t="s">
        <v>643</v>
      </c>
      <c r="D3604" t="s">
        <v>19</v>
      </c>
      <c r="E3604" t="str">
        <f>VLOOKUP(D3604,Abbrev!$A$6:$B$67,2,FALSE)</f>
        <v>Dogfish-L</v>
      </c>
      <c r="F3604" t="str">
        <f t="shared" si="168"/>
        <v/>
      </c>
      <c r="G3604">
        <v>1994</v>
      </c>
      <c r="H3604">
        <v>4524.0433759999996</v>
      </c>
      <c r="I3604">
        <v>40.868280763010397</v>
      </c>
      <c r="J3604">
        <v>184889.874874406</v>
      </c>
      <c r="K3604">
        <f t="shared" si="169"/>
        <v>4.0868280763010398E-2</v>
      </c>
      <c r="L3604">
        <f t="shared" si="170"/>
        <v>184.88987487440539</v>
      </c>
    </row>
    <row r="3605" spans="1:12" x14ac:dyDescent="0.3">
      <c r="A3605" t="s">
        <v>46</v>
      </c>
      <c r="B3605" t="s">
        <v>644</v>
      </c>
      <c r="C3605" t="s">
        <v>643</v>
      </c>
      <c r="D3605" t="s">
        <v>30</v>
      </c>
      <c r="E3605" t="str">
        <f>VLOOKUP(D3605,Abbrev!$A$6:$B$67,2,FALSE)</f>
        <v>Menh-L</v>
      </c>
      <c r="F3605" t="str">
        <f t="shared" si="168"/>
        <v/>
      </c>
      <c r="G3605">
        <v>1994</v>
      </c>
      <c r="H3605">
        <v>4524.0433759999996</v>
      </c>
      <c r="I3605">
        <v>6.4313609511119996</v>
      </c>
      <c r="J3605">
        <v>29095.755909543299</v>
      </c>
      <c r="K3605">
        <f t="shared" si="169"/>
        <v>6.4313609511119996E-3</v>
      </c>
      <c r="L3605">
        <f t="shared" si="170"/>
        <v>29.0957559095433</v>
      </c>
    </row>
    <row r="3606" spans="1:12" x14ac:dyDescent="0.3">
      <c r="A3606" t="s">
        <v>46</v>
      </c>
      <c r="B3606" t="s">
        <v>644</v>
      </c>
      <c r="C3606" t="s">
        <v>643</v>
      </c>
      <c r="D3606" t="s">
        <v>20</v>
      </c>
      <c r="E3606" t="str">
        <f>VLOOKUP(D3606,Abbrev!$A$6:$B$67,2,FALSE)</f>
        <v>Hake-S</v>
      </c>
      <c r="F3606" t="str">
        <f t="shared" si="168"/>
        <v/>
      </c>
      <c r="G3606">
        <v>1994</v>
      </c>
      <c r="H3606">
        <v>4524.0433759999996</v>
      </c>
      <c r="I3606">
        <v>470.77896172607802</v>
      </c>
      <c r="J3606">
        <v>2129824.4433570202</v>
      </c>
      <c r="K3606">
        <f t="shared" si="169"/>
        <v>0.47077896172607803</v>
      </c>
      <c r="L3606">
        <f t="shared" si="170"/>
        <v>2129.8244433570208</v>
      </c>
    </row>
    <row r="3607" spans="1:12" x14ac:dyDescent="0.3">
      <c r="A3607" t="s">
        <v>46</v>
      </c>
      <c r="B3607" t="s">
        <v>644</v>
      </c>
      <c r="C3607" t="s">
        <v>643</v>
      </c>
      <c r="D3607" t="s">
        <v>21</v>
      </c>
      <c r="E3607" t="str">
        <f>VLOOKUP(D3607,Abbrev!$A$6:$B$67,2,FALSE)</f>
        <v>Hake-L</v>
      </c>
      <c r="F3607" t="str">
        <f t="shared" si="168"/>
        <v/>
      </c>
      <c r="G3607">
        <v>1994</v>
      </c>
      <c r="H3607">
        <v>4524.0433759999996</v>
      </c>
      <c r="I3607">
        <v>38.925318844302097</v>
      </c>
      <c r="J3607">
        <v>176099.83087625299</v>
      </c>
      <c r="K3607">
        <f t="shared" si="169"/>
        <v>3.8925318844302101E-2</v>
      </c>
      <c r="L3607">
        <f t="shared" si="170"/>
        <v>176.09983087625287</v>
      </c>
    </row>
    <row r="3608" spans="1:12" x14ac:dyDescent="0.3">
      <c r="A3608" t="s">
        <v>46</v>
      </c>
      <c r="B3608" t="s">
        <v>644</v>
      </c>
      <c r="C3608" t="s">
        <v>643</v>
      </c>
      <c r="D3608" t="s">
        <v>26</v>
      </c>
      <c r="E3608" t="str">
        <f>VLOOKUP(D3608,Abbrev!$A$6:$B$67,2,FALSE)</f>
        <v>Cod-S</v>
      </c>
      <c r="F3608" t="str">
        <f t="shared" si="168"/>
        <v/>
      </c>
      <c r="G3608">
        <v>1994</v>
      </c>
      <c r="H3608">
        <v>4524.0433759999996</v>
      </c>
      <c r="I3608">
        <v>4.3444626407547302</v>
      </c>
      <c r="J3608">
        <v>19654.537432185902</v>
      </c>
      <c r="K3608">
        <f t="shared" si="169"/>
        <v>4.34446264075473E-3</v>
      </c>
      <c r="L3608">
        <f t="shared" si="170"/>
        <v>19.654537432185901</v>
      </c>
    </row>
    <row r="3609" spans="1:12" x14ac:dyDescent="0.3">
      <c r="A3609" t="s">
        <v>46</v>
      </c>
      <c r="B3609" t="s">
        <v>644</v>
      </c>
      <c r="C3609" t="s">
        <v>643</v>
      </c>
      <c r="D3609" t="s">
        <v>22</v>
      </c>
      <c r="E3609" t="str">
        <f>VLOOKUP(D3609,Abbrev!$A$6:$B$67,2,FALSE)</f>
        <v>Cod-M</v>
      </c>
      <c r="F3609" t="str">
        <f t="shared" si="168"/>
        <v/>
      </c>
      <c r="G3609">
        <v>1994</v>
      </c>
      <c r="H3609">
        <v>4524.0433759999996</v>
      </c>
      <c r="I3609">
        <v>174.379240742028</v>
      </c>
      <c r="J3609">
        <v>788899.24899087998</v>
      </c>
      <c r="K3609">
        <f t="shared" si="169"/>
        <v>0.17437924074202801</v>
      </c>
      <c r="L3609">
        <f t="shared" si="170"/>
        <v>788.89924899088112</v>
      </c>
    </row>
    <row r="3610" spans="1:12" x14ac:dyDescent="0.3">
      <c r="A3610" t="s">
        <v>46</v>
      </c>
      <c r="B3610" t="s">
        <v>644</v>
      </c>
      <c r="C3610" t="s">
        <v>643</v>
      </c>
      <c r="D3610" t="s">
        <v>23</v>
      </c>
      <c r="E3610" t="str">
        <f>VLOOKUP(D3610,Abbrev!$A$6:$B$67,2,FALSE)</f>
        <v>Cod-L</v>
      </c>
      <c r="F3610" t="str">
        <f t="shared" si="168"/>
        <v/>
      </c>
      <c r="G3610">
        <v>1994</v>
      </c>
      <c r="H3610">
        <v>4524.0433759999996</v>
      </c>
      <c r="I3610">
        <v>50.340893484703798</v>
      </c>
      <c r="J3610">
        <v>227744.385711396</v>
      </c>
      <c r="K3610">
        <f t="shared" si="169"/>
        <v>5.0340893484703796E-2</v>
      </c>
      <c r="L3610">
        <f t="shared" si="170"/>
        <v>227.74438571139575</v>
      </c>
    </row>
    <row r="3611" spans="1:12" x14ac:dyDescent="0.3">
      <c r="A3611" t="s">
        <v>46</v>
      </c>
      <c r="B3611" t="s">
        <v>644</v>
      </c>
      <c r="C3611" t="s">
        <v>643</v>
      </c>
      <c r="D3611" t="s">
        <v>29</v>
      </c>
      <c r="E3611" t="str">
        <f>VLOOKUP(D3611,Abbrev!$A$6:$B$67,2,FALSE)</f>
        <v>Sflound-L</v>
      </c>
      <c r="F3611" t="str">
        <f t="shared" si="168"/>
        <v/>
      </c>
      <c r="G3611">
        <v>1994</v>
      </c>
      <c r="H3611">
        <v>4524.0433759999996</v>
      </c>
      <c r="I3611">
        <v>6.2375562623594396</v>
      </c>
      <c r="J3611">
        <v>28218.975091154502</v>
      </c>
      <c r="K3611">
        <f t="shared" si="169"/>
        <v>6.2375562623594397E-3</v>
      </c>
      <c r="L3611">
        <f t="shared" si="170"/>
        <v>28.21897509115454</v>
      </c>
    </row>
    <row r="3612" spans="1:12" x14ac:dyDescent="0.3">
      <c r="A3612" t="s">
        <v>46</v>
      </c>
      <c r="B3612" t="s">
        <v>644</v>
      </c>
      <c r="C3612" t="s">
        <v>643</v>
      </c>
      <c r="D3612" t="s">
        <v>24</v>
      </c>
      <c r="E3612" t="str">
        <f>VLOOKUP(D3612,Abbrev!$A$6:$B$67,2,FALSE)</f>
        <v>Yflound-S</v>
      </c>
      <c r="F3612" t="str">
        <f t="shared" si="168"/>
        <v/>
      </c>
      <c r="G3612">
        <v>1994</v>
      </c>
      <c r="H3612">
        <v>4524.0433759999996</v>
      </c>
      <c r="I3612">
        <v>8.0029815955339405</v>
      </c>
      <c r="J3612">
        <v>36205.835875525197</v>
      </c>
      <c r="K3612">
        <f t="shared" si="169"/>
        <v>8.0029815955339409E-3</v>
      </c>
      <c r="L3612">
        <f t="shared" si="170"/>
        <v>36.205835875525231</v>
      </c>
    </row>
    <row r="3613" spans="1:12" x14ac:dyDescent="0.3">
      <c r="A3613" t="s">
        <v>46</v>
      </c>
      <c r="B3613" t="s">
        <v>644</v>
      </c>
      <c r="C3613" t="s">
        <v>643</v>
      </c>
      <c r="D3613" t="s">
        <v>25</v>
      </c>
      <c r="E3613" t="str">
        <f>VLOOKUP(D3613,Abbrev!$A$6:$B$67,2,FALSE)</f>
        <v>Yflound-L</v>
      </c>
      <c r="F3613" t="str">
        <f t="shared" si="168"/>
        <v/>
      </c>
      <c r="G3613">
        <v>1994</v>
      </c>
      <c r="H3613">
        <v>4524.0433759999996</v>
      </c>
      <c r="I3613">
        <v>227.42007147385399</v>
      </c>
      <c r="J3613">
        <v>1028858.2679207399</v>
      </c>
      <c r="K3613">
        <f t="shared" si="169"/>
        <v>0.22742007147385399</v>
      </c>
      <c r="L3613">
        <f t="shared" si="170"/>
        <v>1028.8582679207357</v>
      </c>
    </row>
    <row r="3614" spans="1:12" x14ac:dyDescent="0.3">
      <c r="A3614" t="s">
        <v>46</v>
      </c>
      <c r="B3614" t="s">
        <v>644</v>
      </c>
      <c r="C3614" t="s">
        <v>643</v>
      </c>
      <c r="D3614" t="s">
        <v>7</v>
      </c>
      <c r="E3614" t="str">
        <f>VLOOKUP(D3614,Abbrev!$A$6:$B$67,2,FALSE)</f>
        <v>Alosines</v>
      </c>
      <c r="F3614" t="str">
        <f t="shared" si="168"/>
        <v/>
      </c>
      <c r="G3614">
        <v>1995</v>
      </c>
      <c r="H3614">
        <v>4524.0433759999996</v>
      </c>
      <c r="I3614">
        <v>895.85349562723502</v>
      </c>
      <c r="J3614">
        <v>4052880.0727588399</v>
      </c>
      <c r="K3614">
        <f t="shared" si="169"/>
        <v>0.89585349562723504</v>
      </c>
      <c r="L3614">
        <f t="shared" si="170"/>
        <v>4052.8800727588373</v>
      </c>
    </row>
    <row r="3615" spans="1:12" x14ac:dyDescent="0.3">
      <c r="A3615" t="s">
        <v>46</v>
      </c>
      <c r="B3615" t="s">
        <v>644</v>
      </c>
      <c r="C3615" t="s">
        <v>643</v>
      </c>
      <c r="D3615" t="s">
        <v>8</v>
      </c>
      <c r="E3615" t="str">
        <f>VLOOKUP(D3615,Abbrev!$A$6:$B$67,2,FALSE)</f>
        <v>Herring</v>
      </c>
      <c r="F3615" t="str">
        <f t="shared" si="168"/>
        <v/>
      </c>
      <c r="G3615">
        <v>1995</v>
      </c>
      <c r="H3615">
        <v>4524.0433759999996</v>
      </c>
      <c r="I3615">
        <v>19173.794067475399</v>
      </c>
      <c r="J3615">
        <v>86743076.043750003</v>
      </c>
      <c r="K3615">
        <f t="shared" si="169"/>
        <v>19.173794067475399</v>
      </c>
      <c r="L3615">
        <f t="shared" si="170"/>
        <v>86743.076043750174</v>
      </c>
    </row>
    <row r="3616" spans="1:12" x14ac:dyDescent="0.3">
      <c r="A3616" t="s">
        <v>46</v>
      </c>
      <c r="B3616" t="s">
        <v>644</v>
      </c>
      <c r="C3616" t="s">
        <v>643</v>
      </c>
      <c r="D3616" t="s">
        <v>9</v>
      </c>
      <c r="E3616" t="str">
        <f>VLOOKUP(D3616,Abbrev!$A$6:$B$67,2,FALSE)</f>
        <v>Mack</v>
      </c>
      <c r="F3616" t="str">
        <f t="shared" si="168"/>
        <v/>
      </c>
      <c r="G3616">
        <v>1995</v>
      </c>
      <c r="H3616">
        <v>4524.0433759999996</v>
      </c>
      <c r="I3616">
        <v>145.97844800353801</v>
      </c>
      <c r="J3616">
        <v>660412.83072916698</v>
      </c>
      <c r="K3616">
        <f t="shared" si="169"/>
        <v>0.14597844800353801</v>
      </c>
      <c r="L3616">
        <f t="shared" si="170"/>
        <v>660.41283072916656</v>
      </c>
    </row>
    <row r="3617" spans="1:12" x14ac:dyDescent="0.3">
      <c r="A3617" t="s">
        <v>46</v>
      </c>
      <c r="B3617" t="s">
        <v>644</v>
      </c>
      <c r="C3617" t="s">
        <v>643</v>
      </c>
      <c r="D3617" t="s">
        <v>10</v>
      </c>
      <c r="E3617" t="str">
        <f>VLOOKUP(D3617,Abbrev!$A$6:$B$67,2,FALSE)</f>
        <v>Butter</v>
      </c>
      <c r="F3617" t="str">
        <f t="shared" si="168"/>
        <v/>
      </c>
      <c r="G3617">
        <v>1995</v>
      </c>
      <c r="H3617">
        <v>4524.0433759999996</v>
      </c>
      <c r="I3617">
        <v>993.71818477201396</v>
      </c>
      <c r="J3617">
        <v>4495624.1714285696</v>
      </c>
      <c r="K3617">
        <f t="shared" si="169"/>
        <v>0.9937181847720139</v>
      </c>
      <c r="L3617">
        <f t="shared" si="170"/>
        <v>4495.6241714285734</v>
      </c>
    </row>
    <row r="3618" spans="1:12" x14ac:dyDescent="0.3">
      <c r="A3618" t="s">
        <v>46</v>
      </c>
      <c r="B3618" t="s">
        <v>644</v>
      </c>
      <c r="C3618" t="s">
        <v>643</v>
      </c>
      <c r="D3618" t="s">
        <v>11</v>
      </c>
      <c r="E3618" t="str">
        <f>VLOOKUP(D3618,Abbrev!$A$6:$B$67,2,FALSE)</f>
        <v>Dbenth-oth</v>
      </c>
      <c r="F3618" t="str">
        <f t="shared" si="168"/>
        <v/>
      </c>
      <c r="G3618">
        <v>1995</v>
      </c>
      <c r="H3618">
        <v>4524.0433759999996</v>
      </c>
      <c r="I3618">
        <v>1166.9544217627599</v>
      </c>
      <c r="J3618">
        <v>5279352.4218697101</v>
      </c>
      <c r="K3618">
        <f t="shared" si="169"/>
        <v>1.1669544217627599</v>
      </c>
      <c r="L3618">
        <f t="shared" si="170"/>
        <v>5279.3524218697239</v>
      </c>
    </row>
    <row r="3619" spans="1:12" x14ac:dyDescent="0.3">
      <c r="A3619" t="s">
        <v>46</v>
      </c>
      <c r="B3619" t="s">
        <v>644</v>
      </c>
      <c r="C3619" t="s">
        <v>643</v>
      </c>
      <c r="D3619" t="s">
        <v>12</v>
      </c>
      <c r="E3619" t="str">
        <f>VLOOKUP(D3619,Abbrev!$A$6:$B$67,2,FALSE)</f>
        <v>Dpisc-oth</v>
      </c>
      <c r="F3619" t="str">
        <f t="shared" si="168"/>
        <v/>
      </c>
      <c r="G3619">
        <v>1995</v>
      </c>
      <c r="H3619">
        <v>4524.0433759999996</v>
      </c>
      <c r="I3619">
        <v>7.2730970425289101</v>
      </c>
      <c r="J3619">
        <v>32903.806498258098</v>
      </c>
      <c r="K3619">
        <f t="shared" si="169"/>
        <v>7.2730970425289101E-3</v>
      </c>
      <c r="L3619">
        <f t="shared" si="170"/>
        <v>32.903806498258106</v>
      </c>
    </row>
    <row r="3620" spans="1:12" x14ac:dyDescent="0.3">
      <c r="A3620" t="s">
        <v>46</v>
      </c>
      <c r="B3620" t="s">
        <v>644</v>
      </c>
      <c r="C3620" t="s">
        <v>643</v>
      </c>
      <c r="D3620" t="s">
        <v>15</v>
      </c>
      <c r="E3620" t="str">
        <f>VLOOKUP(D3620,Abbrev!$A$6:$B$67,2,FALSE)</f>
        <v>Skate</v>
      </c>
      <c r="F3620" t="str">
        <f t="shared" si="168"/>
        <v/>
      </c>
      <c r="G3620">
        <v>1995</v>
      </c>
      <c r="H3620">
        <v>4524.0433759999996</v>
      </c>
      <c r="I3620">
        <v>104.32059278446999</v>
      </c>
      <c r="J3620">
        <v>471950.88676697598</v>
      </c>
      <c r="K3620">
        <f t="shared" si="169"/>
        <v>0.10432059278446999</v>
      </c>
      <c r="L3620">
        <f t="shared" si="170"/>
        <v>471.9508867669748</v>
      </c>
    </row>
    <row r="3621" spans="1:12" x14ac:dyDescent="0.3">
      <c r="A3621" t="s">
        <v>46</v>
      </c>
      <c r="B3621" t="s">
        <v>644</v>
      </c>
      <c r="C3621" t="s">
        <v>643</v>
      </c>
      <c r="D3621" t="s">
        <v>16</v>
      </c>
      <c r="E3621" t="str">
        <f>VLOOKUP(D3621,Abbrev!$A$6:$B$67,2,FALSE)</f>
        <v>SmPel</v>
      </c>
      <c r="F3621" t="str">
        <f t="shared" si="168"/>
        <v/>
      </c>
      <c r="G3621">
        <v>1995</v>
      </c>
      <c r="H3621">
        <v>4524.0433759999996</v>
      </c>
      <c r="I3621">
        <v>0</v>
      </c>
      <c r="J3621">
        <v>0</v>
      </c>
      <c r="K3621">
        <f t="shared" si="169"/>
        <v>0</v>
      </c>
      <c r="L3621">
        <f t="shared" si="170"/>
        <v>0</v>
      </c>
    </row>
    <row r="3622" spans="1:12" x14ac:dyDescent="0.3">
      <c r="A3622" t="s">
        <v>46</v>
      </c>
      <c r="B3622" t="s">
        <v>644</v>
      </c>
      <c r="C3622" t="s">
        <v>643</v>
      </c>
      <c r="D3622" t="s">
        <v>17</v>
      </c>
      <c r="E3622" t="str">
        <f>VLOOKUP(D3622,Abbrev!$A$6:$B$67,2,FALSE)</f>
        <v>Squid</v>
      </c>
      <c r="F3622" t="str">
        <f t="shared" si="168"/>
        <v/>
      </c>
      <c r="G3622">
        <v>1995</v>
      </c>
      <c r="H3622">
        <v>4524.0433759999996</v>
      </c>
      <c r="I3622">
        <v>139.356151545784</v>
      </c>
      <c r="J3622">
        <v>630453.27430555597</v>
      </c>
      <c r="K3622">
        <f t="shared" si="169"/>
        <v>0.13935615154578401</v>
      </c>
      <c r="L3622">
        <f t="shared" si="170"/>
        <v>630.45327430555631</v>
      </c>
    </row>
    <row r="3623" spans="1:12" x14ac:dyDescent="0.3">
      <c r="A3623" t="s">
        <v>46</v>
      </c>
      <c r="B3623" t="s">
        <v>644</v>
      </c>
      <c r="C3623" t="s">
        <v>643</v>
      </c>
      <c r="D3623" t="s">
        <v>18</v>
      </c>
      <c r="E3623" t="str">
        <f>VLOOKUP(D3623,Abbrev!$A$6:$B$67,2,FALSE)</f>
        <v>Dogfish-S</v>
      </c>
      <c r="F3623" t="str">
        <f t="shared" si="168"/>
        <v/>
      </c>
      <c r="G3623">
        <v>1995</v>
      </c>
      <c r="H3623">
        <v>4524.0433759999996</v>
      </c>
      <c r="I3623">
        <v>27.111209460829802</v>
      </c>
      <c r="J3623">
        <v>122652.287576616</v>
      </c>
      <c r="K3623">
        <f t="shared" si="169"/>
        <v>2.7111209460829802E-2</v>
      </c>
      <c r="L3623">
        <f t="shared" si="170"/>
        <v>122.65228757661559</v>
      </c>
    </row>
    <row r="3624" spans="1:12" x14ac:dyDescent="0.3">
      <c r="A3624" t="s">
        <v>46</v>
      </c>
      <c r="B3624" t="s">
        <v>644</v>
      </c>
      <c r="C3624" t="s">
        <v>643</v>
      </c>
      <c r="D3624" t="s">
        <v>19</v>
      </c>
      <c r="E3624" t="str">
        <f>VLOOKUP(D3624,Abbrev!$A$6:$B$67,2,FALSE)</f>
        <v>Dogfish-L</v>
      </c>
      <c r="F3624" t="str">
        <f t="shared" si="168"/>
        <v/>
      </c>
      <c r="G3624">
        <v>1995</v>
      </c>
      <c r="H3624">
        <v>4524.0433759999996</v>
      </c>
      <c r="I3624">
        <v>153.31358304617399</v>
      </c>
      <c r="J3624">
        <v>693597.29983086896</v>
      </c>
      <c r="K3624">
        <f t="shared" si="169"/>
        <v>0.15331358304617398</v>
      </c>
      <c r="L3624">
        <f t="shared" si="170"/>
        <v>693.59729983086925</v>
      </c>
    </row>
    <row r="3625" spans="1:12" x14ac:dyDescent="0.3">
      <c r="A3625" t="s">
        <v>46</v>
      </c>
      <c r="B3625" t="s">
        <v>644</v>
      </c>
      <c r="C3625" t="s">
        <v>643</v>
      </c>
      <c r="D3625" t="s">
        <v>20</v>
      </c>
      <c r="E3625" t="str">
        <f>VLOOKUP(D3625,Abbrev!$A$6:$B$67,2,FALSE)</f>
        <v>Hake-S</v>
      </c>
      <c r="F3625" t="str">
        <f t="shared" si="168"/>
        <v/>
      </c>
      <c r="G3625">
        <v>1995</v>
      </c>
      <c r="H3625">
        <v>4524.0433759999996</v>
      </c>
      <c r="I3625">
        <v>195.77448058258599</v>
      </c>
      <c r="J3625">
        <v>885692.24206948699</v>
      </c>
      <c r="K3625">
        <f t="shared" si="169"/>
        <v>0.19577448058258601</v>
      </c>
      <c r="L3625">
        <f t="shared" si="170"/>
        <v>885.69224206948877</v>
      </c>
    </row>
    <row r="3626" spans="1:12" x14ac:dyDescent="0.3">
      <c r="A3626" t="s">
        <v>46</v>
      </c>
      <c r="B3626" t="s">
        <v>644</v>
      </c>
      <c r="C3626" t="s">
        <v>643</v>
      </c>
      <c r="D3626" t="s">
        <v>21</v>
      </c>
      <c r="E3626" t="str">
        <f>VLOOKUP(D3626,Abbrev!$A$6:$B$67,2,FALSE)</f>
        <v>Hake-L</v>
      </c>
      <c r="F3626" t="str">
        <f t="shared" si="168"/>
        <v/>
      </c>
      <c r="G3626">
        <v>1995</v>
      </c>
      <c r="H3626">
        <v>4524.0433759999996</v>
      </c>
      <c r="I3626">
        <v>4.4838468750616798</v>
      </c>
      <c r="J3626">
        <v>20285.1177541211</v>
      </c>
      <c r="K3626">
        <f t="shared" si="169"/>
        <v>4.4838468750616799E-3</v>
      </c>
      <c r="L3626">
        <f t="shared" si="170"/>
        <v>20.285117754121092</v>
      </c>
    </row>
    <row r="3627" spans="1:12" x14ac:dyDescent="0.3">
      <c r="A3627" t="s">
        <v>46</v>
      </c>
      <c r="B3627" t="s">
        <v>644</v>
      </c>
      <c r="C3627" t="s">
        <v>643</v>
      </c>
      <c r="D3627" t="s">
        <v>26</v>
      </c>
      <c r="E3627" t="str">
        <f>VLOOKUP(D3627,Abbrev!$A$6:$B$67,2,FALSE)</f>
        <v>Cod-S</v>
      </c>
      <c r="F3627" t="str">
        <f t="shared" si="168"/>
        <v/>
      </c>
      <c r="G3627">
        <v>1995</v>
      </c>
      <c r="H3627">
        <v>4524.0433759999996</v>
      </c>
      <c r="I3627">
        <v>0.60158893049358297</v>
      </c>
      <c r="J3627">
        <v>2721.6144160744202</v>
      </c>
      <c r="K3627">
        <f t="shared" si="169"/>
        <v>6.0158893049358302E-4</v>
      </c>
      <c r="L3627">
        <f t="shared" si="170"/>
        <v>2.7216144160744187</v>
      </c>
    </row>
    <row r="3628" spans="1:12" x14ac:dyDescent="0.3">
      <c r="A3628" t="s">
        <v>46</v>
      </c>
      <c r="B3628" t="s">
        <v>644</v>
      </c>
      <c r="C3628" t="s">
        <v>643</v>
      </c>
      <c r="D3628" t="s">
        <v>22</v>
      </c>
      <c r="E3628" t="str">
        <f>VLOOKUP(D3628,Abbrev!$A$6:$B$67,2,FALSE)</f>
        <v>Cod-M</v>
      </c>
      <c r="F3628" t="str">
        <f t="shared" si="168"/>
        <v/>
      </c>
      <c r="G3628">
        <v>1995</v>
      </c>
      <c r="H3628">
        <v>4524.0433759999996</v>
      </c>
      <c r="I3628">
        <v>276.28965497659601</v>
      </c>
      <c r="J3628">
        <v>1249946.3834541901</v>
      </c>
      <c r="K3628">
        <f t="shared" si="169"/>
        <v>0.27628965497659602</v>
      </c>
      <c r="L3628">
        <f t="shared" si="170"/>
        <v>1249.9463834541946</v>
      </c>
    </row>
    <row r="3629" spans="1:12" x14ac:dyDescent="0.3">
      <c r="A3629" t="s">
        <v>46</v>
      </c>
      <c r="B3629" t="s">
        <v>644</v>
      </c>
      <c r="C3629" t="s">
        <v>643</v>
      </c>
      <c r="D3629" t="s">
        <v>23</v>
      </c>
      <c r="E3629" t="str">
        <f>VLOOKUP(D3629,Abbrev!$A$6:$B$67,2,FALSE)</f>
        <v>Cod-L</v>
      </c>
      <c r="F3629" t="str">
        <f t="shared" si="168"/>
        <v/>
      </c>
      <c r="G3629">
        <v>1995</v>
      </c>
      <c r="H3629">
        <v>4524.0433759999996</v>
      </c>
      <c r="I3629">
        <v>188.31722639573701</v>
      </c>
      <c r="J3629">
        <v>851955.30066232698</v>
      </c>
      <c r="K3629">
        <f t="shared" si="169"/>
        <v>0.188317226395737</v>
      </c>
      <c r="L3629">
        <f t="shared" si="170"/>
        <v>851.95530066232629</v>
      </c>
    </row>
    <row r="3630" spans="1:12" x14ac:dyDescent="0.3">
      <c r="A3630" t="s">
        <v>46</v>
      </c>
      <c r="B3630" t="s">
        <v>644</v>
      </c>
      <c r="C3630" t="s">
        <v>643</v>
      </c>
      <c r="D3630" t="s">
        <v>24</v>
      </c>
      <c r="E3630" t="str">
        <f>VLOOKUP(D3630,Abbrev!$A$6:$B$67,2,FALSE)</f>
        <v>Yflound-S</v>
      </c>
      <c r="F3630" t="str">
        <f t="shared" si="168"/>
        <v/>
      </c>
      <c r="G3630">
        <v>1995</v>
      </c>
      <c r="H3630">
        <v>4524.0433759999996</v>
      </c>
      <c r="I3630">
        <v>1.23817341183848</v>
      </c>
      <c r="J3630">
        <v>5601.5502221671804</v>
      </c>
      <c r="K3630">
        <f t="shared" si="169"/>
        <v>1.23817341183848E-3</v>
      </c>
      <c r="L3630">
        <f t="shared" si="170"/>
        <v>5.6015502221671944</v>
      </c>
    </row>
    <row r="3631" spans="1:12" x14ac:dyDescent="0.3">
      <c r="A3631" t="s">
        <v>46</v>
      </c>
      <c r="B3631" t="s">
        <v>644</v>
      </c>
      <c r="C3631" t="s">
        <v>643</v>
      </c>
      <c r="D3631" t="s">
        <v>25</v>
      </c>
      <c r="E3631" t="str">
        <f>VLOOKUP(D3631,Abbrev!$A$6:$B$67,2,FALSE)</f>
        <v>Yflound-L</v>
      </c>
      <c r="F3631" t="str">
        <f t="shared" si="168"/>
        <v/>
      </c>
      <c r="G3631">
        <v>1995</v>
      </c>
      <c r="H3631">
        <v>4524.0433759999996</v>
      </c>
      <c r="I3631">
        <v>107.061072817702</v>
      </c>
      <c r="J3631">
        <v>484348.93730837997</v>
      </c>
      <c r="K3631">
        <f t="shared" si="169"/>
        <v>0.107061072817702</v>
      </c>
      <c r="L3631">
        <f t="shared" si="170"/>
        <v>484.34893730837831</v>
      </c>
    </row>
    <row r="3632" spans="1:12" x14ac:dyDescent="0.3">
      <c r="A3632" t="s">
        <v>46</v>
      </c>
      <c r="B3632" t="s">
        <v>644</v>
      </c>
      <c r="C3632" t="s">
        <v>643</v>
      </c>
      <c r="D3632" t="s">
        <v>44</v>
      </c>
      <c r="E3632" t="str">
        <f>VLOOKUP(D3632,Abbrev!$A$6:$B$67,2,FALSE)</f>
        <v>Blue-S</v>
      </c>
      <c r="F3632" t="str">
        <f t="shared" si="168"/>
        <v/>
      </c>
      <c r="G3632">
        <v>1995</v>
      </c>
      <c r="H3632">
        <v>4524.0433759999996</v>
      </c>
      <c r="I3632">
        <v>2.1017440033836099</v>
      </c>
      <c r="J3632">
        <v>9508.3810365553509</v>
      </c>
      <c r="K3632">
        <f t="shared" si="169"/>
        <v>2.1017440033836098E-3</v>
      </c>
      <c r="L3632">
        <f t="shared" si="170"/>
        <v>9.5083810365553401</v>
      </c>
    </row>
    <row r="3633" spans="1:12" x14ac:dyDescent="0.3">
      <c r="A3633" t="s">
        <v>46</v>
      </c>
      <c r="B3633" t="s">
        <v>644</v>
      </c>
      <c r="C3633" t="s">
        <v>643</v>
      </c>
      <c r="D3633" t="s">
        <v>32</v>
      </c>
      <c r="E3633" t="str">
        <f>VLOOKUP(D3633,Abbrev!$A$6:$B$67,2,FALSE)</f>
        <v>Blue-M</v>
      </c>
      <c r="F3633" t="str">
        <f t="shared" si="168"/>
        <v/>
      </c>
      <c r="G3633">
        <v>1995</v>
      </c>
      <c r="H3633">
        <v>4524.0433759999996</v>
      </c>
      <c r="I3633">
        <v>55.150495978674002</v>
      </c>
      <c r="J3633">
        <v>249503.23601543499</v>
      </c>
      <c r="K3633">
        <f t="shared" si="169"/>
        <v>5.5150495978674004E-2</v>
      </c>
      <c r="L3633">
        <f t="shared" si="170"/>
        <v>249.50323601543474</v>
      </c>
    </row>
    <row r="3634" spans="1:12" x14ac:dyDescent="0.3">
      <c r="A3634" t="s">
        <v>46</v>
      </c>
      <c r="B3634" t="s">
        <v>644</v>
      </c>
      <c r="C3634" t="s">
        <v>643</v>
      </c>
      <c r="D3634" t="s">
        <v>7</v>
      </c>
      <c r="E3634" t="str">
        <f>VLOOKUP(D3634,Abbrev!$A$6:$B$67,2,FALSE)</f>
        <v>Alosines</v>
      </c>
      <c r="F3634" t="str">
        <f t="shared" si="168"/>
        <v>B</v>
      </c>
      <c r="G3634">
        <v>1996</v>
      </c>
      <c r="H3634">
        <v>4524.0433759999996</v>
      </c>
      <c r="I3634">
        <v>15.312424615755701</v>
      </c>
      <c r="J3634">
        <v>69274.073153409103</v>
      </c>
      <c r="K3634">
        <f t="shared" si="169"/>
        <v>1.5312424615755701E-2</v>
      </c>
      <c r="L3634">
        <f t="shared" si="170"/>
        <v>69.274073153408921</v>
      </c>
    </row>
    <row r="3635" spans="1:12" x14ac:dyDescent="0.3">
      <c r="A3635" t="s">
        <v>46</v>
      </c>
      <c r="B3635" t="s">
        <v>644</v>
      </c>
      <c r="C3635" t="s">
        <v>643</v>
      </c>
      <c r="D3635" t="s">
        <v>8</v>
      </c>
      <c r="E3635" t="str">
        <f>VLOOKUP(D3635,Abbrev!$A$6:$B$67,2,FALSE)</f>
        <v>Herring</v>
      </c>
      <c r="F3635" t="str">
        <f t="shared" si="168"/>
        <v>B</v>
      </c>
      <c r="G3635">
        <v>1996</v>
      </c>
      <c r="H3635">
        <v>4524.0433759999996</v>
      </c>
      <c r="I3635">
        <v>276.260819433915</v>
      </c>
      <c r="J3635">
        <v>1249815.93020833</v>
      </c>
      <c r="K3635">
        <f t="shared" si="169"/>
        <v>0.27626081943391501</v>
      </c>
      <c r="L3635">
        <f t="shared" si="170"/>
        <v>1249.8159302083352</v>
      </c>
    </row>
    <row r="3636" spans="1:12" x14ac:dyDescent="0.3">
      <c r="A3636" t="s">
        <v>46</v>
      </c>
      <c r="B3636" t="s">
        <v>644</v>
      </c>
      <c r="C3636" t="s">
        <v>643</v>
      </c>
      <c r="D3636" t="s">
        <v>10</v>
      </c>
      <c r="E3636" t="str">
        <f>VLOOKUP(D3636,Abbrev!$A$6:$B$67,2,FALSE)</f>
        <v>Butter</v>
      </c>
      <c r="F3636" t="str">
        <f t="shared" si="168"/>
        <v>B</v>
      </c>
      <c r="G3636">
        <v>1996</v>
      </c>
      <c r="H3636">
        <v>4524.0433759999996</v>
      </c>
      <c r="I3636">
        <v>0</v>
      </c>
      <c r="J3636">
        <v>0</v>
      </c>
      <c r="K3636">
        <f t="shared" si="169"/>
        <v>0</v>
      </c>
      <c r="L3636">
        <f t="shared" si="170"/>
        <v>0</v>
      </c>
    </row>
    <row r="3637" spans="1:12" x14ac:dyDescent="0.3">
      <c r="A3637" t="s">
        <v>46</v>
      </c>
      <c r="B3637" t="s">
        <v>644</v>
      </c>
      <c r="C3637" t="s">
        <v>643</v>
      </c>
      <c r="D3637" t="s">
        <v>11</v>
      </c>
      <c r="E3637" t="str">
        <f>VLOOKUP(D3637,Abbrev!$A$6:$B$67,2,FALSE)</f>
        <v>Dbenth-oth</v>
      </c>
      <c r="F3637" t="str">
        <f t="shared" si="168"/>
        <v>B</v>
      </c>
      <c r="G3637">
        <v>1996</v>
      </c>
      <c r="H3637">
        <v>4524.0433759999996</v>
      </c>
      <c r="I3637">
        <v>1053.08428177108</v>
      </c>
      <c r="J3637">
        <v>4764198.9693161696</v>
      </c>
      <c r="K3637">
        <f t="shared" si="169"/>
        <v>1.0530842817710799</v>
      </c>
      <c r="L3637">
        <f t="shared" si="170"/>
        <v>4764.1989693161713</v>
      </c>
    </row>
    <row r="3638" spans="1:12" x14ac:dyDescent="0.3">
      <c r="A3638" t="s">
        <v>46</v>
      </c>
      <c r="B3638" t="s">
        <v>644</v>
      </c>
      <c r="C3638" t="s">
        <v>643</v>
      </c>
      <c r="D3638" t="s">
        <v>12</v>
      </c>
      <c r="E3638" t="str">
        <f>VLOOKUP(D3638,Abbrev!$A$6:$B$67,2,FALSE)</f>
        <v>Dpisc-oth</v>
      </c>
      <c r="F3638" t="str">
        <f t="shared" si="168"/>
        <v>B</v>
      </c>
      <c r="G3638">
        <v>1996</v>
      </c>
      <c r="H3638">
        <v>4524.0433759999996</v>
      </c>
      <c r="I3638">
        <v>30.084657388853799</v>
      </c>
      <c r="J3638">
        <v>136104.29497927299</v>
      </c>
      <c r="K3638">
        <f t="shared" si="169"/>
        <v>3.0084657388853801E-2</v>
      </c>
      <c r="L3638">
        <f t="shared" si="170"/>
        <v>136.10429497927348</v>
      </c>
    </row>
    <row r="3639" spans="1:12" x14ac:dyDescent="0.3">
      <c r="A3639" t="s">
        <v>46</v>
      </c>
      <c r="B3639" t="s">
        <v>644</v>
      </c>
      <c r="C3639" t="s">
        <v>643</v>
      </c>
      <c r="D3639" t="s">
        <v>13</v>
      </c>
      <c r="E3639" t="str">
        <f>VLOOKUP(D3639,Abbrev!$A$6:$B$67,2,FALSE)</f>
        <v>Haddock</v>
      </c>
      <c r="F3639" t="str">
        <f t="shared" si="168"/>
        <v>B</v>
      </c>
      <c r="G3639">
        <v>1996</v>
      </c>
      <c r="H3639">
        <v>4524.0433759999996</v>
      </c>
      <c r="I3639">
        <v>0</v>
      </c>
      <c r="J3639">
        <v>0</v>
      </c>
      <c r="K3639">
        <f t="shared" si="169"/>
        <v>0</v>
      </c>
      <c r="L3639">
        <f t="shared" si="170"/>
        <v>0</v>
      </c>
    </row>
    <row r="3640" spans="1:12" x14ac:dyDescent="0.3">
      <c r="A3640" t="s">
        <v>46</v>
      </c>
      <c r="B3640" t="s">
        <v>644</v>
      </c>
      <c r="C3640" t="s">
        <v>643</v>
      </c>
      <c r="D3640" t="s">
        <v>15</v>
      </c>
      <c r="E3640" t="str">
        <f>VLOOKUP(D3640,Abbrev!$A$6:$B$67,2,FALSE)</f>
        <v>Skate</v>
      </c>
      <c r="F3640" t="str">
        <f t="shared" si="168"/>
        <v>B</v>
      </c>
      <c r="G3640">
        <v>1996</v>
      </c>
      <c r="H3640">
        <v>4524.0433759999996</v>
      </c>
      <c r="I3640">
        <v>386.82392065982498</v>
      </c>
      <c r="J3640">
        <v>1750008.19593943</v>
      </c>
      <c r="K3640">
        <f t="shared" si="169"/>
        <v>0.38682392065982496</v>
      </c>
      <c r="L3640">
        <f t="shared" si="170"/>
        <v>1750.0081959394306</v>
      </c>
    </row>
    <row r="3641" spans="1:12" x14ac:dyDescent="0.3">
      <c r="A3641" t="s">
        <v>46</v>
      </c>
      <c r="B3641" t="s">
        <v>644</v>
      </c>
      <c r="C3641" t="s">
        <v>643</v>
      </c>
      <c r="D3641" t="s">
        <v>16</v>
      </c>
      <c r="E3641" t="str">
        <f>VLOOKUP(D3641,Abbrev!$A$6:$B$67,2,FALSE)</f>
        <v>SmPel</v>
      </c>
      <c r="F3641" t="str">
        <f t="shared" si="168"/>
        <v>B</v>
      </c>
      <c r="G3641">
        <v>1996</v>
      </c>
      <c r="H3641">
        <v>4524.0433759999996</v>
      </c>
      <c r="I3641">
        <v>4.7075890036643901</v>
      </c>
      <c r="J3641">
        <v>21297.336848958301</v>
      </c>
      <c r="K3641">
        <f t="shared" si="169"/>
        <v>4.7075890036643898E-3</v>
      </c>
      <c r="L3641">
        <f t="shared" si="170"/>
        <v>21.29733684895832</v>
      </c>
    </row>
    <row r="3642" spans="1:12" x14ac:dyDescent="0.3">
      <c r="A3642" t="s">
        <v>46</v>
      </c>
      <c r="B3642" t="s">
        <v>644</v>
      </c>
      <c r="C3642" t="s">
        <v>643</v>
      </c>
      <c r="D3642" t="s">
        <v>17</v>
      </c>
      <c r="E3642" t="str">
        <f>VLOOKUP(D3642,Abbrev!$A$6:$B$67,2,FALSE)</f>
        <v>Squid</v>
      </c>
      <c r="F3642" t="str">
        <f t="shared" si="168"/>
        <v>B</v>
      </c>
      <c r="G3642">
        <v>1996</v>
      </c>
      <c r="H3642">
        <v>4524.0433759999996</v>
      </c>
      <c r="I3642">
        <v>10.132936225886599</v>
      </c>
      <c r="J3642">
        <v>45841.8430121528</v>
      </c>
      <c r="K3642">
        <f t="shared" si="169"/>
        <v>1.01329362258866E-2</v>
      </c>
      <c r="L3642">
        <f t="shared" si="170"/>
        <v>45.841843012152708</v>
      </c>
    </row>
    <row r="3643" spans="1:12" x14ac:dyDescent="0.3">
      <c r="A3643" t="s">
        <v>46</v>
      </c>
      <c r="B3643" t="s">
        <v>644</v>
      </c>
      <c r="C3643" t="s">
        <v>643</v>
      </c>
      <c r="D3643" t="s">
        <v>18</v>
      </c>
      <c r="E3643" t="str">
        <f>VLOOKUP(D3643,Abbrev!$A$6:$B$67,2,FALSE)</f>
        <v>Dogfish-S</v>
      </c>
      <c r="F3643" t="str">
        <f t="shared" si="168"/>
        <v>B</v>
      </c>
      <c r="G3643">
        <v>1996</v>
      </c>
      <c r="H3643">
        <v>4524.0433759999996</v>
      </c>
      <c r="I3643">
        <v>3.3945233621442998</v>
      </c>
      <c r="J3643">
        <v>15356.970931186201</v>
      </c>
      <c r="K3643">
        <f t="shared" si="169"/>
        <v>3.3945233621442998E-3</v>
      </c>
      <c r="L3643">
        <f t="shared" si="170"/>
        <v>15.356970931186167</v>
      </c>
    </row>
    <row r="3644" spans="1:12" x14ac:dyDescent="0.3">
      <c r="A3644" t="s">
        <v>46</v>
      </c>
      <c r="B3644" t="s">
        <v>644</v>
      </c>
      <c r="C3644" t="s">
        <v>643</v>
      </c>
      <c r="D3644" t="s">
        <v>19</v>
      </c>
      <c r="E3644" t="str">
        <f>VLOOKUP(D3644,Abbrev!$A$6:$B$67,2,FALSE)</f>
        <v>Dogfish-L</v>
      </c>
      <c r="F3644" t="str">
        <f t="shared" si="168"/>
        <v>B</v>
      </c>
      <c r="G3644">
        <v>1996</v>
      </c>
      <c r="H3644">
        <v>4524.0433759999996</v>
      </c>
      <c r="I3644">
        <v>1000.36383369986</v>
      </c>
      <c r="J3644">
        <v>4525689.3754398404</v>
      </c>
      <c r="K3644">
        <f t="shared" si="169"/>
        <v>1.0003638336998599</v>
      </c>
      <c r="L3644">
        <f t="shared" si="170"/>
        <v>4525.6893754398161</v>
      </c>
    </row>
    <row r="3645" spans="1:12" x14ac:dyDescent="0.3">
      <c r="A3645" t="s">
        <v>46</v>
      </c>
      <c r="B3645" t="s">
        <v>644</v>
      </c>
      <c r="C3645" t="s">
        <v>643</v>
      </c>
      <c r="D3645" t="s">
        <v>20</v>
      </c>
      <c r="E3645" t="str">
        <f>VLOOKUP(D3645,Abbrev!$A$6:$B$67,2,FALSE)</f>
        <v>Hake-S</v>
      </c>
      <c r="F3645" t="str">
        <f t="shared" si="168"/>
        <v>B</v>
      </c>
      <c r="G3645">
        <v>1996</v>
      </c>
      <c r="H3645">
        <v>4524.0433759999996</v>
      </c>
      <c r="I3645">
        <v>1500.03213851035</v>
      </c>
      <c r="J3645">
        <v>6786210.4600148499</v>
      </c>
      <c r="K3645">
        <f t="shared" si="169"/>
        <v>1.5000321385103501</v>
      </c>
      <c r="L3645">
        <f t="shared" si="170"/>
        <v>6786.2104600148632</v>
      </c>
    </row>
    <row r="3646" spans="1:12" x14ac:dyDescent="0.3">
      <c r="A3646" t="s">
        <v>46</v>
      </c>
      <c r="B3646" t="s">
        <v>644</v>
      </c>
      <c r="C3646" t="s">
        <v>643</v>
      </c>
      <c r="D3646" t="s">
        <v>21</v>
      </c>
      <c r="E3646" t="str">
        <f>VLOOKUP(D3646,Abbrev!$A$6:$B$67,2,FALSE)</f>
        <v>Hake-L</v>
      </c>
      <c r="F3646" t="str">
        <f t="shared" si="168"/>
        <v>B</v>
      </c>
      <c r="G3646">
        <v>1996</v>
      </c>
      <c r="H3646">
        <v>4524.0433759999996</v>
      </c>
      <c r="I3646">
        <v>45.485339400024998</v>
      </c>
      <c r="J3646">
        <v>205777.64841779499</v>
      </c>
      <c r="K3646">
        <f t="shared" si="169"/>
        <v>4.5485339400024999E-2</v>
      </c>
      <c r="L3646">
        <f t="shared" si="170"/>
        <v>205.77764841779489</v>
      </c>
    </row>
    <row r="3647" spans="1:12" x14ac:dyDescent="0.3">
      <c r="A3647" t="s">
        <v>46</v>
      </c>
      <c r="B3647" t="s">
        <v>644</v>
      </c>
      <c r="C3647" t="s">
        <v>643</v>
      </c>
      <c r="D3647" t="s">
        <v>26</v>
      </c>
      <c r="E3647" t="str">
        <f>VLOOKUP(D3647,Abbrev!$A$6:$B$67,2,FALSE)</f>
        <v>Cod-S</v>
      </c>
      <c r="F3647" t="str">
        <f t="shared" si="168"/>
        <v>B</v>
      </c>
      <c r="G3647">
        <v>1996</v>
      </c>
      <c r="H3647">
        <v>4524.0433759999996</v>
      </c>
      <c r="I3647">
        <v>1.92033897879918</v>
      </c>
      <c r="J3647">
        <v>8687.6968367110494</v>
      </c>
      <c r="K3647">
        <f t="shared" si="169"/>
        <v>1.9203389787991801E-3</v>
      </c>
      <c r="L3647">
        <f t="shared" si="170"/>
        <v>8.6876968367110337</v>
      </c>
    </row>
    <row r="3648" spans="1:12" x14ac:dyDescent="0.3">
      <c r="A3648" t="s">
        <v>46</v>
      </c>
      <c r="B3648" t="s">
        <v>644</v>
      </c>
      <c r="C3648" t="s">
        <v>643</v>
      </c>
      <c r="D3648" t="s">
        <v>22</v>
      </c>
      <c r="E3648" t="str">
        <f>VLOOKUP(D3648,Abbrev!$A$6:$B$67,2,FALSE)</f>
        <v>Cod-M</v>
      </c>
      <c r="F3648" t="str">
        <f t="shared" si="168"/>
        <v>B</v>
      </c>
      <c r="G3648">
        <v>1996</v>
      </c>
      <c r="H3648">
        <v>4524.0433759999996</v>
      </c>
      <c r="I3648">
        <v>85.225412006899305</v>
      </c>
      <c r="J3648">
        <v>385563.46065668401</v>
      </c>
      <c r="K3648">
        <f t="shared" si="169"/>
        <v>8.5225412006899301E-2</v>
      </c>
      <c r="L3648">
        <f t="shared" si="170"/>
        <v>385.56346065668362</v>
      </c>
    </row>
    <row r="3649" spans="1:12" x14ac:dyDescent="0.3">
      <c r="A3649" t="s">
        <v>46</v>
      </c>
      <c r="B3649" t="s">
        <v>644</v>
      </c>
      <c r="C3649" t="s">
        <v>643</v>
      </c>
      <c r="D3649" t="s">
        <v>23</v>
      </c>
      <c r="E3649" t="str">
        <f>VLOOKUP(D3649,Abbrev!$A$6:$B$67,2,FALSE)</f>
        <v>Cod-L</v>
      </c>
      <c r="F3649" t="str">
        <f t="shared" si="168"/>
        <v>B</v>
      </c>
      <c r="G3649">
        <v>1996</v>
      </c>
      <c r="H3649">
        <v>4524.0433759999996</v>
      </c>
      <c r="I3649">
        <v>68.130671432225896</v>
      </c>
      <c r="J3649">
        <v>308226.11279539397</v>
      </c>
      <c r="K3649">
        <f t="shared" si="169"/>
        <v>6.8130671432225898E-2</v>
      </c>
      <c r="L3649">
        <f t="shared" si="170"/>
        <v>308.22611279539399</v>
      </c>
    </row>
    <row r="3650" spans="1:12" x14ac:dyDescent="0.3">
      <c r="A3650" t="s">
        <v>46</v>
      </c>
      <c r="B3650" t="s">
        <v>644</v>
      </c>
      <c r="C3650" t="s">
        <v>643</v>
      </c>
      <c r="D3650" t="s">
        <v>24</v>
      </c>
      <c r="E3650" t="str">
        <f>VLOOKUP(D3650,Abbrev!$A$6:$B$67,2,FALSE)</f>
        <v>Yflound-S</v>
      </c>
      <c r="F3650" t="str">
        <f t="shared" si="168"/>
        <v>B</v>
      </c>
      <c r="G3650">
        <v>1996</v>
      </c>
      <c r="H3650">
        <v>4524.0433759999996</v>
      </c>
      <c r="I3650">
        <v>1.78019331607589</v>
      </c>
      <c r="J3650">
        <v>8053.6717795925997</v>
      </c>
      <c r="K3650">
        <f t="shared" si="169"/>
        <v>1.7801933160758901E-3</v>
      </c>
      <c r="L3650">
        <f t="shared" si="170"/>
        <v>8.0536717795926034</v>
      </c>
    </row>
    <row r="3651" spans="1:12" x14ac:dyDescent="0.3">
      <c r="A3651" t="s">
        <v>46</v>
      </c>
      <c r="B3651" t="s">
        <v>644</v>
      </c>
      <c r="C3651" t="s">
        <v>643</v>
      </c>
      <c r="D3651" t="s">
        <v>25</v>
      </c>
      <c r="E3651" t="str">
        <f>VLOOKUP(D3651,Abbrev!$A$6:$B$67,2,FALSE)</f>
        <v>Yflound-L</v>
      </c>
      <c r="F3651" t="str">
        <f t="shared" ref="F3651:F3714" si="171">IF(G3651&lt;=1967,"A",IF(AND(G3651&gt;=1996,G3651&lt;=2000),"B",IF(G3651&gt;=2009,"C","")))</f>
        <v>B</v>
      </c>
      <c r="G3651">
        <v>1996</v>
      </c>
      <c r="H3651">
        <v>4524.0433759999996</v>
      </c>
      <c r="I3651">
        <v>177.90973196937699</v>
      </c>
      <c r="J3651">
        <v>804871.34444199502</v>
      </c>
      <c r="K3651">
        <f t="shared" ref="K3651:K3714" si="172">I3651/1000</f>
        <v>0.17790973196937698</v>
      </c>
      <c r="L3651">
        <f t="shared" ref="L3651:L3714" si="173">K3651*H3651</f>
        <v>804.87134444199535</v>
      </c>
    </row>
    <row r="3652" spans="1:12" x14ac:dyDescent="0.3">
      <c r="A3652" t="s">
        <v>46</v>
      </c>
      <c r="B3652" t="s">
        <v>644</v>
      </c>
      <c r="C3652" t="s">
        <v>643</v>
      </c>
      <c r="D3652" t="s">
        <v>32</v>
      </c>
      <c r="E3652" t="str">
        <f>VLOOKUP(D3652,Abbrev!$A$6:$B$67,2,FALSE)</f>
        <v>Blue-M</v>
      </c>
      <c r="F3652" t="str">
        <f t="shared" si="171"/>
        <v>B</v>
      </c>
      <c r="G3652">
        <v>1996</v>
      </c>
      <c r="H3652">
        <v>4524.0433759999996</v>
      </c>
      <c r="I3652">
        <v>32.271998615467098</v>
      </c>
      <c r="J3652">
        <v>145999.92156658499</v>
      </c>
      <c r="K3652">
        <f t="shared" si="172"/>
        <v>3.2271998615467097E-2</v>
      </c>
      <c r="L3652">
        <f t="shared" si="173"/>
        <v>145.99992156658507</v>
      </c>
    </row>
    <row r="3653" spans="1:12" x14ac:dyDescent="0.3">
      <c r="A3653" t="s">
        <v>46</v>
      </c>
      <c r="B3653" t="s">
        <v>644</v>
      </c>
      <c r="C3653" t="s">
        <v>643</v>
      </c>
      <c r="D3653" t="s">
        <v>7</v>
      </c>
      <c r="E3653" t="str">
        <f>VLOOKUP(D3653,Abbrev!$A$6:$B$67,2,FALSE)</f>
        <v>Alosines</v>
      </c>
      <c r="F3653" t="str">
        <f t="shared" si="171"/>
        <v>B</v>
      </c>
      <c r="G3653">
        <v>1997</v>
      </c>
      <c r="H3653">
        <v>4524.0433759999996</v>
      </c>
      <c r="I3653">
        <v>72.494514898798499</v>
      </c>
      <c r="J3653">
        <v>327968.32992424298</v>
      </c>
      <c r="K3653">
        <f t="shared" si="172"/>
        <v>7.2494514898798504E-2</v>
      </c>
      <c r="L3653">
        <f t="shared" si="173"/>
        <v>327.96832992424265</v>
      </c>
    </row>
    <row r="3654" spans="1:12" x14ac:dyDescent="0.3">
      <c r="A3654" t="s">
        <v>46</v>
      </c>
      <c r="B3654" t="s">
        <v>644</v>
      </c>
      <c r="C3654" t="s">
        <v>643</v>
      </c>
      <c r="D3654" t="s">
        <v>8</v>
      </c>
      <c r="E3654" t="str">
        <f>VLOOKUP(D3654,Abbrev!$A$6:$B$67,2,FALSE)</f>
        <v>Herring</v>
      </c>
      <c r="F3654" t="str">
        <f t="shared" si="171"/>
        <v>B</v>
      </c>
      <c r="G3654">
        <v>1997</v>
      </c>
      <c r="H3654">
        <v>4524.0433759999996</v>
      </c>
      <c r="I3654">
        <v>3040.8927217589098</v>
      </c>
      <c r="J3654">
        <v>13757130.574999999</v>
      </c>
      <c r="K3654">
        <f t="shared" si="172"/>
        <v>3.0408927217589099</v>
      </c>
      <c r="L3654">
        <f t="shared" si="173"/>
        <v>13757.130575000007</v>
      </c>
    </row>
    <row r="3655" spans="1:12" x14ac:dyDescent="0.3">
      <c r="A3655" t="s">
        <v>46</v>
      </c>
      <c r="B3655" t="s">
        <v>644</v>
      </c>
      <c r="C3655" t="s">
        <v>643</v>
      </c>
      <c r="D3655" t="s">
        <v>9</v>
      </c>
      <c r="E3655" t="str">
        <f>VLOOKUP(D3655,Abbrev!$A$6:$B$67,2,FALSE)</f>
        <v>Mack</v>
      </c>
      <c r="F3655" t="str">
        <f t="shared" si="171"/>
        <v>B</v>
      </c>
      <c r="G3655">
        <v>1997</v>
      </c>
      <c r="H3655">
        <v>4524.0433759999996</v>
      </c>
      <c r="I3655">
        <v>21.076178291635099</v>
      </c>
      <c r="J3655">
        <v>95349.544791666704</v>
      </c>
      <c r="K3655">
        <f t="shared" si="172"/>
        <v>2.1076178291635099E-2</v>
      </c>
      <c r="L3655">
        <f t="shared" si="173"/>
        <v>95.349544791666759</v>
      </c>
    </row>
    <row r="3656" spans="1:12" x14ac:dyDescent="0.3">
      <c r="A3656" t="s">
        <v>46</v>
      </c>
      <c r="B3656" t="s">
        <v>644</v>
      </c>
      <c r="C3656" t="s">
        <v>643</v>
      </c>
      <c r="D3656" t="s">
        <v>10</v>
      </c>
      <c r="E3656" t="str">
        <f>VLOOKUP(D3656,Abbrev!$A$6:$B$67,2,FALSE)</f>
        <v>Butter</v>
      </c>
      <c r="F3656" t="str">
        <f t="shared" si="171"/>
        <v>B</v>
      </c>
      <c r="G3656">
        <v>1997</v>
      </c>
      <c r="H3656">
        <v>4524.0433759999996</v>
      </c>
      <c r="I3656">
        <v>23.149245008845099</v>
      </c>
      <c r="J3656">
        <v>104728.188541667</v>
      </c>
      <c r="K3656">
        <f t="shared" si="172"/>
        <v>2.3149245008845101E-2</v>
      </c>
      <c r="L3656">
        <f t="shared" si="173"/>
        <v>104.72818854166673</v>
      </c>
    </row>
    <row r="3657" spans="1:12" x14ac:dyDescent="0.3">
      <c r="A3657" t="s">
        <v>46</v>
      </c>
      <c r="B3657" t="s">
        <v>644</v>
      </c>
      <c r="C3657" t="s">
        <v>643</v>
      </c>
      <c r="D3657" t="s">
        <v>11</v>
      </c>
      <c r="E3657" t="str">
        <f>VLOOKUP(D3657,Abbrev!$A$6:$B$67,2,FALSE)</f>
        <v>Dbenth-oth</v>
      </c>
      <c r="F3657" t="str">
        <f t="shared" si="171"/>
        <v>B</v>
      </c>
      <c r="G3657">
        <v>1997</v>
      </c>
      <c r="H3657">
        <v>4524.0433759999996</v>
      </c>
      <c r="I3657">
        <v>995.15880184228502</v>
      </c>
      <c r="J3657">
        <v>4502141.58554269</v>
      </c>
      <c r="K3657">
        <f t="shared" si="172"/>
        <v>0.995158801842285</v>
      </c>
      <c r="L3657">
        <f t="shared" si="173"/>
        <v>4502.1415855426858</v>
      </c>
    </row>
    <row r="3658" spans="1:12" x14ac:dyDescent="0.3">
      <c r="A3658" t="s">
        <v>46</v>
      </c>
      <c r="B3658" t="s">
        <v>644</v>
      </c>
      <c r="C3658" t="s">
        <v>643</v>
      </c>
      <c r="D3658" t="s">
        <v>12</v>
      </c>
      <c r="E3658" t="str">
        <f>VLOOKUP(D3658,Abbrev!$A$6:$B$67,2,FALSE)</f>
        <v>Dpisc-oth</v>
      </c>
      <c r="F3658" t="str">
        <f t="shared" si="171"/>
        <v>B</v>
      </c>
      <c r="G3658">
        <v>1997</v>
      </c>
      <c r="H3658">
        <v>4524.0433759999996</v>
      </c>
      <c r="I3658">
        <v>19.771108141956599</v>
      </c>
      <c r="J3658">
        <v>89445.350825798596</v>
      </c>
      <c r="K3658">
        <f t="shared" si="172"/>
        <v>1.9771108141956598E-2</v>
      </c>
      <c r="L3658">
        <f t="shared" si="173"/>
        <v>89.445350825798414</v>
      </c>
    </row>
    <row r="3659" spans="1:12" x14ac:dyDescent="0.3">
      <c r="A3659" t="s">
        <v>46</v>
      </c>
      <c r="B3659" t="s">
        <v>644</v>
      </c>
      <c r="C3659" t="s">
        <v>643</v>
      </c>
      <c r="D3659" t="s">
        <v>13</v>
      </c>
      <c r="E3659" t="str">
        <f>VLOOKUP(D3659,Abbrev!$A$6:$B$67,2,FALSE)</f>
        <v>Haddock</v>
      </c>
      <c r="F3659" t="str">
        <f t="shared" si="171"/>
        <v>B</v>
      </c>
      <c r="G3659">
        <v>1997</v>
      </c>
      <c r="H3659">
        <v>4524.0433759999996</v>
      </c>
      <c r="I3659">
        <v>1.8007255763274299</v>
      </c>
      <c r="J3659">
        <v>8146.5606155778896</v>
      </c>
      <c r="K3659">
        <f t="shared" si="172"/>
        <v>1.80072557632743E-3</v>
      </c>
      <c r="L3659">
        <f t="shared" si="173"/>
        <v>8.1465606155778918</v>
      </c>
    </row>
    <row r="3660" spans="1:12" x14ac:dyDescent="0.3">
      <c r="A3660" t="s">
        <v>46</v>
      </c>
      <c r="B3660" t="s">
        <v>644</v>
      </c>
      <c r="C3660" t="s">
        <v>643</v>
      </c>
      <c r="D3660" t="s">
        <v>15</v>
      </c>
      <c r="E3660" t="str">
        <f>VLOOKUP(D3660,Abbrev!$A$6:$B$67,2,FALSE)</f>
        <v>Skate</v>
      </c>
      <c r="F3660" t="str">
        <f t="shared" si="171"/>
        <v>B</v>
      </c>
      <c r="G3660">
        <v>1997</v>
      </c>
      <c r="H3660">
        <v>4524.0433759999996</v>
      </c>
      <c r="I3660">
        <v>118.25872157814599</v>
      </c>
      <c r="J3660">
        <v>535007.58600983804</v>
      </c>
      <c r="K3660">
        <f t="shared" si="172"/>
        <v>0.118258721578146</v>
      </c>
      <c r="L3660">
        <f t="shared" si="173"/>
        <v>535.00758600983966</v>
      </c>
    </row>
    <row r="3661" spans="1:12" x14ac:dyDescent="0.3">
      <c r="A3661" t="s">
        <v>46</v>
      </c>
      <c r="B3661" t="s">
        <v>644</v>
      </c>
      <c r="C3661" t="s">
        <v>643</v>
      </c>
      <c r="D3661" t="s">
        <v>16</v>
      </c>
      <c r="E3661" t="str">
        <f>VLOOKUP(D3661,Abbrev!$A$6:$B$67,2,FALSE)</f>
        <v>SmPel</v>
      </c>
      <c r="F3661" t="str">
        <f t="shared" si="171"/>
        <v>B</v>
      </c>
      <c r="G3661">
        <v>1997</v>
      </c>
      <c r="H3661">
        <v>4524.0433759999996</v>
      </c>
      <c r="I3661">
        <v>6.9966001705837799</v>
      </c>
      <c r="J3661">
        <v>31652.922656250001</v>
      </c>
      <c r="K3661">
        <f t="shared" si="172"/>
        <v>6.9966001705837801E-3</v>
      </c>
      <c r="L3661">
        <f t="shared" si="173"/>
        <v>31.652922656250016</v>
      </c>
    </row>
    <row r="3662" spans="1:12" x14ac:dyDescent="0.3">
      <c r="A3662" t="s">
        <v>46</v>
      </c>
      <c r="B3662" t="s">
        <v>644</v>
      </c>
      <c r="C3662" t="s">
        <v>643</v>
      </c>
      <c r="D3662" t="s">
        <v>17</v>
      </c>
      <c r="E3662" t="str">
        <f>VLOOKUP(D3662,Abbrev!$A$6:$B$67,2,FALSE)</f>
        <v>Squid</v>
      </c>
      <c r="F3662" t="str">
        <f t="shared" si="171"/>
        <v>B</v>
      </c>
      <c r="G3662">
        <v>1997</v>
      </c>
      <c r="H3662">
        <v>4524.0433759999996</v>
      </c>
      <c r="I3662">
        <v>72.427768432524601</v>
      </c>
      <c r="J3662">
        <v>327666.36601562501</v>
      </c>
      <c r="K3662">
        <f t="shared" si="172"/>
        <v>7.2427768432524603E-2</v>
      </c>
      <c r="L3662">
        <f t="shared" si="173"/>
        <v>327.66636601562482</v>
      </c>
    </row>
    <row r="3663" spans="1:12" x14ac:dyDescent="0.3">
      <c r="A3663" t="s">
        <v>46</v>
      </c>
      <c r="B3663" t="s">
        <v>644</v>
      </c>
      <c r="C3663" t="s">
        <v>643</v>
      </c>
      <c r="D3663" t="s">
        <v>19</v>
      </c>
      <c r="E3663" t="str">
        <f>VLOOKUP(D3663,Abbrev!$A$6:$B$67,2,FALSE)</f>
        <v>Dogfish-L</v>
      </c>
      <c r="F3663" t="str">
        <f t="shared" si="171"/>
        <v>B</v>
      </c>
      <c r="G3663">
        <v>1997</v>
      </c>
      <c r="H3663">
        <v>4524.0433759999996</v>
      </c>
      <c r="I3663">
        <v>671.28734638255401</v>
      </c>
      <c r="J3663">
        <v>3036933.0727946102</v>
      </c>
      <c r="K3663">
        <f t="shared" si="172"/>
        <v>0.67128734638255405</v>
      </c>
      <c r="L3663">
        <f t="shared" si="173"/>
        <v>3036.9330727946108</v>
      </c>
    </row>
    <row r="3664" spans="1:12" x14ac:dyDescent="0.3">
      <c r="A3664" t="s">
        <v>46</v>
      </c>
      <c r="B3664" t="s">
        <v>644</v>
      </c>
      <c r="C3664" t="s">
        <v>643</v>
      </c>
      <c r="D3664" t="s">
        <v>20</v>
      </c>
      <c r="E3664" t="str">
        <f>VLOOKUP(D3664,Abbrev!$A$6:$B$67,2,FALSE)</f>
        <v>Hake-S</v>
      </c>
      <c r="F3664" t="str">
        <f t="shared" si="171"/>
        <v>B</v>
      </c>
      <c r="G3664">
        <v>1997</v>
      </c>
      <c r="H3664">
        <v>4524.0433759999996</v>
      </c>
      <c r="I3664">
        <v>459.268689806476</v>
      </c>
      <c r="J3664">
        <v>2077751.47392318</v>
      </c>
      <c r="K3664">
        <f t="shared" si="172"/>
        <v>0.459268689806476</v>
      </c>
      <c r="L3664">
        <f t="shared" si="173"/>
        <v>2077.7514739231865</v>
      </c>
    </row>
    <row r="3665" spans="1:12" x14ac:dyDescent="0.3">
      <c r="A3665" t="s">
        <v>46</v>
      </c>
      <c r="B3665" t="s">
        <v>644</v>
      </c>
      <c r="C3665" t="s">
        <v>643</v>
      </c>
      <c r="D3665" t="s">
        <v>21</v>
      </c>
      <c r="E3665" t="str">
        <f>VLOOKUP(D3665,Abbrev!$A$6:$B$67,2,FALSE)</f>
        <v>Hake-L</v>
      </c>
      <c r="F3665" t="str">
        <f t="shared" si="171"/>
        <v>B</v>
      </c>
      <c r="G3665">
        <v>1997</v>
      </c>
      <c r="H3665">
        <v>4524.0433759999996</v>
      </c>
      <c r="I3665">
        <v>83.040928324878706</v>
      </c>
      <c r="J3665">
        <v>375680.76172505802</v>
      </c>
      <c r="K3665">
        <f t="shared" si="172"/>
        <v>8.3040928324878707E-2</v>
      </c>
      <c r="L3665">
        <f t="shared" si="173"/>
        <v>375.68076172505823</v>
      </c>
    </row>
    <row r="3666" spans="1:12" x14ac:dyDescent="0.3">
      <c r="A3666" t="s">
        <v>46</v>
      </c>
      <c r="B3666" t="s">
        <v>644</v>
      </c>
      <c r="C3666" t="s">
        <v>643</v>
      </c>
      <c r="D3666" t="s">
        <v>26</v>
      </c>
      <c r="E3666" t="str">
        <f>VLOOKUP(D3666,Abbrev!$A$6:$B$67,2,FALSE)</f>
        <v>Cod-S</v>
      </c>
      <c r="F3666" t="str">
        <f t="shared" si="171"/>
        <v>B</v>
      </c>
      <c r="G3666">
        <v>1997</v>
      </c>
      <c r="H3666">
        <v>4524.0433759999996</v>
      </c>
      <c r="I3666">
        <v>0.57307449795153698</v>
      </c>
      <c r="J3666">
        <v>2592.6138864121699</v>
      </c>
      <c r="K3666">
        <f t="shared" si="172"/>
        <v>5.7307449795153701E-4</v>
      </c>
      <c r="L3666">
        <f t="shared" si="173"/>
        <v>2.5926138864121766</v>
      </c>
    </row>
    <row r="3667" spans="1:12" x14ac:dyDescent="0.3">
      <c r="A3667" t="s">
        <v>46</v>
      </c>
      <c r="B3667" t="s">
        <v>644</v>
      </c>
      <c r="C3667" t="s">
        <v>643</v>
      </c>
      <c r="D3667" t="s">
        <v>22</v>
      </c>
      <c r="E3667" t="str">
        <f>VLOOKUP(D3667,Abbrev!$A$6:$B$67,2,FALSE)</f>
        <v>Cod-M</v>
      </c>
      <c r="F3667" t="str">
        <f t="shared" si="171"/>
        <v>B</v>
      </c>
      <c r="G3667">
        <v>1997</v>
      </c>
      <c r="H3667">
        <v>4524.0433759999996</v>
      </c>
      <c r="I3667">
        <v>398.283003552521</v>
      </c>
      <c r="J3667">
        <v>1801849.58399517</v>
      </c>
      <c r="K3667">
        <f t="shared" si="172"/>
        <v>0.398283003552521</v>
      </c>
      <c r="L3667">
        <f t="shared" si="173"/>
        <v>1801.849583995167</v>
      </c>
    </row>
    <row r="3668" spans="1:12" x14ac:dyDescent="0.3">
      <c r="A3668" t="s">
        <v>46</v>
      </c>
      <c r="B3668" t="s">
        <v>644</v>
      </c>
      <c r="C3668" t="s">
        <v>643</v>
      </c>
      <c r="D3668" t="s">
        <v>23</v>
      </c>
      <c r="E3668" t="str">
        <f>VLOOKUP(D3668,Abbrev!$A$6:$B$67,2,FALSE)</f>
        <v>Cod-L</v>
      </c>
      <c r="F3668" t="str">
        <f t="shared" si="171"/>
        <v>B</v>
      </c>
      <c r="G3668">
        <v>1997</v>
      </c>
      <c r="H3668">
        <v>4524.0433759999996</v>
      </c>
      <c r="I3668">
        <v>416.43038590052498</v>
      </c>
      <c r="J3668">
        <v>1883949.1288984001</v>
      </c>
      <c r="K3668">
        <f t="shared" si="172"/>
        <v>0.416430385900525</v>
      </c>
      <c r="L3668">
        <f t="shared" si="173"/>
        <v>1883.9491288983938</v>
      </c>
    </row>
    <row r="3669" spans="1:12" x14ac:dyDescent="0.3">
      <c r="A3669" t="s">
        <v>46</v>
      </c>
      <c r="B3669" t="s">
        <v>644</v>
      </c>
      <c r="C3669" t="s">
        <v>643</v>
      </c>
      <c r="D3669" t="s">
        <v>29</v>
      </c>
      <c r="E3669" t="str">
        <f>VLOOKUP(D3669,Abbrev!$A$6:$B$67,2,FALSE)</f>
        <v>Sflound-L</v>
      </c>
      <c r="F3669" t="str">
        <f t="shared" si="171"/>
        <v>B</v>
      </c>
      <c r="G3669">
        <v>1997</v>
      </c>
      <c r="H3669">
        <v>4524.0433759999996</v>
      </c>
      <c r="I3669">
        <v>2.2869173505676899</v>
      </c>
      <c r="J3669">
        <v>10346.1132912952</v>
      </c>
      <c r="K3669">
        <f t="shared" si="172"/>
        <v>2.2869173505676898E-3</v>
      </c>
      <c r="L3669">
        <f t="shared" si="173"/>
        <v>10.346113291295225</v>
      </c>
    </row>
    <row r="3670" spans="1:12" x14ac:dyDescent="0.3">
      <c r="A3670" t="s">
        <v>46</v>
      </c>
      <c r="B3670" t="s">
        <v>644</v>
      </c>
      <c r="C3670" t="s">
        <v>643</v>
      </c>
      <c r="D3670" t="s">
        <v>24</v>
      </c>
      <c r="E3670" t="str">
        <f>VLOOKUP(D3670,Abbrev!$A$6:$B$67,2,FALSE)</f>
        <v>Yflound-S</v>
      </c>
      <c r="F3670" t="str">
        <f t="shared" si="171"/>
        <v>B</v>
      </c>
      <c r="G3670">
        <v>1997</v>
      </c>
      <c r="H3670">
        <v>4524.0433759999996</v>
      </c>
      <c r="I3670">
        <v>1.81899717785674</v>
      </c>
      <c r="J3670">
        <v>8229.2221334455007</v>
      </c>
      <c r="K3670">
        <f t="shared" si="172"/>
        <v>1.8189971778567399E-3</v>
      </c>
      <c r="L3670">
        <f t="shared" si="173"/>
        <v>8.2292221334454769</v>
      </c>
    </row>
    <row r="3671" spans="1:12" x14ac:dyDescent="0.3">
      <c r="A3671" t="s">
        <v>46</v>
      </c>
      <c r="B3671" t="s">
        <v>644</v>
      </c>
      <c r="C3671" t="s">
        <v>643</v>
      </c>
      <c r="D3671" t="s">
        <v>25</v>
      </c>
      <c r="E3671" t="str">
        <f>VLOOKUP(D3671,Abbrev!$A$6:$B$67,2,FALSE)</f>
        <v>Yflound-L</v>
      </c>
      <c r="F3671" t="str">
        <f t="shared" si="171"/>
        <v>B</v>
      </c>
      <c r="G3671">
        <v>1997</v>
      </c>
      <c r="H3671">
        <v>4524.0433759999996</v>
      </c>
      <c r="I3671">
        <v>166.214821882406</v>
      </c>
      <c r="J3671">
        <v>751963.06393011904</v>
      </c>
      <c r="K3671">
        <f t="shared" si="172"/>
        <v>0.16621482188240599</v>
      </c>
      <c r="L3671">
        <f t="shared" si="173"/>
        <v>751.96306393011866</v>
      </c>
    </row>
    <row r="3672" spans="1:12" x14ac:dyDescent="0.3">
      <c r="A3672" t="s">
        <v>46</v>
      </c>
      <c r="B3672" t="s">
        <v>644</v>
      </c>
      <c r="C3672" t="s">
        <v>643</v>
      </c>
      <c r="D3672" t="s">
        <v>32</v>
      </c>
      <c r="E3672" t="str">
        <f>VLOOKUP(D3672,Abbrev!$A$6:$B$67,2,FALSE)</f>
        <v>Blue-M</v>
      </c>
      <c r="F3672" t="str">
        <f t="shared" si="171"/>
        <v>B</v>
      </c>
      <c r="G3672">
        <v>1997</v>
      </c>
      <c r="H3672">
        <v>4524.0433759999996</v>
      </c>
      <c r="I3672">
        <v>374.793795386797</v>
      </c>
      <c r="J3672">
        <v>1695583.3873855399</v>
      </c>
      <c r="K3672">
        <f t="shared" si="172"/>
        <v>0.37479379538679702</v>
      </c>
      <c r="L3672">
        <f t="shared" si="173"/>
        <v>1695.5833873855383</v>
      </c>
    </row>
    <row r="3673" spans="1:12" x14ac:dyDescent="0.3">
      <c r="A3673" t="s">
        <v>46</v>
      </c>
      <c r="B3673" t="s">
        <v>644</v>
      </c>
      <c r="C3673" t="s">
        <v>643</v>
      </c>
      <c r="D3673" t="s">
        <v>39</v>
      </c>
      <c r="E3673" t="str">
        <f>VLOOKUP(D3673,Abbrev!$A$6:$B$67,2,FALSE)</f>
        <v>Sbass-M</v>
      </c>
      <c r="F3673" t="str">
        <f t="shared" si="171"/>
        <v>B</v>
      </c>
      <c r="G3673">
        <v>1997</v>
      </c>
      <c r="H3673">
        <v>4524.0433759999996</v>
      </c>
      <c r="I3673">
        <v>50.017100605551903</v>
      </c>
      <c r="J3673">
        <v>226279.53268127301</v>
      </c>
      <c r="K3673">
        <f t="shared" si="172"/>
        <v>5.0017100605551902E-2</v>
      </c>
      <c r="L3673">
        <f t="shared" si="173"/>
        <v>226.27953268127266</v>
      </c>
    </row>
    <row r="3674" spans="1:12" x14ac:dyDescent="0.3">
      <c r="A3674" t="s">
        <v>46</v>
      </c>
      <c r="B3674" t="s">
        <v>644</v>
      </c>
      <c r="C3674" t="s">
        <v>643</v>
      </c>
      <c r="D3674" t="s">
        <v>7</v>
      </c>
      <c r="E3674" t="str">
        <f>VLOOKUP(D3674,Abbrev!$A$6:$B$67,2,FALSE)</f>
        <v>Alosines</v>
      </c>
      <c r="F3674" t="str">
        <f t="shared" si="171"/>
        <v>B</v>
      </c>
      <c r="G3674">
        <v>1998</v>
      </c>
      <c r="H3674">
        <v>4524.0433759999996</v>
      </c>
      <c r="I3674">
        <v>308.35162298688198</v>
      </c>
      <c r="J3674">
        <v>1394996.1174526501</v>
      </c>
      <c r="K3674">
        <f t="shared" si="172"/>
        <v>0.30835162298688196</v>
      </c>
      <c r="L3674">
        <f t="shared" si="173"/>
        <v>1394.9961174526525</v>
      </c>
    </row>
    <row r="3675" spans="1:12" x14ac:dyDescent="0.3">
      <c r="A3675" t="s">
        <v>46</v>
      </c>
      <c r="B3675" t="s">
        <v>644</v>
      </c>
      <c r="C3675" t="s">
        <v>643</v>
      </c>
      <c r="D3675" t="s">
        <v>8</v>
      </c>
      <c r="E3675" t="str">
        <f>VLOOKUP(D3675,Abbrev!$A$6:$B$67,2,FALSE)</f>
        <v>Herring</v>
      </c>
      <c r="F3675" t="str">
        <f t="shared" si="171"/>
        <v>B</v>
      </c>
      <c r="G3675">
        <v>1998</v>
      </c>
      <c r="H3675">
        <v>4524.0433759999996</v>
      </c>
      <c r="I3675">
        <v>6618.1865207227702</v>
      </c>
      <c r="J3675">
        <v>29940962.8902083</v>
      </c>
      <c r="K3675">
        <f t="shared" si="172"/>
        <v>6.6181865207227704</v>
      </c>
      <c r="L3675">
        <f t="shared" si="173"/>
        <v>29940.962890208335</v>
      </c>
    </row>
    <row r="3676" spans="1:12" x14ac:dyDescent="0.3">
      <c r="A3676" t="s">
        <v>46</v>
      </c>
      <c r="B3676" t="s">
        <v>644</v>
      </c>
      <c r="C3676" t="s">
        <v>643</v>
      </c>
      <c r="D3676" t="s">
        <v>9</v>
      </c>
      <c r="E3676" t="str">
        <f>VLOOKUP(D3676,Abbrev!$A$6:$B$67,2,FALSE)</f>
        <v>Mack</v>
      </c>
      <c r="F3676" t="str">
        <f t="shared" si="171"/>
        <v>B</v>
      </c>
      <c r="G3676">
        <v>1998</v>
      </c>
      <c r="H3676">
        <v>4524.0433759999996</v>
      </c>
      <c r="I3676">
        <v>26.392113659337902</v>
      </c>
      <c r="J3676">
        <v>119399.06697916699</v>
      </c>
      <c r="K3676">
        <f t="shared" si="172"/>
        <v>2.6392113659337902E-2</v>
      </c>
      <c r="L3676">
        <f t="shared" si="173"/>
        <v>119.39906697916675</v>
      </c>
    </row>
    <row r="3677" spans="1:12" x14ac:dyDescent="0.3">
      <c r="A3677" t="s">
        <v>46</v>
      </c>
      <c r="B3677" t="s">
        <v>644</v>
      </c>
      <c r="C3677" t="s">
        <v>643</v>
      </c>
      <c r="D3677" t="s">
        <v>10</v>
      </c>
      <c r="E3677" t="str">
        <f>VLOOKUP(D3677,Abbrev!$A$6:$B$67,2,FALSE)</f>
        <v>Butter</v>
      </c>
      <c r="F3677" t="str">
        <f t="shared" si="171"/>
        <v>B</v>
      </c>
      <c r="G3677">
        <v>1998</v>
      </c>
      <c r="H3677">
        <v>4524.0433759999996</v>
      </c>
      <c r="I3677">
        <v>54.741653579551603</v>
      </c>
      <c r="J3677">
        <v>247653.61526785701</v>
      </c>
      <c r="K3677">
        <f t="shared" si="172"/>
        <v>5.4741653579551602E-2</v>
      </c>
      <c r="L3677">
        <f t="shared" si="173"/>
        <v>247.65361526785711</v>
      </c>
    </row>
    <row r="3678" spans="1:12" x14ac:dyDescent="0.3">
      <c r="A3678" t="s">
        <v>46</v>
      </c>
      <c r="B3678" t="s">
        <v>644</v>
      </c>
      <c r="C3678" t="s">
        <v>643</v>
      </c>
      <c r="D3678" t="s">
        <v>11</v>
      </c>
      <c r="E3678" t="str">
        <f>VLOOKUP(D3678,Abbrev!$A$6:$B$67,2,FALSE)</f>
        <v>Dbenth-oth</v>
      </c>
      <c r="F3678" t="str">
        <f t="shared" si="171"/>
        <v>B</v>
      </c>
      <c r="G3678">
        <v>1998</v>
      </c>
      <c r="H3678">
        <v>4524.0433759999996</v>
      </c>
      <c r="I3678">
        <v>833.58361063087602</v>
      </c>
      <c r="J3678">
        <v>3771168.4120167801</v>
      </c>
      <c r="K3678">
        <f t="shared" si="172"/>
        <v>0.83358361063087605</v>
      </c>
      <c r="L3678">
        <f t="shared" si="173"/>
        <v>3771.1684120167774</v>
      </c>
    </row>
    <row r="3679" spans="1:12" x14ac:dyDescent="0.3">
      <c r="A3679" t="s">
        <v>46</v>
      </c>
      <c r="B3679" t="s">
        <v>644</v>
      </c>
      <c r="C3679" t="s">
        <v>643</v>
      </c>
      <c r="D3679" t="s">
        <v>12</v>
      </c>
      <c r="E3679" t="str">
        <f>VLOOKUP(D3679,Abbrev!$A$6:$B$67,2,FALSE)</f>
        <v>Dpisc-oth</v>
      </c>
      <c r="F3679" t="str">
        <f t="shared" si="171"/>
        <v>B</v>
      </c>
      <c r="G3679">
        <v>1998</v>
      </c>
      <c r="H3679">
        <v>4524.0433759999996</v>
      </c>
      <c r="I3679">
        <v>77.945932852720901</v>
      </c>
      <c r="J3679">
        <v>352630.78120849299</v>
      </c>
      <c r="K3679">
        <f t="shared" si="172"/>
        <v>7.7945932852720903E-2</v>
      </c>
      <c r="L3679">
        <f t="shared" si="173"/>
        <v>352.63078120849275</v>
      </c>
    </row>
    <row r="3680" spans="1:12" x14ac:dyDescent="0.3">
      <c r="A3680" t="s">
        <v>46</v>
      </c>
      <c r="B3680" t="s">
        <v>644</v>
      </c>
      <c r="C3680" t="s">
        <v>643</v>
      </c>
      <c r="D3680" t="s">
        <v>13</v>
      </c>
      <c r="E3680" t="str">
        <f>VLOOKUP(D3680,Abbrev!$A$6:$B$67,2,FALSE)</f>
        <v>Haddock</v>
      </c>
      <c r="F3680" t="str">
        <f t="shared" si="171"/>
        <v>B</v>
      </c>
      <c r="G3680">
        <v>1998</v>
      </c>
      <c r="H3680">
        <v>4524.0433759999996</v>
      </c>
      <c r="I3680">
        <v>4.1878031171780101</v>
      </c>
      <c r="J3680">
        <v>18945.8029522613</v>
      </c>
      <c r="K3680">
        <f t="shared" si="172"/>
        <v>4.1878031171780098E-3</v>
      </c>
      <c r="L3680">
        <f t="shared" si="173"/>
        <v>18.945802952261324</v>
      </c>
    </row>
    <row r="3681" spans="1:12" x14ac:dyDescent="0.3">
      <c r="A3681" t="s">
        <v>46</v>
      </c>
      <c r="B3681" t="s">
        <v>644</v>
      </c>
      <c r="C3681" t="s">
        <v>643</v>
      </c>
      <c r="D3681" t="s">
        <v>14</v>
      </c>
      <c r="E3681" t="str">
        <f>VLOOKUP(D3681,Abbrev!$A$6:$B$67,2,FALSE)</f>
        <v>Mesopel</v>
      </c>
      <c r="F3681" t="str">
        <f t="shared" si="171"/>
        <v>B</v>
      </c>
      <c r="G3681">
        <v>1998</v>
      </c>
      <c r="H3681">
        <v>4524.0433759999996</v>
      </c>
      <c r="I3681">
        <v>0</v>
      </c>
      <c r="J3681">
        <v>0</v>
      </c>
      <c r="K3681">
        <f t="shared" si="172"/>
        <v>0</v>
      </c>
      <c r="L3681">
        <f t="shared" si="173"/>
        <v>0</v>
      </c>
    </row>
    <row r="3682" spans="1:12" x14ac:dyDescent="0.3">
      <c r="A3682" t="s">
        <v>46</v>
      </c>
      <c r="B3682" t="s">
        <v>644</v>
      </c>
      <c r="C3682" t="s">
        <v>643</v>
      </c>
      <c r="D3682" t="s">
        <v>15</v>
      </c>
      <c r="E3682" t="str">
        <f>VLOOKUP(D3682,Abbrev!$A$6:$B$67,2,FALSE)</f>
        <v>Skate</v>
      </c>
      <c r="F3682" t="str">
        <f t="shared" si="171"/>
        <v>B</v>
      </c>
      <c r="G3682">
        <v>1998</v>
      </c>
      <c r="H3682">
        <v>4524.0433759999996</v>
      </c>
      <c r="I3682">
        <v>154.65872934391899</v>
      </c>
      <c r="J3682">
        <v>699682.80002893496</v>
      </c>
      <c r="K3682">
        <f t="shared" si="172"/>
        <v>0.154658729343919</v>
      </c>
      <c r="L3682">
        <f t="shared" si="173"/>
        <v>699.68280002893357</v>
      </c>
    </row>
    <row r="3683" spans="1:12" x14ac:dyDescent="0.3">
      <c r="A3683" t="s">
        <v>46</v>
      </c>
      <c r="B3683" t="s">
        <v>644</v>
      </c>
      <c r="C3683" t="s">
        <v>643</v>
      </c>
      <c r="D3683" t="s">
        <v>16</v>
      </c>
      <c r="E3683" t="str">
        <f>VLOOKUP(D3683,Abbrev!$A$6:$B$67,2,FALSE)</f>
        <v>SmPel</v>
      </c>
      <c r="F3683" t="str">
        <f t="shared" si="171"/>
        <v>B</v>
      </c>
      <c r="G3683">
        <v>1998</v>
      </c>
      <c r="H3683">
        <v>4524.0433759999996</v>
      </c>
      <c r="I3683">
        <v>60.982712597927701</v>
      </c>
      <c r="J3683">
        <v>275888.43697916699</v>
      </c>
      <c r="K3683">
        <f t="shared" si="172"/>
        <v>6.0982712597927702E-2</v>
      </c>
      <c r="L3683">
        <f t="shared" si="173"/>
        <v>275.88843697916656</v>
      </c>
    </row>
    <row r="3684" spans="1:12" x14ac:dyDescent="0.3">
      <c r="A3684" t="s">
        <v>46</v>
      </c>
      <c r="B3684" t="s">
        <v>644</v>
      </c>
      <c r="C3684" t="s">
        <v>643</v>
      </c>
      <c r="D3684" t="s">
        <v>17</v>
      </c>
      <c r="E3684" t="str">
        <f>VLOOKUP(D3684,Abbrev!$A$6:$B$67,2,FALSE)</f>
        <v>Squid</v>
      </c>
      <c r="F3684" t="str">
        <f t="shared" si="171"/>
        <v>B</v>
      </c>
      <c r="G3684">
        <v>1998</v>
      </c>
      <c r="H3684">
        <v>4524.0433759999996</v>
      </c>
      <c r="I3684">
        <v>152.75540181956001</v>
      </c>
      <c r="J3684">
        <v>691072.06374999997</v>
      </c>
      <c r="K3684">
        <f t="shared" si="172"/>
        <v>0.15275540181956002</v>
      </c>
      <c r="L3684">
        <f t="shared" si="173"/>
        <v>691.07206374999873</v>
      </c>
    </row>
    <row r="3685" spans="1:12" x14ac:dyDescent="0.3">
      <c r="A3685" t="s">
        <v>46</v>
      </c>
      <c r="B3685" t="s">
        <v>644</v>
      </c>
      <c r="C3685" t="s">
        <v>643</v>
      </c>
      <c r="D3685" t="s">
        <v>18</v>
      </c>
      <c r="E3685" t="str">
        <f>VLOOKUP(D3685,Abbrev!$A$6:$B$67,2,FALSE)</f>
        <v>Dogfish-S</v>
      </c>
      <c r="F3685" t="str">
        <f t="shared" si="171"/>
        <v>B</v>
      </c>
      <c r="G3685">
        <v>1998</v>
      </c>
      <c r="H3685">
        <v>4524.0433759999996</v>
      </c>
      <c r="I3685">
        <v>4.3135987488263297</v>
      </c>
      <c r="J3685">
        <v>19514.907846349601</v>
      </c>
      <c r="K3685">
        <f t="shared" si="172"/>
        <v>4.31359874882633E-3</v>
      </c>
      <c r="L3685">
        <f t="shared" si="173"/>
        <v>19.514907846349644</v>
      </c>
    </row>
    <row r="3686" spans="1:12" x14ac:dyDescent="0.3">
      <c r="A3686" t="s">
        <v>46</v>
      </c>
      <c r="B3686" t="s">
        <v>644</v>
      </c>
      <c r="C3686" t="s">
        <v>643</v>
      </c>
      <c r="D3686" t="s">
        <v>19</v>
      </c>
      <c r="E3686" t="str">
        <f>VLOOKUP(D3686,Abbrev!$A$6:$B$67,2,FALSE)</f>
        <v>Dogfish-L</v>
      </c>
      <c r="F3686" t="str">
        <f t="shared" si="171"/>
        <v>B</v>
      </c>
      <c r="G3686">
        <v>1998</v>
      </c>
      <c r="H3686">
        <v>4524.0433759999996</v>
      </c>
      <c r="I3686">
        <v>3115.5098424008702</v>
      </c>
      <c r="J3686">
        <v>14094701.665376499</v>
      </c>
      <c r="K3686">
        <f t="shared" si="172"/>
        <v>3.1155098424008703</v>
      </c>
      <c r="L3686">
        <f t="shared" si="173"/>
        <v>14094.70166537646</v>
      </c>
    </row>
    <row r="3687" spans="1:12" x14ac:dyDescent="0.3">
      <c r="A3687" t="s">
        <v>46</v>
      </c>
      <c r="B3687" t="s">
        <v>644</v>
      </c>
      <c r="C3687" t="s">
        <v>643</v>
      </c>
      <c r="D3687" t="s">
        <v>20</v>
      </c>
      <c r="E3687" t="str">
        <f>VLOOKUP(D3687,Abbrev!$A$6:$B$67,2,FALSE)</f>
        <v>Hake-S</v>
      </c>
      <c r="F3687" t="str">
        <f t="shared" si="171"/>
        <v>B</v>
      </c>
      <c r="G3687">
        <v>1998</v>
      </c>
      <c r="H3687">
        <v>4524.0433759999996</v>
      </c>
      <c r="I3687">
        <v>231.43584345382999</v>
      </c>
      <c r="J3687">
        <v>1047025.79454627</v>
      </c>
      <c r="K3687">
        <f t="shared" si="172"/>
        <v>0.23143584345382998</v>
      </c>
      <c r="L3687">
        <f t="shared" si="173"/>
        <v>1047.0257945462724</v>
      </c>
    </row>
    <row r="3688" spans="1:12" x14ac:dyDescent="0.3">
      <c r="A3688" t="s">
        <v>46</v>
      </c>
      <c r="B3688" t="s">
        <v>644</v>
      </c>
      <c r="C3688" t="s">
        <v>643</v>
      </c>
      <c r="D3688" t="s">
        <v>21</v>
      </c>
      <c r="E3688" t="str">
        <f>VLOOKUP(D3688,Abbrev!$A$6:$B$67,2,FALSE)</f>
        <v>Hake-L</v>
      </c>
      <c r="F3688" t="str">
        <f t="shared" si="171"/>
        <v>B</v>
      </c>
      <c r="G3688">
        <v>1998</v>
      </c>
      <c r="H3688">
        <v>4524.0433759999996</v>
      </c>
      <c r="I3688">
        <v>24.3596389257333</v>
      </c>
      <c r="J3688">
        <v>110204.063123716</v>
      </c>
      <c r="K3688">
        <f t="shared" si="172"/>
        <v>2.4359638925733298E-2</v>
      </c>
      <c r="L3688">
        <f t="shared" si="173"/>
        <v>110.20406312371547</v>
      </c>
    </row>
    <row r="3689" spans="1:12" x14ac:dyDescent="0.3">
      <c r="A3689" t="s">
        <v>46</v>
      </c>
      <c r="B3689" t="s">
        <v>644</v>
      </c>
      <c r="C3689" t="s">
        <v>643</v>
      </c>
      <c r="D3689" t="s">
        <v>26</v>
      </c>
      <c r="E3689" t="str">
        <f>VLOOKUP(D3689,Abbrev!$A$6:$B$67,2,FALSE)</f>
        <v>Cod-S</v>
      </c>
      <c r="F3689" t="str">
        <f t="shared" si="171"/>
        <v>B</v>
      </c>
      <c r="G3689">
        <v>1998</v>
      </c>
      <c r="H3689">
        <v>4524.0433759999996</v>
      </c>
      <c r="I3689">
        <v>1.2934550076843201</v>
      </c>
      <c r="J3689">
        <v>5851.6465596682601</v>
      </c>
      <c r="K3689">
        <f t="shared" si="172"/>
        <v>1.2934550076843202E-3</v>
      </c>
      <c r="L3689">
        <f t="shared" si="173"/>
        <v>5.8516465596682776</v>
      </c>
    </row>
    <row r="3690" spans="1:12" x14ac:dyDescent="0.3">
      <c r="A3690" t="s">
        <v>46</v>
      </c>
      <c r="B3690" t="s">
        <v>644</v>
      </c>
      <c r="C3690" t="s">
        <v>643</v>
      </c>
      <c r="D3690" t="s">
        <v>22</v>
      </c>
      <c r="E3690" t="str">
        <f>VLOOKUP(D3690,Abbrev!$A$6:$B$67,2,FALSE)</f>
        <v>Cod-M</v>
      </c>
      <c r="F3690" t="str">
        <f t="shared" si="171"/>
        <v>B</v>
      </c>
      <c r="G3690">
        <v>1998</v>
      </c>
      <c r="H3690">
        <v>4524.0433759999996</v>
      </c>
      <c r="I3690">
        <v>106.575101455085</v>
      </c>
      <c r="J3690">
        <v>482150.381784403</v>
      </c>
      <c r="K3690">
        <f t="shared" si="172"/>
        <v>0.106575101455085</v>
      </c>
      <c r="L3690">
        <f t="shared" si="173"/>
        <v>482.15038178440523</v>
      </c>
    </row>
    <row r="3691" spans="1:12" x14ac:dyDescent="0.3">
      <c r="A3691" t="s">
        <v>46</v>
      </c>
      <c r="B3691" t="s">
        <v>644</v>
      </c>
      <c r="C3691" t="s">
        <v>643</v>
      </c>
      <c r="D3691" t="s">
        <v>23</v>
      </c>
      <c r="E3691" t="str">
        <f>VLOOKUP(D3691,Abbrev!$A$6:$B$67,2,FALSE)</f>
        <v>Cod-L</v>
      </c>
      <c r="F3691" t="str">
        <f t="shared" si="171"/>
        <v>B</v>
      </c>
      <c r="G3691">
        <v>1998</v>
      </c>
      <c r="H3691">
        <v>4524.0433759999996</v>
      </c>
      <c r="I3691">
        <v>63.503008385712903</v>
      </c>
      <c r="J3691">
        <v>287290.36444345699</v>
      </c>
      <c r="K3691">
        <f t="shared" si="172"/>
        <v>6.3503008385712906E-2</v>
      </c>
      <c r="L3691">
        <f t="shared" si="173"/>
        <v>287.29036444345689</v>
      </c>
    </row>
    <row r="3692" spans="1:12" x14ac:dyDescent="0.3">
      <c r="A3692" t="s">
        <v>46</v>
      </c>
      <c r="B3692" t="s">
        <v>644</v>
      </c>
      <c r="C3692" t="s">
        <v>643</v>
      </c>
      <c r="D3692" t="s">
        <v>29</v>
      </c>
      <c r="E3692" t="str">
        <f>VLOOKUP(D3692,Abbrev!$A$6:$B$67,2,FALSE)</f>
        <v>Sflound-L</v>
      </c>
      <c r="F3692" t="str">
        <f t="shared" si="171"/>
        <v>B</v>
      </c>
      <c r="G3692">
        <v>1998</v>
      </c>
      <c r="H3692">
        <v>4524.0433759999996</v>
      </c>
      <c r="I3692">
        <v>1.4068515872449401</v>
      </c>
      <c r="J3692">
        <v>6364.6576042905599</v>
      </c>
      <c r="K3692">
        <f t="shared" si="172"/>
        <v>1.4068515872449402E-3</v>
      </c>
      <c r="L3692">
        <f t="shared" si="173"/>
        <v>6.3646576042905574</v>
      </c>
    </row>
    <row r="3693" spans="1:12" x14ac:dyDescent="0.3">
      <c r="A3693" t="s">
        <v>46</v>
      </c>
      <c r="B3693" t="s">
        <v>644</v>
      </c>
      <c r="C3693" t="s">
        <v>643</v>
      </c>
      <c r="D3693" t="s">
        <v>24</v>
      </c>
      <c r="E3693" t="str">
        <f>VLOOKUP(D3693,Abbrev!$A$6:$B$67,2,FALSE)</f>
        <v>Yflound-S</v>
      </c>
      <c r="F3693" t="str">
        <f t="shared" si="171"/>
        <v>B</v>
      </c>
      <c r="G3693">
        <v>1998</v>
      </c>
      <c r="H3693">
        <v>4524.0433759999996</v>
      </c>
      <c r="I3693">
        <v>1.42202176603928</v>
      </c>
      <c r="J3693">
        <v>6433.2881511778396</v>
      </c>
      <c r="K3693">
        <f t="shared" si="172"/>
        <v>1.4220217660392801E-3</v>
      </c>
      <c r="L3693">
        <f t="shared" si="173"/>
        <v>6.4332881511778259</v>
      </c>
    </row>
    <row r="3694" spans="1:12" x14ac:dyDescent="0.3">
      <c r="A3694" t="s">
        <v>46</v>
      </c>
      <c r="B3694" t="s">
        <v>644</v>
      </c>
      <c r="C3694" t="s">
        <v>643</v>
      </c>
      <c r="D3694" t="s">
        <v>25</v>
      </c>
      <c r="E3694" t="str">
        <f>VLOOKUP(D3694,Abbrev!$A$6:$B$67,2,FALSE)</f>
        <v>Yflound-L</v>
      </c>
      <c r="F3694" t="str">
        <f t="shared" si="171"/>
        <v>B</v>
      </c>
      <c r="G3694">
        <v>1998</v>
      </c>
      <c r="H3694">
        <v>4524.0433759999996</v>
      </c>
      <c r="I3694">
        <v>159.07809988859199</v>
      </c>
      <c r="J3694">
        <v>719676.22406765004</v>
      </c>
      <c r="K3694">
        <f t="shared" si="172"/>
        <v>0.15907809988859201</v>
      </c>
      <c r="L3694">
        <f t="shared" si="173"/>
        <v>719.67622406765099</v>
      </c>
    </row>
    <row r="3695" spans="1:12" x14ac:dyDescent="0.3">
      <c r="A3695" t="s">
        <v>46</v>
      </c>
      <c r="B3695" t="s">
        <v>644</v>
      </c>
      <c r="C3695" t="s">
        <v>643</v>
      </c>
      <c r="D3695" t="s">
        <v>7</v>
      </c>
      <c r="E3695" t="str">
        <f>VLOOKUP(D3695,Abbrev!$A$6:$B$67,2,FALSE)</f>
        <v>Alosines</v>
      </c>
      <c r="F3695" t="str">
        <f t="shared" si="171"/>
        <v>B</v>
      </c>
      <c r="G3695">
        <v>1999</v>
      </c>
      <c r="H3695">
        <v>4524.0433759999996</v>
      </c>
      <c r="I3695">
        <v>51.629233004801598</v>
      </c>
      <c r="J3695">
        <v>233572.88958333299</v>
      </c>
      <c r="K3695">
        <f t="shared" si="172"/>
        <v>5.16292330048016E-2</v>
      </c>
      <c r="L3695">
        <f t="shared" si="173"/>
        <v>233.57288958333325</v>
      </c>
    </row>
    <row r="3696" spans="1:12" x14ac:dyDescent="0.3">
      <c r="A3696" t="s">
        <v>46</v>
      </c>
      <c r="B3696" t="s">
        <v>644</v>
      </c>
      <c r="C3696" t="s">
        <v>643</v>
      </c>
      <c r="D3696" t="s">
        <v>8</v>
      </c>
      <c r="E3696" t="str">
        <f>VLOOKUP(D3696,Abbrev!$A$6:$B$67,2,FALSE)</f>
        <v>Herring</v>
      </c>
      <c r="F3696" t="str">
        <f t="shared" si="171"/>
        <v>B</v>
      </c>
      <c r="G3696">
        <v>1999</v>
      </c>
      <c r="H3696">
        <v>4524.0433759999996</v>
      </c>
      <c r="I3696">
        <v>5143.7227539802898</v>
      </c>
      <c r="J3696">
        <v>23270424.853124999</v>
      </c>
      <c r="K3696">
        <f t="shared" si="172"/>
        <v>5.1437227539802901</v>
      </c>
      <c r="L3696">
        <f t="shared" si="173"/>
        <v>23270.424853125009</v>
      </c>
    </row>
    <row r="3697" spans="1:12" x14ac:dyDescent="0.3">
      <c r="A3697" t="s">
        <v>46</v>
      </c>
      <c r="B3697" t="s">
        <v>644</v>
      </c>
      <c r="C3697" t="s">
        <v>643</v>
      </c>
      <c r="D3697" t="s">
        <v>9</v>
      </c>
      <c r="E3697" t="str">
        <f>VLOOKUP(D3697,Abbrev!$A$6:$B$67,2,FALSE)</f>
        <v>Mack</v>
      </c>
      <c r="F3697" t="str">
        <f t="shared" si="171"/>
        <v>B</v>
      </c>
      <c r="G3697">
        <v>1999</v>
      </c>
      <c r="H3697">
        <v>4524.0433759999996</v>
      </c>
      <c r="I3697">
        <v>73.3902636940864</v>
      </c>
      <c r="J3697">
        <v>332020.736328125</v>
      </c>
      <c r="K3697">
        <f t="shared" si="172"/>
        <v>7.3390263694086397E-2</v>
      </c>
      <c r="L3697">
        <f t="shared" si="173"/>
        <v>332.02073632812483</v>
      </c>
    </row>
    <row r="3698" spans="1:12" x14ac:dyDescent="0.3">
      <c r="A3698" t="s">
        <v>46</v>
      </c>
      <c r="B3698" t="s">
        <v>644</v>
      </c>
      <c r="C3698" t="s">
        <v>643</v>
      </c>
      <c r="D3698" t="s">
        <v>10</v>
      </c>
      <c r="E3698" t="str">
        <f>VLOOKUP(D3698,Abbrev!$A$6:$B$67,2,FALSE)</f>
        <v>Butter</v>
      </c>
      <c r="F3698" t="str">
        <f t="shared" si="171"/>
        <v>B</v>
      </c>
      <c r="G3698">
        <v>1999</v>
      </c>
      <c r="H3698">
        <v>4524.0433759999996</v>
      </c>
      <c r="I3698">
        <v>63.461226037041001</v>
      </c>
      <c r="J3698">
        <v>287101.33928571403</v>
      </c>
      <c r="K3698">
        <f t="shared" si="172"/>
        <v>6.3461226037041005E-2</v>
      </c>
      <c r="L3698">
        <f t="shared" si="173"/>
        <v>287.10133928571406</v>
      </c>
    </row>
    <row r="3699" spans="1:12" x14ac:dyDescent="0.3">
      <c r="A3699" t="s">
        <v>46</v>
      </c>
      <c r="B3699" t="s">
        <v>644</v>
      </c>
      <c r="C3699" t="s">
        <v>643</v>
      </c>
      <c r="D3699" t="s">
        <v>11</v>
      </c>
      <c r="E3699" t="str">
        <f>VLOOKUP(D3699,Abbrev!$A$6:$B$67,2,FALSE)</f>
        <v>Dbenth-oth</v>
      </c>
      <c r="F3699" t="str">
        <f t="shared" si="171"/>
        <v>B</v>
      </c>
      <c r="G3699">
        <v>1999</v>
      </c>
      <c r="H3699">
        <v>4524.0433759999996</v>
      </c>
      <c r="I3699">
        <v>1222.83471648718</v>
      </c>
      <c r="J3699">
        <v>5532157.2990666796</v>
      </c>
      <c r="K3699">
        <f t="shared" si="172"/>
        <v>1.22283471648718</v>
      </c>
      <c r="L3699">
        <f t="shared" si="173"/>
        <v>5532.1572990666646</v>
      </c>
    </row>
    <row r="3700" spans="1:12" x14ac:dyDescent="0.3">
      <c r="A3700" t="s">
        <v>46</v>
      </c>
      <c r="B3700" t="s">
        <v>644</v>
      </c>
      <c r="C3700" t="s">
        <v>643</v>
      </c>
      <c r="D3700" t="s">
        <v>33</v>
      </c>
      <c r="E3700" t="str">
        <f>VLOOKUP(D3700,Abbrev!$A$6:$B$67,2,FALSE)</f>
        <v>Domni-oth</v>
      </c>
      <c r="F3700" t="str">
        <f t="shared" si="171"/>
        <v>B</v>
      </c>
      <c r="G3700">
        <v>1999</v>
      </c>
      <c r="H3700">
        <v>4524.0433759999996</v>
      </c>
      <c r="I3700">
        <v>2.5734621317089799</v>
      </c>
      <c r="J3700">
        <v>11642.4543103448</v>
      </c>
      <c r="K3700">
        <f t="shared" si="172"/>
        <v>2.57346213170898E-3</v>
      </c>
      <c r="L3700">
        <f t="shared" si="173"/>
        <v>11.642454310344849</v>
      </c>
    </row>
    <row r="3701" spans="1:12" x14ac:dyDescent="0.3">
      <c r="A3701" t="s">
        <v>46</v>
      </c>
      <c r="B3701" t="s">
        <v>644</v>
      </c>
      <c r="C3701" t="s">
        <v>643</v>
      </c>
      <c r="D3701" t="s">
        <v>12</v>
      </c>
      <c r="E3701" t="str">
        <f>VLOOKUP(D3701,Abbrev!$A$6:$B$67,2,FALSE)</f>
        <v>Dpisc-oth</v>
      </c>
      <c r="F3701" t="str">
        <f t="shared" si="171"/>
        <v>B</v>
      </c>
      <c r="G3701">
        <v>1999</v>
      </c>
      <c r="H3701">
        <v>4524.0433759999996</v>
      </c>
      <c r="I3701">
        <v>111.790644469943</v>
      </c>
      <c r="J3701">
        <v>505745.72461301502</v>
      </c>
      <c r="K3701">
        <f t="shared" si="172"/>
        <v>0.11179064446994301</v>
      </c>
      <c r="L3701">
        <f t="shared" si="173"/>
        <v>505.74572461301665</v>
      </c>
    </row>
    <row r="3702" spans="1:12" x14ac:dyDescent="0.3">
      <c r="A3702" t="s">
        <v>46</v>
      </c>
      <c r="B3702" t="s">
        <v>644</v>
      </c>
      <c r="C3702" t="s">
        <v>643</v>
      </c>
      <c r="D3702" t="s">
        <v>13</v>
      </c>
      <c r="E3702" t="str">
        <f>VLOOKUP(D3702,Abbrev!$A$6:$B$67,2,FALSE)</f>
        <v>Haddock</v>
      </c>
      <c r="F3702" t="str">
        <f t="shared" si="171"/>
        <v>B</v>
      </c>
      <c r="G3702">
        <v>1999</v>
      </c>
      <c r="H3702">
        <v>4524.0433759999996</v>
      </c>
      <c r="I3702">
        <v>8.6414984957641394</v>
      </c>
      <c r="J3702">
        <v>39094.5140284757</v>
      </c>
      <c r="K3702">
        <f t="shared" si="172"/>
        <v>8.641498495764139E-3</v>
      </c>
      <c r="L3702">
        <f t="shared" si="173"/>
        <v>39.094514028475714</v>
      </c>
    </row>
    <row r="3703" spans="1:12" x14ac:dyDescent="0.3">
      <c r="A3703" t="s">
        <v>46</v>
      </c>
      <c r="B3703" t="s">
        <v>644</v>
      </c>
      <c r="C3703" t="s">
        <v>643</v>
      </c>
      <c r="D3703" t="s">
        <v>15</v>
      </c>
      <c r="E3703" t="str">
        <f>VLOOKUP(D3703,Abbrev!$A$6:$B$67,2,FALSE)</f>
        <v>Skate</v>
      </c>
      <c r="F3703" t="str">
        <f t="shared" si="171"/>
        <v>B</v>
      </c>
      <c r="G3703">
        <v>1999</v>
      </c>
      <c r="H3703">
        <v>4524.0433759999996</v>
      </c>
      <c r="I3703">
        <v>210.103666498189</v>
      </c>
      <c r="J3703">
        <v>950518.10069444403</v>
      </c>
      <c r="K3703">
        <f t="shared" si="172"/>
        <v>0.21010366649818901</v>
      </c>
      <c r="L3703">
        <f t="shared" si="173"/>
        <v>950.51810069444502</v>
      </c>
    </row>
    <row r="3704" spans="1:12" x14ac:dyDescent="0.3">
      <c r="A3704" t="s">
        <v>46</v>
      </c>
      <c r="B3704" t="s">
        <v>644</v>
      </c>
      <c r="C3704" t="s">
        <v>643</v>
      </c>
      <c r="D3704" t="s">
        <v>16</v>
      </c>
      <c r="E3704" t="str">
        <f>VLOOKUP(D3704,Abbrev!$A$6:$B$67,2,FALSE)</f>
        <v>SmPel</v>
      </c>
      <c r="F3704" t="str">
        <f t="shared" si="171"/>
        <v>B</v>
      </c>
      <c r="G3704">
        <v>1999</v>
      </c>
      <c r="H3704">
        <v>4524.0433759999996</v>
      </c>
      <c r="I3704">
        <v>0</v>
      </c>
      <c r="J3704">
        <v>0</v>
      </c>
      <c r="K3704">
        <f t="shared" si="172"/>
        <v>0</v>
      </c>
      <c r="L3704">
        <f t="shared" si="173"/>
        <v>0</v>
      </c>
    </row>
    <row r="3705" spans="1:12" x14ac:dyDescent="0.3">
      <c r="A3705" t="s">
        <v>46</v>
      </c>
      <c r="B3705" t="s">
        <v>644</v>
      </c>
      <c r="C3705" t="s">
        <v>643</v>
      </c>
      <c r="D3705" t="s">
        <v>17</v>
      </c>
      <c r="E3705" t="str">
        <f>VLOOKUP(D3705,Abbrev!$A$6:$B$67,2,FALSE)</f>
        <v>Squid</v>
      </c>
      <c r="F3705" t="str">
        <f t="shared" si="171"/>
        <v>B</v>
      </c>
      <c r="G3705">
        <v>1999</v>
      </c>
      <c r="H3705">
        <v>4524.0433759999996</v>
      </c>
      <c r="I3705">
        <v>110.341443960071</v>
      </c>
      <c r="J3705">
        <v>499189.47864583298</v>
      </c>
      <c r="K3705">
        <f t="shared" si="172"/>
        <v>0.11034144396007101</v>
      </c>
      <c r="L3705">
        <f t="shared" si="173"/>
        <v>499.18947864583441</v>
      </c>
    </row>
    <row r="3706" spans="1:12" x14ac:dyDescent="0.3">
      <c r="A3706" t="s">
        <v>46</v>
      </c>
      <c r="B3706" t="s">
        <v>644</v>
      </c>
      <c r="C3706" t="s">
        <v>643</v>
      </c>
      <c r="D3706" t="s">
        <v>18</v>
      </c>
      <c r="E3706" t="str">
        <f>VLOOKUP(D3706,Abbrev!$A$6:$B$67,2,FALSE)</f>
        <v>Dogfish-S</v>
      </c>
      <c r="F3706" t="str">
        <f t="shared" si="171"/>
        <v>B</v>
      </c>
      <c r="G3706">
        <v>1999</v>
      </c>
      <c r="H3706">
        <v>4524.0433759999996</v>
      </c>
      <c r="I3706">
        <v>32.340607876812903</v>
      </c>
      <c r="J3706">
        <v>146310.312840909</v>
      </c>
      <c r="K3706">
        <f t="shared" si="172"/>
        <v>3.23406078768129E-2</v>
      </c>
      <c r="L3706">
        <f t="shared" si="173"/>
        <v>146.31031284090881</v>
      </c>
    </row>
    <row r="3707" spans="1:12" x14ac:dyDescent="0.3">
      <c r="A3707" t="s">
        <v>46</v>
      </c>
      <c r="B3707" t="s">
        <v>644</v>
      </c>
      <c r="C3707" t="s">
        <v>643</v>
      </c>
      <c r="D3707" t="s">
        <v>19</v>
      </c>
      <c r="E3707" t="str">
        <f>VLOOKUP(D3707,Abbrev!$A$6:$B$67,2,FALSE)</f>
        <v>Dogfish-L</v>
      </c>
      <c r="F3707" t="str">
        <f t="shared" si="171"/>
        <v>B</v>
      </c>
      <c r="G3707">
        <v>1999</v>
      </c>
      <c r="H3707">
        <v>4524.0433759999996</v>
      </c>
      <c r="I3707">
        <v>2457.7891851632198</v>
      </c>
      <c r="J3707">
        <v>11119144.882742099</v>
      </c>
      <c r="K3707">
        <f t="shared" si="172"/>
        <v>2.4577891851632199</v>
      </c>
      <c r="L3707">
        <f t="shared" si="173"/>
        <v>11119.144882742101</v>
      </c>
    </row>
    <row r="3708" spans="1:12" x14ac:dyDescent="0.3">
      <c r="A3708" t="s">
        <v>46</v>
      </c>
      <c r="B3708" t="s">
        <v>644</v>
      </c>
      <c r="C3708" t="s">
        <v>643</v>
      </c>
      <c r="D3708" t="s">
        <v>20</v>
      </c>
      <c r="E3708" t="str">
        <f>VLOOKUP(D3708,Abbrev!$A$6:$B$67,2,FALSE)</f>
        <v>Hake-S</v>
      </c>
      <c r="F3708" t="str">
        <f t="shared" si="171"/>
        <v>B</v>
      </c>
      <c r="G3708">
        <v>1999</v>
      </c>
      <c r="H3708">
        <v>4524.0433759999996</v>
      </c>
      <c r="I3708">
        <v>527.558330260155</v>
      </c>
      <c r="J3708">
        <v>2386696.76946708</v>
      </c>
      <c r="K3708">
        <f t="shared" si="172"/>
        <v>0.52755833026015497</v>
      </c>
      <c r="L3708">
        <f t="shared" si="173"/>
        <v>2386.6967694670743</v>
      </c>
    </row>
    <row r="3709" spans="1:12" x14ac:dyDescent="0.3">
      <c r="A3709" t="s">
        <v>46</v>
      </c>
      <c r="B3709" t="s">
        <v>644</v>
      </c>
      <c r="C3709" t="s">
        <v>643</v>
      </c>
      <c r="D3709" t="s">
        <v>21</v>
      </c>
      <c r="E3709" t="str">
        <f>VLOOKUP(D3709,Abbrev!$A$6:$B$67,2,FALSE)</f>
        <v>Hake-L</v>
      </c>
      <c r="F3709" t="str">
        <f t="shared" si="171"/>
        <v>B</v>
      </c>
      <c r="G3709">
        <v>1999</v>
      </c>
      <c r="H3709">
        <v>4524.0433759999996</v>
      </c>
      <c r="I3709">
        <v>20.620478024840299</v>
      </c>
      <c r="J3709">
        <v>93287.937018232304</v>
      </c>
      <c r="K3709">
        <f t="shared" si="172"/>
        <v>2.0620478024840298E-2</v>
      </c>
      <c r="L3709">
        <f t="shared" si="173"/>
        <v>93.287937018232299</v>
      </c>
    </row>
    <row r="3710" spans="1:12" x14ac:dyDescent="0.3">
      <c r="A3710" t="s">
        <v>46</v>
      </c>
      <c r="B3710" t="s">
        <v>644</v>
      </c>
      <c r="C3710" t="s">
        <v>643</v>
      </c>
      <c r="D3710" t="s">
        <v>26</v>
      </c>
      <c r="E3710" t="str">
        <f>VLOOKUP(D3710,Abbrev!$A$6:$B$67,2,FALSE)</f>
        <v>Cod-S</v>
      </c>
      <c r="F3710" t="str">
        <f t="shared" si="171"/>
        <v>B</v>
      </c>
      <c r="G3710">
        <v>1999</v>
      </c>
      <c r="H3710">
        <v>4524.0433759999996</v>
      </c>
      <c r="I3710">
        <v>2.8702196288443198</v>
      </c>
      <c r="J3710">
        <v>12984.998099538299</v>
      </c>
      <c r="K3710">
        <f t="shared" si="172"/>
        <v>2.8702196288443197E-3</v>
      </c>
      <c r="L3710">
        <f t="shared" si="173"/>
        <v>12.984998099538322</v>
      </c>
    </row>
    <row r="3711" spans="1:12" x14ac:dyDescent="0.3">
      <c r="A3711" t="s">
        <v>46</v>
      </c>
      <c r="B3711" t="s">
        <v>644</v>
      </c>
      <c r="C3711" t="s">
        <v>643</v>
      </c>
      <c r="D3711" t="s">
        <v>22</v>
      </c>
      <c r="E3711" t="str">
        <f>VLOOKUP(D3711,Abbrev!$A$6:$B$67,2,FALSE)</f>
        <v>Cod-M</v>
      </c>
      <c r="F3711" t="str">
        <f t="shared" si="171"/>
        <v>B</v>
      </c>
      <c r="G3711">
        <v>1999</v>
      </c>
      <c r="H3711">
        <v>4524.0433759999996</v>
      </c>
      <c r="I3711">
        <v>396.74422752749598</v>
      </c>
      <c r="J3711">
        <v>1794888.094512</v>
      </c>
      <c r="K3711">
        <f t="shared" si="172"/>
        <v>0.396744227527496</v>
      </c>
      <c r="L3711">
        <f t="shared" si="173"/>
        <v>1794.888094512005</v>
      </c>
    </row>
    <row r="3712" spans="1:12" x14ac:dyDescent="0.3">
      <c r="A3712" t="s">
        <v>46</v>
      </c>
      <c r="B3712" t="s">
        <v>644</v>
      </c>
      <c r="C3712" t="s">
        <v>643</v>
      </c>
      <c r="D3712" t="s">
        <v>23</v>
      </c>
      <c r="E3712" t="str">
        <f>VLOOKUP(D3712,Abbrev!$A$6:$B$67,2,FALSE)</f>
        <v>Cod-L</v>
      </c>
      <c r="F3712" t="str">
        <f t="shared" si="171"/>
        <v>B</v>
      </c>
      <c r="G3712">
        <v>1999</v>
      </c>
      <c r="H3712">
        <v>4524.0433759999996</v>
      </c>
      <c r="I3712">
        <v>203.528717141904</v>
      </c>
      <c r="J3712">
        <v>920772.74461160903</v>
      </c>
      <c r="K3712">
        <f t="shared" si="172"/>
        <v>0.20352871714190399</v>
      </c>
      <c r="L3712">
        <f t="shared" si="173"/>
        <v>920.77274461160835</v>
      </c>
    </row>
    <row r="3713" spans="1:12" x14ac:dyDescent="0.3">
      <c r="A3713" t="s">
        <v>46</v>
      </c>
      <c r="B3713" t="s">
        <v>644</v>
      </c>
      <c r="C3713" t="s">
        <v>643</v>
      </c>
      <c r="D3713" t="s">
        <v>29</v>
      </c>
      <c r="E3713" t="str">
        <f>VLOOKUP(D3713,Abbrev!$A$6:$B$67,2,FALSE)</f>
        <v>Sflound-L</v>
      </c>
      <c r="F3713" t="str">
        <f t="shared" si="171"/>
        <v>B</v>
      </c>
      <c r="G3713">
        <v>1999</v>
      </c>
      <c r="H3713">
        <v>4524.0433759999996</v>
      </c>
      <c r="I3713">
        <v>7.39547496045099</v>
      </c>
      <c r="J3713">
        <v>33457.449507202102</v>
      </c>
      <c r="K3713">
        <f t="shared" si="172"/>
        <v>7.3954749604509895E-3</v>
      </c>
      <c r="L3713">
        <f t="shared" si="173"/>
        <v>33.457449507202156</v>
      </c>
    </row>
    <row r="3714" spans="1:12" x14ac:dyDescent="0.3">
      <c r="A3714" t="s">
        <v>46</v>
      </c>
      <c r="B3714" t="s">
        <v>644</v>
      </c>
      <c r="C3714" t="s">
        <v>643</v>
      </c>
      <c r="D3714" t="s">
        <v>24</v>
      </c>
      <c r="E3714" t="str">
        <f>VLOOKUP(D3714,Abbrev!$A$6:$B$67,2,FALSE)</f>
        <v>Yflound-S</v>
      </c>
      <c r="F3714" t="str">
        <f t="shared" si="171"/>
        <v>B</v>
      </c>
      <c r="G3714">
        <v>1999</v>
      </c>
      <c r="H3714">
        <v>4524.0433759999996</v>
      </c>
      <c r="I3714">
        <v>3.4669051272984102</v>
      </c>
      <c r="J3714">
        <v>15684.429176374801</v>
      </c>
      <c r="K3714">
        <f t="shared" si="172"/>
        <v>3.4669051272984103E-3</v>
      </c>
      <c r="L3714">
        <f t="shared" si="173"/>
        <v>15.684429176374808</v>
      </c>
    </row>
    <row r="3715" spans="1:12" x14ac:dyDescent="0.3">
      <c r="A3715" t="s">
        <v>46</v>
      </c>
      <c r="B3715" t="s">
        <v>644</v>
      </c>
      <c r="C3715" t="s">
        <v>643</v>
      </c>
      <c r="D3715" t="s">
        <v>25</v>
      </c>
      <c r="E3715" t="str">
        <f>VLOOKUP(D3715,Abbrev!$A$6:$B$67,2,FALSE)</f>
        <v>Yflound-L</v>
      </c>
      <c r="F3715" t="str">
        <f t="shared" ref="F3715:F3778" si="174">IF(G3715&lt;=1967,"A",IF(AND(G3715&gt;=1996,G3715&lt;=2000),"B",IF(G3715&gt;=2009,"C","")))</f>
        <v>B</v>
      </c>
      <c r="G3715">
        <v>1999</v>
      </c>
      <c r="H3715">
        <v>4524.0433759999996</v>
      </c>
      <c r="I3715">
        <v>278.36694502912798</v>
      </c>
      <c r="J3715">
        <v>1259344.1337563801</v>
      </c>
      <c r="K3715">
        <f t="shared" ref="K3715:K3778" si="175">I3715/1000</f>
        <v>0.27836694502912795</v>
      </c>
      <c r="L3715">
        <f t="shared" ref="L3715:L3778" si="176">K3715*H3715</f>
        <v>1259.3441337563822</v>
      </c>
    </row>
    <row r="3716" spans="1:12" x14ac:dyDescent="0.3">
      <c r="A3716" t="s">
        <v>46</v>
      </c>
      <c r="B3716" t="s">
        <v>644</v>
      </c>
      <c r="C3716" t="s">
        <v>643</v>
      </c>
      <c r="D3716" t="s">
        <v>7</v>
      </c>
      <c r="E3716" t="str">
        <f>VLOOKUP(D3716,Abbrev!$A$6:$B$67,2,FALSE)</f>
        <v>Alosines</v>
      </c>
      <c r="F3716" t="str">
        <f t="shared" si="174"/>
        <v>B</v>
      </c>
      <c r="G3716">
        <v>2000</v>
      </c>
      <c r="H3716">
        <v>4524.0433759999996</v>
      </c>
      <c r="I3716">
        <v>606.52158669714595</v>
      </c>
      <c r="J3716">
        <v>2743929.9666982298</v>
      </c>
      <c r="K3716">
        <f t="shared" si="175"/>
        <v>0.60652158669714595</v>
      </c>
      <c r="L3716">
        <f t="shared" si="176"/>
        <v>2743.9299666982324</v>
      </c>
    </row>
    <row r="3717" spans="1:12" x14ac:dyDescent="0.3">
      <c r="A3717" t="s">
        <v>46</v>
      </c>
      <c r="B3717" t="s">
        <v>644</v>
      </c>
      <c r="C3717" t="s">
        <v>643</v>
      </c>
      <c r="D3717" t="s">
        <v>8</v>
      </c>
      <c r="E3717" t="str">
        <f>VLOOKUP(D3717,Abbrev!$A$6:$B$67,2,FALSE)</f>
        <v>Herring</v>
      </c>
      <c r="F3717" t="str">
        <f t="shared" si="174"/>
        <v>B</v>
      </c>
      <c r="G3717">
        <v>2000</v>
      </c>
      <c r="H3717">
        <v>4524.0433759999996</v>
      </c>
      <c r="I3717">
        <v>2003.0431303175801</v>
      </c>
      <c r="J3717">
        <v>9061854.0055555608</v>
      </c>
      <c r="K3717">
        <f t="shared" si="175"/>
        <v>2.0030431303175802</v>
      </c>
      <c r="L3717">
        <f t="shared" si="176"/>
        <v>9061.8540055555532</v>
      </c>
    </row>
    <row r="3718" spans="1:12" x14ac:dyDescent="0.3">
      <c r="A3718" t="s">
        <v>46</v>
      </c>
      <c r="B3718" t="s">
        <v>644</v>
      </c>
      <c r="C3718" t="s">
        <v>643</v>
      </c>
      <c r="D3718" t="s">
        <v>9</v>
      </c>
      <c r="E3718" t="str">
        <f>VLOOKUP(D3718,Abbrev!$A$6:$B$67,2,FALSE)</f>
        <v>Mack</v>
      </c>
      <c r="F3718" t="str">
        <f t="shared" si="174"/>
        <v>B</v>
      </c>
      <c r="G3718">
        <v>2000</v>
      </c>
      <c r="H3718">
        <v>4524.0433759999996</v>
      </c>
      <c r="I3718">
        <v>66.9263264994525</v>
      </c>
      <c r="J3718">
        <v>302777.60407986102</v>
      </c>
      <c r="K3718">
        <f t="shared" si="175"/>
        <v>6.6926326499452501E-2</v>
      </c>
      <c r="L3718">
        <f t="shared" si="176"/>
        <v>302.77760407986131</v>
      </c>
    </row>
    <row r="3719" spans="1:12" x14ac:dyDescent="0.3">
      <c r="A3719" t="s">
        <v>46</v>
      </c>
      <c r="B3719" t="s">
        <v>644</v>
      </c>
      <c r="C3719" t="s">
        <v>643</v>
      </c>
      <c r="D3719" t="s">
        <v>10</v>
      </c>
      <c r="E3719" t="str">
        <f>VLOOKUP(D3719,Abbrev!$A$6:$B$67,2,FALSE)</f>
        <v>Butter</v>
      </c>
      <c r="F3719" t="str">
        <f t="shared" si="174"/>
        <v>B</v>
      </c>
      <c r="G3719">
        <v>2000</v>
      </c>
      <c r="H3719">
        <v>4524.0433759999996</v>
      </c>
      <c r="I3719">
        <v>235.28602115599799</v>
      </c>
      <c r="J3719">
        <v>1064444.1654761899</v>
      </c>
      <c r="K3719">
        <f t="shared" si="175"/>
        <v>0.23528602115599798</v>
      </c>
      <c r="L3719">
        <f t="shared" si="176"/>
        <v>1064.4441654761883</v>
      </c>
    </row>
    <row r="3720" spans="1:12" x14ac:dyDescent="0.3">
      <c r="A3720" t="s">
        <v>46</v>
      </c>
      <c r="B3720" t="s">
        <v>644</v>
      </c>
      <c r="C3720" t="s">
        <v>643</v>
      </c>
      <c r="D3720" t="s">
        <v>11</v>
      </c>
      <c r="E3720" t="str">
        <f>VLOOKUP(D3720,Abbrev!$A$6:$B$67,2,FALSE)</f>
        <v>Dbenth-oth</v>
      </c>
      <c r="F3720" t="str">
        <f t="shared" si="174"/>
        <v>B</v>
      </c>
      <c r="G3720">
        <v>2000</v>
      </c>
      <c r="H3720">
        <v>4524.0433759999996</v>
      </c>
      <c r="I3720">
        <v>2022.9612778882599</v>
      </c>
      <c r="J3720">
        <v>9151964.5691348892</v>
      </c>
      <c r="K3720">
        <f t="shared" si="175"/>
        <v>2.02296127788826</v>
      </c>
      <c r="L3720">
        <f t="shared" si="176"/>
        <v>9151.9645691348778</v>
      </c>
    </row>
    <row r="3721" spans="1:12" x14ac:dyDescent="0.3">
      <c r="A3721" t="s">
        <v>46</v>
      </c>
      <c r="B3721" t="s">
        <v>644</v>
      </c>
      <c r="C3721" t="s">
        <v>643</v>
      </c>
      <c r="D3721" t="s">
        <v>33</v>
      </c>
      <c r="E3721" t="str">
        <f>VLOOKUP(D3721,Abbrev!$A$6:$B$67,2,FALSE)</f>
        <v>Domni-oth</v>
      </c>
      <c r="F3721" t="str">
        <f t="shared" si="174"/>
        <v>B</v>
      </c>
      <c r="G3721">
        <v>2000</v>
      </c>
      <c r="H3721">
        <v>4524.0433759999996</v>
      </c>
      <c r="I3721">
        <v>19.995392277326101</v>
      </c>
      <c r="J3721">
        <v>90460.021982758597</v>
      </c>
      <c r="K3721">
        <f t="shared" si="175"/>
        <v>1.99953922773261E-2</v>
      </c>
      <c r="L3721">
        <f t="shared" si="176"/>
        <v>90.46002198275869</v>
      </c>
    </row>
    <row r="3722" spans="1:12" x14ac:dyDescent="0.3">
      <c r="A3722" t="s">
        <v>46</v>
      </c>
      <c r="B3722" t="s">
        <v>644</v>
      </c>
      <c r="C3722" t="s">
        <v>643</v>
      </c>
      <c r="D3722" t="s">
        <v>12</v>
      </c>
      <c r="E3722" t="str">
        <f>VLOOKUP(D3722,Abbrev!$A$6:$B$67,2,FALSE)</f>
        <v>Dpisc-oth</v>
      </c>
      <c r="F3722" t="str">
        <f t="shared" si="174"/>
        <v>B</v>
      </c>
      <c r="G3722">
        <v>2000</v>
      </c>
      <c r="H3722">
        <v>4524.0433759999996</v>
      </c>
      <c r="I3722">
        <v>24.8452106458153</v>
      </c>
      <c r="J3722">
        <v>112400.810647526</v>
      </c>
      <c r="K3722">
        <f t="shared" si="175"/>
        <v>2.48452106458153E-2</v>
      </c>
      <c r="L3722">
        <f t="shared" si="176"/>
        <v>112.40081064752538</v>
      </c>
    </row>
    <row r="3723" spans="1:12" x14ac:dyDescent="0.3">
      <c r="A3723" t="s">
        <v>46</v>
      </c>
      <c r="B3723" t="s">
        <v>644</v>
      </c>
      <c r="C3723" t="s">
        <v>643</v>
      </c>
      <c r="D3723" t="s">
        <v>13</v>
      </c>
      <c r="E3723" t="str">
        <f>VLOOKUP(D3723,Abbrev!$A$6:$B$67,2,FALSE)</f>
        <v>Haddock</v>
      </c>
      <c r="F3723" t="str">
        <f t="shared" si="174"/>
        <v>B</v>
      </c>
      <c r="G3723">
        <v>2000</v>
      </c>
      <c r="H3723">
        <v>4524.0433759999996</v>
      </c>
      <c r="I3723">
        <v>7.3120371887235001</v>
      </c>
      <c r="J3723">
        <v>33079.973408710197</v>
      </c>
      <c r="K3723">
        <f t="shared" si="175"/>
        <v>7.3120371887234999E-3</v>
      </c>
      <c r="L3723">
        <f t="shared" si="176"/>
        <v>33.07997340871021</v>
      </c>
    </row>
    <row r="3724" spans="1:12" x14ac:dyDescent="0.3">
      <c r="A3724" t="s">
        <v>46</v>
      </c>
      <c r="B3724" t="s">
        <v>644</v>
      </c>
      <c r="C3724" t="s">
        <v>643</v>
      </c>
      <c r="D3724" t="s">
        <v>14</v>
      </c>
      <c r="E3724" t="str">
        <f>VLOOKUP(D3724,Abbrev!$A$6:$B$67,2,FALSE)</f>
        <v>Mesopel</v>
      </c>
      <c r="F3724" t="str">
        <f t="shared" si="174"/>
        <v>B</v>
      </c>
      <c r="G3724">
        <v>2000</v>
      </c>
      <c r="H3724">
        <v>4524.0433759999996</v>
      </c>
      <c r="I3724">
        <v>0</v>
      </c>
      <c r="J3724">
        <v>0</v>
      </c>
      <c r="K3724">
        <f t="shared" si="175"/>
        <v>0</v>
      </c>
      <c r="L3724">
        <f t="shared" si="176"/>
        <v>0</v>
      </c>
    </row>
    <row r="3725" spans="1:12" x14ac:dyDescent="0.3">
      <c r="A3725" t="s">
        <v>46</v>
      </c>
      <c r="B3725" t="s">
        <v>644</v>
      </c>
      <c r="C3725" t="s">
        <v>643</v>
      </c>
      <c r="D3725" t="s">
        <v>15</v>
      </c>
      <c r="E3725" t="str">
        <f>VLOOKUP(D3725,Abbrev!$A$6:$B$67,2,FALSE)</f>
        <v>Skate</v>
      </c>
      <c r="F3725" t="str">
        <f t="shared" si="174"/>
        <v>B</v>
      </c>
      <c r="G3725">
        <v>2000</v>
      </c>
      <c r="H3725">
        <v>4524.0433759999996</v>
      </c>
      <c r="I3725">
        <v>253.843271914984</v>
      </c>
      <c r="J3725">
        <v>1148397.97284915</v>
      </c>
      <c r="K3725">
        <f t="shared" si="175"/>
        <v>0.25384327191498401</v>
      </c>
      <c r="L3725">
        <f t="shared" si="176"/>
        <v>1148.3979728491502</v>
      </c>
    </row>
    <row r="3726" spans="1:12" x14ac:dyDescent="0.3">
      <c r="A3726" t="s">
        <v>46</v>
      </c>
      <c r="B3726" t="s">
        <v>644</v>
      </c>
      <c r="C3726" t="s">
        <v>643</v>
      </c>
      <c r="D3726" t="s">
        <v>17</v>
      </c>
      <c r="E3726" t="str">
        <f>VLOOKUP(D3726,Abbrev!$A$6:$B$67,2,FALSE)</f>
        <v>Squid</v>
      </c>
      <c r="F3726" t="str">
        <f t="shared" si="174"/>
        <v>B</v>
      </c>
      <c r="G3726">
        <v>2000</v>
      </c>
      <c r="H3726">
        <v>4524.0433759999996</v>
      </c>
      <c r="I3726">
        <v>148.74253695981801</v>
      </c>
      <c r="J3726">
        <v>672917.68906250002</v>
      </c>
      <c r="K3726">
        <f t="shared" si="175"/>
        <v>0.14874253695981801</v>
      </c>
      <c r="L3726">
        <f t="shared" si="176"/>
        <v>672.91768906249979</v>
      </c>
    </row>
    <row r="3727" spans="1:12" x14ac:dyDescent="0.3">
      <c r="A3727" t="s">
        <v>46</v>
      </c>
      <c r="B3727" t="s">
        <v>644</v>
      </c>
      <c r="C3727" t="s">
        <v>643</v>
      </c>
      <c r="D3727" t="s">
        <v>18</v>
      </c>
      <c r="E3727" t="str">
        <f>VLOOKUP(D3727,Abbrev!$A$6:$B$67,2,FALSE)</f>
        <v>Dogfish-S</v>
      </c>
      <c r="F3727" t="str">
        <f t="shared" si="174"/>
        <v>B</v>
      </c>
      <c r="G3727">
        <v>2000</v>
      </c>
      <c r="H3727">
        <v>4524.0433759999996</v>
      </c>
      <c r="I3727">
        <v>84.491365640090507</v>
      </c>
      <c r="J3727">
        <v>382242.60305324499</v>
      </c>
      <c r="K3727">
        <f t="shared" si="175"/>
        <v>8.4491365640090507E-2</v>
      </c>
      <c r="L3727">
        <f t="shared" si="176"/>
        <v>382.24260305324543</v>
      </c>
    </row>
    <row r="3728" spans="1:12" x14ac:dyDescent="0.3">
      <c r="A3728" t="s">
        <v>46</v>
      </c>
      <c r="B3728" t="s">
        <v>644</v>
      </c>
      <c r="C3728" t="s">
        <v>643</v>
      </c>
      <c r="D3728" t="s">
        <v>19</v>
      </c>
      <c r="E3728" t="str">
        <f>VLOOKUP(D3728,Abbrev!$A$6:$B$67,2,FALSE)</f>
        <v>Dogfish-L</v>
      </c>
      <c r="F3728" t="str">
        <f t="shared" si="174"/>
        <v>B</v>
      </c>
      <c r="G3728">
        <v>2000</v>
      </c>
      <c r="H3728">
        <v>4524.0433759999996</v>
      </c>
      <c r="I3728">
        <v>5813.6882982702</v>
      </c>
      <c r="J3728">
        <v>26301378.035918001</v>
      </c>
      <c r="K3728">
        <f t="shared" si="175"/>
        <v>5.8136882982701996</v>
      </c>
      <c r="L3728">
        <f t="shared" si="176"/>
        <v>26301.378035918005</v>
      </c>
    </row>
    <row r="3729" spans="1:12" x14ac:dyDescent="0.3">
      <c r="A3729" t="s">
        <v>46</v>
      </c>
      <c r="B3729" t="s">
        <v>644</v>
      </c>
      <c r="C3729" t="s">
        <v>643</v>
      </c>
      <c r="D3729" t="s">
        <v>20</v>
      </c>
      <c r="E3729" t="str">
        <f>VLOOKUP(D3729,Abbrev!$A$6:$B$67,2,FALSE)</f>
        <v>Hake-S</v>
      </c>
      <c r="F3729" t="str">
        <f t="shared" si="174"/>
        <v>B</v>
      </c>
      <c r="G3729">
        <v>2000</v>
      </c>
      <c r="H3729">
        <v>4524.0433759999996</v>
      </c>
      <c r="I3729">
        <v>1156.8250024819499</v>
      </c>
      <c r="J3729">
        <v>5233526.4896696704</v>
      </c>
      <c r="K3729">
        <f t="shared" si="175"/>
        <v>1.15682500248195</v>
      </c>
      <c r="L3729">
        <f t="shared" si="176"/>
        <v>5233.526489669649</v>
      </c>
    </row>
    <row r="3730" spans="1:12" x14ac:dyDescent="0.3">
      <c r="A3730" t="s">
        <v>46</v>
      </c>
      <c r="B3730" t="s">
        <v>644</v>
      </c>
      <c r="C3730" t="s">
        <v>643</v>
      </c>
      <c r="D3730" t="s">
        <v>21</v>
      </c>
      <c r="E3730" t="str">
        <f>VLOOKUP(D3730,Abbrev!$A$6:$B$67,2,FALSE)</f>
        <v>Hake-L</v>
      </c>
      <c r="F3730" t="str">
        <f t="shared" si="174"/>
        <v>B</v>
      </c>
      <c r="G3730">
        <v>2000</v>
      </c>
      <c r="H3730">
        <v>4524.0433759999996</v>
      </c>
      <c r="I3730">
        <v>211.28644297113701</v>
      </c>
      <c r="J3730">
        <v>955869.03276217205</v>
      </c>
      <c r="K3730">
        <f t="shared" si="175"/>
        <v>0.211286442971137</v>
      </c>
      <c r="L3730">
        <f t="shared" si="176"/>
        <v>955.86903276217402</v>
      </c>
    </row>
    <row r="3731" spans="1:12" x14ac:dyDescent="0.3">
      <c r="A3731" t="s">
        <v>46</v>
      </c>
      <c r="B3731" t="s">
        <v>644</v>
      </c>
      <c r="C3731" t="s">
        <v>643</v>
      </c>
      <c r="D3731" t="s">
        <v>26</v>
      </c>
      <c r="E3731" t="str">
        <f>VLOOKUP(D3731,Abbrev!$A$6:$B$67,2,FALSE)</f>
        <v>Cod-S</v>
      </c>
      <c r="F3731" t="str">
        <f t="shared" si="174"/>
        <v>B</v>
      </c>
      <c r="G3731">
        <v>2000</v>
      </c>
      <c r="H3731">
        <v>4524.0433759999996</v>
      </c>
      <c r="I3731">
        <v>0.18258541029932801</v>
      </c>
      <c r="J3731">
        <v>826.02431601891794</v>
      </c>
      <c r="K3731">
        <f t="shared" si="175"/>
        <v>1.8258541029932802E-4</v>
      </c>
      <c r="L3731">
        <f t="shared" si="176"/>
        <v>0.82602431601891702</v>
      </c>
    </row>
    <row r="3732" spans="1:12" x14ac:dyDescent="0.3">
      <c r="A3732" t="s">
        <v>46</v>
      </c>
      <c r="B3732" t="s">
        <v>644</v>
      </c>
      <c r="C3732" t="s">
        <v>643</v>
      </c>
      <c r="D3732" t="s">
        <v>22</v>
      </c>
      <c r="E3732" t="str">
        <f>VLOOKUP(D3732,Abbrev!$A$6:$B$67,2,FALSE)</f>
        <v>Cod-M</v>
      </c>
      <c r="F3732" t="str">
        <f t="shared" si="174"/>
        <v>B</v>
      </c>
      <c r="G3732">
        <v>2000</v>
      </c>
      <c r="H3732">
        <v>4524.0433759999996</v>
      </c>
      <c r="I3732">
        <v>156.921783327734</v>
      </c>
      <c r="J3732">
        <v>709920.95441393997</v>
      </c>
      <c r="K3732">
        <f t="shared" si="175"/>
        <v>0.15692178332773402</v>
      </c>
      <c r="L3732">
        <f t="shared" si="176"/>
        <v>709.92095441394224</v>
      </c>
    </row>
    <row r="3733" spans="1:12" x14ac:dyDescent="0.3">
      <c r="A3733" t="s">
        <v>46</v>
      </c>
      <c r="B3733" t="s">
        <v>644</v>
      </c>
      <c r="C3733" t="s">
        <v>643</v>
      </c>
      <c r="D3733" t="s">
        <v>23</v>
      </c>
      <c r="E3733" t="str">
        <f>VLOOKUP(D3733,Abbrev!$A$6:$B$67,2,FALSE)</f>
        <v>Cod-L</v>
      </c>
      <c r="F3733" t="str">
        <f t="shared" si="174"/>
        <v>B</v>
      </c>
      <c r="G3733">
        <v>2000</v>
      </c>
      <c r="H3733">
        <v>4524.0433759999996</v>
      </c>
      <c r="I3733">
        <v>486.61648306405999</v>
      </c>
      <c r="J3733">
        <v>2201474.0768583799</v>
      </c>
      <c r="K3733">
        <f t="shared" si="175"/>
        <v>0.48661648306405997</v>
      </c>
      <c r="L3733">
        <f t="shared" si="176"/>
        <v>2201.4740768583765</v>
      </c>
    </row>
    <row r="3734" spans="1:12" x14ac:dyDescent="0.3">
      <c r="A3734" t="s">
        <v>46</v>
      </c>
      <c r="B3734" t="s">
        <v>644</v>
      </c>
      <c r="C3734" t="s">
        <v>643</v>
      </c>
      <c r="D3734" t="s">
        <v>24</v>
      </c>
      <c r="E3734" t="str">
        <f>VLOOKUP(D3734,Abbrev!$A$6:$B$67,2,FALSE)</f>
        <v>Yflound-S</v>
      </c>
      <c r="F3734" t="str">
        <f t="shared" si="174"/>
        <v>B</v>
      </c>
      <c r="G3734">
        <v>2000</v>
      </c>
      <c r="H3734">
        <v>4524.0433759999996</v>
      </c>
      <c r="I3734">
        <v>2.1871514361864102</v>
      </c>
      <c r="J3734">
        <v>9894.7679671879905</v>
      </c>
      <c r="K3734">
        <f t="shared" si="175"/>
        <v>2.1871514361864104E-3</v>
      </c>
      <c r="L3734">
        <f t="shared" si="176"/>
        <v>9.8947679671880149</v>
      </c>
    </row>
    <row r="3735" spans="1:12" x14ac:dyDescent="0.3">
      <c r="A3735" t="s">
        <v>46</v>
      </c>
      <c r="B3735" t="s">
        <v>644</v>
      </c>
      <c r="C3735" t="s">
        <v>643</v>
      </c>
      <c r="D3735" t="s">
        <v>25</v>
      </c>
      <c r="E3735" t="str">
        <f>VLOOKUP(D3735,Abbrev!$A$6:$B$67,2,FALSE)</f>
        <v>Yflound-L</v>
      </c>
      <c r="F3735" t="str">
        <f t="shared" si="174"/>
        <v>B</v>
      </c>
      <c r="G3735">
        <v>2000</v>
      </c>
      <c r="H3735">
        <v>4524.0433759999996</v>
      </c>
      <c r="I3735">
        <v>507.159353847668</v>
      </c>
      <c r="J3735">
        <v>2294410.9153509801</v>
      </c>
      <c r="K3735">
        <f t="shared" si="175"/>
        <v>0.50715935384766797</v>
      </c>
      <c r="L3735">
        <f t="shared" si="176"/>
        <v>2294.4109153509821</v>
      </c>
    </row>
    <row r="3736" spans="1:12" x14ac:dyDescent="0.3">
      <c r="A3736" t="s">
        <v>46</v>
      </c>
      <c r="B3736" t="s">
        <v>644</v>
      </c>
      <c r="C3736" t="s">
        <v>643</v>
      </c>
      <c r="D3736" t="s">
        <v>39</v>
      </c>
      <c r="E3736" t="str">
        <f>VLOOKUP(D3736,Abbrev!$A$6:$B$67,2,FALSE)</f>
        <v>Sbass-M</v>
      </c>
      <c r="F3736" t="str">
        <f t="shared" si="174"/>
        <v>B</v>
      </c>
      <c r="G3736">
        <v>2000</v>
      </c>
      <c r="H3736">
        <v>4524.0433759999996</v>
      </c>
      <c r="I3736">
        <v>34.562915475061203</v>
      </c>
      <c r="J3736">
        <v>156364.12881019799</v>
      </c>
      <c r="K3736">
        <f t="shared" si="175"/>
        <v>3.4562915475061205E-2</v>
      </c>
      <c r="L3736">
        <f t="shared" si="176"/>
        <v>156.36412881019854</v>
      </c>
    </row>
    <row r="3737" spans="1:12" x14ac:dyDescent="0.3">
      <c r="A3737" t="s">
        <v>46</v>
      </c>
      <c r="B3737" t="s">
        <v>644</v>
      </c>
      <c r="C3737" t="s">
        <v>643</v>
      </c>
      <c r="D3737" t="s">
        <v>7</v>
      </c>
      <c r="E3737" t="str">
        <f>VLOOKUP(D3737,Abbrev!$A$6:$B$67,2,FALSE)</f>
        <v>Alosines</v>
      </c>
      <c r="F3737" t="str">
        <f t="shared" si="174"/>
        <v/>
      </c>
      <c r="G3737">
        <v>2001</v>
      </c>
      <c r="H3737">
        <v>4524.0433759999996</v>
      </c>
      <c r="I3737">
        <v>35.037250585843303</v>
      </c>
      <c r="J3737">
        <v>158510.04142613601</v>
      </c>
      <c r="K3737">
        <f t="shared" si="175"/>
        <v>3.5037250585843303E-2</v>
      </c>
      <c r="L3737">
        <f t="shared" si="176"/>
        <v>158.5100414261365</v>
      </c>
    </row>
    <row r="3738" spans="1:12" x14ac:dyDescent="0.3">
      <c r="A3738" t="s">
        <v>46</v>
      </c>
      <c r="B3738" t="s">
        <v>644</v>
      </c>
      <c r="C3738" t="s">
        <v>643</v>
      </c>
      <c r="D3738" t="s">
        <v>8</v>
      </c>
      <c r="E3738" t="str">
        <f>VLOOKUP(D3738,Abbrev!$A$6:$B$67,2,FALSE)</f>
        <v>Herring</v>
      </c>
      <c r="F3738" t="str">
        <f t="shared" si="174"/>
        <v/>
      </c>
      <c r="G3738">
        <v>2001</v>
      </c>
      <c r="H3738">
        <v>4524.0433759999996</v>
      </c>
      <c r="I3738">
        <v>1355.49244219105</v>
      </c>
      <c r="J3738">
        <v>6132306.6043125</v>
      </c>
      <c r="K3738">
        <f t="shared" si="175"/>
        <v>1.3554924421910501</v>
      </c>
      <c r="L3738">
        <f t="shared" si="176"/>
        <v>6132.3066043124827</v>
      </c>
    </row>
    <row r="3739" spans="1:12" x14ac:dyDescent="0.3">
      <c r="A3739" t="s">
        <v>46</v>
      </c>
      <c r="B3739" t="s">
        <v>644</v>
      </c>
      <c r="C3739" t="s">
        <v>643</v>
      </c>
      <c r="D3739" t="s">
        <v>9</v>
      </c>
      <c r="E3739" t="str">
        <f>VLOOKUP(D3739,Abbrev!$A$6:$B$67,2,FALSE)</f>
        <v>Mack</v>
      </c>
      <c r="F3739" t="str">
        <f t="shared" si="174"/>
        <v/>
      </c>
      <c r="G3739">
        <v>2001</v>
      </c>
      <c r="H3739">
        <v>4524.0433759999996</v>
      </c>
      <c r="I3739">
        <v>61.689159440548401</v>
      </c>
      <c r="J3739">
        <v>279084.43313802098</v>
      </c>
      <c r="K3739">
        <f t="shared" si="175"/>
        <v>6.1689159440548404E-2</v>
      </c>
      <c r="L3739">
        <f t="shared" si="176"/>
        <v>279.08443313802087</v>
      </c>
    </row>
    <row r="3740" spans="1:12" x14ac:dyDescent="0.3">
      <c r="A3740" t="s">
        <v>46</v>
      </c>
      <c r="B3740" t="s">
        <v>644</v>
      </c>
      <c r="C3740" t="s">
        <v>643</v>
      </c>
      <c r="D3740" t="s">
        <v>10</v>
      </c>
      <c r="E3740" t="str">
        <f>VLOOKUP(D3740,Abbrev!$A$6:$B$67,2,FALSE)</f>
        <v>Butter</v>
      </c>
      <c r="F3740" t="str">
        <f t="shared" si="174"/>
        <v/>
      </c>
      <c r="G3740">
        <v>2001</v>
      </c>
      <c r="H3740">
        <v>4524.0433759999996</v>
      </c>
      <c r="I3740">
        <v>130.445255243872</v>
      </c>
      <c r="J3740">
        <v>590139.99291666702</v>
      </c>
      <c r="K3740">
        <f t="shared" si="175"/>
        <v>0.13044525524387199</v>
      </c>
      <c r="L3740">
        <f t="shared" si="176"/>
        <v>590.13999291666823</v>
      </c>
    </row>
    <row r="3741" spans="1:12" x14ac:dyDescent="0.3">
      <c r="A3741" t="s">
        <v>46</v>
      </c>
      <c r="B3741" t="s">
        <v>644</v>
      </c>
      <c r="C3741" t="s">
        <v>643</v>
      </c>
      <c r="D3741" t="s">
        <v>11</v>
      </c>
      <c r="E3741" t="str">
        <f>VLOOKUP(D3741,Abbrev!$A$6:$B$67,2,FALSE)</f>
        <v>Dbenth-oth</v>
      </c>
      <c r="F3741" t="str">
        <f t="shared" si="174"/>
        <v/>
      </c>
      <c r="G3741">
        <v>2001</v>
      </c>
      <c r="H3741">
        <v>4524.0433759999996</v>
      </c>
      <c r="I3741">
        <v>1440.97564375872</v>
      </c>
      <c r="J3741">
        <v>6519036.3161239699</v>
      </c>
      <c r="K3741">
        <f t="shared" si="175"/>
        <v>1.44097564375872</v>
      </c>
      <c r="L3741">
        <f t="shared" si="176"/>
        <v>6519.036316123972</v>
      </c>
    </row>
    <row r="3742" spans="1:12" x14ac:dyDescent="0.3">
      <c r="A3742" t="s">
        <v>46</v>
      </c>
      <c r="B3742" t="s">
        <v>644</v>
      </c>
      <c r="C3742" t="s">
        <v>643</v>
      </c>
      <c r="D3742" t="s">
        <v>33</v>
      </c>
      <c r="E3742" t="str">
        <f>VLOOKUP(D3742,Abbrev!$A$6:$B$67,2,FALSE)</f>
        <v>Domni-oth</v>
      </c>
      <c r="F3742" t="str">
        <f t="shared" si="174"/>
        <v/>
      </c>
      <c r="G3742">
        <v>2001</v>
      </c>
      <c r="H3742">
        <v>4524.0433759999996</v>
      </c>
      <c r="I3742">
        <v>0.14011071605971101</v>
      </c>
      <c r="J3742">
        <v>633.86695689655198</v>
      </c>
      <c r="K3742">
        <f t="shared" si="175"/>
        <v>1.4011071605971102E-4</v>
      </c>
      <c r="L3742">
        <f t="shared" si="176"/>
        <v>0.63386695689655237</v>
      </c>
    </row>
    <row r="3743" spans="1:12" x14ac:dyDescent="0.3">
      <c r="A3743" t="s">
        <v>46</v>
      </c>
      <c r="B3743" t="s">
        <v>644</v>
      </c>
      <c r="C3743" t="s">
        <v>643</v>
      </c>
      <c r="D3743" t="s">
        <v>12</v>
      </c>
      <c r="E3743" t="str">
        <f>VLOOKUP(D3743,Abbrev!$A$6:$B$67,2,FALSE)</f>
        <v>Dpisc-oth</v>
      </c>
      <c r="F3743" t="str">
        <f t="shared" si="174"/>
        <v/>
      </c>
      <c r="G3743">
        <v>2001</v>
      </c>
      <c r="H3743">
        <v>4524.0433759999996</v>
      </c>
      <c r="I3743">
        <v>46.908744058792003</v>
      </c>
      <c r="J3743">
        <v>212217.19283565701</v>
      </c>
      <c r="K3743">
        <f t="shared" si="175"/>
        <v>4.6908744058792001E-2</v>
      </c>
      <c r="L3743">
        <f t="shared" si="176"/>
        <v>212.2171928356573</v>
      </c>
    </row>
    <row r="3744" spans="1:12" x14ac:dyDescent="0.3">
      <c r="A3744" t="s">
        <v>46</v>
      </c>
      <c r="B3744" t="s">
        <v>644</v>
      </c>
      <c r="C3744" t="s">
        <v>643</v>
      </c>
      <c r="D3744" t="s">
        <v>13</v>
      </c>
      <c r="E3744" t="str">
        <f>VLOOKUP(D3744,Abbrev!$A$6:$B$67,2,FALSE)</f>
        <v>Haddock</v>
      </c>
      <c r="F3744" t="str">
        <f t="shared" si="174"/>
        <v/>
      </c>
      <c r="G3744">
        <v>2001</v>
      </c>
      <c r="H3744">
        <v>4524.0433759999996</v>
      </c>
      <c r="I3744">
        <v>6.85153758748252</v>
      </c>
      <c r="J3744">
        <v>30996.653238065301</v>
      </c>
      <c r="K3744">
        <f t="shared" si="175"/>
        <v>6.8515375874825197E-3</v>
      </c>
      <c r="L3744">
        <f t="shared" si="176"/>
        <v>30.99665323806531</v>
      </c>
    </row>
    <row r="3745" spans="1:12" x14ac:dyDescent="0.3">
      <c r="A3745" t="s">
        <v>46</v>
      </c>
      <c r="B3745" t="s">
        <v>644</v>
      </c>
      <c r="C3745" t="s">
        <v>643</v>
      </c>
      <c r="D3745" t="s">
        <v>15</v>
      </c>
      <c r="E3745" t="str">
        <f>VLOOKUP(D3745,Abbrev!$A$6:$B$67,2,FALSE)</f>
        <v>Skate</v>
      </c>
      <c r="F3745" t="str">
        <f t="shared" si="174"/>
        <v/>
      </c>
      <c r="G3745">
        <v>2001</v>
      </c>
      <c r="H3745">
        <v>4524.0433759999996</v>
      </c>
      <c r="I3745">
        <v>324.51000764731299</v>
      </c>
      <c r="J3745">
        <v>1468097.35054254</v>
      </c>
      <c r="K3745">
        <f t="shared" si="175"/>
        <v>0.32451000764731297</v>
      </c>
      <c r="L3745">
        <f t="shared" si="176"/>
        <v>1468.0973505425354</v>
      </c>
    </row>
    <row r="3746" spans="1:12" x14ac:dyDescent="0.3">
      <c r="A3746" t="s">
        <v>46</v>
      </c>
      <c r="B3746" t="s">
        <v>644</v>
      </c>
      <c r="C3746" t="s">
        <v>643</v>
      </c>
      <c r="D3746" t="s">
        <v>16</v>
      </c>
      <c r="E3746" t="str">
        <f>VLOOKUP(D3746,Abbrev!$A$6:$B$67,2,FALSE)</f>
        <v>SmPel</v>
      </c>
      <c r="F3746" t="str">
        <f t="shared" si="174"/>
        <v/>
      </c>
      <c r="G3746">
        <v>2001</v>
      </c>
      <c r="H3746">
        <v>4524.0433759999996</v>
      </c>
      <c r="I3746">
        <v>0.35785080237553701</v>
      </c>
      <c r="J3746">
        <v>1618.9325520833299</v>
      </c>
      <c r="K3746">
        <f t="shared" si="175"/>
        <v>3.57850802375537E-4</v>
      </c>
      <c r="L3746">
        <f t="shared" si="176"/>
        <v>1.6189325520833331</v>
      </c>
    </row>
    <row r="3747" spans="1:12" x14ac:dyDescent="0.3">
      <c r="A3747" t="s">
        <v>46</v>
      </c>
      <c r="B3747" t="s">
        <v>644</v>
      </c>
      <c r="C3747" t="s">
        <v>643</v>
      </c>
      <c r="D3747" t="s">
        <v>17</v>
      </c>
      <c r="E3747" t="str">
        <f>VLOOKUP(D3747,Abbrev!$A$6:$B$67,2,FALSE)</f>
        <v>Squid</v>
      </c>
      <c r="F3747" t="str">
        <f t="shared" si="174"/>
        <v/>
      </c>
      <c r="G3747">
        <v>2001</v>
      </c>
      <c r="H3747">
        <v>4524.0433759999996</v>
      </c>
      <c r="I3747">
        <v>166.99971470653301</v>
      </c>
      <c r="J3747">
        <v>755513.95311197895</v>
      </c>
      <c r="K3747">
        <f t="shared" si="175"/>
        <v>0.16699971470653302</v>
      </c>
      <c r="L3747">
        <f t="shared" si="176"/>
        <v>755.51395311198041</v>
      </c>
    </row>
    <row r="3748" spans="1:12" x14ac:dyDescent="0.3">
      <c r="A3748" t="s">
        <v>46</v>
      </c>
      <c r="B3748" t="s">
        <v>644</v>
      </c>
      <c r="C3748" t="s">
        <v>643</v>
      </c>
      <c r="D3748" t="s">
        <v>19</v>
      </c>
      <c r="E3748" t="str">
        <f>VLOOKUP(D3748,Abbrev!$A$6:$B$67,2,FALSE)</f>
        <v>Dogfish-L</v>
      </c>
      <c r="F3748" t="str">
        <f t="shared" si="174"/>
        <v/>
      </c>
      <c r="G3748">
        <v>2001</v>
      </c>
      <c r="H3748">
        <v>4524.0433759999996</v>
      </c>
      <c r="I3748">
        <v>14062.025963410901</v>
      </c>
      <c r="J3748">
        <v>63617215.412909299</v>
      </c>
      <c r="K3748">
        <f t="shared" si="175"/>
        <v>14.062025963410901</v>
      </c>
      <c r="L3748">
        <f t="shared" si="176"/>
        <v>63617.2154129091</v>
      </c>
    </row>
    <row r="3749" spans="1:12" x14ac:dyDescent="0.3">
      <c r="A3749" t="s">
        <v>46</v>
      </c>
      <c r="B3749" t="s">
        <v>644</v>
      </c>
      <c r="C3749" t="s">
        <v>643</v>
      </c>
      <c r="D3749" t="s">
        <v>20</v>
      </c>
      <c r="E3749" t="str">
        <f>VLOOKUP(D3749,Abbrev!$A$6:$B$67,2,FALSE)</f>
        <v>Hake-S</v>
      </c>
      <c r="F3749" t="str">
        <f t="shared" si="174"/>
        <v/>
      </c>
      <c r="G3749">
        <v>2001</v>
      </c>
      <c r="H3749">
        <v>4524.0433759999996</v>
      </c>
      <c r="I3749">
        <v>295.33360813132498</v>
      </c>
      <c r="J3749">
        <v>1336102.0535766999</v>
      </c>
      <c r="K3749">
        <f t="shared" si="175"/>
        <v>0.29533360813132498</v>
      </c>
      <c r="L3749">
        <f t="shared" si="176"/>
        <v>1336.1020535767004</v>
      </c>
    </row>
    <row r="3750" spans="1:12" x14ac:dyDescent="0.3">
      <c r="A3750" t="s">
        <v>46</v>
      </c>
      <c r="B3750" t="s">
        <v>644</v>
      </c>
      <c r="C3750" t="s">
        <v>643</v>
      </c>
      <c r="D3750" t="s">
        <v>21</v>
      </c>
      <c r="E3750" t="str">
        <f>VLOOKUP(D3750,Abbrev!$A$6:$B$67,2,FALSE)</f>
        <v>Hake-L</v>
      </c>
      <c r="F3750" t="str">
        <f t="shared" si="174"/>
        <v/>
      </c>
      <c r="G3750">
        <v>2001</v>
      </c>
      <c r="H3750">
        <v>4524.0433759999996</v>
      </c>
      <c r="I3750">
        <v>47.653011172321001</v>
      </c>
      <c r="J3750">
        <v>215584.28954059299</v>
      </c>
      <c r="K3750">
        <f t="shared" si="175"/>
        <v>4.7653011172321E-2</v>
      </c>
      <c r="L3750">
        <f t="shared" si="176"/>
        <v>215.58428954059281</v>
      </c>
    </row>
    <row r="3751" spans="1:12" x14ac:dyDescent="0.3">
      <c r="A3751" t="s">
        <v>46</v>
      </c>
      <c r="B3751" t="s">
        <v>644</v>
      </c>
      <c r="C3751" t="s">
        <v>643</v>
      </c>
      <c r="D3751" t="s">
        <v>26</v>
      </c>
      <c r="E3751" t="str">
        <f>VLOOKUP(D3751,Abbrev!$A$6:$B$67,2,FALSE)</f>
        <v>Cod-S</v>
      </c>
      <c r="F3751" t="str">
        <f t="shared" si="174"/>
        <v/>
      </c>
      <c r="G3751">
        <v>2001</v>
      </c>
      <c r="H3751">
        <v>4524.0433759999996</v>
      </c>
      <c r="I3751">
        <v>1.84535660836775</v>
      </c>
      <c r="J3751">
        <v>8348.4733404439394</v>
      </c>
      <c r="K3751">
        <f t="shared" si="175"/>
        <v>1.8453566083677499E-3</v>
      </c>
      <c r="L3751">
        <f t="shared" si="176"/>
        <v>8.3484733404439435</v>
      </c>
    </row>
    <row r="3752" spans="1:12" x14ac:dyDescent="0.3">
      <c r="A3752" t="s">
        <v>46</v>
      </c>
      <c r="B3752" t="s">
        <v>644</v>
      </c>
      <c r="C3752" t="s">
        <v>643</v>
      </c>
      <c r="D3752" t="s">
        <v>22</v>
      </c>
      <c r="E3752" t="str">
        <f>VLOOKUP(D3752,Abbrev!$A$6:$B$67,2,FALSE)</f>
        <v>Cod-M</v>
      </c>
      <c r="F3752" t="str">
        <f t="shared" si="174"/>
        <v/>
      </c>
      <c r="G3752">
        <v>2001</v>
      </c>
      <c r="H3752">
        <v>4524.0433759999996</v>
      </c>
      <c r="I3752">
        <v>448.717627033952</v>
      </c>
      <c r="J3752">
        <v>2030018.0082773899</v>
      </c>
      <c r="K3752">
        <f t="shared" si="175"/>
        <v>0.44871762703395202</v>
      </c>
      <c r="L3752">
        <f t="shared" si="176"/>
        <v>2030.0180082773891</v>
      </c>
    </row>
    <row r="3753" spans="1:12" x14ac:dyDescent="0.3">
      <c r="A3753" t="s">
        <v>46</v>
      </c>
      <c r="B3753" t="s">
        <v>644</v>
      </c>
      <c r="C3753" t="s">
        <v>643</v>
      </c>
      <c r="D3753" t="s">
        <v>23</v>
      </c>
      <c r="E3753" t="str">
        <f>VLOOKUP(D3753,Abbrev!$A$6:$B$67,2,FALSE)</f>
        <v>Cod-L</v>
      </c>
      <c r="F3753" t="str">
        <f t="shared" si="174"/>
        <v/>
      </c>
      <c r="G3753">
        <v>2001</v>
      </c>
      <c r="H3753">
        <v>4524.0433759999996</v>
      </c>
      <c r="I3753">
        <v>1362.9787407741101</v>
      </c>
      <c r="J3753">
        <v>6166174.9438279103</v>
      </c>
      <c r="K3753">
        <f t="shared" si="175"/>
        <v>1.3629787407741101</v>
      </c>
      <c r="L3753">
        <f t="shared" si="176"/>
        <v>6166.174943827933</v>
      </c>
    </row>
    <row r="3754" spans="1:12" x14ac:dyDescent="0.3">
      <c r="A3754" t="s">
        <v>46</v>
      </c>
      <c r="B3754" t="s">
        <v>644</v>
      </c>
      <c r="C3754" t="s">
        <v>643</v>
      </c>
      <c r="D3754" t="s">
        <v>29</v>
      </c>
      <c r="E3754" t="str">
        <f>VLOOKUP(D3754,Abbrev!$A$6:$B$67,2,FALSE)</f>
        <v>Sflound-L</v>
      </c>
      <c r="F3754" t="str">
        <f t="shared" si="174"/>
        <v/>
      </c>
      <c r="G3754">
        <v>2001</v>
      </c>
      <c r="H3754">
        <v>4524.0433759999996</v>
      </c>
      <c r="I3754">
        <v>2.4637415578698199</v>
      </c>
      <c r="J3754">
        <v>11146.073675056899</v>
      </c>
      <c r="K3754">
        <f t="shared" si="175"/>
        <v>2.46374155786982E-3</v>
      </c>
      <c r="L3754">
        <f t="shared" si="176"/>
        <v>11.146073675056879</v>
      </c>
    </row>
    <row r="3755" spans="1:12" x14ac:dyDescent="0.3">
      <c r="A3755" t="s">
        <v>46</v>
      </c>
      <c r="B3755" t="s">
        <v>644</v>
      </c>
      <c r="C3755" t="s">
        <v>643</v>
      </c>
      <c r="D3755" t="s">
        <v>24</v>
      </c>
      <c r="E3755" t="str">
        <f>VLOOKUP(D3755,Abbrev!$A$6:$B$67,2,FALSE)</f>
        <v>Yflound-S</v>
      </c>
      <c r="F3755" t="str">
        <f t="shared" si="174"/>
        <v/>
      </c>
      <c r="G3755">
        <v>2001</v>
      </c>
      <c r="H3755">
        <v>4524.0433759999996</v>
      </c>
      <c r="I3755">
        <v>0.50085667362504205</v>
      </c>
      <c r="J3755">
        <v>2265.89731663876</v>
      </c>
      <c r="K3755">
        <f t="shared" si="175"/>
        <v>5.0085667362504208E-4</v>
      </c>
      <c r="L3755">
        <f t="shared" si="176"/>
        <v>2.2658973166387653</v>
      </c>
    </row>
    <row r="3756" spans="1:12" x14ac:dyDescent="0.3">
      <c r="A3756" t="s">
        <v>46</v>
      </c>
      <c r="B3756" t="s">
        <v>644</v>
      </c>
      <c r="C3756" t="s">
        <v>643</v>
      </c>
      <c r="D3756" t="s">
        <v>25</v>
      </c>
      <c r="E3756" t="str">
        <f>VLOOKUP(D3756,Abbrev!$A$6:$B$67,2,FALSE)</f>
        <v>Yflound-L</v>
      </c>
      <c r="F3756" t="str">
        <f t="shared" si="174"/>
        <v/>
      </c>
      <c r="G3756">
        <v>2001</v>
      </c>
      <c r="H3756">
        <v>4524.0433759999996</v>
      </c>
      <c r="I3756">
        <v>432.11061322018702</v>
      </c>
      <c r="J3756">
        <v>1954887.1574380901</v>
      </c>
      <c r="K3756">
        <f t="shared" si="175"/>
        <v>0.43211061322018701</v>
      </c>
      <c r="L3756">
        <f t="shared" si="176"/>
        <v>1954.8871574380848</v>
      </c>
    </row>
    <row r="3757" spans="1:12" x14ac:dyDescent="0.3">
      <c r="A3757" t="s">
        <v>46</v>
      </c>
      <c r="B3757" t="s">
        <v>644</v>
      </c>
      <c r="C3757" t="s">
        <v>643</v>
      </c>
      <c r="D3757" t="s">
        <v>44</v>
      </c>
      <c r="E3757" t="str">
        <f>VLOOKUP(D3757,Abbrev!$A$6:$B$67,2,FALSE)</f>
        <v>Blue-S</v>
      </c>
      <c r="F3757" t="str">
        <f t="shared" si="174"/>
        <v/>
      </c>
      <c r="G3757">
        <v>2001</v>
      </c>
      <c r="H3757">
        <v>4524.0433759999996</v>
      </c>
      <c r="I3757">
        <v>0.88374930504377802</v>
      </c>
      <c r="J3757">
        <v>3998.1201895279</v>
      </c>
      <c r="K3757">
        <f t="shared" si="175"/>
        <v>8.8374930504377797E-4</v>
      </c>
      <c r="L3757">
        <f t="shared" si="176"/>
        <v>3.9981201895279068</v>
      </c>
    </row>
    <row r="3758" spans="1:12" x14ac:dyDescent="0.3">
      <c r="A3758" t="s">
        <v>46</v>
      </c>
      <c r="B3758" t="s">
        <v>644</v>
      </c>
      <c r="C3758" t="s">
        <v>643</v>
      </c>
      <c r="D3758" t="s">
        <v>28</v>
      </c>
      <c r="E3758" t="str">
        <f>VLOOKUP(D3758,Abbrev!$A$6:$B$67,2,FALSE)</f>
        <v>Blue-L</v>
      </c>
      <c r="F3758" t="str">
        <f t="shared" si="174"/>
        <v/>
      </c>
      <c r="G3758">
        <v>2001</v>
      </c>
      <c r="H3758">
        <v>4524.0433759999996</v>
      </c>
      <c r="I3758">
        <v>53.047091020003499</v>
      </c>
      <c r="J3758">
        <v>239987.340745116</v>
      </c>
      <c r="K3758">
        <f t="shared" si="175"/>
        <v>5.3047091020003496E-2</v>
      </c>
      <c r="L3758">
        <f t="shared" si="176"/>
        <v>239.98734074511589</v>
      </c>
    </row>
    <row r="3759" spans="1:12" x14ac:dyDescent="0.3">
      <c r="A3759" t="s">
        <v>46</v>
      </c>
      <c r="B3759" t="s">
        <v>644</v>
      </c>
      <c r="C3759" t="s">
        <v>643</v>
      </c>
      <c r="D3759" t="s">
        <v>7</v>
      </c>
      <c r="E3759" t="str">
        <f>VLOOKUP(D3759,Abbrev!$A$6:$B$67,2,FALSE)</f>
        <v>Alosines</v>
      </c>
      <c r="F3759" t="str">
        <f t="shared" si="174"/>
        <v/>
      </c>
      <c r="G3759">
        <v>2002</v>
      </c>
      <c r="H3759">
        <v>4524.0433759999996</v>
      </c>
      <c r="I3759">
        <v>427.43724889867201</v>
      </c>
      <c r="J3759">
        <v>1933744.6545357001</v>
      </c>
      <c r="K3759">
        <f t="shared" si="175"/>
        <v>0.42743724889867202</v>
      </c>
      <c r="L3759">
        <f t="shared" si="176"/>
        <v>1933.7446545357002</v>
      </c>
    </row>
    <row r="3760" spans="1:12" x14ac:dyDescent="0.3">
      <c r="A3760" t="s">
        <v>46</v>
      </c>
      <c r="B3760" t="s">
        <v>644</v>
      </c>
      <c r="C3760" t="s">
        <v>643</v>
      </c>
      <c r="D3760" t="s">
        <v>8</v>
      </c>
      <c r="E3760" t="str">
        <f>VLOOKUP(D3760,Abbrev!$A$6:$B$67,2,FALSE)</f>
        <v>Herring</v>
      </c>
      <c r="F3760" t="str">
        <f t="shared" si="174"/>
        <v/>
      </c>
      <c r="G3760">
        <v>2002</v>
      </c>
      <c r="H3760">
        <v>4524.0433759999996</v>
      </c>
      <c r="I3760">
        <v>10126.8109718537</v>
      </c>
      <c r="J3760">
        <v>45814132.097218797</v>
      </c>
      <c r="K3760">
        <f t="shared" si="175"/>
        <v>10.1268109718537</v>
      </c>
      <c r="L3760">
        <f t="shared" si="176"/>
        <v>45814.132097218855</v>
      </c>
    </row>
    <row r="3761" spans="1:12" x14ac:dyDescent="0.3">
      <c r="A3761" t="s">
        <v>46</v>
      </c>
      <c r="B3761" t="s">
        <v>644</v>
      </c>
      <c r="C3761" t="s">
        <v>643</v>
      </c>
      <c r="D3761" t="s">
        <v>9</v>
      </c>
      <c r="E3761" t="str">
        <f>VLOOKUP(D3761,Abbrev!$A$6:$B$67,2,FALSE)</f>
        <v>Mack</v>
      </c>
      <c r="F3761" t="str">
        <f t="shared" si="174"/>
        <v/>
      </c>
      <c r="G3761">
        <v>2002</v>
      </c>
      <c r="H3761">
        <v>4524.0433759999996</v>
      </c>
      <c r="I3761">
        <v>498.341916816717</v>
      </c>
      <c r="J3761">
        <v>2254520.4477578099</v>
      </c>
      <c r="K3761">
        <f t="shared" si="175"/>
        <v>0.49834191681671702</v>
      </c>
      <c r="L3761">
        <f t="shared" si="176"/>
        <v>2254.5204477578113</v>
      </c>
    </row>
    <row r="3762" spans="1:12" x14ac:dyDescent="0.3">
      <c r="A3762" t="s">
        <v>46</v>
      </c>
      <c r="B3762" t="s">
        <v>644</v>
      </c>
      <c r="C3762" t="s">
        <v>643</v>
      </c>
      <c r="D3762" t="s">
        <v>10</v>
      </c>
      <c r="E3762" t="str">
        <f>VLOOKUP(D3762,Abbrev!$A$6:$B$67,2,FALSE)</f>
        <v>Butter</v>
      </c>
      <c r="F3762" t="str">
        <f t="shared" si="174"/>
        <v/>
      </c>
      <c r="G3762">
        <v>2002</v>
      </c>
      <c r="H3762">
        <v>4524.0433759999996</v>
      </c>
      <c r="I3762">
        <v>3212.9513926495501</v>
      </c>
      <c r="J3762">
        <v>14535531.465326199</v>
      </c>
      <c r="K3762">
        <f t="shared" si="175"/>
        <v>3.2129513926495501</v>
      </c>
      <c r="L3762">
        <f t="shared" si="176"/>
        <v>14535.53146532617</v>
      </c>
    </row>
    <row r="3763" spans="1:12" x14ac:dyDescent="0.3">
      <c r="A3763" t="s">
        <v>46</v>
      </c>
      <c r="B3763" t="s">
        <v>644</v>
      </c>
      <c r="C3763" t="s">
        <v>643</v>
      </c>
      <c r="D3763" t="s">
        <v>11</v>
      </c>
      <c r="E3763" t="str">
        <f>VLOOKUP(D3763,Abbrev!$A$6:$B$67,2,FALSE)</f>
        <v>Dbenth-oth</v>
      </c>
      <c r="F3763" t="str">
        <f t="shared" si="174"/>
        <v/>
      </c>
      <c r="G3763">
        <v>2002</v>
      </c>
      <c r="H3763">
        <v>4524.0433759999996</v>
      </c>
      <c r="I3763">
        <v>1425.3415392704301</v>
      </c>
      <c r="J3763">
        <v>6448306.94927401</v>
      </c>
      <c r="K3763">
        <f t="shared" si="175"/>
        <v>1.4253415392704301</v>
      </c>
      <c r="L3763">
        <f t="shared" si="176"/>
        <v>6448.3069492740324</v>
      </c>
    </row>
    <row r="3764" spans="1:12" x14ac:dyDescent="0.3">
      <c r="A3764" t="s">
        <v>46</v>
      </c>
      <c r="B3764" t="s">
        <v>644</v>
      </c>
      <c r="C3764" t="s">
        <v>643</v>
      </c>
      <c r="D3764" t="s">
        <v>33</v>
      </c>
      <c r="E3764" t="str">
        <f>VLOOKUP(D3764,Abbrev!$A$6:$B$67,2,FALSE)</f>
        <v>Domni-oth</v>
      </c>
      <c r="F3764" t="str">
        <f t="shared" si="174"/>
        <v/>
      </c>
      <c r="G3764">
        <v>2002</v>
      </c>
      <c r="H3764">
        <v>4524.0433759999996</v>
      </c>
      <c r="I3764">
        <v>6.1191210687302302</v>
      </c>
      <c r="J3764">
        <v>27683.169137931</v>
      </c>
      <c r="K3764">
        <f t="shared" si="175"/>
        <v>6.1191210687302298E-3</v>
      </c>
      <c r="L3764">
        <f t="shared" si="176"/>
        <v>27.683169137931035</v>
      </c>
    </row>
    <row r="3765" spans="1:12" x14ac:dyDescent="0.3">
      <c r="A3765" t="s">
        <v>46</v>
      </c>
      <c r="B3765" t="s">
        <v>644</v>
      </c>
      <c r="C3765" t="s">
        <v>643</v>
      </c>
      <c r="D3765" t="s">
        <v>12</v>
      </c>
      <c r="E3765" t="str">
        <f>VLOOKUP(D3765,Abbrev!$A$6:$B$67,2,FALSE)</f>
        <v>Dpisc-oth</v>
      </c>
      <c r="F3765" t="str">
        <f t="shared" si="174"/>
        <v/>
      </c>
      <c r="G3765">
        <v>2002</v>
      </c>
      <c r="H3765">
        <v>4524.0433759999996</v>
      </c>
      <c r="I3765">
        <v>605.73344198729706</v>
      </c>
      <c r="J3765">
        <v>2740364.3658443098</v>
      </c>
      <c r="K3765">
        <f t="shared" si="175"/>
        <v>0.60573344198729706</v>
      </c>
      <c r="L3765">
        <f t="shared" si="176"/>
        <v>2740.3643658443111</v>
      </c>
    </row>
    <row r="3766" spans="1:12" x14ac:dyDescent="0.3">
      <c r="A3766" t="s">
        <v>46</v>
      </c>
      <c r="B3766" t="s">
        <v>644</v>
      </c>
      <c r="C3766" t="s">
        <v>643</v>
      </c>
      <c r="D3766" t="s">
        <v>13</v>
      </c>
      <c r="E3766" t="str">
        <f>VLOOKUP(D3766,Abbrev!$A$6:$B$67,2,FALSE)</f>
        <v>Haddock</v>
      </c>
      <c r="F3766" t="str">
        <f t="shared" si="174"/>
        <v/>
      </c>
      <c r="G3766">
        <v>2002</v>
      </c>
      <c r="H3766">
        <v>4524.0433759999996</v>
      </c>
      <c r="I3766">
        <v>778.70199811288001</v>
      </c>
      <c r="J3766">
        <v>3522881.6164405402</v>
      </c>
      <c r="K3766">
        <f t="shared" si="175"/>
        <v>0.77870199811287999</v>
      </c>
      <c r="L3766">
        <f t="shared" si="176"/>
        <v>3522.8816164405389</v>
      </c>
    </row>
    <row r="3767" spans="1:12" x14ac:dyDescent="0.3">
      <c r="A3767" t="s">
        <v>46</v>
      </c>
      <c r="B3767" t="s">
        <v>644</v>
      </c>
      <c r="C3767" t="s">
        <v>643</v>
      </c>
      <c r="D3767" t="s">
        <v>14</v>
      </c>
      <c r="E3767" t="str">
        <f>VLOOKUP(D3767,Abbrev!$A$6:$B$67,2,FALSE)</f>
        <v>Mesopel</v>
      </c>
      <c r="F3767" t="str">
        <f t="shared" si="174"/>
        <v/>
      </c>
      <c r="G3767">
        <v>2002</v>
      </c>
      <c r="H3767">
        <v>4524.0433759999996</v>
      </c>
      <c r="I3767">
        <v>0.52172179049785194</v>
      </c>
      <c r="J3767">
        <v>2360.2920104166701</v>
      </c>
      <c r="K3767">
        <f t="shared" si="175"/>
        <v>5.2172179049785191E-4</v>
      </c>
      <c r="L3767">
        <f t="shared" si="176"/>
        <v>2.3602920104166665</v>
      </c>
    </row>
    <row r="3768" spans="1:12" x14ac:dyDescent="0.3">
      <c r="A3768" t="s">
        <v>46</v>
      </c>
      <c r="B3768" t="s">
        <v>644</v>
      </c>
      <c r="C3768" t="s">
        <v>643</v>
      </c>
      <c r="D3768" t="s">
        <v>15</v>
      </c>
      <c r="E3768" t="str">
        <f>VLOOKUP(D3768,Abbrev!$A$6:$B$67,2,FALSE)</f>
        <v>Skate</v>
      </c>
      <c r="F3768" t="str">
        <f t="shared" si="174"/>
        <v/>
      </c>
      <c r="G3768">
        <v>2002</v>
      </c>
      <c r="H3768">
        <v>4524.0433759999996</v>
      </c>
      <c r="I3768">
        <v>401.26879909548501</v>
      </c>
      <c r="J3768">
        <v>1815357.4525434</v>
      </c>
      <c r="K3768">
        <f t="shared" si="175"/>
        <v>0.40126879909548502</v>
      </c>
      <c r="L3768">
        <f t="shared" si="176"/>
        <v>1815.3574525434037</v>
      </c>
    </row>
    <row r="3769" spans="1:12" x14ac:dyDescent="0.3">
      <c r="A3769" t="s">
        <v>46</v>
      </c>
      <c r="B3769" t="s">
        <v>644</v>
      </c>
      <c r="C3769" t="s">
        <v>643</v>
      </c>
      <c r="D3769" t="s">
        <v>16</v>
      </c>
      <c r="E3769" t="str">
        <f>VLOOKUP(D3769,Abbrev!$A$6:$B$67,2,FALSE)</f>
        <v>SmPel</v>
      </c>
      <c r="F3769" t="str">
        <f t="shared" si="174"/>
        <v/>
      </c>
      <c r="G3769">
        <v>2002</v>
      </c>
      <c r="H3769">
        <v>4524.0433759999996</v>
      </c>
      <c r="I3769">
        <v>1.56405480003791</v>
      </c>
      <c r="J3769">
        <v>7075.8517578125002</v>
      </c>
      <c r="K3769">
        <f t="shared" si="175"/>
        <v>1.5640548000379099E-3</v>
      </c>
      <c r="L3769">
        <f t="shared" si="176"/>
        <v>7.0758517578125097</v>
      </c>
    </row>
    <row r="3770" spans="1:12" x14ac:dyDescent="0.3">
      <c r="A3770" t="s">
        <v>46</v>
      </c>
      <c r="B3770" t="s">
        <v>644</v>
      </c>
      <c r="C3770" t="s">
        <v>643</v>
      </c>
      <c r="D3770" t="s">
        <v>17</v>
      </c>
      <c r="E3770" t="str">
        <f>VLOOKUP(D3770,Abbrev!$A$6:$B$67,2,FALSE)</f>
        <v>Squid</v>
      </c>
      <c r="F3770" t="str">
        <f t="shared" si="174"/>
        <v/>
      </c>
      <c r="G3770">
        <v>2002</v>
      </c>
      <c r="H3770">
        <v>4524.0433759999996</v>
      </c>
      <c r="I3770">
        <v>993.74062184104196</v>
      </c>
      <c r="J3770">
        <v>4495725.6777020898</v>
      </c>
      <c r="K3770">
        <f t="shared" si="175"/>
        <v>0.99374062184104195</v>
      </c>
      <c r="L3770">
        <f t="shared" si="176"/>
        <v>4495.7256777020866</v>
      </c>
    </row>
    <row r="3771" spans="1:12" x14ac:dyDescent="0.3">
      <c r="A3771" t="s">
        <v>46</v>
      </c>
      <c r="B3771" t="s">
        <v>644</v>
      </c>
      <c r="C3771" t="s">
        <v>643</v>
      </c>
      <c r="D3771" t="s">
        <v>18</v>
      </c>
      <c r="E3771" t="str">
        <f>VLOOKUP(D3771,Abbrev!$A$6:$B$67,2,FALSE)</f>
        <v>Dogfish-S</v>
      </c>
      <c r="F3771" t="str">
        <f t="shared" si="174"/>
        <v/>
      </c>
      <c r="G3771">
        <v>2002</v>
      </c>
      <c r="H3771">
        <v>4524.0433759999996</v>
      </c>
      <c r="I3771">
        <v>0.55442444787275003</v>
      </c>
      <c r="J3771">
        <v>2508.24025089117</v>
      </c>
      <c r="K3771">
        <f t="shared" si="175"/>
        <v>5.5442444787275004E-4</v>
      </c>
      <c r="L3771">
        <f t="shared" si="176"/>
        <v>2.5082402508911721</v>
      </c>
    </row>
    <row r="3772" spans="1:12" x14ac:dyDescent="0.3">
      <c r="A3772" t="s">
        <v>46</v>
      </c>
      <c r="B3772" t="s">
        <v>644</v>
      </c>
      <c r="C3772" t="s">
        <v>643</v>
      </c>
      <c r="D3772" t="s">
        <v>19</v>
      </c>
      <c r="E3772" t="str">
        <f>VLOOKUP(D3772,Abbrev!$A$6:$B$67,2,FALSE)</f>
        <v>Dogfish-L</v>
      </c>
      <c r="F3772" t="str">
        <f t="shared" si="174"/>
        <v/>
      </c>
      <c r="G3772">
        <v>2002</v>
      </c>
      <c r="H3772">
        <v>4524.0433759999996</v>
      </c>
      <c r="I3772">
        <v>10961.8314978123</v>
      </c>
      <c r="J3772">
        <v>49591801.176505901</v>
      </c>
      <c r="K3772">
        <f t="shared" si="175"/>
        <v>10.9618314978123</v>
      </c>
      <c r="L3772">
        <f t="shared" si="176"/>
        <v>49591.801176505891</v>
      </c>
    </row>
    <row r="3773" spans="1:12" x14ac:dyDescent="0.3">
      <c r="A3773" t="s">
        <v>46</v>
      </c>
      <c r="B3773" t="s">
        <v>644</v>
      </c>
      <c r="C3773" t="s">
        <v>643</v>
      </c>
      <c r="D3773" t="s">
        <v>38</v>
      </c>
      <c r="E3773" t="str">
        <f>VLOOKUP(D3773,Abbrev!$A$6:$B$67,2,FALSE)</f>
        <v>Menh-S</v>
      </c>
      <c r="F3773" t="str">
        <f t="shared" si="174"/>
        <v/>
      </c>
      <c r="G3773">
        <v>2002</v>
      </c>
      <c r="H3773">
        <v>4524.0433759999996</v>
      </c>
      <c r="I3773">
        <v>9.8870557418909003E-2</v>
      </c>
      <c r="J3773">
        <v>447.29469037244297</v>
      </c>
      <c r="K3773">
        <f t="shared" si="175"/>
        <v>9.8870557418908998E-5</v>
      </c>
      <c r="L3773">
        <f t="shared" si="176"/>
        <v>0.44729469037244285</v>
      </c>
    </row>
    <row r="3774" spans="1:12" x14ac:dyDescent="0.3">
      <c r="A3774" t="s">
        <v>46</v>
      </c>
      <c r="B3774" t="s">
        <v>644</v>
      </c>
      <c r="C3774" t="s">
        <v>643</v>
      </c>
      <c r="D3774" t="s">
        <v>20</v>
      </c>
      <c r="E3774" t="str">
        <f>VLOOKUP(D3774,Abbrev!$A$6:$B$67,2,FALSE)</f>
        <v>Hake-S</v>
      </c>
      <c r="F3774" t="str">
        <f t="shared" si="174"/>
        <v/>
      </c>
      <c r="G3774">
        <v>2002</v>
      </c>
      <c r="H3774">
        <v>4524.0433759999996</v>
      </c>
      <c r="I3774">
        <v>407.38708420584999</v>
      </c>
      <c r="J3774">
        <v>1843036.83976943</v>
      </c>
      <c r="K3774">
        <f t="shared" si="175"/>
        <v>0.40738708420585001</v>
      </c>
      <c r="L3774">
        <f t="shared" si="176"/>
        <v>1843.0368397694299</v>
      </c>
    </row>
    <row r="3775" spans="1:12" x14ac:dyDescent="0.3">
      <c r="A3775" t="s">
        <v>46</v>
      </c>
      <c r="B3775" t="s">
        <v>644</v>
      </c>
      <c r="C3775" t="s">
        <v>643</v>
      </c>
      <c r="D3775" t="s">
        <v>21</v>
      </c>
      <c r="E3775" t="str">
        <f>VLOOKUP(D3775,Abbrev!$A$6:$B$67,2,FALSE)</f>
        <v>Hake-L</v>
      </c>
      <c r="F3775" t="str">
        <f t="shared" si="174"/>
        <v/>
      </c>
      <c r="G3775">
        <v>2002</v>
      </c>
      <c r="H3775">
        <v>4524.0433759999996</v>
      </c>
      <c r="I3775">
        <v>53.843061637336298</v>
      </c>
      <c r="J3775">
        <v>243588.34634395101</v>
      </c>
      <c r="K3775">
        <f t="shared" si="175"/>
        <v>5.3843061637336299E-2</v>
      </c>
      <c r="L3775">
        <f t="shared" si="176"/>
        <v>243.58834634395097</v>
      </c>
    </row>
    <row r="3776" spans="1:12" x14ac:dyDescent="0.3">
      <c r="A3776" t="s">
        <v>46</v>
      </c>
      <c r="B3776" t="s">
        <v>644</v>
      </c>
      <c r="C3776" t="s">
        <v>643</v>
      </c>
      <c r="D3776" t="s">
        <v>26</v>
      </c>
      <c r="E3776" t="str">
        <f>VLOOKUP(D3776,Abbrev!$A$6:$B$67,2,FALSE)</f>
        <v>Cod-S</v>
      </c>
      <c r="F3776" t="str">
        <f t="shared" si="174"/>
        <v/>
      </c>
      <c r="G3776">
        <v>2002</v>
      </c>
      <c r="H3776">
        <v>4524.0433759999996</v>
      </c>
      <c r="I3776">
        <v>5.2793464478943104</v>
      </c>
      <c r="J3776">
        <v>23883.9923272054</v>
      </c>
      <c r="K3776">
        <f t="shared" si="175"/>
        <v>5.27934644789431E-3</v>
      </c>
      <c r="L3776">
        <f t="shared" si="176"/>
        <v>23.88399232720538</v>
      </c>
    </row>
    <row r="3777" spans="1:12" x14ac:dyDescent="0.3">
      <c r="A3777" t="s">
        <v>46</v>
      </c>
      <c r="B3777" t="s">
        <v>644</v>
      </c>
      <c r="C3777" t="s">
        <v>643</v>
      </c>
      <c r="D3777" t="s">
        <v>22</v>
      </c>
      <c r="E3777" t="str">
        <f>VLOOKUP(D3777,Abbrev!$A$6:$B$67,2,FALSE)</f>
        <v>Cod-M</v>
      </c>
      <c r="F3777" t="str">
        <f t="shared" si="174"/>
        <v/>
      </c>
      <c r="G3777">
        <v>2002</v>
      </c>
      <c r="H3777">
        <v>4524.0433759999996</v>
      </c>
      <c r="I3777">
        <v>149.96414801914599</v>
      </c>
      <c r="J3777">
        <v>678444.31048350001</v>
      </c>
      <c r="K3777">
        <f t="shared" si="175"/>
        <v>0.14996414801914598</v>
      </c>
      <c r="L3777">
        <f t="shared" si="176"/>
        <v>678.44431048350089</v>
      </c>
    </row>
    <row r="3778" spans="1:12" x14ac:dyDescent="0.3">
      <c r="A3778" t="s">
        <v>46</v>
      </c>
      <c r="B3778" t="s">
        <v>644</v>
      </c>
      <c r="C3778" t="s">
        <v>643</v>
      </c>
      <c r="D3778" t="s">
        <v>23</v>
      </c>
      <c r="E3778" t="str">
        <f>VLOOKUP(D3778,Abbrev!$A$6:$B$67,2,FALSE)</f>
        <v>Cod-L</v>
      </c>
      <c r="F3778" t="str">
        <f t="shared" si="174"/>
        <v/>
      </c>
      <c r="G3778">
        <v>2002</v>
      </c>
      <c r="H3778">
        <v>4524.0433759999996</v>
      </c>
      <c r="I3778">
        <v>681.12153082372095</v>
      </c>
      <c r="J3778">
        <v>3081423.34977403</v>
      </c>
      <c r="K3778">
        <f t="shared" si="175"/>
        <v>0.68112153082372096</v>
      </c>
      <c r="L3778">
        <f t="shared" si="176"/>
        <v>3081.4233497740343</v>
      </c>
    </row>
    <row r="3779" spans="1:12" x14ac:dyDescent="0.3">
      <c r="A3779" t="s">
        <v>46</v>
      </c>
      <c r="B3779" t="s">
        <v>644</v>
      </c>
      <c r="C3779" t="s">
        <v>643</v>
      </c>
      <c r="D3779" t="s">
        <v>29</v>
      </c>
      <c r="E3779" t="str">
        <f>VLOOKUP(D3779,Abbrev!$A$6:$B$67,2,FALSE)</f>
        <v>Sflound-L</v>
      </c>
      <c r="F3779" t="str">
        <f t="shared" ref="F3779:F3842" si="177">IF(G3779&lt;=1967,"A",IF(AND(G3779&gt;=1996,G3779&lt;=2000),"B",IF(G3779&gt;=2009,"C","")))</f>
        <v/>
      </c>
      <c r="G3779">
        <v>2002</v>
      </c>
      <c r="H3779">
        <v>4524.0433759999996</v>
      </c>
      <c r="I3779">
        <v>22.2452701972204</v>
      </c>
      <c r="J3779">
        <v>100638.567283065</v>
      </c>
      <c r="K3779">
        <f t="shared" ref="K3779:K3842" si="178">I3779/1000</f>
        <v>2.2245270197220401E-2</v>
      </c>
      <c r="L3779">
        <f t="shared" ref="L3779:L3842" si="179">K3779*H3779</f>
        <v>100.63856728306516</v>
      </c>
    </row>
    <row r="3780" spans="1:12" x14ac:dyDescent="0.3">
      <c r="A3780" t="s">
        <v>46</v>
      </c>
      <c r="B3780" t="s">
        <v>644</v>
      </c>
      <c r="C3780" t="s">
        <v>643</v>
      </c>
      <c r="D3780" t="s">
        <v>24</v>
      </c>
      <c r="E3780" t="str">
        <f>VLOOKUP(D3780,Abbrev!$A$6:$B$67,2,FALSE)</f>
        <v>Yflound-S</v>
      </c>
      <c r="F3780" t="str">
        <f t="shared" si="177"/>
        <v/>
      </c>
      <c r="G3780">
        <v>2002</v>
      </c>
      <c r="H3780">
        <v>4524.0433759999996</v>
      </c>
      <c r="I3780">
        <v>0.50499665277002204</v>
      </c>
      <c r="J3780">
        <v>2284.6267618663901</v>
      </c>
      <c r="K3780">
        <f t="shared" si="178"/>
        <v>5.0499665277002202E-4</v>
      </c>
      <c r="L3780">
        <f t="shared" si="179"/>
        <v>2.2846267618663898</v>
      </c>
    </row>
    <row r="3781" spans="1:12" x14ac:dyDescent="0.3">
      <c r="A3781" t="s">
        <v>46</v>
      </c>
      <c r="B3781" t="s">
        <v>644</v>
      </c>
      <c r="C3781" t="s">
        <v>643</v>
      </c>
      <c r="D3781" t="s">
        <v>25</v>
      </c>
      <c r="E3781" t="str">
        <f>VLOOKUP(D3781,Abbrev!$A$6:$B$67,2,FALSE)</f>
        <v>Yflound-L</v>
      </c>
      <c r="F3781" t="str">
        <f t="shared" si="177"/>
        <v/>
      </c>
      <c r="G3781">
        <v>2002</v>
      </c>
      <c r="H3781">
        <v>4524.0433759999996</v>
      </c>
      <c r="I3781">
        <v>427.86872935448997</v>
      </c>
      <c r="J3781">
        <v>1935696.6908337199</v>
      </c>
      <c r="K3781">
        <f t="shared" si="178"/>
        <v>0.42786872935449</v>
      </c>
      <c r="L3781">
        <f t="shared" si="179"/>
        <v>1935.696690833717</v>
      </c>
    </row>
    <row r="3782" spans="1:12" x14ac:dyDescent="0.3">
      <c r="A3782" t="s">
        <v>46</v>
      </c>
      <c r="B3782" t="s">
        <v>644</v>
      </c>
      <c r="C3782" t="s">
        <v>643</v>
      </c>
      <c r="D3782" t="s">
        <v>32</v>
      </c>
      <c r="E3782" t="str">
        <f>VLOOKUP(D3782,Abbrev!$A$6:$B$67,2,FALSE)</f>
        <v>Blue-M</v>
      </c>
      <c r="F3782" t="str">
        <f t="shared" si="177"/>
        <v/>
      </c>
      <c r="G3782">
        <v>2002</v>
      </c>
      <c r="H3782">
        <v>4524.0433759999996</v>
      </c>
      <c r="I3782">
        <v>71.373713011166899</v>
      </c>
      <c r="J3782">
        <v>322897.773568695</v>
      </c>
      <c r="K3782">
        <f t="shared" si="178"/>
        <v>7.1373713011166892E-2</v>
      </c>
      <c r="L3782">
        <f t="shared" si="179"/>
        <v>322.89777356869456</v>
      </c>
    </row>
    <row r="3783" spans="1:12" x14ac:dyDescent="0.3">
      <c r="A3783" t="s">
        <v>46</v>
      </c>
      <c r="B3783" t="s">
        <v>644</v>
      </c>
      <c r="C3783" t="s">
        <v>643</v>
      </c>
      <c r="D3783" t="s">
        <v>28</v>
      </c>
      <c r="E3783" t="str">
        <f>VLOOKUP(D3783,Abbrev!$A$6:$B$67,2,FALSE)</f>
        <v>Blue-L</v>
      </c>
      <c r="F3783" t="str">
        <f t="shared" si="177"/>
        <v/>
      </c>
      <c r="G3783">
        <v>2002</v>
      </c>
      <c r="H3783">
        <v>4524.0433759999996</v>
      </c>
      <c r="I3783">
        <v>48.418217260107497</v>
      </c>
      <c r="J3783">
        <v>219046.11507331801</v>
      </c>
      <c r="K3783">
        <f t="shared" si="178"/>
        <v>4.8418217260107498E-2</v>
      </c>
      <c r="L3783">
        <f t="shared" si="179"/>
        <v>219.04611507331816</v>
      </c>
    </row>
    <row r="3784" spans="1:12" x14ac:dyDescent="0.3">
      <c r="A3784" t="s">
        <v>46</v>
      </c>
      <c r="B3784" t="s">
        <v>644</v>
      </c>
      <c r="C3784" t="s">
        <v>643</v>
      </c>
      <c r="D3784" t="s">
        <v>7</v>
      </c>
      <c r="E3784" t="str">
        <f>VLOOKUP(D3784,Abbrev!$A$6:$B$67,2,FALSE)</f>
        <v>Alosines</v>
      </c>
      <c r="F3784" t="str">
        <f t="shared" si="177"/>
        <v/>
      </c>
      <c r="G3784">
        <v>2003</v>
      </c>
      <c r="H3784">
        <v>4524.0433759999996</v>
      </c>
      <c r="I3784">
        <v>151.09313884916301</v>
      </c>
      <c r="J3784">
        <v>683551.91396960197</v>
      </c>
      <c r="K3784">
        <f t="shared" si="178"/>
        <v>0.15109313884916301</v>
      </c>
      <c r="L3784">
        <f t="shared" si="179"/>
        <v>683.55191396960413</v>
      </c>
    </row>
    <row r="3785" spans="1:12" x14ac:dyDescent="0.3">
      <c r="A3785" t="s">
        <v>46</v>
      </c>
      <c r="B3785" t="s">
        <v>644</v>
      </c>
      <c r="C3785" t="s">
        <v>643</v>
      </c>
      <c r="D3785" t="s">
        <v>8</v>
      </c>
      <c r="E3785" t="str">
        <f>VLOOKUP(D3785,Abbrev!$A$6:$B$67,2,FALSE)</f>
        <v>Herring</v>
      </c>
      <c r="F3785" t="str">
        <f t="shared" si="177"/>
        <v/>
      </c>
      <c r="G3785">
        <v>2003</v>
      </c>
      <c r="H3785">
        <v>4524.0433759999996</v>
      </c>
      <c r="I3785">
        <v>14315.641495688</v>
      </c>
      <c r="J3785">
        <v>64764583.081758097</v>
      </c>
      <c r="K3785">
        <f t="shared" si="178"/>
        <v>14.315641495688</v>
      </c>
      <c r="L3785">
        <f t="shared" si="179"/>
        <v>64764.583081758028</v>
      </c>
    </row>
    <row r="3786" spans="1:12" x14ac:dyDescent="0.3">
      <c r="A3786" t="s">
        <v>46</v>
      </c>
      <c r="B3786" t="s">
        <v>644</v>
      </c>
      <c r="C3786" t="s">
        <v>643</v>
      </c>
      <c r="D3786" t="s">
        <v>9</v>
      </c>
      <c r="E3786" t="str">
        <f>VLOOKUP(D3786,Abbrev!$A$6:$B$67,2,FALSE)</f>
        <v>Mack</v>
      </c>
      <c r="F3786" t="str">
        <f t="shared" si="177"/>
        <v/>
      </c>
      <c r="G3786">
        <v>2003</v>
      </c>
      <c r="H3786">
        <v>4524.0433759999996</v>
      </c>
      <c r="I3786">
        <v>10.503538033864</v>
      </c>
      <c r="J3786">
        <v>47518.461666666699</v>
      </c>
      <c r="K3786">
        <f t="shared" si="178"/>
        <v>1.0503538033864E-2</v>
      </c>
      <c r="L3786">
        <f t="shared" si="179"/>
        <v>47.518461666666489</v>
      </c>
    </row>
    <row r="3787" spans="1:12" x14ac:dyDescent="0.3">
      <c r="A3787" t="s">
        <v>46</v>
      </c>
      <c r="B3787" t="s">
        <v>644</v>
      </c>
      <c r="C3787" t="s">
        <v>643</v>
      </c>
      <c r="D3787" t="s">
        <v>10</v>
      </c>
      <c r="E3787" t="str">
        <f>VLOOKUP(D3787,Abbrev!$A$6:$B$67,2,FALSE)</f>
        <v>Butter</v>
      </c>
      <c r="F3787" t="str">
        <f t="shared" si="177"/>
        <v/>
      </c>
      <c r="G3787">
        <v>2003</v>
      </c>
      <c r="H3787">
        <v>4524.0433759999996</v>
      </c>
      <c r="I3787">
        <v>669.81934986371402</v>
      </c>
      <c r="J3787">
        <v>3030291.7928675599</v>
      </c>
      <c r="K3787">
        <f t="shared" si="178"/>
        <v>0.66981934986371405</v>
      </c>
      <c r="L3787">
        <f t="shared" si="179"/>
        <v>3030.291792867562</v>
      </c>
    </row>
    <row r="3788" spans="1:12" x14ac:dyDescent="0.3">
      <c r="A3788" t="s">
        <v>46</v>
      </c>
      <c r="B3788" t="s">
        <v>644</v>
      </c>
      <c r="C3788" t="s">
        <v>643</v>
      </c>
      <c r="D3788" t="s">
        <v>11</v>
      </c>
      <c r="E3788" t="str">
        <f>VLOOKUP(D3788,Abbrev!$A$6:$B$67,2,FALSE)</f>
        <v>Dbenth-oth</v>
      </c>
      <c r="F3788" t="str">
        <f t="shared" si="177"/>
        <v/>
      </c>
      <c r="G3788">
        <v>2003</v>
      </c>
      <c r="H3788">
        <v>4524.0433759999996</v>
      </c>
      <c r="I3788">
        <v>1441.8982952997501</v>
      </c>
      <c r="J3788">
        <v>6523210.4317165297</v>
      </c>
      <c r="K3788">
        <f t="shared" si="178"/>
        <v>1.4418982952997501</v>
      </c>
      <c r="L3788">
        <f t="shared" si="179"/>
        <v>6523.2104317165258</v>
      </c>
    </row>
    <row r="3789" spans="1:12" x14ac:dyDescent="0.3">
      <c r="A3789" t="s">
        <v>46</v>
      </c>
      <c r="B3789" t="s">
        <v>644</v>
      </c>
      <c r="C3789" t="s">
        <v>643</v>
      </c>
      <c r="D3789" t="s">
        <v>12</v>
      </c>
      <c r="E3789" t="str">
        <f>VLOOKUP(D3789,Abbrev!$A$6:$B$67,2,FALSE)</f>
        <v>Dpisc-oth</v>
      </c>
      <c r="F3789" t="str">
        <f t="shared" si="177"/>
        <v/>
      </c>
      <c r="G3789">
        <v>2003</v>
      </c>
      <c r="H3789">
        <v>4524.0433759999996</v>
      </c>
      <c r="I3789">
        <v>20.409378127713499</v>
      </c>
      <c r="J3789">
        <v>92332.911926961693</v>
      </c>
      <c r="K3789">
        <f t="shared" si="178"/>
        <v>2.0409378127713498E-2</v>
      </c>
      <c r="L3789">
        <f t="shared" si="179"/>
        <v>92.332911926961529</v>
      </c>
    </row>
    <row r="3790" spans="1:12" x14ac:dyDescent="0.3">
      <c r="A3790" t="s">
        <v>46</v>
      </c>
      <c r="B3790" t="s">
        <v>644</v>
      </c>
      <c r="C3790" t="s">
        <v>643</v>
      </c>
      <c r="D3790" t="s">
        <v>13</v>
      </c>
      <c r="E3790" t="str">
        <f>VLOOKUP(D3790,Abbrev!$A$6:$B$67,2,FALSE)</f>
        <v>Haddock</v>
      </c>
      <c r="F3790" t="str">
        <f t="shared" si="177"/>
        <v/>
      </c>
      <c r="G3790">
        <v>2003</v>
      </c>
      <c r="H3790">
        <v>4524.0433759999996</v>
      </c>
      <c r="I3790">
        <v>21.509374329316501</v>
      </c>
      <c r="J3790">
        <v>97309.342456448896</v>
      </c>
      <c r="K3790">
        <f t="shared" si="178"/>
        <v>2.1509374329316499E-2</v>
      </c>
      <c r="L3790">
        <f t="shared" si="179"/>
        <v>97.309342456448746</v>
      </c>
    </row>
    <row r="3791" spans="1:12" x14ac:dyDescent="0.3">
      <c r="A3791" t="s">
        <v>46</v>
      </c>
      <c r="B3791" t="s">
        <v>644</v>
      </c>
      <c r="C3791" t="s">
        <v>643</v>
      </c>
      <c r="D3791" t="s">
        <v>15</v>
      </c>
      <c r="E3791" t="str">
        <f>VLOOKUP(D3791,Abbrev!$A$6:$B$67,2,FALSE)</f>
        <v>Skate</v>
      </c>
      <c r="F3791" t="str">
        <f t="shared" si="177"/>
        <v/>
      </c>
      <c r="G3791">
        <v>2003</v>
      </c>
      <c r="H3791">
        <v>4524.0433759999996</v>
      </c>
      <c r="I3791">
        <v>188.75629625461599</v>
      </c>
      <c r="J3791">
        <v>853941.67174898705</v>
      </c>
      <c r="K3791">
        <f t="shared" si="178"/>
        <v>0.18875629625461599</v>
      </c>
      <c r="L3791">
        <f t="shared" si="179"/>
        <v>853.94167174898894</v>
      </c>
    </row>
    <row r="3792" spans="1:12" x14ac:dyDescent="0.3">
      <c r="A3792" t="s">
        <v>46</v>
      </c>
      <c r="B3792" t="s">
        <v>644</v>
      </c>
      <c r="C3792" t="s">
        <v>643</v>
      </c>
      <c r="D3792" t="s">
        <v>16</v>
      </c>
      <c r="E3792" t="str">
        <f>VLOOKUP(D3792,Abbrev!$A$6:$B$67,2,FALSE)</f>
        <v>SmPel</v>
      </c>
      <c r="F3792" t="str">
        <f t="shared" si="177"/>
        <v/>
      </c>
      <c r="G3792">
        <v>2003</v>
      </c>
      <c r="H3792">
        <v>4524.0433759999996</v>
      </c>
      <c r="I3792">
        <v>0.14838468615744299</v>
      </c>
      <c r="J3792">
        <v>671.29875651041698</v>
      </c>
      <c r="K3792">
        <f t="shared" si="178"/>
        <v>1.4838468615744298E-4</v>
      </c>
      <c r="L3792">
        <f t="shared" si="179"/>
        <v>0.6712987565104187</v>
      </c>
    </row>
    <row r="3793" spans="1:12" x14ac:dyDescent="0.3">
      <c r="A3793" t="s">
        <v>46</v>
      </c>
      <c r="B3793" t="s">
        <v>644</v>
      </c>
      <c r="C3793" t="s">
        <v>643</v>
      </c>
      <c r="D3793" t="s">
        <v>17</v>
      </c>
      <c r="E3793" t="str">
        <f>VLOOKUP(D3793,Abbrev!$A$6:$B$67,2,FALSE)</f>
        <v>Squid</v>
      </c>
      <c r="F3793" t="str">
        <f t="shared" si="177"/>
        <v/>
      </c>
      <c r="G3793">
        <v>2003</v>
      </c>
      <c r="H3793">
        <v>4524.0433759999996</v>
      </c>
      <c r="I3793">
        <v>267.62637315990702</v>
      </c>
      <c r="J3793">
        <v>1210753.3207369801</v>
      </c>
      <c r="K3793">
        <f t="shared" si="178"/>
        <v>0.26762637315990701</v>
      </c>
      <c r="L3793">
        <f t="shared" si="179"/>
        <v>1210.7533207369813</v>
      </c>
    </row>
    <row r="3794" spans="1:12" x14ac:dyDescent="0.3">
      <c r="A3794" t="s">
        <v>46</v>
      </c>
      <c r="B3794" t="s">
        <v>644</v>
      </c>
      <c r="C3794" t="s">
        <v>643</v>
      </c>
      <c r="D3794" t="s">
        <v>18</v>
      </c>
      <c r="E3794" t="str">
        <f>VLOOKUP(D3794,Abbrev!$A$6:$B$67,2,FALSE)</f>
        <v>Dogfish-S</v>
      </c>
      <c r="F3794" t="str">
        <f t="shared" si="177"/>
        <v/>
      </c>
      <c r="G3794">
        <v>2003</v>
      </c>
      <c r="H3794">
        <v>4524.0433759999996</v>
      </c>
      <c r="I3794">
        <v>5.2657165769386598</v>
      </c>
      <c r="J3794">
        <v>23822.330199792701</v>
      </c>
      <c r="K3794">
        <f t="shared" si="178"/>
        <v>5.2657165769386602E-3</v>
      </c>
      <c r="L3794">
        <f t="shared" si="179"/>
        <v>23.822330199792738</v>
      </c>
    </row>
    <row r="3795" spans="1:12" x14ac:dyDescent="0.3">
      <c r="A3795" t="s">
        <v>46</v>
      </c>
      <c r="B3795" t="s">
        <v>644</v>
      </c>
      <c r="C3795" t="s">
        <v>643</v>
      </c>
      <c r="D3795" t="s">
        <v>19</v>
      </c>
      <c r="E3795" t="str">
        <f>VLOOKUP(D3795,Abbrev!$A$6:$B$67,2,FALSE)</f>
        <v>Dogfish-L</v>
      </c>
      <c r="F3795" t="str">
        <f t="shared" si="177"/>
        <v/>
      </c>
      <c r="G3795">
        <v>2003</v>
      </c>
      <c r="H3795">
        <v>4524.0433759999996</v>
      </c>
      <c r="I3795">
        <v>15060.0199572167</v>
      </c>
      <c r="J3795">
        <v>68132183.529873997</v>
      </c>
      <c r="K3795">
        <f t="shared" si="178"/>
        <v>15.060019957216701</v>
      </c>
      <c r="L3795">
        <f t="shared" si="179"/>
        <v>68132.183529874019</v>
      </c>
    </row>
    <row r="3796" spans="1:12" x14ac:dyDescent="0.3">
      <c r="A3796" t="s">
        <v>46</v>
      </c>
      <c r="B3796" t="s">
        <v>644</v>
      </c>
      <c r="C3796" t="s">
        <v>643</v>
      </c>
      <c r="D3796" t="s">
        <v>20</v>
      </c>
      <c r="E3796" t="str">
        <f>VLOOKUP(D3796,Abbrev!$A$6:$B$67,2,FALSE)</f>
        <v>Hake-S</v>
      </c>
      <c r="F3796" t="str">
        <f t="shared" si="177"/>
        <v/>
      </c>
      <c r="G3796">
        <v>2003</v>
      </c>
      <c r="H3796">
        <v>4524.0433759999996</v>
      </c>
      <c r="I3796">
        <v>238.76339717454599</v>
      </c>
      <c r="J3796">
        <v>1080175.96541876</v>
      </c>
      <c r="K3796">
        <f t="shared" si="178"/>
        <v>0.23876339717454598</v>
      </c>
      <c r="L3796">
        <f t="shared" si="179"/>
        <v>1080.1759654187617</v>
      </c>
    </row>
    <row r="3797" spans="1:12" x14ac:dyDescent="0.3">
      <c r="A3797" t="s">
        <v>46</v>
      </c>
      <c r="B3797" t="s">
        <v>644</v>
      </c>
      <c r="C3797" t="s">
        <v>643</v>
      </c>
      <c r="D3797" t="s">
        <v>21</v>
      </c>
      <c r="E3797" t="str">
        <f>VLOOKUP(D3797,Abbrev!$A$6:$B$67,2,FALSE)</f>
        <v>Hake-L</v>
      </c>
      <c r="F3797" t="str">
        <f t="shared" si="177"/>
        <v/>
      </c>
      <c r="G3797">
        <v>2003</v>
      </c>
      <c r="H3797">
        <v>4524.0433759999996</v>
      </c>
      <c r="I3797">
        <v>3.7442823470339102</v>
      </c>
      <c r="J3797">
        <v>16939.295749972502</v>
      </c>
      <c r="K3797">
        <f t="shared" si="178"/>
        <v>3.7442823470339101E-3</v>
      </c>
      <c r="L3797">
        <f t="shared" si="179"/>
        <v>16.939295749972494</v>
      </c>
    </row>
    <row r="3798" spans="1:12" x14ac:dyDescent="0.3">
      <c r="A3798" t="s">
        <v>46</v>
      </c>
      <c r="B3798" t="s">
        <v>644</v>
      </c>
      <c r="C3798" t="s">
        <v>643</v>
      </c>
      <c r="D3798" t="s">
        <v>26</v>
      </c>
      <c r="E3798" t="str">
        <f>VLOOKUP(D3798,Abbrev!$A$6:$B$67,2,FALSE)</f>
        <v>Cod-S</v>
      </c>
      <c r="F3798" t="str">
        <f t="shared" si="177"/>
        <v/>
      </c>
      <c r="G3798">
        <v>2003</v>
      </c>
      <c r="H3798">
        <v>4524.0433759999996</v>
      </c>
      <c r="I3798">
        <v>3.0943599323676301</v>
      </c>
      <c r="J3798">
        <v>13999.018554987601</v>
      </c>
      <c r="K3798">
        <f t="shared" si="178"/>
        <v>3.0943599323676302E-3</v>
      </c>
      <c r="L3798">
        <f t="shared" si="179"/>
        <v>13.999018554987584</v>
      </c>
    </row>
    <row r="3799" spans="1:12" x14ac:dyDescent="0.3">
      <c r="A3799" t="s">
        <v>46</v>
      </c>
      <c r="B3799" t="s">
        <v>644</v>
      </c>
      <c r="C3799" t="s">
        <v>643</v>
      </c>
      <c r="D3799" t="s">
        <v>22</v>
      </c>
      <c r="E3799" t="str">
        <f>VLOOKUP(D3799,Abbrev!$A$6:$B$67,2,FALSE)</f>
        <v>Cod-M</v>
      </c>
      <c r="F3799" t="str">
        <f t="shared" si="177"/>
        <v/>
      </c>
      <c r="G3799">
        <v>2003</v>
      </c>
      <c r="H3799">
        <v>4524.0433759999996</v>
      </c>
      <c r="I3799">
        <v>185.129285879055</v>
      </c>
      <c r="J3799">
        <v>837532.91948475002</v>
      </c>
      <c r="K3799">
        <f t="shared" si="178"/>
        <v>0.185129285879055</v>
      </c>
      <c r="L3799">
        <f t="shared" si="179"/>
        <v>837.53291948474907</v>
      </c>
    </row>
    <row r="3800" spans="1:12" x14ac:dyDescent="0.3">
      <c r="A3800" t="s">
        <v>46</v>
      </c>
      <c r="B3800" t="s">
        <v>644</v>
      </c>
      <c r="C3800" t="s">
        <v>643</v>
      </c>
      <c r="D3800" t="s">
        <v>23</v>
      </c>
      <c r="E3800" t="str">
        <f>VLOOKUP(D3800,Abbrev!$A$6:$B$67,2,FALSE)</f>
        <v>Cod-L</v>
      </c>
      <c r="F3800" t="str">
        <f t="shared" si="177"/>
        <v/>
      </c>
      <c r="G3800">
        <v>2003</v>
      </c>
      <c r="H3800">
        <v>4524.0433759999996</v>
      </c>
      <c r="I3800">
        <v>693.82746072762598</v>
      </c>
      <c r="J3800">
        <v>3138905.5277917199</v>
      </c>
      <c r="K3800">
        <f t="shared" si="178"/>
        <v>0.69382746072762602</v>
      </c>
      <c r="L3800">
        <f t="shared" si="179"/>
        <v>3138.9055277917164</v>
      </c>
    </row>
    <row r="3801" spans="1:12" x14ac:dyDescent="0.3">
      <c r="A3801" t="s">
        <v>46</v>
      </c>
      <c r="B3801" t="s">
        <v>644</v>
      </c>
      <c r="C3801" t="s">
        <v>643</v>
      </c>
      <c r="D3801" t="s">
        <v>29</v>
      </c>
      <c r="E3801" t="str">
        <f>VLOOKUP(D3801,Abbrev!$A$6:$B$67,2,FALSE)</f>
        <v>Sflound-L</v>
      </c>
      <c r="F3801" t="str">
        <f t="shared" si="177"/>
        <v/>
      </c>
      <c r="G3801">
        <v>2003</v>
      </c>
      <c r="H3801">
        <v>4524.0433759999996</v>
      </c>
      <c r="I3801">
        <v>4.1917483009813399</v>
      </c>
      <c r="J3801">
        <v>18963.6511349139</v>
      </c>
      <c r="K3801">
        <f t="shared" si="178"/>
        <v>4.19174830098134E-3</v>
      </c>
      <c r="L3801">
        <f t="shared" si="179"/>
        <v>18.963651134913885</v>
      </c>
    </row>
    <row r="3802" spans="1:12" x14ac:dyDescent="0.3">
      <c r="A3802" t="s">
        <v>46</v>
      </c>
      <c r="B3802" t="s">
        <v>644</v>
      </c>
      <c r="C3802" t="s">
        <v>643</v>
      </c>
      <c r="D3802" t="s">
        <v>24</v>
      </c>
      <c r="E3802" t="str">
        <f>VLOOKUP(D3802,Abbrev!$A$6:$B$67,2,FALSE)</f>
        <v>Yflound-S</v>
      </c>
      <c r="F3802" t="str">
        <f t="shared" si="177"/>
        <v/>
      </c>
      <c r="G3802">
        <v>2003</v>
      </c>
      <c r="H3802">
        <v>4524.0433759999996</v>
      </c>
      <c r="I3802">
        <v>1.0050447024253999</v>
      </c>
      <c r="J3802">
        <v>4546.8658285915199</v>
      </c>
      <c r="K3802">
        <f t="shared" si="178"/>
        <v>1.0050447024253998E-3</v>
      </c>
      <c r="L3802">
        <f t="shared" si="179"/>
        <v>4.5468658285915211</v>
      </c>
    </row>
    <row r="3803" spans="1:12" x14ac:dyDescent="0.3">
      <c r="A3803" t="s">
        <v>46</v>
      </c>
      <c r="B3803" t="s">
        <v>644</v>
      </c>
      <c r="C3803" t="s">
        <v>643</v>
      </c>
      <c r="D3803" t="s">
        <v>25</v>
      </c>
      <c r="E3803" t="str">
        <f>VLOOKUP(D3803,Abbrev!$A$6:$B$67,2,FALSE)</f>
        <v>Yflound-L</v>
      </c>
      <c r="F3803" t="str">
        <f t="shared" si="177"/>
        <v/>
      </c>
      <c r="G3803">
        <v>2003</v>
      </c>
      <c r="H3803">
        <v>4524.0433759999996</v>
      </c>
      <c r="I3803">
        <v>296.81092974840999</v>
      </c>
      <c r="J3803">
        <v>1342785.5206527</v>
      </c>
      <c r="K3803">
        <f t="shared" si="178"/>
        <v>0.29681092974841</v>
      </c>
      <c r="L3803">
        <f t="shared" si="179"/>
        <v>1342.7855206526956</v>
      </c>
    </row>
    <row r="3804" spans="1:12" x14ac:dyDescent="0.3">
      <c r="A3804" t="s">
        <v>46</v>
      </c>
      <c r="B3804" t="s">
        <v>644</v>
      </c>
      <c r="C3804" t="s">
        <v>643</v>
      </c>
      <c r="D3804" t="s">
        <v>7</v>
      </c>
      <c r="E3804" t="str">
        <f>VLOOKUP(D3804,Abbrev!$A$6:$B$67,2,FALSE)</f>
        <v>Alosines</v>
      </c>
      <c r="F3804" t="str">
        <f t="shared" si="177"/>
        <v/>
      </c>
      <c r="G3804">
        <v>2004</v>
      </c>
      <c r="H3804">
        <v>4524.0433759999996</v>
      </c>
      <c r="I3804">
        <v>189.40136563943099</v>
      </c>
      <c r="J3804">
        <v>856859.99362642097</v>
      </c>
      <c r="K3804">
        <f t="shared" si="178"/>
        <v>0.189401365639431</v>
      </c>
      <c r="L3804">
        <f t="shared" si="179"/>
        <v>856.85999362642178</v>
      </c>
    </row>
    <row r="3805" spans="1:12" x14ac:dyDescent="0.3">
      <c r="A3805" t="s">
        <v>46</v>
      </c>
      <c r="B3805" t="s">
        <v>644</v>
      </c>
      <c r="C3805" t="s">
        <v>643</v>
      </c>
      <c r="D3805" t="s">
        <v>8</v>
      </c>
      <c r="E3805" t="str">
        <f>VLOOKUP(D3805,Abbrev!$A$6:$B$67,2,FALSE)</f>
        <v>Herring</v>
      </c>
      <c r="F3805" t="str">
        <f t="shared" si="177"/>
        <v/>
      </c>
      <c r="G3805">
        <v>2004</v>
      </c>
      <c r="H3805">
        <v>4524.0433759999996</v>
      </c>
      <c r="I3805">
        <v>13612.892796784199</v>
      </c>
      <c r="J3805">
        <v>61585317.485489599</v>
      </c>
      <c r="K3805">
        <f t="shared" si="178"/>
        <v>13.6128927967842</v>
      </c>
      <c r="L3805">
        <f t="shared" si="179"/>
        <v>61585.317485489672</v>
      </c>
    </row>
    <row r="3806" spans="1:12" x14ac:dyDescent="0.3">
      <c r="A3806" t="s">
        <v>46</v>
      </c>
      <c r="B3806" t="s">
        <v>644</v>
      </c>
      <c r="C3806" t="s">
        <v>643</v>
      </c>
      <c r="D3806" t="s">
        <v>9</v>
      </c>
      <c r="E3806" t="str">
        <f>VLOOKUP(D3806,Abbrev!$A$6:$B$67,2,FALSE)</f>
        <v>Mack</v>
      </c>
      <c r="F3806" t="str">
        <f t="shared" si="177"/>
        <v/>
      </c>
      <c r="G3806">
        <v>2004</v>
      </c>
      <c r="H3806">
        <v>4524.0433759999996</v>
      </c>
      <c r="I3806">
        <v>44.268797285664697</v>
      </c>
      <c r="J3806">
        <v>200273.959123698</v>
      </c>
      <c r="K3806">
        <f t="shared" si="178"/>
        <v>4.4268797285664699E-2</v>
      </c>
      <c r="L3806">
        <f t="shared" si="179"/>
        <v>200.27395912369815</v>
      </c>
    </row>
    <row r="3807" spans="1:12" x14ac:dyDescent="0.3">
      <c r="A3807" t="s">
        <v>46</v>
      </c>
      <c r="B3807" t="s">
        <v>644</v>
      </c>
      <c r="C3807" t="s">
        <v>643</v>
      </c>
      <c r="D3807" t="s">
        <v>10</v>
      </c>
      <c r="E3807" t="str">
        <f>VLOOKUP(D3807,Abbrev!$A$6:$B$67,2,FALSE)</f>
        <v>Butter</v>
      </c>
      <c r="F3807" t="str">
        <f t="shared" si="177"/>
        <v/>
      </c>
      <c r="G3807">
        <v>2004</v>
      </c>
      <c r="H3807">
        <v>4524.0433759999996</v>
      </c>
      <c r="I3807">
        <v>510.87034392035798</v>
      </c>
      <c r="J3807">
        <v>2311199.5954077402</v>
      </c>
      <c r="K3807">
        <f t="shared" si="178"/>
        <v>0.51087034392035802</v>
      </c>
      <c r="L3807">
        <f t="shared" si="179"/>
        <v>2311.1995954077374</v>
      </c>
    </row>
    <row r="3808" spans="1:12" x14ac:dyDescent="0.3">
      <c r="A3808" t="s">
        <v>46</v>
      </c>
      <c r="B3808" t="s">
        <v>644</v>
      </c>
      <c r="C3808" t="s">
        <v>643</v>
      </c>
      <c r="D3808" t="s">
        <v>11</v>
      </c>
      <c r="E3808" t="str">
        <f>VLOOKUP(D3808,Abbrev!$A$6:$B$67,2,FALSE)</f>
        <v>Dbenth-oth</v>
      </c>
      <c r="F3808" t="str">
        <f t="shared" si="177"/>
        <v/>
      </c>
      <c r="G3808">
        <v>2004</v>
      </c>
      <c r="H3808">
        <v>4524.0433759999996</v>
      </c>
      <c r="I3808">
        <v>1121.90417605677</v>
      </c>
      <c r="J3808">
        <v>5075543.1561963698</v>
      </c>
      <c r="K3808">
        <f t="shared" si="178"/>
        <v>1.1219041760567701</v>
      </c>
      <c r="L3808">
        <f t="shared" si="179"/>
        <v>5075.5431561963678</v>
      </c>
    </row>
    <row r="3809" spans="1:12" x14ac:dyDescent="0.3">
      <c r="A3809" t="s">
        <v>46</v>
      </c>
      <c r="B3809" t="s">
        <v>644</v>
      </c>
      <c r="C3809" t="s">
        <v>643</v>
      </c>
      <c r="D3809" t="s">
        <v>33</v>
      </c>
      <c r="E3809" t="str">
        <f>VLOOKUP(D3809,Abbrev!$A$6:$B$67,2,FALSE)</f>
        <v>Domni-oth</v>
      </c>
      <c r="F3809" t="str">
        <f t="shared" si="177"/>
        <v/>
      </c>
      <c r="G3809">
        <v>2004</v>
      </c>
      <c r="H3809">
        <v>4524.0433759999996</v>
      </c>
      <c r="I3809">
        <v>0.204923836413863</v>
      </c>
      <c r="J3809">
        <v>927.08432471264405</v>
      </c>
      <c r="K3809">
        <f t="shared" si="178"/>
        <v>2.04923836413863E-4</v>
      </c>
      <c r="L3809">
        <f t="shared" si="179"/>
        <v>0.92708432471264446</v>
      </c>
    </row>
    <row r="3810" spans="1:12" x14ac:dyDescent="0.3">
      <c r="A3810" t="s">
        <v>46</v>
      </c>
      <c r="B3810" t="s">
        <v>644</v>
      </c>
      <c r="C3810" t="s">
        <v>643</v>
      </c>
      <c r="D3810" t="s">
        <v>12</v>
      </c>
      <c r="E3810" t="str">
        <f>VLOOKUP(D3810,Abbrev!$A$6:$B$67,2,FALSE)</f>
        <v>Dpisc-oth</v>
      </c>
      <c r="F3810" t="str">
        <f t="shared" si="177"/>
        <v/>
      </c>
      <c r="G3810">
        <v>2004</v>
      </c>
      <c r="H3810">
        <v>4524.0433759999996</v>
      </c>
      <c r="I3810">
        <v>41.5765132180683</v>
      </c>
      <c r="J3810">
        <v>188093.94922137799</v>
      </c>
      <c r="K3810">
        <f t="shared" si="178"/>
        <v>4.1576513218068302E-2</v>
      </c>
      <c r="L3810">
        <f t="shared" si="179"/>
        <v>188.09394922137832</v>
      </c>
    </row>
    <row r="3811" spans="1:12" x14ac:dyDescent="0.3">
      <c r="A3811" t="s">
        <v>46</v>
      </c>
      <c r="B3811" t="s">
        <v>644</v>
      </c>
      <c r="C3811" t="s">
        <v>643</v>
      </c>
      <c r="D3811" t="s">
        <v>13</v>
      </c>
      <c r="E3811" t="str">
        <f>VLOOKUP(D3811,Abbrev!$A$6:$B$67,2,FALSE)</f>
        <v>Haddock</v>
      </c>
      <c r="F3811" t="str">
        <f t="shared" si="177"/>
        <v/>
      </c>
      <c r="G3811">
        <v>2004</v>
      </c>
      <c r="H3811">
        <v>4524.0433759999996</v>
      </c>
      <c r="I3811">
        <v>37.588931040087999</v>
      </c>
      <c r="J3811">
        <v>170053.954482831</v>
      </c>
      <c r="K3811">
        <f t="shared" si="178"/>
        <v>3.7588931040088001E-2</v>
      </c>
      <c r="L3811">
        <f t="shared" si="179"/>
        <v>170.0539544828309</v>
      </c>
    </row>
    <row r="3812" spans="1:12" x14ac:dyDescent="0.3">
      <c r="A3812" t="s">
        <v>46</v>
      </c>
      <c r="B3812" t="s">
        <v>644</v>
      </c>
      <c r="C3812" t="s">
        <v>643</v>
      </c>
      <c r="D3812" t="s">
        <v>15</v>
      </c>
      <c r="E3812" t="str">
        <f>VLOOKUP(D3812,Abbrev!$A$6:$B$67,2,FALSE)</f>
        <v>Skate</v>
      </c>
      <c r="F3812" t="str">
        <f t="shared" si="177"/>
        <v/>
      </c>
      <c r="G3812">
        <v>2004</v>
      </c>
      <c r="H3812">
        <v>4524.0433759999996</v>
      </c>
      <c r="I3812">
        <v>915.80601492081598</v>
      </c>
      <c r="J3812">
        <v>4143146.13550347</v>
      </c>
      <c r="K3812">
        <f t="shared" si="178"/>
        <v>0.91580601492081604</v>
      </c>
      <c r="L3812">
        <f t="shared" si="179"/>
        <v>4143.1461355034744</v>
      </c>
    </row>
    <row r="3813" spans="1:12" x14ac:dyDescent="0.3">
      <c r="A3813" t="s">
        <v>46</v>
      </c>
      <c r="B3813" t="s">
        <v>644</v>
      </c>
      <c r="C3813" t="s">
        <v>643</v>
      </c>
      <c r="D3813" t="s">
        <v>16</v>
      </c>
      <c r="E3813" t="str">
        <f>VLOOKUP(D3813,Abbrev!$A$6:$B$67,2,FALSE)</f>
        <v>SmPel</v>
      </c>
      <c r="F3813" t="str">
        <f t="shared" si="177"/>
        <v/>
      </c>
      <c r="G3813">
        <v>2004</v>
      </c>
      <c r="H3813">
        <v>4524.0433759999996</v>
      </c>
      <c r="I3813">
        <v>0.51308401250947699</v>
      </c>
      <c r="J3813">
        <v>2321.2143281250001</v>
      </c>
      <c r="K3813">
        <f t="shared" si="178"/>
        <v>5.1308401250947698E-4</v>
      </c>
      <c r="L3813">
        <f t="shared" si="179"/>
        <v>2.3212143281250004</v>
      </c>
    </row>
    <row r="3814" spans="1:12" x14ac:dyDescent="0.3">
      <c r="A3814" t="s">
        <v>46</v>
      </c>
      <c r="B3814" t="s">
        <v>644</v>
      </c>
      <c r="C3814" t="s">
        <v>643</v>
      </c>
      <c r="D3814" t="s">
        <v>17</v>
      </c>
      <c r="E3814" t="str">
        <f>VLOOKUP(D3814,Abbrev!$A$6:$B$67,2,FALSE)</f>
        <v>Squid</v>
      </c>
      <c r="F3814" t="str">
        <f t="shared" si="177"/>
        <v/>
      </c>
      <c r="G3814">
        <v>2004</v>
      </c>
      <c r="H3814">
        <v>4524.0433759999996</v>
      </c>
      <c r="I3814">
        <v>364.47782904504697</v>
      </c>
      <c r="J3814">
        <v>1648913.5081901001</v>
      </c>
      <c r="K3814">
        <f t="shared" si="178"/>
        <v>0.364477829045047</v>
      </c>
      <c r="L3814">
        <f t="shared" si="179"/>
        <v>1648.9135081901052</v>
      </c>
    </row>
    <row r="3815" spans="1:12" x14ac:dyDescent="0.3">
      <c r="A3815" t="s">
        <v>46</v>
      </c>
      <c r="B3815" t="s">
        <v>644</v>
      </c>
      <c r="C3815" t="s">
        <v>643</v>
      </c>
      <c r="D3815" t="s">
        <v>18</v>
      </c>
      <c r="E3815" t="str">
        <f>VLOOKUP(D3815,Abbrev!$A$6:$B$67,2,FALSE)</f>
        <v>Dogfish-S</v>
      </c>
      <c r="F3815" t="str">
        <f t="shared" si="177"/>
        <v/>
      </c>
      <c r="G3815">
        <v>2004</v>
      </c>
      <c r="H3815">
        <v>4524.0433759999996</v>
      </c>
      <c r="I3815">
        <v>6.4867217484381303</v>
      </c>
      <c r="J3815">
        <v>29346.210557976701</v>
      </c>
      <c r="K3815">
        <f t="shared" si="178"/>
        <v>6.48672174843813E-3</v>
      </c>
      <c r="L3815">
        <f t="shared" si="179"/>
        <v>29.346210557976658</v>
      </c>
    </row>
    <row r="3816" spans="1:12" x14ac:dyDescent="0.3">
      <c r="A3816" t="s">
        <v>46</v>
      </c>
      <c r="B3816" t="s">
        <v>644</v>
      </c>
      <c r="C3816" t="s">
        <v>643</v>
      </c>
      <c r="D3816" t="s">
        <v>19</v>
      </c>
      <c r="E3816" t="str">
        <f>VLOOKUP(D3816,Abbrev!$A$6:$B$67,2,FALSE)</f>
        <v>Dogfish-L</v>
      </c>
      <c r="F3816" t="str">
        <f t="shared" si="177"/>
        <v/>
      </c>
      <c r="G3816">
        <v>2004</v>
      </c>
      <c r="H3816">
        <v>4524.0433759999996</v>
      </c>
      <c r="I3816">
        <v>43773.483612899901</v>
      </c>
      <c r="J3816">
        <v>198033138.58338401</v>
      </c>
      <c r="K3816">
        <f t="shared" si="178"/>
        <v>43.773483612899902</v>
      </c>
      <c r="L3816">
        <f t="shared" si="179"/>
        <v>198033.13858338434</v>
      </c>
    </row>
    <row r="3817" spans="1:12" x14ac:dyDescent="0.3">
      <c r="A3817" t="s">
        <v>46</v>
      </c>
      <c r="B3817" t="s">
        <v>644</v>
      </c>
      <c r="C3817" t="s">
        <v>643</v>
      </c>
      <c r="D3817" t="s">
        <v>20</v>
      </c>
      <c r="E3817" t="str">
        <f>VLOOKUP(D3817,Abbrev!$A$6:$B$67,2,FALSE)</f>
        <v>Hake-S</v>
      </c>
      <c r="F3817" t="str">
        <f t="shared" si="177"/>
        <v/>
      </c>
      <c r="G3817">
        <v>2004</v>
      </c>
      <c r="H3817">
        <v>4524.0433759999996</v>
      </c>
      <c r="I3817">
        <v>297.80055599188</v>
      </c>
      <c r="J3817">
        <v>1347262.63270418</v>
      </c>
      <c r="K3817">
        <f t="shared" si="178"/>
        <v>0.29780055599187999</v>
      </c>
      <c r="L3817">
        <f t="shared" si="179"/>
        <v>1347.2626327041817</v>
      </c>
    </row>
    <row r="3818" spans="1:12" x14ac:dyDescent="0.3">
      <c r="A3818" t="s">
        <v>46</v>
      </c>
      <c r="B3818" t="s">
        <v>644</v>
      </c>
      <c r="C3818" t="s">
        <v>643</v>
      </c>
      <c r="D3818" t="s">
        <v>21</v>
      </c>
      <c r="E3818" t="str">
        <f>VLOOKUP(D3818,Abbrev!$A$6:$B$67,2,FALSE)</f>
        <v>Hake-L</v>
      </c>
      <c r="F3818" t="str">
        <f t="shared" si="177"/>
        <v/>
      </c>
      <c r="G3818">
        <v>2004</v>
      </c>
      <c r="H3818">
        <v>4524.0433759999996</v>
      </c>
      <c r="I3818">
        <v>24.435506118440301</v>
      </c>
      <c r="J3818">
        <v>110547.28959433699</v>
      </c>
      <c r="K3818">
        <f t="shared" si="178"/>
        <v>2.4435506118440302E-2</v>
      </c>
      <c r="L3818">
        <f t="shared" si="179"/>
        <v>110.54728959433731</v>
      </c>
    </row>
    <row r="3819" spans="1:12" x14ac:dyDescent="0.3">
      <c r="A3819" t="s">
        <v>46</v>
      </c>
      <c r="B3819" t="s">
        <v>644</v>
      </c>
      <c r="C3819" t="s">
        <v>643</v>
      </c>
      <c r="D3819" t="s">
        <v>26</v>
      </c>
      <c r="E3819" t="str">
        <f>VLOOKUP(D3819,Abbrev!$A$6:$B$67,2,FALSE)</f>
        <v>Cod-S</v>
      </c>
      <c r="F3819" t="str">
        <f t="shared" si="177"/>
        <v/>
      </c>
      <c r="G3819">
        <v>2004</v>
      </c>
      <c r="H3819">
        <v>4524.0433759999996</v>
      </c>
      <c r="I3819">
        <v>19.476366751491099</v>
      </c>
      <c r="J3819">
        <v>88111.927990630094</v>
      </c>
      <c r="K3819">
        <f t="shared" si="178"/>
        <v>1.94763667514911E-2</v>
      </c>
      <c r="L3819">
        <f t="shared" si="179"/>
        <v>88.111927990629937</v>
      </c>
    </row>
    <row r="3820" spans="1:12" x14ac:dyDescent="0.3">
      <c r="A3820" t="s">
        <v>46</v>
      </c>
      <c r="B3820" t="s">
        <v>644</v>
      </c>
      <c r="C3820" t="s">
        <v>643</v>
      </c>
      <c r="D3820" t="s">
        <v>22</v>
      </c>
      <c r="E3820" t="str">
        <f>VLOOKUP(D3820,Abbrev!$A$6:$B$67,2,FALSE)</f>
        <v>Cod-M</v>
      </c>
      <c r="F3820" t="str">
        <f t="shared" si="177"/>
        <v/>
      </c>
      <c r="G3820">
        <v>2004</v>
      </c>
      <c r="H3820">
        <v>4524.0433759999996</v>
      </c>
      <c r="I3820">
        <v>105.22725650105301</v>
      </c>
      <c r="J3820">
        <v>476052.67274824198</v>
      </c>
      <c r="K3820">
        <f t="shared" si="178"/>
        <v>0.10522725650105301</v>
      </c>
      <c r="L3820">
        <f t="shared" si="179"/>
        <v>476.05267274824178</v>
      </c>
    </row>
    <row r="3821" spans="1:12" x14ac:dyDescent="0.3">
      <c r="A3821" t="s">
        <v>46</v>
      </c>
      <c r="B3821" t="s">
        <v>644</v>
      </c>
      <c r="C3821" t="s">
        <v>643</v>
      </c>
      <c r="D3821" t="s">
        <v>23</v>
      </c>
      <c r="E3821" t="str">
        <f>VLOOKUP(D3821,Abbrev!$A$6:$B$67,2,FALSE)</f>
        <v>Cod-L</v>
      </c>
      <c r="F3821" t="str">
        <f t="shared" si="177"/>
        <v/>
      </c>
      <c r="G3821">
        <v>2004</v>
      </c>
      <c r="H3821">
        <v>4524.0433759999996</v>
      </c>
      <c r="I3821">
        <v>381.50500784134198</v>
      </c>
      <c r="J3821">
        <v>1725945.20363545</v>
      </c>
      <c r="K3821">
        <f t="shared" si="178"/>
        <v>0.381505007841342</v>
      </c>
      <c r="L3821">
        <f t="shared" si="179"/>
        <v>1725.9452036354512</v>
      </c>
    </row>
    <row r="3822" spans="1:12" x14ac:dyDescent="0.3">
      <c r="A3822" t="s">
        <v>46</v>
      </c>
      <c r="B3822" t="s">
        <v>644</v>
      </c>
      <c r="C3822" t="s">
        <v>643</v>
      </c>
      <c r="D3822" t="s">
        <v>29</v>
      </c>
      <c r="E3822" t="str">
        <f>VLOOKUP(D3822,Abbrev!$A$6:$B$67,2,FALSE)</f>
        <v>Sflound-L</v>
      </c>
      <c r="F3822" t="str">
        <f t="shared" si="177"/>
        <v/>
      </c>
      <c r="G3822">
        <v>2004</v>
      </c>
      <c r="H3822">
        <v>4524.0433759999996</v>
      </c>
      <c r="I3822">
        <v>5.3087729826448404</v>
      </c>
      <c r="J3822">
        <v>24017.119246822102</v>
      </c>
      <c r="K3822">
        <f t="shared" si="178"/>
        <v>5.3087729826448403E-3</v>
      </c>
      <c r="L3822">
        <f t="shared" si="179"/>
        <v>24.017119246822151</v>
      </c>
    </row>
    <row r="3823" spans="1:12" x14ac:dyDescent="0.3">
      <c r="A3823" t="s">
        <v>46</v>
      </c>
      <c r="B3823" t="s">
        <v>644</v>
      </c>
      <c r="C3823" t="s">
        <v>643</v>
      </c>
      <c r="D3823" t="s">
        <v>24</v>
      </c>
      <c r="E3823" t="str">
        <f>VLOOKUP(D3823,Abbrev!$A$6:$B$67,2,FALSE)</f>
        <v>Yflound-S</v>
      </c>
      <c r="F3823" t="str">
        <f t="shared" si="177"/>
        <v/>
      </c>
      <c r="G3823">
        <v>2004</v>
      </c>
      <c r="H3823">
        <v>4524.0433759999996</v>
      </c>
      <c r="I3823">
        <v>1.0012043315360899</v>
      </c>
      <c r="J3823">
        <v>4529.4918241083697</v>
      </c>
      <c r="K3823">
        <f t="shared" si="178"/>
        <v>1.0012043315360899E-3</v>
      </c>
      <c r="L3823">
        <f t="shared" si="179"/>
        <v>4.529491824108355</v>
      </c>
    </row>
    <row r="3824" spans="1:12" x14ac:dyDescent="0.3">
      <c r="A3824" t="s">
        <v>46</v>
      </c>
      <c r="B3824" t="s">
        <v>644</v>
      </c>
      <c r="C3824" t="s">
        <v>643</v>
      </c>
      <c r="D3824" t="s">
        <v>25</v>
      </c>
      <c r="E3824" t="str">
        <f>VLOOKUP(D3824,Abbrev!$A$6:$B$67,2,FALSE)</f>
        <v>Yflound-L</v>
      </c>
      <c r="F3824" t="str">
        <f t="shared" si="177"/>
        <v/>
      </c>
      <c r="G3824">
        <v>2004</v>
      </c>
      <c r="H3824">
        <v>4524.0433759999996</v>
      </c>
      <c r="I3824">
        <v>90.236979983379698</v>
      </c>
      <c r="J3824">
        <v>408236.01156405301</v>
      </c>
      <c r="K3824">
        <f t="shared" si="178"/>
        <v>9.0236979983379692E-2</v>
      </c>
      <c r="L3824">
        <f t="shared" si="179"/>
        <v>408.23601156405346</v>
      </c>
    </row>
    <row r="3825" spans="1:12" x14ac:dyDescent="0.3">
      <c r="A3825" t="s">
        <v>46</v>
      </c>
      <c r="B3825" t="s">
        <v>644</v>
      </c>
      <c r="C3825" t="s">
        <v>643</v>
      </c>
      <c r="D3825" t="s">
        <v>32</v>
      </c>
      <c r="E3825" t="str">
        <f>VLOOKUP(D3825,Abbrev!$A$6:$B$67,2,FALSE)</f>
        <v>Blue-M</v>
      </c>
      <c r="F3825" t="str">
        <f t="shared" si="177"/>
        <v/>
      </c>
      <c r="G3825">
        <v>2004</v>
      </c>
      <c r="H3825">
        <v>4524.0433759999996</v>
      </c>
      <c r="I3825">
        <v>82.365986384785302</v>
      </c>
      <c r="J3825">
        <v>372627.29511179402</v>
      </c>
      <c r="K3825">
        <f t="shared" si="178"/>
        <v>8.2365986384785303E-2</v>
      </c>
      <c r="L3825">
        <f t="shared" si="179"/>
        <v>372.62729511179413</v>
      </c>
    </row>
    <row r="3826" spans="1:12" x14ac:dyDescent="0.3">
      <c r="A3826" t="s">
        <v>46</v>
      </c>
      <c r="B3826" t="s">
        <v>644</v>
      </c>
      <c r="C3826" t="s">
        <v>643</v>
      </c>
      <c r="D3826" t="s">
        <v>28</v>
      </c>
      <c r="E3826" t="str">
        <f>VLOOKUP(D3826,Abbrev!$A$6:$B$67,2,FALSE)</f>
        <v>Blue-L</v>
      </c>
      <c r="F3826" t="str">
        <f t="shared" si="177"/>
        <v/>
      </c>
      <c r="G3826">
        <v>2004</v>
      </c>
      <c r="H3826">
        <v>4524.0433759999996</v>
      </c>
      <c r="I3826">
        <v>28.8454331307206</v>
      </c>
      <c r="J3826">
        <v>130497.990682887</v>
      </c>
      <c r="K3826">
        <f t="shared" si="178"/>
        <v>2.8845433130720601E-2</v>
      </c>
      <c r="L3826">
        <f t="shared" si="179"/>
        <v>130.49799068288746</v>
      </c>
    </row>
    <row r="3827" spans="1:12" x14ac:dyDescent="0.3">
      <c r="A3827" t="s">
        <v>46</v>
      </c>
      <c r="B3827" t="s">
        <v>644</v>
      </c>
      <c r="C3827" t="s">
        <v>643</v>
      </c>
      <c r="D3827" t="s">
        <v>7</v>
      </c>
      <c r="E3827" t="str">
        <f>VLOOKUP(D3827,Abbrev!$A$6:$B$67,2,FALSE)</f>
        <v>Alosines</v>
      </c>
      <c r="F3827" t="str">
        <f t="shared" si="177"/>
        <v/>
      </c>
      <c r="G3827">
        <v>2005</v>
      </c>
      <c r="H3827">
        <v>4524.0433759999996</v>
      </c>
      <c r="I3827">
        <v>144.48022653324401</v>
      </c>
      <c r="J3827">
        <v>653634.81181070104</v>
      </c>
      <c r="K3827">
        <f t="shared" si="178"/>
        <v>0.14448022653324399</v>
      </c>
      <c r="L3827">
        <f t="shared" si="179"/>
        <v>653.63481181070188</v>
      </c>
    </row>
    <row r="3828" spans="1:12" x14ac:dyDescent="0.3">
      <c r="A3828" t="s">
        <v>46</v>
      </c>
      <c r="B3828" t="s">
        <v>644</v>
      </c>
      <c r="C3828" t="s">
        <v>643</v>
      </c>
      <c r="D3828" t="s">
        <v>8</v>
      </c>
      <c r="E3828" t="str">
        <f>VLOOKUP(D3828,Abbrev!$A$6:$B$67,2,FALSE)</f>
        <v>Herring</v>
      </c>
      <c r="F3828" t="str">
        <f t="shared" si="177"/>
        <v/>
      </c>
      <c r="G3828">
        <v>2005</v>
      </c>
      <c r="H3828">
        <v>4524.0433759999996</v>
      </c>
      <c r="I3828">
        <v>31853.349286075299</v>
      </c>
      <c r="J3828">
        <v>144105933.84108299</v>
      </c>
      <c r="K3828">
        <f t="shared" si="178"/>
        <v>31.8533492860753</v>
      </c>
      <c r="L3828">
        <f t="shared" si="179"/>
        <v>144105.93384108329</v>
      </c>
    </row>
    <row r="3829" spans="1:12" x14ac:dyDescent="0.3">
      <c r="A3829" t="s">
        <v>46</v>
      </c>
      <c r="B3829" t="s">
        <v>644</v>
      </c>
      <c r="C3829" t="s">
        <v>643</v>
      </c>
      <c r="D3829" t="s">
        <v>9</v>
      </c>
      <c r="E3829" t="str">
        <f>VLOOKUP(D3829,Abbrev!$A$6:$B$67,2,FALSE)</f>
        <v>Mack</v>
      </c>
      <c r="F3829" t="str">
        <f t="shared" si="177"/>
        <v/>
      </c>
      <c r="G3829">
        <v>2005</v>
      </c>
      <c r="H3829">
        <v>4524.0433759999996</v>
      </c>
      <c r="I3829">
        <v>88.829971016553003</v>
      </c>
      <c r="J3829">
        <v>401870.64196770801</v>
      </c>
      <c r="K3829">
        <f t="shared" si="178"/>
        <v>8.8829971016553003E-2</v>
      </c>
      <c r="L3829">
        <f t="shared" si="179"/>
        <v>401.87064196770854</v>
      </c>
    </row>
    <row r="3830" spans="1:12" x14ac:dyDescent="0.3">
      <c r="A3830" t="s">
        <v>46</v>
      </c>
      <c r="B3830" t="s">
        <v>644</v>
      </c>
      <c r="C3830" t="s">
        <v>643</v>
      </c>
      <c r="D3830" t="s">
        <v>10</v>
      </c>
      <c r="E3830" t="str">
        <f>VLOOKUP(D3830,Abbrev!$A$6:$B$67,2,FALSE)</f>
        <v>Butter</v>
      </c>
      <c r="F3830" t="str">
        <f t="shared" si="177"/>
        <v/>
      </c>
      <c r="G3830">
        <v>2005</v>
      </c>
      <c r="H3830">
        <v>4524.0433759999996</v>
      </c>
      <c r="I3830">
        <v>12.6716132576988</v>
      </c>
      <c r="J3830">
        <v>57326.928021726198</v>
      </c>
      <c r="K3830">
        <f t="shared" si="178"/>
        <v>1.26716132576988E-2</v>
      </c>
      <c r="L3830">
        <f t="shared" si="179"/>
        <v>57.326928021726033</v>
      </c>
    </row>
    <row r="3831" spans="1:12" x14ac:dyDescent="0.3">
      <c r="A3831" t="s">
        <v>46</v>
      </c>
      <c r="B3831" t="s">
        <v>644</v>
      </c>
      <c r="C3831" t="s">
        <v>643</v>
      </c>
      <c r="D3831" t="s">
        <v>11</v>
      </c>
      <c r="E3831" t="str">
        <f>VLOOKUP(D3831,Abbrev!$A$6:$B$67,2,FALSE)</f>
        <v>Dbenth-oth</v>
      </c>
      <c r="F3831" t="str">
        <f t="shared" si="177"/>
        <v/>
      </c>
      <c r="G3831">
        <v>2005</v>
      </c>
      <c r="H3831">
        <v>4524.0433759999996</v>
      </c>
      <c r="I3831">
        <v>1046.73859125842</v>
      </c>
      <c r="J3831">
        <v>4735490.7901862497</v>
      </c>
      <c r="K3831">
        <f t="shared" si="178"/>
        <v>1.0467385912584199</v>
      </c>
      <c r="L3831">
        <f t="shared" si="179"/>
        <v>4735.4907901862261</v>
      </c>
    </row>
    <row r="3832" spans="1:12" x14ac:dyDescent="0.3">
      <c r="A3832" t="s">
        <v>46</v>
      </c>
      <c r="B3832" t="s">
        <v>644</v>
      </c>
      <c r="C3832" t="s">
        <v>643</v>
      </c>
      <c r="D3832" t="s">
        <v>33</v>
      </c>
      <c r="E3832" t="str">
        <f>VLOOKUP(D3832,Abbrev!$A$6:$B$67,2,FALSE)</f>
        <v>Domni-oth</v>
      </c>
      <c r="F3832" t="str">
        <f t="shared" si="177"/>
        <v/>
      </c>
      <c r="G3832">
        <v>2005</v>
      </c>
      <c r="H3832">
        <v>4524.0433759999996</v>
      </c>
      <c r="I3832">
        <v>6.1681393950484997E-2</v>
      </c>
      <c r="J3832">
        <v>279.04930172413799</v>
      </c>
      <c r="K3832">
        <f t="shared" si="178"/>
        <v>6.1681393950484994E-5</v>
      </c>
      <c r="L3832">
        <f t="shared" si="179"/>
        <v>0.27904930172413811</v>
      </c>
    </row>
    <row r="3833" spans="1:12" x14ac:dyDescent="0.3">
      <c r="A3833" t="s">
        <v>46</v>
      </c>
      <c r="B3833" t="s">
        <v>644</v>
      </c>
      <c r="C3833" t="s">
        <v>643</v>
      </c>
      <c r="D3833" t="s">
        <v>12</v>
      </c>
      <c r="E3833" t="str">
        <f>VLOOKUP(D3833,Abbrev!$A$6:$B$67,2,FALSE)</f>
        <v>Dpisc-oth</v>
      </c>
      <c r="F3833" t="str">
        <f t="shared" si="177"/>
        <v/>
      </c>
      <c r="G3833">
        <v>2005</v>
      </c>
      <c r="H3833">
        <v>4524.0433759999996</v>
      </c>
      <c r="I3833">
        <v>33.299828812335399</v>
      </c>
      <c r="J3833">
        <v>150649.86996037999</v>
      </c>
      <c r="K3833">
        <f t="shared" si="178"/>
        <v>3.3299828812335397E-2</v>
      </c>
      <c r="L3833">
        <f t="shared" si="179"/>
        <v>150.64986996037987</v>
      </c>
    </row>
    <row r="3834" spans="1:12" x14ac:dyDescent="0.3">
      <c r="A3834" t="s">
        <v>46</v>
      </c>
      <c r="B3834" t="s">
        <v>644</v>
      </c>
      <c r="C3834" t="s">
        <v>643</v>
      </c>
      <c r="D3834" t="s">
        <v>13</v>
      </c>
      <c r="E3834" t="str">
        <f>VLOOKUP(D3834,Abbrev!$A$6:$B$67,2,FALSE)</f>
        <v>Haddock</v>
      </c>
      <c r="F3834" t="str">
        <f t="shared" si="177"/>
        <v/>
      </c>
      <c r="G3834">
        <v>2005</v>
      </c>
      <c r="H3834">
        <v>4524.0433759999996</v>
      </c>
      <c r="I3834">
        <v>62.969160942442898</v>
      </c>
      <c r="J3834">
        <v>284875.21545393602</v>
      </c>
      <c r="K3834">
        <f t="shared" si="178"/>
        <v>6.2969160942442898E-2</v>
      </c>
      <c r="L3834">
        <f t="shared" si="179"/>
        <v>284.87521545393668</v>
      </c>
    </row>
    <row r="3835" spans="1:12" x14ac:dyDescent="0.3">
      <c r="A3835" t="s">
        <v>46</v>
      </c>
      <c r="B3835" t="s">
        <v>644</v>
      </c>
      <c r="C3835" t="s">
        <v>643</v>
      </c>
      <c r="D3835" t="s">
        <v>14</v>
      </c>
      <c r="E3835" t="str">
        <f>VLOOKUP(D3835,Abbrev!$A$6:$B$67,2,FALSE)</f>
        <v>Mesopel</v>
      </c>
      <c r="F3835" t="str">
        <f t="shared" si="177"/>
        <v/>
      </c>
      <c r="G3835">
        <v>2005</v>
      </c>
      <c r="H3835">
        <v>4524.0433759999996</v>
      </c>
      <c r="I3835">
        <v>7.4531684356835999E-3</v>
      </c>
      <c r="J3835">
        <v>33.718457291666702</v>
      </c>
      <c r="K3835">
        <f t="shared" si="178"/>
        <v>7.4531684356835996E-6</v>
      </c>
      <c r="L3835">
        <f t="shared" si="179"/>
        <v>3.371845729166667E-2</v>
      </c>
    </row>
    <row r="3836" spans="1:12" x14ac:dyDescent="0.3">
      <c r="A3836" t="s">
        <v>46</v>
      </c>
      <c r="B3836" t="s">
        <v>644</v>
      </c>
      <c r="C3836" t="s">
        <v>643</v>
      </c>
      <c r="D3836" t="s">
        <v>15</v>
      </c>
      <c r="E3836" t="str">
        <f>VLOOKUP(D3836,Abbrev!$A$6:$B$67,2,FALSE)</f>
        <v>Skate</v>
      </c>
      <c r="F3836" t="str">
        <f t="shared" si="177"/>
        <v/>
      </c>
      <c r="G3836">
        <v>2005</v>
      </c>
      <c r="H3836">
        <v>4524.0433759999996</v>
      </c>
      <c r="I3836">
        <v>247.861450699183</v>
      </c>
      <c r="J3836">
        <v>1121335.95420139</v>
      </c>
      <c r="K3836">
        <f t="shared" si="178"/>
        <v>0.247861450699183</v>
      </c>
      <c r="L3836">
        <f t="shared" si="179"/>
        <v>1121.3359542013893</v>
      </c>
    </row>
    <row r="3837" spans="1:12" x14ac:dyDescent="0.3">
      <c r="A3837" t="s">
        <v>46</v>
      </c>
      <c r="B3837" t="s">
        <v>644</v>
      </c>
      <c r="C3837" t="s">
        <v>643</v>
      </c>
      <c r="D3837" t="s">
        <v>16</v>
      </c>
      <c r="E3837" t="str">
        <f>VLOOKUP(D3837,Abbrev!$A$6:$B$67,2,FALSE)</f>
        <v>SmPel</v>
      </c>
      <c r="F3837" t="str">
        <f t="shared" si="177"/>
        <v/>
      </c>
      <c r="G3837">
        <v>2005</v>
      </c>
      <c r="H3837">
        <v>4524.0433759999996</v>
      </c>
      <c r="I3837">
        <v>0.19175867134192601</v>
      </c>
      <c r="J3837">
        <v>867.52454687500006</v>
      </c>
      <c r="K3837">
        <f t="shared" si="178"/>
        <v>1.91758671341926E-4</v>
      </c>
      <c r="L3837">
        <f t="shared" si="179"/>
        <v>0.86752454687500125</v>
      </c>
    </row>
    <row r="3838" spans="1:12" x14ac:dyDescent="0.3">
      <c r="A3838" t="s">
        <v>46</v>
      </c>
      <c r="B3838" t="s">
        <v>644</v>
      </c>
      <c r="C3838" t="s">
        <v>643</v>
      </c>
      <c r="D3838" t="s">
        <v>17</v>
      </c>
      <c r="E3838" t="str">
        <f>VLOOKUP(D3838,Abbrev!$A$6:$B$67,2,FALSE)</f>
        <v>Squid</v>
      </c>
      <c r="F3838" t="str">
        <f t="shared" si="177"/>
        <v/>
      </c>
      <c r="G3838">
        <v>2005</v>
      </c>
      <c r="H3838">
        <v>4524.0433759999996</v>
      </c>
      <c r="I3838">
        <v>172.61858928797099</v>
      </c>
      <c r="J3838">
        <v>780933.98544270801</v>
      </c>
      <c r="K3838">
        <f t="shared" si="178"/>
        <v>0.172618589287971</v>
      </c>
      <c r="L3838">
        <f t="shared" si="179"/>
        <v>780.93398544270963</v>
      </c>
    </row>
    <row r="3839" spans="1:12" x14ac:dyDescent="0.3">
      <c r="A3839" t="s">
        <v>46</v>
      </c>
      <c r="B3839" t="s">
        <v>644</v>
      </c>
      <c r="C3839" t="s">
        <v>643</v>
      </c>
      <c r="D3839" t="s">
        <v>18</v>
      </c>
      <c r="E3839" t="str">
        <f>VLOOKUP(D3839,Abbrev!$A$6:$B$67,2,FALSE)</f>
        <v>Dogfish-S</v>
      </c>
      <c r="F3839" t="str">
        <f t="shared" si="177"/>
        <v/>
      </c>
      <c r="G3839">
        <v>2005</v>
      </c>
      <c r="H3839">
        <v>4524.0433759999996</v>
      </c>
      <c r="I3839">
        <v>15.565629575139299</v>
      </c>
      <c r="J3839">
        <v>70419.583372678506</v>
      </c>
      <c r="K3839">
        <f t="shared" si="178"/>
        <v>1.55656295751393E-2</v>
      </c>
      <c r="L3839">
        <f t="shared" si="179"/>
        <v>70.419583372678645</v>
      </c>
    </row>
    <row r="3840" spans="1:12" x14ac:dyDescent="0.3">
      <c r="A3840" t="s">
        <v>46</v>
      </c>
      <c r="B3840" t="s">
        <v>644</v>
      </c>
      <c r="C3840" t="s">
        <v>643</v>
      </c>
      <c r="D3840" t="s">
        <v>19</v>
      </c>
      <c r="E3840" t="str">
        <f>VLOOKUP(D3840,Abbrev!$A$6:$B$67,2,FALSE)</f>
        <v>Dogfish-L</v>
      </c>
      <c r="F3840" t="str">
        <f t="shared" si="177"/>
        <v/>
      </c>
      <c r="G3840">
        <v>2005</v>
      </c>
      <c r="H3840">
        <v>4524.0433759999996</v>
      </c>
      <c r="I3840">
        <v>11774.388164932199</v>
      </c>
      <c r="J3840">
        <v>53267842.784014098</v>
      </c>
      <c r="K3840">
        <f t="shared" si="178"/>
        <v>11.7743881649322</v>
      </c>
      <c r="L3840">
        <f t="shared" si="179"/>
        <v>53267.842784014305</v>
      </c>
    </row>
    <row r="3841" spans="1:12" x14ac:dyDescent="0.3">
      <c r="A3841" t="s">
        <v>46</v>
      </c>
      <c r="B3841" t="s">
        <v>644</v>
      </c>
      <c r="C3841" t="s">
        <v>643</v>
      </c>
      <c r="D3841" t="s">
        <v>20</v>
      </c>
      <c r="E3841" t="str">
        <f>VLOOKUP(D3841,Abbrev!$A$6:$B$67,2,FALSE)</f>
        <v>Hake-S</v>
      </c>
      <c r="F3841" t="str">
        <f t="shared" si="177"/>
        <v/>
      </c>
      <c r="G3841">
        <v>2005</v>
      </c>
      <c r="H3841">
        <v>4524.0433759999996</v>
      </c>
      <c r="I3841">
        <v>144.22635009938099</v>
      </c>
      <c r="J3841">
        <v>652486.26381176</v>
      </c>
      <c r="K3841">
        <f t="shared" si="178"/>
        <v>0.14422635009938101</v>
      </c>
      <c r="L3841">
        <f t="shared" si="179"/>
        <v>652.48626381176155</v>
      </c>
    </row>
    <row r="3842" spans="1:12" x14ac:dyDescent="0.3">
      <c r="A3842" t="s">
        <v>46</v>
      </c>
      <c r="B3842" t="s">
        <v>644</v>
      </c>
      <c r="C3842" t="s">
        <v>643</v>
      </c>
      <c r="D3842" t="s">
        <v>21</v>
      </c>
      <c r="E3842" t="str">
        <f>VLOOKUP(D3842,Abbrev!$A$6:$B$67,2,FALSE)</f>
        <v>Hake-L</v>
      </c>
      <c r="F3842" t="str">
        <f t="shared" si="177"/>
        <v/>
      </c>
      <c r="G3842">
        <v>2005</v>
      </c>
      <c r="H3842">
        <v>4524.0433759999996</v>
      </c>
      <c r="I3842">
        <v>1.2552514997989599</v>
      </c>
      <c r="J3842">
        <v>5678.8122328795598</v>
      </c>
      <c r="K3842">
        <f t="shared" si="178"/>
        <v>1.2552514997989598E-3</v>
      </c>
      <c r="L3842">
        <f t="shared" si="179"/>
        <v>5.6788122328795492</v>
      </c>
    </row>
    <row r="3843" spans="1:12" x14ac:dyDescent="0.3">
      <c r="A3843" t="s">
        <v>46</v>
      </c>
      <c r="B3843" t="s">
        <v>644</v>
      </c>
      <c r="C3843" t="s">
        <v>643</v>
      </c>
      <c r="D3843" t="s">
        <v>26</v>
      </c>
      <c r="E3843" t="str">
        <f>VLOOKUP(D3843,Abbrev!$A$6:$B$67,2,FALSE)</f>
        <v>Cod-S</v>
      </c>
      <c r="F3843" t="str">
        <f t="shared" ref="F3843:F3906" si="180">IF(G3843&lt;=1967,"A",IF(AND(G3843&gt;=1996,G3843&lt;=2000),"B",IF(G3843&gt;=2009,"C","")))</f>
        <v/>
      </c>
      <c r="G3843">
        <v>2005</v>
      </c>
      <c r="H3843">
        <v>4524.0433759999996</v>
      </c>
      <c r="I3843">
        <v>4.9725987334762696</v>
      </c>
      <c r="J3843">
        <v>22496.252361689301</v>
      </c>
      <c r="K3843">
        <f t="shared" ref="K3843:K3906" si="181">I3843/1000</f>
        <v>4.9725987334762693E-3</v>
      </c>
      <c r="L3843">
        <f t="shared" ref="L3843:L3906" si="182">K3843*H3843</f>
        <v>22.496252361689304</v>
      </c>
    </row>
    <row r="3844" spans="1:12" x14ac:dyDescent="0.3">
      <c r="A3844" t="s">
        <v>46</v>
      </c>
      <c r="B3844" t="s">
        <v>644</v>
      </c>
      <c r="C3844" t="s">
        <v>643</v>
      </c>
      <c r="D3844" t="s">
        <v>22</v>
      </c>
      <c r="E3844" t="str">
        <f>VLOOKUP(D3844,Abbrev!$A$6:$B$67,2,FALSE)</f>
        <v>Cod-M</v>
      </c>
      <c r="F3844" t="str">
        <f t="shared" si="180"/>
        <v/>
      </c>
      <c r="G3844">
        <v>2005</v>
      </c>
      <c r="H3844">
        <v>4524.0433759999996</v>
      </c>
      <c r="I3844">
        <v>199.353605261833</v>
      </c>
      <c r="J3844">
        <v>901884.35736651602</v>
      </c>
      <c r="K3844">
        <f t="shared" si="181"/>
        <v>0.19935360526183299</v>
      </c>
      <c r="L3844">
        <f t="shared" si="182"/>
        <v>901.88435736651422</v>
      </c>
    </row>
    <row r="3845" spans="1:12" x14ac:dyDescent="0.3">
      <c r="A3845" t="s">
        <v>46</v>
      </c>
      <c r="B3845" t="s">
        <v>644</v>
      </c>
      <c r="C3845" t="s">
        <v>643</v>
      </c>
      <c r="D3845" t="s">
        <v>23</v>
      </c>
      <c r="E3845" t="str">
        <f>VLOOKUP(D3845,Abbrev!$A$6:$B$67,2,FALSE)</f>
        <v>Cod-L</v>
      </c>
      <c r="F3845" t="str">
        <f t="shared" si="180"/>
        <v/>
      </c>
      <c r="G3845">
        <v>2005</v>
      </c>
      <c r="H3845">
        <v>4524.0433759999996</v>
      </c>
      <c r="I3845">
        <v>390.19147865751199</v>
      </c>
      <c r="J3845">
        <v>1765243.17439216</v>
      </c>
      <c r="K3845">
        <f t="shared" si="181"/>
        <v>0.39019147865751197</v>
      </c>
      <c r="L3845">
        <f t="shared" si="182"/>
        <v>1765.2431743921622</v>
      </c>
    </row>
    <row r="3846" spans="1:12" x14ac:dyDescent="0.3">
      <c r="A3846" t="s">
        <v>46</v>
      </c>
      <c r="B3846" t="s">
        <v>644</v>
      </c>
      <c r="C3846" t="s">
        <v>643</v>
      </c>
      <c r="D3846" t="s">
        <v>24</v>
      </c>
      <c r="E3846" t="str">
        <f>VLOOKUP(D3846,Abbrev!$A$6:$B$67,2,FALSE)</f>
        <v>Yflound-S</v>
      </c>
      <c r="F3846" t="str">
        <f t="shared" si="180"/>
        <v/>
      </c>
      <c r="G3846">
        <v>2005</v>
      </c>
      <c r="H3846">
        <v>4524.0433759999996</v>
      </c>
      <c r="I3846">
        <v>2.1638049567992601</v>
      </c>
      <c r="J3846">
        <v>9789.1474817636608</v>
      </c>
      <c r="K3846">
        <f t="shared" si="181"/>
        <v>2.1638049567992601E-3</v>
      </c>
      <c r="L3846">
        <f t="shared" si="182"/>
        <v>9.7891474817636581</v>
      </c>
    </row>
    <row r="3847" spans="1:12" x14ac:dyDescent="0.3">
      <c r="A3847" t="s">
        <v>46</v>
      </c>
      <c r="B3847" t="s">
        <v>644</v>
      </c>
      <c r="C3847" t="s">
        <v>643</v>
      </c>
      <c r="D3847" t="s">
        <v>25</v>
      </c>
      <c r="E3847" t="str">
        <f>VLOOKUP(D3847,Abbrev!$A$6:$B$67,2,FALSE)</f>
        <v>Yflound-L</v>
      </c>
      <c r="F3847" t="str">
        <f t="shared" si="180"/>
        <v/>
      </c>
      <c r="G3847">
        <v>2005</v>
      </c>
      <c r="H3847">
        <v>4524.0433759999996</v>
      </c>
      <c r="I3847">
        <v>103.6211529975</v>
      </c>
      <c r="J3847">
        <v>468786.59083182202</v>
      </c>
      <c r="K3847">
        <f t="shared" si="181"/>
        <v>0.10362115299750001</v>
      </c>
      <c r="L3847">
        <f t="shared" si="182"/>
        <v>468.78659083182242</v>
      </c>
    </row>
    <row r="3848" spans="1:12" x14ac:dyDescent="0.3">
      <c r="A3848" t="s">
        <v>46</v>
      </c>
      <c r="B3848" t="s">
        <v>644</v>
      </c>
      <c r="C3848" t="s">
        <v>643</v>
      </c>
      <c r="D3848" t="s">
        <v>7</v>
      </c>
      <c r="E3848" t="str">
        <f>VLOOKUP(D3848,Abbrev!$A$6:$B$67,2,FALSE)</f>
        <v>Alosines</v>
      </c>
      <c r="F3848" t="str">
        <f t="shared" si="180"/>
        <v/>
      </c>
      <c r="G3848">
        <v>2006</v>
      </c>
      <c r="H3848">
        <v>4524.0433759999996</v>
      </c>
      <c r="I3848">
        <v>723.99424554969698</v>
      </c>
      <c r="J3848">
        <v>3275381.3708412298</v>
      </c>
      <c r="K3848">
        <f t="shared" si="181"/>
        <v>0.72399424554969694</v>
      </c>
      <c r="L3848">
        <f t="shared" si="182"/>
        <v>3275.3813708412235</v>
      </c>
    </row>
    <row r="3849" spans="1:12" x14ac:dyDescent="0.3">
      <c r="A3849" t="s">
        <v>46</v>
      </c>
      <c r="B3849" t="s">
        <v>644</v>
      </c>
      <c r="C3849" t="s">
        <v>643</v>
      </c>
      <c r="D3849" t="s">
        <v>8</v>
      </c>
      <c r="E3849" t="str">
        <f>VLOOKUP(D3849,Abbrev!$A$6:$B$67,2,FALSE)</f>
        <v>Herring</v>
      </c>
      <c r="F3849" t="str">
        <f t="shared" si="180"/>
        <v/>
      </c>
      <c r="G3849">
        <v>2006</v>
      </c>
      <c r="H3849">
        <v>4524.0433759999996</v>
      </c>
      <c r="I3849">
        <v>27945.069325983499</v>
      </c>
      <c r="J3849">
        <v>126424705.776076</v>
      </c>
      <c r="K3849">
        <f t="shared" si="181"/>
        <v>27.9450693259835</v>
      </c>
      <c r="L3849">
        <f t="shared" si="182"/>
        <v>126424.70577607643</v>
      </c>
    </row>
    <row r="3850" spans="1:12" x14ac:dyDescent="0.3">
      <c r="A3850" t="s">
        <v>46</v>
      </c>
      <c r="B3850" t="s">
        <v>644</v>
      </c>
      <c r="C3850" t="s">
        <v>643</v>
      </c>
      <c r="D3850" t="s">
        <v>9</v>
      </c>
      <c r="E3850" t="str">
        <f>VLOOKUP(D3850,Abbrev!$A$6:$B$67,2,FALSE)</f>
        <v>Mack</v>
      </c>
      <c r="F3850" t="str">
        <f t="shared" si="180"/>
        <v/>
      </c>
      <c r="G3850">
        <v>2006</v>
      </c>
      <c r="H3850">
        <v>4524.0433759999996</v>
      </c>
      <c r="I3850">
        <v>220.89821538570899</v>
      </c>
      <c r="J3850">
        <v>999353.10808593803</v>
      </c>
      <c r="K3850">
        <f t="shared" si="181"/>
        <v>0.220898215385709</v>
      </c>
      <c r="L3850">
        <f t="shared" si="182"/>
        <v>999.35310808593806</v>
      </c>
    </row>
    <row r="3851" spans="1:12" x14ac:dyDescent="0.3">
      <c r="A3851" t="s">
        <v>46</v>
      </c>
      <c r="B3851" t="s">
        <v>644</v>
      </c>
      <c r="C3851" t="s">
        <v>643</v>
      </c>
      <c r="D3851" t="s">
        <v>10</v>
      </c>
      <c r="E3851" t="str">
        <f>VLOOKUP(D3851,Abbrev!$A$6:$B$67,2,FALSE)</f>
        <v>Butter</v>
      </c>
      <c r="F3851" t="str">
        <f t="shared" si="180"/>
        <v/>
      </c>
      <c r="G3851">
        <v>2006</v>
      </c>
      <c r="H3851">
        <v>4524.0433759999996</v>
      </c>
      <c r="I3851">
        <v>2300.5777980101602</v>
      </c>
      <c r="J3851">
        <v>10407913.7480605</v>
      </c>
      <c r="K3851">
        <f t="shared" si="181"/>
        <v>2.3005777980101603</v>
      </c>
      <c r="L3851">
        <f t="shared" si="182"/>
        <v>10407.913748060531</v>
      </c>
    </row>
    <row r="3852" spans="1:12" x14ac:dyDescent="0.3">
      <c r="A3852" t="s">
        <v>46</v>
      </c>
      <c r="B3852" t="s">
        <v>644</v>
      </c>
      <c r="C3852" t="s">
        <v>643</v>
      </c>
      <c r="D3852" t="s">
        <v>11</v>
      </c>
      <c r="E3852" t="str">
        <f>VLOOKUP(D3852,Abbrev!$A$6:$B$67,2,FALSE)</f>
        <v>Dbenth-oth</v>
      </c>
      <c r="F3852" t="str">
        <f t="shared" si="180"/>
        <v/>
      </c>
      <c r="G3852">
        <v>2006</v>
      </c>
      <c r="H3852">
        <v>4524.0433759999996</v>
      </c>
      <c r="I3852">
        <v>882.60889879050501</v>
      </c>
      <c r="J3852">
        <v>3992960.94217184</v>
      </c>
      <c r="K3852">
        <f t="shared" si="181"/>
        <v>0.88260889879050497</v>
      </c>
      <c r="L3852">
        <f t="shared" si="182"/>
        <v>3992.9609421718383</v>
      </c>
    </row>
    <row r="3853" spans="1:12" x14ac:dyDescent="0.3">
      <c r="A3853" t="s">
        <v>46</v>
      </c>
      <c r="B3853" t="s">
        <v>644</v>
      </c>
      <c r="C3853" t="s">
        <v>643</v>
      </c>
      <c r="D3853" t="s">
        <v>33</v>
      </c>
      <c r="E3853" t="str">
        <f>VLOOKUP(D3853,Abbrev!$A$6:$B$67,2,FALSE)</f>
        <v>Domni-oth</v>
      </c>
      <c r="F3853" t="str">
        <f t="shared" si="180"/>
        <v/>
      </c>
      <c r="G3853">
        <v>2006</v>
      </c>
      <c r="H3853">
        <v>4524.0433759999996</v>
      </c>
      <c r="I3853">
        <v>8.6894060866963593E-2</v>
      </c>
      <c r="J3853">
        <v>393.11250047892702</v>
      </c>
      <c r="K3853">
        <f t="shared" si="181"/>
        <v>8.6894060866963595E-5</v>
      </c>
      <c r="L3853">
        <f t="shared" si="182"/>
        <v>0.39311250047892743</v>
      </c>
    </row>
    <row r="3854" spans="1:12" x14ac:dyDescent="0.3">
      <c r="A3854" t="s">
        <v>46</v>
      </c>
      <c r="B3854" t="s">
        <v>644</v>
      </c>
      <c r="C3854" t="s">
        <v>643</v>
      </c>
      <c r="D3854" t="s">
        <v>12</v>
      </c>
      <c r="E3854" t="str">
        <f>VLOOKUP(D3854,Abbrev!$A$6:$B$67,2,FALSE)</f>
        <v>Dpisc-oth</v>
      </c>
      <c r="F3854" t="str">
        <f t="shared" si="180"/>
        <v/>
      </c>
      <c r="G3854">
        <v>2006</v>
      </c>
      <c r="H3854">
        <v>4524.0433759999996</v>
      </c>
      <c r="I3854">
        <v>13.591261526231101</v>
      </c>
      <c r="J3854">
        <v>61487.456679229501</v>
      </c>
      <c r="K3854">
        <f t="shared" si="181"/>
        <v>1.3591261526231101E-2</v>
      </c>
      <c r="L3854">
        <f t="shared" si="182"/>
        <v>61.487456679229453</v>
      </c>
    </row>
    <row r="3855" spans="1:12" x14ac:dyDescent="0.3">
      <c r="A3855" t="s">
        <v>46</v>
      </c>
      <c r="B3855" t="s">
        <v>644</v>
      </c>
      <c r="C3855" t="s">
        <v>643</v>
      </c>
      <c r="D3855" t="s">
        <v>13</v>
      </c>
      <c r="E3855" t="str">
        <f>VLOOKUP(D3855,Abbrev!$A$6:$B$67,2,FALSE)</f>
        <v>Haddock</v>
      </c>
      <c r="F3855" t="str">
        <f t="shared" si="180"/>
        <v/>
      </c>
      <c r="G3855">
        <v>2006</v>
      </c>
      <c r="H3855">
        <v>4524.0433759999996</v>
      </c>
      <c r="I3855">
        <v>109.0512133365</v>
      </c>
      <c r="J3855">
        <v>493352.41933975398</v>
      </c>
      <c r="K3855">
        <f t="shared" si="181"/>
        <v>0.1090512133365</v>
      </c>
      <c r="L3855">
        <f t="shared" si="182"/>
        <v>493.35241933975567</v>
      </c>
    </row>
    <row r="3856" spans="1:12" x14ac:dyDescent="0.3">
      <c r="A3856" t="s">
        <v>46</v>
      </c>
      <c r="B3856" t="s">
        <v>644</v>
      </c>
      <c r="C3856" t="s">
        <v>643</v>
      </c>
      <c r="D3856" t="s">
        <v>15</v>
      </c>
      <c r="E3856" t="str">
        <f>VLOOKUP(D3856,Abbrev!$A$6:$B$67,2,FALSE)</f>
        <v>Skate</v>
      </c>
      <c r="F3856" t="str">
        <f t="shared" si="180"/>
        <v/>
      </c>
      <c r="G3856">
        <v>2006</v>
      </c>
      <c r="H3856">
        <v>4524.0433759999996</v>
      </c>
      <c r="I3856">
        <v>734.45929374456</v>
      </c>
      <c r="J3856">
        <v>3322725.7028067098</v>
      </c>
      <c r="K3856">
        <f t="shared" si="181"/>
        <v>0.73445929374455998</v>
      </c>
      <c r="L3856">
        <f t="shared" si="182"/>
        <v>3322.7257028067147</v>
      </c>
    </row>
    <row r="3857" spans="1:12" x14ac:dyDescent="0.3">
      <c r="A3857" t="s">
        <v>46</v>
      </c>
      <c r="B3857" t="s">
        <v>644</v>
      </c>
      <c r="C3857" t="s">
        <v>643</v>
      </c>
      <c r="D3857" t="s">
        <v>16</v>
      </c>
      <c r="E3857" t="str">
        <f>VLOOKUP(D3857,Abbrev!$A$6:$B$67,2,FALSE)</f>
        <v>SmPel</v>
      </c>
      <c r="F3857" t="str">
        <f t="shared" si="180"/>
        <v/>
      </c>
      <c r="G3857">
        <v>2006</v>
      </c>
      <c r="H3857">
        <v>4524.0433759999996</v>
      </c>
      <c r="I3857">
        <v>9.4462740080869398</v>
      </c>
      <c r="J3857">
        <v>42735.353354166698</v>
      </c>
      <c r="K3857">
        <f t="shared" si="181"/>
        <v>9.4462740080869401E-3</v>
      </c>
      <c r="L3857">
        <f t="shared" si="182"/>
        <v>42.735353354166691</v>
      </c>
    </row>
    <row r="3858" spans="1:12" x14ac:dyDescent="0.3">
      <c r="A3858" t="s">
        <v>46</v>
      </c>
      <c r="B3858" t="s">
        <v>644</v>
      </c>
      <c r="C3858" t="s">
        <v>643</v>
      </c>
      <c r="D3858" t="s">
        <v>17</v>
      </c>
      <c r="E3858" t="str">
        <f>VLOOKUP(D3858,Abbrev!$A$6:$B$67,2,FALSE)</f>
        <v>Squid</v>
      </c>
      <c r="F3858" t="str">
        <f t="shared" si="180"/>
        <v/>
      </c>
      <c r="G3858">
        <v>2006</v>
      </c>
      <c r="H3858">
        <v>4524.0433759999996</v>
      </c>
      <c r="I3858">
        <v>164.94330656115699</v>
      </c>
      <c r="J3858">
        <v>746210.67346354201</v>
      </c>
      <c r="K3858">
        <f t="shared" si="181"/>
        <v>0.16494330656115699</v>
      </c>
      <c r="L3858">
        <f t="shared" si="182"/>
        <v>746.21067346353959</v>
      </c>
    </row>
    <row r="3859" spans="1:12" x14ac:dyDescent="0.3">
      <c r="A3859" t="s">
        <v>46</v>
      </c>
      <c r="B3859" t="s">
        <v>644</v>
      </c>
      <c r="C3859" t="s">
        <v>643</v>
      </c>
      <c r="D3859" t="s">
        <v>18</v>
      </c>
      <c r="E3859" t="str">
        <f>VLOOKUP(D3859,Abbrev!$A$6:$B$67,2,FALSE)</f>
        <v>Dogfish-S</v>
      </c>
      <c r="F3859" t="str">
        <f t="shared" si="180"/>
        <v/>
      </c>
      <c r="G3859">
        <v>2006</v>
      </c>
      <c r="H3859">
        <v>4524.0433759999996</v>
      </c>
      <c r="I3859">
        <v>1.9043659662880901</v>
      </c>
      <c r="J3859">
        <v>8615.4342352654494</v>
      </c>
      <c r="K3859">
        <f t="shared" si="181"/>
        <v>1.90436596628809E-3</v>
      </c>
      <c r="L3859">
        <f t="shared" si="182"/>
        <v>8.6154342352654716</v>
      </c>
    </row>
    <row r="3860" spans="1:12" x14ac:dyDescent="0.3">
      <c r="A3860" t="s">
        <v>46</v>
      </c>
      <c r="B3860" t="s">
        <v>644</v>
      </c>
      <c r="C3860" t="s">
        <v>643</v>
      </c>
      <c r="D3860" t="s">
        <v>19</v>
      </c>
      <c r="E3860" t="str">
        <f>VLOOKUP(D3860,Abbrev!$A$6:$B$67,2,FALSE)</f>
        <v>Dogfish-L</v>
      </c>
      <c r="F3860" t="str">
        <f t="shared" si="180"/>
        <v/>
      </c>
      <c r="G3860">
        <v>2006</v>
      </c>
      <c r="H3860">
        <v>4524.0433759999996</v>
      </c>
      <c r="I3860">
        <v>20665.543151976701</v>
      </c>
      <c r="J3860">
        <v>93491813.608142301</v>
      </c>
      <c r="K3860">
        <f t="shared" si="181"/>
        <v>20.665543151976699</v>
      </c>
      <c r="L3860">
        <f t="shared" si="182"/>
        <v>93491.813608142344</v>
      </c>
    </row>
    <row r="3861" spans="1:12" x14ac:dyDescent="0.3">
      <c r="A3861" t="s">
        <v>46</v>
      </c>
      <c r="B3861" t="s">
        <v>644</v>
      </c>
      <c r="C3861" t="s">
        <v>643</v>
      </c>
      <c r="D3861" t="s">
        <v>20</v>
      </c>
      <c r="E3861" t="str">
        <f>VLOOKUP(D3861,Abbrev!$A$6:$B$67,2,FALSE)</f>
        <v>Hake-S</v>
      </c>
      <c r="F3861" t="str">
        <f t="shared" si="180"/>
        <v/>
      </c>
      <c r="G3861">
        <v>2006</v>
      </c>
      <c r="H3861">
        <v>4524.0433759999996</v>
      </c>
      <c r="I3861">
        <v>319.85777467762898</v>
      </c>
      <c r="J3861">
        <v>1447050.44679243</v>
      </c>
      <c r="K3861">
        <f t="shared" si="181"/>
        <v>0.31985777467762899</v>
      </c>
      <c r="L3861">
        <f t="shared" si="182"/>
        <v>1447.0504467924279</v>
      </c>
    </row>
    <row r="3862" spans="1:12" x14ac:dyDescent="0.3">
      <c r="A3862" t="s">
        <v>46</v>
      </c>
      <c r="B3862" t="s">
        <v>644</v>
      </c>
      <c r="C3862" t="s">
        <v>643</v>
      </c>
      <c r="D3862" t="s">
        <v>21</v>
      </c>
      <c r="E3862" t="str">
        <f>VLOOKUP(D3862,Abbrev!$A$6:$B$67,2,FALSE)</f>
        <v>Hake-L</v>
      </c>
      <c r="F3862" t="str">
        <f t="shared" si="180"/>
        <v/>
      </c>
      <c r="G3862">
        <v>2006</v>
      </c>
      <c r="H3862">
        <v>4524.0433759999996</v>
      </c>
      <c r="I3862">
        <v>15.3179315630732</v>
      </c>
      <c r="J3862">
        <v>69298.986821942497</v>
      </c>
      <c r="K3862">
        <f t="shared" si="181"/>
        <v>1.5317931563073201E-2</v>
      </c>
      <c r="L3862">
        <f t="shared" si="182"/>
        <v>69.298986821942634</v>
      </c>
    </row>
    <row r="3863" spans="1:12" x14ac:dyDescent="0.3">
      <c r="A3863" t="s">
        <v>46</v>
      </c>
      <c r="B3863" t="s">
        <v>644</v>
      </c>
      <c r="C3863" t="s">
        <v>643</v>
      </c>
      <c r="D3863" t="s">
        <v>26</v>
      </c>
      <c r="E3863" t="str">
        <f>VLOOKUP(D3863,Abbrev!$A$6:$B$67,2,FALSE)</f>
        <v>Cod-S</v>
      </c>
      <c r="F3863" t="str">
        <f t="shared" si="180"/>
        <v/>
      </c>
      <c r="G3863">
        <v>2006</v>
      </c>
      <c r="H3863">
        <v>4524.0433759999996</v>
      </c>
      <c r="I3863">
        <v>4.9271461191917298</v>
      </c>
      <c r="J3863">
        <v>22290.622763113399</v>
      </c>
      <c r="K3863">
        <f t="shared" si="181"/>
        <v>4.9271461191917297E-3</v>
      </c>
      <c r="L3863">
        <f t="shared" si="182"/>
        <v>22.290622763113451</v>
      </c>
    </row>
    <row r="3864" spans="1:12" x14ac:dyDescent="0.3">
      <c r="A3864" t="s">
        <v>46</v>
      </c>
      <c r="B3864" t="s">
        <v>644</v>
      </c>
      <c r="C3864" t="s">
        <v>643</v>
      </c>
      <c r="D3864" t="s">
        <v>22</v>
      </c>
      <c r="E3864" t="str">
        <f>VLOOKUP(D3864,Abbrev!$A$6:$B$67,2,FALSE)</f>
        <v>Cod-M</v>
      </c>
      <c r="F3864" t="str">
        <f t="shared" si="180"/>
        <v/>
      </c>
      <c r="G3864">
        <v>2006</v>
      </c>
      <c r="H3864">
        <v>4524.0433759999996</v>
      </c>
      <c r="I3864">
        <v>91.529066927865401</v>
      </c>
      <c r="J3864">
        <v>414081.46894647001</v>
      </c>
      <c r="K3864">
        <f t="shared" si="181"/>
        <v>9.1529066927865402E-2</v>
      </c>
      <c r="L3864">
        <f t="shared" si="182"/>
        <v>414.08146894647012</v>
      </c>
    </row>
    <row r="3865" spans="1:12" x14ac:dyDescent="0.3">
      <c r="A3865" t="s">
        <v>46</v>
      </c>
      <c r="B3865" t="s">
        <v>644</v>
      </c>
      <c r="C3865" t="s">
        <v>643</v>
      </c>
      <c r="D3865" t="s">
        <v>23</v>
      </c>
      <c r="E3865" t="str">
        <f>VLOOKUP(D3865,Abbrev!$A$6:$B$67,2,FALSE)</f>
        <v>Cod-L</v>
      </c>
      <c r="F3865" t="str">
        <f t="shared" si="180"/>
        <v/>
      </c>
      <c r="G3865">
        <v>2006</v>
      </c>
      <c r="H3865">
        <v>4524.0433759999996</v>
      </c>
      <c r="I3865">
        <v>121.165041331629</v>
      </c>
      <c r="J3865">
        <v>548155.90263912</v>
      </c>
      <c r="K3865">
        <f t="shared" si="181"/>
        <v>0.121165041331629</v>
      </c>
      <c r="L3865">
        <f t="shared" si="182"/>
        <v>548.15590263912236</v>
      </c>
    </row>
    <row r="3866" spans="1:12" x14ac:dyDescent="0.3">
      <c r="A3866" t="s">
        <v>46</v>
      </c>
      <c r="B3866" t="s">
        <v>644</v>
      </c>
      <c r="C3866" t="s">
        <v>643</v>
      </c>
      <c r="D3866" t="s">
        <v>29</v>
      </c>
      <c r="E3866" t="str">
        <f>VLOOKUP(D3866,Abbrev!$A$6:$B$67,2,FALSE)</f>
        <v>Sflound-L</v>
      </c>
      <c r="F3866" t="str">
        <f t="shared" si="180"/>
        <v/>
      </c>
      <c r="G3866">
        <v>2006</v>
      </c>
      <c r="H3866">
        <v>4524.0433759999996</v>
      </c>
      <c r="I3866">
        <v>7.7133762459888002</v>
      </c>
      <c r="J3866">
        <v>34895.648712261398</v>
      </c>
      <c r="K3866">
        <f t="shared" si="181"/>
        <v>7.7133762459888006E-3</v>
      </c>
      <c r="L3866">
        <f t="shared" si="182"/>
        <v>34.895648712261377</v>
      </c>
    </row>
    <row r="3867" spans="1:12" x14ac:dyDescent="0.3">
      <c r="A3867" t="s">
        <v>46</v>
      </c>
      <c r="B3867" t="s">
        <v>644</v>
      </c>
      <c r="C3867" t="s">
        <v>643</v>
      </c>
      <c r="D3867" t="s">
        <v>24</v>
      </c>
      <c r="E3867" t="str">
        <f>VLOOKUP(D3867,Abbrev!$A$6:$B$67,2,FALSE)</f>
        <v>Yflound-S</v>
      </c>
      <c r="F3867" t="str">
        <f t="shared" si="180"/>
        <v/>
      </c>
      <c r="G3867">
        <v>2006</v>
      </c>
      <c r="H3867">
        <v>4524.0433759999996</v>
      </c>
      <c r="I3867">
        <v>2.6039916198237099</v>
      </c>
      <c r="J3867">
        <v>11780.5710388229</v>
      </c>
      <c r="K3867">
        <f t="shared" si="181"/>
        <v>2.6039916198237097E-3</v>
      </c>
      <c r="L3867">
        <f t="shared" si="182"/>
        <v>11.780571038822963</v>
      </c>
    </row>
    <row r="3868" spans="1:12" x14ac:dyDescent="0.3">
      <c r="A3868" t="s">
        <v>46</v>
      </c>
      <c r="B3868" t="s">
        <v>644</v>
      </c>
      <c r="C3868" t="s">
        <v>643</v>
      </c>
      <c r="D3868" t="s">
        <v>25</v>
      </c>
      <c r="E3868" t="str">
        <f>VLOOKUP(D3868,Abbrev!$A$6:$B$67,2,FALSE)</f>
        <v>Yflound-L</v>
      </c>
      <c r="F3868" t="str">
        <f t="shared" si="180"/>
        <v/>
      </c>
      <c r="G3868">
        <v>2006</v>
      </c>
      <c r="H3868">
        <v>4524.0433759999996</v>
      </c>
      <c r="I3868">
        <v>112.565754059599</v>
      </c>
      <c r="J3868">
        <v>509252.35401777201</v>
      </c>
      <c r="K3868">
        <f t="shared" si="181"/>
        <v>0.112565754059599</v>
      </c>
      <c r="L3868">
        <f t="shared" si="182"/>
        <v>509.25235401777388</v>
      </c>
    </row>
    <row r="3869" spans="1:12" x14ac:dyDescent="0.3">
      <c r="A3869" t="s">
        <v>46</v>
      </c>
      <c r="B3869" t="s">
        <v>644</v>
      </c>
      <c r="C3869" t="s">
        <v>643</v>
      </c>
      <c r="D3869" t="s">
        <v>32</v>
      </c>
      <c r="E3869" t="str">
        <f>VLOOKUP(D3869,Abbrev!$A$6:$B$67,2,FALSE)</f>
        <v>Blue-M</v>
      </c>
      <c r="F3869" t="str">
        <f t="shared" si="180"/>
        <v/>
      </c>
      <c r="G3869">
        <v>2006</v>
      </c>
      <c r="H3869">
        <v>4524.0433759999996</v>
      </c>
      <c r="I3869">
        <v>34.1379478835225</v>
      </c>
      <c r="J3869">
        <v>154441.55699268301</v>
      </c>
      <c r="K3869">
        <f t="shared" si="181"/>
        <v>3.41379478835225E-2</v>
      </c>
      <c r="L3869">
        <f t="shared" si="182"/>
        <v>154.44155699268316</v>
      </c>
    </row>
    <row r="3870" spans="1:12" x14ac:dyDescent="0.3">
      <c r="A3870" t="s">
        <v>46</v>
      </c>
      <c r="B3870" t="s">
        <v>644</v>
      </c>
      <c r="C3870" t="s">
        <v>643</v>
      </c>
      <c r="D3870" t="s">
        <v>7</v>
      </c>
      <c r="E3870" t="str">
        <f>VLOOKUP(D3870,Abbrev!$A$6:$B$67,2,FALSE)</f>
        <v>Alosines</v>
      </c>
      <c r="F3870" t="str">
        <f t="shared" si="180"/>
        <v/>
      </c>
      <c r="G3870">
        <v>2007</v>
      </c>
      <c r="H3870">
        <v>4524.0433759999996</v>
      </c>
      <c r="I3870">
        <v>173.90754768591901</v>
      </c>
      <c r="J3870">
        <v>786765.28914488596</v>
      </c>
      <c r="K3870">
        <f t="shared" si="181"/>
        <v>0.17390754768591901</v>
      </c>
      <c r="L3870">
        <f t="shared" si="182"/>
        <v>786.76528914488597</v>
      </c>
    </row>
    <row r="3871" spans="1:12" x14ac:dyDescent="0.3">
      <c r="A3871" t="s">
        <v>46</v>
      </c>
      <c r="B3871" t="s">
        <v>644</v>
      </c>
      <c r="C3871" t="s">
        <v>643</v>
      </c>
      <c r="D3871" t="s">
        <v>8</v>
      </c>
      <c r="E3871" t="str">
        <f>VLOOKUP(D3871,Abbrev!$A$6:$B$67,2,FALSE)</f>
        <v>Herring</v>
      </c>
      <c r="F3871" t="str">
        <f t="shared" si="180"/>
        <v/>
      </c>
      <c r="G3871">
        <v>2007</v>
      </c>
      <c r="H3871">
        <v>4524.0433759999996</v>
      </c>
      <c r="I3871">
        <v>29330.134887541099</v>
      </c>
      <c r="J3871">
        <v>132690802.455167</v>
      </c>
      <c r="K3871">
        <f t="shared" si="181"/>
        <v>29.330134887541099</v>
      </c>
      <c r="L3871">
        <f t="shared" si="182"/>
        <v>132690.80245516679</v>
      </c>
    </row>
    <row r="3872" spans="1:12" x14ac:dyDescent="0.3">
      <c r="A3872" t="s">
        <v>46</v>
      </c>
      <c r="B3872" t="s">
        <v>644</v>
      </c>
      <c r="C3872" t="s">
        <v>643</v>
      </c>
      <c r="D3872" t="s">
        <v>9</v>
      </c>
      <c r="E3872" t="str">
        <f>VLOOKUP(D3872,Abbrev!$A$6:$B$67,2,FALSE)</f>
        <v>Mack</v>
      </c>
      <c r="F3872" t="str">
        <f t="shared" si="180"/>
        <v/>
      </c>
      <c r="G3872">
        <v>2007</v>
      </c>
      <c r="H3872">
        <v>4524.0433759999996</v>
      </c>
      <c r="I3872">
        <v>35.6076355983068</v>
      </c>
      <c r="J3872">
        <v>161090.48796354199</v>
      </c>
      <c r="K3872">
        <f t="shared" si="181"/>
        <v>3.5607635598306799E-2</v>
      </c>
      <c r="L3872">
        <f t="shared" si="182"/>
        <v>161.09048796354165</v>
      </c>
    </row>
    <row r="3873" spans="1:12" x14ac:dyDescent="0.3">
      <c r="A3873" t="s">
        <v>46</v>
      </c>
      <c r="B3873" t="s">
        <v>644</v>
      </c>
      <c r="C3873" t="s">
        <v>643</v>
      </c>
      <c r="D3873" t="s">
        <v>10</v>
      </c>
      <c r="E3873" t="str">
        <f>VLOOKUP(D3873,Abbrev!$A$6:$B$67,2,FALSE)</f>
        <v>Butter</v>
      </c>
      <c r="F3873" t="str">
        <f t="shared" si="180"/>
        <v/>
      </c>
      <c r="G3873">
        <v>2007</v>
      </c>
      <c r="H3873">
        <v>4524.0433759999996</v>
      </c>
      <c r="I3873">
        <v>382.50739252770899</v>
      </c>
      <c r="J3873">
        <v>1730480.03543601</v>
      </c>
      <c r="K3873">
        <f t="shared" si="181"/>
        <v>0.38250739252770899</v>
      </c>
      <c r="L3873">
        <f t="shared" si="182"/>
        <v>1730.4800354360136</v>
      </c>
    </row>
    <row r="3874" spans="1:12" x14ac:dyDescent="0.3">
      <c r="A3874" t="s">
        <v>46</v>
      </c>
      <c r="B3874" t="s">
        <v>644</v>
      </c>
      <c r="C3874" t="s">
        <v>643</v>
      </c>
      <c r="D3874" t="s">
        <v>11</v>
      </c>
      <c r="E3874" t="str">
        <f>VLOOKUP(D3874,Abbrev!$A$6:$B$67,2,FALSE)</f>
        <v>Dbenth-oth</v>
      </c>
      <c r="F3874" t="str">
        <f t="shared" si="180"/>
        <v/>
      </c>
      <c r="G3874">
        <v>2007</v>
      </c>
      <c r="H3874">
        <v>4524.0433759999996</v>
      </c>
      <c r="I3874">
        <v>1000.191572855</v>
      </c>
      <c r="J3874">
        <v>4524910.0599056901</v>
      </c>
      <c r="K3874">
        <f t="shared" si="181"/>
        <v>1.0001915728549999</v>
      </c>
      <c r="L3874">
        <f t="shared" si="182"/>
        <v>4524.9100599056837</v>
      </c>
    </row>
    <row r="3875" spans="1:12" x14ac:dyDescent="0.3">
      <c r="A3875" t="s">
        <v>46</v>
      </c>
      <c r="B3875" t="s">
        <v>644</v>
      </c>
      <c r="C3875" t="s">
        <v>643</v>
      </c>
      <c r="D3875" t="s">
        <v>12</v>
      </c>
      <c r="E3875" t="str">
        <f>VLOOKUP(D3875,Abbrev!$A$6:$B$67,2,FALSE)</f>
        <v>Dpisc-oth</v>
      </c>
      <c r="F3875" t="str">
        <f t="shared" si="180"/>
        <v/>
      </c>
      <c r="G3875">
        <v>2007</v>
      </c>
      <c r="H3875">
        <v>4524.0433759999996</v>
      </c>
      <c r="I3875">
        <v>35.4213718194367</v>
      </c>
      <c r="J3875">
        <v>160247.822548556</v>
      </c>
      <c r="K3875">
        <f t="shared" si="181"/>
        <v>3.5421371819436699E-2</v>
      </c>
      <c r="L3875">
        <f t="shared" si="182"/>
        <v>160.24782254855566</v>
      </c>
    </row>
    <row r="3876" spans="1:12" x14ac:dyDescent="0.3">
      <c r="A3876" t="s">
        <v>46</v>
      </c>
      <c r="B3876" t="s">
        <v>644</v>
      </c>
      <c r="C3876" t="s">
        <v>643</v>
      </c>
      <c r="D3876" t="s">
        <v>13</v>
      </c>
      <c r="E3876" t="str">
        <f>VLOOKUP(D3876,Abbrev!$A$6:$B$67,2,FALSE)</f>
        <v>Haddock</v>
      </c>
      <c r="F3876" t="str">
        <f t="shared" si="180"/>
        <v/>
      </c>
      <c r="G3876">
        <v>2007</v>
      </c>
      <c r="H3876">
        <v>4524.0433759999996</v>
      </c>
      <c r="I3876">
        <v>1105.6767561271099</v>
      </c>
      <c r="J3876">
        <v>5002129.6045540199</v>
      </c>
      <c r="K3876">
        <f t="shared" si="181"/>
        <v>1.1056767561271099</v>
      </c>
      <c r="L3876">
        <f t="shared" si="182"/>
        <v>5002.1296045540184</v>
      </c>
    </row>
    <row r="3877" spans="1:12" x14ac:dyDescent="0.3">
      <c r="A3877" t="s">
        <v>46</v>
      </c>
      <c r="B3877" t="s">
        <v>644</v>
      </c>
      <c r="C3877" t="s">
        <v>643</v>
      </c>
      <c r="D3877" t="s">
        <v>15</v>
      </c>
      <c r="E3877" t="str">
        <f>VLOOKUP(D3877,Abbrev!$A$6:$B$67,2,FALSE)</f>
        <v>Skate</v>
      </c>
      <c r="F3877" t="str">
        <f t="shared" si="180"/>
        <v/>
      </c>
      <c r="G3877">
        <v>2007</v>
      </c>
      <c r="H3877">
        <v>4524.0433759999996</v>
      </c>
      <c r="I3877">
        <v>348.69338663198801</v>
      </c>
      <c r="J3877">
        <v>1577504.00604745</v>
      </c>
      <c r="K3877">
        <f t="shared" si="181"/>
        <v>0.34869338663198801</v>
      </c>
      <c r="L3877">
        <f t="shared" si="182"/>
        <v>1577.5040060474521</v>
      </c>
    </row>
    <row r="3878" spans="1:12" x14ac:dyDescent="0.3">
      <c r="A3878" t="s">
        <v>46</v>
      </c>
      <c r="B3878" t="s">
        <v>644</v>
      </c>
      <c r="C3878" t="s">
        <v>643</v>
      </c>
      <c r="D3878" t="s">
        <v>16</v>
      </c>
      <c r="E3878" t="str">
        <f>VLOOKUP(D3878,Abbrev!$A$6:$B$67,2,FALSE)</f>
        <v>SmPel</v>
      </c>
      <c r="F3878" t="str">
        <f t="shared" si="180"/>
        <v/>
      </c>
      <c r="G3878">
        <v>2007</v>
      </c>
      <c r="H3878">
        <v>4524.0433759999996</v>
      </c>
      <c r="I3878">
        <v>0.18805676648976499</v>
      </c>
      <c r="J3878">
        <v>850.77696875000004</v>
      </c>
      <c r="K3878">
        <f t="shared" si="181"/>
        <v>1.88056766489765E-4</v>
      </c>
      <c r="L3878">
        <f t="shared" si="182"/>
        <v>0.85077696875000008</v>
      </c>
    </row>
    <row r="3879" spans="1:12" x14ac:dyDescent="0.3">
      <c r="A3879" t="s">
        <v>46</v>
      </c>
      <c r="B3879" t="s">
        <v>644</v>
      </c>
      <c r="C3879" t="s">
        <v>643</v>
      </c>
      <c r="D3879" t="s">
        <v>17</v>
      </c>
      <c r="E3879" t="str">
        <f>VLOOKUP(D3879,Abbrev!$A$6:$B$67,2,FALSE)</f>
        <v>Squid</v>
      </c>
      <c r="F3879" t="str">
        <f t="shared" si="180"/>
        <v/>
      </c>
      <c r="G3879">
        <v>2007</v>
      </c>
      <c r="H3879">
        <v>4524.0433759999996</v>
      </c>
      <c r="I3879">
        <v>229.74718704590001</v>
      </c>
      <c r="J3879">
        <v>1039386.23970964</v>
      </c>
      <c r="K3879">
        <f t="shared" si="181"/>
        <v>0.2297471870459</v>
      </c>
      <c r="L3879">
        <f t="shared" si="182"/>
        <v>1039.3862397096368</v>
      </c>
    </row>
    <row r="3880" spans="1:12" x14ac:dyDescent="0.3">
      <c r="A3880" t="s">
        <v>46</v>
      </c>
      <c r="B3880" t="s">
        <v>644</v>
      </c>
      <c r="C3880" t="s">
        <v>643</v>
      </c>
      <c r="D3880" t="s">
        <v>18</v>
      </c>
      <c r="E3880" t="str">
        <f>VLOOKUP(D3880,Abbrev!$A$6:$B$67,2,FALSE)</f>
        <v>Dogfish-S</v>
      </c>
      <c r="F3880" t="str">
        <f t="shared" si="180"/>
        <v/>
      </c>
      <c r="G3880">
        <v>2007</v>
      </c>
      <c r="H3880">
        <v>4524.0433759999996</v>
      </c>
      <c r="I3880">
        <v>19.8215151278145</v>
      </c>
      <c r="J3880">
        <v>89673.394216272805</v>
      </c>
      <c r="K3880">
        <f t="shared" si="181"/>
        <v>1.98215151278145E-2</v>
      </c>
      <c r="L3880">
        <f t="shared" si="182"/>
        <v>89.673394216272968</v>
      </c>
    </row>
    <row r="3881" spans="1:12" x14ac:dyDescent="0.3">
      <c r="A3881" t="s">
        <v>46</v>
      </c>
      <c r="B3881" t="s">
        <v>644</v>
      </c>
      <c r="C3881" t="s">
        <v>643</v>
      </c>
      <c r="D3881" t="s">
        <v>19</v>
      </c>
      <c r="E3881" t="str">
        <f>VLOOKUP(D3881,Abbrev!$A$6:$B$67,2,FALSE)</f>
        <v>Dogfish-L</v>
      </c>
      <c r="F3881" t="str">
        <f t="shared" si="180"/>
        <v/>
      </c>
      <c r="G3881">
        <v>2007</v>
      </c>
      <c r="H3881">
        <v>4524.0433759999996</v>
      </c>
      <c r="I3881">
        <v>18614.995820813499</v>
      </c>
      <c r="J3881">
        <v>84215048.537418902</v>
      </c>
      <c r="K3881">
        <f t="shared" si="181"/>
        <v>18.614995820813501</v>
      </c>
      <c r="L3881">
        <f t="shared" si="182"/>
        <v>84215.048537419003</v>
      </c>
    </row>
    <row r="3882" spans="1:12" x14ac:dyDescent="0.3">
      <c r="A3882" t="s">
        <v>46</v>
      </c>
      <c r="B3882" t="s">
        <v>644</v>
      </c>
      <c r="C3882" t="s">
        <v>643</v>
      </c>
      <c r="D3882" t="s">
        <v>20</v>
      </c>
      <c r="E3882" t="str">
        <f>VLOOKUP(D3882,Abbrev!$A$6:$B$67,2,FALSE)</f>
        <v>Hake-S</v>
      </c>
      <c r="F3882" t="str">
        <f t="shared" si="180"/>
        <v/>
      </c>
      <c r="G3882">
        <v>2007</v>
      </c>
      <c r="H3882">
        <v>4524.0433759999996</v>
      </c>
      <c r="I3882">
        <v>376.77979165273098</v>
      </c>
      <c r="J3882">
        <v>1704568.1206372001</v>
      </c>
      <c r="K3882">
        <f t="shared" si="181"/>
        <v>0.37677979165273096</v>
      </c>
      <c r="L3882">
        <f t="shared" si="182"/>
        <v>1704.5681206371974</v>
      </c>
    </row>
    <row r="3883" spans="1:12" x14ac:dyDescent="0.3">
      <c r="A3883" t="s">
        <v>46</v>
      </c>
      <c r="B3883" t="s">
        <v>644</v>
      </c>
      <c r="C3883" t="s">
        <v>643</v>
      </c>
      <c r="D3883" t="s">
        <v>21</v>
      </c>
      <c r="E3883" t="str">
        <f>VLOOKUP(D3883,Abbrev!$A$6:$B$67,2,FALSE)</f>
        <v>Hake-L</v>
      </c>
      <c r="F3883" t="str">
        <f t="shared" si="180"/>
        <v/>
      </c>
      <c r="G3883">
        <v>2007</v>
      </c>
      <c r="H3883">
        <v>4524.0433759999996</v>
      </c>
      <c r="I3883">
        <v>21.693354940051801</v>
      </c>
      <c r="J3883">
        <v>98141.6787197581</v>
      </c>
      <c r="K3883">
        <f t="shared" si="181"/>
        <v>2.1693354940051802E-2</v>
      </c>
      <c r="L3883">
        <f t="shared" si="182"/>
        <v>98.141678719758218</v>
      </c>
    </row>
    <row r="3884" spans="1:12" x14ac:dyDescent="0.3">
      <c r="A3884" t="s">
        <v>46</v>
      </c>
      <c r="B3884" t="s">
        <v>644</v>
      </c>
      <c r="C3884" t="s">
        <v>643</v>
      </c>
      <c r="D3884" t="s">
        <v>26</v>
      </c>
      <c r="E3884" t="str">
        <f>VLOOKUP(D3884,Abbrev!$A$6:$B$67,2,FALSE)</f>
        <v>Cod-S</v>
      </c>
      <c r="F3884" t="str">
        <f t="shared" si="180"/>
        <v/>
      </c>
      <c r="G3884">
        <v>2007</v>
      </c>
      <c r="H3884">
        <v>4524.0433759999996</v>
      </c>
      <c r="I3884">
        <v>2.32339960349305</v>
      </c>
      <c r="J3884">
        <v>10511.1605859838</v>
      </c>
      <c r="K3884">
        <f t="shared" si="181"/>
        <v>2.3233996034930501E-3</v>
      </c>
      <c r="L3884">
        <f t="shared" si="182"/>
        <v>10.51116058598376</v>
      </c>
    </row>
    <row r="3885" spans="1:12" x14ac:dyDescent="0.3">
      <c r="A3885" t="s">
        <v>46</v>
      </c>
      <c r="B3885" t="s">
        <v>644</v>
      </c>
      <c r="C3885" t="s">
        <v>643</v>
      </c>
      <c r="D3885" t="s">
        <v>22</v>
      </c>
      <c r="E3885" t="str">
        <f>VLOOKUP(D3885,Abbrev!$A$6:$B$67,2,FALSE)</f>
        <v>Cod-M</v>
      </c>
      <c r="F3885" t="str">
        <f t="shared" si="180"/>
        <v/>
      </c>
      <c r="G3885">
        <v>2007</v>
      </c>
      <c r="H3885">
        <v>4524.0433759999996</v>
      </c>
      <c r="I3885">
        <v>377.822225145365</v>
      </c>
      <c r="J3885">
        <v>1709284.1349744699</v>
      </c>
      <c r="K3885">
        <f t="shared" si="181"/>
        <v>0.37782222514536501</v>
      </c>
      <c r="L3885">
        <f t="shared" si="182"/>
        <v>1709.284134974469</v>
      </c>
    </row>
    <row r="3886" spans="1:12" x14ac:dyDescent="0.3">
      <c r="A3886" t="s">
        <v>46</v>
      </c>
      <c r="B3886" t="s">
        <v>644</v>
      </c>
      <c r="C3886" t="s">
        <v>643</v>
      </c>
      <c r="D3886" t="s">
        <v>23</v>
      </c>
      <c r="E3886" t="str">
        <f>VLOOKUP(D3886,Abbrev!$A$6:$B$67,2,FALSE)</f>
        <v>Cod-L</v>
      </c>
      <c r="F3886" t="str">
        <f t="shared" si="180"/>
        <v/>
      </c>
      <c r="G3886">
        <v>2007</v>
      </c>
      <c r="H3886">
        <v>4524.0433759999996</v>
      </c>
      <c r="I3886">
        <v>991.43665297700795</v>
      </c>
      <c r="J3886">
        <v>4485302.4226242397</v>
      </c>
      <c r="K3886">
        <f t="shared" si="181"/>
        <v>0.991436652977008</v>
      </c>
      <c r="L3886">
        <f t="shared" si="182"/>
        <v>4485.3024226242433</v>
      </c>
    </row>
    <row r="3887" spans="1:12" x14ac:dyDescent="0.3">
      <c r="A3887" t="s">
        <v>46</v>
      </c>
      <c r="B3887" t="s">
        <v>644</v>
      </c>
      <c r="C3887" t="s">
        <v>643</v>
      </c>
      <c r="D3887" t="s">
        <v>24</v>
      </c>
      <c r="E3887" t="str">
        <f>VLOOKUP(D3887,Abbrev!$A$6:$B$67,2,FALSE)</f>
        <v>Yflound-S</v>
      </c>
      <c r="F3887" t="str">
        <f t="shared" si="180"/>
        <v/>
      </c>
      <c r="G3887">
        <v>2007</v>
      </c>
      <c r="H3887">
        <v>4524.0433759999996</v>
      </c>
      <c r="I3887">
        <v>1.4853759884215101</v>
      </c>
      <c r="J3887">
        <v>6719.9054012877796</v>
      </c>
      <c r="K3887">
        <f t="shared" si="181"/>
        <v>1.4853759884215102E-3</v>
      </c>
      <c r="L3887">
        <f t="shared" si="182"/>
        <v>6.719905401287785</v>
      </c>
    </row>
    <row r="3888" spans="1:12" x14ac:dyDescent="0.3">
      <c r="A3888" t="s">
        <v>46</v>
      </c>
      <c r="B3888" t="s">
        <v>644</v>
      </c>
      <c r="C3888" t="s">
        <v>643</v>
      </c>
      <c r="D3888" t="s">
        <v>25</v>
      </c>
      <c r="E3888" t="str">
        <f>VLOOKUP(D3888,Abbrev!$A$6:$B$67,2,FALSE)</f>
        <v>Yflound-L</v>
      </c>
      <c r="F3888" t="str">
        <f t="shared" si="180"/>
        <v/>
      </c>
      <c r="G3888">
        <v>2007</v>
      </c>
      <c r="H3888">
        <v>4524.0433759999996</v>
      </c>
      <c r="I3888">
        <v>431.204222532681</v>
      </c>
      <c r="J3888">
        <v>1950786.6066522</v>
      </c>
      <c r="K3888">
        <f t="shared" si="181"/>
        <v>0.43120422253268098</v>
      </c>
      <c r="L3888">
        <f t="shared" si="182"/>
        <v>1950.7866066522051</v>
      </c>
    </row>
    <row r="3889" spans="1:12" x14ac:dyDescent="0.3">
      <c r="A3889" t="s">
        <v>46</v>
      </c>
      <c r="B3889" t="s">
        <v>644</v>
      </c>
      <c r="C3889" t="s">
        <v>643</v>
      </c>
      <c r="D3889" t="s">
        <v>28</v>
      </c>
      <c r="E3889" t="str">
        <f>VLOOKUP(D3889,Abbrev!$A$6:$B$67,2,FALSE)</f>
        <v>Blue-L</v>
      </c>
      <c r="F3889" t="str">
        <f t="shared" si="180"/>
        <v/>
      </c>
      <c r="G3889">
        <v>2007</v>
      </c>
      <c r="H3889">
        <v>4524.0433759999996</v>
      </c>
      <c r="I3889">
        <v>52.555630274784001</v>
      </c>
      <c r="J3889">
        <v>237763.95101614101</v>
      </c>
      <c r="K3889">
        <f t="shared" si="181"/>
        <v>5.2555630274784E-2</v>
      </c>
      <c r="L3889">
        <f t="shared" si="182"/>
        <v>237.76395101614159</v>
      </c>
    </row>
    <row r="3890" spans="1:12" x14ac:dyDescent="0.3">
      <c r="A3890" t="s">
        <v>46</v>
      </c>
      <c r="B3890" t="s">
        <v>644</v>
      </c>
      <c r="C3890" t="s">
        <v>643</v>
      </c>
      <c r="D3890" t="s">
        <v>7</v>
      </c>
      <c r="E3890" t="str">
        <f>VLOOKUP(D3890,Abbrev!$A$6:$B$67,2,FALSE)</f>
        <v>Alosines</v>
      </c>
      <c r="F3890" t="str">
        <f t="shared" si="180"/>
        <v/>
      </c>
      <c r="G3890">
        <v>2008</v>
      </c>
      <c r="H3890">
        <v>4524.0433759999996</v>
      </c>
      <c r="I3890">
        <v>94.315000423587705</v>
      </c>
      <c r="J3890">
        <v>426685.15292376903</v>
      </c>
      <c r="K3890">
        <f t="shared" si="181"/>
        <v>9.4315000423587703E-2</v>
      </c>
      <c r="L3890">
        <f t="shared" si="182"/>
        <v>426.68515292376912</v>
      </c>
    </row>
    <row r="3891" spans="1:12" x14ac:dyDescent="0.3">
      <c r="A3891" t="s">
        <v>46</v>
      </c>
      <c r="B3891" t="s">
        <v>644</v>
      </c>
      <c r="C3891" t="s">
        <v>643</v>
      </c>
      <c r="D3891" t="s">
        <v>8</v>
      </c>
      <c r="E3891" t="str">
        <f>VLOOKUP(D3891,Abbrev!$A$6:$B$67,2,FALSE)</f>
        <v>Herring</v>
      </c>
      <c r="F3891" t="str">
        <f t="shared" si="180"/>
        <v/>
      </c>
      <c r="G3891">
        <v>2008</v>
      </c>
      <c r="H3891">
        <v>4524.0433759999996</v>
      </c>
      <c r="I3891">
        <v>33208.932054744801</v>
      </c>
      <c r="J3891">
        <v>150238649.08630201</v>
      </c>
      <c r="K3891">
        <f t="shared" si="181"/>
        <v>33.2089320547448</v>
      </c>
      <c r="L3891">
        <f t="shared" si="182"/>
        <v>150238.64908630226</v>
      </c>
    </row>
    <row r="3892" spans="1:12" x14ac:dyDescent="0.3">
      <c r="A3892" t="s">
        <v>46</v>
      </c>
      <c r="B3892" t="s">
        <v>644</v>
      </c>
      <c r="C3892" t="s">
        <v>643</v>
      </c>
      <c r="D3892" t="s">
        <v>9</v>
      </c>
      <c r="E3892" t="str">
        <f>VLOOKUP(D3892,Abbrev!$A$6:$B$67,2,FALSE)</f>
        <v>Mack</v>
      </c>
      <c r="F3892" t="str">
        <f t="shared" si="180"/>
        <v/>
      </c>
      <c r="G3892">
        <v>2008</v>
      </c>
      <c r="H3892">
        <v>4524.0433759999996</v>
      </c>
      <c r="I3892">
        <v>219.384753285317</v>
      </c>
      <c r="J3892">
        <v>992506.13989583298</v>
      </c>
      <c r="K3892">
        <f t="shared" si="181"/>
        <v>0.21938475328531701</v>
      </c>
      <c r="L3892">
        <f t="shared" si="182"/>
        <v>992.50613989583258</v>
      </c>
    </row>
    <row r="3893" spans="1:12" x14ac:dyDescent="0.3">
      <c r="A3893" t="s">
        <v>46</v>
      </c>
      <c r="B3893" t="s">
        <v>644</v>
      </c>
      <c r="C3893" t="s">
        <v>643</v>
      </c>
      <c r="D3893" t="s">
        <v>10</v>
      </c>
      <c r="E3893" t="str">
        <f>VLOOKUP(D3893,Abbrev!$A$6:$B$67,2,FALSE)</f>
        <v>Butter</v>
      </c>
      <c r="F3893" t="str">
        <f t="shared" si="180"/>
        <v/>
      </c>
      <c r="G3893">
        <v>2008</v>
      </c>
      <c r="H3893">
        <v>4524.0433759999996</v>
      </c>
      <c r="I3893">
        <v>161.484563973429</v>
      </c>
      <c r="J3893">
        <v>730563.17197023798</v>
      </c>
      <c r="K3893">
        <f t="shared" si="181"/>
        <v>0.161484563973429</v>
      </c>
      <c r="L3893">
        <f t="shared" si="182"/>
        <v>730.56317197023964</v>
      </c>
    </row>
    <row r="3894" spans="1:12" x14ac:dyDescent="0.3">
      <c r="A3894" t="s">
        <v>46</v>
      </c>
      <c r="B3894" t="s">
        <v>644</v>
      </c>
      <c r="C3894" t="s">
        <v>643</v>
      </c>
      <c r="D3894" t="s">
        <v>11</v>
      </c>
      <c r="E3894" t="str">
        <f>VLOOKUP(D3894,Abbrev!$A$6:$B$67,2,FALSE)</f>
        <v>Dbenth-oth</v>
      </c>
      <c r="F3894" t="str">
        <f t="shared" si="180"/>
        <v/>
      </c>
      <c r="G3894">
        <v>2008</v>
      </c>
      <c r="H3894">
        <v>4524.0433759999996</v>
      </c>
      <c r="I3894">
        <v>1816.76471767724</v>
      </c>
      <c r="J3894">
        <v>8219122.3867582101</v>
      </c>
      <c r="K3894">
        <f t="shared" si="181"/>
        <v>1.8167647176772399</v>
      </c>
      <c r="L3894">
        <f t="shared" si="182"/>
        <v>8219.1223867582266</v>
      </c>
    </row>
    <row r="3895" spans="1:12" x14ac:dyDescent="0.3">
      <c r="A3895" t="s">
        <v>46</v>
      </c>
      <c r="B3895" t="s">
        <v>644</v>
      </c>
      <c r="C3895" t="s">
        <v>643</v>
      </c>
      <c r="D3895" t="s">
        <v>33</v>
      </c>
      <c r="E3895" t="str">
        <f>VLOOKUP(D3895,Abbrev!$A$6:$B$67,2,FALSE)</f>
        <v>Domni-oth</v>
      </c>
      <c r="F3895" t="str">
        <f t="shared" si="180"/>
        <v/>
      </c>
      <c r="G3895">
        <v>2008</v>
      </c>
      <c r="H3895">
        <v>4524.0433759999996</v>
      </c>
      <c r="I3895">
        <v>7.9528489995904303</v>
      </c>
      <c r="J3895">
        <v>35979.0338369253</v>
      </c>
      <c r="K3895">
        <f t="shared" si="181"/>
        <v>7.9528489995904297E-3</v>
      </c>
      <c r="L3895">
        <f t="shared" si="182"/>
        <v>35.979033836925311</v>
      </c>
    </row>
    <row r="3896" spans="1:12" x14ac:dyDescent="0.3">
      <c r="A3896" t="s">
        <v>46</v>
      </c>
      <c r="B3896" t="s">
        <v>644</v>
      </c>
      <c r="C3896" t="s">
        <v>643</v>
      </c>
      <c r="D3896" t="s">
        <v>12</v>
      </c>
      <c r="E3896" t="str">
        <f>VLOOKUP(D3896,Abbrev!$A$6:$B$67,2,FALSE)</f>
        <v>Dpisc-oth</v>
      </c>
      <c r="F3896" t="str">
        <f t="shared" si="180"/>
        <v/>
      </c>
      <c r="G3896">
        <v>2008</v>
      </c>
      <c r="H3896">
        <v>4524.0433759999996</v>
      </c>
      <c r="I3896">
        <v>38.146528198629497</v>
      </c>
      <c r="J3896">
        <v>172576.548214407</v>
      </c>
      <c r="K3896">
        <f t="shared" si="181"/>
        <v>3.8146528198629494E-2</v>
      </c>
      <c r="L3896">
        <f t="shared" si="182"/>
        <v>172.57654821440696</v>
      </c>
    </row>
    <row r="3897" spans="1:12" x14ac:dyDescent="0.3">
      <c r="A3897" t="s">
        <v>46</v>
      </c>
      <c r="B3897" t="s">
        <v>644</v>
      </c>
      <c r="C3897" t="s">
        <v>643</v>
      </c>
      <c r="D3897" t="s">
        <v>13</v>
      </c>
      <c r="E3897" t="str">
        <f>VLOOKUP(D3897,Abbrev!$A$6:$B$67,2,FALSE)</f>
        <v>Haddock</v>
      </c>
      <c r="F3897" t="str">
        <f t="shared" si="180"/>
        <v/>
      </c>
      <c r="G3897">
        <v>2008</v>
      </c>
      <c r="H3897">
        <v>4524.0433759999996</v>
      </c>
      <c r="I3897">
        <v>569.29467831322404</v>
      </c>
      <c r="J3897">
        <v>2575513.8184149899</v>
      </c>
      <c r="K3897">
        <f t="shared" si="181"/>
        <v>0.569294678313224</v>
      </c>
      <c r="L3897">
        <f t="shared" si="182"/>
        <v>2575.5138184149919</v>
      </c>
    </row>
    <row r="3898" spans="1:12" x14ac:dyDescent="0.3">
      <c r="A3898" t="s">
        <v>46</v>
      </c>
      <c r="B3898" t="s">
        <v>644</v>
      </c>
      <c r="C3898" t="s">
        <v>643</v>
      </c>
      <c r="D3898" t="s">
        <v>15</v>
      </c>
      <c r="E3898" t="str">
        <f>VLOOKUP(D3898,Abbrev!$A$6:$B$67,2,FALSE)</f>
        <v>Skate</v>
      </c>
      <c r="F3898" t="str">
        <f t="shared" si="180"/>
        <v/>
      </c>
      <c r="G3898">
        <v>2008</v>
      </c>
      <c r="H3898">
        <v>4524.0433759999996</v>
      </c>
      <c r="I3898">
        <v>579.00438064225204</v>
      </c>
      <c r="J3898">
        <v>2619440.93291956</v>
      </c>
      <c r="K3898">
        <f t="shared" si="181"/>
        <v>0.57900438064225201</v>
      </c>
      <c r="L3898">
        <f t="shared" si="182"/>
        <v>2619.4409329195628</v>
      </c>
    </row>
    <row r="3899" spans="1:12" x14ac:dyDescent="0.3">
      <c r="A3899" t="s">
        <v>46</v>
      </c>
      <c r="B3899" t="s">
        <v>644</v>
      </c>
      <c r="C3899" t="s">
        <v>643</v>
      </c>
      <c r="D3899" t="s">
        <v>16</v>
      </c>
      <c r="E3899" t="str">
        <f>VLOOKUP(D3899,Abbrev!$A$6:$B$67,2,FALSE)</f>
        <v>SmPel</v>
      </c>
      <c r="F3899" t="str">
        <f t="shared" si="180"/>
        <v/>
      </c>
      <c r="G3899">
        <v>2008</v>
      </c>
      <c r="H3899">
        <v>4524.0433759999996</v>
      </c>
      <c r="I3899">
        <v>3.1089213932587798</v>
      </c>
      <c r="J3899">
        <v>14064.895235677101</v>
      </c>
      <c r="K3899">
        <f t="shared" si="181"/>
        <v>3.1089213932587799E-3</v>
      </c>
      <c r="L3899">
        <f t="shared" si="182"/>
        <v>14.064895235677072</v>
      </c>
    </row>
    <row r="3900" spans="1:12" x14ac:dyDescent="0.3">
      <c r="A3900" t="s">
        <v>46</v>
      </c>
      <c r="B3900" t="s">
        <v>644</v>
      </c>
      <c r="C3900" t="s">
        <v>643</v>
      </c>
      <c r="D3900" t="s">
        <v>17</v>
      </c>
      <c r="E3900" t="str">
        <f>VLOOKUP(D3900,Abbrev!$A$6:$B$67,2,FALSE)</f>
        <v>Squid</v>
      </c>
      <c r="F3900" t="str">
        <f t="shared" si="180"/>
        <v/>
      </c>
      <c r="G3900">
        <v>2008</v>
      </c>
      <c r="H3900">
        <v>4524.0433759999996</v>
      </c>
      <c r="I3900">
        <v>429.34383983289098</v>
      </c>
      <c r="J3900">
        <v>1942370.1546223999</v>
      </c>
      <c r="K3900">
        <f t="shared" si="181"/>
        <v>0.42934383983289098</v>
      </c>
      <c r="L3900">
        <f t="shared" si="182"/>
        <v>1942.3701546223951</v>
      </c>
    </row>
    <row r="3901" spans="1:12" x14ac:dyDescent="0.3">
      <c r="A3901" t="s">
        <v>46</v>
      </c>
      <c r="B3901" t="s">
        <v>644</v>
      </c>
      <c r="C3901" t="s">
        <v>643</v>
      </c>
      <c r="D3901" t="s">
        <v>18</v>
      </c>
      <c r="E3901" t="str">
        <f>VLOOKUP(D3901,Abbrev!$A$6:$B$67,2,FALSE)</f>
        <v>Dogfish-S</v>
      </c>
      <c r="F3901" t="str">
        <f t="shared" si="180"/>
        <v/>
      </c>
      <c r="G3901">
        <v>2008</v>
      </c>
      <c r="H3901">
        <v>4524.0433759999996</v>
      </c>
      <c r="I3901">
        <v>364.80737643303598</v>
      </c>
      <c r="J3901">
        <v>1650404.39486781</v>
      </c>
      <c r="K3901">
        <f t="shared" si="181"/>
        <v>0.36480737643303596</v>
      </c>
      <c r="L3901">
        <f t="shared" si="182"/>
        <v>1650.4043948678147</v>
      </c>
    </row>
    <row r="3902" spans="1:12" x14ac:dyDescent="0.3">
      <c r="A3902" t="s">
        <v>46</v>
      </c>
      <c r="B3902" t="s">
        <v>644</v>
      </c>
      <c r="C3902" t="s">
        <v>643</v>
      </c>
      <c r="D3902" t="s">
        <v>19</v>
      </c>
      <c r="E3902" t="str">
        <f>VLOOKUP(D3902,Abbrev!$A$6:$B$67,2,FALSE)</f>
        <v>Dogfish-L</v>
      </c>
      <c r="F3902" t="str">
        <f t="shared" si="180"/>
        <v/>
      </c>
      <c r="G3902">
        <v>2008</v>
      </c>
      <c r="H3902">
        <v>4524.0433759999996</v>
      </c>
      <c r="I3902">
        <v>22238.290478361701</v>
      </c>
      <c r="J3902">
        <v>100606990.732196</v>
      </c>
      <c r="K3902">
        <f t="shared" si="181"/>
        <v>22.238290478361701</v>
      </c>
      <c r="L3902">
        <f t="shared" si="182"/>
        <v>100606.99073219612</v>
      </c>
    </row>
    <row r="3903" spans="1:12" x14ac:dyDescent="0.3">
      <c r="A3903" t="s">
        <v>46</v>
      </c>
      <c r="B3903" t="s">
        <v>644</v>
      </c>
      <c r="C3903" t="s">
        <v>643</v>
      </c>
      <c r="D3903" t="s">
        <v>20</v>
      </c>
      <c r="E3903" t="str">
        <f>VLOOKUP(D3903,Abbrev!$A$6:$B$67,2,FALSE)</f>
        <v>Hake-S</v>
      </c>
      <c r="F3903" t="str">
        <f t="shared" si="180"/>
        <v/>
      </c>
      <c r="G3903">
        <v>2008</v>
      </c>
      <c r="H3903">
        <v>4524.0433759999996</v>
      </c>
      <c r="I3903">
        <v>843.87820817296495</v>
      </c>
      <c r="J3903">
        <v>3817741.6178356502</v>
      </c>
      <c r="K3903">
        <f t="shared" si="181"/>
        <v>0.84387820817296499</v>
      </c>
      <c r="L3903">
        <f t="shared" si="182"/>
        <v>3817.7416178356511</v>
      </c>
    </row>
    <row r="3904" spans="1:12" x14ac:dyDescent="0.3">
      <c r="A3904" t="s">
        <v>46</v>
      </c>
      <c r="B3904" t="s">
        <v>644</v>
      </c>
      <c r="C3904" t="s">
        <v>643</v>
      </c>
      <c r="D3904" t="s">
        <v>21</v>
      </c>
      <c r="E3904" t="str">
        <f>VLOOKUP(D3904,Abbrev!$A$6:$B$67,2,FALSE)</f>
        <v>Hake-L</v>
      </c>
      <c r="F3904" t="str">
        <f t="shared" si="180"/>
        <v/>
      </c>
      <c r="G3904">
        <v>2008</v>
      </c>
      <c r="H3904">
        <v>4524.0433759999996</v>
      </c>
      <c r="I3904">
        <v>102.915474396574</v>
      </c>
      <c r="J3904">
        <v>465594.07023171801</v>
      </c>
      <c r="K3904">
        <f t="shared" si="181"/>
        <v>0.102915474396574</v>
      </c>
      <c r="L3904">
        <f t="shared" si="182"/>
        <v>465.59407023171815</v>
      </c>
    </row>
    <row r="3905" spans="1:12" x14ac:dyDescent="0.3">
      <c r="A3905" t="s">
        <v>46</v>
      </c>
      <c r="B3905" t="s">
        <v>644</v>
      </c>
      <c r="C3905" t="s">
        <v>643</v>
      </c>
      <c r="D3905" t="s">
        <v>26</v>
      </c>
      <c r="E3905" t="str">
        <f>VLOOKUP(D3905,Abbrev!$A$6:$B$67,2,FALSE)</f>
        <v>Cod-S</v>
      </c>
      <c r="F3905" t="str">
        <f t="shared" si="180"/>
        <v/>
      </c>
      <c r="G3905">
        <v>2008</v>
      </c>
      <c r="H3905">
        <v>4524.0433759999996</v>
      </c>
      <c r="I3905">
        <v>8.1889228812443005</v>
      </c>
      <c r="J3905">
        <v>37047.042317468098</v>
      </c>
      <c r="K3905">
        <f t="shared" si="181"/>
        <v>8.188922881244301E-3</v>
      </c>
      <c r="L3905">
        <f t="shared" si="182"/>
        <v>37.047042317468112</v>
      </c>
    </row>
    <row r="3906" spans="1:12" x14ac:dyDescent="0.3">
      <c r="A3906" t="s">
        <v>46</v>
      </c>
      <c r="B3906" t="s">
        <v>644</v>
      </c>
      <c r="C3906" t="s">
        <v>643</v>
      </c>
      <c r="D3906" t="s">
        <v>22</v>
      </c>
      <c r="E3906" t="str">
        <f>VLOOKUP(D3906,Abbrev!$A$6:$B$67,2,FALSE)</f>
        <v>Cod-M</v>
      </c>
      <c r="F3906" t="str">
        <f t="shared" si="180"/>
        <v/>
      </c>
      <c r="G3906">
        <v>2008</v>
      </c>
      <c r="H3906">
        <v>4524.0433759999996</v>
      </c>
      <c r="I3906">
        <v>512.28927406196499</v>
      </c>
      <c r="J3906">
        <v>2317618.89691588</v>
      </c>
      <c r="K3906">
        <f t="shared" si="181"/>
        <v>0.51228927406196501</v>
      </c>
      <c r="L3906">
        <f t="shared" si="182"/>
        <v>2317.6188969158811</v>
      </c>
    </row>
    <row r="3907" spans="1:12" x14ac:dyDescent="0.3">
      <c r="A3907" t="s">
        <v>46</v>
      </c>
      <c r="B3907" t="s">
        <v>644</v>
      </c>
      <c r="C3907" t="s">
        <v>643</v>
      </c>
      <c r="D3907" t="s">
        <v>23</v>
      </c>
      <c r="E3907" t="str">
        <f>VLOOKUP(D3907,Abbrev!$A$6:$B$67,2,FALSE)</f>
        <v>Cod-L</v>
      </c>
      <c r="F3907" t="str">
        <f t="shared" ref="F3907:F3970" si="183">IF(G3907&lt;=1967,"A",IF(AND(G3907&gt;=1996,G3907&lt;=2000),"B",IF(G3907&gt;=2009,"C","")))</f>
        <v/>
      </c>
      <c r="G3907">
        <v>2008</v>
      </c>
      <c r="H3907">
        <v>4524.0433759999996</v>
      </c>
      <c r="I3907">
        <v>556.15688891913703</v>
      </c>
      <c r="J3907">
        <v>2516077.8893313901</v>
      </c>
      <c r="K3907">
        <f t="shared" ref="K3907:K3970" si="184">I3907/1000</f>
        <v>0.55615688891913706</v>
      </c>
      <c r="L3907">
        <f t="shared" ref="L3907:L3970" si="185">K3907*H3907</f>
        <v>2516.0778893313895</v>
      </c>
    </row>
    <row r="3908" spans="1:12" x14ac:dyDescent="0.3">
      <c r="A3908" t="s">
        <v>46</v>
      </c>
      <c r="B3908" t="s">
        <v>644</v>
      </c>
      <c r="C3908" t="s">
        <v>643</v>
      </c>
      <c r="D3908" t="s">
        <v>29</v>
      </c>
      <c r="E3908" t="str">
        <f>VLOOKUP(D3908,Abbrev!$A$6:$B$67,2,FALSE)</f>
        <v>Sflound-L</v>
      </c>
      <c r="F3908" t="str">
        <f t="shared" si="183"/>
        <v/>
      </c>
      <c r="G3908">
        <v>2008</v>
      </c>
      <c r="H3908">
        <v>4524.0433759999996</v>
      </c>
      <c r="I3908">
        <v>14.3965973148022</v>
      </c>
      <c r="J3908">
        <v>65130.830718970297</v>
      </c>
      <c r="K3908">
        <f t="shared" si="184"/>
        <v>1.43965973148022E-2</v>
      </c>
      <c r="L3908">
        <f t="shared" si="185"/>
        <v>65.130830718970273</v>
      </c>
    </row>
    <row r="3909" spans="1:12" x14ac:dyDescent="0.3">
      <c r="A3909" t="s">
        <v>46</v>
      </c>
      <c r="B3909" t="s">
        <v>644</v>
      </c>
      <c r="C3909" t="s">
        <v>643</v>
      </c>
      <c r="D3909" t="s">
        <v>24</v>
      </c>
      <c r="E3909" t="str">
        <f>VLOOKUP(D3909,Abbrev!$A$6:$B$67,2,FALSE)</f>
        <v>Yflound-S</v>
      </c>
      <c r="F3909" t="str">
        <f t="shared" si="183"/>
        <v/>
      </c>
      <c r="G3909">
        <v>2008</v>
      </c>
      <c r="H3909">
        <v>4524.0433759999996</v>
      </c>
      <c r="I3909">
        <v>1.4576943226906101</v>
      </c>
      <c r="J3909">
        <v>6594.6723448012699</v>
      </c>
      <c r="K3909">
        <f t="shared" si="184"/>
        <v>1.45769432269061E-3</v>
      </c>
      <c r="L3909">
        <f t="shared" si="185"/>
        <v>6.5946723448012596</v>
      </c>
    </row>
    <row r="3910" spans="1:12" x14ac:dyDescent="0.3">
      <c r="A3910" t="s">
        <v>46</v>
      </c>
      <c r="B3910" t="s">
        <v>644</v>
      </c>
      <c r="C3910" t="s">
        <v>643</v>
      </c>
      <c r="D3910" t="s">
        <v>25</v>
      </c>
      <c r="E3910" t="str">
        <f>VLOOKUP(D3910,Abbrev!$A$6:$B$67,2,FALSE)</f>
        <v>Yflound-L</v>
      </c>
      <c r="F3910" t="str">
        <f t="shared" si="183"/>
        <v/>
      </c>
      <c r="G3910">
        <v>2008</v>
      </c>
      <c r="H3910">
        <v>4524.0433759999996</v>
      </c>
      <c r="I3910">
        <v>613.73921690717395</v>
      </c>
      <c r="J3910">
        <v>2776582.83884033</v>
      </c>
      <c r="K3910">
        <f t="shared" si="184"/>
        <v>0.61373921690717392</v>
      </c>
      <c r="L3910">
        <f t="shared" si="185"/>
        <v>2776.582838840327</v>
      </c>
    </row>
    <row r="3911" spans="1:12" x14ac:dyDescent="0.3">
      <c r="A3911" t="s">
        <v>46</v>
      </c>
      <c r="B3911" t="s">
        <v>644</v>
      </c>
      <c r="C3911" t="s">
        <v>643</v>
      </c>
      <c r="D3911" t="s">
        <v>32</v>
      </c>
      <c r="E3911" t="str">
        <f>VLOOKUP(D3911,Abbrev!$A$6:$B$67,2,FALSE)</f>
        <v>Blue-M</v>
      </c>
      <c r="F3911" t="str">
        <f t="shared" si="183"/>
        <v/>
      </c>
      <c r="G3911">
        <v>2008</v>
      </c>
      <c r="H3911">
        <v>4524.0433759999996</v>
      </c>
      <c r="I3911">
        <v>17.5871378885141</v>
      </c>
      <c r="J3911">
        <v>79564.974667331102</v>
      </c>
      <c r="K3911">
        <f t="shared" si="184"/>
        <v>1.7587137888514098E-2</v>
      </c>
      <c r="L3911">
        <f t="shared" si="185"/>
        <v>79.56497466733083</v>
      </c>
    </row>
    <row r="3912" spans="1:12" x14ac:dyDescent="0.3">
      <c r="A3912" t="s">
        <v>46</v>
      </c>
      <c r="B3912" t="s">
        <v>644</v>
      </c>
      <c r="C3912" t="s">
        <v>643</v>
      </c>
      <c r="D3912" t="s">
        <v>28</v>
      </c>
      <c r="E3912" t="str">
        <f>VLOOKUP(D3912,Abbrev!$A$6:$B$67,2,FALSE)</f>
        <v>Blue-L</v>
      </c>
      <c r="F3912" t="str">
        <f t="shared" si="183"/>
        <v/>
      </c>
      <c r="G3912">
        <v>2008</v>
      </c>
      <c r="H3912">
        <v>4524.0433759999996</v>
      </c>
      <c r="I3912">
        <v>30.050722891217202</v>
      </c>
      <c r="J3912">
        <v>135950.773840023</v>
      </c>
      <c r="K3912">
        <f t="shared" si="184"/>
        <v>3.0050722891217203E-2</v>
      </c>
      <c r="L3912">
        <f t="shared" si="185"/>
        <v>135.95077384002275</v>
      </c>
    </row>
    <row r="3913" spans="1:12" x14ac:dyDescent="0.3">
      <c r="A3913" t="s">
        <v>46</v>
      </c>
      <c r="B3913" t="s">
        <v>644</v>
      </c>
      <c r="C3913" t="s">
        <v>643</v>
      </c>
      <c r="D3913" t="s">
        <v>7</v>
      </c>
      <c r="E3913" t="str">
        <f>VLOOKUP(D3913,Abbrev!$A$6:$B$67,2,FALSE)</f>
        <v>Alosines</v>
      </c>
      <c r="F3913" t="str">
        <f t="shared" si="183"/>
        <v>C</v>
      </c>
      <c r="G3913">
        <v>2009</v>
      </c>
      <c r="H3913">
        <v>4524.0433759999996</v>
      </c>
      <c r="I3913">
        <v>586.03830266965201</v>
      </c>
      <c r="J3913">
        <v>2651262.7012749198</v>
      </c>
      <c r="K3913">
        <f t="shared" si="184"/>
        <v>0.58603830266965207</v>
      </c>
      <c r="L3913">
        <f t="shared" si="185"/>
        <v>2651.2627012749222</v>
      </c>
    </row>
    <row r="3914" spans="1:12" x14ac:dyDescent="0.3">
      <c r="A3914" t="s">
        <v>46</v>
      </c>
      <c r="B3914" t="s">
        <v>644</v>
      </c>
      <c r="C3914" t="s">
        <v>643</v>
      </c>
      <c r="D3914" t="s">
        <v>8</v>
      </c>
      <c r="E3914" t="str">
        <f>VLOOKUP(D3914,Abbrev!$A$6:$B$67,2,FALSE)</f>
        <v>Herring</v>
      </c>
      <c r="F3914" t="str">
        <f t="shared" si="183"/>
        <v>C</v>
      </c>
      <c r="G3914">
        <v>2009</v>
      </c>
      <c r="H3914">
        <v>4524.0433759999996</v>
      </c>
      <c r="I3914">
        <v>44237.695634178097</v>
      </c>
      <c r="J3914">
        <v>200133253.90330699</v>
      </c>
      <c r="K3914">
        <f t="shared" si="184"/>
        <v>44.237695634178095</v>
      </c>
      <c r="L3914">
        <f t="shared" si="185"/>
        <v>200133.25390330752</v>
      </c>
    </row>
    <row r="3915" spans="1:12" x14ac:dyDescent="0.3">
      <c r="A3915" t="s">
        <v>46</v>
      </c>
      <c r="B3915" t="s">
        <v>644</v>
      </c>
      <c r="C3915" t="s">
        <v>643</v>
      </c>
      <c r="D3915" t="s">
        <v>9</v>
      </c>
      <c r="E3915" t="str">
        <f>VLOOKUP(D3915,Abbrev!$A$6:$B$67,2,FALSE)</f>
        <v>Mack</v>
      </c>
      <c r="F3915" t="str">
        <f t="shared" si="183"/>
        <v>C</v>
      </c>
      <c r="G3915">
        <v>2009</v>
      </c>
      <c r="H3915">
        <v>4524.0433759999996</v>
      </c>
      <c r="I3915">
        <v>80.147803833971594</v>
      </c>
      <c r="J3915">
        <v>362592.14103602601</v>
      </c>
      <c r="K3915">
        <f t="shared" si="184"/>
        <v>8.014780383397159E-2</v>
      </c>
      <c r="L3915">
        <f t="shared" si="185"/>
        <v>362.59214103602653</v>
      </c>
    </row>
    <row r="3916" spans="1:12" x14ac:dyDescent="0.3">
      <c r="A3916" t="s">
        <v>46</v>
      </c>
      <c r="B3916" t="s">
        <v>644</v>
      </c>
      <c r="C3916" t="s">
        <v>643</v>
      </c>
      <c r="D3916" t="s">
        <v>10</v>
      </c>
      <c r="E3916" t="str">
        <f>VLOOKUP(D3916,Abbrev!$A$6:$B$67,2,FALSE)</f>
        <v>Butter</v>
      </c>
      <c r="F3916" t="str">
        <f t="shared" si="183"/>
        <v>C</v>
      </c>
      <c r="G3916">
        <v>2009</v>
      </c>
      <c r="H3916">
        <v>4524.0433759999996</v>
      </c>
      <c r="I3916">
        <v>236.029688548493</v>
      </c>
      <c r="J3916">
        <v>1067808.54901715</v>
      </c>
      <c r="K3916">
        <f t="shared" si="184"/>
        <v>0.23602968854849299</v>
      </c>
      <c r="L3916">
        <f t="shared" si="185"/>
        <v>1067.8085490171527</v>
      </c>
    </row>
    <row r="3917" spans="1:12" x14ac:dyDescent="0.3">
      <c r="A3917" t="s">
        <v>46</v>
      </c>
      <c r="B3917" t="s">
        <v>644</v>
      </c>
      <c r="C3917" t="s">
        <v>643</v>
      </c>
      <c r="D3917" t="s">
        <v>11</v>
      </c>
      <c r="E3917" t="str">
        <f>VLOOKUP(D3917,Abbrev!$A$6:$B$67,2,FALSE)</f>
        <v>Dbenth-oth</v>
      </c>
      <c r="F3917" t="str">
        <f t="shared" si="183"/>
        <v>C</v>
      </c>
      <c r="G3917">
        <v>2009</v>
      </c>
      <c r="H3917">
        <v>4524.0433759999996</v>
      </c>
      <c r="I3917">
        <v>1000.49585570802</v>
      </c>
      <c r="J3917">
        <v>4526286.6487312997</v>
      </c>
      <c r="K3917">
        <f t="shared" si="184"/>
        <v>1.0004958557080201</v>
      </c>
      <c r="L3917">
        <f t="shared" si="185"/>
        <v>4526.2866487313195</v>
      </c>
    </row>
    <row r="3918" spans="1:12" x14ac:dyDescent="0.3">
      <c r="A3918" t="s">
        <v>46</v>
      </c>
      <c r="B3918" t="s">
        <v>644</v>
      </c>
      <c r="C3918" t="s">
        <v>643</v>
      </c>
      <c r="D3918" t="s">
        <v>33</v>
      </c>
      <c r="E3918" t="str">
        <f>VLOOKUP(D3918,Abbrev!$A$6:$B$67,2,FALSE)</f>
        <v>Domni-oth</v>
      </c>
      <c r="F3918" t="str">
        <f t="shared" si="183"/>
        <v>C</v>
      </c>
      <c r="G3918">
        <v>2009</v>
      </c>
      <c r="H3918">
        <v>4524.0433759999996</v>
      </c>
      <c r="I3918">
        <v>4.9320801546500599E-2</v>
      </c>
      <c r="J3918">
        <v>223.12944553545699</v>
      </c>
      <c r="K3918">
        <f t="shared" si="184"/>
        <v>4.9320801546500602E-5</v>
      </c>
      <c r="L3918">
        <f t="shared" si="185"/>
        <v>0.22312944553545658</v>
      </c>
    </row>
    <row r="3919" spans="1:12" x14ac:dyDescent="0.3">
      <c r="A3919" t="s">
        <v>46</v>
      </c>
      <c r="B3919" t="s">
        <v>644</v>
      </c>
      <c r="C3919" t="s">
        <v>643</v>
      </c>
      <c r="D3919" t="s">
        <v>12</v>
      </c>
      <c r="E3919" t="str">
        <f>VLOOKUP(D3919,Abbrev!$A$6:$B$67,2,FALSE)</f>
        <v>Dpisc-oth</v>
      </c>
      <c r="F3919" t="str">
        <f t="shared" si="183"/>
        <v>C</v>
      </c>
      <c r="G3919">
        <v>2009</v>
      </c>
      <c r="H3919">
        <v>4524.0433759999996</v>
      </c>
      <c r="I3919">
        <v>33.369375042683203</v>
      </c>
      <c r="J3919">
        <v>150964.50012311101</v>
      </c>
      <c r="K3919">
        <f t="shared" si="184"/>
        <v>3.3369375042683204E-2</v>
      </c>
      <c r="L3919">
        <f t="shared" si="185"/>
        <v>150.96450012311067</v>
      </c>
    </row>
    <row r="3920" spans="1:12" x14ac:dyDescent="0.3">
      <c r="A3920" t="s">
        <v>46</v>
      </c>
      <c r="B3920" t="s">
        <v>644</v>
      </c>
      <c r="C3920" t="s">
        <v>643</v>
      </c>
      <c r="D3920" t="s">
        <v>13</v>
      </c>
      <c r="E3920" t="str">
        <f>VLOOKUP(D3920,Abbrev!$A$6:$B$67,2,FALSE)</f>
        <v>Haddock</v>
      </c>
      <c r="F3920" t="str">
        <f t="shared" si="183"/>
        <v>C</v>
      </c>
      <c r="G3920">
        <v>2009</v>
      </c>
      <c r="H3920">
        <v>4524.0433759999996</v>
      </c>
      <c r="I3920">
        <v>254.69981457322001</v>
      </c>
      <c r="J3920">
        <v>1152273.00898841</v>
      </c>
      <c r="K3920">
        <f t="shared" si="184"/>
        <v>0.25469981457322</v>
      </c>
      <c r="L3920">
        <f t="shared" si="185"/>
        <v>1152.2730089884042</v>
      </c>
    </row>
    <row r="3921" spans="1:12" x14ac:dyDescent="0.3">
      <c r="A3921" t="s">
        <v>46</v>
      </c>
      <c r="B3921" t="s">
        <v>644</v>
      </c>
      <c r="C3921" t="s">
        <v>643</v>
      </c>
      <c r="D3921" t="s">
        <v>15</v>
      </c>
      <c r="E3921" t="str">
        <f>VLOOKUP(D3921,Abbrev!$A$6:$B$67,2,FALSE)</f>
        <v>Skate</v>
      </c>
      <c r="F3921" t="str">
        <f t="shared" si="183"/>
        <v>C</v>
      </c>
      <c r="G3921">
        <v>2009</v>
      </c>
      <c r="H3921">
        <v>4524.0433759999996</v>
      </c>
      <c r="I3921">
        <v>493.44318839481298</v>
      </c>
      <c r="J3921">
        <v>2232358.38788987</v>
      </c>
      <c r="K3921">
        <f t="shared" si="184"/>
        <v>0.49344318839481299</v>
      </c>
      <c r="L3921">
        <f t="shared" si="185"/>
        <v>2232.3583878898735</v>
      </c>
    </row>
    <row r="3922" spans="1:12" x14ac:dyDescent="0.3">
      <c r="A3922" t="s">
        <v>46</v>
      </c>
      <c r="B3922" t="s">
        <v>644</v>
      </c>
      <c r="C3922" t="s">
        <v>643</v>
      </c>
      <c r="D3922" t="s">
        <v>16</v>
      </c>
      <c r="E3922" t="str">
        <f>VLOOKUP(D3922,Abbrev!$A$6:$B$67,2,FALSE)</f>
        <v>SmPel</v>
      </c>
      <c r="F3922" t="str">
        <f t="shared" si="183"/>
        <v>C</v>
      </c>
      <c r="G3922">
        <v>2009</v>
      </c>
      <c r="H3922">
        <v>4524.0433759999996</v>
      </c>
      <c r="I3922">
        <v>170.96854933432101</v>
      </c>
      <c r="J3922">
        <v>773469.13312026497</v>
      </c>
      <c r="K3922">
        <f t="shared" si="184"/>
        <v>0.17096854933432101</v>
      </c>
      <c r="L3922">
        <f t="shared" si="185"/>
        <v>773.46913312026413</v>
      </c>
    </row>
    <row r="3923" spans="1:12" x14ac:dyDescent="0.3">
      <c r="A3923" t="s">
        <v>46</v>
      </c>
      <c r="B3923" t="s">
        <v>644</v>
      </c>
      <c r="C3923" t="s">
        <v>643</v>
      </c>
      <c r="D3923" t="s">
        <v>17</v>
      </c>
      <c r="E3923" t="str">
        <f>VLOOKUP(D3923,Abbrev!$A$6:$B$67,2,FALSE)</f>
        <v>Squid</v>
      </c>
      <c r="F3923" t="str">
        <f t="shared" si="183"/>
        <v>C</v>
      </c>
      <c r="G3923">
        <v>2009</v>
      </c>
      <c r="H3923">
        <v>4524.0433759999996</v>
      </c>
      <c r="I3923">
        <v>334.95360867366799</v>
      </c>
      <c r="J3923">
        <v>1515344.6545873999</v>
      </c>
      <c r="K3923">
        <f t="shared" si="184"/>
        <v>0.33495360867366797</v>
      </c>
      <c r="L3923">
        <f t="shared" si="185"/>
        <v>1515.3446545874035</v>
      </c>
    </row>
    <row r="3924" spans="1:12" x14ac:dyDescent="0.3">
      <c r="A3924" t="s">
        <v>46</v>
      </c>
      <c r="B3924" t="s">
        <v>644</v>
      </c>
      <c r="C3924" t="s">
        <v>643</v>
      </c>
      <c r="D3924" t="s">
        <v>18</v>
      </c>
      <c r="E3924" t="str">
        <f>VLOOKUP(D3924,Abbrev!$A$6:$B$67,2,FALSE)</f>
        <v>Dogfish-S</v>
      </c>
      <c r="F3924" t="str">
        <f t="shared" si="183"/>
        <v>C</v>
      </c>
      <c r="G3924">
        <v>2009</v>
      </c>
      <c r="H3924">
        <v>4524.0433759999996</v>
      </c>
      <c r="I3924">
        <v>4.7993498329488702</v>
      </c>
      <c r="J3924">
        <v>21712.466820859001</v>
      </c>
      <c r="K3924">
        <f t="shared" si="184"/>
        <v>4.7993498329488701E-3</v>
      </c>
      <c r="L3924">
        <f t="shared" si="185"/>
        <v>21.712466820859042</v>
      </c>
    </row>
    <row r="3925" spans="1:12" x14ac:dyDescent="0.3">
      <c r="A3925" t="s">
        <v>46</v>
      </c>
      <c r="B3925" t="s">
        <v>644</v>
      </c>
      <c r="C3925" t="s">
        <v>643</v>
      </c>
      <c r="D3925" t="s">
        <v>19</v>
      </c>
      <c r="E3925" t="str">
        <f>VLOOKUP(D3925,Abbrev!$A$6:$B$67,2,FALSE)</f>
        <v>Dogfish-L</v>
      </c>
      <c r="F3925" t="str">
        <f t="shared" si="183"/>
        <v>C</v>
      </c>
      <c r="G3925">
        <v>2009</v>
      </c>
      <c r="H3925">
        <v>4524.0433759999996</v>
      </c>
      <c r="I3925">
        <v>2115.67459595639</v>
      </c>
      <c r="J3925">
        <v>9571403.6416079793</v>
      </c>
      <c r="K3925">
        <f t="shared" si="184"/>
        <v>2.1156745959563898</v>
      </c>
      <c r="L3925">
        <f t="shared" si="185"/>
        <v>9571.4036416079816</v>
      </c>
    </row>
    <row r="3926" spans="1:12" x14ac:dyDescent="0.3">
      <c r="A3926" t="s">
        <v>46</v>
      </c>
      <c r="B3926" t="s">
        <v>644</v>
      </c>
      <c r="C3926" t="s">
        <v>643</v>
      </c>
      <c r="D3926" t="s">
        <v>20</v>
      </c>
      <c r="E3926" t="str">
        <f>VLOOKUP(D3926,Abbrev!$A$6:$B$67,2,FALSE)</f>
        <v>Hake-S</v>
      </c>
      <c r="F3926" t="str">
        <f t="shared" si="183"/>
        <v>C</v>
      </c>
      <c r="G3926">
        <v>2009</v>
      </c>
      <c r="H3926">
        <v>4524.0433759999996</v>
      </c>
      <c r="I3926">
        <v>1200.2309805592199</v>
      </c>
      <c r="J3926">
        <v>5429897.0172689296</v>
      </c>
      <c r="K3926">
        <f t="shared" si="184"/>
        <v>1.20023098055922</v>
      </c>
      <c r="L3926">
        <f t="shared" si="185"/>
        <v>5429.8970172689233</v>
      </c>
    </row>
    <row r="3927" spans="1:12" x14ac:dyDescent="0.3">
      <c r="A3927" t="s">
        <v>46</v>
      </c>
      <c r="B3927" t="s">
        <v>644</v>
      </c>
      <c r="C3927" t="s">
        <v>643</v>
      </c>
      <c r="D3927" t="s">
        <v>21</v>
      </c>
      <c r="E3927" t="str">
        <f>VLOOKUP(D3927,Abbrev!$A$6:$B$67,2,FALSE)</f>
        <v>Hake-L</v>
      </c>
      <c r="F3927" t="str">
        <f t="shared" si="183"/>
        <v>C</v>
      </c>
      <c r="G3927">
        <v>2009</v>
      </c>
      <c r="H3927">
        <v>4524.0433759999996</v>
      </c>
      <c r="I3927">
        <v>60.593155832211004</v>
      </c>
      <c r="J3927">
        <v>274126.06527364999</v>
      </c>
      <c r="K3927">
        <f t="shared" si="184"/>
        <v>6.0593155832211004E-2</v>
      </c>
      <c r="L3927">
        <f t="shared" si="185"/>
        <v>274.12606527364994</v>
      </c>
    </row>
    <row r="3928" spans="1:12" x14ac:dyDescent="0.3">
      <c r="A3928" t="s">
        <v>46</v>
      </c>
      <c r="B3928" t="s">
        <v>644</v>
      </c>
      <c r="C3928" t="s">
        <v>643</v>
      </c>
      <c r="D3928" t="s">
        <v>26</v>
      </c>
      <c r="E3928" t="str">
        <f>VLOOKUP(D3928,Abbrev!$A$6:$B$67,2,FALSE)</f>
        <v>Cod-S</v>
      </c>
      <c r="F3928" t="str">
        <f t="shared" si="183"/>
        <v>C</v>
      </c>
      <c r="G3928">
        <v>2009</v>
      </c>
      <c r="H3928">
        <v>4524.0433759999996</v>
      </c>
      <c r="I3928">
        <v>14.9519634641088</v>
      </c>
      <c r="J3928">
        <v>67643.3312679956</v>
      </c>
      <c r="K3928">
        <f t="shared" si="184"/>
        <v>1.49519634641088E-2</v>
      </c>
      <c r="L3928">
        <f t="shared" si="185"/>
        <v>67.643331267995421</v>
      </c>
    </row>
    <row r="3929" spans="1:12" x14ac:dyDescent="0.3">
      <c r="A3929" t="s">
        <v>46</v>
      </c>
      <c r="B3929" t="s">
        <v>644</v>
      </c>
      <c r="C3929" t="s">
        <v>643</v>
      </c>
      <c r="D3929" t="s">
        <v>22</v>
      </c>
      <c r="E3929" t="str">
        <f>VLOOKUP(D3929,Abbrev!$A$6:$B$67,2,FALSE)</f>
        <v>Cod-M</v>
      </c>
      <c r="F3929" t="str">
        <f t="shared" si="183"/>
        <v>C</v>
      </c>
      <c r="G3929">
        <v>2009</v>
      </c>
      <c r="H3929">
        <v>4524.0433759999996</v>
      </c>
      <c r="I3929">
        <v>671.49322924458795</v>
      </c>
      <c r="J3929">
        <v>3037864.4957928299</v>
      </c>
      <c r="K3929">
        <f t="shared" si="184"/>
        <v>0.67149322924458799</v>
      </c>
      <c r="L3929">
        <f t="shared" si="185"/>
        <v>3037.8644957928277</v>
      </c>
    </row>
    <row r="3930" spans="1:12" x14ac:dyDescent="0.3">
      <c r="A3930" t="s">
        <v>46</v>
      </c>
      <c r="B3930" t="s">
        <v>644</v>
      </c>
      <c r="C3930" t="s">
        <v>643</v>
      </c>
      <c r="D3930" t="s">
        <v>23</v>
      </c>
      <c r="E3930" t="str">
        <f>VLOOKUP(D3930,Abbrev!$A$6:$B$67,2,FALSE)</f>
        <v>Cod-L</v>
      </c>
      <c r="F3930" t="str">
        <f t="shared" si="183"/>
        <v>C</v>
      </c>
      <c r="G3930">
        <v>2009</v>
      </c>
      <c r="H3930">
        <v>4524.0433759999996</v>
      </c>
      <c r="I3930">
        <v>1159.5106585379599</v>
      </c>
      <c r="J3930">
        <v>5245676.5141600696</v>
      </c>
      <c r="K3930">
        <f t="shared" si="184"/>
        <v>1.15951065853796</v>
      </c>
      <c r="L3930">
        <f t="shared" si="185"/>
        <v>5245.6765141600554</v>
      </c>
    </row>
    <row r="3931" spans="1:12" x14ac:dyDescent="0.3">
      <c r="A3931" t="s">
        <v>46</v>
      </c>
      <c r="B3931" t="s">
        <v>644</v>
      </c>
      <c r="C3931" t="s">
        <v>643</v>
      </c>
      <c r="D3931" t="s">
        <v>29</v>
      </c>
      <c r="E3931" t="str">
        <f>VLOOKUP(D3931,Abbrev!$A$6:$B$67,2,FALSE)</f>
        <v>Sflound-L</v>
      </c>
      <c r="F3931" t="str">
        <f t="shared" si="183"/>
        <v>C</v>
      </c>
      <c r="G3931">
        <v>2009</v>
      </c>
      <c r="H3931">
        <v>4524.0433759999996</v>
      </c>
      <c r="I3931">
        <v>4.8051636510831504</v>
      </c>
      <c r="J3931">
        <v>21738.768786278699</v>
      </c>
      <c r="K3931">
        <f t="shared" si="184"/>
        <v>4.8051636510831504E-3</v>
      </c>
      <c r="L3931">
        <f t="shared" si="185"/>
        <v>21.738768786278701</v>
      </c>
    </row>
    <row r="3932" spans="1:12" x14ac:dyDescent="0.3">
      <c r="A3932" t="s">
        <v>46</v>
      </c>
      <c r="B3932" t="s">
        <v>644</v>
      </c>
      <c r="C3932" t="s">
        <v>643</v>
      </c>
      <c r="D3932" t="s">
        <v>24</v>
      </c>
      <c r="E3932" t="str">
        <f>VLOOKUP(D3932,Abbrev!$A$6:$B$67,2,FALSE)</f>
        <v>Yflound-S</v>
      </c>
      <c r="F3932" t="str">
        <f t="shared" si="183"/>
        <v>C</v>
      </c>
      <c r="G3932">
        <v>2009</v>
      </c>
      <c r="H3932">
        <v>4524.0433759999996</v>
      </c>
      <c r="I3932">
        <v>7.0569752287085299</v>
      </c>
      <c r="J3932">
        <v>31926.062038034899</v>
      </c>
      <c r="K3932">
        <f t="shared" si="184"/>
        <v>7.0569752287085296E-3</v>
      </c>
      <c r="L3932">
        <f t="shared" si="185"/>
        <v>31.926062038034907</v>
      </c>
    </row>
    <row r="3933" spans="1:12" x14ac:dyDescent="0.3">
      <c r="A3933" t="s">
        <v>46</v>
      </c>
      <c r="B3933" t="s">
        <v>644</v>
      </c>
      <c r="C3933" t="s">
        <v>643</v>
      </c>
      <c r="D3933" t="s">
        <v>25</v>
      </c>
      <c r="E3933" t="str">
        <f>VLOOKUP(D3933,Abbrev!$A$6:$B$67,2,FALSE)</f>
        <v>Yflound-L</v>
      </c>
      <c r="F3933" t="str">
        <f t="shared" si="183"/>
        <v>C</v>
      </c>
      <c r="G3933">
        <v>2009</v>
      </c>
      <c r="H3933">
        <v>4524.0433759999996</v>
      </c>
      <c r="I3933">
        <v>1071.98677495118</v>
      </c>
      <c r="J3933">
        <v>4849714.6683774795</v>
      </c>
      <c r="K3933">
        <f t="shared" si="184"/>
        <v>1.07198677495118</v>
      </c>
      <c r="L3933">
        <f t="shared" si="185"/>
        <v>4849.7146683774881</v>
      </c>
    </row>
    <row r="3934" spans="1:12" x14ac:dyDescent="0.3">
      <c r="A3934" t="s">
        <v>46</v>
      </c>
      <c r="B3934" t="s">
        <v>644</v>
      </c>
      <c r="C3934" t="s">
        <v>643</v>
      </c>
      <c r="D3934" t="s">
        <v>7</v>
      </c>
      <c r="E3934" t="str">
        <f>VLOOKUP(D3934,Abbrev!$A$6:$B$67,2,FALSE)</f>
        <v>Alosines</v>
      </c>
      <c r="F3934" t="str">
        <f t="shared" si="183"/>
        <v>C</v>
      </c>
      <c r="G3934">
        <v>2010</v>
      </c>
      <c r="H3934">
        <v>4524.0433759999996</v>
      </c>
      <c r="I3934">
        <v>372.65993056199198</v>
      </c>
      <c r="J3934">
        <v>1685929.6903595999</v>
      </c>
      <c r="K3934">
        <f t="shared" si="184"/>
        <v>0.37265993056199198</v>
      </c>
      <c r="L3934">
        <f t="shared" si="185"/>
        <v>1685.9296903595996</v>
      </c>
    </row>
    <row r="3935" spans="1:12" x14ac:dyDescent="0.3">
      <c r="A3935" t="s">
        <v>46</v>
      </c>
      <c r="B3935" t="s">
        <v>644</v>
      </c>
      <c r="C3935" t="s">
        <v>643</v>
      </c>
      <c r="D3935" t="s">
        <v>8</v>
      </c>
      <c r="E3935" t="str">
        <f>VLOOKUP(D3935,Abbrev!$A$6:$B$67,2,FALSE)</f>
        <v>Herring</v>
      </c>
      <c r="F3935" t="str">
        <f t="shared" si="183"/>
        <v>C</v>
      </c>
      <c r="G3935">
        <v>2010</v>
      </c>
      <c r="H3935">
        <v>4524.0433759999996</v>
      </c>
      <c r="I3935">
        <v>7569.9939310715499</v>
      </c>
      <c r="J3935">
        <v>34246980.900224403</v>
      </c>
      <c r="K3935">
        <f t="shared" si="184"/>
        <v>7.5699939310715498</v>
      </c>
      <c r="L3935">
        <f t="shared" si="185"/>
        <v>34246.980900224444</v>
      </c>
    </row>
    <row r="3936" spans="1:12" x14ac:dyDescent="0.3">
      <c r="A3936" t="s">
        <v>46</v>
      </c>
      <c r="B3936" t="s">
        <v>644</v>
      </c>
      <c r="C3936" t="s">
        <v>643</v>
      </c>
      <c r="D3936" t="s">
        <v>9</v>
      </c>
      <c r="E3936" t="str">
        <f>VLOOKUP(D3936,Abbrev!$A$6:$B$67,2,FALSE)</f>
        <v>Mack</v>
      </c>
      <c r="F3936" t="str">
        <f t="shared" si="183"/>
        <v>C</v>
      </c>
      <c r="G3936">
        <v>2010</v>
      </c>
      <c r="H3936">
        <v>4524.0433759999996</v>
      </c>
      <c r="I3936">
        <v>99.681322743397104</v>
      </c>
      <c r="J3936">
        <v>450962.627868184</v>
      </c>
      <c r="K3936">
        <f t="shared" si="184"/>
        <v>9.9681322743397111E-2</v>
      </c>
      <c r="L3936">
        <f t="shared" si="185"/>
        <v>450.9626278681838</v>
      </c>
    </row>
    <row r="3937" spans="1:12" x14ac:dyDescent="0.3">
      <c r="A3937" t="s">
        <v>46</v>
      </c>
      <c r="B3937" t="s">
        <v>644</v>
      </c>
      <c r="C3937" t="s">
        <v>643</v>
      </c>
      <c r="D3937" t="s">
        <v>10</v>
      </c>
      <c r="E3937" t="str">
        <f>VLOOKUP(D3937,Abbrev!$A$6:$B$67,2,FALSE)</f>
        <v>Butter</v>
      </c>
      <c r="F3937" t="str">
        <f t="shared" si="183"/>
        <v>C</v>
      </c>
      <c r="G3937">
        <v>2010</v>
      </c>
      <c r="H3937">
        <v>4524.0433759999996</v>
      </c>
      <c r="I3937">
        <v>2.9722917414532599</v>
      </c>
      <c r="J3937">
        <v>13446.776764461099</v>
      </c>
      <c r="K3937">
        <f t="shared" si="184"/>
        <v>2.9722917414532601E-3</v>
      </c>
      <c r="L3937">
        <f t="shared" si="185"/>
        <v>13.446776764461125</v>
      </c>
    </row>
    <row r="3938" spans="1:12" x14ac:dyDescent="0.3">
      <c r="A3938" t="s">
        <v>46</v>
      </c>
      <c r="B3938" t="s">
        <v>644</v>
      </c>
      <c r="C3938" t="s">
        <v>643</v>
      </c>
      <c r="D3938" t="s">
        <v>11</v>
      </c>
      <c r="E3938" t="str">
        <f>VLOOKUP(D3938,Abbrev!$A$6:$B$67,2,FALSE)</f>
        <v>Dbenth-oth</v>
      </c>
      <c r="F3938" t="str">
        <f t="shared" si="183"/>
        <v>C</v>
      </c>
      <c r="G3938">
        <v>2010</v>
      </c>
      <c r="H3938">
        <v>4524.0433759999996</v>
      </c>
      <c r="I3938">
        <v>988.79897532425798</v>
      </c>
      <c r="J3938">
        <v>4473369.4545112997</v>
      </c>
      <c r="K3938">
        <f t="shared" si="184"/>
        <v>0.98879897532425798</v>
      </c>
      <c r="L3938">
        <f t="shared" si="185"/>
        <v>4473.3694545112967</v>
      </c>
    </row>
    <row r="3939" spans="1:12" x14ac:dyDescent="0.3">
      <c r="A3939" t="s">
        <v>46</v>
      </c>
      <c r="B3939" t="s">
        <v>644</v>
      </c>
      <c r="C3939" t="s">
        <v>643</v>
      </c>
      <c r="D3939" t="s">
        <v>33</v>
      </c>
      <c r="E3939" t="str">
        <f>VLOOKUP(D3939,Abbrev!$A$6:$B$67,2,FALSE)</f>
        <v>Domni-oth</v>
      </c>
      <c r="F3939" t="str">
        <f t="shared" si="183"/>
        <v>C</v>
      </c>
      <c r="G3939">
        <v>2010</v>
      </c>
      <c r="H3939">
        <v>4524.0433759999996</v>
      </c>
      <c r="I3939">
        <v>0.57409605659507701</v>
      </c>
      <c r="J3939">
        <v>2597.2354620266801</v>
      </c>
      <c r="K3939">
        <f t="shared" si="184"/>
        <v>5.74096056595077E-4</v>
      </c>
      <c r="L3939">
        <f t="shared" si="185"/>
        <v>2.5972354620266791</v>
      </c>
    </row>
    <row r="3940" spans="1:12" x14ac:dyDescent="0.3">
      <c r="A3940" t="s">
        <v>46</v>
      </c>
      <c r="B3940" t="s">
        <v>644</v>
      </c>
      <c r="C3940" t="s">
        <v>643</v>
      </c>
      <c r="D3940" t="s">
        <v>12</v>
      </c>
      <c r="E3940" t="str">
        <f>VLOOKUP(D3940,Abbrev!$A$6:$B$67,2,FALSE)</f>
        <v>Dpisc-oth</v>
      </c>
      <c r="F3940" t="str">
        <f t="shared" si="183"/>
        <v>C</v>
      </c>
      <c r="G3940">
        <v>2010</v>
      </c>
      <c r="H3940">
        <v>4524.0433759999996</v>
      </c>
      <c r="I3940">
        <v>28.3454194276161</v>
      </c>
      <c r="J3940">
        <v>128235.90700144799</v>
      </c>
      <c r="K3940">
        <f t="shared" si="184"/>
        <v>2.8345419427616099E-2</v>
      </c>
      <c r="L3940">
        <f t="shared" si="185"/>
        <v>128.23590700144831</v>
      </c>
    </row>
    <row r="3941" spans="1:12" x14ac:dyDescent="0.3">
      <c r="A3941" t="s">
        <v>46</v>
      </c>
      <c r="B3941" t="s">
        <v>644</v>
      </c>
      <c r="C3941" t="s">
        <v>643</v>
      </c>
      <c r="D3941" t="s">
        <v>13</v>
      </c>
      <c r="E3941" t="str">
        <f>VLOOKUP(D3941,Abbrev!$A$6:$B$67,2,FALSE)</f>
        <v>Haddock</v>
      </c>
      <c r="F3941" t="str">
        <f t="shared" si="183"/>
        <v>C</v>
      </c>
      <c r="G3941">
        <v>2010</v>
      </c>
      <c r="H3941">
        <v>4524.0433759999996</v>
      </c>
      <c r="I3941">
        <v>33.125565554464998</v>
      </c>
      <c r="J3941">
        <v>149861.49542293101</v>
      </c>
      <c r="K3941">
        <f t="shared" si="184"/>
        <v>3.3125565554464997E-2</v>
      </c>
      <c r="L3941">
        <f t="shared" si="185"/>
        <v>149.86149542293111</v>
      </c>
    </row>
    <row r="3942" spans="1:12" x14ac:dyDescent="0.3">
      <c r="A3942" t="s">
        <v>46</v>
      </c>
      <c r="B3942" t="s">
        <v>644</v>
      </c>
      <c r="C3942" t="s">
        <v>643</v>
      </c>
      <c r="D3942" t="s">
        <v>15</v>
      </c>
      <c r="E3942" t="str">
        <f>VLOOKUP(D3942,Abbrev!$A$6:$B$67,2,FALSE)</f>
        <v>Skate</v>
      </c>
      <c r="F3942" t="str">
        <f t="shared" si="183"/>
        <v>C</v>
      </c>
      <c r="G3942">
        <v>2010</v>
      </c>
      <c r="H3942">
        <v>4524.0433759999996</v>
      </c>
      <c r="I3942">
        <v>266.46195459836798</v>
      </c>
      <c r="J3942">
        <v>1205485.44065676</v>
      </c>
      <c r="K3942">
        <f t="shared" si="184"/>
        <v>0.26646195459836797</v>
      </c>
      <c r="L3942">
        <f t="shared" si="185"/>
        <v>1205.4854406567592</v>
      </c>
    </row>
    <row r="3943" spans="1:12" x14ac:dyDescent="0.3">
      <c r="A3943" t="s">
        <v>46</v>
      </c>
      <c r="B3943" t="s">
        <v>644</v>
      </c>
      <c r="C3943" t="s">
        <v>643</v>
      </c>
      <c r="D3943" t="s">
        <v>16</v>
      </c>
      <c r="E3943" t="str">
        <f>VLOOKUP(D3943,Abbrev!$A$6:$B$67,2,FALSE)</f>
        <v>SmPel</v>
      </c>
      <c r="F3943" t="str">
        <f t="shared" si="183"/>
        <v>C</v>
      </c>
      <c r="G3943">
        <v>2010</v>
      </c>
      <c r="H3943">
        <v>4524.0433759999996</v>
      </c>
      <c r="I3943">
        <v>1.51450910378424</v>
      </c>
      <c r="J3943">
        <v>6851.7048788667998</v>
      </c>
      <c r="K3943">
        <f t="shared" si="184"/>
        <v>1.5145091037842399E-3</v>
      </c>
      <c r="L3943">
        <f t="shared" si="185"/>
        <v>6.8517048788667863</v>
      </c>
    </row>
    <row r="3944" spans="1:12" x14ac:dyDescent="0.3">
      <c r="A3944" t="s">
        <v>46</v>
      </c>
      <c r="B3944" t="s">
        <v>644</v>
      </c>
      <c r="C3944" t="s">
        <v>643</v>
      </c>
      <c r="D3944" t="s">
        <v>17</v>
      </c>
      <c r="E3944" t="str">
        <f>VLOOKUP(D3944,Abbrev!$A$6:$B$67,2,FALSE)</f>
        <v>Squid</v>
      </c>
      <c r="F3944" t="str">
        <f t="shared" si="183"/>
        <v>C</v>
      </c>
      <c r="G3944">
        <v>2010</v>
      </c>
      <c r="H3944">
        <v>4524.0433759999996</v>
      </c>
      <c r="I3944">
        <v>7.8228124064189997</v>
      </c>
      <c r="J3944">
        <v>35390.742648950501</v>
      </c>
      <c r="K3944">
        <f t="shared" si="184"/>
        <v>7.8228124064189993E-3</v>
      </c>
      <c r="L3944">
        <f t="shared" si="185"/>
        <v>35.390742648950493</v>
      </c>
    </row>
    <row r="3945" spans="1:12" x14ac:dyDescent="0.3">
      <c r="A3945" t="s">
        <v>46</v>
      </c>
      <c r="B3945" t="s">
        <v>644</v>
      </c>
      <c r="C3945" t="s">
        <v>643</v>
      </c>
      <c r="D3945" t="s">
        <v>18</v>
      </c>
      <c r="E3945" t="str">
        <f>VLOOKUP(D3945,Abbrev!$A$6:$B$67,2,FALSE)</f>
        <v>Dogfish-S</v>
      </c>
      <c r="F3945" t="str">
        <f t="shared" si="183"/>
        <v>C</v>
      </c>
      <c r="G3945">
        <v>2010</v>
      </c>
      <c r="H3945">
        <v>4524.0433759999996</v>
      </c>
      <c r="I3945">
        <v>0.76512415177895599</v>
      </c>
      <c r="J3945">
        <v>3461.4548506731999</v>
      </c>
      <c r="K3945">
        <f t="shared" si="184"/>
        <v>7.65124151778956E-4</v>
      </c>
      <c r="L3945">
        <f t="shared" si="185"/>
        <v>3.4614548506732041</v>
      </c>
    </row>
    <row r="3946" spans="1:12" x14ac:dyDescent="0.3">
      <c r="A3946" t="s">
        <v>46</v>
      </c>
      <c r="B3946" t="s">
        <v>644</v>
      </c>
      <c r="C3946" t="s">
        <v>643</v>
      </c>
      <c r="D3946" t="s">
        <v>19</v>
      </c>
      <c r="E3946" t="str">
        <f>VLOOKUP(D3946,Abbrev!$A$6:$B$67,2,FALSE)</f>
        <v>Dogfish-L</v>
      </c>
      <c r="F3946" t="str">
        <f t="shared" si="183"/>
        <v>C</v>
      </c>
      <c r="G3946">
        <v>2010</v>
      </c>
      <c r="H3946">
        <v>4524.0433759999996</v>
      </c>
      <c r="I3946">
        <v>5667.50997714801</v>
      </c>
      <c r="J3946">
        <v>25640060.970530398</v>
      </c>
      <c r="K3946">
        <f t="shared" si="184"/>
        <v>5.6675099771480095</v>
      </c>
      <c r="L3946">
        <f t="shared" si="185"/>
        <v>25640.060970530361</v>
      </c>
    </row>
    <row r="3947" spans="1:12" x14ac:dyDescent="0.3">
      <c r="A3947" t="s">
        <v>46</v>
      </c>
      <c r="B3947" t="s">
        <v>644</v>
      </c>
      <c r="C3947" t="s">
        <v>643</v>
      </c>
      <c r="D3947" t="s">
        <v>38</v>
      </c>
      <c r="E3947" t="str">
        <f>VLOOKUP(D3947,Abbrev!$A$6:$B$67,2,FALSE)</f>
        <v>Menh-S</v>
      </c>
      <c r="F3947" t="str">
        <f t="shared" si="183"/>
        <v>C</v>
      </c>
      <c r="G3947">
        <v>2010</v>
      </c>
      <c r="H3947">
        <v>4524.0433759999996</v>
      </c>
      <c r="I3947">
        <v>0.134223022055765</v>
      </c>
      <c r="J3947">
        <v>607.230773838088</v>
      </c>
      <c r="K3947">
        <f t="shared" si="184"/>
        <v>1.34223022055765E-4</v>
      </c>
      <c r="L3947">
        <f t="shared" si="185"/>
        <v>0.60723077383808555</v>
      </c>
    </row>
    <row r="3948" spans="1:12" x14ac:dyDescent="0.3">
      <c r="A3948" t="s">
        <v>46</v>
      </c>
      <c r="B3948" t="s">
        <v>644</v>
      </c>
      <c r="C3948" t="s">
        <v>643</v>
      </c>
      <c r="D3948" t="s">
        <v>20</v>
      </c>
      <c r="E3948" t="str">
        <f>VLOOKUP(D3948,Abbrev!$A$6:$B$67,2,FALSE)</f>
        <v>Hake-S</v>
      </c>
      <c r="F3948" t="str">
        <f t="shared" si="183"/>
        <v>C</v>
      </c>
      <c r="G3948">
        <v>2010</v>
      </c>
      <c r="H3948">
        <v>4524.0433759999996</v>
      </c>
      <c r="I3948">
        <v>1299.0690965046099</v>
      </c>
      <c r="J3948">
        <v>5877044.9410079801</v>
      </c>
      <c r="K3948">
        <f t="shared" si="184"/>
        <v>1.2990690965046099</v>
      </c>
      <c r="L3948">
        <f t="shared" si="185"/>
        <v>5877.0449410079846</v>
      </c>
    </row>
    <row r="3949" spans="1:12" x14ac:dyDescent="0.3">
      <c r="A3949" t="s">
        <v>46</v>
      </c>
      <c r="B3949" t="s">
        <v>644</v>
      </c>
      <c r="C3949" t="s">
        <v>643</v>
      </c>
      <c r="D3949" t="s">
        <v>21</v>
      </c>
      <c r="E3949" t="str">
        <f>VLOOKUP(D3949,Abbrev!$A$6:$B$67,2,FALSE)</f>
        <v>Hake-L</v>
      </c>
      <c r="F3949" t="str">
        <f t="shared" si="183"/>
        <v>C</v>
      </c>
      <c r="G3949">
        <v>2010</v>
      </c>
      <c r="H3949">
        <v>4524.0433759999996</v>
      </c>
      <c r="I3949">
        <v>69.455955677580604</v>
      </c>
      <c r="J3949">
        <v>314221.75620690797</v>
      </c>
      <c r="K3949">
        <f t="shared" si="184"/>
        <v>6.9455955677580603E-2</v>
      </c>
      <c r="L3949">
        <f t="shared" si="185"/>
        <v>314.22175620690808</v>
      </c>
    </row>
    <row r="3950" spans="1:12" x14ac:dyDescent="0.3">
      <c r="A3950" t="s">
        <v>46</v>
      </c>
      <c r="B3950" t="s">
        <v>644</v>
      </c>
      <c r="C3950" t="s">
        <v>643</v>
      </c>
      <c r="D3950" t="s">
        <v>26</v>
      </c>
      <c r="E3950" t="str">
        <f>VLOOKUP(D3950,Abbrev!$A$6:$B$67,2,FALSE)</f>
        <v>Cod-S</v>
      </c>
      <c r="F3950" t="str">
        <f t="shared" si="183"/>
        <v>C</v>
      </c>
      <c r="G3950">
        <v>2010</v>
      </c>
      <c r="H3950">
        <v>4524.0433759999996</v>
      </c>
      <c r="I3950">
        <v>4.9405709618135099</v>
      </c>
      <c r="J3950">
        <v>22351.3573334504</v>
      </c>
      <c r="K3950">
        <f t="shared" si="184"/>
        <v>4.9405709618135099E-3</v>
      </c>
      <c r="L3950">
        <f t="shared" si="185"/>
        <v>22.351357333450355</v>
      </c>
    </row>
    <row r="3951" spans="1:12" x14ac:dyDescent="0.3">
      <c r="A3951" t="s">
        <v>46</v>
      </c>
      <c r="B3951" t="s">
        <v>644</v>
      </c>
      <c r="C3951" t="s">
        <v>643</v>
      </c>
      <c r="D3951" t="s">
        <v>22</v>
      </c>
      <c r="E3951" t="str">
        <f>VLOOKUP(D3951,Abbrev!$A$6:$B$67,2,FALSE)</f>
        <v>Cod-M</v>
      </c>
      <c r="F3951" t="str">
        <f t="shared" si="183"/>
        <v>C</v>
      </c>
      <c r="G3951">
        <v>2010</v>
      </c>
      <c r="H3951">
        <v>4524.0433759999996</v>
      </c>
      <c r="I3951">
        <v>291.41989031843298</v>
      </c>
      <c r="J3951">
        <v>1318396.2244297499</v>
      </c>
      <c r="K3951">
        <f t="shared" si="184"/>
        <v>0.29141989031843296</v>
      </c>
      <c r="L3951">
        <f t="shared" si="185"/>
        <v>1318.3962244297531</v>
      </c>
    </row>
    <row r="3952" spans="1:12" x14ac:dyDescent="0.3">
      <c r="A3952" t="s">
        <v>46</v>
      </c>
      <c r="B3952" t="s">
        <v>644</v>
      </c>
      <c r="C3952" t="s">
        <v>643</v>
      </c>
      <c r="D3952" t="s">
        <v>23</v>
      </c>
      <c r="E3952" t="str">
        <f>VLOOKUP(D3952,Abbrev!$A$6:$B$67,2,FALSE)</f>
        <v>Cod-L</v>
      </c>
      <c r="F3952" t="str">
        <f t="shared" si="183"/>
        <v>C</v>
      </c>
      <c r="G3952">
        <v>2010</v>
      </c>
      <c r="H3952">
        <v>4524.0433759999996</v>
      </c>
      <c r="I3952">
        <v>1801.4020856365801</v>
      </c>
      <c r="J3952">
        <v>8149621.17303677</v>
      </c>
      <c r="K3952">
        <f t="shared" si="184"/>
        <v>1.80140208563658</v>
      </c>
      <c r="L3952">
        <f t="shared" si="185"/>
        <v>8149.621173036754</v>
      </c>
    </row>
    <row r="3953" spans="1:12" x14ac:dyDescent="0.3">
      <c r="A3953" t="s">
        <v>46</v>
      </c>
      <c r="B3953" t="s">
        <v>644</v>
      </c>
      <c r="C3953" t="s">
        <v>643</v>
      </c>
      <c r="D3953" t="s">
        <v>43</v>
      </c>
      <c r="E3953" t="str">
        <f>VLOOKUP(D3953,Abbrev!$A$6:$B$67,2,FALSE)</f>
        <v>Sflound-S</v>
      </c>
      <c r="F3953" t="str">
        <f t="shared" si="183"/>
        <v>C</v>
      </c>
      <c r="G3953">
        <v>2010</v>
      </c>
      <c r="H3953">
        <v>4524.0433759999996</v>
      </c>
      <c r="I3953">
        <v>0.33993757092780302</v>
      </c>
      <c r="J3953">
        <v>1537.89231600946</v>
      </c>
      <c r="K3953">
        <f t="shared" si="184"/>
        <v>3.3993757092780304E-4</v>
      </c>
      <c r="L3953">
        <f t="shared" si="185"/>
        <v>1.5378923160094573</v>
      </c>
    </row>
    <row r="3954" spans="1:12" x14ac:dyDescent="0.3">
      <c r="A3954" t="s">
        <v>46</v>
      </c>
      <c r="B3954" t="s">
        <v>644</v>
      </c>
      <c r="C3954" t="s">
        <v>643</v>
      </c>
      <c r="D3954" t="s">
        <v>29</v>
      </c>
      <c r="E3954" t="str">
        <f>VLOOKUP(D3954,Abbrev!$A$6:$B$67,2,FALSE)</f>
        <v>Sflound-L</v>
      </c>
      <c r="F3954" t="str">
        <f t="shared" si="183"/>
        <v>C</v>
      </c>
      <c r="G3954">
        <v>2010</v>
      </c>
      <c r="H3954">
        <v>4524.0433759999996</v>
      </c>
      <c r="I3954">
        <v>0.79493830196766702</v>
      </c>
      <c r="J3954">
        <v>3596.3353593455099</v>
      </c>
      <c r="K3954">
        <f t="shared" si="184"/>
        <v>7.9493830196766704E-4</v>
      </c>
      <c r="L3954">
        <f t="shared" si="185"/>
        <v>3.5963353593455114</v>
      </c>
    </row>
    <row r="3955" spans="1:12" x14ac:dyDescent="0.3">
      <c r="A3955" t="s">
        <v>46</v>
      </c>
      <c r="B3955" t="s">
        <v>644</v>
      </c>
      <c r="C3955" t="s">
        <v>643</v>
      </c>
      <c r="D3955" t="s">
        <v>24</v>
      </c>
      <c r="E3955" t="str">
        <f>VLOOKUP(D3955,Abbrev!$A$6:$B$67,2,FALSE)</f>
        <v>Yflound-S</v>
      </c>
      <c r="F3955" t="str">
        <f t="shared" si="183"/>
        <v>C</v>
      </c>
      <c r="G3955">
        <v>2010</v>
      </c>
      <c r="H3955">
        <v>4524.0433759999996</v>
      </c>
      <c r="I3955">
        <v>3.6214073774173698</v>
      </c>
      <c r="J3955">
        <v>16383.4040576026</v>
      </c>
      <c r="K3955">
        <f t="shared" si="184"/>
        <v>3.62140737741737E-3</v>
      </c>
      <c r="L3955">
        <f t="shared" si="185"/>
        <v>16.383404057602583</v>
      </c>
    </row>
    <row r="3956" spans="1:12" x14ac:dyDescent="0.3">
      <c r="A3956" t="s">
        <v>46</v>
      </c>
      <c r="B3956" t="s">
        <v>644</v>
      </c>
      <c r="C3956" t="s">
        <v>643</v>
      </c>
      <c r="D3956" t="s">
        <v>25</v>
      </c>
      <c r="E3956" t="str">
        <f>VLOOKUP(D3956,Abbrev!$A$6:$B$67,2,FALSE)</f>
        <v>Yflound-L</v>
      </c>
      <c r="F3956" t="str">
        <f t="shared" si="183"/>
        <v>C</v>
      </c>
      <c r="G3956">
        <v>2010</v>
      </c>
      <c r="H3956">
        <v>4524.0433759999996</v>
      </c>
      <c r="I3956">
        <v>953.19745523507299</v>
      </c>
      <c r="J3956">
        <v>4312306.6333762901</v>
      </c>
      <c r="K3956">
        <f t="shared" si="184"/>
        <v>0.95319745523507304</v>
      </c>
      <c r="L3956">
        <f t="shared" si="185"/>
        <v>4312.3066333762881</v>
      </c>
    </row>
    <row r="3957" spans="1:12" x14ac:dyDescent="0.3">
      <c r="A3957" t="s">
        <v>46</v>
      </c>
      <c r="B3957" t="s">
        <v>644</v>
      </c>
      <c r="C3957" t="s">
        <v>643</v>
      </c>
      <c r="D3957" t="s">
        <v>7</v>
      </c>
      <c r="E3957" t="str">
        <f>VLOOKUP(D3957,Abbrev!$A$6:$B$67,2,FALSE)</f>
        <v>Alosines</v>
      </c>
      <c r="F3957" t="str">
        <f t="shared" si="183"/>
        <v>C</v>
      </c>
      <c r="G3957">
        <v>2011</v>
      </c>
      <c r="H3957">
        <v>4524.0433759999996</v>
      </c>
      <c r="I3957">
        <v>538.753346251577</v>
      </c>
      <c r="J3957">
        <v>2437343.5074072802</v>
      </c>
      <c r="K3957">
        <f t="shared" si="184"/>
        <v>0.538753346251577</v>
      </c>
      <c r="L3957">
        <f t="shared" si="185"/>
        <v>2437.3435074072813</v>
      </c>
    </row>
    <row r="3958" spans="1:12" x14ac:dyDescent="0.3">
      <c r="A3958" t="s">
        <v>46</v>
      </c>
      <c r="B3958" t="s">
        <v>644</v>
      </c>
      <c r="C3958" t="s">
        <v>643</v>
      </c>
      <c r="D3958" t="s">
        <v>8</v>
      </c>
      <c r="E3958" t="str">
        <f>VLOOKUP(D3958,Abbrev!$A$6:$B$67,2,FALSE)</f>
        <v>Herring</v>
      </c>
      <c r="F3958" t="str">
        <f t="shared" si="183"/>
        <v>C</v>
      </c>
      <c r="G3958">
        <v>2011</v>
      </c>
      <c r="H3958">
        <v>4524.0433759999996</v>
      </c>
      <c r="I3958">
        <v>20430.495560212999</v>
      </c>
      <c r="J3958">
        <v>92428448.107579201</v>
      </c>
      <c r="K3958">
        <f t="shared" si="184"/>
        <v>20.430495560213</v>
      </c>
      <c r="L3958">
        <f t="shared" si="185"/>
        <v>92428.448107579025</v>
      </c>
    </row>
    <row r="3959" spans="1:12" x14ac:dyDescent="0.3">
      <c r="A3959" t="s">
        <v>46</v>
      </c>
      <c r="B3959" t="s">
        <v>644</v>
      </c>
      <c r="C3959" t="s">
        <v>643</v>
      </c>
      <c r="D3959" t="s">
        <v>9</v>
      </c>
      <c r="E3959" t="str">
        <f>VLOOKUP(D3959,Abbrev!$A$6:$B$67,2,FALSE)</f>
        <v>Mack</v>
      </c>
      <c r="F3959" t="str">
        <f t="shared" si="183"/>
        <v>C</v>
      </c>
      <c r="G3959">
        <v>2011</v>
      </c>
      <c r="H3959">
        <v>4524.0433759999996</v>
      </c>
      <c r="I3959">
        <v>623.46270297766102</v>
      </c>
      <c r="J3959">
        <v>2820572.31158914</v>
      </c>
      <c r="K3959">
        <f t="shared" si="184"/>
        <v>0.62346270297766104</v>
      </c>
      <c r="L3959">
        <f t="shared" si="185"/>
        <v>2820.5723115891428</v>
      </c>
    </row>
    <row r="3960" spans="1:12" x14ac:dyDescent="0.3">
      <c r="A3960" t="s">
        <v>46</v>
      </c>
      <c r="B3960" t="s">
        <v>644</v>
      </c>
      <c r="C3960" t="s">
        <v>643</v>
      </c>
      <c r="D3960" t="s">
        <v>10</v>
      </c>
      <c r="E3960" t="str">
        <f>VLOOKUP(D3960,Abbrev!$A$6:$B$67,2,FALSE)</f>
        <v>Butter</v>
      </c>
      <c r="F3960" t="str">
        <f t="shared" si="183"/>
        <v>C</v>
      </c>
      <c r="G3960">
        <v>2011</v>
      </c>
      <c r="H3960">
        <v>4524.0433759999996</v>
      </c>
      <c r="I3960">
        <v>467.55601166434599</v>
      </c>
      <c r="J3960">
        <v>2115243.6774790599</v>
      </c>
      <c r="K3960">
        <f t="shared" si="184"/>
        <v>0.46755601166434596</v>
      </c>
      <c r="L3960">
        <f t="shared" si="185"/>
        <v>2115.2436774790631</v>
      </c>
    </row>
    <row r="3961" spans="1:12" x14ac:dyDescent="0.3">
      <c r="A3961" t="s">
        <v>46</v>
      </c>
      <c r="B3961" t="s">
        <v>644</v>
      </c>
      <c r="C3961" t="s">
        <v>643</v>
      </c>
      <c r="D3961" t="s">
        <v>11</v>
      </c>
      <c r="E3961" t="str">
        <f>VLOOKUP(D3961,Abbrev!$A$6:$B$67,2,FALSE)</f>
        <v>Dbenth-oth</v>
      </c>
      <c r="F3961" t="str">
        <f t="shared" si="183"/>
        <v>C</v>
      </c>
      <c r="G3961">
        <v>2011</v>
      </c>
      <c r="H3961">
        <v>4524.0433759999996</v>
      </c>
      <c r="I3961">
        <v>1048.5749860343201</v>
      </c>
      <c r="J3961">
        <v>4743798.7198078604</v>
      </c>
      <c r="K3961">
        <f t="shared" si="184"/>
        <v>1.0485749860343201</v>
      </c>
      <c r="L3961">
        <f t="shared" si="185"/>
        <v>4743.7987198078581</v>
      </c>
    </row>
    <row r="3962" spans="1:12" x14ac:dyDescent="0.3">
      <c r="A3962" t="s">
        <v>46</v>
      </c>
      <c r="B3962" t="s">
        <v>644</v>
      </c>
      <c r="C3962" t="s">
        <v>643</v>
      </c>
      <c r="D3962" t="s">
        <v>33</v>
      </c>
      <c r="E3962" t="str">
        <f>VLOOKUP(D3962,Abbrev!$A$6:$B$67,2,FALSE)</f>
        <v>Domni-oth</v>
      </c>
      <c r="F3962" t="str">
        <f t="shared" si="183"/>
        <v>C</v>
      </c>
      <c r="G3962">
        <v>2011</v>
      </c>
      <c r="H3962">
        <v>4524.0433759999996</v>
      </c>
      <c r="I3962">
        <v>1.4279455756730299</v>
      </c>
      <c r="J3962">
        <v>6460.0877229120697</v>
      </c>
      <c r="K3962">
        <f t="shared" si="184"/>
        <v>1.42794557567303E-3</v>
      </c>
      <c r="L3962">
        <f t="shared" si="185"/>
        <v>6.4600877229120774</v>
      </c>
    </row>
    <row r="3963" spans="1:12" x14ac:dyDescent="0.3">
      <c r="A3963" t="s">
        <v>46</v>
      </c>
      <c r="B3963" t="s">
        <v>644</v>
      </c>
      <c r="C3963" t="s">
        <v>643</v>
      </c>
      <c r="D3963" t="s">
        <v>12</v>
      </c>
      <c r="E3963" t="str">
        <f>VLOOKUP(D3963,Abbrev!$A$6:$B$67,2,FALSE)</f>
        <v>Dpisc-oth</v>
      </c>
      <c r="F3963" t="str">
        <f t="shared" si="183"/>
        <v>C</v>
      </c>
      <c r="G3963">
        <v>2011</v>
      </c>
      <c r="H3963">
        <v>4524.0433759999996</v>
      </c>
      <c r="I3963">
        <v>14.490135741484099</v>
      </c>
      <c r="J3963">
        <v>65554.002618602099</v>
      </c>
      <c r="K3963">
        <f t="shared" si="184"/>
        <v>1.4490135741484099E-2</v>
      </c>
      <c r="L3963">
        <f t="shared" si="185"/>
        <v>65.554002618601984</v>
      </c>
    </row>
    <row r="3964" spans="1:12" x14ac:dyDescent="0.3">
      <c r="A3964" t="s">
        <v>46</v>
      </c>
      <c r="B3964" t="s">
        <v>644</v>
      </c>
      <c r="C3964" t="s">
        <v>643</v>
      </c>
      <c r="D3964" t="s">
        <v>13</v>
      </c>
      <c r="E3964" t="str">
        <f>VLOOKUP(D3964,Abbrev!$A$6:$B$67,2,FALSE)</f>
        <v>Haddock</v>
      </c>
      <c r="F3964" t="str">
        <f t="shared" si="183"/>
        <v>C</v>
      </c>
      <c r="G3964">
        <v>2011</v>
      </c>
      <c r="H3964">
        <v>4524.0433759999996</v>
      </c>
      <c r="I3964">
        <v>111.07322056340099</v>
      </c>
      <c r="J3964">
        <v>502500.067740842</v>
      </c>
      <c r="K3964">
        <f t="shared" si="184"/>
        <v>0.11107322056340099</v>
      </c>
      <c r="L3964">
        <f t="shared" si="185"/>
        <v>502.50006774084119</v>
      </c>
    </row>
    <row r="3965" spans="1:12" x14ac:dyDescent="0.3">
      <c r="A3965" t="s">
        <v>46</v>
      </c>
      <c r="B3965" t="s">
        <v>644</v>
      </c>
      <c r="C3965" t="s">
        <v>643</v>
      </c>
      <c r="D3965" t="s">
        <v>15</v>
      </c>
      <c r="E3965" t="str">
        <f>VLOOKUP(D3965,Abbrev!$A$6:$B$67,2,FALSE)</f>
        <v>Skate</v>
      </c>
      <c r="F3965" t="str">
        <f t="shared" si="183"/>
        <v>C</v>
      </c>
      <c r="G3965">
        <v>2011</v>
      </c>
      <c r="H3965">
        <v>4524.0433759999996</v>
      </c>
      <c r="I3965">
        <v>325.88249890674803</v>
      </c>
      <c r="J3965">
        <v>1474306.5605333999</v>
      </c>
      <c r="K3965">
        <f t="shared" si="184"/>
        <v>0.32588249890674803</v>
      </c>
      <c r="L3965">
        <f t="shared" si="185"/>
        <v>1474.3065605334004</v>
      </c>
    </row>
    <row r="3966" spans="1:12" x14ac:dyDescent="0.3">
      <c r="A3966" t="s">
        <v>46</v>
      </c>
      <c r="B3966" t="s">
        <v>644</v>
      </c>
      <c r="C3966" t="s">
        <v>643</v>
      </c>
      <c r="D3966" t="s">
        <v>16</v>
      </c>
      <c r="E3966" t="str">
        <f>VLOOKUP(D3966,Abbrev!$A$6:$B$67,2,FALSE)</f>
        <v>SmPel</v>
      </c>
      <c r="F3966" t="str">
        <f t="shared" si="183"/>
        <v>C</v>
      </c>
      <c r="G3966">
        <v>2011</v>
      </c>
      <c r="H3966">
        <v>4524.0433759999996</v>
      </c>
      <c r="I3966">
        <v>29.5349029948365</v>
      </c>
      <c r="J3966">
        <v>133617.182254593</v>
      </c>
      <c r="K3966">
        <f t="shared" si="184"/>
        <v>2.95349029948365E-2</v>
      </c>
      <c r="L3966">
        <f t="shared" si="185"/>
        <v>133.61718225459262</v>
      </c>
    </row>
    <row r="3967" spans="1:12" x14ac:dyDescent="0.3">
      <c r="A3967" t="s">
        <v>46</v>
      </c>
      <c r="B3967" t="s">
        <v>644</v>
      </c>
      <c r="C3967" t="s">
        <v>643</v>
      </c>
      <c r="D3967" t="s">
        <v>17</v>
      </c>
      <c r="E3967" t="str">
        <f>VLOOKUP(D3967,Abbrev!$A$6:$B$67,2,FALSE)</f>
        <v>Squid</v>
      </c>
      <c r="F3967" t="str">
        <f t="shared" si="183"/>
        <v>C</v>
      </c>
      <c r="G3967">
        <v>2011</v>
      </c>
      <c r="H3967">
        <v>4524.0433759999996</v>
      </c>
      <c r="I3967">
        <v>268.81193345671301</v>
      </c>
      <c r="J3967">
        <v>1216116.8469445901</v>
      </c>
      <c r="K3967">
        <f t="shared" si="184"/>
        <v>0.268811933456713</v>
      </c>
      <c r="L3967">
        <f t="shared" si="185"/>
        <v>1216.1168469445952</v>
      </c>
    </row>
    <row r="3968" spans="1:12" x14ac:dyDescent="0.3">
      <c r="A3968" t="s">
        <v>46</v>
      </c>
      <c r="B3968" t="s">
        <v>644</v>
      </c>
      <c r="C3968" t="s">
        <v>643</v>
      </c>
      <c r="D3968" t="s">
        <v>18</v>
      </c>
      <c r="E3968" t="str">
        <f>VLOOKUP(D3968,Abbrev!$A$6:$B$67,2,FALSE)</f>
        <v>Dogfish-S</v>
      </c>
      <c r="F3968" t="str">
        <f t="shared" si="183"/>
        <v>C</v>
      </c>
      <c r="G3968">
        <v>2011</v>
      </c>
      <c r="H3968">
        <v>4524.0433759999996</v>
      </c>
      <c r="I3968">
        <v>4.8882575283579204</v>
      </c>
      <c r="J3968">
        <v>22114.689091349799</v>
      </c>
      <c r="K3968">
        <f t="shared" si="184"/>
        <v>4.8882575283579208E-3</v>
      </c>
      <c r="L3968">
        <f t="shared" si="185"/>
        <v>22.114689091349781</v>
      </c>
    </row>
    <row r="3969" spans="1:12" x14ac:dyDescent="0.3">
      <c r="A3969" t="s">
        <v>46</v>
      </c>
      <c r="B3969" t="s">
        <v>644</v>
      </c>
      <c r="C3969" t="s">
        <v>643</v>
      </c>
      <c r="D3969" t="s">
        <v>19</v>
      </c>
      <c r="E3969" t="str">
        <f>VLOOKUP(D3969,Abbrev!$A$6:$B$67,2,FALSE)</f>
        <v>Dogfish-L</v>
      </c>
      <c r="F3969" t="str">
        <f t="shared" si="183"/>
        <v>C</v>
      </c>
      <c r="G3969">
        <v>2011</v>
      </c>
      <c r="H3969">
        <v>4524.0433759999996</v>
      </c>
      <c r="I3969">
        <v>23096.1429502594</v>
      </c>
      <c r="J3969">
        <v>104487952.52527</v>
      </c>
      <c r="K3969">
        <f t="shared" si="184"/>
        <v>23.096142950259399</v>
      </c>
      <c r="L3969">
        <f t="shared" si="185"/>
        <v>104487.95252527013</v>
      </c>
    </row>
    <row r="3970" spans="1:12" x14ac:dyDescent="0.3">
      <c r="A3970" t="s">
        <v>46</v>
      </c>
      <c r="B3970" t="s">
        <v>644</v>
      </c>
      <c r="C3970" t="s">
        <v>643</v>
      </c>
      <c r="D3970" t="s">
        <v>20</v>
      </c>
      <c r="E3970" t="str">
        <f>VLOOKUP(D3970,Abbrev!$A$6:$B$67,2,FALSE)</f>
        <v>Hake-S</v>
      </c>
      <c r="F3970" t="str">
        <f t="shared" si="183"/>
        <v>C</v>
      </c>
      <c r="G3970">
        <v>2011</v>
      </c>
      <c r="H3970">
        <v>4524.0433759999996</v>
      </c>
      <c r="I3970">
        <v>1612.37735642853</v>
      </c>
      <c r="J3970">
        <v>7294465.0989628704</v>
      </c>
      <c r="K3970">
        <f t="shared" si="184"/>
        <v>1.61237735642853</v>
      </c>
      <c r="L3970">
        <f t="shared" si="185"/>
        <v>7294.4650989628817</v>
      </c>
    </row>
    <row r="3971" spans="1:12" x14ac:dyDescent="0.3">
      <c r="A3971" t="s">
        <v>46</v>
      </c>
      <c r="B3971" t="s">
        <v>644</v>
      </c>
      <c r="C3971" t="s">
        <v>643</v>
      </c>
      <c r="D3971" t="s">
        <v>21</v>
      </c>
      <c r="E3971" t="str">
        <f>VLOOKUP(D3971,Abbrev!$A$6:$B$67,2,FALSE)</f>
        <v>Hake-L</v>
      </c>
      <c r="F3971" t="str">
        <f t="shared" ref="F3971:F4034" si="186">IF(G3971&lt;=1967,"A",IF(AND(G3971&gt;=1996,G3971&lt;=2000),"B",IF(G3971&gt;=2009,"C","")))</f>
        <v>C</v>
      </c>
      <c r="G3971">
        <v>2011</v>
      </c>
      <c r="H3971">
        <v>4524.0433759999996</v>
      </c>
      <c r="I3971">
        <v>23.7569418332839</v>
      </c>
      <c r="J3971">
        <v>107477.435334885</v>
      </c>
      <c r="K3971">
        <f t="shared" ref="K3971:K4034" si="187">I3971/1000</f>
        <v>2.37569418332839E-2</v>
      </c>
      <c r="L3971">
        <f t="shared" ref="L3971:L4034" si="188">K3971*H3971</f>
        <v>107.47743533488531</v>
      </c>
    </row>
    <row r="3972" spans="1:12" x14ac:dyDescent="0.3">
      <c r="A3972" t="s">
        <v>46</v>
      </c>
      <c r="B3972" t="s">
        <v>644</v>
      </c>
      <c r="C3972" t="s">
        <v>643</v>
      </c>
      <c r="D3972" t="s">
        <v>26</v>
      </c>
      <c r="E3972" t="str">
        <f>VLOOKUP(D3972,Abbrev!$A$6:$B$67,2,FALSE)</f>
        <v>Cod-S</v>
      </c>
      <c r="F3972" t="str">
        <f t="shared" si="186"/>
        <v>C</v>
      </c>
      <c r="G3972">
        <v>2011</v>
      </c>
      <c r="H3972">
        <v>4524.0433759999996</v>
      </c>
      <c r="I3972">
        <v>1.69489191802776</v>
      </c>
      <c r="J3972">
        <v>7667.7645547894399</v>
      </c>
      <c r="K3972">
        <f t="shared" si="187"/>
        <v>1.6948919180277599E-3</v>
      </c>
      <c r="L3972">
        <f t="shared" si="188"/>
        <v>7.6677645547894215</v>
      </c>
    </row>
    <row r="3973" spans="1:12" x14ac:dyDescent="0.3">
      <c r="A3973" t="s">
        <v>46</v>
      </c>
      <c r="B3973" t="s">
        <v>644</v>
      </c>
      <c r="C3973" t="s">
        <v>643</v>
      </c>
      <c r="D3973" t="s">
        <v>22</v>
      </c>
      <c r="E3973" t="str">
        <f>VLOOKUP(D3973,Abbrev!$A$6:$B$67,2,FALSE)</f>
        <v>Cod-M</v>
      </c>
      <c r="F3973" t="str">
        <f t="shared" si="186"/>
        <v>C</v>
      </c>
      <c r="G3973">
        <v>2011</v>
      </c>
      <c r="H3973">
        <v>4524.0433759999996</v>
      </c>
      <c r="I3973">
        <v>2088.3479967275098</v>
      </c>
      <c r="J3973">
        <v>9447776.9213779699</v>
      </c>
      <c r="K3973">
        <f t="shared" si="187"/>
        <v>2.0883479967275096</v>
      </c>
      <c r="L3973">
        <f t="shared" si="188"/>
        <v>9447.7769213779593</v>
      </c>
    </row>
    <row r="3974" spans="1:12" x14ac:dyDescent="0.3">
      <c r="A3974" t="s">
        <v>46</v>
      </c>
      <c r="B3974" t="s">
        <v>644</v>
      </c>
      <c r="C3974" t="s">
        <v>643</v>
      </c>
      <c r="D3974" t="s">
        <v>23</v>
      </c>
      <c r="E3974" t="str">
        <f>VLOOKUP(D3974,Abbrev!$A$6:$B$67,2,FALSE)</f>
        <v>Cod-L</v>
      </c>
      <c r="F3974" t="str">
        <f t="shared" si="186"/>
        <v>C</v>
      </c>
      <c r="G3974">
        <v>2011</v>
      </c>
      <c r="H3974">
        <v>4524.0433759999996</v>
      </c>
      <c r="I3974">
        <v>5265.3550440130502</v>
      </c>
      <c r="J3974">
        <v>23820694.609155402</v>
      </c>
      <c r="K3974">
        <f t="shared" si="187"/>
        <v>5.2653550440130505</v>
      </c>
      <c r="L3974">
        <f t="shared" si="188"/>
        <v>23820.694609155427</v>
      </c>
    </row>
    <row r="3975" spans="1:12" x14ac:dyDescent="0.3">
      <c r="A3975" t="s">
        <v>46</v>
      </c>
      <c r="B3975" t="s">
        <v>644</v>
      </c>
      <c r="C3975" t="s">
        <v>643</v>
      </c>
      <c r="D3975" t="s">
        <v>29</v>
      </c>
      <c r="E3975" t="str">
        <f>VLOOKUP(D3975,Abbrev!$A$6:$B$67,2,FALSE)</f>
        <v>Sflound-L</v>
      </c>
      <c r="F3975" t="str">
        <f t="shared" si="186"/>
        <v>C</v>
      </c>
      <c r="G3975">
        <v>2011</v>
      </c>
      <c r="H3975">
        <v>4524.0433759999996</v>
      </c>
      <c r="I3975">
        <v>5.2552387678935499</v>
      </c>
      <c r="J3975">
        <v>23774.928137187198</v>
      </c>
      <c r="K3975">
        <f t="shared" si="187"/>
        <v>5.2552387678935497E-3</v>
      </c>
      <c r="L3975">
        <f t="shared" si="188"/>
        <v>23.774928137187214</v>
      </c>
    </row>
    <row r="3976" spans="1:12" x14ac:dyDescent="0.3">
      <c r="A3976" t="s">
        <v>46</v>
      </c>
      <c r="B3976" t="s">
        <v>644</v>
      </c>
      <c r="C3976" t="s">
        <v>643</v>
      </c>
      <c r="D3976" t="s">
        <v>24</v>
      </c>
      <c r="E3976" t="str">
        <f>VLOOKUP(D3976,Abbrev!$A$6:$B$67,2,FALSE)</f>
        <v>Yflound-S</v>
      </c>
      <c r="F3976" t="str">
        <f t="shared" si="186"/>
        <v>C</v>
      </c>
      <c r="G3976">
        <v>2011</v>
      </c>
      <c r="H3976">
        <v>4524.0433759999996</v>
      </c>
      <c r="I3976">
        <v>4.5494833996133703</v>
      </c>
      <c r="J3976">
        <v>20582.060238242801</v>
      </c>
      <c r="K3976">
        <f t="shared" si="187"/>
        <v>4.5494833996133702E-3</v>
      </c>
      <c r="L3976">
        <f t="shared" si="188"/>
        <v>20.582060238242825</v>
      </c>
    </row>
    <row r="3977" spans="1:12" x14ac:dyDescent="0.3">
      <c r="A3977" t="s">
        <v>46</v>
      </c>
      <c r="B3977" t="s">
        <v>644</v>
      </c>
      <c r="C3977" t="s">
        <v>643</v>
      </c>
      <c r="D3977" t="s">
        <v>25</v>
      </c>
      <c r="E3977" t="str">
        <f>VLOOKUP(D3977,Abbrev!$A$6:$B$67,2,FALSE)</f>
        <v>Yflound-L</v>
      </c>
      <c r="F3977" t="str">
        <f t="shared" si="186"/>
        <v>C</v>
      </c>
      <c r="G3977">
        <v>2011</v>
      </c>
      <c r="H3977">
        <v>4524.0433759999996</v>
      </c>
      <c r="I3977">
        <v>1373.92519207907</v>
      </c>
      <c r="J3977">
        <v>6215697.1643448602</v>
      </c>
      <c r="K3977">
        <f t="shared" si="187"/>
        <v>1.37392519207907</v>
      </c>
      <c r="L3977">
        <f t="shared" si="188"/>
        <v>6215.6971643448442</v>
      </c>
    </row>
    <row r="3978" spans="1:12" x14ac:dyDescent="0.3">
      <c r="A3978" t="s">
        <v>46</v>
      </c>
      <c r="B3978" t="s">
        <v>644</v>
      </c>
      <c r="C3978" t="s">
        <v>643</v>
      </c>
      <c r="D3978" t="s">
        <v>7</v>
      </c>
      <c r="E3978" t="str">
        <f>VLOOKUP(D3978,Abbrev!$A$6:$B$67,2,FALSE)</f>
        <v>Alosines</v>
      </c>
      <c r="F3978" t="str">
        <f t="shared" si="186"/>
        <v>C</v>
      </c>
      <c r="G3978">
        <v>2012</v>
      </c>
      <c r="H3978">
        <v>4524.0433759999996</v>
      </c>
      <c r="I3978">
        <v>924.69799927818497</v>
      </c>
      <c r="J3978">
        <v>4183373.8584349202</v>
      </c>
      <c r="K3978">
        <f t="shared" si="187"/>
        <v>0.92469799927818497</v>
      </c>
      <c r="L3978">
        <f t="shared" si="188"/>
        <v>4183.3738584349248</v>
      </c>
    </row>
    <row r="3979" spans="1:12" x14ac:dyDescent="0.3">
      <c r="A3979" t="s">
        <v>46</v>
      </c>
      <c r="B3979" t="s">
        <v>644</v>
      </c>
      <c r="C3979" t="s">
        <v>643</v>
      </c>
      <c r="D3979" t="s">
        <v>8</v>
      </c>
      <c r="E3979" t="str">
        <f>VLOOKUP(D3979,Abbrev!$A$6:$B$67,2,FALSE)</f>
        <v>Herring</v>
      </c>
      <c r="F3979" t="str">
        <f t="shared" si="186"/>
        <v>C</v>
      </c>
      <c r="G3979">
        <v>2012</v>
      </c>
      <c r="H3979">
        <v>4524.0433759999996</v>
      </c>
      <c r="I3979">
        <v>7490.65397463914</v>
      </c>
      <c r="J3979">
        <v>33888043.495874196</v>
      </c>
      <c r="K3979">
        <f t="shared" si="187"/>
        <v>7.4906539746391401</v>
      </c>
      <c r="L3979">
        <f t="shared" si="188"/>
        <v>33888.04349587427</v>
      </c>
    </row>
    <row r="3980" spans="1:12" x14ac:dyDescent="0.3">
      <c r="A3980" t="s">
        <v>46</v>
      </c>
      <c r="B3980" t="s">
        <v>644</v>
      </c>
      <c r="C3980" t="s">
        <v>643</v>
      </c>
      <c r="D3980" t="s">
        <v>9</v>
      </c>
      <c r="E3980" t="str">
        <f>VLOOKUP(D3980,Abbrev!$A$6:$B$67,2,FALSE)</f>
        <v>Mack</v>
      </c>
      <c r="F3980" t="str">
        <f t="shared" si="186"/>
        <v>C</v>
      </c>
      <c r="G3980">
        <v>2012</v>
      </c>
      <c r="H3980">
        <v>4524.0433759999996</v>
      </c>
      <c r="I3980">
        <v>535.48802407660401</v>
      </c>
      <c r="J3980">
        <v>2422571.0482510901</v>
      </c>
      <c r="K3980">
        <f t="shared" si="187"/>
        <v>0.53548802407660401</v>
      </c>
      <c r="L3980">
        <f t="shared" si="188"/>
        <v>2422.5710482510885</v>
      </c>
    </row>
    <row r="3981" spans="1:12" x14ac:dyDescent="0.3">
      <c r="A3981" t="s">
        <v>46</v>
      </c>
      <c r="B3981" t="s">
        <v>644</v>
      </c>
      <c r="C3981" t="s">
        <v>643</v>
      </c>
      <c r="D3981" t="s">
        <v>10</v>
      </c>
      <c r="E3981" t="str">
        <f>VLOOKUP(D3981,Abbrev!$A$6:$B$67,2,FALSE)</f>
        <v>Butter</v>
      </c>
      <c r="F3981" t="str">
        <f t="shared" si="186"/>
        <v>C</v>
      </c>
      <c r="G3981">
        <v>2012</v>
      </c>
      <c r="H3981">
        <v>4524.0433759999996</v>
      </c>
      <c r="I3981">
        <v>98.922196485830995</v>
      </c>
      <c r="J3981">
        <v>447528.30775109399</v>
      </c>
      <c r="K3981">
        <f t="shared" si="187"/>
        <v>9.892219648583099E-2</v>
      </c>
      <c r="L3981">
        <f t="shared" si="188"/>
        <v>447.52830775109413</v>
      </c>
    </row>
    <row r="3982" spans="1:12" x14ac:dyDescent="0.3">
      <c r="A3982" t="s">
        <v>46</v>
      </c>
      <c r="B3982" t="s">
        <v>644</v>
      </c>
      <c r="C3982" t="s">
        <v>643</v>
      </c>
      <c r="D3982" t="s">
        <v>11</v>
      </c>
      <c r="E3982" t="str">
        <f>VLOOKUP(D3982,Abbrev!$A$6:$B$67,2,FALSE)</f>
        <v>Dbenth-oth</v>
      </c>
      <c r="F3982" t="str">
        <f t="shared" si="186"/>
        <v>C</v>
      </c>
      <c r="G3982">
        <v>2012</v>
      </c>
      <c r="H3982">
        <v>4524.0433759999996</v>
      </c>
      <c r="I3982">
        <v>650.20827223149297</v>
      </c>
      <c r="J3982">
        <v>2941570.4270092901</v>
      </c>
      <c r="K3982">
        <f t="shared" si="187"/>
        <v>0.65020827223149302</v>
      </c>
      <c r="L3982">
        <f t="shared" si="188"/>
        <v>2941.5704270092906</v>
      </c>
    </row>
    <row r="3983" spans="1:12" x14ac:dyDescent="0.3">
      <c r="A3983" t="s">
        <v>46</v>
      </c>
      <c r="B3983" t="s">
        <v>644</v>
      </c>
      <c r="C3983" t="s">
        <v>643</v>
      </c>
      <c r="D3983" t="s">
        <v>33</v>
      </c>
      <c r="E3983" t="str">
        <f>VLOOKUP(D3983,Abbrev!$A$6:$B$67,2,FALSE)</f>
        <v>Domni-oth</v>
      </c>
      <c r="F3983" t="str">
        <f t="shared" si="186"/>
        <v>C</v>
      </c>
      <c r="G3983">
        <v>2012</v>
      </c>
      <c r="H3983">
        <v>4524.0433759999996</v>
      </c>
      <c r="I3983">
        <v>11.967816118361201</v>
      </c>
      <c r="J3983">
        <v>54142.919235458001</v>
      </c>
      <c r="K3983">
        <f t="shared" si="187"/>
        <v>1.19678161183612E-2</v>
      </c>
      <c r="L3983">
        <f t="shared" si="188"/>
        <v>54.142919235458017</v>
      </c>
    </row>
    <row r="3984" spans="1:12" x14ac:dyDescent="0.3">
      <c r="A3984" t="s">
        <v>46</v>
      </c>
      <c r="B3984" t="s">
        <v>644</v>
      </c>
      <c r="C3984" t="s">
        <v>643</v>
      </c>
      <c r="D3984" t="s">
        <v>12</v>
      </c>
      <c r="E3984" t="str">
        <f>VLOOKUP(D3984,Abbrev!$A$6:$B$67,2,FALSE)</f>
        <v>Dpisc-oth</v>
      </c>
      <c r="F3984" t="str">
        <f t="shared" si="186"/>
        <v>C</v>
      </c>
      <c r="G3984">
        <v>2012</v>
      </c>
      <c r="H3984">
        <v>4524.0433759999996</v>
      </c>
      <c r="I3984">
        <v>9.3578358247627804</v>
      </c>
      <c r="J3984">
        <v>42335.255176713603</v>
      </c>
      <c r="K3984">
        <f t="shared" si="187"/>
        <v>9.3578358247627808E-3</v>
      </c>
      <c r="L3984">
        <f t="shared" si="188"/>
        <v>42.335255176713552</v>
      </c>
    </row>
    <row r="3985" spans="1:12" x14ac:dyDescent="0.3">
      <c r="A3985" t="s">
        <v>46</v>
      </c>
      <c r="B3985" t="s">
        <v>644</v>
      </c>
      <c r="C3985" t="s">
        <v>643</v>
      </c>
      <c r="D3985" t="s">
        <v>13</v>
      </c>
      <c r="E3985" t="str">
        <f>VLOOKUP(D3985,Abbrev!$A$6:$B$67,2,FALSE)</f>
        <v>Haddock</v>
      </c>
      <c r="F3985" t="str">
        <f t="shared" si="186"/>
        <v>C</v>
      </c>
      <c r="G3985">
        <v>2012</v>
      </c>
      <c r="H3985">
        <v>4524.0433759999996</v>
      </c>
      <c r="I3985">
        <v>68.186250862494305</v>
      </c>
      <c r="J3985">
        <v>308477.556548742</v>
      </c>
      <c r="K3985">
        <f t="shared" si="187"/>
        <v>6.8186250862494302E-2</v>
      </c>
      <c r="L3985">
        <f t="shared" si="188"/>
        <v>308.47755654874163</v>
      </c>
    </row>
    <row r="3986" spans="1:12" x14ac:dyDescent="0.3">
      <c r="A3986" t="s">
        <v>46</v>
      </c>
      <c r="B3986" t="s">
        <v>644</v>
      </c>
      <c r="C3986" t="s">
        <v>643</v>
      </c>
      <c r="D3986" t="s">
        <v>15</v>
      </c>
      <c r="E3986" t="str">
        <f>VLOOKUP(D3986,Abbrev!$A$6:$B$67,2,FALSE)</f>
        <v>Skate</v>
      </c>
      <c r="F3986" t="str">
        <f t="shared" si="186"/>
        <v>C</v>
      </c>
      <c r="G3986">
        <v>2012</v>
      </c>
      <c r="H3986">
        <v>4524.0433759999996</v>
      </c>
      <c r="I3986">
        <v>446.61963261128801</v>
      </c>
      <c r="J3986">
        <v>2020526.59050665</v>
      </c>
      <c r="K3986">
        <f t="shared" si="187"/>
        <v>0.44661963261128801</v>
      </c>
      <c r="L3986">
        <f t="shared" si="188"/>
        <v>2020.526590506651</v>
      </c>
    </row>
    <row r="3987" spans="1:12" x14ac:dyDescent="0.3">
      <c r="A3987" t="s">
        <v>46</v>
      </c>
      <c r="B3987" t="s">
        <v>644</v>
      </c>
      <c r="C3987" t="s">
        <v>643</v>
      </c>
      <c r="D3987" t="s">
        <v>16</v>
      </c>
      <c r="E3987" t="str">
        <f>VLOOKUP(D3987,Abbrev!$A$6:$B$67,2,FALSE)</f>
        <v>SmPel</v>
      </c>
      <c r="F3987" t="str">
        <f t="shared" si="186"/>
        <v>C</v>
      </c>
      <c r="G3987">
        <v>2012</v>
      </c>
      <c r="H3987">
        <v>4524.0433759999996</v>
      </c>
      <c r="I3987">
        <v>0.75284405010108701</v>
      </c>
      <c r="J3987">
        <v>3405.8991380208299</v>
      </c>
      <c r="K3987">
        <f t="shared" si="187"/>
        <v>7.5284405010108703E-4</v>
      </c>
      <c r="L3987">
        <f t="shared" si="188"/>
        <v>3.4058991380208345</v>
      </c>
    </row>
    <row r="3988" spans="1:12" x14ac:dyDescent="0.3">
      <c r="A3988" t="s">
        <v>46</v>
      </c>
      <c r="B3988" t="s">
        <v>644</v>
      </c>
      <c r="C3988" t="s">
        <v>643</v>
      </c>
      <c r="D3988" t="s">
        <v>17</v>
      </c>
      <c r="E3988" t="str">
        <f>VLOOKUP(D3988,Abbrev!$A$6:$B$67,2,FALSE)</f>
        <v>Squid</v>
      </c>
      <c r="F3988" t="str">
        <f t="shared" si="186"/>
        <v>C</v>
      </c>
      <c r="G3988">
        <v>2012</v>
      </c>
      <c r="H3988">
        <v>4524.0433759999996</v>
      </c>
      <c r="I3988">
        <v>276.75161537025599</v>
      </c>
      <c r="J3988">
        <v>1252036.3123131001</v>
      </c>
      <c r="K3988">
        <f t="shared" si="187"/>
        <v>0.276751615370256</v>
      </c>
      <c r="L3988">
        <f t="shared" si="188"/>
        <v>1252.0363123131062</v>
      </c>
    </row>
    <row r="3989" spans="1:12" x14ac:dyDescent="0.3">
      <c r="A3989" t="s">
        <v>46</v>
      </c>
      <c r="B3989" t="s">
        <v>644</v>
      </c>
      <c r="C3989" t="s">
        <v>643</v>
      </c>
      <c r="D3989" t="s">
        <v>18</v>
      </c>
      <c r="E3989" t="str">
        <f>VLOOKUP(D3989,Abbrev!$A$6:$B$67,2,FALSE)</f>
        <v>Dogfish-S</v>
      </c>
      <c r="F3989" t="str">
        <f t="shared" si="186"/>
        <v>C</v>
      </c>
      <c r="G3989">
        <v>2012</v>
      </c>
      <c r="H3989">
        <v>4524.0433759999996</v>
      </c>
      <c r="I3989">
        <v>0.41591438815957299</v>
      </c>
      <c r="J3989">
        <v>1881.6147327364099</v>
      </c>
      <c r="K3989">
        <f t="shared" si="187"/>
        <v>4.1591438815957298E-4</v>
      </c>
      <c r="L3989">
        <f t="shared" si="188"/>
        <v>1.8816147327364088</v>
      </c>
    </row>
    <row r="3990" spans="1:12" x14ac:dyDescent="0.3">
      <c r="A3990" t="s">
        <v>46</v>
      </c>
      <c r="B3990" t="s">
        <v>644</v>
      </c>
      <c r="C3990" t="s">
        <v>643</v>
      </c>
      <c r="D3990" t="s">
        <v>19</v>
      </c>
      <c r="E3990" t="str">
        <f>VLOOKUP(D3990,Abbrev!$A$6:$B$67,2,FALSE)</f>
        <v>Dogfish-L</v>
      </c>
      <c r="F3990" t="str">
        <f t="shared" si="186"/>
        <v>C</v>
      </c>
      <c r="G3990">
        <v>2012</v>
      </c>
      <c r="H3990">
        <v>4524.0433759999996</v>
      </c>
      <c r="I3990">
        <v>326.68095257710598</v>
      </c>
      <c r="J3990">
        <v>1477918.7995718301</v>
      </c>
      <c r="K3990">
        <f t="shared" si="187"/>
        <v>0.326680952577106</v>
      </c>
      <c r="L3990">
        <f t="shared" si="188"/>
        <v>1477.9187995718264</v>
      </c>
    </row>
    <row r="3991" spans="1:12" x14ac:dyDescent="0.3">
      <c r="A3991" t="s">
        <v>46</v>
      </c>
      <c r="B3991" t="s">
        <v>644</v>
      </c>
      <c r="C3991" t="s">
        <v>643</v>
      </c>
      <c r="D3991" t="s">
        <v>20</v>
      </c>
      <c r="E3991" t="str">
        <f>VLOOKUP(D3991,Abbrev!$A$6:$B$67,2,FALSE)</f>
        <v>Hake-S</v>
      </c>
      <c r="F3991" t="str">
        <f t="shared" si="186"/>
        <v>C</v>
      </c>
      <c r="G3991">
        <v>2012</v>
      </c>
      <c r="H3991">
        <v>4524.0433759999996</v>
      </c>
      <c r="I3991">
        <v>3335.2139006233401</v>
      </c>
      <c r="J3991">
        <v>15088652.354658199</v>
      </c>
      <c r="K3991">
        <f t="shared" si="187"/>
        <v>3.3352139006233403</v>
      </c>
      <c r="L3991">
        <f t="shared" si="188"/>
        <v>15088.652354658145</v>
      </c>
    </row>
    <row r="3992" spans="1:12" x14ac:dyDescent="0.3">
      <c r="A3992" t="s">
        <v>46</v>
      </c>
      <c r="B3992" t="s">
        <v>644</v>
      </c>
      <c r="C3992" t="s">
        <v>643</v>
      </c>
      <c r="D3992" t="s">
        <v>21</v>
      </c>
      <c r="E3992" t="str">
        <f>VLOOKUP(D3992,Abbrev!$A$6:$B$67,2,FALSE)</f>
        <v>Hake-L</v>
      </c>
      <c r="F3992" t="str">
        <f t="shared" si="186"/>
        <v>C</v>
      </c>
      <c r="G3992">
        <v>2012</v>
      </c>
      <c r="H3992">
        <v>4524.0433759999996</v>
      </c>
      <c r="I3992">
        <v>34.0784541438546</v>
      </c>
      <c r="J3992">
        <v>154172.40473382501</v>
      </c>
      <c r="K3992">
        <f t="shared" si="187"/>
        <v>3.4078454143854603E-2</v>
      </c>
      <c r="L3992">
        <f t="shared" si="188"/>
        <v>154.17240473382515</v>
      </c>
    </row>
    <row r="3993" spans="1:12" x14ac:dyDescent="0.3">
      <c r="A3993" t="s">
        <v>46</v>
      </c>
      <c r="B3993" t="s">
        <v>644</v>
      </c>
      <c r="C3993" t="s">
        <v>643</v>
      </c>
      <c r="D3993" t="s">
        <v>26</v>
      </c>
      <c r="E3993" t="str">
        <f>VLOOKUP(D3993,Abbrev!$A$6:$B$67,2,FALSE)</f>
        <v>Cod-S</v>
      </c>
      <c r="F3993" t="str">
        <f t="shared" si="186"/>
        <v>C</v>
      </c>
      <c r="G3993">
        <v>2012</v>
      </c>
      <c r="H3993">
        <v>4524.0433759999996</v>
      </c>
      <c r="I3993">
        <v>2.14163393343006</v>
      </c>
      <c r="J3993">
        <v>9688.8448103511</v>
      </c>
      <c r="K3993">
        <f t="shared" si="187"/>
        <v>2.1416339334300602E-3</v>
      </c>
      <c r="L3993">
        <f t="shared" si="188"/>
        <v>9.6888448103510889</v>
      </c>
    </row>
    <row r="3994" spans="1:12" x14ac:dyDescent="0.3">
      <c r="A3994" t="s">
        <v>46</v>
      </c>
      <c r="B3994" t="s">
        <v>644</v>
      </c>
      <c r="C3994" t="s">
        <v>643</v>
      </c>
      <c r="D3994" t="s">
        <v>22</v>
      </c>
      <c r="E3994" t="str">
        <f>VLOOKUP(D3994,Abbrev!$A$6:$B$67,2,FALSE)</f>
        <v>Cod-M</v>
      </c>
      <c r="F3994" t="str">
        <f t="shared" si="186"/>
        <v>C</v>
      </c>
      <c r="G3994">
        <v>2012</v>
      </c>
      <c r="H3994">
        <v>4524.0433759999996</v>
      </c>
      <c r="I3994">
        <v>230.67006479160401</v>
      </c>
      <c r="J3994">
        <v>1043561.37866195</v>
      </c>
      <c r="K3994">
        <f t="shared" si="187"/>
        <v>0.23067006479160401</v>
      </c>
      <c r="L3994">
        <f t="shared" si="188"/>
        <v>1043.5613786619469</v>
      </c>
    </row>
    <row r="3995" spans="1:12" x14ac:dyDescent="0.3">
      <c r="A3995" t="s">
        <v>46</v>
      </c>
      <c r="B3995" t="s">
        <v>644</v>
      </c>
      <c r="C3995" t="s">
        <v>643</v>
      </c>
      <c r="D3995" t="s">
        <v>23</v>
      </c>
      <c r="E3995" t="str">
        <f>VLOOKUP(D3995,Abbrev!$A$6:$B$67,2,FALSE)</f>
        <v>Cod-L</v>
      </c>
      <c r="F3995" t="str">
        <f t="shared" si="186"/>
        <v>C</v>
      </c>
      <c r="G3995">
        <v>2012</v>
      </c>
      <c r="H3995">
        <v>4524.0433759999996</v>
      </c>
      <c r="I3995">
        <v>487.15658688566702</v>
      </c>
      <c r="J3995">
        <v>2203917.5299748699</v>
      </c>
      <c r="K3995">
        <f t="shared" si="187"/>
        <v>0.48715658688566704</v>
      </c>
      <c r="L3995">
        <f t="shared" si="188"/>
        <v>2203.9175299748704</v>
      </c>
    </row>
    <row r="3996" spans="1:12" x14ac:dyDescent="0.3">
      <c r="A3996" t="s">
        <v>46</v>
      </c>
      <c r="B3996" t="s">
        <v>644</v>
      </c>
      <c r="C3996" t="s">
        <v>643</v>
      </c>
      <c r="D3996" t="s">
        <v>29</v>
      </c>
      <c r="E3996" t="str">
        <f>VLOOKUP(D3996,Abbrev!$A$6:$B$67,2,FALSE)</f>
        <v>Sflound-L</v>
      </c>
      <c r="F3996" t="str">
        <f t="shared" si="186"/>
        <v>C</v>
      </c>
      <c r="G3996">
        <v>2012</v>
      </c>
      <c r="H3996">
        <v>4524.0433759999996</v>
      </c>
      <c r="I3996">
        <v>16.1490637839062</v>
      </c>
      <c r="J3996">
        <v>73059.065040182293</v>
      </c>
      <c r="K3996">
        <f t="shared" si="187"/>
        <v>1.6149063783906202E-2</v>
      </c>
      <c r="L3996">
        <f t="shared" si="188"/>
        <v>73.059065040182347</v>
      </c>
    </row>
    <row r="3997" spans="1:12" x14ac:dyDescent="0.3">
      <c r="A3997" t="s">
        <v>46</v>
      </c>
      <c r="B3997" t="s">
        <v>644</v>
      </c>
      <c r="C3997" t="s">
        <v>643</v>
      </c>
      <c r="D3997" t="s">
        <v>24</v>
      </c>
      <c r="E3997" t="str">
        <f>VLOOKUP(D3997,Abbrev!$A$6:$B$67,2,FALSE)</f>
        <v>Yflound-S</v>
      </c>
      <c r="F3997" t="str">
        <f t="shared" si="186"/>
        <v>C</v>
      </c>
      <c r="G3997">
        <v>2012</v>
      </c>
      <c r="H3997">
        <v>4524.0433759999996</v>
      </c>
      <c r="I3997">
        <v>2.4099931340921099</v>
      </c>
      <c r="J3997">
        <v>10902.913474494901</v>
      </c>
      <c r="K3997">
        <f t="shared" si="187"/>
        <v>2.4099931340921098E-3</v>
      </c>
      <c r="L3997">
        <f t="shared" si="188"/>
        <v>10.902913474494888</v>
      </c>
    </row>
    <row r="3998" spans="1:12" x14ac:dyDescent="0.3">
      <c r="A3998" t="s">
        <v>46</v>
      </c>
      <c r="B3998" t="s">
        <v>644</v>
      </c>
      <c r="C3998" t="s">
        <v>643</v>
      </c>
      <c r="D3998" t="s">
        <v>25</v>
      </c>
      <c r="E3998" t="str">
        <f>VLOOKUP(D3998,Abbrev!$A$6:$B$67,2,FALSE)</f>
        <v>Yflound-L</v>
      </c>
      <c r="F3998" t="str">
        <f t="shared" si="186"/>
        <v>C</v>
      </c>
      <c r="G3998">
        <v>2012</v>
      </c>
      <c r="H3998">
        <v>4524.0433759999996</v>
      </c>
      <c r="I3998">
        <v>674.01782104955601</v>
      </c>
      <c r="J3998">
        <v>3049285.8586252001</v>
      </c>
      <c r="K3998">
        <f t="shared" si="187"/>
        <v>0.67401782104955599</v>
      </c>
      <c r="L3998">
        <f t="shared" si="188"/>
        <v>3049.2858586251969</v>
      </c>
    </row>
    <row r="3999" spans="1:12" x14ac:dyDescent="0.3">
      <c r="A3999" t="s">
        <v>46</v>
      </c>
      <c r="B3999" t="s">
        <v>644</v>
      </c>
      <c r="C3999" t="s">
        <v>643</v>
      </c>
      <c r="D3999" t="s">
        <v>44</v>
      </c>
      <c r="E3999" t="str">
        <f>VLOOKUP(D3999,Abbrev!$A$6:$B$67,2,FALSE)</f>
        <v>Blue-S</v>
      </c>
      <c r="F3999" t="str">
        <f t="shared" si="186"/>
        <v>C</v>
      </c>
      <c r="G3999">
        <v>2012</v>
      </c>
      <c r="H3999">
        <v>4524.0433759999996</v>
      </c>
      <c r="I3999">
        <v>0.747287608663182</v>
      </c>
      <c r="J3999">
        <v>3380.7615559395499</v>
      </c>
      <c r="K3999">
        <f t="shared" si="187"/>
        <v>7.4728760866318205E-4</v>
      </c>
      <c r="L3999">
        <f t="shared" si="188"/>
        <v>3.3807615559395487</v>
      </c>
    </row>
    <row r="4000" spans="1:12" x14ac:dyDescent="0.3">
      <c r="A4000" t="s">
        <v>46</v>
      </c>
      <c r="B4000" t="s">
        <v>644</v>
      </c>
      <c r="C4000" t="s">
        <v>643</v>
      </c>
      <c r="D4000" t="s">
        <v>7</v>
      </c>
      <c r="E4000" t="str">
        <f>VLOOKUP(D4000,Abbrev!$A$6:$B$67,2,FALSE)</f>
        <v>Alosines</v>
      </c>
      <c r="F4000" t="str">
        <f t="shared" si="186"/>
        <v>C</v>
      </c>
      <c r="G4000">
        <v>2013</v>
      </c>
      <c r="H4000">
        <v>4524.0433759999996</v>
      </c>
      <c r="I4000">
        <v>750.82311378797897</v>
      </c>
      <c r="J4000">
        <v>3396756.3344802</v>
      </c>
      <c r="K4000">
        <f t="shared" si="187"/>
        <v>0.75082311378797895</v>
      </c>
      <c r="L4000">
        <f t="shared" si="188"/>
        <v>3396.7563344802002</v>
      </c>
    </row>
    <row r="4001" spans="1:12" x14ac:dyDescent="0.3">
      <c r="A4001" t="s">
        <v>46</v>
      </c>
      <c r="B4001" t="s">
        <v>644</v>
      </c>
      <c r="C4001" t="s">
        <v>643</v>
      </c>
      <c r="D4001" t="s">
        <v>8</v>
      </c>
      <c r="E4001" t="str">
        <f>VLOOKUP(D4001,Abbrev!$A$6:$B$67,2,FALSE)</f>
        <v>Herring</v>
      </c>
      <c r="F4001" t="str">
        <f t="shared" si="186"/>
        <v>C</v>
      </c>
      <c r="G4001">
        <v>2013</v>
      </c>
      <c r="H4001">
        <v>4524.0433759999996</v>
      </c>
      <c r="I4001">
        <v>2748.0034214769498</v>
      </c>
      <c r="J4001">
        <v>12432086.6761581</v>
      </c>
      <c r="K4001">
        <f t="shared" si="187"/>
        <v>2.74800342147695</v>
      </c>
      <c r="L4001">
        <f t="shared" si="188"/>
        <v>12432.086676158131</v>
      </c>
    </row>
    <row r="4002" spans="1:12" x14ac:dyDescent="0.3">
      <c r="A4002" t="s">
        <v>46</v>
      </c>
      <c r="B4002" t="s">
        <v>644</v>
      </c>
      <c r="C4002" t="s">
        <v>643</v>
      </c>
      <c r="D4002" t="s">
        <v>9</v>
      </c>
      <c r="E4002" t="str">
        <f>VLOOKUP(D4002,Abbrev!$A$6:$B$67,2,FALSE)</f>
        <v>Mack</v>
      </c>
      <c r="F4002" t="str">
        <f t="shared" si="186"/>
        <v>C</v>
      </c>
      <c r="G4002">
        <v>2013</v>
      </c>
      <c r="H4002">
        <v>4524.0433759999996</v>
      </c>
      <c r="I4002">
        <v>5167.15666872971</v>
      </c>
      <c r="J4002">
        <v>23376440.899920899</v>
      </c>
      <c r="K4002">
        <f t="shared" si="187"/>
        <v>5.1671566687297101</v>
      </c>
      <c r="L4002">
        <f t="shared" si="188"/>
        <v>23376.440899920868</v>
      </c>
    </row>
    <row r="4003" spans="1:12" x14ac:dyDescent="0.3">
      <c r="A4003" t="s">
        <v>46</v>
      </c>
      <c r="B4003" t="s">
        <v>644</v>
      </c>
      <c r="C4003" t="s">
        <v>643</v>
      </c>
      <c r="D4003" t="s">
        <v>10</v>
      </c>
      <c r="E4003" t="str">
        <f>VLOOKUP(D4003,Abbrev!$A$6:$B$67,2,FALSE)</f>
        <v>Butter</v>
      </c>
      <c r="F4003" t="str">
        <f t="shared" si="186"/>
        <v>C</v>
      </c>
      <c r="G4003">
        <v>2013</v>
      </c>
      <c r="H4003">
        <v>4524.0433759999996</v>
      </c>
      <c r="I4003">
        <v>32.3183628997715</v>
      </c>
      <c r="J4003">
        <v>146209.67559987601</v>
      </c>
      <c r="K4003">
        <f t="shared" si="187"/>
        <v>3.2318362899771504E-2</v>
      </c>
      <c r="L4003">
        <f t="shared" si="188"/>
        <v>146.20967559987542</v>
      </c>
    </row>
    <row r="4004" spans="1:12" x14ac:dyDescent="0.3">
      <c r="A4004" t="s">
        <v>46</v>
      </c>
      <c r="B4004" t="s">
        <v>644</v>
      </c>
      <c r="C4004" t="s">
        <v>643</v>
      </c>
      <c r="D4004" t="s">
        <v>11</v>
      </c>
      <c r="E4004" t="str">
        <f>VLOOKUP(D4004,Abbrev!$A$6:$B$67,2,FALSE)</f>
        <v>Dbenth-oth</v>
      </c>
      <c r="F4004" t="str">
        <f t="shared" si="186"/>
        <v>C</v>
      </c>
      <c r="G4004">
        <v>2013</v>
      </c>
      <c r="H4004">
        <v>4524.0433759999996</v>
      </c>
      <c r="I4004">
        <v>490.09020869785201</v>
      </c>
      <c r="J4004">
        <v>2217189.3623019699</v>
      </c>
      <c r="K4004">
        <f t="shared" si="187"/>
        <v>0.49009020869785203</v>
      </c>
      <c r="L4004">
        <f t="shared" si="188"/>
        <v>2217.1893623019751</v>
      </c>
    </row>
    <row r="4005" spans="1:12" x14ac:dyDescent="0.3">
      <c r="A4005" t="s">
        <v>46</v>
      </c>
      <c r="B4005" t="s">
        <v>644</v>
      </c>
      <c r="C4005" t="s">
        <v>643</v>
      </c>
      <c r="D4005" t="s">
        <v>33</v>
      </c>
      <c r="E4005" t="str">
        <f>VLOOKUP(D4005,Abbrev!$A$6:$B$67,2,FALSE)</f>
        <v>Domni-oth</v>
      </c>
      <c r="F4005" t="str">
        <f t="shared" si="186"/>
        <v>C</v>
      </c>
      <c r="G4005">
        <v>2013</v>
      </c>
      <c r="H4005">
        <v>4524.0433759999996</v>
      </c>
      <c r="I4005">
        <v>4.5803082072917896</v>
      </c>
      <c r="J4005">
        <v>20721.513005236899</v>
      </c>
      <c r="K4005">
        <f t="shared" si="187"/>
        <v>4.5803082072917896E-3</v>
      </c>
      <c r="L4005">
        <f t="shared" si="188"/>
        <v>20.721513005236854</v>
      </c>
    </row>
    <row r="4006" spans="1:12" x14ac:dyDescent="0.3">
      <c r="A4006" t="s">
        <v>46</v>
      </c>
      <c r="B4006" t="s">
        <v>644</v>
      </c>
      <c r="C4006" t="s">
        <v>643</v>
      </c>
      <c r="D4006" t="s">
        <v>12</v>
      </c>
      <c r="E4006" t="str">
        <f>VLOOKUP(D4006,Abbrev!$A$6:$B$67,2,FALSE)</f>
        <v>Dpisc-oth</v>
      </c>
      <c r="F4006" t="str">
        <f t="shared" si="186"/>
        <v>C</v>
      </c>
      <c r="G4006">
        <v>2013</v>
      </c>
      <c r="H4006">
        <v>4524.0433759999996</v>
      </c>
      <c r="I4006">
        <v>6.8700123616445898</v>
      </c>
      <c r="J4006">
        <v>31080.233917736299</v>
      </c>
      <c r="K4006">
        <f t="shared" si="187"/>
        <v>6.8700123616445901E-3</v>
      </c>
      <c r="L4006">
        <f t="shared" si="188"/>
        <v>31.080233917736322</v>
      </c>
    </row>
    <row r="4007" spans="1:12" x14ac:dyDescent="0.3">
      <c r="A4007" t="s">
        <v>46</v>
      </c>
      <c r="B4007" t="s">
        <v>644</v>
      </c>
      <c r="C4007" t="s">
        <v>643</v>
      </c>
      <c r="D4007" t="s">
        <v>13</v>
      </c>
      <c r="E4007" t="str">
        <f>VLOOKUP(D4007,Abbrev!$A$6:$B$67,2,FALSE)</f>
        <v>Haddock</v>
      </c>
      <c r="F4007" t="str">
        <f t="shared" si="186"/>
        <v>C</v>
      </c>
      <c r="G4007">
        <v>2013</v>
      </c>
      <c r="H4007">
        <v>4524.0433759999996</v>
      </c>
      <c r="I4007">
        <v>38.354464438437297</v>
      </c>
      <c r="J4007">
        <v>173517.26078273999</v>
      </c>
      <c r="K4007">
        <f t="shared" si="187"/>
        <v>3.8354464438437298E-2</v>
      </c>
      <c r="L4007">
        <f t="shared" si="188"/>
        <v>173.51726078273981</v>
      </c>
    </row>
    <row r="4008" spans="1:12" x14ac:dyDescent="0.3">
      <c r="A4008" t="s">
        <v>46</v>
      </c>
      <c r="B4008" t="s">
        <v>644</v>
      </c>
      <c r="C4008" t="s">
        <v>643</v>
      </c>
      <c r="D4008" t="s">
        <v>15</v>
      </c>
      <c r="E4008" t="str">
        <f>VLOOKUP(D4008,Abbrev!$A$6:$B$67,2,FALSE)</f>
        <v>Skate</v>
      </c>
      <c r="F4008" t="str">
        <f t="shared" si="186"/>
        <v>C</v>
      </c>
      <c r="G4008">
        <v>2013</v>
      </c>
      <c r="H4008">
        <v>4524.0433759999996</v>
      </c>
      <c r="I4008">
        <v>196.784329214759</v>
      </c>
      <c r="J4008">
        <v>890260.84108463302</v>
      </c>
      <c r="K4008">
        <f t="shared" si="187"/>
        <v>0.196784329214759</v>
      </c>
      <c r="L4008">
        <f t="shared" si="188"/>
        <v>890.26084108463363</v>
      </c>
    </row>
    <row r="4009" spans="1:12" x14ac:dyDescent="0.3">
      <c r="A4009" t="s">
        <v>46</v>
      </c>
      <c r="B4009" t="s">
        <v>644</v>
      </c>
      <c r="C4009" t="s">
        <v>643</v>
      </c>
      <c r="D4009" t="s">
        <v>16</v>
      </c>
      <c r="E4009" t="str">
        <f>VLOOKUP(D4009,Abbrev!$A$6:$B$67,2,FALSE)</f>
        <v>SmPel</v>
      </c>
      <c r="F4009" t="str">
        <f t="shared" si="186"/>
        <v>C</v>
      </c>
      <c r="G4009">
        <v>2013</v>
      </c>
      <c r="H4009">
        <v>4524.0433759999996</v>
      </c>
      <c r="I4009">
        <v>0.23963664076320501</v>
      </c>
      <c r="J4009">
        <v>1084.12655729167</v>
      </c>
      <c r="K4009">
        <f t="shared" si="187"/>
        <v>2.3963664076320502E-4</v>
      </c>
      <c r="L4009">
        <f t="shared" si="188"/>
        <v>1.0841265572916692</v>
      </c>
    </row>
    <row r="4010" spans="1:12" x14ac:dyDescent="0.3">
      <c r="A4010" t="s">
        <v>46</v>
      </c>
      <c r="B4010" t="s">
        <v>644</v>
      </c>
      <c r="C4010" t="s">
        <v>643</v>
      </c>
      <c r="D4010" t="s">
        <v>17</v>
      </c>
      <c r="E4010" t="str">
        <f>VLOOKUP(D4010,Abbrev!$A$6:$B$67,2,FALSE)</f>
        <v>Squid</v>
      </c>
      <c r="F4010" t="str">
        <f t="shared" si="186"/>
        <v>C</v>
      </c>
      <c r="G4010">
        <v>2013</v>
      </c>
      <c r="H4010">
        <v>4524.0433759999996</v>
      </c>
      <c r="I4010">
        <v>70.4018331512343</v>
      </c>
      <c r="J4010">
        <v>318500.94692609902</v>
      </c>
      <c r="K4010">
        <f t="shared" si="187"/>
        <v>7.04018331512343E-2</v>
      </c>
      <c r="L4010">
        <f t="shared" si="188"/>
        <v>318.50094692609872</v>
      </c>
    </row>
    <row r="4011" spans="1:12" x14ac:dyDescent="0.3">
      <c r="A4011" t="s">
        <v>46</v>
      </c>
      <c r="B4011" t="s">
        <v>644</v>
      </c>
      <c r="C4011" t="s">
        <v>643</v>
      </c>
      <c r="D4011" t="s">
        <v>18</v>
      </c>
      <c r="E4011" t="str">
        <f>VLOOKUP(D4011,Abbrev!$A$6:$B$67,2,FALSE)</f>
        <v>Dogfish-S</v>
      </c>
      <c r="F4011" t="str">
        <f t="shared" si="186"/>
        <v>C</v>
      </c>
      <c r="G4011">
        <v>2013</v>
      </c>
      <c r="H4011">
        <v>4524.0433759999996</v>
      </c>
      <c r="I4011">
        <v>4.9771991031554101</v>
      </c>
      <c r="J4011">
        <v>22517.064633663402</v>
      </c>
      <c r="K4011">
        <f t="shared" si="187"/>
        <v>4.9771991031554103E-3</v>
      </c>
      <c r="L4011">
        <f t="shared" si="188"/>
        <v>22.517064633663374</v>
      </c>
    </row>
    <row r="4012" spans="1:12" x14ac:dyDescent="0.3">
      <c r="A4012" t="s">
        <v>46</v>
      </c>
      <c r="B4012" t="s">
        <v>644</v>
      </c>
      <c r="C4012" t="s">
        <v>643</v>
      </c>
      <c r="D4012" t="s">
        <v>19</v>
      </c>
      <c r="E4012" t="str">
        <f>VLOOKUP(D4012,Abbrev!$A$6:$B$67,2,FALSE)</f>
        <v>Dogfish-L</v>
      </c>
      <c r="F4012" t="str">
        <f t="shared" si="186"/>
        <v>C</v>
      </c>
      <c r="G4012">
        <v>2013</v>
      </c>
      <c r="H4012">
        <v>4524.0433759999996</v>
      </c>
      <c r="I4012">
        <v>1514.0995936501799</v>
      </c>
      <c r="J4012">
        <v>6849852.2372573903</v>
      </c>
      <c r="K4012">
        <f t="shared" si="187"/>
        <v>1.51409959365018</v>
      </c>
      <c r="L4012">
        <f t="shared" si="188"/>
        <v>6849.852237257388</v>
      </c>
    </row>
    <row r="4013" spans="1:12" x14ac:dyDescent="0.3">
      <c r="A4013" t="s">
        <v>46</v>
      </c>
      <c r="B4013" t="s">
        <v>644</v>
      </c>
      <c r="C4013" t="s">
        <v>643</v>
      </c>
      <c r="D4013" t="s">
        <v>20</v>
      </c>
      <c r="E4013" t="str">
        <f>VLOOKUP(D4013,Abbrev!$A$6:$B$67,2,FALSE)</f>
        <v>Hake-S</v>
      </c>
      <c r="F4013" t="str">
        <f t="shared" si="186"/>
        <v>C</v>
      </c>
      <c r="G4013">
        <v>2013</v>
      </c>
      <c r="H4013">
        <v>4524.0433759999996</v>
      </c>
      <c r="I4013">
        <v>2230.1518817660399</v>
      </c>
      <c r="J4013">
        <v>10089303.848177601</v>
      </c>
      <c r="K4013">
        <f t="shared" si="187"/>
        <v>2.23015188176604</v>
      </c>
      <c r="L4013">
        <f t="shared" si="188"/>
        <v>10089.303848177587</v>
      </c>
    </row>
    <row r="4014" spans="1:12" x14ac:dyDescent="0.3">
      <c r="A4014" t="s">
        <v>46</v>
      </c>
      <c r="B4014" t="s">
        <v>644</v>
      </c>
      <c r="C4014" t="s">
        <v>643</v>
      </c>
      <c r="D4014" t="s">
        <v>21</v>
      </c>
      <c r="E4014" t="str">
        <f>VLOOKUP(D4014,Abbrev!$A$6:$B$67,2,FALSE)</f>
        <v>Hake-L</v>
      </c>
      <c r="F4014" t="str">
        <f t="shared" si="186"/>
        <v>C</v>
      </c>
      <c r="G4014">
        <v>2013</v>
      </c>
      <c r="H4014">
        <v>4524.0433759999996</v>
      </c>
      <c r="I4014">
        <v>18.5607243817966</v>
      </c>
      <c r="J4014">
        <v>83969.522193228404</v>
      </c>
      <c r="K4014">
        <f t="shared" si="187"/>
        <v>1.8560724381796598E-2</v>
      </c>
      <c r="L4014">
        <f t="shared" si="188"/>
        <v>83.969522193228585</v>
      </c>
    </row>
    <row r="4015" spans="1:12" x14ac:dyDescent="0.3">
      <c r="A4015" t="s">
        <v>46</v>
      </c>
      <c r="B4015" t="s">
        <v>644</v>
      </c>
      <c r="C4015" t="s">
        <v>643</v>
      </c>
      <c r="D4015" t="s">
        <v>26</v>
      </c>
      <c r="E4015" t="str">
        <f>VLOOKUP(D4015,Abbrev!$A$6:$B$67,2,FALSE)</f>
        <v>Cod-S</v>
      </c>
      <c r="F4015" t="str">
        <f t="shared" si="186"/>
        <v>C</v>
      </c>
      <c r="G4015">
        <v>2013</v>
      </c>
      <c r="H4015">
        <v>4524.0433759999996</v>
      </c>
      <c r="I4015">
        <v>9.3483043896828794E-2</v>
      </c>
      <c r="J4015">
        <v>422.92134550976499</v>
      </c>
      <c r="K4015">
        <f t="shared" si="187"/>
        <v>9.3483043896828798E-5</v>
      </c>
      <c r="L4015">
        <f t="shared" si="188"/>
        <v>0.42292134550976551</v>
      </c>
    </row>
    <row r="4016" spans="1:12" x14ac:dyDescent="0.3">
      <c r="A4016" t="s">
        <v>46</v>
      </c>
      <c r="B4016" t="s">
        <v>644</v>
      </c>
      <c r="C4016" t="s">
        <v>643</v>
      </c>
      <c r="D4016" t="s">
        <v>22</v>
      </c>
      <c r="E4016" t="str">
        <f>VLOOKUP(D4016,Abbrev!$A$6:$B$67,2,FALSE)</f>
        <v>Cod-M</v>
      </c>
      <c r="F4016" t="str">
        <f t="shared" si="186"/>
        <v>C</v>
      </c>
      <c r="G4016">
        <v>2013</v>
      </c>
      <c r="H4016">
        <v>4524.0433759999996</v>
      </c>
      <c r="I4016">
        <v>88.703374045231598</v>
      </c>
      <c r="J4016">
        <v>401297.91177817999</v>
      </c>
      <c r="K4016">
        <f t="shared" si="187"/>
        <v>8.8703374045231598E-2</v>
      </c>
      <c r="L4016">
        <f t="shared" si="188"/>
        <v>401.29791177818032</v>
      </c>
    </row>
    <row r="4017" spans="1:12" x14ac:dyDescent="0.3">
      <c r="A4017" t="s">
        <v>46</v>
      </c>
      <c r="B4017" t="s">
        <v>644</v>
      </c>
      <c r="C4017" t="s">
        <v>643</v>
      </c>
      <c r="D4017" t="s">
        <v>23</v>
      </c>
      <c r="E4017" t="str">
        <f>VLOOKUP(D4017,Abbrev!$A$6:$B$67,2,FALSE)</f>
        <v>Cod-L</v>
      </c>
      <c r="F4017" t="str">
        <f t="shared" si="186"/>
        <v>C</v>
      </c>
      <c r="G4017">
        <v>2013</v>
      </c>
      <c r="H4017">
        <v>4524.0433759999996</v>
      </c>
      <c r="I4017">
        <v>283.297560623062</v>
      </c>
      <c r="J4017">
        <v>1281650.4525737199</v>
      </c>
      <c r="K4017">
        <f t="shared" si="187"/>
        <v>0.28329756062306199</v>
      </c>
      <c r="L4017">
        <f t="shared" si="188"/>
        <v>1281.6504525737219</v>
      </c>
    </row>
    <row r="4018" spans="1:12" x14ac:dyDescent="0.3">
      <c r="A4018" t="s">
        <v>46</v>
      </c>
      <c r="B4018" t="s">
        <v>644</v>
      </c>
      <c r="C4018" t="s">
        <v>643</v>
      </c>
      <c r="D4018" t="s">
        <v>43</v>
      </c>
      <c r="E4018" t="str">
        <f>VLOOKUP(D4018,Abbrev!$A$6:$B$67,2,FALSE)</f>
        <v>Sflound-S</v>
      </c>
      <c r="F4018" t="str">
        <f t="shared" si="186"/>
        <v>C</v>
      </c>
      <c r="G4018">
        <v>2013</v>
      </c>
      <c r="H4018">
        <v>4524.0433759999996</v>
      </c>
      <c r="I4018">
        <v>0.26703433679701599</v>
      </c>
      <c r="J4018">
        <v>1208.0749225510899</v>
      </c>
      <c r="K4018">
        <f t="shared" si="187"/>
        <v>2.6703433679701598E-4</v>
      </c>
      <c r="L4018">
        <f t="shared" si="188"/>
        <v>1.2080749225510932</v>
      </c>
    </row>
    <row r="4019" spans="1:12" x14ac:dyDescent="0.3">
      <c r="A4019" t="s">
        <v>46</v>
      </c>
      <c r="B4019" t="s">
        <v>644</v>
      </c>
      <c r="C4019" t="s">
        <v>643</v>
      </c>
      <c r="D4019" t="s">
        <v>29</v>
      </c>
      <c r="E4019" t="str">
        <f>VLOOKUP(D4019,Abbrev!$A$6:$B$67,2,FALSE)</f>
        <v>Sflound-L</v>
      </c>
      <c r="F4019" t="str">
        <f t="shared" si="186"/>
        <v>C</v>
      </c>
      <c r="G4019">
        <v>2013</v>
      </c>
      <c r="H4019">
        <v>4524.0433759999996</v>
      </c>
      <c r="I4019">
        <v>2.8065672440911702</v>
      </c>
      <c r="J4019">
        <v>12697.0319499292</v>
      </c>
      <c r="K4019">
        <f t="shared" si="187"/>
        <v>2.8065672440911703E-3</v>
      </c>
      <c r="L4019">
        <f t="shared" si="188"/>
        <v>12.697031949929233</v>
      </c>
    </row>
    <row r="4020" spans="1:12" x14ac:dyDescent="0.3">
      <c r="A4020" t="s">
        <v>46</v>
      </c>
      <c r="B4020" t="s">
        <v>644</v>
      </c>
      <c r="C4020" t="s">
        <v>643</v>
      </c>
      <c r="D4020" t="s">
        <v>24</v>
      </c>
      <c r="E4020" t="str">
        <f>VLOOKUP(D4020,Abbrev!$A$6:$B$67,2,FALSE)</f>
        <v>Yflound-S</v>
      </c>
      <c r="F4020" t="str">
        <f t="shared" si="186"/>
        <v>C</v>
      </c>
      <c r="G4020">
        <v>2013</v>
      </c>
      <c r="H4020">
        <v>4524.0433759999996</v>
      </c>
      <c r="I4020">
        <v>25.515791845101901</v>
      </c>
      <c r="J4020">
        <v>115434.549080228</v>
      </c>
      <c r="K4020">
        <f t="shared" si="187"/>
        <v>2.5515791845101901E-2</v>
      </c>
      <c r="L4020">
        <f t="shared" si="188"/>
        <v>115.43454908022807</v>
      </c>
    </row>
    <row r="4021" spans="1:12" x14ac:dyDescent="0.3">
      <c r="A4021" t="s">
        <v>46</v>
      </c>
      <c r="B4021" t="s">
        <v>644</v>
      </c>
      <c r="C4021" t="s">
        <v>643</v>
      </c>
      <c r="D4021" t="s">
        <v>25</v>
      </c>
      <c r="E4021" t="str">
        <f>VLOOKUP(D4021,Abbrev!$A$6:$B$67,2,FALSE)</f>
        <v>Yflound-L</v>
      </c>
      <c r="F4021" t="str">
        <f t="shared" si="186"/>
        <v>C</v>
      </c>
      <c r="G4021">
        <v>2013</v>
      </c>
      <c r="H4021">
        <v>4524.0433759999996</v>
      </c>
      <c r="I4021">
        <v>543.49473066589906</v>
      </c>
      <c r="J4021">
        <v>2458793.7361599598</v>
      </c>
      <c r="K4021">
        <f t="shared" si="187"/>
        <v>0.54349473066589904</v>
      </c>
      <c r="L4021">
        <f t="shared" si="188"/>
        <v>2458.7937361599643</v>
      </c>
    </row>
    <row r="4022" spans="1:12" x14ac:dyDescent="0.3">
      <c r="A4022" t="s">
        <v>47</v>
      </c>
      <c r="B4022" t="s">
        <v>644</v>
      </c>
      <c r="C4022" t="s">
        <v>645</v>
      </c>
      <c r="D4022" t="s">
        <v>7</v>
      </c>
      <c r="E4022" t="str">
        <f>VLOOKUP(D4022,Abbrev!$A$6:$B$67,2,FALSE)</f>
        <v>Alosines</v>
      </c>
      <c r="F4022" t="str">
        <f t="shared" si="186"/>
        <v/>
      </c>
      <c r="G4022">
        <v>1979</v>
      </c>
      <c r="H4022">
        <v>3995.8381599999998</v>
      </c>
      <c r="I4022">
        <v>19.049941474834199</v>
      </c>
      <c r="J4022">
        <v>76120.483090909096</v>
      </c>
      <c r="K4022">
        <f t="shared" si="187"/>
        <v>1.9049941474834201E-2</v>
      </c>
      <c r="L4022">
        <f t="shared" si="188"/>
        <v>76.120483090909175</v>
      </c>
    </row>
    <row r="4023" spans="1:12" x14ac:dyDescent="0.3">
      <c r="A4023" t="s">
        <v>47</v>
      </c>
      <c r="B4023" t="s">
        <v>644</v>
      </c>
      <c r="C4023" t="s">
        <v>645</v>
      </c>
      <c r="D4023" t="s">
        <v>8</v>
      </c>
      <c r="E4023" t="str">
        <f>VLOOKUP(D4023,Abbrev!$A$6:$B$67,2,FALSE)</f>
        <v>Herring</v>
      </c>
      <c r="F4023" t="str">
        <f t="shared" si="186"/>
        <v/>
      </c>
      <c r="G4023">
        <v>1979</v>
      </c>
      <c r="H4023">
        <v>3995.8381599999998</v>
      </c>
      <c r="I4023">
        <v>72.022532188841197</v>
      </c>
      <c r="J4023">
        <v>287790.38250000001</v>
      </c>
      <c r="K4023">
        <f t="shared" si="187"/>
        <v>7.2022532188841193E-2</v>
      </c>
      <c r="L4023">
        <f t="shared" si="188"/>
        <v>287.79038249999996</v>
      </c>
    </row>
    <row r="4024" spans="1:12" x14ac:dyDescent="0.3">
      <c r="A4024" t="s">
        <v>47</v>
      </c>
      <c r="B4024" t="s">
        <v>644</v>
      </c>
      <c r="C4024" t="s">
        <v>645</v>
      </c>
      <c r="D4024" t="s">
        <v>9</v>
      </c>
      <c r="E4024" t="str">
        <f>VLOOKUP(D4024,Abbrev!$A$6:$B$67,2,FALSE)</f>
        <v>Mack</v>
      </c>
      <c r="F4024" t="str">
        <f t="shared" si="186"/>
        <v/>
      </c>
      <c r="G4024">
        <v>1979</v>
      </c>
      <c r="H4024">
        <v>3995.8381599999998</v>
      </c>
      <c r="I4024">
        <v>2.59857832618026</v>
      </c>
      <c r="J4024">
        <v>10383.4984375</v>
      </c>
      <c r="K4024">
        <f t="shared" si="187"/>
        <v>2.5985783261802601E-3</v>
      </c>
      <c r="L4024">
        <f t="shared" si="188"/>
        <v>10.383498437500011</v>
      </c>
    </row>
    <row r="4025" spans="1:12" x14ac:dyDescent="0.3">
      <c r="A4025" t="s">
        <v>47</v>
      </c>
      <c r="B4025" t="s">
        <v>644</v>
      </c>
      <c r="C4025" t="s">
        <v>645</v>
      </c>
      <c r="D4025" t="s">
        <v>10</v>
      </c>
      <c r="E4025" t="str">
        <f>VLOOKUP(D4025,Abbrev!$A$6:$B$67,2,FALSE)</f>
        <v>Butter</v>
      </c>
      <c r="F4025" t="str">
        <f t="shared" si="186"/>
        <v/>
      </c>
      <c r="G4025">
        <v>1979</v>
      </c>
      <c r="H4025">
        <v>3995.8381599999998</v>
      </c>
      <c r="I4025">
        <v>34.152743715512003</v>
      </c>
      <c r="J4025">
        <v>136468.83660714299</v>
      </c>
      <c r="K4025">
        <f t="shared" si="187"/>
        <v>3.4152743715512003E-2</v>
      </c>
      <c r="L4025">
        <f t="shared" si="188"/>
        <v>136.46883660714303</v>
      </c>
    </row>
    <row r="4026" spans="1:12" x14ac:dyDescent="0.3">
      <c r="A4026" t="s">
        <v>47</v>
      </c>
      <c r="B4026" t="s">
        <v>644</v>
      </c>
      <c r="C4026" t="s">
        <v>645</v>
      </c>
      <c r="D4026" t="s">
        <v>11</v>
      </c>
      <c r="E4026" t="str">
        <f>VLOOKUP(D4026,Abbrev!$A$6:$B$67,2,FALSE)</f>
        <v>Dbenth-oth</v>
      </c>
      <c r="F4026" t="str">
        <f t="shared" si="186"/>
        <v/>
      </c>
      <c r="G4026">
        <v>1979</v>
      </c>
      <c r="H4026">
        <v>3995.8381599999998</v>
      </c>
      <c r="I4026">
        <v>622.52714648589995</v>
      </c>
      <c r="J4026">
        <v>2487517.7275642701</v>
      </c>
      <c r="K4026">
        <f t="shared" si="187"/>
        <v>0.62252714648589991</v>
      </c>
      <c r="L4026">
        <f t="shared" si="188"/>
        <v>2487.5177275642686</v>
      </c>
    </row>
    <row r="4027" spans="1:12" x14ac:dyDescent="0.3">
      <c r="A4027" t="s">
        <v>47</v>
      </c>
      <c r="B4027" t="s">
        <v>644</v>
      </c>
      <c r="C4027" t="s">
        <v>645</v>
      </c>
      <c r="D4027" t="s">
        <v>33</v>
      </c>
      <c r="E4027" t="str">
        <f>VLOOKUP(D4027,Abbrev!$A$6:$B$67,2,FALSE)</f>
        <v>Domni-oth</v>
      </c>
      <c r="F4027" t="str">
        <f t="shared" si="186"/>
        <v/>
      </c>
      <c r="G4027">
        <v>1979</v>
      </c>
      <c r="H4027">
        <v>3995.8381599999998</v>
      </c>
      <c r="I4027">
        <v>11.1612648611317</v>
      </c>
      <c r="J4027">
        <v>44598.608045977002</v>
      </c>
      <c r="K4027">
        <f t="shared" si="187"/>
        <v>1.11612648611317E-2</v>
      </c>
      <c r="L4027">
        <f t="shared" si="188"/>
        <v>44.598608045977144</v>
      </c>
    </row>
    <row r="4028" spans="1:12" x14ac:dyDescent="0.3">
      <c r="A4028" t="s">
        <v>47</v>
      </c>
      <c r="B4028" t="s">
        <v>644</v>
      </c>
      <c r="C4028" t="s">
        <v>645</v>
      </c>
      <c r="D4028" t="s">
        <v>12</v>
      </c>
      <c r="E4028" t="str">
        <f>VLOOKUP(D4028,Abbrev!$A$6:$B$67,2,FALSE)</f>
        <v>Dpisc-oth</v>
      </c>
      <c r="F4028" t="str">
        <f t="shared" si="186"/>
        <v/>
      </c>
      <c r="G4028">
        <v>1979</v>
      </c>
      <c r="H4028">
        <v>3995.8381599999998</v>
      </c>
      <c r="I4028">
        <v>12.325832678474301</v>
      </c>
      <c r="J4028">
        <v>49252.032570422503</v>
      </c>
      <c r="K4028">
        <f t="shared" si="187"/>
        <v>1.2325832678474301E-2</v>
      </c>
      <c r="L4028">
        <f t="shared" si="188"/>
        <v>49.252032570422621</v>
      </c>
    </row>
    <row r="4029" spans="1:12" x14ac:dyDescent="0.3">
      <c r="A4029" t="s">
        <v>47</v>
      </c>
      <c r="B4029" t="s">
        <v>644</v>
      </c>
      <c r="C4029" t="s">
        <v>645</v>
      </c>
      <c r="D4029" t="s">
        <v>13</v>
      </c>
      <c r="E4029" t="str">
        <f>VLOOKUP(D4029,Abbrev!$A$6:$B$67,2,FALSE)</f>
        <v>Haddock</v>
      </c>
      <c r="F4029" t="str">
        <f t="shared" si="186"/>
        <v/>
      </c>
      <c r="G4029">
        <v>1979</v>
      </c>
      <c r="H4029">
        <v>3995.8381599999998</v>
      </c>
      <c r="I4029">
        <v>0</v>
      </c>
      <c r="J4029">
        <v>0</v>
      </c>
      <c r="K4029">
        <f t="shared" si="187"/>
        <v>0</v>
      </c>
      <c r="L4029">
        <f t="shared" si="188"/>
        <v>0</v>
      </c>
    </row>
    <row r="4030" spans="1:12" x14ac:dyDescent="0.3">
      <c r="A4030" t="s">
        <v>47</v>
      </c>
      <c r="B4030" t="s">
        <v>644</v>
      </c>
      <c r="C4030" t="s">
        <v>645</v>
      </c>
      <c r="D4030" t="s">
        <v>15</v>
      </c>
      <c r="E4030" t="str">
        <f>VLOOKUP(D4030,Abbrev!$A$6:$B$67,2,FALSE)</f>
        <v>Skate</v>
      </c>
      <c r="F4030" t="str">
        <f t="shared" si="186"/>
        <v/>
      </c>
      <c r="G4030">
        <v>1979</v>
      </c>
      <c r="H4030">
        <v>3995.8381599999998</v>
      </c>
      <c r="I4030">
        <v>136.71911935391</v>
      </c>
      <c r="J4030">
        <v>546307.47431594995</v>
      </c>
      <c r="K4030">
        <f t="shared" si="187"/>
        <v>0.13671911935391001</v>
      </c>
      <c r="L4030">
        <f t="shared" si="188"/>
        <v>546.30747431594818</v>
      </c>
    </row>
    <row r="4031" spans="1:12" x14ac:dyDescent="0.3">
      <c r="A4031" t="s">
        <v>47</v>
      </c>
      <c r="B4031" t="s">
        <v>644</v>
      </c>
      <c r="C4031" t="s">
        <v>645</v>
      </c>
      <c r="D4031" t="s">
        <v>16</v>
      </c>
      <c r="E4031" t="str">
        <f>VLOOKUP(D4031,Abbrev!$A$6:$B$67,2,FALSE)</f>
        <v>SmPel</v>
      </c>
      <c r="F4031" t="str">
        <f t="shared" si="186"/>
        <v/>
      </c>
      <c r="G4031">
        <v>1979</v>
      </c>
      <c r="H4031">
        <v>3995.8381599999998</v>
      </c>
      <c r="I4031">
        <v>88.323721387696693</v>
      </c>
      <c r="J4031">
        <v>352927.29635416699</v>
      </c>
      <c r="K4031">
        <f t="shared" si="187"/>
        <v>8.8323721387696688E-2</v>
      </c>
      <c r="L4031">
        <f t="shared" si="188"/>
        <v>352.92729635416657</v>
      </c>
    </row>
    <row r="4032" spans="1:12" x14ac:dyDescent="0.3">
      <c r="A4032" t="s">
        <v>47</v>
      </c>
      <c r="B4032" t="s">
        <v>644</v>
      </c>
      <c r="C4032" t="s">
        <v>645</v>
      </c>
      <c r="D4032" t="s">
        <v>17</v>
      </c>
      <c r="E4032" t="str">
        <f>VLOOKUP(D4032,Abbrev!$A$6:$B$67,2,FALSE)</f>
        <v>Squid</v>
      </c>
      <c r="F4032" t="str">
        <f t="shared" si="186"/>
        <v/>
      </c>
      <c r="G4032">
        <v>1979</v>
      </c>
      <c r="H4032">
        <v>3995.8381599999998</v>
      </c>
      <c r="I4032">
        <v>468.17741863376199</v>
      </c>
      <c r="J4032">
        <v>1870761.1950270799</v>
      </c>
      <c r="K4032">
        <f t="shared" si="187"/>
        <v>0.468177418633762</v>
      </c>
      <c r="L4032">
        <f t="shared" si="188"/>
        <v>1870.7611950270812</v>
      </c>
    </row>
    <row r="4033" spans="1:12" x14ac:dyDescent="0.3">
      <c r="A4033" t="s">
        <v>47</v>
      </c>
      <c r="B4033" t="s">
        <v>644</v>
      </c>
      <c r="C4033" t="s">
        <v>645</v>
      </c>
      <c r="D4033" t="s">
        <v>19</v>
      </c>
      <c r="E4033" t="str">
        <f>VLOOKUP(D4033,Abbrev!$A$6:$B$67,2,FALSE)</f>
        <v>Dogfish-L</v>
      </c>
      <c r="F4033" t="str">
        <f t="shared" si="186"/>
        <v/>
      </c>
      <c r="G4033">
        <v>1979</v>
      </c>
      <c r="H4033">
        <v>3995.8381599999998</v>
      </c>
      <c r="I4033">
        <v>52.2254666631638</v>
      </c>
      <c r="J4033">
        <v>208684.51261647799</v>
      </c>
      <c r="K4033">
        <f t="shared" si="187"/>
        <v>5.22254666631638E-2</v>
      </c>
      <c r="L4033">
        <f t="shared" si="188"/>
        <v>208.68451261647778</v>
      </c>
    </row>
    <row r="4034" spans="1:12" x14ac:dyDescent="0.3">
      <c r="A4034" t="s">
        <v>47</v>
      </c>
      <c r="B4034" t="s">
        <v>644</v>
      </c>
      <c r="C4034" t="s">
        <v>645</v>
      </c>
      <c r="D4034" t="s">
        <v>20</v>
      </c>
      <c r="E4034" t="str">
        <f>VLOOKUP(D4034,Abbrev!$A$6:$B$67,2,FALSE)</f>
        <v>Hake-S</v>
      </c>
      <c r="F4034" t="str">
        <f t="shared" si="186"/>
        <v/>
      </c>
      <c r="G4034">
        <v>1979</v>
      </c>
      <c r="H4034">
        <v>3995.8381599999998</v>
      </c>
      <c r="I4034">
        <v>251.50885951316101</v>
      </c>
      <c r="J4034">
        <v>1004988.69842077</v>
      </c>
      <c r="K4034">
        <f t="shared" si="187"/>
        <v>0.25150885951316099</v>
      </c>
      <c r="L4034">
        <f t="shared" si="188"/>
        <v>1004.9886984207676</v>
      </c>
    </row>
    <row r="4035" spans="1:12" x14ac:dyDescent="0.3">
      <c r="A4035" t="s">
        <v>47</v>
      </c>
      <c r="B4035" t="s">
        <v>644</v>
      </c>
      <c r="C4035" t="s">
        <v>645</v>
      </c>
      <c r="D4035" t="s">
        <v>21</v>
      </c>
      <c r="E4035" t="str">
        <f>VLOOKUP(D4035,Abbrev!$A$6:$B$67,2,FALSE)</f>
        <v>Hake-L</v>
      </c>
      <c r="F4035" t="str">
        <f t="shared" ref="F4035:F4098" si="189">IF(G4035&lt;=1967,"A",IF(AND(G4035&gt;=1996,G4035&lt;=2000),"B",IF(G4035&gt;=2009,"C","")))</f>
        <v/>
      </c>
      <c r="G4035">
        <v>1979</v>
      </c>
      <c r="H4035">
        <v>3995.8381599999998</v>
      </c>
      <c r="I4035">
        <v>125.094431315949</v>
      </c>
      <c r="J4035">
        <v>499857.10225576902</v>
      </c>
      <c r="K4035">
        <f t="shared" ref="K4035:K4098" si="190">I4035/1000</f>
        <v>0.125094431315949</v>
      </c>
      <c r="L4035">
        <f t="shared" ref="L4035:L4098" si="191">K4035*H4035</f>
        <v>499.85710225576798</v>
      </c>
    </row>
    <row r="4036" spans="1:12" x14ac:dyDescent="0.3">
      <c r="A4036" t="s">
        <v>47</v>
      </c>
      <c r="B4036" t="s">
        <v>644</v>
      </c>
      <c r="C4036" t="s">
        <v>645</v>
      </c>
      <c r="D4036" t="s">
        <v>26</v>
      </c>
      <c r="E4036" t="str">
        <f>VLOOKUP(D4036,Abbrev!$A$6:$B$67,2,FALSE)</f>
        <v>Cod-S</v>
      </c>
      <c r="F4036" t="str">
        <f t="shared" si="189"/>
        <v/>
      </c>
      <c r="G4036">
        <v>1979</v>
      </c>
      <c r="H4036">
        <v>3995.8381599999998</v>
      </c>
      <c r="I4036">
        <v>7.38044761988062E-3</v>
      </c>
      <c r="J4036">
        <v>29.491074237400099</v>
      </c>
      <c r="K4036">
        <f t="shared" si="190"/>
        <v>7.3804476198806201E-6</v>
      </c>
      <c r="L4036">
        <f t="shared" si="191"/>
        <v>2.9491074237400154E-2</v>
      </c>
    </row>
    <row r="4037" spans="1:12" x14ac:dyDescent="0.3">
      <c r="A4037" t="s">
        <v>47</v>
      </c>
      <c r="B4037" t="s">
        <v>644</v>
      </c>
      <c r="C4037" t="s">
        <v>645</v>
      </c>
      <c r="D4037" t="s">
        <v>22</v>
      </c>
      <c r="E4037" t="str">
        <f>VLOOKUP(D4037,Abbrev!$A$6:$B$67,2,FALSE)</f>
        <v>Cod-M</v>
      </c>
      <c r="F4037" t="str">
        <f t="shared" si="189"/>
        <v/>
      </c>
      <c r="G4037">
        <v>1979</v>
      </c>
      <c r="H4037">
        <v>3995.8381599999998</v>
      </c>
      <c r="I4037">
        <v>88.130622276599297</v>
      </c>
      <c r="J4037">
        <v>352155.70355738199</v>
      </c>
      <c r="K4037">
        <f t="shared" si="190"/>
        <v>8.8130622276599291E-2</v>
      </c>
      <c r="L4037">
        <f t="shared" si="191"/>
        <v>352.15570355738151</v>
      </c>
    </row>
    <row r="4038" spans="1:12" x14ac:dyDescent="0.3">
      <c r="A4038" t="s">
        <v>47</v>
      </c>
      <c r="B4038" t="s">
        <v>644</v>
      </c>
      <c r="C4038" t="s">
        <v>645</v>
      </c>
      <c r="D4038" t="s">
        <v>23</v>
      </c>
      <c r="E4038" t="str">
        <f>VLOOKUP(D4038,Abbrev!$A$6:$B$67,2,FALSE)</f>
        <v>Cod-L</v>
      </c>
      <c r="F4038" t="str">
        <f t="shared" si="189"/>
        <v/>
      </c>
      <c r="G4038">
        <v>1979</v>
      </c>
      <c r="H4038">
        <v>3995.8381599999998</v>
      </c>
      <c r="I4038">
        <v>300.958300781454</v>
      </c>
      <c r="J4038">
        <v>1202580.6628312899</v>
      </c>
      <c r="K4038">
        <f t="shared" si="190"/>
        <v>0.30095830078145402</v>
      </c>
      <c r="L4038">
        <f t="shared" si="191"/>
        <v>1202.5806628312916</v>
      </c>
    </row>
    <row r="4039" spans="1:12" x14ac:dyDescent="0.3">
      <c r="A4039" t="s">
        <v>47</v>
      </c>
      <c r="B4039" t="s">
        <v>644</v>
      </c>
      <c r="C4039" t="s">
        <v>645</v>
      </c>
      <c r="D4039" t="s">
        <v>24</v>
      </c>
      <c r="E4039" t="str">
        <f>VLOOKUP(D4039,Abbrev!$A$6:$B$67,2,FALSE)</f>
        <v>Yflound-S</v>
      </c>
      <c r="F4039" t="str">
        <f t="shared" si="189"/>
        <v/>
      </c>
      <c r="G4039">
        <v>1979</v>
      </c>
      <c r="H4039">
        <v>3995.8381599999998</v>
      </c>
      <c r="I4039">
        <v>2.9619984248283999</v>
      </c>
      <c r="J4039">
        <v>11835.666335789199</v>
      </c>
      <c r="K4039">
        <f t="shared" si="190"/>
        <v>2.9619984248283999E-3</v>
      </c>
      <c r="L4039">
        <f t="shared" si="191"/>
        <v>11.835666335789211</v>
      </c>
    </row>
    <row r="4040" spans="1:12" x14ac:dyDescent="0.3">
      <c r="A4040" t="s">
        <v>47</v>
      </c>
      <c r="B4040" t="s">
        <v>644</v>
      </c>
      <c r="C4040" t="s">
        <v>645</v>
      </c>
      <c r="D4040" t="s">
        <v>25</v>
      </c>
      <c r="E4040" t="str">
        <f>VLOOKUP(D4040,Abbrev!$A$6:$B$67,2,FALSE)</f>
        <v>Yflound-L</v>
      </c>
      <c r="F4040" t="str">
        <f t="shared" si="189"/>
        <v/>
      </c>
      <c r="G4040">
        <v>1979</v>
      </c>
      <c r="H4040">
        <v>3995.8381599999998</v>
      </c>
      <c r="I4040">
        <v>40.393664684634501</v>
      </c>
      <c r="J4040">
        <v>161406.54676910699</v>
      </c>
      <c r="K4040">
        <f t="shared" si="190"/>
        <v>4.0393664684634505E-2</v>
      </c>
      <c r="L4040">
        <f t="shared" si="191"/>
        <v>161.40654676910691</v>
      </c>
    </row>
    <row r="4041" spans="1:12" x14ac:dyDescent="0.3">
      <c r="A4041" t="s">
        <v>47</v>
      </c>
      <c r="B4041" t="s">
        <v>644</v>
      </c>
      <c r="C4041" t="s">
        <v>645</v>
      </c>
      <c r="D4041" t="s">
        <v>7</v>
      </c>
      <c r="E4041" t="str">
        <f>VLOOKUP(D4041,Abbrev!$A$6:$B$67,2,FALSE)</f>
        <v>Alosines</v>
      </c>
      <c r="F4041" t="str">
        <f t="shared" si="189"/>
        <v/>
      </c>
      <c r="G4041">
        <v>1980</v>
      </c>
      <c r="H4041">
        <v>3995.8381599999998</v>
      </c>
      <c r="I4041">
        <v>54.806480849265199</v>
      </c>
      <c r="J4041">
        <v>218997.82759280299</v>
      </c>
      <c r="K4041">
        <f t="shared" si="190"/>
        <v>5.4806480849265198E-2</v>
      </c>
      <c r="L4041">
        <f t="shared" si="191"/>
        <v>218.99782759280308</v>
      </c>
    </row>
    <row r="4042" spans="1:12" x14ac:dyDescent="0.3">
      <c r="A4042" t="s">
        <v>47</v>
      </c>
      <c r="B4042" t="s">
        <v>644</v>
      </c>
      <c r="C4042" t="s">
        <v>645</v>
      </c>
      <c r="D4042" t="s">
        <v>8</v>
      </c>
      <c r="E4042" t="str">
        <f>VLOOKUP(D4042,Abbrev!$A$6:$B$67,2,FALSE)</f>
        <v>Herring</v>
      </c>
      <c r="F4042" t="str">
        <f t="shared" si="189"/>
        <v/>
      </c>
      <c r="G4042">
        <v>1980</v>
      </c>
      <c r="H4042">
        <v>3995.8381599999998</v>
      </c>
      <c r="I4042">
        <v>818.76341201716798</v>
      </c>
      <c r="J4042">
        <v>3271646.0857500001</v>
      </c>
      <c r="K4042">
        <f t="shared" si="190"/>
        <v>0.81876341201716796</v>
      </c>
      <c r="L4042">
        <f t="shared" si="191"/>
        <v>3271.6460857500019</v>
      </c>
    </row>
    <row r="4043" spans="1:12" x14ac:dyDescent="0.3">
      <c r="A4043" t="s">
        <v>47</v>
      </c>
      <c r="B4043" t="s">
        <v>644</v>
      </c>
      <c r="C4043" t="s">
        <v>645</v>
      </c>
      <c r="D4043" t="s">
        <v>10</v>
      </c>
      <c r="E4043" t="str">
        <f>VLOOKUP(D4043,Abbrev!$A$6:$B$67,2,FALSE)</f>
        <v>Butter</v>
      </c>
      <c r="F4043" t="str">
        <f t="shared" si="189"/>
        <v/>
      </c>
      <c r="G4043">
        <v>1980</v>
      </c>
      <c r="H4043">
        <v>3995.8381599999998</v>
      </c>
      <c r="I4043">
        <v>201.563458001226</v>
      </c>
      <c r="J4043">
        <v>805414.95714285702</v>
      </c>
      <c r="K4043">
        <f t="shared" si="190"/>
        <v>0.20156345800122599</v>
      </c>
      <c r="L4043">
        <f t="shared" si="191"/>
        <v>805.41495714285611</v>
      </c>
    </row>
    <row r="4044" spans="1:12" x14ac:dyDescent="0.3">
      <c r="A4044" t="s">
        <v>47</v>
      </c>
      <c r="B4044" t="s">
        <v>644</v>
      </c>
      <c r="C4044" t="s">
        <v>645</v>
      </c>
      <c r="D4044" t="s">
        <v>11</v>
      </c>
      <c r="E4044" t="str">
        <f>VLOOKUP(D4044,Abbrev!$A$6:$B$67,2,FALSE)</f>
        <v>Dbenth-oth</v>
      </c>
      <c r="F4044" t="str">
        <f t="shared" si="189"/>
        <v/>
      </c>
      <c r="G4044">
        <v>1980</v>
      </c>
      <c r="H4044">
        <v>3995.8381599999998</v>
      </c>
      <c r="I4044">
        <v>1401.1271431980499</v>
      </c>
      <c r="J4044">
        <v>5598677.3058025399</v>
      </c>
      <c r="K4044">
        <f t="shared" si="190"/>
        <v>1.4011271431980499</v>
      </c>
      <c r="L4044">
        <f t="shared" si="191"/>
        <v>5598.6773058025519</v>
      </c>
    </row>
    <row r="4045" spans="1:12" x14ac:dyDescent="0.3">
      <c r="A4045" t="s">
        <v>47</v>
      </c>
      <c r="B4045" t="s">
        <v>644</v>
      </c>
      <c r="C4045" t="s">
        <v>645</v>
      </c>
      <c r="D4045" t="s">
        <v>33</v>
      </c>
      <c r="E4045" t="str">
        <f>VLOOKUP(D4045,Abbrev!$A$6:$B$67,2,FALSE)</f>
        <v>Domni-oth</v>
      </c>
      <c r="F4045" t="str">
        <f t="shared" si="189"/>
        <v/>
      </c>
      <c r="G4045">
        <v>1980</v>
      </c>
      <c r="H4045">
        <v>3995.8381599999998</v>
      </c>
      <c r="I4045">
        <v>0</v>
      </c>
      <c r="J4045">
        <v>0</v>
      </c>
      <c r="K4045">
        <f t="shared" si="190"/>
        <v>0</v>
      </c>
      <c r="L4045">
        <f t="shared" si="191"/>
        <v>0</v>
      </c>
    </row>
    <row r="4046" spans="1:12" x14ac:dyDescent="0.3">
      <c r="A4046" t="s">
        <v>47</v>
      </c>
      <c r="B4046" t="s">
        <v>644</v>
      </c>
      <c r="C4046" t="s">
        <v>645</v>
      </c>
      <c r="D4046" t="s">
        <v>12</v>
      </c>
      <c r="E4046" t="str">
        <f>VLOOKUP(D4046,Abbrev!$A$6:$B$67,2,FALSE)</f>
        <v>Dpisc-oth</v>
      </c>
      <c r="F4046" t="str">
        <f t="shared" si="189"/>
        <v/>
      </c>
      <c r="G4046">
        <v>1980</v>
      </c>
      <c r="H4046">
        <v>3995.8381599999998</v>
      </c>
      <c r="I4046">
        <v>41.086108928247597</v>
      </c>
      <c r="J4046">
        <v>164173.44190140799</v>
      </c>
      <c r="K4046">
        <f t="shared" si="190"/>
        <v>4.10861089282476E-2</v>
      </c>
      <c r="L4046">
        <f t="shared" si="191"/>
        <v>164.17344190140847</v>
      </c>
    </row>
    <row r="4047" spans="1:12" x14ac:dyDescent="0.3">
      <c r="A4047" t="s">
        <v>47</v>
      </c>
      <c r="B4047" t="s">
        <v>644</v>
      </c>
      <c r="C4047" t="s">
        <v>645</v>
      </c>
      <c r="D4047" t="s">
        <v>15</v>
      </c>
      <c r="E4047" t="str">
        <f>VLOOKUP(D4047,Abbrev!$A$6:$B$67,2,FALSE)</f>
        <v>Skate</v>
      </c>
      <c r="F4047" t="str">
        <f t="shared" si="189"/>
        <v/>
      </c>
      <c r="G4047">
        <v>1980</v>
      </c>
      <c r="H4047">
        <v>3995.8381599999998</v>
      </c>
      <c r="I4047">
        <v>1215.2131011731501</v>
      </c>
      <c r="J4047">
        <v>4855794.8821996199</v>
      </c>
      <c r="K4047">
        <f t="shared" si="190"/>
        <v>1.2152131011731502</v>
      </c>
      <c r="L4047">
        <f t="shared" si="191"/>
        <v>4855.7948821996142</v>
      </c>
    </row>
    <row r="4048" spans="1:12" x14ac:dyDescent="0.3">
      <c r="A4048" t="s">
        <v>47</v>
      </c>
      <c r="B4048" t="s">
        <v>644</v>
      </c>
      <c r="C4048" t="s">
        <v>645</v>
      </c>
      <c r="D4048" t="s">
        <v>16</v>
      </c>
      <c r="E4048" t="str">
        <f>VLOOKUP(D4048,Abbrev!$A$6:$B$67,2,FALSE)</f>
        <v>SmPel</v>
      </c>
      <c r="F4048" t="str">
        <f t="shared" si="189"/>
        <v/>
      </c>
      <c r="G4048">
        <v>1980</v>
      </c>
      <c r="H4048">
        <v>3995.8381599999998</v>
      </c>
      <c r="I4048">
        <v>162.271436874106</v>
      </c>
      <c r="J4048">
        <v>648410.39973958302</v>
      </c>
      <c r="K4048">
        <f t="shared" si="190"/>
        <v>0.162271436874106</v>
      </c>
      <c r="L4048">
        <f t="shared" si="191"/>
        <v>648.4103997395838</v>
      </c>
    </row>
    <row r="4049" spans="1:12" x14ac:dyDescent="0.3">
      <c r="A4049" t="s">
        <v>47</v>
      </c>
      <c r="B4049" t="s">
        <v>644</v>
      </c>
      <c r="C4049" t="s">
        <v>645</v>
      </c>
      <c r="D4049" t="s">
        <v>17</v>
      </c>
      <c r="E4049" t="str">
        <f>VLOOKUP(D4049,Abbrev!$A$6:$B$67,2,FALSE)</f>
        <v>Squid</v>
      </c>
      <c r="F4049" t="str">
        <f t="shared" si="189"/>
        <v/>
      </c>
      <c r="G4049">
        <v>1980</v>
      </c>
      <c r="H4049">
        <v>3995.8381599999998</v>
      </c>
      <c r="I4049">
        <v>1.369450777897</v>
      </c>
      <c r="J4049">
        <v>5472.1036765625004</v>
      </c>
      <c r="K4049">
        <f t="shared" si="190"/>
        <v>1.369450777897E-3</v>
      </c>
      <c r="L4049">
        <f t="shared" si="191"/>
        <v>5.4721036765625168</v>
      </c>
    </row>
    <row r="4050" spans="1:12" x14ac:dyDescent="0.3">
      <c r="A4050" t="s">
        <v>47</v>
      </c>
      <c r="B4050" t="s">
        <v>644</v>
      </c>
      <c r="C4050" t="s">
        <v>645</v>
      </c>
      <c r="D4050" t="s">
        <v>19</v>
      </c>
      <c r="E4050" t="str">
        <f>VLOOKUP(D4050,Abbrev!$A$6:$B$67,2,FALSE)</f>
        <v>Dogfish-L</v>
      </c>
      <c r="F4050" t="str">
        <f t="shared" si="189"/>
        <v/>
      </c>
      <c r="G4050">
        <v>1980</v>
      </c>
      <c r="H4050">
        <v>3995.8381599999998</v>
      </c>
      <c r="I4050">
        <v>69.076147614354994</v>
      </c>
      <c r="J4050">
        <v>276017.10658323299</v>
      </c>
      <c r="K4050">
        <f t="shared" si="190"/>
        <v>6.9076147614354988E-2</v>
      </c>
      <c r="L4050">
        <f t="shared" si="191"/>
        <v>276.01710658323259</v>
      </c>
    </row>
    <row r="4051" spans="1:12" x14ac:dyDescent="0.3">
      <c r="A4051" t="s">
        <v>47</v>
      </c>
      <c r="B4051" t="s">
        <v>644</v>
      </c>
      <c r="C4051" t="s">
        <v>645</v>
      </c>
      <c r="D4051" t="s">
        <v>20</v>
      </c>
      <c r="E4051" t="str">
        <f>VLOOKUP(D4051,Abbrev!$A$6:$B$67,2,FALSE)</f>
        <v>Hake-S</v>
      </c>
      <c r="F4051" t="str">
        <f t="shared" si="189"/>
        <v/>
      </c>
      <c r="G4051">
        <v>1980</v>
      </c>
      <c r="H4051">
        <v>3995.8381599999998</v>
      </c>
      <c r="I4051">
        <v>83.714436469332796</v>
      </c>
      <c r="J4051">
        <v>334509.33978705597</v>
      </c>
      <c r="K4051">
        <f t="shared" si="190"/>
        <v>8.3714436469332798E-2</v>
      </c>
      <c r="L4051">
        <f t="shared" si="191"/>
        <v>334.50933978705564</v>
      </c>
    </row>
    <row r="4052" spans="1:12" x14ac:dyDescent="0.3">
      <c r="A4052" t="s">
        <v>47</v>
      </c>
      <c r="B4052" t="s">
        <v>644</v>
      </c>
      <c r="C4052" t="s">
        <v>645</v>
      </c>
      <c r="D4052" t="s">
        <v>21</v>
      </c>
      <c r="E4052" t="str">
        <f>VLOOKUP(D4052,Abbrev!$A$6:$B$67,2,FALSE)</f>
        <v>Hake-L</v>
      </c>
      <c r="F4052" t="str">
        <f t="shared" si="189"/>
        <v/>
      </c>
      <c r="G4052">
        <v>1980</v>
      </c>
      <c r="H4052">
        <v>3995.8381599999998</v>
      </c>
      <c r="I4052">
        <v>29.381018701934501</v>
      </c>
      <c r="J4052">
        <v>117401.795708864</v>
      </c>
      <c r="K4052">
        <f t="shared" si="190"/>
        <v>2.9381018701934502E-2</v>
      </c>
      <c r="L4052">
        <f t="shared" si="191"/>
        <v>117.40179570886355</v>
      </c>
    </row>
    <row r="4053" spans="1:12" x14ac:dyDescent="0.3">
      <c r="A4053" t="s">
        <v>47</v>
      </c>
      <c r="B4053" t="s">
        <v>644</v>
      </c>
      <c r="C4053" t="s">
        <v>645</v>
      </c>
      <c r="D4053" t="s">
        <v>26</v>
      </c>
      <c r="E4053" t="str">
        <f>VLOOKUP(D4053,Abbrev!$A$6:$B$67,2,FALSE)</f>
        <v>Cod-S</v>
      </c>
      <c r="F4053" t="str">
        <f t="shared" si="189"/>
        <v/>
      </c>
      <c r="G4053">
        <v>1980</v>
      </c>
      <c r="H4053">
        <v>3995.8381599999998</v>
      </c>
      <c r="I4053">
        <v>2.2750702474212301</v>
      </c>
      <c r="J4053">
        <v>9090.8125113263795</v>
      </c>
      <c r="K4053">
        <f t="shared" si="190"/>
        <v>2.2750702474212299E-3</v>
      </c>
      <c r="L4053">
        <f t="shared" si="191"/>
        <v>9.0908125113263907</v>
      </c>
    </row>
    <row r="4054" spans="1:12" x14ac:dyDescent="0.3">
      <c r="A4054" t="s">
        <v>47</v>
      </c>
      <c r="B4054" t="s">
        <v>644</v>
      </c>
      <c r="C4054" t="s">
        <v>645</v>
      </c>
      <c r="D4054" t="s">
        <v>22</v>
      </c>
      <c r="E4054" t="str">
        <f>VLOOKUP(D4054,Abbrev!$A$6:$B$67,2,FALSE)</f>
        <v>Cod-M</v>
      </c>
      <c r="F4054" t="str">
        <f t="shared" si="189"/>
        <v/>
      </c>
      <c r="G4054">
        <v>1980</v>
      </c>
      <c r="H4054">
        <v>3995.8381599999998</v>
      </c>
      <c r="I4054">
        <v>516.22015341009705</v>
      </c>
      <c r="J4054">
        <v>2062732.1879571199</v>
      </c>
      <c r="K4054">
        <f t="shared" si="190"/>
        <v>0.51622015341009708</v>
      </c>
      <c r="L4054">
        <f t="shared" si="191"/>
        <v>2062.73218795712</v>
      </c>
    </row>
    <row r="4055" spans="1:12" x14ac:dyDescent="0.3">
      <c r="A4055" t="s">
        <v>47</v>
      </c>
      <c r="B4055" t="s">
        <v>644</v>
      </c>
      <c r="C4055" t="s">
        <v>645</v>
      </c>
      <c r="D4055" t="s">
        <v>23</v>
      </c>
      <c r="E4055" t="str">
        <f>VLOOKUP(D4055,Abbrev!$A$6:$B$67,2,FALSE)</f>
        <v>Cod-L</v>
      </c>
      <c r="F4055" t="str">
        <f t="shared" si="189"/>
        <v/>
      </c>
      <c r="G4055">
        <v>1980</v>
      </c>
      <c r="H4055">
        <v>3995.8381599999998</v>
      </c>
      <c r="I4055">
        <v>574.22585396963598</v>
      </c>
      <c r="J4055">
        <v>2294513.5797504601</v>
      </c>
      <c r="K4055">
        <f t="shared" si="190"/>
        <v>0.57422585396963599</v>
      </c>
      <c r="L4055">
        <f t="shared" si="191"/>
        <v>2294.513579750459</v>
      </c>
    </row>
    <row r="4056" spans="1:12" x14ac:dyDescent="0.3">
      <c r="A4056" t="s">
        <v>47</v>
      </c>
      <c r="B4056" t="s">
        <v>644</v>
      </c>
      <c r="C4056" t="s">
        <v>645</v>
      </c>
      <c r="D4056" t="s">
        <v>24</v>
      </c>
      <c r="E4056" t="str">
        <f>VLOOKUP(D4056,Abbrev!$A$6:$B$67,2,FALSE)</f>
        <v>Yflound-S</v>
      </c>
      <c r="F4056" t="str">
        <f t="shared" si="189"/>
        <v/>
      </c>
      <c r="G4056">
        <v>1980</v>
      </c>
      <c r="H4056">
        <v>3995.8381599999998</v>
      </c>
      <c r="I4056">
        <v>3.18916960173418</v>
      </c>
      <c r="J4056">
        <v>12743.4055933214</v>
      </c>
      <c r="K4056">
        <f t="shared" si="190"/>
        <v>3.1891696017341798E-3</v>
      </c>
      <c r="L4056">
        <f t="shared" si="191"/>
        <v>12.743405593321437</v>
      </c>
    </row>
    <row r="4057" spans="1:12" x14ac:dyDescent="0.3">
      <c r="A4057" t="s">
        <v>47</v>
      </c>
      <c r="B4057" t="s">
        <v>644</v>
      </c>
      <c r="C4057" t="s">
        <v>645</v>
      </c>
      <c r="D4057" t="s">
        <v>25</v>
      </c>
      <c r="E4057" t="str">
        <f>VLOOKUP(D4057,Abbrev!$A$6:$B$67,2,FALSE)</f>
        <v>Yflound-L</v>
      </c>
      <c r="F4057" t="str">
        <f t="shared" si="189"/>
        <v/>
      </c>
      <c r="G4057">
        <v>1980</v>
      </c>
      <c r="H4057">
        <v>3995.8381599999998</v>
      </c>
      <c r="I4057">
        <v>21.0160991784666</v>
      </c>
      <c r="J4057">
        <v>83976.931071661602</v>
      </c>
      <c r="K4057">
        <f t="shared" si="190"/>
        <v>2.1016099178466599E-2</v>
      </c>
      <c r="L4057">
        <f t="shared" si="191"/>
        <v>83.976931071661483</v>
      </c>
    </row>
    <row r="4058" spans="1:12" x14ac:dyDescent="0.3">
      <c r="A4058" t="s">
        <v>47</v>
      </c>
      <c r="B4058" t="s">
        <v>644</v>
      </c>
      <c r="C4058" t="s">
        <v>645</v>
      </c>
      <c r="D4058" t="s">
        <v>7</v>
      </c>
      <c r="E4058" t="str">
        <f>VLOOKUP(D4058,Abbrev!$A$6:$B$67,2,FALSE)</f>
        <v>Alosines</v>
      </c>
      <c r="F4058" t="str">
        <f t="shared" si="189"/>
        <v/>
      </c>
      <c r="G4058">
        <v>1981</v>
      </c>
      <c r="H4058">
        <v>3995.8381599999998</v>
      </c>
      <c r="I4058">
        <v>224.88660749122101</v>
      </c>
      <c r="J4058">
        <v>898610.48788636399</v>
      </c>
      <c r="K4058">
        <f t="shared" si="190"/>
        <v>0.22488660749122102</v>
      </c>
      <c r="L4058">
        <f t="shared" si="191"/>
        <v>898.61048788636276</v>
      </c>
    </row>
    <row r="4059" spans="1:12" x14ac:dyDescent="0.3">
      <c r="A4059" t="s">
        <v>47</v>
      </c>
      <c r="B4059" t="s">
        <v>644</v>
      </c>
      <c r="C4059" t="s">
        <v>645</v>
      </c>
      <c r="D4059" t="s">
        <v>8</v>
      </c>
      <c r="E4059" t="str">
        <f>VLOOKUP(D4059,Abbrev!$A$6:$B$67,2,FALSE)</f>
        <v>Herring</v>
      </c>
      <c r="F4059" t="str">
        <f t="shared" si="189"/>
        <v/>
      </c>
      <c r="G4059">
        <v>1981</v>
      </c>
      <c r="H4059">
        <v>3995.8381599999998</v>
      </c>
      <c r="I4059">
        <v>179.61373390557901</v>
      </c>
      <c r="J4059">
        <v>717707.41200000001</v>
      </c>
      <c r="K4059">
        <f t="shared" si="190"/>
        <v>0.179613733905579</v>
      </c>
      <c r="L4059">
        <f t="shared" si="191"/>
        <v>717.70741199999838</v>
      </c>
    </row>
    <row r="4060" spans="1:12" x14ac:dyDescent="0.3">
      <c r="A4060" t="s">
        <v>47</v>
      </c>
      <c r="B4060" t="s">
        <v>644</v>
      </c>
      <c r="C4060" t="s">
        <v>645</v>
      </c>
      <c r="D4060" t="s">
        <v>11</v>
      </c>
      <c r="E4060" t="str">
        <f>VLOOKUP(D4060,Abbrev!$A$6:$B$67,2,FALSE)</f>
        <v>Dbenth-oth</v>
      </c>
      <c r="F4060" t="str">
        <f t="shared" si="189"/>
        <v/>
      </c>
      <c r="G4060">
        <v>1981</v>
      </c>
      <c r="H4060">
        <v>3995.8381599999998</v>
      </c>
      <c r="I4060">
        <v>2099.46598450704</v>
      </c>
      <c r="J4060">
        <v>8389126.2965152096</v>
      </c>
      <c r="K4060">
        <f t="shared" si="190"/>
        <v>2.0994659845070403</v>
      </c>
      <c r="L4060">
        <f t="shared" si="191"/>
        <v>8389.1262965152</v>
      </c>
    </row>
    <row r="4061" spans="1:12" x14ac:dyDescent="0.3">
      <c r="A4061" t="s">
        <v>47</v>
      </c>
      <c r="B4061" t="s">
        <v>644</v>
      </c>
      <c r="C4061" t="s">
        <v>645</v>
      </c>
      <c r="D4061" t="s">
        <v>33</v>
      </c>
      <c r="E4061" t="str">
        <f>VLOOKUP(D4061,Abbrev!$A$6:$B$67,2,FALSE)</f>
        <v>Domni-oth</v>
      </c>
      <c r="F4061" t="str">
        <f t="shared" si="189"/>
        <v/>
      </c>
      <c r="G4061">
        <v>1981</v>
      </c>
      <c r="H4061">
        <v>3995.8381599999998</v>
      </c>
      <c r="I4061">
        <v>0</v>
      </c>
      <c r="J4061">
        <v>0</v>
      </c>
      <c r="K4061">
        <f t="shared" si="190"/>
        <v>0</v>
      </c>
      <c r="L4061">
        <f t="shared" si="191"/>
        <v>0</v>
      </c>
    </row>
    <row r="4062" spans="1:12" x14ac:dyDescent="0.3">
      <c r="A4062" t="s">
        <v>47</v>
      </c>
      <c r="B4062" t="s">
        <v>644</v>
      </c>
      <c r="C4062" t="s">
        <v>645</v>
      </c>
      <c r="D4062" t="s">
        <v>12</v>
      </c>
      <c r="E4062" t="str">
        <f>VLOOKUP(D4062,Abbrev!$A$6:$B$67,2,FALSE)</f>
        <v>Dpisc-oth</v>
      </c>
      <c r="F4062" t="str">
        <f t="shared" si="189"/>
        <v/>
      </c>
      <c r="G4062">
        <v>1981</v>
      </c>
      <c r="H4062">
        <v>3995.8381599999998</v>
      </c>
      <c r="I4062">
        <v>1285.6098153052601</v>
      </c>
      <c r="J4062">
        <v>5137088.7588673299</v>
      </c>
      <c r="K4062">
        <f t="shared" si="190"/>
        <v>1.2856098153052602</v>
      </c>
      <c r="L4062">
        <f t="shared" si="191"/>
        <v>5137.0887588673104</v>
      </c>
    </row>
    <row r="4063" spans="1:12" x14ac:dyDescent="0.3">
      <c r="A4063" t="s">
        <v>47</v>
      </c>
      <c r="B4063" t="s">
        <v>644</v>
      </c>
      <c r="C4063" t="s">
        <v>645</v>
      </c>
      <c r="D4063" t="s">
        <v>13</v>
      </c>
      <c r="E4063" t="str">
        <f>VLOOKUP(D4063,Abbrev!$A$6:$B$67,2,FALSE)</f>
        <v>Haddock</v>
      </c>
      <c r="F4063" t="str">
        <f t="shared" si="189"/>
        <v/>
      </c>
      <c r="G4063">
        <v>1981</v>
      </c>
      <c r="H4063">
        <v>3995.8381599999998</v>
      </c>
      <c r="I4063">
        <v>11.1346094744107</v>
      </c>
      <c r="J4063">
        <v>44492.097434547701</v>
      </c>
      <c r="K4063">
        <f t="shared" si="190"/>
        <v>1.11346094744107E-2</v>
      </c>
      <c r="L4063">
        <f t="shared" si="191"/>
        <v>44.492097434547816</v>
      </c>
    </row>
    <row r="4064" spans="1:12" x14ac:dyDescent="0.3">
      <c r="A4064" t="s">
        <v>47</v>
      </c>
      <c r="B4064" t="s">
        <v>644</v>
      </c>
      <c r="C4064" t="s">
        <v>645</v>
      </c>
      <c r="D4064" t="s">
        <v>15</v>
      </c>
      <c r="E4064" t="str">
        <f>VLOOKUP(D4064,Abbrev!$A$6:$B$67,2,FALSE)</f>
        <v>Skate</v>
      </c>
      <c r="F4064" t="str">
        <f t="shared" si="189"/>
        <v/>
      </c>
      <c r="G4064">
        <v>1981</v>
      </c>
      <c r="H4064">
        <v>3995.8381599999998</v>
      </c>
      <c r="I4064">
        <v>92.489022015577802</v>
      </c>
      <c r="J4064">
        <v>369571.16355092602</v>
      </c>
      <c r="K4064">
        <f t="shared" si="190"/>
        <v>9.2489022015577807E-2</v>
      </c>
      <c r="L4064">
        <f t="shared" si="191"/>
        <v>369.57116355092592</v>
      </c>
    </row>
    <row r="4065" spans="1:12" x14ac:dyDescent="0.3">
      <c r="A4065" t="s">
        <v>47</v>
      </c>
      <c r="B4065" t="s">
        <v>644</v>
      </c>
      <c r="C4065" t="s">
        <v>645</v>
      </c>
      <c r="D4065" t="s">
        <v>16</v>
      </c>
      <c r="E4065" t="str">
        <f>VLOOKUP(D4065,Abbrev!$A$6:$B$67,2,FALSE)</f>
        <v>SmPel</v>
      </c>
      <c r="F4065" t="str">
        <f t="shared" si="189"/>
        <v/>
      </c>
      <c r="G4065">
        <v>1981</v>
      </c>
      <c r="H4065">
        <v>3995.8381599999998</v>
      </c>
      <c r="I4065">
        <v>4.91773962804006</v>
      </c>
      <c r="J4065">
        <v>19650.491666666701</v>
      </c>
      <c r="K4065">
        <f t="shared" si="190"/>
        <v>4.91773962804006E-3</v>
      </c>
      <c r="L4065">
        <f t="shared" si="191"/>
        <v>19.650491666666678</v>
      </c>
    </row>
    <row r="4066" spans="1:12" x14ac:dyDescent="0.3">
      <c r="A4066" t="s">
        <v>47</v>
      </c>
      <c r="B4066" t="s">
        <v>644</v>
      </c>
      <c r="C4066" t="s">
        <v>645</v>
      </c>
      <c r="D4066" t="s">
        <v>17</v>
      </c>
      <c r="E4066" t="str">
        <f>VLOOKUP(D4066,Abbrev!$A$6:$B$67,2,FALSE)</f>
        <v>Squid</v>
      </c>
      <c r="F4066" t="str">
        <f t="shared" si="189"/>
        <v/>
      </c>
      <c r="G4066">
        <v>1981</v>
      </c>
      <c r="H4066">
        <v>3995.8381599999998</v>
      </c>
      <c r="I4066">
        <v>11.6181598712446</v>
      </c>
      <c r="J4066">
        <v>46424.286562499998</v>
      </c>
      <c r="K4066">
        <f t="shared" si="190"/>
        <v>1.16181598712446E-2</v>
      </c>
      <c r="L4066">
        <f t="shared" si="191"/>
        <v>46.424286562499859</v>
      </c>
    </row>
    <row r="4067" spans="1:12" x14ac:dyDescent="0.3">
      <c r="A4067" t="s">
        <v>47</v>
      </c>
      <c r="B4067" t="s">
        <v>644</v>
      </c>
      <c r="C4067" t="s">
        <v>645</v>
      </c>
      <c r="D4067" t="s">
        <v>20</v>
      </c>
      <c r="E4067" t="str">
        <f>VLOOKUP(D4067,Abbrev!$A$6:$B$67,2,FALSE)</f>
        <v>Hake-S</v>
      </c>
      <c r="F4067" t="str">
        <f t="shared" si="189"/>
        <v/>
      </c>
      <c r="G4067">
        <v>1981</v>
      </c>
      <c r="H4067">
        <v>3995.8381599999998</v>
      </c>
      <c r="I4067">
        <v>255.13767411501101</v>
      </c>
      <c r="J4067">
        <v>1019488.8542824</v>
      </c>
      <c r="K4067">
        <f t="shared" si="190"/>
        <v>0.25513767411501098</v>
      </c>
      <c r="L4067">
        <f t="shared" si="191"/>
        <v>1019.4888542824051</v>
      </c>
    </row>
    <row r="4068" spans="1:12" x14ac:dyDescent="0.3">
      <c r="A4068" t="s">
        <v>47</v>
      </c>
      <c r="B4068" t="s">
        <v>644</v>
      </c>
      <c r="C4068" t="s">
        <v>645</v>
      </c>
      <c r="D4068" t="s">
        <v>21</v>
      </c>
      <c r="E4068" t="str">
        <f>VLOOKUP(D4068,Abbrev!$A$6:$B$67,2,FALSE)</f>
        <v>Hake-L</v>
      </c>
      <c r="F4068" t="str">
        <f t="shared" si="189"/>
        <v/>
      </c>
      <c r="G4068">
        <v>1981</v>
      </c>
      <c r="H4068">
        <v>3995.8381599999998</v>
      </c>
      <c r="I4068">
        <v>108.27792569026801</v>
      </c>
      <c r="J4068">
        <v>432661.06735881598</v>
      </c>
      <c r="K4068">
        <f t="shared" si="190"/>
        <v>0.10827792569026801</v>
      </c>
      <c r="L4068">
        <f t="shared" si="191"/>
        <v>432.66106735881721</v>
      </c>
    </row>
    <row r="4069" spans="1:12" x14ac:dyDescent="0.3">
      <c r="A4069" t="s">
        <v>47</v>
      </c>
      <c r="B4069" t="s">
        <v>644</v>
      </c>
      <c r="C4069" t="s">
        <v>645</v>
      </c>
      <c r="D4069" t="s">
        <v>26</v>
      </c>
      <c r="E4069" t="str">
        <f>VLOOKUP(D4069,Abbrev!$A$6:$B$67,2,FALSE)</f>
        <v>Cod-S</v>
      </c>
      <c r="F4069" t="str">
        <f t="shared" si="189"/>
        <v/>
      </c>
      <c r="G4069">
        <v>1981</v>
      </c>
      <c r="H4069">
        <v>3995.8381599999998</v>
      </c>
      <c r="I4069">
        <v>0.77163602674732901</v>
      </c>
      <c r="J4069">
        <v>3083.3326813077601</v>
      </c>
      <c r="K4069">
        <f t="shared" si="190"/>
        <v>7.7163602674732898E-4</v>
      </c>
      <c r="L4069">
        <f t="shared" si="191"/>
        <v>3.0833326813077577</v>
      </c>
    </row>
    <row r="4070" spans="1:12" x14ac:dyDescent="0.3">
      <c r="A4070" t="s">
        <v>47</v>
      </c>
      <c r="B4070" t="s">
        <v>644</v>
      </c>
      <c r="C4070" t="s">
        <v>645</v>
      </c>
      <c r="D4070" t="s">
        <v>22</v>
      </c>
      <c r="E4070" t="str">
        <f>VLOOKUP(D4070,Abbrev!$A$6:$B$67,2,FALSE)</f>
        <v>Cod-M</v>
      </c>
      <c r="F4070" t="str">
        <f t="shared" si="189"/>
        <v/>
      </c>
      <c r="G4070">
        <v>1981</v>
      </c>
      <c r="H4070">
        <v>3995.8381599999998</v>
      </c>
      <c r="I4070">
        <v>1080.2190927453601</v>
      </c>
      <c r="J4070">
        <v>4316380.6719524898</v>
      </c>
      <c r="K4070">
        <f t="shared" si="190"/>
        <v>1.0802190927453601</v>
      </c>
      <c r="L4070">
        <f t="shared" si="191"/>
        <v>4316.3806719524891</v>
      </c>
    </row>
    <row r="4071" spans="1:12" x14ac:dyDescent="0.3">
      <c r="A4071" t="s">
        <v>47</v>
      </c>
      <c r="B4071" t="s">
        <v>644</v>
      </c>
      <c r="C4071" t="s">
        <v>645</v>
      </c>
      <c r="D4071" t="s">
        <v>23</v>
      </c>
      <c r="E4071" t="str">
        <f>VLOOKUP(D4071,Abbrev!$A$6:$B$67,2,FALSE)</f>
        <v>Cod-L</v>
      </c>
      <c r="F4071" t="str">
        <f t="shared" si="189"/>
        <v/>
      </c>
      <c r="G4071">
        <v>1981</v>
      </c>
      <c r="H4071">
        <v>3995.8381599999998</v>
      </c>
      <c r="I4071">
        <v>514.39800995055202</v>
      </c>
      <c r="J4071">
        <v>2055451.1975884701</v>
      </c>
      <c r="K4071">
        <f t="shared" si="190"/>
        <v>0.51439800995055207</v>
      </c>
      <c r="L4071">
        <f t="shared" si="191"/>
        <v>2055.4511975884757</v>
      </c>
    </row>
    <row r="4072" spans="1:12" x14ac:dyDescent="0.3">
      <c r="A4072" t="s">
        <v>47</v>
      </c>
      <c r="B4072" t="s">
        <v>644</v>
      </c>
      <c r="C4072" t="s">
        <v>645</v>
      </c>
      <c r="D4072" t="s">
        <v>24</v>
      </c>
      <c r="E4072" t="str">
        <f>VLOOKUP(D4072,Abbrev!$A$6:$B$67,2,FALSE)</f>
        <v>Yflound-S</v>
      </c>
      <c r="F4072" t="str">
        <f t="shared" si="189"/>
        <v/>
      </c>
      <c r="G4072">
        <v>1981</v>
      </c>
      <c r="H4072">
        <v>3995.8381599999998</v>
      </c>
      <c r="I4072">
        <v>6.1448440309485299</v>
      </c>
      <c r="J4072">
        <v>24553.802266112401</v>
      </c>
      <c r="K4072">
        <f t="shared" si="190"/>
        <v>6.1448440309485302E-3</v>
      </c>
      <c r="L4072">
        <f t="shared" si="191"/>
        <v>24.553802266112356</v>
      </c>
    </row>
    <row r="4073" spans="1:12" x14ac:dyDescent="0.3">
      <c r="A4073" t="s">
        <v>47</v>
      </c>
      <c r="B4073" t="s">
        <v>644</v>
      </c>
      <c r="C4073" t="s">
        <v>645</v>
      </c>
      <c r="D4073" t="s">
        <v>25</v>
      </c>
      <c r="E4073" t="str">
        <f>VLOOKUP(D4073,Abbrev!$A$6:$B$67,2,FALSE)</f>
        <v>Yflound-L</v>
      </c>
      <c r="F4073" t="str">
        <f t="shared" si="189"/>
        <v/>
      </c>
      <c r="G4073">
        <v>1981</v>
      </c>
      <c r="H4073">
        <v>3995.8381599999998</v>
      </c>
      <c r="I4073">
        <v>112.171093525519</v>
      </c>
      <c r="J4073">
        <v>448217.53595819802</v>
      </c>
      <c r="K4073">
        <f t="shared" si="190"/>
        <v>0.112171093525519</v>
      </c>
      <c r="L4073">
        <f t="shared" si="191"/>
        <v>448.21753595819774</v>
      </c>
    </row>
    <row r="4074" spans="1:12" x14ac:dyDescent="0.3">
      <c r="A4074" t="s">
        <v>47</v>
      </c>
      <c r="B4074" t="s">
        <v>644</v>
      </c>
      <c r="C4074" t="s">
        <v>645</v>
      </c>
      <c r="D4074" t="s">
        <v>7</v>
      </c>
      <c r="E4074" t="str">
        <f>VLOOKUP(D4074,Abbrev!$A$6:$B$67,2,FALSE)</f>
        <v>Alosines</v>
      </c>
      <c r="F4074" t="str">
        <f t="shared" si="189"/>
        <v/>
      </c>
      <c r="G4074">
        <v>1982</v>
      </c>
      <c r="H4074">
        <v>3995.8381599999998</v>
      </c>
      <c r="I4074">
        <v>23.044487254519399</v>
      </c>
      <c r="J4074">
        <v>92082.041549242407</v>
      </c>
      <c r="K4074">
        <f t="shared" si="190"/>
        <v>2.3044487254519401E-2</v>
      </c>
      <c r="L4074">
        <f t="shared" si="191"/>
        <v>92.082041549242248</v>
      </c>
    </row>
    <row r="4075" spans="1:12" x14ac:dyDescent="0.3">
      <c r="A4075" t="s">
        <v>47</v>
      </c>
      <c r="B4075" t="s">
        <v>644</v>
      </c>
      <c r="C4075" t="s">
        <v>645</v>
      </c>
      <c r="D4075" t="s">
        <v>8</v>
      </c>
      <c r="E4075" t="str">
        <f>VLOOKUP(D4075,Abbrev!$A$6:$B$67,2,FALSE)</f>
        <v>Herring</v>
      </c>
      <c r="F4075" t="str">
        <f t="shared" si="189"/>
        <v/>
      </c>
      <c r="G4075">
        <v>1982</v>
      </c>
      <c r="H4075">
        <v>3995.8381599999998</v>
      </c>
      <c r="I4075">
        <v>23.175965665236099</v>
      </c>
      <c r="J4075">
        <v>92607.407999999996</v>
      </c>
      <c r="K4075">
        <f t="shared" si="190"/>
        <v>2.3175965665236099E-2</v>
      </c>
      <c r="L4075">
        <f t="shared" si="191"/>
        <v>92.607408000000177</v>
      </c>
    </row>
    <row r="4076" spans="1:12" x14ac:dyDescent="0.3">
      <c r="A4076" t="s">
        <v>47</v>
      </c>
      <c r="B4076" t="s">
        <v>644</v>
      </c>
      <c r="C4076" t="s">
        <v>645</v>
      </c>
      <c r="D4076" t="s">
        <v>9</v>
      </c>
      <c r="E4076" t="str">
        <f>VLOOKUP(D4076,Abbrev!$A$6:$B$67,2,FALSE)</f>
        <v>Mack</v>
      </c>
      <c r="F4076" t="str">
        <f t="shared" si="189"/>
        <v/>
      </c>
      <c r="G4076">
        <v>1982</v>
      </c>
      <c r="H4076">
        <v>3995.8381599999998</v>
      </c>
      <c r="I4076">
        <v>49.247250536480699</v>
      </c>
      <c r="J4076">
        <v>196784.04296875</v>
      </c>
      <c r="K4076">
        <f t="shared" si="190"/>
        <v>4.92472505364807E-2</v>
      </c>
      <c r="L4076">
        <f t="shared" si="191"/>
        <v>196.78404296875004</v>
      </c>
    </row>
    <row r="4077" spans="1:12" x14ac:dyDescent="0.3">
      <c r="A4077" t="s">
        <v>47</v>
      </c>
      <c r="B4077" t="s">
        <v>644</v>
      </c>
      <c r="C4077" t="s">
        <v>645</v>
      </c>
      <c r="D4077" t="s">
        <v>10</v>
      </c>
      <c r="E4077" t="str">
        <f>VLOOKUP(D4077,Abbrev!$A$6:$B$67,2,FALSE)</f>
        <v>Butter</v>
      </c>
      <c r="F4077" t="str">
        <f t="shared" si="189"/>
        <v/>
      </c>
      <c r="G4077">
        <v>1982</v>
      </c>
      <c r="H4077">
        <v>3995.8381599999998</v>
      </c>
      <c r="I4077">
        <v>53.727902105048003</v>
      </c>
      <c r="J4077">
        <v>214688.001488095</v>
      </c>
      <c r="K4077">
        <f t="shared" si="190"/>
        <v>5.3727902105048006E-2</v>
      </c>
      <c r="L4077">
        <f t="shared" si="191"/>
        <v>214.68800148809515</v>
      </c>
    </row>
    <row r="4078" spans="1:12" x14ac:dyDescent="0.3">
      <c r="A4078" t="s">
        <v>47</v>
      </c>
      <c r="B4078" t="s">
        <v>644</v>
      </c>
      <c r="C4078" t="s">
        <v>645</v>
      </c>
      <c r="D4078" t="s">
        <v>11</v>
      </c>
      <c r="E4078" t="str">
        <f>VLOOKUP(D4078,Abbrev!$A$6:$B$67,2,FALSE)</f>
        <v>Dbenth-oth</v>
      </c>
      <c r="F4078" t="str">
        <f t="shared" si="189"/>
        <v/>
      </c>
      <c r="G4078">
        <v>1982</v>
      </c>
      <c r="H4078">
        <v>3995.8381599999998</v>
      </c>
      <c r="I4078">
        <v>813.35570947275801</v>
      </c>
      <c r="J4078">
        <v>3250037.78156512</v>
      </c>
      <c r="K4078">
        <f t="shared" si="190"/>
        <v>0.81335570947275804</v>
      </c>
      <c r="L4078">
        <f t="shared" si="191"/>
        <v>3250.03778156512</v>
      </c>
    </row>
    <row r="4079" spans="1:12" x14ac:dyDescent="0.3">
      <c r="A4079" t="s">
        <v>47</v>
      </c>
      <c r="B4079" t="s">
        <v>644</v>
      </c>
      <c r="C4079" t="s">
        <v>645</v>
      </c>
      <c r="D4079" t="s">
        <v>33</v>
      </c>
      <c r="E4079" t="str">
        <f>VLOOKUP(D4079,Abbrev!$A$6:$B$67,2,FALSE)</f>
        <v>Domni-oth</v>
      </c>
      <c r="F4079" t="str">
        <f t="shared" si="189"/>
        <v/>
      </c>
      <c r="G4079">
        <v>1982</v>
      </c>
      <c r="H4079">
        <v>3995.8381599999998</v>
      </c>
      <c r="I4079">
        <v>6.9372502589906802</v>
      </c>
      <c r="J4079">
        <v>27720.129310344801</v>
      </c>
      <c r="K4079">
        <f t="shared" si="190"/>
        <v>6.9372502589906803E-3</v>
      </c>
      <c r="L4079">
        <f t="shared" si="191"/>
        <v>27.720129310344841</v>
      </c>
    </row>
    <row r="4080" spans="1:12" x14ac:dyDescent="0.3">
      <c r="A4080" t="s">
        <v>47</v>
      </c>
      <c r="B4080" t="s">
        <v>644</v>
      </c>
      <c r="C4080" t="s">
        <v>645</v>
      </c>
      <c r="D4080" t="s">
        <v>12</v>
      </c>
      <c r="E4080" t="str">
        <f>VLOOKUP(D4080,Abbrev!$A$6:$B$67,2,FALSE)</f>
        <v>Dpisc-oth</v>
      </c>
      <c r="F4080" t="str">
        <f t="shared" si="189"/>
        <v/>
      </c>
      <c r="G4080">
        <v>1982</v>
      </c>
      <c r="H4080">
        <v>3995.8381599999998</v>
      </c>
      <c r="I4080">
        <v>2.73907392854984</v>
      </c>
      <c r="J4080">
        <v>10944.896126760599</v>
      </c>
      <c r="K4080">
        <f t="shared" si="190"/>
        <v>2.7390739285498402E-3</v>
      </c>
      <c r="L4080">
        <f t="shared" si="191"/>
        <v>10.944896126760565</v>
      </c>
    </row>
    <row r="4081" spans="1:12" x14ac:dyDescent="0.3">
      <c r="A4081" t="s">
        <v>47</v>
      </c>
      <c r="B4081" t="s">
        <v>644</v>
      </c>
      <c r="C4081" t="s">
        <v>645</v>
      </c>
      <c r="D4081" t="s">
        <v>13</v>
      </c>
      <c r="E4081" t="str">
        <f>VLOOKUP(D4081,Abbrev!$A$6:$B$67,2,FALSE)</f>
        <v>Haddock</v>
      </c>
      <c r="F4081" t="str">
        <f t="shared" si="189"/>
        <v/>
      </c>
      <c r="G4081">
        <v>1982</v>
      </c>
      <c r="H4081">
        <v>3995.8381599999998</v>
      </c>
      <c r="I4081">
        <v>11.194653525136401</v>
      </c>
      <c r="J4081">
        <v>44732.023743718601</v>
      </c>
      <c r="K4081">
        <f t="shared" si="190"/>
        <v>1.11946535251364E-2</v>
      </c>
      <c r="L4081">
        <f t="shared" si="191"/>
        <v>44.732023743718543</v>
      </c>
    </row>
    <row r="4082" spans="1:12" x14ac:dyDescent="0.3">
      <c r="A4082" t="s">
        <v>47</v>
      </c>
      <c r="B4082" t="s">
        <v>644</v>
      </c>
      <c r="C4082" t="s">
        <v>645</v>
      </c>
      <c r="D4082" t="s">
        <v>15</v>
      </c>
      <c r="E4082" t="str">
        <f>VLOOKUP(D4082,Abbrev!$A$6:$B$67,2,FALSE)</f>
        <v>Skate</v>
      </c>
      <c r="F4082" t="str">
        <f t="shared" si="189"/>
        <v/>
      </c>
      <c r="G4082">
        <v>1982</v>
      </c>
      <c r="H4082">
        <v>3995.8381599999998</v>
      </c>
      <c r="I4082">
        <v>182.65047538149699</v>
      </c>
      <c r="J4082">
        <v>729841.73947152798</v>
      </c>
      <c r="K4082">
        <f t="shared" si="190"/>
        <v>0.18265047538149698</v>
      </c>
      <c r="L4082">
        <f t="shared" si="191"/>
        <v>729.84173947152613</v>
      </c>
    </row>
    <row r="4083" spans="1:12" x14ac:dyDescent="0.3">
      <c r="A4083" t="s">
        <v>47</v>
      </c>
      <c r="B4083" t="s">
        <v>644</v>
      </c>
      <c r="C4083" t="s">
        <v>645</v>
      </c>
      <c r="D4083" t="s">
        <v>16</v>
      </c>
      <c r="E4083" t="str">
        <f>VLOOKUP(D4083,Abbrev!$A$6:$B$67,2,FALSE)</f>
        <v>SmPel</v>
      </c>
      <c r="F4083" t="str">
        <f t="shared" si="189"/>
        <v/>
      </c>
      <c r="G4083">
        <v>1982</v>
      </c>
      <c r="H4083">
        <v>3995.8381599999998</v>
      </c>
      <c r="I4083">
        <v>0.83825107296137302</v>
      </c>
      <c r="J4083">
        <v>3349.515625</v>
      </c>
      <c r="K4083">
        <f t="shared" si="190"/>
        <v>8.3825107296137298E-4</v>
      </c>
      <c r="L4083">
        <f t="shared" si="191"/>
        <v>3.3495156249999982</v>
      </c>
    </row>
    <row r="4084" spans="1:12" x14ac:dyDescent="0.3">
      <c r="A4084" t="s">
        <v>47</v>
      </c>
      <c r="B4084" t="s">
        <v>644</v>
      </c>
      <c r="C4084" t="s">
        <v>645</v>
      </c>
      <c r="D4084" t="s">
        <v>17</v>
      </c>
      <c r="E4084" t="str">
        <f>VLOOKUP(D4084,Abbrev!$A$6:$B$67,2,FALSE)</f>
        <v>Squid</v>
      </c>
      <c r="F4084" t="str">
        <f t="shared" si="189"/>
        <v/>
      </c>
      <c r="G4084">
        <v>1982</v>
      </c>
      <c r="H4084">
        <v>3995.8381599999998</v>
      </c>
      <c r="I4084">
        <v>113.815495350501</v>
      </c>
      <c r="J4084">
        <v>454788.29952083301</v>
      </c>
      <c r="K4084">
        <f t="shared" si="190"/>
        <v>0.11381549535050099</v>
      </c>
      <c r="L4084">
        <f t="shared" si="191"/>
        <v>454.78829952083441</v>
      </c>
    </row>
    <row r="4085" spans="1:12" x14ac:dyDescent="0.3">
      <c r="A4085" t="s">
        <v>47</v>
      </c>
      <c r="B4085" t="s">
        <v>644</v>
      </c>
      <c r="C4085" t="s">
        <v>645</v>
      </c>
      <c r="D4085" t="s">
        <v>18</v>
      </c>
      <c r="E4085" t="str">
        <f>VLOOKUP(D4085,Abbrev!$A$6:$B$67,2,FALSE)</f>
        <v>Dogfish-S</v>
      </c>
      <c r="F4085" t="str">
        <f t="shared" si="189"/>
        <v/>
      </c>
      <c r="G4085">
        <v>1982</v>
      </c>
      <c r="H4085">
        <v>3995.8381599999998</v>
      </c>
      <c r="I4085">
        <v>3.1959945698073202</v>
      </c>
      <c r="J4085">
        <v>12770.677061188901</v>
      </c>
      <c r="K4085">
        <f t="shared" si="190"/>
        <v>3.1959945698073204E-3</v>
      </c>
      <c r="L4085">
        <f t="shared" si="191"/>
        <v>12.770677061188874</v>
      </c>
    </row>
    <row r="4086" spans="1:12" x14ac:dyDescent="0.3">
      <c r="A4086" t="s">
        <v>47</v>
      </c>
      <c r="B4086" t="s">
        <v>644</v>
      </c>
      <c r="C4086" t="s">
        <v>645</v>
      </c>
      <c r="D4086" t="s">
        <v>20</v>
      </c>
      <c r="E4086" t="str">
        <f>VLOOKUP(D4086,Abbrev!$A$6:$B$67,2,FALSE)</f>
        <v>Hake-S</v>
      </c>
      <c r="F4086" t="str">
        <f t="shared" si="189"/>
        <v/>
      </c>
      <c r="G4086">
        <v>1982</v>
      </c>
      <c r="H4086">
        <v>3995.8381599999998</v>
      </c>
      <c r="I4086">
        <v>253.48323609180301</v>
      </c>
      <c r="J4086">
        <v>1012877.98769591</v>
      </c>
      <c r="K4086">
        <f t="shared" si="190"/>
        <v>0.25348323609180301</v>
      </c>
      <c r="L4086">
        <f t="shared" si="191"/>
        <v>1012.8779876959156</v>
      </c>
    </row>
    <row r="4087" spans="1:12" x14ac:dyDescent="0.3">
      <c r="A4087" t="s">
        <v>47</v>
      </c>
      <c r="B4087" t="s">
        <v>644</v>
      </c>
      <c r="C4087" t="s">
        <v>645</v>
      </c>
      <c r="D4087" t="s">
        <v>21</v>
      </c>
      <c r="E4087" t="str">
        <f>VLOOKUP(D4087,Abbrev!$A$6:$B$67,2,FALSE)</f>
        <v>Hake-L</v>
      </c>
      <c r="F4087" t="str">
        <f t="shared" si="189"/>
        <v/>
      </c>
      <c r="G4087">
        <v>1982</v>
      </c>
      <c r="H4087">
        <v>3995.8381599999998</v>
      </c>
      <c r="I4087">
        <v>38.627652292800697</v>
      </c>
      <c r="J4087">
        <v>154349.847062785</v>
      </c>
      <c r="K4087">
        <f t="shared" si="190"/>
        <v>3.8627652292800699E-2</v>
      </c>
      <c r="L4087">
        <f t="shared" si="191"/>
        <v>154.34984706278451</v>
      </c>
    </row>
    <row r="4088" spans="1:12" x14ac:dyDescent="0.3">
      <c r="A4088" t="s">
        <v>47</v>
      </c>
      <c r="B4088" t="s">
        <v>644</v>
      </c>
      <c r="C4088" t="s">
        <v>645</v>
      </c>
      <c r="D4088" t="s">
        <v>26</v>
      </c>
      <c r="E4088" t="str">
        <f>VLOOKUP(D4088,Abbrev!$A$6:$B$67,2,FALSE)</f>
        <v>Cod-S</v>
      </c>
      <c r="F4088" t="str">
        <f t="shared" si="189"/>
        <v/>
      </c>
      <c r="G4088">
        <v>1982</v>
      </c>
      <c r="H4088">
        <v>3995.8381599999998</v>
      </c>
      <c r="I4088">
        <v>0.53742835752057405</v>
      </c>
      <c r="J4088">
        <v>2147.4767392468302</v>
      </c>
      <c r="K4088">
        <f t="shared" si="190"/>
        <v>5.3742835752057408E-4</v>
      </c>
      <c r="L4088">
        <f t="shared" si="191"/>
        <v>2.1474767392468328</v>
      </c>
    </row>
    <row r="4089" spans="1:12" x14ac:dyDescent="0.3">
      <c r="A4089" t="s">
        <v>47</v>
      </c>
      <c r="B4089" t="s">
        <v>644</v>
      </c>
      <c r="C4089" t="s">
        <v>645</v>
      </c>
      <c r="D4089" t="s">
        <v>22</v>
      </c>
      <c r="E4089" t="str">
        <f>VLOOKUP(D4089,Abbrev!$A$6:$B$67,2,FALSE)</f>
        <v>Cod-M</v>
      </c>
      <c r="F4089" t="str">
        <f t="shared" si="189"/>
        <v/>
      </c>
      <c r="G4089">
        <v>1982</v>
      </c>
      <c r="H4089">
        <v>3995.8381599999998</v>
      </c>
      <c r="I4089">
        <v>157.81838010428299</v>
      </c>
      <c r="J4089">
        <v>630616.70557008102</v>
      </c>
      <c r="K4089">
        <f t="shared" si="190"/>
        <v>0.15781838010428301</v>
      </c>
      <c r="L4089">
        <f t="shared" si="191"/>
        <v>630.61670557007881</v>
      </c>
    </row>
    <row r="4090" spans="1:12" x14ac:dyDescent="0.3">
      <c r="A4090" t="s">
        <v>47</v>
      </c>
      <c r="B4090" t="s">
        <v>644</v>
      </c>
      <c r="C4090" t="s">
        <v>645</v>
      </c>
      <c r="D4090" t="s">
        <v>23</v>
      </c>
      <c r="E4090" t="str">
        <f>VLOOKUP(D4090,Abbrev!$A$6:$B$67,2,FALSE)</f>
        <v>Cod-L</v>
      </c>
      <c r="F4090" t="str">
        <f t="shared" si="189"/>
        <v/>
      </c>
      <c r="G4090">
        <v>1982</v>
      </c>
      <c r="H4090">
        <v>3995.8381599999998</v>
      </c>
      <c r="I4090">
        <v>457.650059491668</v>
      </c>
      <c r="J4090">
        <v>1828695.5716430801</v>
      </c>
      <c r="K4090">
        <f t="shared" si="190"/>
        <v>0.45765005949166798</v>
      </c>
      <c r="L4090">
        <f t="shared" si="191"/>
        <v>1828.6955716430771</v>
      </c>
    </row>
    <row r="4091" spans="1:12" x14ac:dyDescent="0.3">
      <c r="A4091" t="s">
        <v>47</v>
      </c>
      <c r="B4091" t="s">
        <v>644</v>
      </c>
      <c r="C4091" t="s">
        <v>645</v>
      </c>
      <c r="D4091" t="s">
        <v>29</v>
      </c>
      <c r="E4091" t="str">
        <f>VLOOKUP(D4091,Abbrev!$A$6:$B$67,2,FALSE)</f>
        <v>Sflound-L</v>
      </c>
      <c r="F4091" t="str">
        <f t="shared" si="189"/>
        <v/>
      </c>
      <c r="G4091">
        <v>1982</v>
      </c>
      <c r="H4091">
        <v>3995.8381599999998</v>
      </c>
      <c r="I4091">
        <v>3.5415028415373802</v>
      </c>
      <c r="J4091">
        <v>14151.272197963501</v>
      </c>
      <c r="K4091">
        <f t="shared" si="190"/>
        <v>3.5415028415373803E-3</v>
      </c>
      <c r="L4091">
        <f t="shared" si="191"/>
        <v>14.151272197963497</v>
      </c>
    </row>
    <row r="4092" spans="1:12" x14ac:dyDescent="0.3">
      <c r="A4092" t="s">
        <v>47</v>
      </c>
      <c r="B4092" t="s">
        <v>644</v>
      </c>
      <c r="C4092" t="s">
        <v>645</v>
      </c>
      <c r="D4092" t="s">
        <v>24</v>
      </c>
      <c r="E4092" t="str">
        <f>VLOOKUP(D4092,Abbrev!$A$6:$B$67,2,FALSE)</f>
        <v>Yflound-S</v>
      </c>
      <c r="F4092" t="str">
        <f t="shared" si="189"/>
        <v/>
      </c>
      <c r="G4092">
        <v>1982</v>
      </c>
      <c r="H4092">
        <v>3995.8381599999998</v>
      </c>
      <c r="I4092">
        <v>0.36624314043584399</v>
      </c>
      <c r="J4092">
        <v>1463.4483163917901</v>
      </c>
      <c r="K4092">
        <f t="shared" si="190"/>
        <v>3.6624314043584398E-4</v>
      </c>
      <c r="L4092">
        <f t="shared" si="191"/>
        <v>1.4634483163917844</v>
      </c>
    </row>
    <row r="4093" spans="1:12" x14ac:dyDescent="0.3">
      <c r="A4093" t="s">
        <v>47</v>
      </c>
      <c r="B4093" t="s">
        <v>644</v>
      </c>
      <c r="C4093" t="s">
        <v>645</v>
      </c>
      <c r="D4093" t="s">
        <v>25</v>
      </c>
      <c r="E4093" t="str">
        <f>VLOOKUP(D4093,Abbrev!$A$6:$B$67,2,FALSE)</f>
        <v>Yflound-L</v>
      </c>
      <c r="F4093" t="str">
        <f t="shared" si="189"/>
        <v/>
      </c>
      <c r="G4093">
        <v>1982</v>
      </c>
      <c r="H4093">
        <v>3995.8381599999998</v>
      </c>
      <c r="I4093">
        <v>94.195600015299405</v>
      </c>
      <c r="J4093">
        <v>376390.37304522999</v>
      </c>
      <c r="K4093">
        <f t="shared" si="190"/>
        <v>9.4195600015299405E-2</v>
      </c>
      <c r="L4093">
        <f t="shared" si="191"/>
        <v>376.39037304522992</v>
      </c>
    </row>
    <row r="4094" spans="1:12" x14ac:dyDescent="0.3">
      <c r="A4094" t="s">
        <v>47</v>
      </c>
      <c r="B4094" t="s">
        <v>644</v>
      </c>
      <c r="C4094" t="s">
        <v>645</v>
      </c>
      <c r="D4094" t="s">
        <v>7</v>
      </c>
      <c r="E4094" t="str">
        <f>VLOOKUP(D4094,Abbrev!$A$6:$B$67,2,FALSE)</f>
        <v>Alosines</v>
      </c>
      <c r="F4094" t="str">
        <f t="shared" si="189"/>
        <v/>
      </c>
      <c r="G4094">
        <v>1983</v>
      </c>
      <c r="H4094">
        <v>3995.8381599999998</v>
      </c>
      <c r="I4094">
        <v>12.954789309403001</v>
      </c>
      <c r="J4094">
        <v>51765.241477272699</v>
      </c>
      <c r="K4094">
        <f t="shared" si="190"/>
        <v>1.2954789309403001E-2</v>
      </c>
      <c r="L4094">
        <f t="shared" si="191"/>
        <v>51.765241477272554</v>
      </c>
    </row>
    <row r="4095" spans="1:12" x14ac:dyDescent="0.3">
      <c r="A4095" t="s">
        <v>47</v>
      </c>
      <c r="B4095" t="s">
        <v>644</v>
      </c>
      <c r="C4095" t="s">
        <v>645</v>
      </c>
      <c r="D4095" t="s">
        <v>8</v>
      </c>
      <c r="E4095" t="str">
        <f>VLOOKUP(D4095,Abbrev!$A$6:$B$67,2,FALSE)</f>
        <v>Herring</v>
      </c>
      <c r="F4095" t="str">
        <f t="shared" si="189"/>
        <v/>
      </c>
      <c r="G4095">
        <v>1983</v>
      </c>
      <c r="H4095">
        <v>3995.8381599999998</v>
      </c>
      <c r="I4095">
        <v>153.90289699570801</v>
      </c>
      <c r="J4095">
        <v>614971.06874999998</v>
      </c>
      <c r="K4095">
        <f t="shared" si="190"/>
        <v>0.153902896995708</v>
      </c>
      <c r="L4095">
        <f t="shared" si="191"/>
        <v>614.9710687499994</v>
      </c>
    </row>
    <row r="4096" spans="1:12" x14ac:dyDescent="0.3">
      <c r="A4096" t="s">
        <v>47</v>
      </c>
      <c r="B4096" t="s">
        <v>644</v>
      </c>
      <c r="C4096" t="s">
        <v>645</v>
      </c>
      <c r="D4096" t="s">
        <v>10</v>
      </c>
      <c r="E4096" t="str">
        <f>VLOOKUP(D4096,Abbrev!$A$6:$B$67,2,FALSE)</f>
        <v>Butter</v>
      </c>
      <c r="F4096" t="str">
        <f t="shared" si="189"/>
        <v/>
      </c>
      <c r="G4096">
        <v>1983</v>
      </c>
      <c r="H4096">
        <v>3995.8381599999998</v>
      </c>
      <c r="I4096">
        <v>50.901798487635403</v>
      </c>
      <c r="J4096">
        <v>203395.348809524</v>
      </c>
      <c r="K4096">
        <f t="shared" si="190"/>
        <v>5.0901798487635402E-2</v>
      </c>
      <c r="L4096">
        <f t="shared" si="191"/>
        <v>203.39534880952382</v>
      </c>
    </row>
    <row r="4097" spans="1:12" x14ac:dyDescent="0.3">
      <c r="A4097" t="s">
        <v>47</v>
      </c>
      <c r="B4097" t="s">
        <v>644</v>
      </c>
      <c r="C4097" t="s">
        <v>645</v>
      </c>
      <c r="D4097" t="s">
        <v>11</v>
      </c>
      <c r="E4097" t="str">
        <f>VLOOKUP(D4097,Abbrev!$A$6:$B$67,2,FALSE)</f>
        <v>Dbenth-oth</v>
      </c>
      <c r="F4097" t="str">
        <f t="shared" si="189"/>
        <v/>
      </c>
      <c r="G4097">
        <v>1983</v>
      </c>
      <c r="H4097">
        <v>3995.8381599999998</v>
      </c>
      <c r="I4097">
        <v>6878.8351990396204</v>
      </c>
      <c r="J4097">
        <v>27486712.1846737</v>
      </c>
      <c r="K4097">
        <f t="shared" si="190"/>
        <v>6.8788351990396208</v>
      </c>
      <c r="L4097">
        <f t="shared" si="191"/>
        <v>27486.71218467371</v>
      </c>
    </row>
    <row r="4098" spans="1:12" x14ac:dyDescent="0.3">
      <c r="A4098" t="s">
        <v>47</v>
      </c>
      <c r="B4098" t="s">
        <v>644</v>
      </c>
      <c r="C4098" t="s">
        <v>645</v>
      </c>
      <c r="D4098" t="s">
        <v>33</v>
      </c>
      <c r="E4098" t="str">
        <f>VLOOKUP(D4098,Abbrev!$A$6:$B$67,2,FALSE)</f>
        <v>Domni-oth</v>
      </c>
      <c r="F4098" t="str">
        <f t="shared" si="189"/>
        <v/>
      </c>
      <c r="G4098">
        <v>1983</v>
      </c>
      <c r="H4098">
        <v>3995.8381599999998</v>
      </c>
      <c r="I4098">
        <v>6.1047802279118004</v>
      </c>
      <c r="J4098">
        <v>24393.713793103499</v>
      </c>
      <c r="K4098">
        <f t="shared" si="190"/>
        <v>6.1047802279118003E-3</v>
      </c>
      <c r="L4098">
        <f t="shared" si="191"/>
        <v>24.393713793103469</v>
      </c>
    </row>
    <row r="4099" spans="1:12" x14ac:dyDescent="0.3">
      <c r="A4099" t="s">
        <v>47</v>
      </c>
      <c r="B4099" t="s">
        <v>644</v>
      </c>
      <c r="C4099" t="s">
        <v>645</v>
      </c>
      <c r="D4099" t="s">
        <v>12</v>
      </c>
      <c r="E4099" t="str">
        <f>VLOOKUP(D4099,Abbrev!$A$6:$B$67,2,FALSE)</f>
        <v>Dpisc-oth</v>
      </c>
      <c r="F4099" t="str">
        <f t="shared" ref="F4099:F4162" si="192">IF(G4099&lt;=1967,"A",IF(AND(G4099&gt;=1996,G4099&lt;=2000),"B",IF(G4099&gt;=2009,"C","")))</f>
        <v/>
      </c>
      <c r="G4099">
        <v>1983</v>
      </c>
      <c r="H4099">
        <v>3995.8381599999998</v>
      </c>
      <c r="I4099">
        <v>65.513307232124703</v>
      </c>
      <c r="J4099">
        <v>261780.573025928</v>
      </c>
      <c r="K4099">
        <f t="shared" ref="K4099:K4162" si="193">I4099/1000</f>
        <v>6.5513307232124701E-2</v>
      </c>
      <c r="L4099">
        <f t="shared" ref="L4099:L4162" si="194">K4099*H4099</f>
        <v>261.78057302592782</v>
      </c>
    </row>
    <row r="4100" spans="1:12" x14ac:dyDescent="0.3">
      <c r="A4100" t="s">
        <v>47</v>
      </c>
      <c r="B4100" t="s">
        <v>644</v>
      </c>
      <c r="C4100" t="s">
        <v>645</v>
      </c>
      <c r="D4100" t="s">
        <v>13</v>
      </c>
      <c r="E4100" t="str">
        <f>VLOOKUP(D4100,Abbrev!$A$6:$B$67,2,FALSE)</f>
        <v>Haddock</v>
      </c>
      <c r="F4100" t="str">
        <f t="shared" si="192"/>
        <v/>
      </c>
      <c r="G4100">
        <v>1983</v>
      </c>
      <c r="H4100">
        <v>3995.8381599999998</v>
      </c>
      <c r="I4100">
        <v>33.583960575409201</v>
      </c>
      <c r="J4100">
        <v>134196.07123115601</v>
      </c>
      <c r="K4100">
        <f t="shared" si="193"/>
        <v>3.3583960575409202E-2</v>
      </c>
      <c r="L4100">
        <f t="shared" si="194"/>
        <v>134.19607123115563</v>
      </c>
    </row>
    <row r="4101" spans="1:12" x14ac:dyDescent="0.3">
      <c r="A4101" t="s">
        <v>47</v>
      </c>
      <c r="B4101" t="s">
        <v>644</v>
      </c>
      <c r="C4101" t="s">
        <v>645</v>
      </c>
      <c r="D4101" t="s">
        <v>15</v>
      </c>
      <c r="E4101" t="str">
        <f>VLOOKUP(D4101,Abbrev!$A$6:$B$67,2,FALSE)</f>
        <v>Skate</v>
      </c>
      <c r="F4101" t="str">
        <f t="shared" si="192"/>
        <v/>
      </c>
      <c r="G4101">
        <v>1983</v>
      </c>
      <c r="H4101">
        <v>3995.8381599999998</v>
      </c>
      <c r="I4101">
        <v>881.83811074352298</v>
      </c>
      <c r="J4101">
        <v>3523682.3738512699</v>
      </c>
      <c r="K4101">
        <f t="shared" si="193"/>
        <v>0.88183811074352303</v>
      </c>
      <c r="L4101">
        <f t="shared" si="194"/>
        <v>3523.6823738512753</v>
      </c>
    </row>
    <row r="4102" spans="1:12" x14ac:dyDescent="0.3">
      <c r="A4102" t="s">
        <v>47</v>
      </c>
      <c r="B4102" t="s">
        <v>644</v>
      </c>
      <c r="C4102" t="s">
        <v>645</v>
      </c>
      <c r="D4102" t="s">
        <v>16</v>
      </c>
      <c r="E4102" t="str">
        <f>VLOOKUP(D4102,Abbrev!$A$6:$B$67,2,FALSE)</f>
        <v>SmPel</v>
      </c>
      <c r="F4102" t="str">
        <f t="shared" si="192"/>
        <v/>
      </c>
      <c r="G4102">
        <v>1983</v>
      </c>
      <c r="H4102">
        <v>3995.8381599999998</v>
      </c>
      <c r="I4102">
        <v>3.6883047210300401</v>
      </c>
      <c r="J4102">
        <v>14737.86875</v>
      </c>
      <c r="K4102">
        <f t="shared" si="193"/>
        <v>3.6883047210300402E-3</v>
      </c>
      <c r="L4102">
        <f t="shared" si="194"/>
        <v>14.737868749999988</v>
      </c>
    </row>
    <row r="4103" spans="1:12" x14ac:dyDescent="0.3">
      <c r="A4103" t="s">
        <v>47</v>
      </c>
      <c r="B4103" t="s">
        <v>644</v>
      </c>
      <c r="C4103" t="s">
        <v>645</v>
      </c>
      <c r="D4103" t="s">
        <v>17</v>
      </c>
      <c r="E4103" t="str">
        <f>VLOOKUP(D4103,Abbrev!$A$6:$B$67,2,FALSE)</f>
        <v>Squid</v>
      </c>
      <c r="F4103" t="str">
        <f t="shared" si="192"/>
        <v/>
      </c>
      <c r="G4103">
        <v>1983</v>
      </c>
      <c r="H4103">
        <v>3995.8381599999998</v>
      </c>
      <c r="I4103">
        <v>41.507957796852601</v>
      </c>
      <c r="J4103">
        <v>165859.08170833299</v>
      </c>
      <c r="K4103">
        <f t="shared" si="193"/>
        <v>4.1507957796852603E-2</v>
      </c>
      <c r="L4103">
        <f t="shared" si="194"/>
        <v>165.85908170833315</v>
      </c>
    </row>
    <row r="4104" spans="1:12" x14ac:dyDescent="0.3">
      <c r="A4104" t="s">
        <v>47</v>
      </c>
      <c r="B4104" t="s">
        <v>644</v>
      </c>
      <c r="C4104" t="s">
        <v>645</v>
      </c>
      <c r="D4104" t="s">
        <v>19</v>
      </c>
      <c r="E4104" t="str">
        <f>VLOOKUP(D4104,Abbrev!$A$6:$B$67,2,FALSE)</f>
        <v>Dogfish-L</v>
      </c>
      <c r="F4104" t="str">
        <f t="shared" si="192"/>
        <v/>
      </c>
      <c r="G4104">
        <v>1983</v>
      </c>
      <c r="H4104">
        <v>3995.8381599999998</v>
      </c>
      <c r="I4104">
        <v>255.42848540073899</v>
      </c>
      <c r="J4104">
        <v>1020650.88911527</v>
      </c>
      <c r="K4104">
        <f t="shared" si="193"/>
        <v>0.25542848540073898</v>
      </c>
      <c r="L4104">
        <f t="shared" si="194"/>
        <v>1020.6508891152756</v>
      </c>
    </row>
    <row r="4105" spans="1:12" x14ac:dyDescent="0.3">
      <c r="A4105" t="s">
        <v>47</v>
      </c>
      <c r="B4105" t="s">
        <v>644</v>
      </c>
      <c r="C4105" t="s">
        <v>645</v>
      </c>
      <c r="D4105" t="s">
        <v>20</v>
      </c>
      <c r="E4105" t="str">
        <f>VLOOKUP(D4105,Abbrev!$A$6:$B$67,2,FALSE)</f>
        <v>Hake-S</v>
      </c>
      <c r="F4105" t="str">
        <f t="shared" si="192"/>
        <v/>
      </c>
      <c r="G4105">
        <v>1983</v>
      </c>
      <c r="H4105">
        <v>3995.8381599999998</v>
      </c>
      <c r="I4105">
        <v>37.8655972516041</v>
      </c>
      <c r="J4105">
        <v>151304.79844915101</v>
      </c>
      <c r="K4105">
        <f t="shared" si="193"/>
        <v>3.78655972516041E-2</v>
      </c>
      <c r="L4105">
        <f t="shared" si="194"/>
        <v>151.30479844915078</v>
      </c>
    </row>
    <row r="4106" spans="1:12" x14ac:dyDescent="0.3">
      <c r="A4106" t="s">
        <v>47</v>
      </c>
      <c r="B4106" t="s">
        <v>644</v>
      </c>
      <c r="C4106" t="s">
        <v>645</v>
      </c>
      <c r="D4106" t="s">
        <v>21</v>
      </c>
      <c r="E4106" t="str">
        <f>VLOOKUP(D4106,Abbrev!$A$6:$B$67,2,FALSE)</f>
        <v>Hake-L</v>
      </c>
      <c r="F4106" t="str">
        <f t="shared" si="192"/>
        <v/>
      </c>
      <c r="G4106">
        <v>1983</v>
      </c>
      <c r="H4106">
        <v>3995.8381599999998</v>
      </c>
      <c r="I4106">
        <v>30.439089167253002</v>
      </c>
      <c r="J4106">
        <v>121629.674050152</v>
      </c>
      <c r="K4106">
        <f t="shared" si="193"/>
        <v>3.0439089167253002E-2</v>
      </c>
      <c r="L4106">
        <f t="shared" si="194"/>
        <v>121.62967405015216</v>
      </c>
    </row>
    <row r="4107" spans="1:12" x14ac:dyDescent="0.3">
      <c r="A4107" t="s">
        <v>47</v>
      </c>
      <c r="B4107" t="s">
        <v>644</v>
      </c>
      <c r="C4107" t="s">
        <v>645</v>
      </c>
      <c r="D4107" t="s">
        <v>26</v>
      </c>
      <c r="E4107" t="str">
        <f>VLOOKUP(D4107,Abbrev!$A$6:$B$67,2,FALSE)</f>
        <v>Cod-S</v>
      </c>
      <c r="F4107" t="str">
        <f t="shared" si="192"/>
        <v/>
      </c>
      <c r="G4107">
        <v>1983</v>
      </c>
      <c r="H4107">
        <v>3995.8381599999998</v>
      </c>
      <c r="I4107">
        <v>23.983180628757001</v>
      </c>
      <c r="J4107">
        <v>95832.908354559899</v>
      </c>
      <c r="K4107">
        <f t="shared" si="193"/>
        <v>2.3983180628757001E-2</v>
      </c>
      <c r="L4107">
        <f t="shared" si="194"/>
        <v>95.832908354560018</v>
      </c>
    </row>
    <row r="4108" spans="1:12" x14ac:dyDescent="0.3">
      <c r="A4108" t="s">
        <v>47</v>
      </c>
      <c r="B4108" t="s">
        <v>644</v>
      </c>
      <c r="C4108" t="s">
        <v>645</v>
      </c>
      <c r="D4108" t="s">
        <v>22</v>
      </c>
      <c r="E4108" t="str">
        <f>VLOOKUP(D4108,Abbrev!$A$6:$B$67,2,FALSE)</f>
        <v>Cod-M</v>
      </c>
      <c r="F4108" t="str">
        <f t="shared" si="192"/>
        <v/>
      </c>
      <c r="G4108">
        <v>1983</v>
      </c>
      <c r="H4108">
        <v>3995.8381599999998</v>
      </c>
      <c r="I4108">
        <v>360.89697929492098</v>
      </c>
      <c r="J4108">
        <v>1442085.92169537</v>
      </c>
      <c r="K4108">
        <f t="shared" si="193"/>
        <v>0.36089697929492098</v>
      </c>
      <c r="L4108">
        <f t="shared" si="194"/>
        <v>1442.0859216953752</v>
      </c>
    </row>
    <row r="4109" spans="1:12" x14ac:dyDescent="0.3">
      <c r="A4109" t="s">
        <v>47</v>
      </c>
      <c r="B4109" t="s">
        <v>644</v>
      </c>
      <c r="C4109" t="s">
        <v>645</v>
      </c>
      <c r="D4109" t="s">
        <v>23</v>
      </c>
      <c r="E4109" t="str">
        <f>VLOOKUP(D4109,Abbrev!$A$6:$B$67,2,FALSE)</f>
        <v>Cod-L</v>
      </c>
      <c r="F4109" t="str">
        <f t="shared" si="192"/>
        <v/>
      </c>
      <c r="G4109">
        <v>1983</v>
      </c>
      <c r="H4109">
        <v>3995.8381599999998</v>
      </c>
      <c r="I4109">
        <v>435.65703549466798</v>
      </c>
      <c r="J4109">
        <v>1740815.0071020699</v>
      </c>
      <c r="K4109">
        <f t="shared" si="193"/>
        <v>0.435657035494668</v>
      </c>
      <c r="L4109">
        <f t="shared" si="194"/>
        <v>1740.8150071020689</v>
      </c>
    </row>
    <row r="4110" spans="1:12" x14ac:dyDescent="0.3">
      <c r="A4110" t="s">
        <v>47</v>
      </c>
      <c r="B4110" t="s">
        <v>644</v>
      </c>
      <c r="C4110" t="s">
        <v>645</v>
      </c>
      <c r="D4110" t="s">
        <v>29</v>
      </c>
      <c r="E4110" t="str">
        <f>VLOOKUP(D4110,Abbrev!$A$6:$B$67,2,FALSE)</f>
        <v>Sflound-L</v>
      </c>
      <c r="F4110" t="str">
        <f t="shared" si="192"/>
        <v/>
      </c>
      <c r="G4110">
        <v>1983</v>
      </c>
      <c r="H4110">
        <v>3995.8381599999998</v>
      </c>
      <c r="I4110">
        <v>5.8912132850119798</v>
      </c>
      <c r="J4110">
        <v>23540.3348529498</v>
      </c>
      <c r="K4110">
        <f t="shared" si="193"/>
        <v>5.8912132850119795E-3</v>
      </c>
      <c r="L4110">
        <f t="shared" si="194"/>
        <v>23.540334852949822</v>
      </c>
    </row>
    <row r="4111" spans="1:12" x14ac:dyDescent="0.3">
      <c r="A4111" t="s">
        <v>47</v>
      </c>
      <c r="B4111" t="s">
        <v>644</v>
      </c>
      <c r="C4111" t="s">
        <v>645</v>
      </c>
      <c r="D4111" t="s">
        <v>24</v>
      </c>
      <c r="E4111" t="str">
        <f>VLOOKUP(D4111,Abbrev!$A$6:$B$67,2,FALSE)</f>
        <v>Yflound-S</v>
      </c>
      <c r="F4111" t="str">
        <f t="shared" si="192"/>
        <v/>
      </c>
      <c r="G4111">
        <v>1983</v>
      </c>
      <c r="H4111">
        <v>3995.8381599999998</v>
      </c>
      <c r="I4111">
        <v>6.1527550596582197</v>
      </c>
      <c r="J4111">
        <v>24585.413456515402</v>
      </c>
      <c r="K4111">
        <f t="shared" si="193"/>
        <v>6.1527550596582195E-3</v>
      </c>
      <c r="L4111">
        <f t="shared" si="194"/>
        <v>24.58541345651539</v>
      </c>
    </row>
    <row r="4112" spans="1:12" x14ac:dyDescent="0.3">
      <c r="A4112" t="s">
        <v>47</v>
      </c>
      <c r="B4112" t="s">
        <v>644</v>
      </c>
      <c r="C4112" t="s">
        <v>645</v>
      </c>
      <c r="D4112" t="s">
        <v>25</v>
      </c>
      <c r="E4112" t="str">
        <f>VLOOKUP(D4112,Abbrev!$A$6:$B$67,2,FALSE)</f>
        <v>Yflound-L</v>
      </c>
      <c r="F4112" t="str">
        <f t="shared" si="192"/>
        <v/>
      </c>
      <c r="G4112">
        <v>1983</v>
      </c>
      <c r="H4112">
        <v>3995.8381599999998</v>
      </c>
      <c r="I4112">
        <v>170.29852081819499</v>
      </c>
      <c r="J4112">
        <v>680485.32807689696</v>
      </c>
      <c r="K4112">
        <f t="shared" si="193"/>
        <v>0.17029852081819499</v>
      </c>
      <c r="L4112">
        <f t="shared" si="194"/>
        <v>680.48532807689799</v>
      </c>
    </row>
    <row r="4113" spans="1:12" x14ac:dyDescent="0.3">
      <c r="A4113" t="s">
        <v>47</v>
      </c>
      <c r="B4113" t="s">
        <v>644</v>
      </c>
      <c r="C4113" t="s">
        <v>645</v>
      </c>
      <c r="D4113" t="s">
        <v>7</v>
      </c>
      <c r="E4113" t="str">
        <f>VLOOKUP(D4113,Abbrev!$A$6:$B$67,2,FALSE)</f>
        <v>Alosines</v>
      </c>
      <c r="F4113" t="str">
        <f t="shared" si="192"/>
        <v/>
      </c>
      <c r="G4113">
        <v>1984</v>
      </c>
      <c r="H4113">
        <v>3995.8381599999998</v>
      </c>
      <c r="I4113">
        <v>6.2589413447782496</v>
      </c>
      <c r="J4113">
        <v>25009.7166666667</v>
      </c>
      <c r="K4113">
        <f t="shared" si="193"/>
        <v>6.2589413447782499E-3</v>
      </c>
      <c r="L4113">
        <f t="shared" si="194"/>
        <v>25.009716666666645</v>
      </c>
    </row>
    <row r="4114" spans="1:12" x14ac:dyDescent="0.3">
      <c r="A4114" t="s">
        <v>47</v>
      </c>
      <c r="B4114" t="s">
        <v>644</v>
      </c>
      <c r="C4114" t="s">
        <v>645</v>
      </c>
      <c r="D4114" t="s">
        <v>8</v>
      </c>
      <c r="E4114" t="str">
        <f>VLOOKUP(D4114,Abbrev!$A$6:$B$67,2,FALSE)</f>
        <v>Herring</v>
      </c>
      <c r="F4114" t="str">
        <f t="shared" si="192"/>
        <v/>
      </c>
      <c r="G4114">
        <v>1984</v>
      </c>
      <c r="H4114">
        <v>3995.8381599999998</v>
      </c>
      <c r="I4114">
        <v>993.49517167381998</v>
      </c>
      <c r="J4114">
        <v>3969845.9187500002</v>
      </c>
      <c r="K4114">
        <f t="shared" si="193"/>
        <v>0.99349517167381995</v>
      </c>
      <c r="L4114">
        <f t="shared" si="194"/>
        <v>3969.8459187500007</v>
      </c>
    </row>
    <row r="4115" spans="1:12" x14ac:dyDescent="0.3">
      <c r="A4115" t="s">
        <v>47</v>
      </c>
      <c r="B4115" t="s">
        <v>644</v>
      </c>
      <c r="C4115" t="s">
        <v>645</v>
      </c>
      <c r="D4115" t="s">
        <v>10</v>
      </c>
      <c r="E4115" t="str">
        <f>VLOOKUP(D4115,Abbrev!$A$6:$B$67,2,FALSE)</f>
        <v>Butter</v>
      </c>
      <c r="F4115" t="str">
        <f t="shared" si="192"/>
        <v/>
      </c>
      <c r="G4115">
        <v>1984</v>
      </c>
      <c r="H4115">
        <v>3995.8381599999998</v>
      </c>
      <c r="I4115">
        <v>191.12124463519299</v>
      </c>
      <c r="J4115">
        <v>763689.5625</v>
      </c>
      <c r="K4115">
        <f t="shared" si="193"/>
        <v>0.191121244635193</v>
      </c>
      <c r="L4115">
        <f t="shared" si="194"/>
        <v>763.6895624999994</v>
      </c>
    </row>
    <row r="4116" spans="1:12" x14ac:dyDescent="0.3">
      <c r="A4116" t="s">
        <v>47</v>
      </c>
      <c r="B4116" t="s">
        <v>644</v>
      </c>
      <c r="C4116" t="s">
        <v>645</v>
      </c>
      <c r="D4116" t="s">
        <v>11</v>
      </c>
      <c r="E4116" t="str">
        <f>VLOOKUP(D4116,Abbrev!$A$6:$B$67,2,FALSE)</f>
        <v>Dbenth-oth</v>
      </c>
      <c r="F4116" t="str">
        <f t="shared" si="192"/>
        <v/>
      </c>
      <c r="G4116">
        <v>1984</v>
      </c>
      <c r="H4116">
        <v>3995.8381599999998</v>
      </c>
      <c r="I4116">
        <v>798.40600689584596</v>
      </c>
      <c r="J4116">
        <v>3190301.1895276499</v>
      </c>
      <c r="K4116">
        <f t="shared" si="193"/>
        <v>0.79840600689584595</v>
      </c>
      <c r="L4116">
        <f t="shared" si="194"/>
        <v>3190.3011895276441</v>
      </c>
    </row>
    <row r="4117" spans="1:12" x14ac:dyDescent="0.3">
      <c r="A4117" t="s">
        <v>47</v>
      </c>
      <c r="B4117" t="s">
        <v>644</v>
      </c>
      <c r="C4117" t="s">
        <v>645</v>
      </c>
      <c r="D4117" t="s">
        <v>33</v>
      </c>
      <c r="E4117" t="str">
        <f>VLOOKUP(D4117,Abbrev!$A$6:$B$67,2,FALSE)</f>
        <v>Domni-oth</v>
      </c>
      <c r="F4117" t="str">
        <f t="shared" si="192"/>
        <v/>
      </c>
      <c r="G4117">
        <v>1984</v>
      </c>
      <c r="H4117">
        <v>3995.8381599999998</v>
      </c>
      <c r="I4117">
        <v>27.132356568496899</v>
      </c>
      <c r="J4117">
        <v>108416.50574712599</v>
      </c>
      <c r="K4117">
        <f t="shared" si="193"/>
        <v>2.7132356568496899E-2</v>
      </c>
      <c r="L4117">
        <f t="shared" si="194"/>
        <v>108.41650574712655</v>
      </c>
    </row>
    <row r="4118" spans="1:12" x14ac:dyDescent="0.3">
      <c r="A4118" t="s">
        <v>47</v>
      </c>
      <c r="B4118" t="s">
        <v>644</v>
      </c>
      <c r="C4118" t="s">
        <v>645</v>
      </c>
      <c r="D4118" t="s">
        <v>12</v>
      </c>
      <c r="E4118" t="str">
        <f>VLOOKUP(D4118,Abbrev!$A$6:$B$67,2,FALSE)</f>
        <v>Dpisc-oth</v>
      </c>
      <c r="F4118" t="str">
        <f t="shared" si="192"/>
        <v/>
      </c>
      <c r="G4118">
        <v>1984</v>
      </c>
      <c r="H4118">
        <v>3995.8381599999998</v>
      </c>
      <c r="I4118">
        <v>62.7689807618762</v>
      </c>
      <c r="J4118">
        <v>250814.688592611</v>
      </c>
      <c r="K4118">
        <f t="shared" si="193"/>
        <v>6.2768980761876203E-2</v>
      </c>
      <c r="L4118">
        <f t="shared" si="194"/>
        <v>250.81468859261079</v>
      </c>
    </row>
    <row r="4119" spans="1:12" x14ac:dyDescent="0.3">
      <c r="A4119" t="s">
        <v>47</v>
      </c>
      <c r="B4119" t="s">
        <v>644</v>
      </c>
      <c r="C4119" t="s">
        <v>645</v>
      </c>
      <c r="D4119" t="s">
        <v>15</v>
      </c>
      <c r="E4119" t="str">
        <f>VLOOKUP(D4119,Abbrev!$A$6:$B$67,2,FALSE)</f>
        <v>Skate</v>
      </c>
      <c r="F4119" t="str">
        <f t="shared" si="192"/>
        <v/>
      </c>
      <c r="G4119">
        <v>1984</v>
      </c>
      <c r="H4119">
        <v>3995.8381599999998</v>
      </c>
      <c r="I4119">
        <v>567.45918648664804</v>
      </c>
      <c r="J4119">
        <v>2267475.0716058998</v>
      </c>
      <c r="K4119">
        <f t="shared" si="193"/>
        <v>0.56745918648664806</v>
      </c>
      <c r="L4119">
        <f t="shared" si="194"/>
        <v>2267.4750716059043</v>
      </c>
    </row>
    <row r="4120" spans="1:12" x14ac:dyDescent="0.3">
      <c r="A4120" t="s">
        <v>47</v>
      </c>
      <c r="B4120" t="s">
        <v>644</v>
      </c>
      <c r="C4120" t="s">
        <v>645</v>
      </c>
      <c r="D4120" t="s">
        <v>16</v>
      </c>
      <c r="E4120" t="str">
        <f>VLOOKUP(D4120,Abbrev!$A$6:$B$67,2,FALSE)</f>
        <v>SmPel</v>
      </c>
      <c r="F4120" t="str">
        <f t="shared" si="192"/>
        <v/>
      </c>
      <c r="G4120">
        <v>1984</v>
      </c>
      <c r="H4120">
        <v>3995.8381599999998</v>
      </c>
      <c r="I4120">
        <v>2.5287240701001399</v>
      </c>
      <c r="J4120">
        <v>10104.372135416699</v>
      </c>
      <c r="K4120">
        <f t="shared" si="193"/>
        <v>2.5287240701001401E-3</v>
      </c>
      <c r="L4120">
        <f t="shared" si="194"/>
        <v>10.104372135416654</v>
      </c>
    </row>
    <row r="4121" spans="1:12" x14ac:dyDescent="0.3">
      <c r="A4121" t="s">
        <v>47</v>
      </c>
      <c r="B4121" t="s">
        <v>644</v>
      </c>
      <c r="C4121" t="s">
        <v>645</v>
      </c>
      <c r="D4121" t="s">
        <v>17</v>
      </c>
      <c r="E4121" t="str">
        <f>VLOOKUP(D4121,Abbrev!$A$6:$B$67,2,FALSE)</f>
        <v>Squid</v>
      </c>
      <c r="F4121" t="str">
        <f t="shared" si="192"/>
        <v/>
      </c>
      <c r="G4121">
        <v>1984</v>
      </c>
      <c r="H4121">
        <v>3995.8381599999998</v>
      </c>
      <c r="I4121">
        <v>834.47279595851205</v>
      </c>
      <c r="J4121">
        <v>3334418.2415729198</v>
      </c>
      <c r="K4121">
        <f t="shared" si="193"/>
        <v>0.83447279595851209</v>
      </c>
      <c r="L4121">
        <f t="shared" si="194"/>
        <v>3334.418241572916</v>
      </c>
    </row>
    <row r="4122" spans="1:12" x14ac:dyDescent="0.3">
      <c r="A4122" t="s">
        <v>47</v>
      </c>
      <c r="B4122" t="s">
        <v>644</v>
      </c>
      <c r="C4122" t="s">
        <v>645</v>
      </c>
      <c r="D4122" t="s">
        <v>18</v>
      </c>
      <c r="E4122" t="str">
        <f>VLOOKUP(D4122,Abbrev!$A$6:$B$67,2,FALSE)</f>
        <v>Dogfish-S</v>
      </c>
      <c r="F4122" t="str">
        <f t="shared" si="192"/>
        <v/>
      </c>
      <c r="G4122">
        <v>1984</v>
      </c>
      <c r="H4122">
        <v>3995.8381599999998</v>
      </c>
      <c r="I4122">
        <v>91.3396354767644</v>
      </c>
      <c r="J4122">
        <v>364978.40095854498</v>
      </c>
      <c r="K4122">
        <f t="shared" si="193"/>
        <v>9.1339635476764394E-2</v>
      </c>
      <c r="L4122">
        <f t="shared" si="194"/>
        <v>364.97840095854497</v>
      </c>
    </row>
    <row r="4123" spans="1:12" x14ac:dyDescent="0.3">
      <c r="A4123" t="s">
        <v>47</v>
      </c>
      <c r="B4123" t="s">
        <v>644</v>
      </c>
      <c r="C4123" t="s">
        <v>645</v>
      </c>
      <c r="D4123" t="s">
        <v>19</v>
      </c>
      <c r="E4123" t="str">
        <f>VLOOKUP(D4123,Abbrev!$A$6:$B$67,2,FALSE)</f>
        <v>Dogfish-L</v>
      </c>
      <c r="F4123" t="str">
        <f t="shared" si="192"/>
        <v/>
      </c>
      <c r="G4123">
        <v>1984</v>
      </c>
      <c r="H4123">
        <v>3995.8381599999998</v>
      </c>
      <c r="I4123">
        <v>10510.4555237556</v>
      </c>
      <c r="J4123">
        <v>41998079.260805197</v>
      </c>
      <c r="K4123">
        <f t="shared" si="193"/>
        <v>10.510455523755599</v>
      </c>
      <c r="L4123">
        <f t="shared" si="194"/>
        <v>41998.079260805411</v>
      </c>
    </row>
    <row r="4124" spans="1:12" x14ac:dyDescent="0.3">
      <c r="A4124" t="s">
        <v>47</v>
      </c>
      <c r="B4124" t="s">
        <v>644</v>
      </c>
      <c r="C4124" t="s">
        <v>645</v>
      </c>
      <c r="D4124" t="s">
        <v>20</v>
      </c>
      <c r="E4124" t="str">
        <f>VLOOKUP(D4124,Abbrev!$A$6:$B$67,2,FALSE)</f>
        <v>Hake-S</v>
      </c>
      <c r="F4124" t="str">
        <f t="shared" si="192"/>
        <v/>
      </c>
      <c r="G4124">
        <v>1984</v>
      </c>
      <c r="H4124">
        <v>3995.8381599999998</v>
      </c>
      <c r="I4124">
        <v>15.928922015737999</v>
      </c>
      <c r="J4124">
        <v>63649.394438150099</v>
      </c>
      <c r="K4124">
        <f t="shared" si="193"/>
        <v>1.5928922015737999E-2</v>
      </c>
      <c r="L4124">
        <f t="shared" si="194"/>
        <v>63.649394438150011</v>
      </c>
    </row>
    <row r="4125" spans="1:12" x14ac:dyDescent="0.3">
      <c r="A4125" t="s">
        <v>47</v>
      </c>
      <c r="B4125" t="s">
        <v>644</v>
      </c>
      <c r="C4125" t="s">
        <v>645</v>
      </c>
      <c r="D4125" t="s">
        <v>22</v>
      </c>
      <c r="E4125" t="str">
        <f>VLOOKUP(D4125,Abbrev!$A$6:$B$67,2,FALSE)</f>
        <v>Cod-M</v>
      </c>
      <c r="F4125" t="str">
        <f t="shared" si="192"/>
        <v/>
      </c>
      <c r="G4125">
        <v>1984</v>
      </c>
      <c r="H4125">
        <v>3995.8381599999998</v>
      </c>
      <c r="I4125">
        <v>20.8546702025183</v>
      </c>
      <c r="J4125">
        <v>83331.887009437502</v>
      </c>
      <c r="K4125">
        <f t="shared" si="193"/>
        <v>2.08546702025183E-2</v>
      </c>
      <c r="L4125">
        <f t="shared" si="194"/>
        <v>83.331887009437551</v>
      </c>
    </row>
    <row r="4126" spans="1:12" x14ac:dyDescent="0.3">
      <c r="A4126" t="s">
        <v>47</v>
      </c>
      <c r="B4126" t="s">
        <v>644</v>
      </c>
      <c r="C4126" t="s">
        <v>645</v>
      </c>
      <c r="D4126" t="s">
        <v>23</v>
      </c>
      <c r="E4126" t="str">
        <f>VLOOKUP(D4126,Abbrev!$A$6:$B$67,2,FALSE)</f>
        <v>Cod-L</v>
      </c>
      <c r="F4126" t="str">
        <f t="shared" si="192"/>
        <v/>
      </c>
      <c r="G4126">
        <v>1984</v>
      </c>
      <c r="H4126">
        <v>3995.8381599999998</v>
      </c>
      <c r="I4126">
        <v>14.731868732540599</v>
      </c>
      <c r="J4126">
        <v>58866.163249596699</v>
      </c>
      <c r="K4126">
        <f t="shared" si="193"/>
        <v>1.47318687325406E-2</v>
      </c>
      <c r="L4126">
        <f t="shared" si="194"/>
        <v>58.866163249596561</v>
      </c>
    </row>
    <row r="4127" spans="1:12" x14ac:dyDescent="0.3">
      <c r="A4127" t="s">
        <v>47</v>
      </c>
      <c r="B4127" t="s">
        <v>644</v>
      </c>
      <c r="C4127" t="s">
        <v>645</v>
      </c>
      <c r="D4127" t="s">
        <v>24</v>
      </c>
      <c r="E4127" t="str">
        <f>VLOOKUP(D4127,Abbrev!$A$6:$B$67,2,FALSE)</f>
        <v>Yflound-S</v>
      </c>
      <c r="F4127" t="str">
        <f t="shared" si="192"/>
        <v/>
      </c>
      <c r="G4127">
        <v>1984</v>
      </c>
      <c r="H4127">
        <v>3995.8381599999998</v>
      </c>
      <c r="I4127">
        <v>4.6056773500984798E-2</v>
      </c>
      <c r="J4127">
        <v>184.03541308171199</v>
      </c>
      <c r="K4127">
        <f t="shared" si="193"/>
        <v>4.6056773500984794E-5</v>
      </c>
      <c r="L4127">
        <f t="shared" si="194"/>
        <v>0.18403541308171184</v>
      </c>
    </row>
    <row r="4128" spans="1:12" x14ac:dyDescent="0.3">
      <c r="A4128" t="s">
        <v>47</v>
      </c>
      <c r="B4128" t="s">
        <v>644</v>
      </c>
      <c r="C4128" t="s">
        <v>645</v>
      </c>
      <c r="D4128" t="s">
        <v>25</v>
      </c>
      <c r="E4128" t="str">
        <f>VLOOKUP(D4128,Abbrev!$A$6:$B$67,2,FALSE)</f>
        <v>Yflound-L</v>
      </c>
      <c r="F4128" t="str">
        <f t="shared" si="192"/>
        <v/>
      </c>
      <c r="G4128">
        <v>1984</v>
      </c>
      <c r="H4128">
        <v>3995.8381599999998</v>
      </c>
      <c r="I4128">
        <v>0.62196246363111896</v>
      </c>
      <c r="J4128">
        <v>2485.2613462648401</v>
      </c>
      <c r="K4128">
        <f t="shared" si="193"/>
        <v>6.2196246363111895E-4</v>
      </c>
      <c r="L4128">
        <f t="shared" si="194"/>
        <v>2.4852613462648372</v>
      </c>
    </row>
    <row r="4129" spans="1:12" x14ac:dyDescent="0.3">
      <c r="A4129" t="s">
        <v>47</v>
      </c>
      <c r="B4129" t="s">
        <v>644</v>
      </c>
      <c r="C4129" t="s">
        <v>645</v>
      </c>
      <c r="D4129" t="s">
        <v>44</v>
      </c>
      <c r="E4129" t="str">
        <f>VLOOKUP(D4129,Abbrev!$A$6:$B$67,2,FALSE)</f>
        <v>Blue-S</v>
      </c>
      <c r="F4129" t="str">
        <f t="shared" si="192"/>
        <v/>
      </c>
      <c r="G4129">
        <v>1984</v>
      </c>
      <c r="H4129">
        <v>3995.8381599999998</v>
      </c>
      <c r="I4129">
        <v>2.58419807538619</v>
      </c>
      <c r="J4129">
        <v>10326.037282626699</v>
      </c>
      <c r="K4129">
        <f t="shared" si="193"/>
        <v>2.5841980753861901E-3</v>
      </c>
      <c r="L4129">
        <f t="shared" si="194"/>
        <v>10.326037282626695</v>
      </c>
    </row>
    <row r="4130" spans="1:12" x14ac:dyDescent="0.3">
      <c r="A4130" t="s">
        <v>47</v>
      </c>
      <c r="B4130" t="s">
        <v>644</v>
      </c>
      <c r="C4130" t="s">
        <v>645</v>
      </c>
      <c r="D4130" t="s">
        <v>7</v>
      </c>
      <c r="E4130" t="str">
        <f>VLOOKUP(D4130,Abbrev!$A$6:$B$67,2,FALSE)</f>
        <v>Alosines</v>
      </c>
      <c r="F4130" t="str">
        <f t="shared" si="192"/>
        <v/>
      </c>
      <c r="G4130">
        <v>1985</v>
      </c>
      <c r="H4130">
        <v>3995.8381599999998</v>
      </c>
      <c r="I4130">
        <v>18.898751463129098</v>
      </c>
      <c r="J4130">
        <v>75516.352272727294</v>
      </c>
      <c r="K4130">
        <f t="shared" si="193"/>
        <v>1.8898751463129099E-2</v>
      </c>
      <c r="L4130">
        <f t="shared" si="194"/>
        <v>75.51635227272709</v>
      </c>
    </row>
    <row r="4131" spans="1:12" x14ac:dyDescent="0.3">
      <c r="A4131" t="s">
        <v>47</v>
      </c>
      <c r="B4131" t="s">
        <v>644</v>
      </c>
      <c r="C4131" t="s">
        <v>645</v>
      </c>
      <c r="D4131" t="s">
        <v>8</v>
      </c>
      <c r="E4131" t="str">
        <f>VLOOKUP(D4131,Abbrev!$A$6:$B$67,2,FALSE)</f>
        <v>Herring</v>
      </c>
      <c r="F4131" t="str">
        <f t="shared" si="192"/>
        <v/>
      </c>
      <c r="G4131">
        <v>1985</v>
      </c>
      <c r="H4131">
        <v>3995.8381599999998</v>
      </c>
      <c r="I4131">
        <v>12938.1258941345</v>
      </c>
      <c r="J4131">
        <v>51698657.166666701</v>
      </c>
      <c r="K4131">
        <f t="shared" si="193"/>
        <v>12.938125894134501</v>
      </c>
      <c r="L4131">
        <f t="shared" si="194"/>
        <v>51698.657166666759</v>
      </c>
    </row>
    <row r="4132" spans="1:12" x14ac:dyDescent="0.3">
      <c r="A4132" t="s">
        <v>47</v>
      </c>
      <c r="B4132" t="s">
        <v>644</v>
      </c>
      <c r="C4132" t="s">
        <v>645</v>
      </c>
      <c r="D4132" t="s">
        <v>10</v>
      </c>
      <c r="E4132" t="str">
        <f>VLOOKUP(D4132,Abbrev!$A$6:$B$67,2,FALSE)</f>
        <v>Butter</v>
      </c>
      <c r="F4132" t="str">
        <f t="shared" si="192"/>
        <v/>
      </c>
      <c r="G4132">
        <v>1985</v>
      </c>
      <c r="H4132">
        <v>3995.8381599999998</v>
      </c>
      <c r="I4132">
        <v>155.930666257919</v>
      </c>
      <c r="J4132">
        <v>623073.70654761896</v>
      </c>
      <c r="K4132">
        <f t="shared" si="193"/>
        <v>0.15593066625791899</v>
      </c>
      <c r="L4132">
        <f t="shared" si="194"/>
        <v>623.07370654761701</v>
      </c>
    </row>
    <row r="4133" spans="1:12" x14ac:dyDescent="0.3">
      <c r="A4133" t="s">
        <v>47</v>
      </c>
      <c r="B4133" t="s">
        <v>644</v>
      </c>
      <c r="C4133" t="s">
        <v>645</v>
      </c>
      <c r="D4133" t="s">
        <v>11</v>
      </c>
      <c r="E4133" t="str">
        <f>VLOOKUP(D4133,Abbrev!$A$6:$B$67,2,FALSE)</f>
        <v>Dbenth-oth</v>
      </c>
      <c r="F4133" t="str">
        <f t="shared" si="192"/>
        <v/>
      </c>
      <c r="G4133">
        <v>1985</v>
      </c>
      <c r="H4133">
        <v>3995.8381599999998</v>
      </c>
      <c r="I4133">
        <v>1267.05997753615</v>
      </c>
      <c r="J4133">
        <v>5062966.6092476901</v>
      </c>
      <c r="K4133">
        <f t="shared" si="193"/>
        <v>1.26705997753615</v>
      </c>
      <c r="L4133">
        <f t="shared" si="194"/>
        <v>5062.9666092476909</v>
      </c>
    </row>
    <row r="4134" spans="1:12" x14ac:dyDescent="0.3">
      <c r="A4134" t="s">
        <v>47</v>
      </c>
      <c r="B4134" t="s">
        <v>644</v>
      </c>
      <c r="C4134" t="s">
        <v>645</v>
      </c>
      <c r="D4134" t="s">
        <v>33</v>
      </c>
      <c r="E4134" t="str">
        <f>VLOOKUP(D4134,Abbrev!$A$6:$B$67,2,FALSE)</f>
        <v>Domni-oth</v>
      </c>
      <c r="F4134" t="str">
        <f t="shared" si="192"/>
        <v/>
      </c>
      <c r="G4134">
        <v>1985</v>
      </c>
      <c r="H4134">
        <v>3995.8381599999998</v>
      </c>
      <c r="I4134">
        <v>20.2490627004095</v>
      </c>
      <c r="J4134">
        <v>80911.977442528703</v>
      </c>
      <c r="K4134">
        <f t="shared" si="193"/>
        <v>2.0249062700409499E-2</v>
      </c>
      <c r="L4134">
        <f t="shared" si="194"/>
        <v>80.911977442528922</v>
      </c>
    </row>
    <row r="4135" spans="1:12" x14ac:dyDescent="0.3">
      <c r="A4135" t="s">
        <v>47</v>
      </c>
      <c r="B4135" t="s">
        <v>644</v>
      </c>
      <c r="C4135" t="s">
        <v>645</v>
      </c>
      <c r="D4135" t="s">
        <v>12</v>
      </c>
      <c r="E4135" t="str">
        <f>VLOOKUP(D4135,Abbrev!$A$6:$B$67,2,FALSE)</f>
        <v>Dpisc-oth</v>
      </c>
      <c r="F4135" t="str">
        <f t="shared" si="192"/>
        <v/>
      </c>
      <c r="G4135">
        <v>1985</v>
      </c>
      <c r="H4135">
        <v>3995.8381599999998</v>
      </c>
      <c r="I4135">
        <v>222.41033493648499</v>
      </c>
      <c r="J4135">
        <v>888715.70351758797</v>
      </c>
      <c r="K4135">
        <f t="shared" si="193"/>
        <v>0.22241033493648499</v>
      </c>
      <c r="L4135">
        <f t="shared" si="194"/>
        <v>888.71570351758783</v>
      </c>
    </row>
    <row r="4136" spans="1:12" x14ac:dyDescent="0.3">
      <c r="A4136" t="s">
        <v>47</v>
      </c>
      <c r="B4136" t="s">
        <v>644</v>
      </c>
      <c r="C4136" t="s">
        <v>645</v>
      </c>
      <c r="D4136" t="s">
        <v>15</v>
      </c>
      <c r="E4136" t="str">
        <f>VLOOKUP(D4136,Abbrev!$A$6:$B$67,2,FALSE)</f>
        <v>Skate</v>
      </c>
      <c r="F4136" t="str">
        <f t="shared" si="192"/>
        <v/>
      </c>
      <c r="G4136">
        <v>1985</v>
      </c>
      <c r="H4136">
        <v>3995.8381599999998</v>
      </c>
      <c r="I4136">
        <v>878.42503179144796</v>
      </c>
      <c r="J4136">
        <v>3510044.2627314799</v>
      </c>
      <c r="K4136">
        <f t="shared" si="193"/>
        <v>0.87842503179144793</v>
      </c>
      <c r="L4136">
        <f t="shared" si="194"/>
        <v>3510.0442627314806</v>
      </c>
    </row>
    <row r="4137" spans="1:12" x14ac:dyDescent="0.3">
      <c r="A4137" t="s">
        <v>47</v>
      </c>
      <c r="B4137" t="s">
        <v>644</v>
      </c>
      <c r="C4137" t="s">
        <v>645</v>
      </c>
      <c r="D4137" t="s">
        <v>16</v>
      </c>
      <c r="E4137" t="str">
        <f>VLOOKUP(D4137,Abbrev!$A$6:$B$67,2,FALSE)</f>
        <v>SmPel</v>
      </c>
      <c r="F4137" t="str">
        <f t="shared" si="192"/>
        <v/>
      </c>
      <c r="G4137">
        <v>1985</v>
      </c>
      <c r="H4137">
        <v>3995.8381599999998</v>
      </c>
      <c r="I4137">
        <v>48.157524141630901</v>
      </c>
      <c r="J4137">
        <v>192429.67265625001</v>
      </c>
      <c r="K4137">
        <f t="shared" si="193"/>
        <v>4.8157524141630902E-2</v>
      </c>
      <c r="L4137">
        <f t="shared" si="194"/>
        <v>192.42967265624998</v>
      </c>
    </row>
    <row r="4138" spans="1:12" x14ac:dyDescent="0.3">
      <c r="A4138" t="s">
        <v>47</v>
      </c>
      <c r="B4138" t="s">
        <v>644</v>
      </c>
      <c r="C4138" t="s">
        <v>645</v>
      </c>
      <c r="D4138" t="s">
        <v>17</v>
      </c>
      <c r="E4138" t="str">
        <f>VLOOKUP(D4138,Abbrev!$A$6:$B$67,2,FALSE)</f>
        <v>Squid</v>
      </c>
      <c r="F4138" t="str">
        <f t="shared" si="192"/>
        <v/>
      </c>
      <c r="G4138">
        <v>1985</v>
      </c>
      <c r="H4138">
        <v>3995.8381599999998</v>
      </c>
      <c r="I4138">
        <v>265.44617310443499</v>
      </c>
      <c r="J4138">
        <v>1060679.94791667</v>
      </c>
      <c r="K4138">
        <f t="shared" si="193"/>
        <v>0.26544617310443497</v>
      </c>
      <c r="L4138">
        <f t="shared" si="194"/>
        <v>1060.6799479166668</v>
      </c>
    </row>
    <row r="4139" spans="1:12" x14ac:dyDescent="0.3">
      <c r="A4139" t="s">
        <v>47</v>
      </c>
      <c r="B4139" t="s">
        <v>644</v>
      </c>
      <c r="C4139" t="s">
        <v>645</v>
      </c>
      <c r="D4139" t="s">
        <v>19</v>
      </c>
      <c r="E4139" t="str">
        <f>VLOOKUP(D4139,Abbrev!$A$6:$B$67,2,FALSE)</f>
        <v>Dogfish-L</v>
      </c>
      <c r="F4139" t="str">
        <f t="shared" si="192"/>
        <v/>
      </c>
      <c r="G4139">
        <v>1985</v>
      </c>
      <c r="H4139">
        <v>3995.8381599999998</v>
      </c>
      <c r="I4139">
        <v>14.308635049868499</v>
      </c>
      <c r="J4139">
        <v>57174.989949777897</v>
      </c>
      <c r="K4139">
        <f t="shared" si="193"/>
        <v>1.43086350498685E-2</v>
      </c>
      <c r="L4139">
        <f t="shared" si="194"/>
        <v>57.174989949778052</v>
      </c>
    </row>
    <row r="4140" spans="1:12" x14ac:dyDescent="0.3">
      <c r="A4140" t="s">
        <v>47</v>
      </c>
      <c r="B4140" t="s">
        <v>644</v>
      </c>
      <c r="C4140" t="s">
        <v>645</v>
      </c>
      <c r="D4140" t="s">
        <v>20</v>
      </c>
      <c r="E4140" t="str">
        <f>VLOOKUP(D4140,Abbrev!$A$6:$B$67,2,FALSE)</f>
        <v>Hake-S</v>
      </c>
      <c r="F4140" t="str">
        <f t="shared" si="192"/>
        <v/>
      </c>
      <c r="G4140">
        <v>1985</v>
      </c>
      <c r="H4140">
        <v>3995.8381599999998</v>
      </c>
      <c r="I4140">
        <v>176.08127468513101</v>
      </c>
      <c r="J4140">
        <v>703592.27664828801</v>
      </c>
      <c r="K4140">
        <f t="shared" si="193"/>
        <v>0.17608127468513102</v>
      </c>
      <c r="L4140">
        <f t="shared" si="194"/>
        <v>703.59227664828848</v>
      </c>
    </row>
    <row r="4141" spans="1:12" x14ac:dyDescent="0.3">
      <c r="A4141" t="s">
        <v>47</v>
      </c>
      <c r="B4141" t="s">
        <v>644</v>
      </c>
      <c r="C4141" t="s">
        <v>645</v>
      </c>
      <c r="D4141" t="s">
        <v>21</v>
      </c>
      <c r="E4141" t="str">
        <f>VLOOKUP(D4141,Abbrev!$A$6:$B$67,2,FALSE)</f>
        <v>Hake-L</v>
      </c>
      <c r="F4141" t="str">
        <f t="shared" si="192"/>
        <v/>
      </c>
      <c r="G4141">
        <v>1985</v>
      </c>
      <c r="H4141">
        <v>3995.8381599999998</v>
      </c>
      <c r="I4141">
        <v>12.4714668893265</v>
      </c>
      <c r="J4141">
        <v>49833.963307547201</v>
      </c>
      <c r="K4141">
        <f t="shared" si="193"/>
        <v>1.24714668893265E-2</v>
      </c>
      <c r="L4141">
        <f t="shared" si="194"/>
        <v>49.833963307547322</v>
      </c>
    </row>
    <row r="4142" spans="1:12" x14ac:dyDescent="0.3">
      <c r="A4142" t="s">
        <v>47</v>
      </c>
      <c r="B4142" t="s">
        <v>644</v>
      </c>
      <c r="C4142" t="s">
        <v>645</v>
      </c>
      <c r="D4142" t="s">
        <v>26</v>
      </c>
      <c r="E4142" t="str">
        <f>VLOOKUP(D4142,Abbrev!$A$6:$B$67,2,FALSE)</f>
        <v>Cod-S</v>
      </c>
      <c r="F4142" t="str">
        <f t="shared" si="192"/>
        <v/>
      </c>
      <c r="G4142">
        <v>1985</v>
      </c>
      <c r="H4142">
        <v>3995.8381599999998</v>
      </c>
      <c r="I4142">
        <v>1.15796338898928</v>
      </c>
      <c r="J4142">
        <v>4627.0342976062902</v>
      </c>
      <c r="K4142">
        <f t="shared" si="193"/>
        <v>1.1579633889892799E-3</v>
      </c>
      <c r="L4142">
        <f t="shared" si="194"/>
        <v>4.6270342976062881</v>
      </c>
    </row>
    <row r="4143" spans="1:12" x14ac:dyDescent="0.3">
      <c r="A4143" t="s">
        <v>47</v>
      </c>
      <c r="B4143" t="s">
        <v>644</v>
      </c>
      <c r="C4143" t="s">
        <v>645</v>
      </c>
      <c r="D4143" t="s">
        <v>22</v>
      </c>
      <c r="E4143" t="str">
        <f>VLOOKUP(D4143,Abbrev!$A$6:$B$67,2,FALSE)</f>
        <v>Cod-M</v>
      </c>
      <c r="F4143" t="str">
        <f t="shared" si="192"/>
        <v/>
      </c>
      <c r="G4143">
        <v>1985</v>
      </c>
      <c r="H4143">
        <v>3995.8381599999998</v>
      </c>
      <c r="I4143">
        <v>82.254166642145805</v>
      </c>
      <c r="J4143">
        <v>328674.33788768499</v>
      </c>
      <c r="K4143">
        <f t="shared" si="193"/>
        <v>8.2254166642145798E-2</v>
      </c>
      <c r="L4143">
        <f t="shared" si="194"/>
        <v>328.67433788768523</v>
      </c>
    </row>
    <row r="4144" spans="1:12" x14ac:dyDescent="0.3">
      <c r="A4144" t="s">
        <v>47</v>
      </c>
      <c r="B4144" t="s">
        <v>644</v>
      </c>
      <c r="C4144" t="s">
        <v>645</v>
      </c>
      <c r="D4144" t="s">
        <v>23</v>
      </c>
      <c r="E4144" t="str">
        <f>VLOOKUP(D4144,Abbrev!$A$6:$B$67,2,FALSE)</f>
        <v>Cod-L</v>
      </c>
      <c r="F4144" t="str">
        <f t="shared" si="192"/>
        <v/>
      </c>
      <c r="G4144">
        <v>1985</v>
      </c>
      <c r="H4144">
        <v>3995.8381599999998</v>
      </c>
      <c r="I4144">
        <v>136.69902901399499</v>
      </c>
      <c r="J4144">
        <v>546227.19656906801</v>
      </c>
      <c r="K4144">
        <f t="shared" si="193"/>
        <v>0.136699029013995</v>
      </c>
      <c r="L4144">
        <f t="shared" si="194"/>
        <v>546.22719656906838</v>
      </c>
    </row>
    <row r="4145" spans="1:12" x14ac:dyDescent="0.3">
      <c r="A4145" t="s">
        <v>47</v>
      </c>
      <c r="B4145" t="s">
        <v>644</v>
      </c>
      <c r="C4145" t="s">
        <v>645</v>
      </c>
      <c r="D4145" t="s">
        <v>29</v>
      </c>
      <c r="E4145" t="str">
        <f>VLOOKUP(D4145,Abbrev!$A$6:$B$67,2,FALSE)</f>
        <v>Sflound-L</v>
      </c>
      <c r="F4145" t="str">
        <f t="shared" si="192"/>
        <v/>
      </c>
      <c r="G4145">
        <v>1985</v>
      </c>
      <c r="H4145">
        <v>3995.8381599999998</v>
      </c>
      <c r="I4145">
        <v>19.0342886563425</v>
      </c>
      <c r="J4145">
        <v>76057.936961468295</v>
      </c>
      <c r="K4145">
        <f t="shared" si="193"/>
        <v>1.9034288656342501E-2</v>
      </c>
      <c r="L4145">
        <f t="shared" si="194"/>
        <v>76.057936961468485</v>
      </c>
    </row>
    <row r="4146" spans="1:12" x14ac:dyDescent="0.3">
      <c r="A4146" t="s">
        <v>47</v>
      </c>
      <c r="B4146" t="s">
        <v>644</v>
      </c>
      <c r="C4146" t="s">
        <v>645</v>
      </c>
      <c r="D4146" t="s">
        <v>25</v>
      </c>
      <c r="E4146" t="str">
        <f>VLOOKUP(D4146,Abbrev!$A$6:$B$67,2,FALSE)</f>
        <v>Yflound-L</v>
      </c>
      <c r="F4146" t="str">
        <f t="shared" si="192"/>
        <v/>
      </c>
      <c r="G4146">
        <v>1985</v>
      </c>
      <c r="H4146">
        <v>3995.8381599999998</v>
      </c>
      <c r="I4146">
        <v>14.347944211030701</v>
      </c>
      <c r="J4146">
        <v>57332.0629959875</v>
      </c>
      <c r="K4146">
        <f t="shared" si="193"/>
        <v>1.4347944211030701E-2</v>
      </c>
      <c r="L4146">
        <f t="shared" si="194"/>
        <v>57.332062995987563</v>
      </c>
    </row>
    <row r="4147" spans="1:12" x14ac:dyDescent="0.3">
      <c r="A4147" t="s">
        <v>47</v>
      </c>
      <c r="B4147" t="s">
        <v>644</v>
      </c>
      <c r="C4147" t="s">
        <v>645</v>
      </c>
      <c r="D4147" t="s">
        <v>7</v>
      </c>
      <c r="E4147" t="str">
        <f>VLOOKUP(D4147,Abbrev!$A$6:$B$67,2,FALSE)</f>
        <v>Alosines</v>
      </c>
      <c r="F4147" t="str">
        <f t="shared" si="192"/>
        <v/>
      </c>
      <c r="G4147">
        <v>1986</v>
      </c>
      <c r="H4147">
        <v>3995.8381599999998</v>
      </c>
      <c r="I4147">
        <v>269.27672649239202</v>
      </c>
      <c r="J4147">
        <v>1075986.2193181801</v>
      </c>
      <c r="K4147">
        <f t="shared" si="193"/>
        <v>0.26927672649239204</v>
      </c>
      <c r="L4147">
        <f t="shared" si="194"/>
        <v>1075.986219318183</v>
      </c>
    </row>
    <row r="4148" spans="1:12" x14ac:dyDescent="0.3">
      <c r="A4148" t="s">
        <v>47</v>
      </c>
      <c r="B4148" t="s">
        <v>644</v>
      </c>
      <c r="C4148" t="s">
        <v>645</v>
      </c>
      <c r="D4148" t="s">
        <v>8</v>
      </c>
      <c r="E4148" t="str">
        <f>VLOOKUP(D4148,Abbrev!$A$6:$B$67,2,FALSE)</f>
        <v>Herring</v>
      </c>
      <c r="F4148" t="str">
        <f t="shared" si="192"/>
        <v/>
      </c>
      <c r="G4148">
        <v>1986</v>
      </c>
      <c r="H4148">
        <v>3995.8381599999998</v>
      </c>
      <c r="I4148">
        <v>189.66827610872701</v>
      </c>
      <c r="J4148">
        <v>757883.73541666695</v>
      </c>
      <c r="K4148">
        <f t="shared" si="193"/>
        <v>0.18966827610872702</v>
      </c>
      <c r="L4148">
        <f t="shared" si="194"/>
        <v>757.88373541666772</v>
      </c>
    </row>
    <row r="4149" spans="1:12" x14ac:dyDescent="0.3">
      <c r="A4149" t="s">
        <v>47</v>
      </c>
      <c r="B4149" t="s">
        <v>644</v>
      </c>
      <c r="C4149" t="s">
        <v>645</v>
      </c>
      <c r="D4149" t="s">
        <v>10</v>
      </c>
      <c r="E4149" t="str">
        <f>VLOOKUP(D4149,Abbrev!$A$6:$B$67,2,FALSE)</f>
        <v>Butter</v>
      </c>
      <c r="F4149" t="str">
        <f t="shared" si="192"/>
        <v/>
      </c>
      <c r="G4149">
        <v>1986</v>
      </c>
      <c r="H4149">
        <v>3995.8381599999998</v>
      </c>
      <c r="I4149">
        <v>2.9698038013488701</v>
      </c>
      <c r="J4149">
        <v>11866.8553571429</v>
      </c>
      <c r="K4149">
        <f t="shared" si="193"/>
        <v>2.9698038013488701E-3</v>
      </c>
      <c r="L4149">
        <f t="shared" si="194"/>
        <v>11.866855357142875</v>
      </c>
    </row>
    <row r="4150" spans="1:12" x14ac:dyDescent="0.3">
      <c r="A4150" t="s">
        <v>47</v>
      </c>
      <c r="B4150" t="s">
        <v>644</v>
      </c>
      <c r="C4150" t="s">
        <v>645</v>
      </c>
      <c r="D4150" t="s">
        <v>11</v>
      </c>
      <c r="E4150" t="str">
        <f>VLOOKUP(D4150,Abbrev!$A$6:$B$67,2,FALSE)</f>
        <v>Dbenth-oth</v>
      </c>
      <c r="F4150" t="str">
        <f t="shared" si="192"/>
        <v/>
      </c>
      <c r="G4150">
        <v>1986</v>
      </c>
      <c r="H4150">
        <v>3995.8381599999998</v>
      </c>
      <c r="I4150">
        <v>647.54701287656303</v>
      </c>
      <c r="J4150">
        <v>2587493.0644461801</v>
      </c>
      <c r="K4150">
        <f t="shared" si="193"/>
        <v>0.64754701287656302</v>
      </c>
      <c r="L4150">
        <f t="shared" si="194"/>
        <v>2587.493064446182</v>
      </c>
    </row>
    <row r="4151" spans="1:12" x14ac:dyDescent="0.3">
      <c r="A4151" t="s">
        <v>47</v>
      </c>
      <c r="B4151" t="s">
        <v>644</v>
      </c>
      <c r="C4151" t="s">
        <v>645</v>
      </c>
      <c r="D4151" t="s">
        <v>33</v>
      </c>
      <c r="E4151" t="str">
        <f>VLOOKUP(D4151,Abbrev!$A$6:$B$67,2,FALSE)</f>
        <v>Domni-oth</v>
      </c>
      <c r="F4151" t="str">
        <f t="shared" si="192"/>
        <v/>
      </c>
      <c r="G4151">
        <v>1986</v>
      </c>
      <c r="H4151">
        <v>3995.8381599999998</v>
      </c>
      <c r="I4151">
        <v>3.5842459671451801</v>
      </c>
      <c r="J4151">
        <v>14322.066810344801</v>
      </c>
      <c r="K4151">
        <f t="shared" si="193"/>
        <v>3.5842459671451801E-3</v>
      </c>
      <c r="L4151">
        <f t="shared" si="194"/>
        <v>14.322066810344817</v>
      </c>
    </row>
    <row r="4152" spans="1:12" x14ac:dyDescent="0.3">
      <c r="A4152" t="s">
        <v>47</v>
      </c>
      <c r="B4152" t="s">
        <v>644</v>
      </c>
      <c r="C4152" t="s">
        <v>645</v>
      </c>
      <c r="D4152" t="s">
        <v>12</v>
      </c>
      <c r="E4152" t="str">
        <f>VLOOKUP(D4152,Abbrev!$A$6:$B$67,2,FALSE)</f>
        <v>Dpisc-oth</v>
      </c>
      <c r="F4152" t="str">
        <f t="shared" si="192"/>
        <v/>
      </c>
      <c r="G4152">
        <v>1986</v>
      </c>
      <c r="H4152">
        <v>3995.8381599999998</v>
      </c>
      <c r="I4152">
        <v>2.9279755787946602</v>
      </c>
      <c r="J4152">
        <v>11699.716549295799</v>
      </c>
      <c r="K4152">
        <f t="shared" si="193"/>
        <v>2.9279755787946604E-3</v>
      </c>
      <c r="L4152">
        <f t="shared" si="194"/>
        <v>11.69971654929579</v>
      </c>
    </row>
    <row r="4153" spans="1:12" x14ac:dyDescent="0.3">
      <c r="A4153" t="s">
        <v>47</v>
      </c>
      <c r="B4153" t="s">
        <v>644</v>
      </c>
      <c r="C4153" t="s">
        <v>645</v>
      </c>
      <c r="D4153" t="s">
        <v>15</v>
      </c>
      <c r="E4153" t="str">
        <f>VLOOKUP(D4153,Abbrev!$A$6:$B$67,2,FALSE)</f>
        <v>Skate</v>
      </c>
      <c r="F4153" t="str">
        <f t="shared" si="192"/>
        <v/>
      </c>
      <c r="G4153">
        <v>1986</v>
      </c>
      <c r="H4153">
        <v>3995.8381599999998</v>
      </c>
      <c r="I4153">
        <v>305.89838472122898</v>
      </c>
      <c r="J4153">
        <v>1222320.43875145</v>
      </c>
      <c r="K4153">
        <f t="shared" si="193"/>
        <v>0.30589838472122899</v>
      </c>
      <c r="L4153">
        <f t="shared" si="194"/>
        <v>1222.3204387514477</v>
      </c>
    </row>
    <row r="4154" spans="1:12" x14ac:dyDescent="0.3">
      <c r="A4154" t="s">
        <v>47</v>
      </c>
      <c r="B4154" t="s">
        <v>644</v>
      </c>
      <c r="C4154" t="s">
        <v>645</v>
      </c>
      <c r="D4154" t="s">
        <v>16</v>
      </c>
      <c r="E4154" t="str">
        <f>VLOOKUP(D4154,Abbrev!$A$6:$B$67,2,FALSE)</f>
        <v>SmPel</v>
      </c>
      <c r="F4154" t="str">
        <f t="shared" si="192"/>
        <v/>
      </c>
      <c r="G4154">
        <v>1986</v>
      </c>
      <c r="H4154">
        <v>3995.8381599999998</v>
      </c>
      <c r="I4154">
        <v>0</v>
      </c>
      <c r="J4154">
        <v>0</v>
      </c>
      <c r="K4154">
        <f t="shared" si="193"/>
        <v>0</v>
      </c>
      <c r="L4154">
        <f t="shared" si="194"/>
        <v>0</v>
      </c>
    </row>
    <row r="4155" spans="1:12" x14ac:dyDescent="0.3">
      <c r="A4155" t="s">
        <v>47</v>
      </c>
      <c r="B4155" t="s">
        <v>644</v>
      </c>
      <c r="C4155" t="s">
        <v>645</v>
      </c>
      <c r="D4155" t="s">
        <v>17</v>
      </c>
      <c r="E4155" t="str">
        <f>VLOOKUP(D4155,Abbrev!$A$6:$B$67,2,FALSE)</f>
        <v>Squid</v>
      </c>
      <c r="F4155" t="str">
        <f t="shared" si="192"/>
        <v/>
      </c>
      <c r="G4155">
        <v>1986</v>
      </c>
      <c r="H4155">
        <v>3995.8381599999998</v>
      </c>
      <c r="I4155">
        <v>30.9230820815451</v>
      </c>
      <c r="J4155">
        <v>123563.63140625</v>
      </c>
      <c r="K4155">
        <f t="shared" si="193"/>
        <v>3.0923082081545102E-2</v>
      </c>
      <c r="L4155">
        <f t="shared" si="194"/>
        <v>123.56363140625014</v>
      </c>
    </row>
    <row r="4156" spans="1:12" x14ac:dyDescent="0.3">
      <c r="A4156" t="s">
        <v>47</v>
      </c>
      <c r="B4156" t="s">
        <v>644</v>
      </c>
      <c r="C4156" t="s">
        <v>645</v>
      </c>
      <c r="D4156" t="s">
        <v>20</v>
      </c>
      <c r="E4156" t="str">
        <f>VLOOKUP(D4156,Abbrev!$A$6:$B$67,2,FALSE)</f>
        <v>Hake-S</v>
      </c>
      <c r="F4156" t="str">
        <f t="shared" si="192"/>
        <v/>
      </c>
      <c r="G4156">
        <v>1986</v>
      </c>
      <c r="H4156">
        <v>3995.8381599999998</v>
      </c>
      <c r="I4156">
        <v>206.66738884164201</v>
      </c>
      <c r="J4156">
        <v>825809.43876099202</v>
      </c>
      <c r="K4156">
        <f t="shared" si="193"/>
        <v>0.20666738884164201</v>
      </c>
      <c r="L4156">
        <f t="shared" si="194"/>
        <v>825.80943876099127</v>
      </c>
    </row>
    <row r="4157" spans="1:12" x14ac:dyDescent="0.3">
      <c r="A4157" t="s">
        <v>47</v>
      </c>
      <c r="B4157" t="s">
        <v>644</v>
      </c>
      <c r="C4157" t="s">
        <v>645</v>
      </c>
      <c r="D4157" t="s">
        <v>21</v>
      </c>
      <c r="E4157" t="str">
        <f>VLOOKUP(D4157,Abbrev!$A$6:$B$67,2,FALSE)</f>
        <v>Hake-L</v>
      </c>
      <c r="F4157" t="str">
        <f t="shared" si="192"/>
        <v/>
      </c>
      <c r="G4157">
        <v>1986</v>
      </c>
      <c r="H4157">
        <v>3995.8381599999998</v>
      </c>
      <c r="I4157">
        <v>146.469217950934</v>
      </c>
      <c r="J4157">
        <v>585267.29035369901</v>
      </c>
      <c r="K4157">
        <f t="shared" si="193"/>
        <v>0.14646921795093398</v>
      </c>
      <c r="L4157">
        <f t="shared" si="194"/>
        <v>585.26729035369897</v>
      </c>
    </row>
    <row r="4158" spans="1:12" x14ac:dyDescent="0.3">
      <c r="A4158" t="s">
        <v>47</v>
      </c>
      <c r="B4158" t="s">
        <v>644</v>
      </c>
      <c r="C4158" t="s">
        <v>645</v>
      </c>
      <c r="D4158" t="s">
        <v>25</v>
      </c>
      <c r="E4158" t="str">
        <f>VLOOKUP(D4158,Abbrev!$A$6:$B$67,2,FALSE)</f>
        <v>Yflound-L</v>
      </c>
      <c r="F4158" t="str">
        <f t="shared" si="192"/>
        <v/>
      </c>
      <c r="G4158">
        <v>1986</v>
      </c>
      <c r="H4158">
        <v>3995.8381599999998</v>
      </c>
      <c r="I4158">
        <v>1.8674780453159301</v>
      </c>
      <c r="J4158">
        <v>7462.1400364356105</v>
      </c>
      <c r="K4158">
        <f t="shared" si="193"/>
        <v>1.8674780453159302E-3</v>
      </c>
      <c r="L4158">
        <f t="shared" si="194"/>
        <v>7.4621400364356028</v>
      </c>
    </row>
    <row r="4159" spans="1:12" x14ac:dyDescent="0.3">
      <c r="A4159" t="s">
        <v>47</v>
      </c>
      <c r="B4159" t="s">
        <v>644</v>
      </c>
      <c r="C4159" t="s">
        <v>645</v>
      </c>
      <c r="D4159" t="s">
        <v>7</v>
      </c>
      <c r="E4159" t="str">
        <f>VLOOKUP(D4159,Abbrev!$A$6:$B$67,2,FALSE)</f>
        <v>Alosines</v>
      </c>
      <c r="F4159" t="str">
        <f t="shared" si="192"/>
        <v/>
      </c>
      <c r="G4159">
        <v>1987</v>
      </c>
      <c r="H4159">
        <v>3995.8381599999998</v>
      </c>
      <c r="I4159">
        <v>11.7659968786578</v>
      </c>
      <c r="J4159">
        <v>47015.019318181803</v>
      </c>
      <c r="K4159">
        <f t="shared" si="193"/>
        <v>1.17659968786578E-2</v>
      </c>
      <c r="L4159">
        <f t="shared" si="194"/>
        <v>47.015019318181722</v>
      </c>
    </row>
    <row r="4160" spans="1:12" x14ac:dyDescent="0.3">
      <c r="A4160" t="s">
        <v>47</v>
      </c>
      <c r="B4160" t="s">
        <v>644</v>
      </c>
      <c r="C4160" t="s">
        <v>645</v>
      </c>
      <c r="D4160" t="s">
        <v>8</v>
      </c>
      <c r="E4160" t="str">
        <f>VLOOKUP(D4160,Abbrev!$A$6:$B$67,2,FALSE)</f>
        <v>Herring</v>
      </c>
      <c r="F4160" t="str">
        <f t="shared" si="192"/>
        <v/>
      </c>
      <c r="G4160">
        <v>1987</v>
      </c>
      <c r="H4160">
        <v>3995.8381599999998</v>
      </c>
      <c r="I4160">
        <v>141.93937768240301</v>
      </c>
      <c r="J4160">
        <v>567166.78174999997</v>
      </c>
      <c r="K4160">
        <f t="shared" si="193"/>
        <v>0.141939377682403</v>
      </c>
      <c r="L4160">
        <f t="shared" si="194"/>
        <v>567.16678174999822</v>
      </c>
    </row>
    <row r="4161" spans="1:12" x14ac:dyDescent="0.3">
      <c r="A4161" t="s">
        <v>47</v>
      </c>
      <c r="B4161" t="s">
        <v>644</v>
      </c>
      <c r="C4161" t="s">
        <v>645</v>
      </c>
      <c r="D4161" t="s">
        <v>9</v>
      </c>
      <c r="E4161" t="str">
        <f>VLOOKUP(D4161,Abbrev!$A$6:$B$67,2,FALSE)</f>
        <v>Mack</v>
      </c>
      <c r="F4161" t="str">
        <f t="shared" si="192"/>
        <v/>
      </c>
      <c r="G4161">
        <v>1987</v>
      </c>
      <c r="H4161">
        <v>3995.8381599999998</v>
      </c>
      <c r="I4161">
        <v>59.222438304721003</v>
      </c>
      <c r="J4161">
        <v>236643.27890624999</v>
      </c>
      <c r="K4161">
        <f t="shared" si="193"/>
        <v>5.9222438304721001E-2</v>
      </c>
      <c r="L4161">
        <f t="shared" si="194"/>
        <v>236.64327890624986</v>
      </c>
    </row>
    <row r="4162" spans="1:12" x14ac:dyDescent="0.3">
      <c r="A4162" t="s">
        <v>47</v>
      </c>
      <c r="B4162" t="s">
        <v>644</v>
      </c>
      <c r="C4162" t="s">
        <v>645</v>
      </c>
      <c r="D4162" t="s">
        <v>10</v>
      </c>
      <c r="E4162" t="str">
        <f>VLOOKUP(D4162,Abbrev!$A$6:$B$67,2,FALSE)</f>
        <v>Butter</v>
      </c>
      <c r="F4162" t="str">
        <f t="shared" si="192"/>
        <v/>
      </c>
      <c r="G4162">
        <v>1987</v>
      </c>
      <c r="H4162">
        <v>3995.8381599999998</v>
      </c>
      <c r="I4162">
        <v>10.394313304721001</v>
      </c>
      <c r="J4162">
        <v>41533.993750000001</v>
      </c>
      <c r="K4162">
        <f t="shared" si="193"/>
        <v>1.0394313304721001E-2</v>
      </c>
      <c r="L4162">
        <f t="shared" si="194"/>
        <v>41.53399374999988</v>
      </c>
    </row>
    <row r="4163" spans="1:12" x14ac:dyDescent="0.3">
      <c r="A4163" t="s">
        <v>47</v>
      </c>
      <c r="B4163" t="s">
        <v>644</v>
      </c>
      <c r="C4163" t="s">
        <v>645</v>
      </c>
      <c r="D4163" t="s">
        <v>11</v>
      </c>
      <c r="E4163" t="str">
        <f>VLOOKUP(D4163,Abbrev!$A$6:$B$67,2,FALSE)</f>
        <v>Dbenth-oth</v>
      </c>
      <c r="F4163" t="str">
        <f t="shared" ref="F4163:F4226" si="195">IF(G4163&lt;=1967,"A",IF(AND(G4163&gt;=1996,G4163&lt;=2000),"B",IF(G4163&gt;=2009,"C","")))</f>
        <v/>
      </c>
      <c r="G4163">
        <v>1987</v>
      </c>
      <c r="H4163">
        <v>3995.8381599999998</v>
      </c>
      <c r="I4163">
        <v>484.73831960889999</v>
      </c>
      <c r="J4163">
        <v>1936935.87510752</v>
      </c>
      <c r="K4163">
        <f t="shared" ref="K4163:K4226" si="196">I4163/1000</f>
        <v>0.48473831960889996</v>
      </c>
      <c r="L4163">
        <f t="shared" ref="L4163:L4226" si="197">K4163*H4163</f>
        <v>1936.9358751075185</v>
      </c>
    </row>
    <row r="4164" spans="1:12" x14ac:dyDescent="0.3">
      <c r="A4164" t="s">
        <v>47</v>
      </c>
      <c r="B4164" t="s">
        <v>644</v>
      </c>
      <c r="C4164" t="s">
        <v>645</v>
      </c>
      <c r="D4164" t="s">
        <v>12</v>
      </c>
      <c r="E4164" t="str">
        <f>VLOOKUP(D4164,Abbrev!$A$6:$B$67,2,FALSE)</f>
        <v>Dpisc-oth</v>
      </c>
      <c r="F4164" t="str">
        <f t="shared" si="195"/>
        <v/>
      </c>
      <c r="G4164">
        <v>1987</v>
      </c>
      <c r="H4164">
        <v>3995.8381599999998</v>
      </c>
      <c r="I4164">
        <v>2.4557214531826199</v>
      </c>
      <c r="J4164">
        <v>9812.6654929577508</v>
      </c>
      <c r="K4164">
        <f t="shared" si="196"/>
        <v>2.45572145318262E-3</v>
      </c>
      <c r="L4164">
        <f t="shared" si="197"/>
        <v>9.8126654929577661</v>
      </c>
    </row>
    <row r="4165" spans="1:12" x14ac:dyDescent="0.3">
      <c r="A4165" t="s">
        <v>47</v>
      </c>
      <c r="B4165" t="s">
        <v>644</v>
      </c>
      <c r="C4165" t="s">
        <v>645</v>
      </c>
      <c r="D4165" t="s">
        <v>15</v>
      </c>
      <c r="E4165" t="str">
        <f>VLOOKUP(D4165,Abbrev!$A$6:$B$67,2,FALSE)</f>
        <v>Skate</v>
      </c>
      <c r="F4165" t="str">
        <f t="shared" si="195"/>
        <v/>
      </c>
      <c r="G4165">
        <v>1987</v>
      </c>
      <c r="H4165">
        <v>3995.8381599999998</v>
      </c>
      <c r="I4165">
        <v>405.82373380623102</v>
      </c>
      <c r="J4165">
        <v>1621605.96177662</v>
      </c>
      <c r="K4165">
        <f t="shared" si="196"/>
        <v>0.40582373380623105</v>
      </c>
      <c r="L4165">
        <f t="shared" si="197"/>
        <v>1621.60596177662</v>
      </c>
    </row>
    <row r="4166" spans="1:12" x14ac:dyDescent="0.3">
      <c r="A4166" t="s">
        <v>47</v>
      </c>
      <c r="B4166" t="s">
        <v>644</v>
      </c>
      <c r="C4166" t="s">
        <v>645</v>
      </c>
      <c r="D4166" t="s">
        <v>17</v>
      </c>
      <c r="E4166" t="str">
        <f>VLOOKUP(D4166,Abbrev!$A$6:$B$67,2,FALSE)</f>
        <v>Squid</v>
      </c>
      <c r="F4166" t="str">
        <f t="shared" si="195"/>
        <v/>
      </c>
      <c r="G4166">
        <v>1987</v>
      </c>
      <c r="H4166">
        <v>3995.8381599999998</v>
      </c>
      <c r="I4166">
        <v>44.818490701001402</v>
      </c>
      <c r="J4166">
        <v>179087.43541666699</v>
      </c>
      <c r="K4166">
        <f t="shared" si="196"/>
        <v>4.4818490701001398E-2</v>
      </c>
      <c r="L4166">
        <f t="shared" si="197"/>
        <v>179.08743541666652</v>
      </c>
    </row>
    <row r="4167" spans="1:12" x14ac:dyDescent="0.3">
      <c r="A4167" t="s">
        <v>47</v>
      </c>
      <c r="B4167" t="s">
        <v>644</v>
      </c>
      <c r="C4167" t="s">
        <v>645</v>
      </c>
      <c r="D4167" t="s">
        <v>18</v>
      </c>
      <c r="E4167" t="str">
        <f>VLOOKUP(D4167,Abbrev!$A$6:$B$67,2,FALSE)</f>
        <v>Dogfish-S</v>
      </c>
      <c r="F4167" t="str">
        <f t="shared" si="195"/>
        <v/>
      </c>
      <c r="G4167">
        <v>1987</v>
      </c>
      <c r="H4167">
        <v>3995.8381599999998</v>
      </c>
      <c r="I4167">
        <v>122.161009828039</v>
      </c>
      <c r="J4167">
        <v>488135.62473501498</v>
      </c>
      <c r="K4167">
        <f t="shared" si="196"/>
        <v>0.122161009828039</v>
      </c>
      <c r="L4167">
        <f t="shared" si="197"/>
        <v>488.13562473501327</v>
      </c>
    </row>
    <row r="4168" spans="1:12" x14ac:dyDescent="0.3">
      <c r="A4168" t="s">
        <v>47</v>
      </c>
      <c r="B4168" t="s">
        <v>644</v>
      </c>
      <c r="C4168" t="s">
        <v>645</v>
      </c>
      <c r="D4168" t="s">
        <v>19</v>
      </c>
      <c r="E4168" t="str">
        <f>VLOOKUP(D4168,Abbrev!$A$6:$B$67,2,FALSE)</f>
        <v>Dogfish-L</v>
      </c>
      <c r="F4168" t="str">
        <f t="shared" si="195"/>
        <v/>
      </c>
      <c r="G4168">
        <v>1987</v>
      </c>
      <c r="H4168">
        <v>3995.8381599999998</v>
      </c>
      <c r="I4168">
        <v>12280.2548630898</v>
      </c>
      <c r="J4168">
        <v>49069910.996459901</v>
      </c>
      <c r="K4168">
        <f t="shared" si="196"/>
        <v>12.2802548630898</v>
      </c>
      <c r="L4168">
        <f t="shared" si="197"/>
        <v>49069.910996459796</v>
      </c>
    </row>
    <row r="4169" spans="1:12" x14ac:dyDescent="0.3">
      <c r="A4169" t="s">
        <v>47</v>
      </c>
      <c r="B4169" t="s">
        <v>644</v>
      </c>
      <c r="C4169" t="s">
        <v>645</v>
      </c>
      <c r="D4169" t="s">
        <v>20</v>
      </c>
      <c r="E4169" t="str">
        <f>VLOOKUP(D4169,Abbrev!$A$6:$B$67,2,FALSE)</f>
        <v>Hake-S</v>
      </c>
      <c r="F4169" t="str">
        <f t="shared" si="195"/>
        <v/>
      </c>
      <c r="G4169">
        <v>1987</v>
      </c>
      <c r="H4169">
        <v>3995.8381599999998</v>
      </c>
      <c r="I4169">
        <v>65.219652058671997</v>
      </c>
      <c r="J4169">
        <v>260607.174477964</v>
      </c>
      <c r="K4169">
        <f t="shared" si="196"/>
        <v>6.5219652058672001E-2</v>
      </c>
      <c r="L4169">
        <f t="shared" si="197"/>
        <v>260.60717447796412</v>
      </c>
    </row>
    <row r="4170" spans="1:12" x14ac:dyDescent="0.3">
      <c r="A4170" t="s">
        <v>47</v>
      </c>
      <c r="B4170" t="s">
        <v>644</v>
      </c>
      <c r="C4170" t="s">
        <v>645</v>
      </c>
      <c r="D4170" t="s">
        <v>21</v>
      </c>
      <c r="E4170" t="str">
        <f>VLOOKUP(D4170,Abbrev!$A$6:$B$67,2,FALSE)</f>
        <v>Hake-L</v>
      </c>
      <c r="F4170" t="str">
        <f t="shared" si="195"/>
        <v/>
      </c>
      <c r="G4170">
        <v>1987</v>
      </c>
      <c r="H4170">
        <v>3995.8381599999998</v>
      </c>
      <c r="I4170">
        <v>33.344783788871297</v>
      </c>
      <c r="J4170">
        <v>133240.359500522</v>
      </c>
      <c r="K4170">
        <f t="shared" si="196"/>
        <v>3.3344783788871298E-2</v>
      </c>
      <c r="L4170">
        <f t="shared" si="197"/>
        <v>133.24035950052129</v>
      </c>
    </row>
    <row r="4171" spans="1:12" x14ac:dyDescent="0.3">
      <c r="A4171" t="s">
        <v>47</v>
      </c>
      <c r="B4171" t="s">
        <v>644</v>
      </c>
      <c r="C4171" t="s">
        <v>645</v>
      </c>
      <c r="D4171" t="s">
        <v>26</v>
      </c>
      <c r="E4171" t="str">
        <f>VLOOKUP(D4171,Abbrev!$A$6:$B$67,2,FALSE)</f>
        <v>Cod-S</v>
      </c>
      <c r="F4171" t="str">
        <f t="shared" si="195"/>
        <v/>
      </c>
      <c r="G4171">
        <v>1987</v>
      </c>
      <c r="H4171">
        <v>3995.8381599999998</v>
      </c>
      <c r="I4171">
        <v>1.3021615995874101</v>
      </c>
      <c r="J4171">
        <v>5203.2270101180302</v>
      </c>
      <c r="K4171">
        <f t="shared" si="196"/>
        <v>1.3021615995874101E-3</v>
      </c>
      <c r="L4171">
        <f t="shared" si="197"/>
        <v>5.2032270101180131</v>
      </c>
    </row>
    <row r="4172" spans="1:12" x14ac:dyDescent="0.3">
      <c r="A4172" t="s">
        <v>47</v>
      </c>
      <c r="B4172" t="s">
        <v>644</v>
      </c>
      <c r="C4172" t="s">
        <v>645</v>
      </c>
      <c r="D4172" t="s">
        <v>22</v>
      </c>
      <c r="E4172" t="str">
        <f>VLOOKUP(D4172,Abbrev!$A$6:$B$67,2,FALSE)</f>
        <v>Cod-M</v>
      </c>
      <c r="F4172" t="str">
        <f t="shared" si="195"/>
        <v/>
      </c>
      <c r="G4172">
        <v>1987</v>
      </c>
      <c r="H4172">
        <v>3995.8381599999998</v>
      </c>
      <c r="I4172">
        <v>171.74266131350899</v>
      </c>
      <c r="J4172">
        <v>686255.87977647397</v>
      </c>
      <c r="K4172">
        <f t="shared" si="196"/>
        <v>0.17174266131350899</v>
      </c>
      <c r="L4172">
        <f t="shared" si="197"/>
        <v>686.2558797764749</v>
      </c>
    </row>
    <row r="4173" spans="1:12" x14ac:dyDescent="0.3">
      <c r="A4173" t="s">
        <v>47</v>
      </c>
      <c r="B4173" t="s">
        <v>644</v>
      </c>
      <c r="C4173" t="s">
        <v>645</v>
      </c>
      <c r="D4173" t="s">
        <v>23</v>
      </c>
      <c r="E4173" t="str">
        <f>VLOOKUP(D4173,Abbrev!$A$6:$B$67,2,FALSE)</f>
        <v>Cod-L</v>
      </c>
      <c r="F4173" t="str">
        <f t="shared" si="195"/>
        <v/>
      </c>
      <c r="G4173">
        <v>1987</v>
      </c>
      <c r="H4173">
        <v>3995.8381599999998</v>
      </c>
      <c r="I4173">
        <v>215.85438460994101</v>
      </c>
      <c r="J4173">
        <v>862519.18702772004</v>
      </c>
      <c r="K4173">
        <f t="shared" si="196"/>
        <v>0.215854384609941</v>
      </c>
      <c r="L4173">
        <f t="shared" si="197"/>
        <v>862.51918702771889</v>
      </c>
    </row>
    <row r="4174" spans="1:12" x14ac:dyDescent="0.3">
      <c r="A4174" t="s">
        <v>47</v>
      </c>
      <c r="B4174" t="s">
        <v>644</v>
      </c>
      <c r="C4174" t="s">
        <v>645</v>
      </c>
      <c r="D4174" t="s">
        <v>24</v>
      </c>
      <c r="E4174" t="str">
        <f>VLOOKUP(D4174,Abbrev!$A$6:$B$67,2,FALSE)</f>
        <v>Yflound-S</v>
      </c>
      <c r="F4174" t="str">
        <f t="shared" si="195"/>
        <v/>
      </c>
      <c r="G4174">
        <v>1987</v>
      </c>
      <c r="H4174">
        <v>3995.8381599999998</v>
      </c>
      <c r="I4174">
        <v>1.0613507325272999</v>
      </c>
      <c r="J4174">
        <v>4240.98575817655</v>
      </c>
      <c r="K4174">
        <f t="shared" si="196"/>
        <v>1.0613507325272999E-3</v>
      </c>
      <c r="L4174">
        <f t="shared" si="197"/>
        <v>4.2409857581765378</v>
      </c>
    </row>
    <row r="4175" spans="1:12" x14ac:dyDescent="0.3">
      <c r="A4175" t="s">
        <v>47</v>
      </c>
      <c r="B4175" t="s">
        <v>644</v>
      </c>
      <c r="C4175" t="s">
        <v>645</v>
      </c>
      <c r="D4175" t="s">
        <v>25</v>
      </c>
      <c r="E4175" t="str">
        <f>VLOOKUP(D4175,Abbrev!$A$6:$B$67,2,FALSE)</f>
        <v>Yflound-L</v>
      </c>
      <c r="F4175" t="str">
        <f t="shared" si="195"/>
        <v/>
      </c>
      <c r="G4175">
        <v>1987</v>
      </c>
      <c r="H4175">
        <v>3995.8381599999998</v>
      </c>
      <c r="I4175">
        <v>58.763075218292997</v>
      </c>
      <c r="J4175">
        <v>234807.73835620499</v>
      </c>
      <c r="K4175">
        <f t="shared" si="196"/>
        <v>5.8763075218293E-2</v>
      </c>
      <c r="L4175">
        <f t="shared" si="197"/>
        <v>234.80773835620548</v>
      </c>
    </row>
    <row r="4176" spans="1:12" x14ac:dyDescent="0.3">
      <c r="A4176" t="s">
        <v>47</v>
      </c>
      <c r="B4176" t="s">
        <v>644</v>
      </c>
      <c r="C4176" t="s">
        <v>645</v>
      </c>
      <c r="D4176" t="s">
        <v>44</v>
      </c>
      <c r="E4176" t="str">
        <f>VLOOKUP(D4176,Abbrev!$A$6:$B$67,2,FALSE)</f>
        <v>Blue-S</v>
      </c>
      <c r="F4176" t="str">
        <f t="shared" si="195"/>
        <v/>
      </c>
      <c r="G4176">
        <v>1987</v>
      </c>
      <c r="H4176">
        <v>3995.8381599999998</v>
      </c>
      <c r="I4176">
        <v>1.8892745603298</v>
      </c>
      <c r="J4176">
        <v>7549.2353828830201</v>
      </c>
      <c r="K4176">
        <f t="shared" si="196"/>
        <v>1.8892745603298E-3</v>
      </c>
      <c r="L4176">
        <f t="shared" si="197"/>
        <v>7.5492353828830367</v>
      </c>
    </row>
    <row r="4177" spans="1:12" x14ac:dyDescent="0.3">
      <c r="A4177" t="s">
        <v>47</v>
      </c>
      <c r="B4177" t="s">
        <v>644</v>
      </c>
      <c r="C4177" t="s">
        <v>645</v>
      </c>
      <c r="D4177" t="s">
        <v>32</v>
      </c>
      <c r="E4177" t="str">
        <f>VLOOKUP(D4177,Abbrev!$A$6:$B$67,2,FALSE)</f>
        <v>Blue-M</v>
      </c>
      <c r="F4177" t="str">
        <f t="shared" si="195"/>
        <v/>
      </c>
      <c r="G4177">
        <v>1987</v>
      </c>
      <c r="H4177">
        <v>3995.8381599999998</v>
      </c>
      <c r="I4177">
        <v>378.03161392829099</v>
      </c>
      <c r="J4177">
        <v>1510553.1486210499</v>
      </c>
      <c r="K4177">
        <f t="shared" si="196"/>
        <v>0.37803161392829099</v>
      </c>
      <c r="L4177">
        <f t="shared" si="197"/>
        <v>1510.5531486210525</v>
      </c>
    </row>
    <row r="4178" spans="1:12" x14ac:dyDescent="0.3">
      <c r="A4178" t="s">
        <v>47</v>
      </c>
      <c r="B4178" t="s">
        <v>644</v>
      </c>
      <c r="C4178" t="s">
        <v>645</v>
      </c>
      <c r="D4178" t="s">
        <v>28</v>
      </c>
      <c r="E4178" t="str">
        <f>VLOOKUP(D4178,Abbrev!$A$6:$B$67,2,FALSE)</f>
        <v>Blue-L</v>
      </c>
      <c r="F4178" t="str">
        <f t="shared" si="195"/>
        <v/>
      </c>
      <c r="G4178">
        <v>1987</v>
      </c>
      <c r="H4178">
        <v>3995.8381599999998</v>
      </c>
      <c r="I4178">
        <v>114.315841329889</v>
      </c>
      <c r="J4178">
        <v>456787.601078476</v>
      </c>
      <c r="K4178">
        <f t="shared" si="196"/>
        <v>0.11431584132988899</v>
      </c>
      <c r="L4178">
        <f t="shared" si="197"/>
        <v>456.78760107847557</v>
      </c>
    </row>
    <row r="4179" spans="1:12" x14ac:dyDescent="0.3">
      <c r="A4179" t="s">
        <v>47</v>
      </c>
      <c r="B4179" t="s">
        <v>644</v>
      </c>
      <c r="C4179" t="s">
        <v>645</v>
      </c>
      <c r="D4179" t="s">
        <v>7</v>
      </c>
      <c r="E4179" t="str">
        <f>VLOOKUP(D4179,Abbrev!$A$6:$B$67,2,FALSE)</f>
        <v>Alosines</v>
      </c>
      <c r="F4179" t="str">
        <f t="shared" si="195"/>
        <v/>
      </c>
      <c r="G4179">
        <v>1988</v>
      </c>
      <c r="H4179">
        <v>3995.8381599999998</v>
      </c>
      <c r="I4179">
        <v>349.48465340096197</v>
      </c>
      <c r="J4179">
        <v>1396484.11439394</v>
      </c>
      <c r="K4179">
        <f t="shared" si="196"/>
        <v>0.34948465340096196</v>
      </c>
      <c r="L4179">
        <f t="shared" si="197"/>
        <v>1396.4841143939375</v>
      </c>
    </row>
    <row r="4180" spans="1:12" x14ac:dyDescent="0.3">
      <c r="A4180" t="s">
        <v>47</v>
      </c>
      <c r="B4180" t="s">
        <v>644</v>
      </c>
      <c r="C4180" t="s">
        <v>645</v>
      </c>
      <c r="D4180" t="s">
        <v>8</v>
      </c>
      <c r="E4180" t="str">
        <f>VLOOKUP(D4180,Abbrev!$A$6:$B$67,2,FALSE)</f>
        <v>Herring</v>
      </c>
      <c r="F4180" t="str">
        <f t="shared" si="195"/>
        <v/>
      </c>
      <c r="G4180">
        <v>1988</v>
      </c>
      <c r="H4180">
        <v>3995.8381599999998</v>
      </c>
      <c r="I4180">
        <v>1392.72621602289</v>
      </c>
      <c r="J4180">
        <v>5565108.5604166696</v>
      </c>
      <c r="K4180">
        <f t="shared" si="196"/>
        <v>1.3927262160228899</v>
      </c>
      <c r="L4180">
        <f t="shared" si="197"/>
        <v>5565.1085604166665</v>
      </c>
    </row>
    <row r="4181" spans="1:12" x14ac:dyDescent="0.3">
      <c r="A4181" t="s">
        <v>47</v>
      </c>
      <c r="B4181" t="s">
        <v>644</v>
      </c>
      <c r="C4181" t="s">
        <v>645</v>
      </c>
      <c r="D4181" t="s">
        <v>9</v>
      </c>
      <c r="E4181" t="str">
        <f>VLOOKUP(D4181,Abbrev!$A$6:$B$67,2,FALSE)</f>
        <v>Mack</v>
      </c>
      <c r="F4181" t="str">
        <f t="shared" si="195"/>
        <v/>
      </c>
      <c r="G4181">
        <v>1988</v>
      </c>
      <c r="H4181">
        <v>3995.8381599999998</v>
      </c>
      <c r="I4181">
        <v>147.182917560801</v>
      </c>
      <c r="J4181">
        <v>588119.11848958302</v>
      </c>
      <c r="K4181">
        <f t="shared" si="196"/>
        <v>0.14718291756080101</v>
      </c>
      <c r="L4181">
        <f t="shared" si="197"/>
        <v>588.11911848958277</v>
      </c>
    </row>
    <row r="4182" spans="1:12" x14ac:dyDescent="0.3">
      <c r="A4182" t="s">
        <v>47</v>
      </c>
      <c r="B4182" t="s">
        <v>644</v>
      </c>
      <c r="C4182" t="s">
        <v>645</v>
      </c>
      <c r="D4182" t="s">
        <v>11</v>
      </c>
      <c r="E4182" t="str">
        <f>VLOOKUP(D4182,Abbrev!$A$6:$B$67,2,FALSE)</f>
        <v>Dbenth-oth</v>
      </c>
      <c r="F4182" t="str">
        <f t="shared" si="195"/>
        <v/>
      </c>
      <c r="G4182">
        <v>1988</v>
      </c>
      <c r="H4182">
        <v>3995.8381599999998</v>
      </c>
      <c r="I4182">
        <v>1789.98125104936</v>
      </c>
      <c r="J4182">
        <v>7152475.3886275897</v>
      </c>
      <c r="K4182">
        <f t="shared" si="196"/>
        <v>1.78998125104936</v>
      </c>
      <c r="L4182">
        <f t="shared" si="197"/>
        <v>7152.4753886275721</v>
      </c>
    </row>
    <row r="4183" spans="1:12" x14ac:dyDescent="0.3">
      <c r="A4183" t="s">
        <v>47</v>
      </c>
      <c r="B4183" t="s">
        <v>644</v>
      </c>
      <c r="C4183" t="s">
        <v>645</v>
      </c>
      <c r="D4183" t="s">
        <v>33</v>
      </c>
      <c r="E4183" t="str">
        <f>VLOOKUP(D4183,Abbrev!$A$6:$B$67,2,FALSE)</f>
        <v>Domni-oth</v>
      </c>
      <c r="F4183" t="str">
        <f t="shared" si="195"/>
        <v/>
      </c>
      <c r="G4183">
        <v>1988</v>
      </c>
      <c r="H4183">
        <v>3995.8381599999998</v>
      </c>
      <c r="I4183">
        <v>10.852942627398701</v>
      </c>
      <c r="J4183">
        <v>43366.602298850601</v>
      </c>
      <c r="K4183">
        <f t="shared" si="196"/>
        <v>1.08529426273987E-2</v>
      </c>
      <c r="L4183">
        <f t="shared" si="197"/>
        <v>43.366602298850381</v>
      </c>
    </row>
    <row r="4184" spans="1:12" x14ac:dyDescent="0.3">
      <c r="A4184" t="s">
        <v>47</v>
      </c>
      <c r="B4184" t="s">
        <v>644</v>
      </c>
      <c r="C4184" t="s">
        <v>645</v>
      </c>
      <c r="D4184" t="s">
        <v>12</v>
      </c>
      <c r="E4184" t="str">
        <f>VLOOKUP(D4184,Abbrev!$A$6:$B$67,2,FALSE)</f>
        <v>Dpisc-oth</v>
      </c>
      <c r="F4184" t="str">
        <f t="shared" si="195"/>
        <v/>
      </c>
      <c r="G4184">
        <v>1988</v>
      </c>
      <c r="H4184">
        <v>3995.8381599999998</v>
      </c>
      <c r="I4184">
        <v>33.951274613410398</v>
      </c>
      <c r="J4184">
        <v>135663.79868090499</v>
      </c>
      <c r="K4184">
        <f t="shared" si="196"/>
        <v>3.3951274613410395E-2</v>
      </c>
      <c r="L4184">
        <f t="shared" si="197"/>
        <v>135.66379868090451</v>
      </c>
    </row>
    <row r="4185" spans="1:12" x14ac:dyDescent="0.3">
      <c r="A4185" t="s">
        <v>47</v>
      </c>
      <c r="B4185" t="s">
        <v>644</v>
      </c>
      <c r="C4185" t="s">
        <v>645</v>
      </c>
      <c r="D4185" t="s">
        <v>13</v>
      </c>
      <c r="E4185" t="str">
        <f>VLOOKUP(D4185,Abbrev!$A$6:$B$67,2,FALSE)</f>
        <v>Haddock</v>
      </c>
      <c r="F4185" t="str">
        <f t="shared" si="195"/>
        <v/>
      </c>
      <c r="G4185">
        <v>1988</v>
      </c>
      <c r="H4185">
        <v>3995.8381599999998</v>
      </c>
      <c r="I4185">
        <v>1.01095606789311</v>
      </c>
      <c r="J4185">
        <v>4039.6168341708499</v>
      </c>
      <c r="K4185">
        <f t="shared" si="196"/>
        <v>1.0109560678931099E-3</v>
      </c>
      <c r="L4185">
        <f t="shared" si="197"/>
        <v>4.0396168341708387</v>
      </c>
    </row>
    <row r="4186" spans="1:12" x14ac:dyDescent="0.3">
      <c r="A4186" t="s">
        <v>47</v>
      </c>
      <c r="B4186" t="s">
        <v>644</v>
      </c>
      <c r="C4186" t="s">
        <v>645</v>
      </c>
      <c r="D4186" t="s">
        <v>15</v>
      </c>
      <c r="E4186" t="str">
        <f>VLOOKUP(D4186,Abbrev!$A$6:$B$67,2,FALSE)</f>
        <v>Skate</v>
      </c>
      <c r="F4186" t="str">
        <f t="shared" si="195"/>
        <v/>
      </c>
      <c r="G4186">
        <v>1988</v>
      </c>
      <c r="H4186">
        <v>3995.8381599999998</v>
      </c>
      <c r="I4186">
        <v>987.39767127642699</v>
      </c>
      <c r="J4186">
        <v>3945481.2939814799</v>
      </c>
      <c r="K4186">
        <f t="shared" si="196"/>
        <v>0.98739767127642697</v>
      </c>
      <c r="L4186">
        <f t="shared" si="197"/>
        <v>3945.4812939814824</v>
      </c>
    </row>
    <row r="4187" spans="1:12" x14ac:dyDescent="0.3">
      <c r="A4187" t="s">
        <v>47</v>
      </c>
      <c r="B4187" t="s">
        <v>644</v>
      </c>
      <c r="C4187" t="s">
        <v>645</v>
      </c>
      <c r="D4187" t="s">
        <v>16</v>
      </c>
      <c r="E4187" t="str">
        <f>VLOOKUP(D4187,Abbrev!$A$6:$B$67,2,FALSE)</f>
        <v>SmPel</v>
      </c>
      <c r="F4187" t="str">
        <f t="shared" si="195"/>
        <v/>
      </c>
      <c r="G4187">
        <v>1988</v>
      </c>
      <c r="H4187">
        <v>3995.8381599999998</v>
      </c>
      <c r="I4187">
        <v>5.1971566523605102</v>
      </c>
      <c r="J4187">
        <v>20766.996875000001</v>
      </c>
      <c r="K4187">
        <f t="shared" si="196"/>
        <v>5.1971566523605099E-3</v>
      </c>
      <c r="L4187">
        <f t="shared" si="197"/>
        <v>20.766996874999979</v>
      </c>
    </row>
    <row r="4188" spans="1:12" x14ac:dyDescent="0.3">
      <c r="A4188" t="s">
        <v>47</v>
      </c>
      <c r="B4188" t="s">
        <v>644</v>
      </c>
      <c r="C4188" t="s">
        <v>645</v>
      </c>
      <c r="D4188" t="s">
        <v>17</v>
      </c>
      <c r="E4188" t="str">
        <f>VLOOKUP(D4188,Abbrev!$A$6:$B$67,2,FALSE)</f>
        <v>Squid</v>
      </c>
      <c r="F4188" t="str">
        <f t="shared" si="195"/>
        <v/>
      </c>
      <c r="G4188">
        <v>1988</v>
      </c>
      <c r="H4188">
        <v>3995.8381599999998</v>
      </c>
      <c r="I4188">
        <v>158.87652002861199</v>
      </c>
      <c r="J4188">
        <v>634844.86145833298</v>
      </c>
      <c r="K4188">
        <f t="shared" si="196"/>
        <v>0.15887652002861199</v>
      </c>
      <c r="L4188">
        <f t="shared" si="197"/>
        <v>634.84486145833205</v>
      </c>
    </row>
    <row r="4189" spans="1:12" x14ac:dyDescent="0.3">
      <c r="A4189" t="s">
        <v>47</v>
      </c>
      <c r="B4189" t="s">
        <v>644</v>
      </c>
      <c r="C4189" t="s">
        <v>645</v>
      </c>
      <c r="D4189" t="s">
        <v>19</v>
      </c>
      <c r="E4189" t="str">
        <f>VLOOKUP(D4189,Abbrev!$A$6:$B$67,2,FALSE)</f>
        <v>Dogfish-L</v>
      </c>
      <c r="F4189" t="str">
        <f t="shared" si="195"/>
        <v/>
      </c>
      <c r="G4189">
        <v>1988</v>
      </c>
      <c r="H4189">
        <v>3995.8381599999998</v>
      </c>
      <c r="I4189">
        <v>71.520270111249502</v>
      </c>
      <c r="J4189">
        <v>285783.42452403798</v>
      </c>
      <c r="K4189">
        <f t="shared" si="196"/>
        <v>7.1520270111249507E-2</v>
      </c>
      <c r="L4189">
        <f t="shared" si="197"/>
        <v>285.7834245240382</v>
      </c>
    </row>
    <row r="4190" spans="1:12" x14ac:dyDescent="0.3">
      <c r="A4190" t="s">
        <v>47</v>
      </c>
      <c r="B4190" t="s">
        <v>644</v>
      </c>
      <c r="C4190" t="s">
        <v>645</v>
      </c>
      <c r="D4190" t="s">
        <v>20</v>
      </c>
      <c r="E4190" t="str">
        <f>VLOOKUP(D4190,Abbrev!$A$6:$B$67,2,FALSE)</f>
        <v>Hake-S</v>
      </c>
      <c r="F4190" t="str">
        <f t="shared" si="195"/>
        <v/>
      </c>
      <c r="G4190">
        <v>1988</v>
      </c>
      <c r="H4190">
        <v>3995.8381599999998</v>
      </c>
      <c r="I4190">
        <v>52.381948046063997</v>
      </c>
      <c r="J4190">
        <v>209309.78689759999</v>
      </c>
      <c r="K4190">
        <f t="shared" si="196"/>
        <v>5.2381948046063997E-2</v>
      </c>
      <c r="L4190">
        <f t="shared" si="197"/>
        <v>209.30978689759993</v>
      </c>
    </row>
    <row r="4191" spans="1:12" x14ac:dyDescent="0.3">
      <c r="A4191" t="s">
        <v>47</v>
      </c>
      <c r="B4191" t="s">
        <v>644</v>
      </c>
      <c r="C4191" t="s">
        <v>645</v>
      </c>
      <c r="D4191" t="s">
        <v>21</v>
      </c>
      <c r="E4191" t="str">
        <f>VLOOKUP(D4191,Abbrev!$A$6:$B$67,2,FALSE)</f>
        <v>Hake-L</v>
      </c>
      <c r="F4191" t="str">
        <f t="shared" si="195"/>
        <v/>
      </c>
      <c r="G4191">
        <v>1988</v>
      </c>
      <c r="H4191">
        <v>3995.8381599999998</v>
      </c>
      <c r="I4191">
        <v>2.1882434091157599</v>
      </c>
      <c r="J4191">
        <v>8743.8665175132392</v>
      </c>
      <c r="K4191">
        <f t="shared" si="196"/>
        <v>2.1882434091157598E-3</v>
      </c>
      <c r="L4191">
        <f t="shared" si="197"/>
        <v>8.7438665175132453</v>
      </c>
    </row>
    <row r="4192" spans="1:12" x14ac:dyDescent="0.3">
      <c r="A4192" t="s">
        <v>47</v>
      </c>
      <c r="B4192" t="s">
        <v>644</v>
      </c>
      <c r="C4192" t="s">
        <v>645</v>
      </c>
      <c r="D4192" t="s">
        <v>26</v>
      </c>
      <c r="E4192" t="str">
        <f>VLOOKUP(D4192,Abbrev!$A$6:$B$67,2,FALSE)</f>
        <v>Cod-S</v>
      </c>
      <c r="F4192" t="str">
        <f t="shared" si="195"/>
        <v/>
      </c>
      <c r="G4192">
        <v>1988</v>
      </c>
      <c r="H4192">
        <v>3995.8381599999998</v>
      </c>
      <c r="I4192">
        <v>16.785282126151799</v>
      </c>
      <c r="J4192">
        <v>67071.270846043204</v>
      </c>
      <c r="K4192">
        <f t="shared" si="196"/>
        <v>1.6785282126151799E-2</v>
      </c>
      <c r="L4192">
        <f t="shared" si="197"/>
        <v>67.071270846043291</v>
      </c>
    </row>
    <row r="4193" spans="1:12" x14ac:dyDescent="0.3">
      <c r="A4193" t="s">
        <v>47</v>
      </c>
      <c r="B4193" t="s">
        <v>644</v>
      </c>
      <c r="C4193" t="s">
        <v>645</v>
      </c>
      <c r="D4193" t="s">
        <v>22</v>
      </c>
      <c r="E4193" t="str">
        <f>VLOOKUP(D4193,Abbrev!$A$6:$B$67,2,FALSE)</f>
        <v>Cod-M</v>
      </c>
      <c r="F4193" t="str">
        <f t="shared" si="195"/>
        <v/>
      </c>
      <c r="G4193">
        <v>1988</v>
      </c>
      <c r="H4193">
        <v>3995.8381599999998</v>
      </c>
      <c r="I4193">
        <v>417.57086759873602</v>
      </c>
      <c r="J4193">
        <v>1668545.6072553401</v>
      </c>
      <c r="K4193">
        <f t="shared" si="196"/>
        <v>0.41757086759873602</v>
      </c>
      <c r="L4193">
        <f t="shared" si="197"/>
        <v>1668.5456072553368</v>
      </c>
    </row>
    <row r="4194" spans="1:12" x14ac:dyDescent="0.3">
      <c r="A4194" t="s">
        <v>47</v>
      </c>
      <c r="B4194" t="s">
        <v>644</v>
      </c>
      <c r="C4194" t="s">
        <v>645</v>
      </c>
      <c r="D4194" t="s">
        <v>23</v>
      </c>
      <c r="E4194" t="str">
        <f>VLOOKUP(D4194,Abbrev!$A$6:$B$67,2,FALSE)</f>
        <v>Cod-L</v>
      </c>
      <c r="F4194" t="str">
        <f t="shared" si="195"/>
        <v/>
      </c>
      <c r="G4194">
        <v>1988</v>
      </c>
      <c r="H4194">
        <v>3995.8381599999998</v>
      </c>
      <c r="I4194">
        <v>461.27862018672801</v>
      </c>
      <c r="J4194">
        <v>1843194.71293427</v>
      </c>
      <c r="K4194">
        <f t="shared" si="196"/>
        <v>0.46127862018672799</v>
      </c>
      <c r="L4194">
        <f t="shared" si="197"/>
        <v>1843.1947129342739</v>
      </c>
    </row>
    <row r="4195" spans="1:12" x14ac:dyDescent="0.3">
      <c r="A4195" t="s">
        <v>47</v>
      </c>
      <c r="B4195" t="s">
        <v>644</v>
      </c>
      <c r="C4195" t="s">
        <v>645</v>
      </c>
      <c r="D4195" t="s">
        <v>29</v>
      </c>
      <c r="E4195" t="str">
        <f>VLOOKUP(D4195,Abbrev!$A$6:$B$67,2,FALSE)</f>
        <v>Sflound-L</v>
      </c>
      <c r="F4195" t="str">
        <f t="shared" si="195"/>
        <v/>
      </c>
      <c r="G4195">
        <v>1988</v>
      </c>
      <c r="H4195">
        <v>3995.8381599999998</v>
      </c>
      <c r="I4195">
        <v>15.3449390670529</v>
      </c>
      <c r="J4195">
        <v>61315.893087004799</v>
      </c>
      <c r="K4195">
        <f t="shared" si="196"/>
        <v>1.53449390670529E-2</v>
      </c>
      <c r="L4195">
        <f t="shared" si="197"/>
        <v>61.315893087004774</v>
      </c>
    </row>
    <row r="4196" spans="1:12" x14ac:dyDescent="0.3">
      <c r="A4196" t="s">
        <v>47</v>
      </c>
      <c r="B4196" t="s">
        <v>644</v>
      </c>
      <c r="C4196" t="s">
        <v>645</v>
      </c>
      <c r="D4196" t="s">
        <v>24</v>
      </c>
      <c r="E4196" t="str">
        <f>VLOOKUP(D4196,Abbrev!$A$6:$B$67,2,FALSE)</f>
        <v>Yflound-S</v>
      </c>
      <c r="F4196" t="str">
        <f t="shared" si="195"/>
        <v/>
      </c>
      <c r="G4196">
        <v>1988</v>
      </c>
      <c r="H4196">
        <v>3995.8381599999998</v>
      </c>
      <c r="I4196">
        <v>4.6455496224440802</v>
      </c>
      <c r="J4196">
        <v>18562.864455535699</v>
      </c>
      <c r="K4196">
        <f t="shared" si="196"/>
        <v>4.6455496224440803E-3</v>
      </c>
      <c r="L4196">
        <f t="shared" si="197"/>
        <v>18.562864455535649</v>
      </c>
    </row>
    <row r="4197" spans="1:12" x14ac:dyDescent="0.3">
      <c r="A4197" t="s">
        <v>47</v>
      </c>
      <c r="B4197" t="s">
        <v>644</v>
      </c>
      <c r="C4197" t="s">
        <v>645</v>
      </c>
      <c r="D4197" t="s">
        <v>25</v>
      </c>
      <c r="E4197" t="str">
        <f>VLOOKUP(D4197,Abbrev!$A$6:$B$67,2,FALSE)</f>
        <v>Yflound-L</v>
      </c>
      <c r="F4197" t="str">
        <f t="shared" si="195"/>
        <v/>
      </c>
      <c r="G4197">
        <v>1988</v>
      </c>
      <c r="H4197">
        <v>3995.8381599999998</v>
      </c>
      <c r="I4197">
        <v>122.045536331756</v>
      </c>
      <c r="J4197">
        <v>487674.21133209899</v>
      </c>
      <c r="K4197">
        <f t="shared" si="196"/>
        <v>0.12204553633175599</v>
      </c>
      <c r="L4197">
        <f t="shared" si="197"/>
        <v>487.674211332097</v>
      </c>
    </row>
    <row r="4198" spans="1:12" x14ac:dyDescent="0.3">
      <c r="A4198" t="s">
        <v>47</v>
      </c>
      <c r="B4198" t="s">
        <v>644</v>
      </c>
      <c r="C4198" t="s">
        <v>645</v>
      </c>
      <c r="D4198" t="s">
        <v>7</v>
      </c>
      <c r="E4198" t="str">
        <f>VLOOKUP(D4198,Abbrev!$A$6:$B$67,2,FALSE)</f>
        <v>Alosines</v>
      </c>
      <c r="F4198" t="str">
        <f t="shared" si="195"/>
        <v/>
      </c>
      <c r="G4198">
        <v>1989</v>
      </c>
      <c r="H4198">
        <v>3995.8381599999998</v>
      </c>
      <c r="I4198">
        <v>177.27028872415099</v>
      </c>
      <c r="J4198">
        <v>708343.38431818201</v>
      </c>
      <c r="K4198">
        <f t="shared" si="196"/>
        <v>0.17727028872415099</v>
      </c>
      <c r="L4198">
        <f t="shared" si="197"/>
        <v>708.34338431818014</v>
      </c>
    </row>
    <row r="4199" spans="1:12" x14ac:dyDescent="0.3">
      <c r="A4199" t="s">
        <v>47</v>
      </c>
      <c r="B4199" t="s">
        <v>644</v>
      </c>
      <c r="C4199" t="s">
        <v>645</v>
      </c>
      <c r="D4199" t="s">
        <v>10</v>
      </c>
      <c r="E4199" t="str">
        <f>VLOOKUP(D4199,Abbrev!$A$6:$B$67,2,FALSE)</f>
        <v>Butter</v>
      </c>
      <c r="F4199" t="str">
        <f t="shared" si="195"/>
        <v/>
      </c>
      <c r="G4199">
        <v>1989</v>
      </c>
      <c r="H4199">
        <v>3995.8381599999998</v>
      </c>
      <c r="I4199">
        <v>175.21842427958299</v>
      </c>
      <c r="J4199">
        <v>700144.46607142896</v>
      </c>
      <c r="K4199">
        <f t="shared" si="196"/>
        <v>0.17521842427958298</v>
      </c>
      <c r="L4199">
        <f t="shared" si="197"/>
        <v>700.14446607142816</v>
      </c>
    </row>
    <row r="4200" spans="1:12" x14ac:dyDescent="0.3">
      <c r="A4200" t="s">
        <v>47</v>
      </c>
      <c r="B4200" t="s">
        <v>644</v>
      </c>
      <c r="C4200" t="s">
        <v>645</v>
      </c>
      <c r="D4200" t="s">
        <v>11</v>
      </c>
      <c r="E4200" t="str">
        <f>VLOOKUP(D4200,Abbrev!$A$6:$B$67,2,FALSE)</f>
        <v>Dbenth-oth</v>
      </c>
      <c r="F4200" t="str">
        <f t="shared" si="195"/>
        <v/>
      </c>
      <c r="G4200">
        <v>1989</v>
      </c>
      <c r="H4200">
        <v>3995.8381599999998</v>
      </c>
      <c r="I4200">
        <v>283.658596218865</v>
      </c>
      <c r="J4200">
        <v>1133453.8431833701</v>
      </c>
      <c r="K4200">
        <f t="shared" si="196"/>
        <v>0.28365859621886502</v>
      </c>
      <c r="L4200">
        <f t="shared" si="197"/>
        <v>1133.4538431833726</v>
      </c>
    </row>
    <row r="4201" spans="1:12" x14ac:dyDescent="0.3">
      <c r="A4201" t="s">
        <v>47</v>
      </c>
      <c r="B4201" t="s">
        <v>644</v>
      </c>
      <c r="C4201" t="s">
        <v>645</v>
      </c>
      <c r="D4201" t="s">
        <v>15</v>
      </c>
      <c r="E4201" t="str">
        <f>VLOOKUP(D4201,Abbrev!$A$6:$B$67,2,FALSE)</f>
        <v>Skate</v>
      </c>
      <c r="F4201" t="str">
        <f t="shared" si="195"/>
        <v/>
      </c>
      <c r="G4201">
        <v>1989</v>
      </c>
      <c r="H4201">
        <v>3995.8381599999998</v>
      </c>
      <c r="I4201">
        <v>63.145453326180302</v>
      </c>
      <c r="J4201">
        <v>252319.01203124999</v>
      </c>
      <c r="K4201">
        <f t="shared" si="196"/>
        <v>6.3145453326180295E-2</v>
      </c>
      <c r="L4201">
        <f t="shared" si="197"/>
        <v>252.31901203125014</v>
      </c>
    </row>
    <row r="4202" spans="1:12" x14ac:dyDescent="0.3">
      <c r="A4202" t="s">
        <v>47</v>
      </c>
      <c r="B4202" t="s">
        <v>644</v>
      </c>
      <c r="C4202" t="s">
        <v>645</v>
      </c>
      <c r="D4202" t="s">
        <v>17</v>
      </c>
      <c r="E4202" t="str">
        <f>VLOOKUP(D4202,Abbrev!$A$6:$B$67,2,FALSE)</f>
        <v>Squid</v>
      </c>
      <c r="F4202" t="str">
        <f t="shared" si="195"/>
        <v/>
      </c>
      <c r="G4202">
        <v>1989</v>
      </c>
      <c r="H4202">
        <v>3995.8381599999998</v>
      </c>
      <c r="I4202">
        <v>99.395620976394795</v>
      </c>
      <c r="J4202">
        <v>397168.81523437501</v>
      </c>
      <c r="K4202">
        <f t="shared" si="196"/>
        <v>9.9395620976394788E-2</v>
      </c>
      <c r="L4202">
        <f t="shared" si="197"/>
        <v>397.16881523437473</v>
      </c>
    </row>
    <row r="4203" spans="1:12" x14ac:dyDescent="0.3">
      <c r="A4203" t="s">
        <v>47</v>
      </c>
      <c r="B4203" t="s">
        <v>644</v>
      </c>
      <c r="C4203" t="s">
        <v>645</v>
      </c>
      <c r="D4203" t="s">
        <v>18</v>
      </c>
      <c r="E4203" t="str">
        <f>VLOOKUP(D4203,Abbrev!$A$6:$B$67,2,FALSE)</f>
        <v>Dogfish-S</v>
      </c>
      <c r="F4203" t="str">
        <f t="shared" si="195"/>
        <v/>
      </c>
      <c r="G4203">
        <v>1989</v>
      </c>
      <c r="H4203">
        <v>3995.8381599999998</v>
      </c>
      <c r="I4203">
        <v>48.7252931636448</v>
      </c>
      <c r="J4203">
        <v>194698.385780479</v>
      </c>
      <c r="K4203">
        <f t="shared" si="196"/>
        <v>4.8725293163644802E-2</v>
      </c>
      <c r="L4203">
        <f t="shared" si="197"/>
        <v>194.69838578047901</v>
      </c>
    </row>
    <row r="4204" spans="1:12" x14ac:dyDescent="0.3">
      <c r="A4204" t="s">
        <v>47</v>
      </c>
      <c r="B4204" t="s">
        <v>644</v>
      </c>
      <c r="C4204" t="s">
        <v>645</v>
      </c>
      <c r="D4204" t="s">
        <v>19</v>
      </c>
      <c r="E4204" t="str">
        <f>VLOOKUP(D4204,Abbrev!$A$6:$B$67,2,FALSE)</f>
        <v>Dogfish-L</v>
      </c>
      <c r="F4204" t="str">
        <f t="shared" si="195"/>
        <v/>
      </c>
      <c r="G4204">
        <v>1989</v>
      </c>
      <c r="H4204">
        <v>3995.8381599999998</v>
      </c>
      <c r="I4204">
        <v>3657.70349781389</v>
      </c>
      <c r="J4204">
        <v>14615591.2145302</v>
      </c>
      <c r="K4204">
        <f t="shared" si="196"/>
        <v>3.6577034978138898</v>
      </c>
      <c r="L4204">
        <f t="shared" si="197"/>
        <v>14615.591214530217</v>
      </c>
    </row>
    <row r="4205" spans="1:12" x14ac:dyDescent="0.3">
      <c r="A4205" t="s">
        <v>47</v>
      </c>
      <c r="B4205" t="s">
        <v>644</v>
      </c>
      <c r="C4205" t="s">
        <v>645</v>
      </c>
      <c r="D4205" t="s">
        <v>20</v>
      </c>
      <c r="E4205" t="str">
        <f>VLOOKUP(D4205,Abbrev!$A$6:$B$67,2,FALSE)</f>
        <v>Hake-S</v>
      </c>
      <c r="F4205" t="str">
        <f t="shared" si="195"/>
        <v/>
      </c>
      <c r="G4205">
        <v>1989</v>
      </c>
      <c r="H4205">
        <v>3995.8381599999998</v>
      </c>
      <c r="I4205">
        <v>16.796158881674199</v>
      </c>
      <c r="J4205">
        <v>67114.732600816496</v>
      </c>
      <c r="K4205">
        <f t="shared" si="196"/>
        <v>1.6796158881674197E-2</v>
      </c>
      <c r="L4205">
        <f t="shared" si="197"/>
        <v>67.11473260081668</v>
      </c>
    </row>
    <row r="4206" spans="1:12" x14ac:dyDescent="0.3">
      <c r="A4206" t="s">
        <v>47</v>
      </c>
      <c r="B4206" t="s">
        <v>644</v>
      </c>
      <c r="C4206" t="s">
        <v>645</v>
      </c>
      <c r="D4206" t="s">
        <v>25</v>
      </c>
      <c r="E4206" t="str">
        <f>VLOOKUP(D4206,Abbrev!$A$6:$B$67,2,FALSE)</f>
        <v>Yflound-L</v>
      </c>
      <c r="F4206" t="str">
        <f t="shared" si="195"/>
        <v/>
      </c>
      <c r="G4206">
        <v>1989</v>
      </c>
      <c r="H4206">
        <v>3995.8381599999998</v>
      </c>
      <c r="I4206">
        <v>1.5714482264326799</v>
      </c>
      <c r="J4206">
        <v>6279.2527896440097</v>
      </c>
      <c r="K4206">
        <f t="shared" si="196"/>
        <v>1.5714482264326799E-3</v>
      </c>
      <c r="L4206">
        <f t="shared" si="197"/>
        <v>6.2792527896440227</v>
      </c>
    </row>
    <row r="4207" spans="1:12" x14ac:dyDescent="0.3">
      <c r="A4207" t="s">
        <v>47</v>
      </c>
      <c r="B4207" t="s">
        <v>644</v>
      </c>
      <c r="C4207" t="s">
        <v>645</v>
      </c>
      <c r="D4207" t="s">
        <v>44</v>
      </c>
      <c r="E4207" t="str">
        <f>VLOOKUP(D4207,Abbrev!$A$6:$B$67,2,FALSE)</f>
        <v>Blue-S</v>
      </c>
      <c r="F4207" t="str">
        <f t="shared" si="195"/>
        <v/>
      </c>
      <c r="G4207">
        <v>1989</v>
      </c>
      <c r="H4207">
        <v>3995.8381599999998</v>
      </c>
      <c r="I4207">
        <v>8.6471957501782306</v>
      </c>
      <c r="J4207">
        <v>34552.794755552</v>
      </c>
      <c r="K4207">
        <f t="shared" si="196"/>
        <v>8.6471957501782302E-3</v>
      </c>
      <c r="L4207">
        <f t="shared" si="197"/>
        <v>34.552794755552</v>
      </c>
    </row>
    <row r="4208" spans="1:12" x14ac:dyDescent="0.3">
      <c r="A4208" t="s">
        <v>47</v>
      </c>
      <c r="B4208" t="s">
        <v>644</v>
      </c>
      <c r="C4208" t="s">
        <v>645</v>
      </c>
      <c r="D4208" t="s">
        <v>7</v>
      </c>
      <c r="E4208" t="str">
        <f>VLOOKUP(D4208,Abbrev!$A$6:$B$67,2,FALSE)</f>
        <v>Alosines</v>
      </c>
      <c r="F4208" t="str">
        <f t="shared" si="195"/>
        <v/>
      </c>
      <c r="G4208">
        <v>1990</v>
      </c>
      <c r="H4208">
        <v>3995.8381599999998</v>
      </c>
      <c r="I4208">
        <v>75.563304721029994</v>
      </c>
      <c r="J4208">
        <v>301938.7365</v>
      </c>
      <c r="K4208">
        <f t="shared" si="196"/>
        <v>7.5563304721029997E-2</v>
      </c>
      <c r="L4208">
        <f t="shared" si="197"/>
        <v>301.93873649999978</v>
      </c>
    </row>
    <row r="4209" spans="1:12" x14ac:dyDescent="0.3">
      <c r="A4209" t="s">
        <v>47</v>
      </c>
      <c r="B4209" t="s">
        <v>644</v>
      </c>
      <c r="C4209" t="s">
        <v>645</v>
      </c>
      <c r="D4209" t="s">
        <v>8</v>
      </c>
      <c r="E4209" t="str">
        <f>VLOOKUP(D4209,Abbrev!$A$6:$B$67,2,FALSE)</f>
        <v>Herring</v>
      </c>
      <c r="F4209" t="str">
        <f t="shared" si="195"/>
        <v/>
      </c>
      <c r="G4209">
        <v>1990</v>
      </c>
      <c r="H4209">
        <v>3995.8381599999998</v>
      </c>
      <c r="I4209">
        <v>2687.9291845493599</v>
      </c>
      <c r="J4209">
        <v>10740530.006999999</v>
      </c>
      <c r="K4209">
        <f t="shared" si="196"/>
        <v>2.6879291845493598</v>
      </c>
      <c r="L4209">
        <f t="shared" si="197"/>
        <v>10740.530007000014</v>
      </c>
    </row>
    <row r="4210" spans="1:12" x14ac:dyDescent="0.3">
      <c r="A4210" t="s">
        <v>47</v>
      </c>
      <c r="B4210" t="s">
        <v>644</v>
      </c>
      <c r="C4210" t="s">
        <v>645</v>
      </c>
      <c r="D4210" t="s">
        <v>9</v>
      </c>
      <c r="E4210" t="str">
        <f>VLOOKUP(D4210,Abbrev!$A$6:$B$67,2,FALSE)</f>
        <v>Mack</v>
      </c>
      <c r="F4210" t="str">
        <f t="shared" si="195"/>
        <v/>
      </c>
      <c r="G4210">
        <v>1990</v>
      </c>
      <c r="H4210">
        <v>3995.8381599999998</v>
      </c>
      <c r="I4210">
        <v>32.482229077253201</v>
      </c>
      <c r="J4210">
        <v>129793.73046875</v>
      </c>
      <c r="K4210">
        <f t="shared" si="196"/>
        <v>3.2482229077253198E-2</v>
      </c>
      <c r="L4210">
        <f t="shared" si="197"/>
        <v>129.79373046874991</v>
      </c>
    </row>
    <row r="4211" spans="1:12" x14ac:dyDescent="0.3">
      <c r="A4211" t="s">
        <v>47</v>
      </c>
      <c r="B4211" t="s">
        <v>644</v>
      </c>
      <c r="C4211" t="s">
        <v>645</v>
      </c>
      <c r="D4211" t="s">
        <v>10</v>
      </c>
      <c r="E4211" t="str">
        <f>VLOOKUP(D4211,Abbrev!$A$6:$B$67,2,FALSE)</f>
        <v>Butter</v>
      </c>
      <c r="F4211" t="str">
        <f t="shared" si="195"/>
        <v/>
      </c>
      <c r="G4211">
        <v>1990</v>
      </c>
      <c r="H4211">
        <v>3995.8381599999998</v>
      </c>
      <c r="I4211">
        <v>194.52214898835101</v>
      </c>
      <c r="J4211">
        <v>777279.025892857</v>
      </c>
      <c r="K4211">
        <f t="shared" si="196"/>
        <v>0.19452214898835102</v>
      </c>
      <c r="L4211">
        <f t="shared" si="197"/>
        <v>777.27902589285839</v>
      </c>
    </row>
    <row r="4212" spans="1:12" x14ac:dyDescent="0.3">
      <c r="A4212" t="s">
        <v>47</v>
      </c>
      <c r="B4212" t="s">
        <v>644</v>
      </c>
      <c r="C4212" t="s">
        <v>645</v>
      </c>
      <c r="D4212" t="s">
        <v>11</v>
      </c>
      <c r="E4212" t="str">
        <f>VLOOKUP(D4212,Abbrev!$A$6:$B$67,2,FALSE)</f>
        <v>Dbenth-oth</v>
      </c>
      <c r="F4212" t="str">
        <f t="shared" si="195"/>
        <v/>
      </c>
      <c r="G4212">
        <v>1990</v>
      </c>
      <c r="H4212">
        <v>3995.8381599999998</v>
      </c>
      <c r="I4212">
        <v>414.91435301524899</v>
      </c>
      <c r="J4212">
        <v>1657930.60491004</v>
      </c>
      <c r="K4212">
        <f t="shared" si="196"/>
        <v>0.41491435301524898</v>
      </c>
      <c r="L4212">
        <f t="shared" si="197"/>
        <v>1657.9306049100428</v>
      </c>
    </row>
    <row r="4213" spans="1:12" x14ac:dyDescent="0.3">
      <c r="A4213" t="s">
        <v>47</v>
      </c>
      <c r="B4213" t="s">
        <v>644</v>
      </c>
      <c r="C4213" t="s">
        <v>645</v>
      </c>
      <c r="D4213" t="s">
        <v>15</v>
      </c>
      <c r="E4213" t="str">
        <f>VLOOKUP(D4213,Abbrev!$A$6:$B$67,2,FALSE)</f>
        <v>Skate</v>
      </c>
      <c r="F4213" t="str">
        <f t="shared" si="195"/>
        <v/>
      </c>
      <c r="G4213">
        <v>1990</v>
      </c>
      <c r="H4213">
        <v>3995.8381599999998</v>
      </c>
      <c r="I4213">
        <v>101.149661346567</v>
      </c>
      <c r="J4213">
        <v>404177.67667968699</v>
      </c>
      <c r="K4213">
        <f t="shared" si="196"/>
        <v>0.101149661346567</v>
      </c>
      <c r="L4213">
        <f t="shared" si="197"/>
        <v>404.1776766796894</v>
      </c>
    </row>
    <row r="4214" spans="1:12" x14ac:dyDescent="0.3">
      <c r="A4214" t="s">
        <v>47</v>
      </c>
      <c r="B4214" t="s">
        <v>644</v>
      </c>
      <c r="C4214" t="s">
        <v>645</v>
      </c>
      <c r="D4214" t="s">
        <v>16</v>
      </c>
      <c r="E4214" t="str">
        <f>VLOOKUP(D4214,Abbrev!$A$6:$B$67,2,FALSE)</f>
        <v>SmPel</v>
      </c>
      <c r="F4214" t="str">
        <f t="shared" si="195"/>
        <v/>
      </c>
      <c r="G4214">
        <v>1990</v>
      </c>
      <c r="H4214">
        <v>3995.8381599999998</v>
      </c>
      <c r="I4214">
        <v>33.264596745350502</v>
      </c>
      <c r="J4214">
        <v>132919.945052083</v>
      </c>
      <c r="K4214">
        <f t="shared" si="196"/>
        <v>3.3264596745350504E-2</v>
      </c>
      <c r="L4214">
        <f t="shared" si="197"/>
        <v>132.91994505208334</v>
      </c>
    </row>
    <row r="4215" spans="1:12" x14ac:dyDescent="0.3">
      <c r="A4215" t="s">
        <v>47</v>
      </c>
      <c r="B4215" t="s">
        <v>644</v>
      </c>
      <c r="C4215" t="s">
        <v>645</v>
      </c>
      <c r="D4215" t="s">
        <v>17</v>
      </c>
      <c r="E4215" t="str">
        <f>VLOOKUP(D4215,Abbrev!$A$6:$B$67,2,FALSE)</f>
        <v>Squid</v>
      </c>
      <c r="F4215" t="str">
        <f t="shared" si="195"/>
        <v/>
      </c>
      <c r="G4215">
        <v>1990</v>
      </c>
      <c r="H4215">
        <v>3995.8381599999998</v>
      </c>
      <c r="I4215">
        <v>48.593414699570801</v>
      </c>
      <c r="J4215">
        <v>194171.42078125</v>
      </c>
      <c r="K4215">
        <f t="shared" si="196"/>
        <v>4.8593414699570799E-2</v>
      </c>
      <c r="L4215">
        <f t="shared" si="197"/>
        <v>194.17142078124994</v>
      </c>
    </row>
    <row r="4216" spans="1:12" x14ac:dyDescent="0.3">
      <c r="A4216" t="s">
        <v>47</v>
      </c>
      <c r="B4216" t="s">
        <v>644</v>
      </c>
      <c r="C4216" t="s">
        <v>645</v>
      </c>
      <c r="D4216" t="s">
        <v>19</v>
      </c>
      <c r="E4216" t="str">
        <f>VLOOKUP(D4216,Abbrev!$A$6:$B$67,2,FALSE)</f>
        <v>Dogfish-L</v>
      </c>
      <c r="F4216" t="str">
        <f t="shared" si="195"/>
        <v/>
      </c>
      <c r="G4216">
        <v>1990</v>
      </c>
      <c r="H4216">
        <v>3995.8381599999998</v>
      </c>
      <c r="I4216">
        <v>34.166652312075797</v>
      </c>
      <c r="J4216">
        <v>136524.413108045</v>
      </c>
      <c r="K4216">
        <f t="shared" si="196"/>
        <v>3.4166652312075795E-2</v>
      </c>
      <c r="L4216">
        <f t="shared" si="197"/>
        <v>136.52441310804468</v>
      </c>
    </row>
    <row r="4217" spans="1:12" x14ac:dyDescent="0.3">
      <c r="A4217" t="s">
        <v>47</v>
      </c>
      <c r="B4217" t="s">
        <v>644</v>
      </c>
      <c r="C4217" t="s">
        <v>645</v>
      </c>
      <c r="D4217" t="s">
        <v>20</v>
      </c>
      <c r="E4217" t="str">
        <f>VLOOKUP(D4217,Abbrev!$A$6:$B$67,2,FALSE)</f>
        <v>Hake-S</v>
      </c>
      <c r="F4217" t="str">
        <f t="shared" si="195"/>
        <v/>
      </c>
      <c r="G4217">
        <v>1990</v>
      </c>
      <c r="H4217">
        <v>3995.8381599999998</v>
      </c>
      <c r="I4217">
        <v>3.9258823696426699</v>
      </c>
      <c r="J4217">
        <v>15687.190584289399</v>
      </c>
      <c r="K4217">
        <f t="shared" si="196"/>
        <v>3.9258823696426701E-3</v>
      </c>
      <c r="L4217">
        <f t="shared" si="197"/>
        <v>15.687190584289405</v>
      </c>
    </row>
    <row r="4218" spans="1:12" x14ac:dyDescent="0.3">
      <c r="A4218" t="s">
        <v>47</v>
      </c>
      <c r="B4218" t="s">
        <v>644</v>
      </c>
      <c r="C4218" t="s">
        <v>645</v>
      </c>
      <c r="D4218" t="s">
        <v>21</v>
      </c>
      <c r="E4218" t="str">
        <f>VLOOKUP(D4218,Abbrev!$A$6:$B$67,2,FALSE)</f>
        <v>Hake-L</v>
      </c>
      <c r="F4218" t="str">
        <f t="shared" si="195"/>
        <v/>
      </c>
      <c r="G4218">
        <v>1990</v>
      </c>
      <c r="H4218">
        <v>3995.8381599999998</v>
      </c>
      <c r="I4218">
        <v>6.4044649717151296</v>
      </c>
      <c r="J4218">
        <v>25591.2055283626</v>
      </c>
      <c r="K4218">
        <f t="shared" si="196"/>
        <v>6.4044649717151297E-3</v>
      </c>
      <c r="L4218">
        <f t="shared" si="197"/>
        <v>25.591205528362636</v>
      </c>
    </row>
    <row r="4219" spans="1:12" x14ac:dyDescent="0.3">
      <c r="A4219" t="s">
        <v>47</v>
      </c>
      <c r="B4219" t="s">
        <v>644</v>
      </c>
      <c r="C4219" t="s">
        <v>645</v>
      </c>
      <c r="D4219" t="s">
        <v>25</v>
      </c>
      <c r="E4219" t="str">
        <f>VLOOKUP(D4219,Abbrev!$A$6:$B$67,2,FALSE)</f>
        <v>Yflound-L</v>
      </c>
      <c r="F4219" t="str">
        <f t="shared" si="195"/>
        <v/>
      </c>
      <c r="G4219">
        <v>1990</v>
      </c>
      <c r="H4219">
        <v>3995.8381599999998</v>
      </c>
      <c r="I4219">
        <v>0.39286205660816897</v>
      </c>
      <c r="J4219">
        <v>1569.8131974109999</v>
      </c>
      <c r="K4219">
        <f t="shared" si="196"/>
        <v>3.9286205660816895E-4</v>
      </c>
      <c r="L4219">
        <f t="shared" si="197"/>
        <v>1.5698131974110017</v>
      </c>
    </row>
    <row r="4220" spans="1:12" x14ac:dyDescent="0.3">
      <c r="A4220" t="s">
        <v>47</v>
      </c>
      <c r="B4220" t="s">
        <v>644</v>
      </c>
      <c r="C4220" t="s">
        <v>645</v>
      </c>
      <c r="D4220" t="s">
        <v>7</v>
      </c>
      <c r="E4220" t="str">
        <f>VLOOKUP(D4220,Abbrev!$A$6:$B$67,2,FALSE)</f>
        <v>Alosines</v>
      </c>
      <c r="F4220" t="str">
        <f t="shared" si="195"/>
        <v/>
      </c>
      <c r="G4220">
        <v>1991</v>
      </c>
      <c r="H4220">
        <v>3995.8381599999998</v>
      </c>
      <c r="I4220">
        <v>41.305761477435297</v>
      </c>
      <c r="J4220">
        <v>165051.13793939399</v>
      </c>
      <c r="K4220">
        <f t="shared" si="196"/>
        <v>4.1305761477435296E-2</v>
      </c>
      <c r="L4220">
        <f t="shared" si="197"/>
        <v>165.05113793939393</v>
      </c>
    </row>
    <row r="4221" spans="1:12" x14ac:dyDescent="0.3">
      <c r="A4221" t="s">
        <v>47</v>
      </c>
      <c r="B4221" t="s">
        <v>644</v>
      </c>
      <c r="C4221" t="s">
        <v>645</v>
      </c>
      <c r="D4221" t="s">
        <v>8</v>
      </c>
      <c r="E4221" t="str">
        <f>VLOOKUP(D4221,Abbrev!$A$6:$B$67,2,FALSE)</f>
        <v>Herring</v>
      </c>
      <c r="F4221" t="str">
        <f t="shared" si="195"/>
        <v/>
      </c>
      <c r="G4221">
        <v>1991</v>
      </c>
      <c r="H4221">
        <v>3995.8381599999998</v>
      </c>
      <c r="I4221">
        <v>179.49302575107299</v>
      </c>
      <c r="J4221">
        <v>717225.08175000001</v>
      </c>
      <c r="K4221">
        <f t="shared" si="196"/>
        <v>0.17949302575107298</v>
      </c>
      <c r="L4221">
        <f t="shared" si="197"/>
        <v>717.22508175000007</v>
      </c>
    </row>
    <row r="4222" spans="1:12" x14ac:dyDescent="0.3">
      <c r="A4222" t="s">
        <v>47</v>
      </c>
      <c r="B4222" t="s">
        <v>644</v>
      </c>
      <c r="C4222" t="s">
        <v>645</v>
      </c>
      <c r="D4222" t="s">
        <v>9</v>
      </c>
      <c r="E4222" t="str">
        <f>VLOOKUP(D4222,Abbrev!$A$6:$B$67,2,FALSE)</f>
        <v>Mack</v>
      </c>
      <c r="F4222" t="str">
        <f t="shared" si="195"/>
        <v/>
      </c>
      <c r="G4222">
        <v>1991</v>
      </c>
      <c r="H4222">
        <v>3995.8381599999998</v>
      </c>
      <c r="I4222">
        <v>40.236051502145898</v>
      </c>
      <c r="J4222">
        <v>160776.75</v>
      </c>
      <c r="K4222">
        <f t="shared" si="196"/>
        <v>4.0236051502145896E-2</v>
      </c>
      <c r="L4222">
        <f t="shared" si="197"/>
        <v>160.77674999999988</v>
      </c>
    </row>
    <row r="4223" spans="1:12" x14ac:dyDescent="0.3">
      <c r="A4223" t="s">
        <v>47</v>
      </c>
      <c r="B4223" t="s">
        <v>644</v>
      </c>
      <c r="C4223" t="s">
        <v>645</v>
      </c>
      <c r="D4223" t="s">
        <v>10</v>
      </c>
      <c r="E4223" t="str">
        <f>VLOOKUP(D4223,Abbrev!$A$6:$B$67,2,FALSE)</f>
        <v>Butter</v>
      </c>
      <c r="F4223" t="str">
        <f t="shared" si="195"/>
        <v/>
      </c>
      <c r="G4223">
        <v>1991</v>
      </c>
      <c r="H4223">
        <v>3995.8381599999998</v>
      </c>
      <c r="I4223">
        <v>2.8740036787247099</v>
      </c>
      <c r="J4223">
        <v>11484.0535714286</v>
      </c>
      <c r="K4223">
        <f t="shared" si="196"/>
        <v>2.8740036787247097E-3</v>
      </c>
      <c r="L4223">
        <f t="shared" si="197"/>
        <v>11.484053571428575</v>
      </c>
    </row>
    <row r="4224" spans="1:12" x14ac:dyDescent="0.3">
      <c r="A4224" t="s">
        <v>47</v>
      </c>
      <c r="B4224" t="s">
        <v>644</v>
      </c>
      <c r="C4224" t="s">
        <v>645</v>
      </c>
      <c r="D4224" t="s">
        <v>11</v>
      </c>
      <c r="E4224" t="str">
        <f>VLOOKUP(D4224,Abbrev!$A$6:$B$67,2,FALSE)</f>
        <v>Dbenth-oth</v>
      </c>
      <c r="F4224" t="str">
        <f t="shared" si="195"/>
        <v/>
      </c>
      <c r="G4224">
        <v>1991</v>
      </c>
      <c r="H4224">
        <v>3995.8381599999998</v>
      </c>
      <c r="I4224">
        <v>525.85332695090904</v>
      </c>
      <c r="J4224">
        <v>2101224.7903934</v>
      </c>
      <c r="K4224">
        <f t="shared" si="196"/>
        <v>0.52585332695090903</v>
      </c>
      <c r="L4224">
        <f t="shared" si="197"/>
        <v>2101.2247903933985</v>
      </c>
    </row>
    <row r="4225" spans="1:12" x14ac:dyDescent="0.3">
      <c r="A4225" t="s">
        <v>47</v>
      </c>
      <c r="B4225" t="s">
        <v>644</v>
      </c>
      <c r="C4225" t="s">
        <v>645</v>
      </c>
      <c r="D4225" t="s">
        <v>33</v>
      </c>
      <c r="E4225" t="str">
        <f>VLOOKUP(D4225,Abbrev!$A$6:$B$67,2,FALSE)</f>
        <v>Domni-oth</v>
      </c>
      <c r="F4225" t="str">
        <f t="shared" si="195"/>
        <v/>
      </c>
      <c r="G4225">
        <v>1991</v>
      </c>
      <c r="H4225">
        <v>3995.8381599999998</v>
      </c>
      <c r="I4225">
        <v>0</v>
      </c>
      <c r="J4225">
        <v>0</v>
      </c>
      <c r="K4225">
        <f t="shared" si="196"/>
        <v>0</v>
      </c>
      <c r="L4225">
        <f t="shared" si="197"/>
        <v>0</v>
      </c>
    </row>
    <row r="4226" spans="1:12" x14ac:dyDescent="0.3">
      <c r="A4226" t="s">
        <v>47</v>
      </c>
      <c r="B4226" t="s">
        <v>644</v>
      </c>
      <c r="C4226" t="s">
        <v>645</v>
      </c>
      <c r="D4226" t="s">
        <v>12</v>
      </c>
      <c r="E4226" t="str">
        <f>VLOOKUP(D4226,Abbrev!$A$6:$B$67,2,FALSE)</f>
        <v>Dpisc-oth</v>
      </c>
      <c r="F4226" t="str">
        <f t="shared" si="195"/>
        <v/>
      </c>
      <c r="G4226">
        <v>1991</v>
      </c>
      <c r="H4226">
        <v>3995.8381599999998</v>
      </c>
      <c r="I4226">
        <v>1.4639877893973301</v>
      </c>
      <c r="J4226">
        <v>5849.8582746478896</v>
      </c>
      <c r="K4226">
        <f t="shared" si="196"/>
        <v>1.4639877893973302E-3</v>
      </c>
      <c r="L4226">
        <f t="shared" si="197"/>
        <v>5.8498582746478949</v>
      </c>
    </row>
    <row r="4227" spans="1:12" x14ac:dyDescent="0.3">
      <c r="A4227" t="s">
        <v>47</v>
      </c>
      <c r="B4227" t="s">
        <v>644</v>
      </c>
      <c r="C4227" t="s">
        <v>645</v>
      </c>
      <c r="D4227" t="s">
        <v>15</v>
      </c>
      <c r="E4227" t="str">
        <f>VLOOKUP(D4227,Abbrev!$A$6:$B$67,2,FALSE)</f>
        <v>Skate</v>
      </c>
      <c r="F4227" t="str">
        <f t="shared" ref="F4227:F4290" si="198">IF(G4227&lt;=1967,"A",IF(AND(G4227&gt;=1996,G4227&lt;=2000),"B",IF(G4227&gt;=2009,"C","")))</f>
        <v/>
      </c>
      <c r="G4227">
        <v>1991</v>
      </c>
      <c r="H4227">
        <v>3995.8381599999998</v>
      </c>
      <c r="I4227">
        <v>290.94864253000299</v>
      </c>
      <c r="J4227">
        <v>1162583.68842159</v>
      </c>
      <c r="K4227">
        <f t="shared" ref="K4227:K4290" si="199">I4227/1000</f>
        <v>0.29094864253000297</v>
      </c>
      <c r="L4227">
        <f t="shared" ref="L4227:L4290" si="200">K4227*H4227</f>
        <v>1162.5836884215848</v>
      </c>
    </row>
    <row r="4228" spans="1:12" x14ac:dyDescent="0.3">
      <c r="A4228" t="s">
        <v>47</v>
      </c>
      <c r="B4228" t="s">
        <v>644</v>
      </c>
      <c r="C4228" t="s">
        <v>645</v>
      </c>
      <c r="D4228" t="s">
        <v>16</v>
      </c>
      <c r="E4228" t="str">
        <f>VLOOKUP(D4228,Abbrev!$A$6:$B$67,2,FALSE)</f>
        <v>SmPel</v>
      </c>
      <c r="F4228" t="str">
        <f t="shared" si="198"/>
        <v/>
      </c>
      <c r="G4228">
        <v>1991</v>
      </c>
      <c r="H4228">
        <v>3995.8381599999998</v>
      </c>
      <c r="I4228">
        <v>58.803312768240303</v>
      </c>
      <c r="J4228">
        <v>234968.52109374999</v>
      </c>
      <c r="K4228">
        <f t="shared" si="199"/>
        <v>5.8803312768240301E-2</v>
      </c>
      <c r="L4228">
        <f t="shared" si="200"/>
        <v>234.96852109374981</v>
      </c>
    </row>
    <row r="4229" spans="1:12" x14ac:dyDescent="0.3">
      <c r="A4229" t="s">
        <v>47</v>
      </c>
      <c r="B4229" t="s">
        <v>644</v>
      </c>
      <c r="C4229" t="s">
        <v>645</v>
      </c>
      <c r="D4229" t="s">
        <v>17</v>
      </c>
      <c r="E4229" t="str">
        <f>VLOOKUP(D4229,Abbrev!$A$6:$B$67,2,FALSE)</f>
        <v>Squid</v>
      </c>
      <c r="F4229" t="str">
        <f t="shared" si="198"/>
        <v/>
      </c>
      <c r="G4229">
        <v>1991</v>
      </c>
      <c r="H4229">
        <v>3995.8381599999998</v>
      </c>
      <c r="I4229">
        <v>76.951448497854102</v>
      </c>
      <c r="J4229">
        <v>307485.53437499999</v>
      </c>
      <c r="K4229">
        <f t="shared" si="199"/>
        <v>7.6951448497854097E-2</v>
      </c>
      <c r="L4229">
        <f t="shared" si="200"/>
        <v>307.48553437500004</v>
      </c>
    </row>
    <row r="4230" spans="1:12" x14ac:dyDescent="0.3">
      <c r="A4230" t="s">
        <v>47</v>
      </c>
      <c r="B4230" t="s">
        <v>644</v>
      </c>
      <c r="C4230" t="s">
        <v>645</v>
      </c>
      <c r="D4230" t="s">
        <v>19</v>
      </c>
      <c r="E4230" t="str">
        <f>VLOOKUP(D4230,Abbrev!$A$6:$B$67,2,FALSE)</f>
        <v>Dogfish-L</v>
      </c>
      <c r="F4230" t="str">
        <f t="shared" si="198"/>
        <v/>
      </c>
      <c r="G4230">
        <v>1991</v>
      </c>
      <c r="H4230">
        <v>3995.8381599999998</v>
      </c>
      <c r="I4230">
        <v>132.291171630581</v>
      </c>
      <c r="J4230">
        <v>528614.11183258402</v>
      </c>
      <c r="K4230">
        <f t="shared" si="199"/>
        <v>0.13229117163058102</v>
      </c>
      <c r="L4230">
        <f t="shared" si="200"/>
        <v>528.61411183258497</v>
      </c>
    </row>
    <row r="4231" spans="1:12" x14ac:dyDescent="0.3">
      <c r="A4231" t="s">
        <v>47</v>
      </c>
      <c r="B4231" t="s">
        <v>644</v>
      </c>
      <c r="C4231" t="s">
        <v>645</v>
      </c>
      <c r="D4231" t="s">
        <v>30</v>
      </c>
      <c r="E4231" t="str">
        <f>VLOOKUP(D4231,Abbrev!$A$6:$B$67,2,FALSE)</f>
        <v>Menh-L</v>
      </c>
      <c r="F4231" t="str">
        <f t="shared" si="198"/>
        <v/>
      </c>
      <c r="G4231">
        <v>1991</v>
      </c>
      <c r="H4231">
        <v>3995.8381599999998</v>
      </c>
      <c r="I4231">
        <v>51.502394800430601</v>
      </c>
      <c r="J4231">
        <v>205795.23447494599</v>
      </c>
      <c r="K4231">
        <f t="shared" si="199"/>
        <v>5.1502394800430604E-2</v>
      </c>
      <c r="L4231">
        <f t="shared" si="200"/>
        <v>205.79523447494617</v>
      </c>
    </row>
    <row r="4232" spans="1:12" x14ac:dyDescent="0.3">
      <c r="A4232" t="s">
        <v>47</v>
      </c>
      <c r="B4232" t="s">
        <v>644</v>
      </c>
      <c r="C4232" t="s">
        <v>645</v>
      </c>
      <c r="D4232" t="s">
        <v>20</v>
      </c>
      <c r="E4232" t="str">
        <f>VLOOKUP(D4232,Abbrev!$A$6:$B$67,2,FALSE)</f>
        <v>Hake-S</v>
      </c>
      <c r="F4232" t="str">
        <f t="shared" si="198"/>
        <v/>
      </c>
      <c r="G4232">
        <v>1991</v>
      </c>
      <c r="H4232">
        <v>3995.8381599999998</v>
      </c>
      <c r="I4232">
        <v>195.718582567472</v>
      </c>
      <c r="J4232">
        <v>782059.78084421705</v>
      </c>
      <c r="K4232">
        <f t="shared" si="199"/>
        <v>0.19571858256747199</v>
      </c>
      <c r="L4232">
        <f t="shared" si="200"/>
        <v>782.05978084421531</v>
      </c>
    </row>
    <row r="4233" spans="1:12" x14ac:dyDescent="0.3">
      <c r="A4233" t="s">
        <v>47</v>
      </c>
      <c r="B4233" t="s">
        <v>644</v>
      </c>
      <c r="C4233" t="s">
        <v>645</v>
      </c>
      <c r="D4233" t="s">
        <v>21</v>
      </c>
      <c r="E4233" t="str">
        <f>VLOOKUP(D4233,Abbrev!$A$6:$B$67,2,FALSE)</f>
        <v>Hake-L</v>
      </c>
      <c r="F4233" t="str">
        <f t="shared" si="198"/>
        <v/>
      </c>
      <c r="G4233">
        <v>1991</v>
      </c>
      <c r="H4233">
        <v>3995.8381599999998</v>
      </c>
      <c r="I4233">
        <v>7.5705100185949501</v>
      </c>
      <c r="J4233">
        <v>30250.532822964</v>
      </c>
      <c r="K4233">
        <f t="shared" si="199"/>
        <v>7.5705100185949501E-3</v>
      </c>
      <c r="L4233">
        <f t="shared" si="200"/>
        <v>30.250532822964011</v>
      </c>
    </row>
    <row r="4234" spans="1:12" x14ac:dyDescent="0.3">
      <c r="A4234" t="s">
        <v>47</v>
      </c>
      <c r="B4234" t="s">
        <v>644</v>
      </c>
      <c r="C4234" t="s">
        <v>645</v>
      </c>
      <c r="D4234" t="s">
        <v>26</v>
      </c>
      <c r="E4234" t="str">
        <f>VLOOKUP(D4234,Abbrev!$A$6:$B$67,2,FALSE)</f>
        <v>Cod-S</v>
      </c>
      <c r="F4234" t="str">
        <f t="shared" si="198"/>
        <v/>
      </c>
      <c r="G4234">
        <v>1991</v>
      </c>
      <c r="H4234">
        <v>3995.8381599999998</v>
      </c>
      <c r="I4234">
        <v>0.45934759267436898</v>
      </c>
      <c r="J4234">
        <v>1835.4786395123799</v>
      </c>
      <c r="K4234">
        <f t="shared" si="199"/>
        <v>4.5934759267436898E-4</v>
      </c>
      <c r="L4234">
        <f t="shared" si="200"/>
        <v>1.8354786395123799</v>
      </c>
    </row>
    <row r="4235" spans="1:12" x14ac:dyDescent="0.3">
      <c r="A4235" t="s">
        <v>47</v>
      </c>
      <c r="B4235" t="s">
        <v>644</v>
      </c>
      <c r="C4235" t="s">
        <v>645</v>
      </c>
      <c r="D4235" t="s">
        <v>22</v>
      </c>
      <c r="E4235" t="str">
        <f>VLOOKUP(D4235,Abbrev!$A$6:$B$67,2,FALSE)</f>
        <v>Cod-M</v>
      </c>
      <c r="F4235" t="str">
        <f t="shared" si="198"/>
        <v/>
      </c>
      <c r="G4235">
        <v>1991</v>
      </c>
      <c r="H4235">
        <v>3995.8381599999998</v>
      </c>
      <c r="I4235">
        <v>184.84281633491099</v>
      </c>
      <c r="J4235">
        <v>738601.97911291104</v>
      </c>
      <c r="K4235">
        <f t="shared" si="199"/>
        <v>0.18484281633491098</v>
      </c>
      <c r="L4235">
        <f t="shared" si="200"/>
        <v>738.60197911290857</v>
      </c>
    </row>
    <row r="4236" spans="1:12" x14ac:dyDescent="0.3">
      <c r="A4236" t="s">
        <v>47</v>
      </c>
      <c r="B4236" t="s">
        <v>644</v>
      </c>
      <c r="C4236" t="s">
        <v>645</v>
      </c>
      <c r="D4236" t="s">
        <v>23</v>
      </c>
      <c r="E4236" t="str">
        <f>VLOOKUP(D4236,Abbrev!$A$6:$B$67,2,FALSE)</f>
        <v>Cod-L</v>
      </c>
      <c r="F4236" t="str">
        <f t="shared" si="198"/>
        <v/>
      </c>
      <c r="G4236">
        <v>1991</v>
      </c>
      <c r="H4236">
        <v>3995.8381599999998</v>
      </c>
      <c r="I4236">
        <v>39.895902663759301</v>
      </c>
      <c r="J4236">
        <v>159417.57029149501</v>
      </c>
      <c r="K4236">
        <f t="shared" si="199"/>
        <v>3.9895902663759301E-2</v>
      </c>
      <c r="L4236">
        <f t="shared" si="200"/>
        <v>159.41757029149505</v>
      </c>
    </row>
    <row r="4237" spans="1:12" x14ac:dyDescent="0.3">
      <c r="A4237" t="s">
        <v>47</v>
      </c>
      <c r="B4237" t="s">
        <v>644</v>
      </c>
      <c r="C4237" t="s">
        <v>645</v>
      </c>
      <c r="D4237" t="s">
        <v>29</v>
      </c>
      <c r="E4237" t="str">
        <f>VLOOKUP(D4237,Abbrev!$A$6:$B$67,2,FALSE)</f>
        <v>Sflound-L</v>
      </c>
      <c r="F4237" t="str">
        <f t="shared" si="198"/>
        <v/>
      </c>
      <c r="G4237">
        <v>1991</v>
      </c>
      <c r="H4237">
        <v>3995.8381599999998</v>
      </c>
      <c r="I4237">
        <v>7.1102900329932499</v>
      </c>
      <c r="J4237">
        <v>28411.5682425021</v>
      </c>
      <c r="K4237">
        <f t="shared" si="199"/>
        <v>7.1102900329932496E-3</v>
      </c>
      <c r="L4237">
        <f t="shared" si="200"/>
        <v>28.411568242502085</v>
      </c>
    </row>
    <row r="4238" spans="1:12" x14ac:dyDescent="0.3">
      <c r="A4238" t="s">
        <v>47</v>
      </c>
      <c r="B4238" t="s">
        <v>644</v>
      </c>
      <c r="C4238" t="s">
        <v>645</v>
      </c>
      <c r="D4238" t="s">
        <v>24</v>
      </c>
      <c r="E4238" t="str">
        <f>VLOOKUP(D4238,Abbrev!$A$6:$B$67,2,FALSE)</f>
        <v>Yflound-S</v>
      </c>
      <c r="F4238" t="str">
        <f t="shared" si="198"/>
        <v/>
      </c>
      <c r="G4238">
        <v>1991</v>
      </c>
      <c r="H4238">
        <v>3995.8381599999998</v>
      </c>
      <c r="I4238">
        <v>0.875414890710277</v>
      </c>
      <c r="J4238">
        <v>3498.0162261323499</v>
      </c>
      <c r="K4238">
        <f t="shared" si="199"/>
        <v>8.7541489071027705E-4</v>
      </c>
      <c r="L4238">
        <f t="shared" si="200"/>
        <v>3.4980162261323544</v>
      </c>
    </row>
    <row r="4239" spans="1:12" x14ac:dyDescent="0.3">
      <c r="A4239" t="s">
        <v>47</v>
      </c>
      <c r="B4239" t="s">
        <v>644</v>
      </c>
      <c r="C4239" t="s">
        <v>645</v>
      </c>
      <c r="D4239" t="s">
        <v>25</v>
      </c>
      <c r="E4239" t="str">
        <f>VLOOKUP(D4239,Abbrev!$A$6:$B$67,2,FALSE)</f>
        <v>Yflound-L</v>
      </c>
      <c r="F4239" t="str">
        <f t="shared" si="198"/>
        <v/>
      </c>
      <c r="G4239">
        <v>1991</v>
      </c>
      <c r="H4239">
        <v>3995.8381599999998</v>
      </c>
      <c r="I4239">
        <v>139.84303200000301</v>
      </c>
      <c r="J4239">
        <v>558790.12367571099</v>
      </c>
      <c r="K4239">
        <f t="shared" si="199"/>
        <v>0.139843032000003</v>
      </c>
      <c r="L4239">
        <f t="shared" si="200"/>
        <v>558.79012367571306</v>
      </c>
    </row>
    <row r="4240" spans="1:12" x14ac:dyDescent="0.3">
      <c r="A4240" t="s">
        <v>47</v>
      </c>
      <c r="B4240" t="s">
        <v>644</v>
      </c>
      <c r="C4240" t="s">
        <v>645</v>
      </c>
      <c r="D4240" t="s">
        <v>7</v>
      </c>
      <c r="E4240" t="str">
        <f>VLOOKUP(D4240,Abbrev!$A$6:$B$67,2,FALSE)</f>
        <v>Alosines</v>
      </c>
      <c r="F4240" t="str">
        <f t="shared" si="198"/>
        <v/>
      </c>
      <c r="G4240">
        <v>1992</v>
      </c>
      <c r="H4240">
        <v>3995.8381599999998</v>
      </c>
      <c r="I4240">
        <v>71.347867082845596</v>
      </c>
      <c r="J4240">
        <v>285094.529924242</v>
      </c>
      <c r="K4240">
        <f t="shared" si="199"/>
        <v>7.1347867082845601E-2</v>
      </c>
      <c r="L4240">
        <f t="shared" si="200"/>
        <v>285.09452992424229</v>
      </c>
    </row>
    <row r="4241" spans="1:12" x14ac:dyDescent="0.3">
      <c r="A4241" t="s">
        <v>47</v>
      </c>
      <c r="B4241" t="s">
        <v>644</v>
      </c>
      <c r="C4241" t="s">
        <v>645</v>
      </c>
      <c r="D4241" t="s">
        <v>8</v>
      </c>
      <c r="E4241" t="str">
        <f>VLOOKUP(D4241,Abbrev!$A$6:$B$67,2,FALSE)</f>
        <v>Herring</v>
      </c>
      <c r="F4241" t="str">
        <f t="shared" si="198"/>
        <v/>
      </c>
      <c r="G4241">
        <v>1992</v>
      </c>
      <c r="H4241">
        <v>3995.8381599999998</v>
      </c>
      <c r="I4241">
        <v>20.788626609442101</v>
      </c>
      <c r="J4241">
        <v>83067.987500000003</v>
      </c>
      <c r="K4241">
        <f t="shared" si="199"/>
        <v>2.0788626609442102E-2</v>
      </c>
      <c r="L4241">
        <f t="shared" si="200"/>
        <v>83.067987500000157</v>
      </c>
    </row>
    <row r="4242" spans="1:12" x14ac:dyDescent="0.3">
      <c r="A4242" t="s">
        <v>47</v>
      </c>
      <c r="B4242" t="s">
        <v>644</v>
      </c>
      <c r="C4242" t="s">
        <v>645</v>
      </c>
      <c r="D4242" t="s">
        <v>9</v>
      </c>
      <c r="E4242" t="str">
        <f>VLOOKUP(D4242,Abbrev!$A$6:$B$67,2,FALSE)</f>
        <v>Mack</v>
      </c>
      <c r="F4242" t="str">
        <f t="shared" si="198"/>
        <v/>
      </c>
      <c r="G4242">
        <v>1992</v>
      </c>
      <c r="H4242">
        <v>3995.8381599999998</v>
      </c>
      <c r="I4242">
        <v>818.52423104434899</v>
      </c>
      <c r="J4242">
        <v>3270690.3572916701</v>
      </c>
      <c r="K4242">
        <f t="shared" si="199"/>
        <v>0.81852423104434902</v>
      </c>
      <c r="L4242">
        <f t="shared" si="200"/>
        <v>3270.6903572916663</v>
      </c>
    </row>
    <row r="4243" spans="1:12" x14ac:dyDescent="0.3">
      <c r="A4243" t="s">
        <v>47</v>
      </c>
      <c r="B4243" t="s">
        <v>644</v>
      </c>
      <c r="C4243" t="s">
        <v>645</v>
      </c>
      <c r="D4243" t="s">
        <v>10</v>
      </c>
      <c r="E4243" t="str">
        <f>VLOOKUP(D4243,Abbrev!$A$6:$B$67,2,FALSE)</f>
        <v>Butter</v>
      </c>
      <c r="F4243" t="str">
        <f t="shared" si="198"/>
        <v/>
      </c>
      <c r="G4243">
        <v>1992</v>
      </c>
      <c r="H4243">
        <v>3995.8381599999998</v>
      </c>
      <c r="I4243">
        <v>2.8899703658287299</v>
      </c>
      <c r="J4243">
        <v>11547.8538690476</v>
      </c>
      <c r="K4243">
        <f t="shared" si="199"/>
        <v>2.8899703658287301E-3</v>
      </c>
      <c r="L4243">
        <f t="shared" si="200"/>
        <v>11.5478538690476</v>
      </c>
    </row>
    <row r="4244" spans="1:12" x14ac:dyDescent="0.3">
      <c r="A4244" t="s">
        <v>47</v>
      </c>
      <c r="B4244" t="s">
        <v>644</v>
      </c>
      <c r="C4244" t="s">
        <v>645</v>
      </c>
      <c r="D4244" t="s">
        <v>11</v>
      </c>
      <c r="E4244" t="str">
        <f>VLOOKUP(D4244,Abbrev!$A$6:$B$67,2,FALSE)</f>
        <v>Dbenth-oth</v>
      </c>
      <c r="F4244" t="str">
        <f t="shared" si="198"/>
        <v/>
      </c>
      <c r="G4244">
        <v>1992</v>
      </c>
      <c r="H4244">
        <v>3995.8381599999998</v>
      </c>
      <c r="I4244">
        <v>950.28447523152295</v>
      </c>
      <c r="J4244">
        <v>3797182.9689857</v>
      </c>
      <c r="K4244">
        <f t="shared" si="199"/>
        <v>0.95028447523152293</v>
      </c>
      <c r="L4244">
        <f t="shared" si="200"/>
        <v>3797.1829689856941</v>
      </c>
    </row>
    <row r="4245" spans="1:12" x14ac:dyDescent="0.3">
      <c r="A4245" t="s">
        <v>47</v>
      </c>
      <c r="B4245" t="s">
        <v>644</v>
      </c>
      <c r="C4245" t="s">
        <v>645</v>
      </c>
      <c r="D4245" t="s">
        <v>33</v>
      </c>
      <c r="E4245" t="str">
        <f>VLOOKUP(D4245,Abbrev!$A$6:$B$67,2,FALSE)</f>
        <v>Domni-oth</v>
      </c>
      <c r="F4245" t="str">
        <f t="shared" si="198"/>
        <v/>
      </c>
      <c r="G4245">
        <v>1992</v>
      </c>
      <c r="H4245">
        <v>3995.8381599999998</v>
      </c>
      <c r="I4245">
        <v>0</v>
      </c>
      <c r="J4245">
        <v>0</v>
      </c>
      <c r="K4245">
        <f t="shared" si="199"/>
        <v>0</v>
      </c>
      <c r="L4245">
        <f t="shared" si="200"/>
        <v>0</v>
      </c>
    </row>
    <row r="4246" spans="1:12" x14ac:dyDescent="0.3">
      <c r="A4246" t="s">
        <v>47</v>
      </c>
      <c r="B4246" t="s">
        <v>644</v>
      </c>
      <c r="C4246" t="s">
        <v>645</v>
      </c>
      <c r="D4246" t="s">
        <v>12</v>
      </c>
      <c r="E4246" t="str">
        <f>VLOOKUP(D4246,Abbrev!$A$6:$B$67,2,FALSE)</f>
        <v>Dpisc-oth</v>
      </c>
      <c r="F4246" t="str">
        <f t="shared" si="198"/>
        <v/>
      </c>
      <c r="G4246">
        <v>1992</v>
      </c>
      <c r="H4246">
        <v>3995.8381599999998</v>
      </c>
      <c r="I4246">
        <v>28.335247536722498</v>
      </c>
      <c r="J4246">
        <v>113223.06338028199</v>
      </c>
      <c r="K4246">
        <f t="shared" si="199"/>
        <v>2.8335247536722497E-2</v>
      </c>
      <c r="L4246">
        <f t="shared" si="200"/>
        <v>113.22306338028174</v>
      </c>
    </row>
    <row r="4247" spans="1:12" x14ac:dyDescent="0.3">
      <c r="A4247" t="s">
        <v>47</v>
      </c>
      <c r="B4247" t="s">
        <v>644</v>
      </c>
      <c r="C4247" t="s">
        <v>645</v>
      </c>
      <c r="D4247" t="s">
        <v>15</v>
      </c>
      <c r="E4247" t="str">
        <f>VLOOKUP(D4247,Abbrev!$A$6:$B$67,2,FALSE)</f>
        <v>Skate</v>
      </c>
      <c r="F4247" t="str">
        <f t="shared" si="198"/>
        <v/>
      </c>
      <c r="G4247">
        <v>1992</v>
      </c>
      <c r="H4247">
        <v>3995.8381599999998</v>
      </c>
      <c r="I4247">
        <v>459.26844897472603</v>
      </c>
      <c r="J4247">
        <v>1835162.3940972199</v>
      </c>
      <c r="K4247">
        <f t="shared" si="199"/>
        <v>0.45926844897472602</v>
      </c>
      <c r="L4247">
        <f t="shared" si="200"/>
        <v>1835.1623940972231</v>
      </c>
    </row>
    <row r="4248" spans="1:12" x14ac:dyDescent="0.3">
      <c r="A4248" t="s">
        <v>47</v>
      </c>
      <c r="B4248" t="s">
        <v>644</v>
      </c>
      <c r="C4248" t="s">
        <v>645</v>
      </c>
      <c r="D4248" t="s">
        <v>16</v>
      </c>
      <c r="E4248" t="str">
        <f>VLOOKUP(D4248,Abbrev!$A$6:$B$67,2,FALSE)</f>
        <v>SmPel</v>
      </c>
      <c r="F4248" t="str">
        <f t="shared" si="198"/>
        <v/>
      </c>
      <c r="G4248">
        <v>1992</v>
      </c>
      <c r="H4248">
        <v>3995.8381599999998</v>
      </c>
      <c r="I4248">
        <v>4.91773962804006</v>
      </c>
      <c r="J4248">
        <v>19650.491666666701</v>
      </c>
      <c r="K4248">
        <f t="shared" si="199"/>
        <v>4.91773962804006E-3</v>
      </c>
      <c r="L4248">
        <f t="shared" si="200"/>
        <v>19.650491666666678</v>
      </c>
    </row>
    <row r="4249" spans="1:12" x14ac:dyDescent="0.3">
      <c r="A4249" t="s">
        <v>47</v>
      </c>
      <c r="B4249" t="s">
        <v>644</v>
      </c>
      <c r="C4249" t="s">
        <v>645</v>
      </c>
      <c r="D4249" t="s">
        <v>17</v>
      </c>
      <c r="E4249" t="str">
        <f>VLOOKUP(D4249,Abbrev!$A$6:$B$67,2,FALSE)</f>
        <v>Squid</v>
      </c>
      <c r="F4249" t="str">
        <f t="shared" si="198"/>
        <v/>
      </c>
      <c r="G4249">
        <v>1992</v>
      </c>
      <c r="H4249">
        <v>3995.8381599999998</v>
      </c>
      <c r="I4249">
        <v>76.881594241773996</v>
      </c>
      <c r="J4249">
        <v>307206.40807291702</v>
      </c>
      <c r="K4249">
        <f t="shared" si="199"/>
        <v>7.6881594241774001E-2</v>
      </c>
      <c r="L4249">
        <f t="shared" si="200"/>
        <v>307.20640807291682</v>
      </c>
    </row>
    <row r="4250" spans="1:12" x14ac:dyDescent="0.3">
      <c r="A4250" t="s">
        <v>47</v>
      </c>
      <c r="B4250" t="s">
        <v>644</v>
      </c>
      <c r="C4250" t="s">
        <v>645</v>
      </c>
      <c r="D4250" t="s">
        <v>18</v>
      </c>
      <c r="E4250" t="str">
        <f>VLOOKUP(D4250,Abbrev!$A$6:$B$67,2,FALSE)</f>
        <v>Dogfish-S</v>
      </c>
      <c r="F4250" t="str">
        <f t="shared" si="198"/>
        <v/>
      </c>
      <c r="G4250">
        <v>1992</v>
      </c>
      <c r="H4250">
        <v>3995.8381599999998</v>
      </c>
      <c r="I4250">
        <v>118.316198360817</v>
      </c>
      <c r="J4250">
        <v>472772.380356282</v>
      </c>
      <c r="K4250">
        <f t="shared" si="199"/>
        <v>0.118316198360817</v>
      </c>
      <c r="L4250">
        <f t="shared" si="200"/>
        <v>472.77238035628199</v>
      </c>
    </row>
    <row r="4251" spans="1:12" x14ac:dyDescent="0.3">
      <c r="A4251" t="s">
        <v>47</v>
      </c>
      <c r="B4251" t="s">
        <v>644</v>
      </c>
      <c r="C4251" t="s">
        <v>645</v>
      </c>
      <c r="D4251" t="s">
        <v>19</v>
      </c>
      <c r="E4251" t="str">
        <f>VLOOKUP(D4251,Abbrev!$A$6:$B$67,2,FALSE)</f>
        <v>Dogfish-L</v>
      </c>
      <c r="F4251" t="str">
        <f t="shared" si="198"/>
        <v/>
      </c>
      <c r="G4251">
        <v>1992</v>
      </c>
      <c r="H4251">
        <v>3995.8381599999998</v>
      </c>
      <c r="I4251">
        <v>8781.1664795990691</v>
      </c>
      <c r="J4251">
        <v>35088120.108494803</v>
      </c>
      <c r="K4251">
        <f t="shared" si="199"/>
        <v>8.7811664795990687</v>
      </c>
      <c r="L4251">
        <f t="shared" si="200"/>
        <v>35088.120108494819</v>
      </c>
    </row>
    <row r="4252" spans="1:12" x14ac:dyDescent="0.3">
      <c r="A4252" t="s">
        <v>47</v>
      </c>
      <c r="B4252" t="s">
        <v>644</v>
      </c>
      <c r="C4252" t="s">
        <v>645</v>
      </c>
      <c r="D4252" t="s">
        <v>20</v>
      </c>
      <c r="E4252" t="str">
        <f>VLOOKUP(D4252,Abbrev!$A$6:$B$67,2,FALSE)</f>
        <v>Hake-S</v>
      </c>
      <c r="F4252" t="str">
        <f t="shared" si="198"/>
        <v/>
      </c>
      <c r="G4252">
        <v>1992</v>
      </c>
      <c r="H4252">
        <v>3995.8381599999998</v>
      </c>
      <c r="I4252">
        <v>128.65661791513</v>
      </c>
      <c r="J4252">
        <v>514091.02340181801</v>
      </c>
      <c r="K4252">
        <f t="shared" si="199"/>
        <v>0.12865661791513</v>
      </c>
      <c r="L4252">
        <f t="shared" si="200"/>
        <v>514.09102340181607</v>
      </c>
    </row>
    <row r="4253" spans="1:12" x14ac:dyDescent="0.3">
      <c r="A4253" t="s">
        <v>47</v>
      </c>
      <c r="B4253" t="s">
        <v>644</v>
      </c>
      <c r="C4253" t="s">
        <v>645</v>
      </c>
      <c r="D4253" t="s">
        <v>21</v>
      </c>
      <c r="E4253" t="str">
        <f>VLOOKUP(D4253,Abbrev!$A$6:$B$67,2,FALSE)</f>
        <v>Hake-L</v>
      </c>
      <c r="F4253" t="str">
        <f t="shared" si="198"/>
        <v/>
      </c>
      <c r="G4253">
        <v>1992</v>
      </c>
      <c r="H4253">
        <v>3995.8381599999998</v>
      </c>
      <c r="I4253">
        <v>56.326429631235797</v>
      </c>
      <c r="J4253">
        <v>225071.29693704701</v>
      </c>
      <c r="K4253">
        <f t="shared" si="199"/>
        <v>5.6326429631235797E-2</v>
      </c>
      <c r="L4253">
        <f t="shared" si="200"/>
        <v>225.07129693704672</v>
      </c>
    </row>
    <row r="4254" spans="1:12" x14ac:dyDescent="0.3">
      <c r="A4254" t="s">
        <v>47</v>
      </c>
      <c r="B4254" t="s">
        <v>644</v>
      </c>
      <c r="C4254" t="s">
        <v>645</v>
      </c>
      <c r="D4254" t="s">
        <v>26</v>
      </c>
      <c r="E4254" t="str">
        <f>VLOOKUP(D4254,Abbrev!$A$6:$B$67,2,FALSE)</f>
        <v>Cod-S</v>
      </c>
      <c r="F4254" t="str">
        <f t="shared" si="198"/>
        <v/>
      </c>
      <c r="G4254">
        <v>1992</v>
      </c>
      <c r="H4254">
        <v>3995.8381599999998</v>
      </c>
      <c r="I4254">
        <v>3.26148435461289</v>
      </c>
      <c r="J4254">
        <v>13032.3636424052</v>
      </c>
      <c r="K4254">
        <f t="shared" si="199"/>
        <v>3.2614843546128901E-3</v>
      </c>
      <c r="L4254">
        <f t="shared" si="200"/>
        <v>13.032363642405157</v>
      </c>
    </row>
    <row r="4255" spans="1:12" x14ac:dyDescent="0.3">
      <c r="A4255" t="s">
        <v>47</v>
      </c>
      <c r="B4255" t="s">
        <v>644</v>
      </c>
      <c r="C4255" t="s">
        <v>645</v>
      </c>
      <c r="D4255" t="s">
        <v>22</v>
      </c>
      <c r="E4255" t="str">
        <f>VLOOKUP(D4255,Abbrev!$A$6:$B$67,2,FALSE)</f>
        <v>Cod-M</v>
      </c>
      <c r="F4255" t="str">
        <f t="shared" si="198"/>
        <v/>
      </c>
      <c r="G4255">
        <v>1992</v>
      </c>
      <c r="H4255">
        <v>3995.8381599999998</v>
      </c>
      <c r="I4255">
        <v>387.38793716168499</v>
      </c>
      <c r="J4255">
        <v>1547939.5020343401</v>
      </c>
      <c r="K4255">
        <f t="shared" si="199"/>
        <v>0.38738793716168501</v>
      </c>
      <c r="L4255">
        <f t="shared" si="200"/>
        <v>1547.9395020343429</v>
      </c>
    </row>
    <row r="4256" spans="1:12" x14ac:dyDescent="0.3">
      <c r="A4256" t="s">
        <v>47</v>
      </c>
      <c r="B4256" t="s">
        <v>644</v>
      </c>
      <c r="C4256" t="s">
        <v>645</v>
      </c>
      <c r="D4256" t="s">
        <v>23</v>
      </c>
      <c r="E4256" t="str">
        <f>VLOOKUP(D4256,Abbrev!$A$6:$B$67,2,FALSE)</f>
        <v>Cod-L</v>
      </c>
      <c r="F4256" t="str">
        <f t="shared" si="198"/>
        <v/>
      </c>
      <c r="G4256">
        <v>1992</v>
      </c>
      <c r="H4256">
        <v>3995.8381599999998</v>
      </c>
      <c r="I4256">
        <v>296.55365911595499</v>
      </c>
      <c r="J4256">
        <v>1184980.4275831601</v>
      </c>
      <c r="K4256">
        <f t="shared" si="199"/>
        <v>0.29655365911595499</v>
      </c>
      <c r="L4256">
        <f t="shared" si="200"/>
        <v>1184.9804275831648</v>
      </c>
    </row>
    <row r="4257" spans="1:12" x14ac:dyDescent="0.3">
      <c r="A4257" t="s">
        <v>47</v>
      </c>
      <c r="B4257" t="s">
        <v>644</v>
      </c>
      <c r="C4257" t="s">
        <v>645</v>
      </c>
      <c r="D4257" t="s">
        <v>29</v>
      </c>
      <c r="E4257" t="str">
        <f>VLOOKUP(D4257,Abbrev!$A$6:$B$67,2,FALSE)</f>
        <v>Sflound-L</v>
      </c>
      <c r="F4257" t="str">
        <f t="shared" si="198"/>
        <v/>
      </c>
      <c r="G4257">
        <v>1992</v>
      </c>
      <c r="H4257">
        <v>3995.8381599999998</v>
      </c>
      <c r="I4257">
        <v>35.369875525985698</v>
      </c>
      <c r="J4257">
        <v>141332.29834118401</v>
      </c>
      <c r="K4257">
        <f t="shared" si="199"/>
        <v>3.5369875525985701E-2</v>
      </c>
      <c r="L4257">
        <f t="shared" si="200"/>
        <v>141.33229834118373</v>
      </c>
    </row>
    <row r="4258" spans="1:12" x14ac:dyDescent="0.3">
      <c r="A4258" t="s">
        <v>47</v>
      </c>
      <c r="B4258" t="s">
        <v>644</v>
      </c>
      <c r="C4258" t="s">
        <v>645</v>
      </c>
      <c r="D4258" t="s">
        <v>24</v>
      </c>
      <c r="E4258" t="str">
        <f>VLOOKUP(D4258,Abbrev!$A$6:$B$67,2,FALSE)</f>
        <v>Yflound-S</v>
      </c>
      <c r="F4258" t="str">
        <f t="shared" si="198"/>
        <v/>
      </c>
      <c r="G4258">
        <v>1992</v>
      </c>
      <c r="H4258">
        <v>3995.8381599999998</v>
      </c>
      <c r="I4258">
        <v>0.81781885246644503</v>
      </c>
      <c r="J4258">
        <v>3267.87177865283</v>
      </c>
      <c r="K4258">
        <f t="shared" si="199"/>
        <v>8.1781885246644509E-4</v>
      </c>
      <c r="L4258">
        <f t="shared" si="200"/>
        <v>3.2678717786528311</v>
      </c>
    </row>
    <row r="4259" spans="1:12" x14ac:dyDescent="0.3">
      <c r="A4259" t="s">
        <v>47</v>
      </c>
      <c r="B4259" t="s">
        <v>644</v>
      </c>
      <c r="C4259" t="s">
        <v>645</v>
      </c>
      <c r="D4259" t="s">
        <v>25</v>
      </c>
      <c r="E4259" t="str">
        <f>VLOOKUP(D4259,Abbrev!$A$6:$B$67,2,FALSE)</f>
        <v>Yflound-L</v>
      </c>
      <c r="F4259" t="str">
        <f t="shared" si="198"/>
        <v/>
      </c>
      <c r="G4259">
        <v>1992</v>
      </c>
      <c r="H4259">
        <v>3995.8381599999998</v>
      </c>
      <c r="I4259">
        <v>9.6231388245965199</v>
      </c>
      <c r="J4259">
        <v>38452.505334300302</v>
      </c>
      <c r="K4259">
        <f t="shared" si="199"/>
        <v>9.6231388245965194E-3</v>
      </c>
      <c r="L4259">
        <f t="shared" si="200"/>
        <v>38.452505334300319</v>
      </c>
    </row>
    <row r="4260" spans="1:12" x14ac:dyDescent="0.3">
      <c r="A4260" t="s">
        <v>47</v>
      </c>
      <c r="B4260" t="s">
        <v>644</v>
      </c>
      <c r="C4260" t="s">
        <v>645</v>
      </c>
      <c r="D4260" t="s">
        <v>39</v>
      </c>
      <c r="E4260" t="str">
        <f>VLOOKUP(D4260,Abbrev!$A$6:$B$67,2,FALSE)</f>
        <v>Sbass-M</v>
      </c>
      <c r="F4260" t="str">
        <f t="shared" si="198"/>
        <v/>
      </c>
      <c r="G4260">
        <v>1992</v>
      </c>
      <c r="H4260">
        <v>3995.8381599999998</v>
      </c>
      <c r="I4260">
        <v>56.844513904577802</v>
      </c>
      <c r="J4260">
        <v>227141.47784656199</v>
      </c>
      <c r="K4260">
        <f t="shared" si="199"/>
        <v>5.6844513904577801E-2</v>
      </c>
      <c r="L4260">
        <f t="shared" si="200"/>
        <v>227.14147784656257</v>
      </c>
    </row>
    <row r="4261" spans="1:12" x14ac:dyDescent="0.3">
      <c r="A4261" t="s">
        <v>47</v>
      </c>
      <c r="B4261" t="s">
        <v>644</v>
      </c>
      <c r="C4261" t="s">
        <v>645</v>
      </c>
      <c r="D4261" t="s">
        <v>35</v>
      </c>
      <c r="E4261" t="str">
        <f>VLOOKUP(D4261,Abbrev!$A$6:$B$67,2,FALSE)</f>
        <v>Sbass-L</v>
      </c>
      <c r="F4261" t="str">
        <f t="shared" si="198"/>
        <v/>
      </c>
      <c r="G4261">
        <v>1992</v>
      </c>
      <c r="H4261">
        <v>3995.8381599999998</v>
      </c>
      <c r="I4261">
        <v>89.823272739070703</v>
      </c>
      <c r="J4261">
        <v>358919.26086686598</v>
      </c>
      <c r="K4261">
        <f t="shared" si="199"/>
        <v>8.9823272739070703E-2</v>
      </c>
      <c r="L4261">
        <f t="shared" si="200"/>
        <v>358.91926086686641</v>
      </c>
    </row>
    <row r="4262" spans="1:12" x14ac:dyDescent="0.3">
      <c r="A4262" t="s">
        <v>47</v>
      </c>
      <c r="B4262" t="s">
        <v>644</v>
      </c>
      <c r="C4262" t="s">
        <v>645</v>
      </c>
      <c r="D4262" t="s">
        <v>7</v>
      </c>
      <c r="E4262" t="str">
        <f>VLOOKUP(D4262,Abbrev!$A$6:$B$67,2,FALSE)</f>
        <v>Alosines</v>
      </c>
      <c r="F4262" t="str">
        <f t="shared" si="198"/>
        <v/>
      </c>
      <c r="G4262">
        <v>1993</v>
      </c>
      <c r="H4262">
        <v>3995.8381599999998</v>
      </c>
      <c r="I4262">
        <v>36.917085284172202</v>
      </c>
      <c r="J4262">
        <v>147514.69813447</v>
      </c>
      <c r="K4262">
        <f t="shared" si="199"/>
        <v>3.6917085284172202E-2</v>
      </c>
      <c r="L4262">
        <f t="shared" si="200"/>
        <v>147.51469813446971</v>
      </c>
    </row>
    <row r="4263" spans="1:12" x14ac:dyDescent="0.3">
      <c r="A4263" t="s">
        <v>47</v>
      </c>
      <c r="B4263" t="s">
        <v>644</v>
      </c>
      <c r="C4263" t="s">
        <v>645</v>
      </c>
      <c r="D4263" t="s">
        <v>31</v>
      </c>
      <c r="E4263" t="str">
        <f>VLOOKUP(D4263,Abbrev!$A$6:$B$67,2,FALSE)</f>
        <v>Anch</v>
      </c>
      <c r="F4263" t="str">
        <f t="shared" si="198"/>
        <v/>
      </c>
      <c r="G4263">
        <v>1993</v>
      </c>
      <c r="H4263">
        <v>3995.8381599999998</v>
      </c>
      <c r="I4263">
        <v>0</v>
      </c>
      <c r="J4263">
        <v>0</v>
      </c>
      <c r="K4263">
        <f t="shared" si="199"/>
        <v>0</v>
      </c>
      <c r="L4263">
        <f t="shared" si="200"/>
        <v>0</v>
      </c>
    </row>
    <row r="4264" spans="1:12" x14ac:dyDescent="0.3">
      <c r="A4264" t="s">
        <v>47</v>
      </c>
      <c r="B4264" t="s">
        <v>644</v>
      </c>
      <c r="C4264" t="s">
        <v>645</v>
      </c>
      <c r="D4264" t="s">
        <v>8</v>
      </c>
      <c r="E4264" t="str">
        <f>VLOOKUP(D4264,Abbrev!$A$6:$B$67,2,FALSE)</f>
        <v>Herring</v>
      </c>
      <c r="F4264" t="str">
        <f t="shared" si="198"/>
        <v/>
      </c>
      <c r="G4264">
        <v>1993</v>
      </c>
      <c r="H4264">
        <v>3995.8381599999998</v>
      </c>
      <c r="I4264">
        <v>213.65343347639501</v>
      </c>
      <c r="J4264">
        <v>853724.54249999998</v>
      </c>
      <c r="K4264">
        <f t="shared" si="199"/>
        <v>0.21365343347639501</v>
      </c>
      <c r="L4264">
        <f t="shared" si="200"/>
        <v>853.72454250000055</v>
      </c>
    </row>
    <row r="4265" spans="1:12" x14ac:dyDescent="0.3">
      <c r="A4265" t="s">
        <v>47</v>
      </c>
      <c r="B4265" t="s">
        <v>644</v>
      </c>
      <c r="C4265" t="s">
        <v>645</v>
      </c>
      <c r="D4265" t="s">
        <v>9</v>
      </c>
      <c r="E4265" t="str">
        <f>VLOOKUP(D4265,Abbrev!$A$6:$B$67,2,FALSE)</f>
        <v>Mack</v>
      </c>
      <c r="F4265" t="str">
        <f t="shared" si="198"/>
        <v/>
      </c>
      <c r="G4265">
        <v>1993</v>
      </c>
      <c r="H4265">
        <v>3995.8381599999998</v>
      </c>
      <c r="I4265">
        <v>17.351797210300401</v>
      </c>
      <c r="J4265">
        <v>69334.973437499997</v>
      </c>
      <c r="K4265">
        <f t="shared" si="199"/>
        <v>1.7351797210300401E-2</v>
      </c>
      <c r="L4265">
        <f t="shared" si="200"/>
        <v>69.334973437499883</v>
      </c>
    </row>
    <row r="4266" spans="1:12" x14ac:dyDescent="0.3">
      <c r="A4266" t="s">
        <v>47</v>
      </c>
      <c r="B4266" t="s">
        <v>644</v>
      </c>
      <c r="C4266" t="s">
        <v>645</v>
      </c>
      <c r="D4266" t="s">
        <v>10</v>
      </c>
      <c r="E4266" t="str">
        <f>VLOOKUP(D4266,Abbrev!$A$6:$B$67,2,FALSE)</f>
        <v>Butter</v>
      </c>
      <c r="F4266" t="str">
        <f t="shared" si="198"/>
        <v/>
      </c>
      <c r="G4266">
        <v>1993</v>
      </c>
      <c r="H4266">
        <v>3995.8381599999998</v>
      </c>
      <c r="I4266">
        <v>101.40442979767001</v>
      </c>
      <c r="J4266">
        <v>405195.69017857098</v>
      </c>
      <c r="K4266">
        <f t="shared" si="199"/>
        <v>0.10140442979767</v>
      </c>
      <c r="L4266">
        <f t="shared" si="200"/>
        <v>405.19569017857089</v>
      </c>
    </row>
    <row r="4267" spans="1:12" x14ac:dyDescent="0.3">
      <c r="A4267" t="s">
        <v>47</v>
      </c>
      <c r="B4267" t="s">
        <v>644</v>
      </c>
      <c r="C4267" t="s">
        <v>645</v>
      </c>
      <c r="D4267" t="s">
        <v>11</v>
      </c>
      <c r="E4267" t="str">
        <f>VLOOKUP(D4267,Abbrev!$A$6:$B$67,2,FALSE)</f>
        <v>Dbenth-oth</v>
      </c>
      <c r="F4267" t="str">
        <f t="shared" si="198"/>
        <v/>
      </c>
      <c r="G4267">
        <v>1993</v>
      </c>
      <c r="H4267">
        <v>3995.8381599999998</v>
      </c>
      <c r="I4267">
        <v>396.20231194552599</v>
      </c>
      <c r="J4267">
        <v>1583160.31715216</v>
      </c>
      <c r="K4267">
        <f t="shared" si="199"/>
        <v>0.39620231194552596</v>
      </c>
      <c r="L4267">
        <f t="shared" si="200"/>
        <v>1583.1603171521565</v>
      </c>
    </row>
    <row r="4268" spans="1:12" x14ac:dyDescent="0.3">
      <c r="A4268" t="s">
        <v>47</v>
      </c>
      <c r="B4268" t="s">
        <v>644</v>
      </c>
      <c r="C4268" t="s">
        <v>645</v>
      </c>
      <c r="D4268" t="s">
        <v>12</v>
      </c>
      <c r="E4268" t="str">
        <f>VLOOKUP(D4268,Abbrev!$A$6:$B$67,2,FALSE)</f>
        <v>Dpisc-oth</v>
      </c>
      <c r="F4268" t="str">
        <f t="shared" si="198"/>
        <v/>
      </c>
      <c r="G4268">
        <v>1993</v>
      </c>
      <c r="H4268">
        <v>3995.8381599999998</v>
      </c>
      <c r="I4268">
        <v>1.22786072659131</v>
      </c>
      <c r="J4268">
        <v>4906.3327464788699</v>
      </c>
      <c r="K4268">
        <f t="shared" si="199"/>
        <v>1.22786072659131E-3</v>
      </c>
      <c r="L4268">
        <f t="shared" si="200"/>
        <v>4.9063327464788831</v>
      </c>
    </row>
    <row r="4269" spans="1:12" x14ac:dyDescent="0.3">
      <c r="A4269" t="s">
        <v>47</v>
      </c>
      <c r="B4269" t="s">
        <v>644</v>
      </c>
      <c r="C4269" t="s">
        <v>645</v>
      </c>
      <c r="D4269" t="s">
        <v>27</v>
      </c>
      <c r="E4269" t="str">
        <f>VLOOKUP(D4269,Abbrev!$A$6:$B$67,2,FALSE)</f>
        <v>MedPel</v>
      </c>
      <c r="F4269" t="str">
        <f t="shared" si="198"/>
        <v/>
      </c>
      <c r="G4269">
        <v>1993</v>
      </c>
      <c r="H4269">
        <v>3995.8381599999998</v>
      </c>
      <c r="I4269">
        <v>20.9003934191702</v>
      </c>
      <c r="J4269">
        <v>83514.589583333305</v>
      </c>
      <c r="K4269">
        <f t="shared" si="199"/>
        <v>2.0900393419170202E-2</v>
      </c>
      <c r="L4269">
        <f t="shared" si="200"/>
        <v>83.514589583333162</v>
      </c>
    </row>
    <row r="4270" spans="1:12" x14ac:dyDescent="0.3">
      <c r="A4270" t="s">
        <v>47</v>
      </c>
      <c r="B4270" t="s">
        <v>644</v>
      </c>
      <c r="C4270" t="s">
        <v>645</v>
      </c>
      <c r="D4270" t="s">
        <v>15</v>
      </c>
      <c r="E4270" t="str">
        <f>VLOOKUP(D4270,Abbrev!$A$6:$B$67,2,FALSE)</f>
        <v>Skate</v>
      </c>
      <c r="F4270" t="str">
        <f t="shared" si="198"/>
        <v/>
      </c>
      <c r="G4270">
        <v>1993</v>
      </c>
      <c r="H4270">
        <v>3995.8381599999998</v>
      </c>
      <c r="I4270">
        <v>69.907888625615996</v>
      </c>
      <c r="J4270">
        <v>279340.60905526602</v>
      </c>
      <c r="K4270">
        <f t="shared" si="199"/>
        <v>6.9907888625615991E-2</v>
      </c>
      <c r="L4270">
        <f t="shared" si="200"/>
        <v>279.34060905526633</v>
      </c>
    </row>
    <row r="4271" spans="1:12" x14ac:dyDescent="0.3">
      <c r="A4271" t="s">
        <v>47</v>
      </c>
      <c r="B4271" t="s">
        <v>644</v>
      </c>
      <c r="C4271" t="s">
        <v>645</v>
      </c>
      <c r="D4271" t="s">
        <v>16</v>
      </c>
      <c r="E4271" t="str">
        <f>VLOOKUP(D4271,Abbrev!$A$6:$B$67,2,FALSE)</f>
        <v>SmPel</v>
      </c>
      <c r="F4271" t="str">
        <f t="shared" si="198"/>
        <v/>
      </c>
      <c r="G4271">
        <v>1993</v>
      </c>
      <c r="H4271">
        <v>3995.8381599999998</v>
      </c>
      <c r="I4271">
        <v>23.3872049356223</v>
      </c>
      <c r="J4271">
        <v>93451.485937499994</v>
      </c>
      <c r="K4271">
        <f t="shared" si="199"/>
        <v>2.33872049356223E-2</v>
      </c>
      <c r="L4271">
        <f t="shared" si="200"/>
        <v>93.451485937499925</v>
      </c>
    </row>
    <row r="4272" spans="1:12" x14ac:dyDescent="0.3">
      <c r="A4272" t="s">
        <v>47</v>
      </c>
      <c r="B4272" t="s">
        <v>644</v>
      </c>
      <c r="C4272" t="s">
        <v>645</v>
      </c>
      <c r="D4272" t="s">
        <v>17</v>
      </c>
      <c r="E4272" t="str">
        <f>VLOOKUP(D4272,Abbrev!$A$6:$B$67,2,FALSE)</f>
        <v>Squid</v>
      </c>
      <c r="F4272" t="str">
        <f t="shared" si="198"/>
        <v/>
      </c>
      <c r="G4272">
        <v>1993</v>
      </c>
      <c r="H4272">
        <v>3995.8381599999998</v>
      </c>
      <c r="I4272">
        <v>18.655976171316201</v>
      </c>
      <c r="J4272">
        <v>74546.261497395797</v>
      </c>
      <c r="K4272">
        <f t="shared" si="199"/>
        <v>1.8655976171316202E-2</v>
      </c>
      <c r="L4272">
        <f t="shared" si="200"/>
        <v>74.546261497395975</v>
      </c>
    </row>
    <row r="4273" spans="1:12" x14ac:dyDescent="0.3">
      <c r="A4273" t="s">
        <v>47</v>
      </c>
      <c r="B4273" t="s">
        <v>644</v>
      </c>
      <c r="C4273" t="s">
        <v>645</v>
      </c>
      <c r="D4273" t="s">
        <v>18</v>
      </c>
      <c r="E4273" t="str">
        <f>VLOOKUP(D4273,Abbrev!$A$6:$B$67,2,FALSE)</f>
        <v>Dogfish-S</v>
      </c>
      <c r="F4273" t="str">
        <f t="shared" si="198"/>
        <v/>
      </c>
      <c r="G4273">
        <v>1993</v>
      </c>
      <c r="H4273">
        <v>3995.8381599999998</v>
      </c>
      <c r="I4273">
        <v>2.6653685326793699</v>
      </c>
      <c r="J4273">
        <v>10650.3812933434</v>
      </c>
      <c r="K4273">
        <f t="shared" si="199"/>
        <v>2.6653685326793698E-3</v>
      </c>
      <c r="L4273">
        <f t="shared" si="200"/>
        <v>10.650381293343433</v>
      </c>
    </row>
    <row r="4274" spans="1:12" x14ac:dyDescent="0.3">
      <c r="A4274" t="s">
        <v>47</v>
      </c>
      <c r="B4274" t="s">
        <v>644</v>
      </c>
      <c r="C4274" t="s">
        <v>645</v>
      </c>
      <c r="D4274" t="s">
        <v>19</v>
      </c>
      <c r="E4274" t="str">
        <f>VLOOKUP(D4274,Abbrev!$A$6:$B$67,2,FALSE)</f>
        <v>Dogfish-L</v>
      </c>
      <c r="F4274" t="str">
        <f t="shared" si="198"/>
        <v/>
      </c>
      <c r="G4274">
        <v>1993</v>
      </c>
      <c r="H4274">
        <v>3995.8381599999998</v>
      </c>
      <c r="I4274">
        <v>2256.7133950299599</v>
      </c>
      <c r="J4274">
        <v>9017461.5000438597</v>
      </c>
      <c r="K4274">
        <f t="shared" si="199"/>
        <v>2.2567133950299598</v>
      </c>
      <c r="L4274">
        <f t="shared" si="200"/>
        <v>9017.461500043868</v>
      </c>
    </row>
    <row r="4275" spans="1:12" x14ac:dyDescent="0.3">
      <c r="A4275" t="s">
        <v>47</v>
      </c>
      <c r="B4275" t="s">
        <v>644</v>
      </c>
      <c r="C4275" t="s">
        <v>645</v>
      </c>
      <c r="D4275" t="s">
        <v>20</v>
      </c>
      <c r="E4275" t="str">
        <f>VLOOKUP(D4275,Abbrev!$A$6:$B$67,2,FALSE)</f>
        <v>Hake-S</v>
      </c>
      <c r="F4275" t="str">
        <f t="shared" si="198"/>
        <v/>
      </c>
      <c r="G4275">
        <v>1993</v>
      </c>
      <c r="H4275">
        <v>3995.8381599999998</v>
      </c>
      <c r="I4275">
        <v>172.248779643776</v>
      </c>
      <c r="J4275">
        <v>688278.24671403295</v>
      </c>
      <c r="K4275">
        <f t="shared" si="199"/>
        <v>0.172248779643776</v>
      </c>
      <c r="L4275">
        <f t="shared" si="200"/>
        <v>688.2782467140313</v>
      </c>
    </row>
    <row r="4276" spans="1:12" x14ac:dyDescent="0.3">
      <c r="A4276" t="s">
        <v>47</v>
      </c>
      <c r="B4276" t="s">
        <v>644</v>
      </c>
      <c r="C4276" t="s">
        <v>645</v>
      </c>
      <c r="D4276" t="s">
        <v>21</v>
      </c>
      <c r="E4276" t="str">
        <f>VLOOKUP(D4276,Abbrev!$A$6:$B$67,2,FALSE)</f>
        <v>Hake-L</v>
      </c>
      <c r="F4276" t="str">
        <f t="shared" si="198"/>
        <v/>
      </c>
      <c r="G4276">
        <v>1993</v>
      </c>
      <c r="H4276">
        <v>3995.8381599999998</v>
      </c>
      <c r="I4276">
        <v>14.9843752047001</v>
      </c>
      <c r="J4276">
        <v>59875.138246698501</v>
      </c>
      <c r="K4276">
        <f t="shared" si="199"/>
        <v>1.49843752047001E-2</v>
      </c>
      <c r="L4276">
        <f t="shared" si="200"/>
        <v>59.875138246698469</v>
      </c>
    </row>
    <row r="4277" spans="1:12" x14ac:dyDescent="0.3">
      <c r="A4277" t="s">
        <v>47</v>
      </c>
      <c r="B4277" t="s">
        <v>644</v>
      </c>
      <c r="C4277" t="s">
        <v>645</v>
      </c>
      <c r="D4277" t="s">
        <v>26</v>
      </c>
      <c r="E4277" t="str">
        <f>VLOOKUP(D4277,Abbrev!$A$6:$B$67,2,FALSE)</f>
        <v>Cod-S</v>
      </c>
      <c r="F4277" t="str">
        <f t="shared" si="198"/>
        <v/>
      </c>
      <c r="G4277">
        <v>1993</v>
      </c>
      <c r="H4277">
        <v>3995.8381599999998</v>
      </c>
      <c r="I4277">
        <v>0.30260025482182601</v>
      </c>
      <c r="J4277">
        <v>1209.1416454427799</v>
      </c>
      <c r="K4277">
        <f t="shared" si="199"/>
        <v>3.02600254821826E-4</v>
      </c>
      <c r="L4277">
        <f t="shared" si="200"/>
        <v>1.2091416454427764</v>
      </c>
    </row>
    <row r="4278" spans="1:12" x14ac:dyDescent="0.3">
      <c r="A4278" t="s">
        <v>47</v>
      </c>
      <c r="B4278" t="s">
        <v>644</v>
      </c>
      <c r="C4278" t="s">
        <v>645</v>
      </c>
      <c r="D4278" t="s">
        <v>22</v>
      </c>
      <c r="E4278" t="str">
        <f>VLOOKUP(D4278,Abbrev!$A$6:$B$67,2,FALSE)</f>
        <v>Cod-M</v>
      </c>
      <c r="F4278" t="str">
        <f t="shared" si="198"/>
        <v/>
      </c>
      <c r="G4278">
        <v>1993</v>
      </c>
      <c r="H4278">
        <v>3995.8381599999998</v>
      </c>
      <c r="I4278">
        <v>96.922412071128804</v>
      </c>
      <c r="J4278">
        <v>387286.27271306101</v>
      </c>
      <c r="K4278">
        <f t="shared" si="199"/>
        <v>9.6922412071128811E-2</v>
      </c>
      <c r="L4278">
        <f t="shared" si="200"/>
        <v>387.28627271306112</v>
      </c>
    </row>
    <row r="4279" spans="1:12" x14ac:dyDescent="0.3">
      <c r="A4279" t="s">
        <v>47</v>
      </c>
      <c r="B4279" t="s">
        <v>644</v>
      </c>
      <c r="C4279" t="s">
        <v>645</v>
      </c>
      <c r="D4279" t="s">
        <v>23</v>
      </c>
      <c r="E4279" t="str">
        <f>VLOOKUP(D4279,Abbrev!$A$6:$B$67,2,FALSE)</f>
        <v>Cod-L</v>
      </c>
      <c r="F4279" t="str">
        <f t="shared" si="198"/>
        <v/>
      </c>
      <c r="G4279">
        <v>1993</v>
      </c>
      <c r="H4279">
        <v>3995.8381599999998</v>
      </c>
      <c r="I4279">
        <v>74.659479040342802</v>
      </c>
      <c r="J4279">
        <v>298327.19535512198</v>
      </c>
      <c r="K4279">
        <f t="shared" si="199"/>
        <v>7.4659479040342799E-2</v>
      </c>
      <c r="L4279">
        <f t="shared" si="200"/>
        <v>298.32719535512194</v>
      </c>
    </row>
    <row r="4280" spans="1:12" x14ac:dyDescent="0.3">
      <c r="A4280" t="s">
        <v>47</v>
      </c>
      <c r="B4280" t="s">
        <v>644</v>
      </c>
      <c r="C4280" t="s">
        <v>645</v>
      </c>
      <c r="D4280" t="s">
        <v>29</v>
      </c>
      <c r="E4280" t="str">
        <f>VLOOKUP(D4280,Abbrev!$A$6:$B$67,2,FALSE)</f>
        <v>Sflound-L</v>
      </c>
      <c r="F4280" t="str">
        <f t="shared" si="198"/>
        <v/>
      </c>
      <c r="G4280">
        <v>1993</v>
      </c>
      <c r="H4280">
        <v>3995.8381599999998</v>
      </c>
      <c r="I4280">
        <v>5.51901753241044</v>
      </c>
      <c r="J4280">
        <v>22053.100861714702</v>
      </c>
      <c r="K4280">
        <f t="shared" si="199"/>
        <v>5.5190175324104397E-3</v>
      </c>
      <c r="L4280">
        <f t="shared" si="200"/>
        <v>22.053100861714672</v>
      </c>
    </row>
    <row r="4281" spans="1:12" x14ac:dyDescent="0.3">
      <c r="A4281" t="s">
        <v>47</v>
      </c>
      <c r="B4281" t="s">
        <v>644</v>
      </c>
      <c r="C4281" t="s">
        <v>645</v>
      </c>
      <c r="D4281" t="s">
        <v>24</v>
      </c>
      <c r="E4281" t="str">
        <f>VLOOKUP(D4281,Abbrev!$A$6:$B$67,2,FALSE)</f>
        <v>Yflound-S</v>
      </c>
      <c r="F4281" t="str">
        <f t="shared" si="198"/>
        <v/>
      </c>
      <c r="G4281">
        <v>1993</v>
      </c>
      <c r="H4281">
        <v>3995.8381599999998</v>
      </c>
      <c r="I4281">
        <v>1.84168350037289</v>
      </c>
      <c r="J4281">
        <v>7359.0692094323704</v>
      </c>
      <c r="K4281">
        <f t="shared" si="199"/>
        <v>1.84168350037289E-3</v>
      </c>
      <c r="L4281">
        <f t="shared" si="200"/>
        <v>7.3590692094323682</v>
      </c>
    </row>
    <row r="4282" spans="1:12" x14ac:dyDescent="0.3">
      <c r="A4282" t="s">
        <v>47</v>
      </c>
      <c r="B4282" t="s">
        <v>644</v>
      </c>
      <c r="C4282" t="s">
        <v>645</v>
      </c>
      <c r="D4282" t="s">
        <v>25</v>
      </c>
      <c r="E4282" t="str">
        <f>VLOOKUP(D4282,Abbrev!$A$6:$B$67,2,FALSE)</f>
        <v>Yflound-L</v>
      </c>
      <c r="F4282" t="str">
        <f t="shared" si="198"/>
        <v/>
      </c>
      <c r="G4282">
        <v>1993</v>
      </c>
      <c r="H4282">
        <v>3995.8381599999998</v>
      </c>
      <c r="I4282">
        <v>3.3219030217292098</v>
      </c>
      <c r="J4282">
        <v>13273.786858044899</v>
      </c>
      <c r="K4282">
        <f t="shared" si="199"/>
        <v>3.3219030217292098E-3</v>
      </c>
      <c r="L4282">
        <f t="shared" si="200"/>
        <v>13.273786858044884</v>
      </c>
    </row>
    <row r="4283" spans="1:12" x14ac:dyDescent="0.3">
      <c r="A4283" t="s">
        <v>47</v>
      </c>
      <c r="B4283" t="s">
        <v>644</v>
      </c>
      <c r="C4283" t="s">
        <v>645</v>
      </c>
      <c r="D4283" t="s">
        <v>28</v>
      </c>
      <c r="E4283" t="str">
        <f>VLOOKUP(D4283,Abbrev!$A$6:$B$67,2,FALSE)</f>
        <v>Blue-L</v>
      </c>
      <c r="F4283" t="str">
        <f t="shared" si="198"/>
        <v/>
      </c>
      <c r="G4283">
        <v>1993</v>
      </c>
      <c r="H4283">
        <v>3995.8381599999998</v>
      </c>
      <c r="I4283">
        <v>52.730181974332403</v>
      </c>
      <c r="J4283">
        <v>210701.273316782</v>
      </c>
      <c r="K4283">
        <f t="shared" si="199"/>
        <v>5.27301819743324E-2</v>
      </c>
      <c r="L4283">
        <f t="shared" si="200"/>
        <v>210.70127331678154</v>
      </c>
    </row>
    <row r="4284" spans="1:12" x14ac:dyDescent="0.3">
      <c r="A4284" t="s">
        <v>47</v>
      </c>
      <c r="B4284" t="s">
        <v>644</v>
      </c>
      <c r="C4284" t="s">
        <v>645</v>
      </c>
      <c r="D4284" t="s">
        <v>7</v>
      </c>
      <c r="E4284" t="str">
        <f>VLOOKUP(D4284,Abbrev!$A$6:$B$67,2,FALSE)</f>
        <v>Alosines</v>
      </c>
      <c r="F4284" t="str">
        <f t="shared" si="198"/>
        <v/>
      </c>
      <c r="G4284">
        <v>1994</v>
      </c>
      <c r="H4284">
        <v>3995.8381599999998</v>
      </c>
      <c r="I4284">
        <v>547.02476752503605</v>
      </c>
      <c r="J4284">
        <v>2185822.4405416702</v>
      </c>
      <c r="K4284">
        <f t="shared" si="199"/>
        <v>0.54702476752503604</v>
      </c>
      <c r="L4284">
        <f t="shared" si="200"/>
        <v>2185.8224405416677</v>
      </c>
    </row>
    <row r="4285" spans="1:12" x14ac:dyDescent="0.3">
      <c r="A4285" t="s">
        <v>47</v>
      </c>
      <c r="B4285" t="s">
        <v>644</v>
      </c>
      <c r="C4285" t="s">
        <v>645</v>
      </c>
      <c r="D4285" t="s">
        <v>8</v>
      </c>
      <c r="E4285" t="str">
        <f>VLOOKUP(D4285,Abbrev!$A$6:$B$67,2,FALSE)</f>
        <v>Herring</v>
      </c>
      <c r="F4285" t="str">
        <f t="shared" si="198"/>
        <v/>
      </c>
      <c r="G4285">
        <v>1994</v>
      </c>
      <c r="H4285">
        <v>3995.8381599999998</v>
      </c>
      <c r="I4285">
        <v>137.32564377682399</v>
      </c>
      <c r="J4285">
        <v>548731.04775000003</v>
      </c>
      <c r="K4285">
        <f t="shared" si="199"/>
        <v>0.13732564377682399</v>
      </c>
      <c r="L4285">
        <f t="shared" si="200"/>
        <v>548.73104774999979</v>
      </c>
    </row>
    <row r="4286" spans="1:12" x14ac:dyDescent="0.3">
      <c r="A4286" t="s">
        <v>47</v>
      </c>
      <c r="B4286" t="s">
        <v>644</v>
      </c>
      <c r="C4286" t="s">
        <v>645</v>
      </c>
      <c r="D4286" t="s">
        <v>9</v>
      </c>
      <c r="E4286" t="str">
        <f>VLOOKUP(D4286,Abbrev!$A$6:$B$67,2,FALSE)</f>
        <v>Mack</v>
      </c>
      <c r="F4286" t="str">
        <f t="shared" si="198"/>
        <v/>
      </c>
      <c r="G4286">
        <v>1994</v>
      </c>
      <c r="H4286">
        <v>3995.8381599999998</v>
      </c>
      <c r="I4286">
        <v>768.00563304721004</v>
      </c>
      <c r="J4286">
        <v>3068826.2156250002</v>
      </c>
      <c r="K4286">
        <f t="shared" si="199"/>
        <v>0.76800563304721003</v>
      </c>
      <c r="L4286">
        <f t="shared" si="200"/>
        <v>3068.8262156249989</v>
      </c>
    </row>
    <row r="4287" spans="1:12" x14ac:dyDescent="0.3">
      <c r="A4287" t="s">
        <v>47</v>
      </c>
      <c r="B4287" t="s">
        <v>644</v>
      </c>
      <c r="C4287" t="s">
        <v>645</v>
      </c>
      <c r="D4287" t="s">
        <v>10</v>
      </c>
      <c r="E4287" t="str">
        <f>VLOOKUP(D4287,Abbrev!$A$6:$B$67,2,FALSE)</f>
        <v>Butter</v>
      </c>
      <c r="F4287" t="str">
        <f t="shared" si="198"/>
        <v/>
      </c>
      <c r="G4287">
        <v>1994</v>
      </c>
      <c r="H4287">
        <v>3995.8381599999998</v>
      </c>
      <c r="I4287">
        <v>2986.4251226241599</v>
      </c>
      <c r="J4287">
        <v>11933271.466964301</v>
      </c>
      <c r="K4287">
        <f t="shared" si="199"/>
        <v>2.9864251226241598</v>
      </c>
      <c r="L4287">
        <f t="shared" si="200"/>
        <v>11933.271466964297</v>
      </c>
    </row>
    <row r="4288" spans="1:12" x14ac:dyDescent="0.3">
      <c r="A4288" t="s">
        <v>47</v>
      </c>
      <c r="B4288" t="s">
        <v>644</v>
      </c>
      <c r="C4288" t="s">
        <v>645</v>
      </c>
      <c r="D4288" t="s">
        <v>11</v>
      </c>
      <c r="E4288" t="str">
        <f>VLOOKUP(D4288,Abbrev!$A$6:$B$67,2,FALSE)</f>
        <v>Dbenth-oth</v>
      </c>
      <c r="F4288" t="str">
        <f t="shared" si="198"/>
        <v/>
      </c>
      <c r="G4288">
        <v>1994</v>
      </c>
      <c r="H4288">
        <v>3995.8381599999998</v>
      </c>
      <c r="I4288">
        <v>417.27322273923198</v>
      </c>
      <c r="J4288">
        <v>1667356.2665676</v>
      </c>
      <c r="K4288">
        <f t="shared" si="199"/>
        <v>0.41727322273923201</v>
      </c>
      <c r="L4288">
        <f t="shared" si="200"/>
        <v>1667.3562665676029</v>
      </c>
    </row>
    <row r="4289" spans="1:12" x14ac:dyDescent="0.3">
      <c r="A4289" t="s">
        <v>47</v>
      </c>
      <c r="B4289" t="s">
        <v>644</v>
      </c>
      <c r="C4289" t="s">
        <v>645</v>
      </c>
      <c r="D4289" t="s">
        <v>12</v>
      </c>
      <c r="E4289" t="str">
        <f>VLOOKUP(D4289,Abbrev!$A$6:$B$67,2,FALSE)</f>
        <v>Dpisc-oth</v>
      </c>
      <c r="F4289" t="str">
        <f t="shared" si="198"/>
        <v/>
      </c>
      <c r="G4289">
        <v>1994</v>
      </c>
      <c r="H4289">
        <v>3995.8381599999998</v>
      </c>
      <c r="I4289">
        <v>0</v>
      </c>
      <c r="J4289">
        <v>0</v>
      </c>
      <c r="K4289">
        <f t="shared" si="199"/>
        <v>0</v>
      </c>
      <c r="L4289">
        <f t="shared" si="200"/>
        <v>0</v>
      </c>
    </row>
    <row r="4290" spans="1:12" x14ac:dyDescent="0.3">
      <c r="A4290" t="s">
        <v>47</v>
      </c>
      <c r="B4290" t="s">
        <v>644</v>
      </c>
      <c r="C4290" t="s">
        <v>645</v>
      </c>
      <c r="D4290" t="s">
        <v>13</v>
      </c>
      <c r="E4290" t="str">
        <f>VLOOKUP(D4290,Abbrev!$A$6:$B$67,2,FALSE)</f>
        <v>Haddock</v>
      </c>
      <c r="F4290" t="str">
        <f t="shared" si="198"/>
        <v/>
      </c>
      <c r="G4290">
        <v>1994</v>
      </c>
      <c r="H4290">
        <v>3995.8381599999998</v>
      </c>
      <c r="I4290">
        <v>0</v>
      </c>
      <c r="J4290">
        <v>0</v>
      </c>
      <c r="K4290">
        <f t="shared" si="199"/>
        <v>0</v>
      </c>
      <c r="L4290">
        <f t="shared" si="200"/>
        <v>0</v>
      </c>
    </row>
    <row r="4291" spans="1:12" x14ac:dyDescent="0.3">
      <c r="A4291" t="s">
        <v>47</v>
      </c>
      <c r="B4291" t="s">
        <v>644</v>
      </c>
      <c r="C4291" t="s">
        <v>645</v>
      </c>
      <c r="D4291" t="s">
        <v>15</v>
      </c>
      <c r="E4291" t="str">
        <f>VLOOKUP(D4291,Abbrev!$A$6:$B$67,2,FALSE)</f>
        <v>Skate</v>
      </c>
      <c r="F4291" t="str">
        <f t="shared" ref="F4291:F4354" si="201">IF(G4291&lt;=1967,"A",IF(AND(G4291&gt;=1996,G4291&lt;=2000),"B",IF(G4291&gt;=2009,"C","")))</f>
        <v/>
      </c>
      <c r="G4291">
        <v>1994</v>
      </c>
      <c r="H4291">
        <v>3995.8381599999998</v>
      </c>
      <c r="I4291">
        <v>57.949926606461602</v>
      </c>
      <c r="J4291">
        <v>231558.528103299</v>
      </c>
      <c r="K4291">
        <f t="shared" ref="K4291:K4354" si="202">I4291/1000</f>
        <v>5.7949926606461602E-2</v>
      </c>
      <c r="L4291">
        <f t="shared" ref="L4291:L4354" si="203">K4291*H4291</f>
        <v>231.55852810329856</v>
      </c>
    </row>
    <row r="4292" spans="1:12" x14ac:dyDescent="0.3">
      <c r="A4292" t="s">
        <v>47</v>
      </c>
      <c r="B4292" t="s">
        <v>644</v>
      </c>
      <c r="C4292" t="s">
        <v>645</v>
      </c>
      <c r="D4292" t="s">
        <v>16</v>
      </c>
      <c r="E4292" t="str">
        <f>VLOOKUP(D4292,Abbrev!$A$6:$B$67,2,FALSE)</f>
        <v>SmPel</v>
      </c>
      <c r="F4292" t="str">
        <f t="shared" si="201"/>
        <v/>
      </c>
      <c r="G4292">
        <v>1994</v>
      </c>
      <c r="H4292">
        <v>3995.8381599999998</v>
      </c>
      <c r="I4292">
        <v>14.166443133047199</v>
      </c>
      <c r="J4292">
        <v>56606.814062500001</v>
      </c>
      <c r="K4292">
        <f t="shared" si="202"/>
        <v>1.4166443133047199E-2</v>
      </c>
      <c r="L4292">
        <f t="shared" si="203"/>
        <v>56.60681406249995</v>
      </c>
    </row>
    <row r="4293" spans="1:12" x14ac:dyDescent="0.3">
      <c r="A4293" t="s">
        <v>47</v>
      </c>
      <c r="B4293" t="s">
        <v>644</v>
      </c>
      <c r="C4293" t="s">
        <v>645</v>
      </c>
      <c r="D4293" t="s">
        <v>17</v>
      </c>
      <c r="E4293" t="str">
        <f>VLOOKUP(D4293,Abbrev!$A$6:$B$67,2,FALSE)</f>
        <v>Squid</v>
      </c>
      <c r="F4293" t="str">
        <f t="shared" si="201"/>
        <v/>
      </c>
      <c r="G4293">
        <v>1994</v>
      </c>
      <c r="H4293">
        <v>3995.8381599999998</v>
      </c>
      <c r="I4293">
        <v>931.56238823318995</v>
      </c>
      <c r="J4293">
        <v>3722372.5393229201</v>
      </c>
      <c r="K4293">
        <f t="shared" si="202"/>
        <v>0.93156238823318993</v>
      </c>
      <c r="L4293">
        <f t="shared" si="203"/>
        <v>3722.3725393229151</v>
      </c>
    </row>
    <row r="4294" spans="1:12" x14ac:dyDescent="0.3">
      <c r="A4294" t="s">
        <v>47</v>
      </c>
      <c r="B4294" t="s">
        <v>644</v>
      </c>
      <c r="C4294" t="s">
        <v>645</v>
      </c>
      <c r="D4294" t="s">
        <v>20</v>
      </c>
      <c r="E4294" t="str">
        <f>VLOOKUP(D4294,Abbrev!$A$6:$B$67,2,FALSE)</f>
        <v>Hake-S</v>
      </c>
      <c r="F4294" t="str">
        <f t="shared" si="201"/>
        <v/>
      </c>
      <c r="G4294">
        <v>1994</v>
      </c>
      <c r="H4294">
        <v>3995.8381599999998</v>
      </c>
      <c r="I4294">
        <v>27.227276484877301</v>
      </c>
      <c r="J4294">
        <v>108795.790371143</v>
      </c>
      <c r="K4294">
        <f t="shared" si="202"/>
        <v>2.72272764848773E-2</v>
      </c>
      <c r="L4294">
        <f t="shared" si="203"/>
        <v>108.79579037114337</v>
      </c>
    </row>
    <row r="4295" spans="1:12" x14ac:dyDescent="0.3">
      <c r="A4295" t="s">
        <v>47</v>
      </c>
      <c r="B4295" t="s">
        <v>644</v>
      </c>
      <c r="C4295" t="s">
        <v>645</v>
      </c>
      <c r="D4295" t="s">
        <v>26</v>
      </c>
      <c r="E4295" t="str">
        <f>VLOOKUP(D4295,Abbrev!$A$6:$B$67,2,FALSE)</f>
        <v>Cod-S</v>
      </c>
      <c r="F4295" t="str">
        <f t="shared" si="201"/>
        <v/>
      </c>
      <c r="G4295">
        <v>1994</v>
      </c>
      <c r="H4295">
        <v>3995.8381599999998</v>
      </c>
      <c r="I4295">
        <v>0.520091958890878</v>
      </c>
      <c r="J4295">
        <v>2078.2032960453198</v>
      </c>
      <c r="K4295">
        <f t="shared" si="202"/>
        <v>5.2009195889087803E-4</v>
      </c>
      <c r="L4295">
        <f t="shared" si="203"/>
        <v>2.0782032960453214</v>
      </c>
    </row>
    <row r="4296" spans="1:12" x14ac:dyDescent="0.3">
      <c r="A4296" t="s">
        <v>47</v>
      </c>
      <c r="B4296" t="s">
        <v>644</v>
      </c>
      <c r="C4296" t="s">
        <v>645</v>
      </c>
      <c r="D4296" t="s">
        <v>22</v>
      </c>
      <c r="E4296" t="str">
        <f>VLOOKUP(D4296,Abbrev!$A$6:$B$67,2,FALSE)</f>
        <v>Cod-M</v>
      </c>
      <c r="F4296" t="str">
        <f t="shared" si="201"/>
        <v/>
      </c>
      <c r="G4296">
        <v>1994</v>
      </c>
      <c r="H4296">
        <v>3995.8381599999998</v>
      </c>
      <c r="I4296">
        <v>38.132081965034601</v>
      </c>
      <c r="J4296">
        <v>152369.62823613299</v>
      </c>
      <c r="K4296">
        <f t="shared" si="202"/>
        <v>3.8132081965034599E-2</v>
      </c>
      <c r="L4296">
        <f t="shared" si="203"/>
        <v>152.36962823613302</v>
      </c>
    </row>
    <row r="4297" spans="1:12" x14ac:dyDescent="0.3">
      <c r="A4297" t="s">
        <v>47</v>
      </c>
      <c r="B4297" t="s">
        <v>644</v>
      </c>
      <c r="C4297" t="s">
        <v>645</v>
      </c>
      <c r="D4297" t="s">
        <v>23</v>
      </c>
      <c r="E4297" t="str">
        <f>VLOOKUP(D4297,Abbrev!$A$6:$B$67,2,FALSE)</f>
        <v>Cod-L</v>
      </c>
      <c r="F4297" t="str">
        <f t="shared" si="201"/>
        <v/>
      </c>
      <c r="G4297">
        <v>1994</v>
      </c>
      <c r="H4297">
        <v>3995.8381599999998</v>
      </c>
      <c r="I4297">
        <v>77.994825866117793</v>
      </c>
      <c r="J4297">
        <v>311654.70147838898</v>
      </c>
      <c r="K4297">
        <f t="shared" si="202"/>
        <v>7.7994825866117792E-2</v>
      </c>
      <c r="L4297">
        <f t="shared" si="203"/>
        <v>311.65470147838852</v>
      </c>
    </row>
    <row r="4298" spans="1:12" x14ac:dyDescent="0.3">
      <c r="A4298" t="s">
        <v>47</v>
      </c>
      <c r="B4298" t="s">
        <v>644</v>
      </c>
      <c r="C4298" t="s">
        <v>645</v>
      </c>
      <c r="D4298" t="s">
        <v>29</v>
      </c>
      <c r="E4298" t="str">
        <f>VLOOKUP(D4298,Abbrev!$A$6:$B$67,2,FALSE)</f>
        <v>Sflound-L</v>
      </c>
      <c r="F4298" t="str">
        <f t="shared" si="201"/>
        <v/>
      </c>
      <c r="G4298">
        <v>1994</v>
      </c>
      <c r="H4298">
        <v>3995.8381599999998</v>
      </c>
      <c r="I4298">
        <v>10.467718841370299</v>
      </c>
      <c r="J4298">
        <v>41827.3103944986</v>
      </c>
      <c r="K4298">
        <f t="shared" si="202"/>
        <v>1.0467718841370299E-2</v>
      </c>
      <c r="L4298">
        <f t="shared" si="203"/>
        <v>41.827310394498426</v>
      </c>
    </row>
    <row r="4299" spans="1:12" x14ac:dyDescent="0.3">
      <c r="A4299" t="s">
        <v>47</v>
      </c>
      <c r="B4299" t="s">
        <v>644</v>
      </c>
      <c r="C4299" t="s">
        <v>645</v>
      </c>
      <c r="D4299" t="s">
        <v>25</v>
      </c>
      <c r="E4299" t="str">
        <f>VLOOKUP(D4299,Abbrev!$A$6:$B$67,2,FALSE)</f>
        <v>Yflound-L</v>
      </c>
      <c r="F4299" t="str">
        <f t="shared" si="201"/>
        <v/>
      </c>
      <c r="G4299">
        <v>1994</v>
      </c>
      <c r="H4299">
        <v>3995.8381599999998</v>
      </c>
      <c r="I4299">
        <v>20.379674595818599</v>
      </c>
      <c r="J4299">
        <v>81433.881438354598</v>
      </c>
      <c r="K4299">
        <f t="shared" si="202"/>
        <v>2.03796745958186E-2</v>
      </c>
      <c r="L4299">
        <f t="shared" si="203"/>
        <v>81.433881438354533</v>
      </c>
    </row>
    <row r="4300" spans="1:12" x14ac:dyDescent="0.3">
      <c r="A4300" t="s">
        <v>47</v>
      </c>
      <c r="B4300" t="s">
        <v>644</v>
      </c>
      <c r="C4300" t="s">
        <v>645</v>
      </c>
      <c r="D4300" t="s">
        <v>32</v>
      </c>
      <c r="E4300" t="str">
        <f>VLOOKUP(D4300,Abbrev!$A$6:$B$67,2,FALSE)</f>
        <v>Blue-M</v>
      </c>
      <c r="F4300" t="str">
        <f t="shared" si="201"/>
        <v/>
      </c>
      <c r="G4300">
        <v>1994</v>
      </c>
      <c r="H4300">
        <v>3995.8381599999998</v>
      </c>
      <c r="I4300">
        <v>35.963556760908297</v>
      </c>
      <c r="J4300">
        <v>143704.55247456301</v>
      </c>
      <c r="K4300">
        <f t="shared" si="202"/>
        <v>3.5963556760908295E-2</v>
      </c>
      <c r="L4300">
        <f t="shared" si="203"/>
        <v>143.70455247456334</v>
      </c>
    </row>
    <row r="4301" spans="1:12" x14ac:dyDescent="0.3">
      <c r="A4301" t="s">
        <v>47</v>
      </c>
      <c r="B4301" t="s">
        <v>644</v>
      </c>
      <c r="C4301" t="s">
        <v>645</v>
      </c>
      <c r="D4301" t="s">
        <v>39</v>
      </c>
      <c r="E4301" t="str">
        <f>VLOOKUP(D4301,Abbrev!$A$6:$B$67,2,FALSE)</f>
        <v>Sbass-M</v>
      </c>
      <c r="F4301" t="str">
        <f t="shared" si="201"/>
        <v/>
      </c>
      <c r="G4301">
        <v>1994</v>
      </c>
      <c r="H4301">
        <v>3995.8381599999998</v>
      </c>
      <c r="I4301">
        <v>33.494816994800203</v>
      </c>
      <c r="J4301">
        <v>133839.867910039</v>
      </c>
      <c r="K4301">
        <f t="shared" si="202"/>
        <v>3.3494816994800204E-2</v>
      </c>
      <c r="L4301">
        <f t="shared" si="203"/>
        <v>133.83986791003917</v>
      </c>
    </row>
    <row r="4302" spans="1:12" x14ac:dyDescent="0.3">
      <c r="A4302" t="s">
        <v>47</v>
      </c>
      <c r="B4302" t="s">
        <v>644</v>
      </c>
      <c r="C4302" t="s">
        <v>645</v>
      </c>
      <c r="D4302" t="s">
        <v>7</v>
      </c>
      <c r="E4302" t="str">
        <f>VLOOKUP(D4302,Abbrev!$A$6:$B$67,2,FALSE)</f>
        <v>Alosines</v>
      </c>
      <c r="F4302" t="str">
        <f t="shared" si="201"/>
        <v/>
      </c>
      <c r="G4302">
        <v>1995</v>
      </c>
      <c r="H4302">
        <v>3995.8381599999998</v>
      </c>
      <c r="I4302">
        <v>67.121049551307095</v>
      </c>
      <c r="J4302">
        <v>268204.85113636398</v>
      </c>
      <c r="K4302">
        <f t="shared" si="202"/>
        <v>6.7121049551307099E-2</v>
      </c>
      <c r="L4302">
        <f t="shared" si="203"/>
        <v>268.20485113636374</v>
      </c>
    </row>
    <row r="4303" spans="1:12" x14ac:dyDescent="0.3">
      <c r="A4303" t="s">
        <v>47</v>
      </c>
      <c r="B4303" t="s">
        <v>644</v>
      </c>
      <c r="C4303" t="s">
        <v>645</v>
      </c>
      <c r="D4303" t="s">
        <v>8</v>
      </c>
      <c r="E4303" t="str">
        <f>VLOOKUP(D4303,Abbrev!$A$6:$B$67,2,FALSE)</f>
        <v>Herring</v>
      </c>
      <c r="F4303" t="str">
        <f t="shared" si="201"/>
        <v/>
      </c>
      <c r="G4303">
        <v>1995</v>
      </c>
      <c r="H4303">
        <v>3995.8381599999998</v>
      </c>
      <c r="I4303">
        <v>3929.05042918455</v>
      </c>
      <c r="J4303">
        <v>15699849.637499999</v>
      </c>
      <c r="K4303">
        <f t="shared" si="202"/>
        <v>3.9290504291845498</v>
      </c>
      <c r="L4303">
        <f t="shared" si="203"/>
        <v>15699.849637500001</v>
      </c>
    </row>
    <row r="4304" spans="1:12" x14ac:dyDescent="0.3">
      <c r="A4304" t="s">
        <v>47</v>
      </c>
      <c r="B4304" t="s">
        <v>644</v>
      </c>
      <c r="C4304" t="s">
        <v>645</v>
      </c>
      <c r="D4304" t="s">
        <v>11</v>
      </c>
      <c r="E4304" t="str">
        <f>VLOOKUP(D4304,Abbrev!$A$6:$B$67,2,FALSE)</f>
        <v>Dbenth-oth</v>
      </c>
      <c r="F4304" t="str">
        <f t="shared" si="201"/>
        <v/>
      </c>
      <c r="G4304">
        <v>1995</v>
      </c>
      <c r="H4304">
        <v>3995.8381599999998</v>
      </c>
      <c r="I4304">
        <v>1382.0040514043501</v>
      </c>
      <c r="J4304">
        <v>5522264.5258761104</v>
      </c>
      <c r="K4304">
        <f t="shared" si="202"/>
        <v>1.3820040514043501</v>
      </c>
      <c r="L4304">
        <f t="shared" si="203"/>
        <v>5522.2645258761031</v>
      </c>
    </row>
    <row r="4305" spans="1:12" x14ac:dyDescent="0.3">
      <c r="A4305" t="s">
        <v>47</v>
      </c>
      <c r="B4305" t="s">
        <v>644</v>
      </c>
      <c r="C4305" t="s">
        <v>645</v>
      </c>
      <c r="D4305" t="s">
        <v>12</v>
      </c>
      <c r="E4305" t="str">
        <f>VLOOKUP(D4305,Abbrev!$A$6:$B$67,2,FALSE)</f>
        <v>Dpisc-oth</v>
      </c>
      <c r="F4305" t="str">
        <f t="shared" si="201"/>
        <v/>
      </c>
      <c r="G4305">
        <v>1995</v>
      </c>
      <c r="H4305">
        <v>3995.8381599999998</v>
      </c>
      <c r="I4305">
        <v>2.8335247536722501</v>
      </c>
      <c r="J4305">
        <v>11322.3063380282</v>
      </c>
      <c r="K4305">
        <f t="shared" si="202"/>
        <v>2.8335247536722501E-3</v>
      </c>
      <c r="L4305">
        <f t="shared" si="203"/>
        <v>11.322306338028177</v>
      </c>
    </row>
    <row r="4306" spans="1:12" x14ac:dyDescent="0.3">
      <c r="A4306" t="s">
        <v>47</v>
      </c>
      <c r="B4306" t="s">
        <v>644</v>
      </c>
      <c r="C4306" t="s">
        <v>645</v>
      </c>
      <c r="D4306" t="s">
        <v>15</v>
      </c>
      <c r="E4306" t="str">
        <f>VLOOKUP(D4306,Abbrev!$A$6:$B$67,2,FALSE)</f>
        <v>Skate</v>
      </c>
      <c r="F4306" t="str">
        <f t="shared" si="201"/>
        <v/>
      </c>
      <c r="G4306">
        <v>1995</v>
      </c>
      <c r="H4306">
        <v>3995.8381599999998</v>
      </c>
      <c r="I4306">
        <v>26.6843258226037</v>
      </c>
      <c r="J4306">
        <v>106626.24739583299</v>
      </c>
      <c r="K4306">
        <f t="shared" si="202"/>
        <v>2.6684325822603699E-2</v>
      </c>
      <c r="L4306">
        <f t="shared" si="203"/>
        <v>106.62624739583325</v>
      </c>
    </row>
    <row r="4307" spans="1:12" x14ac:dyDescent="0.3">
      <c r="A4307" t="s">
        <v>47</v>
      </c>
      <c r="B4307" t="s">
        <v>644</v>
      </c>
      <c r="C4307" t="s">
        <v>645</v>
      </c>
      <c r="D4307" t="s">
        <v>16</v>
      </c>
      <c r="E4307" t="str">
        <f>VLOOKUP(D4307,Abbrev!$A$6:$B$67,2,FALSE)</f>
        <v>SmPel</v>
      </c>
      <c r="F4307" t="str">
        <f t="shared" si="201"/>
        <v/>
      </c>
      <c r="G4307">
        <v>1995</v>
      </c>
      <c r="H4307">
        <v>3995.8381599999998</v>
      </c>
      <c r="I4307">
        <v>29.785854792560801</v>
      </c>
      <c r="J4307">
        <v>119019.45520833301</v>
      </c>
      <c r="K4307">
        <f t="shared" si="202"/>
        <v>2.9785854792560802E-2</v>
      </c>
      <c r="L4307">
        <f t="shared" si="203"/>
        <v>119.01945520833333</v>
      </c>
    </row>
    <row r="4308" spans="1:12" x14ac:dyDescent="0.3">
      <c r="A4308" t="s">
        <v>47</v>
      </c>
      <c r="B4308" t="s">
        <v>644</v>
      </c>
      <c r="C4308" t="s">
        <v>645</v>
      </c>
      <c r="D4308" t="s">
        <v>20</v>
      </c>
      <c r="E4308" t="str">
        <f>VLOOKUP(D4308,Abbrev!$A$6:$B$67,2,FALSE)</f>
        <v>Hake-S</v>
      </c>
      <c r="F4308" t="str">
        <f t="shared" si="201"/>
        <v/>
      </c>
      <c r="G4308">
        <v>1995</v>
      </c>
      <c r="H4308">
        <v>3995.8381599999998</v>
      </c>
      <c r="I4308">
        <v>3.2636865552482499</v>
      </c>
      <c r="J4308">
        <v>13041.1632797399</v>
      </c>
      <c r="K4308">
        <f t="shared" si="202"/>
        <v>3.2636865552482497E-3</v>
      </c>
      <c r="L4308">
        <f t="shared" si="203"/>
        <v>13.041163279739903</v>
      </c>
    </row>
    <row r="4309" spans="1:12" x14ac:dyDescent="0.3">
      <c r="A4309" t="s">
        <v>47</v>
      </c>
      <c r="B4309" t="s">
        <v>644</v>
      </c>
      <c r="C4309" t="s">
        <v>645</v>
      </c>
      <c r="D4309" t="s">
        <v>26</v>
      </c>
      <c r="E4309" t="str">
        <f>VLOOKUP(D4309,Abbrev!$A$6:$B$67,2,FALSE)</f>
        <v>Cod-S</v>
      </c>
      <c r="F4309" t="str">
        <f t="shared" si="201"/>
        <v/>
      </c>
      <c r="G4309">
        <v>1995</v>
      </c>
      <c r="H4309">
        <v>3995.8381599999998</v>
      </c>
      <c r="I4309">
        <v>4.3860555832624402E-2</v>
      </c>
      <c r="J4309">
        <v>175.25968271481099</v>
      </c>
      <c r="K4309">
        <f t="shared" si="202"/>
        <v>4.3860555832624404E-5</v>
      </c>
      <c r="L4309">
        <f t="shared" si="203"/>
        <v>0.17525968271481115</v>
      </c>
    </row>
    <row r="4310" spans="1:12" x14ac:dyDescent="0.3">
      <c r="A4310" t="s">
        <v>47</v>
      </c>
      <c r="B4310" t="s">
        <v>644</v>
      </c>
      <c r="C4310" t="s">
        <v>645</v>
      </c>
      <c r="D4310" t="s">
        <v>22</v>
      </c>
      <c r="E4310" t="str">
        <f>VLOOKUP(D4310,Abbrev!$A$6:$B$67,2,FALSE)</f>
        <v>Cod-M</v>
      </c>
      <c r="F4310" t="str">
        <f t="shared" si="201"/>
        <v/>
      </c>
      <c r="G4310">
        <v>1995</v>
      </c>
      <c r="H4310">
        <v>3995.8381599999998</v>
      </c>
      <c r="I4310">
        <v>105.92772204065599</v>
      </c>
      <c r="J4310">
        <v>423270.03393192502</v>
      </c>
      <c r="K4310">
        <f t="shared" si="202"/>
        <v>0.10592772204065599</v>
      </c>
      <c r="L4310">
        <f t="shared" si="203"/>
        <v>423.27003393192626</v>
      </c>
    </row>
    <row r="4311" spans="1:12" x14ac:dyDescent="0.3">
      <c r="A4311" t="s">
        <v>47</v>
      </c>
      <c r="B4311" t="s">
        <v>644</v>
      </c>
      <c r="C4311" t="s">
        <v>645</v>
      </c>
      <c r="D4311" t="s">
        <v>23</v>
      </c>
      <c r="E4311" t="str">
        <f>VLOOKUP(D4311,Abbrev!$A$6:$B$67,2,FALSE)</f>
        <v>Cod-L</v>
      </c>
      <c r="F4311" t="str">
        <f t="shared" si="201"/>
        <v/>
      </c>
      <c r="G4311">
        <v>1995</v>
      </c>
      <c r="H4311">
        <v>3995.8381599999998</v>
      </c>
      <c r="I4311">
        <v>19.372138426009499</v>
      </c>
      <c r="J4311">
        <v>77407.929963451199</v>
      </c>
      <c r="K4311">
        <f t="shared" si="202"/>
        <v>1.9372138426009499E-2</v>
      </c>
      <c r="L4311">
        <f t="shared" si="203"/>
        <v>77.407929963451082</v>
      </c>
    </row>
    <row r="4312" spans="1:12" x14ac:dyDescent="0.3">
      <c r="A4312" t="s">
        <v>47</v>
      </c>
      <c r="B4312" t="s">
        <v>644</v>
      </c>
      <c r="C4312" t="s">
        <v>645</v>
      </c>
      <c r="D4312" t="s">
        <v>24</v>
      </c>
      <c r="E4312" t="str">
        <f>VLOOKUP(D4312,Abbrev!$A$6:$B$67,2,FALSE)</f>
        <v>Yflound-S</v>
      </c>
      <c r="F4312" t="str">
        <f t="shared" si="201"/>
        <v/>
      </c>
      <c r="G4312">
        <v>1995</v>
      </c>
      <c r="H4312">
        <v>3995.8381599999998</v>
      </c>
      <c r="I4312">
        <v>0.81062123432705102</v>
      </c>
      <c r="J4312">
        <v>3239.1112614303302</v>
      </c>
      <c r="K4312">
        <f t="shared" si="202"/>
        <v>8.1062123432705101E-4</v>
      </c>
      <c r="L4312">
        <f t="shared" si="203"/>
        <v>3.2391112614303323</v>
      </c>
    </row>
    <row r="4313" spans="1:12" x14ac:dyDescent="0.3">
      <c r="A4313" t="s">
        <v>47</v>
      </c>
      <c r="B4313" t="s">
        <v>644</v>
      </c>
      <c r="C4313" t="s">
        <v>645</v>
      </c>
      <c r="D4313" t="s">
        <v>25</v>
      </c>
      <c r="E4313" t="str">
        <f>VLOOKUP(D4313,Abbrev!$A$6:$B$67,2,FALSE)</f>
        <v>Yflound-L</v>
      </c>
      <c r="F4313" t="str">
        <f t="shared" si="201"/>
        <v/>
      </c>
      <c r="G4313">
        <v>1995</v>
      </c>
      <c r="H4313">
        <v>3995.8381599999998</v>
      </c>
      <c r="I4313">
        <v>144.869702863009</v>
      </c>
      <c r="J4313">
        <v>578875.88692787394</v>
      </c>
      <c r="K4313">
        <f t="shared" si="202"/>
        <v>0.14486970286300899</v>
      </c>
      <c r="L4313">
        <f t="shared" si="203"/>
        <v>578.87588692787256</v>
      </c>
    </row>
    <row r="4314" spans="1:12" x14ac:dyDescent="0.3">
      <c r="A4314" t="s">
        <v>47</v>
      </c>
      <c r="B4314" t="s">
        <v>644</v>
      </c>
      <c r="C4314" t="s">
        <v>645</v>
      </c>
      <c r="D4314" t="s">
        <v>39</v>
      </c>
      <c r="E4314" t="str">
        <f>VLOOKUP(D4314,Abbrev!$A$6:$B$67,2,FALSE)</f>
        <v>Sbass-M</v>
      </c>
      <c r="F4314" t="str">
        <f t="shared" si="201"/>
        <v/>
      </c>
      <c r="G4314">
        <v>1995</v>
      </c>
      <c r="H4314">
        <v>3995.8381599999998</v>
      </c>
      <c r="I4314">
        <v>31.320882970423401</v>
      </c>
      <c r="J4314">
        <v>125153.17937811201</v>
      </c>
      <c r="K4314">
        <f t="shared" si="202"/>
        <v>3.1320882970423403E-2</v>
      </c>
      <c r="L4314">
        <f t="shared" si="203"/>
        <v>125.15317937811197</v>
      </c>
    </row>
    <row r="4315" spans="1:12" x14ac:dyDescent="0.3">
      <c r="A4315" t="s">
        <v>47</v>
      </c>
      <c r="B4315" t="s">
        <v>644</v>
      </c>
      <c r="C4315" t="s">
        <v>645</v>
      </c>
      <c r="D4315" t="s">
        <v>7</v>
      </c>
      <c r="E4315" t="str">
        <f>VLOOKUP(D4315,Abbrev!$A$6:$B$67,2,FALSE)</f>
        <v>Alosines</v>
      </c>
      <c r="F4315" t="str">
        <f t="shared" si="201"/>
        <v>B</v>
      </c>
      <c r="G4315">
        <v>1996</v>
      </c>
      <c r="H4315">
        <v>3995.8381599999998</v>
      </c>
      <c r="I4315">
        <v>2.7687686955390798</v>
      </c>
      <c r="J4315">
        <v>11063.5516098485</v>
      </c>
      <c r="K4315">
        <f t="shared" si="202"/>
        <v>2.7687686955390799E-3</v>
      </c>
      <c r="L4315">
        <f t="shared" si="203"/>
        <v>11.063551609848476</v>
      </c>
    </row>
    <row r="4316" spans="1:12" x14ac:dyDescent="0.3">
      <c r="A4316" t="s">
        <v>47</v>
      </c>
      <c r="B4316" t="s">
        <v>644</v>
      </c>
      <c r="C4316" t="s">
        <v>645</v>
      </c>
      <c r="D4316" t="s">
        <v>8</v>
      </c>
      <c r="E4316" t="str">
        <f>VLOOKUP(D4316,Abbrev!$A$6:$B$67,2,FALSE)</f>
        <v>Herring</v>
      </c>
      <c r="F4316" t="str">
        <f t="shared" si="201"/>
        <v>B</v>
      </c>
      <c r="G4316">
        <v>1996</v>
      </c>
      <c r="H4316">
        <v>3995.8381599999998</v>
      </c>
      <c r="I4316">
        <v>78.683834048640904</v>
      </c>
      <c r="J4316">
        <v>314407.86666666699</v>
      </c>
      <c r="K4316">
        <f t="shared" si="202"/>
        <v>7.8683834048640905E-2</v>
      </c>
      <c r="L4316">
        <f t="shared" si="203"/>
        <v>314.40786666666662</v>
      </c>
    </row>
    <row r="4317" spans="1:12" x14ac:dyDescent="0.3">
      <c r="A4317" t="s">
        <v>47</v>
      </c>
      <c r="B4317" t="s">
        <v>644</v>
      </c>
      <c r="C4317" t="s">
        <v>645</v>
      </c>
      <c r="D4317" t="s">
        <v>9</v>
      </c>
      <c r="E4317" t="str">
        <f>VLOOKUP(D4317,Abbrev!$A$6:$B$67,2,FALSE)</f>
        <v>Mack</v>
      </c>
      <c r="F4317" t="str">
        <f t="shared" si="201"/>
        <v>B</v>
      </c>
      <c r="G4317">
        <v>1996</v>
      </c>
      <c r="H4317">
        <v>3995.8381599999998</v>
      </c>
      <c r="I4317">
        <v>1.29928916309013</v>
      </c>
      <c r="J4317">
        <v>5191.7492187500002</v>
      </c>
      <c r="K4317">
        <f t="shared" si="202"/>
        <v>1.2992891630901301E-3</v>
      </c>
      <c r="L4317">
        <f t="shared" si="203"/>
        <v>5.1917492187500054</v>
      </c>
    </row>
    <row r="4318" spans="1:12" x14ac:dyDescent="0.3">
      <c r="A4318" t="s">
        <v>47</v>
      </c>
      <c r="B4318" t="s">
        <v>644</v>
      </c>
      <c r="C4318" t="s">
        <v>645</v>
      </c>
      <c r="D4318" t="s">
        <v>10</v>
      </c>
      <c r="E4318" t="str">
        <f>VLOOKUP(D4318,Abbrev!$A$6:$B$67,2,FALSE)</f>
        <v>Butter</v>
      </c>
      <c r="F4318" t="str">
        <f t="shared" si="201"/>
        <v>B</v>
      </c>
      <c r="G4318">
        <v>1996</v>
      </c>
      <c r="H4318">
        <v>3995.8381599999998</v>
      </c>
      <c r="I4318">
        <v>9.8354792560801094</v>
      </c>
      <c r="J4318">
        <v>39300.983333333301</v>
      </c>
      <c r="K4318">
        <f t="shared" si="202"/>
        <v>9.8354792560801096E-3</v>
      </c>
      <c r="L4318">
        <f t="shared" si="203"/>
        <v>39.300983333333313</v>
      </c>
    </row>
    <row r="4319" spans="1:12" x14ac:dyDescent="0.3">
      <c r="A4319" t="s">
        <v>47</v>
      </c>
      <c r="B4319" t="s">
        <v>644</v>
      </c>
      <c r="C4319" t="s">
        <v>645</v>
      </c>
      <c r="D4319" t="s">
        <v>11</v>
      </c>
      <c r="E4319" t="str">
        <f>VLOOKUP(D4319,Abbrev!$A$6:$B$67,2,FALSE)</f>
        <v>Dbenth-oth</v>
      </c>
      <c r="F4319" t="str">
        <f t="shared" si="201"/>
        <v>B</v>
      </c>
      <c r="G4319">
        <v>1996</v>
      </c>
      <c r="H4319">
        <v>3995.8381599999998</v>
      </c>
      <c r="I4319">
        <v>728.93908687756698</v>
      </c>
      <c r="J4319">
        <v>2912722.61966094</v>
      </c>
      <c r="K4319">
        <f t="shared" si="202"/>
        <v>0.72893908687756703</v>
      </c>
      <c r="L4319">
        <f t="shared" si="203"/>
        <v>2912.7226196609377</v>
      </c>
    </row>
    <row r="4320" spans="1:12" x14ac:dyDescent="0.3">
      <c r="A4320" t="s">
        <v>47</v>
      </c>
      <c r="B4320" t="s">
        <v>644</v>
      </c>
      <c r="C4320" t="s">
        <v>645</v>
      </c>
      <c r="D4320" t="s">
        <v>12</v>
      </c>
      <c r="E4320" t="str">
        <f>VLOOKUP(D4320,Abbrev!$A$6:$B$67,2,FALSE)</f>
        <v>Dpisc-oth</v>
      </c>
      <c r="F4320" t="str">
        <f t="shared" si="201"/>
        <v>B</v>
      </c>
      <c r="G4320">
        <v>1996</v>
      </c>
      <c r="H4320">
        <v>3995.8381599999998</v>
      </c>
      <c r="I4320">
        <v>14.7401033507824</v>
      </c>
      <c r="J4320">
        <v>58899.067451400202</v>
      </c>
      <c r="K4320">
        <f t="shared" si="202"/>
        <v>1.4740103350782401E-2</v>
      </c>
      <c r="L4320">
        <f t="shared" si="203"/>
        <v>58.899067451400178</v>
      </c>
    </row>
    <row r="4321" spans="1:12" x14ac:dyDescent="0.3">
      <c r="A4321" t="s">
        <v>47</v>
      </c>
      <c r="B4321" t="s">
        <v>644</v>
      </c>
      <c r="C4321" t="s">
        <v>645</v>
      </c>
      <c r="D4321" t="s">
        <v>15</v>
      </c>
      <c r="E4321" t="str">
        <f>VLOOKUP(D4321,Abbrev!$A$6:$B$67,2,FALSE)</f>
        <v>Skate</v>
      </c>
      <c r="F4321" t="str">
        <f t="shared" si="201"/>
        <v>B</v>
      </c>
      <c r="G4321">
        <v>1996</v>
      </c>
      <c r="H4321">
        <v>3995.8381599999998</v>
      </c>
      <c r="I4321">
        <v>1077.5329463718001</v>
      </c>
      <c r="J4321">
        <v>4305647.26576968</v>
      </c>
      <c r="K4321">
        <f t="shared" si="202"/>
        <v>1.0775329463718002</v>
      </c>
      <c r="L4321">
        <f t="shared" si="203"/>
        <v>4305.6472657696722</v>
      </c>
    </row>
    <row r="4322" spans="1:12" x14ac:dyDescent="0.3">
      <c r="A4322" t="s">
        <v>47</v>
      </c>
      <c r="B4322" t="s">
        <v>644</v>
      </c>
      <c r="C4322" t="s">
        <v>645</v>
      </c>
      <c r="D4322" t="s">
        <v>16</v>
      </c>
      <c r="E4322" t="str">
        <f>VLOOKUP(D4322,Abbrev!$A$6:$B$67,2,FALSE)</f>
        <v>SmPel</v>
      </c>
      <c r="F4322" t="str">
        <f t="shared" si="201"/>
        <v>B</v>
      </c>
      <c r="G4322">
        <v>1996</v>
      </c>
      <c r="H4322">
        <v>3995.8381599999998</v>
      </c>
      <c r="I4322">
        <v>84.663358369098702</v>
      </c>
      <c r="J4322">
        <v>338301.078125</v>
      </c>
      <c r="K4322">
        <f t="shared" si="202"/>
        <v>8.4663358369098704E-2</v>
      </c>
      <c r="L4322">
        <f t="shared" si="203"/>
        <v>338.30107812499995</v>
      </c>
    </row>
    <row r="4323" spans="1:12" x14ac:dyDescent="0.3">
      <c r="A4323" t="s">
        <v>47</v>
      </c>
      <c r="B4323" t="s">
        <v>644</v>
      </c>
      <c r="C4323" t="s">
        <v>645</v>
      </c>
      <c r="D4323" t="s">
        <v>17</v>
      </c>
      <c r="E4323" t="str">
        <f>VLOOKUP(D4323,Abbrev!$A$6:$B$67,2,FALSE)</f>
        <v>Squid</v>
      </c>
      <c r="F4323" t="str">
        <f t="shared" si="201"/>
        <v>B</v>
      </c>
      <c r="G4323">
        <v>1996</v>
      </c>
      <c r="H4323">
        <v>3995.8381599999998</v>
      </c>
      <c r="I4323">
        <v>22.548953862660898</v>
      </c>
      <c r="J4323">
        <v>90101.970312499994</v>
      </c>
      <c r="K4323">
        <f t="shared" si="202"/>
        <v>2.2548953862660898E-2</v>
      </c>
      <c r="L4323">
        <f t="shared" si="203"/>
        <v>90.101970312499816</v>
      </c>
    </row>
    <row r="4324" spans="1:12" x14ac:dyDescent="0.3">
      <c r="A4324" t="s">
        <v>47</v>
      </c>
      <c r="B4324" t="s">
        <v>644</v>
      </c>
      <c r="C4324" t="s">
        <v>645</v>
      </c>
      <c r="D4324" t="s">
        <v>18</v>
      </c>
      <c r="E4324" t="str">
        <f>VLOOKUP(D4324,Abbrev!$A$6:$B$67,2,FALSE)</f>
        <v>Dogfish-S</v>
      </c>
      <c r="F4324" t="str">
        <f t="shared" si="201"/>
        <v>B</v>
      </c>
      <c r="G4324">
        <v>1996</v>
      </c>
      <c r="H4324">
        <v>3995.8381599999998</v>
      </c>
      <c r="I4324">
        <v>22.295997931685001</v>
      </c>
      <c r="J4324">
        <v>89091.199350708004</v>
      </c>
      <c r="K4324">
        <f t="shared" si="202"/>
        <v>2.2295997931685001E-2</v>
      </c>
      <c r="L4324">
        <f t="shared" si="203"/>
        <v>89.091199350707996</v>
      </c>
    </row>
    <row r="4325" spans="1:12" x14ac:dyDescent="0.3">
      <c r="A4325" t="s">
        <v>47</v>
      </c>
      <c r="B4325" t="s">
        <v>644</v>
      </c>
      <c r="C4325" t="s">
        <v>645</v>
      </c>
      <c r="D4325" t="s">
        <v>19</v>
      </c>
      <c r="E4325" t="str">
        <f>VLOOKUP(D4325,Abbrev!$A$6:$B$67,2,FALSE)</f>
        <v>Dogfish-L</v>
      </c>
      <c r="F4325" t="str">
        <f t="shared" si="201"/>
        <v>B</v>
      </c>
      <c r="G4325">
        <v>1996</v>
      </c>
      <c r="H4325">
        <v>3995.8381599999998</v>
      </c>
      <c r="I4325">
        <v>6243.4615442163104</v>
      </c>
      <c r="J4325">
        <v>24947861.888872098</v>
      </c>
      <c r="K4325">
        <f t="shared" si="202"/>
        <v>6.2434615442163102</v>
      </c>
      <c r="L4325">
        <f t="shared" si="203"/>
        <v>24947.861888872059</v>
      </c>
    </row>
    <row r="4326" spans="1:12" x14ac:dyDescent="0.3">
      <c r="A4326" t="s">
        <v>47</v>
      </c>
      <c r="B4326" t="s">
        <v>644</v>
      </c>
      <c r="C4326" t="s">
        <v>645</v>
      </c>
      <c r="D4326" t="s">
        <v>20</v>
      </c>
      <c r="E4326" t="str">
        <f>VLOOKUP(D4326,Abbrev!$A$6:$B$67,2,FALSE)</f>
        <v>Hake-S</v>
      </c>
      <c r="F4326" t="str">
        <f t="shared" si="201"/>
        <v>B</v>
      </c>
      <c r="G4326">
        <v>1996</v>
      </c>
      <c r="H4326">
        <v>3995.8381599999998</v>
      </c>
      <c r="I4326">
        <v>129.85498122041099</v>
      </c>
      <c r="J4326">
        <v>518879.48922660103</v>
      </c>
      <c r="K4326">
        <f t="shared" si="202"/>
        <v>0.129854981220411</v>
      </c>
      <c r="L4326">
        <f t="shared" si="203"/>
        <v>518.87948922660166</v>
      </c>
    </row>
    <row r="4327" spans="1:12" x14ac:dyDescent="0.3">
      <c r="A4327" t="s">
        <v>47</v>
      </c>
      <c r="B4327" t="s">
        <v>644</v>
      </c>
      <c r="C4327" t="s">
        <v>645</v>
      </c>
      <c r="D4327" t="s">
        <v>21</v>
      </c>
      <c r="E4327" t="str">
        <f>VLOOKUP(D4327,Abbrev!$A$6:$B$67,2,FALSE)</f>
        <v>Hake-L</v>
      </c>
      <c r="F4327" t="str">
        <f t="shared" si="201"/>
        <v>B</v>
      </c>
      <c r="G4327">
        <v>1996</v>
      </c>
      <c r="H4327">
        <v>3995.8381599999998</v>
      </c>
      <c r="I4327">
        <v>6.5876094638588398</v>
      </c>
      <c r="J4327">
        <v>26323.0212788643</v>
      </c>
      <c r="K4327">
        <f t="shared" si="202"/>
        <v>6.5876094638588397E-3</v>
      </c>
      <c r="L4327">
        <f t="shared" si="203"/>
        <v>26.323021278864292</v>
      </c>
    </row>
    <row r="4328" spans="1:12" x14ac:dyDescent="0.3">
      <c r="A4328" t="s">
        <v>47</v>
      </c>
      <c r="B4328" t="s">
        <v>644</v>
      </c>
      <c r="C4328" t="s">
        <v>645</v>
      </c>
      <c r="D4328" t="s">
        <v>26</v>
      </c>
      <c r="E4328" t="str">
        <f>VLOOKUP(D4328,Abbrev!$A$6:$B$67,2,FALSE)</f>
        <v>Cod-S</v>
      </c>
      <c r="F4328" t="str">
        <f t="shared" si="201"/>
        <v>B</v>
      </c>
      <c r="G4328">
        <v>1996</v>
      </c>
      <c r="H4328">
        <v>3995.8381599999998</v>
      </c>
      <c r="I4328">
        <v>8.6659218634581805</v>
      </c>
      <c r="J4328">
        <v>34627.621273584497</v>
      </c>
      <c r="K4328">
        <f t="shared" si="202"/>
        <v>8.66592186345818E-3</v>
      </c>
      <c r="L4328">
        <f t="shared" si="203"/>
        <v>34.627621273584502</v>
      </c>
    </row>
    <row r="4329" spans="1:12" x14ac:dyDescent="0.3">
      <c r="A4329" t="s">
        <v>47</v>
      </c>
      <c r="B4329" t="s">
        <v>644</v>
      </c>
      <c r="C4329" t="s">
        <v>645</v>
      </c>
      <c r="D4329" t="s">
        <v>22</v>
      </c>
      <c r="E4329" t="str">
        <f>VLOOKUP(D4329,Abbrev!$A$6:$B$67,2,FALSE)</f>
        <v>Cod-M</v>
      </c>
      <c r="F4329" t="str">
        <f t="shared" si="201"/>
        <v>B</v>
      </c>
      <c r="G4329">
        <v>1996</v>
      </c>
      <c r="H4329">
        <v>3995.8381599999998</v>
      </c>
      <c r="I4329">
        <v>241.96550927499001</v>
      </c>
      <c r="J4329">
        <v>966855.01536484098</v>
      </c>
      <c r="K4329">
        <f t="shared" si="202"/>
        <v>0.24196550927499</v>
      </c>
      <c r="L4329">
        <f t="shared" si="203"/>
        <v>966.85501536483889</v>
      </c>
    </row>
    <row r="4330" spans="1:12" x14ac:dyDescent="0.3">
      <c r="A4330" t="s">
        <v>47</v>
      </c>
      <c r="B4330" t="s">
        <v>644</v>
      </c>
      <c r="C4330" t="s">
        <v>645</v>
      </c>
      <c r="D4330" t="s">
        <v>23</v>
      </c>
      <c r="E4330" t="str">
        <f>VLOOKUP(D4330,Abbrev!$A$6:$B$67,2,FALSE)</f>
        <v>Cod-L</v>
      </c>
      <c r="F4330" t="str">
        <f t="shared" si="201"/>
        <v>B</v>
      </c>
      <c r="G4330">
        <v>1996</v>
      </c>
      <c r="H4330">
        <v>3995.8381599999998</v>
      </c>
      <c r="I4330">
        <v>147.35781314727799</v>
      </c>
      <c r="J4330">
        <v>588817.97294804396</v>
      </c>
      <c r="K4330">
        <f t="shared" si="202"/>
        <v>0.147357813147278</v>
      </c>
      <c r="L4330">
        <f t="shared" si="203"/>
        <v>588.81797294804312</v>
      </c>
    </row>
    <row r="4331" spans="1:12" x14ac:dyDescent="0.3">
      <c r="A4331" t="s">
        <v>47</v>
      </c>
      <c r="B4331" t="s">
        <v>644</v>
      </c>
      <c r="C4331" t="s">
        <v>645</v>
      </c>
      <c r="D4331" t="s">
        <v>29</v>
      </c>
      <c r="E4331" t="str">
        <f>VLOOKUP(D4331,Abbrev!$A$6:$B$67,2,FALSE)</f>
        <v>Sflound-L</v>
      </c>
      <c r="F4331" t="str">
        <f t="shared" si="201"/>
        <v>B</v>
      </c>
      <c r="G4331">
        <v>1996</v>
      </c>
      <c r="H4331">
        <v>3995.8381599999998</v>
      </c>
      <c r="I4331">
        <v>11.4434604564655</v>
      </c>
      <c r="J4331">
        <v>45726.215974396</v>
      </c>
      <c r="K4331">
        <f t="shared" si="202"/>
        <v>1.14434604564655E-2</v>
      </c>
      <c r="L4331">
        <f t="shared" si="203"/>
        <v>45.726215974395863</v>
      </c>
    </row>
    <row r="4332" spans="1:12" x14ac:dyDescent="0.3">
      <c r="A4332" t="s">
        <v>47</v>
      </c>
      <c r="B4332" t="s">
        <v>644</v>
      </c>
      <c r="C4332" t="s">
        <v>645</v>
      </c>
      <c r="D4332" t="s">
        <v>24</v>
      </c>
      <c r="E4332" t="str">
        <f>VLOOKUP(D4332,Abbrev!$A$6:$B$67,2,FALSE)</f>
        <v>Yflound-S</v>
      </c>
      <c r="F4332" t="str">
        <f t="shared" si="201"/>
        <v>B</v>
      </c>
      <c r="G4332">
        <v>1996</v>
      </c>
      <c r="H4332">
        <v>3995.8381599999998</v>
      </c>
      <c r="I4332">
        <v>1.07269564701356</v>
      </c>
      <c r="J4332">
        <v>4286.3182004026803</v>
      </c>
      <c r="K4332">
        <f t="shared" si="202"/>
        <v>1.0726956470135599E-3</v>
      </c>
      <c r="L4332">
        <f t="shared" si="203"/>
        <v>4.2863182004026728</v>
      </c>
    </row>
    <row r="4333" spans="1:12" x14ac:dyDescent="0.3">
      <c r="A4333" t="s">
        <v>47</v>
      </c>
      <c r="B4333" t="s">
        <v>644</v>
      </c>
      <c r="C4333" t="s">
        <v>645</v>
      </c>
      <c r="D4333" t="s">
        <v>25</v>
      </c>
      <c r="E4333" t="str">
        <f>VLOOKUP(D4333,Abbrev!$A$6:$B$67,2,FALSE)</f>
        <v>Yflound-L</v>
      </c>
      <c r="F4333" t="str">
        <f t="shared" si="201"/>
        <v>B</v>
      </c>
      <c r="G4333">
        <v>1996</v>
      </c>
      <c r="H4333">
        <v>3995.8381599999998</v>
      </c>
      <c r="I4333">
        <v>53.555339666456497</v>
      </c>
      <c r="J4333">
        <v>213998.46991098899</v>
      </c>
      <c r="K4333">
        <f t="shared" si="202"/>
        <v>5.3555339666456495E-2</v>
      </c>
      <c r="L4333">
        <f t="shared" si="203"/>
        <v>213.99846991098852</v>
      </c>
    </row>
    <row r="4334" spans="1:12" x14ac:dyDescent="0.3">
      <c r="A4334" t="s">
        <v>47</v>
      </c>
      <c r="B4334" t="s">
        <v>644</v>
      </c>
      <c r="C4334" t="s">
        <v>645</v>
      </c>
      <c r="D4334" t="s">
        <v>44</v>
      </c>
      <c r="E4334" t="str">
        <f>VLOOKUP(D4334,Abbrev!$A$6:$B$67,2,FALSE)</f>
        <v>Blue-S</v>
      </c>
      <c r="F4334" t="str">
        <f t="shared" si="201"/>
        <v>B</v>
      </c>
      <c r="G4334">
        <v>1996</v>
      </c>
      <c r="H4334">
        <v>3995.8381599999998</v>
      </c>
      <c r="I4334">
        <v>1.39762312603095</v>
      </c>
      <c r="J4334">
        <v>5584.6758202929504</v>
      </c>
      <c r="K4334">
        <f t="shared" si="202"/>
        <v>1.39762312603095E-3</v>
      </c>
      <c r="L4334">
        <f t="shared" si="203"/>
        <v>5.5846758202929587</v>
      </c>
    </row>
    <row r="4335" spans="1:12" x14ac:dyDescent="0.3">
      <c r="A4335" t="s">
        <v>47</v>
      </c>
      <c r="B4335" t="s">
        <v>644</v>
      </c>
      <c r="C4335" t="s">
        <v>645</v>
      </c>
      <c r="D4335" t="s">
        <v>39</v>
      </c>
      <c r="E4335" t="str">
        <f>VLOOKUP(D4335,Abbrev!$A$6:$B$67,2,FALSE)</f>
        <v>Sbass-M</v>
      </c>
      <c r="F4335" t="str">
        <f t="shared" si="201"/>
        <v>B</v>
      </c>
      <c r="G4335">
        <v>1996</v>
      </c>
      <c r="H4335">
        <v>3995.8381599999998</v>
      </c>
      <c r="I4335">
        <v>72.104914264884599</v>
      </c>
      <c r="J4335">
        <v>288119.56794315402</v>
      </c>
      <c r="K4335">
        <f t="shared" si="202"/>
        <v>7.2104914264884593E-2</v>
      </c>
      <c r="L4335">
        <f t="shared" si="203"/>
        <v>288.11956794315421</v>
      </c>
    </row>
    <row r="4336" spans="1:12" x14ac:dyDescent="0.3">
      <c r="A4336" t="s">
        <v>47</v>
      </c>
      <c r="B4336" t="s">
        <v>644</v>
      </c>
      <c r="C4336" t="s">
        <v>645</v>
      </c>
      <c r="D4336" t="s">
        <v>7</v>
      </c>
      <c r="E4336" t="str">
        <f>VLOOKUP(D4336,Abbrev!$A$6:$B$67,2,FALSE)</f>
        <v>Alosines</v>
      </c>
      <c r="F4336" t="str">
        <f t="shared" si="201"/>
        <v>B</v>
      </c>
      <c r="G4336">
        <v>1997</v>
      </c>
      <c r="H4336">
        <v>3995.8381599999998</v>
      </c>
      <c r="I4336">
        <v>2.7840096241383798</v>
      </c>
      <c r="J4336">
        <v>11124.4518939394</v>
      </c>
      <c r="K4336">
        <f t="shared" si="202"/>
        <v>2.7840096241383799E-3</v>
      </c>
      <c r="L4336">
        <f t="shared" si="203"/>
        <v>11.124451893939394</v>
      </c>
    </row>
    <row r="4337" spans="1:12" x14ac:dyDescent="0.3">
      <c r="A4337" t="s">
        <v>47</v>
      </c>
      <c r="B4337" t="s">
        <v>644</v>
      </c>
      <c r="C4337" t="s">
        <v>645</v>
      </c>
      <c r="D4337" t="s">
        <v>8</v>
      </c>
      <c r="E4337" t="str">
        <f>VLOOKUP(D4337,Abbrev!$A$6:$B$67,2,FALSE)</f>
        <v>Herring</v>
      </c>
      <c r="F4337" t="str">
        <f t="shared" si="201"/>
        <v>B</v>
      </c>
      <c r="G4337">
        <v>1997</v>
      </c>
      <c r="H4337">
        <v>3995.8381599999998</v>
      </c>
      <c r="I4337">
        <v>3911.9501072961398</v>
      </c>
      <c r="J4337">
        <v>15631519.518750001</v>
      </c>
      <c r="K4337">
        <f t="shared" si="202"/>
        <v>3.9119501072961396</v>
      </c>
      <c r="L4337">
        <f t="shared" si="203"/>
        <v>15631.519518750009</v>
      </c>
    </row>
    <row r="4338" spans="1:12" x14ac:dyDescent="0.3">
      <c r="A4338" t="s">
        <v>47</v>
      </c>
      <c r="B4338" t="s">
        <v>644</v>
      </c>
      <c r="C4338" t="s">
        <v>645</v>
      </c>
      <c r="D4338" t="s">
        <v>9</v>
      </c>
      <c r="E4338" t="str">
        <f>VLOOKUP(D4338,Abbrev!$A$6:$B$67,2,FALSE)</f>
        <v>Mack</v>
      </c>
      <c r="F4338" t="str">
        <f t="shared" si="201"/>
        <v>B</v>
      </c>
      <c r="G4338">
        <v>1997</v>
      </c>
      <c r="H4338">
        <v>3995.8381599999998</v>
      </c>
      <c r="I4338">
        <v>1900.8600456008601</v>
      </c>
      <c r="J4338">
        <v>7595529.1070312504</v>
      </c>
      <c r="K4338">
        <f t="shared" si="202"/>
        <v>1.90086004560086</v>
      </c>
      <c r="L4338">
        <f t="shared" si="203"/>
        <v>7595.529107031256</v>
      </c>
    </row>
    <row r="4339" spans="1:12" x14ac:dyDescent="0.3">
      <c r="A4339" t="s">
        <v>47</v>
      </c>
      <c r="B4339" t="s">
        <v>644</v>
      </c>
      <c r="C4339" t="s">
        <v>645</v>
      </c>
      <c r="D4339" t="s">
        <v>10</v>
      </c>
      <c r="E4339" t="str">
        <f>VLOOKUP(D4339,Abbrev!$A$6:$B$67,2,FALSE)</f>
        <v>Butter</v>
      </c>
      <c r="F4339" t="str">
        <f t="shared" si="201"/>
        <v>B</v>
      </c>
      <c r="G4339">
        <v>1997</v>
      </c>
      <c r="H4339">
        <v>3995.8381599999998</v>
      </c>
      <c r="I4339">
        <v>11807.620580421</v>
      </c>
      <c r="J4339">
        <v>47181340.894047603</v>
      </c>
      <c r="K4339">
        <f t="shared" si="202"/>
        <v>11.807620580421</v>
      </c>
      <c r="L4339">
        <f t="shared" si="203"/>
        <v>47181.340894047578</v>
      </c>
    </row>
    <row r="4340" spans="1:12" x14ac:dyDescent="0.3">
      <c r="A4340" t="s">
        <v>47</v>
      </c>
      <c r="B4340" t="s">
        <v>644</v>
      </c>
      <c r="C4340" t="s">
        <v>645</v>
      </c>
      <c r="D4340" t="s">
        <v>11</v>
      </c>
      <c r="E4340" t="str">
        <f>VLOOKUP(D4340,Abbrev!$A$6:$B$67,2,FALSE)</f>
        <v>Dbenth-oth</v>
      </c>
      <c r="F4340" t="str">
        <f t="shared" si="201"/>
        <v>B</v>
      </c>
      <c r="G4340">
        <v>1997</v>
      </c>
      <c r="H4340">
        <v>3995.8381599999998</v>
      </c>
      <c r="I4340">
        <v>511.69460278940602</v>
      </c>
      <c r="J4340">
        <v>2044648.82009195</v>
      </c>
      <c r="K4340">
        <f t="shared" si="202"/>
        <v>0.51169460278940604</v>
      </c>
      <c r="L4340">
        <f t="shared" si="203"/>
        <v>2044.6488200919509</v>
      </c>
    </row>
    <row r="4341" spans="1:12" x14ac:dyDescent="0.3">
      <c r="A4341" t="s">
        <v>47</v>
      </c>
      <c r="B4341" t="s">
        <v>644</v>
      </c>
      <c r="C4341" t="s">
        <v>645</v>
      </c>
      <c r="D4341" t="s">
        <v>12</v>
      </c>
      <c r="E4341" t="str">
        <f>VLOOKUP(D4341,Abbrev!$A$6:$B$67,2,FALSE)</f>
        <v>Dpisc-oth</v>
      </c>
      <c r="F4341" t="str">
        <f t="shared" si="201"/>
        <v>B</v>
      </c>
      <c r="G4341">
        <v>1997</v>
      </c>
      <c r="H4341">
        <v>3995.8381599999998</v>
      </c>
      <c r="I4341">
        <v>39.738009295302803</v>
      </c>
      <c r="J4341">
        <v>158786.65394460599</v>
      </c>
      <c r="K4341">
        <f t="shared" si="202"/>
        <v>3.9738009295302801E-2</v>
      </c>
      <c r="L4341">
        <f t="shared" si="203"/>
        <v>158.78665394460563</v>
      </c>
    </row>
    <row r="4342" spans="1:12" x14ac:dyDescent="0.3">
      <c r="A4342" t="s">
        <v>47</v>
      </c>
      <c r="B4342" t="s">
        <v>644</v>
      </c>
      <c r="C4342" t="s">
        <v>645</v>
      </c>
      <c r="D4342" t="s">
        <v>15</v>
      </c>
      <c r="E4342" t="str">
        <f>VLOOKUP(D4342,Abbrev!$A$6:$B$67,2,FALSE)</f>
        <v>Skate</v>
      </c>
      <c r="F4342" t="str">
        <f t="shared" si="201"/>
        <v>B</v>
      </c>
      <c r="G4342">
        <v>1997</v>
      </c>
      <c r="H4342">
        <v>3995.8381599999998</v>
      </c>
      <c r="I4342">
        <v>112.55072971308201</v>
      </c>
      <c r="J4342">
        <v>449734.50072338001</v>
      </c>
      <c r="K4342">
        <f t="shared" si="202"/>
        <v>0.11255072971308201</v>
      </c>
      <c r="L4342">
        <f t="shared" si="203"/>
        <v>449.73450072337891</v>
      </c>
    </row>
    <row r="4343" spans="1:12" x14ac:dyDescent="0.3">
      <c r="A4343" t="s">
        <v>47</v>
      </c>
      <c r="B4343" t="s">
        <v>644</v>
      </c>
      <c r="C4343" t="s">
        <v>645</v>
      </c>
      <c r="D4343" t="s">
        <v>16</v>
      </c>
      <c r="E4343" t="str">
        <f>VLOOKUP(D4343,Abbrev!$A$6:$B$67,2,FALSE)</f>
        <v>SmPel</v>
      </c>
      <c r="F4343" t="str">
        <f t="shared" si="201"/>
        <v>B</v>
      </c>
      <c r="G4343">
        <v>1997</v>
      </c>
      <c r="H4343">
        <v>3995.8381599999998</v>
      </c>
      <c r="I4343">
        <v>26.572559012875502</v>
      </c>
      <c r="J4343">
        <v>106179.6453125</v>
      </c>
      <c r="K4343">
        <f t="shared" si="202"/>
        <v>2.6572559012875502E-2</v>
      </c>
      <c r="L4343">
        <f t="shared" si="203"/>
        <v>106.17964531249986</v>
      </c>
    </row>
    <row r="4344" spans="1:12" x14ac:dyDescent="0.3">
      <c r="A4344" t="s">
        <v>47</v>
      </c>
      <c r="B4344" t="s">
        <v>644</v>
      </c>
      <c r="C4344" t="s">
        <v>645</v>
      </c>
      <c r="D4344" t="s">
        <v>17</v>
      </c>
      <c r="E4344" t="str">
        <f>VLOOKUP(D4344,Abbrev!$A$6:$B$67,2,FALSE)</f>
        <v>Squid</v>
      </c>
      <c r="F4344" t="str">
        <f t="shared" si="201"/>
        <v>B</v>
      </c>
      <c r="G4344">
        <v>1997</v>
      </c>
      <c r="H4344">
        <v>3995.8381599999998</v>
      </c>
      <c r="I4344">
        <v>440.01195904864102</v>
      </c>
      <c r="J4344">
        <v>1758216.57682292</v>
      </c>
      <c r="K4344">
        <f t="shared" si="202"/>
        <v>0.44001195904864104</v>
      </c>
      <c r="L4344">
        <f t="shared" si="203"/>
        <v>1758.216576822917</v>
      </c>
    </row>
    <row r="4345" spans="1:12" x14ac:dyDescent="0.3">
      <c r="A4345" t="s">
        <v>47</v>
      </c>
      <c r="B4345" t="s">
        <v>644</v>
      </c>
      <c r="C4345" t="s">
        <v>645</v>
      </c>
      <c r="D4345" t="s">
        <v>19</v>
      </c>
      <c r="E4345" t="str">
        <f>VLOOKUP(D4345,Abbrev!$A$6:$B$67,2,FALSE)</f>
        <v>Dogfish-L</v>
      </c>
      <c r="F4345" t="str">
        <f t="shared" si="201"/>
        <v>B</v>
      </c>
      <c r="G4345">
        <v>1997</v>
      </c>
      <c r="H4345">
        <v>3995.8381599999998</v>
      </c>
      <c r="I4345">
        <v>2196.0008571967501</v>
      </c>
      <c r="J4345">
        <v>8774864.0245794803</v>
      </c>
      <c r="K4345">
        <f t="shared" si="202"/>
        <v>2.1960008571967502</v>
      </c>
      <c r="L4345">
        <f t="shared" si="203"/>
        <v>8774.864024579485</v>
      </c>
    </row>
    <row r="4346" spans="1:12" x14ac:dyDescent="0.3">
      <c r="A4346" t="s">
        <v>47</v>
      </c>
      <c r="B4346" t="s">
        <v>644</v>
      </c>
      <c r="C4346" t="s">
        <v>645</v>
      </c>
      <c r="D4346" t="s">
        <v>20</v>
      </c>
      <c r="E4346" t="str">
        <f>VLOOKUP(D4346,Abbrev!$A$6:$B$67,2,FALSE)</f>
        <v>Hake-S</v>
      </c>
      <c r="F4346" t="str">
        <f t="shared" si="201"/>
        <v>B</v>
      </c>
      <c r="G4346">
        <v>1997</v>
      </c>
      <c r="H4346">
        <v>3995.8381599999998</v>
      </c>
      <c r="I4346">
        <v>8.48377163144729</v>
      </c>
      <c r="J4346">
        <v>33899.778425662502</v>
      </c>
      <c r="K4346">
        <f t="shared" si="202"/>
        <v>8.4837716314472896E-3</v>
      </c>
      <c r="L4346">
        <f t="shared" si="203"/>
        <v>33.899778425662532</v>
      </c>
    </row>
    <row r="4347" spans="1:12" x14ac:dyDescent="0.3">
      <c r="A4347" t="s">
        <v>47</v>
      </c>
      <c r="B4347" t="s">
        <v>644</v>
      </c>
      <c r="C4347" t="s">
        <v>645</v>
      </c>
      <c r="D4347" t="s">
        <v>26</v>
      </c>
      <c r="E4347" t="str">
        <f>VLOOKUP(D4347,Abbrev!$A$6:$B$67,2,FALSE)</f>
        <v>Cod-S</v>
      </c>
      <c r="F4347" t="str">
        <f t="shared" si="201"/>
        <v>B</v>
      </c>
      <c r="G4347">
        <v>1997</v>
      </c>
      <c r="H4347">
        <v>3995.8381599999998</v>
      </c>
      <c r="I4347">
        <v>0.21837837726513301</v>
      </c>
      <c r="J4347">
        <v>872.60465319489697</v>
      </c>
      <c r="K4347">
        <f t="shared" si="202"/>
        <v>2.1837837726513301E-4</v>
      </c>
      <c r="L4347">
        <f t="shared" si="203"/>
        <v>0.87260465319489489</v>
      </c>
    </row>
    <row r="4348" spans="1:12" x14ac:dyDescent="0.3">
      <c r="A4348" t="s">
        <v>47</v>
      </c>
      <c r="B4348" t="s">
        <v>644</v>
      </c>
      <c r="C4348" t="s">
        <v>645</v>
      </c>
      <c r="D4348" t="s">
        <v>22</v>
      </c>
      <c r="E4348" t="str">
        <f>VLOOKUP(D4348,Abbrev!$A$6:$B$67,2,FALSE)</f>
        <v>Cod-M</v>
      </c>
      <c r="F4348" t="str">
        <f t="shared" si="201"/>
        <v>B</v>
      </c>
      <c r="G4348">
        <v>1997</v>
      </c>
      <c r="H4348">
        <v>3995.8381599999998</v>
      </c>
      <c r="I4348">
        <v>74.740168689966197</v>
      </c>
      <c r="J4348">
        <v>298649.61813620402</v>
      </c>
      <c r="K4348">
        <f t="shared" si="202"/>
        <v>7.4740168689966191E-2</v>
      </c>
      <c r="L4348">
        <f t="shared" si="203"/>
        <v>298.64961813620408</v>
      </c>
    </row>
    <row r="4349" spans="1:12" x14ac:dyDescent="0.3">
      <c r="A4349" t="s">
        <v>47</v>
      </c>
      <c r="B4349" t="s">
        <v>644</v>
      </c>
      <c r="C4349" t="s">
        <v>645</v>
      </c>
      <c r="D4349" t="s">
        <v>23</v>
      </c>
      <c r="E4349" t="str">
        <f>VLOOKUP(D4349,Abbrev!$A$6:$B$67,2,FALSE)</f>
        <v>Cod-L</v>
      </c>
      <c r="F4349" t="str">
        <f t="shared" si="201"/>
        <v>B</v>
      </c>
      <c r="G4349">
        <v>1997</v>
      </c>
      <c r="H4349">
        <v>3995.8381599999998</v>
      </c>
      <c r="I4349">
        <v>56.537266902182502</v>
      </c>
      <c r="J4349">
        <v>225913.76854984599</v>
      </c>
      <c r="K4349">
        <f t="shared" si="202"/>
        <v>5.6537266902182505E-2</v>
      </c>
      <c r="L4349">
        <f t="shared" si="203"/>
        <v>225.91376854984583</v>
      </c>
    </row>
    <row r="4350" spans="1:12" x14ac:dyDescent="0.3">
      <c r="A4350" t="s">
        <v>47</v>
      </c>
      <c r="B4350" t="s">
        <v>644</v>
      </c>
      <c r="C4350" t="s">
        <v>645</v>
      </c>
      <c r="D4350" t="s">
        <v>29</v>
      </c>
      <c r="E4350" t="str">
        <f>VLOOKUP(D4350,Abbrev!$A$6:$B$67,2,FALSE)</f>
        <v>Sflound-L</v>
      </c>
      <c r="F4350" t="str">
        <f t="shared" si="201"/>
        <v>B</v>
      </c>
      <c r="G4350">
        <v>1997</v>
      </c>
      <c r="H4350">
        <v>3995.8381599999998</v>
      </c>
      <c r="I4350">
        <v>18.148990087202201</v>
      </c>
      <c r="J4350">
        <v>72520.427155904297</v>
      </c>
      <c r="K4350">
        <f t="shared" si="202"/>
        <v>1.8148990087202201E-2</v>
      </c>
      <c r="L4350">
        <f t="shared" si="203"/>
        <v>72.520427155904272</v>
      </c>
    </row>
    <row r="4351" spans="1:12" x14ac:dyDescent="0.3">
      <c r="A4351" t="s">
        <v>47</v>
      </c>
      <c r="B4351" t="s">
        <v>644</v>
      </c>
      <c r="C4351" t="s">
        <v>645</v>
      </c>
      <c r="D4351" t="s">
        <v>24</v>
      </c>
      <c r="E4351" t="str">
        <f>VLOOKUP(D4351,Abbrev!$A$6:$B$67,2,FALSE)</f>
        <v>Yflound-S</v>
      </c>
      <c r="F4351" t="str">
        <f t="shared" si="201"/>
        <v>B</v>
      </c>
      <c r="G4351">
        <v>1997</v>
      </c>
      <c r="H4351">
        <v>3995.8381599999998</v>
      </c>
      <c r="I4351">
        <v>0.29553347586649198</v>
      </c>
      <c r="J4351">
        <v>1180.9039404247701</v>
      </c>
      <c r="K4351">
        <f t="shared" si="202"/>
        <v>2.9553347586649199E-4</v>
      </c>
      <c r="L4351">
        <f t="shared" si="203"/>
        <v>1.1809039404247677</v>
      </c>
    </row>
    <row r="4352" spans="1:12" x14ac:dyDescent="0.3">
      <c r="A4352" t="s">
        <v>47</v>
      </c>
      <c r="B4352" t="s">
        <v>644</v>
      </c>
      <c r="C4352" t="s">
        <v>645</v>
      </c>
      <c r="D4352" t="s">
        <v>25</v>
      </c>
      <c r="E4352" t="str">
        <f>VLOOKUP(D4352,Abbrev!$A$6:$B$67,2,FALSE)</f>
        <v>Yflound-L</v>
      </c>
      <c r="F4352" t="str">
        <f t="shared" si="201"/>
        <v>B</v>
      </c>
      <c r="G4352">
        <v>1997</v>
      </c>
      <c r="H4352">
        <v>3995.8381599999998</v>
      </c>
      <c r="I4352">
        <v>46.197693773627797</v>
      </c>
      <c r="J4352">
        <v>184598.50768465601</v>
      </c>
      <c r="K4352">
        <f t="shared" si="202"/>
        <v>4.6197693773627799E-2</v>
      </c>
      <c r="L4352">
        <f t="shared" si="203"/>
        <v>184.59850768465634</v>
      </c>
    </row>
    <row r="4353" spans="1:12" x14ac:dyDescent="0.3">
      <c r="A4353" t="s">
        <v>47</v>
      </c>
      <c r="B4353" t="s">
        <v>644</v>
      </c>
      <c r="C4353" t="s">
        <v>645</v>
      </c>
      <c r="D4353" t="s">
        <v>44</v>
      </c>
      <c r="E4353" t="str">
        <f>VLOOKUP(D4353,Abbrev!$A$6:$B$67,2,FALSE)</f>
        <v>Blue-S</v>
      </c>
      <c r="F4353" t="str">
        <f t="shared" si="201"/>
        <v>B</v>
      </c>
      <c r="G4353">
        <v>1997</v>
      </c>
      <c r="H4353">
        <v>3995.8381599999998</v>
      </c>
      <c r="I4353">
        <v>36.193550494346397</v>
      </c>
      <c r="J4353">
        <v>144623.570211196</v>
      </c>
      <c r="K4353">
        <f t="shared" si="202"/>
        <v>3.6193550494346395E-2</v>
      </c>
      <c r="L4353">
        <f t="shared" si="203"/>
        <v>144.62357021119618</v>
      </c>
    </row>
    <row r="4354" spans="1:12" x14ac:dyDescent="0.3">
      <c r="A4354" t="s">
        <v>47</v>
      </c>
      <c r="B4354" t="s">
        <v>644</v>
      </c>
      <c r="C4354" t="s">
        <v>645</v>
      </c>
      <c r="D4354" t="s">
        <v>32</v>
      </c>
      <c r="E4354" t="str">
        <f>VLOOKUP(D4354,Abbrev!$A$6:$B$67,2,FALSE)</f>
        <v>Blue-M</v>
      </c>
      <c r="F4354" t="str">
        <f t="shared" si="201"/>
        <v>B</v>
      </c>
      <c r="G4354">
        <v>1997</v>
      </c>
      <c r="H4354">
        <v>3995.8381599999998</v>
      </c>
      <c r="I4354">
        <v>60.940448954769202</v>
      </c>
      <c r="J4354">
        <v>243508.17142099899</v>
      </c>
      <c r="K4354">
        <f t="shared" si="202"/>
        <v>6.0940448954769202E-2</v>
      </c>
      <c r="L4354">
        <f t="shared" si="203"/>
        <v>243.50817142099888</v>
      </c>
    </row>
    <row r="4355" spans="1:12" x14ac:dyDescent="0.3">
      <c r="A4355" t="s">
        <v>47</v>
      </c>
      <c r="B4355" t="s">
        <v>644</v>
      </c>
      <c r="C4355" t="s">
        <v>645</v>
      </c>
      <c r="D4355" t="s">
        <v>39</v>
      </c>
      <c r="E4355" t="str">
        <f>VLOOKUP(D4355,Abbrev!$A$6:$B$67,2,FALSE)</f>
        <v>Sbass-M</v>
      </c>
      <c r="F4355" t="str">
        <f t="shared" ref="F4355:F4418" si="204">IF(G4355&lt;=1967,"A",IF(AND(G4355&gt;=1996,G4355&lt;=2000),"B",IF(G4355&gt;=2009,"C","")))</f>
        <v>B</v>
      </c>
      <c r="G4355">
        <v>1997</v>
      </c>
      <c r="H4355">
        <v>3995.8381599999998</v>
      </c>
      <c r="I4355">
        <v>158.62238699604299</v>
      </c>
      <c r="J4355">
        <v>633829.38698907604</v>
      </c>
      <c r="K4355">
        <f t="shared" ref="K4355:K4418" si="205">I4355/1000</f>
        <v>0.158622386996043</v>
      </c>
      <c r="L4355">
        <f t="shared" ref="L4355:L4418" si="206">K4355*H4355</f>
        <v>633.8293869890764</v>
      </c>
    </row>
    <row r="4356" spans="1:12" x14ac:dyDescent="0.3">
      <c r="A4356" t="s">
        <v>47</v>
      </c>
      <c r="B4356" t="s">
        <v>644</v>
      </c>
      <c r="C4356" t="s">
        <v>645</v>
      </c>
      <c r="D4356" t="s">
        <v>7</v>
      </c>
      <c r="E4356" t="str">
        <f>VLOOKUP(D4356,Abbrev!$A$6:$B$67,2,FALSE)</f>
        <v>Alosines</v>
      </c>
      <c r="F4356" t="str">
        <f t="shared" si="204"/>
        <v>B</v>
      </c>
      <c r="G4356">
        <v>1998</v>
      </c>
      <c r="H4356">
        <v>3995.8381599999998</v>
      </c>
      <c r="I4356">
        <v>132.21674903541901</v>
      </c>
      <c r="J4356">
        <v>528316.73118686897</v>
      </c>
      <c r="K4356">
        <f t="shared" si="205"/>
        <v>0.13221674903541902</v>
      </c>
      <c r="L4356">
        <f t="shared" si="206"/>
        <v>528.31673118687047</v>
      </c>
    </row>
    <row r="4357" spans="1:12" x14ac:dyDescent="0.3">
      <c r="A4357" t="s">
        <v>47</v>
      </c>
      <c r="B4357" t="s">
        <v>644</v>
      </c>
      <c r="C4357" t="s">
        <v>645</v>
      </c>
      <c r="D4357" t="s">
        <v>8</v>
      </c>
      <c r="E4357" t="str">
        <f>VLOOKUP(D4357,Abbrev!$A$6:$B$67,2,FALSE)</f>
        <v>Herring</v>
      </c>
      <c r="F4357" t="str">
        <f t="shared" si="204"/>
        <v>B</v>
      </c>
      <c r="G4357">
        <v>1998</v>
      </c>
      <c r="H4357">
        <v>3995.8381599999998</v>
      </c>
      <c r="I4357">
        <v>1488.43586075346</v>
      </c>
      <c r="J4357">
        <v>5947548.8111111103</v>
      </c>
      <c r="K4357">
        <f t="shared" si="205"/>
        <v>1.48843586075346</v>
      </c>
      <c r="L4357">
        <f t="shared" si="206"/>
        <v>5947.5488111111217</v>
      </c>
    </row>
    <row r="4358" spans="1:12" x14ac:dyDescent="0.3">
      <c r="A4358" t="s">
        <v>47</v>
      </c>
      <c r="B4358" t="s">
        <v>644</v>
      </c>
      <c r="C4358" t="s">
        <v>645</v>
      </c>
      <c r="D4358" t="s">
        <v>9</v>
      </c>
      <c r="E4358" t="str">
        <f>VLOOKUP(D4358,Abbrev!$A$6:$B$67,2,FALSE)</f>
        <v>Mack</v>
      </c>
      <c r="F4358" t="str">
        <f t="shared" si="204"/>
        <v>B</v>
      </c>
      <c r="G4358">
        <v>1998</v>
      </c>
      <c r="H4358">
        <v>3995.8381599999998</v>
      </c>
      <c r="I4358">
        <v>14.213012637100601</v>
      </c>
      <c r="J4358">
        <v>56792.898263888899</v>
      </c>
      <c r="K4358">
        <f t="shared" si="205"/>
        <v>1.42130126371006E-2</v>
      </c>
      <c r="L4358">
        <f t="shared" si="206"/>
        <v>56.792898263888809</v>
      </c>
    </row>
    <row r="4359" spans="1:12" x14ac:dyDescent="0.3">
      <c r="A4359" t="s">
        <v>47</v>
      </c>
      <c r="B4359" t="s">
        <v>644</v>
      </c>
      <c r="C4359" t="s">
        <v>645</v>
      </c>
      <c r="D4359" t="s">
        <v>10</v>
      </c>
      <c r="E4359" t="str">
        <f>VLOOKUP(D4359,Abbrev!$A$6:$B$67,2,FALSE)</f>
        <v>Butter</v>
      </c>
      <c r="F4359" t="str">
        <f t="shared" si="204"/>
        <v>B</v>
      </c>
      <c r="G4359">
        <v>1998</v>
      </c>
      <c r="H4359">
        <v>3995.8381599999998</v>
      </c>
      <c r="I4359">
        <v>4.8006505892771996</v>
      </c>
      <c r="J4359">
        <v>19182.622817460298</v>
      </c>
      <c r="K4359">
        <f t="shared" si="205"/>
        <v>4.8006505892771991E-3</v>
      </c>
      <c r="L4359">
        <f t="shared" si="206"/>
        <v>19.182622817460317</v>
      </c>
    </row>
    <row r="4360" spans="1:12" x14ac:dyDescent="0.3">
      <c r="A4360" t="s">
        <v>47</v>
      </c>
      <c r="B4360" t="s">
        <v>644</v>
      </c>
      <c r="C4360" t="s">
        <v>645</v>
      </c>
      <c r="D4360" t="s">
        <v>11</v>
      </c>
      <c r="E4360" t="str">
        <f>VLOOKUP(D4360,Abbrev!$A$6:$B$67,2,FALSE)</f>
        <v>Dbenth-oth</v>
      </c>
      <c r="F4360" t="str">
        <f t="shared" si="204"/>
        <v>B</v>
      </c>
      <c r="G4360">
        <v>1998</v>
      </c>
      <c r="H4360">
        <v>3995.8381599999998</v>
      </c>
      <c r="I4360">
        <v>166.715911005891</v>
      </c>
      <c r="J4360">
        <v>666169.79907650396</v>
      </c>
      <c r="K4360">
        <f t="shared" si="205"/>
        <v>0.166715911005891</v>
      </c>
      <c r="L4360">
        <f t="shared" si="206"/>
        <v>666.16979907650318</v>
      </c>
    </row>
    <row r="4361" spans="1:12" x14ac:dyDescent="0.3">
      <c r="A4361" t="s">
        <v>47</v>
      </c>
      <c r="B4361" t="s">
        <v>644</v>
      </c>
      <c r="C4361" t="s">
        <v>645</v>
      </c>
      <c r="D4361" t="s">
        <v>33</v>
      </c>
      <c r="E4361" t="str">
        <f>VLOOKUP(D4361,Abbrev!$A$6:$B$67,2,FALSE)</f>
        <v>Domni-oth</v>
      </c>
      <c r="F4361" t="str">
        <f t="shared" si="204"/>
        <v>B</v>
      </c>
      <c r="G4361">
        <v>1998</v>
      </c>
      <c r="H4361">
        <v>3995.8381599999998</v>
      </c>
      <c r="I4361">
        <v>4.9742653708910902</v>
      </c>
      <c r="J4361">
        <v>19876.359386973199</v>
      </c>
      <c r="K4361">
        <f t="shared" si="205"/>
        <v>4.9742653708910898E-3</v>
      </c>
      <c r="L4361">
        <f t="shared" si="206"/>
        <v>19.876359386973167</v>
      </c>
    </row>
    <row r="4362" spans="1:12" x14ac:dyDescent="0.3">
      <c r="A4362" t="s">
        <v>47</v>
      </c>
      <c r="B4362" t="s">
        <v>644</v>
      </c>
      <c r="C4362" t="s">
        <v>645</v>
      </c>
      <c r="D4362" t="s">
        <v>12</v>
      </c>
      <c r="E4362" t="str">
        <f>VLOOKUP(D4362,Abbrev!$A$6:$B$67,2,FALSE)</f>
        <v>Dpisc-oth</v>
      </c>
      <c r="F4362" t="str">
        <f t="shared" si="204"/>
        <v>B</v>
      </c>
      <c r="G4362">
        <v>1998</v>
      </c>
      <c r="H4362">
        <v>3995.8381599999998</v>
      </c>
      <c r="I4362">
        <v>3.8882256342058099</v>
      </c>
      <c r="J4362">
        <v>15536.720363849799</v>
      </c>
      <c r="K4362">
        <f t="shared" si="205"/>
        <v>3.8882256342058098E-3</v>
      </c>
      <c r="L4362">
        <f t="shared" si="206"/>
        <v>15.536720363849776</v>
      </c>
    </row>
    <row r="4363" spans="1:12" x14ac:dyDescent="0.3">
      <c r="A4363" t="s">
        <v>47</v>
      </c>
      <c r="B4363" t="s">
        <v>644</v>
      </c>
      <c r="C4363" t="s">
        <v>645</v>
      </c>
      <c r="D4363" t="s">
        <v>13</v>
      </c>
      <c r="E4363" t="str">
        <f>VLOOKUP(D4363,Abbrev!$A$6:$B$67,2,FALSE)</f>
        <v>Haddock</v>
      </c>
      <c r="F4363" t="str">
        <f t="shared" si="204"/>
        <v>B</v>
      </c>
      <c r="G4363">
        <v>1998</v>
      </c>
      <c r="H4363">
        <v>3995.8381599999998</v>
      </c>
      <c r="I4363">
        <v>3.1114981200710301</v>
      </c>
      <c r="J4363">
        <v>12433.0429229481</v>
      </c>
      <c r="K4363">
        <f t="shared" si="205"/>
        <v>3.1114981200710302E-3</v>
      </c>
      <c r="L4363">
        <f t="shared" si="206"/>
        <v>12.433042922948085</v>
      </c>
    </row>
    <row r="4364" spans="1:12" x14ac:dyDescent="0.3">
      <c r="A4364" t="s">
        <v>47</v>
      </c>
      <c r="B4364" t="s">
        <v>644</v>
      </c>
      <c r="C4364" t="s">
        <v>645</v>
      </c>
      <c r="D4364" t="s">
        <v>15</v>
      </c>
      <c r="E4364" t="str">
        <f>VLOOKUP(D4364,Abbrev!$A$6:$B$67,2,FALSE)</f>
        <v>Skate</v>
      </c>
      <c r="F4364" t="str">
        <f t="shared" si="204"/>
        <v>B</v>
      </c>
      <c r="G4364">
        <v>1998</v>
      </c>
      <c r="H4364">
        <v>3995.8381599999998</v>
      </c>
      <c r="I4364">
        <v>144.28267233614201</v>
      </c>
      <c r="J4364">
        <v>576530.20794753102</v>
      </c>
      <c r="K4364">
        <f t="shared" si="205"/>
        <v>0.144282672336142</v>
      </c>
      <c r="L4364">
        <f t="shared" si="206"/>
        <v>576.53020794753252</v>
      </c>
    </row>
    <row r="4365" spans="1:12" x14ac:dyDescent="0.3">
      <c r="A4365" t="s">
        <v>47</v>
      </c>
      <c r="B4365" t="s">
        <v>644</v>
      </c>
      <c r="C4365" t="s">
        <v>645</v>
      </c>
      <c r="D4365" t="s">
        <v>16</v>
      </c>
      <c r="E4365" t="str">
        <f>VLOOKUP(D4365,Abbrev!$A$6:$B$67,2,FALSE)</f>
        <v>SmPel</v>
      </c>
      <c r="F4365" t="str">
        <f t="shared" si="204"/>
        <v>B</v>
      </c>
      <c r="G4365">
        <v>1998</v>
      </c>
      <c r="H4365">
        <v>3995.8381599999998</v>
      </c>
      <c r="I4365">
        <v>18.692998927038602</v>
      </c>
      <c r="J4365">
        <v>74694.198437500003</v>
      </c>
      <c r="K4365">
        <f t="shared" si="205"/>
        <v>1.8692998927038601E-2</v>
      </c>
      <c r="L4365">
        <f t="shared" si="206"/>
        <v>74.694198437499892</v>
      </c>
    </row>
    <row r="4366" spans="1:12" x14ac:dyDescent="0.3">
      <c r="A4366" t="s">
        <v>47</v>
      </c>
      <c r="B4366" t="s">
        <v>644</v>
      </c>
      <c r="C4366" t="s">
        <v>645</v>
      </c>
      <c r="D4366" t="s">
        <v>17</v>
      </c>
      <c r="E4366" t="str">
        <f>VLOOKUP(D4366,Abbrev!$A$6:$B$67,2,FALSE)</f>
        <v>Squid</v>
      </c>
      <c r="F4366" t="str">
        <f t="shared" si="204"/>
        <v>B</v>
      </c>
      <c r="G4366">
        <v>1998</v>
      </c>
      <c r="H4366">
        <v>3995.8381599999998</v>
      </c>
      <c r="I4366">
        <v>117.392405817835</v>
      </c>
      <c r="J4366">
        <v>469081.05486111098</v>
      </c>
      <c r="K4366">
        <f t="shared" si="205"/>
        <v>0.117392405817835</v>
      </c>
      <c r="L4366">
        <f t="shared" si="206"/>
        <v>469.08105486111106</v>
      </c>
    </row>
    <row r="4367" spans="1:12" x14ac:dyDescent="0.3">
      <c r="A4367" t="s">
        <v>47</v>
      </c>
      <c r="B4367" t="s">
        <v>644</v>
      </c>
      <c r="C4367" t="s">
        <v>645</v>
      </c>
      <c r="D4367" t="s">
        <v>18</v>
      </c>
      <c r="E4367" t="str">
        <f>VLOOKUP(D4367,Abbrev!$A$6:$B$67,2,FALSE)</f>
        <v>Dogfish-S</v>
      </c>
      <c r="F4367" t="str">
        <f t="shared" si="204"/>
        <v>B</v>
      </c>
      <c r="G4367">
        <v>1998</v>
      </c>
      <c r="H4367">
        <v>3995.8381599999998</v>
      </c>
      <c r="I4367">
        <v>22.760296523527298</v>
      </c>
      <c r="J4367">
        <v>90946.461381625704</v>
      </c>
      <c r="K4367">
        <f t="shared" si="205"/>
        <v>2.2760296523527297E-2</v>
      </c>
      <c r="L4367">
        <f t="shared" si="206"/>
        <v>90.94646138162571</v>
      </c>
    </row>
    <row r="4368" spans="1:12" x14ac:dyDescent="0.3">
      <c r="A4368" t="s">
        <v>47</v>
      </c>
      <c r="B4368" t="s">
        <v>644</v>
      </c>
      <c r="C4368" t="s">
        <v>645</v>
      </c>
      <c r="D4368" t="s">
        <v>19</v>
      </c>
      <c r="E4368" t="str">
        <f>VLOOKUP(D4368,Abbrev!$A$6:$B$67,2,FALSE)</f>
        <v>Dogfish-L</v>
      </c>
      <c r="F4368" t="str">
        <f t="shared" si="204"/>
        <v>B</v>
      </c>
      <c r="G4368">
        <v>1998</v>
      </c>
      <c r="H4368">
        <v>3995.8381599999998</v>
      </c>
      <c r="I4368">
        <v>2499.14865563589</v>
      </c>
      <c r="J4368">
        <v>9986193.5657025799</v>
      </c>
      <c r="K4368">
        <f t="shared" si="205"/>
        <v>2.4991486556358899</v>
      </c>
      <c r="L4368">
        <f t="shared" si="206"/>
        <v>9986.1935657025879</v>
      </c>
    </row>
    <row r="4369" spans="1:12" x14ac:dyDescent="0.3">
      <c r="A4369" t="s">
        <v>47</v>
      </c>
      <c r="B4369" t="s">
        <v>644</v>
      </c>
      <c r="C4369" t="s">
        <v>645</v>
      </c>
      <c r="D4369" t="s">
        <v>20</v>
      </c>
      <c r="E4369" t="str">
        <f>VLOOKUP(D4369,Abbrev!$A$6:$B$67,2,FALSE)</f>
        <v>Hake-S</v>
      </c>
      <c r="F4369" t="str">
        <f t="shared" si="204"/>
        <v>B</v>
      </c>
      <c r="G4369">
        <v>1998</v>
      </c>
      <c r="H4369">
        <v>3995.8381599999998</v>
      </c>
      <c r="I4369">
        <v>182.03132633641599</v>
      </c>
      <c r="J4369">
        <v>727367.72009046504</v>
      </c>
      <c r="K4369">
        <f t="shared" si="205"/>
        <v>0.182031326336416</v>
      </c>
      <c r="L4369">
        <f t="shared" si="206"/>
        <v>727.36772009046399</v>
      </c>
    </row>
    <row r="4370" spans="1:12" x14ac:dyDescent="0.3">
      <c r="A4370" t="s">
        <v>47</v>
      </c>
      <c r="B4370" t="s">
        <v>644</v>
      </c>
      <c r="C4370" t="s">
        <v>645</v>
      </c>
      <c r="D4370" t="s">
        <v>26</v>
      </c>
      <c r="E4370" t="str">
        <f>VLOOKUP(D4370,Abbrev!$A$6:$B$67,2,FALSE)</f>
        <v>Cod-S</v>
      </c>
      <c r="F4370" t="str">
        <f t="shared" si="204"/>
        <v>B</v>
      </c>
      <c r="G4370">
        <v>1998</v>
      </c>
      <c r="H4370">
        <v>3995.8381599999998</v>
      </c>
      <c r="I4370">
        <v>0.856356478905831</v>
      </c>
      <c r="J4370">
        <v>3421.8618969751601</v>
      </c>
      <c r="K4370">
        <f t="shared" si="205"/>
        <v>8.5635647890583096E-4</v>
      </c>
      <c r="L4370">
        <f t="shared" si="206"/>
        <v>3.4218618969751544</v>
      </c>
    </row>
    <row r="4371" spans="1:12" x14ac:dyDescent="0.3">
      <c r="A4371" t="s">
        <v>47</v>
      </c>
      <c r="B4371" t="s">
        <v>644</v>
      </c>
      <c r="C4371" t="s">
        <v>645</v>
      </c>
      <c r="D4371" t="s">
        <v>22</v>
      </c>
      <c r="E4371" t="str">
        <f>VLOOKUP(D4371,Abbrev!$A$6:$B$67,2,FALSE)</f>
        <v>Cod-M</v>
      </c>
      <c r="F4371" t="str">
        <f t="shared" si="204"/>
        <v>B</v>
      </c>
      <c r="G4371">
        <v>1998</v>
      </c>
      <c r="H4371">
        <v>3995.8381599999998</v>
      </c>
      <c r="I4371">
        <v>73.791617227714895</v>
      </c>
      <c r="J4371">
        <v>294859.36000661697</v>
      </c>
      <c r="K4371">
        <f t="shared" si="205"/>
        <v>7.3791617227714892E-2</v>
      </c>
      <c r="L4371">
        <f t="shared" si="206"/>
        <v>294.85936000661655</v>
      </c>
    </row>
    <row r="4372" spans="1:12" x14ac:dyDescent="0.3">
      <c r="A4372" t="s">
        <v>47</v>
      </c>
      <c r="B4372" t="s">
        <v>644</v>
      </c>
      <c r="C4372" t="s">
        <v>645</v>
      </c>
      <c r="D4372" t="s">
        <v>23</v>
      </c>
      <c r="E4372" t="str">
        <f>VLOOKUP(D4372,Abbrev!$A$6:$B$67,2,FALSE)</f>
        <v>Cod-L</v>
      </c>
      <c r="F4372" t="str">
        <f t="shared" si="204"/>
        <v>B</v>
      </c>
      <c r="G4372">
        <v>1998</v>
      </c>
      <c r="H4372">
        <v>3995.8381599999998</v>
      </c>
      <c r="I4372">
        <v>66.074365871955195</v>
      </c>
      <c r="J4372">
        <v>264022.47254896001</v>
      </c>
      <c r="K4372">
        <f t="shared" si="205"/>
        <v>6.6074365871955199E-2</v>
      </c>
      <c r="L4372">
        <f t="shared" si="206"/>
        <v>264.02247254896025</v>
      </c>
    </row>
    <row r="4373" spans="1:12" x14ac:dyDescent="0.3">
      <c r="A4373" t="s">
        <v>47</v>
      </c>
      <c r="B4373" t="s">
        <v>644</v>
      </c>
      <c r="C4373" t="s">
        <v>645</v>
      </c>
      <c r="D4373" t="s">
        <v>24</v>
      </c>
      <c r="E4373" t="str">
        <f>VLOOKUP(D4373,Abbrev!$A$6:$B$67,2,FALSE)</f>
        <v>Yflound-S</v>
      </c>
      <c r="F4373" t="str">
        <f t="shared" si="204"/>
        <v>B</v>
      </c>
      <c r="G4373">
        <v>1998</v>
      </c>
      <c r="H4373">
        <v>3995.8381599999998</v>
      </c>
      <c r="I4373">
        <v>9.6054164672897097E-2</v>
      </c>
      <c r="J4373">
        <v>383.81689662688598</v>
      </c>
      <c r="K4373">
        <f t="shared" si="205"/>
        <v>9.6054164672897103E-5</v>
      </c>
      <c r="L4373">
        <f t="shared" si="206"/>
        <v>0.38381689662688612</v>
      </c>
    </row>
    <row r="4374" spans="1:12" x14ac:dyDescent="0.3">
      <c r="A4374" t="s">
        <v>47</v>
      </c>
      <c r="B4374" t="s">
        <v>644</v>
      </c>
      <c r="C4374" t="s">
        <v>645</v>
      </c>
      <c r="D4374" t="s">
        <v>25</v>
      </c>
      <c r="E4374" t="str">
        <f>VLOOKUP(D4374,Abbrev!$A$6:$B$67,2,FALSE)</f>
        <v>Yflound-L</v>
      </c>
      <c r="F4374" t="str">
        <f t="shared" si="204"/>
        <v>B</v>
      </c>
      <c r="G4374">
        <v>1998</v>
      </c>
      <c r="H4374">
        <v>3995.8381599999998</v>
      </c>
      <c r="I4374">
        <v>45.442409549294901</v>
      </c>
      <c r="J4374">
        <v>181580.514159421</v>
      </c>
      <c r="K4374">
        <f t="shared" si="205"/>
        <v>4.5442409549294897E-2</v>
      </c>
      <c r="L4374">
        <f t="shared" si="206"/>
        <v>181.58051415942094</v>
      </c>
    </row>
    <row r="4375" spans="1:12" x14ac:dyDescent="0.3">
      <c r="A4375" t="s">
        <v>47</v>
      </c>
      <c r="B4375" t="s">
        <v>644</v>
      </c>
      <c r="C4375" t="s">
        <v>645</v>
      </c>
      <c r="D4375" t="s">
        <v>7</v>
      </c>
      <c r="E4375" t="str">
        <f>VLOOKUP(D4375,Abbrev!$A$6:$B$67,2,FALSE)</f>
        <v>Alosines</v>
      </c>
      <c r="F4375" t="str">
        <f t="shared" si="204"/>
        <v>B</v>
      </c>
      <c r="G4375">
        <v>1999</v>
      </c>
      <c r="H4375">
        <v>3995.8381599999998</v>
      </c>
      <c r="I4375">
        <v>52.931745025360897</v>
      </c>
      <c r="J4375">
        <v>211506.68664772701</v>
      </c>
      <c r="K4375">
        <f t="shared" si="205"/>
        <v>5.2931745025360896E-2</v>
      </c>
      <c r="L4375">
        <f t="shared" si="206"/>
        <v>211.50668664772724</v>
      </c>
    </row>
    <row r="4376" spans="1:12" x14ac:dyDescent="0.3">
      <c r="A4376" t="s">
        <v>47</v>
      </c>
      <c r="B4376" t="s">
        <v>644</v>
      </c>
      <c r="C4376" t="s">
        <v>645</v>
      </c>
      <c r="D4376" t="s">
        <v>8</v>
      </c>
      <c r="E4376" t="str">
        <f>VLOOKUP(D4376,Abbrev!$A$6:$B$67,2,FALSE)</f>
        <v>Herring</v>
      </c>
      <c r="F4376" t="str">
        <f t="shared" si="204"/>
        <v>B</v>
      </c>
      <c r="G4376">
        <v>1999</v>
      </c>
      <c r="H4376">
        <v>3995.8381599999998</v>
      </c>
      <c r="I4376">
        <v>703.57206723891295</v>
      </c>
      <c r="J4376">
        <v>2811360.1145833302</v>
      </c>
      <c r="K4376">
        <f t="shared" si="205"/>
        <v>0.70357206723891297</v>
      </c>
      <c r="L4376">
        <f t="shared" si="206"/>
        <v>2811.3601145833341</v>
      </c>
    </row>
    <row r="4377" spans="1:12" x14ac:dyDescent="0.3">
      <c r="A4377" t="s">
        <v>47</v>
      </c>
      <c r="B4377" t="s">
        <v>644</v>
      </c>
      <c r="C4377" t="s">
        <v>645</v>
      </c>
      <c r="D4377" t="s">
        <v>9</v>
      </c>
      <c r="E4377" t="str">
        <f>VLOOKUP(D4377,Abbrev!$A$6:$B$67,2,FALSE)</f>
        <v>Mack</v>
      </c>
      <c r="F4377" t="str">
        <f t="shared" si="204"/>
        <v>B</v>
      </c>
      <c r="G4377">
        <v>1999</v>
      </c>
      <c r="H4377">
        <v>3995.8381599999998</v>
      </c>
      <c r="I4377">
        <v>25.259298998569399</v>
      </c>
      <c r="J4377">
        <v>100932.070833333</v>
      </c>
      <c r="K4377">
        <f t="shared" si="205"/>
        <v>2.52592989985694E-2</v>
      </c>
      <c r="L4377">
        <f t="shared" si="206"/>
        <v>100.93207083333338</v>
      </c>
    </row>
    <row r="4378" spans="1:12" x14ac:dyDescent="0.3">
      <c r="A4378" t="s">
        <v>47</v>
      </c>
      <c r="B4378" t="s">
        <v>644</v>
      </c>
      <c r="C4378" t="s">
        <v>645</v>
      </c>
      <c r="D4378" t="s">
        <v>10</v>
      </c>
      <c r="E4378" t="str">
        <f>VLOOKUP(D4378,Abbrev!$A$6:$B$67,2,FALSE)</f>
        <v>Butter</v>
      </c>
      <c r="F4378" t="str">
        <f t="shared" si="204"/>
        <v>B</v>
      </c>
      <c r="G4378">
        <v>1999</v>
      </c>
      <c r="H4378">
        <v>3995.8381599999998</v>
      </c>
      <c r="I4378">
        <v>94.810188023707298</v>
      </c>
      <c r="J4378">
        <v>378846.16726190498</v>
      </c>
      <c r="K4378">
        <f t="shared" si="205"/>
        <v>9.4810188023707304E-2</v>
      </c>
      <c r="L4378">
        <f t="shared" si="206"/>
        <v>378.84616726190461</v>
      </c>
    </row>
    <row r="4379" spans="1:12" x14ac:dyDescent="0.3">
      <c r="A4379" t="s">
        <v>47</v>
      </c>
      <c r="B4379" t="s">
        <v>644</v>
      </c>
      <c r="C4379" t="s">
        <v>645</v>
      </c>
      <c r="D4379" t="s">
        <v>11</v>
      </c>
      <c r="E4379" t="str">
        <f>VLOOKUP(D4379,Abbrev!$A$6:$B$67,2,FALSE)</f>
        <v>Dbenth-oth</v>
      </c>
      <c r="F4379" t="str">
        <f t="shared" si="204"/>
        <v>B</v>
      </c>
      <c r="G4379">
        <v>1999</v>
      </c>
      <c r="H4379">
        <v>3995.8381599999998</v>
      </c>
      <c r="I4379">
        <v>928.58924828085696</v>
      </c>
      <c r="J4379">
        <v>3710492.3532463601</v>
      </c>
      <c r="K4379">
        <f t="shared" si="205"/>
        <v>0.92858924828085698</v>
      </c>
      <c r="L4379">
        <f t="shared" si="206"/>
        <v>3710.4923532463627</v>
      </c>
    </row>
    <row r="4380" spans="1:12" x14ac:dyDescent="0.3">
      <c r="A4380" t="s">
        <v>47</v>
      </c>
      <c r="B4380" t="s">
        <v>644</v>
      </c>
      <c r="C4380" t="s">
        <v>645</v>
      </c>
      <c r="D4380" t="s">
        <v>12</v>
      </c>
      <c r="E4380" t="str">
        <f>VLOOKUP(D4380,Abbrev!$A$6:$B$67,2,FALSE)</f>
        <v>Dpisc-oth</v>
      </c>
      <c r="F4380" t="str">
        <f t="shared" si="204"/>
        <v>B</v>
      </c>
      <c r="G4380">
        <v>1999</v>
      </c>
      <c r="H4380">
        <v>3995.8381599999998</v>
      </c>
      <c r="I4380">
        <v>129.539306655383</v>
      </c>
      <c r="J4380">
        <v>517618.10475352098</v>
      </c>
      <c r="K4380">
        <f t="shared" si="205"/>
        <v>0.12953930665538299</v>
      </c>
      <c r="L4380">
        <f t="shared" si="206"/>
        <v>517.61810475352127</v>
      </c>
    </row>
    <row r="4381" spans="1:12" x14ac:dyDescent="0.3">
      <c r="A4381" t="s">
        <v>47</v>
      </c>
      <c r="B4381" t="s">
        <v>644</v>
      </c>
      <c r="C4381" t="s">
        <v>645</v>
      </c>
      <c r="D4381" t="s">
        <v>15</v>
      </c>
      <c r="E4381" t="str">
        <f>VLOOKUP(D4381,Abbrev!$A$6:$B$67,2,FALSE)</f>
        <v>Skate</v>
      </c>
      <c r="F4381" t="str">
        <f t="shared" si="204"/>
        <v>B</v>
      </c>
      <c r="G4381">
        <v>1999</v>
      </c>
      <c r="H4381">
        <v>3995.8381599999998</v>
      </c>
      <c r="I4381">
        <v>108.716507212685</v>
      </c>
      <c r="J4381">
        <v>434413.56814236101</v>
      </c>
      <c r="K4381">
        <f t="shared" si="205"/>
        <v>0.108716507212685</v>
      </c>
      <c r="L4381">
        <f t="shared" si="206"/>
        <v>434.41356814236195</v>
      </c>
    </row>
    <row r="4382" spans="1:12" x14ac:dyDescent="0.3">
      <c r="A4382" t="s">
        <v>47</v>
      </c>
      <c r="B4382" t="s">
        <v>644</v>
      </c>
      <c r="C4382" t="s">
        <v>645</v>
      </c>
      <c r="D4382" t="s">
        <v>16</v>
      </c>
      <c r="E4382" t="str">
        <f>VLOOKUP(D4382,Abbrev!$A$6:$B$67,2,FALSE)</f>
        <v>SmPel</v>
      </c>
      <c r="F4382" t="str">
        <f t="shared" si="204"/>
        <v>B</v>
      </c>
      <c r="G4382">
        <v>1999</v>
      </c>
      <c r="H4382">
        <v>3995.8381599999998</v>
      </c>
      <c r="I4382">
        <v>430.41398426323298</v>
      </c>
      <c r="J4382">
        <v>1719864.6229166701</v>
      </c>
      <c r="K4382">
        <f t="shared" si="205"/>
        <v>0.43041398426323296</v>
      </c>
      <c r="L4382">
        <f t="shared" si="206"/>
        <v>1719.8646229166657</v>
      </c>
    </row>
    <row r="4383" spans="1:12" x14ac:dyDescent="0.3">
      <c r="A4383" t="s">
        <v>47</v>
      </c>
      <c r="B4383" t="s">
        <v>644</v>
      </c>
      <c r="C4383" t="s">
        <v>645</v>
      </c>
      <c r="D4383" t="s">
        <v>17</v>
      </c>
      <c r="E4383" t="str">
        <f>VLOOKUP(D4383,Abbrev!$A$6:$B$67,2,FALSE)</f>
        <v>Squid</v>
      </c>
      <c r="F4383" t="str">
        <f t="shared" si="204"/>
        <v>B</v>
      </c>
      <c r="G4383">
        <v>1999</v>
      </c>
      <c r="H4383">
        <v>3995.8381599999998</v>
      </c>
      <c r="I4383">
        <v>361.95681330472098</v>
      </c>
      <c r="J4383">
        <v>1446320.846875</v>
      </c>
      <c r="K4383">
        <f t="shared" si="205"/>
        <v>0.36195681330472096</v>
      </c>
      <c r="L4383">
        <f t="shared" si="206"/>
        <v>1446.3208468749997</v>
      </c>
    </row>
    <row r="4384" spans="1:12" x14ac:dyDescent="0.3">
      <c r="A4384" t="s">
        <v>47</v>
      </c>
      <c r="B4384" t="s">
        <v>644</v>
      </c>
      <c r="C4384" t="s">
        <v>645</v>
      </c>
      <c r="D4384" t="s">
        <v>19</v>
      </c>
      <c r="E4384" t="str">
        <f>VLOOKUP(D4384,Abbrev!$A$6:$B$67,2,FALSE)</f>
        <v>Dogfish-L</v>
      </c>
      <c r="F4384" t="str">
        <f t="shared" si="204"/>
        <v>B</v>
      </c>
      <c r="G4384">
        <v>1999</v>
      </c>
      <c r="H4384">
        <v>3995.8381599999998</v>
      </c>
      <c r="I4384">
        <v>1686.3212362833599</v>
      </c>
      <c r="J4384">
        <v>6738266.7459594402</v>
      </c>
      <c r="K4384">
        <f t="shared" si="205"/>
        <v>1.6863212362833599</v>
      </c>
      <c r="L4384">
        <f t="shared" si="206"/>
        <v>6738.2667459594259</v>
      </c>
    </row>
    <row r="4385" spans="1:12" x14ac:dyDescent="0.3">
      <c r="A4385" t="s">
        <v>47</v>
      </c>
      <c r="B4385" t="s">
        <v>644</v>
      </c>
      <c r="C4385" t="s">
        <v>645</v>
      </c>
      <c r="D4385" t="s">
        <v>20</v>
      </c>
      <c r="E4385" t="str">
        <f>VLOOKUP(D4385,Abbrev!$A$6:$B$67,2,FALSE)</f>
        <v>Hake-S</v>
      </c>
      <c r="F4385" t="str">
        <f t="shared" si="204"/>
        <v>B</v>
      </c>
      <c r="G4385">
        <v>1999</v>
      </c>
      <c r="H4385">
        <v>3995.8381599999998</v>
      </c>
      <c r="I4385">
        <v>184.43834220772999</v>
      </c>
      <c r="J4385">
        <v>736985.76596078801</v>
      </c>
      <c r="K4385">
        <f t="shared" si="205"/>
        <v>0.18443834220772998</v>
      </c>
      <c r="L4385">
        <f t="shared" si="206"/>
        <v>736.98576596078601</v>
      </c>
    </row>
    <row r="4386" spans="1:12" x14ac:dyDescent="0.3">
      <c r="A4386" t="s">
        <v>47</v>
      </c>
      <c r="B4386" t="s">
        <v>644</v>
      </c>
      <c r="C4386" t="s">
        <v>645</v>
      </c>
      <c r="D4386" t="s">
        <v>26</v>
      </c>
      <c r="E4386" t="str">
        <f>VLOOKUP(D4386,Abbrev!$A$6:$B$67,2,FALSE)</f>
        <v>Cod-S</v>
      </c>
      <c r="F4386" t="str">
        <f t="shared" si="204"/>
        <v>B</v>
      </c>
      <c r="G4386">
        <v>1999</v>
      </c>
      <c r="H4386">
        <v>3995.8381599999998</v>
      </c>
      <c r="I4386">
        <v>16.882029513714201</v>
      </c>
      <c r="J4386">
        <v>67457.857749145507</v>
      </c>
      <c r="K4386">
        <f t="shared" si="205"/>
        <v>1.6882029513714199E-2</v>
      </c>
      <c r="L4386">
        <f t="shared" si="206"/>
        <v>67.457857749145433</v>
      </c>
    </row>
    <row r="4387" spans="1:12" x14ac:dyDescent="0.3">
      <c r="A4387" t="s">
        <v>47</v>
      </c>
      <c r="B4387" t="s">
        <v>644</v>
      </c>
      <c r="C4387" t="s">
        <v>645</v>
      </c>
      <c r="D4387" t="s">
        <v>22</v>
      </c>
      <c r="E4387" t="str">
        <f>VLOOKUP(D4387,Abbrev!$A$6:$B$67,2,FALSE)</f>
        <v>Cod-M</v>
      </c>
      <c r="F4387" t="str">
        <f t="shared" si="204"/>
        <v>B</v>
      </c>
      <c r="G4387">
        <v>1999</v>
      </c>
      <c r="H4387">
        <v>3995.8381599999998</v>
      </c>
      <c r="I4387">
        <v>1397.5103009137099</v>
      </c>
      <c r="J4387">
        <v>5584224.98938407</v>
      </c>
      <c r="K4387">
        <f t="shared" si="205"/>
        <v>1.39751030091371</v>
      </c>
      <c r="L4387">
        <f t="shared" si="206"/>
        <v>5584.2249893840853</v>
      </c>
    </row>
    <row r="4388" spans="1:12" x14ac:dyDescent="0.3">
      <c r="A4388" t="s">
        <v>47</v>
      </c>
      <c r="B4388" t="s">
        <v>644</v>
      </c>
      <c r="C4388" t="s">
        <v>645</v>
      </c>
      <c r="D4388" t="s">
        <v>23</v>
      </c>
      <c r="E4388" t="str">
        <f>VLOOKUP(D4388,Abbrev!$A$6:$B$67,2,FALSE)</f>
        <v>Cod-L</v>
      </c>
      <c r="F4388" t="str">
        <f t="shared" si="204"/>
        <v>B</v>
      </c>
      <c r="G4388">
        <v>1999</v>
      </c>
      <c r="H4388">
        <v>3995.8381599999998</v>
      </c>
      <c r="I4388">
        <v>522.68795391244601</v>
      </c>
      <c r="J4388">
        <v>2088576.47201567</v>
      </c>
      <c r="K4388">
        <f t="shared" si="205"/>
        <v>0.52268795391244605</v>
      </c>
      <c r="L4388">
        <f t="shared" si="206"/>
        <v>2088.5764720156731</v>
      </c>
    </row>
    <row r="4389" spans="1:12" x14ac:dyDescent="0.3">
      <c r="A4389" t="s">
        <v>47</v>
      </c>
      <c r="B4389" t="s">
        <v>644</v>
      </c>
      <c r="C4389" t="s">
        <v>645</v>
      </c>
      <c r="D4389" t="s">
        <v>24</v>
      </c>
      <c r="E4389" t="str">
        <f>VLOOKUP(D4389,Abbrev!$A$6:$B$67,2,FALSE)</f>
        <v>Yflound-S</v>
      </c>
      <c r="F4389" t="str">
        <f t="shared" si="204"/>
        <v>B</v>
      </c>
      <c r="G4389">
        <v>1999</v>
      </c>
      <c r="H4389">
        <v>3995.8381599999998</v>
      </c>
      <c r="I4389">
        <v>1.3908324318312499</v>
      </c>
      <c r="J4389">
        <v>5557.5413052768899</v>
      </c>
      <c r="K4389">
        <f t="shared" si="205"/>
        <v>1.3908324318312498E-3</v>
      </c>
      <c r="L4389">
        <f t="shared" si="206"/>
        <v>5.5575413052769065</v>
      </c>
    </row>
    <row r="4390" spans="1:12" x14ac:dyDescent="0.3">
      <c r="A4390" t="s">
        <v>47</v>
      </c>
      <c r="B4390" t="s">
        <v>644</v>
      </c>
      <c r="C4390" t="s">
        <v>645</v>
      </c>
      <c r="D4390" t="s">
        <v>25</v>
      </c>
      <c r="E4390" t="str">
        <f>VLOOKUP(D4390,Abbrev!$A$6:$B$67,2,FALSE)</f>
        <v>Yflound-L</v>
      </c>
      <c r="F4390" t="str">
        <f t="shared" si="204"/>
        <v>B</v>
      </c>
      <c r="G4390">
        <v>1999</v>
      </c>
      <c r="H4390">
        <v>3995.8381599999998</v>
      </c>
      <c r="I4390">
        <v>175.832304631715</v>
      </c>
      <c r="J4390">
        <v>702597.43260815099</v>
      </c>
      <c r="K4390">
        <f t="shared" si="205"/>
        <v>0.17583230463171501</v>
      </c>
      <c r="L4390">
        <f t="shared" si="206"/>
        <v>702.59743260815151</v>
      </c>
    </row>
    <row r="4391" spans="1:12" x14ac:dyDescent="0.3">
      <c r="A4391" t="s">
        <v>47</v>
      </c>
      <c r="B4391" t="s">
        <v>644</v>
      </c>
      <c r="C4391" t="s">
        <v>645</v>
      </c>
      <c r="D4391" t="s">
        <v>7</v>
      </c>
      <c r="E4391" t="str">
        <f>VLOOKUP(D4391,Abbrev!$A$6:$B$67,2,FALSE)</f>
        <v>Alosines</v>
      </c>
      <c r="F4391" t="str">
        <f t="shared" si="204"/>
        <v>B</v>
      </c>
      <c r="G4391">
        <v>2000</v>
      </c>
      <c r="H4391">
        <v>3995.8381599999998</v>
      </c>
      <c r="I4391">
        <v>57.189044414098099</v>
      </c>
      <c r="J4391">
        <v>228518.16600378801</v>
      </c>
      <c r="K4391">
        <f t="shared" si="205"/>
        <v>5.7189044414098097E-2</v>
      </c>
      <c r="L4391">
        <f t="shared" si="206"/>
        <v>228.518166003788</v>
      </c>
    </row>
    <row r="4392" spans="1:12" x14ac:dyDescent="0.3">
      <c r="A4392" t="s">
        <v>47</v>
      </c>
      <c r="B4392" t="s">
        <v>644</v>
      </c>
      <c r="C4392" t="s">
        <v>645</v>
      </c>
      <c r="D4392" t="s">
        <v>8</v>
      </c>
      <c r="E4392" t="str">
        <f>VLOOKUP(D4392,Abbrev!$A$6:$B$67,2,FALSE)</f>
        <v>Herring</v>
      </c>
      <c r="F4392" t="str">
        <f t="shared" si="204"/>
        <v>B</v>
      </c>
      <c r="G4392">
        <v>2000</v>
      </c>
      <c r="H4392">
        <v>3995.8381599999998</v>
      </c>
      <c r="I4392">
        <v>1952.1190987124501</v>
      </c>
      <c r="J4392">
        <v>7800351.9874999998</v>
      </c>
      <c r="K4392">
        <f t="shared" si="205"/>
        <v>1.9521190987124502</v>
      </c>
      <c r="L4392">
        <f t="shared" si="206"/>
        <v>7800.3519875000147</v>
      </c>
    </row>
    <row r="4393" spans="1:12" x14ac:dyDescent="0.3">
      <c r="A4393" t="s">
        <v>47</v>
      </c>
      <c r="B4393" t="s">
        <v>644</v>
      </c>
      <c r="C4393" t="s">
        <v>645</v>
      </c>
      <c r="D4393" t="s">
        <v>9</v>
      </c>
      <c r="E4393" t="str">
        <f>VLOOKUP(D4393,Abbrev!$A$6:$B$67,2,FALSE)</f>
        <v>Mack</v>
      </c>
      <c r="F4393" t="str">
        <f t="shared" si="204"/>
        <v>B</v>
      </c>
      <c r="G4393">
        <v>2000</v>
      </c>
      <c r="H4393">
        <v>3995.8381599999998</v>
      </c>
      <c r="I4393">
        <v>133.32383315450599</v>
      </c>
      <c r="J4393">
        <v>532740.46015625005</v>
      </c>
      <c r="K4393">
        <f t="shared" si="205"/>
        <v>0.13332383315450599</v>
      </c>
      <c r="L4393">
        <f t="shared" si="206"/>
        <v>532.74046015624822</v>
      </c>
    </row>
    <row r="4394" spans="1:12" x14ac:dyDescent="0.3">
      <c r="A4394" t="s">
        <v>47</v>
      </c>
      <c r="B4394" t="s">
        <v>644</v>
      </c>
      <c r="C4394" t="s">
        <v>645</v>
      </c>
      <c r="D4394" t="s">
        <v>10</v>
      </c>
      <c r="E4394" t="str">
        <f>VLOOKUP(D4394,Abbrev!$A$6:$B$67,2,FALSE)</f>
        <v>Butter</v>
      </c>
      <c r="F4394" t="str">
        <f t="shared" si="204"/>
        <v>B</v>
      </c>
      <c r="G4394">
        <v>2000</v>
      </c>
      <c r="H4394">
        <v>3995.8381599999998</v>
      </c>
      <c r="I4394">
        <v>600.58693541794401</v>
      </c>
      <c r="J4394">
        <v>2399848.1949404799</v>
      </c>
      <c r="K4394">
        <f t="shared" si="205"/>
        <v>0.60058693541794406</v>
      </c>
      <c r="L4394">
        <f t="shared" si="206"/>
        <v>2399.8481949404763</v>
      </c>
    </row>
    <row r="4395" spans="1:12" x14ac:dyDescent="0.3">
      <c r="A4395" t="s">
        <v>47</v>
      </c>
      <c r="B4395" t="s">
        <v>644</v>
      </c>
      <c r="C4395" t="s">
        <v>645</v>
      </c>
      <c r="D4395" t="s">
        <v>11</v>
      </c>
      <c r="E4395" t="str">
        <f>VLOOKUP(D4395,Abbrev!$A$6:$B$67,2,FALSE)</f>
        <v>Dbenth-oth</v>
      </c>
      <c r="F4395" t="str">
        <f t="shared" si="204"/>
        <v>B</v>
      </c>
      <c r="G4395">
        <v>2000</v>
      </c>
      <c r="H4395">
        <v>3995.8381599999998</v>
      </c>
      <c r="I4395">
        <v>1229.06911980158</v>
      </c>
      <c r="J4395">
        <v>4911161.2901807604</v>
      </c>
      <c r="K4395">
        <f t="shared" si="205"/>
        <v>1.22906911980158</v>
      </c>
      <c r="L4395">
        <f t="shared" si="206"/>
        <v>4911.1612901807648</v>
      </c>
    </row>
    <row r="4396" spans="1:12" x14ac:dyDescent="0.3">
      <c r="A4396" t="s">
        <v>47</v>
      </c>
      <c r="B4396" t="s">
        <v>644</v>
      </c>
      <c r="C4396" t="s">
        <v>645</v>
      </c>
      <c r="D4396" t="s">
        <v>33</v>
      </c>
      <c r="E4396" t="str">
        <f>VLOOKUP(D4396,Abbrev!$A$6:$B$67,2,FALSE)</f>
        <v>Domni-oth</v>
      </c>
      <c r="F4396" t="str">
        <f t="shared" si="204"/>
        <v>B</v>
      </c>
      <c r="G4396">
        <v>2000</v>
      </c>
      <c r="H4396">
        <v>3995.8381599999998</v>
      </c>
      <c r="I4396">
        <v>18.815364313551399</v>
      </c>
      <c r="J4396">
        <v>75183.150718390796</v>
      </c>
      <c r="K4396">
        <f t="shared" si="205"/>
        <v>1.8815364313551398E-2</v>
      </c>
      <c r="L4396">
        <f t="shared" si="206"/>
        <v>75.183150718390877</v>
      </c>
    </row>
    <row r="4397" spans="1:12" x14ac:dyDescent="0.3">
      <c r="A4397" t="s">
        <v>47</v>
      </c>
      <c r="B4397" t="s">
        <v>644</v>
      </c>
      <c r="C4397" t="s">
        <v>645</v>
      </c>
      <c r="D4397" t="s">
        <v>12</v>
      </c>
      <c r="E4397" t="str">
        <f>VLOOKUP(D4397,Abbrev!$A$6:$B$67,2,FALSE)</f>
        <v>Dpisc-oth</v>
      </c>
      <c r="F4397" t="str">
        <f t="shared" si="204"/>
        <v>B</v>
      </c>
      <c r="G4397">
        <v>2000</v>
      </c>
      <c r="H4397">
        <v>3995.8381599999998</v>
      </c>
      <c r="I4397">
        <v>13.8191287012953</v>
      </c>
      <c r="J4397">
        <v>55219.001802586899</v>
      </c>
      <c r="K4397">
        <f t="shared" si="205"/>
        <v>1.38191287012953E-2</v>
      </c>
      <c r="L4397">
        <f t="shared" si="206"/>
        <v>55.219001802586995</v>
      </c>
    </row>
    <row r="4398" spans="1:12" x14ac:dyDescent="0.3">
      <c r="A4398" t="s">
        <v>47</v>
      </c>
      <c r="B4398" t="s">
        <v>644</v>
      </c>
      <c r="C4398" t="s">
        <v>645</v>
      </c>
      <c r="D4398" t="s">
        <v>15</v>
      </c>
      <c r="E4398" t="str">
        <f>VLOOKUP(D4398,Abbrev!$A$6:$B$67,2,FALSE)</f>
        <v>Skate</v>
      </c>
      <c r="F4398" t="str">
        <f t="shared" si="204"/>
        <v>B</v>
      </c>
      <c r="G4398">
        <v>2000</v>
      </c>
      <c r="H4398">
        <v>3995.8381599999998</v>
      </c>
      <c r="I4398">
        <v>372.92858845970397</v>
      </c>
      <c r="J4398">
        <v>1490162.2847222199</v>
      </c>
      <c r="K4398">
        <f t="shared" si="205"/>
        <v>0.37292858845970395</v>
      </c>
      <c r="L4398">
        <f t="shared" si="206"/>
        <v>1490.1622847222206</v>
      </c>
    </row>
    <row r="4399" spans="1:12" x14ac:dyDescent="0.3">
      <c r="A4399" t="s">
        <v>47</v>
      </c>
      <c r="B4399" t="s">
        <v>644</v>
      </c>
      <c r="C4399" t="s">
        <v>645</v>
      </c>
      <c r="D4399" t="s">
        <v>16</v>
      </c>
      <c r="E4399" t="str">
        <f>VLOOKUP(D4399,Abbrev!$A$6:$B$67,2,FALSE)</f>
        <v>SmPel</v>
      </c>
      <c r="F4399" t="str">
        <f t="shared" si="204"/>
        <v>B</v>
      </c>
      <c r="G4399">
        <v>2000</v>
      </c>
      <c r="H4399">
        <v>3995.8381599999998</v>
      </c>
      <c r="I4399">
        <v>12.3642033261803</v>
      </c>
      <c r="J4399">
        <v>49405.35546875</v>
      </c>
      <c r="K4399">
        <f t="shared" si="205"/>
        <v>1.23642033261803E-2</v>
      </c>
      <c r="L4399">
        <f t="shared" si="206"/>
        <v>49.405355468750166</v>
      </c>
    </row>
    <row r="4400" spans="1:12" x14ac:dyDescent="0.3">
      <c r="A4400" t="s">
        <v>47</v>
      </c>
      <c r="B4400" t="s">
        <v>644</v>
      </c>
      <c r="C4400" t="s">
        <v>645</v>
      </c>
      <c r="D4400" t="s">
        <v>17</v>
      </c>
      <c r="E4400" t="str">
        <f>VLOOKUP(D4400,Abbrev!$A$6:$B$67,2,FALSE)</f>
        <v>Squid</v>
      </c>
      <c r="F4400" t="str">
        <f t="shared" si="204"/>
        <v>B</v>
      </c>
      <c r="G4400">
        <v>2000</v>
      </c>
      <c r="H4400">
        <v>3995.8381599999998</v>
      </c>
      <c r="I4400">
        <v>200.07656026466401</v>
      </c>
      <c r="J4400">
        <v>799473.554427083</v>
      </c>
      <c r="K4400">
        <f t="shared" si="205"/>
        <v>0.200076560264664</v>
      </c>
      <c r="L4400">
        <f t="shared" si="206"/>
        <v>799.47355442708408</v>
      </c>
    </row>
    <row r="4401" spans="1:12" x14ac:dyDescent="0.3">
      <c r="A4401" t="s">
        <v>47</v>
      </c>
      <c r="B4401" t="s">
        <v>644</v>
      </c>
      <c r="C4401" t="s">
        <v>645</v>
      </c>
      <c r="D4401" t="s">
        <v>18</v>
      </c>
      <c r="E4401" t="str">
        <f>VLOOKUP(D4401,Abbrev!$A$6:$B$67,2,FALSE)</f>
        <v>Dogfish-S</v>
      </c>
      <c r="F4401" t="str">
        <f t="shared" si="204"/>
        <v>B</v>
      </c>
      <c r="G4401">
        <v>2000</v>
      </c>
      <c r="H4401">
        <v>3995.8381599999998</v>
      </c>
      <c r="I4401">
        <v>49.482572596686303</v>
      </c>
      <c r="J4401">
        <v>197724.35183680899</v>
      </c>
      <c r="K4401">
        <f t="shared" si="205"/>
        <v>4.94825725966863E-2</v>
      </c>
      <c r="L4401">
        <f t="shared" si="206"/>
        <v>197.7243518368094</v>
      </c>
    </row>
    <row r="4402" spans="1:12" x14ac:dyDescent="0.3">
      <c r="A4402" t="s">
        <v>47</v>
      </c>
      <c r="B4402" t="s">
        <v>644</v>
      </c>
      <c r="C4402" t="s">
        <v>645</v>
      </c>
      <c r="D4402" t="s">
        <v>19</v>
      </c>
      <c r="E4402" t="str">
        <f>VLOOKUP(D4402,Abbrev!$A$6:$B$67,2,FALSE)</f>
        <v>Dogfish-L</v>
      </c>
      <c r="F4402" t="str">
        <f t="shared" si="204"/>
        <v>B</v>
      </c>
      <c r="G4402">
        <v>2000</v>
      </c>
      <c r="H4402">
        <v>3995.8381599999998</v>
      </c>
      <c r="I4402">
        <v>18436.785996275299</v>
      </c>
      <c r="J4402">
        <v>73670413.031670496</v>
      </c>
      <c r="K4402">
        <f t="shared" si="205"/>
        <v>18.436785996275297</v>
      </c>
      <c r="L4402">
        <f t="shared" si="206"/>
        <v>73670.413031670454</v>
      </c>
    </row>
    <row r="4403" spans="1:12" x14ac:dyDescent="0.3">
      <c r="A4403" t="s">
        <v>47</v>
      </c>
      <c r="B4403" t="s">
        <v>644</v>
      </c>
      <c r="C4403" t="s">
        <v>645</v>
      </c>
      <c r="D4403" t="s">
        <v>20</v>
      </c>
      <c r="E4403" t="str">
        <f>VLOOKUP(D4403,Abbrev!$A$6:$B$67,2,FALSE)</f>
        <v>Hake-S</v>
      </c>
      <c r="F4403" t="str">
        <f t="shared" si="204"/>
        <v>B</v>
      </c>
      <c r="G4403">
        <v>2000</v>
      </c>
      <c r="H4403">
        <v>3995.8381599999998</v>
      </c>
      <c r="I4403">
        <v>75.011773749944396</v>
      </c>
      <c r="J4403">
        <v>299734.90799931402</v>
      </c>
      <c r="K4403">
        <f t="shared" si="205"/>
        <v>7.5011773749944402E-2</v>
      </c>
      <c r="L4403">
        <f t="shared" si="206"/>
        <v>299.73490799931415</v>
      </c>
    </row>
    <row r="4404" spans="1:12" x14ac:dyDescent="0.3">
      <c r="A4404" t="s">
        <v>47</v>
      </c>
      <c r="B4404" t="s">
        <v>644</v>
      </c>
      <c r="C4404" t="s">
        <v>645</v>
      </c>
      <c r="D4404" t="s">
        <v>21</v>
      </c>
      <c r="E4404" t="str">
        <f>VLOOKUP(D4404,Abbrev!$A$6:$B$67,2,FALSE)</f>
        <v>Hake-L</v>
      </c>
      <c r="F4404" t="str">
        <f t="shared" si="204"/>
        <v>B</v>
      </c>
      <c r="G4404">
        <v>2000</v>
      </c>
      <c r="H4404">
        <v>3995.8381599999998</v>
      </c>
      <c r="I4404">
        <v>5.2595040846754504</v>
      </c>
      <c r="J4404">
        <v>21016.127124221999</v>
      </c>
      <c r="K4404">
        <f t="shared" si="205"/>
        <v>5.2595040846754506E-3</v>
      </c>
      <c r="L4404">
        <f t="shared" si="206"/>
        <v>21.016127124222034</v>
      </c>
    </row>
    <row r="4405" spans="1:12" x14ac:dyDescent="0.3">
      <c r="A4405" t="s">
        <v>47</v>
      </c>
      <c r="B4405" t="s">
        <v>644</v>
      </c>
      <c r="C4405" t="s">
        <v>645</v>
      </c>
      <c r="D4405" t="s">
        <v>26</v>
      </c>
      <c r="E4405" t="str">
        <f>VLOOKUP(D4405,Abbrev!$A$6:$B$67,2,FALSE)</f>
        <v>Cod-S</v>
      </c>
      <c r="F4405" t="str">
        <f t="shared" si="204"/>
        <v>B</v>
      </c>
      <c r="G4405">
        <v>2000</v>
      </c>
      <c r="H4405">
        <v>3995.8381599999998</v>
      </c>
      <c r="I4405">
        <v>9.9266534428896396</v>
      </c>
      <c r="J4405">
        <v>39665.3006281938</v>
      </c>
      <c r="K4405">
        <f t="shared" si="205"/>
        <v>9.9266534428896387E-3</v>
      </c>
      <c r="L4405">
        <f t="shared" si="206"/>
        <v>39.665300628193798</v>
      </c>
    </row>
    <row r="4406" spans="1:12" x14ac:dyDescent="0.3">
      <c r="A4406" t="s">
        <v>47</v>
      </c>
      <c r="B4406" t="s">
        <v>644</v>
      </c>
      <c r="C4406" t="s">
        <v>645</v>
      </c>
      <c r="D4406" t="s">
        <v>22</v>
      </c>
      <c r="E4406" t="str">
        <f>VLOOKUP(D4406,Abbrev!$A$6:$B$67,2,FALSE)</f>
        <v>Cod-M</v>
      </c>
      <c r="F4406" t="str">
        <f t="shared" si="204"/>
        <v>B</v>
      </c>
      <c r="G4406">
        <v>2000</v>
      </c>
      <c r="H4406">
        <v>3995.8381599999998</v>
      </c>
      <c r="I4406">
        <v>3071.8136789583</v>
      </c>
      <c r="J4406">
        <v>12274470.3187916</v>
      </c>
      <c r="K4406">
        <f t="shared" si="205"/>
        <v>3.0718136789582999</v>
      </c>
      <c r="L4406">
        <f t="shared" si="206"/>
        <v>12274.470318791564</v>
      </c>
    </row>
    <row r="4407" spans="1:12" x14ac:dyDescent="0.3">
      <c r="A4407" t="s">
        <v>47</v>
      </c>
      <c r="B4407" t="s">
        <v>644</v>
      </c>
      <c r="C4407" t="s">
        <v>645</v>
      </c>
      <c r="D4407" t="s">
        <v>23</v>
      </c>
      <c r="E4407" t="str">
        <f>VLOOKUP(D4407,Abbrev!$A$6:$B$67,2,FALSE)</f>
        <v>Cod-L</v>
      </c>
      <c r="F4407" t="str">
        <f t="shared" si="204"/>
        <v>B</v>
      </c>
      <c r="G4407">
        <v>2000</v>
      </c>
      <c r="H4407">
        <v>3995.8381599999998</v>
      </c>
      <c r="I4407">
        <v>1442.35447489596</v>
      </c>
      <c r="J4407">
        <v>5763415.0510360403</v>
      </c>
      <c r="K4407">
        <f t="shared" si="205"/>
        <v>1.44235447489596</v>
      </c>
      <c r="L4407">
        <f t="shared" si="206"/>
        <v>5763.4150510360387</v>
      </c>
    </row>
    <row r="4408" spans="1:12" x14ac:dyDescent="0.3">
      <c r="A4408" t="s">
        <v>47</v>
      </c>
      <c r="B4408" t="s">
        <v>644</v>
      </c>
      <c r="C4408" t="s">
        <v>645</v>
      </c>
      <c r="D4408" t="s">
        <v>29</v>
      </c>
      <c r="E4408" t="str">
        <f>VLOOKUP(D4408,Abbrev!$A$6:$B$67,2,FALSE)</f>
        <v>Sflound-L</v>
      </c>
      <c r="F4408" t="str">
        <f t="shared" si="204"/>
        <v>B</v>
      </c>
      <c r="G4408">
        <v>2000</v>
      </c>
      <c r="H4408">
        <v>3995.8381599999998</v>
      </c>
      <c r="I4408">
        <v>36.1529184946274</v>
      </c>
      <c r="J4408">
        <v>144461.21131620201</v>
      </c>
      <c r="K4408">
        <f t="shared" si="205"/>
        <v>3.6152918494627401E-2</v>
      </c>
      <c r="L4408">
        <f t="shared" si="206"/>
        <v>144.46121131620191</v>
      </c>
    </row>
    <row r="4409" spans="1:12" x14ac:dyDescent="0.3">
      <c r="A4409" t="s">
        <v>47</v>
      </c>
      <c r="B4409" t="s">
        <v>644</v>
      </c>
      <c r="C4409" t="s">
        <v>645</v>
      </c>
      <c r="D4409" t="s">
        <v>24</v>
      </c>
      <c r="E4409" t="str">
        <f>VLOOKUP(D4409,Abbrev!$A$6:$B$67,2,FALSE)</f>
        <v>Yflound-S</v>
      </c>
      <c r="F4409" t="str">
        <f t="shared" si="204"/>
        <v>B</v>
      </c>
      <c r="G4409">
        <v>2000</v>
      </c>
      <c r="H4409">
        <v>3995.8381599999998</v>
      </c>
      <c r="I4409">
        <v>6.2932744470051705E-2</v>
      </c>
      <c r="J4409">
        <v>251.46906186696199</v>
      </c>
      <c r="K4409">
        <f t="shared" si="205"/>
        <v>6.29327444700517E-5</v>
      </c>
      <c r="L4409">
        <f t="shared" si="206"/>
        <v>0.25146906186696155</v>
      </c>
    </row>
    <row r="4410" spans="1:12" x14ac:dyDescent="0.3">
      <c r="A4410" t="s">
        <v>47</v>
      </c>
      <c r="B4410" t="s">
        <v>644</v>
      </c>
      <c r="C4410" t="s">
        <v>645</v>
      </c>
      <c r="D4410" t="s">
        <v>25</v>
      </c>
      <c r="E4410" t="str">
        <f>VLOOKUP(D4410,Abbrev!$A$6:$B$67,2,FALSE)</f>
        <v>Yflound-L</v>
      </c>
      <c r="F4410" t="str">
        <f t="shared" si="204"/>
        <v>B</v>
      </c>
      <c r="G4410">
        <v>2000</v>
      </c>
      <c r="H4410">
        <v>3995.8381599999998</v>
      </c>
      <c r="I4410">
        <v>48.224668694369697</v>
      </c>
      <c r="J4410">
        <v>192697.97142232</v>
      </c>
      <c r="K4410">
        <f t="shared" si="205"/>
        <v>4.8224668694369699E-2</v>
      </c>
      <c r="L4410">
        <f t="shared" si="206"/>
        <v>192.6979714223198</v>
      </c>
    </row>
    <row r="4411" spans="1:12" x14ac:dyDescent="0.3">
      <c r="A4411" t="s">
        <v>47</v>
      </c>
      <c r="B4411" t="s">
        <v>644</v>
      </c>
      <c r="C4411" t="s">
        <v>645</v>
      </c>
      <c r="D4411" t="s">
        <v>44</v>
      </c>
      <c r="E4411" t="str">
        <f>VLOOKUP(D4411,Abbrev!$A$6:$B$67,2,FALSE)</f>
        <v>Blue-S</v>
      </c>
      <c r="F4411" t="str">
        <f t="shared" si="204"/>
        <v>B</v>
      </c>
      <c r="G4411">
        <v>2000</v>
      </c>
      <c r="H4411">
        <v>3995.8381599999998</v>
      </c>
      <c r="I4411">
        <v>2.7928021654590398</v>
      </c>
      <c r="J4411">
        <v>11159.5854660719</v>
      </c>
      <c r="K4411">
        <f t="shared" si="205"/>
        <v>2.7928021654590397E-3</v>
      </c>
      <c r="L4411">
        <f t="shared" si="206"/>
        <v>11.159585466071864</v>
      </c>
    </row>
    <row r="4412" spans="1:12" x14ac:dyDescent="0.3">
      <c r="A4412" t="s">
        <v>47</v>
      </c>
      <c r="B4412" t="s">
        <v>644</v>
      </c>
      <c r="C4412" t="s">
        <v>645</v>
      </c>
      <c r="D4412" t="s">
        <v>28</v>
      </c>
      <c r="E4412" t="str">
        <f>VLOOKUP(D4412,Abbrev!$A$6:$B$67,2,FALSE)</f>
        <v>Blue-L</v>
      </c>
      <c r="F4412" t="str">
        <f t="shared" si="204"/>
        <v>B</v>
      </c>
      <c r="G4412">
        <v>2000</v>
      </c>
      <c r="H4412">
        <v>3995.8381599999998</v>
      </c>
      <c r="I4412">
        <v>43.217233396998999</v>
      </c>
      <c r="J4412">
        <v>172689.070377355</v>
      </c>
      <c r="K4412">
        <f t="shared" si="205"/>
        <v>4.3217233396998997E-2</v>
      </c>
      <c r="L4412">
        <f t="shared" si="206"/>
        <v>172.68907037735502</v>
      </c>
    </row>
    <row r="4413" spans="1:12" x14ac:dyDescent="0.3">
      <c r="A4413" t="s">
        <v>47</v>
      </c>
      <c r="B4413" t="s">
        <v>644</v>
      </c>
      <c r="C4413" t="s">
        <v>645</v>
      </c>
      <c r="D4413" t="s">
        <v>7</v>
      </c>
      <c r="E4413" t="str">
        <f>VLOOKUP(D4413,Abbrev!$A$6:$B$67,2,FALSE)</f>
        <v>Alosines</v>
      </c>
      <c r="F4413" t="str">
        <f t="shared" si="204"/>
        <v/>
      </c>
      <c r="G4413">
        <v>2001</v>
      </c>
      <c r="H4413">
        <v>3995.8381599999998</v>
      </c>
      <c r="I4413">
        <v>126.052640135258</v>
      </c>
      <c r="J4413">
        <v>503685.94962121203</v>
      </c>
      <c r="K4413">
        <f t="shared" si="205"/>
        <v>0.12605264013525799</v>
      </c>
      <c r="L4413">
        <f t="shared" si="206"/>
        <v>503.68594962121142</v>
      </c>
    </row>
    <row r="4414" spans="1:12" x14ac:dyDescent="0.3">
      <c r="A4414" t="s">
        <v>47</v>
      </c>
      <c r="B4414" t="s">
        <v>644</v>
      </c>
      <c r="C4414" t="s">
        <v>645</v>
      </c>
      <c r="D4414" t="s">
        <v>8</v>
      </c>
      <c r="E4414" t="str">
        <f>VLOOKUP(D4414,Abbrev!$A$6:$B$67,2,FALSE)</f>
        <v>Herring</v>
      </c>
      <c r="F4414" t="str">
        <f t="shared" si="204"/>
        <v/>
      </c>
      <c r="G4414">
        <v>2001</v>
      </c>
      <c r="H4414">
        <v>3995.8381599999998</v>
      </c>
      <c r="I4414">
        <v>2664.48386087267</v>
      </c>
      <c r="J4414">
        <v>10646846.2879792</v>
      </c>
      <c r="K4414">
        <f t="shared" si="205"/>
        <v>2.6644838608726702</v>
      </c>
      <c r="L4414">
        <f t="shared" si="206"/>
        <v>10646.846287979146</v>
      </c>
    </row>
    <row r="4415" spans="1:12" x14ac:dyDescent="0.3">
      <c r="A4415" t="s">
        <v>47</v>
      </c>
      <c r="B4415" t="s">
        <v>644</v>
      </c>
      <c r="C4415" t="s">
        <v>645</v>
      </c>
      <c r="D4415" t="s">
        <v>9</v>
      </c>
      <c r="E4415" t="str">
        <f>VLOOKUP(D4415,Abbrev!$A$6:$B$67,2,FALSE)</f>
        <v>Mack</v>
      </c>
      <c r="F4415" t="str">
        <f t="shared" si="204"/>
        <v/>
      </c>
      <c r="G4415">
        <v>2001</v>
      </c>
      <c r="H4415">
        <v>3995.8381599999998</v>
      </c>
      <c r="I4415">
        <v>219.03500536480701</v>
      </c>
      <c r="J4415">
        <v>875228.43281250005</v>
      </c>
      <c r="K4415">
        <f t="shared" si="205"/>
        <v>0.219035005364807</v>
      </c>
      <c r="L4415">
        <f t="shared" si="206"/>
        <v>875.2284328125005</v>
      </c>
    </row>
    <row r="4416" spans="1:12" x14ac:dyDescent="0.3">
      <c r="A4416" t="s">
        <v>47</v>
      </c>
      <c r="B4416" t="s">
        <v>644</v>
      </c>
      <c r="C4416" t="s">
        <v>645</v>
      </c>
      <c r="D4416" t="s">
        <v>10</v>
      </c>
      <c r="E4416" t="str">
        <f>VLOOKUP(D4416,Abbrev!$A$6:$B$67,2,FALSE)</f>
        <v>Butter</v>
      </c>
      <c r="F4416" t="str">
        <f t="shared" si="204"/>
        <v/>
      </c>
      <c r="G4416">
        <v>2001</v>
      </c>
      <c r="H4416">
        <v>3995.8381599999998</v>
      </c>
      <c r="I4416">
        <v>392.34461220110398</v>
      </c>
      <c r="J4416">
        <v>1567745.57330357</v>
      </c>
      <c r="K4416">
        <f t="shared" si="205"/>
        <v>0.392344612201104</v>
      </c>
      <c r="L4416">
        <f t="shared" si="206"/>
        <v>1567.7455733035729</v>
      </c>
    </row>
    <row r="4417" spans="1:12" x14ac:dyDescent="0.3">
      <c r="A4417" t="s">
        <v>47</v>
      </c>
      <c r="B4417" t="s">
        <v>644</v>
      </c>
      <c r="C4417" t="s">
        <v>645</v>
      </c>
      <c r="D4417" t="s">
        <v>11</v>
      </c>
      <c r="E4417" t="str">
        <f>VLOOKUP(D4417,Abbrev!$A$6:$B$67,2,FALSE)</f>
        <v>Dbenth-oth</v>
      </c>
      <c r="F4417" t="str">
        <f t="shared" si="204"/>
        <v/>
      </c>
      <c r="G4417">
        <v>2001</v>
      </c>
      <c r="H4417">
        <v>3995.8381599999998</v>
      </c>
      <c r="I4417">
        <v>346.17707453917598</v>
      </c>
      <c r="J4417">
        <v>1383267.5645608001</v>
      </c>
      <c r="K4417">
        <f t="shared" si="205"/>
        <v>0.34617707453917596</v>
      </c>
      <c r="L4417">
        <f t="shared" si="206"/>
        <v>1383.2675645608035</v>
      </c>
    </row>
    <row r="4418" spans="1:12" x14ac:dyDescent="0.3">
      <c r="A4418" t="s">
        <v>47</v>
      </c>
      <c r="B4418" t="s">
        <v>644</v>
      </c>
      <c r="C4418" t="s">
        <v>645</v>
      </c>
      <c r="D4418" t="s">
        <v>33</v>
      </c>
      <c r="E4418" t="str">
        <f>VLOOKUP(D4418,Abbrev!$A$6:$B$67,2,FALSE)</f>
        <v>Domni-oth</v>
      </c>
      <c r="F4418" t="str">
        <f t="shared" si="204"/>
        <v/>
      </c>
      <c r="G4418">
        <v>2001</v>
      </c>
      <c r="H4418">
        <v>3995.8381599999998</v>
      </c>
      <c r="I4418">
        <v>7.0420798184598699</v>
      </c>
      <c r="J4418">
        <v>28139.0112643678</v>
      </c>
      <c r="K4418">
        <f t="shared" si="205"/>
        <v>7.0420798184598699E-3</v>
      </c>
      <c r="L4418">
        <f t="shared" si="206"/>
        <v>28.13901126436782</v>
      </c>
    </row>
    <row r="4419" spans="1:12" x14ac:dyDescent="0.3">
      <c r="A4419" t="s">
        <v>47</v>
      </c>
      <c r="B4419" t="s">
        <v>644</v>
      </c>
      <c r="C4419" t="s">
        <v>645</v>
      </c>
      <c r="D4419" t="s">
        <v>12</v>
      </c>
      <c r="E4419" t="str">
        <f>VLOOKUP(D4419,Abbrev!$A$6:$B$67,2,FALSE)</f>
        <v>Dpisc-oth</v>
      </c>
      <c r="F4419" t="str">
        <f t="shared" ref="F4419:F4482" si="207">IF(G4419&lt;=1967,"A",IF(AND(G4419&gt;=1996,G4419&lt;=2000),"B",IF(G4419&gt;=2009,"C","")))</f>
        <v/>
      </c>
      <c r="G4419">
        <v>2001</v>
      </c>
      <c r="H4419">
        <v>3995.8381599999998</v>
      </c>
      <c r="I4419">
        <v>4.4915923767419601</v>
      </c>
      <c r="J4419">
        <v>17947.676218150598</v>
      </c>
      <c r="K4419">
        <f t="shared" ref="K4419:K4482" si="208">I4419/1000</f>
        <v>4.4915923767419605E-3</v>
      </c>
      <c r="L4419">
        <f t="shared" ref="L4419:L4482" si="209">K4419*H4419</f>
        <v>17.947676218150622</v>
      </c>
    </row>
    <row r="4420" spans="1:12" x14ac:dyDescent="0.3">
      <c r="A4420" t="s">
        <v>47</v>
      </c>
      <c r="B4420" t="s">
        <v>644</v>
      </c>
      <c r="C4420" t="s">
        <v>645</v>
      </c>
      <c r="D4420" t="s">
        <v>13</v>
      </c>
      <c r="E4420" t="str">
        <f>VLOOKUP(D4420,Abbrev!$A$6:$B$67,2,FALSE)</f>
        <v>Haddock</v>
      </c>
      <c r="F4420" t="str">
        <f t="shared" si="207"/>
        <v/>
      </c>
      <c r="G4420">
        <v>2001</v>
      </c>
      <c r="H4420">
        <v>3995.8381599999998</v>
      </c>
      <c r="I4420">
        <v>0.101095606789311</v>
      </c>
      <c r="J4420">
        <v>403.961683417085</v>
      </c>
      <c r="K4420">
        <f t="shared" si="208"/>
        <v>1.01095606789311E-4</v>
      </c>
      <c r="L4420">
        <f t="shared" si="209"/>
        <v>0.40396168341708394</v>
      </c>
    </row>
    <row r="4421" spans="1:12" x14ac:dyDescent="0.3">
      <c r="A4421" t="s">
        <v>47</v>
      </c>
      <c r="B4421" t="s">
        <v>644</v>
      </c>
      <c r="C4421" t="s">
        <v>645</v>
      </c>
      <c r="D4421" t="s">
        <v>15</v>
      </c>
      <c r="E4421" t="str">
        <f>VLOOKUP(D4421,Abbrev!$A$6:$B$67,2,FALSE)</f>
        <v>Skate</v>
      </c>
      <c r="F4421" t="str">
        <f t="shared" si="207"/>
        <v/>
      </c>
      <c r="G4421">
        <v>2001</v>
      </c>
      <c r="H4421">
        <v>3995.8381599999998</v>
      </c>
      <c r="I4421">
        <v>138.01415837108601</v>
      </c>
      <c r="J4421">
        <v>551482.24063946796</v>
      </c>
      <c r="K4421">
        <f t="shared" si="208"/>
        <v>0.13801415837108602</v>
      </c>
      <c r="L4421">
        <f t="shared" si="209"/>
        <v>551.48224063946896</v>
      </c>
    </row>
    <row r="4422" spans="1:12" x14ac:dyDescent="0.3">
      <c r="A4422" t="s">
        <v>47</v>
      </c>
      <c r="B4422" t="s">
        <v>644</v>
      </c>
      <c r="C4422" t="s">
        <v>645</v>
      </c>
      <c r="D4422" t="s">
        <v>16</v>
      </c>
      <c r="E4422" t="str">
        <f>VLOOKUP(D4422,Abbrev!$A$6:$B$67,2,FALSE)</f>
        <v>SmPel</v>
      </c>
      <c r="F4422" t="str">
        <f t="shared" si="207"/>
        <v/>
      </c>
      <c r="G4422">
        <v>2001</v>
      </c>
      <c r="H4422">
        <v>3995.8381599999998</v>
      </c>
      <c r="I4422">
        <v>3.13561784692418</v>
      </c>
      <c r="J4422">
        <v>12529.4214479167</v>
      </c>
      <c r="K4422">
        <f t="shared" si="208"/>
        <v>3.1356178469241799E-3</v>
      </c>
      <c r="L4422">
        <f t="shared" si="209"/>
        <v>12.529421447916675</v>
      </c>
    </row>
    <row r="4423" spans="1:12" x14ac:dyDescent="0.3">
      <c r="A4423" t="s">
        <v>47</v>
      </c>
      <c r="B4423" t="s">
        <v>644</v>
      </c>
      <c r="C4423" t="s">
        <v>645</v>
      </c>
      <c r="D4423" t="s">
        <v>17</v>
      </c>
      <c r="E4423" t="str">
        <f>VLOOKUP(D4423,Abbrev!$A$6:$B$67,2,FALSE)</f>
        <v>Squid</v>
      </c>
      <c r="F4423" t="str">
        <f t="shared" si="207"/>
        <v/>
      </c>
      <c r="G4423">
        <v>2001</v>
      </c>
      <c r="H4423">
        <v>3995.8381599999998</v>
      </c>
      <c r="I4423">
        <v>260.74498167024302</v>
      </c>
      <c r="J4423">
        <v>1041894.74778646</v>
      </c>
      <c r="K4423">
        <f t="shared" si="208"/>
        <v>0.26074498167024301</v>
      </c>
      <c r="L4423">
        <f t="shared" si="209"/>
        <v>1041.8947477864576</v>
      </c>
    </row>
    <row r="4424" spans="1:12" x14ac:dyDescent="0.3">
      <c r="A4424" t="s">
        <v>47</v>
      </c>
      <c r="B4424" t="s">
        <v>644</v>
      </c>
      <c r="C4424" t="s">
        <v>645</v>
      </c>
      <c r="D4424" t="s">
        <v>18</v>
      </c>
      <c r="E4424" t="str">
        <f>VLOOKUP(D4424,Abbrev!$A$6:$B$67,2,FALSE)</f>
        <v>Dogfish-S</v>
      </c>
      <c r="F4424" t="str">
        <f t="shared" si="207"/>
        <v/>
      </c>
      <c r="G4424">
        <v>2001</v>
      </c>
      <c r="H4424">
        <v>3995.8381599999998</v>
      </c>
      <c r="I4424">
        <v>13.0965367799723</v>
      </c>
      <c r="J4424">
        <v>52331.641429256699</v>
      </c>
      <c r="K4424">
        <f t="shared" si="208"/>
        <v>1.3096536779972301E-2</v>
      </c>
      <c r="L4424">
        <f t="shared" si="209"/>
        <v>52.331641429256841</v>
      </c>
    </row>
    <row r="4425" spans="1:12" x14ac:dyDescent="0.3">
      <c r="A4425" t="s">
        <v>47</v>
      </c>
      <c r="B4425" t="s">
        <v>644</v>
      </c>
      <c r="C4425" t="s">
        <v>645</v>
      </c>
      <c r="D4425" t="s">
        <v>19</v>
      </c>
      <c r="E4425" t="str">
        <f>VLOOKUP(D4425,Abbrev!$A$6:$B$67,2,FALSE)</f>
        <v>Dogfish-L</v>
      </c>
      <c r="F4425" t="str">
        <f t="shared" si="207"/>
        <v/>
      </c>
      <c r="G4425">
        <v>2001</v>
      </c>
      <c r="H4425">
        <v>3995.8381599999998</v>
      </c>
      <c r="I4425">
        <v>16585.337858329101</v>
      </c>
      <c r="J4425">
        <v>66272325.910804302</v>
      </c>
      <c r="K4425">
        <f t="shared" si="208"/>
        <v>16.585337858329101</v>
      </c>
      <c r="L4425">
        <f t="shared" si="209"/>
        <v>66272.325910804095</v>
      </c>
    </row>
    <row r="4426" spans="1:12" x14ac:dyDescent="0.3">
      <c r="A4426" t="s">
        <v>47</v>
      </c>
      <c r="B4426" t="s">
        <v>644</v>
      </c>
      <c r="C4426" t="s">
        <v>645</v>
      </c>
      <c r="D4426" t="s">
        <v>20</v>
      </c>
      <c r="E4426" t="str">
        <f>VLOOKUP(D4426,Abbrev!$A$6:$B$67,2,FALSE)</f>
        <v>Hake-S</v>
      </c>
      <c r="F4426" t="str">
        <f t="shared" si="207"/>
        <v/>
      </c>
      <c r="G4426">
        <v>2001</v>
      </c>
      <c r="H4426">
        <v>3995.8381599999998</v>
      </c>
      <c r="I4426">
        <v>191.47279515289401</v>
      </c>
      <c r="J4426">
        <v>765094.301473798</v>
      </c>
      <c r="K4426">
        <f t="shared" si="208"/>
        <v>0.191472795152894</v>
      </c>
      <c r="L4426">
        <f t="shared" si="209"/>
        <v>765.0943014737968</v>
      </c>
    </row>
    <row r="4427" spans="1:12" x14ac:dyDescent="0.3">
      <c r="A4427" t="s">
        <v>47</v>
      </c>
      <c r="B4427" t="s">
        <v>644</v>
      </c>
      <c r="C4427" t="s">
        <v>645</v>
      </c>
      <c r="D4427" t="s">
        <v>21</v>
      </c>
      <c r="E4427" t="str">
        <f>VLOOKUP(D4427,Abbrev!$A$6:$B$67,2,FALSE)</f>
        <v>Hake-L</v>
      </c>
      <c r="F4427" t="str">
        <f t="shared" si="207"/>
        <v/>
      </c>
      <c r="G4427">
        <v>2001</v>
      </c>
      <c r="H4427">
        <v>3995.8381599999998</v>
      </c>
      <c r="I4427">
        <v>19.109865554229799</v>
      </c>
      <c r="J4427">
        <v>76359.930014060999</v>
      </c>
      <c r="K4427">
        <f t="shared" si="208"/>
        <v>1.9109865554229798E-2</v>
      </c>
      <c r="L4427">
        <f t="shared" si="209"/>
        <v>76.359930014060964</v>
      </c>
    </row>
    <row r="4428" spans="1:12" x14ac:dyDescent="0.3">
      <c r="A4428" t="s">
        <v>47</v>
      </c>
      <c r="B4428" t="s">
        <v>644</v>
      </c>
      <c r="C4428" t="s">
        <v>645</v>
      </c>
      <c r="D4428" t="s">
        <v>26</v>
      </c>
      <c r="E4428" t="str">
        <f>VLOOKUP(D4428,Abbrev!$A$6:$B$67,2,FALSE)</f>
        <v>Cod-S</v>
      </c>
      <c r="F4428" t="str">
        <f t="shared" si="207"/>
        <v/>
      </c>
      <c r="G4428">
        <v>2001</v>
      </c>
      <c r="H4428">
        <v>3995.8381599999998</v>
      </c>
      <c r="I4428">
        <v>1.5045333106337299E-2</v>
      </c>
      <c r="J4428">
        <v>60.118716156214099</v>
      </c>
      <c r="K4428">
        <f t="shared" si="208"/>
        <v>1.5045333106337299E-5</v>
      </c>
      <c r="L4428">
        <f t="shared" si="209"/>
        <v>6.0118716156213912E-2</v>
      </c>
    </row>
    <row r="4429" spans="1:12" x14ac:dyDescent="0.3">
      <c r="A4429" t="s">
        <v>47</v>
      </c>
      <c r="B4429" t="s">
        <v>644</v>
      </c>
      <c r="C4429" t="s">
        <v>645</v>
      </c>
      <c r="D4429" t="s">
        <v>22</v>
      </c>
      <c r="E4429" t="str">
        <f>VLOOKUP(D4429,Abbrev!$A$6:$B$67,2,FALSE)</f>
        <v>Cod-M</v>
      </c>
      <c r="F4429" t="str">
        <f t="shared" si="207"/>
        <v/>
      </c>
      <c r="G4429">
        <v>2001</v>
      </c>
      <c r="H4429">
        <v>3995.8381599999998</v>
      </c>
      <c r="I4429">
        <v>9.0185508459770904</v>
      </c>
      <c r="J4429">
        <v>36036.669618255502</v>
      </c>
      <c r="K4429">
        <f t="shared" si="208"/>
        <v>9.0185508459770906E-3</v>
      </c>
      <c r="L4429">
        <f t="shared" si="209"/>
        <v>36.036669618255537</v>
      </c>
    </row>
    <row r="4430" spans="1:12" x14ac:dyDescent="0.3">
      <c r="A4430" t="s">
        <v>47</v>
      </c>
      <c r="B4430" t="s">
        <v>644</v>
      </c>
      <c r="C4430" t="s">
        <v>645</v>
      </c>
      <c r="D4430" t="s">
        <v>29</v>
      </c>
      <c r="E4430" t="str">
        <f>VLOOKUP(D4430,Abbrev!$A$6:$B$67,2,FALSE)</f>
        <v>Sflound-L</v>
      </c>
      <c r="F4430" t="str">
        <f t="shared" si="207"/>
        <v/>
      </c>
      <c r="G4430">
        <v>2001</v>
      </c>
      <c r="H4430">
        <v>3995.8381599999998</v>
      </c>
      <c r="I4430">
        <v>11.8524191826825</v>
      </c>
      <c r="J4430">
        <v>47360.348858478603</v>
      </c>
      <c r="K4430">
        <f t="shared" si="208"/>
        <v>1.1852419182682499E-2</v>
      </c>
      <c r="L4430">
        <f t="shared" si="209"/>
        <v>47.360348858478737</v>
      </c>
    </row>
    <row r="4431" spans="1:12" x14ac:dyDescent="0.3">
      <c r="A4431" t="s">
        <v>47</v>
      </c>
      <c r="B4431" t="s">
        <v>644</v>
      </c>
      <c r="C4431" t="s">
        <v>645</v>
      </c>
      <c r="D4431" t="s">
        <v>25</v>
      </c>
      <c r="E4431" t="str">
        <f>VLOOKUP(D4431,Abbrev!$A$6:$B$67,2,FALSE)</f>
        <v>Yflound-L</v>
      </c>
      <c r="F4431" t="str">
        <f t="shared" si="207"/>
        <v/>
      </c>
      <c r="G4431">
        <v>2001</v>
      </c>
      <c r="H4431">
        <v>3995.8381599999998</v>
      </c>
      <c r="I4431">
        <v>30.3450861515912</v>
      </c>
      <c r="J4431">
        <v>121254.053213016</v>
      </c>
      <c r="K4431">
        <f t="shared" si="208"/>
        <v>3.0345086151591202E-2</v>
      </c>
      <c r="L4431">
        <f t="shared" si="209"/>
        <v>121.25405321301567</v>
      </c>
    </row>
    <row r="4432" spans="1:12" x14ac:dyDescent="0.3">
      <c r="A4432" t="s">
        <v>47</v>
      </c>
      <c r="B4432" t="s">
        <v>644</v>
      </c>
      <c r="C4432" t="s">
        <v>645</v>
      </c>
      <c r="D4432" t="s">
        <v>44</v>
      </c>
      <c r="E4432" t="str">
        <f>VLOOKUP(D4432,Abbrev!$A$6:$B$67,2,FALSE)</f>
        <v>Blue-S</v>
      </c>
      <c r="F4432" t="str">
        <f t="shared" si="207"/>
        <v/>
      </c>
      <c r="G4432">
        <v>2001</v>
      </c>
      <c r="H4432">
        <v>3995.8381599999998</v>
      </c>
      <c r="I4432">
        <v>39.267988193172499</v>
      </c>
      <c r="J4432">
        <v>156908.525688708</v>
      </c>
      <c r="K4432">
        <f t="shared" si="208"/>
        <v>3.9267988193172502E-2</v>
      </c>
      <c r="L4432">
        <f t="shared" si="209"/>
        <v>156.90852568870812</v>
      </c>
    </row>
    <row r="4433" spans="1:12" x14ac:dyDescent="0.3">
      <c r="A4433" t="s">
        <v>47</v>
      </c>
      <c r="B4433" t="s">
        <v>644</v>
      </c>
      <c r="C4433" t="s">
        <v>645</v>
      </c>
      <c r="D4433" t="s">
        <v>32</v>
      </c>
      <c r="E4433" t="str">
        <f>VLOOKUP(D4433,Abbrev!$A$6:$B$67,2,FALSE)</f>
        <v>Blue-M</v>
      </c>
      <c r="F4433" t="str">
        <f t="shared" si="207"/>
        <v/>
      </c>
      <c r="G4433">
        <v>2001</v>
      </c>
      <c r="H4433">
        <v>3995.8381599999998</v>
      </c>
      <c r="I4433">
        <v>138.64761996131901</v>
      </c>
      <c r="J4433">
        <v>554013.45063461806</v>
      </c>
      <c r="K4433">
        <f t="shared" si="208"/>
        <v>0.138647619961319</v>
      </c>
      <c r="L4433">
        <f t="shared" si="209"/>
        <v>554.01345063461611</v>
      </c>
    </row>
    <row r="4434" spans="1:12" x14ac:dyDescent="0.3">
      <c r="A4434" t="s">
        <v>47</v>
      </c>
      <c r="B4434" t="s">
        <v>644</v>
      </c>
      <c r="C4434" t="s">
        <v>645</v>
      </c>
      <c r="D4434" t="s">
        <v>7</v>
      </c>
      <c r="E4434" t="str">
        <f>VLOOKUP(D4434,Abbrev!$A$6:$B$67,2,FALSE)</f>
        <v>Alosines</v>
      </c>
      <c r="F4434" t="str">
        <f t="shared" si="207"/>
        <v/>
      </c>
      <c r="G4434">
        <v>2002</v>
      </c>
      <c r="H4434">
        <v>3995.8381599999998</v>
      </c>
      <c r="I4434">
        <v>91.465892833918602</v>
      </c>
      <c r="J4434">
        <v>365482.904924242</v>
      </c>
      <c r="K4434">
        <f t="shared" si="208"/>
        <v>9.1465892833918608E-2</v>
      </c>
      <c r="L4434">
        <f t="shared" si="209"/>
        <v>365.48290492424252</v>
      </c>
    </row>
    <row r="4435" spans="1:12" x14ac:dyDescent="0.3">
      <c r="A4435" t="s">
        <v>47</v>
      </c>
      <c r="B4435" t="s">
        <v>644</v>
      </c>
      <c r="C4435" t="s">
        <v>645</v>
      </c>
      <c r="D4435" t="s">
        <v>31</v>
      </c>
      <c r="E4435" t="str">
        <f>VLOOKUP(D4435,Abbrev!$A$6:$B$67,2,FALSE)</f>
        <v>Anch</v>
      </c>
      <c r="F4435" t="str">
        <f t="shared" si="207"/>
        <v/>
      </c>
      <c r="G4435">
        <v>2002</v>
      </c>
      <c r="H4435">
        <v>3995.8381599999998</v>
      </c>
      <c r="I4435">
        <v>1.2294349070100101E-2</v>
      </c>
      <c r="J4435">
        <v>49.126229166666697</v>
      </c>
      <c r="K4435">
        <f t="shared" si="208"/>
        <v>1.22943490701001E-5</v>
      </c>
      <c r="L4435">
        <f t="shared" si="209"/>
        <v>4.9126229166666494E-2</v>
      </c>
    </row>
    <row r="4436" spans="1:12" x14ac:dyDescent="0.3">
      <c r="A4436" t="s">
        <v>47</v>
      </c>
      <c r="B4436" t="s">
        <v>644</v>
      </c>
      <c r="C4436" t="s">
        <v>645</v>
      </c>
      <c r="D4436" t="s">
        <v>8</v>
      </c>
      <c r="E4436" t="str">
        <f>VLOOKUP(D4436,Abbrev!$A$6:$B$67,2,FALSE)</f>
        <v>Herring</v>
      </c>
      <c r="F4436" t="str">
        <f t="shared" si="207"/>
        <v/>
      </c>
      <c r="G4436">
        <v>2002</v>
      </c>
      <c r="H4436">
        <v>3995.8381599999998</v>
      </c>
      <c r="I4436">
        <v>888.21866058655201</v>
      </c>
      <c r="J4436">
        <v>3549178.0183958299</v>
      </c>
      <c r="K4436">
        <f t="shared" si="208"/>
        <v>0.88821866058655197</v>
      </c>
      <c r="L4436">
        <f t="shared" si="209"/>
        <v>3549.1780183958322</v>
      </c>
    </row>
    <row r="4437" spans="1:12" x14ac:dyDescent="0.3">
      <c r="A4437" t="s">
        <v>47</v>
      </c>
      <c r="B4437" t="s">
        <v>644</v>
      </c>
      <c r="C4437" t="s">
        <v>645</v>
      </c>
      <c r="D4437" t="s">
        <v>9</v>
      </c>
      <c r="E4437" t="str">
        <f>VLOOKUP(D4437,Abbrev!$A$6:$B$67,2,FALSE)</f>
        <v>Mack</v>
      </c>
      <c r="F4437" t="str">
        <f t="shared" si="207"/>
        <v/>
      </c>
      <c r="G4437">
        <v>2002</v>
      </c>
      <c r="H4437">
        <v>3995.8381599999998</v>
      </c>
      <c r="I4437">
        <v>6.8862325643776803</v>
      </c>
      <c r="J4437">
        <v>27516.270859374999</v>
      </c>
      <c r="K4437">
        <f t="shared" si="208"/>
        <v>6.88623256437768E-3</v>
      </c>
      <c r="L4437">
        <f t="shared" si="209"/>
        <v>27.516270859374988</v>
      </c>
    </row>
    <row r="4438" spans="1:12" x14ac:dyDescent="0.3">
      <c r="A4438" t="s">
        <v>47</v>
      </c>
      <c r="B4438" t="s">
        <v>644</v>
      </c>
      <c r="C4438" t="s">
        <v>645</v>
      </c>
      <c r="D4438" t="s">
        <v>10</v>
      </c>
      <c r="E4438" t="str">
        <f>VLOOKUP(D4438,Abbrev!$A$6:$B$67,2,FALSE)</f>
        <v>Butter</v>
      </c>
      <c r="F4438" t="str">
        <f t="shared" si="207"/>
        <v/>
      </c>
      <c r="G4438">
        <v>2002</v>
      </c>
      <c r="H4438">
        <v>3995.8381599999998</v>
      </c>
      <c r="I4438">
        <v>50.157750868587797</v>
      </c>
      <c r="J4438">
        <v>200422.25494047601</v>
      </c>
      <c r="K4438">
        <f t="shared" si="208"/>
        <v>5.01577508685878E-2</v>
      </c>
      <c r="L4438">
        <f t="shared" si="209"/>
        <v>200.42225494047628</v>
      </c>
    </row>
    <row r="4439" spans="1:12" x14ac:dyDescent="0.3">
      <c r="A4439" t="s">
        <v>47</v>
      </c>
      <c r="B4439" t="s">
        <v>644</v>
      </c>
      <c r="C4439" t="s">
        <v>645</v>
      </c>
      <c r="D4439" t="s">
        <v>11</v>
      </c>
      <c r="E4439" t="str">
        <f>VLOOKUP(D4439,Abbrev!$A$6:$B$67,2,FALSE)</f>
        <v>Dbenth-oth</v>
      </c>
      <c r="F4439" t="str">
        <f t="shared" si="207"/>
        <v/>
      </c>
      <c r="G4439">
        <v>2002</v>
      </c>
      <c r="H4439">
        <v>3995.8381599999998</v>
      </c>
      <c r="I4439">
        <v>549.16427735058301</v>
      </c>
      <c r="J4439">
        <v>2194371.57554628</v>
      </c>
      <c r="K4439">
        <f t="shared" si="208"/>
        <v>0.54916427735058304</v>
      </c>
      <c r="L4439">
        <f t="shared" si="209"/>
        <v>2194.3715755462831</v>
      </c>
    </row>
    <row r="4440" spans="1:12" x14ac:dyDescent="0.3">
      <c r="A4440" t="s">
        <v>47</v>
      </c>
      <c r="B4440" t="s">
        <v>644</v>
      </c>
      <c r="C4440" t="s">
        <v>645</v>
      </c>
      <c r="D4440" t="s">
        <v>33</v>
      </c>
      <c r="E4440" t="str">
        <f>VLOOKUP(D4440,Abbrev!$A$6:$B$67,2,FALSE)</f>
        <v>Domni-oth</v>
      </c>
      <c r="F4440" t="str">
        <f t="shared" si="207"/>
        <v/>
      </c>
      <c r="G4440">
        <v>2002</v>
      </c>
      <c r="H4440">
        <v>3995.8381599999998</v>
      </c>
      <c r="I4440">
        <v>19.284784914409801</v>
      </c>
      <c r="J4440">
        <v>77058.879468390805</v>
      </c>
      <c r="K4440">
        <f t="shared" si="208"/>
        <v>1.9284784914409801E-2</v>
      </c>
      <c r="L4440">
        <f t="shared" si="209"/>
        <v>77.058879468391012</v>
      </c>
    </row>
    <row r="4441" spans="1:12" x14ac:dyDescent="0.3">
      <c r="A4441" t="s">
        <v>47</v>
      </c>
      <c r="B4441" t="s">
        <v>644</v>
      </c>
      <c r="C4441" t="s">
        <v>645</v>
      </c>
      <c r="D4441" t="s">
        <v>12</v>
      </c>
      <c r="E4441" t="str">
        <f>VLOOKUP(D4441,Abbrev!$A$6:$B$67,2,FALSE)</f>
        <v>Dpisc-oth</v>
      </c>
      <c r="F4441" t="str">
        <f t="shared" si="207"/>
        <v/>
      </c>
      <c r="G4441">
        <v>2002</v>
      </c>
      <c r="H4441">
        <v>3995.8381599999998</v>
      </c>
      <c r="I4441">
        <v>22.198910324153001</v>
      </c>
      <c r="J4441">
        <v>88703.252983668397</v>
      </c>
      <c r="K4441">
        <f t="shared" si="208"/>
        <v>2.2198910324153002E-2</v>
      </c>
      <c r="L4441">
        <f t="shared" si="209"/>
        <v>88.703252983668534</v>
      </c>
    </row>
    <row r="4442" spans="1:12" x14ac:dyDescent="0.3">
      <c r="A4442" t="s">
        <v>47</v>
      </c>
      <c r="B4442" t="s">
        <v>644</v>
      </c>
      <c r="C4442" t="s">
        <v>645</v>
      </c>
      <c r="D4442" t="s">
        <v>15</v>
      </c>
      <c r="E4442" t="str">
        <f>VLOOKUP(D4442,Abbrev!$A$6:$B$67,2,FALSE)</f>
        <v>Skate</v>
      </c>
      <c r="F4442" t="str">
        <f t="shared" si="207"/>
        <v/>
      </c>
      <c r="G4442">
        <v>2002</v>
      </c>
      <c r="H4442">
        <v>3995.8381599999998</v>
      </c>
      <c r="I4442">
        <v>120.658480368781</v>
      </c>
      <c r="J4442">
        <v>482131.760185185</v>
      </c>
      <c r="K4442">
        <f t="shared" si="208"/>
        <v>0.120658480368781</v>
      </c>
      <c r="L4442">
        <f t="shared" si="209"/>
        <v>482.13176018518601</v>
      </c>
    </row>
    <row r="4443" spans="1:12" x14ac:dyDescent="0.3">
      <c r="A4443" t="s">
        <v>47</v>
      </c>
      <c r="B4443" t="s">
        <v>644</v>
      </c>
      <c r="C4443" t="s">
        <v>645</v>
      </c>
      <c r="D4443" t="s">
        <v>16</v>
      </c>
      <c r="E4443" t="str">
        <f>VLOOKUP(D4443,Abbrev!$A$6:$B$67,2,FALSE)</f>
        <v>SmPel</v>
      </c>
      <c r="F4443" t="str">
        <f t="shared" si="207"/>
        <v/>
      </c>
      <c r="G4443">
        <v>2002</v>
      </c>
      <c r="H4443">
        <v>3995.8381599999998</v>
      </c>
      <c r="I4443">
        <v>5.41188863555079</v>
      </c>
      <c r="J4443">
        <v>21625.031127604201</v>
      </c>
      <c r="K4443">
        <f t="shared" si="208"/>
        <v>5.4118886355507901E-3</v>
      </c>
      <c r="L4443">
        <f t="shared" si="209"/>
        <v>21.625031127604178</v>
      </c>
    </row>
    <row r="4444" spans="1:12" x14ac:dyDescent="0.3">
      <c r="A4444" t="s">
        <v>47</v>
      </c>
      <c r="B4444" t="s">
        <v>644</v>
      </c>
      <c r="C4444" t="s">
        <v>645</v>
      </c>
      <c r="D4444" t="s">
        <v>17</v>
      </c>
      <c r="E4444" t="str">
        <f>VLOOKUP(D4444,Abbrev!$A$6:$B$67,2,FALSE)</f>
        <v>Squid</v>
      </c>
      <c r="F4444" t="str">
        <f t="shared" si="207"/>
        <v/>
      </c>
      <c r="G4444">
        <v>2002</v>
      </c>
      <c r="H4444">
        <v>3995.8381599999998</v>
      </c>
      <c r="I4444">
        <v>128.89088206366199</v>
      </c>
      <c r="J4444">
        <v>515027.10502604197</v>
      </c>
      <c r="K4444">
        <f t="shared" si="208"/>
        <v>0.128890882063662</v>
      </c>
      <c r="L4444">
        <f t="shared" si="209"/>
        <v>515.0271050260402</v>
      </c>
    </row>
    <row r="4445" spans="1:12" x14ac:dyDescent="0.3">
      <c r="A4445" t="s">
        <v>47</v>
      </c>
      <c r="B4445" t="s">
        <v>644</v>
      </c>
      <c r="C4445" t="s">
        <v>645</v>
      </c>
      <c r="D4445" t="s">
        <v>19</v>
      </c>
      <c r="E4445" t="str">
        <f>VLOOKUP(D4445,Abbrev!$A$6:$B$67,2,FALSE)</f>
        <v>Dogfish-L</v>
      </c>
      <c r="F4445" t="str">
        <f t="shared" si="207"/>
        <v/>
      </c>
      <c r="G4445">
        <v>2002</v>
      </c>
      <c r="H4445">
        <v>3995.8381599999998</v>
      </c>
      <c r="I4445">
        <v>5064.4697298477904</v>
      </c>
      <c r="J4445">
        <v>20236801.406690702</v>
      </c>
      <c r="K4445">
        <f t="shared" si="208"/>
        <v>5.0644697298477901</v>
      </c>
      <c r="L4445">
        <f t="shared" si="209"/>
        <v>20236.801406690691</v>
      </c>
    </row>
    <row r="4446" spans="1:12" x14ac:dyDescent="0.3">
      <c r="A4446" t="s">
        <v>47</v>
      </c>
      <c r="B4446" t="s">
        <v>644</v>
      </c>
      <c r="C4446" t="s">
        <v>645</v>
      </c>
      <c r="D4446" t="s">
        <v>20</v>
      </c>
      <c r="E4446" t="str">
        <f>VLOOKUP(D4446,Abbrev!$A$6:$B$67,2,FALSE)</f>
        <v>Hake-S</v>
      </c>
      <c r="F4446" t="str">
        <f t="shared" si="207"/>
        <v/>
      </c>
      <c r="G4446">
        <v>2002</v>
      </c>
      <c r="H4446">
        <v>3995.8381599999998</v>
      </c>
      <c r="I4446">
        <v>93.439066422311299</v>
      </c>
      <c r="J4446">
        <v>373367.38724504597</v>
      </c>
      <c r="K4446">
        <f t="shared" si="208"/>
        <v>9.3439066422311298E-2</v>
      </c>
      <c r="L4446">
        <f t="shared" si="209"/>
        <v>373.36738724504613</v>
      </c>
    </row>
    <row r="4447" spans="1:12" x14ac:dyDescent="0.3">
      <c r="A4447" t="s">
        <v>47</v>
      </c>
      <c r="B4447" t="s">
        <v>644</v>
      </c>
      <c r="C4447" t="s">
        <v>645</v>
      </c>
      <c r="D4447" t="s">
        <v>21</v>
      </c>
      <c r="E4447" t="str">
        <f>VLOOKUP(D4447,Abbrev!$A$6:$B$67,2,FALSE)</f>
        <v>Hake-L</v>
      </c>
      <c r="F4447" t="str">
        <f t="shared" si="207"/>
        <v/>
      </c>
      <c r="G4447">
        <v>2002</v>
      </c>
      <c r="H4447">
        <v>3995.8381599999998</v>
      </c>
      <c r="I4447">
        <v>2.53614714824276</v>
      </c>
      <c r="J4447">
        <v>10134.0335543236</v>
      </c>
      <c r="K4447">
        <f t="shared" si="208"/>
        <v>2.53614714824276E-3</v>
      </c>
      <c r="L4447">
        <f t="shared" si="209"/>
        <v>10.134033554323597</v>
      </c>
    </row>
    <row r="4448" spans="1:12" x14ac:dyDescent="0.3">
      <c r="A4448" t="s">
        <v>47</v>
      </c>
      <c r="B4448" t="s">
        <v>644</v>
      </c>
      <c r="C4448" t="s">
        <v>645</v>
      </c>
      <c r="D4448" t="s">
        <v>26</v>
      </c>
      <c r="E4448" t="str">
        <f>VLOOKUP(D4448,Abbrev!$A$6:$B$67,2,FALSE)</f>
        <v>Cod-S</v>
      </c>
      <c r="F4448" t="str">
        <f t="shared" si="207"/>
        <v/>
      </c>
      <c r="G4448">
        <v>2002</v>
      </c>
      <c r="H4448">
        <v>3995.8381599999998</v>
      </c>
      <c r="I4448">
        <v>3.90932831930541</v>
      </c>
      <c r="J4448">
        <v>15621.043278249201</v>
      </c>
      <c r="K4448">
        <f t="shared" si="208"/>
        <v>3.9093283193054103E-3</v>
      </c>
      <c r="L4448">
        <f t="shared" si="209"/>
        <v>15.621043278249223</v>
      </c>
    </row>
    <row r="4449" spans="1:12" x14ac:dyDescent="0.3">
      <c r="A4449" t="s">
        <v>47</v>
      </c>
      <c r="B4449" t="s">
        <v>644</v>
      </c>
      <c r="C4449" t="s">
        <v>645</v>
      </c>
      <c r="D4449" t="s">
        <v>22</v>
      </c>
      <c r="E4449" t="str">
        <f>VLOOKUP(D4449,Abbrev!$A$6:$B$67,2,FALSE)</f>
        <v>Cod-M</v>
      </c>
      <c r="F4449" t="str">
        <f t="shared" si="207"/>
        <v/>
      </c>
      <c r="G4449">
        <v>2002</v>
      </c>
      <c r="H4449">
        <v>3995.8381599999998</v>
      </c>
      <c r="I4449">
        <v>99.124726773061894</v>
      </c>
      <c r="J4449">
        <v>396086.36583937402</v>
      </c>
      <c r="K4449">
        <f t="shared" si="208"/>
        <v>9.9124726773061889E-2</v>
      </c>
      <c r="L4449">
        <f t="shared" si="209"/>
        <v>396.08636583937431</v>
      </c>
    </row>
    <row r="4450" spans="1:12" x14ac:dyDescent="0.3">
      <c r="A4450" t="s">
        <v>47</v>
      </c>
      <c r="B4450" t="s">
        <v>644</v>
      </c>
      <c r="C4450" t="s">
        <v>645</v>
      </c>
      <c r="D4450" t="s">
        <v>23</v>
      </c>
      <c r="E4450" t="str">
        <f>VLOOKUP(D4450,Abbrev!$A$6:$B$67,2,FALSE)</f>
        <v>Cod-L</v>
      </c>
      <c r="F4450" t="str">
        <f t="shared" si="207"/>
        <v/>
      </c>
      <c r="G4450">
        <v>2002</v>
      </c>
      <c r="H4450">
        <v>3995.8381599999998</v>
      </c>
      <c r="I4450">
        <v>290.17650123878502</v>
      </c>
      <c r="J4450">
        <v>1159498.3367852201</v>
      </c>
      <c r="K4450">
        <f t="shared" si="208"/>
        <v>0.29017650123878502</v>
      </c>
      <c r="L4450">
        <f t="shared" si="209"/>
        <v>1159.4983367852244</v>
      </c>
    </row>
    <row r="4451" spans="1:12" x14ac:dyDescent="0.3">
      <c r="A4451" t="s">
        <v>47</v>
      </c>
      <c r="B4451" t="s">
        <v>644</v>
      </c>
      <c r="C4451" t="s">
        <v>645</v>
      </c>
      <c r="D4451" t="s">
        <v>29</v>
      </c>
      <c r="E4451" t="str">
        <f>VLOOKUP(D4451,Abbrev!$A$6:$B$67,2,FALSE)</f>
        <v>Sflound-L</v>
      </c>
      <c r="F4451" t="str">
        <f t="shared" si="207"/>
        <v/>
      </c>
      <c r="G4451">
        <v>2002</v>
      </c>
      <c r="H4451">
        <v>3995.8381599999998</v>
      </c>
      <c r="I4451">
        <v>20.873732393466799</v>
      </c>
      <c r="J4451">
        <v>83408.056439442706</v>
      </c>
      <c r="K4451">
        <f t="shared" si="208"/>
        <v>2.08737323934668E-2</v>
      </c>
      <c r="L4451">
        <f t="shared" si="209"/>
        <v>83.408056439442774</v>
      </c>
    </row>
    <row r="4452" spans="1:12" x14ac:dyDescent="0.3">
      <c r="A4452" t="s">
        <v>47</v>
      </c>
      <c r="B4452" t="s">
        <v>644</v>
      </c>
      <c r="C4452" t="s">
        <v>645</v>
      </c>
      <c r="D4452" t="s">
        <v>24</v>
      </c>
      <c r="E4452" t="str">
        <f>VLOOKUP(D4452,Abbrev!$A$6:$B$67,2,FALSE)</f>
        <v>Yflound-S</v>
      </c>
      <c r="F4452" t="str">
        <f t="shared" si="207"/>
        <v/>
      </c>
      <c r="G4452">
        <v>2002</v>
      </c>
      <c r="H4452">
        <v>3995.8381599999998</v>
      </c>
      <c r="I4452">
        <v>1.3172076461168301</v>
      </c>
      <c r="J4452">
        <v>5263.3485769974004</v>
      </c>
      <c r="K4452">
        <f t="shared" si="208"/>
        <v>1.3172076461168301E-3</v>
      </c>
      <c r="L4452">
        <f t="shared" si="209"/>
        <v>5.2633485769974051</v>
      </c>
    </row>
    <row r="4453" spans="1:12" x14ac:dyDescent="0.3">
      <c r="A4453" t="s">
        <v>47</v>
      </c>
      <c r="B4453" t="s">
        <v>644</v>
      </c>
      <c r="C4453" t="s">
        <v>645</v>
      </c>
      <c r="D4453" t="s">
        <v>25</v>
      </c>
      <c r="E4453" t="str">
        <f>VLOOKUP(D4453,Abbrev!$A$6:$B$67,2,FALSE)</f>
        <v>Yflound-L</v>
      </c>
      <c r="F4453" t="str">
        <f t="shared" si="207"/>
        <v/>
      </c>
      <c r="G4453">
        <v>2002</v>
      </c>
      <c r="H4453">
        <v>3995.8381599999998</v>
      </c>
      <c r="I4453">
        <v>128.982269791627</v>
      </c>
      <c r="J4453">
        <v>515392.27559679898</v>
      </c>
      <c r="K4453">
        <f t="shared" si="208"/>
        <v>0.128982269791627</v>
      </c>
      <c r="L4453">
        <f t="shared" si="209"/>
        <v>515.39227559679841</v>
      </c>
    </row>
    <row r="4454" spans="1:12" x14ac:dyDescent="0.3">
      <c r="A4454" t="s">
        <v>47</v>
      </c>
      <c r="B4454" t="s">
        <v>644</v>
      </c>
      <c r="C4454" t="s">
        <v>645</v>
      </c>
      <c r="D4454" t="s">
        <v>32</v>
      </c>
      <c r="E4454" t="str">
        <f>VLOOKUP(D4454,Abbrev!$A$6:$B$67,2,FALSE)</f>
        <v>Blue-M</v>
      </c>
      <c r="F4454" t="str">
        <f t="shared" si="207"/>
        <v/>
      </c>
      <c r="G4454">
        <v>2002</v>
      </c>
      <c r="H4454">
        <v>3995.8381599999998</v>
      </c>
      <c r="I4454">
        <v>375.878346308316</v>
      </c>
      <c r="J4454">
        <v>1501949.0396964699</v>
      </c>
      <c r="K4454">
        <f t="shared" si="208"/>
        <v>0.37587834630831601</v>
      </c>
      <c r="L4454">
        <f t="shared" si="209"/>
        <v>1501.9490396964641</v>
      </c>
    </row>
    <row r="4455" spans="1:12" x14ac:dyDescent="0.3">
      <c r="A4455" t="s">
        <v>47</v>
      </c>
      <c r="B4455" t="s">
        <v>644</v>
      </c>
      <c r="C4455" t="s">
        <v>645</v>
      </c>
      <c r="D4455" t="s">
        <v>28</v>
      </c>
      <c r="E4455" t="str">
        <f>VLOOKUP(D4455,Abbrev!$A$6:$B$67,2,FALSE)</f>
        <v>Blue-L</v>
      </c>
      <c r="F4455" t="str">
        <f t="shared" si="207"/>
        <v/>
      </c>
      <c r="G4455">
        <v>2002</v>
      </c>
      <c r="H4455">
        <v>3995.8381599999998</v>
      </c>
      <c r="I4455">
        <v>77.113244288388799</v>
      </c>
      <c r="J4455">
        <v>308132.04416894598</v>
      </c>
      <c r="K4455">
        <f t="shared" si="208"/>
        <v>7.7113244288388796E-2</v>
      </c>
      <c r="L4455">
        <f t="shared" si="209"/>
        <v>308.13204416894598</v>
      </c>
    </row>
    <row r="4456" spans="1:12" x14ac:dyDescent="0.3">
      <c r="A4456" t="s">
        <v>47</v>
      </c>
      <c r="B4456" t="s">
        <v>644</v>
      </c>
      <c r="C4456" t="s">
        <v>645</v>
      </c>
      <c r="D4456" t="s">
        <v>35</v>
      </c>
      <c r="E4456" t="str">
        <f>VLOOKUP(D4456,Abbrev!$A$6:$B$67,2,FALSE)</f>
        <v>Sbass-L</v>
      </c>
      <c r="F4456" t="str">
        <f t="shared" si="207"/>
        <v/>
      </c>
      <c r="G4456">
        <v>2002</v>
      </c>
      <c r="H4456">
        <v>3995.8381599999998</v>
      </c>
      <c r="I4456">
        <v>99.296410660672606</v>
      </c>
      <c r="J4456">
        <v>396772.38686894602</v>
      </c>
      <c r="K4456">
        <f t="shared" si="208"/>
        <v>9.9296410660672602E-2</v>
      </c>
      <c r="L4456">
        <f t="shared" si="209"/>
        <v>396.7723868689464</v>
      </c>
    </row>
    <row r="4457" spans="1:12" x14ac:dyDescent="0.3">
      <c r="A4457" t="s">
        <v>47</v>
      </c>
      <c r="B4457" t="s">
        <v>644</v>
      </c>
      <c r="C4457" t="s">
        <v>645</v>
      </c>
      <c r="D4457" t="s">
        <v>7</v>
      </c>
      <c r="E4457" t="str">
        <f>VLOOKUP(D4457,Abbrev!$A$6:$B$67,2,FALSE)</f>
        <v>Alosines</v>
      </c>
      <c r="F4457" t="str">
        <f t="shared" si="207"/>
        <v/>
      </c>
      <c r="G4457">
        <v>2003</v>
      </c>
      <c r="H4457">
        <v>3995.8381599999998</v>
      </c>
      <c r="I4457">
        <v>37.475419430355103</v>
      </c>
      <c r="J4457">
        <v>149745.71102181799</v>
      </c>
      <c r="K4457">
        <f t="shared" si="208"/>
        <v>3.7475419430355102E-2</v>
      </c>
      <c r="L4457">
        <f t="shared" si="209"/>
        <v>149.74571102181838</v>
      </c>
    </row>
    <row r="4458" spans="1:12" x14ac:dyDescent="0.3">
      <c r="A4458" t="s">
        <v>47</v>
      </c>
      <c r="B4458" t="s">
        <v>644</v>
      </c>
      <c r="C4458" t="s">
        <v>645</v>
      </c>
      <c r="D4458" t="s">
        <v>8</v>
      </c>
      <c r="E4458" t="str">
        <f>VLOOKUP(D4458,Abbrev!$A$6:$B$67,2,FALSE)</f>
        <v>Herring</v>
      </c>
      <c r="F4458" t="str">
        <f t="shared" si="207"/>
        <v/>
      </c>
      <c r="G4458">
        <v>2003</v>
      </c>
      <c r="H4458">
        <v>3995.8381599999998</v>
      </c>
      <c r="I4458">
        <v>4730.6791845493599</v>
      </c>
      <c r="J4458">
        <v>18903028.40834</v>
      </c>
      <c r="K4458">
        <f t="shared" si="208"/>
        <v>4.7306791845493601</v>
      </c>
      <c r="L4458">
        <f t="shared" si="209"/>
        <v>18903.028408340015</v>
      </c>
    </row>
    <row r="4459" spans="1:12" x14ac:dyDescent="0.3">
      <c r="A4459" t="s">
        <v>47</v>
      </c>
      <c r="B4459" t="s">
        <v>644</v>
      </c>
      <c r="C4459" t="s">
        <v>645</v>
      </c>
      <c r="D4459" t="s">
        <v>9</v>
      </c>
      <c r="E4459" t="str">
        <f>VLOOKUP(D4459,Abbrev!$A$6:$B$67,2,FALSE)</f>
        <v>Mack</v>
      </c>
      <c r="F4459" t="str">
        <f t="shared" si="207"/>
        <v/>
      </c>
      <c r="G4459">
        <v>2003</v>
      </c>
      <c r="H4459">
        <v>3995.8381599999998</v>
      </c>
      <c r="I4459">
        <v>9.765625</v>
      </c>
      <c r="J4459">
        <v>39021.857031250001</v>
      </c>
      <c r="K4459">
        <f t="shared" si="208"/>
        <v>9.765625E-3</v>
      </c>
      <c r="L4459">
        <f t="shared" si="209"/>
        <v>39.021857031250001</v>
      </c>
    </row>
    <row r="4460" spans="1:12" x14ac:dyDescent="0.3">
      <c r="A4460" t="s">
        <v>47</v>
      </c>
      <c r="B4460" t="s">
        <v>644</v>
      </c>
      <c r="C4460" t="s">
        <v>645</v>
      </c>
      <c r="D4460" t="s">
        <v>10</v>
      </c>
      <c r="E4460" t="str">
        <f>VLOOKUP(D4460,Abbrev!$A$6:$B$67,2,FALSE)</f>
        <v>Butter</v>
      </c>
      <c r="F4460" t="str">
        <f t="shared" si="207"/>
        <v/>
      </c>
      <c r="G4460">
        <v>2003</v>
      </c>
      <c r="H4460">
        <v>3995.8381599999998</v>
      </c>
      <c r="I4460">
        <v>279.75551808706302</v>
      </c>
      <c r="J4460">
        <v>1117857.7746428601</v>
      </c>
      <c r="K4460">
        <f t="shared" si="208"/>
        <v>0.279755518087063</v>
      </c>
      <c r="L4460">
        <f t="shared" si="209"/>
        <v>1117.8577746428564</v>
      </c>
    </row>
    <row r="4461" spans="1:12" x14ac:dyDescent="0.3">
      <c r="A4461" t="s">
        <v>47</v>
      </c>
      <c r="B4461" t="s">
        <v>644</v>
      </c>
      <c r="C4461" t="s">
        <v>645</v>
      </c>
      <c r="D4461" t="s">
        <v>11</v>
      </c>
      <c r="E4461" t="str">
        <f>VLOOKUP(D4461,Abbrev!$A$6:$B$67,2,FALSE)</f>
        <v>Dbenth-oth</v>
      </c>
      <c r="F4461" t="str">
        <f t="shared" si="207"/>
        <v/>
      </c>
      <c r="G4461">
        <v>2003</v>
      </c>
      <c r="H4461">
        <v>3995.8381599999998</v>
      </c>
      <c r="I4461">
        <v>664.47642552856996</v>
      </c>
      <c r="J4461">
        <v>2655140.25754746</v>
      </c>
      <c r="K4461">
        <f t="shared" si="208"/>
        <v>0.66447642552857</v>
      </c>
      <c r="L4461">
        <f t="shared" si="209"/>
        <v>2655.1402575474581</v>
      </c>
    </row>
    <row r="4462" spans="1:12" x14ac:dyDescent="0.3">
      <c r="A4462" t="s">
        <v>47</v>
      </c>
      <c r="B4462" t="s">
        <v>644</v>
      </c>
      <c r="C4462" t="s">
        <v>645</v>
      </c>
      <c r="D4462" t="s">
        <v>12</v>
      </c>
      <c r="E4462" t="str">
        <f>VLOOKUP(D4462,Abbrev!$A$6:$B$67,2,FALSE)</f>
        <v>Dpisc-oth</v>
      </c>
      <c r="F4462" t="str">
        <f t="shared" si="207"/>
        <v/>
      </c>
      <c r="G4462">
        <v>2003</v>
      </c>
      <c r="H4462">
        <v>3995.8381599999998</v>
      </c>
      <c r="I4462">
        <v>10.2185540833588</v>
      </c>
      <c r="J4462">
        <v>40831.688346308998</v>
      </c>
      <c r="K4462">
        <f t="shared" si="208"/>
        <v>1.02185540833588E-2</v>
      </c>
      <c r="L4462">
        <f t="shared" si="209"/>
        <v>40.831688346308916</v>
      </c>
    </row>
    <row r="4463" spans="1:12" x14ac:dyDescent="0.3">
      <c r="A4463" t="s">
        <v>47</v>
      </c>
      <c r="B4463" t="s">
        <v>644</v>
      </c>
      <c r="C4463" t="s">
        <v>645</v>
      </c>
      <c r="D4463" t="s">
        <v>13</v>
      </c>
      <c r="E4463" t="str">
        <f>VLOOKUP(D4463,Abbrev!$A$6:$B$67,2,FALSE)</f>
        <v>Haddock</v>
      </c>
      <c r="F4463" t="str">
        <f t="shared" si="207"/>
        <v/>
      </c>
      <c r="G4463">
        <v>2003</v>
      </c>
      <c r="H4463">
        <v>3995.8381599999998</v>
      </c>
      <c r="I4463">
        <v>0.67734056548838595</v>
      </c>
      <c r="J4463">
        <v>2706.5432788944699</v>
      </c>
      <c r="K4463">
        <f t="shared" si="208"/>
        <v>6.7734056548838595E-4</v>
      </c>
      <c r="L4463">
        <f t="shared" si="209"/>
        <v>2.7065432788944714</v>
      </c>
    </row>
    <row r="4464" spans="1:12" x14ac:dyDescent="0.3">
      <c r="A4464" t="s">
        <v>47</v>
      </c>
      <c r="B4464" t="s">
        <v>644</v>
      </c>
      <c r="C4464" t="s">
        <v>645</v>
      </c>
      <c r="D4464" t="s">
        <v>15</v>
      </c>
      <c r="E4464" t="str">
        <f>VLOOKUP(D4464,Abbrev!$A$6:$B$67,2,FALSE)</f>
        <v>Skate</v>
      </c>
      <c r="F4464" t="str">
        <f t="shared" si="207"/>
        <v/>
      </c>
      <c r="G4464">
        <v>2003</v>
      </c>
      <c r="H4464">
        <v>3995.8381599999998</v>
      </c>
      <c r="I4464">
        <v>42.564712982832603</v>
      </c>
      <c r="J4464">
        <v>170081.70440625001</v>
      </c>
      <c r="K4464">
        <f t="shared" si="208"/>
        <v>4.2564712982832605E-2</v>
      </c>
      <c r="L4464">
        <f t="shared" si="209"/>
        <v>170.08170440624994</v>
      </c>
    </row>
    <row r="4465" spans="1:12" x14ac:dyDescent="0.3">
      <c r="A4465" t="s">
        <v>47</v>
      </c>
      <c r="B4465" t="s">
        <v>644</v>
      </c>
      <c r="C4465" t="s">
        <v>645</v>
      </c>
      <c r="D4465" t="s">
        <v>16</v>
      </c>
      <c r="E4465" t="str">
        <f>VLOOKUP(D4465,Abbrev!$A$6:$B$67,2,FALSE)</f>
        <v>SmPel</v>
      </c>
      <c r="F4465" t="str">
        <f t="shared" si="207"/>
        <v/>
      </c>
      <c r="G4465">
        <v>2003</v>
      </c>
      <c r="H4465">
        <v>3995.8381599999998</v>
      </c>
      <c r="I4465">
        <v>9.2677038626609392</v>
      </c>
      <c r="J4465">
        <v>37032.244749999998</v>
      </c>
      <c r="K4465">
        <f t="shared" si="208"/>
        <v>9.2677038626609396E-3</v>
      </c>
      <c r="L4465">
        <f t="shared" si="209"/>
        <v>37.032244749999983</v>
      </c>
    </row>
    <row r="4466" spans="1:12" x14ac:dyDescent="0.3">
      <c r="A4466" t="s">
        <v>47</v>
      </c>
      <c r="B4466" t="s">
        <v>644</v>
      </c>
      <c r="C4466" t="s">
        <v>645</v>
      </c>
      <c r="D4466" t="s">
        <v>17</v>
      </c>
      <c r="E4466" t="str">
        <f>VLOOKUP(D4466,Abbrev!$A$6:$B$67,2,FALSE)</f>
        <v>Squid</v>
      </c>
      <c r="F4466" t="str">
        <f t="shared" si="207"/>
        <v/>
      </c>
      <c r="G4466">
        <v>2003</v>
      </c>
      <c r="H4466">
        <v>3995.8381599999998</v>
      </c>
      <c r="I4466">
        <v>119.78607832618</v>
      </c>
      <c r="J4466">
        <v>478645.78281250002</v>
      </c>
      <c r="K4466">
        <f t="shared" si="208"/>
        <v>0.11978607832618</v>
      </c>
      <c r="L4466">
        <f t="shared" si="209"/>
        <v>478.64578281249896</v>
      </c>
    </row>
    <row r="4467" spans="1:12" x14ac:dyDescent="0.3">
      <c r="A4467" t="s">
        <v>47</v>
      </c>
      <c r="B4467" t="s">
        <v>644</v>
      </c>
      <c r="C4467" t="s">
        <v>645</v>
      </c>
      <c r="D4467" t="s">
        <v>19</v>
      </c>
      <c r="E4467" t="str">
        <f>VLOOKUP(D4467,Abbrev!$A$6:$B$67,2,FALSE)</f>
        <v>Dogfish-L</v>
      </c>
      <c r="F4467" t="str">
        <f t="shared" si="207"/>
        <v/>
      </c>
      <c r="G4467">
        <v>2003</v>
      </c>
      <c r="H4467">
        <v>3995.8381599999998</v>
      </c>
      <c r="I4467">
        <v>4834.1530545518099</v>
      </c>
      <c r="J4467">
        <v>19316493.246658701</v>
      </c>
      <c r="K4467">
        <f t="shared" si="208"/>
        <v>4.8341530545518099</v>
      </c>
      <c r="L4467">
        <f t="shared" si="209"/>
        <v>19316.493246658683</v>
      </c>
    </row>
    <row r="4468" spans="1:12" x14ac:dyDescent="0.3">
      <c r="A4468" t="s">
        <v>47</v>
      </c>
      <c r="B4468" t="s">
        <v>644</v>
      </c>
      <c r="C4468" t="s">
        <v>645</v>
      </c>
      <c r="D4468" t="s">
        <v>20</v>
      </c>
      <c r="E4468" t="str">
        <f>VLOOKUP(D4468,Abbrev!$A$6:$B$67,2,FALSE)</f>
        <v>Hake-S</v>
      </c>
      <c r="F4468" t="str">
        <f t="shared" si="207"/>
        <v/>
      </c>
      <c r="G4468">
        <v>2003</v>
      </c>
      <c r="H4468">
        <v>3995.8381599999998</v>
      </c>
      <c r="I4468">
        <v>0.93664065123536799</v>
      </c>
      <c r="J4468">
        <v>3742.6644564135399</v>
      </c>
      <c r="K4468">
        <f t="shared" si="208"/>
        <v>9.3664065123536802E-4</v>
      </c>
      <c r="L4468">
        <f t="shared" si="209"/>
        <v>3.7426644564135345</v>
      </c>
    </row>
    <row r="4469" spans="1:12" x14ac:dyDescent="0.3">
      <c r="A4469" t="s">
        <v>47</v>
      </c>
      <c r="B4469" t="s">
        <v>644</v>
      </c>
      <c r="C4469" t="s">
        <v>645</v>
      </c>
      <c r="D4469" t="s">
        <v>26</v>
      </c>
      <c r="E4469" t="str">
        <f>VLOOKUP(D4469,Abbrev!$A$6:$B$67,2,FALSE)</f>
        <v>Cod-S</v>
      </c>
      <c r="F4469" t="str">
        <f t="shared" si="207"/>
        <v/>
      </c>
      <c r="G4469">
        <v>2003</v>
      </c>
      <c r="H4469">
        <v>3995.8381599999998</v>
      </c>
      <c r="I4469">
        <v>2.7715844800023</v>
      </c>
      <c r="J4469">
        <v>11074.803028856901</v>
      </c>
      <c r="K4469">
        <f t="shared" si="208"/>
        <v>2.7715844800022997E-3</v>
      </c>
      <c r="L4469">
        <f t="shared" si="209"/>
        <v>11.074803028856946</v>
      </c>
    </row>
    <row r="4470" spans="1:12" x14ac:dyDescent="0.3">
      <c r="A4470" t="s">
        <v>47</v>
      </c>
      <c r="B4470" t="s">
        <v>644</v>
      </c>
      <c r="C4470" t="s">
        <v>645</v>
      </c>
      <c r="D4470" t="s">
        <v>22</v>
      </c>
      <c r="E4470" t="str">
        <f>VLOOKUP(D4470,Abbrev!$A$6:$B$67,2,FALSE)</f>
        <v>Cod-M</v>
      </c>
      <c r="F4470" t="str">
        <f t="shared" si="207"/>
        <v/>
      </c>
      <c r="G4470">
        <v>2003</v>
      </c>
      <c r="H4470">
        <v>3995.8381599999998</v>
      </c>
      <c r="I4470">
        <v>77.244146582353196</v>
      </c>
      <c r="J4470">
        <v>308655.10855040001</v>
      </c>
      <c r="K4470">
        <f t="shared" si="208"/>
        <v>7.7244146582353193E-2</v>
      </c>
      <c r="L4470">
        <f t="shared" si="209"/>
        <v>308.65510855040043</v>
      </c>
    </row>
    <row r="4471" spans="1:12" x14ac:dyDescent="0.3">
      <c r="A4471" t="s">
        <v>47</v>
      </c>
      <c r="B4471" t="s">
        <v>644</v>
      </c>
      <c r="C4471" t="s">
        <v>645</v>
      </c>
      <c r="D4471" t="s">
        <v>23</v>
      </c>
      <c r="E4471" t="str">
        <f>VLOOKUP(D4471,Abbrev!$A$6:$B$67,2,FALSE)</f>
        <v>Cod-L</v>
      </c>
      <c r="F4471" t="str">
        <f t="shared" si="207"/>
        <v/>
      </c>
      <c r="G4471">
        <v>2003</v>
      </c>
      <c r="H4471">
        <v>3995.8381599999998</v>
      </c>
      <c r="I4471">
        <v>611.70781365560299</v>
      </c>
      <c r="J4471">
        <v>2444285.4245752301</v>
      </c>
      <c r="K4471">
        <f t="shared" si="208"/>
        <v>0.61170781365560301</v>
      </c>
      <c r="L4471">
        <f t="shared" si="209"/>
        <v>2444.2854245752274</v>
      </c>
    </row>
    <row r="4472" spans="1:12" x14ac:dyDescent="0.3">
      <c r="A4472" t="s">
        <v>47</v>
      </c>
      <c r="B4472" t="s">
        <v>644</v>
      </c>
      <c r="C4472" t="s">
        <v>645</v>
      </c>
      <c r="D4472" t="s">
        <v>25</v>
      </c>
      <c r="E4472" t="str">
        <f>VLOOKUP(D4472,Abbrev!$A$6:$B$67,2,FALSE)</f>
        <v>Yflound-L</v>
      </c>
      <c r="F4472" t="str">
        <f t="shared" si="207"/>
        <v/>
      </c>
      <c r="G4472">
        <v>2003</v>
      </c>
      <c r="H4472">
        <v>3995.8381599999998</v>
      </c>
      <c r="I4472">
        <v>20.7363233253927</v>
      </c>
      <c r="J4472">
        <v>82858.992041702397</v>
      </c>
      <c r="K4472">
        <f t="shared" si="208"/>
        <v>2.07363233253927E-2</v>
      </c>
      <c r="L4472">
        <f t="shared" si="209"/>
        <v>82.858992041702237</v>
      </c>
    </row>
    <row r="4473" spans="1:12" x14ac:dyDescent="0.3">
      <c r="A4473" t="s">
        <v>47</v>
      </c>
      <c r="B4473" t="s">
        <v>644</v>
      </c>
      <c r="C4473" t="s">
        <v>645</v>
      </c>
      <c r="D4473" t="s">
        <v>28</v>
      </c>
      <c r="E4473" t="str">
        <f>VLOOKUP(D4473,Abbrev!$A$6:$B$67,2,FALSE)</f>
        <v>Blue-L</v>
      </c>
      <c r="F4473" t="str">
        <f t="shared" si="207"/>
        <v/>
      </c>
      <c r="G4473">
        <v>2003</v>
      </c>
      <c r="H4473">
        <v>3995.8381599999998</v>
      </c>
      <c r="I4473">
        <v>34.588431521953801</v>
      </c>
      <c r="J4473">
        <v>138209.77456997</v>
      </c>
      <c r="K4473">
        <f t="shared" si="208"/>
        <v>3.4588431521953802E-2</v>
      </c>
      <c r="L4473">
        <f t="shared" si="209"/>
        <v>138.20977456996988</v>
      </c>
    </row>
    <row r="4474" spans="1:12" x14ac:dyDescent="0.3">
      <c r="A4474" t="s">
        <v>47</v>
      </c>
      <c r="B4474" t="s">
        <v>644</v>
      </c>
      <c r="C4474" t="s">
        <v>645</v>
      </c>
      <c r="D4474" t="s">
        <v>7</v>
      </c>
      <c r="E4474" t="str">
        <f>VLOOKUP(D4474,Abbrev!$A$6:$B$67,2,FALSE)</f>
        <v>Alosines</v>
      </c>
      <c r="F4474" t="str">
        <f t="shared" si="207"/>
        <v/>
      </c>
      <c r="G4474">
        <v>2004</v>
      </c>
      <c r="H4474">
        <v>3995.8381599999998</v>
      </c>
      <c r="I4474">
        <v>44.995895109897297</v>
      </c>
      <c r="J4474">
        <v>179796.314723485</v>
      </c>
      <c r="K4474">
        <f t="shared" si="208"/>
        <v>4.4995895109897301E-2</v>
      </c>
      <c r="L4474">
        <f t="shared" si="209"/>
        <v>179.79631472348501</v>
      </c>
    </row>
    <row r="4475" spans="1:12" x14ac:dyDescent="0.3">
      <c r="A4475" t="s">
        <v>47</v>
      </c>
      <c r="B4475" t="s">
        <v>644</v>
      </c>
      <c r="C4475" t="s">
        <v>645</v>
      </c>
      <c r="D4475" t="s">
        <v>8</v>
      </c>
      <c r="E4475" t="str">
        <f>VLOOKUP(D4475,Abbrev!$A$6:$B$67,2,FALSE)</f>
        <v>Herring</v>
      </c>
      <c r="F4475" t="str">
        <f t="shared" si="207"/>
        <v/>
      </c>
      <c r="G4475">
        <v>2004</v>
      </c>
      <c r="H4475">
        <v>3995.8381599999998</v>
      </c>
      <c r="I4475">
        <v>8619.9928469241804</v>
      </c>
      <c r="J4475">
        <v>34444096.356666699</v>
      </c>
      <c r="K4475">
        <f t="shared" si="208"/>
        <v>8.6199928469241804</v>
      </c>
      <c r="L4475">
        <f t="shared" si="209"/>
        <v>34444.096356666676</v>
      </c>
    </row>
    <row r="4476" spans="1:12" x14ac:dyDescent="0.3">
      <c r="A4476" t="s">
        <v>47</v>
      </c>
      <c r="B4476" t="s">
        <v>644</v>
      </c>
      <c r="C4476" t="s">
        <v>645</v>
      </c>
      <c r="D4476" t="s">
        <v>10</v>
      </c>
      <c r="E4476" t="str">
        <f>VLOOKUP(D4476,Abbrev!$A$6:$B$67,2,FALSE)</f>
        <v>Butter</v>
      </c>
      <c r="F4476" t="str">
        <f t="shared" si="207"/>
        <v/>
      </c>
      <c r="G4476">
        <v>2004</v>
      </c>
      <c r="H4476">
        <v>3995.8381599999998</v>
      </c>
      <c r="I4476">
        <v>165.68136240547699</v>
      </c>
      <c r="J4476">
        <v>662035.91030059499</v>
      </c>
      <c r="K4476">
        <f t="shared" si="208"/>
        <v>0.16568136240547698</v>
      </c>
      <c r="L4476">
        <f t="shared" si="209"/>
        <v>662.03591030059431</v>
      </c>
    </row>
    <row r="4477" spans="1:12" x14ac:dyDescent="0.3">
      <c r="A4477" t="s">
        <v>47</v>
      </c>
      <c r="B4477" t="s">
        <v>644</v>
      </c>
      <c r="C4477" t="s">
        <v>645</v>
      </c>
      <c r="D4477" t="s">
        <v>11</v>
      </c>
      <c r="E4477" t="str">
        <f>VLOOKUP(D4477,Abbrev!$A$6:$B$67,2,FALSE)</f>
        <v>Dbenth-oth</v>
      </c>
      <c r="F4477" t="str">
        <f t="shared" si="207"/>
        <v/>
      </c>
      <c r="G4477">
        <v>2004</v>
      </c>
      <c r="H4477">
        <v>3995.8381599999998</v>
      </c>
      <c r="I4477">
        <v>1082.74859999043</v>
      </c>
      <c r="J4477">
        <v>4326488.1735283304</v>
      </c>
      <c r="K4477">
        <f t="shared" si="208"/>
        <v>1.08274859999043</v>
      </c>
      <c r="L4477">
        <f t="shared" si="209"/>
        <v>4326.4881735283361</v>
      </c>
    </row>
    <row r="4478" spans="1:12" x14ac:dyDescent="0.3">
      <c r="A4478" t="s">
        <v>47</v>
      </c>
      <c r="B4478" t="s">
        <v>644</v>
      </c>
      <c r="C4478" t="s">
        <v>645</v>
      </c>
      <c r="D4478" t="s">
        <v>33</v>
      </c>
      <c r="E4478" t="str">
        <f>VLOOKUP(D4478,Abbrev!$A$6:$B$67,2,FALSE)</f>
        <v>Domni-oth</v>
      </c>
      <c r="F4478" t="str">
        <f t="shared" si="207"/>
        <v/>
      </c>
      <c r="G4478">
        <v>2004</v>
      </c>
      <c r="H4478">
        <v>3995.8381599999998</v>
      </c>
      <c r="I4478">
        <v>9.3606630161314204</v>
      </c>
      <c r="J4478">
        <v>37403.694482758598</v>
      </c>
      <c r="K4478">
        <f t="shared" si="208"/>
        <v>9.3606630161314208E-3</v>
      </c>
      <c r="L4478">
        <f t="shared" si="209"/>
        <v>37.403694482758624</v>
      </c>
    </row>
    <row r="4479" spans="1:12" x14ac:dyDescent="0.3">
      <c r="A4479" t="s">
        <v>47</v>
      </c>
      <c r="B4479" t="s">
        <v>644</v>
      </c>
      <c r="C4479" t="s">
        <v>645</v>
      </c>
      <c r="D4479" t="s">
        <v>12</v>
      </c>
      <c r="E4479" t="str">
        <f>VLOOKUP(D4479,Abbrev!$A$6:$B$67,2,FALSE)</f>
        <v>Dpisc-oth</v>
      </c>
      <c r="F4479" t="str">
        <f t="shared" si="207"/>
        <v/>
      </c>
      <c r="G4479">
        <v>2004</v>
      </c>
      <c r="H4479">
        <v>3995.8381599999998</v>
      </c>
      <c r="I4479">
        <v>55.019330112854497</v>
      </c>
      <c r="J4479">
        <v>219848.33880258101</v>
      </c>
      <c r="K4479">
        <f t="shared" si="208"/>
        <v>5.5019330112854495E-2</v>
      </c>
      <c r="L4479">
        <f t="shared" si="209"/>
        <v>219.84833880258108</v>
      </c>
    </row>
    <row r="4480" spans="1:12" x14ac:dyDescent="0.3">
      <c r="A4480" t="s">
        <v>47</v>
      </c>
      <c r="B4480" t="s">
        <v>644</v>
      </c>
      <c r="C4480" t="s">
        <v>645</v>
      </c>
      <c r="D4480" t="s">
        <v>15</v>
      </c>
      <c r="E4480" t="str">
        <f>VLOOKUP(D4480,Abbrev!$A$6:$B$67,2,FALSE)</f>
        <v>Skate</v>
      </c>
      <c r="F4480" t="str">
        <f t="shared" si="207"/>
        <v/>
      </c>
      <c r="G4480">
        <v>2004</v>
      </c>
      <c r="H4480">
        <v>3995.8381599999998</v>
      </c>
      <c r="I4480">
        <v>759.88158306509297</v>
      </c>
      <c r="J4480">
        <v>3036363.8266927102</v>
      </c>
      <c r="K4480">
        <f t="shared" si="208"/>
        <v>0.75988158306509301</v>
      </c>
      <c r="L4480">
        <f t="shared" si="209"/>
        <v>3036.3638266927082</v>
      </c>
    </row>
    <row r="4481" spans="1:12" x14ac:dyDescent="0.3">
      <c r="A4481" t="s">
        <v>47</v>
      </c>
      <c r="B4481" t="s">
        <v>644</v>
      </c>
      <c r="C4481" t="s">
        <v>645</v>
      </c>
      <c r="D4481" t="s">
        <v>16</v>
      </c>
      <c r="E4481" t="str">
        <f>VLOOKUP(D4481,Abbrev!$A$6:$B$67,2,FALSE)</f>
        <v>SmPel</v>
      </c>
      <c r="F4481" t="str">
        <f t="shared" si="207"/>
        <v/>
      </c>
      <c r="G4481">
        <v>2004</v>
      </c>
      <c r="H4481">
        <v>3995.8381599999998</v>
      </c>
      <c r="I4481">
        <v>357.78539654864102</v>
      </c>
      <c r="J4481">
        <v>1429652.5406197901</v>
      </c>
      <c r="K4481">
        <f t="shared" si="208"/>
        <v>0.357785396548641</v>
      </c>
      <c r="L4481">
        <f t="shared" si="209"/>
        <v>1429.652540619792</v>
      </c>
    </row>
    <row r="4482" spans="1:12" x14ac:dyDescent="0.3">
      <c r="A4482" t="s">
        <v>47</v>
      </c>
      <c r="B4482" t="s">
        <v>644</v>
      </c>
      <c r="C4482" t="s">
        <v>645</v>
      </c>
      <c r="D4482" t="s">
        <v>17</v>
      </c>
      <c r="E4482" t="str">
        <f>VLOOKUP(D4482,Abbrev!$A$6:$B$67,2,FALSE)</f>
        <v>Squid</v>
      </c>
      <c r="F4482" t="str">
        <f t="shared" si="207"/>
        <v/>
      </c>
      <c r="G4482">
        <v>2004</v>
      </c>
      <c r="H4482">
        <v>3995.8381599999998</v>
      </c>
      <c r="I4482">
        <v>718.76774298104499</v>
      </c>
      <c r="J4482">
        <v>2872079.5755807301</v>
      </c>
      <c r="K4482">
        <f t="shared" si="208"/>
        <v>0.71876774298104495</v>
      </c>
      <c r="L4482">
        <f t="shared" si="209"/>
        <v>2872.0795755807312</v>
      </c>
    </row>
    <row r="4483" spans="1:12" x14ac:dyDescent="0.3">
      <c r="A4483" t="s">
        <v>47</v>
      </c>
      <c r="B4483" t="s">
        <v>644</v>
      </c>
      <c r="C4483" t="s">
        <v>645</v>
      </c>
      <c r="D4483" t="s">
        <v>19</v>
      </c>
      <c r="E4483" t="str">
        <f>VLOOKUP(D4483,Abbrev!$A$6:$B$67,2,FALSE)</f>
        <v>Dogfish-L</v>
      </c>
      <c r="F4483" t="str">
        <f t="shared" ref="F4483:F4546" si="210">IF(G4483&lt;=1967,"A",IF(AND(G4483&gt;=1996,G4483&lt;=2000),"B",IF(G4483&gt;=2009,"C","")))</f>
        <v/>
      </c>
      <c r="G4483">
        <v>2004</v>
      </c>
      <c r="H4483">
        <v>3995.8381599999998</v>
      </c>
      <c r="I4483">
        <v>18662.252129705001</v>
      </c>
      <c r="J4483">
        <v>74571339.211416498</v>
      </c>
      <c r="K4483">
        <f t="shared" ref="K4483:K4546" si="211">I4483/1000</f>
        <v>18.662252129704999</v>
      </c>
      <c r="L4483">
        <f t="shared" ref="L4483:L4546" si="212">K4483*H4483</f>
        <v>74571.339211416504</v>
      </c>
    </row>
    <row r="4484" spans="1:12" x14ac:dyDescent="0.3">
      <c r="A4484" t="s">
        <v>47</v>
      </c>
      <c r="B4484" t="s">
        <v>644</v>
      </c>
      <c r="C4484" t="s">
        <v>645</v>
      </c>
      <c r="D4484" t="s">
        <v>20</v>
      </c>
      <c r="E4484" t="str">
        <f>VLOOKUP(D4484,Abbrev!$A$6:$B$67,2,FALSE)</f>
        <v>Hake-S</v>
      </c>
      <c r="F4484" t="str">
        <f t="shared" si="210"/>
        <v/>
      </c>
      <c r="G4484">
        <v>2004</v>
      </c>
      <c r="H4484">
        <v>3995.8381599999998</v>
      </c>
      <c r="I4484">
        <v>5.6487621663333796</v>
      </c>
      <c r="J4484">
        <v>22571.539420999201</v>
      </c>
      <c r="K4484">
        <f t="shared" si="211"/>
        <v>5.6487621663333792E-3</v>
      </c>
      <c r="L4484">
        <f t="shared" si="212"/>
        <v>22.571539420999184</v>
      </c>
    </row>
    <row r="4485" spans="1:12" x14ac:dyDescent="0.3">
      <c r="A4485" t="s">
        <v>47</v>
      </c>
      <c r="B4485" t="s">
        <v>644</v>
      </c>
      <c r="C4485" t="s">
        <v>645</v>
      </c>
      <c r="D4485" t="s">
        <v>26</v>
      </c>
      <c r="E4485" t="str">
        <f>VLOOKUP(D4485,Abbrev!$A$6:$B$67,2,FALSE)</f>
        <v>Cod-S</v>
      </c>
      <c r="F4485" t="str">
        <f t="shared" si="210"/>
        <v/>
      </c>
      <c r="G4485">
        <v>2004</v>
      </c>
      <c r="H4485">
        <v>3995.8381599999998</v>
      </c>
      <c r="I4485">
        <v>2.3499387675105199</v>
      </c>
      <c r="J4485">
        <v>9389.9750008819101</v>
      </c>
      <c r="K4485">
        <f t="shared" si="211"/>
        <v>2.3499387675105197E-3</v>
      </c>
      <c r="L4485">
        <f t="shared" si="212"/>
        <v>9.3899750008819023</v>
      </c>
    </row>
    <row r="4486" spans="1:12" x14ac:dyDescent="0.3">
      <c r="A4486" t="s">
        <v>47</v>
      </c>
      <c r="B4486" t="s">
        <v>644</v>
      </c>
      <c r="C4486" t="s">
        <v>645</v>
      </c>
      <c r="D4486" t="s">
        <v>22</v>
      </c>
      <c r="E4486" t="str">
        <f>VLOOKUP(D4486,Abbrev!$A$6:$B$67,2,FALSE)</f>
        <v>Cod-M</v>
      </c>
      <c r="F4486" t="str">
        <f t="shared" si="210"/>
        <v/>
      </c>
      <c r="G4486">
        <v>2004</v>
      </c>
      <c r="H4486">
        <v>3995.8381599999998</v>
      </c>
      <c r="I4486">
        <v>48.131893059767997</v>
      </c>
      <c r="J4486">
        <v>192327.25500126</v>
      </c>
      <c r="K4486">
        <f t="shared" si="211"/>
        <v>4.8131893059767998E-2</v>
      </c>
      <c r="L4486">
        <f t="shared" si="212"/>
        <v>192.32725500126011</v>
      </c>
    </row>
    <row r="4487" spans="1:12" x14ac:dyDescent="0.3">
      <c r="A4487" t="s">
        <v>47</v>
      </c>
      <c r="B4487" t="s">
        <v>644</v>
      </c>
      <c r="C4487" t="s">
        <v>645</v>
      </c>
      <c r="D4487" t="s">
        <v>23</v>
      </c>
      <c r="E4487" t="str">
        <f>VLOOKUP(D4487,Abbrev!$A$6:$B$67,2,FALSE)</f>
        <v>Cod-L</v>
      </c>
      <c r="F4487" t="str">
        <f t="shared" si="210"/>
        <v/>
      </c>
      <c r="G4487">
        <v>2004</v>
      </c>
      <c r="H4487">
        <v>3995.8381599999998</v>
      </c>
      <c r="I4487">
        <v>210.71063690642401</v>
      </c>
      <c r="J4487">
        <v>841965.60366859206</v>
      </c>
      <c r="K4487">
        <f t="shared" si="211"/>
        <v>0.21071063690642403</v>
      </c>
      <c r="L4487">
        <f t="shared" si="212"/>
        <v>841.96560366859342</v>
      </c>
    </row>
    <row r="4488" spans="1:12" x14ac:dyDescent="0.3">
      <c r="A4488" t="s">
        <v>47</v>
      </c>
      <c r="B4488" t="s">
        <v>644</v>
      </c>
      <c r="C4488" t="s">
        <v>645</v>
      </c>
      <c r="D4488" t="s">
        <v>29</v>
      </c>
      <c r="E4488" t="str">
        <f>VLOOKUP(D4488,Abbrev!$A$6:$B$67,2,FALSE)</f>
        <v>Sflound-L</v>
      </c>
      <c r="F4488" t="str">
        <f t="shared" si="210"/>
        <v/>
      </c>
      <c r="G4488">
        <v>2004</v>
      </c>
      <c r="H4488">
        <v>3995.8381599999998</v>
      </c>
      <c r="I4488">
        <v>8.9740267180168907</v>
      </c>
      <c r="J4488">
        <v>35858.758408711401</v>
      </c>
      <c r="K4488">
        <f t="shared" si="211"/>
        <v>8.9740267180168903E-3</v>
      </c>
      <c r="L4488">
        <f t="shared" si="212"/>
        <v>35.858758408711445</v>
      </c>
    </row>
    <row r="4489" spans="1:12" x14ac:dyDescent="0.3">
      <c r="A4489" t="s">
        <v>47</v>
      </c>
      <c r="B4489" t="s">
        <v>644</v>
      </c>
      <c r="C4489" t="s">
        <v>645</v>
      </c>
      <c r="D4489" t="s">
        <v>24</v>
      </c>
      <c r="E4489" t="str">
        <f>VLOOKUP(D4489,Abbrev!$A$6:$B$67,2,FALSE)</f>
        <v>Yflound-S</v>
      </c>
      <c r="F4489" t="str">
        <f t="shared" si="210"/>
        <v/>
      </c>
      <c r="G4489">
        <v>2004</v>
      </c>
      <c r="H4489">
        <v>3995.8381599999998</v>
      </c>
      <c r="I4489">
        <v>0.33832581342930601</v>
      </c>
      <c r="J4489">
        <v>1351.89519581386</v>
      </c>
      <c r="K4489">
        <f t="shared" si="211"/>
        <v>3.3832581342930601E-4</v>
      </c>
      <c r="L4489">
        <f t="shared" si="212"/>
        <v>1.3518951958138614</v>
      </c>
    </row>
    <row r="4490" spans="1:12" x14ac:dyDescent="0.3">
      <c r="A4490" t="s">
        <v>47</v>
      </c>
      <c r="B4490" t="s">
        <v>644</v>
      </c>
      <c r="C4490" t="s">
        <v>645</v>
      </c>
      <c r="D4490" t="s">
        <v>25</v>
      </c>
      <c r="E4490" t="str">
        <f>VLOOKUP(D4490,Abbrev!$A$6:$B$67,2,FALSE)</f>
        <v>Yflound-L</v>
      </c>
      <c r="F4490" t="str">
        <f t="shared" si="210"/>
        <v/>
      </c>
      <c r="G4490">
        <v>2004</v>
      </c>
      <c r="H4490">
        <v>3995.8381599999998</v>
      </c>
      <c r="I4490">
        <v>212.700443199593</v>
      </c>
      <c r="J4490">
        <v>849916.54758584604</v>
      </c>
      <c r="K4490">
        <f t="shared" si="211"/>
        <v>0.212700443199593</v>
      </c>
      <c r="L4490">
        <f t="shared" si="212"/>
        <v>849.91654758584616</v>
      </c>
    </row>
    <row r="4491" spans="1:12" x14ac:dyDescent="0.3">
      <c r="A4491" t="s">
        <v>47</v>
      </c>
      <c r="B4491" t="s">
        <v>644</v>
      </c>
      <c r="C4491" t="s">
        <v>645</v>
      </c>
      <c r="D4491" t="s">
        <v>44</v>
      </c>
      <c r="E4491" t="str">
        <f>VLOOKUP(D4491,Abbrev!$A$6:$B$67,2,FALSE)</f>
        <v>Blue-S</v>
      </c>
      <c r="F4491" t="str">
        <f t="shared" si="210"/>
        <v/>
      </c>
      <c r="G4491">
        <v>2004</v>
      </c>
      <c r="H4491">
        <v>3995.8381599999998</v>
      </c>
      <c r="I4491">
        <v>3.1270147401513602</v>
      </c>
      <c r="J4491">
        <v>12495.0448255793</v>
      </c>
      <c r="K4491">
        <f t="shared" si="211"/>
        <v>3.1270147401513603E-3</v>
      </c>
      <c r="L4491">
        <f t="shared" si="212"/>
        <v>12.495044825579289</v>
      </c>
    </row>
    <row r="4492" spans="1:12" x14ac:dyDescent="0.3">
      <c r="A4492" t="s">
        <v>47</v>
      </c>
      <c r="B4492" t="s">
        <v>644</v>
      </c>
      <c r="C4492" t="s">
        <v>645</v>
      </c>
      <c r="D4492" t="s">
        <v>32</v>
      </c>
      <c r="E4492" t="str">
        <f>VLOOKUP(D4492,Abbrev!$A$6:$B$67,2,FALSE)</f>
        <v>Blue-M</v>
      </c>
      <c r="F4492" t="str">
        <f t="shared" si="210"/>
        <v/>
      </c>
      <c r="G4492">
        <v>2004</v>
      </c>
      <c r="H4492">
        <v>3995.8381599999998</v>
      </c>
      <c r="I4492">
        <v>138.84103581281099</v>
      </c>
      <c r="J4492">
        <v>554786.30907475494</v>
      </c>
      <c r="K4492">
        <f t="shared" si="211"/>
        <v>0.13884103581281099</v>
      </c>
      <c r="L4492">
        <f t="shared" si="212"/>
        <v>554.78630907475667</v>
      </c>
    </row>
    <row r="4493" spans="1:12" x14ac:dyDescent="0.3">
      <c r="A4493" t="s">
        <v>47</v>
      </c>
      <c r="B4493" t="s">
        <v>644</v>
      </c>
      <c r="C4493" t="s">
        <v>645</v>
      </c>
      <c r="D4493" t="s">
        <v>28</v>
      </c>
      <c r="E4493" t="str">
        <f>VLOOKUP(D4493,Abbrev!$A$6:$B$67,2,FALSE)</f>
        <v>Blue-L</v>
      </c>
      <c r="F4493" t="str">
        <f t="shared" si="210"/>
        <v/>
      </c>
      <c r="G4493">
        <v>2004</v>
      </c>
      <c r="H4493">
        <v>3995.8381599999998</v>
      </c>
      <c r="I4493">
        <v>33.355562407403298</v>
      </c>
      <c r="J4493">
        <v>133283.42911576401</v>
      </c>
      <c r="K4493">
        <f t="shared" si="211"/>
        <v>3.3355562407403297E-2</v>
      </c>
      <c r="L4493">
        <f t="shared" si="212"/>
        <v>133.28342911576354</v>
      </c>
    </row>
    <row r="4494" spans="1:12" x14ac:dyDescent="0.3">
      <c r="A4494" t="s">
        <v>47</v>
      </c>
      <c r="B4494" t="s">
        <v>644</v>
      </c>
      <c r="C4494" t="s">
        <v>645</v>
      </c>
      <c r="D4494" t="s">
        <v>39</v>
      </c>
      <c r="E4494" t="str">
        <f>VLOOKUP(D4494,Abbrev!$A$6:$B$67,2,FALSE)</f>
        <v>Sbass-M</v>
      </c>
      <c r="F4494" t="str">
        <f t="shared" si="210"/>
        <v/>
      </c>
      <c r="G4494">
        <v>2004</v>
      </c>
      <c r="H4494">
        <v>3995.8381599999998</v>
      </c>
      <c r="I4494">
        <v>28.3889771881726</v>
      </c>
      <c r="J4494">
        <v>113437.75837187</v>
      </c>
      <c r="K4494">
        <f t="shared" si="211"/>
        <v>2.8388977188172598E-2</v>
      </c>
      <c r="L4494">
        <f t="shared" si="212"/>
        <v>113.43775837186956</v>
      </c>
    </row>
    <row r="4495" spans="1:12" x14ac:dyDescent="0.3">
      <c r="A4495" t="s">
        <v>47</v>
      </c>
      <c r="B4495" t="s">
        <v>644</v>
      </c>
      <c r="C4495" t="s">
        <v>645</v>
      </c>
      <c r="D4495" t="s">
        <v>7</v>
      </c>
      <c r="E4495" t="str">
        <f>VLOOKUP(D4495,Abbrev!$A$6:$B$67,2,FALSE)</f>
        <v>Alosines</v>
      </c>
      <c r="F4495" t="str">
        <f t="shared" si="210"/>
        <v/>
      </c>
      <c r="G4495">
        <v>2005</v>
      </c>
      <c r="H4495">
        <v>3995.8381599999998</v>
      </c>
      <c r="I4495">
        <v>611.10078114839405</v>
      </c>
      <c r="J4495">
        <v>2441859.82091856</v>
      </c>
      <c r="K4495">
        <f t="shared" si="211"/>
        <v>0.61110078114839406</v>
      </c>
      <c r="L4495">
        <f t="shared" si="212"/>
        <v>2441.8598209185616</v>
      </c>
    </row>
    <row r="4496" spans="1:12" x14ac:dyDescent="0.3">
      <c r="A4496" t="s">
        <v>47</v>
      </c>
      <c r="B4496" t="s">
        <v>644</v>
      </c>
      <c r="C4496" t="s">
        <v>645</v>
      </c>
      <c r="D4496" t="s">
        <v>8</v>
      </c>
      <c r="E4496" t="str">
        <f>VLOOKUP(D4496,Abbrev!$A$6:$B$67,2,FALSE)</f>
        <v>Herring</v>
      </c>
      <c r="F4496" t="str">
        <f t="shared" si="210"/>
        <v/>
      </c>
      <c r="G4496">
        <v>2005</v>
      </c>
      <c r="H4496">
        <v>3995.8381599999998</v>
      </c>
      <c r="I4496">
        <v>16551.3523783977</v>
      </c>
      <c r="J4496">
        <v>66136525.433208302</v>
      </c>
      <c r="K4496">
        <f t="shared" si="211"/>
        <v>16.551352378397699</v>
      </c>
      <c r="L4496">
        <f t="shared" si="212"/>
        <v>66136.525433208284</v>
      </c>
    </row>
    <row r="4497" spans="1:12" x14ac:dyDescent="0.3">
      <c r="A4497" t="s">
        <v>47</v>
      </c>
      <c r="B4497" t="s">
        <v>644</v>
      </c>
      <c r="C4497" t="s">
        <v>645</v>
      </c>
      <c r="D4497" t="s">
        <v>9</v>
      </c>
      <c r="E4497" t="str">
        <f>VLOOKUP(D4497,Abbrev!$A$6:$B$67,2,FALSE)</f>
        <v>Mack</v>
      </c>
      <c r="F4497" t="str">
        <f t="shared" si="210"/>
        <v/>
      </c>
      <c r="G4497">
        <v>2005</v>
      </c>
      <c r="H4497">
        <v>3995.8381599999998</v>
      </c>
      <c r="I4497">
        <v>151.56417650214601</v>
      </c>
      <c r="J4497">
        <v>605625.92015625001</v>
      </c>
      <c r="K4497">
        <f t="shared" si="211"/>
        <v>0.15156417650214601</v>
      </c>
      <c r="L4497">
        <f t="shared" si="212"/>
        <v>605.62592015625034</v>
      </c>
    </row>
    <row r="4498" spans="1:12" x14ac:dyDescent="0.3">
      <c r="A4498" t="s">
        <v>47</v>
      </c>
      <c r="B4498" t="s">
        <v>644</v>
      </c>
      <c r="C4498" t="s">
        <v>645</v>
      </c>
      <c r="D4498" t="s">
        <v>10</v>
      </c>
      <c r="E4498" t="str">
        <f>VLOOKUP(D4498,Abbrev!$A$6:$B$67,2,FALSE)</f>
        <v>Butter</v>
      </c>
      <c r="F4498" t="str">
        <f t="shared" si="210"/>
        <v/>
      </c>
      <c r="G4498">
        <v>2005</v>
      </c>
      <c r="H4498">
        <v>3995.8381599999998</v>
      </c>
      <c r="I4498">
        <v>20.572756999795601</v>
      </c>
      <c r="J4498">
        <v>82205.407476190507</v>
      </c>
      <c r="K4498">
        <f t="shared" si="211"/>
        <v>2.0572756999795602E-2</v>
      </c>
      <c r="L4498">
        <f t="shared" si="212"/>
        <v>82.205407476190373</v>
      </c>
    </row>
    <row r="4499" spans="1:12" x14ac:dyDescent="0.3">
      <c r="A4499" t="s">
        <v>47</v>
      </c>
      <c r="B4499" t="s">
        <v>644</v>
      </c>
      <c r="C4499" t="s">
        <v>645</v>
      </c>
      <c r="D4499" t="s">
        <v>11</v>
      </c>
      <c r="E4499" t="str">
        <f>VLOOKUP(D4499,Abbrev!$A$6:$B$67,2,FALSE)</f>
        <v>Dbenth-oth</v>
      </c>
      <c r="F4499" t="str">
        <f t="shared" si="210"/>
        <v/>
      </c>
      <c r="G4499">
        <v>2005</v>
      </c>
      <c r="H4499">
        <v>3995.8381599999998</v>
      </c>
      <c r="I4499">
        <v>512.67197323070297</v>
      </c>
      <c r="J4499">
        <v>2048554.23419774</v>
      </c>
      <c r="K4499">
        <f t="shared" si="211"/>
        <v>0.51267197323070302</v>
      </c>
      <c r="L4499">
        <f t="shared" si="212"/>
        <v>2048.5542341977416</v>
      </c>
    </row>
    <row r="4500" spans="1:12" x14ac:dyDescent="0.3">
      <c r="A4500" t="s">
        <v>47</v>
      </c>
      <c r="B4500" t="s">
        <v>644</v>
      </c>
      <c r="C4500" t="s">
        <v>645</v>
      </c>
      <c r="D4500" t="s">
        <v>33</v>
      </c>
      <c r="E4500" t="str">
        <f>VLOOKUP(D4500,Abbrev!$A$6:$B$67,2,FALSE)</f>
        <v>Domni-oth</v>
      </c>
      <c r="F4500" t="str">
        <f t="shared" si="210"/>
        <v/>
      </c>
      <c r="G4500">
        <v>2005</v>
      </c>
      <c r="H4500">
        <v>3995.8381599999998</v>
      </c>
      <c r="I4500">
        <v>0.289437496916778</v>
      </c>
      <c r="J4500">
        <v>1156.54539511494</v>
      </c>
      <c r="K4500">
        <f t="shared" si="211"/>
        <v>2.8943749691677799E-4</v>
      </c>
      <c r="L4500">
        <f t="shared" si="212"/>
        <v>1.1565453951149438</v>
      </c>
    </row>
    <row r="4501" spans="1:12" x14ac:dyDescent="0.3">
      <c r="A4501" t="s">
        <v>47</v>
      </c>
      <c r="B4501" t="s">
        <v>644</v>
      </c>
      <c r="C4501" t="s">
        <v>645</v>
      </c>
      <c r="D4501" t="s">
        <v>12</v>
      </c>
      <c r="E4501" t="str">
        <f>VLOOKUP(D4501,Abbrev!$A$6:$B$67,2,FALSE)</f>
        <v>Dpisc-oth</v>
      </c>
      <c r="F4501" t="str">
        <f t="shared" si="210"/>
        <v/>
      </c>
      <c r="G4501">
        <v>2005</v>
      </c>
      <c r="H4501">
        <v>3995.8381599999998</v>
      </c>
      <c r="I4501">
        <v>4.6280904309980002</v>
      </c>
      <c r="J4501">
        <v>18493.100352112699</v>
      </c>
      <c r="K4501">
        <f t="shared" si="211"/>
        <v>4.6280904309979999E-3</v>
      </c>
      <c r="L4501">
        <f t="shared" si="212"/>
        <v>18.493100352112656</v>
      </c>
    </row>
    <row r="4502" spans="1:12" x14ac:dyDescent="0.3">
      <c r="A4502" t="s">
        <v>47</v>
      </c>
      <c r="B4502" t="s">
        <v>644</v>
      </c>
      <c r="C4502" t="s">
        <v>645</v>
      </c>
      <c r="D4502" t="s">
        <v>13</v>
      </c>
      <c r="E4502" t="str">
        <f>VLOOKUP(D4502,Abbrev!$A$6:$B$67,2,FALSE)</f>
        <v>Haddock</v>
      </c>
      <c r="F4502" t="str">
        <f t="shared" si="210"/>
        <v/>
      </c>
      <c r="G4502">
        <v>2005</v>
      </c>
      <c r="H4502">
        <v>3995.8381599999998</v>
      </c>
      <c r="I4502">
        <v>4.1786184139582003E-2</v>
      </c>
      <c r="J4502">
        <v>166.970829145729</v>
      </c>
      <c r="K4502">
        <f t="shared" si="211"/>
        <v>4.1786184139582003E-5</v>
      </c>
      <c r="L4502">
        <f t="shared" si="212"/>
        <v>0.16697082914572853</v>
      </c>
    </row>
    <row r="4503" spans="1:12" x14ac:dyDescent="0.3">
      <c r="A4503" t="s">
        <v>47</v>
      </c>
      <c r="B4503" t="s">
        <v>644</v>
      </c>
      <c r="C4503" t="s">
        <v>645</v>
      </c>
      <c r="D4503" t="s">
        <v>15</v>
      </c>
      <c r="E4503" t="str">
        <f>VLOOKUP(D4503,Abbrev!$A$6:$B$67,2,FALSE)</f>
        <v>Skate</v>
      </c>
      <c r="F4503" t="str">
        <f t="shared" si="210"/>
        <v/>
      </c>
      <c r="G4503">
        <v>2005</v>
      </c>
      <c r="H4503">
        <v>3995.8381599999998</v>
      </c>
      <c r="I4503">
        <v>288.310247277857</v>
      </c>
      <c r="J4503">
        <v>1152041.0879919</v>
      </c>
      <c r="K4503">
        <f t="shared" si="211"/>
        <v>0.28831024727785698</v>
      </c>
      <c r="L4503">
        <f t="shared" si="212"/>
        <v>1152.041087991897</v>
      </c>
    </row>
    <row r="4504" spans="1:12" x14ac:dyDescent="0.3">
      <c r="A4504" t="s">
        <v>47</v>
      </c>
      <c r="B4504" t="s">
        <v>644</v>
      </c>
      <c r="C4504" t="s">
        <v>645</v>
      </c>
      <c r="D4504" t="s">
        <v>16</v>
      </c>
      <c r="E4504" t="str">
        <f>VLOOKUP(D4504,Abbrev!$A$6:$B$67,2,FALSE)</f>
        <v>SmPel</v>
      </c>
      <c r="F4504" t="str">
        <f t="shared" si="210"/>
        <v/>
      </c>
      <c r="G4504">
        <v>2005</v>
      </c>
      <c r="H4504">
        <v>3995.8381599999998</v>
      </c>
      <c r="I4504">
        <v>1.8698587267525</v>
      </c>
      <c r="J4504">
        <v>7471.6528541666703</v>
      </c>
      <c r="K4504">
        <f t="shared" si="211"/>
        <v>1.8698587267525E-3</v>
      </c>
      <c r="L4504">
        <f t="shared" si="212"/>
        <v>7.4716528541666518</v>
      </c>
    </row>
    <row r="4505" spans="1:12" x14ac:dyDescent="0.3">
      <c r="A4505" t="s">
        <v>47</v>
      </c>
      <c r="B4505" t="s">
        <v>644</v>
      </c>
      <c r="C4505" t="s">
        <v>645</v>
      </c>
      <c r="D4505" t="s">
        <v>17</v>
      </c>
      <c r="E4505" t="str">
        <f>VLOOKUP(D4505,Abbrev!$A$6:$B$67,2,FALSE)</f>
        <v>Squid</v>
      </c>
      <c r="F4505" t="str">
        <f t="shared" si="210"/>
        <v/>
      </c>
      <c r="G4505">
        <v>2005</v>
      </c>
      <c r="H4505">
        <v>3995.8381599999998</v>
      </c>
      <c r="I4505">
        <v>112.359453236767</v>
      </c>
      <c r="J4505">
        <v>448970.19088020799</v>
      </c>
      <c r="K4505">
        <f t="shared" si="211"/>
        <v>0.11235945323676699</v>
      </c>
      <c r="L4505">
        <f t="shared" si="212"/>
        <v>448.97019088020903</v>
      </c>
    </row>
    <row r="4506" spans="1:12" x14ac:dyDescent="0.3">
      <c r="A4506" t="s">
        <v>47</v>
      </c>
      <c r="B4506" t="s">
        <v>644</v>
      </c>
      <c r="C4506" t="s">
        <v>645</v>
      </c>
      <c r="D4506" t="s">
        <v>19</v>
      </c>
      <c r="E4506" t="str">
        <f>VLOOKUP(D4506,Abbrev!$A$6:$B$67,2,FALSE)</f>
        <v>Dogfish-L</v>
      </c>
      <c r="F4506" t="str">
        <f t="shared" si="210"/>
        <v/>
      </c>
      <c r="G4506">
        <v>2005</v>
      </c>
      <c r="H4506">
        <v>3995.8381599999998</v>
      </c>
      <c r="I4506">
        <v>5855.9654874172102</v>
      </c>
      <c r="J4506">
        <v>23399490.3582647</v>
      </c>
      <c r="K4506">
        <f t="shared" si="211"/>
        <v>5.85596548741721</v>
      </c>
      <c r="L4506">
        <f t="shared" si="212"/>
        <v>23399.490358264688</v>
      </c>
    </row>
    <row r="4507" spans="1:12" x14ac:dyDescent="0.3">
      <c r="A4507" t="s">
        <v>47</v>
      </c>
      <c r="B4507" t="s">
        <v>644</v>
      </c>
      <c r="C4507" t="s">
        <v>645</v>
      </c>
      <c r="D4507" t="s">
        <v>38</v>
      </c>
      <c r="E4507" t="str">
        <f>VLOOKUP(D4507,Abbrev!$A$6:$B$67,2,FALSE)</f>
        <v>Menh-S</v>
      </c>
      <c r="F4507" t="str">
        <f t="shared" si="210"/>
        <v/>
      </c>
      <c r="G4507">
        <v>2005</v>
      </c>
      <c r="H4507">
        <v>3995.8381599999998</v>
      </c>
      <c r="I4507">
        <v>1.0210565475959199</v>
      </c>
      <c r="J4507">
        <v>4079.9767164016298</v>
      </c>
      <c r="K4507">
        <f t="shared" si="211"/>
        <v>1.02105654759592E-3</v>
      </c>
      <c r="L4507">
        <f t="shared" si="212"/>
        <v>4.0799767164016334</v>
      </c>
    </row>
    <row r="4508" spans="1:12" x14ac:dyDescent="0.3">
      <c r="A4508" t="s">
        <v>47</v>
      </c>
      <c r="B4508" t="s">
        <v>644</v>
      </c>
      <c r="C4508" t="s">
        <v>645</v>
      </c>
      <c r="D4508" t="s">
        <v>20</v>
      </c>
      <c r="E4508" t="str">
        <f>VLOOKUP(D4508,Abbrev!$A$6:$B$67,2,FALSE)</f>
        <v>Hake-S</v>
      </c>
      <c r="F4508" t="str">
        <f t="shared" si="210"/>
        <v/>
      </c>
      <c r="G4508">
        <v>2005</v>
      </c>
      <c r="H4508">
        <v>3995.8381599999998</v>
      </c>
      <c r="I4508">
        <v>52.299949861756801</v>
      </c>
      <c r="J4508">
        <v>208982.135423695</v>
      </c>
      <c r="K4508">
        <f t="shared" si="211"/>
        <v>5.2299949861756803E-2</v>
      </c>
      <c r="L4508">
        <f t="shared" si="212"/>
        <v>208.98213542369456</v>
      </c>
    </row>
    <row r="4509" spans="1:12" x14ac:dyDescent="0.3">
      <c r="A4509" t="s">
        <v>47</v>
      </c>
      <c r="B4509" t="s">
        <v>644</v>
      </c>
      <c r="C4509" t="s">
        <v>645</v>
      </c>
      <c r="D4509" t="s">
        <v>26</v>
      </c>
      <c r="E4509" t="str">
        <f>VLOOKUP(D4509,Abbrev!$A$6:$B$67,2,FALSE)</f>
        <v>Cod-S</v>
      </c>
      <c r="F4509" t="str">
        <f t="shared" si="210"/>
        <v/>
      </c>
      <c r="G4509">
        <v>2005</v>
      </c>
      <c r="H4509">
        <v>3995.8381599999998</v>
      </c>
      <c r="I4509">
        <v>0.50246374342737499</v>
      </c>
      <c r="J4509">
        <v>2007.7638000035499</v>
      </c>
      <c r="K4509">
        <f t="shared" si="211"/>
        <v>5.0246374342737498E-4</v>
      </c>
      <c r="L4509">
        <f t="shared" si="212"/>
        <v>2.0077638000035538</v>
      </c>
    </row>
    <row r="4510" spans="1:12" x14ac:dyDescent="0.3">
      <c r="A4510" t="s">
        <v>47</v>
      </c>
      <c r="B4510" t="s">
        <v>644</v>
      </c>
      <c r="C4510" t="s">
        <v>645</v>
      </c>
      <c r="D4510" t="s">
        <v>22</v>
      </c>
      <c r="E4510" t="str">
        <f>VLOOKUP(D4510,Abbrev!$A$6:$B$67,2,FALSE)</f>
        <v>Cod-M</v>
      </c>
      <c r="F4510" t="str">
        <f t="shared" si="210"/>
        <v/>
      </c>
      <c r="G4510">
        <v>2005</v>
      </c>
      <c r="H4510">
        <v>3995.8381599999998</v>
      </c>
      <c r="I4510">
        <v>74.567242993663399</v>
      </c>
      <c r="J4510">
        <v>297958.63504007302</v>
      </c>
      <c r="K4510">
        <f t="shared" si="211"/>
        <v>7.4567242993663393E-2</v>
      </c>
      <c r="L4510">
        <f t="shared" si="212"/>
        <v>297.95863504007281</v>
      </c>
    </row>
    <row r="4511" spans="1:12" x14ac:dyDescent="0.3">
      <c r="A4511" t="s">
        <v>47</v>
      </c>
      <c r="B4511" t="s">
        <v>644</v>
      </c>
      <c r="C4511" t="s">
        <v>645</v>
      </c>
      <c r="D4511" t="s">
        <v>23</v>
      </c>
      <c r="E4511" t="str">
        <f>VLOOKUP(D4511,Abbrev!$A$6:$B$67,2,FALSE)</f>
        <v>Cod-L</v>
      </c>
      <c r="F4511" t="str">
        <f t="shared" si="210"/>
        <v/>
      </c>
      <c r="G4511">
        <v>2005</v>
      </c>
      <c r="H4511">
        <v>3995.8381599999998</v>
      </c>
      <c r="I4511">
        <v>124.14127672494</v>
      </c>
      <c r="J4511">
        <v>496048.45076863602</v>
      </c>
      <c r="K4511">
        <f t="shared" si="211"/>
        <v>0.12414127672494001</v>
      </c>
      <c r="L4511">
        <f t="shared" si="212"/>
        <v>496.04845076863506</v>
      </c>
    </row>
    <row r="4512" spans="1:12" x14ac:dyDescent="0.3">
      <c r="A4512" t="s">
        <v>47</v>
      </c>
      <c r="B4512" t="s">
        <v>644</v>
      </c>
      <c r="C4512" t="s">
        <v>645</v>
      </c>
      <c r="D4512" t="s">
        <v>24</v>
      </c>
      <c r="E4512" t="str">
        <f>VLOOKUP(D4512,Abbrev!$A$6:$B$67,2,FALSE)</f>
        <v>Yflound-S</v>
      </c>
      <c r="F4512" t="str">
        <f t="shared" si="210"/>
        <v/>
      </c>
      <c r="G4512">
        <v>2005</v>
      </c>
      <c r="H4512">
        <v>3995.8381599999998</v>
      </c>
      <c r="I4512">
        <v>4.5091646428323502</v>
      </c>
      <c r="J4512">
        <v>18017.892149552299</v>
      </c>
      <c r="K4512">
        <f t="shared" si="211"/>
        <v>4.5091646428323503E-3</v>
      </c>
      <c r="L4512">
        <f t="shared" si="212"/>
        <v>18.017892149552274</v>
      </c>
    </row>
    <row r="4513" spans="1:12" x14ac:dyDescent="0.3">
      <c r="A4513" t="s">
        <v>47</v>
      </c>
      <c r="B4513" t="s">
        <v>644</v>
      </c>
      <c r="C4513" t="s">
        <v>645</v>
      </c>
      <c r="D4513" t="s">
        <v>25</v>
      </c>
      <c r="E4513" t="str">
        <f>VLOOKUP(D4513,Abbrev!$A$6:$B$67,2,FALSE)</f>
        <v>Yflound-L</v>
      </c>
      <c r="F4513" t="str">
        <f t="shared" si="210"/>
        <v/>
      </c>
      <c r="G4513">
        <v>2005</v>
      </c>
      <c r="H4513">
        <v>3995.8381599999998</v>
      </c>
      <c r="I4513">
        <v>59.347411953498202</v>
      </c>
      <c r="J4513">
        <v>237142.65338102801</v>
      </c>
      <c r="K4513">
        <f t="shared" si="211"/>
        <v>5.93474119534982E-2</v>
      </c>
      <c r="L4513">
        <f t="shared" si="212"/>
        <v>237.14265338102825</v>
      </c>
    </row>
    <row r="4514" spans="1:12" x14ac:dyDescent="0.3">
      <c r="A4514" t="s">
        <v>47</v>
      </c>
      <c r="B4514" t="s">
        <v>644</v>
      </c>
      <c r="C4514" t="s">
        <v>645</v>
      </c>
      <c r="D4514" t="s">
        <v>44</v>
      </c>
      <c r="E4514" t="str">
        <f>VLOOKUP(D4514,Abbrev!$A$6:$B$67,2,FALSE)</f>
        <v>Blue-S</v>
      </c>
      <c r="F4514" t="str">
        <f t="shared" si="210"/>
        <v/>
      </c>
      <c r="G4514">
        <v>2005</v>
      </c>
      <c r="H4514">
        <v>3995.8381599999998</v>
      </c>
      <c r="I4514">
        <v>0.15232030620266501</v>
      </c>
      <c r="J4514">
        <v>608.64729206749303</v>
      </c>
      <c r="K4514">
        <f t="shared" si="211"/>
        <v>1.5232030620266501E-4</v>
      </c>
      <c r="L4514">
        <f t="shared" si="212"/>
        <v>0.60864729206749346</v>
      </c>
    </row>
    <row r="4515" spans="1:12" x14ac:dyDescent="0.3">
      <c r="A4515" t="s">
        <v>47</v>
      </c>
      <c r="B4515" t="s">
        <v>644</v>
      </c>
      <c r="C4515" t="s">
        <v>645</v>
      </c>
      <c r="D4515" t="s">
        <v>39</v>
      </c>
      <c r="E4515" t="str">
        <f>VLOOKUP(D4515,Abbrev!$A$6:$B$67,2,FALSE)</f>
        <v>Sbass-M</v>
      </c>
      <c r="F4515" t="str">
        <f t="shared" si="210"/>
        <v/>
      </c>
      <c r="G4515">
        <v>2005</v>
      </c>
      <c r="H4515">
        <v>3995.8381599999998</v>
      </c>
      <c r="I4515">
        <v>93.319082213530606</v>
      </c>
      <c r="J4515">
        <v>372887.949765003</v>
      </c>
      <c r="K4515">
        <f t="shared" si="211"/>
        <v>9.3319082213530608E-2</v>
      </c>
      <c r="L4515">
        <f t="shared" si="212"/>
        <v>372.88794976500287</v>
      </c>
    </row>
    <row r="4516" spans="1:12" x14ac:dyDescent="0.3">
      <c r="A4516" t="s">
        <v>47</v>
      </c>
      <c r="B4516" t="s">
        <v>644</v>
      </c>
      <c r="C4516" t="s">
        <v>645</v>
      </c>
      <c r="D4516" t="s">
        <v>7</v>
      </c>
      <c r="E4516" t="str">
        <f>VLOOKUP(D4516,Abbrev!$A$6:$B$67,2,FALSE)</f>
        <v>Alosines</v>
      </c>
      <c r="F4516" t="str">
        <f t="shared" si="210"/>
        <v/>
      </c>
      <c r="G4516">
        <v>2006</v>
      </c>
      <c r="H4516">
        <v>3995.8381599999998</v>
      </c>
      <c r="I4516">
        <v>124.884016533359</v>
      </c>
      <c r="J4516">
        <v>499016.31883806799</v>
      </c>
      <c r="K4516">
        <f t="shared" si="211"/>
        <v>0.124884016533359</v>
      </c>
      <c r="L4516">
        <f t="shared" si="212"/>
        <v>499.01631883806675</v>
      </c>
    </row>
    <row r="4517" spans="1:12" x14ac:dyDescent="0.3">
      <c r="A4517" t="s">
        <v>47</v>
      </c>
      <c r="B4517" t="s">
        <v>644</v>
      </c>
      <c r="C4517" t="s">
        <v>645</v>
      </c>
      <c r="D4517" t="s">
        <v>8</v>
      </c>
      <c r="E4517" t="str">
        <f>VLOOKUP(D4517,Abbrev!$A$6:$B$67,2,FALSE)</f>
        <v>Herring</v>
      </c>
      <c r="F4517" t="str">
        <f t="shared" si="210"/>
        <v/>
      </c>
      <c r="G4517">
        <v>2006</v>
      </c>
      <c r="H4517">
        <v>3995.8381599999998</v>
      </c>
      <c r="I4517">
        <v>10197.673015021501</v>
      </c>
      <c r="J4517">
        <v>40748250.976625003</v>
      </c>
      <c r="K4517">
        <f t="shared" si="211"/>
        <v>10.1976730150215</v>
      </c>
      <c r="L4517">
        <f t="shared" si="212"/>
        <v>40748.250976625161</v>
      </c>
    </row>
    <row r="4518" spans="1:12" x14ac:dyDescent="0.3">
      <c r="A4518" t="s">
        <v>47</v>
      </c>
      <c r="B4518" t="s">
        <v>644</v>
      </c>
      <c r="C4518" t="s">
        <v>645</v>
      </c>
      <c r="D4518" t="s">
        <v>9</v>
      </c>
      <c r="E4518" t="str">
        <f>VLOOKUP(D4518,Abbrev!$A$6:$B$67,2,FALSE)</f>
        <v>Mack</v>
      </c>
      <c r="F4518" t="str">
        <f t="shared" si="210"/>
        <v/>
      </c>
      <c r="G4518">
        <v>2006</v>
      </c>
      <c r="H4518">
        <v>3995.8381599999998</v>
      </c>
      <c r="I4518">
        <v>36.589659334764001</v>
      </c>
      <c r="J4518">
        <v>146206.35703124999</v>
      </c>
      <c r="K4518">
        <f t="shared" si="211"/>
        <v>3.6589659334763998E-2</v>
      </c>
      <c r="L4518">
        <f t="shared" si="212"/>
        <v>146.20635703125018</v>
      </c>
    </row>
    <row r="4519" spans="1:12" x14ac:dyDescent="0.3">
      <c r="A4519" t="s">
        <v>47</v>
      </c>
      <c r="B4519" t="s">
        <v>644</v>
      </c>
      <c r="C4519" t="s">
        <v>645</v>
      </c>
      <c r="D4519" t="s">
        <v>10</v>
      </c>
      <c r="E4519" t="str">
        <f>VLOOKUP(D4519,Abbrev!$A$6:$B$67,2,FALSE)</f>
        <v>Butter</v>
      </c>
      <c r="F4519" t="str">
        <f t="shared" si="210"/>
        <v/>
      </c>
      <c r="G4519">
        <v>2006</v>
      </c>
      <c r="H4519">
        <v>3995.8381599999998</v>
      </c>
      <c r="I4519">
        <v>99.352071837318604</v>
      </c>
      <c r="J4519">
        <v>396994.79992261901</v>
      </c>
      <c r="K4519">
        <f t="shared" si="211"/>
        <v>9.9352071837318603E-2</v>
      </c>
      <c r="L4519">
        <f t="shared" si="212"/>
        <v>396.99479992261899</v>
      </c>
    </row>
    <row r="4520" spans="1:12" x14ac:dyDescent="0.3">
      <c r="A4520" t="s">
        <v>47</v>
      </c>
      <c r="B4520" t="s">
        <v>644</v>
      </c>
      <c r="C4520" t="s">
        <v>645</v>
      </c>
      <c r="D4520" t="s">
        <v>11</v>
      </c>
      <c r="E4520" t="str">
        <f>VLOOKUP(D4520,Abbrev!$A$6:$B$67,2,FALSE)</f>
        <v>Dbenth-oth</v>
      </c>
      <c r="F4520" t="str">
        <f t="shared" si="210"/>
        <v/>
      </c>
      <c r="G4520">
        <v>2006</v>
      </c>
      <c r="H4520">
        <v>3995.8381599999998</v>
      </c>
      <c r="I4520">
        <v>520.02534155529804</v>
      </c>
      <c r="J4520">
        <v>2077937.1039537</v>
      </c>
      <c r="K4520">
        <f t="shared" si="211"/>
        <v>0.520025341555298</v>
      </c>
      <c r="L4520">
        <f t="shared" si="212"/>
        <v>2077.9371039536936</v>
      </c>
    </row>
    <row r="4521" spans="1:12" x14ac:dyDescent="0.3">
      <c r="A4521" t="s">
        <v>47</v>
      </c>
      <c r="B4521" t="s">
        <v>644</v>
      </c>
      <c r="C4521" t="s">
        <v>645</v>
      </c>
      <c r="D4521" t="s">
        <v>33</v>
      </c>
      <c r="E4521" t="str">
        <f>VLOOKUP(D4521,Abbrev!$A$6:$B$67,2,FALSE)</f>
        <v>Domni-oth</v>
      </c>
      <c r="F4521" t="str">
        <f t="shared" si="210"/>
        <v/>
      </c>
      <c r="G4521">
        <v>2006</v>
      </c>
      <c r="H4521">
        <v>3995.8381599999998</v>
      </c>
      <c r="I4521">
        <v>17.3616249815007</v>
      </c>
      <c r="J4521">
        <v>69374.243620689696</v>
      </c>
      <c r="K4521">
        <f t="shared" si="211"/>
        <v>1.7361624981500699E-2</v>
      </c>
      <c r="L4521">
        <f t="shared" si="212"/>
        <v>69.374243620689782</v>
      </c>
    </row>
    <row r="4522" spans="1:12" x14ac:dyDescent="0.3">
      <c r="A4522" t="s">
        <v>47</v>
      </c>
      <c r="B4522" t="s">
        <v>644</v>
      </c>
      <c r="C4522" t="s">
        <v>645</v>
      </c>
      <c r="D4522" t="s">
        <v>12</v>
      </c>
      <c r="E4522" t="str">
        <f>VLOOKUP(D4522,Abbrev!$A$6:$B$67,2,FALSE)</f>
        <v>Dpisc-oth</v>
      </c>
      <c r="F4522" t="str">
        <f t="shared" si="210"/>
        <v/>
      </c>
      <c r="G4522">
        <v>2006</v>
      </c>
      <c r="H4522">
        <v>3995.8381599999998</v>
      </c>
      <c r="I4522">
        <v>14.431959511434099</v>
      </c>
      <c r="J4522">
        <v>57667.774539363498</v>
      </c>
      <c r="K4522">
        <f t="shared" si="211"/>
        <v>1.4431959511434099E-2</v>
      </c>
      <c r="L4522">
        <f t="shared" si="212"/>
        <v>57.667774539363329</v>
      </c>
    </row>
    <row r="4523" spans="1:12" x14ac:dyDescent="0.3">
      <c r="A4523" t="s">
        <v>47</v>
      </c>
      <c r="B4523" t="s">
        <v>644</v>
      </c>
      <c r="C4523" t="s">
        <v>645</v>
      </c>
      <c r="D4523" t="s">
        <v>13</v>
      </c>
      <c r="E4523" t="str">
        <f>VLOOKUP(D4523,Abbrev!$A$6:$B$67,2,FALSE)</f>
        <v>Haddock</v>
      </c>
      <c r="F4523" t="str">
        <f t="shared" si="210"/>
        <v/>
      </c>
      <c r="G4523">
        <v>2006</v>
      </c>
      <c r="H4523">
        <v>3995.8381599999998</v>
      </c>
      <c r="I4523">
        <v>0.20724599391808801</v>
      </c>
      <c r="J4523">
        <v>828.12145100502505</v>
      </c>
      <c r="K4523">
        <f t="shared" si="211"/>
        <v>2.0724599391808802E-4</v>
      </c>
      <c r="L4523">
        <f t="shared" si="212"/>
        <v>0.82812145100502399</v>
      </c>
    </row>
    <row r="4524" spans="1:12" x14ac:dyDescent="0.3">
      <c r="A4524" t="s">
        <v>47</v>
      </c>
      <c r="B4524" t="s">
        <v>644</v>
      </c>
      <c r="C4524" t="s">
        <v>645</v>
      </c>
      <c r="D4524" t="s">
        <v>15</v>
      </c>
      <c r="E4524" t="str">
        <f>VLOOKUP(D4524,Abbrev!$A$6:$B$67,2,FALSE)</f>
        <v>Skate</v>
      </c>
      <c r="F4524" t="str">
        <f t="shared" si="210"/>
        <v/>
      </c>
      <c r="G4524">
        <v>2006</v>
      </c>
      <c r="H4524">
        <v>3995.8381599999998</v>
      </c>
      <c r="I4524">
        <v>412.84113714035902</v>
      </c>
      <c r="J4524">
        <v>1649646.3698032401</v>
      </c>
      <c r="K4524">
        <f t="shared" si="211"/>
        <v>0.41284113714035903</v>
      </c>
      <c r="L4524">
        <f t="shared" si="212"/>
        <v>1649.6463698032398</v>
      </c>
    </row>
    <row r="4525" spans="1:12" x14ac:dyDescent="0.3">
      <c r="A4525" t="s">
        <v>47</v>
      </c>
      <c r="B4525" t="s">
        <v>644</v>
      </c>
      <c r="C4525" t="s">
        <v>645</v>
      </c>
      <c r="D4525" t="s">
        <v>16</v>
      </c>
      <c r="E4525" t="str">
        <f>VLOOKUP(D4525,Abbrev!$A$6:$B$67,2,FALSE)</f>
        <v>SmPel</v>
      </c>
      <c r="F4525" t="str">
        <f t="shared" si="210"/>
        <v/>
      </c>
      <c r="G4525">
        <v>2006</v>
      </c>
      <c r="H4525">
        <v>3995.8381599999998</v>
      </c>
      <c r="I4525">
        <v>48.545494679899797</v>
      </c>
      <c r="J4525">
        <v>193979.94013802099</v>
      </c>
      <c r="K4525">
        <f t="shared" si="211"/>
        <v>4.8545494679899798E-2</v>
      </c>
      <c r="L4525">
        <f t="shared" si="212"/>
        <v>193.97994013802059</v>
      </c>
    </row>
    <row r="4526" spans="1:12" x14ac:dyDescent="0.3">
      <c r="A4526" t="s">
        <v>47</v>
      </c>
      <c r="B4526" t="s">
        <v>644</v>
      </c>
      <c r="C4526" t="s">
        <v>645</v>
      </c>
      <c r="D4526" t="s">
        <v>17</v>
      </c>
      <c r="E4526" t="str">
        <f>VLOOKUP(D4526,Abbrev!$A$6:$B$67,2,FALSE)</f>
        <v>Squid</v>
      </c>
      <c r="F4526" t="str">
        <f t="shared" si="210"/>
        <v/>
      </c>
      <c r="G4526">
        <v>2006</v>
      </c>
      <c r="H4526">
        <v>3995.8381599999998</v>
      </c>
      <c r="I4526">
        <v>551.63626609442099</v>
      </c>
      <c r="J4526">
        <v>2204249.2425000002</v>
      </c>
      <c r="K4526">
        <f t="shared" si="211"/>
        <v>0.55163626609442096</v>
      </c>
      <c r="L4526">
        <f t="shared" si="212"/>
        <v>2204.2492425000014</v>
      </c>
    </row>
    <row r="4527" spans="1:12" x14ac:dyDescent="0.3">
      <c r="A4527" t="s">
        <v>47</v>
      </c>
      <c r="B4527" t="s">
        <v>644</v>
      </c>
      <c r="C4527" t="s">
        <v>645</v>
      </c>
      <c r="D4527" t="s">
        <v>18</v>
      </c>
      <c r="E4527" t="str">
        <f>VLOOKUP(D4527,Abbrev!$A$6:$B$67,2,FALSE)</f>
        <v>Dogfish-S</v>
      </c>
      <c r="F4527" t="str">
        <f t="shared" si="210"/>
        <v/>
      </c>
      <c r="G4527">
        <v>2006</v>
      </c>
      <c r="H4527">
        <v>3995.8381599999998</v>
      </c>
      <c r="I4527">
        <v>3.7954748280525998</v>
      </c>
      <c r="J4527">
        <v>15166.103153251999</v>
      </c>
      <c r="K4527">
        <f t="shared" si="211"/>
        <v>3.7954748280525996E-3</v>
      </c>
      <c r="L4527">
        <f t="shared" si="212"/>
        <v>15.166103153252015</v>
      </c>
    </row>
    <row r="4528" spans="1:12" x14ac:dyDescent="0.3">
      <c r="A4528" t="s">
        <v>47</v>
      </c>
      <c r="B4528" t="s">
        <v>644</v>
      </c>
      <c r="C4528" t="s">
        <v>645</v>
      </c>
      <c r="D4528" t="s">
        <v>19</v>
      </c>
      <c r="E4528" t="str">
        <f>VLOOKUP(D4528,Abbrev!$A$6:$B$67,2,FALSE)</f>
        <v>Dogfish-L</v>
      </c>
      <c r="F4528" t="str">
        <f t="shared" si="210"/>
        <v/>
      </c>
      <c r="G4528">
        <v>2006</v>
      </c>
      <c r="H4528">
        <v>3995.8381599999998</v>
      </c>
      <c r="I4528">
        <v>6571.7927118288198</v>
      </c>
      <c r="J4528">
        <v>26259820.097535498</v>
      </c>
      <c r="K4528">
        <f t="shared" si="211"/>
        <v>6.5717927118288202</v>
      </c>
      <c r="L4528">
        <f t="shared" si="212"/>
        <v>26259.820097535481</v>
      </c>
    </row>
    <row r="4529" spans="1:12" x14ac:dyDescent="0.3">
      <c r="A4529" t="s">
        <v>47</v>
      </c>
      <c r="B4529" t="s">
        <v>644</v>
      </c>
      <c r="C4529" t="s">
        <v>645</v>
      </c>
      <c r="D4529" t="s">
        <v>20</v>
      </c>
      <c r="E4529" t="str">
        <f>VLOOKUP(D4529,Abbrev!$A$6:$B$67,2,FALSE)</f>
        <v>Hake-S</v>
      </c>
      <c r="F4529" t="str">
        <f t="shared" si="210"/>
        <v/>
      </c>
      <c r="G4529">
        <v>2006</v>
      </c>
      <c r="H4529">
        <v>3995.8381599999998</v>
      </c>
      <c r="I4529">
        <v>89.842960246724502</v>
      </c>
      <c r="J4529">
        <v>358997.92896122503</v>
      </c>
      <c r="K4529">
        <f t="shared" si="211"/>
        <v>8.9842960246724501E-2</v>
      </c>
      <c r="L4529">
        <f t="shared" si="212"/>
        <v>358.99792896122477</v>
      </c>
    </row>
    <row r="4530" spans="1:12" x14ac:dyDescent="0.3">
      <c r="A4530" t="s">
        <v>47</v>
      </c>
      <c r="B4530" t="s">
        <v>644</v>
      </c>
      <c r="C4530" t="s">
        <v>645</v>
      </c>
      <c r="D4530" t="s">
        <v>26</v>
      </c>
      <c r="E4530" t="str">
        <f>VLOOKUP(D4530,Abbrev!$A$6:$B$67,2,FALSE)</f>
        <v>Cod-S</v>
      </c>
      <c r="F4530" t="str">
        <f t="shared" si="210"/>
        <v/>
      </c>
      <c r="G4530">
        <v>2006</v>
      </c>
      <c r="H4530">
        <v>3995.8381599999998</v>
      </c>
      <c r="I4530">
        <v>2.99483921298377</v>
      </c>
      <c r="J4530">
        <v>11966.8928103049</v>
      </c>
      <c r="K4530">
        <f t="shared" si="211"/>
        <v>2.99483921298377E-3</v>
      </c>
      <c r="L4530">
        <f t="shared" si="212"/>
        <v>11.966892810304914</v>
      </c>
    </row>
    <row r="4531" spans="1:12" x14ac:dyDescent="0.3">
      <c r="A4531" t="s">
        <v>47</v>
      </c>
      <c r="B4531" t="s">
        <v>644</v>
      </c>
      <c r="C4531" t="s">
        <v>645</v>
      </c>
      <c r="D4531" t="s">
        <v>22</v>
      </c>
      <c r="E4531" t="str">
        <f>VLOOKUP(D4531,Abbrev!$A$6:$B$67,2,FALSE)</f>
        <v>Cod-M</v>
      </c>
      <c r="F4531" t="str">
        <f t="shared" si="210"/>
        <v/>
      </c>
      <c r="G4531">
        <v>2006</v>
      </c>
      <c r="H4531">
        <v>3995.8381599999998</v>
      </c>
      <c r="I4531">
        <v>16.0514002239366</v>
      </c>
      <c r="J4531">
        <v>64138.797536238599</v>
      </c>
      <c r="K4531">
        <f t="shared" si="211"/>
        <v>1.6051400223936599E-2</v>
      </c>
      <c r="L4531">
        <f t="shared" si="212"/>
        <v>64.1387975362384</v>
      </c>
    </row>
    <row r="4532" spans="1:12" x14ac:dyDescent="0.3">
      <c r="A4532" t="s">
        <v>47</v>
      </c>
      <c r="B4532" t="s">
        <v>644</v>
      </c>
      <c r="C4532" t="s">
        <v>645</v>
      </c>
      <c r="D4532" t="s">
        <v>23</v>
      </c>
      <c r="E4532" t="str">
        <f>VLOOKUP(D4532,Abbrev!$A$6:$B$67,2,FALSE)</f>
        <v>Cod-L</v>
      </c>
      <c r="F4532" t="str">
        <f t="shared" si="210"/>
        <v/>
      </c>
      <c r="G4532">
        <v>2006</v>
      </c>
      <c r="H4532">
        <v>3995.8381599999998</v>
      </c>
      <c r="I4532">
        <v>28.517952145142399</v>
      </c>
      <c r="J4532">
        <v>113953.121426614</v>
      </c>
      <c r="K4532">
        <f t="shared" si="211"/>
        <v>2.8517952145142397E-2</v>
      </c>
      <c r="L4532">
        <f t="shared" si="212"/>
        <v>113.95312142661385</v>
      </c>
    </row>
    <row r="4533" spans="1:12" x14ac:dyDescent="0.3">
      <c r="A4533" t="s">
        <v>47</v>
      </c>
      <c r="B4533" t="s">
        <v>644</v>
      </c>
      <c r="C4533" t="s">
        <v>645</v>
      </c>
      <c r="D4533" t="s">
        <v>29</v>
      </c>
      <c r="E4533" t="str">
        <f>VLOOKUP(D4533,Abbrev!$A$6:$B$67,2,FALSE)</f>
        <v>Sflound-L</v>
      </c>
      <c r="F4533" t="str">
        <f t="shared" si="210"/>
        <v/>
      </c>
      <c r="G4533">
        <v>2006</v>
      </c>
      <c r="H4533">
        <v>3995.8381599999998</v>
      </c>
      <c r="I4533">
        <v>29.555856852566901</v>
      </c>
      <c r="J4533">
        <v>118100.420662984</v>
      </c>
      <c r="K4533">
        <f t="shared" si="211"/>
        <v>2.9555856852566901E-2</v>
      </c>
      <c r="L4533">
        <f t="shared" si="212"/>
        <v>118.10042066298431</v>
      </c>
    </row>
    <row r="4534" spans="1:12" x14ac:dyDescent="0.3">
      <c r="A4534" t="s">
        <v>47</v>
      </c>
      <c r="B4534" t="s">
        <v>644</v>
      </c>
      <c r="C4534" t="s">
        <v>645</v>
      </c>
      <c r="D4534" t="s">
        <v>24</v>
      </c>
      <c r="E4534" t="str">
        <f>VLOOKUP(D4534,Abbrev!$A$6:$B$67,2,FALSE)</f>
        <v>Yflound-S</v>
      </c>
      <c r="F4534" t="str">
        <f t="shared" si="210"/>
        <v/>
      </c>
      <c r="G4534">
        <v>2006</v>
      </c>
      <c r="H4534">
        <v>3995.8381599999998</v>
      </c>
      <c r="I4534">
        <v>0.91959156844416401</v>
      </c>
      <c r="J4534">
        <v>3674.5390808034399</v>
      </c>
      <c r="K4534">
        <f t="shared" si="211"/>
        <v>9.1959156844416401E-4</v>
      </c>
      <c r="L4534">
        <f t="shared" si="212"/>
        <v>3.6745390808034424</v>
      </c>
    </row>
    <row r="4535" spans="1:12" x14ac:dyDescent="0.3">
      <c r="A4535" t="s">
        <v>47</v>
      </c>
      <c r="B4535" t="s">
        <v>644</v>
      </c>
      <c r="C4535" t="s">
        <v>645</v>
      </c>
      <c r="D4535" t="s">
        <v>25</v>
      </c>
      <c r="E4535" t="str">
        <f>VLOOKUP(D4535,Abbrev!$A$6:$B$67,2,FALSE)</f>
        <v>Yflound-L</v>
      </c>
      <c r="F4535" t="str">
        <f t="shared" si="210"/>
        <v/>
      </c>
      <c r="G4535">
        <v>2006</v>
      </c>
      <c r="H4535">
        <v>3995.8381599999998</v>
      </c>
      <c r="I4535">
        <v>16.684514145327601</v>
      </c>
      <c r="J4535">
        <v>66668.618302959701</v>
      </c>
      <c r="K4535">
        <f t="shared" si="211"/>
        <v>1.6684514145327602E-2</v>
      </c>
      <c r="L4535">
        <f t="shared" si="212"/>
        <v>66.668618302959814</v>
      </c>
    </row>
    <row r="4536" spans="1:12" x14ac:dyDescent="0.3">
      <c r="A4536" t="s">
        <v>47</v>
      </c>
      <c r="B4536" t="s">
        <v>644</v>
      </c>
      <c r="C4536" t="s">
        <v>645</v>
      </c>
      <c r="D4536" t="s">
        <v>32</v>
      </c>
      <c r="E4536" t="str">
        <f>VLOOKUP(D4536,Abbrev!$A$6:$B$67,2,FALSE)</f>
        <v>Blue-M</v>
      </c>
      <c r="F4536" t="str">
        <f t="shared" si="210"/>
        <v/>
      </c>
      <c r="G4536">
        <v>2006</v>
      </c>
      <c r="H4536">
        <v>3995.8381599999998</v>
      </c>
      <c r="I4536">
        <v>26.9485190066864</v>
      </c>
      <c r="J4536">
        <v>107681.920602403</v>
      </c>
      <c r="K4536">
        <f t="shared" si="211"/>
        <v>2.6948519006686399E-2</v>
      </c>
      <c r="L4536">
        <f t="shared" si="212"/>
        <v>107.6819206024028</v>
      </c>
    </row>
    <row r="4537" spans="1:12" x14ac:dyDescent="0.3">
      <c r="A4537" t="s">
        <v>47</v>
      </c>
      <c r="B4537" t="s">
        <v>644</v>
      </c>
      <c r="C4537" t="s">
        <v>645</v>
      </c>
      <c r="D4537" t="s">
        <v>7</v>
      </c>
      <c r="E4537" t="str">
        <f>VLOOKUP(D4537,Abbrev!$A$6:$B$67,2,FALSE)</f>
        <v>Alosines</v>
      </c>
      <c r="F4537" t="str">
        <f t="shared" si="210"/>
        <v/>
      </c>
      <c r="G4537">
        <v>2007</v>
      </c>
      <c r="H4537">
        <v>3995.8381599999998</v>
      </c>
      <c r="I4537">
        <v>47.677790512420302</v>
      </c>
      <c r="J4537">
        <v>190512.73471401501</v>
      </c>
      <c r="K4537">
        <f t="shared" si="211"/>
        <v>4.7677790512420298E-2</v>
      </c>
      <c r="L4537">
        <f t="shared" si="212"/>
        <v>190.51273471401498</v>
      </c>
    </row>
    <row r="4538" spans="1:12" x14ac:dyDescent="0.3">
      <c r="A4538" t="s">
        <v>47</v>
      </c>
      <c r="B4538" t="s">
        <v>644</v>
      </c>
      <c r="C4538" t="s">
        <v>645</v>
      </c>
      <c r="D4538" t="s">
        <v>8</v>
      </c>
      <c r="E4538" t="str">
        <f>VLOOKUP(D4538,Abbrev!$A$6:$B$67,2,FALSE)</f>
        <v>Herring</v>
      </c>
      <c r="F4538" t="str">
        <f t="shared" si="210"/>
        <v/>
      </c>
      <c r="G4538">
        <v>2007</v>
      </c>
      <c r="H4538">
        <v>3995.8381599999998</v>
      </c>
      <c r="I4538">
        <v>54.835032188841197</v>
      </c>
      <c r="J4538">
        <v>219111.91412500001</v>
      </c>
      <c r="K4538">
        <f t="shared" si="211"/>
        <v>5.4835032188841198E-2</v>
      </c>
      <c r="L4538">
        <f t="shared" si="212"/>
        <v>219.11191412499997</v>
      </c>
    </row>
    <row r="4539" spans="1:12" x14ac:dyDescent="0.3">
      <c r="A4539" t="s">
        <v>47</v>
      </c>
      <c r="B4539" t="s">
        <v>644</v>
      </c>
      <c r="C4539" t="s">
        <v>645</v>
      </c>
      <c r="D4539" t="s">
        <v>9</v>
      </c>
      <c r="E4539" t="str">
        <f>VLOOKUP(D4539,Abbrev!$A$6:$B$67,2,FALSE)</f>
        <v>Mack</v>
      </c>
      <c r="F4539" t="str">
        <f t="shared" si="210"/>
        <v/>
      </c>
      <c r="G4539">
        <v>2007</v>
      </c>
      <c r="H4539">
        <v>3995.8381599999998</v>
      </c>
      <c r="I4539">
        <v>813.190160050072</v>
      </c>
      <c r="J4539">
        <v>3249376.2728645802</v>
      </c>
      <c r="K4539">
        <f t="shared" si="211"/>
        <v>0.81319016005007194</v>
      </c>
      <c r="L4539">
        <f t="shared" si="212"/>
        <v>3249.3762728645847</v>
      </c>
    </row>
    <row r="4540" spans="1:12" x14ac:dyDescent="0.3">
      <c r="A4540" t="s">
        <v>47</v>
      </c>
      <c r="B4540" t="s">
        <v>644</v>
      </c>
      <c r="C4540" t="s">
        <v>645</v>
      </c>
      <c r="D4540" t="s">
        <v>10</v>
      </c>
      <c r="E4540" t="str">
        <f>VLOOKUP(D4540,Abbrev!$A$6:$B$67,2,FALSE)</f>
        <v>Butter</v>
      </c>
      <c r="F4540" t="str">
        <f t="shared" si="210"/>
        <v/>
      </c>
      <c r="G4540">
        <v>2007</v>
      </c>
      <c r="H4540">
        <v>3995.8381599999998</v>
      </c>
      <c r="I4540">
        <v>356.10629981606399</v>
      </c>
      <c r="J4540">
        <v>1422943.1418214301</v>
      </c>
      <c r="K4540">
        <f t="shared" si="211"/>
        <v>0.35610629981606401</v>
      </c>
      <c r="L4540">
        <f t="shared" si="212"/>
        <v>1422.9431418214294</v>
      </c>
    </row>
    <row r="4541" spans="1:12" x14ac:dyDescent="0.3">
      <c r="A4541" t="s">
        <v>47</v>
      </c>
      <c r="B4541" t="s">
        <v>644</v>
      </c>
      <c r="C4541" t="s">
        <v>645</v>
      </c>
      <c r="D4541" t="s">
        <v>11</v>
      </c>
      <c r="E4541" t="str">
        <f>VLOOKUP(D4541,Abbrev!$A$6:$B$67,2,FALSE)</f>
        <v>Dbenth-oth</v>
      </c>
      <c r="F4541" t="str">
        <f t="shared" si="210"/>
        <v/>
      </c>
      <c r="G4541">
        <v>2007</v>
      </c>
      <c r="H4541">
        <v>3995.8381599999998</v>
      </c>
      <c r="I4541">
        <v>325.31039838091601</v>
      </c>
      <c r="J4541">
        <v>1299887.70369527</v>
      </c>
      <c r="K4541">
        <f t="shared" si="211"/>
        <v>0.32531039838091602</v>
      </c>
      <c r="L4541">
        <f t="shared" si="212"/>
        <v>1299.8877036952663</v>
      </c>
    </row>
    <row r="4542" spans="1:12" x14ac:dyDescent="0.3">
      <c r="A4542" t="s">
        <v>47</v>
      </c>
      <c r="B4542" t="s">
        <v>644</v>
      </c>
      <c r="C4542" t="s">
        <v>645</v>
      </c>
      <c r="D4542" t="s">
        <v>12</v>
      </c>
      <c r="E4542" t="str">
        <f>VLOOKUP(D4542,Abbrev!$A$6:$B$67,2,FALSE)</f>
        <v>Dpisc-oth</v>
      </c>
      <c r="F4542" t="str">
        <f t="shared" si="210"/>
        <v/>
      </c>
      <c r="G4542">
        <v>2007</v>
      </c>
      <c r="H4542">
        <v>3995.8381599999998</v>
      </c>
      <c r="I4542">
        <v>1.3034213866892299</v>
      </c>
      <c r="J4542">
        <v>5208.2609154929596</v>
      </c>
      <c r="K4542">
        <f t="shared" si="211"/>
        <v>1.3034213866892298E-3</v>
      </c>
      <c r="L4542">
        <f t="shared" si="212"/>
        <v>5.2082609154929402</v>
      </c>
    </row>
    <row r="4543" spans="1:12" x14ac:dyDescent="0.3">
      <c r="A4543" t="s">
        <v>47</v>
      </c>
      <c r="B4543" t="s">
        <v>644</v>
      </c>
      <c r="C4543" t="s">
        <v>645</v>
      </c>
      <c r="D4543" t="s">
        <v>15</v>
      </c>
      <c r="E4543" t="str">
        <f>VLOOKUP(D4543,Abbrev!$A$6:$B$67,2,FALSE)</f>
        <v>Skate</v>
      </c>
      <c r="F4543" t="str">
        <f t="shared" si="210"/>
        <v/>
      </c>
      <c r="G4543">
        <v>2007</v>
      </c>
      <c r="H4543">
        <v>3995.8381599999998</v>
      </c>
      <c r="I4543">
        <v>367.30788216797799</v>
      </c>
      <c r="J4543">
        <v>1467702.85203559</v>
      </c>
      <c r="K4543">
        <f t="shared" si="211"/>
        <v>0.36730788216797799</v>
      </c>
      <c r="L4543">
        <f t="shared" si="212"/>
        <v>1467.70285203559</v>
      </c>
    </row>
    <row r="4544" spans="1:12" x14ac:dyDescent="0.3">
      <c r="A4544" t="s">
        <v>47</v>
      </c>
      <c r="B4544" t="s">
        <v>644</v>
      </c>
      <c r="C4544" t="s">
        <v>645</v>
      </c>
      <c r="D4544" t="s">
        <v>16</v>
      </c>
      <c r="E4544" t="str">
        <f>VLOOKUP(D4544,Abbrev!$A$6:$B$67,2,FALSE)</f>
        <v>SmPel</v>
      </c>
      <c r="F4544" t="str">
        <f t="shared" si="210"/>
        <v/>
      </c>
      <c r="G4544">
        <v>2007</v>
      </c>
      <c r="H4544">
        <v>3995.8381599999998</v>
      </c>
      <c r="I4544">
        <v>1.9654193490701</v>
      </c>
      <c r="J4544">
        <v>7853.4976354166702</v>
      </c>
      <c r="K4544">
        <f t="shared" si="211"/>
        <v>1.9654193490701E-3</v>
      </c>
      <c r="L4544">
        <f t="shared" si="212"/>
        <v>7.8534976354166659</v>
      </c>
    </row>
    <row r="4545" spans="1:12" x14ac:dyDescent="0.3">
      <c r="A4545" t="s">
        <v>47</v>
      </c>
      <c r="B4545" t="s">
        <v>644</v>
      </c>
      <c r="C4545" t="s">
        <v>645</v>
      </c>
      <c r="D4545" t="s">
        <v>17</v>
      </c>
      <c r="E4545" t="str">
        <f>VLOOKUP(D4545,Abbrev!$A$6:$B$67,2,FALSE)</f>
        <v>Squid</v>
      </c>
      <c r="F4545" t="str">
        <f t="shared" si="210"/>
        <v/>
      </c>
      <c r="G4545">
        <v>2007</v>
      </c>
      <c r="H4545">
        <v>3995.8381599999998</v>
      </c>
      <c r="I4545">
        <v>918.54267256795401</v>
      </c>
      <c r="J4545">
        <v>3670347.8626354202</v>
      </c>
      <c r="K4545">
        <f t="shared" si="211"/>
        <v>0.91854267256795397</v>
      </c>
      <c r="L4545">
        <f t="shared" si="212"/>
        <v>3670.3478626354154</v>
      </c>
    </row>
    <row r="4546" spans="1:12" x14ac:dyDescent="0.3">
      <c r="A4546" t="s">
        <v>47</v>
      </c>
      <c r="B4546" t="s">
        <v>644</v>
      </c>
      <c r="C4546" t="s">
        <v>645</v>
      </c>
      <c r="D4546" t="s">
        <v>18</v>
      </c>
      <c r="E4546" t="str">
        <f>VLOOKUP(D4546,Abbrev!$A$6:$B$67,2,FALSE)</f>
        <v>Dogfish-S</v>
      </c>
      <c r="F4546" t="str">
        <f t="shared" si="210"/>
        <v/>
      </c>
      <c r="G4546">
        <v>2007</v>
      </c>
      <c r="H4546">
        <v>3995.8381599999998</v>
      </c>
      <c r="I4546">
        <v>53.834142470530402</v>
      </c>
      <c r="J4546">
        <v>215112.52079462199</v>
      </c>
      <c r="K4546">
        <f t="shared" si="211"/>
        <v>5.3834142470530401E-2</v>
      </c>
      <c r="L4546">
        <f t="shared" si="212"/>
        <v>215.11252079462204</v>
      </c>
    </row>
    <row r="4547" spans="1:12" x14ac:dyDescent="0.3">
      <c r="A4547" t="s">
        <v>47</v>
      </c>
      <c r="B4547" t="s">
        <v>644</v>
      </c>
      <c r="C4547" t="s">
        <v>645</v>
      </c>
      <c r="D4547" t="s">
        <v>19</v>
      </c>
      <c r="E4547" t="str">
        <f>VLOOKUP(D4547,Abbrev!$A$6:$B$67,2,FALSE)</f>
        <v>Dogfish-L</v>
      </c>
      <c r="F4547" t="str">
        <f t="shared" ref="F4547:F4610" si="213">IF(G4547&lt;=1967,"A",IF(AND(G4547&gt;=1996,G4547&lt;=2000),"B",IF(G4547&gt;=2009,"C","")))</f>
        <v/>
      </c>
      <c r="G4547">
        <v>2007</v>
      </c>
      <c r="H4547">
        <v>3995.8381599999998</v>
      </c>
      <c r="I4547">
        <v>77908.310306343599</v>
      </c>
      <c r="J4547">
        <v>311308999.30320901</v>
      </c>
      <c r="K4547">
        <f t="shared" ref="K4547:K4610" si="214">I4547/1000</f>
        <v>77.908310306343594</v>
      </c>
      <c r="L4547">
        <f t="shared" ref="L4547:L4610" si="215">K4547*H4547</f>
        <v>311308.99930320901</v>
      </c>
    </row>
    <row r="4548" spans="1:12" x14ac:dyDescent="0.3">
      <c r="A4548" t="s">
        <v>47</v>
      </c>
      <c r="B4548" t="s">
        <v>644</v>
      </c>
      <c r="C4548" t="s">
        <v>645</v>
      </c>
      <c r="D4548" t="s">
        <v>20</v>
      </c>
      <c r="E4548" t="str">
        <f>VLOOKUP(D4548,Abbrev!$A$6:$B$67,2,FALSE)</f>
        <v>Hake-S</v>
      </c>
      <c r="F4548" t="str">
        <f t="shared" si="213"/>
        <v/>
      </c>
      <c r="G4548">
        <v>2007</v>
      </c>
      <c r="H4548">
        <v>3995.8381599999998</v>
      </c>
      <c r="I4548">
        <v>22.307122215994202</v>
      </c>
      <c r="J4548">
        <v>89135.650190453598</v>
      </c>
      <c r="K4548">
        <f t="shared" si="214"/>
        <v>2.23071222159942E-2</v>
      </c>
      <c r="L4548">
        <f t="shared" si="215"/>
        <v>89.13565019045339</v>
      </c>
    </row>
    <row r="4549" spans="1:12" x14ac:dyDescent="0.3">
      <c r="A4549" t="s">
        <v>47</v>
      </c>
      <c r="B4549" t="s">
        <v>644</v>
      </c>
      <c r="C4549" t="s">
        <v>645</v>
      </c>
      <c r="D4549" t="s">
        <v>22</v>
      </c>
      <c r="E4549" t="str">
        <f>VLOOKUP(D4549,Abbrev!$A$6:$B$67,2,FALSE)</f>
        <v>Cod-M</v>
      </c>
      <c r="F4549" t="str">
        <f t="shared" si="213"/>
        <v/>
      </c>
      <c r="G4549">
        <v>2007</v>
      </c>
      <c r="H4549">
        <v>3995.8381599999998</v>
      </c>
      <c r="I4549">
        <v>6.8386022797845101</v>
      </c>
      <c r="J4549">
        <v>27325.947950625901</v>
      </c>
      <c r="K4549">
        <f t="shared" si="214"/>
        <v>6.8386022797845098E-3</v>
      </c>
      <c r="L4549">
        <f t="shared" si="215"/>
        <v>27.325947950625938</v>
      </c>
    </row>
    <row r="4550" spans="1:12" x14ac:dyDescent="0.3">
      <c r="A4550" t="s">
        <v>47</v>
      </c>
      <c r="B4550" t="s">
        <v>644</v>
      </c>
      <c r="C4550" t="s">
        <v>645</v>
      </c>
      <c r="D4550" t="s">
        <v>29</v>
      </c>
      <c r="E4550" t="str">
        <f>VLOOKUP(D4550,Abbrev!$A$6:$B$67,2,FALSE)</f>
        <v>Sflound-L</v>
      </c>
      <c r="F4550" t="str">
        <f t="shared" si="213"/>
        <v/>
      </c>
      <c r="G4550">
        <v>2007</v>
      </c>
      <c r="H4550">
        <v>3995.8381599999998</v>
      </c>
      <c r="I4550">
        <v>15.150464033841301</v>
      </c>
      <c r="J4550">
        <v>60538.802328130398</v>
      </c>
      <c r="K4550">
        <f t="shared" si="214"/>
        <v>1.51504640338413E-2</v>
      </c>
      <c r="L4550">
        <f t="shared" si="215"/>
        <v>60.538802328130593</v>
      </c>
    </row>
    <row r="4551" spans="1:12" x14ac:dyDescent="0.3">
      <c r="A4551" t="s">
        <v>47</v>
      </c>
      <c r="B4551" t="s">
        <v>644</v>
      </c>
      <c r="C4551" t="s">
        <v>645</v>
      </c>
      <c r="D4551" t="s">
        <v>24</v>
      </c>
      <c r="E4551" t="str">
        <f>VLOOKUP(D4551,Abbrev!$A$6:$B$67,2,FALSE)</f>
        <v>Yflound-S</v>
      </c>
      <c r="F4551" t="str">
        <f t="shared" si="213"/>
        <v/>
      </c>
      <c r="G4551">
        <v>2007</v>
      </c>
      <c r="H4551">
        <v>3995.8381599999998</v>
      </c>
      <c r="I4551">
        <v>4.6056773500984798E-2</v>
      </c>
      <c r="J4551">
        <v>184.03541308171199</v>
      </c>
      <c r="K4551">
        <f t="shared" si="214"/>
        <v>4.6056773500984794E-5</v>
      </c>
      <c r="L4551">
        <f t="shared" si="215"/>
        <v>0.18403541308171184</v>
      </c>
    </row>
    <row r="4552" spans="1:12" x14ac:dyDescent="0.3">
      <c r="A4552" t="s">
        <v>47</v>
      </c>
      <c r="B4552" t="s">
        <v>644</v>
      </c>
      <c r="C4552" t="s">
        <v>645</v>
      </c>
      <c r="D4552" t="s">
        <v>25</v>
      </c>
      <c r="E4552" t="str">
        <f>VLOOKUP(D4552,Abbrev!$A$6:$B$67,2,FALSE)</f>
        <v>Yflound-L</v>
      </c>
      <c r="F4552" t="str">
        <f t="shared" si="213"/>
        <v/>
      </c>
      <c r="G4552">
        <v>2007</v>
      </c>
      <c r="H4552">
        <v>3995.8381599999998</v>
      </c>
      <c r="I4552">
        <v>123.197429382979</v>
      </c>
      <c r="J4552">
        <v>492276.98954241298</v>
      </c>
      <c r="K4552">
        <f t="shared" si="214"/>
        <v>0.12319742938297899</v>
      </c>
      <c r="L4552">
        <f t="shared" si="215"/>
        <v>492.27698954241271</v>
      </c>
    </row>
    <row r="4553" spans="1:12" x14ac:dyDescent="0.3">
      <c r="A4553" t="s">
        <v>47</v>
      </c>
      <c r="B4553" t="s">
        <v>644</v>
      </c>
      <c r="C4553" t="s">
        <v>645</v>
      </c>
      <c r="D4553" t="s">
        <v>44</v>
      </c>
      <c r="E4553" t="str">
        <f>VLOOKUP(D4553,Abbrev!$A$6:$B$67,2,FALSE)</f>
        <v>Blue-S</v>
      </c>
      <c r="F4553" t="str">
        <f t="shared" si="213"/>
        <v/>
      </c>
      <c r="G4553">
        <v>2007</v>
      </c>
      <c r="H4553">
        <v>3995.8381599999998</v>
      </c>
      <c r="I4553">
        <v>5.6222722642067504</v>
      </c>
      <c r="J4553">
        <v>22465.690059226999</v>
      </c>
      <c r="K4553">
        <f t="shared" si="214"/>
        <v>5.6222722642067504E-3</v>
      </c>
      <c r="L4553">
        <f t="shared" si="215"/>
        <v>22.465690059226933</v>
      </c>
    </row>
    <row r="4554" spans="1:12" x14ac:dyDescent="0.3">
      <c r="A4554" t="s">
        <v>47</v>
      </c>
      <c r="B4554" t="s">
        <v>644</v>
      </c>
      <c r="C4554" t="s">
        <v>645</v>
      </c>
      <c r="D4554" t="s">
        <v>32</v>
      </c>
      <c r="E4554" t="str">
        <f>VLOOKUP(D4554,Abbrev!$A$6:$B$67,2,FALSE)</f>
        <v>Blue-M</v>
      </c>
      <c r="F4554" t="str">
        <f t="shared" si="213"/>
        <v/>
      </c>
      <c r="G4554">
        <v>2007</v>
      </c>
      <c r="H4554">
        <v>3995.8381599999998</v>
      </c>
      <c r="I4554">
        <v>20.385859208715701</v>
      </c>
      <c r="J4554">
        <v>81458.594150573495</v>
      </c>
      <c r="K4554">
        <f t="shared" si="214"/>
        <v>2.03858592087157E-2</v>
      </c>
      <c r="L4554">
        <f t="shared" si="215"/>
        <v>81.458594150573589</v>
      </c>
    </row>
    <row r="4555" spans="1:12" x14ac:dyDescent="0.3">
      <c r="A4555" t="s">
        <v>47</v>
      </c>
      <c r="B4555" t="s">
        <v>644</v>
      </c>
      <c r="C4555" t="s">
        <v>645</v>
      </c>
      <c r="D4555" t="s">
        <v>7</v>
      </c>
      <c r="E4555" t="str">
        <f>VLOOKUP(D4555,Abbrev!$A$6:$B$67,2,FALSE)</f>
        <v>Alosines</v>
      </c>
      <c r="F4555" t="str">
        <f t="shared" si="213"/>
        <v/>
      </c>
      <c r="G4555">
        <v>2008</v>
      </c>
      <c r="H4555">
        <v>3995.8381599999998</v>
      </c>
      <c r="I4555">
        <v>37.990503885420701</v>
      </c>
      <c r="J4555">
        <v>151803.90514299201</v>
      </c>
      <c r="K4555">
        <f t="shared" si="214"/>
        <v>3.7990503885420704E-2</v>
      </c>
      <c r="L4555">
        <f t="shared" si="215"/>
        <v>151.80390514299231</v>
      </c>
    </row>
    <row r="4556" spans="1:12" x14ac:dyDescent="0.3">
      <c r="A4556" t="s">
        <v>47</v>
      </c>
      <c r="B4556" t="s">
        <v>644</v>
      </c>
      <c r="C4556" t="s">
        <v>645</v>
      </c>
      <c r="D4556" t="s">
        <v>8</v>
      </c>
      <c r="E4556" t="str">
        <f>VLOOKUP(D4556,Abbrev!$A$6:$B$67,2,FALSE)</f>
        <v>Herring</v>
      </c>
      <c r="F4556" t="str">
        <f t="shared" si="213"/>
        <v/>
      </c>
      <c r="G4556">
        <v>2008</v>
      </c>
      <c r="H4556">
        <v>3995.8381599999998</v>
      </c>
      <c r="I4556">
        <v>923.54032546495</v>
      </c>
      <c r="J4556">
        <v>3690317.6747916699</v>
      </c>
      <c r="K4556">
        <f t="shared" si="214"/>
        <v>0.92354032546495002</v>
      </c>
      <c r="L4556">
        <f t="shared" si="215"/>
        <v>3690.3176747916668</v>
      </c>
    </row>
    <row r="4557" spans="1:12" x14ac:dyDescent="0.3">
      <c r="A4557" t="s">
        <v>47</v>
      </c>
      <c r="B4557" t="s">
        <v>644</v>
      </c>
      <c r="C4557" t="s">
        <v>645</v>
      </c>
      <c r="D4557" t="s">
        <v>9</v>
      </c>
      <c r="E4557" t="str">
        <f>VLOOKUP(D4557,Abbrev!$A$6:$B$67,2,FALSE)</f>
        <v>Mack</v>
      </c>
      <c r="F4557" t="str">
        <f t="shared" si="213"/>
        <v/>
      </c>
      <c r="G4557">
        <v>2008</v>
      </c>
      <c r="H4557">
        <v>3995.8381599999998</v>
      </c>
      <c r="I4557">
        <v>35.737437410586601</v>
      </c>
      <c r="J4557">
        <v>142801.01614583301</v>
      </c>
      <c r="K4557">
        <f t="shared" si="214"/>
        <v>3.5737437410586603E-2</v>
      </c>
      <c r="L4557">
        <f t="shared" si="215"/>
        <v>142.80101614583353</v>
      </c>
    </row>
    <row r="4558" spans="1:12" x14ac:dyDescent="0.3">
      <c r="A4558" t="s">
        <v>47</v>
      </c>
      <c r="B4558" t="s">
        <v>644</v>
      </c>
      <c r="C4558" t="s">
        <v>645</v>
      </c>
      <c r="D4558" t="s">
        <v>10</v>
      </c>
      <c r="E4558" t="str">
        <f>VLOOKUP(D4558,Abbrev!$A$6:$B$67,2,FALSE)</f>
        <v>Butter</v>
      </c>
      <c r="F4558" t="str">
        <f t="shared" si="213"/>
        <v/>
      </c>
      <c r="G4558">
        <v>2008</v>
      </c>
      <c r="H4558">
        <v>3995.8381599999998</v>
      </c>
      <c r="I4558">
        <v>3.1709840588596001</v>
      </c>
      <c r="J4558">
        <v>12670.739107142899</v>
      </c>
      <c r="K4558">
        <f t="shared" si="214"/>
        <v>3.1709840588596003E-3</v>
      </c>
      <c r="L4558">
        <f t="shared" si="215"/>
        <v>12.670739107142877</v>
      </c>
    </row>
    <row r="4559" spans="1:12" x14ac:dyDescent="0.3">
      <c r="A4559" t="s">
        <v>47</v>
      </c>
      <c r="B4559" t="s">
        <v>644</v>
      </c>
      <c r="C4559" t="s">
        <v>645</v>
      </c>
      <c r="D4559" t="s">
        <v>11</v>
      </c>
      <c r="E4559" t="str">
        <f>VLOOKUP(D4559,Abbrev!$A$6:$B$67,2,FALSE)</f>
        <v>Dbenth-oth</v>
      </c>
      <c r="F4559" t="str">
        <f t="shared" si="213"/>
        <v/>
      </c>
      <c r="G4559">
        <v>2008</v>
      </c>
      <c r="H4559">
        <v>3995.8381599999998</v>
      </c>
      <c r="I4559">
        <v>280.896864841747</v>
      </c>
      <c r="J4559">
        <v>1122418.4115590099</v>
      </c>
      <c r="K4559">
        <f t="shared" si="214"/>
        <v>0.28089686484174703</v>
      </c>
      <c r="L4559">
        <f t="shared" si="215"/>
        <v>1122.4184115590151</v>
      </c>
    </row>
    <row r="4560" spans="1:12" x14ac:dyDescent="0.3">
      <c r="A4560" t="s">
        <v>47</v>
      </c>
      <c r="B4560" t="s">
        <v>644</v>
      </c>
      <c r="C4560" t="s">
        <v>645</v>
      </c>
      <c r="D4560" t="s">
        <v>33</v>
      </c>
      <c r="E4560" t="str">
        <f>VLOOKUP(D4560,Abbrev!$A$6:$B$67,2,FALSE)</f>
        <v>Domni-oth</v>
      </c>
      <c r="F4560" t="str">
        <f t="shared" si="213"/>
        <v/>
      </c>
      <c r="G4560">
        <v>2008</v>
      </c>
      <c r="H4560">
        <v>3995.8381599999998</v>
      </c>
      <c r="I4560">
        <v>0.27710460756746103</v>
      </c>
      <c r="J4560">
        <v>1107.26516522989</v>
      </c>
      <c r="K4560">
        <f t="shared" si="214"/>
        <v>2.7710460756746104E-4</v>
      </c>
      <c r="L4560">
        <f t="shared" si="215"/>
        <v>1.1072651652298855</v>
      </c>
    </row>
    <row r="4561" spans="1:12" x14ac:dyDescent="0.3">
      <c r="A4561" t="s">
        <v>47</v>
      </c>
      <c r="B4561" t="s">
        <v>644</v>
      </c>
      <c r="C4561" t="s">
        <v>645</v>
      </c>
      <c r="D4561" t="s">
        <v>12</v>
      </c>
      <c r="E4561" t="str">
        <f>VLOOKUP(D4561,Abbrev!$A$6:$B$67,2,FALSE)</f>
        <v>Dpisc-oth</v>
      </c>
      <c r="F4561" t="str">
        <f t="shared" si="213"/>
        <v/>
      </c>
      <c r="G4561">
        <v>2008</v>
      </c>
      <c r="H4561">
        <v>3995.8381599999998</v>
      </c>
      <c r="I4561">
        <v>9.1014523746095506</v>
      </c>
      <c r="J4561">
        <v>36367.9307098875</v>
      </c>
      <c r="K4561">
        <f t="shared" si="214"/>
        <v>9.1014523746095512E-3</v>
      </c>
      <c r="L4561">
        <f t="shared" si="215"/>
        <v>36.36793070988746</v>
      </c>
    </row>
    <row r="4562" spans="1:12" x14ac:dyDescent="0.3">
      <c r="A4562" t="s">
        <v>47</v>
      </c>
      <c r="B4562" t="s">
        <v>644</v>
      </c>
      <c r="C4562" t="s">
        <v>645</v>
      </c>
      <c r="D4562" t="s">
        <v>15</v>
      </c>
      <c r="E4562" t="str">
        <f>VLOOKUP(D4562,Abbrev!$A$6:$B$67,2,FALSE)</f>
        <v>Skate</v>
      </c>
      <c r="F4562" t="str">
        <f t="shared" si="213"/>
        <v/>
      </c>
      <c r="G4562">
        <v>2008</v>
      </c>
      <c r="H4562">
        <v>3995.8381599999998</v>
      </c>
      <c r="I4562">
        <v>322.660379162693</v>
      </c>
      <c r="J4562">
        <v>1289298.6557783601</v>
      </c>
      <c r="K4562">
        <f t="shared" si="214"/>
        <v>0.32266037916269302</v>
      </c>
      <c r="L4562">
        <f t="shared" si="215"/>
        <v>1289.2986557783577</v>
      </c>
    </row>
    <row r="4563" spans="1:12" x14ac:dyDescent="0.3">
      <c r="A4563" t="s">
        <v>47</v>
      </c>
      <c r="B4563" t="s">
        <v>644</v>
      </c>
      <c r="C4563" t="s">
        <v>645</v>
      </c>
      <c r="D4563" t="s">
        <v>16</v>
      </c>
      <c r="E4563" t="str">
        <f>VLOOKUP(D4563,Abbrev!$A$6:$B$67,2,FALSE)</f>
        <v>SmPel</v>
      </c>
      <c r="F4563" t="str">
        <f t="shared" si="213"/>
        <v/>
      </c>
      <c r="G4563">
        <v>2008</v>
      </c>
      <c r="H4563">
        <v>3995.8381599999998</v>
      </c>
      <c r="I4563">
        <v>468.467509388412</v>
      </c>
      <c r="J4563">
        <v>1871920.3507343801</v>
      </c>
      <c r="K4563">
        <f t="shared" si="214"/>
        <v>0.46846750938841197</v>
      </c>
      <c r="L4563">
        <f t="shared" si="215"/>
        <v>1871.9203507343748</v>
      </c>
    </row>
    <row r="4564" spans="1:12" x14ac:dyDescent="0.3">
      <c r="A4564" t="s">
        <v>47</v>
      </c>
      <c r="B4564" t="s">
        <v>644</v>
      </c>
      <c r="C4564" t="s">
        <v>645</v>
      </c>
      <c r="D4564" t="s">
        <v>17</v>
      </c>
      <c r="E4564" t="str">
        <f>VLOOKUP(D4564,Abbrev!$A$6:$B$67,2,FALSE)</f>
        <v>Squid</v>
      </c>
      <c r="F4564" t="str">
        <f t="shared" si="213"/>
        <v/>
      </c>
      <c r="G4564">
        <v>2008</v>
      </c>
      <c r="H4564">
        <v>3995.8381599999998</v>
      </c>
      <c r="I4564">
        <v>197.05606223176</v>
      </c>
      <c r="J4564">
        <v>787404.13312500005</v>
      </c>
      <c r="K4564">
        <f t="shared" si="214"/>
        <v>0.19705606223176</v>
      </c>
      <c r="L4564">
        <f t="shared" si="215"/>
        <v>787.40413312500129</v>
      </c>
    </row>
    <row r="4565" spans="1:12" x14ac:dyDescent="0.3">
      <c r="A4565" t="s">
        <v>47</v>
      </c>
      <c r="B4565" t="s">
        <v>644</v>
      </c>
      <c r="C4565" t="s">
        <v>645</v>
      </c>
      <c r="D4565" t="s">
        <v>19</v>
      </c>
      <c r="E4565" t="str">
        <f>VLOOKUP(D4565,Abbrev!$A$6:$B$67,2,FALSE)</f>
        <v>Dogfish-L</v>
      </c>
      <c r="F4565" t="str">
        <f t="shared" si="213"/>
        <v/>
      </c>
      <c r="G4565">
        <v>2008</v>
      </c>
      <c r="H4565">
        <v>3995.8381599999998</v>
      </c>
      <c r="I4565">
        <v>7991.8801621326402</v>
      </c>
      <c r="J4565">
        <v>31934259.721996602</v>
      </c>
      <c r="K4565">
        <f t="shared" si="214"/>
        <v>7.9918801621326399</v>
      </c>
      <c r="L4565">
        <f t="shared" si="215"/>
        <v>31934.259721996586</v>
      </c>
    </row>
    <row r="4566" spans="1:12" x14ac:dyDescent="0.3">
      <c r="A4566" t="s">
        <v>47</v>
      </c>
      <c r="B4566" t="s">
        <v>644</v>
      </c>
      <c r="C4566" t="s">
        <v>645</v>
      </c>
      <c r="D4566" t="s">
        <v>20</v>
      </c>
      <c r="E4566" t="str">
        <f>VLOOKUP(D4566,Abbrev!$A$6:$B$67,2,FALSE)</f>
        <v>Hake-S</v>
      </c>
      <c r="F4566" t="str">
        <f t="shared" si="213"/>
        <v/>
      </c>
      <c r="G4566">
        <v>2008</v>
      </c>
      <c r="H4566">
        <v>3995.8381599999998</v>
      </c>
      <c r="I4566">
        <v>126.383463676567</v>
      </c>
      <c r="J4566">
        <v>505007.86695180001</v>
      </c>
      <c r="K4566">
        <f t="shared" si="214"/>
        <v>0.126383463676567</v>
      </c>
      <c r="L4566">
        <f t="shared" si="215"/>
        <v>505.00786695180028</v>
      </c>
    </row>
    <row r="4567" spans="1:12" x14ac:dyDescent="0.3">
      <c r="A4567" t="s">
        <v>47</v>
      </c>
      <c r="B4567" t="s">
        <v>644</v>
      </c>
      <c r="C4567" t="s">
        <v>645</v>
      </c>
      <c r="D4567" t="s">
        <v>21</v>
      </c>
      <c r="E4567" t="str">
        <f>VLOOKUP(D4567,Abbrev!$A$6:$B$67,2,FALSE)</f>
        <v>Hake-L</v>
      </c>
      <c r="F4567" t="str">
        <f t="shared" si="213"/>
        <v/>
      </c>
      <c r="G4567">
        <v>2008</v>
      </c>
      <c r="H4567">
        <v>3995.8381599999998</v>
      </c>
      <c r="I4567">
        <v>9.0219032924803209</v>
      </c>
      <c r="J4567">
        <v>36050.065451922499</v>
      </c>
      <c r="K4567">
        <f t="shared" si="214"/>
        <v>9.0219032924803207E-3</v>
      </c>
      <c r="L4567">
        <f t="shared" si="215"/>
        <v>36.050065451922507</v>
      </c>
    </row>
    <row r="4568" spans="1:12" x14ac:dyDescent="0.3">
      <c r="A4568" t="s">
        <v>47</v>
      </c>
      <c r="B4568" t="s">
        <v>644</v>
      </c>
      <c r="C4568" t="s">
        <v>645</v>
      </c>
      <c r="D4568" t="s">
        <v>26</v>
      </c>
      <c r="E4568" t="str">
        <f>VLOOKUP(D4568,Abbrev!$A$6:$B$67,2,FALSE)</f>
        <v>Cod-S</v>
      </c>
      <c r="F4568" t="str">
        <f t="shared" si="213"/>
        <v/>
      </c>
      <c r="G4568">
        <v>2008</v>
      </c>
      <c r="H4568">
        <v>3995.8381599999998</v>
      </c>
      <c r="I4568">
        <v>2.3452240377079199</v>
      </c>
      <c r="J4568">
        <v>9371.1357036226</v>
      </c>
      <c r="K4568">
        <f t="shared" si="214"/>
        <v>2.34522403770792E-3</v>
      </c>
      <c r="L4568">
        <f t="shared" si="215"/>
        <v>9.3711357036225849</v>
      </c>
    </row>
    <row r="4569" spans="1:12" x14ac:dyDescent="0.3">
      <c r="A4569" t="s">
        <v>47</v>
      </c>
      <c r="B4569" t="s">
        <v>644</v>
      </c>
      <c r="C4569" t="s">
        <v>645</v>
      </c>
      <c r="D4569" t="s">
        <v>22</v>
      </c>
      <c r="E4569" t="str">
        <f>VLOOKUP(D4569,Abbrev!$A$6:$B$67,2,FALSE)</f>
        <v>Cod-M</v>
      </c>
      <c r="F4569" t="str">
        <f t="shared" si="213"/>
        <v/>
      </c>
      <c r="G4569">
        <v>2008</v>
      </c>
      <c r="H4569">
        <v>3995.8381599999998</v>
      </c>
      <c r="I4569">
        <v>29.331959605059801</v>
      </c>
      <c r="J4569">
        <v>117205.763497476</v>
      </c>
      <c r="K4569">
        <f t="shared" si="214"/>
        <v>2.9331959605059802E-2</v>
      </c>
      <c r="L4569">
        <f t="shared" si="215"/>
        <v>117.20576349747648</v>
      </c>
    </row>
    <row r="4570" spans="1:12" x14ac:dyDescent="0.3">
      <c r="A4570" t="s">
        <v>47</v>
      </c>
      <c r="B4570" t="s">
        <v>644</v>
      </c>
      <c r="C4570" t="s">
        <v>645</v>
      </c>
      <c r="D4570" t="s">
        <v>23</v>
      </c>
      <c r="E4570" t="str">
        <f>VLOOKUP(D4570,Abbrev!$A$6:$B$67,2,FALSE)</f>
        <v>Cod-L</v>
      </c>
      <c r="F4570" t="str">
        <f t="shared" si="213"/>
        <v/>
      </c>
      <c r="G4570">
        <v>2008</v>
      </c>
      <c r="H4570">
        <v>3995.8381599999998</v>
      </c>
      <c r="I4570">
        <v>30.8256764648537</v>
      </c>
      <c r="J4570">
        <v>123174.414326076</v>
      </c>
      <c r="K4570">
        <f t="shared" si="214"/>
        <v>3.08256764648537E-2</v>
      </c>
      <c r="L4570">
        <f t="shared" si="215"/>
        <v>123.1744143260763</v>
      </c>
    </row>
    <row r="4571" spans="1:12" x14ac:dyDescent="0.3">
      <c r="A4571" t="s">
        <v>47</v>
      </c>
      <c r="B4571" t="s">
        <v>644</v>
      </c>
      <c r="C4571" t="s">
        <v>645</v>
      </c>
      <c r="D4571" t="s">
        <v>29</v>
      </c>
      <c r="E4571" t="str">
        <f>VLOOKUP(D4571,Abbrev!$A$6:$B$67,2,FALSE)</f>
        <v>Sflound-L</v>
      </c>
      <c r="F4571" t="str">
        <f t="shared" si="213"/>
        <v/>
      </c>
      <c r="G4571">
        <v>2008</v>
      </c>
      <c r="H4571">
        <v>3995.8381599999998</v>
      </c>
      <c r="I4571">
        <v>4.78106609042357</v>
      </c>
      <c r="J4571">
        <v>19104.366329596502</v>
      </c>
      <c r="K4571">
        <f t="shared" si="214"/>
        <v>4.7810660904235702E-3</v>
      </c>
      <c r="L4571">
        <f t="shared" si="215"/>
        <v>19.104366329596512</v>
      </c>
    </row>
    <row r="4572" spans="1:12" x14ac:dyDescent="0.3">
      <c r="A4572" t="s">
        <v>47</v>
      </c>
      <c r="B4572" t="s">
        <v>644</v>
      </c>
      <c r="C4572" t="s">
        <v>645</v>
      </c>
      <c r="D4572" t="s">
        <v>24</v>
      </c>
      <c r="E4572" t="str">
        <f>VLOOKUP(D4572,Abbrev!$A$6:$B$67,2,FALSE)</f>
        <v>Yflound-S</v>
      </c>
      <c r="F4572" t="str">
        <f t="shared" si="213"/>
        <v/>
      </c>
      <c r="G4572">
        <v>2008</v>
      </c>
      <c r="H4572">
        <v>3995.8381599999998</v>
      </c>
      <c r="I4572">
        <v>1.32486264425192</v>
      </c>
      <c r="J4572">
        <v>5293.9367106603204</v>
      </c>
      <c r="K4572">
        <f t="shared" si="214"/>
        <v>1.32486264425192E-3</v>
      </c>
      <c r="L4572">
        <f t="shared" si="215"/>
        <v>5.2939367106603266</v>
      </c>
    </row>
    <row r="4573" spans="1:12" x14ac:dyDescent="0.3">
      <c r="A4573" t="s">
        <v>47</v>
      </c>
      <c r="B4573" t="s">
        <v>644</v>
      </c>
      <c r="C4573" t="s">
        <v>645</v>
      </c>
      <c r="D4573" t="s">
        <v>25</v>
      </c>
      <c r="E4573" t="str">
        <f>VLOOKUP(D4573,Abbrev!$A$6:$B$67,2,FALSE)</f>
        <v>Yflound-L</v>
      </c>
      <c r="F4573" t="str">
        <f t="shared" si="213"/>
        <v/>
      </c>
      <c r="G4573">
        <v>2008</v>
      </c>
      <c r="H4573">
        <v>3995.8381599999998</v>
      </c>
      <c r="I4573">
        <v>15.1612187923501</v>
      </c>
      <c r="J4573">
        <v>60581.776602581602</v>
      </c>
      <c r="K4573">
        <f t="shared" si="214"/>
        <v>1.5161218792350099E-2</v>
      </c>
      <c r="L4573">
        <f t="shared" si="215"/>
        <v>60.581776602581641</v>
      </c>
    </row>
    <row r="4574" spans="1:12" x14ac:dyDescent="0.3">
      <c r="A4574" t="s">
        <v>47</v>
      </c>
      <c r="B4574" t="s">
        <v>644</v>
      </c>
      <c r="C4574" t="s">
        <v>645</v>
      </c>
      <c r="D4574" t="s">
        <v>7</v>
      </c>
      <c r="E4574" t="str">
        <f>VLOOKUP(D4574,Abbrev!$A$6:$B$67,2,FALSE)</f>
        <v>Alosines</v>
      </c>
      <c r="F4574" t="str">
        <f t="shared" si="213"/>
        <v>C</v>
      </c>
      <c r="G4574">
        <v>2009</v>
      </c>
      <c r="H4574">
        <v>3995.8381599999998</v>
      </c>
      <c r="I4574">
        <v>189.47583123867699</v>
      </c>
      <c r="J4574">
        <v>757114.75686122605</v>
      </c>
      <c r="K4574">
        <f t="shared" si="214"/>
        <v>0.18947583123867698</v>
      </c>
      <c r="L4574">
        <f t="shared" si="215"/>
        <v>757.11475686122549</v>
      </c>
    </row>
    <row r="4575" spans="1:12" x14ac:dyDescent="0.3">
      <c r="A4575" t="s">
        <v>47</v>
      </c>
      <c r="B4575" t="s">
        <v>644</v>
      </c>
      <c r="C4575" t="s">
        <v>645</v>
      </c>
      <c r="D4575" t="s">
        <v>8</v>
      </c>
      <c r="E4575" t="str">
        <f>VLOOKUP(D4575,Abbrev!$A$6:$B$67,2,FALSE)</f>
        <v>Herring</v>
      </c>
      <c r="F4575" t="str">
        <f t="shared" si="213"/>
        <v>C</v>
      </c>
      <c r="G4575">
        <v>2009</v>
      </c>
      <c r="H4575">
        <v>3995.8381599999998</v>
      </c>
      <c r="I4575">
        <v>1163.6948257362701</v>
      </c>
      <c r="J4575">
        <v>4649936.19127155</v>
      </c>
      <c r="K4575">
        <f t="shared" si="214"/>
        <v>1.16369482573627</v>
      </c>
      <c r="L4575">
        <f t="shared" si="215"/>
        <v>4649.9361912715376</v>
      </c>
    </row>
    <row r="4576" spans="1:12" x14ac:dyDescent="0.3">
      <c r="A4576" t="s">
        <v>47</v>
      </c>
      <c r="B4576" t="s">
        <v>644</v>
      </c>
      <c r="C4576" t="s">
        <v>645</v>
      </c>
      <c r="D4576" t="s">
        <v>9</v>
      </c>
      <c r="E4576" t="str">
        <f>VLOOKUP(D4576,Abbrev!$A$6:$B$67,2,FALSE)</f>
        <v>Mack</v>
      </c>
      <c r="F4576" t="str">
        <f t="shared" si="213"/>
        <v>C</v>
      </c>
      <c r="G4576">
        <v>2009</v>
      </c>
      <c r="H4576">
        <v>3995.8381599999998</v>
      </c>
      <c r="I4576">
        <v>193.190073392165</v>
      </c>
      <c r="J4576">
        <v>771956.267393613</v>
      </c>
      <c r="K4576">
        <f t="shared" si="214"/>
        <v>0.19319007339216501</v>
      </c>
      <c r="L4576">
        <f t="shared" si="215"/>
        <v>771.95626739361353</v>
      </c>
    </row>
    <row r="4577" spans="1:12" x14ac:dyDescent="0.3">
      <c r="A4577" t="s">
        <v>47</v>
      </c>
      <c r="B4577" t="s">
        <v>644</v>
      </c>
      <c r="C4577" t="s">
        <v>645</v>
      </c>
      <c r="D4577" t="s">
        <v>10</v>
      </c>
      <c r="E4577" t="str">
        <f>VLOOKUP(D4577,Abbrev!$A$6:$B$67,2,FALSE)</f>
        <v>Butter</v>
      </c>
      <c r="F4577" t="str">
        <f t="shared" si="213"/>
        <v>C</v>
      </c>
      <c r="G4577">
        <v>2009</v>
      </c>
      <c r="H4577">
        <v>3995.8381599999998</v>
      </c>
      <c r="I4577">
        <v>116.67162057861201</v>
      </c>
      <c r="J4577">
        <v>466200.91369706101</v>
      </c>
      <c r="K4577">
        <f t="shared" si="214"/>
        <v>0.11667162057861201</v>
      </c>
      <c r="L4577">
        <f t="shared" si="215"/>
        <v>466.20091369705915</v>
      </c>
    </row>
    <row r="4578" spans="1:12" x14ac:dyDescent="0.3">
      <c r="A4578" t="s">
        <v>47</v>
      </c>
      <c r="B4578" t="s">
        <v>644</v>
      </c>
      <c r="C4578" t="s">
        <v>645</v>
      </c>
      <c r="D4578" t="s">
        <v>11</v>
      </c>
      <c r="E4578" t="str">
        <f>VLOOKUP(D4578,Abbrev!$A$6:$B$67,2,FALSE)</f>
        <v>Dbenth-oth</v>
      </c>
      <c r="F4578" t="str">
        <f t="shared" si="213"/>
        <v>C</v>
      </c>
      <c r="G4578">
        <v>2009</v>
      </c>
      <c r="H4578">
        <v>3995.8381599999998</v>
      </c>
      <c r="I4578">
        <v>390.903348512668</v>
      </c>
      <c r="J4578">
        <v>1561986.5168587</v>
      </c>
      <c r="K4578">
        <f t="shared" si="214"/>
        <v>0.390903348512668</v>
      </c>
      <c r="L4578">
        <f t="shared" si="215"/>
        <v>1561.986516858698</v>
      </c>
    </row>
    <row r="4579" spans="1:12" x14ac:dyDescent="0.3">
      <c r="A4579" t="s">
        <v>47</v>
      </c>
      <c r="B4579" t="s">
        <v>644</v>
      </c>
      <c r="C4579" t="s">
        <v>645</v>
      </c>
      <c r="D4579" t="s">
        <v>33</v>
      </c>
      <c r="E4579" t="str">
        <f>VLOOKUP(D4579,Abbrev!$A$6:$B$67,2,FALSE)</f>
        <v>Domni-oth</v>
      </c>
      <c r="F4579" t="str">
        <f t="shared" si="213"/>
        <v>C</v>
      </c>
      <c r="G4579">
        <v>2009</v>
      </c>
      <c r="H4579">
        <v>3995.8381599999998</v>
      </c>
      <c r="I4579">
        <v>2.08583753807643E-2</v>
      </c>
      <c r="J4579">
        <v>83.346692302062607</v>
      </c>
      <c r="K4579">
        <f t="shared" si="214"/>
        <v>2.08583753807643E-5</v>
      </c>
      <c r="L4579">
        <f t="shared" si="215"/>
        <v>8.3346692302062514E-2</v>
      </c>
    </row>
    <row r="4580" spans="1:12" x14ac:dyDescent="0.3">
      <c r="A4580" t="s">
        <v>47</v>
      </c>
      <c r="B4580" t="s">
        <v>644</v>
      </c>
      <c r="C4580" t="s">
        <v>645</v>
      </c>
      <c r="D4580" t="s">
        <v>12</v>
      </c>
      <c r="E4580" t="str">
        <f>VLOOKUP(D4580,Abbrev!$A$6:$B$67,2,FALSE)</f>
        <v>Dpisc-oth</v>
      </c>
      <c r="F4580" t="str">
        <f t="shared" si="213"/>
        <v>C</v>
      </c>
      <c r="G4580">
        <v>2009</v>
      </c>
      <c r="H4580">
        <v>3995.8381599999998</v>
      </c>
      <c r="I4580">
        <v>2.47428780549438</v>
      </c>
      <c r="J4580">
        <v>9886.8536320171006</v>
      </c>
      <c r="K4580">
        <f t="shared" si="214"/>
        <v>2.4742878054943799E-3</v>
      </c>
      <c r="L4580">
        <f t="shared" si="215"/>
        <v>9.8868536320171003</v>
      </c>
    </row>
    <row r="4581" spans="1:12" x14ac:dyDescent="0.3">
      <c r="A4581" t="s">
        <v>47</v>
      </c>
      <c r="B4581" t="s">
        <v>644</v>
      </c>
      <c r="C4581" t="s">
        <v>645</v>
      </c>
      <c r="D4581" t="s">
        <v>15</v>
      </c>
      <c r="E4581" t="str">
        <f>VLOOKUP(D4581,Abbrev!$A$6:$B$67,2,FALSE)</f>
        <v>Skate</v>
      </c>
      <c r="F4581" t="str">
        <f t="shared" si="213"/>
        <v>C</v>
      </c>
      <c r="G4581">
        <v>2009</v>
      </c>
      <c r="H4581">
        <v>3995.8381599999998</v>
      </c>
      <c r="I4581">
        <v>93.0124411405979</v>
      </c>
      <c r="J4581">
        <v>371662.66166435502</v>
      </c>
      <c r="K4581">
        <f t="shared" si="214"/>
        <v>9.3012441140597896E-2</v>
      </c>
      <c r="L4581">
        <f t="shared" si="215"/>
        <v>371.66266166435497</v>
      </c>
    </row>
    <row r="4582" spans="1:12" x14ac:dyDescent="0.3">
      <c r="A4582" t="s">
        <v>47</v>
      </c>
      <c r="B4582" t="s">
        <v>644</v>
      </c>
      <c r="C4582" t="s">
        <v>645</v>
      </c>
      <c r="D4582" t="s">
        <v>16</v>
      </c>
      <c r="E4582" t="str">
        <f>VLOOKUP(D4582,Abbrev!$A$6:$B$67,2,FALSE)</f>
        <v>SmPel</v>
      </c>
      <c r="F4582" t="str">
        <f t="shared" si="213"/>
        <v>C</v>
      </c>
      <c r="G4582">
        <v>2009</v>
      </c>
      <c r="H4582">
        <v>3995.8381599999998</v>
      </c>
      <c r="I4582">
        <v>7.4674072741903998</v>
      </c>
      <c r="J4582">
        <v>29838.5509424716</v>
      </c>
      <c r="K4582">
        <f t="shared" si="214"/>
        <v>7.4674072741904001E-3</v>
      </c>
      <c r="L4582">
        <f t="shared" si="215"/>
        <v>29.838550942471581</v>
      </c>
    </row>
    <row r="4583" spans="1:12" x14ac:dyDescent="0.3">
      <c r="A4583" t="s">
        <v>47</v>
      </c>
      <c r="B4583" t="s">
        <v>644</v>
      </c>
      <c r="C4583" t="s">
        <v>645</v>
      </c>
      <c r="D4583" t="s">
        <v>17</v>
      </c>
      <c r="E4583" t="str">
        <f>VLOOKUP(D4583,Abbrev!$A$6:$B$67,2,FALSE)</f>
        <v>Squid</v>
      </c>
      <c r="F4583" t="str">
        <f t="shared" si="213"/>
        <v>C</v>
      </c>
      <c r="G4583">
        <v>2009</v>
      </c>
      <c r="H4583">
        <v>3995.8381599999998</v>
      </c>
      <c r="I4583">
        <v>85.286756427694201</v>
      </c>
      <c r="J4583">
        <v>340792.07587640599</v>
      </c>
      <c r="K4583">
        <f t="shared" si="214"/>
        <v>8.5286756427694205E-2</v>
      </c>
      <c r="L4583">
        <f t="shared" si="215"/>
        <v>340.79207587640576</v>
      </c>
    </row>
    <row r="4584" spans="1:12" x14ac:dyDescent="0.3">
      <c r="A4584" t="s">
        <v>47</v>
      </c>
      <c r="B4584" t="s">
        <v>644</v>
      </c>
      <c r="C4584" t="s">
        <v>645</v>
      </c>
      <c r="D4584" t="s">
        <v>19</v>
      </c>
      <c r="E4584" t="str">
        <f>VLOOKUP(D4584,Abbrev!$A$6:$B$67,2,FALSE)</f>
        <v>Dogfish-L</v>
      </c>
      <c r="F4584" t="str">
        <f t="shared" si="213"/>
        <v>C</v>
      </c>
      <c r="G4584">
        <v>2009</v>
      </c>
      <c r="H4584">
        <v>3995.8381599999998</v>
      </c>
      <c r="I4584">
        <v>873.21236944798204</v>
      </c>
      <c r="J4584">
        <v>3489215.3076242702</v>
      </c>
      <c r="K4584">
        <f t="shared" si="214"/>
        <v>0.87321236944798208</v>
      </c>
      <c r="L4584">
        <f t="shared" si="215"/>
        <v>3489.2153076242648</v>
      </c>
    </row>
    <row r="4585" spans="1:12" x14ac:dyDescent="0.3">
      <c r="A4585" t="s">
        <v>47</v>
      </c>
      <c r="B4585" t="s">
        <v>644</v>
      </c>
      <c r="C4585" t="s">
        <v>645</v>
      </c>
      <c r="D4585" t="s">
        <v>20</v>
      </c>
      <c r="E4585" t="str">
        <f>VLOOKUP(D4585,Abbrev!$A$6:$B$67,2,FALSE)</f>
        <v>Hake-S</v>
      </c>
      <c r="F4585" t="str">
        <f t="shared" si="213"/>
        <v>C</v>
      </c>
      <c r="G4585">
        <v>2009</v>
      </c>
      <c r="H4585">
        <v>3995.8381599999998</v>
      </c>
      <c r="I4585">
        <v>286.59053610204501</v>
      </c>
      <c r="J4585">
        <v>1145169.4004514101</v>
      </c>
      <c r="K4585">
        <f t="shared" si="214"/>
        <v>0.28659053610204499</v>
      </c>
      <c r="L4585">
        <f t="shared" si="215"/>
        <v>1145.169400451409</v>
      </c>
    </row>
    <row r="4586" spans="1:12" x14ac:dyDescent="0.3">
      <c r="A4586" t="s">
        <v>47</v>
      </c>
      <c r="B4586" t="s">
        <v>644</v>
      </c>
      <c r="C4586" t="s">
        <v>645</v>
      </c>
      <c r="D4586" t="s">
        <v>21</v>
      </c>
      <c r="E4586" t="str">
        <f>VLOOKUP(D4586,Abbrev!$A$6:$B$67,2,FALSE)</f>
        <v>Hake-L</v>
      </c>
      <c r="F4586" t="str">
        <f t="shared" si="213"/>
        <v>C</v>
      </c>
      <c r="G4586">
        <v>2009</v>
      </c>
      <c r="H4586">
        <v>3995.8381599999998</v>
      </c>
      <c r="I4586">
        <v>1.84544294822703</v>
      </c>
      <c r="J4586">
        <v>7374.0913546284801</v>
      </c>
      <c r="K4586">
        <f t="shared" si="214"/>
        <v>1.84544294822703E-3</v>
      </c>
      <c r="L4586">
        <f t="shared" si="215"/>
        <v>7.3740913546284705</v>
      </c>
    </row>
    <row r="4587" spans="1:12" x14ac:dyDescent="0.3">
      <c r="A4587" t="s">
        <v>47</v>
      </c>
      <c r="B4587" t="s">
        <v>644</v>
      </c>
      <c r="C4587" t="s">
        <v>645</v>
      </c>
      <c r="D4587" t="s">
        <v>26</v>
      </c>
      <c r="E4587" t="str">
        <f>VLOOKUP(D4587,Abbrev!$A$6:$B$67,2,FALSE)</f>
        <v>Cod-S</v>
      </c>
      <c r="F4587" t="str">
        <f t="shared" si="213"/>
        <v>C</v>
      </c>
      <c r="G4587">
        <v>2009</v>
      </c>
      <c r="H4587">
        <v>3995.8381599999998</v>
      </c>
      <c r="I4587">
        <v>8.2636042647171593</v>
      </c>
      <c r="J4587">
        <v>33020.025260095601</v>
      </c>
      <c r="K4587">
        <f t="shared" si="214"/>
        <v>8.2636042647171587E-3</v>
      </c>
      <c r="L4587">
        <f t="shared" si="215"/>
        <v>33.020025260095565</v>
      </c>
    </row>
    <row r="4588" spans="1:12" x14ac:dyDescent="0.3">
      <c r="A4588" t="s">
        <v>47</v>
      </c>
      <c r="B4588" t="s">
        <v>644</v>
      </c>
      <c r="C4588" t="s">
        <v>645</v>
      </c>
      <c r="D4588" t="s">
        <v>22</v>
      </c>
      <c r="E4588" t="str">
        <f>VLOOKUP(D4588,Abbrev!$A$6:$B$67,2,FALSE)</f>
        <v>Cod-M</v>
      </c>
      <c r="F4588" t="str">
        <f t="shared" si="213"/>
        <v>C</v>
      </c>
      <c r="G4588">
        <v>2009</v>
      </c>
      <c r="H4588">
        <v>3995.8381599999998</v>
      </c>
      <c r="I4588">
        <v>298.91687241627199</v>
      </c>
      <c r="J4588">
        <v>1194423.4454687899</v>
      </c>
      <c r="K4588">
        <f t="shared" si="214"/>
        <v>0.29891687241627196</v>
      </c>
      <c r="L4588">
        <f t="shared" si="215"/>
        <v>1194.4234454687908</v>
      </c>
    </row>
    <row r="4589" spans="1:12" x14ac:dyDescent="0.3">
      <c r="A4589" t="s">
        <v>47</v>
      </c>
      <c r="B4589" t="s">
        <v>644</v>
      </c>
      <c r="C4589" t="s">
        <v>645</v>
      </c>
      <c r="D4589" t="s">
        <v>23</v>
      </c>
      <c r="E4589" t="str">
        <f>VLOOKUP(D4589,Abbrev!$A$6:$B$67,2,FALSE)</f>
        <v>Cod-L</v>
      </c>
      <c r="F4589" t="str">
        <f t="shared" si="213"/>
        <v>C</v>
      </c>
      <c r="G4589">
        <v>2009</v>
      </c>
      <c r="H4589">
        <v>3995.8381599999998</v>
      </c>
      <c r="I4589">
        <v>822.68913996974004</v>
      </c>
      <c r="J4589">
        <v>3287332.6593086701</v>
      </c>
      <c r="K4589">
        <f t="shared" si="214"/>
        <v>0.82268913996974002</v>
      </c>
      <c r="L4589">
        <f t="shared" si="215"/>
        <v>3287.3326593086681</v>
      </c>
    </row>
    <row r="4590" spans="1:12" x14ac:dyDescent="0.3">
      <c r="A4590" t="s">
        <v>47</v>
      </c>
      <c r="B4590" t="s">
        <v>644</v>
      </c>
      <c r="C4590" t="s">
        <v>645</v>
      </c>
      <c r="D4590" t="s">
        <v>24</v>
      </c>
      <c r="E4590" t="str">
        <f>VLOOKUP(D4590,Abbrev!$A$6:$B$67,2,FALSE)</f>
        <v>Yflound-S</v>
      </c>
      <c r="F4590" t="str">
        <f t="shared" si="213"/>
        <v>C</v>
      </c>
      <c r="G4590">
        <v>2009</v>
      </c>
      <c r="H4590">
        <v>3995.8381599999998</v>
      </c>
      <c r="I4590">
        <v>6.5298542385394196</v>
      </c>
      <c r="J4590">
        <v>26092.240745593601</v>
      </c>
      <c r="K4590">
        <f t="shared" si="214"/>
        <v>6.5298542385394199E-3</v>
      </c>
      <c r="L4590">
        <f t="shared" si="215"/>
        <v>26.092240745593553</v>
      </c>
    </row>
    <row r="4591" spans="1:12" x14ac:dyDescent="0.3">
      <c r="A4591" t="s">
        <v>47</v>
      </c>
      <c r="B4591" t="s">
        <v>644</v>
      </c>
      <c r="C4591" t="s">
        <v>645</v>
      </c>
      <c r="D4591" t="s">
        <v>25</v>
      </c>
      <c r="E4591" t="str">
        <f>VLOOKUP(D4591,Abbrev!$A$6:$B$67,2,FALSE)</f>
        <v>Yflound-L</v>
      </c>
      <c r="F4591" t="str">
        <f t="shared" si="213"/>
        <v>C</v>
      </c>
      <c r="G4591">
        <v>2009</v>
      </c>
      <c r="H4591">
        <v>3995.8381599999998</v>
      </c>
      <c r="I4591">
        <v>429.87533824827602</v>
      </c>
      <c r="J4591">
        <v>1717712.28061537</v>
      </c>
      <c r="K4591">
        <f t="shared" si="214"/>
        <v>0.42987533824827601</v>
      </c>
      <c r="L4591">
        <f t="shared" si="215"/>
        <v>1717.7122806153686</v>
      </c>
    </row>
    <row r="4592" spans="1:12" x14ac:dyDescent="0.3">
      <c r="A4592" t="s">
        <v>47</v>
      </c>
      <c r="B4592" t="s">
        <v>644</v>
      </c>
      <c r="C4592" t="s">
        <v>645</v>
      </c>
      <c r="D4592" t="s">
        <v>44</v>
      </c>
      <c r="E4592" t="str">
        <f>VLOOKUP(D4592,Abbrev!$A$6:$B$67,2,FALSE)</f>
        <v>Blue-S</v>
      </c>
      <c r="F4592" t="str">
        <f t="shared" si="213"/>
        <v>C</v>
      </c>
      <c r="G4592">
        <v>2009</v>
      </c>
      <c r="H4592">
        <v>3995.8381599999998</v>
      </c>
      <c r="I4592">
        <v>0.46822114925389502</v>
      </c>
      <c r="J4592">
        <v>1870.93593550777</v>
      </c>
      <c r="K4592">
        <f t="shared" si="214"/>
        <v>4.68221149253895E-4</v>
      </c>
      <c r="L4592">
        <f t="shared" si="215"/>
        <v>1.870935935507769</v>
      </c>
    </row>
    <row r="4593" spans="1:12" x14ac:dyDescent="0.3">
      <c r="A4593" t="s">
        <v>47</v>
      </c>
      <c r="B4593" t="s">
        <v>644</v>
      </c>
      <c r="C4593" t="s">
        <v>645</v>
      </c>
      <c r="D4593" t="s">
        <v>7</v>
      </c>
      <c r="E4593" t="str">
        <f>VLOOKUP(D4593,Abbrev!$A$6:$B$67,2,FALSE)</f>
        <v>Alosines</v>
      </c>
      <c r="F4593" t="str">
        <f t="shared" si="213"/>
        <v>C</v>
      </c>
      <c r="G4593">
        <v>2010</v>
      </c>
      <c r="H4593">
        <v>3995.8381599999998</v>
      </c>
      <c r="I4593">
        <v>52.376409157610198</v>
      </c>
      <c r="J4593">
        <v>209287.654395752</v>
      </c>
      <c r="K4593">
        <f t="shared" si="214"/>
        <v>5.2376409157610195E-2</v>
      </c>
      <c r="L4593">
        <f t="shared" si="215"/>
        <v>209.28765439575227</v>
      </c>
    </row>
    <row r="4594" spans="1:12" x14ac:dyDescent="0.3">
      <c r="A4594" t="s">
        <v>47</v>
      </c>
      <c r="B4594" t="s">
        <v>644</v>
      </c>
      <c r="C4594" t="s">
        <v>645</v>
      </c>
      <c r="D4594" t="s">
        <v>8</v>
      </c>
      <c r="E4594" t="str">
        <f>VLOOKUP(D4594,Abbrev!$A$6:$B$67,2,FALSE)</f>
        <v>Herring</v>
      </c>
      <c r="F4594" t="str">
        <f t="shared" si="213"/>
        <v>C</v>
      </c>
      <c r="G4594">
        <v>2010</v>
      </c>
      <c r="H4594">
        <v>3995.8381599999998</v>
      </c>
      <c r="I4594">
        <v>2524.3771595052499</v>
      </c>
      <c r="J4594">
        <v>10087002.584183499</v>
      </c>
      <c r="K4594">
        <f t="shared" si="214"/>
        <v>2.5243771595052498</v>
      </c>
      <c r="L4594">
        <f t="shared" si="215"/>
        <v>10087.002584183483</v>
      </c>
    </row>
    <row r="4595" spans="1:12" x14ac:dyDescent="0.3">
      <c r="A4595" t="s">
        <v>47</v>
      </c>
      <c r="B4595" t="s">
        <v>644</v>
      </c>
      <c r="C4595" t="s">
        <v>645</v>
      </c>
      <c r="D4595" t="s">
        <v>9</v>
      </c>
      <c r="E4595" t="str">
        <f>VLOOKUP(D4595,Abbrev!$A$6:$B$67,2,FALSE)</f>
        <v>Mack</v>
      </c>
      <c r="F4595" t="str">
        <f t="shared" si="213"/>
        <v>C</v>
      </c>
      <c r="G4595">
        <v>2010</v>
      </c>
      <c r="H4595">
        <v>3995.8381599999998</v>
      </c>
      <c r="I4595">
        <v>12.341991604200899</v>
      </c>
      <c r="J4595">
        <v>49316.601022465496</v>
      </c>
      <c r="K4595">
        <f t="shared" si="214"/>
        <v>1.2341991604200899E-2</v>
      </c>
      <c r="L4595">
        <f t="shared" si="215"/>
        <v>49.316601022465569</v>
      </c>
    </row>
    <row r="4596" spans="1:12" x14ac:dyDescent="0.3">
      <c r="A4596" t="s">
        <v>47</v>
      </c>
      <c r="B4596" t="s">
        <v>644</v>
      </c>
      <c r="C4596" t="s">
        <v>645</v>
      </c>
      <c r="D4596" t="s">
        <v>10</v>
      </c>
      <c r="E4596" t="str">
        <f>VLOOKUP(D4596,Abbrev!$A$6:$B$67,2,FALSE)</f>
        <v>Butter</v>
      </c>
      <c r="F4596" t="str">
        <f t="shared" si="213"/>
        <v>C</v>
      </c>
      <c r="G4596">
        <v>2010</v>
      </c>
      <c r="H4596">
        <v>3995.8381599999998</v>
      </c>
      <c r="I4596">
        <v>1.5896038046043701E-2</v>
      </c>
      <c r="J4596">
        <v>63.517995417193397</v>
      </c>
      <c r="K4596">
        <f t="shared" si="214"/>
        <v>1.58960380460437E-5</v>
      </c>
      <c r="L4596">
        <f t="shared" si="215"/>
        <v>6.3517995417193246E-2</v>
      </c>
    </row>
    <row r="4597" spans="1:12" x14ac:dyDescent="0.3">
      <c r="A4597" t="s">
        <v>47</v>
      </c>
      <c r="B4597" t="s">
        <v>644</v>
      </c>
      <c r="C4597" t="s">
        <v>645</v>
      </c>
      <c r="D4597" t="s">
        <v>11</v>
      </c>
      <c r="E4597" t="str">
        <f>VLOOKUP(D4597,Abbrev!$A$6:$B$67,2,FALSE)</f>
        <v>Dbenth-oth</v>
      </c>
      <c r="F4597" t="str">
        <f t="shared" si="213"/>
        <v>C</v>
      </c>
      <c r="G4597">
        <v>2010</v>
      </c>
      <c r="H4597">
        <v>3995.8381599999998</v>
      </c>
      <c r="I4597">
        <v>356.75056100460802</v>
      </c>
      <c r="J4597">
        <v>1425517.5052636201</v>
      </c>
      <c r="K4597">
        <f t="shared" si="214"/>
        <v>0.356750561004608</v>
      </c>
      <c r="L4597">
        <f t="shared" si="215"/>
        <v>1425.5175052636205</v>
      </c>
    </row>
    <row r="4598" spans="1:12" x14ac:dyDescent="0.3">
      <c r="A4598" t="s">
        <v>47</v>
      </c>
      <c r="B4598" t="s">
        <v>644</v>
      </c>
      <c r="C4598" t="s">
        <v>645</v>
      </c>
      <c r="D4598" t="s">
        <v>12</v>
      </c>
      <c r="E4598" t="str">
        <f>VLOOKUP(D4598,Abbrev!$A$6:$B$67,2,FALSE)</f>
        <v>Dpisc-oth</v>
      </c>
      <c r="F4598" t="str">
        <f t="shared" si="213"/>
        <v>C</v>
      </c>
      <c r="G4598">
        <v>2010</v>
      </c>
      <c r="H4598">
        <v>3995.8381599999998</v>
      </c>
      <c r="I4598">
        <v>0.936374708308784</v>
      </c>
      <c r="J4598">
        <v>3741.6017915191101</v>
      </c>
      <c r="K4598">
        <f t="shared" si="214"/>
        <v>9.3637470830878404E-4</v>
      </c>
      <c r="L4598">
        <f t="shared" si="215"/>
        <v>3.7416017915191082</v>
      </c>
    </row>
    <row r="4599" spans="1:12" x14ac:dyDescent="0.3">
      <c r="A4599" t="s">
        <v>47</v>
      </c>
      <c r="B4599" t="s">
        <v>644</v>
      </c>
      <c r="C4599" t="s">
        <v>645</v>
      </c>
      <c r="D4599" t="s">
        <v>13</v>
      </c>
      <c r="E4599" t="str">
        <f>VLOOKUP(D4599,Abbrev!$A$6:$B$67,2,FALSE)</f>
        <v>Haddock</v>
      </c>
      <c r="F4599" t="str">
        <f t="shared" si="213"/>
        <v>C</v>
      </c>
      <c r="G4599">
        <v>2010</v>
      </c>
      <c r="H4599">
        <v>3995.8381599999998</v>
      </c>
      <c r="I4599">
        <v>0.38700131544598698</v>
      </c>
      <c r="J4599">
        <v>1546.39462422927</v>
      </c>
      <c r="K4599">
        <f t="shared" si="214"/>
        <v>3.8700131544598698E-4</v>
      </c>
      <c r="L4599">
        <f t="shared" si="215"/>
        <v>1.5463946242292721</v>
      </c>
    </row>
    <row r="4600" spans="1:12" x14ac:dyDescent="0.3">
      <c r="A4600" t="s">
        <v>47</v>
      </c>
      <c r="B4600" t="s">
        <v>644</v>
      </c>
      <c r="C4600" t="s">
        <v>645</v>
      </c>
      <c r="D4600" t="s">
        <v>15</v>
      </c>
      <c r="E4600" t="str">
        <f>VLOOKUP(D4600,Abbrev!$A$6:$B$67,2,FALSE)</f>
        <v>Skate</v>
      </c>
      <c r="F4600" t="str">
        <f t="shared" si="213"/>
        <v>C</v>
      </c>
      <c r="G4600">
        <v>2010</v>
      </c>
      <c r="H4600">
        <v>3995.8381599999998</v>
      </c>
      <c r="I4600">
        <v>118.82096853573501</v>
      </c>
      <c r="J4600">
        <v>474789.36028325098</v>
      </c>
      <c r="K4600">
        <f t="shared" si="214"/>
        <v>0.11882096853573501</v>
      </c>
      <c r="L4600">
        <f t="shared" si="215"/>
        <v>474.78936028324927</v>
      </c>
    </row>
    <row r="4601" spans="1:12" x14ac:dyDescent="0.3">
      <c r="A4601" t="s">
        <v>47</v>
      </c>
      <c r="B4601" t="s">
        <v>644</v>
      </c>
      <c r="C4601" t="s">
        <v>645</v>
      </c>
      <c r="D4601" t="s">
        <v>16</v>
      </c>
      <c r="E4601" t="str">
        <f>VLOOKUP(D4601,Abbrev!$A$6:$B$67,2,FALSE)</f>
        <v>SmPel</v>
      </c>
      <c r="F4601" t="str">
        <f t="shared" si="213"/>
        <v>C</v>
      </c>
      <c r="G4601">
        <v>2010</v>
      </c>
      <c r="H4601">
        <v>3995.8381599999998</v>
      </c>
      <c r="I4601">
        <v>0.87381323969306801</v>
      </c>
      <c r="J4601">
        <v>3491.61628787879</v>
      </c>
      <c r="K4601">
        <f t="shared" si="214"/>
        <v>8.73813239693068E-4</v>
      </c>
      <c r="L4601">
        <f t="shared" si="215"/>
        <v>3.4916162878787875</v>
      </c>
    </row>
    <row r="4602" spans="1:12" x14ac:dyDescent="0.3">
      <c r="A4602" t="s">
        <v>47</v>
      </c>
      <c r="B4602" t="s">
        <v>644</v>
      </c>
      <c r="C4602" t="s">
        <v>645</v>
      </c>
      <c r="D4602" t="s">
        <v>17</v>
      </c>
      <c r="E4602" t="str">
        <f>VLOOKUP(D4602,Abbrev!$A$6:$B$67,2,FALSE)</f>
        <v>Squid</v>
      </c>
      <c r="F4602" t="str">
        <f t="shared" si="213"/>
        <v>C</v>
      </c>
      <c r="G4602">
        <v>2010</v>
      </c>
      <c r="H4602">
        <v>3995.8381599999998</v>
      </c>
      <c r="I4602">
        <v>3.0278816159920101</v>
      </c>
      <c r="J4602">
        <v>12098.9249051433</v>
      </c>
      <c r="K4602">
        <f t="shared" si="214"/>
        <v>3.0278816159920101E-3</v>
      </c>
      <c r="L4602">
        <f t="shared" si="215"/>
        <v>12.09892490514334</v>
      </c>
    </row>
    <row r="4603" spans="1:12" x14ac:dyDescent="0.3">
      <c r="A4603" t="s">
        <v>47</v>
      </c>
      <c r="B4603" t="s">
        <v>644</v>
      </c>
      <c r="C4603" t="s">
        <v>645</v>
      </c>
      <c r="D4603" t="s">
        <v>19</v>
      </c>
      <c r="E4603" t="str">
        <f>VLOOKUP(D4603,Abbrev!$A$6:$B$67,2,FALSE)</f>
        <v>Dogfish-L</v>
      </c>
      <c r="F4603" t="str">
        <f t="shared" si="213"/>
        <v>C</v>
      </c>
      <c r="G4603">
        <v>2010</v>
      </c>
      <c r="H4603">
        <v>3995.8381599999998</v>
      </c>
      <c r="I4603">
        <v>589.19223428081295</v>
      </c>
      <c r="J4603">
        <v>2354316.8133149301</v>
      </c>
      <c r="K4603">
        <f t="shared" si="214"/>
        <v>0.58919223428081291</v>
      </c>
      <c r="L4603">
        <f t="shared" si="215"/>
        <v>2354.3168133149325</v>
      </c>
    </row>
    <row r="4604" spans="1:12" x14ac:dyDescent="0.3">
      <c r="A4604" t="s">
        <v>47</v>
      </c>
      <c r="B4604" t="s">
        <v>644</v>
      </c>
      <c r="C4604" t="s">
        <v>645</v>
      </c>
      <c r="D4604" t="s">
        <v>20</v>
      </c>
      <c r="E4604" t="str">
        <f>VLOOKUP(D4604,Abbrev!$A$6:$B$67,2,FALSE)</f>
        <v>Hake-S</v>
      </c>
      <c r="F4604" t="str">
        <f t="shared" si="213"/>
        <v>C</v>
      </c>
      <c r="G4604">
        <v>2010</v>
      </c>
      <c r="H4604">
        <v>3995.8381599999998</v>
      </c>
      <c r="I4604">
        <v>212.84269640003501</v>
      </c>
      <c r="J4604">
        <v>850484.96835255402</v>
      </c>
      <c r="K4604">
        <f t="shared" si="214"/>
        <v>0.212842696400035</v>
      </c>
      <c r="L4604">
        <f t="shared" si="215"/>
        <v>850.48496835255446</v>
      </c>
    </row>
    <row r="4605" spans="1:12" x14ac:dyDescent="0.3">
      <c r="A4605" t="s">
        <v>47</v>
      </c>
      <c r="B4605" t="s">
        <v>644</v>
      </c>
      <c r="C4605" t="s">
        <v>645</v>
      </c>
      <c r="D4605" t="s">
        <v>21</v>
      </c>
      <c r="E4605" t="str">
        <f>VLOOKUP(D4605,Abbrev!$A$6:$B$67,2,FALSE)</f>
        <v>Hake-L</v>
      </c>
      <c r="F4605" t="str">
        <f t="shared" si="213"/>
        <v>C</v>
      </c>
      <c r="G4605">
        <v>2010</v>
      </c>
      <c r="H4605">
        <v>3995.8381599999998</v>
      </c>
      <c r="I4605">
        <v>10.778760989075799</v>
      </c>
      <c r="J4605">
        <v>43070.184477668598</v>
      </c>
      <c r="K4605">
        <f t="shared" si="214"/>
        <v>1.0778760989075799E-2</v>
      </c>
      <c r="L4605">
        <f t="shared" si="215"/>
        <v>43.07018447766842</v>
      </c>
    </row>
    <row r="4606" spans="1:12" x14ac:dyDescent="0.3">
      <c r="A4606" t="s">
        <v>47</v>
      </c>
      <c r="B4606" t="s">
        <v>644</v>
      </c>
      <c r="C4606" t="s">
        <v>645</v>
      </c>
      <c r="D4606" t="s">
        <v>26</v>
      </c>
      <c r="E4606" t="str">
        <f>VLOOKUP(D4606,Abbrev!$A$6:$B$67,2,FALSE)</f>
        <v>Cod-S</v>
      </c>
      <c r="F4606" t="str">
        <f t="shared" si="213"/>
        <v>C</v>
      </c>
      <c r="G4606">
        <v>2010</v>
      </c>
      <c r="H4606">
        <v>3995.8381599999998</v>
      </c>
      <c r="I4606">
        <v>6.5754900958757503</v>
      </c>
      <c r="J4606">
        <v>26274.5942458024</v>
      </c>
      <c r="K4606">
        <f t="shared" si="214"/>
        <v>6.5754900958757499E-3</v>
      </c>
      <c r="L4606">
        <f t="shared" si="215"/>
        <v>26.27459424580238</v>
      </c>
    </row>
    <row r="4607" spans="1:12" x14ac:dyDescent="0.3">
      <c r="A4607" t="s">
        <v>47</v>
      </c>
      <c r="B4607" t="s">
        <v>644</v>
      </c>
      <c r="C4607" t="s">
        <v>645</v>
      </c>
      <c r="D4607" t="s">
        <v>22</v>
      </c>
      <c r="E4607" t="str">
        <f>VLOOKUP(D4607,Abbrev!$A$6:$B$67,2,FALSE)</f>
        <v>Cod-M</v>
      </c>
      <c r="F4607" t="str">
        <f t="shared" si="213"/>
        <v>C</v>
      </c>
      <c r="G4607">
        <v>2010</v>
      </c>
      <c r="H4607">
        <v>3995.8381599999998</v>
      </c>
      <c r="I4607">
        <v>181.21910514393099</v>
      </c>
      <c r="J4607">
        <v>724122.21565517201</v>
      </c>
      <c r="K4607">
        <f t="shared" si="214"/>
        <v>0.181219105143931</v>
      </c>
      <c r="L4607">
        <f t="shared" si="215"/>
        <v>724.12221565517177</v>
      </c>
    </row>
    <row r="4608" spans="1:12" x14ac:dyDescent="0.3">
      <c r="A4608" t="s">
        <v>47</v>
      </c>
      <c r="B4608" t="s">
        <v>644</v>
      </c>
      <c r="C4608" t="s">
        <v>645</v>
      </c>
      <c r="D4608" t="s">
        <v>23</v>
      </c>
      <c r="E4608" t="str">
        <f>VLOOKUP(D4608,Abbrev!$A$6:$B$67,2,FALSE)</f>
        <v>Cod-L</v>
      </c>
      <c r="F4608" t="str">
        <f t="shared" si="213"/>
        <v>C</v>
      </c>
      <c r="G4608">
        <v>2010</v>
      </c>
      <c r="H4608">
        <v>3995.8381599999998</v>
      </c>
      <c r="I4608">
        <v>121.936543952118</v>
      </c>
      <c r="J4608">
        <v>487238.69542239199</v>
      </c>
      <c r="K4608">
        <f t="shared" si="214"/>
        <v>0.121936543952118</v>
      </c>
      <c r="L4608">
        <f t="shared" si="215"/>
        <v>487.23869542239032</v>
      </c>
    </row>
    <row r="4609" spans="1:12" x14ac:dyDescent="0.3">
      <c r="A4609" t="s">
        <v>47</v>
      </c>
      <c r="B4609" t="s">
        <v>644</v>
      </c>
      <c r="C4609" t="s">
        <v>645</v>
      </c>
      <c r="D4609" t="s">
        <v>24</v>
      </c>
      <c r="E4609" t="str">
        <f>VLOOKUP(D4609,Abbrev!$A$6:$B$67,2,FALSE)</f>
        <v>Yflound-S</v>
      </c>
      <c r="F4609" t="str">
        <f t="shared" si="213"/>
        <v>C</v>
      </c>
      <c r="G4609">
        <v>2010</v>
      </c>
      <c r="H4609">
        <v>3995.8381599999998</v>
      </c>
      <c r="I4609">
        <v>0.97054989450619</v>
      </c>
      <c r="J4609">
        <v>3878.1603046518098</v>
      </c>
      <c r="K4609">
        <f t="shared" si="214"/>
        <v>9.7054989450618995E-4</v>
      </c>
      <c r="L4609">
        <f t="shared" si="215"/>
        <v>3.8781603046518081</v>
      </c>
    </row>
    <row r="4610" spans="1:12" x14ac:dyDescent="0.3">
      <c r="A4610" t="s">
        <v>47</v>
      </c>
      <c r="B4610" t="s">
        <v>644</v>
      </c>
      <c r="C4610" t="s">
        <v>645</v>
      </c>
      <c r="D4610" t="s">
        <v>25</v>
      </c>
      <c r="E4610" t="str">
        <f>VLOOKUP(D4610,Abbrev!$A$6:$B$67,2,FALSE)</f>
        <v>Yflound-L</v>
      </c>
      <c r="F4610" t="str">
        <f t="shared" si="213"/>
        <v>C</v>
      </c>
      <c r="G4610">
        <v>2010</v>
      </c>
      <c r="H4610">
        <v>3995.8381599999998</v>
      </c>
      <c r="I4610">
        <v>216.130919245277</v>
      </c>
      <c r="J4610">
        <v>863624.17467615602</v>
      </c>
      <c r="K4610">
        <f t="shared" si="214"/>
        <v>0.216130919245277</v>
      </c>
      <c r="L4610">
        <f t="shared" si="215"/>
        <v>863.62417467615614</v>
      </c>
    </row>
    <row r="4611" spans="1:12" x14ac:dyDescent="0.3">
      <c r="A4611" t="s">
        <v>47</v>
      </c>
      <c r="B4611" t="s">
        <v>644</v>
      </c>
      <c r="C4611" t="s">
        <v>645</v>
      </c>
      <c r="D4611" t="s">
        <v>7</v>
      </c>
      <c r="E4611" t="str">
        <f>VLOOKUP(D4611,Abbrev!$A$6:$B$67,2,FALSE)</f>
        <v>Alosines</v>
      </c>
      <c r="F4611" t="str">
        <f t="shared" ref="F4611:F4674" si="216">IF(G4611&lt;=1967,"A",IF(AND(G4611&gt;=1996,G4611&lt;=2000),"B",IF(G4611&gt;=2009,"C","")))</f>
        <v>C</v>
      </c>
      <c r="G4611">
        <v>2011</v>
      </c>
      <c r="H4611">
        <v>3995.8381599999998</v>
      </c>
      <c r="I4611">
        <v>394.64449553707999</v>
      </c>
      <c r="J4611">
        <v>1576935.5349010101</v>
      </c>
      <c r="K4611">
        <f t="shared" ref="K4611:K4674" si="217">I4611/1000</f>
        <v>0.39464449553707998</v>
      </c>
      <c r="L4611">
        <f t="shared" ref="L4611:L4674" si="218">K4611*H4611</f>
        <v>1576.9355349010139</v>
      </c>
    </row>
    <row r="4612" spans="1:12" x14ac:dyDescent="0.3">
      <c r="A4612" t="s">
        <v>47</v>
      </c>
      <c r="B4612" t="s">
        <v>644</v>
      </c>
      <c r="C4612" t="s">
        <v>645</v>
      </c>
      <c r="D4612" t="s">
        <v>8</v>
      </c>
      <c r="E4612" t="str">
        <f>VLOOKUP(D4612,Abbrev!$A$6:$B$67,2,FALSE)</f>
        <v>Herring</v>
      </c>
      <c r="F4612" t="str">
        <f t="shared" si="216"/>
        <v>C</v>
      </c>
      <c r="G4612">
        <v>2011</v>
      </c>
      <c r="H4612">
        <v>3995.8381599999998</v>
      </c>
      <c r="I4612">
        <v>8114.2987737160202</v>
      </c>
      <c r="J4612">
        <v>32423424.681655701</v>
      </c>
      <c r="K4612">
        <f t="shared" si="217"/>
        <v>8.1142987737160208</v>
      </c>
      <c r="L4612">
        <f t="shared" si="218"/>
        <v>32423.424681655681</v>
      </c>
    </row>
    <row r="4613" spans="1:12" x14ac:dyDescent="0.3">
      <c r="A4613" t="s">
        <v>47</v>
      </c>
      <c r="B4613" t="s">
        <v>644</v>
      </c>
      <c r="C4613" t="s">
        <v>645</v>
      </c>
      <c r="D4613" t="s">
        <v>9</v>
      </c>
      <c r="E4613" t="str">
        <f>VLOOKUP(D4613,Abbrev!$A$6:$B$67,2,FALSE)</f>
        <v>Mack</v>
      </c>
      <c r="F4613" t="str">
        <f t="shared" si="216"/>
        <v>C</v>
      </c>
      <c r="G4613">
        <v>2011</v>
      </c>
      <c r="H4613">
        <v>3995.8381599999998</v>
      </c>
      <c r="I4613">
        <v>355.31116266119102</v>
      </c>
      <c r="J4613">
        <v>1419765.90243556</v>
      </c>
      <c r="K4613">
        <f t="shared" si="217"/>
        <v>0.355311162661191</v>
      </c>
      <c r="L4613">
        <f t="shared" si="218"/>
        <v>1419.7659024355542</v>
      </c>
    </row>
    <row r="4614" spans="1:12" x14ac:dyDescent="0.3">
      <c r="A4614" t="s">
        <v>47</v>
      </c>
      <c r="B4614" t="s">
        <v>644</v>
      </c>
      <c r="C4614" t="s">
        <v>645</v>
      </c>
      <c r="D4614" t="s">
        <v>10</v>
      </c>
      <c r="E4614" t="str">
        <f>VLOOKUP(D4614,Abbrev!$A$6:$B$67,2,FALSE)</f>
        <v>Butter</v>
      </c>
      <c r="F4614" t="str">
        <f t="shared" si="216"/>
        <v>C</v>
      </c>
      <c r="G4614">
        <v>2011</v>
      </c>
      <c r="H4614">
        <v>3995.8381599999998</v>
      </c>
      <c r="I4614">
        <v>70.1411228616805</v>
      </c>
      <c r="J4614">
        <v>280272.57531595201</v>
      </c>
      <c r="K4614">
        <f t="shared" si="217"/>
        <v>7.0141122861680505E-2</v>
      </c>
      <c r="L4614">
        <f t="shared" si="218"/>
        <v>280.27257531595137</v>
      </c>
    </row>
    <row r="4615" spans="1:12" x14ac:dyDescent="0.3">
      <c r="A4615" t="s">
        <v>47</v>
      </c>
      <c r="B4615" t="s">
        <v>644</v>
      </c>
      <c r="C4615" t="s">
        <v>645</v>
      </c>
      <c r="D4615" t="s">
        <v>11</v>
      </c>
      <c r="E4615" t="str">
        <f>VLOOKUP(D4615,Abbrev!$A$6:$B$67,2,FALSE)</f>
        <v>Dbenth-oth</v>
      </c>
      <c r="F4615" t="str">
        <f t="shared" si="216"/>
        <v>C</v>
      </c>
      <c r="G4615">
        <v>2011</v>
      </c>
      <c r="H4615">
        <v>3995.8381599999998</v>
      </c>
      <c r="I4615">
        <v>431.68892471240798</v>
      </c>
      <c r="J4615">
        <v>1724959.07861521</v>
      </c>
      <c r="K4615">
        <f t="shared" si="217"/>
        <v>0.431688924712408</v>
      </c>
      <c r="L4615">
        <f t="shared" si="218"/>
        <v>1724.9590786152069</v>
      </c>
    </row>
    <row r="4616" spans="1:12" x14ac:dyDescent="0.3">
      <c r="A4616" t="s">
        <v>47</v>
      </c>
      <c r="B4616" t="s">
        <v>644</v>
      </c>
      <c r="C4616" t="s">
        <v>645</v>
      </c>
      <c r="D4616" t="s">
        <v>33</v>
      </c>
      <c r="E4616" t="str">
        <f>VLOOKUP(D4616,Abbrev!$A$6:$B$67,2,FALSE)</f>
        <v>Domni-oth</v>
      </c>
      <c r="F4616" t="str">
        <f t="shared" si="216"/>
        <v>C</v>
      </c>
      <c r="G4616">
        <v>2011</v>
      </c>
      <c r="H4616">
        <v>3995.8381599999998</v>
      </c>
      <c r="I4616">
        <v>0.60466385290072999</v>
      </c>
      <c r="J4616">
        <v>2416.1388973933599</v>
      </c>
      <c r="K4616">
        <f t="shared" si="217"/>
        <v>6.0466385290073004E-4</v>
      </c>
      <c r="L4616">
        <f t="shared" si="218"/>
        <v>2.4161388973933637</v>
      </c>
    </row>
    <row r="4617" spans="1:12" x14ac:dyDescent="0.3">
      <c r="A4617" t="s">
        <v>47</v>
      </c>
      <c r="B4617" t="s">
        <v>644</v>
      </c>
      <c r="C4617" t="s">
        <v>645</v>
      </c>
      <c r="D4617" t="s">
        <v>12</v>
      </c>
      <c r="E4617" t="str">
        <f>VLOOKUP(D4617,Abbrev!$A$6:$B$67,2,FALSE)</f>
        <v>Dpisc-oth</v>
      </c>
      <c r="F4617" t="str">
        <f t="shared" si="216"/>
        <v>C</v>
      </c>
      <c r="G4617">
        <v>2011</v>
      </c>
      <c r="H4617">
        <v>3995.8381599999998</v>
      </c>
      <c r="I4617">
        <v>20.494434432178299</v>
      </c>
      <c r="J4617">
        <v>81892.443171716004</v>
      </c>
      <c r="K4617">
        <f t="shared" si="217"/>
        <v>2.0494434432178299E-2</v>
      </c>
      <c r="L4617">
        <f t="shared" si="218"/>
        <v>81.892443171715968</v>
      </c>
    </row>
    <row r="4618" spans="1:12" x14ac:dyDescent="0.3">
      <c r="A4618" t="s">
        <v>47</v>
      </c>
      <c r="B4618" t="s">
        <v>644</v>
      </c>
      <c r="C4618" t="s">
        <v>645</v>
      </c>
      <c r="D4618" t="s">
        <v>13</v>
      </c>
      <c r="E4618" t="str">
        <f>VLOOKUP(D4618,Abbrev!$A$6:$B$67,2,FALSE)</f>
        <v>Haddock</v>
      </c>
      <c r="F4618" t="str">
        <f t="shared" si="216"/>
        <v>C</v>
      </c>
      <c r="G4618">
        <v>2011</v>
      </c>
      <c r="H4618">
        <v>3995.8381599999998</v>
      </c>
      <c r="I4618">
        <v>4.0736980573261798E-2</v>
      </c>
      <c r="J4618">
        <v>162.778381497818</v>
      </c>
      <c r="K4618">
        <f t="shared" si="217"/>
        <v>4.07369805732618E-5</v>
      </c>
      <c r="L4618">
        <f t="shared" si="218"/>
        <v>0.16277838149781818</v>
      </c>
    </row>
    <row r="4619" spans="1:12" x14ac:dyDescent="0.3">
      <c r="A4619" t="s">
        <v>47</v>
      </c>
      <c r="B4619" t="s">
        <v>644</v>
      </c>
      <c r="C4619" t="s">
        <v>645</v>
      </c>
      <c r="D4619" t="s">
        <v>15</v>
      </c>
      <c r="E4619" t="str">
        <f>VLOOKUP(D4619,Abbrev!$A$6:$B$67,2,FALSE)</f>
        <v>Skate</v>
      </c>
      <c r="F4619" t="str">
        <f t="shared" si="216"/>
        <v>C</v>
      </c>
      <c r="G4619">
        <v>2011</v>
      </c>
      <c r="H4619">
        <v>3995.8381599999998</v>
      </c>
      <c r="I4619">
        <v>148.59499782673399</v>
      </c>
      <c r="J4619">
        <v>593761.56270118</v>
      </c>
      <c r="K4619">
        <f t="shared" si="217"/>
        <v>0.14859499782673399</v>
      </c>
      <c r="L4619">
        <f t="shared" si="218"/>
        <v>593.76156270118076</v>
      </c>
    </row>
    <row r="4620" spans="1:12" x14ac:dyDescent="0.3">
      <c r="A4620" t="s">
        <v>47</v>
      </c>
      <c r="B4620" t="s">
        <v>644</v>
      </c>
      <c r="C4620" t="s">
        <v>645</v>
      </c>
      <c r="D4620" t="s">
        <v>16</v>
      </c>
      <c r="E4620" t="str">
        <f>VLOOKUP(D4620,Abbrev!$A$6:$B$67,2,FALSE)</f>
        <v>SmPel</v>
      </c>
      <c r="F4620" t="str">
        <f t="shared" si="216"/>
        <v>C</v>
      </c>
      <c r="G4620">
        <v>2011</v>
      </c>
      <c r="H4620">
        <v>3995.8381599999998</v>
      </c>
      <c r="I4620">
        <v>1.7821827448302801</v>
      </c>
      <c r="J4620">
        <v>7121.3138198863699</v>
      </c>
      <c r="K4620">
        <f t="shared" si="217"/>
        <v>1.7821827448302801E-3</v>
      </c>
      <c r="L4620">
        <f t="shared" si="218"/>
        <v>7.1213138198863755</v>
      </c>
    </row>
    <row r="4621" spans="1:12" x14ac:dyDescent="0.3">
      <c r="A4621" t="s">
        <v>47</v>
      </c>
      <c r="B4621" t="s">
        <v>644</v>
      </c>
      <c r="C4621" t="s">
        <v>645</v>
      </c>
      <c r="D4621" t="s">
        <v>17</v>
      </c>
      <c r="E4621" t="str">
        <f>VLOOKUP(D4621,Abbrev!$A$6:$B$67,2,FALSE)</f>
        <v>Squid</v>
      </c>
      <c r="F4621" t="str">
        <f t="shared" si="216"/>
        <v>C</v>
      </c>
      <c r="G4621">
        <v>2011</v>
      </c>
      <c r="H4621">
        <v>3995.8381599999998</v>
      </c>
      <c r="I4621">
        <v>124.33207265789</v>
      </c>
      <c r="J4621">
        <v>496810.840438288</v>
      </c>
      <c r="K4621">
        <f t="shared" si="217"/>
        <v>0.12433207265788999</v>
      </c>
      <c r="L4621">
        <f t="shared" si="218"/>
        <v>496.81084043828946</v>
      </c>
    </row>
    <row r="4622" spans="1:12" x14ac:dyDescent="0.3">
      <c r="A4622" t="s">
        <v>47</v>
      </c>
      <c r="B4622" t="s">
        <v>644</v>
      </c>
      <c r="C4622" t="s">
        <v>645</v>
      </c>
      <c r="D4622" t="s">
        <v>18</v>
      </c>
      <c r="E4622" t="str">
        <f>VLOOKUP(D4622,Abbrev!$A$6:$B$67,2,FALSE)</f>
        <v>Dogfish-S</v>
      </c>
      <c r="F4622" t="str">
        <f t="shared" si="216"/>
        <v>C</v>
      </c>
      <c r="G4622">
        <v>2011</v>
      </c>
      <c r="H4622">
        <v>3995.8381599999998</v>
      </c>
      <c r="I4622">
        <v>0.87086705124140296</v>
      </c>
      <c r="J4622">
        <v>3479.8437956370699</v>
      </c>
      <c r="K4622">
        <f t="shared" si="217"/>
        <v>8.7086705124140293E-4</v>
      </c>
      <c r="L4622">
        <f t="shared" si="218"/>
        <v>3.4798437956370729</v>
      </c>
    </row>
    <row r="4623" spans="1:12" x14ac:dyDescent="0.3">
      <c r="A4623" t="s">
        <v>47</v>
      </c>
      <c r="B4623" t="s">
        <v>644</v>
      </c>
      <c r="C4623" t="s">
        <v>645</v>
      </c>
      <c r="D4623" t="s">
        <v>19</v>
      </c>
      <c r="E4623" t="str">
        <f>VLOOKUP(D4623,Abbrev!$A$6:$B$67,2,FALSE)</f>
        <v>Dogfish-L</v>
      </c>
      <c r="F4623" t="str">
        <f t="shared" si="216"/>
        <v>C</v>
      </c>
      <c r="G4623">
        <v>2011</v>
      </c>
      <c r="H4623">
        <v>3995.8381599999998</v>
      </c>
      <c r="I4623">
        <v>482.42598503479002</v>
      </c>
      <c r="J4623">
        <v>1927696.1603776</v>
      </c>
      <c r="K4623">
        <f t="shared" si="217"/>
        <v>0.48242598503479001</v>
      </c>
      <c r="L4623">
        <f t="shared" si="218"/>
        <v>1927.6961603776028</v>
      </c>
    </row>
    <row r="4624" spans="1:12" x14ac:dyDescent="0.3">
      <c r="A4624" t="s">
        <v>47</v>
      </c>
      <c r="B4624" t="s">
        <v>644</v>
      </c>
      <c r="C4624" t="s">
        <v>645</v>
      </c>
      <c r="D4624" t="s">
        <v>20</v>
      </c>
      <c r="E4624" t="str">
        <f>VLOOKUP(D4624,Abbrev!$A$6:$B$67,2,FALSE)</f>
        <v>Hake-S</v>
      </c>
      <c r="F4624" t="str">
        <f t="shared" si="216"/>
        <v>C</v>
      </c>
      <c r="G4624">
        <v>2011</v>
      </c>
      <c r="H4624">
        <v>3995.8381599999998</v>
      </c>
      <c r="I4624">
        <v>234.606039859394</v>
      </c>
      <c r="J4624">
        <v>937447.76663664798</v>
      </c>
      <c r="K4624">
        <f t="shared" si="217"/>
        <v>0.23460603985939399</v>
      </c>
      <c r="L4624">
        <f t="shared" si="218"/>
        <v>937.44776663664743</v>
      </c>
    </row>
    <row r="4625" spans="1:12" x14ac:dyDescent="0.3">
      <c r="A4625" t="s">
        <v>47</v>
      </c>
      <c r="B4625" t="s">
        <v>644</v>
      </c>
      <c r="C4625" t="s">
        <v>645</v>
      </c>
      <c r="D4625" t="s">
        <v>21</v>
      </c>
      <c r="E4625" t="str">
        <f>VLOOKUP(D4625,Abbrev!$A$6:$B$67,2,FALSE)</f>
        <v>Hake-L</v>
      </c>
      <c r="F4625" t="str">
        <f t="shared" si="216"/>
        <v>C</v>
      </c>
      <c r="G4625">
        <v>2011</v>
      </c>
      <c r="H4625">
        <v>3995.8381599999998</v>
      </c>
      <c r="I4625">
        <v>1.0588274560237501</v>
      </c>
      <c r="J4625">
        <v>4230.9031536354396</v>
      </c>
      <c r="K4625">
        <f t="shared" si="217"/>
        <v>1.05882745602375E-3</v>
      </c>
      <c r="L4625">
        <f t="shared" si="218"/>
        <v>4.2309031536354222</v>
      </c>
    </row>
    <row r="4626" spans="1:12" x14ac:dyDescent="0.3">
      <c r="A4626" t="s">
        <v>47</v>
      </c>
      <c r="B4626" t="s">
        <v>644</v>
      </c>
      <c r="C4626" t="s">
        <v>645</v>
      </c>
      <c r="D4626" t="s">
        <v>26</v>
      </c>
      <c r="E4626" t="str">
        <f>VLOOKUP(D4626,Abbrev!$A$6:$B$67,2,FALSE)</f>
        <v>Cod-S</v>
      </c>
      <c r="F4626" t="str">
        <f t="shared" si="216"/>
        <v>C</v>
      </c>
      <c r="G4626">
        <v>2011</v>
      </c>
      <c r="H4626">
        <v>3995.8381599999998</v>
      </c>
      <c r="I4626">
        <v>10.574833000047001</v>
      </c>
      <c r="J4626">
        <v>42255.321237215001</v>
      </c>
      <c r="K4626">
        <f t="shared" si="217"/>
        <v>1.0574833000047001E-2</v>
      </c>
      <c r="L4626">
        <f t="shared" si="218"/>
        <v>42.255321237215085</v>
      </c>
    </row>
    <row r="4627" spans="1:12" x14ac:dyDescent="0.3">
      <c r="A4627" t="s">
        <v>47</v>
      </c>
      <c r="B4627" t="s">
        <v>644</v>
      </c>
      <c r="C4627" t="s">
        <v>645</v>
      </c>
      <c r="D4627" t="s">
        <v>22</v>
      </c>
      <c r="E4627" t="str">
        <f>VLOOKUP(D4627,Abbrev!$A$6:$B$67,2,FALSE)</f>
        <v>Cod-M</v>
      </c>
      <c r="F4627" t="str">
        <f t="shared" si="216"/>
        <v>C</v>
      </c>
      <c r="G4627">
        <v>2011</v>
      </c>
      <c r="H4627">
        <v>3995.8381599999998</v>
      </c>
      <c r="I4627">
        <v>84.995751038105595</v>
      </c>
      <c r="J4627">
        <v>339629.26543592202</v>
      </c>
      <c r="K4627">
        <f t="shared" si="217"/>
        <v>8.4995751038105596E-2</v>
      </c>
      <c r="L4627">
        <f t="shared" si="218"/>
        <v>339.62926543592192</v>
      </c>
    </row>
    <row r="4628" spans="1:12" x14ac:dyDescent="0.3">
      <c r="A4628" t="s">
        <v>47</v>
      </c>
      <c r="B4628" t="s">
        <v>644</v>
      </c>
      <c r="C4628" t="s">
        <v>645</v>
      </c>
      <c r="D4628" t="s">
        <v>23</v>
      </c>
      <c r="E4628" t="str">
        <f>VLOOKUP(D4628,Abbrev!$A$6:$B$67,2,FALSE)</f>
        <v>Cod-L</v>
      </c>
      <c r="F4628" t="str">
        <f t="shared" si="216"/>
        <v>C</v>
      </c>
      <c r="G4628">
        <v>2011</v>
      </c>
      <c r="H4628">
        <v>3995.8381599999998</v>
      </c>
      <c r="I4628">
        <v>27.590436901069399</v>
      </c>
      <c r="J4628">
        <v>110246.920620365</v>
      </c>
      <c r="K4628">
        <f t="shared" si="217"/>
        <v>2.7590436901069399E-2</v>
      </c>
      <c r="L4628">
        <f t="shared" si="218"/>
        <v>110.24692062036524</v>
      </c>
    </row>
    <row r="4629" spans="1:12" x14ac:dyDescent="0.3">
      <c r="A4629" t="s">
        <v>47</v>
      </c>
      <c r="B4629" t="s">
        <v>644</v>
      </c>
      <c r="C4629" t="s">
        <v>645</v>
      </c>
      <c r="D4629" t="s">
        <v>29</v>
      </c>
      <c r="E4629" t="str">
        <f>VLOOKUP(D4629,Abbrev!$A$6:$B$67,2,FALSE)</f>
        <v>Sflound-L</v>
      </c>
      <c r="F4629" t="str">
        <f t="shared" si="216"/>
        <v>C</v>
      </c>
      <c r="G4629">
        <v>2011</v>
      </c>
      <c r="H4629">
        <v>3995.8381599999998</v>
      </c>
      <c r="I4629">
        <v>4.1898359507927898</v>
      </c>
      <c r="J4629">
        <v>16741.9063763177</v>
      </c>
      <c r="K4629">
        <f t="shared" si="217"/>
        <v>4.1898359507927894E-3</v>
      </c>
      <c r="L4629">
        <f t="shared" si="218"/>
        <v>16.741906376317708</v>
      </c>
    </row>
    <row r="4630" spans="1:12" x14ac:dyDescent="0.3">
      <c r="A4630" t="s">
        <v>47</v>
      </c>
      <c r="B4630" t="s">
        <v>644</v>
      </c>
      <c r="C4630" t="s">
        <v>645</v>
      </c>
      <c r="D4630" t="s">
        <v>24</v>
      </c>
      <c r="E4630" t="str">
        <f>VLOOKUP(D4630,Abbrev!$A$6:$B$67,2,FALSE)</f>
        <v>Yflound-S</v>
      </c>
      <c r="F4630" t="str">
        <f t="shared" si="216"/>
        <v>C</v>
      </c>
      <c r="G4630">
        <v>2011</v>
      </c>
      <c r="H4630">
        <v>3995.8381599999998</v>
      </c>
      <c r="I4630">
        <v>2.89451052256122</v>
      </c>
      <c r="J4630">
        <v>11565.995600571699</v>
      </c>
      <c r="K4630">
        <f t="shared" si="217"/>
        <v>2.8945105225612199E-3</v>
      </c>
      <c r="L4630">
        <f t="shared" si="218"/>
        <v>11.565995600571663</v>
      </c>
    </row>
    <row r="4631" spans="1:12" x14ac:dyDescent="0.3">
      <c r="A4631" t="s">
        <v>47</v>
      </c>
      <c r="B4631" t="s">
        <v>644</v>
      </c>
      <c r="C4631" t="s">
        <v>645</v>
      </c>
      <c r="D4631" t="s">
        <v>25</v>
      </c>
      <c r="E4631" t="str">
        <f>VLOOKUP(D4631,Abbrev!$A$6:$B$67,2,FALSE)</f>
        <v>Yflound-L</v>
      </c>
      <c r="F4631" t="str">
        <f t="shared" si="216"/>
        <v>C</v>
      </c>
      <c r="G4631">
        <v>2011</v>
      </c>
      <c r="H4631">
        <v>3995.8381599999998</v>
      </c>
      <c r="I4631">
        <v>93.585819149304299</v>
      </c>
      <c r="J4631">
        <v>373953.78739164898</v>
      </c>
      <c r="K4631">
        <f t="shared" si="217"/>
        <v>9.3585819149304306E-2</v>
      </c>
      <c r="L4631">
        <f t="shared" si="218"/>
        <v>373.95378739164886</v>
      </c>
    </row>
    <row r="4632" spans="1:12" x14ac:dyDescent="0.3">
      <c r="A4632" t="s">
        <v>47</v>
      </c>
      <c r="B4632" t="s">
        <v>644</v>
      </c>
      <c r="C4632" t="s">
        <v>645</v>
      </c>
      <c r="D4632" t="s">
        <v>7</v>
      </c>
      <c r="E4632" t="str">
        <f>VLOOKUP(D4632,Abbrev!$A$6:$B$67,2,FALSE)</f>
        <v>Alosines</v>
      </c>
      <c r="F4632" t="str">
        <f t="shared" si="216"/>
        <v>C</v>
      </c>
      <c r="G4632">
        <v>2012</v>
      </c>
      <c r="H4632">
        <v>3995.8381599999998</v>
      </c>
      <c r="I4632">
        <v>100.350709016713</v>
      </c>
      <c r="J4632">
        <v>400985.192472036</v>
      </c>
      <c r="K4632">
        <f t="shared" si="217"/>
        <v>0.100350709016713</v>
      </c>
      <c r="L4632">
        <f t="shared" si="218"/>
        <v>400.98519247203785</v>
      </c>
    </row>
    <row r="4633" spans="1:12" x14ac:dyDescent="0.3">
      <c r="A4633" t="s">
        <v>47</v>
      </c>
      <c r="B4633" t="s">
        <v>644</v>
      </c>
      <c r="C4633" t="s">
        <v>645</v>
      </c>
      <c r="D4633" t="s">
        <v>8</v>
      </c>
      <c r="E4633" t="str">
        <f>VLOOKUP(D4633,Abbrev!$A$6:$B$67,2,FALSE)</f>
        <v>Herring</v>
      </c>
      <c r="F4633" t="str">
        <f t="shared" si="216"/>
        <v>C</v>
      </c>
      <c r="G4633">
        <v>2012</v>
      </c>
      <c r="H4633">
        <v>3995.8381599999998</v>
      </c>
      <c r="I4633">
        <v>2344.1405504218501</v>
      </c>
      <c r="J4633">
        <v>9366806.2637790293</v>
      </c>
      <c r="K4633">
        <f t="shared" si="217"/>
        <v>2.3441405504218502</v>
      </c>
      <c r="L4633">
        <f t="shared" si="218"/>
        <v>9366.8062637790335</v>
      </c>
    </row>
    <row r="4634" spans="1:12" x14ac:dyDescent="0.3">
      <c r="A4634" t="s">
        <v>47</v>
      </c>
      <c r="B4634" t="s">
        <v>644</v>
      </c>
      <c r="C4634" t="s">
        <v>645</v>
      </c>
      <c r="D4634" t="s">
        <v>9</v>
      </c>
      <c r="E4634" t="str">
        <f>VLOOKUP(D4634,Abbrev!$A$6:$B$67,2,FALSE)</f>
        <v>Mack</v>
      </c>
      <c r="F4634" t="str">
        <f t="shared" si="216"/>
        <v>C</v>
      </c>
      <c r="G4634">
        <v>2012</v>
      </c>
      <c r="H4634">
        <v>3995.8381599999998</v>
      </c>
      <c r="I4634">
        <v>953.93133057511398</v>
      </c>
      <c r="J4634">
        <v>3811755.2127316198</v>
      </c>
      <c r="K4634">
        <f t="shared" si="217"/>
        <v>0.95393133057511392</v>
      </c>
      <c r="L4634">
        <f t="shared" si="218"/>
        <v>3811.7552127316148</v>
      </c>
    </row>
    <row r="4635" spans="1:12" x14ac:dyDescent="0.3">
      <c r="A4635" t="s">
        <v>47</v>
      </c>
      <c r="B4635" t="s">
        <v>644</v>
      </c>
      <c r="C4635" t="s">
        <v>645</v>
      </c>
      <c r="D4635" t="s">
        <v>10</v>
      </c>
      <c r="E4635" t="str">
        <f>VLOOKUP(D4635,Abbrev!$A$6:$B$67,2,FALSE)</f>
        <v>Butter</v>
      </c>
      <c r="F4635" t="str">
        <f t="shared" si="216"/>
        <v>C</v>
      </c>
      <c r="G4635">
        <v>2012</v>
      </c>
      <c r="H4635">
        <v>3995.8381599999998</v>
      </c>
      <c r="I4635">
        <v>50.772329950695003</v>
      </c>
      <c r="J4635">
        <v>202878.013489098</v>
      </c>
      <c r="K4635">
        <f t="shared" si="217"/>
        <v>5.0772329950695E-2</v>
      </c>
      <c r="L4635">
        <f t="shared" si="218"/>
        <v>202.87801348909798</v>
      </c>
    </row>
    <row r="4636" spans="1:12" x14ac:dyDescent="0.3">
      <c r="A4636" t="s">
        <v>47</v>
      </c>
      <c r="B4636" t="s">
        <v>644</v>
      </c>
      <c r="C4636" t="s">
        <v>645</v>
      </c>
      <c r="D4636" t="s">
        <v>11</v>
      </c>
      <c r="E4636" t="str">
        <f>VLOOKUP(D4636,Abbrev!$A$6:$B$67,2,FALSE)</f>
        <v>Dbenth-oth</v>
      </c>
      <c r="F4636" t="str">
        <f t="shared" si="216"/>
        <v>C</v>
      </c>
      <c r="G4636">
        <v>2012</v>
      </c>
      <c r="H4636">
        <v>3995.8381599999998</v>
      </c>
      <c r="I4636">
        <v>392.69608104522598</v>
      </c>
      <c r="J4636">
        <v>1569149.9859229701</v>
      </c>
      <c r="K4636">
        <f t="shared" si="217"/>
        <v>0.39269608104522596</v>
      </c>
      <c r="L4636">
        <f t="shared" si="218"/>
        <v>1569.1499859229666</v>
      </c>
    </row>
    <row r="4637" spans="1:12" x14ac:dyDescent="0.3">
      <c r="A4637" t="s">
        <v>47</v>
      </c>
      <c r="B4637" t="s">
        <v>644</v>
      </c>
      <c r="C4637" t="s">
        <v>645</v>
      </c>
      <c r="D4637" t="s">
        <v>33</v>
      </c>
      <c r="E4637" t="str">
        <f>VLOOKUP(D4637,Abbrev!$A$6:$B$67,2,FALSE)</f>
        <v>Domni-oth</v>
      </c>
      <c r="F4637" t="str">
        <f t="shared" si="216"/>
        <v>C</v>
      </c>
      <c r="G4637">
        <v>2012</v>
      </c>
      <c r="H4637">
        <v>3995.8381599999998</v>
      </c>
      <c r="I4637">
        <v>1.8918955458105799</v>
      </c>
      <c r="J4637">
        <v>7559.7084166839504</v>
      </c>
      <c r="K4637">
        <f t="shared" si="217"/>
        <v>1.8918955458105799E-3</v>
      </c>
      <c r="L4637">
        <f t="shared" si="218"/>
        <v>7.559708416683943</v>
      </c>
    </row>
    <row r="4638" spans="1:12" x14ac:dyDescent="0.3">
      <c r="A4638" t="s">
        <v>47</v>
      </c>
      <c r="B4638" t="s">
        <v>644</v>
      </c>
      <c r="C4638" t="s">
        <v>645</v>
      </c>
      <c r="D4638" t="s">
        <v>12</v>
      </c>
      <c r="E4638" t="str">
        <f>VLOOKUP(D4638,Abbrev!$A$6:$B$67,2,FALSE)</f>
        <v>Dpisc-oth</v>
      </c>
      <c r="F4638" t="str">
        <f t="shared" si="216"/>
        <v>C</v>
      </c>
      <c r="G4638">
        <v>2012</v>
      </c>
      <c r="H4638">
        <v>3995.8381599999998</v>
      </c>
      <c r="I4638">
        <v>5.8586272643011101</v>
      </c>
      <c r="J4638">
        <v>23410.126387910801</v>
      </c>
      <c r="K4638">
        <f t="shared" si="217"/>
        <v>5.8586272643011104E-3</v>
      </c>
      <c r="L4638">
        <f t="shared" si="218"/>
        <v>23.410126387910783</v>
      </c>
    </row>
    <row r="4639" spans="1:12" x14ac:dyDescent="0.3">
      <c r="A4639" t="s">
        <v>47</v>
      </c>
      <c r="B4639" t="s">
        <v>644</v>
      </c>
      <c r="C4639" t="s">
        <v>645</v>
      </c>
      <c r="D4639" t="s">
        <v>13</v>
      </c>
      <c r="E4639" t="str">
        <f>VLOOKUP(D4639,Abbrev!$A$6:$B$67,2,FALSE)</f>
        <v>Haddock</v>
      </c>
      <c r="F4639" t="str">
        <f t="shared" si="216"/>
        <v>C</v>
      </c>
      <c r="G4639">
        <v>2012</v>
      </c>
      <c r="H4639">
        <v>3995.8381599999998</v>
      </c>
      <c r="I4639">
        <v>4.41317289543669E-2</v>
      </c>
      <c r="J4639">
        <v>176.343246622636</v>
      </c>
      <c r="K4639">
        <f t="shared" si="217"/>
        <v>4.4131728954366902E-5</v>
      </c>
      <c r="L4639">
        <f t="shared" si="218"/>
        <v>0.17634324662263615</v>
      </c>
    </row>
    <row r="4640" spans="1:12" x14ac:dyDescent="0.3">
      <c r="A4640" t="s">
        <v>47</v>
      </c>
      <c r="B4640" t="s">
        <v>644</v>
      </c>
      <c r="C4640" t="s">
        <v>645</v>
      </c>
      <c r="D4640" t="s">
        <v>15</v>
      </c>
      <c r="E4640" t="str">
        <f>VLOOKUP(D4640,Abbrev!$A$6:$B$67,2,FALSE)</f>
        <v>Skate</v>
      </c>
      <c r="F4640" t="str">
        <f t="shared" si="216"/>
        <v>C</v>
      </c>
      <c r="G4640">
        <v>2012</v>
      </c>
      <c r="H4640">
        <v>3995.8381599999998</v>
      </c>
      <c r="I4640">
        <v>194.961255013982</v>
      </c>
      <c r="J4640">
        <v>779033.62250635901</v>
      </c>
      <c r="K4640">
        <f t="shared" si="217"/>
        <v>0.19496125501398201</v>
      </c>
      <c r="L4640">
        <f t="shared" si="218"/>
        <v>779.03362250636064</v>
      </c>
    </row>
    <row r="4641" spans="1:12" x14ac:dyDescent="0.3">
      <c r="A4641" t="s">
        <v>47</v>
      </c>
      <c r="B4641" t="s">
        <v>644</v>
      </c>
      <c r="C4641" t="s">
        <v>645</v>
      </c>
      <c r="D4641" t="s">
        <v>16</v>
      </c>
      <c r="E4641" t="str">
        <f>VLOOKUP(D4641,Abbrev!$A$6:$B$67,2,FALSE)</f>
        <v>SmPel</v>
      </c>
      <c r="F4641" t="str">
        <f t="shared" si="216"/>
        <v>C</v>
      </c>
      <c r="G4641">
        <v>2012</v>
      </c>
      <c r="H4641">
        <v>3995.8381599999998</v>
      </c>
      <c r="I4641">
        <v>0.24728406652360499</v>
      </c>
      <c r="J4641">
        <v>988.10710937500005</v>
      </c>
      <c r="K4641">
        <f t="shared" si="217"/>
        <v>2.47284066523605E-4</v>
      </c>
      <c r="L4641">
        <f t="shared" si="218"/>
        <v>0.98810710937499935</v>
      </c>
    </row>
    <row r="4642" spans="1:12" x14ac:dyDescent="0.3">
      <c r="A4642" t="s">
        <v>47</v>
      </c>
      <c r="B4642" t="s">
        <v>644</v>
      </c>
      <c r="C4642" t="s">
        <v>645</v>
      </c>
      <c r="D4642" t="s">
        <v>17</v>
      </c>
      <c r="E4642" t="str">
        <f>VLOOKUP(D4642,Abbrev!$A$6:$B$67,2,FALSE)</f>
        <v>Squid</v>
      </c>
      <c r="F4642" t="str">
        <f t="shared" si="216"/>
        <v>C</v>
      </c>
      <c r="G4642">
        <v>2012</v>
      </c>
      <c r="H4642">
        <v>3995.8381599999998</v>
      </c>
      <c r="I4642">
        <v>153.31500434928699</v>
      </c>
      <c r="J4642">
        <v>612621.94487944595</v>
      </c>
      <c r="K4642">
        <f t="shared" si="217"/>
        <v>0.15331500434928699</v>
      </c>
      <c r="L4642">
        <f t="shared" si="218"/>
        <v>612.62194487944691</v>
      </c>
    </row>
    <row r="4643" spans="1:12" x14ac:dyDescent="0.3">
      <c r="A4643" t="s">
        <v>47</v>
      </c>
      <c r="B4643" t="s">
        <v>644</v>
      </c>
      <c r="C4643" t="s">
        <v>645</v>
      </c>
      <c r="D4643" t="s">
        <v>20</v>
      </c>
      <c r="E4643" t="str">
        <f>VLOOKUP(D4643,Abbrev!$A$6:$B$67,2,FALSE)</f>
        <v>Hake-S</v>
      </c>
      <c r="F4643" t="str">
        <f t="shared" si="216"/>
        <v>C</v>
      </c>
      <c r="G4643">
        <v>2012</v>
      </c>
      <c r="H4643">
        <v>3995.8381599999998</v>
      </c>
      <c r="I4643">
        <v>317.31442574264702</v>
      </c>
      <c r="J4643">
        <v>1267937.09110095</v>
      </c>
      <c r="K4643">
        <f t="shared" si="217"/>
        <v>0.31731442574264701</v>
      </c>
      <c r="L4643">
        <f t="shared" si="218"/>
        <v>1267.9370911009553</v>
      </c>
    </row>
    <row r="4644" spans="1:12" x14ac:dyDescent="0.3">
      <c r="A4644" t="s">
        <v>47</v>
      </c>
      <c r="B4644" t="s">
        <v>644</v>
      </c>
      <c r="C4644" t="s">
        <v>645</v>
      </c>
      <c r="D4644" t="s">
        <v>21</v>
      </c>
      <c r="E4644" t="str">
        <f>VLOOKUP(D4644,Abbrev!$A$6:$B$67,2,FALSE)</f>
        <v>Hake-L</v>
      </c>
      <c r="F4644" t="str">
        <f t="shared" si="216"/>
        <v>C</v>
      </c>
      <c r="G4644">
        <v>2012</v>
      </c>
      <c r="H4644">
        <v>3995.8381599999998</v>
      </c>
      <c r="I4644">
        <v>1.19331386793993</v>
      </c>
      <c r="J4644">
        <v>4768.2890903715897</v>
      </c>
      <c r="K4644">
        <f t="shared" si="217"/>
        <v>1.1933138679399301E-3</v>
      </c>
      <c r="L4644">
        <f t="shared" si="218"/>
        <v>4.7682890903715727</v>
      </c>
    </row>
    <row r="4645" spans="1:12" x14ac:dyDescent="0.3">
      <c r="A4645" t="s">
        <v>47</v>
      </c>
      <c r="B4645" t="s">
        <v>644</v>
      </c>
      <c r="C4645" t="s">
        <v>645</v>
      </c>
      <c r="D4645" t="s">
        <v>26</v>
      </c>
      <c r="E4645" t="str">
        <f>VLOOKUP(D4645,Abbrev!$A$6:$B$67,2,FALSE)</f>
        <v>Cod-S</v>
      </c>
      <c r="F4645" t="str">
        <f t="shared" si="216"/>
        <v>C</v>
      </c>
      <c r="G4645">
        <v>2012</v>
      </c>
      <c r="H4645">
        <v>3995.8381599999998</v>
      </c>
      <c r="I4645">
        <v>41.733875274150499</v>
      </c>
      <c r="J4645">
        <v>166761.811385131</v>
      </c>
      <c r="K4645">
        <f t="shared" si="217"/>
        <v>4.1733875274150498E-2</v>
      </c>
      <c r="L4645">
        <f t="shared" si="218"/>
        <v>166.76181138513101</v>
      </c>
    </row>
    <row r="4646" spans="1:12" x14ac:dyDescent="0.3">
      <c r="A4646" t="s">
        <v>47</v>
      </c>
      <c r="B4646" t="s">
        <v>644</v>
      </c>
      <c r="C4646" t="s">
        <v>645</v>
      </c>
      <c r="D4646" t="s">
        <v>22</v>
      </c>
      <c r="E4646" t="str">
        <f>VLOOKUP(D4646,Abbrev!$A$6:$B$67,2,FALSE)</f>
        <v>Cod-M</v>
      </c>
      <c r="F4646" t="str">
        <f t="shared" si="216"/>
        <v>C</v>
      </c>
      <c r="G4646">
        <v>2012</v>
      </c>
      <c r="H4646">
        <v>3995.8381599999998</v>
      </c>
      <c r="I4646">
        <v>170.13329805062199</v>
      </c>
      <c r="J4646">
        <v>679825.12463732902</v>
      </c>
      <c r="K4646">
        <f t="shared" si="217"/>
        <v>0.17013329805062199</v>
      </c>
      <c r="L4646">
        <f t="shared" si="218"/>
        <v>679.82512463732894</v>
      </c>
    </row>
    <row r="4647" spans="1:12" x14ac:dyDescent="0.3">
      <c r="A4647" t="s">
        <v>47</v>
      </c>
      <c r="B4647" t="s">
        <v>644</v>
      </c>
      <c r="C4647" t="s">
        <v>645</v>
      </c>
      <c r="D4647" t="s">
        <v>23</v>
      </c>
      <c r="E4647" t="str">
        <f>VLOOKUP(D4647,Abbrev!$A$6:$B$67,2,FALSE)</f>
        <v>Cod-L</v>
      </c>
      <c r="F4647" t="str">
        <f t="shared" si="216"/>
        <v>C</v>
      </c>
      <c r="G4647">
        <v>2012</v>
      </c>
      <c r="H4647">
        <v>3995.8381599999998</v>
      </c>
      <c r="I4647">
        <v>87.072823520539004</v>
      </c>
      <c r="J4647">
        <v>347928.91092231497</v>
      </c>
      <c r="K4647">
        <f t="shared" si="217"/>
        <v>8.7072823520539008E-2</v>
      </c>
      <c r="L4647">
        <f t="shared" si="218"/>
        <v>347.92891092231531</v>
      </c>
    </row>
    <row r="4648" spans="1:12" x14ac:dyDescent="0.3">
      <c r="A4648" t="s">
        <v>47</v>
      </c>
      <c r="B4648" t="s">
        <v>644</v>
      </c>
      <c r="C4648" t="s">
        <v>645</v>
      </c>
      <c r="D4648" t="s">
        <v>29</v>
      </c>
      <c r="E4648" t="str">
        <f>VLOOKUP(D4648,Abbrev!$A$6:$B$67,2,FALSE)</f>
        <v>Sflound-L</v>
      </c>
      <c r="F4648" t="str">
        <f t="shared" si="216"/>
        <v>C</v>
      </c>
      <c r="G4648">
        <v>2012</v>
      </c>
      <c r="H4648">
        <v>3995.8381599999998</v>
      </c>
      <c r="I4648">
        <v>3.3041040281507099</v>
      </c>
      <c r="J4648">
        <v>13202.6649602943</v>
      </c>
      <c r="K4648">
        <f t="shared" si="217"/>
        <v>3.30410402815071E-3</v>
      </c>
      <c r="L4648">
        <f t="shared" si="218"/>
        <v>13.202664960294321</v>
      </c>
    </row>
    <row r="4649" spans="1:12" x14ac:dyDescent="0.3">
      <c r="A4649" t="s">
        <v>47</v>
      </c>
      <c r="B4649" t="s">
        <v>644</v>
      </c>
      <c r="C4649" t="s">
        <v>645</v>
      </c>
      <c r="D4649" t="s">
        <v>24</v>
      </c>
      <c r="E4649" t="str">
        <f>VLOOKUP(D4649,Abbrev!$A$6:$B$67,2,FALSE)</f>
        <v>Yflound-S</v>
      </c>
      <c r="F4649" t="str">
        <f t="shared" si="216"/>
        <v>C</v>
      </c>
      <c r="G4649">
        <v>2012</v>
      </c>
      <c r="H4649">
        <v>3995.8381599999998</v>
      </c>
      <c r="I4649">
        <v>1.20667000206896</v>
      </c>
      <c r="J4649">
        <v>4821.6580407944102</v>
      </c>
      <c r="K4649">
        <f t="shared" si="217"/>
        <v>1.20667000206896E-3</v>
      </c>
      <c r="L4649">
        <f t="shared" si="218"/>
        <v>4.8216580407944294</v>
      </c>
    </row>
    <row r="4650" spans="1:12" x14ac:dyDescent="0.3">
      <c r="A4650" t="s">
        <v>47</v>
      </c>
      <c r="B4650" t="s">
        <v>644</v>
      </c>
      <c r="C4650" t="s">
        <v>645</v>
      </c>
      <c r="D4650" t="s">
        <v>25</v>
      </c>
      <c r="E4650" t="str">
        <f>VLOOKUP(D4650,Abbrev!$A$6:$B$67,2,FALSE)</f>
        <v>Yflound-L</v>
      </c>
      <c r="F4650" t="str">
        <f t="shared" si="216"/>
        <v>C</v>
      </c>
      <c r="G4650">
        <v>2012</v>
      </c>
      <c r="H4650">
        <v>3995.8381599999998</v>
      </c>
      <c r="I4650">
        <v>173.274341520181</v>
      </c>
      <c r="J4650">
        <v>692376.22599521198</v>
      </c>
      <c r="K4650">
        <f t="shared" si="217"/>
        <v>0.17327434152018101</v>
      </c>
      <c r="L4650">
        <f t="shared" si="218"/>
        <v>692.3762259952116</v>
      </c>
    </row>
    <row r="4651" spans="1:12" x14ac:dyDescent="0.3">
      <c r="A4651" t="s">
        <v>47</v>
      </c>
      <c r="B4651" t="s">
        <v>644</v>
      </c>
      <c r="C4651" t="s">
        <v>645</v>
      </c>
      <c r="D4651" t="s">
        <v>7</v>
      </c>
      <c r="E4651" t="str">
        <f>VLOOKUP(D4651,Abbrev!$A$6:$B$67,2,FALSE)</f>
        <v>Alosines</v>
      </c>
      <c r="F4651" t="str">
        <f t="shared" si="216"/>
        <v>C</v>
      </c>
      <c r="G4651">
        <v>2013</v>
      </c>
      <c r="H4651">
        <v>3995.8381599999998</v>
      </c>
      <c r="I4651">
        <v>178.13254168900301</v>
      </c>
      <c r="J4651">
        <v>711788.80761870695</v>
      </c>
      <c r="K4651">
        <f t="shared" si="217"/>
        <v>0.178132541689003</v>
      </c>
      <c r="L4651">
        <f t="shared" si="218"/>
        <v>711.78880761870903</v>
      </c>
    </row>
    <row r="4652" spans="1:12" x14ac:dyDescent="0.3">
      <c r="A4652" t="s">
        <v>47</v>
      </c>
      <c r="B4652" t="s">
        <v>644</v>
      </c>
      <c r="C4652" t="s">
        <v>645</v>
      </c>
      <c r="D4652" t="s">
        <v>8</v>
      </c>
      <c r="E4652" t="str">
        <f>VLOOKUP(D4652,Abbrev!$A$6:$B$67,2,FALSE)</f>
        <v>Herring</v>
      </c>
      <c r="F4652" t="str">
        <f t="shared" si="216"/>
        <v>C</v>
      </c>
      <c r="G4652">
        <v>2013</v>
      </c>
      <c r="H4652">
        <v>3995.8381599999998</v>
      </c>
      <c r="I4652">
        <v>1568.76730863385</v>
      </c>
      <c r="J4652">
        <v>6268540.2759996401</v>
      </c>
      <c r="K4652">
        <f t="shared" si="217"/>
        <v>1.5687673086338501</v>
      </c>
      <c r="L4652">
        <f t="shared" si="218"/>
        <v>6268.540275999635</v>
      </c>
    </row>
    <row r="4653" spans="1:12" x14ac:dyDescent="0.3">
      <c r="A4653" t="s">
        <v>47</v>
      </c>
      <c r="B4653" t="s">
        <v>644</v>
      </c>
      <c r="C4653" t="s">
        <v>645</v>
      </c>
      <c r="D4653" t="s">
        <v>9</v>
      </c>
      <c r="E4653" t="str">
        <f>VLOOKUP(D4653,Abbrev!$A$6:$B$67,2,FALSE)</f>
        <v>Mack</v>
      </c>
      <c r="F4653" t="str">
        <f t="shared" si="216"/>
        <v>C</v>
      </c>
      <c r="G4653">
        <v>2013</v>
      </c>
      <c r="H4653">
        <v>3995.8381599999998</v>
      </c>
      <c r="I4653">
        <v>89.427933688185206</v>
      </c>
      <c r="J4653">
        <v>357339.5500012</v>
      </c>
      <c r="K4653">
        <f t="shared" si="217"/>
        <v>8.9427933688185204E-2</v>
      </c>
      <c r="L4653">
        <f t="shared" si="218"/>
        <v>357.33955000119994</v>
      </c>
    </row>
    <row r="4654" spans="1:12" x14ac:dyDescent="0.3">
      <c r="A4654" t="s">
        <v>47</v>
      </c>
      <c r="B4654" t="s">
        <v>644</v>
      </c>
      <c r="C4654" t="s">
        <v>645</v>
      </c>
      <c r="D4654" t="s">
        <v>10</v>
      </c>
      <c r="E4654" t="str">
        <f>VLOOKUP(D4654,Abbrev!$A$6:$B$67,2,FALSE)</f>
        <v>Butter</v>
      </c>
      <c r="F4654" t="str">
        <f t="shared" si="216"/>
        <v>C</v>
      </c>
      <c r="G4654">
        <v>2013</v>
      </c>
      <c r="H4654">
        <v>3995.8381599999998</v>
      </c>
      <c r="I4654">
        <v>17.992181652488998</v>
      </c>
      <c r="J4654">
        <v>71893.846028667496</v>
      </c>
      <c r="K4654">
        <f t="shared" si="217"/>
        <v>1.7992181652489E-2</v>
      </c>
      <c r="L4654">
        <f t="shared" si="218"/>
        <v>71.893846028667397</v>
      </c>
    </row>
    <row r="4655" spans="1:12" x14ac:dyDescent="0.3">
      <c r="A4655" t="s">
        <v>47</v>
      </c>
      <c r="B4655" t="s">
        <v>644</v>
      </c>
      <c r="C4655" t="s">
        <v>645</v>
      </c>
      <c r="D4655" t="s">
        <v>11</v>
      </c>
      <c r="E4655" t="str">
        <f>VLOOKUP(D4655,Abbrev!$A$6:$B$67,2,FALSE)</f>
        <v>Dbenth-oth</v>
      </c>
      <c r="F4655" t="str">
        <f t="shared" si="216"/>
        <v>C</v>
      </c>
      <c r="G4655">
        <v>2013</v>
      </c>
      <c r="H4655">
        <v>3995.8381599999998</v>
      </c>
      <c r="I4655">
        <v>252.65247845245401</v>
      </c>
      <c r="J4655">
        <v>1009558.41461889</v>
      </c>
      <c r="K4655">
        <f t="shared" si="217"/>
        <v>0.25265247845245403</v>
      </c>
      <c r="L4655">
        <f t="shared" si="218"/>
        <v>1009.5584146188935</v>
      </c>
    </row>
    <row r="4656" spans="1:12" x14ac:dyDescent="0.3">
      <c r="A4656" t="s">
        <v>47</v>
      </c>
      <c r="B4656" t="s">
        <v>644</v>
      </c>
      <c r="C4656" t="s">
        <v>645</v>
      </c>
      <c r="D4656" t="s">
        <v>33</v>
      </c>
      <c r="E4656" t="str">
        <f>VLOOKUP(D4656,Abbrev!$A$6:$B$67,2,FALSE)</f>
        <v>Domni-oth</v>
      </c>
      <c r="F4656" t="str">
        <f t="shared" si="216"/>
        <v>C</v>
      </c>
      <c r="G4656">
        <v>2013</v>
      </c>
      <c r="H4656">
        <v>3995.8381599999998</v>
      </c>
      <c r="I4656">
        <v>2.67611592842698</v>
      </c>
      <c r="J4656">
        <v>10693.326147392299</v>
      </c>
      <c r="K4656">
        <f t="shared" si="217"/>
        <v>2.67611592842698E-3</v>
      </c>
      <c r="L4656">
        <f t="shared" si="218"/>
        <v>10.693326147392355</v>
      </c>
    </row>
    <row r="4657" spans="1:12" x14ac:dyDescent="0.3">
      <c r="A4657" t="s">
        <v>47</v>
      </c>
      <c r="B4657" t="s">
        <v>644</v>
      </c>
      <c r="C4657" t="s">
        <v>645</v>
      </c>
      <c r="D4657" t="s">
        <v>12</v>
      </c>
      <c r="E4657" t="str">
        <f>VLOOKUP(D4657,Abbrev!$A$6:$B$67,2,FALSE)</f>
        <v>Dpisc-oth</v>
      </c>
      <c r="F4657" t="str">
        <f t="shared" si="216"/>
        <v>C</v>
      </c>
      <c r="G4657">
        <v>2013</v>
      </c>
      <c r="H4657">
        <v>3995.8381599999998</v>
      </c>
      <c r="I4657">
        <v>1.2962692477894</v>
      </c>
      <c r="J4657">
        <v>5179.6821259513899</v>
      </c>
      <c r="K4657">
        <f t="shared" si="217"/>
        <v>1.2962692477894E-3</v>
      </c>
      <c r="L4657">
        <f t="shared" si="218"/>
        <v>5.1796821259513797</v>
      </c>
    </row>
    <row r="4658" spans="1:12" x14ac:dyDescent="0.3">
      <c r="A4658" t="s">
        <v>47</v>
      </c>
      <c r="B4658" t="s">
        <v>644</v>
      </c>
      <c r="C4658" t="s">
        <v>645</v>
      </c>
      <c r="D4658" t="s">
        <v>13</v>
      </c>
      <c r="E4658" t="str">
        <f>VLOOKUP(D4658,Abbrev!$A$6:$B$67,2,FALSE)</f>
        <v>Haddock</v>
      </c>
      <c r="F4658" t="str">
        <f t="shared" si="216"/>
        <v>C</v>
      </c>
      <c r="G4658">
        <v>2013</v>
      </c>
      <c r="H4658">
        <v>3995.8381599999998</v>
      </c>
      <c r="I4658">
        <v>3.51922248841234</v>
      </c>
      <c r="J4658">
        <v>14062.243512728201</v>
      </c>
      <c r="K4658">
        <f t="shared" si="217"/>
        <v>3.5192224884123399E-3</v>
      </c>
      <c r="L4658">
        <f t="shared" si="218"/>
        <v>14.062243512728184</v>
      </c>
    </row>
    <row r="4659" spans="1:12" x14ac:dyDescent="0.3">
      <c r="A4659" t="s">
        <v>47</v>
      </c>
      <c r="B4659" t="s">
        <v>644</v>
      </c>
      <c r="C4659" t="s">
        <v>645</v>
      </c>
      <c r="D4659" t="s">
        <v>15</v>
      </c>
      <c r="E4659" t="str">
        <f>VLOOKUP(D4659,Abbrev!$A$6:$B$67,2,FALSE)</f>
        <v>Skate</v>
      </c>
      <c r="F4659" t="str">
        <f t="shared" si="216"/>
        <v>C</v>
      </c>
      <c r="G4659">
        <v>2013</v>
      </c>
      <c r="H4659">
        <v>3995.8381599999998</v>
      </c>
      <c r="I4659">
        <v>223.616272248288</v>
      </c>
      <c r="J4659">
        <v>893534.43384665798</v>
      </c>
      <c r="K4659">
        <f t="shared" si="217"/>
        <v>0.22361627224828801</v>
      </c>
      <c r="L4659">
        <f t="shared" si="218"/>
        <v>893.5344338466582</v>
      </c>
    </row>
    <row r="4660" spans="1:12" x14ac:dyDescent="0.3">
      <c r="A4660" t="s">
        <v>47</v>
      </c>
      <c r="B4660" t="s">
        <v>644</v>
      </c>
      <c r="C4660" t="s">
        <v>645</v>
      </c>
      <c r="D4660" t="s">
        <v>17</v>
      </c>
      <c r="E4660" t="str">
        <f>VLOOKUP(D4660,Abbrev!$A$6:$B$67,2,FALSE)</f>
        <v>Squid</v>
      </c>
      <c r="F4660" t="str">
        <f t="shared" si="216"/>
        <v>C</v>
      </c>
      <c r="G4660">
        <v>2013</v>
      </c>
      <c r="H4660">
        <v>3995.8381599999998</v>
      </c>
      <c r="I4660">
        <v>27.750748835681801</v>
      </c>
      <c r="J4660">
        <v>110887.501166193</v>
      </c>
      <c r="K4660">
        <f t="shared" si="217"/>
        <v>2.77507488356818E-2</v>
      </c>
      <c r="L4660">
        <f t="shared" si="218"/>
        <v>110.88750116619291</v>
      </c>
    </row>
    <row r="4661" spans="1:12" x14ac:dyDescent="0.3">
      <c r="A4661" t="s">
        <v>47</v>
      </c>
      <c r="B4661" t="s">
        <v>644</v>
      </c>
      <c r="C4661" t="s">
        <v>645</v>
      </c>
      <c r="D4661" t="s">
        <v>19</v>
      </c>
      <c r="E4661" t="str">
        <f>VLOOKUP(D4661,Abbrev!$A$6:$B$67,2,FALSE)</f>
        <v>Dogfish-L</v>
      </c>
      <c r="F4661" t="str">
        <f t="shared" si="216"/>
        <v>C</v>
      </c>
      <c r="G4661">
        <v>2013</v>
      </c>
      <c r="H4661">
        <v>3995.8381599999998</v>
      </c>
      <c r="I4661">
        <v>36.949502051352802</v>
      </c>
      <c r="J4661">
        <v>147644.23028979401</v>
      </c>
      <c r="K4661">
        <f t="shared" si="217"/>
        <v>3.6949502051352799E-2</v>
      </c>
      <c r="L4661">
        <f t="shared" si="218"/>
        <v>147.6442302897938</v>
      </c>
    </row>
    <row r="4662" spans="1:12" x14ac:dyDescent="0.3">
      <c r="A4662" t="s">
        <v>47</v>
      </c>
      <c r="B4662" t="s">
        <v>644</v>
      </c>
      <c r="C4662" t="s">
        <v>645</v>
      </c>
      <c r="D4662" t="s">
        <v>20</v>
      </c>
      <c r="E4662" t="str">
        <f>VLOOKUP(D4662,Abbrev!$A$6:$B$67,2,FALSE)</f>
        <v>Hake-S</v>
      </c>
      <c r="F4662" t="str">
        <f t="shared" si="216"/>
        <v>C</v>
      </c>
      <c r="G4662">
        <v>2013</v>
      </c>
      <c r="H4662">
        <v>3995.8381599999998</v>
      </c>
      <c r="I4662">
        <v>624.31167771714001</v>
      </c>
      <c r="J4662">
        <v>2494648.4255557698</v>
      </c>
      <c r="K4662">
        <f t="shared" si="217"/>
        <v>0.62431167771714002</v>
      </c>
      <c r="L4662">
        <f t="shared" si="218"/>
        <v>2494.6484255557698</v>
      </c>
    </row>
    <row r="4663" spans="1:12" x14ac:dyDescent="0.3">
      <c r="A4663" t="s">
        <v>47</v>
      </c>
      <c r="B4663" t="s">
        <v>644</v>
      </c>
      <c r="C4663" t="s">
        <v>645</v>
      </c>
      <c r="D4663" t="s">
        <v>26</v>
      </c>
      <c r="E4663" t="str">
        <f>VLOOKUP(D4663,Abbrev!$A$6:$B$67,2,FALSE)</f>
        <v>Cod-S</v>
      </c>
      <c r="F4663" t="str">
        <f t="shared" si="216"/>
        <v>C</v>
      </c>
      <c r="G4663">
        <v>2013</v>
      </c>
      <c r="H4663">
        <v>3995.8381599999998</v>
      </c>
      <c r="I4663">
        <v>0.54128790044026598</v>
      </c>
      <c r="J4663">
        <v>2162.8988481254901</v>
      </c>
      <c r="K4663">
        <f t="shared" si="217"/>
        <v>5.4128790044026597E-4</v>
      </c>
      <c r="L4663">
        <f t="shared" si="218"/>
        <v>2.1628988481254954</v>
      </c>
    </row>
    <row r="4664" spans="1:12" x14ac:dyDescent="0.3">
      <c r="A4664" t="s">
        <v>47</v>
      </c>
      <c r="B4664" t="s">
        <v>644</v>
      </c>
      <c r="C4664" t="s">
        <v>645</v>
      </c>
      <c r="D4664" t="s">
        <v>22</v>
      </c>
      <c r="E4664" t="str">
        <f>VLOOKUP(D4664,Abbrev!$A$6:$B$67,2,FALSE)</f>
        <v>Cod-M</v>
      </c>
      <c r="F4664" t="str">
        <f t="shared" si="216"/>
        <v>C</v>
      </c>
      <c r="G4664">
        <v>2013</v>
      </c>
      <c r="H4664">
        <v>3995.8381599999998</v>
      </c>
      <c r="I4664">
        <v>77.258554521611998</v>
      </c>
      <c r="J4664">
        <v>308712.68034389801</v>
      </c>
      <c r="K4664">
        <f t="shared" si="217"/>
        <v>7.7258554521611997E-2</v>
      </c>
      <c r="L4664">
        <f t="shared" si="218"/>
        <v>308.71268034389777</v>
      </c>
    </row>
    <row r="4665" spans="1:12" x14ac:dyDescent="0.3">
      <c r="A4665" t="s">
        <v>47</v>
      </c>
      <c r="B4665" t="s">
        <v>644</v>
      </c>
      <c r="C4665" t="s">
        <v>645</v>
      </c>
      <c r="D4665" t="s">
        <v>23</v>
      </c>
      <c r="E4665" t="str">
        <f>VLOOKUP(D4665,Abbrev!$A$6:$B$67,2,FALSE)</f>
        <v>Cod-L</v>
      </c>
      <c r="F4665" t="str">
        <f t="shared" si="216"/>
        <v>C</v>
      </c>
      <c r="G4665">
        <v>2013</v>
      </c>
      <c r="H4665">
        <v>3995.8381599999998</v>
      </c>
      <c r="I4665">
        <v>10.592194640253799</v>
      </c>
      <c r="J4665">
        <v>42324.6955416735</v>
      </c>
      <c r="K4665">
        <f t="shared" si="217"/>
        <v>1.0592194640253799E-2</v>
      </c>
      <c r="L4665">
        <f t="shared" si="218"/>
        <v>42.324695541673599</v>
      </c>
    </row>
    <row r="4666" spans="1:12" x14ac:dyDescent="0.3">
      <c r="A4666" t="s">
        <v>47</v>
      </c>
      <c r="B4666" t="s">
        <v>644</v>
      </c>
      <c r="C4666" t="s">
        <v>645</v>
      </c>
      <c r="D4666" t="s">
        <v>43</v>
      </c>
      <c r="E4666" t="str">
        <f>VLOOKUP(D4666,Abbrev!$A$6:$B$67,2,FALSE)</f>
        <v>Sflound-S</v>
      </c>
      <c r="F4666" t="str">
        <f t="shared" si="216"/>
        <v>C</v>
      </c>
      <c r="G4666">
        <v>2013</v>
      </c>
      <c r="H4666">
        <v>3995.8381599999998</v>
      </c>
      <c r="I4666">
        <v>0.28628052257754999</v>
      </c>
      <c r="J4666">
        <v>1143.9306365801201</v>
      </c>
      <c r="K4666">
        <f t="shared" si="217"/>
        <v>2.8628052257755E-4</v>
      </c>
      <c r="L4666">
        <f t="shared" si="218"/>
        <v>1.1439306365801158</v>
      </c>
    </row>
    <row r="4667" spans="1:12" x14ac:dyDescent="0.3">
      <c r="A4667" t="s">
        <v>47</v>
      </c>
      <c r="B4667" t="s">
        <v>644</v>
      </c>
      <c r="C4667" t="s">
        <v>645</v>
      </c>
      <c r="D4667" t="s">
        <v>29</v>
      </c>
      <c r="E4667" t="str">
        <f>VLOOKUP(D4667,Abbrev!$A$6:$B$67,2,FALSE)</f>
        <v>Sflound-L</v>
      </c>
      <c r="F4667" t="str">
        <f t="shared" si="216"/>
        <v>C</v>
      </c>
      <c r="G4667">
        <v>2013</v>
      </c>
      <c r="H4667">
        <v>3995.8381599999998</v>
      </c>
      <c r="I4667">
        <v>0.27023143005880501</v>
      </c>
      <c r="J4667">
        <v>1079.8010602603399</v>
      </c>
      <c r="K4667">
        <f t="shared" si="217"/>
        <v>2.7023143005880504E-4</v>
      </c>
      <c r="L4667">
        <f t="shared" si="218"/>
        <v>1.0798010602603441</v>
      </c>
    </row>
    <row r="4668" spans="1:12" x14ac:dyDescent="0.3">
      <c r="A4668" t="s">
        <v>47</v>
      </c>
      <c r="B4668" t="s">
        <v>644</v>
      </c>
      <c r="C4668" t="s">
        <v>645</v>
      </c>
      <c r="D4668" t="s">
        <v>24</v>
      </c>
      <c r="E4668" t="str">
        <f>VLOOKUP(D4668,Abbrev!$A$6:$B$67,2,FALSE)</f>
        <v>Yflound-S</v>
      </c>
      <c r="F4668" t="str">
        <f t="shared" si="216"/>
        <v>C</v>
      </c>
      <c r="G4668">
        <v>2013</v>
      </c>
      <c r="H4668">
        <v>3995.8381599999998</v>
      </c>
      <c r="I4668">
        <v>6.1417725837102299</v>
      </c>
      <c r="J4668">
        <v>24541.529260031199</v>
      </c>
      <c r="K4668">
        <f t="shared" si="217"/>
        <v>6.1417725837102297E-3</v>
      </c>
      <c r="L4668">
        <f t="shared" si="218"/>
        <v>24.54152926003113</v>
      </c>
    </row>
    <row r="4669" spans="1:12" x14ac:dyDescent="0.3">
      <c r="A4669" t="s">
        <v>47</v>
      </c>
      <c r="B4669" t="s">
        <v>644</v>
      </c>
      <c r="C4669" t="s">
        <v>645</v>
      </c>
      <c r="D4669" t="s">
        <v>25</v>
      </c>
      <c r="E4669" t="str">
        <f>VLOOKUP(D4669,Abbrev!$A$6:$B$67,2,FALSE)</f>
        <v>Yflound-L</v>
      </c>
      <c r="F4669" t="str">
        <f t="shared" si="216"/>
        <v>C</v>
      </c>
      <c r="G4669">
        <v>2013</v>
      </c>
      <c r="H4669">
        <v>3995.8381599999998</v>
      </c>
      <c r="I4669">
        <v>131.20328457113899</v>
      </c>
      <c r="J4669">
        <v>524267.091206696</v>
      </c>
      <c r="K4669">
        <f t="shared" si="217"/>
        <v>0.131203284571139</v>
      </c>
      <c r="L4669">
        <f t="shared" si="218"/>
        <v>524.26709120669648</v>
      </c>
    </row>
    <row r="4670" spans="1:12" x14ac:dyDescent="0.3">
      <c r="A4670" t="s">
        <v>48</v>
      </c>
      <c r="B4670" t="s">
        <v>646</v>
      </c>
      <c r="C4670" t="s">
        <v>642</v>
      </c>
      <c r="D4670" t="s">
        <v>9</v>
      </c>
      <c r="E4670" t="str">
        <f>VLOOKUP(D4670,Abbrev!$A$6:$B$67,2,FALSE)</f>
        <v>Mack</v>
      </c>
      <c r="F4670" t="str">
        <f t="shared" si="216"/>
        <v>A</v>
      </c>
      <c r="G4670">
        <v>1967</v>
      </c>
      <c r="H4670">
        <v>13596.139456000001</v>
      </c>
      <c r="I4670">
        <v>10.453784582072</v>
      </c>
      <c r="J4670">
        <v>142131.113020833</v>
      </c>
      <c r="K4670">
        <f t="shared" si="217"/>
        <v>1.0453784582072001E-2</v>
      </c>
      <c r="L4670">
        <f t="shared" si="218"/>
        <v>142.1311130208336</v>
      </c>
    </row>
    <row r="4671" spans="1:12" x14ac:dyDescent="0.3">
      <c r="A4671" t="s">
        <v>48</v>
      </c>
      <c r="B4671" t="s">
        <v>646</v>
      </c>
      <c r="C4671" t="s">
        <v>642</v>
      </c>
      <c r="D4671" t="s">
        <v>10</v>
      </c>
      <c r="E4671" t="str">
        <f>VLOOKUP(D4671,Abbrev!$A$6:$B$67,2,FALSE)</f>
        <v>Butter</v>
      </c>
      <c r="F4671" t="str">
        <f t="shared" si="216"/>
        <v>A</v>
      </c>
      <c r="G4671">
        <v>1967</v>
      </c>
      <c r="H4671">
        <v>13596.139456000001</v>
      </c>
      <c r="I4671">
        <v>3796.5283158545999</v>
      </c>
      <c r="J4671">
        <v>51618128.4310119</v>
      </c>
      <c r="K4671">
        <f t="shared" si="217"/>
        <v>3.7965283158545997</v>
      </c>
      <c r="L4671">
        <f t="shared" si="218"/>
        <v>51618.128431011959</v>
      </c>
    </row>
    <row r="4672" spans="1:12" x14ac:dyDescent="0.3">
      <c r="A4672" t="s">
        <v>48</v>
      </c>
      <c r="B4672" t="s">
        <v>646</v>
      </c>
      <c r="C4672" t="s">
        <v>642</v>
      </c>
      <c r="D4672" t="s">
        <v>11</v>
      </c>
      <c r="E4672" t="str">
        <f>VLOOKUP(D4672,Abbrev!$A$6:$B$67,2,FALSE)</f>
        <v>Dbenth-oth</v>
      </c>
      <c r="F4672" t="str">
        <f t="shared" si="216"/>
        <v>A</v>
      </c>
      <c r="G4672">
        <v>1967</v>
      </c>
      <c r="H4672">
        <v>13596.139456000001</v>
      </c>
      <c r="I4672">
        <v>116.86249640462999</v>
      </c>
      <c r="J4672">
        <v>1588878.7982936499</v>
      </c>
      <c r="K4672">
        <f t="shared" si="217"/>
        <v>0.11686249640462999</v>
      </c>
      <c r="L4672">
        <f t="shared" si="218"/>
        <v>1588.8787982936481</v>
      </c>
    </row>
    <row r="4673" spans="1:12" x14ac:dyDescent="0.3">
      <c r="A4673" t="s">
        <v>48</v>
      </c>
      <c r="B4673" t="s">
        <v>646</v>
      </c>
      <c r="C4673" t="s">
        <v>642</v>
      </c>
      <c r="D4673" t="s">
        <v>12</v>
      </c>
      <c r="E4673" t="str">
        <f>VLOOKUP(D4673,Abbrev!$A$6:$B$67,2,FALSE)</f>
        <v>Dpisc-oth</v>
      </c>
      <c r="F4673" t="str">
        <f t="shared" si="216"/>
        <v>A</v>
      </c>
      <c r="G4673">
        <v>1967</v>
      </c>
      <c r="H4673">
        <v>13596.139456000001</v>
      </c>
      <c r="I4673">
        <v>301.49523492701798</v>
      </c>
      <c r="J4673">
        <v>4099171.25938721</v>
      </c>
      <c r="K4673">
        <f t="shared" si="217"/>
        <v>0.30149523492701796</v>
      </c>
      <c r="L4673">
        <f t="shared" si="218"/>
        <v>4099.171259387218</v>
      </c>
    </row>
    <row r="4674" spans="1:12" x14ac:dyDescent="0.3">
      <c r="A4674" t="s">
        <v>48</v>
      </c>
      <c r="B4674" t="s">
        <v>646</v>
      </c>
      <c r="C4674" t="s">
        <v>642</v>
      </c>
      <c r="D4674" t="s">
        <v>27</v>
      </c>
      <c r="E4674" t="str">
        <f>VLOOKUP(D4674,Abbrev!$A$6:$B$67,2,FALSE)</f>
        <v>MedPel</v>
      </c>
      <c r="F4674" t="str">
        <f t="shared" si="216"/>
        <v>A</v>
      </c>
      <c r="G4674">
        <v>1967</v>
      </c>
      <c r="H4674">
        <v>13596.139456000001</v>
      </c>
      <c r="I4674">
        <v>2.6688766607803598</v>
      </c>
      <c r="J4674">
        <v>36286.419270833299</v>
      </c>
      <c r="K4674">
        <f t="shared" si="217"/>
        <v>2.6688766607803598E-3</v>
      </c>
      <c r="L4674">
        <f t="shared" si="218"/>
        <v>36.286419270833377</v>
      </c>
    </row>
    <row r="4675" spans="1:12" x14ac:dyDescent="0.3">
      <c r="A4675" t="s">
        <v>48</v>
      </c>
      <c r="B4675" t="s">
        <v>646</v>
      </c>
      <c r="C4675" t="s">
        <v>642</v>
      </c>
      <c r="D4675" t="s">
        <v>14</v>
      </c>
      <c r="E4675" t="str">
        <f>VLOOKUP(D4675,Abbrev!$A$6:$B$67,2,FALSE)</f>
        <v>Mesopel</v>
      </c>
      <c r="F4675" t="str">
        <f t="shared" ref="F4675:F4738" si="219">IF(G4675&lt;=1967,"A",IF(AND(G4675&gt;=1996,G4675&lt;=2000),"B",IF(G4675&gt;=2009,"C","")))</f>
        <v>A</v>
      </c>
      <c r="G4675">
        <v>1967</v>
      </c>
      <c r="H4675">
        <v>13596.139456000001</v>
      </c>
      <c r="I4675">
        <v>21.559048800313899</v>
      </c>
      <c r="J4675">
        <v>293119.83402777801</v>
      </c>
      <c r="K4675">
        <f t="shared" ref="K4675:K4738" si="220">I4675/1000</f>
        <v>2.1559048800313899E-2</v>
      </c>
      <c r="L4675">
        <f t="shared" ref="L4675:L4738" si="221">K4675*H4675</f>
        <v>293.1198340277773</v>
      </c>
    </row>
    <row r="4676" spans="1:12" x14ac:dyDescent="0.3">
      <c r="A4676" t="s">
        <v>48</v>
      </c>
      <c r="B4676" t="s">
        <v>646</v>
      </c>
      <c r="C4676" t="s">
        <v>642</v>
      </c>
      <c r="D4676" t="s">
        <v>15</v>
      </c>
      <c r="E4676" t="str">
        <f>VLOOKUP(D4676,Abbrev!$A$6:$B$67,2,FALSE)</f>
        <v>Skate</v>
      </c>
      <c r="F4676" t="str">
        <f t="shared" si="219"/>
        <v>A</v>
      </c>
      <c r="G4676">
        <v>1967</v>
      </c>
      <c r="H4676">
        <v>13596.139456000001</v>
      </c>
      <c r="I4676">
        <v>24.002462410537401</v>
      </c>
      <c r="J4676">
        <v>326340.82622106501</v>
      </c>
      <c r="K4676">
        <f t="shared" si="220"/>
        <v>2.4002462410537401E-2</v>
      </c>
      <c r="L4676">
        <f t="shared" si="221"/>
        <v>326.34082622106445</v>
      </c>
    </row>
    <row r="4677" spans="1:12" x14ac:dyDescent="0.3">
      <c r="A4677" t="s">
        <v>48</v>
      </c>
      <c r="B4677" t="s">
        <v>646</v>
      </c>
      <c r="C4677" t="s">
        <v>642</v>
      </c>
      <c r="D4677" t="s">
        <v>16</v>
      </c>
      <c r="E4677" t="str">
        <f>VLOOKUP(D4677,Abbrev!$A$6:$B$67,2,FALSE)</f>
        <v>SmPel</v>
      </c>
      <c r="F4677" t="str">
        <f t="shared" si="219"/>
        <v>A</v>
      </c>
      <c r="G4677">
        <v>1967</v>
      </c>
      <c r="H4677">
        <v>13596.139456000001</v>
      </c>
      <c r="I4677">
        <v>74.009729054546497</v>
      </c>
      <c r="J4677">
        <v>1006246.59732639</v>
      </c>
      <c r="K4677">
        <f t="shared" si="220"/>
        <v>7.4009729054546503E-2</v>
      </c>
      <c r="L4677">
        <f t="shared" si="221"/>
        <v>1006.2465973263893</v>
      </c>
    </row>
    <row r="4678" spans="1:12" x14ac:dyDescent="0.3">
      <c r="A4678" t="s">
        <v>48</v>
      </c>
      <c r="B4678" t="s">
        <v>646</v>
      </c>
      <c r="C4678" t="s">
        <v>642</v>
      </c>
      <c r="D4678" t="s">
        <v>17</v>
      </c>
      <c r="E4678" t="str">
        <f>VLOOKUP(D4678,Abbrev!$A$6:$B$67,2,FALSE)</f>
        <v>Squid</v>
      </c>
      <c r="F4678" t="str">
        <f t="shared" si="219"/>
        <v>A</v>
      </c>
      <c r="G4678">
        <v>1967</v>
      </c>
      <c r="H4678">
        <v>13596.139456000001</v>
      </c>
      <c r="I4678">
        <v>5633.8905290846797</v>
      </c>
      <c r="J4678">
        <v>76599161.313272893</v>
      </c>
      <c r="K4678">
        <f t="shared" si="220"/>
        <v>5.6338905290846792</v>
      </c>
      <c r="L4678">
        <f t="shared" si="221"/>
        <v>76599.161313272925</v>
      </c>
    </row>
    <row r="4679" spans="1:12" x14ac:dyDescent="0.3">
      <c r="A4679" t="s">
        <v>48</v>
      </c>
      <c r="B4679" t="s">
        <v>646</v>
      </c>
      <c r="C4679" t="s">
        <v>642</v>
      </c>
      <c r="D4679" t="s">
        <v>18</v>
      </c>
      <c r="E4679" t="str">
        <f>VLOOKUP(D4679,Abbrev!$A$6:$B$67,2,FALSE)</f>
        <v>Dogfish-S</v>
      </c>
      <c r="F4679" t="str">
        <f t="shared" si="219"/>
        <v>A</v>
      </c>
      <c r="G4679">
        <v>1967</v>
      </c>
      <c r="H4679">
        <v>13596.139456000001</v>
      </c>
      <c r="I4679">
        <v>447.26374684081799</v>
      </c>
      <c r="J4679">
        <v>6081060.2756608399</v>
      </c>
      <c r="K4679">
        <f t="shared" si="220"/>
        <v>0.44726374684081799</v>
      </c>
      <c r="L4679">
        <f t="shared" si="221"/>
        <v>6081.0602756608414</v>
      </c>
    </row>
    <row r="4680" spans="1:12" x14ac:dyDescent="0.3">
      <c r="A4680" t="s">
        <v>48</v>
      </c>
      <c r="B4680" t="s">
        <v>646</v>
      </c>
      <c r="C4680" t="s">
        <v>642</v>
      </c>
      <c r="D4680" t="s">
        <v>19</v>
      </c>
      <c r="E4680" t="str">
        <f>VLOOKUP(D4680,Abbrev!$A$6:$B$67,2,FALSE)</f>
        <v>Dogfish-L</v>
      </c>
      <c r="F4680" t="str">
        <f t="shared" si="219"/>
        <v>A</v>
      </c>
      <c r="G4680">
        <v>1967</v>
      </c>
      <c r="H4680">
        <v>13596.139456000001</v>
      </c>
      <c r="I4680">
        <v>1772.09724790256</v>
      </c>
      <c r="J4680">
        <v>24093681.312077001</v>
      </c>
      <c r="K4680">
        <f t="shared" si="220"/>
        <v>1.7720972479025598</v>
      </c>
      <c r="L4680">
        <f t="shared" si="221"/>
        <v>24093.681312077009</v>
      </c>
    </row>
    <row r="4681" spans="1:12" x14ac:dyDescent="0.3">
      <c r="A4681" t="s">
        <v>48</v>
      </c>
      <c r="B4681" t="s">
        <v>646</v>
      </c>
      <c r="C4681" t="s">
        <v>642</v>
      </c>
      <c r="D4681" t="s">
        <v>20</v>
      </c>
      <c r="E4681" t="str">
        <f>VLOOKUP(D4681,Abbrev!$A$6:$B$67,2,FALSE)</f>
        <v>Hake-S</v>
      </c>
      <c r="F4681" t="str">
        <f t="shared" si="219"/>
        <v>A</v>
      </c>
      <c r="G4681">
        <v>1967</v>
      </c>
      <c r="H4681">
        <v>13596.139456000001</v>
      </c>
      <c r="I4681">
        <v>742.92721765555905</v>
      </c>
      <c r="J4681">
        <v>10100942.056903001</v>
      </c>
      <c r="K4681">
        <f t="shared" si="220"/>
        <v>0.74292721765555902</v>
      </c>
      <c r="L4681">
        <f t="shared" si="221"/>
        <v>10100.942056903046</v>
      </c>
    </row>
    <row r="4682" spans="1:12" x14ac:dyDescent="0.3">
      <c r="A4682" t="s">
        <v>48</v>
      </c>
      <c r="B4682" t="s">
        <v>646</v>
      </c>
      <c r="C4682" t="s">
        <v>642</v>
      </c>
      <c r="D4682" t="s">
        <v>21</v>
      </c>
      <c r="E4682" t="str">
        <f>VLOOKUP(D4682,Abbrev!$A$6:$B$67,2,FALSE)</f>
        <v>Hake-L</v>
      </c>
      <c r="F4682" t="str">
        <f t="shared" si="219"/>
        <v>A</v>
      </c>
      <c r="G4682">
        <v>1967</v>
      </c>
      <c r="H4682">
        <v>13596.139456000001</v>
      </c>
      <c r="I4682">
        <v>9.5231294415057004</v>
      </c>
      <c r="J4682">
        <v>129477.795944251</v>
      </c>
      <c r="K4682">
        <f t="shared" si="220"/>
        <v>9.5231294415057E-3</v>
      </c>
      <c r="L4682">
        <f t="shared" si="221"/>
        <v>129.47779594425089</v>
      </c>
    </row>
    <row r="4683" spans="1:12" x14ac:dyDescent="0.3">
      <c r="A4683" t="s">
        <v>48</v>
      </c>
      <c r="B4683" t="s">
        <v>646</v>
      </c>
      <c r="C4683" t="s">
        <v>642</v>
      </c>
      <c r="D4683" t="s">
        <v>24</v>
      </c>
      <c r="E4683" t="str">
        <f>VLOOKUP(D4683,Abbrev!$A$6:$B$67,2,FALSE)</f>
        <v>Yflound-S</v>
      </c>
      <c r="F4683" t="str">
        <f t="shared" si="219"/>
        <v>A</v>
      </c>
      <c r="G4683">
        <v>1967</v>
      </c>
      <c r="H4683">
        <v>13596.139456000001</v>
      </c>
      <c r="I4683">
        <v>5.6311387133481903</v>
      </c>
      <c r="J4683">
        <v>76561.747242762402</v>
      </c>
      <c r="K4683">
        <f t="shared" si="220"/>
        <v>5.6311387133481904E-3</v>
      </c>
      <c r="L4683">
        <f t="shared" si="221"/>
        <v>76.561747242762408</v>
      </c>
    </row>
    <row r="4684" spans="1:12" x14ac:dyDescent="0.3">
      <c r="A4684" t="s">
        <v>48</v>
      </c>
      <c r="B4684" t="s">
        <v>646</v>
      </c>
      <c r="C4684" t="s">
        <v>642</v>
      </c>
      <c r="D4684" t="s">
        <v>25</v>
      </c>
      <c r="E4684" t="str">
        <f>VLOOKUP(D4684,Abbrev!$A$6:$B$67,2,FALSE)</f>
        <v>Yflound-L</v>
      </c>
      <c r="F4684" t="str">
        <f t="shared" si="219"/>
        <v>A</v>
      </c>
      <c r="G4684">
        <v>1967</v>
      </c>
      <c r="H4684">
        <v>13596.139456000001</v>
      </c>
      <c r="I4684">
        <v>134.75668742996299</v>
      </c>
      <c r="J4684">
        <v>1832170.71492638</v>
      </c>
      <c r="K4684">
        <f t="shared" si="220"/>
        <v>0.134756687429963</v>
      </c>
      <c r="L4684">
        <f t="shared" si="221"/>
        <v>1832.1707149263793</v>
      </c>
    </row>
    <row r="4685" spans="1:12" x14ac:dyDescent="0.3">
      <c r="A4685" t="s">
        <v>48</v>
      </c>
      <c r="B4685" t="s">
        <v>646</v>
      </c>
      <c r="C4685" t="s">
        <v>642</v>
      </c>
      <c r="D4685" t="s">
        <v>7</v>
      </c>
      <c r="E4685" t="str">
        <f>VLOOKUP(D4685,Abbrev!$A$6:$B$67,2,FALSE)</f>
        <v>Alosines</v>
      </c>
      <c r="F4685" t="str">
        <f t="shared" si="219"/>
        <v/>
      </c>
      <c r="G4685">
        <v>1968</v>
      </c>
      <c r="H4685">
        <v>13596.139456000001</v>
      </c>
      <c r="I4685">
        <v>130.69509330290001</v>
      </c>
      <c r="J4685">
        <v>1776948.7147611501</v>
      </c>
      <c r="K4685">
        <f t="shared" si="220"/>
        <v>0.1306950933029</v>
      </c>
      <c r="L4685">
        <f t="shared" si="221"/>
        <v>1776.9487147611601</v>
      </c>
    </row>
    <row r="4686" spans="1:12" x14ac:dyDescent="0.3">
      <c r="A4686" t="s">
        <v>48</v>
      </c>
      <c r="B4686" t="s">
        <v>646</v>
      </c>
      <c r="C4686" t="s">
        <v>642</v>
      </c>
      <c r="D4686" t="s">
        <v>8</v>
      </c>
      <c r="E4686" t="str">
        <f>VLOOKUP(D4686,Abbrev!$A$6:$B$67,2,FALSE)</f>
        <v>Herring</v>
      </c>
      <c r="F4686" t="str">
        <f t="shared" si="219"/>
        <v/>
      </c>
      <c r="G4686">
        <v>1968</v>
      </c>
      <c r="H4686">
        <v>13596.139456000001</v>
      </c>
      <c r="I4686">
        <v>787.91547872652802</v>
      </c>
      <c r="J4686">
        <v>10712608.728306901</v>
      </c>
      <c r="K4686">
        <f t="shared" si="220"/>
        <v>0.78791547872652801</v>
      </c>
      <c r="L4686">
        <f t="shared" si="221"/>
        <v>10712.608728306877</v>
      </c>
    </row>
    <row r="4687" spans="1:12" x14ac:dyDescent="0.3">
      <c r="A4687" t="s">
        <v>48</v>
      </c>
      <c r="B4687" t="s">
        <v>646</v>
      </c>
      <c r="C4687" t="s">
        <v>642</v>
      </c>
      <c r="D4687" t="s">
        <v>9</v>
      </c>
      <c r="E4687" t="str">
        <f>VLOOKUP(D4687,Abbrev!$A$6:$B$67,2,FALSE)</f>
        <v>Mack</v>
      </c>
      <c r="F4687" t="str">
        <f t="shared" si="219"/>
        <v/>
      </c>
      <c r="G4687">
        <v>1968</v>
      </c>
      <c r="H4687">
        <v>13596.139456000001</v>
      </c>
      <c r="I4687">
        <v>1900.72102345798</v>
      </c>
      <c r="J4687">
        <v>25842468.101885699</v>
      </c>
      <c r="K4687">
        <f t="shared" si="220"/>
        <v>1.9007210234579799</v>
      </c>
      <c r="L4687">
        <f t="shared" si="221"/>
        <v>25842.468101885745</v>
      </c>
    </row>
    <row r="4688" spans="1:12" x14ac:dyDescent="0.3">
      <c r="A4688" t="s">
        <v>48</v>
      </c>
      <c r="B4688" t="s">
        <v>646</v>
      </c>
      <c r="C4688" t="s">
        <v>642</v>
      </c>
      <c r="D4688" t="s">
        <v>10</v>
      </c>
      <c r="E4688" t="str">
        <f>VLOOKUP(D4688,Abbrev!$A$6:$B$67,2,FALSE)</f>
        <v>Butter</v>
      </c>
      <c r="F4688" t="str">
        <f t="shared" si="219"/>
        <v/>
      </c>
      <c r="G4688">
        <v>1968</v>
      </c>
      <c r="H4688">
        <v>13596.139456000001</v>
      </c>
      <c r="I4688">
        <v>12841.475704812699</v>
      </c>
      <c r="J4688">
        <v>174594494.50346899</v>
      </c>
      <c r="K4688">
        <f t="shared" si="220"/>
        <v>12.8414757048127</v>
      </c>
      <c r="L4688">
        <f t="shared" si="221"/>
        <v>174594.49450346935</v>
      </c>
    </row>
    <row r="4689" spans="1:12" x14ac:dyDescent="0.3">
      <c r="A4689" t="s">
        <v>48</v>
      </c>
      <c r="B4689" t="s">
        <v>646</v>
      </c>
      <c r="C4689" t="s">
        <v>642</v>
      </c>
      <c r="D4689" t="s">
        <v>11</v>
      </c>
      <c r="E4689" t="str">
        <f>VLOOKUP(D4689,Abbrev!$A$6:$B$67,2,FALSE)</f>
        <v>Dbenth-oth</v>
      </c>
      <c r="F4689" t="str">
        <f t="shared" si="219"/>
        <v/>
      </c>
      <c r="G4689">
        <v>1968</v>
      </c>
      <c r="H4689">
        <v>13596.139456000001</v>
      </c>
      <c r="I4689">
        <v>2394.57786806883</v>
      </c>
      <c r="J4689">
        <v>32557014.632514901</v>
      </c>
      <c r="K4689">
        <f t="shared" si="220"/>
        <v>2.3945778680688301</v>
      </c>
      <c r="L4689">
        <f t="shared" si="221"/>
        <v>32557.014632514987</v>
      </c>
    </row>
    <row r="4690" spans="1:12" x14ac:dyDescent="0.3">
      <c r="A4690" t="s">
        <v>48</v>
      </c>
      <c r="B4690" t="s">
        <v>646</v>
      </c>
      <c r="C4690" t="s">
        <v>642</v>
      </c>
      <c r="D4690" t="s">
        <v>33</v>
      </c>
      <c r="E4690" t="str">
        <f>VLOOKUP(D4690,Abbrev!$A$6:$B$67,2,FALSE)</f>
        <v>Domni-oth</v>
      </c>
      <c r="F4690" t="str">
        <f t="shared" si="219"/>
        <v/>
      </c>
      <c r="G4690">
        <v>1968</v>
      </c>
      <c r="H4690">
        <v>13596.139456000001</v>
      </c>
      <c r="I4690">
        <v>103.43129861073101</v>
      </c>
      <c r="J4690">
        <v>1406266.3600266799</v>
      </c>
      <c r="K4690">
        <f t="shared" si="220"/>
        <v>0.103431298610731</v>
      </c>
      <c r="L4690">
        <f t="shared" si="221"/>
        <v>1406.2663600266778</v>
      </c>
    </row>
    <row r="4691" spans="1:12" x14ac:dyDescent="0.3">
      <c r="A4691" t="s">
        <v>48</v>
      </c>
      <c r="B4691" t="s">
        <v>646</v>
      </c>
      <c r="C4691" t="s">
        <v>642</v>
      </c>
      <c r="D4691" t="s">
        <v>12</v>
      </c>
      <c r="E4691" t="str">
        <f>VLOOKUP(D4691,Abbrev!$A$6:$B$67,2,FALSE)</f>
        <v>Dpisc-oth</v>
      </c>
      <c r="F4691" t="str">
        <f t="shared" si="219"/>
        <v/>
      </c>
      <c r="G4691">
        <v>1968</v>
      </c>
      <c r="H4691">
        <v>13596.139456000001</v>
      </c>
      <c r="I4691">
        <v>144.86149880282699</v>
      </c>
      <c r="J4691">
        <v>1969557.1395284201</v>
      </c>
      <c r="K4691">
        <f t="shared" si="220"/>
        <v>0.14486149880282698</v>
      </c>
      <c r="L4691">
        <f t="shared" si="221"/>
        <v>1969.5571395284128</v>
      </c>
    </row>
    <row r="4692" spans="1:12" x14ac:dyDescent="0.3">
      <c r="A4692" t="s">
        <v>48</v>
      </c>
      <c r="B4692" t="s">
        <v>646</v>
      </c>
      <c r="C4692" t="s">
        <v>642</v>
      </c>
      <c r="D4692" t="s">
        <v>27</v>
      </c>
      <c r="E4692" t="str">
        <f>VLOOKUP(D4692,Abbrev!$A$6:$B$67,2,FALSE)</f>
        <v>MedPel</v>
      </c>
      <c r="F4692" t="str">
        <f t="shared" si="219"/>
        <v/>
      </c>
      <c r="G4692">
        <v>1968</v>
      </c>
      <c r="H4692">
        <v>13596.139456000001</v>
      </c>
      <c r="I4692">
        <v>0.86225245963673103</v>
      </c>
      <c r="J4692">
        <v>11723.3046875</v>
      </c>
      <c r="K4692">
        <f t="shared" si="220"/>
        <v>8.62252459636731E-4</v>
      </c>
      <c r="L4692">
        <f t="shared" si="221"/>
        <v>11.723304687500006</v>
      </c>
    </row>
    <row r="4693" spans="1:12" x14ac:dyDescent="0.3">
      <c r="A4693" t="s">
        <v>48</v>
      </c>
      <c r="B4693" t="s">
        <v>646</v>
      </c>
      <c r="C4693" t="s">
        <v>642</v>
      </c>
      <c r="D4693" t="s">
        <v>14</v>
      </c>
      <c r="E4693" t="str">
        <f>VLOOKUP(D4693,Abbrev!$A$6:$B$67,2,FALSE)</f>
        <v>Mesopel</v>
      </c>
      <c r="F4693" t="str">
        <f t="shared" si="219"/>
        <v/>
      </c>
      <c r="G4693">
        <v>1968</v>
      </c>
      <c r="H4693">
        <v>13596.139456000001</v>
      </c>
      <c r="I4693">
        <v>1.1496699461823101</v>
      </c>
      <c r="J4693">
        <v>15631.072916666701</v>
      </c>
      <c r="K4693">
        <f t="shared" si="220"/>
        <v>1.1496699461823101E-3</v>
      </c>
      <c r="L4693">
        <f t="shared" si="221"/>
        <v>15.631072916666703</v>
      </c>
    </row>
    <row r="4694" spans="1:12" x14ac:dyDescent="0.3">
      <c r="A4694" t="s">
        <v>48</v>
      </c>
      <c r="B4694" t="s">
        <v>646</v>
      </c>
      <c r="C4694" t="s">
        <v>642</v>
      </c>
      <c r="D4694" t="s">
        <v>15</v>
      </c>
      <c r="E4694" t="str">
        <f>VLOOKUP(D4694,Abbrev!$A$6:$B$67,2,FALSE)</f>
        <v>Skate</v>
      </c>
      <c r="F4694" t="str">
        <f t="shared" si="219"/>
        <v/>
      </c>
      <c r="G4694">
        <v>1968</v>
      </c>
      <c r="H4694">
        <v>13596.139456000001</v>
      </c>
      <c r="I4694">
        <v>13.2366361438536</v>
      </c>
      <c r="J4694">
        <v>179967.15094016399</v>
      </c>
      <c r="K4694">
        <f t="shared" si="220"/>
        <v>1.32366361438536E-2</v>
      </c>
      <c r="L4694">
        <f t="shared" si="221"/>
        <v>179.96715094016363</v>
      </c>
    </row>
    <row r="4695" spans="1:12" x14ac:dyDescent="0.3">
      <c r="A4695" t="s">
        <v>48</v>
      </c>
      <c r="B4695" t="s">
        <v>646</v>
      </c>
      <c r="C4695" t="s">
        <v>642</v>
      </c>
      <c r="D4695" t="s">
        <v>16</v>
      </c>
      <c r="E4695" t="str">
        <f>VLOOKUP(D4695,Abbrev!$A$6:$B$67,2,FALSE)</f>
        <v>SmPel</v>
      </c>
      <c r="F4695" t="str">
        <f t="shared" si="219"/>
        <v/>
      </c>
      <c r="G4695">
        <v>1968</v>
      </c>
      <c r="H4695">
        <v>13596.139456000001</v>
      </c>
      <c r="I4695">
        <v>49.486069900266401</v>
      </c>
      <c r="J4695">
        <v>672819.50749338605</v>
      </c>
      <c r="K4695">
        <f t="shared" si="220"/>
        <v>4.9486069900266404E-2</v>
      </c>
      <c r="L4695">
        <f t="shared" si="221"/>
        <v>672.81950749338603</v>
      </c>
    </row>
    <row r="4696" spans="1:12" x14ac:dyDescent="0.3">
      <c r="A4696" t="s">
        <v>48</v>
      </c>
      <c r="B4696" t="s">
        <v>646</v>
      </c>
      <c r="C4696" t="s">
        <v>642</v>
      </c>
      <c r="D4696" t="s">
        <v>17</v>
      </c>
      <c r="E4696" t="str">
        <f>VLOOKUP(D4696,Abbrev!$A$6:$B$67,2,FALSE)</f>
        <v>Squid</v>
      </c>
      <c r="F4696" t="str">
        <f t="shared" si="219"/>
        <v/>
      </c>
      <c r="G4696">
        <v>1968</v>
      </c>
      <c r="H4696">
        <v>13596.139456000001</v>
      </c>
      <c r="I4696">
        <v>2402.3173229723102</v>
      </c>
      <c r="J4696">
        <v>32662241.3406961</v>
      </c>
      <c r="K4696">
        <f t="shared" si="220"/>
        <v>2.4023173229723103</v>
      </c>
      <c r="L4696">
        <f t="shared" si="221"/>
        <v>32662.241340696124</v>
      </c>
    </row>
    <row r="4697" spans="1:12" x14ac:dyDescent="0.3">
      <c r="A4697" t="s">
        <v>48</v>
      </c>
      <c r="B4697" t="s">
        <v>646</v>
      </c>
      <c r="C4697" t="s">
        <v>642</v>
      </c>
      <c r="D4697" t="s">
        <v>18</v>
      </c>
      <c r="E4697" t="str">
        <f>VLOOKUP(D4697,Abbrev!$A$6:$B$67,2,FALSE)</f>
        <v>Dogfish-S</v>
      </c>
      <c r="F4697" t="str">
        <f t="shared" si="219"/>
        <v/>
      </c>
      <c r="G4697">
        <v>1968</v>
      </c>
      <c r="H4697">
        <v>13596.139456000001</v>
      </c>
      <c r="I4697">
        <v>539.59147689442602</v>
      </c>
      <c r="J4697">
        <v>7336360.9691256201</v>
      </c>
      <c r="K4697">
        <f t="shared" si="220"/>
        <v>0.53959147689442599</v>
      </c>
      <c r="L4697">
        <f t="shared" si="221"/>
        <v>7336.3609691256179</v>
      </c>
    </row>
    <row r="4698" spans="1:12" x14ac:dyDescent="0.3">
      <c r="A4698" t="s">
        <v>48</v>
      </c>
      <c r="B4698" t="s">
        <v>646</v>
      </c>
      <c r="C4698" t="s">
        <v>642</v>
      </c>
      <c r="D4698" t="s">
        <v>19</v>
      </c>
      <c r="E4698" t="str">
        <f>VLOOKUP(D4698,Abbrev!$A$6:$B$67,2,FALSE)</f>
        <v>Dogfish-L</v>
      </c>
      <c r="F4698" t="str">
        <f t="shared" si="219"/>
        <v/>
      </c>
      <c r="G4698">
        <v>1968</v>
      </c>
      <c r="H4698">
        <v>13596.139456000001</v>
      </c>
      <c r="I4698">
        <v>4716.5702968525802</v>
      </c>
      <c r="J4698">
        <v>64127147.510035001</v>
      </c>
      <c r="K4698">
        <f t="shared" si="220"/>
        <v>4.7165702968525798</v>
      </c>
      <c r="L4698">
        <f t="shared" si="221"/>
        <v>64127.147510035</v>
      </c>
    </row>
    <row r="4699" spans="1:12" x14ac:dyDescent="0.3">
      <c r="A4699" t="s">
        <v>48</v>
      </c>
      <c r="B4699" t="s">
        <v>646</v>
      </c>
      <c r="C4699" t="s">
        <v>642</v>
      </c>
      <c r="D4699" t="s">
        <v>20</v>
      </c>
      <c r="E4699" t="str">
        <f>VLOOKUP(D4699,Abbrev!$A$6:$B$67,2,FALSE)</f>
        <v>Hake-S</v>
      </c>
      <c r="F4699" t="str">
        <f t="shared" si="219"/>
        <v/>
      </c>
      <c r="G4699">
        <v>1968</v>
      </c>
      <c r="H4699">
        <v>13596.139456000001</v>
      </c>
      <c r="I4699">
        <v>822.88063669565304</v>
      </c>
      <c r="J4699">
        <v>11187999.8921562</v>
      </c>
      <c r="K4699">
        <f t="shared" si="220"/>
        <v>0.82288063669565303</v>
      </c>
      <c r="L4699">
        <f t="shared" si="221"/>
        <v>11187.999892156171</v>
      </c>
    </row>
    <row r="4700" spans="1:12" x14ac:dyDescent="0.3">
      <c r="A4700" t="s">
        <v>48</v>
      </c>
      <c r="B4700" t="s">
        <v>646</v>
      </c>
      <c r="C4700" t="s">
        <v>642</v>
      </c>
      <c r="D4700" t="s">
        <v>21</v>
      </c>
      <c r="E4700" t="str">
        <f>VLOOKUP(D4700,Abbrev!$A$6:$B$67,2,FALSE)</f>
        <v>Hake-L</v>
      </c>
      <c r="F4700" t="str">
        <f t="shared" si="219"/>
        <v/>
      </c>
      <c r="G4700">
        <v>1968</v>
      </c>
      <c r="H4700">
        <v>13596.139456000001</v>
      </c>
      <c r="I4700">
        <v>62.169830191547298</v>
      </c>
      <c r="J4700">
        <v>845269.68124011601</v>
      </c>
      <c r="K4700">
        <f t="shared" si="220"/>
        <v>6.2169830191547301E-2</v>
      </c>
      <c r="L4700">
        <f t="shared" si="221"/>
        <v>845.26968124011637</v>
      </c>
    </row>
    <row r="4701" spans="1:12" x14ac:dyDescent="0.3">
      <c r="A4701" t="s">
        <v>48</v>
      </c>
      <c r="B4701" t="s">
        <v>646</v>
      </c>
      <c r="C4701" t="s">
        <v>642</v>
      </c>
      <c r="D4701" t="s">
        <v>23</v>
      </c>
      <c r="E4701" t="str">
        <f>VLOOKUP(D4701,Abbrev!$A$6:$B$67,2,FALSE)</f>
        <v>Cod-L</v>
      </c>
      <c r="F4701" t="str">
        <f t="shared" si="219"/>
        <v/>
      </c>
      <c r="G4701">
        <v>1968</v>
      </c>
      <c r="H4701">
        <v>13596.139456000001</v>
      </c>
      <c r="I4701">
        <v>8.5455298383638905</v>
      </c>
      <c r="J4701">
        <v>116186.21540780499</v>
      </c>
      <c r="K4701">
        <f t="shared" si="220"/>
        <v>8.5455298383638901E-3</v>
      </c>
      <c r="L4701">
        <f t="shared" si="221"/>
        <v>116.1862154078046</v>
      </c>
    </row>
    <row r="4702" spans="1:12" x14ac:dyDescent="0.3">
      <c r="A4702" t="s">
        <v>48</v>
      </c>
      <c r="B4702" t="s">
        <v>646</v>
      </c>
      <c r="C4702" t="s">
        <v>642</v>
      </c>
      <c r="D4702" t="s">
        <v>29</v>
      </c>
      <c r="E4702" t="str">
        <f>VLOOKUP(D4702,Abbrev!$A$6:$B$67,2,FALSE)</f>
        <v>Sflound-L</v>
      </c>
      <c r="F4702" t="str">
        <f t="shared" si="219"/>
        <v/>
      </c>
      <c r="G4702">
        <v>1968</v>
      </c>
      <c r="H4702">
        <v>13596.139456000001</v>
      </c>
      <c r="I4702">
        <v>47.751133666086098</v>
      </c>
      <c r="J4702">
        <v>649231.07250620297</v>
      </c>
      <c r="K4702">
        <f t="shared" si="220"/>
        <v>4.7751133666086097E-2</v>
      </c>
      <c r="L4702">
        <f t="shared" si="221"/>
        <v>649.23107250620319</v>
      </c>
    </row>
    <row r="4703" spans="1:12" x14ac:dyDescent="0.3">
      <c r="A4703" t="s">
        <v>48</v>
      </c>
      <c r="B4703" t="s">
        <v>646</v>
      </c>
      <c r="C4703" t="s">
        <v>642</v>
      </c>
      <c r="D4703" t="s">
        <v>24</v>
      </c>
      <c r="E4703" t="str">
        <f>VLOOKUP(D4703,Abbrev!$A$6:$B$67,2,FALSE)</f>
        <v>Yflound-S</v>
      </c>
      <c r="F4703" t="str">
        <f t="shared" si="219"/>
        <v/>
      </c>
      <c r="G4703">
        <v>1968</v>
      </c>
      <c r="H4703">
        <v>13596.139456000001</v>
      </c>
      <c r="I4703">
        <v>14.9819510335254</v>
      </c>
      <c r="J4703">
        <v>203696.695574774</v>
      </c>
      <c r="K4703">
        <f t="shared" si="220"/>
        <v>1.49819510335254E-2</v>
      </c>
      <c r="L4703">
        <f t="shared" si="221"/>
        <v>203.69669557477468</v>
      </c>
    </row>
    <row r="4704" spans="1:12" x14ac:dyDescent="0.3">
      <c r="A4704" t="s">
        <v>48</v>
      </c>
      <c r="B4704" t="s">
        <v>646</v>
      </c>
      <c r="C4704" t="s">
        <v>642</v>
      </c>
      <c r="D4704" t="s">
        <v>25</v>
      </c>
      <c r="E4704" t="str">
        <f>VLOOKUP(D4704,Abbrev!$A$6:$B$67,2,FALSE)</f>
        <v>Yflound-L</v>
      </c>
      <c r="F4704" t="str">
        <f t="shared" si="219"/>
        <v/>
      </c>
      <c r="G4704">
        <v>1968</v>
      </c>
      <c r="H4704">
        <v>13596.139456000001</v>
      </c>
      <c r="I4704">
        <v>278.32895085902197</v>
      </c>
      <c r="J4704">
        <v>3784199.23052144</v>
      </c>
      <c r="K4704">
        <f t="shared" si="220"/>
        <v>0.27832895085902198</v>
      </c>
      <c r="L4704">
        <f t="shared" si="221"/>
        <v>3784.1992305214339</v>
      </c>
    </row>
    <row r="4705" spans="1:12" x14ac:dyDescent="0.3">
      <c r="A4705" t="s">
        <v>48</v>
      </c>
      <c r="B4705" t="s">
        <v>646</v>
      </c>
      <c r="C4705" t="s">
        <v>642</v>
      </c>
      <c r="D4705" t="s">
        <v>7</v>
      </c>
      <c r="E4705" t="str">
        <f>VLOOKUP(D4705,Abbrev!$A$6:$B$67,2,FALSE)</f>
        <v>Alosines</v>
      </c>
      <c r="F4705" t="str">
        <f t="shared" si="219"/>
        <v/>
      </c>
      <c r="G4705">
        <v>1969</v>
      </c>
      <c r="H4705">
        <v>13596.139456000001</v>
      </c>
      <c r="I4705">
        <v>85.120581649892301</v>
      </c>
      <c r="J4705">
        <v>1157311.29868777</v>
      </c>
      <c r="K4705">
        <f t="shared" si="220"/>
        <v>8.5120581649892307E-2</v>
      </c>
      <c r="L4705">
        <f t="shared" si="221"/>
        <v>1157.3112986877704</v>
      </c>
    </row>
    <row r="4706" spans="1:12" x14ac:dyDescent="0.3">
      <c r="A4706" t="s">
        <v>48</v>
      </c>
      <c r="B4706" t="s">
        <v>646</v>
      </c>
      <c r="C4706" t="s">
        <v>642</v>
      </c>
      <c r="D4706" t="s">
        <v>42</v>
      </c>
      <c r="E4706" t="str">
        <f>VLOOKUP(D4706,Abbrev!$A$6:$B$67,2,FALSE)</f>
        <v>Croaker</v>
      </c>
      <c r="F4706" t="str">
        <f t="shared" si="219"/>
        <v/>
      </c>
      <c r="G4706">
        <v>1969</v>
      </c>
      <c r="H4706">
        <v>13596.139456000001</v>
      </c>
      <c r="I4706">
        <v>4.7891965186680103</v>
      </c>
      <c r="J4706">
        <v>65114.583749999998</v>
      </c>
      <c r="K4706">
        <f t="shared" si="220"/>
        <v>4.7891965186680104E-3</v>
      </c>
      <c r="L4706">
        <f t="shared" si="221"/>
        <v>65.11458374999998</v>
      </c>
    </row>
    <row r="4707" spans="1:12" x14ac:dyDescent="0.3">
      <c r="A4707" t="s">
        <v>48</v>
      </c>
      <c r="B4707" t="s">
        <v>646</v>
      </c>
      <c r="C4707" t="s">
        <v>642</v>
      </c>
      <c r="D4707" t="s">
        <v>8</v>
      </c>
      <c r="E4707" t="str">
        <f>VLOOKUP(D4707,Abbrev!$A$6:$B$67,2,FALSE)</f>
        <v>Herring</v>
      </c>
      <c r="F4707" t="str">
        <f t="shared" si="219"/>
        <v/>
      </c>
      <c r="G4707">
        <v>1969</v>
      </c>
      <c r="H4707">
        <v>13596.139456000001</v>
      </c>
      <c r="I4707">
        <v>114.966994618231</v>
      </c>
      <c r="J4707">
        <v>1563107.29166667</v>
      </c>
      <c r="K4707">
        <f t="shared" si="220"/>
        <v>0.114966994618231</v>
      </c>
      <c r="L4707">
        <f t="shared" si="221"/>
        <v>1563.1072916666701</v>
      </c>
    </row>
    <row r="4708" spans="1:12" x14ac:dyDescent="0.3">
      <c r="A4708" t="s">
        <v>48</v>
      </c>
      <c r="B4708" t="s">
        <v>646</v>
      </c>
      <c r="C4708" t="s">
        <v>642</v>
      </c>
      <c r="D4708" t="s">
        <v>9</v>
      </c>
      <c r="E4708" t="str">
        <f>VLOOKUP(D4708,Abbrev!$A$6:$B$67,2,FALSE)</f>
        <v>Mack</v>
      </c>
      <c r="F4708" t="str">
        <f t="shared" si="219"/>
        <v/>
      </c>
      <c r="G4708">
        <v>1969</v>
      </c>
      <c r="H4708">
        <v>13596.139456000001</v>
      </c>
      <c r="I4708">
        <v>97.786614359968894</v>
      </c>
      <c r="J4708">
        <v>1329520.4457682299</v>
      </c>
      <c r="K4708">
        <f t="shared" si="220"/>
        <v>9.7786614359968896E-2</v>
      </c>
      <c r="L4708">
        <f t="shared" si="221"/>
        <v>1329.5204457682294</v>
      </c>
    </row>
    <row r="4709" spans="1:12" x14ac:dyDescent="0.3">
      <c r="A4709" t="s">
        <v>48</v>
      </c>
      <c r="B4709" t="s">
        <v>646</v>
      </c>
      <c r="C4709" t="s">
        <v>642</v>
      </c>
      <c r="D4709" t="s">
        <v>10</v>
      </c>
      <c r="E4709" t="str">
        <f>VLOOKUP(D4709,Abbrev!$A$6:$B$67,2,FALSE)</f>
        <v>Butter</v>
      </c>
      <c r="F4709" t="str">
        <f t="shared" si="219"/>
        <v/>
      </c>
      <c r="G4709">
        <v>1969</v>
      </c>
      <c r="H4709">
        <v>13596.139456000001</v>
      </c>
      <c r="I4709">
        <v>2581.1334817889101</v>
      </c>
      <c r="J4709">
        <v>35093450.772952802</v>
      </c>
      <c r="K4709">
        <f t="shared" si="220"/>
        <v>2.58113348178891</v>
      </c>
      <c r="L4709">
        <f t="shared" si="221"/>
        <v>35093.450772952856</v>
      </c>
    </row>
    <row r="4710" spans="1:12" x14ac:dyDescent="0.3">
      <c r="A4710" t="s">
        <v>48</v>
      </c>
      <c r="B4710" t="s">
        <v>646</v>
      </c>
      <c r="C4710" t="s">
        <v>642</v>
      </c>
      <c r="D4710" t="s">
        <v>11</v>
      </c>
      <c r="E4710" t="str">
        <f>VLOOKUP(D4710,Abbrev!$A$6:$B$67,2,FALSE)</f>
        <v>Dbenth-oth</v>
      </c>
      <c r="F4710" t="str">
        <f t="shared" si="219"/>
        <v/>
      </c>
      <c r="G4710">
        <v>1969</v>
      </c>
      <c r="H4710">
        <v>13596.139456000001</v>
      </c>
      <c r="I4710">
        <v>1031.8259554423601</v>
      </c>
      <c r="J4710">
        <v>14028849.5845148</v>
      </c>
      <c r="K4710">
        <f t="shared" si="220"/>
        <v>1.0318259554423601</v>
      </c>
      <c r="L4710">
        <f t="shared" si="221"/>
        <v>14028.849584514772</v>
      </c>
    </row>
    <row r="4711" spans="1:12" x14ac:dyDescent="0.3">
      <c r="A4711" t="s">
        <v>48</v>
      </c>
      <c r="B4711" t="s">
        <v>646</v>
      </c>
      <c r="C4711" t="s">
        <v>642</v>
      </c>
      <c r="D4711" t="s">
        <v>33</v>
      </c>
      <c r="E4711" t="str">
        <f>VLOOKUP(D4711,Abbrev!$A$6:$B$67,2,FALSE)</f>
        <v>Domni-oth</v>
      </c>
      <c r="F4711" t="str">
        <f t="shared" si="219"/>
        <v/>
      </c>
      <c r="G4711">
        <v>1969</v>
      </c>
      <c r="H4711">
        <v>13596.139456000001</v>
      </c>
      <c r="I4711">
        <v>167.01023108841599</v>
      </c>
      <c r="J4711">
        <v>2270694.3924568999</v>
      </c>
      <c r="K4711">
        <f t="shared" si="220"/>
        <v>0.16701023108841601</v>
      </c>
      <c r="L4711">
        <f t="shared" si="221"/>
        <v>2270.6943924568909</v>
      </c>
    </row>
    <row r="4712" spans="1:12" x14ac:dyDescent="0.3">
      <c r="A4712" t="s">
        <v>48</v>
      </c>
      <c r="B4712" t="s">
        <v>646</v>
      </c>
      <c r="C4712" t="s">
        <v>642</v>
      </c>
      <c r="D4712" t="s">
        <v>12</v>
      </c>
      <c r="E4712" t="str">
        <f>VLOOKUP(D4712,Abbrev!$A$6:$B$67,2,FALSE)</f>
        <v>Dpisc-oth</v>
      </c>
      <c r="F4712" t="str">
        <f t="shared" si="219"/>
        <v/>
      </c>
      <c r="G4712">
        <v>1969</v>
      </c>
      <c r="H4712">
        <v>13596.139456000001</v>
      </c>
      <c r="I4712">
        <v>142.921919112615</v>
      </c>
      <c r="J4712">
        <v>1943186.3435742699</v>
      </c>
      <c r="K4712">
        <f t="shared" si="220"/>
        <v>0.14292191911261501</v>
      </c>
      <c r="L4712">
        <f t="shared" si="221"/>
        <v>1943.1863435742655</v>
      </c>
    </row>
    <row r="4713" spans="1:12" x14ac:dyDescent="0.3">
      <c r="A4713" t="s">
        <v>48</v>
      </c>
      <c r="B4713" t="s">
        <v>646</v>
      </c>
      <c r="C4713" t="s">
        <v>642</v>
      </c>
      <c r="D4713" t="s">
        <v>27</v>
      </c>
      <c r="E4713" t="str">
        <f>VLOOKUP(D4713,Abbrev!$A$6:$B$67,2,FALSE)</f>
        <v>MedPel</v>
      </c>
      <c r="F4713" t="str">
        <f t="shared" si="219"/>
        <v/>
      </c>
      <c r="G4713">
        <v>1969</v>
      </c>
      <c r="H4713">
        <v>13596.139456000001</v>
      </c>
      <c r="I4713">
        <v>13.338224357761501</v>
      </c>
      <c r="J4713">
        <v>181348.35846354201</v>
      </c>
      <c r="K4713">
        <f t="shared" si="220"/>
        <v>1.33382243577615E-2</v>
      </c>
      <c r="L4713">
        <f t="shared" si="221"/>
        <v>181.34835846354142</v>
      </c>
    </row>
    <row r="4714" spans="1:12" x14ac:dyDescent="0.3">
      <c r="A4714" t="s">
        <v>48</v>
      </c>
      <c r="B4714" t="s">
        <v>646</v>
      </c>
      <c r="C4714" t="s">
        <v>642</v>
      </c>
      <c r="D4714" t="s">
        <v>14</v>
      </c>
      <c r="E4714" t="str">
        <f>VLOOKUP(D4714,Abbrev!$A$6:$B$67,2,FALSE)</f>
        <v>Mesopel</v>
      </c>
      <c r="F4714" t="str">
        <f t="shared" si="219"/>
        <v/>
      </c>
      <c r="G4714">
        <v>1969</v>
      </c>
      <c r="H4714">
        <v>13596.139456000001</v>
      </c>
      <c r="I4714">
        <v>2.0324522262865798</v>
      </c>
      <c r="J4714">
        <v>27633.50390625</v>
      </c>
      <c r="K4714">
        <f t="shared" si="220"/>
        <v>2.0324522262865799E-3</v>
      </c>
      <c r="L4714">
        <f t="shared" si="221"/>
        <v>27.633503906250009</v>
      </c>
    </row>
    <row r="4715" spans="1:12" x14ac:dyDescent="0.3">
      <c r="A4715" t="s">
        <v>48</v>
      </c>
      <c r="B4715" t="s">
        <v>646</v>
      </c>
      <c r="C4715" t="s">
        <v>642</v>
      </c>
      <c r="D4715" t="s">
        <v>15</v>
      </c>
      <c r="E4715" t="str">
        <f>VLOOKUP(D4715,Abbrev!$A$6:$B$67,2,FALSE)</f>
        <v>Skate</v>
      </c>
      <c r="F4715" t="str">
        <f t="shared" si="219"/>
        <v/>
      </c>
      <c r="G4715">
        <v>1969</v>
      </c>
      <c r="H4715">
        <v>13596.139456000001</v>
      </c>
      <c r="I4715">
        <v>244.31862538672701</v>
      </c>
      <c r="J4715">
        <v>3321790.1024561599</v>
      </c>
      <c r="K4715">
        <f t="shared" si="220"/>
        <v>0.244318625386727</v>
      </c>
      <c r="L4715">
        <f t="shared" si="221"/>
        <v>3321.7901024561625</v>
      </c>
    </row>
    <row r="4716" spans="1:12" x14ac:dyDescent="0.3">
      <c r="A4716" t="s">
        <v>48</v>
      </c>
      <c r="B4716" t="s">
        <v>646</v>
      </c>
      <c r="C4716" t="s">
        <v>642</v>
      </c>
      <c r="D4716" t="s">
        <v>16</v>
      </c>
      <c r="E4716" t="str">
        <f>VLOOKUP(D4716,Abbrev!$A$6:$B$67,2,FALSE)</f>
        <v>SmPel</v>
      </c>
      <c r="F4716" t="str">
        <f t="shared" si="219"/>
        <v/>
      </c>
      <c r="G4716">
        <v>1969</v>
      </c>
      <c r="H4716">
        <v>13596.139456000001</v>
      </c>
      <c r="I4716">
        <v>44.355850252720899</v>
      </c>
      <c r="J4716">
        <v>603068.32572544599</v>
      </c>
      <c r="K4716">
        <f t="shared" si="220"/>
        <v>4.4355850252720902E-2</v>
      </c>
      <c r="L4716">
        <f t="shared" si="221"/>
        <v>603.06832572544624</v>
      </c>
    </row>
    <row r="4717" spans="1:12" x14ac:dyDescent="0.3">
      <c r="A4717" t="s">
        <v>48</v>
      </c>
      <c r="B4717" t="s">
        <v>646</v>
      </c>
      <c r="C4717" t="s">
        <v>642</v>
      </c>
      <c r="D4717" t="s">
        <v>17</v>
      </c>
      <c r="E4717" t="str">
        <f>VLOOKUP(D4717,Abbrev!$A$6:$B$67,2,FALSE)</f>
        <v>Squid</v>
      </c>
      <c r="F4717" t="str">
        <f t="shared" si="219"/>
        <v/>
      </c>
      <c r="G4717">
        <v>1969</v>
      </c>
      <c r="H4717">
        <v>13596.139456000001</v>
      </c>
      <c r="I4717">
        <v>3473.53779697148</v>
      </c>
      <c r="J4717">
        <v>47226704.293311201</v>
      </c>
      <c r="K4717">
        <f t="shared" si="220"/>
        <v>3.4735377969714802</v>
      </c>
      <c r="L4717">
        <f t="shared" si="221"/>
        <v>47226.704293311261</v>
      </c>
    </row>
    <row r="4718" spans="1:12" x14ac:dyDescent="0.3">
      <c r="A4718" t="s">
        <v>48</v>
      </c>
      <c r="B4718" t="s">
        <v>646</v>
      </c>
      <c r="C4718" t="s">
        <v>642</v>
      </c>
      <c r="D4718" t="s">
        <v>18</v>
      </c>
      <c r="E4718" t="str">
        <f>VLOOKUP(D4718,Abbrev!$A$6:$B$67,2,FALSE)</f>
        <v>Dogfish-S</v>
      </c>
      <c r="F4718" t="str">
        <f t="shared" si="219"/>
        <v/>
      </c>
      <c r="G4718">
        <v>1969</v>
      </c>
      <c r="H4718">
        <v>13596.139456000001</v>
      </c>
      <c r="I4718">
        <v>315.116867891396</v>
      </c>
      <c r="J4718">
        <v>4284372.8807893498</v>
      </c>
      <c r="K4718">
        <f t="shared" si="220"/>
        <v>0.31511686789139598</v>
      </c>
      <c r="L4718">
        <f t="shared" si="221"/>
        <v>4284.3728807893485</v>
      </c>
    </row>
    <row r="4719" spans="1:12" x14ac:dyDescent="0.3">
      <c r="A4719" t="s">
        <v>48</v>
      </c>
      <c r="B4719" t="s">
        <v>646</v>
      </c>
      <c r="C4719" t="s">
        <v>642</v>
      </c>
      <c r="D4719" t="s">
        <v>19</v>
      </c>
      <c r="E4719" t="str">
        <f>VLOOKUP(D4719,Abbrev!$A$6:$B$67,2,FALSE)</f>
        <v>Dogfish-L</v>
      </c>
      <c r="F4719" t="str">
        <f t="shared" si="219"/>
        <v/>
      </c>
      <c r="G4719">
        <v>1969</v>
      </c>
      <c r="H4719">
        <v>13596.139456000001</v>
      </c>
      <c r="I4719">
        <v>8773.1120668472304</v>
      </c>
      <c r="J4719">
        <v>119280455.123971</v>
      </c>
      <c r="K4719">
        <f t="shared" si="220"/>
        <v>8.7731120668472311</v>
      </c>
      <c r="L4719">
        <f t="shared" si="221"/>
        <v>119280.45512397136</v>
      </c>
    </row>
    <row r="4720" spans="1:12" x14ac:dyDescent="0.3">
      <c r="A4720" t="s">
        <v>48</v>
      </c>
      <c r="B4720" t="s">
        <v>646</v>
      </c>
      <c r="C4720" t="s">
        <v>642</v>
      </c>
      <c r="D4720" t="s">
        <v>20</v>
      </c>
      <c r="E4720" t="str">
        <f>VLOOKUP(D4720,Abbrev!$A$6:$B$67,2,FALSE)</f>
        <v>Hake-S</v>
      </c>
      <c r="F4720" t="str">
        <f t="shared" si="219"/>
        <v/>
      </c>
      <c r="G4720">
        <v>1969</v>
      </c>
      <c r="H4720">
        <v>13596.139456000001</v>
      </c>
      <c r="I4720">
        <v>422.233853570554</v>
      </c>
      <c r="J4720">
        <v>5740750.3561895397</v>
      </c>
      <c r="K4720">
        <f t="shared" si="220"/>
        <v>0.42223385357055399</v>
      </c>
      <c r="L4720">
        <f t="shared" si="221"/>
        <v>5740.7503561895355</v>
      </c>
    </row>
    <row r="4721" spans="1:12" x14ac:dyDescent="0.3">
      <c r="A4721" t="s">
        <v>48</v>
      </c>
      <c r="B4721" t="s">
        <v>646</v>
      </c>
      <c r="C4721" t="s">
        <v>642</v>
      </c>
      <c r="D4721" t="s">
        <v>21</v>
      </c>
      <c r="E4721" t="str">
        <f>VLOOKUP(D4721,Abbrev!$A$6:$B$67,2,FALSE)</f>
        <v>Hake-L</v>
      </c>
      <c r="F4721" t="str">
        <f t="shared" si="219"/>
        <v/>
      </c>
      <c r="G4721">
        <v>1969</v>
      </c>
      <c r="H4721">
        <v>13596.139456000001</v>
      </c>
      <c r="I4721">
        <v>46.028148501756498</v>
      </c>
      <c r="J4721">
        <v>625805.12593135796</v>
      </c>
      <c r="K4721">
        <f t="shared" si="220"/>
        <v>4.6028148501756495E-2</v>
      </c>
      <c r="L4721">
        <f t="shared" si="221"/>
        <v>625.80512593135882</v>
      </c>
    </row>
    <row r="4722" spans="1:12" x14ac:dyDescent="0.3">
      <c r="A4722" t="s">
        <v>48</v>
      </c>
      <c r="B4722" t="s">
        <v>646</v>
      </c>
      <c r="C4722" t="s">
        <v>642</v>
      </c>
      <c r="D4722" t="s">
        <v>29</v>
      </c>
      <c r="E4722" t="str">
        <f>VLOOKUP(D4722,Abbrev!$A$6:$B$67,2,FALSE)</f>
        <v>Sflound-L</v>
      </c>
      <c r="F4722" t="str">
        <f t="shared" si="219"/>
        <v/>
      </c>
      <c r="G4722">
        <v>1969</v>
      </c>
      <c r="H4722">
        <v>13596.139456000001</v>
      </c>
      <c r="I4722">
        <v>66.918031275477205</v>
      </c>
      <c r="J4722">
        <v>909826.88534235803</v>
      </c>
      <c r="K4722">
        <f t="shared" si="220"/>
        <v>6.6918031275477199E-2</v>
      </c>
      <c r="L4722">
        <f t="shared" si="221"/>
        <v>909.82688534235763</v>
      </c>
    </row>
    <row r="4723" spans="1:12" x14ac:dyDescent="0.3">
      <c r="A4723" t="s">
        <v>48</v>
      </c>
      <c r="B4723" t="s">
        <v>646</v>
      </c>
      <c r="C4723" t="s">
        <v>642</v>
      </c>
      <c r="D4723" t="s">
        <v>24</v>
      </c>
      <c r="E4723" t="str">
        <f>VLOOKUP(D4723,Abbrev!$A$6:$B$67,2,FALSE)</f>
        <v>Yflound-S</v>
      </c>
      <c r="F4723" t="str">
        <f t="shared" si="219"/>
        <v/>
      </c>
      <c r="G4723">
        <v>1969</v>
      </c>
      <c r="H4723">
        <v>13596.139456000001</v>
      </c>
      <c r="I4723">
        <v>3.7219890845658901</v>
      </c>
      <c r="J4723">
        <v>50604.682647467598</v>
      </c>
      <c r="K4723">
        <f t="shared" si="220"/>
        <v>3.7219890845658901E-3</v>
      </c>
      <c r="L4723">
        <f t="shared" si="221"/>
        <v>50.604682647467619</v>
      </c>
    </row>
    <row r="4724" spans="1:12" x14ac:dyDescent="0.3">
      <c r="A4724" t="s">
        <v>48</v>
      </c>
      <c r="B4724" t="s">
        <v>646</v>
      </c>
      <c r="C4724" t="s">
        <v>642</v>
      </c>
      <c r="D4724" t="s">
        <v>25</v>
      </c>
      <c r="E4724" t="str">
        <f>VLOOKUP(D4724,Abbrev!$A$6:$B$67,2,FALSE)</f>
        <v>Yflound-L</v>
      </c>
      <c r="F4724" t="str">
        <f t="shared" si="219"/>
        <v/>
      </c>
      <c r="G4724">
        <v>1969</v>
      </c>
      <c r="H4724">
        <v>13596.139456000001</v>
      </c>
      <c r="I4724">
        <v>362.347195062926</v>
      </c>
      <c r="J4724">
        <v>4926522.9955659797</v>
      </c>
      <c r="K4724">
        <f t="shared" si="220"/>
        <v>0.36234719506292601</v>
      </c>
      <c r="L4724">
        <f t="shared" si="221"/>
        <v>4926.522995565977</v>
      </c>
    </row>
    <row r="4725" spans="1:12" x14ac:dyDescent="0.3">
      <c r="A4725" t="s">
        <v>48</v>
      </c>
      <c r="B4725" t="s">
        <v>646</v>
      </c>
      <c r="C4725" t="s">
        <v>642</v>
      </c>
      <c r="D4725" t="s">
        <v>49</v>
      </c>
      <c r="E4725" t="str">
        <f>VLOOKUP(D4725,Abbrev!$A$6:$B$67,2,FALSE)</f>
        <v>Weak-L</v>
      </c>
      <c r="F4725" t="str">
        <f t="shared" si="219"/>
        <v/>
      </c>
      <c r="G4725">
        <v>1969</v>
      </c>
      <c r="H4725">
        <v>13596.139456000001</v>
      </c>
      <c r="I4725">
        <v>8.2721690562677406</v>
      </c>
      <c r="J4725">
        <v>112469.564092624</v>
      </c>
      <c r="K4725">
        <f t="shared" si="220"/>
        <v>8.2721690562677398E-3</v>
      </c>
      <c r="L4725">
        <f t="shared" si="221"/>
        <v>112.46956409262411</v>
      </c>
    </row>
    <row r="4726" spans="1:12" x14ac:dyDescent="0.3">
      <c r="A4726" t="s">
        <v>48</v>
      </c>
      <c r="B4726" t="s">
        <v>646</v>
      </c>
      <c r="C4726" t="s">
        <v>642</v>
      </c>
      <c r="D4726" t="s">
        <v>7</v>
      </c>
      <c r="E4726" t="str">
        <f>VLOOKUP(D4726,Abbrev!$A$6:$B$67,2,FALSE)</f>
        <v>Alosines</v>
      </c>
      <c r="F4726" t="str">
        <f t="shared" si="219"/>
        <v/>
      </c>
      <c r="G4726">
        <v>1970</v>
      </c>
      <c r="H4726">
        <v>13596.139456000001</v>
      </c>
      <c r="I4726">
        <v>2.0139487257612898</v>
      </c>
      <c r="J4726">
        <v>27381.927732683998</v>
      </c>
      <c r="K4726">
        <f t="shared" si="220"/>
        <v>2.0139487257612898E-3</v>
      </c>
      <c r="L4726">
        <f t="shared" si="221"/>
        <v>27.381927732683998</v>
      </c>
    </row>
    <row r="4727" spans="1:12" x14ac:dyDescent="0.3">
      <c r="A4727" t="s">
        <v>48</v>
      </c>
      <c r="B4727" t="s">
        <v>646</v>
      </c>
      <c r="C4727" t="s">
        <v>642</v>
      </c>
      <c r="D4727" t="s">
        <v>8</v>
      </c>
      <c r="E4727" t="str">
        <f>VLOOKUP(D4727,Abbrev!$A$6:$B$67,2,FALSE)</f>
        <v>Herring</v>
      </c>
      <c r="F4727" t="str">
        <f t="shared" si="219"/>
        <v/>
      </c>
      <c r="G4727">
        <v>1970</v>
      </c>
      <c r="H4727">
        <v>13596.139456000001</v>
      </c>
      <c r="I4727">
        <v>183.83404926748099</v>
      </c>
      <c r="J4727">
        <v>2499433.3706018501</v>
      </c>
      <c r="K4727">
        <f t="shared" si="220"/>
        <v>0.18383404926748098</v>
      </c>
      <c r="L4727">
        <f t="shared" si="221"/>
        <v>2499.433370601846</v>
      </c>
    </row>
    <row r="4728" spans="1:12" x14ac:dyDescent="0.3">
      <c r="A4728" t="s">
        <v>48</v>
      </c>
      <c r="B4728" t="s">
        <v>646</v>
      </c>
      <c r="C4728" t="s">
        <v>642</v>
      </c>
      <c r="D4728" t="s">
        <v>9</v>
      </c>
      <c r="E4728" t="str">
        <f>VLOOKUP(D4728,Abbrev!$A$6:$B$67,2,FALSE)</f>
        <v>Mack</v>
      </c>
      <c r="F4728" t="str">
        <f t="shared" si="219"/>
        <v/>
      </c>
      <c r="G4728">
        <v>1970</v>
      </c>
      <c r="H4728">
        <v>13596.139456000001</v>
      </c>
      <c r="I4728">
        <v>1929.8078164792701</v>
      </c>
      <c r="J4728">
        <v>26237936.196130998</v>
      </c>
      <c r="K4728">
        <f t="shared" si="220"/>
        <v>1.92980781647927</v>
      </c>
      <c r="L4728">
        <f t="shared" si="221"/>
        <v>26237.936196131013</v>
      </c>
    </row>
    <row r="4729" spans="1:12" x14ac:dyDescent="0.3">
      <c r="A4729" t="s">
        <v>48</v>
      </c>
      <c r="B4729" t="s">
        <v>646</v>
      </c>
      <c r="C4729" t="s">
        <v>642</v>
      </c>
      <c r="D4729" t="s">
        <v>10</v>
      </c>
      <c r="E4729" t="str">
        <f>VLOOKUP(D4729,Abbrev!$A$6:$B$67,2,FALSE)</f>
        <v>Butter</v>
      </c>
      <c r="F4729" t="str">
        <f t="shared" si="219"/>
        <v/>
      </c>
      <c r="G4729">
        <v>1970</v>
      </c>
      <c r="H4729">
        <v>13596.139456000001</v>
      </c>
      <c r="I4729">
        <v>3404.5920515483099</v>
      </c>
      <c r="J4729">
        <v>46289308.323639899</v>
      </c>
      <c r="K4729">
        <f t="shared" si="220"/>
        <v>3.4045920515483097</v>
      </c>
      <c r="L4729">
        <f t="shared" si="221"/>
        <v>46289.308323639962</v>
      </c>
    </row>
    <row r="4730" spans="1:12" x14ac:dyDescent="0.3">
      <c r="A4730" t="s">
        <v>48</v>
      </c>
      <c r="B4730" t="s">
        <v>646</v>
      </c>
      <c r="C4730" t="s">
        <v>642</v>
      </c>
      <c r="D4730" t="s">
        <v>11</v>
      </c>
      <c r="E4730" t="str">
        <f>VLOOKUP(D4730,Abbrev!$A$6:$B$67,2,FALSE)</f>
        <v>Dbenth-oth</v>
      </c>
      <c r="F4730" t="str">
        <f t="shared" si="219"/>
        <v/>
      </c>
      <c r="G4730">
        <v>1970</v>
      </c>
      <c r="H4730">
        <v>13596.139456000001</v>
      </c>
      <c r="I4730">
        <v>1438.60622783811</v>
      </c>
      <c r="J4730">
        <v>19559490.895957001</v>
      </c>
      <c r="K4730">
        <f t="shared" si="220"/>
        <v>1.43860622783811</v>
      </c>
      <c r="L4730">
        <f t="shared" si="221"/>
        <v>19559.490895957053</v>
      </c>
    </row>
    <row r="4731" spans="1:12" x14ac:dyDescent="0.3">
      <c r="A4731" t="s">
        <v>48</v>
      </c>
      <c r="B4731" t="s">
        <v>646</v>
      </c>
      <c r="C4731" t="s">
        <v>642</v>
      </c>
      <c r="D4731" t="s">
        <v>33</v>
      </c>
      <c r="E4731" t="str">
        <f>VLOOKUP(D4731,Abbrev!$A$6:$B$67,2,FALSE)</f>
        <v>Domni-oth</v>
      </c>
      <c r="F4731" t="str">
        <f t="shared" si="219"/>
        <v/>
      </c>
      <c r="G4731">
        <v>1970</v>
      </c>
      <c r="H4731">
        <v>13596.139456000001</v>
      </c>
      <c r="I4731">
        <v>37.7460025077918</v>
      </c>
      <c r="J4731">
        <v>513199.91400246299</v>
      </c>
      <c r="K4731">
        <f t="shared" si="220"/>
        <v>3.7746002507791802E-2</v>
      </c>
      <c r="L4731">
        <f t="shared" si="221"/>
        <v>513.19991400246306</v>
      </c>
    </row>
    <row r="4732" spans="1:12" x14ac:dyDescent="0.3">
      <c r="A4732" t="s">
        <v>48</v>
      </c>
      <c r="B4732" t="s">
        <v>646</v>
      </c>
      <c r="C4732" t="s">
        <v>642</v>
      </c>
      <c r="D4732" t="s">
        <v>12</v>
      </c>
      <c r="E4732" t="str">
        <f>VLOOKUP(D4732,Abbrev!$A$6:$B$67,2,FALSE)</f>
        <v>Dpisc-oth</v>
      </c>
      <c r="F4732" t="str">
        <f t="shared" si="219"/>
        <v/>
      </c>
      <c r="G4732">
        <v>1970</v>
      </c>
      <c r="H4732">
        <v>13596.139456000001</v>
      </c>
      <c r="I4732">
        <v>80.427016717083902</v>
      </c>
      <c r="J4732">
        <v>1093496.93531552</v>
      </c>
      <c r="K4732">
        <f t="shared" si="220"/>
        <v>8.0427016717083896E-2</v>
      </c>
      <c r="L4732">
        <f t="shared" si="221"/>
        <v>1093.4969353155161</v>
      </c>
    </row>
    <row r="4733" spans="1:12" x14ac:dyDescent="0.3">
      <c r="A4733" t="s">
        <v>48</v>
      </c>
      <c r="B4733" t="s">
        <v>646</v>
      </c>
      <c r="C4733" t="s">
        <v>642</v>
      </c>
      <c r="D4733" t="s">
        <v>13</v>
      </c>
      <c r="E4733" t="str">
        <f>VLOOKUP(D4733,Abbrev!$A$6:$B$67,2,FALSE)</f>
        <v>Haddock</v>
      </c>
      <c r="F4733" t="str">
        <f t="shared" si="219"/>
        <v/>
      </c>
      <c r="G4733">
        <v>1970</v>
      </c>
      <c r="H4733">
        <v>13596.139456000001</v>
      </c>
      <c r="I4733">
        <v>0</v>
      </c>
      <c r="J4733">
        <v>0</v>
      </c>
      <c r="K4733">
        <f t="shared" si="220"/>
        <v>0</v>
      </c>
      <c r="L4733">
        <f t="shared" si="221"/>
        <v>0</v>
      </c>
    </row>
    <row r="4734" spans="1:12" x14ac:dyDescent="0.3">
      <c r="A4734" t="s">
        <v>48</v>
      </c>
      <c r="B4734" t="s">
        <v>646</v>
      </c>
      <c r="C4734" t="s">
        <v>642</v>
      </c>
      <c r="D4734" t="s">
        <v>27</v>
      </c>
      <c r="E4734" t="str">
        <f>VLOOKUP(D4734,Abbrev!$A$6:$B$67,2,FALSE)</f>
        <v>MedPel</v>
      </c>
      <c r="F4734" t="str">
        <f t="shared" si="219"/>
        <v/>
      </c>
      <c r="G4734">
        <v>1970</v>
      </c>
      <c r="H4734">
        <v>13596.139456000001</v>
      </c>
      <c r="I4734">
        <v>6.6256573922244701</v>
      </c>
      <c r="J4734">
        <v>90083.361892361107</v>
      </c>
      <c r="K4734">
        <f t="shared" si="220"/>
        <v>6.62565739222447E-3</v>
      </c>
      <c r="L4734">
        <f t="shared" si="221"/>
        <v>90.083361892361182</v>
      </c>
    </row>
    <row r="4735" spans="1:12" x14ac:dyDescent="0.3">
      <c r="A4735" t="s">
        <v>48</v>
      </c>
      <c r="B4735" t="s">
        <v>646</v>
      </c>
      <c r="C4735" t="s">
        <v>642</v>
      </c>
      <c r="D4735" t="s">
        <v>14</v>
      </c>
      <c r="E4735" t="str">
        <f>VLOOKUP(D4735,Abbrev!$A$6:$B$67,2,FALSE)</f>
        <v>Mesopel</v>
      </c>
      <c r="F4735" t="str">
        <f t="shared" si="219"/>
        <v/>
      </c>
      <c r="G4735">
        <v>1970</v>
      </c>
      <c r="H4735">
        <v>13596.139456000001</v>
      </c>
      <c r="I4735">
        <v>2.0386111724268399</v>
      </c>
      <c r="J4735">
        <v>27717.241796875001</v>
      </c>
      <c r="K4735">
        <f t="shared" si="220"/>
        <v>2.0386111724268398E-3</v>
      </c>
      <c r="L4735">
        <f t="shared" si="221"/>
        <v>27.717241796874976</v>
      </c>
    </row>
    <row r="4736" spans="1:12" x14ac:dyDescent="0.3">
      <c r="A4736" t="s">
        <v>48</v>
      </c>
      <c r="B4736" t="s">
        <v>646</v>
      </c>
      <c r="C4736" t="s">
        <v>642</v>
      </c>
      <c r="D4736" t="s">
        <v>15</v>
      </c>
      <c r="E4736" t="str">
        <f>VLOOKUP(D4736,Abbrev!$A$6:$B$67,2,FALSE)</f>
        <v>Skate</v>
      </c>
      <c r="F4736" t="str">
        <f t="shared" si="219"/>
        <v/>
      </c>
      <c r="G4736">
        <v>1970</v>
      </c>
      <c r="H4736">
        <v>13596.139456000001</v>
      </c>
      <c r="I4736">
        <v>15.5483295569703</v>
      </c>
      <c r="J4736">
        <v>211397.256964414</v>
      </c>
      <c r="K4736">
        <f t="shared" si="220"/>
        <v>1.5548329556970299E-2</v>
      </c>
      <c r="L4736">
        <f t="shared" si="221"/>
        <v>211.39725696441491</v>
      </c>
    </row>
    <row r="4737" spans="1:12" x14ac:dyDescent="0.3">
      <c r="A4737" t="s">
        <v>48</v>
      </c>
      <c r="B4737" t="s">
        <v>646</v>
      </c>
      <c r="C4737" t="s">
        <v>642</v>
      </c>
      <c r="D4737" t="s">
        <v>16</v>
      </c>
      <c r="E4737" t="str">
        <f>VLOOKUP(D4737,Abbrev!$A$6:$B$67,2,FALSE)</f>
        <v>SmPel</v>
      </c>
      <c r="F4737" t="str">
        <f t="shared" si="219"/>
        <v/>
      </c>
      <c r="G4737">
        <v>1970</v>
      </c>
      <c r="H4737">
        <v>13596.139456000001</v>
      </c>
      <c r="I4737">
        <v>1143.80819363358</v>
      </c>
      <c r="J4737">
        <v>15551375.7115575</v>
      </c>
      <c r="K4737">
        <f t="shared" si="220"/>
        <v>1.14380819363358</v>
      </c>
      <c r="L4737">
        <f t="shared" si="221"/>
        <v>15551.375711557606</v>
      </c>
    </row>
    <row r="4738" spans="1:12" x14ac:dyDescent="0.3">
      <c r="A4738" t="s">
        <v>48</v>
      </c>
      <c r="B4738" t="s">
        <v>646</v>
      </c>
      <c r="C4738" t="s">
        <v>642</v>
      </c>
      <c r="D4738" t="s">
        <v>17</v>
      </c>
      <c r="E4738" t="str">
        <f>VLOOKUP(D4738,Abbrev!$A$6:$B$67,2,FALSE)</f>
        <v>Squid</v>
      </c>
      <c r="F4738" t="str">
        <f t="shared" si="219"/>
        <v/>
      </c>
      <c r="G4738">
        <v>1970</v>
      </c>
      <c r="H4738">
        <v>13596.139456000001</v>
      </c>
      <c r="I4738">
        <v>1793.60519371297</v>
      </c>
      <c r="J4738">
        <v>24386106.342727501</v>
      </c>
      <c r="K4738">
        <f t="shared" si="220"/>
        <v>1.79360519371297</v>
      </c>
      <c r="L4738">
        <f t="shared" si="221"/>
        <v>24386.106342727435</v>
      </c>
    </row>
    <row r="4739" spans="1:12" x14ac:dyDescent="0.3">
      <c r="A4739" t="s">
        <v>48</v>
      </c>
      <c r="B4739" t="s">
        <v>646</v>
      </c>
      <c r="C4739" t="s">
        <v>642</v>
      </c>
      <c r="D4739" t="s">
        <v>18</v>
      </c>
      <c r="E4739" t="str">
        <f>VLOOKUP(D4739,Abbrev!$A$6:$B$67,2,FALSE)</f>
        <v>Dogfish-S</v>
      </c>
      <c r="F4739" t="str">
        <f t="shared" ref="F4739:F4802" si="222">IF(G4739&lt;=1967,"A",IF(AND(G4739&gt;=1996,G4739&lt;=2000),"B",IF(G4739&gt;=2009,"C","")))</f>
        <v/>
      </c>
      <c r="G4739">
        <v>1970</v>
      </c>
      <c r="H4739">
        <v>13596.139456000001</v>
      </c>
      <c r="I4739">
        <v>196.20957575748599</v>
      </c>
      <c r="J4739">
        <v>2667692.7546013701</v>
      </c>
      <c r="K4739">
        <f t="shared" ref="K4739:K4802" si="223">I4739/1000</f>
        <v>0.19620957575748599</v>
      </c>
      <c r="L4739">
        <f t="shared" ref="L4739:L4802" si="224">K4739*H4739</f>
        <v>2667.6927546013767</v>
      </c>
    </row>
    <row r="4740" spans="1:12" x14ac:dyDescent="0.3">
      <c r="A4740" t="s">
        <v>48</v>
      </c>
      <c r="B4740" t="s">
        <v>646</v>
      </c>
      <c r="C4740" t="s">
        <v>642</v>
      </c>
      <c r="D4740" t="s">
        <v>19</v>
      </c>
      <c r="E4740" t="str">
        <f>VLOOKUP(D4740,Abbrev!$A$6:$B$67,2,FALSE)</f>
        <v>Dogfish-L</v>
      </c>
      <c r="F4740" t="str">
        <f t="shared" si="222"/>
        <v/>
      </c>
      <c r="G4740">
        <v>1970</v>
      </c>
      <c r="H4740">
        <v>13596.139456000001</v>
      </c>
      <c r="I4740">
        <v>658.88942535828403</v>
      </c>
      <c r="J4740">
        <v>8958352.5132549293</v>
      </c>
      <c r="K4740">
        <f t="shared" si="223"/>
        <v>0.65888942535828399</v>
      </c>
      <c r="L4740">
        <f t="shared" si="224"/>
        <v>8958.352513254933</v>
      </c>
    </row>
    <row r="4741" spans="1:12" x14ac:dyDescent="0.3">
      <c r="A4741" t="s">
        <v>48</v>
      </c>
      <c r="B4741" t="s">
        <v>646</v>
      </c>
      <c r="C4741" t="s">
        <v>642</v>
      </c>
      <c r="D4741" t="s">
        <v>20</v>
      </c>
      <c r="E4741" t="str">
        <f>VLOOKUP(D4741,Abbrev!$A$6:$B$67,2,FALSE)</f>
        <v>Hake-S</v>
      </c>
      <c r="F4741" t="str">
        <f t="shared" si="222"/>
        <v/>
      </c>
      <c r="G4741">
        <v>1970</v>
      </c>
      <c r="H4741">
        <v>13596.139456000001</v>
      </c>
      <c r="I4741">
        <v>356.00549578468099</v>
      </c>
      <c r="J4741">
        <v>4840300.3677909402</v>
      </c>
      <c r="K4741">
        <f t="shared" si="223"/>
        <v>0.35600549578468099</v>
      </c>
      <c r="L4741">
        <f t="shared" si="224"/>
        <v>4840.3003677909428</v>
      </c>
    </row>
    <row r="4742" spans="1:12" x14ac:dyDescent="0.3">
      <c r="A4742" t="s">
        <v>48</v>
      </c>
      <c r="B4742" t="s">
        <v>646</v>
      </c>
      <c r="C4742" t="s">
        <v>642</v>
      </c>
      <c r="D4742" t="s">
        <v>21</v>
      </c>
      <c r="E4742" t="str">
        <f>VLOOKUP(D4742,Abbrev!$A$6:$B$67,2,FALSE)</f>
        <v>Hake-L</v>
      </c>
      <c r="F4742" t="str">
        <f t="shared" si="222"/>
        <v/>
      </c>
      <c r="G4742">
        <v>1970</v>
      </c>
      <c r="H4742">
        <v>13596.139456000001</v>
      </c>
      <c r="I4742">
        <v>25.1930379756744</v>
      </c>
      <c r="J4742">
        <v>342528.05763757299</v>
      </c>
      <c r="K4742">
        <f t="shared" si="223"/>
        <v>2.51930379756744E-2</v>
      </c>
      <c r="L4742">
        <f t="shared" si="224"/>
        <v>342.52805763757311</v>
      </c>
    </row>
    <row r="4743" spans="1:12" x14ac:dyDescent="0.3">
      <c r="A4743" t="s">
        <v>48</v>
      </c>
      <c r="B4743" t="s">
        <v>646</v>
      </c>
      <c r="C4743" t="s">
        <v>642</v>
      </c>
      <c r="D4743" t="s">
        <v>29</v>
      </c>
      <c r="E4743" t="str">
        <f>VLOOKUP(D4743,Abbrev!$A$6:$B$67,2,FALSE)</f>
        <v>Sflound-L</v>
      </c>
      <c r="F4743" t="str">
        <f t="shared" si="222"/>
        <v/>
      </c>
      <c r="G4743">
        <v>1970</v>
      </c>
      <c r="H4743">
        <v>13596.139456000001</v>
      </c>
      <c r="I4743">
        <v>6.1756873277595901</v>
      </c>
      <c r="J4743">
        <v>83965.506144871397</v>
      </c>
      <c r="K4743">
        <f t="shared" si="223"/>
        <v>6.1756873277595903E-3</v>
      </c>
      <c r="L4743">
        <f t="shared" si="224"/>
        <v>83.96550614487137</v>
      </c>
    </row>
    <row r="4744" spans="1:12" x14ac:dyDescent="0.3">
      <c r="A4744" t="s">
        <v>48</v>
      </c>
      <c r="B4744" t="s">
        <v>646</v>
      </c>
      <c r="C4744" t="s">
        <v>642</v>
      </c>
      <c r="D4744" t="s">
        <v>24</v>
      </c>
      <c r="E4744" t="str">
        <f>VLOOKUP(D4744,Abbrev!$A$6:$B$67,2,FALSE)</f>
        <v>Yflound-S</v>
      </c>
      <c r="F4744" t="str">
        <f t="shared" si="222"/>
        <v/>
      </c>
      <c r="G4744">
        <v>1970</v>
      </c>
      <c r="H4744">
        <v>13596.139456000001</v>
      </c>
      <c r="I4744">
        <v>2.9618565134784201E-2</v>
      </c>
      <c r="J4744">
        <v>402.69814205914599</v>
      </c>
      <c r="K4744">
        <f t="shared" si="223"/>
        <v>2.9618565134784201E-5</v>
      </c>
      <c r="L4744">
        <f t="shared" si="224"/>
        <v>0.40269814205914545</v>
      </c>
    </row>
    <row r="4745" spans="1:12" x14ac:dyDescent="0.3">
      <c r="A4745" t="s">
        <v>48</v>
      </c>
      <c r="B4745" t="s">
        <v>646</v>
      </c>
      <c r="C4745" t="s">
        <v>642</v>
      </c>
      <c r="D4745" t="s">
        <v>25</v>
      </c>
      <c r="E4745" t="str">
        <f>VLOOKUP(D4745,Abbrev!$A$6:$B$67,2,FALSE)</f>
        <v>Yflound-L</v>
      </c>
      <c r="F4745" t="str">
        <f t="shared" si="222"/>
        <v/>
      </c>
      <c r="G4745">
        <v>1970</v>
      </c>
      <c r="H4745">
        <v>13596.139456000001</v>
      </c>
      <c r="I4745">
        <v>48.872709900892197</v>
      </c>
      <c r="J4745">
        <v>664480.17940516199</v>
      </c>
      <c r="K4745">
        <f t="shared" si="223"/>
        <v>4.8872709900892194E-2</v>
      </c>
      <c r="L4745">
        <f t="shared" si="224"/>
        <v>664.48017940516229</v>
      </c>
    </row>
    <row r="4746" spans="1:12" x14ac:dyDescent="0.3">
      <c r="A4746" t="s">
        <v>48</v>
      </c>
      <c r="B4746" t="s">
        <v>646</v>
      </c>
      <c r="C4746" t="s">
        <v>642</v>
      </c>
      <c r="D4746" t="s">
        <v>7</v>
      </c>
      <c r="E4746" t="str">
        <f>VLOOKUP(D4746,Abbrev!$A$6:$B$67,2,FALSE)</f>
        <v>Alosines</v>
      </c>
      <c r="F4746" t="str">
        <f t="shared" si="222"/>
        <v/>
      </c>
      <c r="G4746">
        <v>1971</v>
      </c>
      <c r="H4746">
        <v>13596.139456000001</v>
      </c>
      <c r="I4746">
        <v>35.9298046293505</v>
      </c>
      <c r="J4746">
        <v>488506.63436748402</v>
      </c>
      <c r="K4746">
        <f t="shared" si="223"/>
        <v>3.5929804629350498E-2</v>
      </c>
      <c r="L4746">
        <f t="shared" si="224"/>
        <v>488.5066343674838</v>
      </c>
    </row>
    <row r="4747" spans="1:12" x14ac:dyDescent="0.3">
      <c r="A4747" t="s">
        <v>48</v>
      </c>
      <c r="B4747" t="s">
        <v>646</v>
      </c>
      <c r="C4747" t="s">
        <v>642</v>
      </c>
      <c r="D4747" t="s">
        <v>8</v>
      </c>
      <c r="E4747" t="str">
        <f>VLOOKUP(D4747,Abbrev!$A$6:$B$67,2,FALSE)</f>
        <v>Herring</v>
      </c>
      <c r="F4747" t="str">
        <f t="shared" si="222"/>
        <v/>
      </c>
      <c r="G4747">
        <v>1971</v>
      </c>
      <c r="H4747">
        <v>13596.139456000001</v>
      </c>
      <c r="I4747">
        <v>166.43284309112701</v>
      </c>
      <c r="J4747">
        <v>2262844.1447255299</v>
      </c>
      <c r="K4747">
        <f t="shared" si="223"/>
        <v>0.16643284309112702</v>
      </c>
      <c r="L4747">
        <f t="shared" si="224"/>
        <v>2262.8441447255291</v>
      </c>
    </row>
    <row r="4748" spans="1:12" x14ac:dyDescent="0.3">
      <c r="A4748" t="s">
        <v>48</v>
      </c>
      <c r="B4748" t="s">
        <v>646</v>
      </c>
      <c r="C4748" t="s">
        <v>642</v>
      </c>
      <c r="D4748" t="s">
        <v>9</v>
      </c>
      <c r="E4748" t="str">
        <f>VLOOKUP(D4748,Abbrev!$A$6:$B$67,2,FALSE)</f>
        <v>Mack</v>
      </c>
      <c r="F4748" t="str">
        <f t="shared" si="222"/>
        <v/>
      </c>
      <c r="G4748">
        <v>1971</v>
      </c>
      <c r="H4748">
        <v>13596.139456000001</v>
      </c>
      <c r="I4748">
        <v>1049.6965572614699</v>
      </c>
      <c r="J4748">
        <v>14271820.77901</v>
      </c>
      <c r="K4748">
        <f t="shared" si="223"/>
        <v>1.04969655726147</v>
      </c>
      <c r="L4748">
        <f t="shared" si="224"/>
        <v>14271.820779010037</v>
      </c>
    </row>
    <row r="4749" spans="1:12" x14ac:dyDescent="0.3">
      <c r="A4749" t="s">
        <v>48</v>
      </c>
      <c r="B4749" t="s">
        <v>646</v>
      </c>
      <c r="C4749" t="s">
        <v>642</v>
      </c>
      <c r="D4749" t="s">
        <v>10</v>
      </c>
      <c r="E4749" t="str">
        <f>VLOOKUP(D4749,Abbrev!$A$6:$B$67,2,FALSE)</f>
        <v>Butter</v>
      </c>
      <c r="F4749" t="str">
        <f t="shared" si="222"/>
        <v/>
      </c>
      <c r="G4749">
        <v>1971</v>
      </c>
      <c r="H4749">
        <v>13596.139456000001</v>
      </c>
      <c r="I4749">
        <v>3481.0463990016301</v>
      </c>
      <c r="J4749">
        <v>47328792.293632798</v>
      </c>
      <c r="K4749">
        <f t="shared" si="223"/>
        <v>3.48104639900163</v>
      </c>
      <c r="L4749">
        <f t="shared" si="224"/>
        <v>47328.792293632781</v>
      </c>
    </row>
    <row r="4750" spans="1:12" x14ac:dyDescent="0.3">
      <c r="A4750" t="s">
        <v>48</v>
      </c>
      <c r="B4750" t="s">
        <v>646</v>
      </c>
      <c r="C4750" t="s">
        <v>642</v>
      </c>
      <c r="D4750" t="s">
        <v>11</v>
      </c>
      <c r="E4750" t="str">
        <f>VLOOKUP(D4750,Abbrev!$A$6:$B$67,2,FALSE)</f>
        <v>Dbenth-oth</v>
      </c>
      <c r="F4750" t="str">
        <f t="shared" si="222"/>
        <v/>
      </c>
      <c r="G4750">
        <v>1971</v>
      </c>
      <c r="H4750">
        <v>13596.139456000001</v>
      </c>
      <c r="I4750">
        <v>2440.5953749205401</v>
      </c>
      <c r="J4750">
        <v>33182675.073088199</v>
      </c>
      <c r="K4750">
        <f t="shared" si="223"/>
        <v>2.44059537492054</v>
      </c>
      <c r="L4750">
        <f t="shared" si="224"/>
        <v>33182.67507308827</v>
      </c>
    </row>
    <row r="4751" spans="1:12" x14ac:dyDescent="0.3">
      <c r="A4751" t="s">
        <v>48</v>
      </c>
      <c r="B4751" t="s">
        <v>646</v>
      </c>
      <c r="C4751" t="s">
        <v>642</v>
      </c>
      <c r="D4751" t="s">
        <v>33</v>
      </c>
      <c r="E4751" t="str">
        <f>VLOOKUP(D4751,Abbrev!$A$6:$B$67,2,FALSE)</f>
        <v>Domni-oth</v>
      </c>
      <c r="F4751" t="str">
        <f t="shared" si="222"/>
        <v/>
      </c>
      <c r="G4751">
        <v>1971</v>
      </c>
      <c r="H4751">
        <v>13596.139456000001</v>
      </c>
      <c r="I4751">
        <v>37.219209337237103</v>
      </c>
      <c r="J4751">
        <v>506037.56059113302</v>
      </c>
      <c r="K4751">
        <f t="shared" si="223"/>
        <v>3.7219209337237102E-2</v>
      </c>
      <c r="L4751">
        <f t="shared" si="224"/>
        <v>506.037560591133</v>
      </c>
    </row>
    <row r="4752" spans="1:12" x14ac:dyDescent="0.3">
      <c r="A4752" t="s">
        <v>48</v>
      </c>
      <c r="B4752" t="s">
        <v>646</v>
      </c>
      <c r="C4752" t="s">
        <v>642</v>
      </c>
      <c r="D4752" t="s">
        <v>12</v>
      </c>
      <c r="E4752" t="str">
        <f>VLOOKUP(D4752,Abbrev!$A$6:$B$67,2,FALSE)</f>
        <v>Dpisc-oth</v>
      </c>
      <c r="F4752" t="str">
        <f t="shared" si="222"/>
        <v/>
      </c>
      <c r="G4752">
        <v>1971</v>
      </c>
      <c r="H4752">
        <v>13596.139456000001</v>
      </c>
      <c r="I4752">
        <v>85.104013502262106</v>
      </c>
      <c r="J4752">
        <v>1157086.0358420601</v>
      </c>
      <c r="K4752">
        <f t="shared" si="223"/>
        <v>8.5104013502262099E-2</v>
      </c>
      <c r="L4752">
        <f t="shared" si="224"/>
        <v>1157.0860358420625</v>
      </c>
    </row>
    <row r="4753" spans="1:12" x14ac:dyDescent="0.3">
      <c r="A4753" t="s">
        <v>48</v>
      </c>
      <c r="B4753" t="s">
        <v>646</v>
      </c>
      <c r="C4753" t="s">
        <v>642</v>
      </c>
      <c r="D4753" t="s">
        <v>13</v>
      </c>
      <c r="E4753" t="str">
        <f>VLOOKUP(D4753,Abbrev!$A$6:$B$67,2,FALSE)</f>
        <v>Haddock</v>
      </c>
      <c r="F4753" t="str">
        <f t="shared" si="222"/>
        <v/>
      </c>
      <c r="G4753">
        <v>1971</v>
      </c>
      <c r="H4753">
        <v>13596.139456000001</v>
      </c>
      <c r="I4753">
        <v>0</v>
      </c>
      <c r="J4753">
        <v>0</v>
      </c>
      <c r="K4753">
        <f t="shared" si="223"/>
        <v>0</v>
      </c>
      <c r="L4753">
        <f t="shared" si="224"/>
        <v>0</v>
      </c>
    </row>
    <row r="4754" spans="1:12" x14ac:dyDescent="0.3">
      <c r="A4754" t="s">
        <v>48</v>
      </c>
      <c r="B4754" t="s">
        <v>646</v>
      </c>
      <c r="C4754" t="s">
        <v>642</v>
      </c>
      <c r="D4754" t="s">
        <v>27</v>
      </c>
      <c r="E4754" t="str">
        <f>VLOOKUP(D4754,Abbrev!$A$6:$B$67,2,FALSE)</f>
        <v>MedPel</v>
      </c>
      <c r="F4754" t="str">
        <f t="shared" si="222"/>
        <v/>
      </c>
      <c r="G4754">
        <v>1971</v>
      </c>
      <c r="H4754">
        <v>13596.139456000001</v>
      </c>
      <c r="I4754">
        <v>0</v>
      </c>
      <c r="J4754">
        <v>0</v>
      </c>
      <c r="K4754">
        <f t="shared" si="223"/>
        <v>0</v>
      </c>
      <c r="L4754">
        <f t="shared" si="224"/>
        <v>0</v>
      </c>
    </row>
    <row r="4755" spans="1:12" x14ac:dyDescent="0.3">
      <c r="A4755" t="s">
        <v>48</v>
      </c>
      <c r="B4755" t="s">
        <v>646</v>
      </c>
      <c r="C4755" t="s">
        <v>642</v>
      </c>
      <c r="D4755" t="s">
        <v>14</v>
      </c>
      <c r="E4755" t="str">
        <f>VLOOKUP(D4755,Abbrev!$A$6:$B$67,2,FALSE)</f>
        <v>Mesopel</v>
      </c>
      <c r="F4755" t="str">
        <f t="shared" si="222"/>
        <v/>
      </c>
      <c r="G4755">
        <v>1971</v>
      </c>
      <c r="H4755">
        <v>13596.139456000001</v>
      </c>
      <c r="I4755">
        <v>17.9036458333333</v>
      </c>
      <c r="J4755">
        <v>243420.46552083301</v>
      </c>
      <c r="K4755">
        <f t="shared" si="223"/>
        <v>1.7903645833333301E-2</v>
      </c>
      <c r="L4755">
        <f t="shared" si="224"/>
        <v>243.42046552083292</v>
      </c>
    </row>
    <row r="4756" spans="1:12" x14ac:dyDescent="0.3">
      <c r="A4756" t="s">
        <v>48</v>
      </c>
      <c r="B4756" t="s">
        <v>646</v>
      </c>
      <c r="C4756" t="s">
        <v>642</v>
      </c>
      <c r="D4756" t="s">
        <v>15</v>
      </c>
      <c r="E4756" t="str">
        <f>VLOOKUP(D4756,Abbrev!$A$6:$B$67,2,FALSE)</f>
        <v>Skate</v>
      </c>
      <c r="F4756" t="str">
        <f t="shared" si="222"/>
        <v/>
      </c>
      <c r="G4756">
        <v>1971</v>
      </c>
      <c r="H4756">
        <v>13596.139456000001</v>
      </c>
      <c r="I4756">
        <v>41.860615682442102</v>
      </c>
      <c r="J4756">
        <v>569142.76853250398</v>
      </c>
      <c r="K4756">
        <f t="shared" si="223"/>
        <v>4.18606156824421E-2</v>
      </c>
      <c r="L4756">
        <f t="shared" si="224"/>
        <v>569.1427685325034</v>
      </c>
    </row>
    <row r="4757" spans="1:12" x14ac:dyDescent="0.3">
      <c r="A4757" t="s">
        <v>48</v>
      </c>
      <c r="B4757" t="s">
        <v>646</v>
      </c>
      <c r="C4757" t="s">
        <v>642</v>
      </c>
      <c r="D4757" t="s">
        <v>16</v>
      </c>
      <c r="E4757" t="str">
        <f>VLOOKUP(D4757,Abbrev!$A$6:$B$67,2,FALSE)</f>
        <v>SmPel</v>
      </c>
      <c r="F4757" t="str">
        <f t="shared" si="222"/>
        <v/>
      </c>
      <c r="G4757">
        <v>1971</v>
      </c>
      <c r="H4757">
        <v>13596.139456000001</v>
      </c>
      <c r="I4757">
        <v>0</v>
      </c>
      <c r="J4757">
        <v>0</v>
      </c>
      <c r="K4757">
        <f t="shared" si="223"/>
        <v>0</v>
      </c>
      <c r="L4757">
        <f t="shared" si="224"/>
        <v>0</v>
      </c>
    </row>
    <row r="4758" spans="1:12" x14ac:dyDescent="0.3">
      <c r="A4758" t="s">
        <v>48</v>
      </c>
      <c r="B4758" t="s">
        <v>646</v>
      </c>
      <c r="C4758" t="s">
        <v>642</v>
      </c>
      <c r="D4758" t="s">
        <v>17</v>
      </c>
      <c r="E4758" t="str">
        <f>VLOOKUP(D4758,Abbrev!$A$6:$B$67,2,FALSE)</f>
        <v>Squid</v>
      </c>
      <c r="F4758" t="str">
        <f t="shared" si="222"/>
        <v/>
      </c>
      <c r="G4758">
        <v>1971</v>
      </c>
      <c r="H4758">
        <v>13596.139456000001</v>
      </c>
      <c r="I4758">
        <v>1472.04316230124</v>
      </c>
      <c r="J4758">
        <v>20014104.1198989</v>
      </c>
      <c r="K4758">
        <f t="shared" si="223"/>
        <v>1.47204316230124</v>
      </c>
      <c r="L4758">
        <f t="shared" si="224"/>
        <v>20014.104119898901</v>
      </c>
    </row>
    <row r="4759" spans="1:12" x14ac:dyDescent="0.3">
      <c r="A4759" t="s">
        <v>48</v>
      </c>
      <c r="B4759" t="s">
        <v>646</v>
      </c>
      <c r="C4759" t="s">
        <v>642</v>
      </c>
      <c r="D4759" t="s">
        <v>18</v>
      </c>
      <c r="E4759" t="str">
        <f>VLOOKUP(D4759,Abbrev!$A$6:$B$67,2,FALSE)</f>
        <v>Dogfish-S</v>
      </c>
      <c r="F4759" t="str">
        <f t="shared" si="222"/>
        <v/>
      </c>
      <c r="G4759">
        <v>1971</v>
      </c>
      <c r="H4759">
        <v>13596.139456000001</v>
      </c>
      <c r="I4759">
        <v>281.914434283113</v>
      </c>
      <c r="J4759">
        <v>3832947.9631725498</v>
      </c>
      <c r="K4759">
        <f t="shared" si="223"/>
        <v>0.28191443428311297</v>
      </c>
      <c r="L4759">
        <f t="shared" si="224"/>
        <v>3832.9479631725517</v>
      </c>
    </row>
    <row r="4760" spans="1:12" x14ac:dyDescent="0.3">
      <c r="A4760" t="s">
        <v>48</v>
      </c>
      <c r="B4760" t="s">
        <v>646</v>
      </c>
      <c r="C4760" t="s">
        <v>642</v>
      </c>
      <c r="D4760" t="s">
        <v>19</v>
      </c>
      <c r="E4760" t="str">
        <f>VLOOKUP(D4760,Abbrev!$A$6:$B$67,2,FALSE)</f>
        <v>Dogfish-L</v>
      </c>
      <c r="F4760" t="str">
        <f t="shared" si="222"/>
        <v/>
      </c>
      <c r="G4760">
        <v>1971</v>
      </c>
      <c r="H4760">
        <v>13596.139456000001</v>
      </c>
      <c r="I4760">
        <v>5160.85479973969</v>
      </c>
      <c r="J4760">
        <v>70167701.569427699</v>
      </c>
      <c r="K4760">
        <f t="shared" si="223"/>
        <v>5.1608547997396901</v>
      </c>
      <c r="L4760">
        <f t="shared" si="224"/>
        <v>70167.70156942778</v>
      </c>
    </row>
    <row r="4761" spans="1:12" x14ac:dyDescent="0.3">
      <c r="A4761" t="s">
        <v>48</v>
      </c>
      <c r="B4761" t="s">
        <v>646</v>
      </c>
      <c r="C4761" t="s">
        <v>642</v>
      </c>
      <c r="D4761" t="s">
        <v>20</v>
      </c>
      <c r="E4761" t="str">
        <f>VLOOKUP(D4761,Abbrev!$A$6:$B$67,2,FALSE)</f>
        <v>Hake-S</v>
      </c>
      <c r="F4761" t="str">
        <f t="shared" si="222"/>
        <v/>
      </c>
      <c r="G4761">
        <v>1971</v>
      </c>
      <c r="H4761">
        <v>13596.139456000001</v>
      </c>
      <c r="I4761">
        <v>421.33248950106201</v>
      </c>
      <c r="J4761">
        <v>5728495.2846000902</v>
      </c>
      <c r="K4761">
        <f t="shared" si="223"/>
        <v>0.421332489501062</v>
      </c>
      <c r="L4761">
        <f t="shared" si="224"/>
        <v>5728.4952846000951</v>
      </c>
    </row>
    <row r="4762" spans="1:12" x14ac:dyDescent="0.3">
      <c r="A4762" t="s">
        <v>48</v>
      </c>
      <c r="B4762" t="s">
        <v>646</v>
      </c>
      <c r="C4762" t="s">
        <v>642</v>
      </c>
      <c r="D4762" t="s">
        <v>21</v>
      </c>
      <c r="E4762" t="str">
        <f>VLOOKUP(D4762,Abbrev!$A$6:$B$67,2,FALSE)</f>
        <v>Hake-L</v>
      </c>
      <c r="F4762" t="str">
        <f t="shared" si="222"/>
        <v/>
      </c>
      <c r="G4762">
        <v>1971</v>
      </c>
      <c r="H4762">
        <v>13596.139456000001</v>
      </c>
      <c r="I4762">
        <v>51.586223854359702</v>
      </c>
      <c r="J4762">
        <v>701373.49353230803</v>
      </c>
      <c r="K4762">
        <f t="shared" si="223"/>
        <v>5.1586223854359702E-2</v>
      </c>
      <c r="L4762">
        <f t="shared" si="224"/>
        <v>701.37349353230843</v>
      </c>
    </row>
    <row r="4763" spans="1:12" x14ac:dyDescent="0.3">
      <c r="A4763" t="s">
        <v>48</v>
      </c>
      <c r="B4763" t="s">
        <v>646</v>
      </c>
      <c r="C4763" t="s">
        <v>642</v>
      </c>
      <c r="D4763" t="s">
        <v>29</v>
      </c>
      <c r="E4763" t="str">
        <f>VLOOKUP(D4763,Abbrev!$A$6:$B$67,2,FALSE)</f>
        <v>Sflound-L</v>
      </c>
      <c r="F4763" t="str">
        <f t="shared" si="222"/>
        <v/>
      </c>
      <c r="G4763">
        <v>1971</v>
      </c>
      <c r="H4763">
        <v>13596.139456000001</v>
      </c>
      <c r="I4763">
        <v>45.952136923269599</v>
      </c>
      <c r="J4763">
        <v>624771.66190998105</v>
      </c>
      <c r="K4763">
        <f t="shared" si="223"/>
        <v>4.5952136923269597E-2</v>
      </c>
      <c r="L4763">
        <f t="shared" si="224"/>
        <v>624.77166190998025</v>
      </c>
    </row>
    <row r="4764" spans="1:12" x14ac:dyDescent="0.3">
      <c r="A4764" t="s">
        <v>48</v>
      </c>
      <c r="B4764" t="s">
        <v>646</v>
      </c>
      <c r="C4764" t="s">
        <v>642</v>
      </c>
      <c r="D4764" t="s">
        <v>24</v>
      </c>
      <c r="E4764" t="str">
        <f>VLOOKUP(D4764,Abbrev!$A$6:$B$67,2,FALSE)</f>
        <v>Yflound-S</v>
      </c>
      <c r="F4764" t="str">
        <f t="shared" si="222"/>
        <v/>
      </c>
      <c r="G4764">
        <v>1971</v>
      </c>
      <c r="H4764">
        <v>13596.139456000001</v>
      </c>
      <c r="I4764">
        <v>0.54718936393968098</v>
      </c>
      <c r="J4764">
        <v>7439.66290096384</v>
      </c>
      <c r="K4764">
        <f t="shared" si="223"/>
        <v>5.4718936393968103E-4</v>
      </c>
      <c r="L4764">
        <f t="shared" si="224"/>
        <v>7.4396629009638415</v>
      </c>
    </row>
    <row r="4765" spans="1:12" x14ac:dyDescent="0.3">
      <c r="A4765" t="s">
        <v>48</v>
      </c>
      <c r="B4765" t="s">
        <v>646</v>
      </c>
      <c r="C4765" t="s">
        <v>642</v>
      </c>
      <c r="D4765" t="s">
        <v>25</v>
      </c>
      <c r="E4765" t="str">
        <f>VLOOKUP(D4765,Abbrev!$A$6:$B$67,2,FALSE)</f>
        <v>Yflound-L</v>
      </c>
      <c r="F4765" t="str">
        <f t="shared" si="222"/>
        <v/>
      </c>
      <c r="G4765">
        <v>1971</v>
      </c>
      <c r="H4765">
        <v>13596.139456000001</v>
      </c>
      <c r="I4765">
        <v>25.442271612724198</v>
      </c>
      <c r="J4765">
        <v>345916.67292402801</v>
      </c>
      <c r="K4765">
        <f t="shared" si="223"/>
        <v>2.5442271612724197E-2</v>
      </c>
      <c r="L4765">
        <f t="shared" si="224"/>
        <v>345.91667292402821</v>
      </c>
    </row>
    <row r="4766" spans="1:12" x14ac:dyDescent="0.3">
      <c r="A4766" t="s">
        <v>48</v>
      </c>
      <c r="B4766" t="s">
        <v>646</v>
      </c>
      <c r="C4766" t="s">
        <v>642</v>
      </c>
      <c r="D4766" t="s">
        <v>32</v>
      </c>
      <c r="E4766" t="str">
        <f>VLOOKUP(D4766,Abbrev!$A$6:$B$67,2,FALSE)</f>
        <v>Blue-M</v>
      </c>
      <c r="F4766" t="str">
        <f t="shared" si="222"/>
        <v/>
      </c>
      <c r="G4766">
        <v>1971</v>
      </c>
      <c r="H4766">
        <v>13596.139456000001</v>
      </c>
      <c r="I4766">
        <v>19.359032351062201</v>
      </c>
      <c r="J4766">
        <v>263208.10357825703</v>
      </c>
      <c r="K4766">
        <f t="shared" si="223"/>
        <v>1.9359032351062202E-2</v>
      </c>
      <c r="L4766">
        <f t="shared" si="224"/>
        <v>263.20810357825724</v>
      </c>
    </row>
    <row r="4767" spans="1:12" x14ac:dyDescent="0.3">
      <c r="A4767" t="s">
        <v>48</v>
      </c>
      <c r="B4767" t="s">
        <v>646</v>
      </c>
      <c r="C4767" t="s">
        <v>642</v>
      </c>
      <c r="D4767" t="s">
        <v>42</v>
      </c>
      <c r="E4767" t="str">
        <f>VLOOKUP(D4767,Abbrev!$A$6:$B$67,2,FALSE)</f>
        <v>Croaker</v>
      </c>
      <c r="F4767" t="str">
        <f t="shared" si="222"/>
        <v/>
      </c>
      <c r="G4767">
        <v>1972</v>
      </c>
      <c r="H4767">
        <v>13596.139456000001</v>
      </c>
      <c r="I4767">
        <v>132.76717015640801</v>
      </c>
      <c r="J4767">
        <v>1805120.9606250001</v>
      </c>
      <c r="K4767">
        <f t="shared" si="223"/>
        <v>0.13276717015640802</v>
      </c>
      <c r="L4767">
        <f t="shared" si="224"/>
        <v>1805.1209606250047</v>
      </c>
    </row>
    <row r="4768" spans="1:12" x14ac:dyDescent="0.3">
      <c r="A4768" t="s">
        <v>48</v>
      </c>
      <c r="B4768" t="s">
        <v>646</v>
      </c>
      <c r="C4768" t="s">
        <v>642</v>
      </c>
      <c r="D4768" t="s">
        <v>9</v>
      </c>
      <c r="E4768" t="str">
        <f>VLOOKUP(D4768,Abbrev!$A$6:$B$67,2,FALSE)</f>
        <v>Mack</v>
      </c>
      <c r="F4768" t="str">
        <f t="shared" si="222"/>
        <v/>
      </c>
      <c r="G4768">
        <v>1972</v>
      </c>
      <c r="H4768">
        <v>13596.139456000001</v>
      </c>
      <c r="I4768">
        <v>85.055046197023202</v>
      </c>
      <c r="J4768">
        <v>1156420.26953125</v>
      </c>
      <c r="K4768">
        <f t="shared" si="223"/>
        <v>8.5055046197023199E-2</v>
      </c>
      <c r="L4768">
        <f t="shared" si="224"/>
        <v>1156.4202695312499</v>
      </c>
    </row>
    <row r="4769" spans="1:12" x14ac:dyDescent="0.3">
      <c r="A4769" t="s">
        <v>48</v>
      </c>
      <c r="B4769" t="s">
        <v>646</v>
      </c>
      <c r="C4769" t="s">
        <v>642</v>
      </c>
      <c r="D4769" t="s">
        <v>10</v>
      </c>
      <c r="E4769" t="str">
        <f>VLOOKUP(D4769,Abbrev!$A$6:$B$67,2,FALSE)</f>
        <v>Butter</v>
      </c>
      <c r="F4769" t="str">
        <f t="shared" si="222"/>
        <v/>
      </c>
      <c r="G4769">
        <v>1972</v>
      </c>
      <c r="H4769">
        <v>13596.139456000001</v>
      </c>
      <c r="I4769">
        <v>13832.774437321799</v>
      </c>
      <c r="J4769">
        <v>188072330.31321901</v>
      </c>
      <c r="K4769">
        <f t="shared" si="223"/>
        <v>13.832774437321799</v>
      </c>
      <c r="L4769">
        <f t="shared" si="224"/>
        <v>188072.33031321911</v>
      </c>
    </row>
    <row r="4770" spans="1:12" x14ac:dyDescent="0.3">
      <c r="A4770" t="s">
        <v>48</v>
      </c>
      <c r="B4770" t="s">
        <v>646</v>
      </c>
      <c r="C4770" t="s">
        <v>642</v>
      </c>
      <c r="D4770" t="s">
        <v>11</v>
      </c>
      <c r="E4770" t="str">
        <f>VLOOKUP(D4770,Abbrev!$A$6:$B$67,2,FALSE)</f>
        <v>Dbenth-oth</v>
      </c>
      <c r="F4770" t="str">
        <f t="shared" si="222"/>
        <v/>
      </c>
      <c r="G4770">
        <v>1972</v>
      </c>
      <c r="H4770">
        <v>13596.139456000001</v>
      </c>
      <c r="I4770">
        <v>1807.49662023373</v>
      </c>
      <c r="J4770">
        <v>24574976.114946499</v>
      </c>
      <c r="K4770">
        <f t="shared" si="223"/>
        <v>1.8074966202337299</v>
      </c>
      <c r="L4770">
        <f t="shared" si="224"/>
        <v>24574.976114946465</v>
      </c>
    </row>
    <row r="4771" spans="1:12" x14ac:dyDescent="0.3">
      <c r="A4771" t="s">
        <v>48</v>
      </c>
      <c r="B4771" t="s">
        <v>646</v>
      </c>
      <c r="C4771" t="s">
        <v>642</v>
      </c>
      <c r="D4771" t="s">
        <v>33</v>
      </c>
      <c r="E4771" t="str">
        <f>VLOOKUP(D4771,Abbrev!$A$6:$B$67,2,FALSE)</f>
        <v>Domni-oth</v>
      </c>
      <c r="F4771" t="str">
        <f t="shared" si="222"/>
        <v/>
      </c>
      <c r="G4771">
        <v>1972</v>
      </c>
      <c r="H4771">
        <v>13596.139456000001</v>
      </c>
      <c r="I4771">
        <v>106.503800306687</v>
      </c>
      <c r="J4771">
        <v>1448040.5215636999</v>
      </c>
      <c r="K4771">
        <f t="shared" si="223"/>
        <v>0.10650380030668699</v>
      </c>
      <c r="L4771">
        <f t="shared" si="224"/>
        <v>1448.040521563692</v>
      </c>
    </row>
    <row r="4772" spans="1:12" x14ac:dyDescent="0.3">
      <c r="A4772" t="s">
        <v>48</v>
      </c>
      <c r="B4772" t="s">
        <v>646</v>
      </c>
      <c r="C4772" t="s">
        <v>642</v>
      </c>
      <c r="D4772" t="s">
        <v>12</v>
      </c>
      <c r="E4772" t="str">
        <f>VLOOKUP(D4772,Abbrev!$A$6:$B$67,2,FALSE)</f>
        <v>Dpisc-oth</v>
      </c>
      <c r="F4772" t="str">
        <f t="shared" si="222"/>
        <v/>
      </c>
      <c r="G4772">
        <v>1972</v>
      </c>
      <c r="H4772">
        <v>13596.139456000001</v>
      </c>
      <c r="I4772">
        <v>779.79206317770195</v>
      </c>
      <c r="J4772">
        <v>10602161.637646001</v>
      </c>
      <c r="K4772">
        <f t="shared" si="223"/>
        <v>0.779792063177702</v>
      </c>
      <c r="L4772">
        <f t="shared" si="224"/>
        <v>10602.161637645999</v>
      </c>
    </row>
    <row r="4773" spans="1:12" x14ac:dyDescent="0.3">
      <c r="A4773" t="s">
        <v>48</v>
      </c>
      <c r="B4773" t="s">
        <v>646</v>
      </c>
      <c r="C4773" t="s">
        <v>642</v>
      </c>
      <c r="D4773" t="s">
        <v>27</v>
      </c>
      <c r="E4773" t="str">
        <f>VLOOKUP(D4773,Abbrev!$A$6:$B$67,2,FALSE)</f>
        <v>MedPel</v>
      </c>
      <c r="F4773" t="str">
        <f t="shared" si="222"/>
        <v/>
      </c>
      <c r="G4773">
        <v>1972</v>
      </c>
      <c r="H4773">
        <v>13596.139456000001</v>
      </c>
      <c r="I4773">
        <v>2.8844397756895401</v>
      </c>
      <c r="J4773">
        <v>39217.245442708299</v>
      </c>
      <c r="K4773">
        <f t="shared" si="223"/>
        <v>2.8844397756895403E-3</v>
      </c>
      <c r="L4773">
        <f t="shared" si="224"/>
        <v>39.217245442708354</v>
      </c>
    </row>
    <row r="4774" spans="1:12" x14ac:dyDescent="0.3">
      <c r="A4774" t="s">
        <v>48</v>
      </c>
      <c r="B4774" t="s">
        <v>646</v>
      </c>
      <c r="C4774" t="s">
        <v>642</v>
      </c>
      <c r="D4774" t="s">
        <v>14</v>
      </c>
      <c r="E4774" t="str">
        <f>VLOOKUP(D4774,Abbrev!$A$6:$B$67,2,FALSE)</f>
        <v>Mesopel</v>
      </c>
      <c r="F4774" t="str">
        <f t="shared" si="222"/>
        <v/>
      </c>
      <c r="G4774">
        <v>1972</v>
      </c>
      <c r="H4774">
        <v>13596.139456000001</v>
      </c>
      <c r="I4774">
        <v>1.0778155745459099</v>
      </c>
      <c r="J4774">
        <v>14654.130859375</v>
      </c>
      <c r="K4774">
        <f t="shared" si="223"/>
        <v>1.07781557454591E-3</v>
      </c>
      <c r="L4774">
        <f t="shared" si="224"/>
        <v>14.654130859374957</v>
      </c>
    </row>
    <row r="4775" spans="1:12" x14ac:dyDescent="0.3">
      <c r="A4775" t="s">
        <v>48</v>
      </c>
      <c r="B4775" t="s">
        <v>646</v>
      </c>
      <c r="C4775" t="s">
        <v>642</v>
      </c>
      <c r="D4775" t="s">
        <v>15</v>
      </c>
      <c r="E4775" t="str">
        <f>VLOOKUP(D4775,Abbrev!$A$6:$B$67,2,FALSE)</f>
        <v>Skate</v>
      </c>
      <c r="F4775" t="str">
        <f t="shared" si="222"/>
        <v/>
      </c>
      <c r="G4775">
        <v>1972</v>
      </c>
      <c r="H4775">
        <v>13596.139456000001</v>
      </c>
      <c r="I4775">
        <v>176.540853357299</v>
      </c>
      <c r="J4775">
        <v>2400274.0619270802</v>
      </c>
      <c r="K4775">
        <f t="shared" si="223"/>
        <v>0.17654085335729899</v>
      </c>
      <c r="L4775">
        <f t="shared" si="224"/>
        <v>2400.274061927083</v>
      </c>
    </row>
    <row r="4776" spans="1:12" x14ac:dyDescent="0.3">
      <c r="A4776" t="s">
        <v>48</v>
      </c>
      <c r="B4776" t="s">
        <v>646</v>
      </c>
      <c r="C4776" t="s">
        <v>642</v>
      </c>
      <c r="D4776" t="s">
        <v>16</v>
      </c>
      <c r="E4776" t="str">
        <f>VLOOKUP(D4776,Abbrev!$A$6:$B$67,2,FALSE)</f>
        <v>SmPel</v>
      </c>
      <c r="F4776" t="str">
        <f t="shared" si="222"/>
        <v/>
      </c>
      <c r="G4776">
        <v>1972</v>
      </c>
      <c r="H4776">
        <v>13596.139456000001</v>
      </c>
      <c r="I4776">
        <v>0</v>
      </c>
      <c r="J4776">
        <v>0</v>
      </c>
      <c r="K4776">
        <f t="shared" si="223"/>
        <v>0</v>
      </c>
      <c r="L4776">
        <f t="shared" si="224"/>
        <v>0</v>
      </c>
    </row>
    <row r="4777" spans="1:12" x14ac:dyDescent="0.3">
      <c r="A4777" t="s">
        <v>48</v>
      </c>
      <c r="B4777" t="s">
        <v>646</v>
      </c>
      <c r="C4777" t="s">
        <v>642</v>
      </c>
      <c r="D4777" t="s">
        <v>17</v>
      </c>
      <c r="E4777" t="str">
        <f>VLOOKUP(D4777,Abbrev!$A$6:$B$67,2,FALSE)</f>
        <v>Squid</v>
      </c>
      <c r="F4777" t="str">
        <f t="shared" si="222"/>
        <v/>
      </c>
      <c r="G4777">
        <v>1972</v>
      </c>
      <c r="H4777">
        <v>13596.139456000001</v>
      </c>
      <c r="I4777">
        <v>4202.46250269351</v>
      </c>
      <c r="J4777">
        <v>57137266.2452318</v>
      </c>
      <c r="K4777">
        <f t="shared" si="223"/>
        <v>4.2024625026935096</v>
      </c>
      <c r="L4777">
        <f t="shared" si="224"/>
        <v>57137.266245231738</v>
      </c>
    </row>
    <row r="4778" spans="1:12" x14ac:dyDescent="0.3">
      <c r="A4778" t="s">
        <v>48</v>
      </c>
      <c r="B4778" t="s">
        <v>646</v>
      </c>
      <c r="C4778" t="s">
        <v>642</v>
      </c>
      <c r="D4778" t="s">
        <v>18</v>
      </c>
      <c r="E4778" t="str">
        <f>VLOOKUP(D4778,Abbrev!$A$6:$B$67,2,FALSE)</f>
        <v>Dogfish-S</v>
      </c>
      <c r="F4778" t="str">
        <f t="shared" si="222"/>
        <v/>
      </c>
      <c r="G4778">
        <v>1972</v>
      </c>
      <c r="H4778">
        <v>13596.139456000001</v>
      </c>
      <c r="I4778">
        <v>114.708297195803</v>
      </c>
      <c r="J4778">
        <v>1559590.00543443</v>
      </c>
      <c r="K4778">
        <f t="shared" si="223"/>
        <v>0.114708297195803</v>
      </c>
      <c r="L4778">
        <f t="shared" si="224"/>
        <v>1559.5900054344313</v>
      </c>
    </row>
    <row r="4779" spans="1:12" x14ac:dyDescent="0.3">
      <c r="A4779" t="s">
        <v>48</v>
      </c>
      <c r="B4779" t="s">
        <v>646</v>
      </c>
      <c r="C4779" t="s">
        <v>642</v>
      </c>
      <c r="D4779" t="s">
        <v>19</v>
      </c>
      <c r="E4779" t="str">
        <f>VLOOKUP(D4779,Abbrev!$A$6:$B$67,2,FALSE)</f>
        <v>Dogfish-L</v>
      </c>
      <c r="F4779" t="str">
        <f t="shared" si="222"/>
        <v/>
      </c>
      <c r="G4779">
        <v>1972</v>
      </c>
      <c r="H4779">
        <v>13596.139456000001</v>
      </c>
      <c r="I4779">
        <v>14161.2721579749</v>
      </c>
      <c r="J4779">
        <v>192538631.134197</v>
      </c>
      <c r="K4779">
        <f t="shared" si="223"/>
        <v>14.161272157974899</v>
      </c>
      <c r="L4779">
        <f t="shared" si="224"/>
        <v>192538.6311341968</v>
      </c>
    </row>
    <row r="4780" spans="1:12" x14ac:dyDescent="0.3">
      <c r="A4780" t="s">
        <v>48</v>
      </c>
      <c r="B4780" t="s">
        <v>646</v>
      </c>
      <c r="C4780" t="s">
        <v>642</v>
      </c>
      <c r="D4780" t="s">
        <v>20</v>
      </c>
      <c r="E4780" t="str">
        <f>VLOOKUP(D4780,Abbrev!$A$6:$B$67,2,FALSE)</f>
        <v>Hake-S</v>
      </c>
      <c r="F4780" t="str">
        <f t="shared" si="222"/>
        <v/>
      </c>
      <c r="G4780">
        <v>1972</v>
      </c>
      <c r="H4780">
        <v>13596.139456000001</v>
      </c>
      <c r="I4780">
        <v>437.39451654419503</v>
      </c>
      <c r="J4780">
        <v>5946876.8442245703</v>
      </c>
      <c r="K4780">
        <f t="shared" si="223"/>
        <v>0.43739451654419503</v>
      </c>
      <c r="L4780">
        <f t="shared" si="224"/>
        <v>5946.8768442245755</v>
      </c>
    </row>
    <row r="4781" spans="1:12" x14ac:dyDescent="0.3">
      <c r="A4781" t="s">
        <v>48</v>
      </c>
      <c r="B4781" t="s">
        <v>646</v>
      </c>
      <c r="C4781" t="s">
        <v>642</v>
      </c>
      <c r="D4781" t="s">
        <v>21</v>
      </c>
      <c r="E4781" t="str">
        <f>VLOOKUP(D4781,Abbrev!$A$6:$B$67,2,FALSE)</f>
        <v>Hake-L</v>
      </c>
      <c r="F4781" t="str">
        <f t="shared" si="222"/>
        <v/>
      </c>
      <c r="G4781">
        <v>1972</v>
      </c>
      <c r="H4781">
        <v>13596.139456000001</v>
      </c>
      <c r="I4781">
        <v>58.104284841981901</v>
      </c>
      <c r="J4781">
        <v>789993.95970273297</v>
      </c>
      <c r="K4781">
        <f t="shared" si="223"/>
        <v>5.81042848419819E-2</v>
      </c>
      <c r="L4781">
        <f t="shared" si="224"/>
        <v>789.99395970273292</v>
      </c>
    </row>
    <row r="4782" spans="1:12" x14ac:dyDescent="0.3">
      <c r="A4782" t="s">
        <v>48</v>
      </c>
      <c r="B4782" t="s">
        <v>646</v>
      </c>
      <c r="C4782" t="s">
        <v>642</v>
      </c>
      <c r="D4782" t="s">
        <v>29</v>
      </c>
      <c r="E4782" t="str">
        <f>VLOOKUP(D4782,Abbrev!$A$6:$B$67,2,FALSE)</f>
        <v>Sflound-L</v>
      </c>
      <c r="F4782" t="str">
        <f t="shared" si="222"/>
        <v/>
      </c>
      <c r="G4782">
        <v>1972</v>
      </c>
      <c r="H4782">
        <v>13596.139456000001</v>
      </c>
      <c r="I4782">
        <v>60.305108319410898</v>
      </c>
      <c r="J4782">
        <v>819916.662619896</v>
      </c>
      <c r="K4782">
        <f t="shared" si="223"/>
        <v>6.0305108319410897E-2</v>
      </c>
      <c r="L4782">
        <f t="shared" si="224"/>
        <v>819.91666261989644</v>
      </c>
    </row>
    <row r="4783" spans="1:12" x14ac:dyDescent="0.3">
      <c r="A4783" t="s">
        <v>48</v>
      </c>
      <c r="B4783" t="s">
        <v>646</v>
      </c>
      <c r="C4783" t="s">
        <v>642</v>
      </c>
      <c r="D4783" t="s">
        <v>24</v>
      </c>
      <c r="E4783" t="str">
        <f>VLOOKUP(D4783,Abbrev!$A$6:$B$67,2,FALSE)</f>
        <v>Yflound-S</v>
      </c>
      <c r="F4783" t="str">
        <f t="shared" si="222"/>
        <v/>
      </c>
      <c r="G4783">
        <v>1972</v>
      </c>
      <c r="H4783">
        <v>13596.139456000001</v>
      </c>
      <c r="I4783">
        <v>0.68024615263204502</v>
      </c>
      <c r="J4783">
        <v>9248.7215555927505</v>
      </c>
      <c r="K4783">
        <f t="shared" si="223"/>
        <v>6.8024615263204504E-4</v>
      </c>
      <c r="L4783">
        <f t="shared" si="224"/>
        <v>9.2487215555927467</v>
      </c>
    </row>
    <row r="4784" spans="1:12" x14ac:dyDescent="0.3">
      <c r="A4784" t="s">
        <v>48</v>
      </c>
      <c r="B4784" t="s">
        <v>646</v>
      </c>
      <c r="C4784" t="s">
        <v>642</v>
      </c>
      <c r="D4784" t="s">
        <v>25</v>
      </c>
      <c r="E4784" t="str">
        <f>VLOOKUP(D4784,Abbrev!$A$6:$B$67,2,FALSE)</f>
        <v>Yflound-L</v>
      </c>
      <c r="F4784" t="str">
        <f t="shared" si="222"/>
        <v/>
      </c>
      <c r="G4784">
        <v>1972</v>
      </c>
      <c r="H4784">
        <v>13596.139456000001</v>
      </c>
      <c r="I4784">
        <v>34.028552726318502</v>
      </c>
      <c r="J4784">
        <v>462656.948352876</v>
      </c>
      <c r="K4784">
        <f t="shared" si="223"/>
        <v>3.4028552726318502E-2</v>
      </c>
      <c r="L4784">
        <f t="shared" si="224"/>
        <v>462.65694835287536</v>
      </c>
    </row>
    <row r="4785" spans="1:12" x14ac:dyDescent="0.3">
      <c r="A4785" t="s">
        <v>48</v>
      </c>
      <c r="B4785" t="s">
        <v>646</v>
      </c>
      <c r="C4785" t="s">
        <v>642</v>
      </c>
      <c r="D4785" t="s">
        <v>40</v>
      </c>
      <c r="E4785" t="str">
        <f>VLOOKUP(D4785,Abbrev!$A$6:$B$67,2,FALSE)</f>
        <v>Weak-S</v>
      </c>
      <c r="F4785" t="str">
        <f t="shared" si="222"/>
        <v/>
      </c>
      <c r="G4785">
        <v>1972</v>
      </c>
      <c r="H4785">
        <v>13596.139456000001</v>
      </c>
      <c r="I4785">
        <v>1.43775354000589E-2</v>
      </c>
      <c r="J4785">
        <v>195.47897633277699</v>
      </c>
      <c r="K4785">
        <f t="shared" si="223"/>
        <v>1.4377535400058899E-5</v>
      </c>
      <c r="L4785">
        <f t="shared" si="224"/>
        <v>0.19547897633277755</v>
      </c>
    </row>
    <row r="4786" spans="1:12" x14ac:dyDescent="0.3">
      <c r="A4786" t="s">
        <v>48</v>
      </c>
      <c r="B4786" t="s">
        <v>646</v>
      </c>
      <c r="C4786" t="s">
        <v>642</v>
      </c>
      <c r="D4786" t="s">
        <v>7</v>
      </c>
      <c r="E4786" t="str">
        <f>VLOOKUP(D4786,Abbrev!$A$6:$B$67,2,FALSE)</f>
        <v>Alosines</v>
      </c>
      <c r="F4786" t="str">
        <f t="shared" si="222"/>
        <v/>
      </c>
      <c r="G4786">
        <v>1973</v>
      </c>
      <c r="H4786">
        <v>13596.139456000001</v>
      </c>
      <c r="I4786">
        <v>178.56580436045601</v>
      </c>
      <c r="J4786">
        <v>2427805.57815758</v>
      </c>
      <c r="K4786">
        <f t="shared" si="223"/>
        <v>0.17856580436045602</v>
      </c>
      <c r="L4786">
        <f t="shared" si="224"/>
        <v>2427.8055781575731</v>
      </c>
    </row>
    <row r="4787" spans="1:12" x14ac:dyDescent="0.3">
      <c r="A4787" t="s">
        <v>48</v>
      </c>
      <c r="B4787" t="s">
        <v>646</v>
      </c>
      <c r="C4787" t="s">
        <v>642</v>
      </c>
      <c r="D4787" t="s">
        <v>8</v>
      </c>
      <c r="E4787" t="str">
        <f>VLOOKUP(D4787,Abbrev!$A$6:$B$67,2,FALSE)</f>
        <v>Herring</v>
      </c>
      <c r="F4787" t="str">
        <f t="shared" si="222"/>
        <v/>
      </c>
      <c r="G4787">
        <v>1973</v>
      </c>
      <c r="H4787">
        <v>13596.139456000001</v>
      </c>
      <c r="I4787">
        <v>550.95626261352197</v>
      </c>
      <c r="J4787">
        <v>7490878.1806500005</v>
      </c>
      <c r="K4787">
        <f t="shared" si="223"/>
        <v>0.55095626261352193</v>
      </c>
      <c r="L4787">
        <f t="shared" si="224"/>
        <v>7490.8781806500037</v>
      </c>
    </row>
    <row r="4788" spans="1:12" x14ac:dyDescent="0.3">
      <c r="A4788" t="s">
        <v>48</v>
      </c>
      <c r="B4788" t="s">
        <v>646</v>
      </c>
      <c r="C4788" t="s">
        <v>642</v>
      </c>
      <c r="D4788" t="s">
        <v>9</v>
      </c>
      <c r="E4788" t="str">
        <f>VLOOKUP(D4788,Abbrev!$A$6:$B$67,2,FALSE)</f>
        <v>Mack</v>
      </c>
      <c r="F4788" t="str">
        <f t="shared" si="222"/>
        <v/>
      </c>
      <c r="G4788">
        <v>1973</v>
      </c>
      <c r="H4788">
        <v>13596.139456000001</v>
      </c>
      <c r="I4788">
        <v>99.934649475487703</v>
      </c>
      <c r="J4788">
        <v>1358725.4307552101</v>
      </c>
      <c r="K4788">
        <f t="shared" si="223"/>
        <v>9.9934649475487705E-2</v>
      </c>
      <c r="L4788">
        <f t="shared" si="224"/>
        <v>1358.7254307552082</v>
      </c>
    </row>
    <row r="4789" spans="1:12" x14ac:dyDescent="0.3">
      <c r="A4789" t="s">
        <v>48</v>
      </c>
      <c r="B4789" t="s">
        <v>646</v>
      </c>
      <c r="C4789" t="s">
        <v>642</v>
      </c>
      <c r="D4789" t="s">
        <v>10</v>
      </c>
      <c r="E4789" t="str">
        <f>VLOOKUP(D4789,Abbrev!$A$6:$B$67,2,FALSE)</f>
        <v>Butter</v>
      </c>
      <c r="F4789" t="str">
        <f t="shared" si="222"/>
        <v/>
      </c>
      <c r="G4789">
        <v>1973</v>
      </c>
      <c r="H4789">
        <v>13596.139456000001</v>
      </c>
      <c r="I4789">
        <v>3576.1720070860401</v>
      </c>
      <c r="J4789">
        <v>48622133.326985203</v>
      </c>
      <c r="K4789">
        <f t="shared" si="223"/>
        <v>3.5761720070860403</v>
      </c>
      <c r="L4789">
        <f t="shared" si="224"/>
        <v>48622.133326985226</v>
      </c>
    </row>
    <row r="4790" spans="1:12" x14ac:dyDescent="0.3">
      <c r="A4790" t="s">
        <v>48</v>
      </c>
      <c r="B4790" t="s">
        <v>646</v>
      </c>
      <c r="C4790" t="s">
        <v>642</v>
      </c>
      <c r="D4790" t="s">
        <v>11</v>
      </c>
      <c r="E4790" t="str">
        <f>VLOOKUP(D4790,Abbrev!$A$6:$B$67,2,FALSE)</f>
        <v>Dbenth-oth</v>
      </c>
      <c r="F4790" t="str">
        <f t="shared" si="222"/>
        <v/>
      </c>
      <c r="G4790">
        <v>1973</v>
      </c>
      <c r="H4790">
        <v>13596.139456000001</v>
      </c>
      <c r="I4790">
        <v>17264.974923322701</v>
      </c>
      <c r="J4790">
        <v>234737006.761839</v>
      </c>
      <c r="K4790">
        <f t="shared" si="223"/>
        <v>17.264974923322701</v>
      </c>
      <c r="L4790">
        <f t="shared" si="224"/>
        <v>234737.00676183836</v>
      </c>
    </row>
    <row r="4791" spans="1:12" x14ac:dyDescent="0.3">
      <c r="A4791" t="s">
        <v>48</v>
      </c>
      <c r="B4791" t="s">
        <v>646</v>
      </c>
      <c r="C4791" t="s">
        <v>642</v>
      </c>
      <c r="D4791" t="s">
        <v>33</v>
      </c>
      <c r="E4791" t="str">
        <f>VLOOKUP(D4791,Abbrev!$A$6:$B$67,2,FALSE)</f>
        <v>Domni-oth</v>
      </c>
      <c r="F4791" t="str">
        <f t="shared" si="222"/>
        <v/>
      </c>
      <c r="G4791">
        <v>1973</v>
      </c>
      <c r="H4791">
        <v>13596.139456000001</v>
      </c>
      <c r="I4791">
        <v>105.13420170905999</v>
      </c>
      <c r="J4791">
        <v>1429419.2680316099</v>
      </c>
      <c r="K4791">
        <f t="shared" si="223"/>
        <v>0.10513420170905999</v>
      </c>
      <c r="L4791">
        <f t="shared" si="224"/>
        <v>1429.4192680316132</v>
      </c>
    </row>
    <row r="4792" spans="1:12" x14ac:dyDescent="0.3">
      <c r="A4792" t="s">
        <v>48</v>
      </c>
      <c r="B4792" t="s">
        <v>646</v>
      </c>
      <c r="C4792" t="s">
        <v>642</v>
      </c>
      <c r="D4792" t="s">
        <v>12</v>
      </c>
      <c r="E4792" t="str">
        <f>VLOOKUP(D4792,Abbrev!$A$6:$B$67,2,FALSE)</f>
        <v>Dpisc-oth</v>
      </c>
      <c r="F4792" t="str">
        <f t="shared" si="222"/>
        <v/>
      </c>
      <c r="G4792">
        <v>1973</v>
      </c>
      <c r="H4792">
        <v>13596.139456000001</v>
      </c>
      <c r="I4792">
        <v>187.66251086224801</v>
      </c>
      <c r="J4792">
        <v>2551485.6683462402</v>
      </c>
      <c r="K4792">
        <f t="shared" si="223"/>
        <v>0.187662510862248</v>
      </c>
      <c r="L4792">
        <f t="shared" si="224"/>
        <v>2551.485668346239</v>
      </c>
    </row>
    <row r="4793" spans="1:12" x14ac:dyDescent="0.3">
      <c r="A4793" t="s">
        <v>48</v>
      </c>
      <c r="B4793" t="s">
        <v>646</v>
      </c>
      <c r="C4793" t="s">
        <v>642</v>
      </c>
      <c r="D4793" t="s">
        <v>27</v>
      </c>
      <c r="E4793" t="str">
        <f>VLOOKUP(D4793,Abbrev!$A$6:$B$67,2,FALSE)</f>
        <v>MedPel</v>
      </c>
      <c r="F4793" t="str">
        <f t="shared" si="222"/>
        <v/>
      </c>
      <c r="G4793">
        <v>1973</v>
      </c>
      <c r="H4793">
        <v>13596.139456000001</v>
      </c>
      <c r="I4793">
        <v>0</v>
      </c>
      <c r="J4793">
        <v>0</v>
      </c>
      <c r="K4793">
        <f t="shared" si="223"/>
        <v>0</v>
      </c>
      <c r="L4793">
        <f t="shared" si="224"/>
        <v>0</v>
      </c>
    </row>
    <row r="4794" spans="1:12" x14ac:dyDescent="0.3">
      <c r="A4794" t="s">
        <v>48</v>
      </c>
      <c r="B4794" t="s">
        <v>646</v>
      </c>
      <c r="C4794" t="s">
        <v>642</v>
      </c>
      <c r="D4794" t="s">
        <v>14</v>
      </c>
      <c r="E4794" t="str">
        <f>VLOOKUP(D4794,Abbrev!$A$6:$B$67,2,FALSE)</f>
        <v>Mesopel</v>
      </c>
      <c r="F4794" t="str">
        <f t="shared" si="222"/>
        <v/>
      </c>
      <c r="G4794">
        <v>1973</v>
      </c>
      <c r="H4794">
        <v>13596.139456000001</v>
      </c>
      <c r="I4794">
        <v>2.37735321014127</v>
      </c>
      <c r="J4794">
        <v>32322.825781250001</v>
      </c>
      <c r="K4794">
        <f t="shared" si="223"/>
        <v>2.3773532101412699E-3</v>
      </c>
      <c r="L4794">
        <f t="shared" si="224"/>
        <v>32.322825781249982</v>
      </c>
    </row>
    <row r="4795" spans="1:12" x14ac:dyDescent="0.3">
      <c r="A4795" t="s">
        <v>48</v>
      </c>
      <c r="B4795" t="s">
        <v>646</v>
      </c>
      <c r="C4795" t="s">
        <v>642</v>
      </c>
      <c r="D4795" t="s">
        <v>15</v>
      </c>
      <c r="E4795" t="str">
        <f>VLOOKUP(D4795,Abbrev!$A$6:$B$67,2,FALSE)</f>
        <v>Skate</v>
      </c>
      <c r="F4795" t="str">
        <f t="shared" si="222"/>
        <v/>
      </c>
      <c r="G4795">
        <v>1973</v>
      </c>
      <c r="H4795">
        <v>13596.139456000001</v>
      </c>
      <c r="I4795">
        <v>163.30546568029899</v>
      </c>
      <c r="J4795">
        <v>2220323.8853163701</v>
      </c>
      <c r="K4795">
        <f t="shared" si="223"/>
        <v>0.16330546568029899</v>
      </c>
      <c r="L4795">
        <f t="shared" si="224"/>
        <v>2220.3238853163671</v>
      </c>
    </row>
    <row r="4796" spans="1:12" x14ac:dyDescent="0.3">
      <c r="A4796" t="s">
        <v>48</v>
      </c>
      <c r="B4796" t="s">
        <v>646</v>
      </c>
      <c r="C4796" t="s">
        <v>642</v>
      </c>
      <c r="D4796" t="s">
        <v>16</v>
      </c>
      <c r="E4796" t="str">
        <f>VLOOKUP(D4796,Abbrev!$A$6:$B$67,2,FALSE)</f>
        <v>SmPel</v>
      </c>
      <c r="F4796" t="str">
        <f t="shared" si="222"/>
        <v/>
      </c>
      <c r="G4796">
        <v>1973</v>
      </c>
      <c r="H4796">
        <v>13596.139456000001</v>
      </c>
      <c r="I4796">
        <v>79.045967746173901</v>
      </c>
      <c r="J4796">
        <v>1074720.00091146</v>
      </c>
      <c r="K4796">
        <f t="shared" si="223"/>
        <v>7.9045967746173895E-2</v>
      </c>
      <c r="L4796">
        <f t="shared" si="224"/>
        <v>1074.7200009114583</v>
      </c>
    </row>
    <row r="4797" spans="1:12" x14ac:dyDescent="0.3">
      <c r="A4797" t="s">
        <v>48</v>
      </c>
      <c r="B4797" t="s">
        <v>646</v>
      </c>
      <c r="C4797" t="s">
        <v>642</v>
      </c>
      <c r="D4797" t="s">
        <v>17</v>
      </c>
      <c r="E4797" t="str">
        <f>VLOOKUP(D4797,Abbrev!$A$6:$B$67,2,FALSE)</f>
        <v>Squid</v>
      </c>
      <c r="F4797" t="str">
        <f t="shared" si="222"/>
        <v/>
      </c>
      <c r="G4797">
        <v>1973</v>
      </c>
      <c r="H4797">
        <v>13596.139456000001</v>
      </c>
      <c r="I4797">
        <v>4317.8559558815796</v>
      </c>
      <c r="J4797">
        <v>58706171.727086097</v>
      </c>
      <c r="K4797">
        <f t="shared" si="223"/>
        <v>4.3178559558815799</v>
      </c>
      <c r="L4797">
        <f t="shared" si="224"/>
        <v>58706.171727086148</v>
      </c>
    </row>
    <row r="4798" spans="1:12" x14ac:dyDescent="0.3">
      <c r="A4798" t="s">
        <v>48</v>
      </c>
      <c r="B4798" t="s">
        <v>646</v>
      </c>
      <c r="C4798" t="s">
        <v>642</v>
      </c>
      <c r="D4798" t="s">
        <v>18</v>
      </c>
      <c r="E4798" t="str">
        <f>VLOOKUP(D4798,Abbrev!$A$6:$B$67,2,FALSE)</f>
        <v>Dogfish-S</v>
      </c>
      <c r="F4798" t="str">
        <f t="shared" si="222"/>
        <v/>
      </c>
      <c r="G4798">
        <v>1973</v>
      </c>
      <c r="H4798">
        <v>13596.139456000001</v>
      </c>
      <c r="I4798">
        <v>622.20928133846701</v>
      </c>
      <c r="J4798">
        <v>8459644.1598953307</v>
      </c>
      <c r="K4798">
        <f t="shared" si="223"/>
        <v>0.62220928133846698</v>
      </c>
      <c r="L4798">
        <f t="shared" si="224"/>
        <v>8459.6441598953352</v>
      </c>
    </row>
    <row r="4799" spans="1:12" x14ac:dyDescent="0.3">
      <c r="A4799" t="s">
        <v>48</v>
      </c>
      <c r="B4799" t="s">
        <v>646</v>
      </c>
      <c r="C4799" t="s">
        <v>642</v>
      </c>
      <c r="D4799" t="s">
        <v>19</v>
      </c>
      <c r="E4799" t="str">
        <f>VLOOKUP(D4799,Abbrev!$A$6:$B$67,2,FALSE)</f>
        <v>Dogfish-L</v>
      </c>
      <c r="F4799" t="str">
        <f t="shared" si="222"/>
        <v/>
      </c>
      <c r="G4799">
        <v>1973</v>
      </c>
      <c r="H4799">
        <v>13596.139456000001</v>
      </c>
      <c r="I4799">
        <v>44859.672867248497</v>
      </c>
      <c r="J4799">
        <v>609918368.25364995</v>
      </c>
      <c r="K4799">
        <f t="shared" si="223"/>
        <v>44.859672867248499</v>
      </c>
      <c r="L4799">
        <f t="shared" si="224"/>
        <v>609918.36825365003</v>
      </c>
    </row>
    <row r="4800" spans="1:12" x14ac:dyDescent="0.3">
      <c r="A4800" t="s">
        <v>48</v>
      </c>
      <c r="B4800" t="s">
        <v>646</v>
      </c>
      <c r="C4800" t="s">
        <v>642</v>
      </c>
      <c r="D4800" t="s">
        <v>20</v>
      </c>
      <c r="E4800" t="str">
        <f>VLOOKUP(D4800,Abbrev!$A$6:$B$67,2,FALSE)</f>
        <v>Hake-S</v>
      </c>
      <c r="F4800" t="str">
        <f t="shared" si="222"/>
        <v/>
      </c>
      <c r="G4800">
        <v>1973</v>
      </c>
      <c r="H4800">
        <v>13596.139456000001</v>
      </c>
      <c r="I4800">
        <v>991.12740764856005</v>
      </c>
      <c r="J4800">
        <v>13475506.453053599</v>
      </c>
      <c r="K4800">
        <f t="shared" si="223"/>
        <v>0.99112740764856</v>
      </c>
      <c r="L4800">
        <f t="shared" si="224"/>
        <v>13475.506453053584</v>
      </c>
    </row>
    <row r="4801" spans="1:12" x14ac:dyDescent="0.3">
      <c r="A4801" t="s">
        <v>48</v>
      </c>
      <c r="B4801" t="s">
        <v>646</v>
      </c>
      <c r="C4801" t="s">
        <v>642</v>
      </c>
      <c r="D4801" t="s">
        <v>21</v>
      </c>
      <c r="E4801" t="str">
        <f>VLOOKUP(D4801,Abbrev!$A$6:$B$67,2,FALSE)</f>
        <v>Hake-L</v>
      </c>
      <c r="F4801" t="str">
        <f t="shared" si="222"/>
        <v/>
      </c>
      <c r="G4801">
        <v>1973</v>
      </c>
      <c r="H4801">
        <v>13596.139456000001</v>
      </c>
      <c r="I4801">
        <v>123.192245109938</v>
      </c>
      <c r="J4801">
        <v>1674938.9444124501</v>
      </c>
      <c r="K4801">
        <f t="shared" si="223"/>
        <v>0.123192245109938</v>
      </c>
      <c r="L4801">
        <f t="shared" si="224"/>
        <v>1674.9389444124511</v>
      </c>
    </row>
    <row r="4802" spans="1:12" x14ac:dyDescent="0.3">
      <c r="A4802" t="s">
        <v>48</v>
      </c>
      <c r="B4802" t="s">
        <v>646</v>
      </c>
      <c r="C4802" t="s">
        <v>642</v>
      </c>
      <c r="D4802" t="s">
        <v>22</v>
      </c>
      <c r="E4802" t="str">
        <f>VLOOKUP(D4802,Abbrev!$A$6:$B$67,2,FALSE)</f>
        <v>Cod-M</v>
      </c>
      <c r="F4802" t="str">
        <f t="shared" si="222"/>
        <v/>
      </c>
      <c r="G4802">
        <v>1973</v>
      </c>
      <c r="H4802">
        <v>13596.139456000001</v>
      </c>
      <c r="I4802">
        <v>14.3826912359246</v>
      </c>
      <c r="J4802">
        <v>195549.07579621999</v>
      </c>
      <c r="K4802">
        <f t="shared" si="223"/>
        <v>1.4382691235924601E-2</v>
      </c>
      <c r="L4802">
        <f t="shared" si="224"/>
        <v>195.54907579621988</v>
      </c>
    </row>
    <row r="4803" spans="1:12" x14ac:dyDescent="0.3">
      <c r="A4803" t="s">
        <v>48</v>
      </c>
      <c r="B4803" t="s">
        <v>646</v>
      </c>
      <c r="C4803" t="s">
        <v>642</v>
      </c>
      <c r="D4803" t="s">
        <v>29</v>
      </c>
      <c r="E4803" t="str">
        <f>VLOOKUP(D4803,Abbrev!$A$6:$B$67,2,FALSE)</f>
        <v>Sflound-L</v>
      </c>
      <c r="F4803" t="str">
        <f t="shared" ref="F4803:F4866" si="225">IF(G4803&lt;=1967,"A",IF(AND(G4803&gt;=1996,G4803&lt;=2000),"B",IF(G4803&gt;=2009,"C","")))</f>
        <v/>
      </c>
      <c r="G4803">
        <v>1973</v>
      </c>
      <c r="H4803">
        <v>13596.139456000001</v>
      </c>
      <c r="I4803">
        <v>82.135702535025501</v>
      </c>
      <c r="J4803">
        <v>1116728.46598274</v>
      </c>
      <c r="K4803">
        <f t="shared" ref="K4803:K4866" si="226">I4803/1000</f>
        <v>8.2135702535025501E-2</v>
      </c>
      <c r="L4803">
        <f t="shared" ref="L4803:L4866" si="227">K4803*H4803</f>
        <v>1116.7284659827394</v>
      </c>
    </row>
    <row r="4804" spans="1:12" x14ac:dyDescent="0.3">
      <c r="A4804" t="s">
        <v>48</v>
      </c>
      <c r="B4804" t="s">
        <v>646</v>
      </c>
      <c r="C4804" t="s">
        <v>642</v>
      </c>
      <c r="D4804" t="s">
        <v>25</v>
      </c>
      <c r="E4804" t="str">
        <f>VLOOKUP(D4804,Abbrev!$A$6:$B$67,2,FALSE)</f>
        <v>Yflound-L</v>
      </c>
      <c r="F4804" t="str">
        <f t="shared" si="225"/>
        <v/>
      </c>
      <c r="G4804">
        <v>1973</v>
      </c>
      <c r="H4804">
        <v>13596.139456000001</v>
      </c>
      <c r="I4804">
        <v>28.5297704398074</v>
      </c>
      <c r="J4804">
        <v>387894.73754728801</v>
      </c>
      <c r="K4804">
        <f t="shared" si="226"/>
        <v>2.8529770439807402E-2</v>
      </c>
      <c r="L4804">
        <f t="shared" si="227"/>
        <v>387.89473754728789</v>
      </c>
    </row>
    <row r="4805" spans="1:12" x14ac:dyDescent="0.3">
      <c r="A4805" t="s">
        <v>48</v>
      </c>
      <c r="B4805" t="s">
        <v>646</v>
      </c>
      <c r="C4805" t="s">
        <v>642</v>
      </c>
      <c r="D4805" t="s">
        <v>7</v>
      </c>
      <c r="E4805" t="str">
        <f>VLOOKUP(D4805,Abbrev!$A$6:$B$67,2,FALSE)</f>
        <v>Alosines</v>
      </c>
      <c r="F4805" t="str">
        <f t="shared" si="225"/>
        <v/>
      </c>
      <c r="G4805">
        <v>1974</v>
      </c>
      <c r="H4805">
        <v>13596.139456000001</v>
      </c>
      <c r="I4805">
        <v>0</v>
      </c>
      <c r="J4805">
        <v>0</v>
      </c>
      <c r="K4805">
        <f t="shared" si="226"/>
        <v>0</v>
      </c>
      <c r="L4805">
        <f t="shared" si="227"/>
        <v>0</v>
      </c>
    </row>
    <row r="4806" spans="1:12" x14ac:dyDescent="0.3">
      <c r="A4806" t="s">
        <v>48</v>
      </c>
      <c r="B4806" t="s">
        <v>646</v>
      </c>
      <c r="C4806" t="s">
        <v>642</v>
      </c>
      <c r="D4806" t="s">
        <v>42</v>
      </c>
      <c r="E4806" t="str">
        <f>VLOOKUP(D4806,Abbrev!$A$6:$B$67,2,FALSE)</f>
        <v>Croaker</v>
      </c>
      <c r="F4806" t="str">
        <f t="shared" si="225"/>
        <v/>
      </c>
      <c r="G4806">
        <v>1974</v>
      </c>
      <c r="H4806">
        <v>13596.139456000001</v>
      </c>
      <c r="I4806">
        <v>11.3521695257316</v>
      </c>
      <c r="J4806">
        <v>154345.68</v>
      </c>
      <c r="K4806">
        <f t="shared" si="226"/>
        <v>1.1352169525731601E-2</v>
      </c>
      <c r="L4806">
        <f t="shared" si="227"/>
        <v>154.34568000000024</v>
      </c>
    </row>
    <row r="4807" spans="1:12" x14ac:dyDescent="0.3">
      <c r="A4807" t="s">
        <v>48</v>
      </c>
      <c r="B4807" t="s">
        <v>646</v>
      </c>
      <c r="C4807" t="s">
        <v>642</v>
      </c>
      <c r="D4807" t="s">
        <v>9</v>
      </c>
      <c r="E4807" t="str">
        <f>VLOOKUP(D4807,Abbrev!$A$6:$B$67,2,FALSE)</f>
        <v>Mack</v>
      </c>
      <c r="F4807" t="str">
        <f t="shared" si="225"/>
        <v/>
      </c>
      <c r="G4807">
        <v>1974</v>
      </c>
      <c r="H4807">
        <v>13596.139456000001</v>
      </c>
      <c r="I4807">
        <v>23.521015309662001</v>
      </c>
      <c r="J4807">
        <v>319795.00429687498</v>
      </c>
      <c r="K4807">
        <f t="shared" si="226"/>
        <v>2.3521015309662E-2</v>
      </c>
      <c r="L4807">
        <f t="shared" si="227"/>
        <v>319.79500429687562</v>
      </c>
    </row>
    <row r="4808" spans="1:12" x14ac:dyDescent="0.3">
      <c r="A4808" t="s">
        <v>48</v>
      </c>
      <c r="B4808" t="s">
        <v>646</v>
      </c>
      <c r="C4808" t="s">
        <v>642</v>
      </c>
      <c r="D4808" t="s">
        <v>10</v>
      </c>
      <c r="E4808" t="str">
        <f>VLOOKUP(D4808,Abbrev!$A$6:$B$67,2,FALSE)</f>
        <v>Butter</v>
      </c>
      <c r="F4808" t="str">
        <f t="shared" si="225"/>
        <v/>
      </c>
      <c r="G4808">
        <v>1974</v>
      </c>
      <c r="H4808">
        <v>13596.139456000001</v>
      </c>
      <c r="I4808">
        <v>1955.1731157189399</v>
      </c>
      <c r="J4808">
        <v>26582806.3419367</v>
      </c>
      <c r="K4808">
        <f t="shared" si="226"/>
        <v>1.95517311571894</v>
      </c>
      <c r="L4808">
        <f t="shared" si="227"/>
        <v>26582.806341936735</v>
      </c>
    </row>
    <row r="4809" spans="1:12" x14ac:dyDescent="0.3">
      <c r="A4809" t="s">
        <v>48</v>
      </c>
      <c r="B4809" t="s">
        <v>646</v>
      </c>
      <c r="C4809" t="s">
        <v>642</v>
      </c>
      <c r="D4809" t="s">
        <v>11</v>
      </c>
      <c r="E4809" t="str">
        <f>VLOOKUP(D4809,Abbrev!$A$6:$B$67,2,FALSE)</f>
        <v>Dbenth-oth</v>
      </c>
      <c r="F4809" t="str">
        <f t="shared" si="225"/>
        <v/>
      </c>
      <c r="G4809">
        <v>1974</v>
      </c>
      <c r="H4809">
        <v>13596.139456000001</v>
      </c>
      <c r="I4809">
        <v>1662.4850437484899</v>
      </c>
      <c r="J4809">
        <v>22603378.498318799</v>
      </c>
      <c r="K4809">
        <f t="shared" si="226"/>
        <v>1.6624850437484899</v>
      </c>
      <c r="L4809">
        <f t="shared" si="227"/>
        <v>22603.378498318732</v>
      </c>
    </row>
    <row r="4810" spans="1:12" x14ac:dyDescent="0.3">
      <c r="A4810" t="s">
        <v>48</v>
      </c>
      <c r="B4810" t="s">
        <v>646</v>
      </c>
      <c r="C4810" t="s">
        <v>642</v>
      </c>
      <c r="D4810" t="s">
        <v>33</v>
      </c>
      <c r="E4810" t="str">
        <f>VLOOKUP(D4810,Abbrev!$A$6:$B$67,2,FALSE)</f>
        <v>Domni-oth</v>
      </c>
      <c r="F4810" t="str">
        <f t="shared" si="225"/>
        <v/>
      </c>
      <c r="G4810">
        <v>1974</v>
      </c>
      <c r="H4810">
        <v>13596.139456000001</v>
      </c>
      <c r="I4810">
        <v>450.37536704864903</v>
      </c>
      <c r="J4810">
        <v>6123366.29794061</v>
      </c>
      <c r="K4810">
        <f t="shared" si="226"/>
        <v>0.450375367048649</v>
      </c>
      <c r="L4810">
        <f t="shared" si="227"/>
        <v>6123.366297940619</v>
      </c>
    </row>
    <row r="4811" spans="1:12" x14ac:dyDescent="0.3">
      <c r="A4811" t="s">
        <v>48</v>
      </c>
      <c r="B4811" t="s">
        <v>646</v>
      </c>
      <c r="C4811" t="s">
        <v>642</v>
      </c>
      <c r="D4811" t="s">
        <v>12</v>
      </c>
      <c r="E4811" t="str">
        <f>VLOOKUP(D4811,Abbrev!$A$6:$B$67,2,FALSE)</f>
        <v>Dpisc-oth</v>
      </c>
      <c r="F4811" t="str">
        <f t="shared" si="225"/>
        <v/>
      </c>
      <c r="G4811">
        <v>1974</v>
      </c>
      <c r="H4811">
        <v>13596.139456000001</v>
      </c>
      <c r="I4811">
        <v>235.35357909960601</v>
      </c>
      <c r="J4811">
        <v>3199900.0829069698</v>
      </c>
      <c r="K4811">
        <f t="shared" si="226"/>
        <v>0.235353579099606</v>
      </c>
      <c r="L4811">
        <f t="shared" si="227"/>
        <v>3199.9000829069701</v>
      </c>
    </row>
    <row r="4812" spans="1:12" x14ac:dyDescent="0.3">
      <c r="A4812" t="s">
        <v>48</v>
      </c>
      <c r="B4812" t="s">
        <v>646</v>
      </c>
      <c r="C4812" t="s">
        <v>642</v>
      </c>
      <c r="D4812" t="s">
        <v>27</v>
      </c>
      <c r="E4812" t="str">
        <f>VLOOKUP(D4812,Abbrev!$A$6:$B$67,2,FALSE)</f>
        <v>MedPel</v>
      </c>
      <c r="F4812" t="str">
        <f t="shared" si="225"/>
        <v/>
      </c>
      <c r="G4812">
        <v>1974</v>
      </c>
      <c r="H4812">
        <v>13596.139456000001</v>
      </c>
      <c r="I4812">
        <v>9.4601412714429909</v>
      </c>
      <c r="J4812">
        <v>128621.4</v>
      </c>
      <c r="K4812">
        <f t="shared" si="226"/>
        <v>9.4601412714429914E-3</v>
      </c>
      <c r="L4812">
        <f t="shared" si="227"/>
        <v>128.62140000000008</v>
      </c>
    </row>
    <row r="4813" spans="1:12" x14ac:dyDescent="0.3">
      <c r="A4813" t="s">
        <v>48</v>
      </c>
      <c r="B4813" t="s">
        <v>646</v>
      </c>
      <c r="C4813" t="s">
        <v>642</v>
      </c>
      <c r="D4813" t="s">
        <v>14</v>
      </c>
      <c r="E4813" t="str">
        <f>VLOOKUP(D4813,Abbrev!$A$6:$B$67,2,FALSE)</f>
        <v>Mesopel</v>
      </c>
      <c r="F4813" t="str">
        <f t="shared" si="225"/>
        <v/>
      </c>
      <c r="G4813">
        <v>1974</v>
      </c>
      <c r="H4813">
        <v>13596.139456000001</v>
      </c>
      <c r="I4813">
        <v>4.4180173646148697</v>
      </c>
      <c r="J4813">
        <v>60067.980208333298</v>
      </c>
      <c r="K4813">
        <f t="shared" si="226"/>
        <v>4.4180173646148693E-3</v>
      </c>
      <c r="L4813">
        <f t="shared" si="227"/>
        <v>60.067980208333367</v>
      </c>
    </row>
    <row r="4814" spans="1:12" x14ac:dyDescent="0.3">
      <c r="A4814" t="s">
        <v>48</v>
      </c>
      <c r="B4814" t="s">
        <v>646</v>
      </c>
      <c r="C4814" t="s">
        <v>642</v>
      </c>
      <c r="D4814" t="s">
        <v>15</v>
      </c>
      <c r="E4814" t="str">
        <f>VLOOKUP(D4814,Abbrev!$A$6:$B$67,2,FALSE)</f>
        <v>Skate</v>
      </c>
      <c r="F4814" t="str">
        <f t="shared" si="225"/>
        <v/>
      </c>
      <c r="G4814">
        <v>1974</v>
      </c>
      <c r="H4814">
        <v>13596.139456000001</v>
      </c>
      <c r="I4814">
        <v>26.833817117549899</v>
      </c>
      <c r="J4814">
        <v>364836.31966700801</v>
      </c>
      <c r="K4814">
        <f t="shared" si="226"/>
        <v>2.68338171175499E-2</v>
      </c>
      <c r="L4814">
        <f t="shared" si="227"/>
        <v>364.83631966700841</v>
      </c>
    </row>
    <row r="4815" spans="1:12" x14ac:dyDescent="0.3">
      <c r="A4815" t="s">
        <v>48</v>
      </c>
      <c r="B4815" t="s">
        <v>646</v>
      </c>
      <c r="C4815" t="s">
        <v>642</v>
      </c>
      <c r="D4815" t="s">
        <v>16</v>
      </c>
      <c r="E4815" t="str">
        <f>VLOOKUP(D4815,Abbrev!$A$6:$B$67,2,FALSE)</f>
        <v>SmPel</v>
      </c>
      <c r="F4815" t="str">
        <f t="shared" si="225"/>
        <v/>
      </c>
      <c r="G4815">
        <v>1974</v>
      </c>
      <c r="H4815">
        <v>13596.139456000001</v>
      </c>
      <c r="I4815">
        <v>0</v>
      </c>
      <c r="J4815">
        <v>0</v>
      </c>
      <c r="K4815">
        <f t="shared" si="226"/>
        <v>0</v>
      </c>
      <c r="L4815">
        <f t="shared" si="227"/>
        <v>0</v>
      </c>
    </row>
    <row r="4816" spans="1:12" x14ac:dyDescent="0.3">
      <c r="A4816" t="s">
        <v>48</v>
      </c>
      <c r="B4816" t="s">
        <v>646</v>
      </c>
      <c r="C4816" t="s">
        <v>642</v>
      </c>
      <c r="D4816" t="s">
        <v>17</v>
      </c>
      <c r="E4816" t="str">
        <f>VLOOKUP(D4816,Abbrev!$A$6:$B$67,2,FALSE)</f>
        <v>Squid</v>
      </c>
      <c r="F4816" t="str">
        <f t="shared" si="225"/>
        <v/>
      </c>
      <c r="G4816">
        <v>1974</v>
      </c>
      <c r="H4816">
        <v>13596.139456000001</v>
      </c>
      <c r="I4816">
        <v>5432.0902143816902</v>
      </c>
      <c r="J4816">
        <v>73855456.092306405</v>
      </c>
      <c r="K4816">
        <f t="shared" si="226"/>
        <v>5.4320902143816898</v>
      </c>
      <c r="L4816">
        <f t="shared" si="227"/>
        <v>73855.456092306398</v>
      </c>
    </row>
    <row r="4817" spans="1:12" x14ac:dyDescent="0.3">
      <c r="A4817" t="s">
        <v>48</v>
      </c>
      <c r="B4817" t="s">
        <v>646</v>
      </c>
      <c r="C4817" t="s">
        <v>642</v>
      </c>
      <c r="D4817" t="s">
        <v>18</v>
      </c>
      <c r="E4817" t="str">
        <f>VLOOKUP(D4817,Abbrev!$A$6:$B$67,2,FALSE)</f>
        <v>Dogfish-S</v>
      </c>
      <c r="F4817" t="str">
        <f t="shared" si="225"/>
        <v/>
      </c>
      <c r="G4817">
        <v>1974</v>
      </c>
      <c r="H4817">
        <v>13596.139456000001</v>
      </c>
      <c r="I4817">
        <v>303.241661142373</v>
      </c>
      <c r="J4817">
        <v>4122915.9137607999</v>
      </c>
      <c r="K4817">
        <f t="shared" si="226"/>
        <v>0.303241661142373</v>
      </c>
      <c r="L4817">
        <f t="shared" si="227"/>
        <v>4122.9159137607994</v>
      </c>
    </row>
    <row r="4818" spans="1:12" x14ac:dyDescent="0.3">
      <c r="A4818" t="s">
        <v>48</v>
      </c>
      <c r="B4818" t="s">
        <v>646</v>
      </c>
      <c r="C4818" t="s">
        <v>642</v>
      </c>
      <c r="D4818" t="s">
        <v>19</v>
      </c>
      <c r="E4818" t="str">
        <f>VLOOKUP(D4818,Abbrev!$A$6:$B$67,2,FALSE)</f>
        <v>Dogfish-L</v>
      </c>
      <c r="F4818" t="str">
        <f t="shared" si="225"/>
        <v/>
      </c>
      <c r="G4818">
        <v>1974</v>
      </c>
      <c r="H4818">
        <v>13596.139456000001</v>
      </c>
      <c r="I4818">
        <v>14363.0539762929</v>
      </c>
      <c r="J4818">
        <v>195282084.875734</v>
      </c>
      <c r="K4818">
        <f t="shared" si="226"/>
        <v>14.3630539762929</v>
      </c>
      <c r="L4818">
        <f t="shared" si="227"/>
        <v>195282.08487573359</v>
      </c>
    </row>
    <row r="4819" spans="1:12" x14ac:dyDescent="0.3">
      <c r="A4819" t="s">
        <v>48</v>
      </c>
      <c r="B4819" t="s">
        <v>646</v>
      </c>
      <c r="C4819" t="s">
        <v>642</v>
      </c>
      <c r="D4819" t="s">
        <v>20</v>
      </c>
      <c r="E4819" t="str">
        <f>VLOOKUP(D4819,Abbrev!$A$6:$B$67,2,FALSE)</f>
        <v>Hake-S</v>
      </c>
      <c r="F4819" t="str">
        <f t="shared" si="225"/>
        <v/>
      </c>
      <c r="G4819">
        <v>1974</v>
      </c>
      <c r="H4819">
        <v>13596.139456000001</v>
      </c>
      <c r="I4819">
        <v>266.47591458564801</v>
      </c>
      <c r="J4819">
        <v>3623043.6963716098</v>
      </c>
      <c r="K4819">
        <f t="shared" si="226"/>
        <v>0.26647591458564801</v>
      </c>
      <c r="L4819">
        <f t="shared" si="227"/>
        <v>3623.0436963716152</v>
      </c>
    </row>
    <row r="4820" spans="1:12" x14ac:dyDescent="0.3">
      <c r="A4820" t="s">
        <v>48</v>
      </c>
      <c r="B4820" t="s">
        <v>646</v>
      </c>
      <c r="C4820" t="s">
        <v>642</v>
      </c>
      <c r="D4820" t="s">
        <v>21</v>
      </c>
      <c r="E4820" t="str">
        <f>VLOOKUP(D4820,Abbrev!$A$6:$B$67,2,FALSE)</f>
        <v>Hake-L</v>
      </c>
      <c r="F4820" t="str">
        <f t="shared" si="225"/>
        <v/>
      </c>
      <c r="G4820">
        <v>1974</v>
      </c>
      <c r="H4820">
        <v>13596.139456000001</v>
      </c>
      <c r="I4820">
        <v>21.195383832522399</v>
      </c>
      <c r="J4820">
        <v>288175.39441042201</v>
      </c>
      <c r="K4820">
        <f t="shared" si="226"/>
        <v>2.11953838325224E-2</v>
      </c>
      <c r="L4820">
        <f t="shared" si="227"/>
        <v>288.17539441042231</v>
      </c>
    </row>
    <row r="4821" spans="1:12" x14ac:dyDescent="0.3">
      <c r="A4821" t="s">
        <v>48</v>
      </c>
      <c r="B4821" t="s">
        <v>646</v>
      </c>
      <c r="C4821" t="s">
        <v>642</v>
      </c>
      <c r="D4821" t="s">
        <v>29</v>
      </c>
      <c r="E4821" t="str">
        <f>VLOOKUP(D4821,Abbrev!$A$6:$B$67,2,FALSE)</f>
        <v>Sflound-L</v>
      </c>
      <c r="F4821" t="str">
        <f t="shared" si="225"/>
        <v/>
      </c>
      <c r="G4821">
        <v>1974</v>
      </c>
      <c r="H4821">
        <v>13596.139456000001</v>
      </c>
      <c r="I4821">
        <v>126.71165949896</v>
      </c>
      <c r="J4821">
        <v>1722789.39324904</v>
      </c>
      <c r="K4821">
        <f t="shared" si="226"/>
        <v>0.12671165949896002</v>
      </c>
      <c r="L4821">
        <f t="shared" si="227"/>
        <v>1722.7893932490476</v>
      </c>
    </row>
    <row r="4822" spans="1:12" x14ac:dyDescent="0.3">
      <c r="A4822" t="s">
        <v>48</v>
      </c>
      <c r="B4822" t="s">
        <v>646</v>
      </c>
      <c r="C4822" t="s">
        <v>642</v>
      </c>
      <c r="D4822" t="s">
        <v>25</v>
      </c>
      <c r="E4822" t="str">
        <f>VLOOKUP(D4822,Abbrev!$A$6:$B$67,2,FALSE)</f>
        <v>Yflound-L</v>
      </c>
      <c r="F4822" t="str">
        <f t="shared" si="225"/>
        <v/>
      </c>
      <c r="G4822">
        <v>1974</v>
      </c>
      <c r="H4822">
        <v>13596.139456000001</v>
      </c>
      <c r="I4822">
        <v>7.10503969042015</v>
      </c>
      <c r="J4822">
        <v>96601.110471367399</v>
      </c>
      <c r="K4822">
        <f t="shared" si="226"/>
        <v>7.1050396904201504E-3</v>
      </c>
      <c r="L4822">
        <f t="shared" si="227"/>
        <v>96.601110471367434</v>
      </c>
    </row>
    <row r="4823" spans="1:12" x14ac:dyDescent="0.3">
      <c r="A4823" t="s">
        <v>48</v>
      </c>
      <c r="B4823" t="s">
        <v>646</v>
      </c>
      <c r="C4823" t="s">
        <v>642</v>
      </c>
      <c r="D4823" t="s">
        <v>32</v>
      </c>
      <c r="E4823" t="str">
        <f>VLOOKUP(D4823,Abbrev!$A$6:$B$67,2,FALSE)</f>
        <v>Blue-M</v>
      </c>
      <c r="F4823" t="str">
        <f t="shared" si="225"/>
        <v/>
      </c>
      <c r="G4823">
        <v>1974</v>
      </c>
      <c r="H4823">
        <v>13596.139456000001</v>
      </c>
      <c r="I4823">
        <v>339.58439117227698</v>
      </c>
      <c r="J4823">
        <v>4617036.7394591402</v>
      </c>
      <c r="K4823">
        <f t="shared" si="226"/>
        <v>0.33958439117227696</v>
      </c>
      <c r="L4823">
        <f t="shared" si="227"/>
        <v>4617.0367394591331</v>
      </c>
    </row>
    <row r="4824" spans="1:12" x14ac:dyDescent="0.3">
      <c r="A4824" t="s">
        <v>48</v>
      </c>
      <c r="B4824" t="s">
        <v>646</v>
      </c>
      <c r="C4824" t="s">
        <v>642</v>
      </c>
      <c r="D4824" t="s">
        <v>28</v>
      </c>
      <c r="E4824" t="str">
        <f>VLOOKUP(D4824,Abbrev!$A$6:$B$67,2,FALSE)</f>
        <v>Blue-L</v>
      </c>
      <c r="F4824" t="str">
        <f t="shared" si="225"/>
        <v/>
      </c>
      <c r="G4824">
        <v>1974</v>
      </c>
      <c r="H4824">
        <v>13596.139456000001</v>
      </c>
      <c r="I4824">
        <v>261.54817166318401</v>
      </c>
      <c r="J4824">
        <v>3556045.41639448</v>
      </c>
      <c r="K4824">
        <f t="shared" si="226"/>
        <v>0.261548171663184</v>
      </c>
      <c r="L4824">
        <f t="shared" si="227"/>
        <v>3556.0454163944773</v>
      </c>
    </row>
    <row r="4825" spans="1:12" x14ac:dyDescent="0.3">
      <c r="A4825" t="s">
        <v>48</v>
      </c>
      <c r="B4825" t="s">
        <v>646</v>
      </c>
      <c r="C4825" t="s">
        <v>642</v>
      </c>
      <c r="D4825" t="s">
        <v>42</v>
      </c>
      <c r="E4825" t="str">
        <f>VLOOKUP(D4825,Abbrev!$A$6:$B$67,2,FALSE)</f>
        <v>Croaker</v>
      </c>
      <c r="F4825" t="str">
        <f t="shared" si="225"/>
        <v/>
      </c>
      <c r="G4825">
        <v>1975</v>
      </c>
      <c r="H4825">
        <v>13596.139456000001</v>
      </c>
      <c r="I4825">
        <v>2223.2514505549998</v>
      </c>
      <c r="J4825">
        <v>30227636.767499998</v>
      </c>
      <c r="K4825">
        <f t="shared" si="226"/>
        <v>2.2232514505549998</v>
      </c>
      <c r="L4825">
        <f t="shared" si="227"/>
        <v>30227.636767500069</v>
      </c>
    </row>
    <row r="4826" spans="1:12" x14ac:dyDescent="0.3">
      <c r="A4826" t="s">
        <v>48</v>
      </c>
      <c r="B4826" t="s">
        <v>646</v>
      </c>
      <c r="C4826" t="s">
        <v>642</v>
      </c>
      <c r="D4826" t="s">
        <v>9</v>
      </c>
      <c r="E4826" t="str">
        <f>VLOOKUP(D4826,Abbrev!$A$6:$B$67,2,FALSE)</f>
        <v>Mack</v>
      </c>
      <c r="F4826" t="str">
        <f t="shared" si="225"/>
        <v/>
      </c>
      <c r="G4826">
        <v>1975</v>
      </c>
      <c r="H4826">
        <v>13596.139456000001</v>
      </c>
      <c r="I4826">
        <v>0</v>
      </c>
      <c r="J4826">
        <v>0</v>
      </c>
      <c r="K4826">
        <f t="shared" si="226"/>
        <v>0</v>
      </c>
      <c r="L4826">
        <f t="shared" si="227"/>
        <v>0</v>
      </c>
    </row>
    <row r="4827" spans="1:12" x14ac:dyDescent="0.3">
      <c r="A4827" t="s">
        <v>48</v>
      </c>
      <c r="B4827" t="s">
        <v>646</v>
      </c>
      <c r="C4827" t="s">
        <v>642</v>
      </c>
      <c r="D4827" t="s">
        <v>10</v>
      </c>
      <c r="E4827" t="str">
        <f>VLOOKUP(D4827,Abbrev!$A$6:$B$67,2,FALSE)</f>
        <v>Butter</v>
      </c>
      <c r="F4827" t="str">
        <f t="shared" si="225"/>
        <v/>
      </c>
      <c r="G4827">
        <v>1975</v>
      </c>
      <c r="H4827">
        <v>13596.139456000001</v>
      </c>
      <c r="I4827">
        <v>1572.2622011907899</v>
      </c>
      <c r="J4827">
        <v>21376696.148787498</v>
      </c>
      <c r="K4827">
        <f t="shared" si="226"/>
        <v>1.5722622011907899</v>
      </c>
      <c r="L4827">
        <f t="shared" si="227"/>
        <v>21376.696148787509</v>
      </c>
    </row>
    <row r="4828" spans="1:12" x14ac:dyDescent="0.3">
      <c r="A4828" t="s">
        <v>48</v>
      </c>
      <c r="B4828" t="s">
        <v>646</v>
      </c>
      <c r="C4828" t="s">
        <v>642</v>
      </c>
      <c r="D4828" t="s">
        <v>11</v>
      </c>
      <c r="E4828" t="str">
        <f>VLOOKUP(D4828,Abbrev!$A$6:$B$67,2,FALSE)</f>
        <v>Dbenth-oth</v>
      </c>
      <c r="F4828" t="str">
        <f t="shared" si="225"/>
        <v/>
      </c>
      <c r="G4828">
        <v>1975</v>
      </c>
      <c r="H4828">
        <v>13596.139456000001</v>
      </c>
      <c r="I4828">
        <v>3242.9683217666702</v>
      </c>
      <c r="J4828">
        <v>44091849.554130003</v>
      </c>
      <c r="K4828">
        <f t="shared" si="226"/>
        <v>3.24296832176667</v>
      </c>
      <c r="L4828">
        <f t="shared" si="227"/>
        <v>44091.849554129927</v>
      </c>
    </row>
    <row r="4829" spans="1:12" x14ac:dyDescent="0.3">
      <c r="A4829" t="s">
        <v>48</v>
      </c>
      <c r="B4829" t="s">
        <v>646</v>
      </c>
      <c r="C4829" t="s">
        <v>642</v>
      </c>
      <c r="D4829" t="s">
        <v>33</v>
      </c>
      <c r="E4829" t="str">
        <f>VLOOKUP(D4829,Abbrev!$A$6:$B$67,2,FALSE)</f>
        <v>Domni-oth</v>
      </c>
      <c r="F4829" t="str">
        <f t="shared" si="225"/>
        <v/>
      </c>
      <c r="G4829">
        <v>1975</v>
      </c>
      <c r="H4829">
        <v>13596.139456000001</v>
      </c>
      <c r="I4829">
        <v>560.65835334098904</v>
      </c>
      <c r="J4829">
        <v>7622789.1591953998</v>
      </c>
      <c r="K4829">
        <f t="shared" si="226"/>
        <v>0.56065835334098901</v>
      </c>
      <c r="L4829">
        <f t="shared" si="227"/>
        <v>7622.7891591954103</v>
      </c>
    </row>
    <row r="4830" spans="1:12" x14ac:dyDescent="0.3">
      <c r="A4830" t="s">
        <v>48</v>
      </c>
      <c r="B4830" t="s">
        <v>646</v>
      </c>
      <c r="C4830" t="s">
        <v>642</v>
      </c>
      <c r="D4830" t="s">
        <v>12</v>
      </c>
      <c r="E4830" t="str">
        <f>VLOOKUP(D4830,Abbrev!$A$6:$B$67,2,FALSE)</f>
        <v>Dpisc-oth</v>
      </c>
      <c r="F4830" t="str">
        <f t="shared" si="225"/>
        <v/>
      </c>
      <c r="G4830">
        <v>1975</v>
      </c>
      <c r="H4830">
        <v>13596.139456000001</v>
      </c>
      <c r="I4830">
        <v>173.70816848934501</v>
      </c>
      <c r="J4830">
        <v>2361760.4834274799</v>
      </c>
      <c r="K4830">
        <f t="shared" si="226"/>
        <v>0.17370816848934501</v>
      </c>
      <c r="L4830">
        <f t="shared" si="227"/>
        <v>2361.7604834274798</v>
      </c>
    </row>
    <row r="4831" spans="1:12" x14ac:dyDescent="0.3">
      <c r="A4831" t="s">
        <v>48</v>
      </c>
      <c r="B4831" t="s">
        <v>646</v>
      </c>
      <c r="C4831" t="s">
        <v>642</v>
      </c>
      <c r="D4831" t="s">
        <v>27</v>
      </c>
      <c r="E4831" t="str">
        <f>VLOOKUP(D4831,Abbrev!$A$6:$B$67,2,FALSE)</f>
        <v>MedPel</v>
      </c>
      <c r="F4831" t="str">
        <f t="shared" si="225"/>
        <v/>
      </c>
      <c r="G4831">
        <v>1975</v>
      </c>
      <c r="H4831">
        <v>13596.139456000001</v>
      </c>
      <c r="I4831">
        <v>12.6440883168423</v>
      </c>
      <c r="J4831">
        <v>171910.78804976901</v>
      </c>
      <c r="K4831">
        <f t="shared" si="226"/>
        <v>1.26440883168423E-2</v>
      </c>
      <c r="L4831">
        <f t="shared" si="227"/>
        <v>171.91078804976823</v>
      </c>
    </row>
    <row r="4832" spans="1:12" x14ac:dyDescent="0.3">
      <c r="A4832" t="s">
        <v>48</v>
      </c>
      <c r="B4832" t="s">
        <v>646</v>
      </c>
      <c r="C4832" t="s">
        <v>642</v>
      </c>
      <c r="D4832" t="s">
        <v>14</v>
      </c>
      <c r="E4832" t="str">
        <f>VLOOKUP(D4832,Abbrev!$A$6:$B$67,2,FALSE)</f>
        <v>Mesopel</v>
      </c>
      <c r="F4832" t="str">
        <f t="shared" si="225"/>
        <v/>
      </c>
      <c r="G4832">
        <v>1975</v>
      </c>
      <c r="H4832">
        <v>13596.139456000001</v>
      </c>
      <c r="I4832">
        <v>1.1496699461823101</v>
      </c>
      <c r="J4832">
        <v>15631.072916666701</v>
      </c>
      <c r="K4832">
        <f t="shared" si="226"/>
        <v>1.1496699461823101E-3</v>
      </c>
      <c r="L4832">
        <f t="shared" si="227"/>
        <v>15.631072916666703</v>
      </c>
    </row>
    <row r="4833" spans="1:12" x14ac:dyDescent="0.3">
      <c r="A4833" t="s">
        <v>48</v>
      </c>
      <c r="B4833" t="s">
        <v>646</v>
      </c>
      <c r="C4833" t="s">
        <v>642</v>
      </c>
      <c r="D4833" t="s">
        <v>15</v>
      </c>
      <c r="E4833" t="str">
        <f>VLOOKUP(D4833,Abbrev!$A$6:$B$67,2,FALSE)</f>
        <v>Skate</v>
      </c>
      <c r="F4833" t="str">
        <f t="shared" si="225"/>
        <v/>
      </c>
      <c r="G4833">
        <v>1975</v>
      </c>
      <c r="H4833">
        <v>13596.139456000001</v>
      </c>
      <c r="I4833">
        <v>73.946131074865605</v>
      </c>
      <c r="J4833">
        <v>1005381.91032553</v>
      </c>
      <c r="K4833">
        <f t="shared" si="226"/>
        <v>7.3946131074865598E-2</v>
      </c>
      <c r="L4833">
        <f t="shared" si="227"/>
        <v>1005.3819103255279</v>
      </c>
    </row>
    <row r="4834" spans="1:12" x14ac:dyDescent="0.3">
      <c r="A4834" t="s">
        <v>48</v>
      </c>
      <c r="B4834" t="s">
        <v>646</v>
      </c>
      <c r="C4834" t="s">
        <v>642</v>
      </c>
      <c r="D4834" t="s">
        <v>16</v>
      </c>
      <c r="E4834" t="str">
        <f>VLOOKUP(D4834,Abbrev!$A$6:$B$67,2,FALSE)</f>
        <v>SmPel</v>
      </c>
      <c r="F4834" t="str">
        <f t="shared" si="225"/>
        <v/>
      </c>
      <c r="G4834">
        <v>1975</v>
      </c>
      <c r="H4834">
        <v>13596.139456000001</v>
      </c>
      <c r="I4834">
        <v>18.3618714261689</v>
      </c>
      <c r="J4834">
        <v>249650.56458333301</v>
      </c>
      <c r="K4834">
        <f t="shared" si="226"/>
        <v>1.8361871426168901E-2</v>
      </c>
      <c r="L4834">
        <f t="shared" si="227"/>
        <v>249.65056458333399</v>
      </c>
    </row>
    <row r="4835" spans="1:12" x14ac:dyDescent="0.3">
      <c r="A4835" t="s">
        <v>48</v>
      </c>
      <c r="B4835" t="s">
        <v>646</v>
      </c>
      <c r="C4835" t="s">
        <v>642</v>
      </c>
      <c r="D4835" t="s">
        <v>17</v>
      </c>
      <c r="E4835" t="str">
        <f>VLOOKUP(D4835,Abbrev!$A$6:$B$67,2,FALSE)</f>
        <v>Squid</v>
      </c>
      <c r="F4835" t="str">
        <f t="shared" si="225"/>
        <v/>
      </c>
      <c r="G4835">
        <v>1975</v>
      </c>
      <c r="H4835">
        <v>13596.139456000001</v>
      </c>
      <c r="I4835">
        <v>6765.5220830975604</v>
      </c>
      <c r="J4835">
        <v>91984981.734441996</v>
      </c>
      <c r="K4835">
        <f t="shared" si="226"/>
        <v>6.7655220830975606</v>
      </c>
      <c r="L4835">
        <f t="shared" si="227"/>
        <v>91984.981734442059</v>
      </c>
    </row>
    <row r="4836" spans="1:12" x14ac:dyDescent="0.3">
      <c r="A4836" t="s">
        <v>48</v>
      </c>
      <c r="B4836" t="s">
        <v>646</v>
      </c>
      <c r="C4836" t="s">
        <v>642</v>
      </c>
      <c r="D4836" t="s">
        <v>18</v>
      </c>
      <c r="E4836" t="str">
        <f>VLOOKUP(D4836,Abbrev!$A$6:$B$67,2,FALSE)</f>
        <v>Dogfish-S</v>
      </c>
      <c r="F4836" t="str">
        <f t="shared" si="225"/>
        <v/>
      </c>
      <c r="G4836">
        <v>1975</v>
      </c>
      <c r="H4836">
        <v>13596.139456000001</v>
      </c>
      <c r="I4836">
        <v>227.614739001483</v>
      </c>
      <c r="J4836">
        <v>3094681.7337051998</v>
      </c>
      <c r="K4836">
        <f t="shared" si="226"/>
        <v>0.22761473900148299</v>
      </c>
      <c r="L4836">
        <f t="shared" si="227"/>
        <v>3094.6817337052053</v>
      </c>
    </row>
    <row r="4837" spans="1:12" x14ac:dyDescent="0.3">
      <c r="A4837" t="s">
        <v>48</v>
      </c>
      <c r="B4837" t="s">
        <v>646</v>
      </c>
      <c r="C4837" t="s">
        <v>642</v>
      </c>
      <c r="D4837" t="s">
        <v>19</v>
      </c>
      <c r="E4837" t="str">
        <f>VLOOKUP(D4837,Abbrev!$A$6:$B$67,2,FALSE)</f>
        <v>Dogfish-L</v>
      </c>
      <c r="F4837" t="str">
        <f t="shared" si="225"/>
        <v/>
      </c>
      <c r="G4837">
        <v>1975</v>
      </c>
      <c r="H4837">
        <v>13596.139456000001</v>
      </c>
      <c r="I4837">
        <v>7061.1785574805599</v>
      </c>
      <c r="J4837">
        <v>96004768.391222596</v>
      </c>
      <c r="K4837">
        <f t="shared" si="226"/>
        <v>7.0611785574805603</v>
      </c>
      <c r="L4837">
        <f t="shared" si="227"/>
        <v>96004.76839122262</v>
      </c>
    </row>
    <row r="4838" spans="1:12" x14ac:dyDescent="0.3">
      <c r="A4838" t="s">
        <v>48</v>
      </c>
      <c r="B4838" t="s">
        <v>646</v>
      </c>
      <c r="C4838" t="s">
        <v>642</v>
      </c>
      <c r="D4838" t="s">
        <v>20</v>
      </c>
      <c r="E4838" t="str">
        <f>VLOOKUP(D4838,Abbrev!$A$6:$B$67,2,FALSE)</f>
        <v>Hake-S</v>
      </c>
      <c r="F4838" t="str">
        <f t="shared" si="225"/>
        <v/>
      </c>
      <c r="G4838">
        <v>1975</v>
      </c>
      <c r="H4838">
        <v>13596.139456000001</v>
      </c>
      <c r="I4838">
        <v>707.09512293250896</v>
      </c>
      <c r="J4838">
        <v>9613763.9000478499</v>
      </c>
      <c r="K4838">
        <f t="shared" si="226"/>
        <v>0.70709512293250898</v>
      </c>
      <c r="L4838">
        <f t="shared" si="227"/>
        <v>9613.7639000478557</v>
      </c>
    </row>
    <row r="4839" spans="1:12" x14ac:dyDescent="0.3">
      <c r="A4839" t="s">
        <v>48</v>
      </c>
      <c r="B4839" t="s">
        <v>646</v>
      </c>
      <c r="C4839" t="s">
        <v>642</v>
      </c>
      <c r="D4839" t="s">
        <v>21</v>
      </c>
      <c r="E4839" t="str">
        <f>VLOOKUP(D4839,Abbrev!$A$6:$B$67,2,FALSE)</f>
        <v>Hake-L</v>
      </c>
      <c r="F4839" t="str">
        <f t="shared" si="225"/>
        <v/>
      </c>
      <c r="G4839">
        <v>1975</v>
      </c>
      <c r="H4839">
        <v>13596.139456000001</v>
      </c>
      <c r="I4839">
        <v>28.634787299385</v>
      </c>
      <c r="J4839">
        <v>389322.56141533703</v>
      </c>
      <c r="K4839">
        <f t="shared" si="226"/>
        <v>2.8634787299385001E-2</v>
      </c>
      <c r="L4839">
        <f t="shared" si="227"/>
        <v>389.32256141533611</v>
      </c>
    </row>
    <row r="4840" spans="1:12" x14ac:dyDescent="0.3">
      <c r="A4840" t="s">
        <v>48</v>
      </c>
      <c r="B4840" t="s">
        <v>646</v>
      </c>
      <c r="C4840" t="s">
        <v>642</v>
      </c>
      <c r="D4840" t="s">
        <v>29</v>
      </c>
      <c r="E4840" t="str">
        <f>VLOOKUP(D4840,Abbrev!$A$6:$B$67,2,FALSE)</f>
        <v>Sflound-L</v>
      </c>
      <c r="F4840" t="str">
        <f t="shared" si="225"/>
        <v/>
      </c>
      <c r="G4840">
        <v>1975</v>
      </c>
      <c r="H4840">
        <v>13596.139456000001</v>
      </c>
      <c r="I4840">
        <v>71.370771458237698</v>
      </c>
      <c r="J4840">
        <v>970366.96182850399</v>
      </c>
      <c r="K4840">
        <f t="shared" si="226"/>
        <v>7.1370771458237697E-2</v>
      </c>
      <c r="L4840">
        <f t="shared" si="227"/>
        <v>970.36696182850426</v>
      </c>
    </row>
    <row r="4841" spans="1:12" x14ac:dyDescent="0.3">
      <c r="A4841" t="s">
        <v>48</v>
      </c>
      <c r="B4841" t="s">
        <v>646</v>
      </c>
      <c r="C4841" t="s">
        <v>642</v>
      </c>
      <c r="D4841" t="s">
        <v>44</v>
      </c>
      <c r="E4841" t="str">
        <f>VLOOKUP(D4841,Abbrev!$A$6:$B$67,2,FALSE)</f>
        <v>Blue-S</v>
      </c>
      <c r="F4841" t="str">
        <f t="shared" si="225"/>
        <v/>
      </c>
      <c r="G4841">
        <v>1975</v>
      </c>
      <c r="H4841">
        <v>13596.139456000001</v>
      </c>
      <c r="I4841">
        <v>3.2150063676993699</v>
      </c>
      <c r="J4841">
        <v>43711.674927168599</v>
      </c>
      <c r="K4841">
        <f t="shared" si="226"/>
        <v>3.2150063676993699E-3</v>
      </c>
      <c r="L4841">
        <f t="shared" si="227"/>
        <v>43.711674927168652</v>
      </c>
    </row>
    <row r="4842" spans="1:12" x14ac:dyDescent="0.3">
      <c r="A4842" t="s">
        <v>48</v>
      </c>
      <c r="B4842" t="s">
        <v>646</v>
      </c>
      <c r="C4842" t="s">
        <v>642</v>
      </c>
      <c r="D4842" t="s">
        <v>32</v>
      </c>
      <c r="E4842" t="str">
        <f>VLOOKUP(D4842,Abbrev!$A$6:$B$67,2,FALSE)</f>
        <v>Blue-M</v>
      </c>
      <c r="F4842" t="str">
        <f t="shared" si="225"/>
        <v/>
      </c>
      <c r="G4842">
        <v>1975</v>
      </c>
      <c r="H4842">
        <v>13596.139456000001</v>
      </c>
      <c r="I4842">
        <v>118.402736275162</v>
      </c>
      <c r="J4842">
        <v>1609820.1143691</v>
      </c>
      <c r="K4842">
        <f t="shared" si="226"/>
        <v>0.118402736275162</v>
      </c>
      <c r="L4842">
        <f t="shared" si="227"/>
        <v>1609.8201143690926</v>
      </c>
    </row>
    <row r="4843" spans="1:12" x14ac:dyDescent="0.3">
      <c r="A4843" t="s">
        <v>48</v>
      </c>
      <c r="B4843" t="s">
        <v>646</v>
      </c>
      <c r="C4843" t="s">
        <v>642</v>
      </c>
      <c r="D4843" t="s">
        <v>28</v>
      </c>
      <c r="E4843" t="str">
        <f>VLOOKUP(D4843,Abbrev!$A$6:$B$67,2,FALSE)</f>
        <v>Blue-L</v>
      </c>
      <c r="F4843" t="str">
        <f t="shared" si="225"/>
        <v/>
      </c>
      <c r="G4843">
        <v>1975</v>
      </c>
      <c r="H4843">
        <v>13596.139456000001</v>
      </c>
      <c r="I4843">
        <v>76.439095452197904</v>
      </c>
      <c r="J4843">
        <v>1039276.60165858</v>
      </c>
      <c r="K4843">
        <f t="shared" si="226"/>
        <v>7.6439095452197903E-2</v>
      </c>
      <c r="L4843">
        <f t="shared" si="227"/>
        <v>1039.2766016585781</v>
      </c>
    </row>
    <row r="4844" spans="1:12" x14ac:dyDescent="0.3">
      <c r="A4844" t="s">
        <v>48</v>
      </c>
      <c r="B4844" t="s">
        <v>646</v>
      </c>
      <c r="C4844" t="s">
        <v>642</v>
      </c>
      <c r="D4844" t="s">
        <v>49</v>
      </c>
      <c r="E4844" t="str">
        <f>VLOOKUP(D4844,Abbrev!$A$6:$B$67,2,FALSE)</f>
        <v>Weak-L</v>
      </c>
      <c r="F4844" t="str">
        <f t="shared" si="225"/>
        <v/>
      </c>
      <c r="G4844">
        <v>1975</v>
      </c>
      <c r="H4844">
        <v>13596.139456000001</v>
      </c>
      <c r="I4844">
        <v>7.8520979713791501</v>
      </c>
      <c r="J4844">
        <v>106758.219041046</v>
      </c>
      <c r="K4844">
        <f t="shared" si="226"/>
        <v>7.8520979713791496E-3</v>
      </c>
      <c r="L4844">
        <f t="shared" si="227"/>
        <v>106.75821904104562</v>
      </c>
    </row>
    <row r="4845" spans="1:12" x14ac:dyDescent="0.3">
      <c r="A4845" t="s">
        <v>48</v>
      </c>
      <c r="B4845" t="s">
        <v>646</v>
      </c>
      <c r="C4845" t="s">
        <v>642</v>
      </c>
      <c r="D4845" t="s">
        <v>7</v>
      </c>
      <c r="E4845" t="str">
        <f>VLOOKUP(D4845,Abbrev!$A$6:$B$67,2,FALSE)</f>
        <v>Alosines</v>
      </c>
      <c r="F4845" t="str">
        <f t="shared" si="225"/>
        <v/>
      </c>
      <c r="G4845">
        <v>1976</v>
      </c>
      <c r="H4845">
        <v>13596.139456000001</v>
      </c>
      <c r="I4845">
        <v>3.3071973041464102</v>
      </c>
      <c r="J4845">
        <v>44965.1157556818</v>
      </c>
      <c r="K4845">
        <f t="shared" si="226"/>
        <v>3.3071973041464103E-3</v>
      </c>
      <c r="L4845">
        <f t="shared" si="227"/>
        <v>44.965115755681843</v>
      </c>
    </row>
    <row r="4846" spans="1:12" x14ac:dyDescent="0.3">
      <c r="A4846" t="s">
        <v>48</v>
      </c>
      <c r="B4846" t="s">
        <v>646</v>
      </c>
      <c r="C4846" t="s">
        <v>642</v>
      </c>
      <c r="D4846" t="s">
        <v>8</v>
      </c>
      <c r="E4846" t="str">
        <f>VLOOKUP(D4846,Abbrev!$A$6:$B$67,2,FALSE)</f>
        <v>Herring</v>
      </c>
      <c r="F4846" t="str">
        <f t="shared" si="225"/>
        <v/>
      </c>
      <c r="G4846">
        <v>1976</v>
      </c>
      <c r="H4846">
        <v>13596.139456000001</v>
      </c>
      <c r="I4846">
        <v>0</v>
      </c>
      <c r="J4846">
        <v>0</v>
      </c>
      <c r="K4846">
        <f t="shared" si="226"/>
        <v>0</v>
      </c>
      <c r="L4846">
        <f t="shared" si="227"/>
        <v>0</v>
      </c>
    </row>
    <row r="4847" spans="1:12" x14ac:dyDescent="0.3">
      <c r="A4847" t="s">
        <v>48</v>
      </c>
      <c r="B4847" t="s">
        <v>646</v>
      </c>
      <c r="C4847" t="s">
        <v>642</v>
      </c>
      <c r="D4847" t="s">
        <v>9</v>
      </c>
      <c r="E4847" t="str">
        <f>VLOOKUP(D4847,Abbrev!$A$6:$B$67,2,FALSE)</f>
        <v>Mack</v>
      </c>
      <c r="F4847" t="str">
        <f t="shared" si="225"/>
        <v/>
      </c>
      <c r="G4847">
        <v>1976</v>
      </c>
      <c r="H4847">
        <v>13596.139456000001</v>
      </c>
      <c r="I4847">
        <v>15.313603683148299</v>
      </c>
      <c r="J4847">
        <v>208205.89124999999</v>
      </c>
      <c r="K4847">
        <f t="shared" si="226"/>
        <v>1.5313603683148299E-2</v>
      </c>
      <c r="L4847">
        <f t="shared" si="227"/>
        <v>208.20589124999952</v>
      </c>
    </row>
    <row r="4848" spans="1:12" x14ac:dyDescent="0.3">
      <c r="A4848" t="s">
        <v>48</v>
      </c>
      <c r="B4848" t="s">
        <v>646</v>
      </c>
      <c r="C4848" t="s">
        <v>642</v>
      </c>
      <c r="D4848" t="s">
        <v>10</v>
      </c>
      <c r="E4848" t="str">
        <f>VLOOKUP(D4848,Abbrev!$A$6:$B$67,2,FALSE)</f>
        <v>Butter</v>
      </c>
      <c r="F4848" t="str">
        <f t="shared" si="225"/>
        <v/>
      </c>
      <c r="G4848">
        <v>1976</v>
      </c>
      <c r="H4848">
        <v>13596.139456000001</v>
      </c>
      <c r="I4848">
        <v>1684.0624329837101</v>
      </c>
      <c r="J4848">
        <v>22896747.691457201</v>
      </c>
      <c r="K4848">
        <f t="shared" si="226"/>
        <v>1.6840624329837102</v>
      </c>
      <c r="L4848">
        <f t="shared" si="227"/>
        <v>22896.747691457178</v>
      </c>
    </row>
    <row r="4849" spans="1:12" x14ac:dyDescent="0.3">
      <c r="A4849" t="s">
        <v>48</v>
      </c>
      <c r="B4849" t="s">
        <v>646</v>
      </c>
      <c r="C4849" t="s">
        <v>642</v>
      </c>
      <c r="D4849" t="s">
        <v>11</v>
      </c>
      <c r="E4849" t="str">
        <f>VLOOKUP(D4849,Abbrev!$A$6:$B$67,2,FALSE)</f>
        <v>Dbenth-oth</v>
      </c>
      <c r="F4849" t="str">
        <f t="shared" si="225"/>
        <v/>
      </c>
      <c r="G4849">
        <v>1976</v>
      </c>
      <c r="H4849">
        <v>13596.139456000001</v>
      </c>
      <c r="I4849">
        <v>543.73655078462798</v>
      </c>
      <c r="J4849">
        <v>7392717.9717922304</v>
      </c>
      <c r="K4849">
        <f t="shared" si="226"/>
        <v>0.54373655078462801</v>
      </c>
      <c r="L4849">
        <f t="shared" si="227"/>
        <v>7392.717971792229</v>
      </c>
    </row>
    <row r="4850" spans="1:12" x14ac:dyDescent="0.3">
      <c r="A4850" t="s">
        <v>48</v>
      </c>
      <c r="B4850" t="s">
        <v>646</v>
      </c>
      <c r="C4850" t="s">
        <v>642</v>
      </c>
      <c r="D4850" t="s">
        <v>33</v>
      </c>
      <c r="E4850" t="str">
        <f>VLOOKUP(D4850,Abbrev!$A$6:$B$67,2,FALSE)</f>
        <v>Domni-oth</v>
      </c>
      <c r="F4850" t="str">
        <f t="shared" si="225"/>
        <v/>
      </c>
      <c r="G4850">
        <v>1976</v>
      </c>
      <c r="H4850">
        <v>13596.139456000001</v>
      </c>
      <c r="I4850">
        <v>528.28636608789498</v>
      </c>
      <c r="J4850">
        <v>7182655.10603448</v>
      </c>
      <c r="K4850">
        <f t="shared" si="226"/>
        <v>0.52828636608789492</v>
      </c>
      <c r="L4850">
        <f t="shared" si="227"/>
        <v>7182.6551060344891</v>
      </c>
    </row>
    <row r="4851" spans="1:12" x14ac:dyDescent="0.3">
      <c r="A4851" t="s">
        <v>48</v>
      </c>
      <c r="B4851" t="s">
        <v>646</v>
      </c>
      <c r="C4851" t="s">
        <v>642</v>
      </c>
      <c r="D4851" t="s">
        <v>12</v>
      </c>
      <c r="E4851" t="str">
        <f>VLOOKUP(D4851,Abbrev!$A$6:$B$67,2,FALSE)</f>
        <v>Dpisc-oth</v>
      </c>
      <c r="F4851" t="str">
        <f t="shared" si="225"/>
        <v/>
      </c>
      <c r="G4851">
        <v>1976</v>
      </c>
      <c r="H4851">
        <v>13596.139456000001</v>
      </c>
      <c r="I4851">
        <v>149.14058045735999</v>
      </c>
      <c r="J4851">
        <v>2027736.1304470601</v>
      </c>
      <c r="K4851">
        <f t="shared" si="226"/>
        <v>0.14914058045735998</v>
      </c>
      <c r="L4851">
        <f t="shared" si="227"/>
        <v>2027.7361304470546</v>
      </c>
    </row>
    <row r="4852" spans="1:12" x14ac:dyDescent="0.3">
      <c r="A4852" t="s">
        <v>48</v>
      </c>
      <c r="B4852" t="s">
        <v>646</v>
      </c>
      <c r="C4852" t="s">
        <v>642</v>
      </c>
      <c r="D4852" t="s">
        <v>27</v>
      </c>
      <c r="E4852" t="str">
        <f>VLOOKUP(D4852,Abbrev!$A$6:$B$67,2,FALSE)</f>
        <v>MedPel</v>
      </c>
      <c r="F4852" t="str">
        <f t="shared" si="225"/>
        <v/>
      </c>
      <c r="G4852">
        <v>1976</v>
      </c>
      <c r="H4852">
        <v>13596.139456000001</v>
      </c>
      <c r="I4852">
        <v>2.1351013286242901</v>
      </c>
      <c r="J4852">
        <v>29029.135416666701</v>
      </c>
      <c r="K4852">
        <f t="shared" si="226"/>
        <v>2.13510132862429E-3</v>
      </c>
      <c r="L4852">
        <f t="shared" si="227"/>
        <v>29.029135416666733</v>
      </c>
    </row>
    <row r="4853" spans="1:12" x14ac:dyDescent="0.3">
      <c r="A4853" t="s">
        <v>48</v>
      </c>
      <c r="B4853" t="s">
        <v>646</v>
      </c>
      <c r="C4853" t="s">
        <v>642</v>
      </c>
      <c r="D4853" t="s">
        <v>14</v>
      </c>
      <c r="E4853" t="str">
        <f>VLOOKUP(D4853,Abbrev!$A$6:$B$67,2,FALSE)</f>
        <v>Mesopel</v>
      </c>
      <c r="F4853" t="str">
        <f t="shared" si="225"/>
        <v/>
      </c>
      <c r="G4853">
        <v>1976</v>
      </c>
      <c r="H4853">
        <v>13596.139456000001</v>
      </c>
      <c r="I4853">
        <v>11.9853091889506</v>
      </c>
      <c r="J4853">
        <v>162953.93515624999</v>
      </c>
      <c r="K4853">
        <f t="shared" si="226"/>
        <v>1.19853091889506E-2</v>
      </c>
      <c r="L4853">
        <f t="shared" si="227"/>
        <v>162.95393515625062</v>
      </c>
    </row>
    <row r="4854" spans="1:12" x14ac:dyDescent="0.3">
      <c r="A4854" t="s">
        <v>48</v>
      </c>
      <c r="B4854" t="s">
        <v>646</v>
      </c>
      <c r="C4854" t="s">
        <v>642</v>
      </c>
      <c r="D4854" t="s">
        <v>15</v>
      </c>
      <c r="E4854" t="str">
        <f>VLOOKUP(D4854,Abbrev!$A$6:$B$67,2,FALSE)</f>
        <v>Skate</v>
      </c>
      <c r="F4854" t="str">
        <f t="shared" si="225"/>
        <v/>
      </c>
      <c r="G4854">
        <v>1976</v>
      </c>
      <c r="H4854">
        <v>13596.139456000001</v>
      </c>
      <c r="I4854">
        <v>96.290054318437697</v>
      </c>
      <c r="J4854">
        <v>1309173.00673929</v>
      </c>
      <c r="K4854">
        <f t="shared" si="226"/>
        <v>9.6290054318437693E-2</v>
      </c>
      <c r="L4854">
        <f t="shared" si="227"/>
        <v>1309.1730067392939</v>
      </c>
    </row>
    <row r="4855" spans="1:12" x14ac:dyDescent="0.3">
      <c r="A4855" t="s">
        <v>48</v>
      </c>
      <c r="B4855" t="s">
        <v>646</v>
      </c>
      <c r="C4855" t="s">
        <v>642</v>
      </c>
      <c r="D4855" t="s">
        <v>16</v>
      </c>
      <c r="E4855" t="str">
        <f>VLOOKUP(D4855,Abbrev!$A$6:$B$67,2,FALSE)</f>
        <v>SmPel</v>
      </c>
      <c r="F4855" t="str">
        <f t="shared" si="225"/>
        <v/>
      </c>
      <c r="G4855">
        <v>1976</v>
      </c>
      <c r="H4855">
        <v>13596.139456000001</v>
      </c>
      <c r="I4855">
        <v>5.6251708081062901</v>
      </c>
      <c r="J4855">
        <v>76480.606770833299</v>
      </c>
      <c r="K4855">
        <f t="shared" si="226"/>
        <v>5.6251708081062899E-3</v>
      </c>
      <c r="L4855">
        <f t="shared" si="227"/>
        <v>76.480606770833333</v>
      </c>
    </row>
    <row r="4856" spans="1:12" x14ac:dyDescent="0.3">
      <c r="A4856" t="s">
        <v>48</v>
      </c>
      <c r="B4856" t="s">
        <v>646</v>
      </c>
      <c r="C4856" t="s">
        <v>642</v>
      </c>
      <c r="D4856" t="s">
        <v>17</v>
      </c>
      <c r="E4856" t="str">
        <f>VLOOKUP(D4856,Abbrev!$A$6:$B$67,2,FALSE)</f>
        <v>Squid</v>
      </c>
      <c r="F4856" t="str">
        <f t="shared" si="225"/>
        <v/>
      </c>
      <c r="G4856">
        <v>1976</v>
      </c>
      <c r="H4856">
        <v>13596.139456000001</v>
      </c>
      <c r="I4856">
        <v>9843.06924264999</v>
      </c>
      <c r="J4856">
        <v>133827742.098134</v>
      </c>
      <c r="K4856">
        <f t="shared" si="226"/>
        <v>9.8430692426499906</v>
      </c>
      <c r="L4856">
        <f t="shared" si="227"/>
        <v>133827.74209813357</v>
      </c>
    </row>
    <row r="4857" spans="1:12" x14ac:dyDescent="0.3">
      <c r="A4857" t="s">
        <v>48</v>
      </c>
      <c r="B4857" t="s">
        <v>646</v>
      </c>
      <c r="C4857" t="s">
        <v>642</v>
      </c>
      <c r="D4857" t="s">
        <v>18</v>
      </c>
      <c r="E4857" t="str">
        <f>VLOOKUP(D4857,Abbrev!$A$6:$B$67,2,FALSE)</f>
        <v>Dogfish-S</v>
      </c>
      <c r="F4857" t="str">
        <f t="shared" si="225"/>
        <v/>
      </c>
      <c r="G4857">
        <v>1976</v>
      </c>
      <c r="H4857">
        <v>13596.139456000001</v>
      </c>
      <c r="I4857">
        <v>275.61910031529402</v>
      </c>
      <c r="J4857">
        <v>3747355.7246239898</v>
      </c>
      <c r="K4857">
        <f t="shared" si="226"/>
        <v>0.27561910031529402</v>
      </c>
      <c r="L4857">
        <f t="shared" si="227"/>
        <v>3747.3557246239911</v>
      </c>
    </row>
    <row r="4858" spans="1:12" x14ac:dyDescent="0.3">
      <c r="A4858" t="s">
        <v>48</v>
      </c>
      <c r="B4858" t="s">
        <v>646</v>
      </c>
      <c r="C4858" t="s">
        <v>642</v>
      </c>
      <c r="D4858" t="s">
        <v>19</v>
      </c>
      <c r="E4858" t="str">
        <f>VLOOKUP(D4858,Abbrev!$A$6:$B$67,2,FALSE)</f>
        <v>Dogfish-L</v>
      </c>
      <c r="F4858" t="str">
        <f t="shared" si="225"/>
        <v/>
      </c>
      <c r="G4858">
        <v>1976</v>
      </c>
      <c r="H4858">
        <v>13596.139456000001</v>
      </c>
      <c r="I4858">
        <v>7298.7281406375796</v>
      </c>
      <c r="J4858">
        <v>99234525.651539996</v>
      </c>
      <c r="K4858">
        <f t="shared" si="226"/>
        <v>7.2987281406375795</v>
      </c>
      <c r="L4858">
        <f t="shared" si="227"/>
        <v>99234.525651540112</v>
      </c>
    </row>
    <row r="4859" spans="1:12" x14ac:dyDescent="0.3">
      <c r="A4859" t="s">
        <v>48</v>
      </c>
      <c r="B4859" t="s">
        <v>646</v>
      </c>
      <c r="C4859" t="s">
        <v>642</v>
      </c>
      <c r="D4859" t="s">
        <v>30</v>
      </c>
      <c r="E4859" t="str">
        <f>VLOOKUP(D4859,Abbrev!$A$6:$B$67,2,FALSE)</f>
        <v>Menh-L</v>
      </c>
      <c r="F4859" t="str">
        <f t="shared" si="225"/>
        <v/>
      </c>
      <c r="G4859">
        <v>1976</v>
      </c>
      <c r="H4859">
        <v>13596.139456000001</v>
      </c>
      <c r="I4859">
        <v>4.0320842562343504</v>
      </c>
      <c r="J4859">
        <v>54820.779846104197</v>
      </c>
      <c r="K4859">
        <f t="shared" si="226"/>
        <v>4.0320842562343506E-3</v>
      </c>
      <c r="L4859">
        <f t="shared" si="227"/>
        <v>54.820779846104273</v>
      </c>
    </row>
    <row r="4860" spans="1:12" x14ac:dyDescent="0.3">
      <c r="A4860" t="s">
        <v>48</v>
      </c>
      <c r="B4860" t="s">
        <v>646</v>
      </c>
      <c r="C4860" t="s">
        <v>642</v>
      </c>
      <c r="D4860" t="s">
        <v>20</v>
      </c>
      <c r="E4860" t="str">
        <f>VLOOKUP(D4860,Abbrev!$A$6:$B$67,2,FALSE)</f>
        <v>Hake-S</v>
      </c>
      <c r="F4860" t="str">
        <f t="shared" si="225"/>
        <v/>
      </c>
      <c r="G4860">
        <v>1976</v>
      </c>
      <c r="H4860">
        <v>13596.139456000001</v>
      </c>
      <c r="I4860">
        <v>1062.2581259359299</v>
      </c>
      <c r="J4860">
        <v>14442609.618494101</v>
      </c>
      <c r="K4860">
        <f t="shared" si="226"/>
        <v>1.0622581259359298</v>
      </c>
      <c r="L4860">
        <f t="shared" si="227"/>
        <v>14442.609618494113</v>
      </c>
    </row>
    <row r="4861" spans="1:12" x14ac:dyDescent="0.3">
      <c r="A4861" t="s">
        <v>48</v>
      </c>
      <c r="B4861" t="s">
        <v>646</v>
      </c>
      <c r="C4861" t="s">
        <v>642</v>
      </c>
      <c r="D4861" t="s">
        <v>21</v>
      </c>
      <c r="E4861" t="str">
        <f>VLOOKUP(D4861,Abbrev!$A$6:$B$67,2,FALSE)</f>
        <v>Hake-L</v>
      </c>
      <c r="F4861" t="str">
        <f t="shared" si="225"/>
        <v/>
      </c>
      <c r="G4861">
        <v>1976</v>
      </c>
      <c r="H4861">
        <v>13596.139456000001</v>
      </c>
      <c r="I4861">
        <v>98.987858509032804</v>
      </c>
      <c r="J4861">
        <v>1345852.7287396099</v>
      </c>
      <c r="K4861">
        <f t="shared" si="226"/>
        <v>9.89878585090328E-2</v>
      </c>
      <c r="L4861">
        <f t="shared" si="227"/>
        <v>1345.8527287396062</v>
      </c>
    </row>
    <row r="4862" spans="1:12" x14ac:dyDescent="0.3">
      <c r="A4862" t="s">
        <v>48</v>
      </c>
      <c r="B4862" t="s">
        <v>646</v>
      </c>
      <c r="C4862" t="s">
        <v>642</v>
      </c>
      <c r="D4862" t="s">
        <v>29</v>
      </c>
      <c r="E4862" t="str">
        <f>VLOOKUP(D4862,Abbrev!$A$6:$B$67,2,FALSE)</f>
        <v>Sflound-L</v>
      </c>
      <c r="F4862" t="str">
        <f t="shared" si="225"/>
        <v/>
      </c>
      <c r="G4862">
        <v>1976</v>
      </c>
      <c r="H4862">
        <v>13596.139456000001</v>
      </c>
      <c r="I4862">
        <v>173.23806767553199</v>
      </c>
      <c r="J4862">
        <v>2355368.9272045</v>
      </c>
      <c r="K4862">
        <f t="shared" si="226"/>
        <v>0.17323806767553199</v>
      </c>
      <c r="L4862">
        <f t="shared" si="227"/>
        <v>2355.368927204499</v>
      </c>
    </row>
    <row r="4863" spans="1:12" x14ac:dyDescent="0.3">
      <c r="A4863" t="s">
        <v>48</v>
      </c>
      <c r="B4863" t="s">
        <v>646</v>
      </c>
      <c r="C4863" t="s">
        <v>642</v>
      </c>
      <c r="D4863" t="s">
        <v>25</v>
      </c>
      <c r="E4863" t="str">
        <f>VLOOKUP(D4863,Abbrev!$A$6:$B$67,2,FALSE)</f>
        <v>Yflound-L</v>
      </c>
      <c r="F4863" t="str">
        <f t="shared" si="225"/>
        <v/>
      </c>
      <c r="G4863">
        <v>1976</v>
      </c>
      <c r="H4863">
        <v>13596.139456000001</v>
      </c>
      <c r="I4863">
        <v>1.17809852220335</v>
      </c>
      <c r="J4863">
        <v>16017.591800784199</v>
      </c>
      <c r="K4863">
        <f t="shared" si="226"/>
        <v>1.17809852220335E-3</v>
      </c>
      <c r="L4863">
        <f t="shared" si="227"/>
        <v>16.01759180078426</v>
      </c>
    </row>
    <row r="4864" spans="1:12" x14ac:dyDescent="0.3">
      <c r="A4864" t="s">
        <v>48</v>
      </c>
      <c r="B4864" t="s">
        <v>646</v>
      </c>
      <c r="C4864" t="s">
        <v>642</v>
      </c>
      <c r="D4864" t="s">
        <v>32</v>
      </c>
      <c r="E4864" t="str">
        <f>VLOOKUP(D4864,Abbrev!$A$6:$B$67,2,FALSE)</f>
        <v>Blue-M</v>
      </c>
      <c r="F4864" t="str">
        <f t="shared" si="225"/>
        <v/>
      </c>
      <c r="G4864">
        <v>1976</v>
      </c>
      <c r="H4864">
        <v>13596.139456000001</v>
      </c>
      <c r="I4864">
        <v>2.1184996416206898</v>
      </c>
      <c r="J4864">
        <v>28803.416564960899</v>
      </c>
      <c r="K4864">
        <f t="shared" si="226"/>
        <v>2.11849964162069E-3</v>
      </c>
      <c r="L4864">
        <f t="shared" si="227"/>
        <v>28.803416564960923</v>
      </c>
    </row>
    <row r="4865" spans="1:12" x14ac:dyDescent="0.3">
      <c r="A4865" t="s">
        <v>48</v>
      </c>
      <c r="B4865" t="s">
        <v>646</v>
      </c>
      <c r="C4865" t="s">
        <v>642</v>
      </c>
      <c r="D4865" t="s">
        <v>49</v>
      </c>
      <c r="E4865" t="str">
        <f>VLOOKUP(D4865,Abbrev!$A$6:$B$67,2,FALSE)</f>
        <v>Weak-L</v>
      </c>
      <c r="F4865" t="str">
        <f t="shared" si="225"/>
        <v/>
      </c>
      <c r="G4865">
        <v>1976</v>
      </c>
      <c r="H4865">
        <v>13596.139456000001</v>
      </c>
      <c r="I4865">
        <v>5.1881501338250899</v>
      </c>
      <c r="J4865">
        <v>70538.812738150998</v>
      </c>
      <c r="K4865">
        <f t="shared" si="226"/>
        <v>5.1881501338250898E-3</v>
      </c>
      <c r="L4865">
        <f t="shared" si="227"/>
        <v>70.53881273815098</v>
      </c>
    </row>
    <row r="4866" spans="1:12" x14ac:dyDescent="0.3">
      <c r="A4866" t="s">
        <v>48</v>
      </c>
      <c r="B4866" t="s">
        <v>646</v>
      </c>
      <c r="C4866" t="s">
        <v>642</v>
      </c>
      <c r="D4866" t="s">
        <v>7</v>
      </c>
      <c r="E4866" t="str">
        <f>VLOOKUP(D4866,Abbrev!$A$6:$B$67,2,FALSE)</f>
        <v>Alosines</v>
      </c>
      <c r="F4866" t="str">
        <f t="shared" si="225"/>
        <v/>
      </c>
      <c r="G4866">
        <v>1977</v>
      </c>
      <c r="H4866">
        <v>13596.139456000001</v>
      </c>
      <c r="I4866">
        <v>52.593879360265099</v>
      </c>
      <c r="J4866">
        <v>715073.71831420495</v>
      </c>
      <c r="K4866">
        <f t="shared" si="226"/>
        <v>5.2593879360265099E-2</v>
      </c>
      <c r="L4866">
        <f t="shared" si="227"/>
        <v>715.07371831420437</v>
      </c>
    </row>
    <row r="4867" spans="1:12" x14ac:dyDescent="0.3">
      <c r="A4867" t="s">
        <v>48</v>
      </c>
      <c r="B4867" t="s">
        <v>646</v>
      </c>
      <c r="C4867" t="s">
        <v>642</v>
      </c>
      <c r="D4867" t="s">
        <v>9</v>
      </c>
      <c r="E4867" t="str">
        <f>VLOOKUP(D4867,Abbrev!$A$6:$B$67,2,FALSE)</f>
        <v>Mack</v>
      </c>
      <c r="F4867" t="str">
        <f t="shared" ref="F4867:F4930" si="228">IF(G4867&lt;=1967,"A",IF(AND(G4867&gt;=1996,G4867&lt;=2000),"B",IF(G4867&gt;=2009,"C","")))</f>
        <v/>
      </c>
      <c r="G4867">
        <v>1977</v>
      </c>
      <c r="H4867">
        <v>13596.139456000001</v>
      </c>
      <c r="I4867">
        <v>156.188821135007</v>
      </c>
      <c r="J4867">
        <v>2123564.9936197898</v>
      </c>
      <c r="K4867">
        <f t="shared" ref="K4867:K4930" si="229">I4867/1000</f>
        <v>0.15618882113500701</v>
      </c>
      <c r="L4867">
        <f t="shared" ref="L4867:L4930" si="230">K4867*H4867</f>
        <v>2123.5649936197956</v>
      </c>
    </row>
    <row r="4868" spans="1:12" x14ac:dyDescent="0.3">
      <c r="A4868" t="s">
        <v>48</v>
      </c>
      <c r="B4868" t="s">
        <v>646</v>
      </c>
      <c r="C4868" t="s">
        <v>642</v>
      </c>
      <c r="D4868" t="s">
        <v>10</v>
      </c>
      <c r="E4868" t="str">
        <f>VLOOKUP(D4868,Abbrev!$A$6:$B$67,2,FALSE)</f>
        <v>Butter</v>
      </c>
      <c r="F4868" t="str">
        <f t="shared" si="228"/>
        <v/>
      </c>
      <c r="G4868">
        <v>1977</v>
      </c>
      <c r="H4868">
        <v>13596.139456000001</v>
      </c>
      <c r="I4868">
        <v>905.62574978525095</v>
      </c>
      <c r="J4868">
        <v>12313013.989024799</v>
      </c>
      <c r="K4868">
        <f t="shared" si="229"/>
        <v>0.9056257497852509</v>
      </c>
      <c r="L4868">
        <f t="shared" si="230"/>
        <v>12313.013989024834</v>
      </c>
    </row>
    <row r="4869" spans="1:12" x14ac:dyDescent="0.3">
      <c r="A4869" t="s">
        <v>48</v>
      </c>
      <c r="B4869" t="s">
        <v>646</v>
      </c>
      <c r="C4869" t="s">
        <v>642</v>
      </c>
      <c r="D4869" t="s">
        <v>11</v>
      </c>
      <c r="E4869" t="str">
        <f>VLOOKUP(D4869,Abbrev!$A$6:$B$67,2,FALSE)</f>
        <v>Dbenth-oth</v>
      </c>
      <c r="F4869" t="str">
        <f t="shared" si="228"/>
        <v/>
      </c>
      <c r="G4869">
        <v>1977</v>
      </c>
      <c r="H4869">
        <v>13596.139456000001</v>
      </c>
      <c r="I4869">
        <v>2951.6787981379698</v>
      </c>
      <c r="J4869">
        <v>40131436.568802297</v>
      </c>
      <c r="K4869">
        <f t="shared" si="229"/>
        <v>2.9516787981379697</v>
      </c>
      <c r="L4869">
        <f t="shared" si="230"/>
        <v>40131.43656880231</v>
      </c>
    </row>
    <row r="4870" spans="1:12" x14ac:dyDescent="0.3">
      <c r="A4870" t="s">
        <v>48</v>
      </c>
      <c r="B4870" t="s">
        <v>646</v>
      </c>
      <c r="C4870" t="s">
        <v>642</v>
      </c>
      <c r="D4870" t="s">
        <v>33</v>
      </c>
      <c r="E4870" t="str">
        <f>VLOOKUP(D4870,Abbrev!$A$6:$B$67,2,FALSE)</f>
        <v>Domni-oth</v>
      </c>
      <c r="F4870" t="str">
        <f t="shared" si="228"/>
        <v/>
      </c>
      <c r="G4870">
        <v>1977</v>
      </c>
      <c r="H4870">
        <v>13596.139456000001</v>
      </c>
      <c r="I4870">
        <v>857.11824886623299</v>
      </c>
      <c r="J4870">
        <v>11653499.241867799</v>
      </c>
      <c r="K4870">
        <f t="shared" si="229"/>
        <v>0.857118248866233</v>
      </c>
      <c r="L4870">
        <f t="shared" si="230"/>
        <v>11653.499241867818</v>
      </c>
    </row>
    <row r="4871" spans="1:12" x14ac:dyDescent="0.3">
      <c r="A4871" t="s">
        <v>48</v>
      </c>
      <c r="B4871" t="s">
        <v>646</v>
      </c>
      <c r="C4871" t="s">
        <v>642</v>
      </c>
      <c r="D4871" t="s">
        <v>12</v>
      </c>
      <c r="E4871" t="str">
        <f>VLOOKUP(D4871,Abbrev!$A$6:$B$67,2,FALSE)</f>
        <v>Dpisc-oth</v>
      </c>
      <c r="F4871" t="str">
        <f t="shared" si="228"/>
        <v/>
      </c>
      <c r="G4871">
        <v>1977</v>
      </c>
      <c r="H4871">
        <v>13596.139456000001</v>
      </c>
      <c r="I4871">
        <v>390.21992066385701</v>
      </c>
      <c r="J4871">
        <v>5305484.4598550601</v>
      </c>
      <c r="K4871">
        <f t="shared" si="229"/>
        <v>0.39021992066385702</v>
      </c>
      <c r="L4871">
        <f t="shared" si="230"/>
        <v>5305.4844598550562</v>
      </c>
    </row>
    <row r="4872" spans="1:12" x14ac:dyDescent="0.3">
      <c r="A4872" t="s">
        <v>48</v>
      </c>
      <c r="B4872" t="s">
        <v>646</v>
      </c>
      <c r="C4872" t="s">
        <v>642</v>
      </c>
      <c r="D4872" t="s">
        <v>27</v>
      </c>
      <c r="E4872" t="str">
        <f>VLOOKUP(D4872,Abbrev!$A$6:$B$67,2,FALSE)</f>
        <v>MedPel</v>
      </c>
      <c r="F4872" t="str">
        <f t="shared" si="228"/>
        <v/>
      </c>
      <c r="G4872">
        <v>1977</v>
      </c>
      <c r="H4872">
        <v>13596.139456000001</v>
      </c>
      <c r="I4872">
        <v>0</v>
      </c>
      <c r="J4872">
        <v>0</v>
      </c>
      <c r="K4872">
        <f t="shared" si="229"/>
        <v>0</v>
      </c>
      <c r="L4872">
        <f t="shared" si="230"/>
        <v>0</v>
      </c>
    </row>
    <row r="4873" spans="1:12" x14ac:dyDescent="0.3">
      <c r="A4873" t="s">
        <v>48</v>
      </c>
      <c r="B4873" t="s">
        <v>646</v>
      </c>
      <c r="C4873" t="s">
        <v>642</v>
      </c>
      <c r="D4873" t="s">
        <v>14</v>
      </c>
      <c r="E4873" t="str">
        <f>VLOOKUP(D4873,Abbrev!$A$6:$B$67,2,FALSE)</f>
        <v>Mesopel</v>
      </c>
      <c r="F4873" t="str">
        <f t="shared" si="228"/>
        <v/>
      </c>
      <c r="G4873">
        <v>1977</v>
      </c>
      <c r="H4873">
        <v>13596.139456000001</v>
      </c>
      <c r="I4873">
        <v>5.0571791085043198</v>
      </c>
      <c r="J4873">
        <v>68758.112413194496</v>
      </c>
      <c r="K4873">
        <f t="shared" si="229"/>
        <v>5.0571791085043194E-3</v>
      </c>
      <c r="L4873">
        <f t="shared" si="230"/>
        <v>68.758112413194482</v>
      </c>
    </row>
    <row r="4874" spans="1:12" x14ac:dyDescent="0.3">
      <c r="A4874" t="s">
        <v>48</v>
      </c>
      <c r="B4874" t="s">
        <v>646</v>
      </c>
      <c r="C4874" t="s">
        <v>642</v>
      </c>
      <c r="D4874" t="s">
        <v>15</v>
      </c>
      <c r="E4874" t="str">
        <f>VLOOKUP(D4874,Abbrev!$A$6:$B$67,2,FALSE)</f>
        <v>Skate</v>
      </c>
      <c r="F4874" t="str">
        <f t="shared" si="228"/>
        <v/>
      </c>
      <c r="G4874">
        <v>1977</v>
      </c>
      <c r="H4874">
        <v>13596.139456000001</v>
      </c>
      <c r="I4874">
        <v>131.91923253559801</v>
      </c>
      <c r="J4874">
        <v>1793592.2824824799</v>
      </c>
      <c r="K4874">
        <f t="shared" si="229"/>
        <v>0.13191923253559801</v>
      </c>
      <c r="L4874">
        <f t="shared" si="230"/>
        <v>1793.5922824824831</v>
      </c>
    </row>
    <row r="4875" spans="1:12" x14ac:dyDescent="0.3">
      <c r="A4875" t="s">
        <v>48</v>
      </c>
      <c r="B4875" t="s">
        <v>646</v>
      </c>
      <c r="C4875" t="s">
        <v>642</v>
      </c>
      <c r="D4875" t="s">
        <v>16</v>
      </c>
      <c r="E4875" t="str">
        <f>VLOOKUP(D4875,Abbrev!$A$6:$B$67,2,FALSE)</f>
        <v>SmPel</v>
      </c>
      <c r="F4875" t="str">
        <f t="shared" si="228"/>
        <v/>
      </c>
      <c r="G4875">
        <v>1977</v>
      </c>
      <c r="H4875">
        <v>13596.139456000001</v>
      </c>
      <c r="I4875">
        <v>360.84731660465002</v>
      </c>
      <c r="J4875">
        <v>4906130.4388802098</v>
      </c>
      <c r="K4875">
        <f t="shared" si="229"/>
        <v>0.36084731660465003</v>
      </c>
      <c r="L4875">
        <f t="shared" si="230"/>
        <v>4906.1304388802064</v>
      </c>
    </row>
    <row r="4876" spans="1:12" x14ac:dyDescent="0.3">
      <c r="A4876" t="s">
        <v>48</v>
      </c>
      <c r="B4876" t="s">
        <v>646</v>
      </c>
      <c r="C4876" t="s">
        <v>642</v>
      </c>
      <c r="D4876" t="s">
        <v>17</v>
      </c>
      <c r="E4876" t="str">
        <f>VLOOKUP(D4876,Abbrev!$A$6:$B$67,2,FALSE)</f>
        <v>Squid</v>
      </c>
      <c r="F4876" t="str">
        <f t="shared" si="228"/>
        <v/>
      </c>
      <c r="G4876">
        <v>1977</v>
      </c>
      <c r="H4876">
        <v>13596.139456000001</v>
      </c>
      <c r="I4876">
        <v>5024.8394083535704</v>
      </c>
      <c r="J4876">
        <v>68318417.339979604</v>
      </c>
      <c r="K4876">
        <f t="shared" si="229"/>
        <v>5.0248394083535706</v>
      </c>
      <c r="L4876">
        <f t="shared" si="230"/>
        <v>68318.417339979685</v>
      </c>
    </row>
    <row r="4877" spans="1:12" x14ac:dyDescent="0.3">
      <c r="A4877" t="s">
        <v>48</v>
      </c>
      <c r="B4877" t="s">
        <v>646</v>
      </c>
      <c r="C4877" t="s">
        <v>642</v>
      </c>
      <c r="D4877" t="s">
        <v>18</v>
      </c>
      <c r="E4877" t="str">
        <f>VLOOKUP(D4877,Abbrev!$A$6:$B$67,2,FALSE)</f>
        <v>Dogfish-S</v>
      </c>
      <c r="F4877" t="str">
        <f t="shared" si="228"/>
        <v/>
      </c>
      <c r="G4877">
        <v>1977</v>
      </c>
      <c r="H4877">
        <v>13596.139456000001</v>
      </c>
      <c r="I4877">
        <v>176.11723394692501</v>
      </c>
      <c r="J4877">
        <v>2394514.47334737</v>
      </c>
      <c r="K4877">
        <f t="shared" si="229"/>
        <v>0.17611723394692502</v>
      </c>
      <c r="L4877">
        <f t="shared" si="230"/>
        <v>2394.5144733473699</v>
      </c>
    </row>
    <row r="4878" spans="1:12" x14ac:dyDescent="0.3">
      <c r="A4878" t="s">
        <v>48</v>
      </c>
      <c r="B4878" t="s">
        <v>646</v>
      </c>
      <c r="C4878" t="s">
        <v>642</v>
      </c>
      <c r="D4878" t="s">
        <v>19</v>
      </c>
      <c r="E4878" t="str">
        <f>VLOOKUP(D4878,Abbrev!$A$6:$B$67,2,FALSE)</f>
        <v>Dogfish-L</v>
      </c>
      <c r="F4878" t="str">
        <f t="shared" si="228"/>
        <v/>
      </c>
      <c r="G4878">
        <v>1977</v>
      </c>
      <c r="H4878">
        <v>13596.139456000001</v>
      </c>
      <c r="I4878">
        <v>1952.28604758711</v>
      </c>
      <c r="J4878">
        <v>26543553.360997401</v>
      </c>
      <c r="K4878">
        <f t="shared" si="229"/>
        <v>1.95228604758711</v>
      </c>
      <c r="L4878">
        <f t="shared" si="230"/>
        <v>26543.553360997401</v>
      </c>
    </row>
    <row r="4879" spans="1:12" x14ac:dyDescent="0.3">
      <c r="A4879" t="s">
        <v>48</v>
      </c>
      <c r="B4879" t="s">
        <v>646</v>
      </c>
      <c r="C4879" t="s">
        <v>642</v>
      </c>
      <c r="D4879" t="s">
        <v>20</v>
      </c>
      <c r="E4879" t="str">
        <f>VLOOKUP(D4879,Abbrev!$A$6:$B$67,2,FALSE)</f>
        <v>Hake-S</v>
      </c>
      <c r="F4879" t="str">
        <f t="shared" si="228"/>
        <v/>
      </c>
      <c r="G4879">
        <v>1977</v>
      </c>
      <c r="H4879">
        <v>13596.139456000001</v>
      </c>
      <c r="I4879">
        <v>837.50165419769996</v>
      </c>
      <c r="J4879">
        <v>11386789.2851026</v>
      </c>
      <c r="K4879">
        <f t="shared" si="229"/>
        <v>0.83750165419769995</v>
      </c>
      <c r="L4879">
        <f t="shared" si="230"/>
        <v>11386.789285102617</v>
      </c>
    </row>
    <row r="4880" spans="1:12" x14ac:dyDescent="0.3">
      <c r="A4880" t="s">
        <v>48</v>
      </c>
      <c r="B4880" t="s">
        <v>646</v>
      </c>
      <c r="C4880" t="s">
        <v>642</v>
      </c>
      <c r="D4880" t="s">
        <v>21</v>
      </c>
      <c r="E4880" t="str">
        <f>VLOOKUP(D4880,Abbrev!$A$6:$B$67,2,FALSE)</f>
        <v>Hake-L</v>
      </c>
      <c r="F4880" t="str">
        <f t="shared" si="228"/>
        <v/>
      </c>
      <c r="G4880">
        <v>1977</v>
      </c>
      <c r="H4880">
        <v>13596.139456000001</v>
      </c>
      <c r="I4880">
        <v>149.55515958093099</v>
      </c>
      <c r="J4880">
        <v>2033372.8060266699</v>
      </c>
      <c r="K4880">
        <f t="shared" si="229"/>
        <v>0.14955515958093099</v>
      </c>
      <c r="L4880">
        <f t="shared" si="230"/>
        <v>2033.3728060266724</v>
      </c>
    </row>
    <row r="4881" spans="1:12" x14ac:dyDescent="0.3">
      <c r="A4881" t="s">
        <v>48</v>
      </c>
      <c r="B4881" t="s">
        <v>646</v>
      </c>
      <c r="C4881" t="s">
        <v>642</v>
      </c>
      <c r="D4881" t="s">
        <v>29</v>
      </c>
      <c r="E4881" t="str">
        <f>VLOOKUP(D4881,Abbrev!$A$6:$B$67,2,FALSE)</f>
        <v>Sflound-L</v>
      </c>
      <c r="F4881" t="str">
        <f t="shared" si="228"/>
        <v/>
      </c>
      <c r="G4881">
        <v>1977</v>
      </c>
      <c r="H4881">
        <v>13596.139456000001</v>
      </c>
      <c r="I4881">
        <v>182.593827624212</v>
      </c>
      <c r="J4881">
        <v>2482571.1441836101</v>
      </c>
      <c r="K4881">
        <f t="shared" si="229"/>
        <v>0.182593827624212</v>
      </c>
      <c r="L4881">
        <f t="shared" si="230"/>
        <v>2482.5711441836115</v>
      </c>
    </row>
    <row r="4882" spans="1:12" x14ac:dyDescent="0.3">
      <c r="A4882" t="s">
        <v>48</v>
      </c>
      <c r="B4882" t="s">
        <v>646</v>
      </c>
      <c r="C4882" t="s">
        <v>642</v>
      </c>
      <c r="D4882" t="s">
        <v>25</v>
      </c>
      <c r="E4882" t="str">
        <f>VLOOKUP(D4882,Abbrev!$A$6:$B$67,2,FALSE)</f>
        <v>Yflound-L</v>
      </c>
      <c r="F4882" t="str">
        <f t="shared" si="228"/>
        <v/>
      </c>
      <c r="G4882">
        <v>1977</v>
      </c>
      <c r="H4882">
        <v>13596.139456000001</v>
      </c>
      <c r="I4882">
        <v>3.6646811967006201</v>
      </c>
      <c r="J4882">
        <v>49825.516612122599</v>
      </c>
      <c r="K4882">
        <f t="shared" si="229"/>
        <v>3.6646811967006201E-3</v>
      </c>
      <c r="L4882">
        <f t="shared" si="230"/>
        <v>49.825516612122598</v>
      </c>
    </row>
    <row r="4883" spans="1:12" x14ac:dyDescent="0.3">
      <c r="A4883" t="s">
        <v>48</v>
      </c>
      <c r="B4883" t="s">
        <v>646</v>
      </c>
      <c r="C4883" t="s">
        <v>642</v>
      </c>
      <c r="D4883" t="s">
        <v>32</v>
      </c>
      <c r="E4883" t="str">
        <f>VLOOKUP(D4883,Abbrev!$A$6:$B$67,2,FALSE)</f>
        <v>Blue-M</v>
      </c>
      <c r="F4883" t="str">
        <f t="shared" si="228"/>
        <v/>
      </c>
      <c r="G4883">
        <v>1977</v>
      </c>
      <c r="H4883">
        <v>13596.139456000001</v>
      </c>
      <c r="I4883">
        <v>5.7385911548030402</v>
      </c>
      <c r="J4883">
        <v>78022.6856216702</v>
      </c>
      <c r="K4883">
        <f t="shared" si="229"/>
        <v>5.7385911548030405E-3</v>
      </c>
      <c r="L4883">
        <f t="shared" si="230"/>
        <v>78.022685621670234</v>
      </c>
    </row>
    <row r="4884" spans="1:12" x14ac:dyDescent="0.3">
      <c r="A4884" t="s">
        <v>48</v>
      </c>
      <c r="B4884" t="s">
        <v>646</v>
      </c>
      <c r="C4884" t="s">
        <v>642</v>
      </c>
      <c r="D4884" t="s">
        <v>49</v>
      </c>
      <c r="E4884" t="str">
        <f>VLOOKUP(D4884,Abbrev!$A$6:$B$67,2,FALSE)</f>
        <v>Weak-L</v>
      </c>
      <c r="F4884" t="str">
        <f t="shared" si="228"/>
        <v/>
      </c>
      <c r="G4884">
        <v>1977</v>
      </c>
      <c r="H4884">
        <v>13596.139456000001</v>
      </c>
      <c r="I4884">
        <v>16.876854403659699</v>
      </c>
      <c r="J4884">
        <v>229460.06605076499</v>
      </c>
      <c r="K4884">
        <f t="shared" si="229"/>
        <v>1.68768544036597E-2</v>
      </c>
      <c r="L4884">
        <f t="shared" si="230"/>
        <v>229.46006605076499</v>
      </c>
    </row>
    <row r="4885" spans="1:12" x14ac:dyDescent="0.3">
      <c r="A4885" t="s">
        <v>48</v>
      </c>
      <c r="B4885" t="s">
        <v>646</v>
      </c>
      <c r="C4885" t="s">
        <v>642</v>
      </c>
      <c r="D4885" t="s">
        <v>7</v>
      </c>
      <c r="E4885" t="str">
        <f>VLOOKUP(D4885,Abbrev!$A$6:$B$67,2,FALSE)</f>
        <v>Alosines</v>
      </c>
      <c r="F4885" t="str">
        <f t="shared" si="228"/>
        <v/>
      </c>
      <c r="G4885">
        <v>1978</v>
      </c>
      <c r="H4885">
        <v>13596.139456000001</v>
      </c>
      <c r="I4885">
        <v>51.830704560743698</v>
      </c>
      <c r="J4885">
        <v>704697.48731060605</v>
      </c>
      <c r="K4885">
        <f t="shared" si="229"/>
        <v>5.18307045607437E-2</v>
      </c>
      <c r="L4885">
        <f t="shared" si="230"/>
        <v>704.69748731060656</v>
      </c>
    </row>
    <row r="4886" spans="1:12" x14ac:dyDescent="0.3">
      <c r="A4886" t="s">
        <v>48</v>
      </c>
      <c r="B4886" t="s">
        <v>646</v>
      </c>
      <c r="C4886" t="s">
        <v>642</v>
      </c>
      <c r="D4886" t="s">
        <v>9</v>
      </c>
      <c r="E4886" t="str">
        <f>VLOOKUP(D4886,Abbrev!$A$6:$B$67,2,FALSE)</f>
        <v>Mack</v>
      </c>
      <c r="F4886" t="str">
        <f t="shared" si="228"/>
        <v/>
      </c>
      <c r="G4886">
        <v>1978</v>
      </c>
      <c r="H4886">
        <v>13596.139456000001</v>
      </c>
      <c r="I4886">
        <v>547.964517572212</v>
      </c>
      <c r="J4886">
        <v>7450201.9978515599</v>
      </c>
      <c r="K4886">
        <f t="shared" si="229"/>
        <v>0.54796451757221198</v>
      </c>
      <c r="L4886">
        <f t="shared" si="230"/>
        <v>7450.2019978515573</v>
      </c>
    </row>
    <row r="4887" spans="1:12" x14ac:dyDescent="0.3">
      <c r="A4887" t="s">
        <v>48</v>
      </c>
      <c r="B4887" t="s">
        <v>646</v>
      </c>
      <c r="C4887" t="s">
        <v>642</v>
      </c>
      <c r="D4887" t="s">
        <v>10</v>
      </c>
      <c r="E4887" t="str">
        <f>VLOOKUP(D4887,Abbrev!$A$6:$B$67,2,FALSE)</f>
        <v>Butter</v>
      </c>
      <c r="F4887" t="str">
        <f t="shared" si="228"/>
        <v/>
      </c>
      <c r="G4887">
        <v>1978</v>
      </c>
      <c r="H4887">
        <v>13596.139456000001</v>
      </c>
      <c r="I4887">
        <v>873.04377950239405</v>
      </c>
      <c r="J4887">
        <v>11870024.977307901</v>
      </c>
      <c r="K4887">
        <f t="shared" si="229"/>
        <v>0.87304377950239409</v>
      </c>
      <c r="L4887">
        <f t="shared" si="230"/>
        <v>11870.024977307865</v>
      </c>
    </row>
    <row r="4888" spans="1:12" x14ac:dyDescent="0.3">
      <c r="A4888" t="s">
        <v>48</v>
      </c>
      <c r="B4888" t="s">
        <v>646</v>
      </c>
      <c r="C4888" t="s">
        <v>642</v>
      </c>
      <c r="D4888" t="s">
        <v>11</v>
      </c>
      <c r="E4888" t="str">
        <f>VLOOKUP(D4888,Abbrev!$A$6:$B$67,2,FALSE)</f>
        <v>Dbenth-oth</v>
      </c>
      <c r="F4888" t="str">
        <f t="shared" si="228"/>
        <v/>
      </c>
      <c r="G4888">
        <v>1978</v>
      </c>
      <c r="H4888">
        <v>13596.139456000001</v>
      </c>
      <c r="I4888">
        <v>3360.5637273024499</v>
      </c>
      <c r="J4888">
        <v>45690693.087179199</v>
      </c>
      <c r="K4888">
        <f t="shared" si="229"/>
        <v>3.3605637273024498</v>
      </c>
      <c r="L4888">
        <f t="shared" si="230"/>
        <v>45690.693087179265</v>
      </c>
    </row>
    <row r="4889" spans="1:12" x14ac:dyDescent="0.3">
      <c r="A4889" t="s">
        <v>48</v>
      </c>
      <c r="B4889" t="s">
        <v>646</v>
      </c>
      <c r="C4889" t="s">
        <v>642</v>
      </c>
      <c r="D4889" t="s">
        <v>33</v>
      </c>
      <c r="E4889" t="str">
        <f>VLOOKUP(D4889,Abbrev!$A$6:$B$67,2,FALSE)</f>
        <v>Domni-oth</v>
      </c>
      <c r="F4889" t="str">
        <f t="shared" si="228"/>
        <v/>
      </c>
      <c r="G4889">
        <v>1978</v>
      </c>
      <c r="H4889">
        <v>13596.139456000001</v>
      </c>
      <c r="I4889">
        <v>561.46234021491705</v>
      </c>
      <c r="J4889">
        <v>7633720.2768541304</v>
      </c>
      <c r="K4889">
        <f t="shared" si="229"/>
        <v>0.56146234021491703</v>
      </c>
      <c r="L4889">
        <f t="shared" si="230"/>
        <v>7633.7202768541292</v>
      </c>
    </row>
    <row r="4890" spans="1:12" x14ac:dyDescent="0.3">
      <c r="A4890" t="s">
        <v>48</v>
      </c>
      <c r="B4890" t="s">
        <v>646</v>
      </c>
      <c r="C4890" t="s">
        <v>642</v>
      </c>
      <c r="D4890" t="s">
        <v>12</v>
      </c>
      <c r="E4890" t="str">
        <f>VLOOKUP(D4890,Abbrev!$A$6:$B$67,2,FALSE)</f>
        <v>Dpisc-oth</v>
      </c>
      <c r="F4890" t="str">
        <f t="shared" si="228"/>
        <v/>
      </c>
      <c r="G4890">
        <v>1978</v>
      </c>
      <c r="H4890">
        <v>13596.139456000001</v>
      </c>
      <c r="I4890">
        <v>302.39625869428602</v>
      </c>
      <c r="J4890">
        <v>4111421.7041801601</v>
      </c>
      <c r="K4890">
        <f t="shared" si="229"/>
        <v>0.30239625869428599</v>
      </c>
      <c r="L4890">
        <f t="shared" si="230"/>
        <v>4111.4217041801649</v>
      </c>
    </row>
    <row r="4891" spans="1:12" x14ac:dyDescent="0.3">
      <c r="A4891" t="s">
        <v>48</v>
      </c>
      <c r="B4891" t="s">
        <v>646</v>
      </c>
      <c r="C4891" t="s">
        <v>642</v>
      </c>
      <c r="D4891" t="s">
        <v>27</v>
      </c>
      <c r="E4891" t="str">
        <f>VLOOKUP(D4891,Abbrev!$A$6:$B$67,2,FALSE)</f>
        <v>MedPel</v>
      </c>
      <c r="F4891" t="str">
        <f t="shared" si="228"/>
        <v/>
      </c>
      <c r="G4891">
        <v>1978</v>
      </c>
      <c r="H4891">
        <v>13596.139456000001</v>
      </c>
      <c r="I4891">
        <v>0.17655645602085401</v>
      </c>
      <c r="J4891">
        <v>2400.4861979166699</v>
      </c>
      <c r="K4891">
        <f t="shared" si="229"/>
        <v>1.7655645602085402E-4</v>
      </c>
      <c r="L4891">
        <f t="shared" si="230"/>
        <v>2.4004861979166621</v>
      </c>
    </row>
    <row r="4892" spans="1:12" x14ac:dyDescent="0.3">
      <c r="A4892" t="s">
        <v>48</v>
      </c>
      <c r="B4892" t="s">
        <v>646</v>
      </c>
      <c r="C4892" t="s">
        <v>642</v>
      </c>
      <c r="D4892" t="s">
        <v>14</v>
      </c>
      <c r="E4892" t="str">
        <f>VLOOKUP(D4892,Abbrev!$A$6:$B$67,2,FALSE)</f>
        <v>Mesopel</v>
      </c>
      <c r="F4892" t="str">
        <f t="shared" si="228"/>
        <v/>
      </c>
      <c r="G4892">
        <v>1978</v>
      </c>
      <c r="H4892">
        <v>13596.139456000001</v>
      </c>
      <c r="I4892">
        <v>3.9540434220484402</v>
      </c>
      <c r="J4892">
        <v>53759.725781250003</v>
      </c>
      <c r="K4892">
        <f t="shared" si="229"/>
        <v>3.9540434220484404E-3</v>
      </c>
      <c r="L4892">
        <f t="shared" si="230"/>
        <v>53.759725781250062</v>
      </c>
    </row>
    <row r="4893" spans="1:12" x14ac:dyDescent="0.3">
      <c r="A4893" t="s">
        <v>48</v>
      </c>
      <c r="B4893" t="s">
        <v>646</v>
      </c>
      <c r="C4893" t="s">
        <v>642</v>
      </c>
      <c r="D4893" t="s">
        <v>15</v>
      </c>
      <c r="E4893" t="str">
        <f>VLOOKUP(D4893,Abbrev!$A$6:$B$67,2,FALSE)</f>
        <v>Skate</v>
      </c>
      <c r="F4893" t="str">
        <f t="shared" si="228"/>
        <v/>
      </c>
      <c r="G4893">
        <v>1978</v>
      </c>
      <c r="H4893">
        <v>13596.139456000001</v>
      </c>
      <c r="I4893">
        <v>66.938398997592202</v>
      </c>
      <c r="J4893">
        <v>910103.80773263401</v>
      </c>
      <c r="K4893">
        <f t="shared" si="229"/>
        <v>6.6938398997592199E-2</v>
      </c>
      <c r="L4893">
        <f t="shared" si="230"/>
        <v>910.10380773263421</v>
      </c>
    </row>
    <row r="4894" spans="1:12" x14ac:dyDescent="0.3">
      <c r="A4894" t="s">
        <v>48</v>
      </c>
      <c r="B4894" t="s">
        <v>646</v>
      </c>
      <c r="C4894" t="s">
        <v>642</v>
      </c>
      <c r="D4894" t="s">
        <v>16</v>
      </c>
      <c r="E4894" t="str">
        <f>VLOOKUP(D4894,Abbrev!$A$6:$B$67,2,FALSE)</f>
        <v>SmPel</v>
      </c>
      <c r="F4894" t="str">
        <f t="shared" si="228"/>
        <v/>
      </c>
      <c r="G4894">
        <v>1978</v>
      </c>
      <c r="H4894">
        <v>13596.139456000001</v>
      </c>
      <c r="I4894">
        <v>25.703921791660701</v>
      </c>
      <c r="J4894">
        <v>349474.10524553602</v>
      </c>
      <c r="K4894">
        <f t="shared" si="229"/>
        <v>2.57039217916607E-2</v>
      </c>
      <c r="L4894">
        <f t="shared" si="230"/>
        <v>349.47410524553629</v>
      </c>
    </row>
    <row r="4895" spans="1:12" x14ac:dyDescent="0.3">
      <c r="A4895" t="s">
        <v>48</v>
      </c>
      <c r="B4895" t="s">
        <v>646</v>
      </c>
      <c r="C4895" t="s">
        <v>642</v>
      </c>
      <c r="D4895" t="s">
        <v>17</v>
      </c>
      <c r="E4895" t="str">
        <f>VLOOKUP(D4895,Abbrev!$A$6:$B$67,2,FALSE)</f>
        <v>Squid</v>
      </c>
      <c r="F4895" t="str">
        <f t="shared" si="228"/>
        <v/>
      </c>
      <c r="G4895">
        <v>1978</v>
      </c>
      <c r="H4895">
        <v>13596.139456000001</v>
      </c>
      <c r="I4895">
        <v>2500.2027940553799</v>
      </c>
      <c r="J4895">
        <v>33993105.856257796</v>
      </c>
      <c r="K4895">
        <f t="shared" si="229"/>
        <v>2.5002027940553799</v>
      </c>
      <c r="L4895">
        <f t="shared" si="230"/>
        <v>33993.105856257796</v>
      </c>
    </row>
    <row r="4896" spans="1:12" x14ac:dyDescent="0.3">
      <c r="A4896" t="s">
        <v>48</v>
      </c>
      <c r="B4896" t="s">
        <v>646</v>
      </c>
      <c r="C4896" t="s">
        <v>642</v>
      </c>
      <c r="D4896" t="s">
        <v>18</v>
      </c>
      <c r="E4896" t="str">
        <f>VLOOKUP(D4896,Abbrev!$A$6:$B$67,2,FALSE)</f>
        <v>Dogfish-S</v>
      </c>
      <c r="F4896" t="str">
        <f t="shared" si="228"/>
        <v/>
      </c>
      <c r="G4896">
        <v>1978</v>
      </c>
      <c r="H4896">
        <v>13596.139456000001</v>
      </c>
      <c r="I4896">
        <v>118.483010294141</v>
      </c>
      <c r="J4896">
        <v>1610911.53112583</v>
      </c>
      <c r="K4896">
        <f t="shared" si="229"/>
        <v>0.118483010294141</v>
      </c>
      <c r="L4896">
        <f t="shared" si="230"/>
        <v>1610.9115311258247</v>
      </c>
    </row>
    <row r="4897" spans="1:12" x14ac:dyDescent="0.3">
      <c r="A4897" t="s">
        <v>48</v>
      </c>
      <c r="B4897" t="s">
        <v>646</v>
      </c>
      <c r="C4897" t="s">
        <v>642</v>
      </c>
      <c r="D4897" t="s">
        <v>19</v>
      </c>
      <c r="E4897" t="str">
        <f>VLOOKUP(D4897,Abbrev!$A$6:$B$67,2,FALSE)</f>
        <v>Dogfish-L</v>
      </c>
      <c r="F4897" t="str">
        <f t="shared" si="228"/>
        <v/>
      </c>
      <c r="G4897">
        <v>1978</v>
      </c>
      <c r="H4897">
        <v>13596.139456000001</v>
      </c>
      <c r="I4897">
        <v>30313.988180614499</v>
      </c>
      <c r="J4897">
        <v>412153210.77117002</v>
      </c>
      <c r="K4897">
        <f t="shared" si="229"/>
        <v>30.313988180614498</v>
      </c>
      <c r="L4897">
        <f t="shared" si="230"/>
        <v>412153.21077117044</v>
      </c>
    </row>
    <row r="4898" spans="1:12" x14ac:dyDescent="0.3">
      <c r="A4898" t="s">
        <v>48</v>
      </c>
      <c r="B4898" t="s">
        <v>646</v>
      </c>
      <c r="C4898" t="s">
        <v>642</v>
      </c>
      <c r="D4898" t="s">
        <v>20</v>
      </c>
      <c r="E4898" t="str">
        <f>VLOOKUP(D4898,Abbrev!$A$6:$B$67,2,FALSE)</f>
        <v>Hake-S</v>
      </c>
      <c r="F4898" t="str">
        <f t="shared" si="228"/>
        <v/>
      </c>
      <c r="G4898">
        <v>1978</v>
      </c>
      <c r="H4898">
        <v>13596.139456000001</v>
      </c>
      <c r="I4898">
        <v>1241.7343025544801</v>
      </c>
      <c r="J4898">
        <v>16882792.744829599</v>
      </c>
      <c r="K4898">
        <f t="shared" si="229"/>
        <v>1.24173430255448</v>
      </c>
      <c r="L4898">
        <f t="shared" si="230"/>
        <v>16882.792744829607</v>
      </c>
    </row>
    <row r="4899" spans="1:12" x14ac:dyDescent="0.3">
      <c r="A4899" t="s">
        <v>48</v>
      </c>
      <c r="B4899" t="s">
        <v>646</v>
      </c>
      <c r="C4899" t="s">
        <v>642</v>
      </c>
      <c r="D4899" t="s">
        <v>21</v>
      </c>
      <c r="E4899" t="str">
        <f>VLOOKUP(D4899,Abbrev!$A$6:$B$67,2,FALSE)</f>
        <v>Hake-L</v>
      </c>
      <c r="F4899" t="str">
        <f t="shared" si="228"/>
        <v/>
      </c>
      <c r="G4899">
        <v>1978</v>
      </c>
      <c r="H4899">
        <v>13596.139456000001</v>
      </c>
      <c r="I4899">
        <v>344.00715353612998</v>
      </c>
      <c r="J4899">
        <v>4677169.2333388301</v>
      </c>
      <c r="K4899">
        <f t="shared" si="229"/>
        <v>0.34400715353612998</v>
      </c>
      <c r="L4899">
        <f t="shared" si="230"/>
        <v>4677.1692333388273</v>
      </c>
    </row>
    <row r="4900" spans="1:12" x14ac:dyDescent="0.3">
      <c r="A4900" t="s">
        <v>48</v>
      </c>
      <c r="B4900" t="s">
        <v>646</v>
      </c>
      <c r="C4900" t="s">
        <v>642</v>
      </c>
      <c r="D4900" t="s">
        <v>43</v>
      </c>
      <c r="E4900" t="str">
        <f>VLOOKUP(D4900,Abbrev!$A$6:$B$67,2,FALSE)</f>
        <v>Sflound-S</v>
      </c>
      <c r="F4900" t="str">
        <f t="shared" si="228"/>
        <v/>
      </c>
      <c r="G4900">
        <v>1978</v>
      </c>
      <c r="H4900">
        <v>13596.139456000001</v>
      </c>
      <c r="I4900">
        <v>1.3620134288888801</v>
      </c>
      <c r="J4900">
        <v>18518.124520117901</v>
      </c>
      <c r="K4900">
        <f t="shared" si="229"/>
        <v>1.3620134288888802E-3</v>
      </c>
      <c r="L4900">
        <f t="shared" si="230"/>
        <v>18.518124520117954</v>
      </c>
    </row>
    <row r="4901" spans="1:12" x14ac:dyDescent="0.3">
      <c r="A4901" t="s">
        <v>48</v>
      </c>
      <c r="B4901" t="s">
        <v>646</v>
      </c>
      <c r="C4901" t="s">
        <v>642</v>
      </c>
      <c r="D4901" t="s">
        <v>29</v>
      </c>
      <c r="E4901" t="str">
        <f>VLOOKUP(D4901,Abbrev!$A$6:$B$67,2,FALSE)</f>
        <v>Sflound-L</v>
      </c>
      <c r="F4901" t="str">
        <f t="shared" si="228"/>
        <v/>
      </c>
      <c r="G4901">
        <v>1978</v>
      </c>
      <c r="H4901">
        <v>13596.139456000001</v>
      </c>
      <c r="I4901">
        <v>298.30999359759301</v>
      </c>
      <c r="J4901">
        <v>4055864.2740713302</v>
      </c>
      <c r="K4901">
        <f t="shared" si="229"/>
        <v>0.29830999359759303</v>
      </c>
      <c r="L4901">
        <f t="shared" si="230"/>
        <v>4055.8642740713422</v>
      </c>
    </row>
    <row r="4902" spans="1:12" x14ac:dyDescent="0.3">
      <c r="A4902" t="s">
        <v>48</v>
      </c>
      <c r="B4902" t="s">
        <v>646</v>
      </c>
      <c r="C4902" t="s">
        <v>642</v>
      </c>
      <c r="D4902" t="s">
        <v>24</v>
      </c>
      <c r="E4902" t="str">
        <f>VLOOKUP(D4902,Abbrev!$A$6:$B$67,2,FALSE)</f>
        <v>Yflound-S</v>
      </c>
      <c r="F4902" t="str">
        <f t="shared" si="228"/>
        <v/>
      </c>
      <c r="G4902">
        <v>1978</v>
      </c>
      <c r="H4902">
        <v>13596.139456000001</v>
      </c>
      <c r="I4902">
        <v>0.62734240098305005</v>
      </c>
      <c r="J4902">
        <v>8529.4347704274205</v>
      </c>
      <c r="K4902">
        <f t="shared" si="229"/>
        <v>6.2734240098305007E-4</v>
      </c>
      <c r="L4902">
        <f t="shared" si="230"/>
        <v>8.5294347704274198</v>
      </c>
    </row>
    <row r="4903" spans="1:12" x14ac:dyDescent="0.3">
      <c r="A4903" t="s">
        <v>48</v>
      </c>
      <c r="B4903" t="s">
        <v>646</v>
      </c>
      <c r="C4903" t="s">
        <v>642</v>
      </c>
      <c r="D4903" t="s">
        <v>25</v>
      </c>
      <c r="E4903" t="str">
        <f>VLOOKUP(D4903,Abbrev!$A$6:$B$67,2,FALSE)</f>
        <v>Yflound-L</v>
      </c>
      <c r="F4903" t="str">
        <f t="shared" si="228"/>
        <v/>
      </c>
      <c r="G4903">
        <v>1978</v>
      </c>
      <c r="H4903">
        <v>13596.139456000001</v>
      </c>
      <c r="I4903">
        <v>2.8990602394725999</v>
      </c>
      <c r="J4903">
        <v>39416.027307214201</v>
      </c>
      <c r="K4903">
        <f t="shared" si="229"/>
        <v>2.8990602394725999E-3</v>
      </c>
      <c r="L4903">
        <f t="shared" si="230"/>
        <v>39.416027307214229</v>
      </c>
    </row>
    <row r="4904" spans="1:12" x14ac:dyDescent="0.3">
      <c r="A4904" t="s">
        <v>48</v>
      </c>
      <c r="B4904" t="s">
        <v>646</v>
      </c>
      <c r="C4904" t="s">
        <v>642</v>
      </c>
      <c r="D4904" t="s">
        <v>32</v>
      </c>
      <c r="E4904" t="str">
        <f>VLOOKUP(D4904,Abbrev!$A$6:$B$67,2,FALSE)</f>
        <v>Blue-M</v>
      </c>
      <c r="F4904" t="str">
        <f t="shared" si="228"/>
        <v/>
      </c>
      <c r="G4904">
        <v>1978</v>
      </c>
      <c r="H4904">
        <v>13596.139456000001</v>
      </c>
      <c r="I4904">
        <v>16.324572658404101</v>
      </c>
      <c r="J4904">
        <v>221951.16642326699</v>
      </c>
      <c r="K4904">
        <f t="shared" si="229"/>
        <v>1.6324572658404101E-2</v>
      </c>
      <c r="L4904">
        <f t="shared" si="230"/>
        <v>221.95116642326681</v>
      </c>
    </row>
    <row r="4905" spans="1:12" x14ac:dyDescent="0.3">
      <c r="A4905" t="s">
        <v>48</v>
      </c>
      <c r="B4905" t="s">
        <v>646</v>
      </c>
      <c r="C4905" t="s">
        <v>642</v>
      </c>
      <c r="D4905" t="s">
        <v>49</v>
      </c>
      <c r="E4905" t="str">
        <f>VLOOKUP(D4905,Abbrev!$A$6:$B$67,2,FALSE)</f>
        <v>Weak-L</v>
      </c>
      <c r="F4905" t="str">
        <f t="shared" si="228"/>
        <v/>
      </c>
      <c r="G4905">
        <v>1978</v>
      </c>
      <c r="H4905">
        <v>13596.139456000001</v>
      </c>
      <c r="I4905">
        <v>3.0049208832222898</v>
      </c>
      <c r="J4905">
        <v>40855.323382536902</v>
      </c>
      <c r="K4905">
        <f t="shared" si="229"/>
        <v>3.0049208832222899E-3</v>
      </c>
      <c r="L4905">
        <f t="shared" si="230"/>
        <v>40.855323382536945</v>
      </c>
    </row>
    <row r="4906" spans="1:12" x14ac:dyDescent="0.3">
      <c r="A4906" t="s">
        <v>48</v>
      </c>
      <c r="B4906" t="s">
        <v>646</v>
      </c>
      <c r="C4906" t="s">
        <v>642</v>
      </c>
      <c r="D4906" t="s">
        <v>7</v>
      </c>
      <c r="E4906" t="str">
        <f>VLOOKUP(D4906,Abbrev!$A$6:$B$67,2,FALSE)</f>
        <v>Alosines</v>
      </c>
      <c r="F4906" t="str">
        <f t="shared" si="228"/>
        <v/>
      </c>
      <c r="G4906">
        <v>1979</v>
      </c>
      <c r="H4906">
        <v>13596.139456000001</v>
      </c>
      <c r="I4906">
        <v>62.698335153163001</v>
      </c>
      <c r="J4906">
        <v>852455.30840143096</v>
      </c>
      <c r="K4906">
        <f t="shared" si="229"/>
        <v>6.2698335153163004E-2</v>
      </c>
      <c r="L4906">
        <f t="shared" si="230"/>
        <v>852.45530840143135</v>
      </c>
    </row>
    <row r="4907" spans="1:12" x14ac:dyDescent="0.3">
      <c r="A4907" t="s">
        <v>48</v>
      </c>
      <c r="B4907" t="s">
        <v>646</v>
      </c>
      <c r="C4907" t="s">
        <v>642</v>
      </c>
      <c r="D4907" t="s">
        <v>9</v>
      </c>
      <c r="E4907" t="str">
        <f>VLOOKUP(D4907,Abbrev!$A$6:$B$67,2,FALSE)</f>
        <v>Mack</v>
      </c>
      <c r="F4907" t="str">
        <f t="shared" si="228"/>
        <v/>
      </c>
      <c r="G4907">
        <v>1979</v>
      </c>
      <c r="H4907">
        <v>13596.139456000001</v>
      </c>
      <c r="I4907">
        <v>88.991068998883506</v>
      </c>
      <c r="J4907">
        <v>1209934.98444734</v>
      </c>
      <c r="K4907">
        <f t="shared" si="229"/>
        <v>8.899106899888351E-2</v>
      </c>
      <c r="L4907">
        <f t="shared" si="230"/>
        <v>1209.9349844473386</v>
      </c>
    </row>
    <row r="4908" spans="1:12" x14ac:dyDescent="0.3">
      <c r="A4908" t="s">
        <v>48</v>
      </c>
      <c r="B4908" t="s">
        <v>646</v>
      </c>
      <c r="C4908" t="s">
        <v>642</v>
      </c>
      <c r="D4908" t="s">
        <v>10</v>
      </c>
      <c r="E4908" t="str">
        <f>VLOOKUP(D4908,Abbrev!$A$6:$B$67,2,FALSE)</f>
        <v>Butter</v>
      </c>
      <c r="F4908" t="str">
        <f t="shared" si="228"/>
        <v/>
      </c>
      <c r="G4908">
        <v>1979</v>
      </c>
      <c r="H4908">
        <v>13596.139456000001</v>
      </c>
      <c r="I4908">
        <v>9628.8512290466406</v>
      </c>
      <c r="J4908">
        <v>130915204.111195</v>
      </c>
      <c r="K4908">
        <f t="shared" si="229"/>
        <v>9.6288512290466404</v>
      </c>
      <c r="L4908">
        <f t="shared" si="230"/>
        <v>130915.20411119513</v>
      </c>
    </row>
    <row r="4909" spans="1:12" x14ac:dyDescent="0.3">
      <c r="A4909" t="s">
        <v>48</v>
      </c>
      <c r="B4909" t="s">
        <v>646</v>
      </c>
      <c r="C4909" t="s">
        <v>642</v>
      </c>
      <c r="D4909" t="s">
        <v>11</v>
      </c>
      <c r="E4909" t="str">
        <f>VLOOKUP(D4909,Abbrev!$A$6:$B$67,2,FALSE)</f>
        <v>Dbenth-oth</v>
      </c>
      <c r="F4909" t="str">
        <f t="shared" si="228"/>
        <v/>
      </c>
      <c r="G4909">
        <v>1979</v>
      </c>
      <c r="H4909">
        <v>13596.139456000001</v>
      </c>
      <c r="I4909">
        <v>1308.5483134322201</v>
      </c>
      <c r="J4909">
        <v>17791205.354338001</v>
      </c>
      <c r="K4909">
        <f t="shared" si="229"/>
        <v>1.30854831343222</v>
      </c>
      <c r="L4909">
        <f t="shared" si="230"/>
        <v>17791.205354338061</v>
      </c>
    </row>
    <row r="4910" spans="1:12" x14ac:dyDescent="0.3">
      <c r="A4910" t="s">
        <v>48</v>
      </c>
      <c r="B4910" t="s">
        <v>646</v>
      </c>
      <c r="C4910" t="s">
        <v>642</v>
      </c>
      <c r="D4910" t="s">
        <v>33</v>
      </c>
      <c r="E4910" t="str">
        <f>VLOOKUP(D4910,Abbrev!$A$6:$B$67,2,FALSE)</f>
        <v>Domni-oth</v>
      </c>
      <c r="F4910" t="str">
        <f t="shared" si="228"/>
        <v/>
      </c>
      <c r="G4910">
        <v>1979</v>
      </c>
      <c r="H4910">
        <v>13596.139456000001</v>
      </c>
      <c r="I4910">
        <v>1018.69100227168</v>
      </c>
      <c r="J4910">
        <v>13850264.9294581</v>
      </c>
      <c r="K4910">
        <f t="shared" si="229"/>
        <v>1.01869100227168</v>
      </c>
      <c r="L4910">
        <f t="shared" si="230"/>
        <v>13850.264929458175</v>
      </c>
    </row>
    <row r="4911" spans="1:12" x14ac:dyDescent="0.3">
      <c r="A4911" t="s">
        <v>48</v>
      </c>
      <c r="B4911" t="s">
        <v>646</v>
      </c>
      <c r="C4911" t="s">
        <v>642</v>
      </c>
      <c r="D4911" t="s">
        <v>12</v>
      </c>
      <c r="E4911" t="str">
        <f>VLOOKUP(D4911,Abbrev!$A$6:$B$67,2,FALSE)</f>
        <v>Dpisc-oth</v>
      </c>
      <c r="F4911" t="str">
        <f t="shared" si="228"/>
        <v/>
      </c>
      <c r="G4911">
        <v>1979</v>
      </c>
      <c r="H4911">
        <v>13596.139456000001</v>
      </c>
      <c r="I4911">
        <v>130.84205366380201</v>
      </c>
      <c r="J4911">
        <v>1778946.80832249</v>
      </c>
      <c r="K4911">
        <f t="shared" si="229"/>
        <v>0.130842053663802</v>
      </c>
      <c r="L4911">
        <f t="shared" si="230"/>
        <v>1778.9468083224879</v>
      </c>
    </row>
    <row r="4912" spans="1:12" x14ac:dyDescent="0.3">
      <c r="A4912" t="s">
        <v>48</v>
      </c>
      <c r="B4912" t="s">
        <v>646</v>
      </c>
      <c r="C4912" t="s">
        <v>642</v>
      </c>
      <c r="D4912" t="s">
        <v>27</v>
      </c>
      <c r="E4912" t="str">
        <f>VLOOKUP(D4912,Abbrev!$A$6:$B$67,2,FALSE)</f>
        <v>MedPel</v>
      </c>
      <c r="F4912" t="str">
        <f t="shared" si="228"/>
        <v/>
      </c>
      <c r="G4912">
        <v>1979</v>
      </c>
      <c r="H4912">
        <v>13596.139456000001</v>
      </c>
      <c r="I4912">
        <v>5.9842145571719598</v>
      </c>
      <c r="J4912">
        <v>81362.2156539352</v>
      </c>
      <c r="K4912">
        <f t="shared" si="229"/>
        <v>5.9842145571719595E-3</v>
      </c>
      <c r="L4912">
        <f t="shared" si="230"/>
        <v>81.362215653935252</v>
      </c>
    </row>
    <row r="4913" spans="1:12" x14ac:dyDescent="0.3">
      <c r="A4913" t="s">
        <v>48</v>
      </c>
      <c r="B4913" t="s">
        <v>646</v>
      </c>
      <c r="C4913" t="s">
        <v>642</v>
      </c>
      <c r="D4913" t="s">
        <v>14</v>
      </c>
      <c r="E4913" t="str">
        <f>VLOOKUP(D4913,Abbrev!$A$6:$B$67,2,FALSE)</f>
        <v>Mesopel</v>
      </c>
      <c r="F4913" t="str">
        <f t="shared" si="228"/>
        <v/>
      </c>
      <c r="G4913">
        <v>1979</v>
      </c>
      <c r="H4913">
        <v>13596.139456000001</v>
      </c>
      <c r="I4913">
        <v>0.358587530833053</v>
      </c>
      <c r="J4913">
        <v>4875.4060763888901</v>
      </c>
      <c r="K4913">
        <f t="shared" si="229"/>
        <v>3.5858753083305302E-4</v>
      </c>
      <c r="L4913">
        <f t="shared" si="230"/>
        <v>4.8754060763888889</v>
      </c>
    </row>
    <row r="4914" spans="1:12" x14ac:dyDescent="0.3">
      <c r="A4914" t="s">
        <v>48</v>
      </c>
      <c r="B4914" t="s">
        <v>646</v>
      </c>
      <c r="C4914" t="s">
        <v>642</v>
      </c>
      <c r="D4914" t="s">
        <v>15</v>
      </c>
      <c r="E4914" t="str">
        <f>VLOOKUP(D4914,Abbrev!$A$6:$B$67,2,FALSE)</f>
        <v>Skate</v>
      </c>
      <c r="F4914" t="str">
        <f t="shared" si="228"/>
        <v/>
      </c>
      <c r="G4914">
        <v>1979</v>
      </c>
      <c r="H4914">
        <v>13596.139456000001</v>
      </c>
      <c r="I4914">
        <v>34.157008551240601</v>
      </c>
      <c r="J4914">
        <v>464403.45166245202</v>
      </c>
      <c r="K4914">
        <f t="shared" si="229"/>
        <v>3.4157008551240604E-2</v>
      </c>
      <c r="L4914">
        <f t="shared" si="230"/>
        <v>464.4034516624518</v>
      </c>
    </row>
    <row r="4915" spans="1:12" x14ac:dyDescent="0.3">
      <c r="A4915" t="s">
        <v>48</v>
      </c>
      <c r="B4915" t="s">
        <v>646</v>
      </c>
      <c r="C4915" t="s">
        <v>642</v>
      </c>
      <c r="D4915" t="s">
        <v>16</v>
      </c>
      <c r="E4915" t="str">
        <f>VLOOKUP(D4915,Abbrev!$A$6:$B$67,2,FALSE)</f>
        <v>SmPel</v>
      </c>
      <c r="F4915" t="str">
        <f t="shared" si="228"/>
        <v/>
      </c>
      <c r="G4915">
        <v>1979</v>
      </c>
      <c r="H4915">
        <v>13596.139456000001</v>
      </c>
      <c r="I4915">
        <v>32.796446853527002</v>
      </c>
      <c r="J4915">
        <v>445905.06508184498</v>
      </c>
      <c r="K4915">
        <f t="shared" si="229"/>
        <v>3.2796446853526999E-2</v>
      </c>
      <c r="L4915">
        <f t="shared" si="230"/>
        <v>445.90506508184552</v>
      </c>
    </row>
    <row r="4916" spans="1:12" x14ac:dyDescent="0.3">
      <c r="A4916" t="s">
        <v>48</v>
      </c>
      <c r="B4916" t="s">
        <v>646</v>
      </c>
      <c r="C4916" t="s">
        <v>642</v>
      </c>
      <c r="D4916" t="s">
        <v>17</v>
      </c>
      <c r="E4916" t="str">
        <f>VLOOKUP(D4916,Abbrev!$A$6:$B$67,2,FALSE)</f>
        <v>Squid</v>
      </c>
      <c r="F4916" t="str">
        <f t="shared" si="228"/>
        <v/>
      </c>
      <c r="G4916">
        <v>1979</v>
      </c>
      <c r="H4916">
        <v>13596.139456000001</v>
      </c>
      <c r="I4916">
        <v>3260.2946685409302</v>
      </c>
      <c r="J4916">
        <v>44327420.981135704</v>
      </c>
      <c r="K4916">
        <f t="shared" si="229"/>
        <v>3.2602946685409302</v>
      </c>
      <c r="L4916">
        <f t="shared" si="230"/>
        <v>44327.420981135787</v>
      </c>
    </row>
    <row r="4917" spans="1:12" x14ac:dyDescent="0.3">
      <c r="A4917" t="s">
        <v>48</v>
      </c>
      <c r="B4917" t="s">
        <v>646</v>
      </c>
      <c r="C4917" t="s">
        <v>642</v>
      </c>
      <c r="D4917" t="s">
        <v>18</v>
      </c>
      <c r="E4917" t="str">
        <f>VLOOKUP(D4917,Abbrev!$A$6:$B$67,2,FALSE)</f>
        <v>Dogfish-S</v>
      </c>
      <c r="F4917" t="str">
        <f t="shared" si="228"/>
        <v/>
      </c>
      <c r="G4917">
        <v>1979</v>
      </c>
      <c r="H4917">
        <v>13596.139456000001</v>
      </c>
      <c r="I4917">
        <v>237.897529327923</v>
      </c>
      <c r="J4917">
        <v>3234487.98498028</v>
      </c>
      <c r="K4917">
        <f t="shared" si="229"/>
        <v>0.23789752932792299</v>
      </c>
      <c r="L4917">
        <f t="shared" si="230"/>
        <v>3234.487984980291</v>
      </c>
    </row>
    <row r="4918" spans="1:12" x14ac:dyDescent="0.3">
      <c r="A4918" t="s">
        <v>48</v>
      </c>
      <c r="B4918" t="s">
        <v>646</v>
      </c>
      <c r="C4918" t="s">
        <v>642</v>
      </c>
      <c r="D4918" t="s">
        <v>19</v>
      </c>
      <c r="E4918" t="str">
        <f>VLOOKUP(D4918,Abbrev!$A$6:$B$67,2,FALSE)</f>
        <v>Dogfish-L</v>
      </c>
      <c r="F4918" t="str">
        <f t="shared" si="228"/>
        <v/>
      </c>
      <c r="G4918">
        <v>1979</v>
      </c>
      <c r="H4918">
        <v>13596.139456000001</v>
      </c>
      <c r="I4918">
        <v>738.30073977667098</v>
      </c>
      <c r="J4918">
        <v>10038039.818471599</v>
      </c>
      <c r="K4918">
        <f t="shared" si="229"/>
        <v>0.73830073977667099</v>
      </c>
      <c r="L4918">
        <f t="shared" si="230"/>
        <v>10038.039818471585</v>
      </c>
    </row>
    <row r="4919" spans="1:12" x14ac:dyDescent="0.3">
      <c r="A4919" t="s">
        <v>48</v>
      </c>
      <c r="B4919" t="s">
        <v>646</v>
      </c>
      <c r="C4919" t="s">
        <v>642</v>
      </c>
      <c r="D4919" t="s">
        <v>20</v>
      </c>
      <c r="E4919" t="str">
        <f>VLOOKUP(D4919,Abbrev!$A$6:$B$67,2,FALSE)</f>
        <v>Hake-S</v>
      </c>
      <c r="F4919" t="str">
        <f t="shared" si="228"/>
        <v/>
      </c>
      <c r="G4919">
        <v>1979</v>
      </c>
      <c r="H4919">
        <v>13596.139456000001</v>
      </c>
      <c r="I4919">
        <v>801.95636052065197</v>
      </c>
      <c r="J4919">
        <v>10903510.515264999</v>
      </c>
      <c r="K4919">
        <f t="shared" si="229"/>
        <v>0.801956360520652</v>
      </c>
      <c r="L4919">
        <f t="shared" si="230"/>
        <v>10903.510515264998</v>
      </c>
    </row>
    <row r="4920" spans="1:12" x14ac:dyDescent="0.3">
      <c r="A4920" t="s">
        <v>48</v>
      </c>
      <c r="B4920" t="s">
        <v>646</v>
      </c>
      <c r="C4920" t="s">
        <v>642</v>
      </c>
      <c r="D4920" t="s">
        <v>21</v>
      </c>
      <c r="E4920" t="str">
        <f>VLOOKUP(D4920,Abbrev!$A$6:$B$67,2,FALSE)</f>
        <v>Hake-L</v>
      </c>
      <c r="F4920" t="str">
        <f t="shared" si="228"/>
        <v/>
      </c>
      <c r="G4920">
        <v>1979</v>
      </c>
      <c r="H4920">
        <v>13596.139456000001</v>
      </c>
      <c r="I4920">
        <v>75.412669686902007</v>
      </c>
      <c r="J4920">
        <v>1025321.1738123799</v>
      </c>
      <c r="K4920">
        <f t="shared" si="229"/>
        <v>7.5412669686902009E-2</v>
      </c>
      <c r="L4920">
        <f t="shared" si="230"/>
        <v>1025.3211738123837</v>
      </c>
    </row>
    <row r="4921" spans="1:12" x14ac:dyDescent="0.3">
      <c r="A4921" t="s">
        <v>48</v>
      </c>
      <c r="B4921" t="s">
        <v>646</v>
      </c>
      <c r="C4921" t="s">
        <v>642</v>
      </c>
      <c r="D4921" t="s">
        <v>29</v>
      </c>
      <c r="E4921" t="str">
        <f>VLOOKUP(D4921,Abbrev!$A$6:$B$67,2,FALSE)</f>
        <v>Sflound-L</v>
      </c>
      <c r="F4921" t="str">
        <f t="shared" si="228"/>
        <v/>
      </c>
      <c r="G4921">
        <v>1979</v>
      </c>
      <c r="H4921">
        <v>13596.139456000001</v>
      </c>
      <c r="I4921">
        <v>46.135507133938802</v>
      </c>
      <c r="J4921">
        <v>627264.78886631504</v>
      </c>
      <c r="K4921">
        <f t="shared" si="229"/>
        <v>4.6135507133938804E-2</v>
      </c>
      <c r="L4921">
        <f t="shared" si="230"/>
        <v>627.26478886631492</v>
      </c>
    </row>
    <row r="4922" spans="1:12" x14ac:dyDescent="0.3">
      <c r="A4922" t="s">
        <v>48</v>
      </c>
      <c r="B4922" t="s">
        <v>646</v>
      </c>
      <c r="C4922" t="s">
        <v>642</v>
      </c>
      <c r="D4922" t="s">
        <v>25</v>
      </c>
      <c r="E4922" t="str">
        <f>VLOOKUP(D4922,Abbrev!$A$6:$B$67,2,FALSE)</f>
        <v>Yflound-L</v>
      </c>
      <c r="F4922" t="str">
        <f t="shared" si="228"/>
        <v/>
      </c>
      <c r="G4922">
        <v>1979</v>
      </c>
      <c r="H4922">
        <v>13596.139456000001</v>
      </c>
      <c r="I4922">
        <v>5.1615538712488904</v>
      </c>
      <c r="J4922">
        <v>70177.206243156601</v>
      </c>
      <c r="K4922">
        <f t="shared" si="229"/>
        <v>5.16155387124889E-3</v>
      </c>
      <c r="L4922">
        <f t="shared" si="230"/>
        <v>70.177206243156576</v>
      </c>
    </row>
    <row r="4923" spans="1:12" x14ac:dyDescent="0.3">
      <c r="A4923" t="s">
        <v>48</v>
      </c>
      <c r="B4923" t="s">
        <v>646</v>
      </c>
      <c r="C4923" t="s">
        <v>642</v>
      </c>
      <c r="D4923" t="s">
        <v>32</v>
      </c>
      <c r="E4923" t="str">
        <f>VLOOKUP(D4923,Abbrev!$A$6:$B$67,2,FALSE)</f>
        <v>Blue-M</v>
      </c>
      <c r="F4923" t="str">
        <f t="shared" si="228"/>
        <v/>
      </c>
      <c r="G4923">
        <v>1979</v>
      </c>
      <c r="H4923">
        <v>13596.139456000001</v>
      </c>
      <c r="I4923">
        <v>9.3251397072013198</v>
      </c>
      <c r="J4923">
        <v>126785.899905792</v>
      </c>
      <c r="K4923">
        <f t="shared" si="229"/>
        <v>9.3251397072013197E-3</v>
      </c>
      <c r="L4923">
        <f t="shared" si="230"/>
        <v>126.78589990579216</v>
      </c>
    </row>
    <row r="4924" spans="1:12" x14ac:dyDescent="0.3">
      <c r="A4924" t="s">
        <v>48</v>
      </c>
      <c r="B4924" t="s">
        <v>646</v>
      </c>
      <c r="C4924" t="s">
        <v>642</v>
      </c>
      <c r="D4924" t="s">
        <v>7</v>
      </c>
      <c r="E4924" t="str">
        <f>VLOOKUP(D4924,Abbrev!$A$6:$B$67,2,FALSE)</f>
        <v>Alosines</v>
      </c>
      <c r="F4924" t="str">
        <f t="shared" si="228"/>
        <v/>
      </c>
      <c r="G4924">
        <v>1980</v>
      </c>
      <c r="H4924">
        <v>13596.139456000001</v>
      </c>
      <c r="I4924">
        <v>249.26253152186001</v>
      </c>
      <c r="J4924">
        <v>3389008.1397267999</v>
      </c>
      <c r="K4924">
        <f t="shared" si="229"/>
        <v>0.24926253152186001</v>
      </c>
      <c r="L4924">
        <f t="shared" si="230"/>
        <v>3389.008139726805</v>
      </c>
    </row>
    <row r="4925" spans="1:12" x14ac:dyDescent="0.3">
      <c r="A4925" t="s">
        <v>48</v>
      </c>
      <c r="B4925" t="s">
        <v>646</v>
      </c>
      <c r="C4925" t="s">
        <v>642</v>
      </c>
      <c r="D4925" t="s">
        <v>9</v>
      </c>
      <c r="E4925" t="str">
        <f>VLOOKUP(D4925,Abbrev!$A$6:$B$67,2,FALSE)</f>
        <v>Mack</v>
      </c>
      <c r="F4925" t="str">
        <f t="shared" si="228"/>
        <v/>
      </c>
      <c r="G4925">
        <v>1980</v>
      </c>
      <c r="H4925">
        <v>13596.139456000001</v>
      </c>
      <c r="I4925">
        <v>828.66362036978603</v>
      </c>
      <c r="J4925">
        <v>11266626.144661499</v>
      </c>
      <c r="K4925">
        <f t="shared" si="229"/>
        <v>0.82866362036978602</v>
      </c>
      <c r="L4925">
        <f t="shared" si="230"/>
        <v>11266.626144661454</v>
      </c>
    </row>
    <row r="4926" spans="1:12" x14ac:dyDescent="0.3">
      <c r="A4926" t="s">
        <v>48</v>
      </c>
      <c r="B4926" t="s">
        <v>646</v>
      </c>
      <c r="C4926" t="s">
        <v>642</v>
      </c>
      <c r="D4926" t="s">
        <v>10</v>
      </c>
      <c r="E4926" t="str">
        <f>VLOOKUP(D4926,Abbrev!$A$6:$B$67,2,FALSE)</f>
        <v>Butter</v>
      </c>
      <c r="F4926" t="str">
        <f t="shared" si="228"/>
        <v/>
      </c>
      <c r="G4926">
        <v>1980</v>
      </c>
      <c r="H4926">
        <v>13596.139456000001</v>
      </c>
      <c r="I4926">
        <v>4044.2237904264798</v>
      </c>
      <c r="J4926">
        <v>54985830.645911403</v>
      </c>
      <c r="K4926">
        <f t="shared" si="229"/>
        <v>4.0442237904264795</v>
      </c>
      <c r="L4926">
        <f t="shared" si="230"/>
        <v>54985.830645911337</v>
      </c>
    </row>
    <row r="4927" spans="1:12" x14ac:dyDescent="0.3">
      <c r="A4927" t="s">
        <v>48</v>
      </c>
      <c r="B4927" t="s">
        <v>646</v>
      </c>
      <c r="C4927" t="s">
        <v>642</v>
      </c>
      <c r="D4927" t="s">
        <v>11</v>
      </c>
      <c r="E4927" t="str">
        <f>VLOOKUP(D4927,Abbrev!$A$6:$B$67,2,FALSE)</f>
        <v>Dbenth-oth</v>
      </c>
      <c r="F4927" t="str">
        <f t="shared" si="228"/>
        <v/>
      </c>
      <c r="G4927">
        <v>1980</v>
      </c>
      <c r="H4927">
        <v>13596.139456000001</v>
      </c>
      <c r="I4927">
        <v>966.56158825451303</v>
      </c>
      <c r="J4927">
        <v>13141506.146721199</v>
      </c>
      <c r="K4927">
        <f t="shared" si="229"/>
        <v>0.96656158825451299</v>
      </c>
      <c r="L4927">
        <f t="shared" si="230"/>
        <v>13141.506146721211</v>
      </c>
    </row>
    <row r="4928" spans="1:12" x14ac:dyDescent="0.3">
      <c r="A4928" t="s">
        <v>48</v>
      </c>
      <c r="B4928" t="s">
        <v>646</v>
      </c>
      <c r="C4928" t="s">
        <v>642</v>
      </c>
      <c r="D4928" t="s">
        <v>33</v>
      </c>
      <c r="E4928" t="str">
        <f>VLOOKUP(D4928,Abbrev!$A$6:$B$67,2,FALSE)</f>
        <v>Domni-oth</v>
      </c>
      <c r="F4928" t="str">
        <f t="shared" si="228"/>
        <v/>
      </c>
      <c r="G4928">
        <v>1980</v>
      </c>
      <c r="H4928">
        <v>13596.139456000001</v>
      </c>
      <c r="I4928">
        <v>244.76171106288001</v>
      </c>
      <c r="J4928">
        <v>3327814.3571000998</v>
      </c>
      <c r="K4928">
        <f t="shared" si="229"/>
        <v>0.24476171106288</v>
      </c>
      <c r="L4928">
        <f t="shared" si="230"/>
        <v>3327.8143571000946</v>
      </c>
    </row>
    <row r="4929" spans="1:12" x14ac:dyDescent="0.3">
      <c r="A4929" t="s">
        <v>48</v>
      </c>
      <c r="B4929" t="s">
        <v>646</v>
      </c>
      <c r="C4929" t="s">
        <v>642</v>
      </c>
      <c r="D4929" t="s">
        <v>12</v>
      </c>
      <c r="E4929" t="str">
        <f>VLOOKUP(D4929,Abbrev!$A$6:$B$67,2,FALSE)</f>
        <v>Dpisc-oth</v>
      </c>
      <c r="F4929" t="str">
        <f t="shared" si="228"/>
        <v/>
      </c>
      <c r="G4929">
        <v>1980</v>
      </c>
      <c r="H4929">
        <v>13596.139456000001</v>
      </c>
      <c r="I4929">
        <v>326.70982913376798</v>
      </c>
      <c r="J4929">
        <v>4441992.3985486403</v>
      </c>
      <c r="K4929">
        <f t="shared" si="229"/>
        <v>0.326709829133768</v>
      </c>
      <c r="L4929">
        <f t="shared" si="230"/>
        <v>4441.9923985486421</v>
      </c>
    </row>
    <row r="4930" spans="1:12" x14ac:dyDescent="0.3">
      <c r="A4930" t="s">
        <v>48</v>
      </c>
      <c r="B4930" t="s">
        <v>646</v>
      </c>
      <c r="C4930" t="s">
        <v>642</v>
      </c>
      <c r="D4930" t="s">
        <v>13</v>
      </c>
      <c r="E4930" t="str">
        <f>VLOOKUP(D4930,Abbrev!$A$6:$B$67,2,FALSE)</f>
        <v>Haddock</v>
      </c>
      <c r="F4930" t="str">
        <f t="shared" si="228"/>
        <v/>
      </c>
      <c r="G4930">
        <v>1980</v>
      </c>
      <c r="H4930">
        <v>13596.139456000001</v>
      </c>
      <c r="I4930">
        <v>0</v>
      </c>
      <c r="J4930">
        <v>0</v>
      </c>
      <c r="K4930">
        <f t="shared" si="229"/>
        <v>0</v>
      </c>
      <c r="L4930">
        <f t="shared" si="230"/>
        <v>0</v>
      </c>
    </row>
    <row r="4931" spans="1:12" x14ac:dyDescent="0.3">
      <c r="A4931" t="s">
        <v>48</v>
      </c>
      <c r="B4931" t="s">
        <v>646</v>
      </c>
      <c r="C4931" t="s">
        <v>642</v>
      </c>
      <c r="D4931" t="s">
        <v>27</v>
      </c>
      <c r="E4931" t="str">
        <f>VLOOKUP(D4931,Abbrev!$A$6:$B$67,2,FALSE)</f>
        <v>MedPel</v>
      </c>
      <c r="F4931" t="str">
        <f t="shared" ref="F4931:F4994" si="231">IF(G4931&lt;=1967,"A",IF(AND(G4931&gt;=1996,G4931&lt;=2000),"B",IF(G4931&gt;=2009,"C","")))</f>
        <v/>
      </c>
      <c r="G4931">
        <v>1980</v>
      </c>
      <c r="H4931">
        <v>13596.139456000001</v>
      </c>
      <c r="I4931">
        <v>1.23315788275031</v>
      </c>
      <c r="J4931">
        <v>16766.186545138899</v>
      </c>
      <c r="K4931">
        <f t="shared" ref="K4931:K4994" si="232">I4931/1000</f>
        <v>1.23315788275031E-3</v>
      </c>
      <c r="L4931">
        <f t="shared" ref="L4931:L4994" si="233">K4931*H4931</f>
        <v>16.766186545138915</v>
      </c>
    </row>
    <row r="4932" spans="1:12" x14ac:dyDescent="0.3">
      <c r="A4932" t="s">
        <v>48</v>
      </c>
      <c r="B4932" t="s">
        <v>646</v>
      </c>
      <c r="C4932" t="s">
        <v>642</v>
      </c>
      <c r="D4932" t="s">
        <v>14</v>
      </c>
      <c r="E4932" t="str">
        <f>VLOOKUP(D4932,Abbrev!$A$6:$B$67,2,FALSE)</f>
        <v>Mesopel</v>
      </c>
      <c r="F4932" t="str">
        <f t="shared" si="231"/>
        <v/>
      </c>
      <c r="G4932">
        <v>1980</v>
      </c>
      <c r="H4932">
        <v>13596.139456000001</v>
      </c>
      <c r="I4932">
        <v>7.1382185765640802</v>
      </c>
      <c r="J4932">
        <v>97052.215234375006</v>
      </c>
      <c r="K4932">
        <f t="shared" si="232"/>
        <v>7.1382185765640803E-3</v>
      </c>
      <c r="L4932">
        <f t="shared" si="233"/>
        <v>97.052215234375055</v>
      </c>
    </row>
    <row r="4933" spans="1:12" x14ac:dyDescent="0.3">
      <c r="A4933" t="s">
        <v>48</v>
      </c>
      <c r="B4933" t="s">
        <v>646</v>
      </c>
      <c r="C4933" t="s">
        <v>642</v>
      </c>
      <c r="D4933" t="s">
        <v>15</v>
      </c>
      <c r="E4933" t="str">
        <f>VLOOKUP(D4933,Abbrev!$A$6:$B$67,2,FALSE)</f>
        <v>Skate</v>
      </c>
      <c r="F4933" t="str">
        <f t="shared" si="231"/>
        <v/>
      </c>
      <c r="G4933">
        <v>1980</v>
      </c>
      <c r="H4933">
        <v>13596.139456000001</v>
      </c>
      <c r="I4933">
        <v>75.457872020399293</v>
      </c>
      <c r="J4933">
        <v>1025935.75104235</v>
      </c>
      <c r="K4933">
        <f t="shared" si="232"/>
        <v>7.5457872020399289E-2</v>
      </c>
      <c r="L4933">
        <f t="shared" si="233"/>
        <v>1025.9357510423492</v>
      </c>
    </row>
    <row r="4934" spans="1:12" x14ac:dyDescent="0.3">
      <c r="A4934" t="s">
        <v>48</v>
      </c>
      <c r="B4934" t="s">
        <v>646</v>
      </c>
      <c r="C4934" t="s">
        <v>642</v>
      </c>
      <c r="D4934" t="s">
        <v>16</v>
      </c>
      <c r="E4934" t="str">
        <f>VLOOKUP(D4934,Abbrev!$A$6:$B$67,2,FALSE)</f>
        <v>SmPel</v>
      </c>
      <c r="F4934" t="str">
        <f t="shared" si="231"/>
        <v/>
      </c>
      <c r="G4934">
        <v>1980</v>
      </c>
      <c r="H4934">
        <v>13596.139456000001</v>
      </c>
      <c r="I4934">
        <v>1.11271626934073</v>
      </c>
      <c r="J4934">
        <v>15128.645572916699</v>
      </c>
      <c r="K4934">
        <f t="shared" si="232"/>
        <v>1.11271626934073E-3</v>
      </c>
      <c r="L4934">
        <f t="shared" si="233"/>
        <v>15.128645572916623</v>
      </c>
    </row>
    <row r="4935" spans="1:12" x14ac:dyDescent="0.3">
      <c r="A4935" t="s">
        <v>48</v>
      </c>
      <c r="B4935" t="s">
        <v>646</v>
      </c>
      <c r="C4935" t="s">
        <v>642</v>
      </c>
      <c r="D4935" t="s">
        <v>17</v>
      </c>
      <c r="E4935" t="str">
        <f>VLOOKUP(D4935,Abbrev!$A$6:$B$67,2,FALSE)</f>
        <v>Squid</v>
      </c>
      <c r="F4935" t="str">
        <f t="shared" si="231"/>
        <v/>
      </c>
      <c r="G4935">
        <v>1980</v>
      </c>
      <c r="H4935">
        <v>13596.139456000001</v>
      </c>
      <c r="I4935">
        <v>2159.8398553561901</v>
      </c>
      <c r="J4935">
        <v>29365483.876049701</v>
      </c>
      <c r="K4935">
        <f t="shared" si="232"/>
        <v>2.1598398553561902</v>
      </c>
      <c r="L4935">
        <f t="shared" si="233"/>
        <v>29365.483876049631</v>
      </c>
    </row>
    <row r="4936" spans="1:12" x14ac:dyDescent="0.3">
      <c r="A4936" t="s">
        <v>48</v>
      </c>
      <c r="B4936" t="s">
        <v>646</v>
      </c>
      <c r="C4936" t="s">
        <v>642</v>
      </c>
      <c r="D4936" t="s">
        <v>18</v>
      </c>
      <c r="E4936" t="str">
        <f>VLOOKUP(D4936,Abbrev!$A$6:$B$67,2,FALSE)</f>
        <v>Dogfish-S</v>
      </c>
      <c r="F4936" t="str">
        <f t="shared" si="231"/>
        <v/>
      </c>
      <c r="G4936">
        <v>1980</v>
      </c>
      <c r="H4936">
        <v>13596.139456000001</v>
      </c>
      <c r="I4936">
        <v>244.65066550255901</v>
      </c>
      <c r="J4936">
        <v>3326304.5661760001</v>
      </c>
      <c r="K4936">
        <f t="shared" si="232"/>
        <v>0.24465066550255901</v>
      </c>
      <c r="L4936">
        <f t="shared" si="233"/>
        <v>3326.3045661760007</v>
      </c>
    </row>
    <row r="4937" spans="1:12" x14ac:dyDescent="0.3">
      <c r="A4937" t="s">
        <v>48</v>
      </c>
      <c r="B4937" t="s">
        <v>646</v>
      </c>
      <c r="C4937" t="s">
        <v>642</v>
      </c>
      <c r="D4937" t="s">
        <v>19</v>
      </c>
      <c r="E4937" t="str">
        <f>VLOOKUP(D4937,Abbrev!$A$6:$B$67,2,FALSE)</f>
        <v>Dogfish-L</v>
      </c>
      <c r="F4937" t="str">
        <f t="shared" si="231"/>
        <v/>
      </c>
      <c r="G4937">
        <v>1980</v>
      </c>
      <c r="H4937">
        <v>13596.139456000001</v>
      </c>
      <c r="I4937">
        <v>13258.0650106142</v>
      </c>
      <c r="J4937">
        <v>180258500.80102399</v>
      </c>
      <c r="K4937">
        <f t="shared" si="232"/>
        <v>13.2580650106142</v>
      </c>
      <c r="L4937">
        <f t="shared" si="233"/>
        <v>180258.50080102478</v>
      </c>
    </row>
    <row r="4938" spans="1:12" x14ac:dyDescent="0.3">
      <c r="A4938" t="s">
        <v>48</v>
      </c>
      <c r="B4938" t="s">
        <v>646</v>
      </c>
      <c r="C4938" t="s">
        <v>642</v>
      </c>
      <c r="D4938" t="s">
        <v>20</v>
      </c>
      <c r="E4938" t="str">
        <f>VLOOKUP(D4938,Abbrev!$A$6:$B$67,2,FALSE)</f>
        <v>Hake-S</v>
      </c>
      <c r="F4938" t="str">
        <f t="shared" si="231"/>
        <v/>
      </c>
      <c r="G4938">
        <v>1980</v>
      </c>
      <c r="H4938">
        <v>13596.139456000001</v>
      </c>
      <c r="I4938">
        <v>1986.9207985435701</v>
      </c>
      <c r="J4938">
        <v>27014452.265025198</v>
      </c>
      <c r="K4938">
        <f t="shared" si="232"/>
        <v>1.9869207985435702</v>
      </c>
      <c r="L4938">
        <f t="shared" si="233"/>
        <v>27014.452265025262</v>
      </c>
    </row>
    <row r="4939" spans="1:12" x14ac:dyDescent="0.3">
      <c r="A4939" t="s">
        <v>48</v>
      </c>
      <c r="B4939" t="s">
        <v>646</v>
      </c>
      <c r="C4939" t="s">
        <v>642</v>
      </c>
      <c r="D4939" t="s">
        <v>21</v>
      </c>
      <c r="E4939" t="str">
        <f>VLOOKUP(D4939,Abbrev!$A$6:$B$67,2,FALSE)</f>
        <v>Hake-L</v>
      </c>
      <c r="F4939" t="str">
        <f t="shared" si="231"/>
        <v/>
      </c>
      <c r="G4939">
        <v>1980</v>
      </c>
      <c r="H4939">
        <v>13596.139456000001</v>
      </c>
      <c r="I4939">
        <v>83.010372344423303</v>
      </c>
      <c r="J4939">
        <v>1128620.59868926</v>
      </c>
      <c r="K4939">
        <f t="shared" si="232"/>
        <v>8.3010372344423308E-2</v>
      </c>
      <c r="L4939">
        <f t="shared" si="233"/>
        <v>1128.6205986892651</v>
      </c>
    </row>
    <row r="4940" spans="1:12" x14ac:dyDescent="0.3">
      <c r="A4940" t="s">
        <v>48</v>
      </c>
      <c r="B4940" t="s">
        <v>646</v>
      </c>
      <c r="C4940" t="s">
        <v>642</v>
      </c>
      <c r="D4940" t="s">
        <v>43</v>
      </c>
      <c r="E4940" t="str">
        <f>VLOOKUP(D4940,Abbrev!$A$6:$B$67,2,FALSE)</f>
        <v>Sflound-S</v>
      </c>
      <c r="F4940" t="str">
        <f t="shared" si="231"/>
        <v/>
      </c>
      <c r="G4940">
        <v>1980</v>
      </c>
      <c r="H4940">
        <v>13596.139456000001</v>
      </c>
      <c r="I4940">
        <v>0.59859712611017202</v>
      </c>
      <c r="J4940">
        <v>8138.61000455472</v>
      </c>
      <c r="K4940">
        <f t="shared" si="232"/>
        <v>5.9859712611017198E-4</v>
      </c>
      <c r="L4940">
        <f t="shared" si="233"/>
        <v>8.1386100045547174</v>
      </c>
    </row>
    <row r="4941" spans="1:12" x14ac:dyDescent="0.3">
      <c r="A4941" t="s">
        <v>48</v>
      </c>
      <c r="B4941" t="s">
        <v>646</v>
      </c>
      <c r="C4941" t="s">
        <v>642</v>
      </c>
      <c r="D4941" t="s">
        <v>29</v>
      </c>
      <c r="E4941" t="str">
        <f>VLOOKUP(D4941,Abbrev!$A$6:$B$67,2,FALSE)</f>
        <v>Sflound-L</v>
      </c>
      <c r="F4941" t="str">
        <f t="shared" si="231"/>
        <v/>
      </c>
      <c r="G4941">
        <v>1980</v>
      </c>
      <c r="H4941">
        <v>13596.139456000001</v>
      </c>
      <c r="I4941">
        <v>129.774216557936</v>
      </c>
      <c r="J4941">
        <v>1764428.3461148399</v>
      </c>
      <c r="K4941">
        <f t="shared" si="232"/>
        <v>0.129774216557936</v>
      </c>
      <c r="L4941">
        <f t="shared" si="233"/>
        <v>1764.4283461148423</v>
      </c>
    </row>
    <row r="4942" spans="1:12" x14ac:dyDescent="0.3">
      <c r="A4942" t="s">
        <v>48</v>
      </c>
      <c r="B4942" t="s">
        <v>646</v>
      </c>
      <c r="C4942" t="s">
        <v>642</v>
      </c>
      <c r="D4942" t="s">
        <v>25</v>
      </c>
      <c r="E4942" t="str">
        <f>VLOOKUP(D4942,Abbrev!$A$6:$B$67,2,FALSE)</f>
        <v>Yflound-L</v>
      </c>
      <c r="F4942" t="str">
        <f t="shared" si="231"/>
        <v/>
      </c>
      <c r="G4942">
        <v>1980</v>
      </c>
      <c r="H4942">
        <v>13596.139456000001</v>
      </c>
      <c r="I4942">
        <v>0.93267578366397597</v>
      </c>
      <c r="J4942">
        <v>12680.790021929501</v>
      </c>
      <c r="K4942">
        <f t="shared" si="232"/>
        <v>9.3267578366397594E-4</v>
      </c>
      <c r="L4942">
        <f t="shared" si="233"/>
        <v>12.680790021929504</v>
      </c>
    </row>
    <row r="4943" spans="1:12" x14ac:dyDescent="0.3">
      <c r="A4943" t="s">
        <v>48</v>
      </c>
      <c r="B4943" t="s">
        <v>646</v>
      </c>
      <c r="C4943" t="s">
        <v>642</v>
      </c>
      <c r="D4943" t="s">
        <v>32</v>
      </c>
      <c r="E4943" t="str">
        <f>VLOOKUP(D4943,Abbrev!$A$6:$B$67,2,FALSE)</f>
        <v>Blue-M</v>
      </c>
      <c r="F4943" t="str">
        <f t="shared" si="231"/>
        <v/>
      </c>
      <c r="G4943">
        <v>1980</v>
      </c>
      <c r="H4943">
        <v>13596.139456000001</v>
      </c>
      <c r="I4943">
        <v>35.768476410962599</v>
      </c>
      <c r="J4943">
        <v>486313.19341209403</v>
      </c>
      <c r="K4943">
        <f t="shared" si="232"/>
        <v>3.5768476410962598E-2</v>
      </c>
      <c r="L4943">
        <f t="shared" si="233"/>
        <v>486.31319341209388</v>
      </c>
    </row>
    <row r="4944" spans="1:12" x14ac:dyDescent="0.3">
      <c r="A4944" t="s">
        <v>48</v>
      </c>
      <c r="B4944" t="s">
        <v>646</v>
      </c>
      <c r="C4944" t="s">
        <v>642</v>
      </c>
      <c r="D4944" t="s">
        <v>49</v>
      </c>
      <c r="E4944" t="str">
        <f>VLOOKUP(D4944,Abbrev!$A$6:$B$67,2,FALSE)</f>
        <v>Weak-L</v>
      </c>
      <c r="F4944" t="str">
        <f t="shared" si="231"/>
        <v/>
      </c>
      <c r="G4944">
        <v>1980</v>
      </c>
      <c r="H4944">
        <v>13596.139456000001</v>
      </c>
      <c r="I4944">
        <v>8.8901267493111895</v>
      </c>
      <c r="J4944">
        <v>120871.403065151</v>
      </c>
      <c r="K4944">
        <f t="shared" si="232"/>
        <v>8.8901267493111894E-3</v>
      </c>
      <c r="L4944">
        <f t="shared" si="233"/>
        <v>120.87140306515089</v>
      </c>
    </row>
    <row r="4945" spans="1:12" x14ac:dyDescent="0.3">
      <c r="A4945" t="s">
        <v>48</v>
      </c>
      <c r="B4945" t="s">
        <v>646</v>
      </c>
      <c r="C4945" t="s">
        <v>642</v>
      </c>
      <c r="D4945" t="s">
        <v>7</v>
      </c>
      <c r="E4945" t="str">
        <f>VLOOKUP(D4945,Abbrev!$A$6:$B$67,2,FALSE)</f>
        <v>Alosines</v>
      </c>
      <c r="F4945" t="str">
        <f t="shared" si="231"/>
        <v/>
      </c>
      <c r="G4945">
        <v>1981</v>
      </c>
      <c r="H4945">
        <v>13596.139456000001</v>
      </c>
      <c r="I4945">
        <v>193.57838712474799</v>
      </c>
      <c r="J4945">
        <v>2631918.7470156201</v>
      </c>
      <c r="K4945">
        <f t="shared" si="232"/>
        <v>0.19357838712474798</v>
      </c>
      <c r="L4945">
        <f t="shared" si="233"/>
        <v>2631.9187470156285</v>
      </c>
    </row>
    <row r="4946" spans="1:12" x14ac:dyDescent="0.3">
      <c r="A4946" t="s">
        <v>48</v>
      </c>
      <c r="B4946" t="s">
        <v>646</v>
      </c>
      <c r="C4946" t="s">
        <v>642</v>
      </c>
      <c r="D4946" t="s">
        <v>9</v>
      </c>
      <c r="E4946" t="str">
        <f>VLOOKUP(D4946,Abbrev!$A$6:$B$67,2,FALSE)</f>
        <v>Mack</v>
      </c>
      <c r="F4946" t="str">
        <f t="shared" si="231"/>
        <v/>
      </c>
      <c r="G4946">
        <v>1981</v>
      </c>
      <c r="H4946">
        <v>13596.139456000001</v>
      </c>
      <c r="I4946">
        <v>9224.8890322144107</v>
      </c>
      <c r="J4946">
        <v>125422877.74811199</v>
      </c>
      <c r="K4946">
        <f t="shared" si="232"/>
        <v>9.2248890322144099</v>
      </c>
      <c r="L4946">
        <f t="shared" si="233"/>
        <v>125422.87774811201</v>
      </c>
    </row>
    <row r="4947" spans="1:12" x14ac:dyDescent="0.3">
      <c r="A4947" t="s">
        <v>48</v>
      </c>
      <c r="B4947" t="s">
        <v>646</v>
      </c>
      <c r="C4947" t="s">
        <v>642</v>
      </c>
      <c r="D4947" t="s">
        <v>10</v>
      </c>
      <c r="E4947" t="str">
        <f>VLOOKUP(D4947,Abbrev!$A$6:$B$67,2,FALSE)</f>
        <v>Butter</v>
      </c>
      <c r="F4947" t="str">
        <f t="shared" si="231"/>
        <v/>
      </c>
      <c r="G4947">
        <v>1981</v>
      </c>
      <c r="H4947">
        <v>13596.139456000001</v>
      </c>
      <c r="I4947">
        <v>1871.15958098749</v>
      </c>
      <c r="J4947">
        <v>25440546.607536402</v>
      </c>
      <c r="K4947">
        <f t="shared" si="232"/>
        <v>1.8711595809874899</v>
      </c>
      <c r="L4947">
        <f t="shared" si="233"/>
        <v>25440.546607536442</v>
      </c>
    </row>
    <row r="4948" spans="1:12" x14ac:dyDescent="0.3">
      <c r="A4948" t="s">
        <v>48</v>
      </c>
      <c r="B4948" t="s">
        <v>646</v>
      </c>
      <c r="C4948" t="s">
        <v>642</v>
      </c>
      <c r="D4948" t="s">
        <v>11</v>
      </c>
      <c r="E4948" t="str">
        <f>VLOOKUP(D4948,Abbrev!$A$6:$B$67,2,FALSE)</f>
        <v>Dbenth-oth</v>
      </c>
      <c r="F4948" t="str">
        <f t="shared" si="231"/>
        <v/>
      </c>
      <c r="G4948">
        <v>1981</v>
      </c>
      <c r="H4948">
        <v>13596.139456000001</v>
      </c>
      <c r="I4948">
        <v>886.82520261955096</v>
      </c>
      <c r="J4948">
        <v>12057399.127910901</v>
      </c>
      <c r="K4948">
        <f t="shared" si="232"/>
        <v>0.886825202619551</v>
      </c>
      <c r="L4948">
        <f t="shared" si="233"/>
        <v>12057.399127910872</v>
      </c>
    </row>
    <row r="4949" spans="1:12" x14ac:dyDescent="0.3">
      <c r="A4949" t="s">
        <v>48</v>
      </c>
      <c r="B4949" t="s">
        <v>646</v>
      </c>
      <c r="C4949" t="s">
        <v>642</v>
      </c>
      <c r="D4949" t="s">
        <v>33</v>
      </c>
      <c r="E4949" t="str">
        <f>VLOOKUP(D4949,Abbrev!$A$6:$B$67,2,FALSE)</f>
        <v>Domni-oth</v>
      </c>
      <c r="F4949" t="str">
        <f t="shared" si="231"/>
        <v/>
      </c>
      <c r="G4949">
        <v>1981</v>
      </c>
      <c r="H4949">
        <v>13596.139456000001</v>
      </c>
      <c r="I4949">
        <v>224.372456152306</v>
      </c>
      <c r="J4949">
        <v>3050599.2039319901</v>
      </c>
      <c r="K4949">
        <f t="shared" si="232"/>
        <v>0.224372456152306</v>
      </c>
      <c r="L4949">
        <f t="shared" si="233"/>
        <v>3050.5992039319976</v>
      </c>
    </row>
    <row r="4950" spans="1:12" x14ac:dyDescent="0.3">
      <c r="A4950" t="s">
        <v>48</v>
      </c>
      <c r="B4950" t="s">
        <v>646</v>
      </c>
      <c r="C4950" t="s">
        <v>642</v>
      </c>
      <c r="D4950" t="s">
        <v>12</v>
      </c>
      <c r="E4950" t="str">
        <f>VLOOKUP(D4950,Abbrev!$A$6:$B$67,2,FALSE)</f>
        <v>Dpisc-oth</v>
      </c>
      <c r="F4950" t="str">
        <f t="shared" si="231"/>
        <v/>
      </c>
      <c r="G4950">
        <v>1981</v>
      </c>
      <c r="H4950">
        <v>13596.139456000001</v>
      </c>
      <c r="I4950">
        <v>245.88831389983901</v>
      </c>
      <c r="J4950">
        <v>3343131.8063829201</v>
      </c>
      <c r="K4950">
        <f t="shared" si="232"/>
        <v>0.24588831389983901</v>
      </c>
      <c r="L4950">
        <f t="shared" si="233"/>
        <v>3343.1318063829144</v>
      </c>
    </row>
    <row r="4951" spans="1:12" x14ac:dyDescent="0.3">
      <c r="A4951" t="s">
        <v>48</v>
      </c>
      <c r="B4951" t="s">
        <v>646</v>
      </c>
      <c r="C4951" t="s">
        <v>642</v>
      </c>
      <c r="D4951" t="s">
        <v>27</v>
      </c>
      <c r="E4951" t="str">
        <f>VLOOKUP(D4951,Abbrev!$A$6:$B$67,2,FALSE)</f>
        <v>MedPel</v>
      </c>
      <c r="F4951" t="str">
        <f t="shared" si="231"/>
        <v/>
      </c>
      <c r="G4951">
        <v>1981</v>
      </c>
      <c r="H4951">
        <v>13596.139456000001</v>
      </c>
      <c r="I4951">
        <v>0.235408608027806</v>
      </c>
      <c r="J4951">
        <v>3200.6482638888901</v>
      </c>
      <c r="K4951">
        <f t="shared" si="232"/>
        <v>2.3540860802780599E-4</v>
      </c>
      <c r="L4951">
        <f t="shared" si="233"/>
        <v>3.2006482638888918</v>
      </c>
    </row>
    <row r="4952" spans="1:12" x14ac:dyDescent="0.3">
      <c r="A4952" t="s">
        <v>48</v>
      </c>
      <c r="B4952" t="s">
        <v>646</v>
      </c>
      <c r="C4952" t="s">
        <v>642</v>
      </c>
      <c r="D4952" t="s">
        <v>14</v>
      </c>
      <c r="E4952" t="str">
        <f>VLOOKUP(D4952,Abbrev!$A$6:$B$67,2,FALSE)</f>
        <v>Mesopel</v>
      </c>
      <c r="F4952" t="str">
        <f t="shared" si="231"/>
        <v/>
      </c>
      <c r="G4952">
        <v>1981</v>
      </c>
      <c r="H4952">
        <v>13596.139456000001</v>
      </c>
      <c r="I4952">
        <v>11.4704212916246</v>
      </c>
      <c r="J4952">
        <v>155953.44750000001</v>
      </c>
      <c r="K4952">
        <f t="shared" si="232"/>
        <v>1.1470421291624599E-2</v>
      </c>
      <c r="L4952">
        <f t="shared" si="233"/>
        <v>155.9534474999997</v>
      </c>
    </row>
    <row r="4953" spans="1:12" x14ac:dyDescent="0.3">
      <c r="A4953" t="s">
        <v>48</v>
      </c>
      <c r="B4953" t="s">
        <v>646</v>
      </c>
      <c r="C4953" t="s">
        <v>642</v>
      </c>
      <c r="D4953" t="s">
        <v>15</v>
      </c>
      <c r="E4953" t="str">
        <f>VLOOKUP(D4953,Abbrev!$A$6:$B$67,2,FALSE)</f>
        <v>Skate</v>
      </c>
      <c r="F4953" t="str">
        <f t="shared" si="231"/>
        <v/>
      </c>
      <c r="G4953">
        <v>1981</v>
      </c>
      <c r="H4953">
        <v>13596.139456000001</v>
      </c>
      <c r="I4953">
        <v>348.59480024643898</v>
      </c>
      <c r="J4953">
        <v>4739543.5177870505</v>
      </c>
      <c r="K4953">
        <f t="shared" si="232"/>
        <v>0.34859480024643896</v>
      </c>
      <c r="L4953">
        <f t="shared" si="233"/>
        <v>4739.5435177870477</v>
      </c>
    </row>
    <row r="4954" spans="1:12" x14ac:dyDescent="0.3">
      <c r="A4954" t="s">
        <v>48</v>
      </c>
      <c r="B4954" t="s">
        <v>646</v>
      </c>
      <c r="C4954" t="s">
        <v>642</v>
      </c>
      <c r="D4954" t="s">
        <v>16</v>
      </c>
      <c r="E4954" t="str">
        <f>VLOOKUP(D4954,Abbrev!$A$6:$B$67,2,FALSE)</f>
        <v>SmPel</v>
      </c>
      <c r="F4954" t="str">
        <f t="shared" si="231"/>
        <v/>
      </c>
      <c r="G4954">
        <v>1981</v>
      </c>
      <c r="H4954">
        <v>13596.139456000001</v>
      </c>
      <c r="I4954">
        <v>1446.2899247524599</v>
      </c>
      <c r="J4954">
        <v>19663959.510742199</v>
      </c>
      <c r="K4954">
        <f t="shared" si="232"/>
        <v>1.4462899247524599</v>
      </c>
      <c r="L4954">
        <f t="shared" si="233"/>
        <v>19663.959510742192</v>
      </c>
    </row>
    <row r="4955" spans="1:12" x14ac:dyDescent="0.3">
      <c r="A4955" t="s">
        <v>48</v>
      </c>
      <c r="B4955" t="s">
        <v>646</v>
      </c>
      <c r="C4955" t="s">
        <v>642</v>
      </c>
      <c r="D4955" t="s">
        <v>17</v>
      </c>
      <c r="E4955" t="str">
        <f>VLOOKUP(D4955,Abbrev!$A$6:$B$67,2,FALSE)</f>
        <v>Squid</v>
      </c>
      <c r="F4955" t="str">
        <f t="shared" si="231"/>
        <v/>
      </c>
      <c r="G4955">
        <v>1981</v>
      </c>
      <c r="H4955">
        <v>13596.139456000001</v>
      </c>
      <c r="I4955">
        <v>5163.1709431377603</v>
      </c>
      <c r="J4955">
        <v>70199192.178068101</v>
      </c>
      <c r="K4955">
        <f t="shared" si="232"/>
        <v>5.1631709431377599</v>
      </c>
      <c r="L4955">
        <f t="shared" si="233"/>
        <v>70199.192178068028</v>
      </c>
    </row>
    <row r="4956" spans="1:12" x14ac:dyDescent="0.3">
      <c r="A4956" t="s">
        <v>48</v>
      </c>
      <c r="B4956" t="s">
        <v>646</v>
      </c>
      <c r="C4956" t="s">
        <v>642</v>
      </c>
      <c r="D4956" t="s">
        <v>18</v>
      </c>
      <c r="E4956" t="str">
        <f>VLOOKUP(D4956,Abbrev!$A$6:$B$67,2,FALSE)</f>
        <v>Dogfish-S</v>
      </c>
      <c r="F4956" t="str">
        <f t="shared" si="231"/>
        <v/>
      </c>
      <c r="G4956">
        <v>1981</v>
      </c>
      <c r="H4956">
        <v>13596.139456000001</v>
      </c>
      <c r="I4956">
        <v>1002.45579865779</v>
      </c>
      <c r="J4956">
        <v>13629528.8370272</v>
      </c>
      <c r="K4956">
        <f t="shared" si="232"/>
        <v>1.00245579865779</v>
      </c>
      <c r="L4956">
        <f t="shared" si="233"/>
        <v>13629.528837027172</v>
      </c>
    </row>
    <row r="4957" spans="1:12" x14ac:dyDescent="0.3">
      <c r="A4957" t="s">
        <v>48</v>
      </c>
      <c r="B4957" t="s">
        <v>646</v>
      </c>
      <c r="C4957" t="s">
        <v>642</v>
      </c>
      <c r="D4957" t="s">
        <v>19</v>
      </c>
      <c r="E4957" t="str">
        <f>VLOOKUP(D4957,Abbrev!$A$6:$B$67,2,FALSE)</f>
        <v>Dogfish-L</v>
      </c>
      <c r="F4957" t="str">
        <f t="shared" si="231"/>
        <v/>
      </c>
      <c r="G4957">
        <v>1981</v>
      </c>
      <c r="H4957">
        <v>13596.139456000001</v>
      </c>
      <c r="I4957">
        <v>72191.106845177201</v>
      </c>
      <c r="J4957">
        <v>981520356.15002501</v>
      </c>
      <c r="K4957">
        <f t="shared" si="232"/>
        <v>72.191106845177202</v>
      </c>
      <c r="L4957">
        <f t="shared" si="233"/>
        <v>981520.3561500255</v>
      </c>
    </row>
    <row r="4958" spans="1:12" x14ac:dyDescent="0.3">
      <c r="A4958" t="s">
        <v>48</v>
      </c>
      <c r="B4958" t="s">
        <v>646</v>
      </c>
      <c r="C4958" t="s">
        <v>642</v>
      </c>
      <c r="D4958" t="s">
        <v>20</v>
      </c>
      <c r="E4958" t="str">
        <f>VLOOKUP(D4958,Abbrev!$A$6:$B$67,2,FALSE)</f>
        <v>Hake-S</v>
      </c>
      <c r="F4958" t="str">
        <f t="shared" si="231"/>
        <v/>
      </c>
      <c r="G4958">
        <v>1981</v>
      </c>
      <c r="H4958">
        <v>13596.139456000001</v>
      </c>
      <c r="I4958">
        <v>819.18001610953604</v>
      </c>
      <c r="J4958">
        <v>11137685.738593601</v>
      </c>
      <c r="K4958">
        <f t="shared" si="232"/>
        <v>0.81918001610953606</v>
      </c>
      <c r="L4958">
        <f t="shared" si="233"/>
        <v>11137.68573859358</v>
      </c>
    </row>
    <row r="4959" spans="1:12" x14ac:dyDescent="0.3">
      <c r="A4959" t="s">
        <v>48</v>
      </c>
      <c r="B4959" t="s">
        <v>646</v>
      </c>
      <c r="C4959" t="s">
        <v>642</v>
      </c>
      <c r="D4959" t="s">
        <v>21</v>
      </c>
      <c r="E4959" t="str">
        <f>VLOOKUP(D4959,Abbrev!$A$6:$B$67,2,FALSE)</f>
        <v>Hake-L</v>
      </c>
      <c r="F4959" t="str">
        <f t="shared" si="231"/>
        <v/>
      </c>
      <c r="G4959">
        <v>1981</v>
      </c>
      <c r="H4959">
        <v>13596.139456000001</v>
      </c>
      <c r="I4959">
        <v>60.094270502681702</v>
      </c>
      <c r="J4959">
        <v>817050.08226104802</v>
      </c>
      <c r="K4959">
        <f t="shared" si="232"/>
        <v>6.00942705026817E-2</v>
      </c>
      <c r="L4959">
        <f t="shared" si="233"/>
        <v>817.05008226104769</v>
      </c>
    </row>
    <row r="4960" spans="1:12" x14ac:dyDescent="0.3">
      <c r="A4960" t="s">
        <v>48</v>
      </c>
      <c r="B4960" t="s">
        <v>646</v>
      </c>
      <c r="C4960" t="s">
        <v>642</v>
      </c>
      <c r="D4960" t="s">
        <v>43</v>
      </c>
      <c r="E4960" t="str">
        <f>VLOOKUP(D4960,Abbrev!$A$6:$B$67,2,FALSE)</f>
        <v>Sflound-S</v>
      </c>
      <c r="F4960" t="str">
        <f t="shared" si="231"/>
        <v/>
      </c>
      <c r="G4960">
        <v>1981</v>
      </c>
      <c r="H4960">
        <v>13596.139456000001</v>
      </c>
      <c r="I4960">
        <v>2.6981544844390499</v>
      </c>
      <c r="J4960">
        <v>36684.484644265198</v>
      </c>
      <c r="K4960">
        <f t="shared" si="232"/>
        <v>2.69815448443905E-3</v>
      </c>
      <c r="L4960">
        <f t="shared" si="233"/>
        <v>36.684484644265105</v>
      </c>
    </row>
    <row r="4961" spans="1:12" x14ac:dyDescent="0.3">
      <c r="A4961" t="s">
        <v>48</v>
      </c>
      <c r="B4961" t="s">
        <v>646</v>
      </c>
      <c r="C4961" t="s">
        <v>642</v>
      </c>
      <c r="D4961" t="s">
        <v>29</v>
      </c>
      <c r="E4961" t="str">
        <f>VLOOKUP(D4961,Abbrev!$A$6:$B$67,2,FALSE)</f>
        <v>Sflound-L</v>
      </c>
      <c r="F4961" t="str">
        <f t="shared" si="231"/>
        <v/>
      </c>
      <c r="G4961">
        <v>1981</v>
      </c>
      <c r="H4961">
        <v>13596.139456000001</v>
      </c>
      <c r="I4961">
        <v>93.483992611209501</v>
      </c>
      <c r="J4961">
        <v>1271021.4004456799</v>
      </c>
      <c r="K4961">
        <f t="shared" si="232"/>
        <v>9.3483992611209502E-2</v>
      </c>
      <c r="L4961">
        <f t="shared" si="233"/>
        <v>1271.021400445678</v>
      </c>
    </row>
    <row r="4962" spans="1:12" x14ac:dyDescent="0.3">
      <c r="A4962" t="s">
        <v>48</v>
      </c>
      <c r="B4962" t="s">
        <v>646</v>
      </c>
      <c r="C4962" t="s">
        <v>642</v>
      </c>
      <c r="D4962" t="s">
        <v>24</v>
      </c>
      <c r="E4962" t="str">
        <f>VLOOKUP(D4962,Abbrev!$A$6:$B$67,2,FALSE)</f>
        <v>Yflound-S</v>
      </c>
      <c r="F4962" t="str">
        <f t="shared" si="231"/>
        <v/>
      </c>
      <c r="G4962">
        <v>1981</v>
      </c>
      <c r="H4962">
        <v>13596.139456000001</v>
      </c>
      <c r="I4962">
        <v>17.9554074687846</v>
      </c>
      <c r="J4962">
        <v>244124.223934899</v>
      </c>
      <c r="K4962">
        <f t="shared" si="232"/>
        <v>1.7955407468784601E-2</v>
      </c>
      <c r="L4962">
        <f t="shared" si="233"/>
        <v>244.12422393489942</v>
      </c>
    </row>
    <row r="4963" spans="1:12" x14ac:dyDescent="0.3">
      <c r="A4963" t="s">
        <v>48</v>
      </c>
      <c r="B4963" t="s">
        <v>646</v>
      </c>
      <c r="C4963" t="s">
        <v>642</v>
      </c>
      <c r="D4963" t="s">
        <v>25</v>
      </c>
      <c r="E4963" t="str">
        <f>VLOOKUP(D4963,Abbrev!$A$6:$B$67,2,FALSE)</f>
        <v>Yflound-L</v>
      </c>
      <c r="F4963" t="str">
        <f t="shared" si="231"/>
        <v/>
      </c>
      <c r="G4963">
        <v>1981</v>
      </c>
      <c r="H4963">
        <v>13596.139456000001</v>
      </c>
      <c r="I4963">
        <v>29.717085725646399</v>
      </c>
      <c r="J4963">
        <v>404037.64175179502</v>
      </c>
      <c r="K4963">
        <f t="shared" si="232"/>
        <v>2.9717085725646398E-2</v>
      </c>
      <c r="L4963">
        <f t="shared" si="233"/>
        <v>404.03764175179538</v>
      </c>
    </row>
    <row r="4964" spans="1:12" x14ac:dyDescent="0.3">
      <c r="A4964" t="s">
        <v>48</v>
      </c>
      <c r="B4964" t="s">
        <v>646</v>
      </c>
      <c r="C4964" t="s">
        <v>642</v>
      </c>
      <c r="D4964" t="s">
        <v>7</v>
      </c>
      <c r="E4964" t="str">
        <f>VLOOKUP(D4964,Abbrev!$A$6:$B$67,2,FALSE)</f>
        <v>Alosines</v>
      </c>
      <c r="F4964" t="str">
        <f t="shared" si="231"/>
        <v/>
      </c>
      <c r="G4964">
        <v>1982</v>
      </c>
      <c r="H4964">
        <v>13596.139456000001</v>
      </c>
      <c r="I4964">
        <v>18.167127622932998</v>
      </c>
      <c r="J4964">
        <v>247002.80067634699</v>
      </c>
      <c r="K4964">
        <f t="shared" si="232"/>
        <v>1.8167127622932999E-2</v>
      </c>
      <c r="L4964">
        <f t="shared" si="233"/>
        <v>247.00280067634685</v>
      </c>
    </row>
    <row r="4965" spans="1:12" x14ac:dyDescent="0.3">
      <c r="A4965" t="s">
        <v>48</v>
      </c>
      <c r="B4965" t="s">
        <v>646</v>
      </c>
      <c r="C4965" t="s">
        <v>642</v>
      </c>
      <c r="D4965" t="s">
        <v>8</v>
      </c>
      <c r="E4965" t="str">
        <f>VLOOKUP(D4965,Abbrev!$A$6:$B$67,2,FALSE)</f>
        <v>Herring</v>
      </c>
      <c r="F4965" t="str">
        <f t="shared" si="231"/>
        <v/>
      </c>
      <c r="G4965">
        <v>1982</v>
      </c>
      <c r="H4965">
        <v>13596.139456000001</v>
      </c>
      <c r="I4965">
        <v>72.653884964682206</v>
      </c>
      <c r="J4965">
        <v>987812.35199999996</v>
      </c>
      <c r="K4965">
        <f t="shared" si="232"/>
        <v>7.2653884964682211E-2</v>
      </c>
      <c r="L4965">
        <f t="shared" si="233"/>
        <v>987.81235200000106</v>
      </c>
    </row>
    <row r="4966" spans="1:12" x14ac:dyDescent="0.3">
      <c r="A4966" t="s">
        <v>48</v>
      </c>
      <c r="B4966" t="s">
        <v>646</v>
      </c>
      <c r="C4966" t="s">
        <v>642</v>
      </c>
      <c r="D4966" t="s">
        <v>9</v>
      </c>
      <c r="E4966" t="str">
        <f>VLOOKUP(D4966,Abbrev!$A$6:$B$67,2,FALSE)</f>
        <v>Mack</v>
      </c>
      <c r="F4966" t="str">
        <f t="shared" si="231"/>
        <v/>
      </c>
      <c r="G4966">
        <v>1982</v>
      </c>
      <c r="H4966">
        <v>13596.139456000001</v>
      </c>
      <c r="I4966">
        <v>1000.92409740325</v>
      </c>
      <c r="J4966">
        <v>13608703.6131655</v>
      </c>
      <c r="K4966">
        <f t="shared" si="232"/>
        <v>1.0009240974032501</v>
      </c>
      <c r="L4966">
        <f t="shared" si="233"/>
        <v>13608.703613165517</v>
      </c>
    </row>
    <row r="4967" spans="1:12" x14ac:dyDescent="0.3">
      <c r="A4967" t="s">
        <v>48</v>
      </c>
      <c r="B4967" t="s">
        <v>646</v>
      </c>
      <c r="C4967" t="s">
        <v>642</v>
      </c>
      <c r="D4967" t="s">
        <v>10</v>
      </c>
      <c r="E4967" t="str">
        <f>VLOOKUP(D4967,Abbrev!$A$6:$B$67,2,FALSE)</f>
        <v>Butter</v>
      </c>
      <c r="F4967" t="str">
        <f t="shared" si="231"/>
        <v/>
      </c>
      <c r="G4967">
        <v>1982</v>
      </c>
      <c r="H4967">
        <v>13596.139456000001</v>
      </c>
      <c r="I4967">
        <v>1790.4821572892799</v>
      </c>
      <c r="J4967">
        <v>24343645.103984799</v>
      </c>
      <c r="K4967">
        <f t="shared" si="232"/>
        <v>1.79048215728928</v>
      </c>
      <c r="L4967">
        <f t="shared" si="233"/>
        <v>24343.645103984778</v>
      </c>
    </row>
    <row r="4968" spans="1:12" x14ac:dyDescent="0.3">
      <c r="A4968" t="s">
        <v>48</v>
      </c>
      <c r="B4968" t="s">
        <v>646</v>
      </c>
      <c r="C4968" t="s">
        <v>642</v>
      </c>
      <c r="D4968" t="s">
        <v>11</v>
      </c>
      <c r="E4968" t="str">
        <f>VLOOKUP(D4968,Abbrev!$A$6:$B$67,2,FALSE)</f>
        <v>Dbenth-oth</v>
      </c>
      <c r="F4968" t="str">
        <f t="shared" si="231"/>
        <v/>
      </c>
      <c r="G4968">
        <v>1982</v>
      </c>
      <c r="H4968">
        <v>13596.139456000001</v>
      </c>
      <c r="I4968">
        <v>684.19799109231201</v>
      </c>
      <c r="J4968">
        <v>9302451.3024061192</v>
      </c>
      <c r="K4968">
        <f t="shared" si="232"/>
        <v>0.68419799109231205</v>
      </c>
      <c r="L4968">
        <f t="shared" si="233"/>
        <v>9302.4513024061216</v>
      </c>
    </row>
    <row r="4969" spans="1:12" x14ac:dyDescent="0.3">
      <c r="A4969" t="s">
        <v>48</v>
      </c>
      <c r="B4969" t="s">
        <v>646</v>
      </c>
      <c r="C4969" t="s">
        <v>642</v>
      </c>
      <c r="D4969" t="s">
        <v>33</v>
      </c>
      <c r="E4969" t="str">
        <f>VLOOKUP(D4969,Abbrev!$A$6:$B$67,2,FALSE)</f>
        <v>Domni-oth</v>
      </c>
      <c r="F4969" t="str">
        <f t="shared" si="231"/>
        <v/>
      </c>
      <c r="G4969">
        <v>1982</v>
      </c>
      <c r="H4969">
        <v>13596.139456000001</v>
      </c>
      <c r="I4969">
        <v>36.680701021840299</v>
      </c>
      <c r="J4969">
        <v>498715.926436782</v>
      </c>
      <c r="K4969">
        <f t="shared" si="232"/>
        <v>3.6680701021840297E-2</v>
      </c>
      <c r="L4969">
        <f t="shared" si="233"/>
        <v>498.71592643678241</v>
      </c>
    </row>
    <row r="4970" spans="1:12" x14ac:dyDescent="0.3">
      <c r="A4970" t="s">
        <v>48</v>
      </c>
      <c r="B4970" t="s">
        <v>646</v>
      </c>
      <c r="C4970" t="s">
        <v>642</v>
      </c>
      <c r="D4970" t="s">
        <v>12</v>
      </c>
      <c r="E4970" t="str">
        <f>VLOOKUP(D4970,Abbrev!$A$6:$B$67,2,FALSE)</f>
        <v>Dpisc-oth</v>
      </c>
      <c r="F4970" t="str">
        <f t="shared" si="231"/>
        <v/>
      </c>
      <c r="G4970">
        <v>1982</v>
      </c>
      <c r="H4970">
        <v>13596.139456000001</v>
      </c>
      <c r="I4970">
        <v>641.24460082000098</v>
      </c>
      <c r="J4970">
        <v>8718451.0181557909</v>
      </c>
      <c r="K4970">
        <f t="shared" si="232"/>
        <v>0.64124460082000101</v>
      </c>
      <c r="L4970">
        <f t="shared" si="233"/>
        <v>8718.4510181557853</v>
      </c>
    </row>
    <row r="4971" spans="1:12" x14ac:dyDescent="0.3">
      <c r="A4971" t="s">
        <v>48</v>
      </c>
      <c r="B4971" t="s">
        <v>646</v>
      </c>
      <c r="C4971" t="s">
        <v>642</v>
      </c>
      <c r="D4971" t="s">
        <v>27</v>
      </c>
      <c r="E4971" t="str">
        <f>VLOOKUP(D4971,Abbrev!$A$6:$B$67,2,FALSE)</f>
        <v>MedPel</v>
      </c>
      <c r="F4971" t="str">
        <f t="shared" si="231"/>
        <v/>
      </c>
      <c r="G4971">
        <v>1982</v>
      </c>
      <c r="H4971">
        <v>13596.139456000001</v>
      </c>
      <c r="I4971">
        <v>1.40423971997982</v>
      </c>
      <c r="J4971">
        <v>19092.239062500001</v>
      </c>
      <c r="K4971">
        <f t="shared" si="232"/>
        <v>1.40423971997982E-3</v>
      </c>
      <c r="L4971">
        <f t="shared" si="233"/>
        <v>19.092239062500024</v>
      </c>
    </row>
    <row r="4972" spans="1:12" x14ac:dyDescent="0.3">
      <c r="A4972" t="s">
        <v>48</v>
      </c>
      <c r="B4972" t="s">
        <v>646</v>
      </c>
      <c r="C4972" t="s">
        <v>642</v>
      </c>
      <c r="D4972" t="s">
        <v>14</v>
      </c>
      <c r="E4972" t="str">
        <f>VLOOKUP(D4972,Abbrev!$A$6:$B$67,2,FALSE)</f>
        <v>Mesopel</v>
      </c>
      <c r="F4972" t="str">
        <f t="shared" si="231"/>
        <v/>
      </c>
      <c r="G4972">
        <v>1982</v>
      </c>
      <c r="H4972">
        <v>13596.139456000001</v>
      </c>
      <c r="I4972">
        <v>3.5845066536327002</v>
      </c>
      <c r="J4972">
        <v>48735.452343750003</v>
      </c>
      <c r="K4972">
        <f t="shared" si="232"/>
        <v>3.5845066536327004E-3</v>
      </c>
      <c r="L4972">
        <f t="shared" si="233"/>
        <v>48.735452343750083</v>
      </c>
    </row>
    <row r="4973" spans="1:12" x14ac:dyDescent="0.3">
      <c r="A4973" t="s">
        <v>48</v>
      </c>
      <c r="B4973" t="s">
        <v>646</v>
      </c>
      <c r="C4973" t="s">
        <v>642</v>
      </c>
      <c r="D4973" t="s">
        <v>15</v>
      </c>
      <c r="E4973" t="str">
        <f>VLOOKUP(D4973,Abbrev!$A$6:$B$67,2,FALSE)</f>
        <v>Skate</v>
      </c>
      <c r="F4973" t="str">
        <f t="shared" si="231"/>
        <v/>
      </c>
      <c r="G4973">
        <v>1982</v>
      </c>
      <c r="H4973">
        <v>13596.139456000001</v>
      </c>
      <c r="I4973">
        <v>311.32337886034401</v>
      </c>
      <c r="J4973">
        <v>4232796.0748983603</v>
      </c>
      <c r="K4973">
        <f t="shared" si="232"/>
        <v>0.311323378860344</v>
      </c>
      <c r="L4973">
        <f t="shared" si="233"/>
        <v>4232.7960748983596</v>
      </c>
    </row>
    <row r="4974" spans="1:12" x14ac:dyDescent="0.3">
      <c r="A4974" t="s">
        <v>48</v>
      </c>
      <c r="B4974" t="s">
        <v>646</v>
      </c>
      <c r="C4974" t="s">
        <v>642</v>
      </c>
      <c r="D4974" t="s">
        <v>16</v>
      </c>
      <c r="E4974" t="str">
        <f>VLOOKUP(D4974,Abbrev!$A$6:$B$67,2,FALSE)</f>
        <v>SmPel</v>
      </c>
      <c r="F4974" t="str">
        <f t="shared" si="231"/>
        <v/>
      </c>
      <c r="G4974">
        <v>1982</v>
      </c>
      <c r="H4974">
        <v>13596.139456000001</v>
      </c>
      <c r="I4974">
        <v>27.7193635952741</v>
      </c>
      <c r="J4974">
        <v>376876.33307291701</v>
      </c>
      <c r="K4974">
        <f t="shared" si="232"/>
        <v>2.7719363595274101E-2</v>
      </c>
      <c r="L4974">
        <f t="shared" si="233"/>
        <v>376.87633307291622</v>
      </c>
    </row>
    <row r="4975" spans="1:12" x14ac:dyDescent="0.3">
      <c r="A4975" t="s">
        <v>48</v>
      </c>
      <c r="B4975" t="s">
        <v>646</v>
      </c>
      <c r="C4975" t="s">
        <v>642</v>
      </c>
      <c r="D4975" t="s">
        <v>17</v>
      </c>
      <c r="E4975" t="str">
        <f>VLOOKUP(D4975,Abbrev!$A$6:$B$67,2,FALSE)</f>
        <v>Squid</v>
      </c>
      <c r="F4975" t="str">
        <f t="shared" si="231"/>
        <v/>
      </c>
      <c r="G4975">
        <v>1982</v>
      </c>
      <c r="H4975">
        <v>13596.139456000001</v>
      </c>
      <c r="I4975">
        <v>2751.4768003174399</v>
      </c>
      <c r="J4975">
        <v>37409462.287064597</v>
      </c>
      <c r="K4975">
        <f t="shared" si="232"/>
        <v>2.7514768003174401</v>
      </c>
      <c r="L4975">
        <f t="shared" si="233"/>
        <v>37409.462287064584</v>
      </c>
    </row>
    <row r="4976" spans="1:12" x14ac:dyDescent="0.3">
      <c r="A4976" t="s">
        <v>48</v>
      </c>
      <c r="B4976" t="s">
        <v>646</v>
      </c>
      <c r="C4976" t="s">
        <v>642</v>
      </c>
      <c r="D4976" t="s">
        <v>18</v>
      </c>
      <c r="E4976" t="str">
        <f>VLOOKUP(D4976,Abbrev!$A$6:$B$67,2,FALSE)</f>
        <v>Dogfish-S</v>
      </c>
      <c r="F4976" t="str">
        <f t="shared" si="231"/>
        <v/>
      </c>
      <c r="G4976">
        <v>1982</v>
      </c>
      <c r="H4976">
        <v>13596.139456000001</v>
      </c>
      <c r="I4976">
        <v>314.97366556216099</v>
      </c>
      <c r="J4976">
        <v>4282425.8819506401</v>
      </c>
      <c r="K4976">
        <f t="shared" si="232"/>
        <v>0.314973665562161</v>
      </c>
      <c r="L4976">
        <f t="shared" si="233"/>
        <v>4282.4258819506458</v>
      </c>
    </row>
    <row r="4977" spans="1:12" x14ac:dyDescent="0.3">
      <c r="A4977" t="s">
        <v>48</v>
      </c>
      <c r="B4977" t="s">
        <v>646</v>
      </c>
      <c r="C4977" t="s">
        <v>642</v>
      </c>
      <c r="D4977" t="s">
        <v>19</v>
      </c>
      <c r="E4977" t="str">
        <f>VLOOKUP(D4977,Abbrev!$A$6:$B$67,2,FALSE)</f>
        <v>Dogfish-L</v>
      </c>
      <c r="F4977" t="str">
        <f t="shared" si="231"/>
        <v/>
      </c>
      <c r="G4977">
        <v>1982</v>
      </c>
      <c r="H4977">
        <v>13596.139456000001</v>
      </c>
      <c r="I4977">
        <v>106768.195173349</v>
      </c>
      <c r="J4977">
        <v>1451635271.0422699</v>
      </c>
      <c r="K4977">
        <f t="shared" si="232"/>
        <v>106.768195173349</v>
      </c>
      <c r="L4977">
        <f t="shared" si="233"/>
        <v>1451635.2710422792</v>
      </c>
    </row>
    <row r="4978" spans="1:12" x14ac:dyDescent="0.3">
      <c r="A4978" t="s">
        <v>48</v>
      </c>
      <c r="B4978" t="s">
        <v>646</v>
      </c>
      <c r="C4978" t="s">
        <v>642</v>
      </c>
      <c r="D4978" t="s">
        <v>20</v>
      </c>
      <c r="E4978" t="str">
        <f>VLOOKUP(D4978,Abbrev!$A$6:$B$67,2,FALSE)</f>
        <v>Hake-S</v>
      </c>
      <c r="F4978" t="str">
        <f t="shared" si="231"/>
        <v/>
      </c>
      <c r="G4978">
        <v>1982</v>
      </c>
      <c r="H4978">
        <v>13596.139456000001</v>
      </c>
      <c r="I4978">
        <v>719.59560336997197</v>
      </c>
      <c r="J4978">
        <v>9783722.1753426008</v>
      </c>
      <c r="K4978">
        <f t="shared" si="232"/>
        <v>0.71959560336997197</v>
      </c>
      <c r="L4978">
        <f t="shared" si="233"/>
        <v>9783.7221753426038</v>
      </c>
    </row>
    <row r="4979" spans="1:12" x14ac:dyDescent="0.3">
      <c r="A4979" t="s">
        <v>48</v>
      </c>
      <c r="B4979" t="s">
        <v>646</v>
      </c>
      <c r="C4979" t="s">
        <v>642</v>
      </c>
      <c r="D4979" t="s">
        <v>21</v>
      </c>
      <c r="E4979" t="str">
        <f>VLOOKUP(D4979,Abbrev!$A$6:$B$67,2,FALSE)</f>
        <v>Hake-L</v>
      </c>
      <c r="F4979" t="str">
        <f t="shared" si="231"/>
        <v/>
      </c>
      <c r="G4979">
        <v>1982</v>
      </c>
      <c r="H4979">
        <v>13596.139456000001</v>
      </c>
      <c r="I4979">
        <v>131.57062704482101</v>
      </c>
      <c r="J4979">
        <v>1788852.5936147601</v>
      </c>
      <c r="K4979">
        <f t="shared" si="232"/>
        <v>0.131570627044821</v>
      </c>
      <c r="L4979">
        <f t="shared" si="233"/>
        <v>1788.8525936147516</v>
      </c>
    </row>
    <row r="4980" spans="1:12" x14ac:dyDescent="0.3">
      <c r="A4980" t="s">
        <v>48</v>
      </c>
      <c r="B4980" t="s">
        <v>646</v>
      </c>
      <c r="C4980" t="s">
        <v>642</v>
      </c>
      <c r="D4980" t="s">
        <v>43</v>
      </c>
      <c r="E4980" t="str">
        <f>VLOOKUP(D4980,Abbrev!$A$6:$B$67,2,FALSE)</f>
        <v>Sflound-S</v>
      </c>
      <c r="F4980" t="str">
        <f t="shared" si="231"/>
        <v/>
      </c>
      <c r="G4980">
        <v>1982</v>
      </c>
      <c r="H4980">
        <v>13596.139456000001</v>
      </c>
      <c r="I4980">
        <v>0.39948559361947</v>
      </c>
      <c r="J4980">
        <v>5431.46184151325</v>
      </c>
      <c r="K4980">
        <f t="shared" si="232"/>
        <v>3.9948559361947003E-4</v>
      </c>
      <c r="L4980">
        <f t="shared" si="233"/>
        <v>5.4314618415132587</v>
      </c>
    </row>
    <row r="4981" spans="1:12" x14ac:dyDescent="0.3">
      <c r="A4981" t="s">
        <v>48</v>
      </c>
      <c r="B4981" t="s">
        <v>646</v>
      </c>
      <c r="C4981" t="s">
        <v>642</v>
      </c>
      <c r="D4981" t="s">
        <v>29</v>
      </c>
      <c r="E4981" t="str">
        <f>VLOOKUP(D4981,Abbrev!$A$6:$B$67,2,FALSE)</f>
        <v>Sflound-L</v>
      </c>
      <c r="F4981" t="str">
        <f t="shared" si="231"/>
        <v/>
      </c>
      <c r="G4981">
        <v>1982</v>
      </c>
      <c r="H4981">
        <v>13596.139456000001</v>
      </c>
      <c r="I4981">
        <v>88.667157265998497</v>
      </c>
      <c r="J4981">
        <v>1205531.0353556001</v>
      </c>
      <c r="K4981">
        <f t="shared" si="232"/>
        <v>8.8667157265998497E-2</v>
      </c>
      <c r="L4981">
        <f t="shared" si="233"/>
        <v>1205.5310353555992</v>
      </c>
    </row>
    <row r="4982" spans="1:12" x14ac:dyDescent="0.3">
      <c r="A4982" t="s">
        <v>48</v>
      </c>
      <c r="B4982" t="s">
        <v>646</v>
      </c>
      <c r="C4982" t="s">
        <v>642</v>
      </c>
      <c r="D4982" t="s">
        <v>24</v>
      </c>
      <c r="E4982" t="str">
        <f>VLOOKUP(D4982,Abbrev!$A$6:$B$67,2,FALSE)</f>
        <v>Yflound-S</v>
      </c>
      <c r="F4982" t="str">
        <f t="shared" si="231"/>
        <v/>
      </c>
      <c r="G4982">
        <v>1982</v>
      </c>
      <c r="H4982">
        <v>13596.139456000001</v>
      </c>
      <c r="I4982">
        <v>5.7720526282476099</v>
      </c>
      <c r="J4982">
        <v>78477.632481025794</v>
      </c>
      <c r="K4982">
        <f t="shared" si="232"/>
        <v>5.7720526282476099E-3</v>
      </c>
      <c r="L4982">
        <f t="shared" si="233"/>
        <v>78.477632481025836</v>
      </c>
    </row>
    <row r="4983" spans="1:12" x14ac:dyDescent="0.3">
      <c r="A4983" t="s">
        <v>48</v>
      </c>
      <c r="B4983" t="s">
        <v>646</v>
      </c>
      <c r="C4983" t="s">
        <v>642</v>
      </c>
      <c r="D4983" t="s">
        <v>25</v>
      </c>
      <c r="E4983" t="str">
        <f>VLOOKUP(D4983,Abbrev!$A$6:$B$67,2,FALSE)</f>
        <v>Yflound-L</v>
      </c>
      <c r="F4983" t="str">
        <f t="shared" si="231"/>
        <v/>
      </c>
      <c r="G4983">
        <v>1982</v>
      </c>
      <c r="H4983">
        <v>13596.139456000001</v>
      </c>
      <c r="I4983">
        <v>96.402776580988402</v>
      </c>
      <c r="J4983">
        <v>1310705.59434073</v>
      </c>
      <c r="K4983">
        <f t="shared" si="232"/>
        <v>9.6402776580988406E-2</v>
      </c>
      <c r="L4983">
        <f t="shared" si="233"/>
        <v>1310.7055943407292</v>
      </c>
    </row>
    <row r="4984" spans="1:12" x14ac:dyDescent="0.3">
      <c r="A4984" t="s">
        <v>48</v>
      </c>
      <c r="B4984" t="s">
        <v>646</v>
      </c>
      <c r="C4984" t="s">
        <v>642</v>
      </c>
      <c r="D4984" t="s">
        <v>32</v>
      </c>
      <c r="E4984" t="str">
        <f>VLOOKUP(D4984,Abbrev!$A$6:$B$67,2,FALSE)</f>
        <v>Blue-M</v>
      </c>
      <c r="F4984" t="str">
        <f t="shared" si="231"/>
        <v/>
      </c>
      <c r="G4984">
        <v>1982</v>
      </c>
      <c r="H4984">
        <v>13596.139456000001</v>
      </c>
      <c r="I4984">
        <v>16.6303976629207</v>
      </c>
      <c r="J4984">
        <v>226109.20583380701</v>
      </c>
      <c r="K4984">
        <f t="shared" si="232"/>
        <v>1.6630397662920699E-2</v>
      </c>
      <c r="L4984">
        <f t="shared" si="233"/>
        <v>226.10920583380633</v>
      </c>
    </row>
    <row r="4985" spans="1:12" x14ac:dyDescent="0.3">
      <c r="A4985" t="s">
        <v>48</v>
      </c>
      <c r="B4985" t="s">
        <v>646</v>
      </c>
      <c r="C4985" t="s">
        <v>642</v>
      </c>
      <c r="D4985" t="s">
        <v>10</v>
      </c>
      <c r="E4985" t="str">
        <f>VLOOKUP(D4985,Abbrev!$A$6:$B$67,2,FALSE)</f>
        <v>Butter</v>
      </c>
      <c r="F4985" t="str">
        <f t="shared" si="231"/>
        <v/>
      </c>
      <c r="G4985">
        <v>1983</v>
      </c>
      <c r="H4985">
        <v>13596.139456000001</v>
      </c>
      <c r="I4985">
        <v>4126.9924953299897</v>
      </c>
      <c r="J4985">
        <v>56111165.500372</v>
      </c>
      <c r="K4985">
        <f t="shared" si="232"/>
        <v>4.1269924953299899</v>
      </c>
      <c r="L4985">
        <f t="shared" si="233"/>
        <v>56111.165500371972</v>
      </c>
    </row>
    <row r="4986" spans="1:12" x14ac:dyDescent="0.3">
      <c r="A4986" t="s">
        <v>48</v>
      </c>
      <c r="B4986" t="s">
        <v>646</v>
      </c>
      <c r="C4986" t="s">
        <v>642</v>
      </c>
      <c r="D4986" t="s">
        <v>11</v>
      </c>
      <c r="E4986" t="str">
        <f>VLOOKUP(D4986,Abbrev!$A$6:$B$67,2,FALSE)</f>
        <v>Dbenth-oth</v>
      </c>
      <c r="F4986" t="str">
        <f t="shared" si="231"/>
        <v/>
      </c>
      <c r="G4986">
        <v>1983</v>
      </c>
      <c r="H4986">
        <v>13596.139456000001</v>
      </c>
      <c r="I4986">
        <v>210.74897956121899</v>
      </c>
      <c r="J4986">
        <v>2865372.5163240298</v>
      </c>
      <c r="K4986">
        <f t="shared" si="232"/>
        <v>0.21074897956121899</v>
      </c>
      <c r="L4986">
        <f t="shared" si="233"/>
        <v>2865.3725163240274</v>
      </c>
    </row>
    <row r="4987" spans="1:12" x14ac:dyDescent="0.3">
      <c r="A4987" t="s">
        <v>48</v>
      </c>
      <c r="B4987" t="s">
        <v>646</v>
      </c>
      <c r="C4987" t="s">
        <v>642</v>
      </c>
      <c r="D4987" t="s">
        <v>33</v>
      </c>
      <c r="E4987" t="str">
        <f>VLOOKUP(D4987,Abbrev!$A$6:$B$67,2,FALSE)</f>
        <v>Domni-oth</v>
      </c>
      <c r="F4987" t="str">
        <f t="shared" si="231"/>
        <v/>
      </c>
      <c r="G4987">
        <v>1983</v>
      </c>
      <c r="H4987">
        <v>13596.139456000001</v>
      </c>
      <c r="I4987">
        <v>90.062198616572104</v>
      </c>
      <c r="J4987">
        <v>1224498.21210489</v>
      </c>
      <c r="K4987">
        <f t="shared" si="232"/>
        <v>9.0062198616572109E-2</v>
      </c>
      <c r="L4987">
        <f t="shared" si="233"/>
        <v>1224.4982121048847</v>
      </c>
    </row>
    <row r="4988" spans="1:12" x14ac:dyDescent="0.3">
      <c r="A4988" t="s">
        <v>48</v>
      </c>
      <c r="B4988" t="s">
        <v>646</v>
      </c>
      <c r="C4988" t="s">
        <v>642</v>
      </c>
      <c r="D4988" t="s">
        <v>12</v>
      </c>
      <c r="E4988" t="str">
        <f>VLOOKUP(D4988,Abbrev!$A$6:$B$67,2,FALSE)</f>
        <v>Dpisc-oth</v>
      </c>
      <c r="F4988" t="str">
        <f t="shared" si="231"/>
        <v/>
      </c>
      <c r="G4988">
        <v>1983</v>
      </c>
      <c r="H4988">
        <v>13596.139456000001</v>
      </c>
      <c r="I4988">
        <v>108.90419818990701</v>
      </c>
      <c r="J4988">
        <v>1480676.66593384</v>
      </c>
      <c r="K4988">
        <f t="shared" si="232"/>
        <v>0.108904198189907</v>
      </c>
      <c r="L4988">
        <f t="shared" si="233"/>
        <v>1480.6766659338384</v>
      </c>
    </row>
    <row r="4989" spans="1:12" x14ac:dyDescent="0.3">
      <c r="A4989" t="s">
        <v>48</v>
      </c>
      <c r="B4989" t="s">
        <v>646</v>
      </c>
      <c r="C4989" t="s">
        <v>642</v>
      </c>
      <c r="D4989" t="s">
        <v>27</v>
      </c>
      <c r="E4989" t="str">
        <f>VLOOKUP(D4989,Abbrev!$A$6:$B$67,2,FALSE)</f>
        <v>MedPel</v>
      </c>
      <c r="F4989" t="str">
        <f t="shared" si="231"/>
        <v/>
      </c>
      <c r="G4989">
        <v>1983</v>
      </c>
      <c r="H4989">
        <v>13596.139456000001</v>
      </c>
      <c r="I4989">
        <v>6.1917938530104299</v>
      </c>
      <c r="J4989">
        <v>84184.492708333302</v>
      </c>
      <c r="K4989">
        <f t="shared" si="232"/>
        <v>6.1917938530104298E-3</v>
      </c>
      <c r="L4989">
        <f t="shared" si="233"/>
        <v>84.18449270833338</v>
      </c>
    </row>
    <row r="4990" spans="1:12" x14ac:dyDescent="0.3">
      <c r="A4990" t="s">
        <v>48</v>
      </c>
      <c r="B4990" t="s">
        <v>646</v>
      </c>
      <c r="C4990" t="s">
        <v>642</v>
      </c>
      <c r="D4990" t="s">
        <v>14</v>
      </c>
      <c r="E4990" t="str">
        <f>VLOOKUP(D4990,Abbrev!$A$6:$B$67,2,FALSE)</f>
        <v>Mesopel</v>
      </c>
      <c r="F4990" t="str">
        <f t="shared" si="231"/>
        <v/>
      </c>
      <c r="G4990">
        <v>1983</v>
      </c>
      <c r="H4990">
        <v>13596.139456000001</v>
      </c>
      <c r="I4990">
        <v>35.118310891775998</v>
      </c>
      <c r="J4990">
        <v>477473.45234374999</v>
      </c>
      <c r="K4990">
        <f t="shared" si="232"/>
        <v>3.5118310891776E-2</v>
      </c>
      <c r="L4990">
        <f t="shared" si="233"/>
        <v>477.47345234375024</v>
      </c>
    </row>
    <row r="4991" spans="1:12" x14ac:dyDescent="0.3">
      <c r="A4991" t="s">
        <v>48</v>
      </c>
      <c r="B4991" t="s">
        <v>646</v>
      </c>
      <c r="C4991" t="s">
        <v>642</v>
      </c>
      <c r="D4991" t="s">
        <v>15</v>
      </c>
      <c r="E4991" t="str">
        <f>VLOOKUP(D4991,Abbrev!$A$6:$B$67,2,FALSE)</f>
        <v>Skate</v>
      </c>
      <c r="F4991" t="str">
        <f t="shared" si="231"/>
        <v/>
      </c>
      <c r="G4991">
        <v>1983</v>
      </c>
      <c r="H4991">
        <v>13596.139456000001</v>
      </c>
      <c r="I4991">
        <v>65.330861506451598</v>
      </c>
      <c r="J4991">
        <v>888247.50382233795</v>
      </c>
      <c r="K4991">
        <f t="shared" si="232"/>
        <v>6.5330861506451593E-2</v>
      </c>
      <c r="L4991">
        <f t="shared" si="233"/>
        <v>888.2475038223381</v>
      </c>
    </row>
    <row r="4992" spans="1:12" x14ac:dyDescent="0.3">
      <c r="A4992" t="s">
        <v>48</v>
      </c>
      <c r="B4992" t="s">
        <v>646</v>
      </c>
      <c r="C4992" t="s">
        <v>642</v>
      </c>
      <c r="D4992" t="s">
        <v>16</v>
      </c>
      <c r="E4992" t="str">
        <f>VLOOKUP(D4992,Abbrev!$A$6:$B$67,2,FALSE)</f>
        <v>SmPel</v>
      </c>
      <c r="F4992" t="str">
        <f t="shared" si="231"/>
        <v/>
      </c>
      <c r="G4992">
        <v>1983</v>
      </c>
      <c r="H4992">
        <v>13596.139456000001</v>
      </c>
      <c r="I4992">
        <v>5.4404024238984201</v>
      </c>
      <c r="J4992">
        <v>73968.470052083401</v>
      </c>
      <c r="K4992">
        <f t="shared" si="232"/>
        <v>5.4404024238984203E-3</v>
      </c>
      <c r="L4992">
        <f t="shared" si="233"/>
        <v>73.968470052083347</v>
      </c>
    </row>
    <row r="4993" spans="1:12" x14ac:dyDescent="0.3">
      <c r="A4993" t="s">
        <v>48</v>
      </c>
      <c r="B4993" t="s">
        <v>646</v>
      </c>
      <c r="C4993" t="s">
        <v>642</v>
      </c>
      <c r="D4993" t="s">
        <v>17</v>
      </c>
      <c r="E4993" t="str">
        <f>VLOOKUP(D4993,Abbrev!$A$6:$B$67,2,FALSE)</f>
        <v>Squid</v>
      </c>
      <c r="F4993" t="str">
        <f t="shared" si="231"/>
        <v/>
      </c>
      <c r="G4993">
        <v>1983</v>
      </c>
      <c r="H4993">
        <v>13596.139456000001</v>
      </c>
      <c r="I4993">
        <v>2868.8526326784799</v>
      </c>
      <c r="J4993">
        <v>39005320.472609401</v>
      </c>
      <c r="K4993">
        <f t="shared" si="232"/>
        <v>2.8688526326784798</v>
      </c>
      <c r="L4993">
        <f t="shared" si="233"/>
        <v>39005.320472609354</v>
      </c>
    </row>
    <row r="4994" spans="1:12" x14ac:dyDescent="0.3">
      <c r="A4994" t="s">
        <v>48</v>
      </c>
      <c r="B4994" t="s">
        <v>646</v>
      </c>
      <c r="C4994" t="s">
        <v>642</v>
      </c>
      <c r="D4994" t="s">
        <v>18</v>
      </c>
      <c r="E4994" t="str">
        <f>VLOOKUP(D4994,Abbrev!$A$6:$B$67,2,FALSE)</f>
        <v>Dogfish-S</v>
      </c>
      <c r="F4994" t="str">
        <f t="shared" si="231"/>
        <v/>
      </c>
      <c r="G4994">
        <v>1983</v>
      </c>
      <c r="H4994">
        <v>13596.139456000001</v>
      </c>
      <c r="I4994">
        <v>885.20140231958203</v>
      </c>
      <c r="J4994">
        <v>12035321.712583801</v>
      </c>
      <c r="K4994">
        <f t="shared" si="232"/>
        <v>0.885201402319582</v>
      </c>
      <c r="L4994">
        <f t="shared" si="233"/>
        <v>12035.3217125838</v>
      </c>
    </row>
    <row r="4995" spans="1:12" x14ac:dyDescent="0.3">
      <c r="A4995" t="s">
        <v>48</v>
      </c>
      <c r="B4995" t="s">
        <v>646</v>
      </c>
      <c r="C4995" t="s">
        <v>642</v>
      </c>
      <c r="D4995" t="s">
        <v>19</v>
      </c>
      <c r="E4995" t="str">
        <f>VLOOKUP(D4995,Abbrev!$A$6:$B$67,2,FALSE)</f>
        <v>Dogfish-L</v>
      </c>
      <c r="F4995" t="str">
        <f t="shared" ref="F4995:F5058" si="234">IF(G4995&lt;=1967,"A",IF(AND(G4995&gt;=1996,G4995&lt;=2000),"B",IF(G4995&gt;=2009,"C","")))</f>
        <v/>
      </c>
      <c r="G4995">
        <v>1983</v>
      </c>
      <c r="H4995">
        <v>13596.139456000001</v>
      </c>
      <c r="I4995">
        <v>19482.2838668267</v>
      </c>
      <c r="J4995">
        <v>264883848.374755</v>
      </c>
      <c r="K4995">
        <f t="shared" ref="K4995:K5058" si="235">I4995/1000</f>
        <v>19.482283866826698</v>
      </c>
      <c r="L4995">
        <f t="shared" ref="L4995:L5058" si="236">K4995*H4995</f>
        <v>264883.84837475471</v>
      </c>
    </row>
    <row r="4996" spans="1:12" x14ac:dyDescent="0.3">
      <c r="A4996" t="s">
        <v>48</v>
      </c>
      <c r="B4996" t="s">
        <v>646</v>
      </c>
      <c r="C4996" t="s">
        <v>642</v>
      </c>
      <c r="D4996" t="s">
        <v>20</v>
      </c>
      <c r="E4996" t="str">
        <f>VLOOKUP(D4996,Abbrev!$A$6:$B$67,2,FALSE)</f>
        <v>Hake-S</v>
      </c>
      <c r="F4996" t="str">
        <f t="shared" si="234"/>
        <v/>
      </c>
      <c r="G4996">
        <v>1983</v>
      </c>
      <c r="H4996">
        <v>13596.139456000001</v>
      </c>
      <c r="I4996">
        <v>350.75640176610801</v>
      </c>
      <c r="J4996">
        <v>4768932.9534967598</v>
      </c>
      <c r="K4996">
        <f t="shared" si="235"/>
        <v>0.35075640176610801</v>
      </c>
      <c r="L4996">
        <f t="shared" si="236"/>
        <v>4768.9329534967692</v>
      </c>
    </row>
    <row r="4997" spans="1:12" x14ac:dyDescent="0.3">
      <c r="A4997" t="s">
        <v>48</v>
      </c>
      <c r="B4997" t="s">
        <v>646</v>
      </c>
      <c r="C4997" t="s">
        <v>642</v>
      </c>
      <c r="D4997" t="s">
        <v>21</v>
      </c>
      <c r="E4997" t="str">
        <f>VLOOKUP(D4997,Abbrev!$A$6:$B$67,2,FALSE)</f>
        <v>Hake-L</v>
      </c>
      <c r="F4997" t="str">
        <f t="shared" si="234"/>
        <v/>
      </c>
      <c r="G4997">
        <v>1983</v>
      </c>
      <c r="H4997">
        <v>13596.139456000001</v>
      </c>
      <c r="I4997">
        <v>28.2896627250515</v>
      </c>
      <c r="J4997">
        <v>384630.19957300602</v>
      </c>
      <c r="K4997">
        <f t="shared" si="235"/>
        <v>2.8289662725051498E-2</v>
      </c>
      <c r="L4997">
        <f t="shared" si="236"/>
        <v>384.6301995730052</v>
      </c>
    </row>
    <row r="4998" spans="1:12" x14ac:dyDescent="0.3">
      <c r="A4998" t="s">
        <v>48</v>
      </c>
      <c r="B4998" t="s">
        <v>646</v>
      </c>
      <c r="C4998" t="s">
        <v>642</v>
      </c>
      <c r="D4998" t="s">
        <v>29</v>
      </c>
      <c r="E4998" t="str">
        <f>VLOOKUP(D4998,Abbrev!$A$6:$B$67,2,FALSE)</f>
        <v>Sflound-L</v>
      </c>
      <c r="F4998" t="str">
        <f t="shared" si="234"/>
        <v/>
      </c>
      <c r="G4998">
        <v>1983</v>
      </c>
      <c r="H4998">
        <v>13596.139456000001</v>
      </c>
      <c r="I4998">
        <v>67.534737913652194</v>
      </c>
      <c r="J4998">
        <v>918211.71479842602</v>
      </c>
      <c r="K4998">
        <f t="shared" si="235"/>
        <v>6.7534737913652193E-2</v>
      </c>
      <c r="L4998">
        <f t="shared" si="236"/>
        <v>918.21171479842576</v>
      </c>
    </row>
    <row r="4999" spans="1:12" x14ac:dyDescent="0.3">
      <c r="A4999" t="s">
        <v>48</v>
      </c>
      <c r="B4999" t="s">
        <v>646</v>
      </c>
      <c r="C4999" t="s">
        <v>642</v>
      </c>
      <c r="D4999" t="s">
        <v>25</v>
      </c>
      <c r="E4999" t="str">
        <f>VLOOKUP(D4999,Abbrev!$A$6:$B$67,2,FALSE)</f>
        <v>Yflound-L</v>
      </c>
      <c r="F4999" t="str">
        <f t="shared" si="234"/>
        <v/>
      </c>
      <c r="G4999">
        <v>1983</v>
      </c>
      <c r="H4999">
        <v>13596.139456000001</v>
      </c>
      <c r="I4999">
        <v>33.663897938779598</v>
      </c>
      <c r="J4999">
        <v>457699.051008198</v>
      </c>
      <c r="K4999">
        <f t="shared" si="235"/>
        <v>3.3663897938779601E-2</v>
      </c>
      <c r="L4999">
        <f t="shared" si="236"/>
        <v>457.69905100819841</v>
      </c>
    </row>
    <row r="5000" spans="1:12" x14ac:dyDescent="0.3">
      <c r="A5000" t="s">
        <v>48</v>
      </c>
      <c r="B5000" t="s">
        <v>646</v>
      </c>
      <c r="C5000" t="s">
        <v>642</v>
      </c>
      <c r="D5000" t="s">
        <v>32</v>
      </c>
      <c r="E5000" t="str">
        <f>VLOOKUP(D5000,Abbrev!$A$6:$B$67,2,FALSE)</f>
        <v>Blue-M</v>
      </c>
      <c r="F5000" t="str">
        <f t="shared" si="234"/>
        <v/>
      </c>
      <c r="G5000">
        <v>1983</v>
      </c>
      <c r="H5000">
        <v>13596.139456000001</v>
      </c>
      <c r="I5000">
        <v>21.584666292249899</v>
      </c>
      <c r="J5000">
        <v>293468.13302065199</v>
      </c>
      <c r="K5000">
        <f t="shared" si="235"/>
        <v>2.15846662922499E-2</v>
      </c>
      <c r="L5000">
        <f t="shared" si="236"/>
        <v>293.46813302065209</v>
      </c>
    </row>
    <row r="5001" spans="1:12" x14ac:dyDescent="0.3">
      <c r="A5001" t="s">
        <v>48</v>
      </c>
      <c r="B5001" t="s">
        <v>646</v>
      </c>
      <c r="C5001" t="s">
        <v>642</v>
      </c>
      <c r="D5001" t="s">
        <v>7</v>
      </c>
      <c r="E5001" t="str">
        <f>VLOOKUP(D5001,Abbrev!$A$6:$B$67,2,FALSE)</f>
        <v>Alosines</v>
      </c>
      <c r="F5001" t="str">
        <f t="shared" si="234"/>
        <v/>
      </c>
      <c r="G5001">
        <v>1984</v>
      </c>
      <c r="H5001">
        <v>13596.139456000001</v>
      </c>
      <c r="I5001">
        <v>1.42551607937345</v>
      </c>
      <c r="J5001">
        <v>19381.515411931799</v>
      </c>
      <c r="K5001">
        <f t="shared" si="235"/>
        <v>1.42551607937345E-3</v>
      </c>
      <c r="L5001">
        <f t="shared" si="236"/>
        <v>19.381515411931794</v>
      </c>
    </row>
    <row r="5002" spans="1:12" x14ac:dyDescent="0.3">
      <c r="A5002" t="s">
        <v>48</v>
      </c>
      <c r="B5002" t="s">
        <v>646</v>
      </c>
      <c r="C5002" t="s">
        <v>642</v>
      </c>
      <c r="D5002" t="s">
        <v>9</v>
      </c>
      <c r="E5002" t="str">
        <f>VLOOKUP(D5002,Abbrev!$A$6:$B$67,2,FALSE)</f>
        <v>Mack</v>
      </c>
      <c r="F5002" t="str">
        <f t="shared" si="234"/>
        <v/>
      </c>
      <c r="G5002">
        <v>1984</v>
      </c>
      <c r="H5002">
        <v>13596.139456000001</v>
      </c>
      <c r="I5002">
        <v>1.306723072759</v>
      </c>
      <c r="J5002">
        <v>17766.389127604201</v>
      </c>
      <c r="K5002">
        <f t="shared" si="235"/>
        <v>1.3067230727590001E-3</v>
      </c>
      <c r="L5002">
        <f t="shared" si="236"/>
        <v>17.766389127604199</v>
      </c>
    </row>
    <row r="5003" spans="1:12" x14ac:dyDescent="0.3">
      <c r="A5003" t="s">
        <v>48</v>
      </c>
      <c r="B5003" t="s">
        <v>646</v>
      </c>
      <c r="C5003" t="s">
        <v>642</v>
      </c>
      <c r="D5003" t="s">
        <v>10</v>
      </c>
      <c r="E5003" t="str">
        <f>VLOOKUP(D5003,Abbrev!$A$6:$B$67,2,FALSE)</f>
        <v>Butter</v>
      </c>
      <c r="F5003" t="str">
        <f t="shared" si="234"/>
        <v/>
      </c>
      <c r="G5003">
        <v>1984</v>
      </c>
      <c r="H5003">
        <v>13596.139456000001</v>
      </c>
      <c r="I5003">
        <v>1829.1112760379101</v>
      </c>
      <c r="J5003">
        <v>24868851.989553601</v>
      </c>
      <c r="K5003">
        <f t="shared" si="235"/>
        <v>1.82911127603791</v>
      </c>
      <c r="L5003">
        <f t="shared" si="236"/>
        <v>24868.851989553536</v>
      </c>
    </row>
    <row r="5004" spans="1:12" x14ac:dyDescent="0.3">
      <c r="A5004" t="s">
        <v>48</v>
      </c>
      <c r="B5004" t="s">
        <v>646</v>
      </c>
      <c r="C5004" t="s">
        <v>642</v>
      </c>
      <c r="D5004" t="s">
        <v>11</v>
      </c>
      <c r="E5004" t="str">
        <f>VLOOKUP(D5004,Abbrev!$A$6:$B$67,2,FALSE)</f>
        <v>Dbenth-oth</v>
      </c>
      <c r="F5004" t="str">
        <f t="shared" si="234"/>
        <v/>
      </c>
      <c r="G5004">
        <v>1984</v>
      </c>
      <c r="H5004">
        <v>13596.139456000001</v>
      </c>
      <c r="I5004">
        <v>1660.0992895462</v>
      </c>
      <c r="J5004">
        <v>22570941.451476701</v>
      </c>
      <c r="K5004">
        <f t="shared" si="235"/>
        <v>1.6600992895461999</v>
      </c>
      <c r="L5004">
        <f t="shared" si="236"/>
        <v>22570.941451476658</v>
      </c>
    </row>
    <row r="5005" spans="1:12" x14ac:dyDescent="0.3">
      <c r="A5005" t="s">
        <v>48</v>
      </c>
      <c r="B5005" t="s">
        <v>646</v>
      </c>
      <c r="C5005" t="s">
        <v>642</v>
      </c>
      <c r="D5005" t="s">
        <v>33</v>
      </c>
      <c r="E5005" t="str">
        <f>VLOOKUP(D5005,Abbrev!$A$6:$B$67,2,FALSE)</f>
        <v>Domni-oth</v>
      </c>
      <c r="F5005" t="str">
        <f t="shared" si="234"/>
        <v/>
      </c>
      <c r="G5005">
        <v>1984</v>
      </c>
      <c r="H5005">
        <v>13596.139456000001</v>
      </c>
      <c r="I5005">
        <v>32.907858042787403</v>
      </c>
      <c r="J5005">
        <v>447419.82714798802</v>
      </c>
      <c r="K5005">
        <f t="shared" si="235"/>
        <v>3.2907858042787404E-2</v>
      </c>
      <c r="L5005">
        <f t="shared" si="236"/>
        <v>447.41982714798877</v>
      </c>
    </row>
    <row r="5006" spans="1:12" x14ac:dyDescent="0.3">
      <c r="A5006" t="s">
        <v>48</v>
      </c>
      <c r="B5006" t="s">
        <v>646</v>
      </c>
      <c r="C5006" t="s">
        <v>642</v>
      </c>
      <c r="D5006" t="s">
        <v>12</v>
      </c>
      <c r="E5006" t="str">
        <f>VLOOKUP(D5006,Abbrev!$A$6:$B$67,2,FALSE)</f>
        <v>Dpisc-oth</v>
      </c>
      <c r="F5006" t="str">
        <f t="shared" si="234"/>
        <v/>
      </c>
      <c r="G5006">
        <v>1984</v>
      </c>
      <c r="H5006">
        <v>13596.139456000001</v>
      </c>
      <c r="I5006">
        <v>255.74849498712899</v>
      </c>
      <c r="J5006">
        <v>3477192.2035071198</v>
      </c>
      <c r="K5006">
        <f t="shared" si="235"/>
        <v>0.25574849498712898</v>
      </c>
      <c r="L5006">
        <f t="shared" si="236"/>
        <v>3477.1922035071229</v>
      </c>
    </row>
    <row r="5007" spans="1:12" x14ac:dyDescent="0.3">
      <c r="A5007" t="s">
        <v>48</v>
      </c>
      <c r="B5007" t="s">
        <v>646</v>
      </c>
      <c r="C5007" t="s">
        <v>642</v>
      </c>
      <c r="D5007" t="s">
        <v>13</v>
      </c>
      <c r="E5007" t="str">
        <f>VLOOKUP(D5007,Abbrev!$A$6:$B$67,2,FALSE)</f>
        <v>Haddock</v>
      </c>
      <c r="F5007" t="str">
        <f t="shared" si="234"/>
        <v/>
      </c>
      <c r="G5007">
        <v>1984</v>
      </c>
      <c r="H5007">
        <v>13596.139456000001</v>
      </c>
      <c r="I5007">
        <v>0</v>
      </c>
      <c r="J5007">
        <v>0</v>
      </c>
      <c r="K5007">
        <f t="shared" si="235"/>
        <v>0</v>
      </c>
      <c r="L5007">
        <f t="shared" si="236"/>
        <v>0</v>
      </c>
    </row>
    <row r="5008" spans="1:12" x14ac:dyDescent="0.3">
      <c r="A5008" t="s">
        <v>48</v>
      </c>
      <c r="B5008" t="s">
        <v>646</v>
      </c>
      <c r="C5008" t="s">
        <v>642</v>
      </c>
      <c r="D5008" t="s">
        <v>27</v>
      </c>
      <c r="E5008" t="str">
        <f>VLOOKUP(D5008,Abbrev!$A$6:$B$67,2,FALSE)</f>
        <v>MedPel</v>
      </c>
      <c r="F5008" t="str">
        <f t="shared" si="234"/>
        <v/>
      </c>
      <c r="G5008">
        <v>1984</v>
      </c>
      <c r="H5008">
        <v>13596.139456000001</v>
      </c>
      <c r="I5008">
        <v>16.682532111924001</v>
      </c>
      <c r="J5008">
        <v>226818.03307291699</v>
      </c>
      <c r="K5008">
        <f t="shared" si="235"/>
        <v>1.6682532111924001E-2</v>
      </c>
      <c r="L5008">
        <f t="shared" si="236"/>
        <v>226.81803307291693</v>
      </c>
    </row>
    <row r="5009" spans="1:12" x14ac:dyDescent="0.3">
      <c r="A5009" t="s">
        <v>48</v>
      </c>
      <c r="B5009" t="s">
        <v>646</v>
      </c>
      <c r="C5009" t="s">
        <v>642</v>
      </c>
      <c r="D5009" t="s">
        <v>14</v>
      </c>
      <c r="E5009" t="str">
        <f>VLOOKUP(D5009,Abbrev!$A$6:$B$67,2,FALSE)</f>
        <v>Mesopel</v>
      </c>
      <c r="F5009" t="str">
        <f t="shared" si="234"/>
        <v/>
      </c>
      <c r="G5009">
        <v>1984</v>
      </c>
      <c r="H5009">
        <v>13596.139456000001</v>
      </c>
      <c r="I5009">
        <v>6.4634718105308897</v>
      </c>
      <c r="J5009">
        <v>87878.264105902796</v>
      </c>
      <c r="K5009">
        <f t="shared" si="235"/>
        <v>6.4634718105308899E-3</v>
      </c>
      <c r="L5009">
        <f t="shared" si="236"/>
        <v>87.878264105902801</v>
      </c>
    </row>
    <row r="5010" spans="1:12" x14ac:dyDescent="0.3">
      <c r="A5010" t="s">
        <v>48</v>
      </c>
      <c r="B5010" t="s">
        <v>646</v>
      </c>
      <c r="C5010" t="s">
        <v>642</v>
      </c>
      <c r="D5010" t="s">
        <v>15</v>
      </c>
      <c r="E5010" t="str">
        <f>VLOOKUP(D5010,Abbrev!$A$6:$B$67,2,FALSE)</f>
        <v>Skate</v>
      </c>
      <c r="F5010" t="str">
        <f t="shared" si="234"/>
        <v/>
      </c>
      <c r="G5010">
        <v>1984</v>
      </c>
      <c r="H5010">
        <v>13596.139456000001</v>
      </c>
      <c r="I5010">
        <v>182.917301539959</v>
      </c>
      <c r="J5010">
        <v>2486969.1406524898</v>
      </c>
      <c r="K5010">
        <f t="shared" si="235"/>
        <v>0.182917301539959</v>
      </c>
      <c r="L5010">
        <f t="shared" si="236"/>
        <v>2486.9691406524862</v>
      </c>
    </row>
    <row r="5011" spans="1:12" x14ac:dyDescent="0.3">
      <c r="A5011" t="s">
        <v>48</v>
      </c>
      <c r="B5011" t="s">
        <v>646</v>
      </c>
      <c r="C5011" t="s">
        <v>642</v>
      </c>
      <c r="D5011" t="s">
        <v>16</v>
      </c>
      <c r="E5011" t="str">
        <f>VLOOKUP(D5011,Abbrev!$A$6:$B$67,2,FALSE)</f>
        <v>SmPel</v>
      </c>
      <c r="F5011" t="str">
        <f t="shared" si="234"/>
        <v/>
      </c>
      <c r="G5011">
        <v>1984</v>
      </c>
      <c r="H5011">
        <v>13596.139456000001</v>
      </c>
      <c r="I5011">
        <v>2.74688997855701</v>
      </c>
      <c r="J5011">
        <v>37347.099218750001</v>
      </c>
      <c r="K5011">
        <f t="shared" si="235"/>
        <v>2.7468899785570099E-3</v>
      </c>
      <c r="L5011">
        <f t="shared" si="236"/>
        <v>37.34709921874996</v>
      </c>
    </row>
    <row r="5012" spans="1:12" x14ac:dyDescent="0.3">
      <c r="A5012" t="s">
        <v>48</v>
      </c>
      <c r="B5012" t="s">
        <v>646</v>
      </c>
      <c r="C5012" t="s">
        <v>642</v>
      </c>
      <c r="D5012" t="s">
        <v>17</v>
      </c>
      <c r="E5012" t="str">
        <f>VLOOKUP(D5012,Abbrev!$A$6:$B$67,2,FALSE)</f>
        <v>Squid</v>
      </c>
      <c r="F5012" t="str">
        <f t="shared" si="234"/>
        <v/>
      </c>
      <c r="G5012">
        <v>1984</v>
      </c>
      <c r="H5012">
        <v>13596.139456000001</v>
      </c>
      <c r="I5012">
        <v>3451.5278237645798</v>
      </c>
      <c r="J5012">
        <v>46927453.628167398</v>
      </c>
      <c r="K5012">
        <f t="shared" si="235"/>
        <v>3.4515278237645797</v>
      </c>
      <c r="L5012">
        <f t="shared" si="236"/>
        <v>46927.453628167415</v>
      </c>
    </row>
    <row r="5013" spans="1:12" x14ac:dyDescent="0.3">
      <c r="A5013" t="s">
        <v>48</v>
      </c>
      <c r="B5013" t="s">
        <v>646</v>
      </c>
      <c r="C5013" t="s">
        <v>642</v>
      </c>
      <c r="D5013" t="s">
        <v>18</v>
      </c>
      <c r="E5013" t="str">
        <f>VLOOKUP(D5013,Abbrev!$A$6:$B$67,2,FALSE)</f>
        <v>Dogfish-S</v>
      </c>
      <c r="F5013" t="str">
        <f t="shared" si="234"/>
        <v/>
      </c>
      <c r="G5013">
        <v>1984</v>
      </c>
      <c r="H5013">
        <v>13596.139456000001</v>
      </c>
      <c r="I5013">
        <v>1163.5775177117</v>
      </c>
      <c r="J5013">
        <v>15820162.198674601</v>
      </c>
      <c r="K5013">
        <f t="shared" si="235"/>
        <v>1.1635775177117</v>
      </c>
      <c r="L5013">
        <f t="shared" si="236"/>
        <v>15820.162198674585</v>
      </c>
    </row>
    <row r="5014" spans="1:12" x14ac:dyDescent="0.3">
      <c r="A5014" t="s">
        <v>48</v>
      </c>
      <c r="B5014" t="s">
        <v>646</v>
      </c>
      <c r="C5014" t="s">
        <v>642</v>
      </c>
      <c r="D5014" t="s">
        <v>19</v>
      </c>
      <c r="E5014" t="str">
        <f>VLOOKUP(D5014,Abbrev!$A$6:$B$67,2,FALSE)</f>
        <v>Dogfish-L</v>
      </c>
      <c r="F5014" t="str">
        <f t="shared" si="234"/>
        <v/>
      </c>
      <c r="G5014">
        <v>1984</v>
      </c>
      <c r="H5014">
        <v>13596.139456000001</v>
      </c>
      <c r="I5014">
        <v>39788.913952709299</v>
      </c>
      <c r="J5014">
        <v>540975622.90382004</v>
      </c>
      <c r="K5014">
        <f t="shared" si="235"/>
        <v>39.788913952709301</v>
      </c>
      <c r="L5014">
        <f t="shared" si="236"/>
        <v>540975.62290381989</v>
      </c>
    </row>
    <row r="5015" spans="1:12" x14ac:dyDescent="0.3">
      <c r="A5015" t="s">
        <v>48</v>
      </c>
      <c r="B5015" t="s">
        <v>646</v>
      </c>
      <c r="C5015" t="s">
        <v>642</v>
      </c>
      <c r="D5015" t="s">
        <v>20</v>
      </c>
      <c r="E5015" t="str">
        <f>VLOOKUP(D5015,Abbrev!$A$6:$B$67,2,FALSE)</f>
        <v>Hake-S</v>
      </c>
      <c r="F5015" t="str">
        <f t="shared" si="234"/>
        <v/>
      </c>
      <c r="G5015">
        <v>1984</v>
      </c>
      <c r="H5015">
        <v>13596.139456000001</v>
      </c>
      <c r="I5015">
        <v>318.47270189602801</v>
      </c>
      <c r="J5015">
        <v>4329999.2679075198</v>
      </c>
      <c r="K5015">
        <f t="shared" si="235"/>
        <v>0.318472701896028</v>
      </c>
      <c r="L5015">
        <f t="shared" si="236"/>
        <v>4329.9992679075121</v>
      </c>
    </row>
    <row r="5016" spans="1:12" x14ac:dyDescent="0.3">
      <c r="A5016" t="s">
        <v>48</v>
      </c>
      <c r="B5016" t="s">
        <v>646</v>
      </c>
      <c r="C5016" t="s">
        <v>642</v>
      </c>
      <c r="D5016" t="s">
        <v>21</v>
      </c>
      <c r="E5016" t="str">
        <f>VLOOKUP(D5016,Abbrev!$A$6:$B$67,2,FALSE)</f>
        <v>Hake-L</v>
      </c>
      <c r="F5016" t="str">
        <f t="shared" si="234"/>
        <v/>
      </c>
      <c r="G5016">
        <v>1984</v>
      </c>
      <c r="H5016">
        <v>13596.139456000001</v>
      </c>
      <c r="I5016">
        <v>17.0043856953959</v>
      </c>
      <c r="J5016">
        <v>231193.999278214</v>
      </c>
      <c r="K5016">
        <f t="shared" si="235"/>
        <v>1.7004385695395901E-2</v>
      </c>
      <c r="L5016">
        <f t="shared" si="236"/>
        <v>231.19399927821422</v>
      </c>
    </row>
    <row r="5017" spans="1:12" x14ac:dyDescent="0.3">
      <c r="A5017" t="s">
        <v>48</v>
      </c>
      <c r="B5017" t="s">
        <v>646</v>
      </c>
      <c r="C5017" t="s">
        <v>642</v>
      </c>
      <c r="D5017" t="s">
        <v>29</v>
      </c>
      <c r="E5017" t="str">
        <f>VLOOKUP(D5017,Abbrev!$A$6:$B$67,2,FALSE)</f>
        <v>Sflound-L</v>
      </c>
      <c r="F5017" t="str">
        <f t="shared" si="234"/>
        <v/>
      </c>
      <c r="G5017">
        <v>1984</v>
      </c>
      <c r="H5017">
        <v>13596.139456000001</v>
      </c>
      <c r="I5017">
        <v>29.912869132821299</v>
      </c>
      <c r="J5017">
        <v>406699.54025891598</v>
      </c>
      <c r="K5017">
        <f t="shared" si="235"/>
        <v>2.9912869132821301E-2</v>
      </c>
      <c r="L5017">
        <f t="shared" si="236"/>
        <v>406.69954025891622</v>
      </c>
    </row>
    <row r="5018" spans="1:12" x14ac:dyDescent="0.3">
      <c r="A5018" t="s">
        <v>48</v>
      </c>
      <c r="B5018" t="s">
        <v>646</v>
      </c>
      <c r="C5018" t="s">
        <v>642</v>
      </c>
      <c r="D5018" t="s">
        <v>24</v>
      </c>
      <c r="E5018" t="str">
        <f>VLOOKUP(D5018,Abbrev!$A$6:$B$67,2,FALSE)</f>
        <v>Yflound-S</v>
      </c>
      <c r="F5018" t="str">
        <f t="shared" si="234"/>
        <v/>
      </c>
      <c r="G5018">
        <v>1984</v>
      </c>
      <c r="H5018">
        <v>13596.139456000001</v>
      </c>
      <c r="I5018">
        <v>0.18987844638559101</v>
      </c>
      <c r="J5018">
        <v>2581.6138367471099</v>
      </c>
      <c r="K5018">
        <f t="shared" si="235"/>
        <v>1.8987844638559102E-4</v>
      </c>
      <c r="L5018">
        <f t="shared" si="236"/>
        <v>2.5816138367471146</v>
      </c>
    </row>
    <row r="5019" spans="1:12" x14ac:dyDescent="0.3">
      <c r="A5019" t="s">
        <v>48</v>
      </c>
      <c r="B5019" t="s">
        <v>646</v>
      </c>
      <c r="C5019" t="s">
        <v>642</v>
      </c>
      <c r="D5019" t="s">
        <v>25</v>
      </c>
      <c r="E5019" t="str">
        <f>VLOOKUP(D5019,Abbrev!$A$6:$B$67,2,FALSE)</f>
        <v>Yflound-L</v>
      </c>
      <c r="F5019" t="str">
        <f t="shared" si="234"/>
        <v/>
      </c>
      <c r="G5019">
        <v>1984</v>
      </c>
      <c r="H5019">
        <v>13596.139456000001</v>
      </c>
      <c r="I5019">
        <v>1.02998179679922</v>
      </c>
      <c r="J5019">
        <v>14003.776146423599</v>
      </c>
      <c r="K5019">
        <f t="shared" si="235"/>
        <v>1.02998179679922E-3</v>
      </c>
      <c r="L5019">
        <f t="shared" si="236"/>
        <v>14.00377614642365</v>
      </c>
    </row>
    <row r="5020" spans="1:12" x14ac:dyDescent="0.3">
      <c r="A5020" t="s">
        <v>48</v>
      </c>
      <c r="B5020" t="s">
        <v>646</v>
      </c>
      <c r="C5020" t="s">
        <v>642</v>
      </c>
      <c r="D5020" t="s">
        <v>32</v>
      </c>
      <c r="E5020" t="str">
        <f>VLOOKUP(D5020,Abbrev!$A$6:$B$67,2,FALSE)</f>
        <v>Blue-M</v>
      </c>
      <c r="F5020" t="str">
        <f t="shared" si="234"/>
        <v/>
      </c>
      <c r="G5020">
        <v>1984</v>
      </c>
      <c r="H5020">
        <v>13596.139456000001</v>
      </c>
      <c r="I5020">
        <v>2.8034075888955101</v>
      </c>
      <c r="J5020">
        <v>38115.5205306321</v>
      </c>
      <c r="K5020">
        <f t="shared" si="235"/>
        <v>2.80340758889551E-3</v>
      </c>
      <c r="L5020">
        <f t="shared" si="236"/>
        <v>38.115520530632075</v>
      </c>
    </row>
    <row r="5021" spans="1:12" x14ac:dyDescent="0.3">
      <c r="A5021" t="s">
        <v>48</v>
      </c>
      <c r="B5021" t="s">
        <v>646</v>
      </c>
      <c r="C5021" t="s">
        <v>642</v>
      </c>
      <c r="D5021" t="s">
        <v>7</v>
      </c>
      <c r="E5021" t="str">
        <f>VLOOKUP(D5021,Abbrev!$A$6:$B$67,2,FALSE)</f>
        <v>Alosines</v>
      </c>
      <c r="F5021" t="str">
        <f t="shared" si="234"/>
        <v/>
      </c>
      <c r="G5021">
        <v>1985</v>
      </c>
      <c r="H5021">
        <v>13596.139456000001</v>
      </c>
      <c r="I5021">
        <v>2.8510321587469001</v>
      </c>
      <c r="J5021">
        <v>38763.030823863599</v>
      </c>
      <c r="K5021">
        <f t="shared" si="235"/>
        <v>2.8510321587469E-3</v>
      </c>
      <c r="L5021">
        <f t="shared" si="236"/>
        <v>38.763030823863588</v>
      </c>
    </row>
    <row r="5022" spans="1:12" x14ac:dyDescent="0.3">
      <c r="A5022" t="s">
        <v>48</v>
      </c>
      <c r="B5022" t="s">
        <v>646</v>
      </c>
      <c r="C5022" t="s">
        <v>642</v>
      </c>
      <c r="D5022" t="s">
        <v>42</v>
      </c>
      <c r="E5022" t="str">
        <f>VLOOKUP(D5022,Abbrev!$A$6:$B$67,2,FALSE)</f>
        <v>Croaker</v>
      </c>
      <c r="F5022" t="str">
        <f t="shared" si="234"/>
        <v/>
      </c>
      <c r="G5022">
        <v>1985</v>
      </c>
      <c r="H5022">
        <v>13596.139456000001</v>
      </c>
      <c r="I5022">
        <v>1.1956567440296</v>
      </c>
      <c r="J5022">
        <v>16256.315833333299</v>
      </c>
      <c r="K5022">
        <f t="shared" si="235"/>
        <v>1.1956567440295999E-3</v>
      </c>
      <c r="L5022">
        <f t="shared" si="236"/>
        <v>16.256315833333336</v>
      </c>
    </row>
    <row r="5023" spans="1:12" x14ac:dyDescent="0.3">
      <c r="A5023" t="s">
        <v>48</v>
      </c>
      <c r="B5023" t="s">
        <v>646</v>
      </c>
      <c r="C5023" t="s">
        <v>642</v>
      </c>
      <c r="D5023" t="s">
        <v>9</v>
      </c>
      <c r="E5023" t="str">
        <f>VLOOKUP(D5023,Abbrev!$A$6:$B$67,2,FALSE)</f>
        <v>Mack</v>
      </c>
      <c r="F5023" t="str">
        <f t="shared" si="234"/>
        <v/>
      </c>
      <c r="G5023">
        <v>1985</v>
      </c>
      <c r="H5023">
        <v>13596.139456000001</v>
      </c>
      <c r="I5023">
        <v>582.03170165605002</v>
      </c>
      <c r="J5023">
        <v>7913384.1835286403</v>
      </c>
      <c r="K5023">
        <f t="shared" si="235"/>
        <v>0.58203170165605</v>
      </c>
      <c r="L5023">
        <f t="shared" si="236"/>
        <v>7913.3841835286421</v>
      </c>
    </row>
    <row r="5024" spans="1:12" x14ac:dyDescent="0.3">
      <c r="A5024" t="s">
        <v>48</v>
      </c>
      <c r="B5024" t="s">
        <v>646</v>
      </c>
      <c r="C5024" t="s">
        <v>642</v>
      </c>
      <c r="D5024" t="s">
        <v>10</v>
      </c>
      <c r="E5024" t="str">
        <f>VLOOKUP(D5024,Abbrev!$A$6:$B$67,2,FALSE)</f>
        <v>Butter</v>
      </c>
      <c r="F5024" t="str">
        <f t="shared" si="234"/>
        <v/>
      </c>
      <c r="G5024">
        <v>1985</v>
      </c>
      <c r="H5024">
        <v>13596.139456000001</v>
      </c>
      <c r="I5024">
        <v>4268.9806441254996</v>
      </c>
      <c r="J5024">
        <v>58041656.172495</v>
      </c>
      <c r="K5024">
        <f t="shared" si="235"/>
        <v>4.2689806441254996</v>
      </c>
      <c r="L5024">
        <f t="shared" si="236"/>
        <v>58041.656172495001</v>
      </c>
    </row>
    <row r="5025" spans="1:12" x14ac:dyDescent="0.3">
      <c r="A5025" t="s">
        <v>48</v>
      </c>
      <c r="B5025" t="s">
        <v>646</v>
      </c>
      <c r="C5025" t="s">
        <v>642</v>
      </c>
      <c r="D5025" t="s">
        <v>11</v>
      </c>
      <c r="E5025" t="str">
        <f>VLOOKUP(D5025,Abbrev!$A$6:$B$67,2,FALSE)</f>
        <v>Dbenth-oth</v>
      </c>
      <c r="F5025" t="str">
        <f t="shared" si="234"/>
        <v/>
      </c>
      <c r="G5025">
        <v>1985</v>
      </c>
      <c r="H5025">
        <v>13596.139456000001</v>
      </c>
      <c r="I5025">
        <v>837.40257023241895</v>
      </c>
      <c r="J5025">
        <v>11385442.1256928</v>
      </c>
      <c r="K5025">
        <f t="shared" si="235"/>
        <v>0.83740257023241893</v>
      </c>
      <c r="L5025">
        <f t="shared" si="236"/>
        <v>11385.442125692804</v>
      </c>
    </row>
    <row r="5026" spans="1:12" x14ac:dyDescent="0.3">
      <c r="A5026" t="s">
        <v>48</v>
      </c>
      <c r="B5026" t="s">
        <v>646</v>
      </c>
      <c r="C5026" t="s">
        <v>642</v>
      </c>
      <c r="D5026" t="s">
        <v>33</v>
      </c>
      <c r="E5026" t="str">
        <f>VLOOKUP(D5026,Abbrev!$A$6:$B$67,2,FALSE)</f>
        <v>Domni-oth</v>
      </c>
      <c r="F5026" t="str">
        <f t="shared" si="234"/>
        <v/>
      </c>
      <c r="G5026">
        <v>1985</v>
      </c>
      <c r="H5026">
        <v>13596.139456000001</v>
      </c>
      <c r="I5026">
        <v>81.803533905588196</v>
      </c>
      <c r="J5026">
        <v>1112212.2549739999</v>
      </c>
      <c r="K5026">
        <f t="shared" si="235"/>
        <v>8.1803533905588199E-2</v>
      </c>
      <c r="L5026">
        <f t="shared" si="236"/>
        <v>1112.2122549740016</v>
      </c>
    </row>
    <row r="5027" spans="1:12" x14ac:dyDescent="0.3">
      <c r="A5027" t="s">
        <v>48</v>
      </c>
      <c r="B5027" t="s">
        <v>646</v>
      </c>
      <c r="C5027" t="s">
        <v>642</v>
      </c>
      <c r="D5027" t="s">
        <v>12</v>
      </c>
      <c r="E5027" t="str">
        <f>VLOOKUP(D5027,Abbrev!$A$6:$B$67,2,FALSE)</f>
        <v>Dpisc-oth</v>
      </c>
      <c r="F5027" t="str">
        <f t="shared" si="234"/>
        <v/>
      </c>
      <c r="G5027">
        <v>1985</v>
      </c>
      <c r="H5027">
        <v>13596.139456000001</v>
      </c>
      <c r="I5027">
        <v>212.54899775437701</v>
      </c>
      <c r="J5027">
        <v>2889845.8147015502</v>
      </c>
      <c r="K5027">
        <f t="shared" si="235"/>
        <v>0.21254899775437702</v>
      </c>
      <c r="L5027">
        <f t="shared" si="236"/>
        <v>2889.8458147015408</v>
      </c>
    </row>
    <row r="5028" spans="1:12" x14ac:dyDescent="0.3">
      <c r="A5028" t="s">
        <v>48</v>
      </c>
      <c r="B5028" t="s">
        <v>646</v>
      </c>
      <c r="C5028" t="s">
        <v>642</v>
      </c>
      <c r="D5028" t="s">
        <v>27</v>
      </c>
      <c r="E5028" t="str">
        <f>VLOOKUP(D5028,Abbrev!$A$6:$B$67,2,FALSE)</f>
        <v>MedPel</v>
      </c>
      <c r="F5028" t="str">
        <f t="shared" si="234"/>
        <v/>
      </c>
      <c r="G5028">
        <v>1985</v>
      </c>
      <c r="H5028">
        <v>13596.139456000001</v>
      </c>
      <c r="I5028">
        <v>2.1624744225810102</v>
      </c>
      <c r="J5028">
        <v>29401.303819444402</v>
      </c>
      <c r="K5028">
        <f t="shared" si="235"/>
        <v>2.1624744225810103E-3</v>
      </c>
      <c r="L5028">
        <f t="shared" si="236"/>
        <v>29.401303819444493</v>
      </c>
    </row>
    <row r="5029" spans="1:12" x14ac:dyDescent="0.3">
      <c r="A5029" t="s">
        <v>48</v>
      </c>
      <c r="B5029" t="s">
        <v>646</v>
      </c>
      <c r="C5029" t="s">
        <v>642</v>
      </c>
      <c r="D5029" t="s">
        <v>14</v>
      </c>
      <c r="E5029" t="str">
        <f>VLOOKUP(D5029,Abbrev!$A$6:$B$67,2,FALSE)</f>
        <v>Mesopel</v>
      </c>
      <c r="F5029" t="str">
        <f t="shared" si="234"/>
        <v/>
      </c>
      <c r="G5029">
        <v>1985</v>
      </c>
      <c r="H5029">
        <v>13596.139456000001</v>
      </c>
      <c r="I5029">
        <v>24.066717489899201</v>
      </c>
      <c r="J5029">
        <v>327214.44724082301</v>
      </c>
      <c r="K5029">
        <f t="shared" si="235"/>
        <v>2.4066717489899202E-2</v>
      </c>
      <c r="L5029">
        <f t="shared" si="236"/>
        <v>327.21444724082386</v>
      </c>
    </row>
    <row r="5030" spans="1:12" x14ac:dyDescent="0.3">
      <c r="A5030" t="s">
        <v>48</v>
      </c>
      <c r="B5030" t="s">
        <v>646</v>
      </c>
      <c r="C5030" t="s">
        <v>642</v>
      </c>
      <c r="D5030" t="s">
        <v>15</v>
      </c>
      <c r="E5030" t="str">
        <f>VLOOKUP(D5030,Abbrev!$A$6:$B$67,2,FALSE)</f>
        <v>Skate</v>
      </c>
      <c r="F5030" t="str">
        <f t="shared" si="234"/>
        <v/>
      </c>
      <c r="G5030">
        <v>1985</v>
      </c>
      <c r="H5030">
        <v>13596.139456000001</v>
      </c>
      <c r="I5030">
        <v>567.60566266925298</v>
      </c>
      <c r="J5030">
        <v>7717245.7456664601</v>
      </c>
      <c r="K5030">
        <f t="shared" si="235"/>
        <v>0.56760566266925294</v>
      </c>
      <c r="L5030">
        <f t="shared" si="236"/>
        <v>7717.245745666457</v>
      </c>
    </row>
    <row r="5031" spans="1:12" x14ac:dyDescent="0.3">
      <c r="A5031" t="s">
        <v>48</v>
      </c>
      <c r="B5031" t="s">
        <v>646</v>
      </c>
      <c r="C5031" t="s">
        <v>642</v>
      </c>
      <c r="D5031" t="s">
        <v>16</v>
      </c>
      <c r="E5031" t="str">
        <f>VLOOKUP(D5031,Abbrev!$A$6:$B$67,2,FALSE)</f>
        <v>SmPel</v>
      </c>
      <c r="F5031" t="str">
        <f t="shared" si="234"/>
        <v/>
      </c>
      <c r="G5031">
        <v>1985</v>
      </c>
      <c r="H5031">
        <v>13596.139456000001</v>
      </c>
      <c r="I5031">
        <v>10.1006716700303</v>
      </c>
      <c r="J5031">
        <v>137330.140625</v>
      </c>
      <c r="K5031">
        <f t="shared" si="235"/>
        <v>1.0100671670030301E-2</v>
      </c>
      <c r="L5031">
        <f t="shared" si="236"/>
        <v>137.33014062500038</v>
      </c>
    </row>
    <row r="5032" spans="1:12" x14ac:dyDescent="0.3">
      <c r="A5032" t="s">
        <v>48</v>
      </c>
      <c r="B5032" t="s">
        <v>646</v>
      </c>
      <c r="C5032" t="s">
        <v>642</v>
      </c>
      <c r="D5032" t="s">
        <v>17</v>
      </c>
      <c r="E5032" t="str">
        <f>VLOOKUP(D5032,Abbrev!$A$6:$B$67,2,FALSE)</f>
        <v>Squid</v>
      </c>
      <c r="F5032" t="str">
        <f t="shared" si="234"/>
        <v/>
      </c>
      <c r="G5032">
        <v>1985</v>
      </c>
      <c r="H5032">
        <v>13596.139456000001</v>
      </c>
      <c r="I5032">
        <v>3842.7950246062201</v>
      </c>
      <c r="J5032">
        <v>52247177.055369101</v>
      </c>
      <c r="K5032">
        <f t="shared" si="235"/>
        <v>3.8427950246062199</v>
      </c>
      <c r="L5032">
        <f t="shared" si="236"/>
        <v>52247.177055369124</v>
      </c>
    </row>
    <row r="5033" spans="1:12" x14ac:dyDescent="0.3">
      <c r="A5033" t="s">
        <v>48</v>
      </c>
      <c r="B5033" t="s">
        <v>646</v>
      </c>
      <c r="C5033" t="s">
        <v>642</v>
      </c>
      <c r="D5033" t="s">
        <v>18</v>
      </c>
      <c r="E5033" t="str">
        <f>VLOOKUP(D5033,Abbrev!$A$6:$B$67,2,FALSE)</f>
        <v>Dogfish-S</v>
      </c>
      <c r="F5033" t="str">
        <f t="shared" si="234"/>
        <v/>
      </c>
      <c r="G5033">
        <v>1985</v>
      </c>
      <c r="H5033">
        <v>13596.139456000001</v>
      </c>
      <c r="I5033">
        <v>1111.4034708112599</v>
      </c>
      <c r="J5033">
        <v>15110796.5810323</v>
      </c>
      <c r="K5033">
        <f t="shared" si="235"/>
        <v>1.1114034708112599</v>
      </c>
      <c r="L5033">
        <f t="shared" si="236"/>
        <v>15110.796581032317</v>
      </c>
    </row>
    <row r="5034" spans="1:12" x14ac:dyDescent="0.3">
      <c r="A5034" t="s">
        <v>48</v>
      </c>
      <c r="B5034" t="s">
        <v>646</v>
      </c>
      <c r="C5034" t="s">
        <v>642</v>
      </c>
      <c r="D5034" t="s">
        <v>19</v>
      </c>
      <c r="E5034" t="str">
        <f>VLOOKUP(D5034,Abbrev!$A$6:$B$67,2,FALSE)</f>
        <v>Dogfish-L</v>
      </c>
      <c r="F5034" t="str">
        <f t="shared" si="234"/>
        <v/>
      </c>
      <c r="G5034">
        <v>1985</v>
      </c>
      <c r="H5034">
        <v>13596.139456000001</v>
      </c>
      <c r="I5034">
        <v>115622.666198794</v>
      </c>
      <c r="J5034">
        <v>1572021893.9133401</v>
      </c>
      <c r="K5034">
        <f t="shared" si="235"/>
        <v>115.62266619879401</v>
      </c>
      <c r="L5034">
        <f t="shared" si="236"/>
        <v>1572021.8939133408</v>
      </c>
    </row>
    <row r="5035" spans="1:12" x14ac:dyDescent="0.3">
      <c r="A5035" t="s">
        <v>48</v>
      </c>
      <c r="B5035" t="s">
        <v>646</v>
      </c>
      <c r="C5035" t="s">
        <v>642</v>
      </c>
      <c r="D5035" t="s">
        <v>20</v>
      </c>
      <c r="E5035" t="str">
        <f>VLOOKUP(D5035,Abbrev!$A$6:$B$67,2,FALSE)</f>
        <v>Hake-S</v>
      </c>
      <c r="F5035" t="str">
        <f t="shared" si="234"/>
        <v/>
      </c>
      <c r="G5035">
        <v>1985</v>
      </c>
      <c r="H5035">
        <v>13596.139456000001</v>
      </c>
      <c r="I5035">
        <v>395.49516618624</v>
      </c>
      <c r="J5035">
        <v>5377207.4336420204</v>
      </c>
      <c r="K5035">
        <f t="shared" si="235"/>
        <v>0.39549516618623998</v>
      </c>
      <c r="L5035">
        <f t="shared" si="236"/>
        <v>5377.2074336420146</v>
      </c>
    </row>
    <row r="5036" spans="1:12" x14ac:dyDescent="0.3">
      <c r="A5036" t="s">
        <v>48</v>
      </c>
      <c r="B5036" t="s">
        <v>646</v>
      </c>
      <c r="C5036" t="s">
        <v>642</v>
      </c>
      <c r="D5036" t="s">
        <v>21</v>
      </c>
      <c r="E5036" t="str">
        <f>VLOOKUP(D5036,Abbrev!$A$6:$B$67,2,FALSE)</f>
        <v>Hake-L</v>
      </c>
      <c r="F5036" t="str">
        <f t="shared" si="234"/>
        <v/>
      </c>
      <c r="G5036">
        <v>1985</v>
      </c>
      <c r="H5036">
        <v>13596.139456000001</v>
      </c>
      <c r="I5036">
        <v>18.419258713475902</v>
      </c>
      <c r="J5036">
        <v>250430.81014456099</v>
      </c>
      <c r="K5036">
        <f t="shared" si="235"/>
        <v>1.8419258713475901E-2</v>
      </c>
      <c r="L5036">
        <f t="shared" si="236"/>
        <v>250.43081014456152</v>
      </c>
    </row>
    <row r="5037" spans="1:12" x14ac:dyDescent="0.3">
      <c r="A5037" t="s">
        <v>48</v>
      </c>
      <c r="B5037" t="s">
        <v>646</v>
      </c>
      <c r="C5037" t="s">
        <v>642</v>
      </c>
      <c r="D5037" t="s">
        <v>43</v>
      </c>
      <c r="E5037" t="str">
        <f>VLOOKUP(D5037,Abbrev!$A$6:$B$67,2,FALSE)</f>
        <v>Sflound-S</v>
      </c>
      <c r="F5037" t="str">
        <f t="shared" si="234"/>
        <v/>
      </c>
      <c r="G5037">
        <v>1985</v>
      </c>
      <c r="H5037">
        <v>13596.139456000001</v>
      </c>
      <c r="I5037">
        <v>0.59859712611017202</v>
      </c>
      <c r="J5037">
        <v>8138.61000455472</v>
      </c>
      <c r="K5037">
        <f t="shared" si="235"/>
        <v>5.9859712611017198E-4</v>
      </c>
      <c r="L5037">
        <f t="shared" si="236"/>
        <v>8.1386100045547174</v>
      </c>
    </row>
    <row r="5038" spans="1:12" x14ac:dyDescent="0.3">
      <c r="A5038" t="s">
        <v>48</v>
      </c>
      <c r="B5038" t="s">
        <v>646</v>
      </c>
      <c r="C5038" t="s">
        <v>642</v>
      </c>
      <c r="D5038" t="s">
        <v>29</v>
      </c>
      <c r="E5038" t="str">
        <f>VLOOKUP(D5038,Abbrev!$A$6:$B$67,2,FALSE)</f>
        <v>Sflound-L</v>
      </c>
      <c r="F5038" t="str">
        <f t="shared" si="234"/>
        <v/>
      </c>
      <c r="G5038">
        <v>1985</v>
      </c>
      <c r="H5038">
        <v>13596.139456000001</v>
      </c>
      <c r="I5038">
        <v>71.560663495586894</v>
      </c>
      <c r="J5038">
        <v>972948.76044988795</v>
      </c>
      <c r="K5038">
        <f t="shared" si="235"/>
        <v>7.1560663495586888E-2</v>
      </c>
      <c r="L5038">
        <f t="shared" si="236"/>
        <v>972.9487604498878</v>
      </c>
    </row>
    <row r="5039" spans="1:12" x14ac:dyDescent="0.3">
      <c r="A5039" t="s">
        <v>48</v>
      </c>
      <c r="B5039" t="s">
        <v>646</v>
      </c>
      <c r="C5039" t="s">
        <v>642</v>
      </c>
      <c r="D5039" t="s">
        <v>24</v>
      </c>
      <c r="E5039" t="str">
        <f>VLOOKUP(D5039,Abbrev!$A$6:$B$67,2,FALSE)</f>
        <v>Yflound-S</v>
      </c>
      <c r="F5039" t="str">
        <f t="shared" si="234"/>
        <v/>
      </c>
      <c r="G5039">
        <v>1985</v>
      </c>
      <c r="H5039">
        <v>13596.139456000001</v>
      </c>
      <c r="I5039">
        <v>1.6059293275834801</v>
      </c>
      <c r="J5039">
        <v>21834.4390943053</v>
      </c>
      <c r="K5039">
        <f t="shared" si="235"/>
        <v>1.60592932758348E-3</v>
      </c>
      <c r="L5039">
        <f t="shared" si="236"/>
        <v>21.834439094305303</v>
      </c>
    </row>
    <row r="5040" spans="1:12" x14ac:dyDescent="0.3">
      <c r="A5040" t="s">
        <v>48</v>
      </c>
      <c r="B5040" t="s">
        <v>646</v>
      </c>
      <c r="C5040" t="s">
        <v>642</v>
      </c>
      <c r="D5040" t="s">
        <v>25</v>
      </c>
      <c r="E5040" t="str">
        <f>VLOOKUP(D5040,Abbrev!$A$6:$B$67,2,FALSE)</f>
        <v>Yflound-L</v>
      </c>
      <c r="F5040" t="str">
        <f t="shared" si="234"/>
        <v/>
      </c>
      <c r="G5040">
        <v>1985</v>
      </c>
      <c r="H5040">
        <v>13596.139456000001</v>
      </c>
      <c r="I5040">
        <v>24.835729407072002</v>
      </c>
      <c r="J5040">
        <v>337670.04051003</v>
      </c>
      <c r="K5040">
        <f t="shared" si="235"/>
        <v>2.4835729407072002E-2</v>
      </c>
      <c r="L5040">
        <f t="shared" si="236"/>
        <v>337.67004051003113</v>
      </c>
    </row>
    <row r="5041" spans="1:12" x14ac:dyDescent="0.3">
      <c r="A5041" t="s">
        <v>48</v>
      </c>
      <c r="B5041" t="s">
        <v>646</v>
      </c>
      <c r="C5041" t="s">
        <v>642</v>
      </c>
      <c r="D5041" t="s">
        <v>32</v>
      </c>
      <c r="E5041" t="str">
        <f>VLOOKUP(D5041,Abbrev!$A$6:$B$67,2,FALSE)</f>
        <v>Blue-M</v>
      </c>
      <c r="F5041" t="str">
        <f t="shared" si="234"/>
        <v/>
      </c>
      <c r="G5041">
        <v>1985</v>
      </c>
      <c r="H5041">
        <v>13596.139456000001</v>
      </c>
      <c r="I5041">
        <v>12.882749255868401</v>
      </c>
      <c r="J5041">
        <v>175155.65545946601</v>
      </c>
      <c r="K5041">
        <f t="shared" si="235"/>
        <v>1.28827492558684E-2</v>
      </c>
      <c r="L5041">
        <f t="shared" si="236"/>
        <v>175.155655459467</v>
      </c>
    </row>
    <row r="5042" spans="1:12" x14ac:dyDescent="0.3">
      <c r="A5042" t="s">
        <v>48</v>
      </c>
      <c r="B5042" t="s">
        <v>646</v>
      </c>
      <c r="C5042" t="s">
        <v>642</v>
      </c>
      <c r="D5042" t="s">
        <v>9</v>
      </c>
      <c r="E5042" t="str">
        <f>VLOOKUP(D5042,Abbrev!$A$6:$B$67,2,FALSE)</f>
        <v>Mack</v>
      </c>
      <c r="F5042" t="str">
        <f t="shared" si="234"/>
        <v/>
      </c>
      <c r="G5042">
        <v>1986</v>
      </c>
      <c r="H5042">
        <v>13596.139456000001</v>
      </c>
      <c r="I5042">
        <v>32.8547515436548</v>
      </c>
      <c r="J5042">
        <v>446697.78377976199</v>
      </c>
      <c r="K5042">
        <f t="shared" si="235"/>
        <v>3.2854751543654796E-2</v>
      </c>
      <c r="L5042">
        <f t="shared" si="236"/>
        <v>446.69778377976189</v>
      </c>
    </row>
    <row r="5043" spans="1:12" x14ac:dyDescent="0.3">
      <c r="A5043" t="s">
        <v>48</v>
      </c>
      <c r="B5043" t="s">
        <v>646</v>
      </c>
      <c r="C5043" t="s">
        <v>642</v>
      </c>
      <c r="D5043" t="s">
        <v>10</v>
      </c>
      <c r="E5043" t="str">
        <f>VLOOKUP(D5043,Abbrev!$A$6:$B$67,2,FALSE)</f>
        <v>Butter</v>
      </c>
      <c r="F5043" t="str">
        <f t="shared" si="234"/>
        <v/>
      </c>
      <c r="G5043">
        <v>1986</v>
      </c>
      <c r="H5043">
        <v>13596.139456000001</v>
      </c>
      <c r="I5043">
        <v>496.98902223183302</v>
      </c>
      <c r="J5043">
        <v>6757132.0543650798</v>
      </c>
      <c r="K5043">
        <f t="shared" si="235"/>
        <v>0.496989022231833</v>
      </c>
      <c r="L5043">
        <f t="shared" si="236"/>
        <v>6757.1320543650863</v>
      </c>
    </row>
    <row r="5044" spans="1:12" x14ac:dyDescent="0.3">
      <c r="A5044" t="s">
        <v>48</v>
      </c>
      <c r="B5044" t="s">
        <v>646</v>
      </c>
      <c r="C5044" t="s">
        <v>642</v>
      </c>
      <c r="D5044" t="s">
        <v>11</v>
      </c>
      <c r="E5044" t="str">
        <f>VLOOKUP(D5044,Abbrev!$A$6:$B$67,2,FALSE)</f>
        <v>Dbenth-oth</v>
      </c>
      <c r="F5044" t="str">
        <f t="shared" si="234"/>
        <v/>
      </c>
      <c r="G5044">
        <v>1986</v>
      </c>
      <c r="H5044">
        <v>13596.139456000001</v>
      </c>
      <c r="I5044">
        <v>601.63137409788601</v>
      </c>
      <c r="J5044">
        <v>8179864.0633397596</v>
      </c>
      <c r="K5044">
        <f t="shared" si="235"/>
        <v>0.60163137409788603</v>
      </c>
      <c r="L5044">
        <f t="shared" si="236"/>
        <v>8179.8640633397654</v>
      </c>
    </row>
    <row r="5045" spans="1:12" x14ac:dyDescent="0.3">
      <c r="A5045" t="s">
        <v>48</v>
      </c>
      <c r="B5045" t="s">
        <v>646</v>
      </c>
      <c r="C5045" t="s">
        <v>642</v>
      </c>
      <c r="D5045" t="s">
        <v>33</v>
      </c>
      <c r="E5045" t="str">
        <f>VLOOKUP(D5045,Abbrev!$A$6:$B$67,2,FALSE)</f>
        <v>Domni-oth</v>
      </c>
      <c r="F5045" t="str">
        <f t="shared" si="234"/>
        <v/>
      </c>
      <c r="G5045">
        <v>1986</v>
      </c>
      <c r="H5045">
        <v>13596.139456000001</v>
      </c>
      <c r="I5045">
        <v>183.601885876832</v>
      </c>
      <c r="J5045">
        <v>2496276.8447660101</v>
      </c>
      <c r="K5045">
        <f t="shared" si="235"/>
        <v>0.18360188587683199</v>
      </c>
      <c r="L5045">
        <f t="shared" si="236"/>
        <v>2496.2768447660046</v>
      </c>
    </row>
    <row r="5046" spans="1:12" x14ac:dyDescent="0.3">
      <c r="A5046" t="s">
        <v>48</v>
      </c>
      <c r="B5046" t="s">
        <v>646</v>
      </c>
      <c r="C5046" t="s">
        <v>642</v>
      </c>
      <c r="D5046" t="s">
        <v>12</v>
      </c>
      <c r="E5046" t="str">
        <f>VLOOKUP(D5046,Abbrev!$A$6:$B$67,2,FALSE)</f>
        <v>Dpisc-oth</v>
      </c>
      <c r="F5046" t="str">
        <f t="shared" si="234"/>
        <v/>
      </c>
      <c r="G5046">
        <v>1986</v>
      </c>
      <c r="H5046">
        <v>13596.139456000001</v>
      </c>
      <c r="I5046">
        <v>358.98170720541498</v>
      </c>
      <c r="J5046">
        <v>4880765.3533177897</v>
      </c>
      <c r="K5046">
        <f t="shared" si="235"/>
        <v>0.358981707205415</v>
      </c>
      <c r="L5046">
        <f t="shared" si="236"/>
        <v>4880.7653533177827</v>
      </c>
    </row>
    <row r="5047" spans="1:12" x14ac:dyDescent="0.3">
      <c r="A5047" t="s">
        <v>48</v>
      </c>
      <c r="B5047" t="s">
        <v>646</v>
      </c>
      <c r="C5047" t="s">
        <v>642</v>
      </c>
      <c r="D5047" t="s">
        <v>27</v>
      </c>
      <c r="E5047" t="str">
        <f>VLOOKUP(D5047,Abbrev!$A$6:$B$67,2,FALSE)</f>
        <v>MedPel</v>
      </c>
      <c r="F5047" t="str">
        <f t="shared" si="234"/>
        <v/>
      </c>
      <c r="G5047">
        <v>1986</v>
      </c>
      <c r="H5047">
        <v>13596.139456000001</v>
      </c>
      <c r="I5047">
        <v>52.230405056720798</v>
      </c>
      <c r="J5047">
        <v>710131.87099454401</v>
      </c>
      <c r="K5047">
        <f t="shared" si="235"/>
        <v>5.2230405056720795E-2</v>
      </c>
      <c r="L5047">
        <f t="shared" si="236"/>
        <v>710.13187099454353</v>
      </c>
    </row>
    <row r="5048" spans="1:12" x14ac:dyDescent="0.3">
      <c r="A5048" t="s">
        <v>48</v>
      </c>
      <c r="B5048" t="s">
        <v>646</v>
      </c>
      <c r="C5048" t="s">
        <v>642</v>
      </c>
      <c r="D5048" t="s">
        <v>14</v>
      </c>
      <c r="E5048" t="str">
        <f>VLOOKUP(D5048,Abbrev!$A$6:$B$67,2,FALSE)</f>
        <v>Mesopel</v>
      </c>
      <c r="F5048" t="str">
        <f t="shared" si="234"/>
        <v/>
      </c>
      <c r="G5048">
        <v>1986</v>
      </c>
      <c r="H5048">
        <v>13596.139456000001</v>
      </c>
      <c r="I5048">
        <v>15.114053828203801</v>
      </c>
      <c r="J5048">
        <v>205492.78359375001</v>
      </c>
      <c r="K5048">
        <f t="shared" si="235"/>
        <v>1.5114053828203801E-2</v>
      </c>
      <c r="L5048">
        <f t="shared" si="236"/>
        <v>205.49278359374955</v>
      </c>
    </row>
    <row r="5049" spans="1:12" x14ac:dyDescent="0.3">
      <c r="A5049" t="s">
        <v>48</v>
      </c>
      <c r="B5049" t="s">
        <v>646</v>
      </c>
      <c r="C5049" t="s">
        <v>642</v>
      </c>
      <c r="D5049" t="s">
        <v>15</v>
      </c>
      <c r="E5049" t="str">
        <f>VLOOKUP(D5049,Abbrev!$A$6:$B$67,2,FALSE)</f>
        <v>Skate</v>
      </c>
      <c r="F5049" t="str">
        <f t="shared" si="234"/>
        <v/>
      </c>
      <c r="G5049">
        <v>1986</v>
      </c>
      <c r="H5049">
        <v>13596.139456000001</v>
      </c>
      <c r="I5049">
        <v>121.567168963462</v>
      </c>
      <c r="J5049">
        <v>1652844.18249835</v>
      </c>
      <c r="K5049">
        <f t="shared" si="235"/>
        <v>0.12156716896346199</v>
      </c>
      <c r="L5049">
        <f t="shared" si="236"/>
        <v>1652.8441824983443</v>
      </c>
    </row>
    <row r="5050" spans="1:12" x14ac:dyDescent="0.3">
      <c r="A5050" t="s">
        <v>48</v>
      </c>
      <c r="B5050" t="s">
        <v>646</v>
      </c>
      <c r="C5050" t="s">
        <v>642</v>
      </c>
      <c r="D5050" t="s">
        <v>16</v>
      </c>
      <c r="E5050" t="str">
        <f>VLOOKUP(D5050,Abbrev!$A$6:$B$67,2,FALSE)</f>
        <v>SmPel</v>
      </c>
      <c r="F5050" t="str">
        <f t="shared" si="234"/>
        <v/>
      </c>
      <c r="G5050">
        <v>1986</v>
      </c>
      <c r="H5050">
        <v>13596.139456000001</v>
      </c>
      <c r="I5050">
        <v>1.80105182130244</v>
      </c>
      <c r="J5050">
        <v>24487.351729910701</v>
      </c>
      <c r="K5050">
        <f t="shared" si="235"/>
        <v>1.80105182130244E-3</v>
      </c>
      <c r="L5050">
        <f t="shared" si="236"/>
        <v>24.487351729910767</v>
      </c>
    </row>
    <row r="5051" spans="1:12" x14ac:dyDescent="0.3">
      <c r="A5051" t="s">
        <v>48</v>
      </c>
      <c r="B5051" t="s">
        <v>646</v>
      </c>
      <c r="C5051" t="s">
        <v>642</v>
      </c>
      <c r="D5051" t="s">
        <v>17</v>
      </c>
      <c r="E5051" t="str">
        <f>VLOOKUP(D5051,Abbrev!$A$6:$B$67,2,FALSE)</f>
        <v>Squid</v>
      </c>
      <c r="F5051" t="str">
        <f t="shared" si="234"/>
        <v/>
      </c>
      <c r="G5051">
        <v>1986</v>
      </c>
      <c r="H5051">
        <v>13596.139456000001</v>
      </c>
      <c r="I5051">
        <v>2732.1921912790499</v>
      </c>
      <c r="J5051">
        <v>37147266.053224199</v>
      </c>
      <c r="K5051">
        <f t="shared" si="235"/>
        <v>2.7321921912790499</v>
      </c>
      <c r="L5051">
        <f t="shared" si="236"/>
        <v>37147.266053224193</v>
      </c>
    </row>
    <row r="5052" spans="1:12" x14ac:dyDescent="0.3">
      <c r="A5052" t="s">
        <v>48</v>
      </c>
      <c r="B5052" t="s">
        <v>646</v>
      </c>
      <c r="C5052" t="s">
        <v>642</v>
      </c>
      <c r="D5052" t="s">
        <v>18</v>
      </c>
      <c r="E5052" t="str">
        <f>VLOOKUP(D5052,Abbrev!$A$6:$B$67,2,FALSE)</f>
        <v>Dogfish-S</v>
      </c>
      <c r="F5052" t="str">
        <f t="shared" si="234"/>
        <v/>
      </c>
      <c r="G5052">
        <v>1986</v>
      </c>
      <c r="H5052">
        <v>13596.139456000001</v>
      </c>
      <c r="I5052">
        <v>2104.0137104339701</v>
      </c>
      <c r="J5052">
        <v>28606463.824396301</v>
      </c>
      <c r="K5052">
        <f t="shared" si="235"/>
        <v>2.10401371043397</v>
      </c>
      <c r="L5052">
        <f t="shared" si="236"/>
        <v>28606.463824396262</v>
      </c>
    </row>
    <row r="5053" spans="1:12" x14ac:dyDescent="0.3">
      <c r="A5053" t="s">
        <v>48</v>
      </c>
      <c r="B5053" t="s">
        <v>646</v>
      </c>
      <c r="C5053" t="s">
        <v>642</v>
      </c>
      <c r="D5053" t="s">
        <v>19</v>
      </c>
      <c r="E5053" t="str">
        <f>VLOOKUP(D5053,Abbrev!$A$6:$B$67,2,FALSE)</f>
        <v>Dogfish-L</v>
      </c>
      <c r="F5053" t="str">
        <f t="shared" si="234"/>
        <v/>
      </c>
      <c r="G5053">
        <v>1986</v>
      </c>
      <c r="H5053">
        <v>13596.139456000001</v>
      </c>
      <c r="I5053">
        <v>2277.6489334019002</v>
      </c>
      <c r="J5053">
        <v>30967232.530341901</v>
      </c>
      <c r="K5053">
        <f t="shared" si="235"/>
        <v>2.2776489334019003</v>
      </c>
      <c r="L5053">
        <f t="shared" si="236"/>
        <v>30967.232530341895</v>
      </c>
    </row>
    <row r="5054" spans="1:12" x14ac:dyDescent="0.3">
      <c r="A5054" t="s">
        <v>48</v>
      </c>
      <c r="B5054" t="s">
        <v>646</v>
      </c>
      <c r="C5054" t="s">
        <v>642</v>
      </c>
      <c r="D5054" t="s">
        <v>20</v>
      </c>
      <c r="E5054" t="str">
        <f>VLOOKUP(D5054,Abbrev!$A$6:$B$67,2,FALSE)</f>
        <v>Hake-S</v>
      </c>
      <c r="F5054" t="str">
        <f t="shared" si="234"/>
        <v/>
      </c>
      <c r="G5054">
        <v>1986</v>
      </c>
      <c r="H5054">
        <v>13596.139456000001</v>
      </c>
      <c r="I5054">
        <v>836.93921288832496</v>
      </c>
      <c r="J5054">
        <v>11379142.254624501</v>
      </c>
      <c r="K5054">
        <f t="shared" si="235"/>
        <v>0.83693921288832496</v>
      </c>
      <c r="L5054">
        <f t="shared" si="236"/>
        <v>11379.142254624539</v>
      </c>
    </row>
    <row r="5055" spans="1:12" x14ac:dyDescent="0.3">
      <c r="A5055" t="s">
        <v>48</v>
      </c>
      <c r="B5055" t="s">
        <v>646</v>
      </c>
      <c r="C5055" t="s">
        <v>642</v>
      </c>
      <c r="D5055" t="s">
        <v>21</v>
      </c>
      <c r="E5055" t="str">
        <f>VLOOKUP(D5055,Abbrev!$A$6:$B$67,2,FALSE)</f>
        <v>Hake-L</v>
      </c>
      <c r="F5055" t="str">
        <f t="shared" si="234"/>
        <v/>
      </c>
      <c r="G5055">
        <v>1986</v>
      </c>
      <c r="H5055">
        <v>13596.139456000001</v>
      </c>
      <c r="I5055">
        <v>16.684196456491001</v>
      </c>
      <c r="J5055">
        <v>226840.66173375299</v>
      </c>
      <c r="K5055">
        <f t="shared" si="235"/>
        <v>1.6684196456491003E-2</v>
      </c>
      <c r="L5055">
        <f t="shared" si="236"/>
        <v>226.84066173375274</v>
      </c>
    </row>
    <row r="5056" spans="1:12" x14ac:dyDescent="0.3">
      <c r="A5056" t="s">
        <v>48</v>
      </c>
      <c r="B5056" t="s">
        <v>646</v>
      </c>
      <c r="C5056" t="s">
        <v>642</v>
      </c>
      <c r="D5056" t="s">
        <v>43</v>
      </c>
      <c r="E5056" t="str">
        <f>VLOOKUP(D5056,Abbrev!$A$6:$B$67,2,FALSE)</f>
        <v>Sflound-S</v>
      </c>
      <c r="F5056" t="str">
        <f t="shared" si="234"/>
        <v/>
      </c>
      <c r="G5056">
        <v>1986</v>
      </c>
      <c r="H5056">
        <v>13596.139456000001</v>
      </c>
      <c r="I5056">
        <v>0.59859712611017202</v>
      </c>
      <c r="J5056">
        <v>8138.61000455472</v>
      </c>
      <c r="K5056">
        <f t="shared" si="235"/>
        <v>5.9859712611017198E-4</v>
      </c>
      <c r="L5056">
        <f t="shared" si="236"/>
        <v>8.1386100045547174</v>
      </c>
    </row>
    <row r="5057" spans="1:12" x14ac:dyDescent="0.3">
      <c r="A5057" t="s">
        <v>48</v>
      </c>
      <c r="B5057" t="s">
        <v>646</v>
      </c>
      <c r="C5057" t="s">
        <v>642</v>
      </c>
      <c r="D5057" t="s">
        <v>29</v>
      </c>
      <c r="E5057" t="str">
        <f>VLOOKUP(D5057,Abbrev!$A$6:$B$67,2,FALSE)</f>
        <v>Sflound-L</v>
      </c>
      <c r="F5057" t="str">
        <f t="shared" si="234"/>
        <v/>
      </c>
      <c r="G5057">
        <v>1986</v>
      </c>
      <c r="H5057">
        <v>13596.139456000001</v>
      </c>
      <c r="I5057">
        <v>49.672873964480203</v>
      </c>
      <c r="J5057">
        <v>675359.32160138397</v>
      </c>
      <c r="K5057">
        <f t="shared" si="235"/>
        <v>4.9672873964480203E-2</v>
      </c>
      <c r="L5057">
        <f t="shared" si="236"/>
        <v>675.35932160138452</v>
      </c>
    </row>
    <row r="5058" spans="1:12" x14ac:dyDescent="0.3">
      <c r="A5058" t="s">
        <v>48</v>
      </c>
      <c r="B5058" t="s">
        <v>646</v>
      </c>
      <c r="C5058" t="s">
        <v>642</v>
      </c>
      <c r="D5058" t="s">
        <v>25</v>
      </c>
      <c r="E5058" t="str">
        <f>VLOOKUP(D5058,Abbrev!$A$6:$B$67,2,FALSE)</f>
        <v>Yflound-L</v>
      </c>
      <c r="F5058" t="str">
        <f t="shared" si="234"/>
        <v/>
      </c>
      <c r="G5058">
        <v>1986</v>
      </c>
      <c r="H5058">
        <v>13596.139456000001</v>
      </c>
      <c r="I5058">
        <v>0.75549943147074705</v>
      </c>
      <c r="J5058">
        <v>10271.875629205</v>
      </c>
      <c r="K5058">
        <f t="shared" si="235"/>
        <v>7.5549943147074701E-4</v>
      </c>
      <c r="L5058">
        <f t="shared" si="236"/>
        <v>10.271875629204992</v>
      </c>
    </row>
    <row r="5059" spans="1:12" x14ac:dyDescent="0.3">
      <c r="A5059" t="s">
        <v>48</v>
      </c>
      <c r="B5059" t="s">
        <v>646</v>
      </c>
      <c r="C5059" t="s">
        <v>642</v>
      </c>
      <c r="D5059" t="s">
        <v>32</v>
      </c>
      <c r="E5059" t="str">
        <f>VLOOKUP(D5059,Abbrev!$A$6:$B$67,2,FALSE)</f>
        <v>Blue-M</v>
      </c>
      <c r="F5059" t="str">
        <f t="shared" ref="F5059:F5122" si="237">IF(G5059&lt;=1967,"A",IF(AND(G5059&gt;=1996,G5059&lt;=2000),"B",IF(G5059&gt;=2009,"C","")))</f>
        <v/>
      </c>
      <c r="G5059">
        <v>1986</v>
      </c>
      <c r="H5059">
        <v>13596.139456000001</v>
      </c>
      <c r="I5059">
        <v>15.6745884314387</v>
      </c>
      <c r="J5059">
        <v>213113.89022924501</v>
      </c>
      <c r="K5059">
        <f t="shared" ref="K5059:K5122" si="238">I5059/1000</f>
        <v>1.56745884314387E-2</v>
      </c>
      <c r="L5059">
        <f t="shared" ref="L5059:L5122" si="239">K5059*H5059</f>
        <v>213.11389022924487</v>
      </c>
    </row>
    <row r="5060" spans="1:12" x14ac:dyDescent="0.3">
      <c r="A5060" t="s">
        <v>48</v>
      </c>
      <c r="B5060" t="s">
        <v>646</v>
      </c>
      <c r="C5060" t="s">
        <v>642</v>
      </c>
      <c r="D5060" t="s">
        <v>7</v>
      </c>
      <c r="E5060" t="str">
        <f>VLOOKUP(D5060,Abbrev!$A$6:$B$67,2,FALSE)</f>
        <v>Alosines</v>
      </c>
      <c r="F5060" t="str">
        <f t="shared" si="237"/>
        <v/>
      </c>
      <c r="G5060">
        <v>1987</v>
      </c>
      <c r="H5060">
        <v>13596.139456000001</v>
      </c>
      <c r="I5060">
        <v>13.034237854495199</v>
      </c>
      <c r="J5060">
        <v>177215.315572391</v>
      </c>
      <c r="K5060">
        <f t="shared" si="238"/>
        <v>1.3034237854495199E-2</v>
      </c>
      <c r="L5060">
        <f t="shared" si="239"/>
        <v>177.21531557239098</v>
      </c>
    </row>
    <row r="5061" spans="1:12" x14ac:dyDescent="0.3">
      <c r="A5061" t="s">
        <v>48</v>
      </c>
      <c r="B5061" t="s">
        <v>646</v>
      </c>
      <c r="C5061" t="s">
        <v>642</v>
      </c>
      <c r="D5061" t="s">
        <v>8</v>
      </c>
      <c r="E5061" t="str">
        <f>VLOOKUP(D5061,Abbrev!$A$6:$B$67,2,FALSE)</f>
        <v>Herring</v>
      </c>
      <c r="F5061" t="str">
        <f t="shared" si="237"/>
        <v/>
      </c>
      <c r="G5061">
        <v>1987</v>
      </c>
      <c r="H5061">
        <v>13596.139456000001</v>
      </c>
      <c r="I5061">
        <v>1730.64196693856</v>
      </c>
      <c r="J5061">
        <v>23530049.530902799</v>
      </c>
      <c r="K5061">
        <f t="shared" si="238"/>
        <v>1.73064196693856</v>
      </c>
      <c r="L5061">
        <f t="shared" si="239"/>
        <v>23530.049530902805</v>
      </c>
    </row>
    <row r="5062" spans="1:12" x14ac:dyDescent="0.3">
      <c r="A5062" t="s">
        <v>48</v>
      </c>
      <c r="B5062" t="s">
        <v>646</v>
      </c>
      <c r="C5062" t="s">
        <v>642</v>
      </c>
      <c r="D5062" t="s">
        <v>9</v>
      </c>
      <c r="E5062" t="str">
        <f>VLOOKUP(D5062,Abbrev!$A$6:$B$67,2,FALSE)</f>
        <v>Mack</v>
      </c>
      <c r="F5062" t="str">
        <f t="shared" si="237"/>
        <v/>
      </c>
      <c r="G5062">
        <v>1987</v>
      </c>
      <c r="H5062">
        <v>13596.139456000001</v>
      </c>
      <c r="I5062">
        <v>3562.2349919530402</v>
      </c>
      <c r="J5062">
        <v>48432643.725636601</v>
      </c>
      <c r="K5062">
        <f t="shared" si="238"/>
        <v>3.5622349919530403</v>
      </c>
      <c r="L5062">
        <f t="shared" si="239"/>
        <v>48432.643725636575</v>
      </c>
    </row>
    <row r="5063" spans="1:12" x14ac:dyDescent="0.3">
      <c r="A5063" t="s">
        <v>48</v>
      </c>
      <c r="B5063" t="s">
        <v>646</v>
      </c>
      <c r="C5063" t="s">
        <v>642</v>
      </c>
      <c r="D5063" t="s">
        <v>10</v>
      </c>
      <c r="E5063" t="str">
        <f>VLOOKUP(D5063,Abbrev!$A$6:$B$67,2,FALSE)</f>
        <v>Butter</v>
      </c>
      <c r="F5063" t="str">
        <f t="shared" si="237"/>
        <v/>
      </c>
      <c r="G5063">
        <v>1987</v>
      </c>
      <c r="H5063">
        <v>13596.139456000001</v>
      </c>
      <c r="I5063">
        <v>2864.9050323613601</v>
      </c>
      <c r="J5063">
        <v>38951648.348181203</v>
      </c>
      <c r="K5063">
        <f t="shared" si="238"/>
        <v>2.8649050323613601</v>
      </c>
      <c r="L5063">
        <f t="shared" si="239"/>
        <v>38951.648348181247</v>
      </c>
    </row>
    <row r="5064" spans="1:12" x14ac:dyDescent="0.3">
      <c r="A5064" t="s">
        <v>48</v>
      </c>
      <c r="B5064" t="s">
        <v>646</v>
      </c>
      <c r="C5064" t="s">
        <v>642</v>
      </c>
      <c r="D5064" t="s">
        <v>11</v>
      </c>
      <c r="E5064" t="str">
        <f>VLOOKUP(D5064,Abbrev!$A$6:$B$67,2,FALSE)</f>
        <v>Dbenth-oth</v>
      </c>
      <c r="F5064" t="str">
        <f t="shared" si="237"/>
        <v/>
      </c>
      <c r="G5064">
        <v>1987</v>
      </c>
      <c r="H5064">
        <v>13596.139456000001</v>
      </c>
      <c r="I5064">
        <v>983.85839216546901</v>
      </c>
      <c r="J5064">
        <v>13376675.9048377</v>
      </c>
      <c r="K5064">
        <f t="shared" si="238"/>
        <v>0.983858392165469</v>
      </c>
      <c r="L5064">
        <f t="shared" si="239"/>
        <v>13376.675904837655</v>
      </c>
    </row>
    <row r="5065" spans="1:12" x14ac:dyDescent="0.3">
      <c r="A5065" t="s">
        <v>48</v>
      </c>
      <c r="B5065" t="s">
        <v>646</v>
      </c>
      <c r="C5065" t="s">
        <v>642</v>
      </c>
      <c r="D5065" t="s">
        <v>33</v>
      </c>
      <c r="E5065" t="str">
        <f>VLOOKUP(D5065,Abbrev!$A$6:$B$67,2,FALSE)</f>
        <v>Domni-oth</v>
      </c>
      <c r="F5065" t="str">
        <f t="shared" si="237"/>
        <v/>
      </c>
      <c r="G5065">
        <v>1987</v>
      </c>
      <c r="H5065">
        <v>13596.139456000001</v>
      </c>
      <c r="I5065">
        <v>253.17104015964901</v>
      </c>
      <c r="J5065">
        <v>3442148.76823116</v>
      </c>
      <c r="K5065">
        <f t="shared" si="238"/>
        <v>0.25317104015964903</v>
      </c>
      <c r="L5065">
        <f t="shared" si="239"/>
        <v>3442.1487682311649</v>
      </c>
    </row>
    <row r="5066" spans="1:12" x14ac:dyDescent="0.3">
      <c r="A5066" t="s">
        <v>48</v>
      </c>
      <c r="B5066" t="s">
        <v>646</v>
      </c>
      <c r="C5066" t="s">
        <v>642</v>
      </c>
      <c r="D5066" t="s">
        <v>12</v>
      </c>
      <c r="E5066" t="str">
        <f>VLOOKUP(D5066,Abbrev!$A$6:$B$67,2,FALSE)</f>
        <v>Dpisc-oth</v>
      </c>
      <c r="F5066" t="str">
        <f t="shared" si="237"/>
        <v/>
      </c>
      <c r="G5066">
        <v>1987</v>
      </c>
      <c r="H5066">
        <v>13596.139456000001</v>
      </c>
      <c r="I5066">
        <v>78.768159564016301</v>
      </c>
      <c r="J5066">
        <v>1070942.88212483</v>
      </c>
      <c r="K5066">
        <f t="shared" si="238"/>
        <v>7.8768159564016296E-2</v>
      </c>
      <c r="L5066">
        <f t="shared" si="239"/>
        <v>1070.9428821248257</v>
      </c>
    </row>
    <row r="5067" spans="1:12" x14ac:dyDescent="0.3">
      <c r="A5067" t="s">
        <v>48</v>
      </c>
      <c r="B5067" t="s">
        <v>646</v>
      </c>
      <c r="C5067" t="s">
        <v>642</v>
      </c>
      <c r="D5067" t="s">
        <v>13</v>
      </c>
      <c r="E5067" t="str">
        <f>VLOOKUP(D5067,Abbrev!$A$6:$B$67,2,FALSE)</f>
        <v>Haddock</v>
      </c>
      <c r="F5067" t="str">
        <f t="shared" si="237"/>
        <v/>
      </c>
      <c r="G5067">
        <v>1987</v>
      </c>
      <c r="H5067">
        <v>13596.139456000001</v>
      </c>
      <c r="I5067">
        <v>37.3557908013739</v>
      </c>
      <c r="J5067">
        <v>507894.54122464202</v>
      </c>
      <c r="K5067">
        <f t="shared" si="238"/>
        <v>3.7355790801373898E-2</v>
      </c>
      <c r="L5067">
        <f t="shared" si="239"/>
        <v>507.89454122464156</v>
      </c>
    </row>
    <row r="5068" spans="1:12" x14ac:dyDescent="0.3">
      <c r="A5068" t="s">
        <v>48</v>
      </c>
      <c r="B5068" t="s">
        <v>646</v>
      </c>
      <c r="C5068" t="s">
        <v>642</v>
      </c>
      <c r="D5068" t="s">
        <v>27</v>
      </c>
      <c r="E5068" t="str">
        <f>VLOOKUP(D5068,Abbrev!$A$6:$B$67,2,FALSE)</f>
        <v>MedPel</v>
      </c>
      <c r="F5068" t="str">
        <f t="shared" si="237"/>
        <v/>
      </c>
      <c r="G5068">
        <v>1987</v>
      </c>
      <c r="H5068">
        <v>13596.139456000001</v>
      </c>
      <c r="I5068">
        <v>10.8080380396952</v>
      </c>
      <c r="J5068">
        <v>146947.592433449</v>
      </c>
      <c r="K5068">
        <f t="shared" si="238"/>
        <v>1.0808038039695199E-2</v>
      </c>
      <c r="L5068">
        <f t="shared" si="239"/>
        <v>146.94759243344879</v>
      </c>
    </row>
    <row r="5069" spans="1:12" x14ac:dyDescent="0.3">
      <c r="A5069" t="s">
        <v>48</v>
      </c>
      <c r="B5069" t="s">
        <v>646</v>
      </c>
      <c r="C5069" t="s">
        <v>642</v>
      </c>
      <c r="D5069" t="s">
        <v>14</v>
      </c>
      <c r="E5069" t="str">
        <f>VLOOKUP(D5069,Abbrev!$A$6:$B$67,2,FALSE)</f>
        <v>Mesopel</v>
      </c>
      <c r="F5069" t="str">
        <f t="shared" si="237"/>
        <v/>
      </c>
      <c r="G5069">
        <v>1987</v>
      </c>
      <c r="H5069">
        <v>13596.139456000001</v>
      </c>
      <c r="I5069">
        <v>7.8403384365539903</v>
      </c>
      <c r="J5069">
        <v>106598.334765625</v>
      </c>
      <c r="K5069">
        <f t="shared" si="238"/>
        <v>7.8403384365539897E-3</v>
      </c>
      <c r="L5069">
        <f t="shared" si="239"/>
        <v>106.59833476562505</v>
      </c>
    </row>
    <row r="5070" spans="1:12" x14ac:dyDescent="0.3">
      <c r="A5070" t="s">
        <v>48</v>
      </c>
      <c r="B5070" t="s">
        <v>646</v>
      </c>
      <c r="C5070" t="s">
        <v>642</v>
      </c>
      <c r="D5070" t="s">
        <v>15</v>
      </c>
      <c r="E5070" t="str">
        <f>VLOOKUP(D5070,Abbrev!$A$6:$B$67,2,FALSE)</f>
        <v>Skate</v>
      </c>
      <c r="F5070" t="str">
        <f t="shared" si="237"/>
        <v/>
      </c>
      <c r="G5070">
        <v>1987</v>
      </c>
      <c r="H5070">
        <v>13596.139456000001</v>
      </c>
      <c r="I5070">
        <v>295.70050874050901</v>
      </c>
      <c r="J5070">
        <v>4020385.3540460998</v>
      </c>
      <c r="K5070">
        <f t="shared" si="238"/>
        <v>0.29570050874050902</v>
      </c>
      <c r="L5070">
        <f t="shared" si="239"/>
        <v>4020.3853540461078</v>
      </c>
    </row>
    <row r="5071" spans="1:12" x14ac:dyDescent="0.3">
      <c r="A5071" t="s">
        <v>48</v>
      </c>
      <c r="B5071" t="s">
        <v>646</v>
      </c>
      <c r="C5071" t="s">
        <v>642</v>
      </c>
      <c r="D5071" t="s">
        <v>16</v>
      </c>
      <c r="E5071" t="str">
        <f>VLOOKUP(D5071,Abbrev!$A$6:$B$67,2,FALSE)</f>
        <v>SmPel</v>
      </c>
      <c r="F5071" t="str">
        <f t="shared" si="237"/>
        <v/>
      </c>
      <c r="G5071">
        <v>1987</v>
      </c>
      <c r="H5071">
        <v>13596.139456000001</v>
      </c>
      <c r="I5071">
        <v>12.346634029179301</v>
      </c>
      <c r="J5071">
        <v>167866.55807291699</v>
      </c>
      <c r="K5071">
        <f t="shared" si="238"/>
        <v>1.23466340291793E-2</v>
      </c>
      <c r="L5071">
        <f t="shared" si="239"/>
        <v>167.86655807291694</v>
      </c>
    </row>
    <row r="5072" spans="1:12" x14ac:dyDescent="0.3">
      <c r="A5072" t="s">
        <v>48</v>
      </c>
      <c r="B5072" t="s">
        <v>646</v>
      </c>
      <c r="C5072" t="s">
        <v>642</v>
      </c>
      <c r="D5072" t="s">
        <v>17</v>
      </c>
      <c r="E5072" t="str">
        <f>VLOOKUP(D5072,Abbrev!$A$6:$B$67,2,FALSE)</f>
        <v>Squid</v>
      </c>
      <c r="F5072" t="str">
        <f t="shared" si="237"/>
        <v/>
      </c>
      <c r="G5072">
        <v>1987</v>
      </c>
      <c r="H5072">
        <v>13596.139456000001</v>
      </c>
      <c r="I5072">
        <v>1817.2039019578999</v>
      </c>
      <c r="J5072">
        <v>24706957.671006899</v>
      </c>
      <c r="K5072">
        <f t="shared" si="238"/>
        <v>1.8172039019578998</v>
      </c>
      <c r="L5072">
        <f t="shared" si="239"/>
        <v>24706.95767100696</v>
      </c>
    </row>
    <row r="5073" spans="1:12" x14ac:dyDescent="0.3">
      <c r="A5073" t="s">
        <v>48</v>
      </c>
      <c r="B5073" t="s">
        <v>646</v>
      </c>
      <c r="C5073" t="s">
        <v>642</v>
      </c>
      <c r="D5073" t="s">
        <v>18</v>
      </c>
      <c r="E5073" t="str">
        <f>VLOOKUP(D5073,Abbrev!$A$6:$B$67,2,FALSE)</f>
        <v>Dogfish-S</v>
      </c>
      <c r="F5073" t="str">
        <f t="shared" si="237"/>
        <v/>
      </c>
      <c r="G5073">
        <v>1987</v>
      </c>
      <c r="H5073">
        <v>13596.139456000001</v>
      </c>
      <c r="I5073">
        <v>1998.0215177847599</v>
      </c>
      <c r="J5073">
        <v>27165379.1918904</v>
      </c>
      <c r="K5073">
        <f t="shared" si="238"/>
        <v>1.99802151778476</v>
      </c>
      <c r="L5073">
        <f t="shared" si="239"/>
        <v>27165.379191890384</v>
      </c>
    </row>
    <row r="5074" spans="1:12" x14ac:dyDescent="0.3">
      <c r="A5074" t="s">
        <v>48</v>
      </c>
      <c r="B5074" t="s">
        <v>646</v>
      </c>
      <c r="C5074" t="s">
        <v>642</v>
      </c>
      <c r="D5074" t="s">
        <v>19</v>
      </c>
      <c r="E5074" t="str">
        <f>VLOOKUP(D5074,Abbrev!$A$6:$B$67,2,FALSE)</f>
        <v>Dogfish-L</v>
      </c>
      <c r="F5074" t="str">
        <f t="shared" si="237"/>
        <v/>
      </c>
      <c r="G5074">
        <v>1987</v>
      </c>
      <c r="H5074">
        <v>13596.139456000001</v>
      </c>
      <c r="I5074">
        <v>24027.059291372501</v>
      </c>
      <c r="J5074">
        <v>326675248.843081</v>
      </c>
      <c r="K5074">
        <f t="shared" si="238"/>
        <v>24.027059291372503</v>
      </c>
      <c r="L5074">
        <f t="shared" si="239"/>
        <v>326675.24884308112</v>
      </c>
    </row>
    <row r="5075" spans="1:12" x14ac:dyDescent="0.3">
      <c r="A5075" t="s">
        <v>48</v>
      </c>
      <c r="B5075" t="s">
        <v>646</v>
      </c>
      <c r="C5075" t="s">
        <v>642</v>
      </c>
      <c r="D5075" t="s">
        <v>20</v>
      </c>
      <c r="E5075" t="str">
        <f>VLOOKUP(D5075,Abbrev!$A$6:$B$67,2,FALSE)</f>
        <v>Hake-S</v>
      </c>
      <c r="F5075" t="str">
        <f t="shared" si="237"/>
        <v/>
      </c>
      <c r="G5075">
        <v>1987</v>
      </c>
      <c r="H5075">
        <v>13596.139456000001</v>
      </c>
      <c r="I5075">
        <v>501.67043276279298</v>
      </c>
      <c r="J5075">
        <v>6820781.1647947999</v>
      </c>
      <c r="K5075">
        <f t="shared" si="238"/>
        <v>0.50167043276279299</v>
      </c>
      <c r="L5075">
        <f t="shared" si="239"/>
        <v>6820.7811647948056</v>
      </c>
    </row>
    <row r="5076" spans="1:12" x14ac:dyDescent="0.3">
      <c r="A5076" t="s">
        <v>48</v>
      </c>
      <c r="B5076" t="s">
        <v>646</v>
      </c>
      <c r="C5076" t="s">
        <v>642</v>
      </c>
      <c r="D5076" t="s">
        <v>21</v>
      </c>
      <c r="E5076" t="str">
        <f>VLOOKUP(D5076,Abbrev!$A$6:$B$67,2,FALSE)</f>
        <v>Hake-L</v>
      </c>
      <c r="F5076" t="str">
        <f t="shared" si="237"/>
        <v/>
      </c>
      <c r="G5076">
        <v>1987</v>
      </c>
      <c r="H5076">
        <v>13596.139456000001</v>
      </c>
      <c r="I5076">
        <v>28.972180236238099</v>
      </c>
      <c r="J5076">
        <v>393909.80283626</v>
      </c>
      <c r="K5076">
        <f t="shared" si="238"/>
        <v>2.8972180236238099E-2</v>
      </c>
      <c r="L5076">
        <f t="shared" si="239"/>
        <v>393.90980283626021</v>
      </c>
    </row>
    <row r="5077" spans="1:12" x14ac:dyDescent="0.3">
      <c r="A5077" t="s">
        <v>48</v>
      </c>
      <c r="B5077" t="s">
        <v>646</v>
      </c>
      <c r="C5077" t="s">
        <v>642</v>
      </c>
      <c r="D5077" t="s">
        <v>29</v>
      </c>
      <c r="E5077" t="str">
        <f>VLOOKUP(D5077,Abbrev!$A$6:$B$67,2,FALSE)</f>
        <v>Sflound-L</v>
      </c>
      <c r="F5077" t="str">
        <f t="shared" si="237"/>
        <v/>
      </c>
      <c r="G5077">
        <v>1987</v>
      </c>
      <c r="H5077">
        <v>13596.139456000001</v>
      </c>
      <c r="I5077">
        <v>26.552142713662398</v>
      </c>
      <c r="J5077">
        <v>361006.63519056898</v>
      </c>
      <c r="K5077">
        <f t="shared" si="238"/>
        <v>2.6552142713662397E-2</v>
      </c>
      <c r="L5077">
        <f t="shared" si="239"/>
        <v>361.00663519056826</v>
      </c>
    </row>
    <row r="5078" spans="1:12" x14ac:dyDescent="0.3">
      <c r="A5078" t="s">
        <v>48</v>
      </c>
      <c r="B5078" t="s">
        <v>646</v>
      </c>
      <c r="C5078" t="s">
        <v>642</v>
      </c>
      <c r="D5078" t="s">
        <v>7</v>
      </c>
      <c r="E5078" t="str">
        <f>VLOOKUP(D5078,Abbrev!$A$6:$B$67,2,FALSE)</f>
        <v>Alosines</v>
      </c>
      <c r="F5078" t="str">
        <f t="shared" si="237"/>
        <v/>
      </c>
      <c r="G5078">
        <v>1988</v>
      </c>
      <c r="H5078">
        <v>13596.139456000001</v>
      </c>
      <c r="I5078">
        <v>15.769461681104</v>
      </c>
      <c r="J5078">
        <v>214403.80016233801</v>
      </c>
      <c r="K5078">
        <f t="shared" si="238"/>
        <v>1.5769461681103998E-2</v>
      </c>
      <c r="L5078">
        <f t="shared" si="239"/>
        <v>214.40380016233817</v>
      </c>
    </row>
    <row r="5079" spans="1:12" x14ac:dyDescent="0.3">
      <c r="A5079" t="s">
        <v>48</v>
      </c>
      <c r="B5079" t="s">
        <v>646</v>
      </c>
      <c r="C5079" t="s">
        <v>642</v>
      </c>
      <c r="D5079" t="s">
        <v>8</v>
      </c>
      <c r="E5079" t="str">
        <f>VLOOKUP(D5079,Abbrev!$A$6:$B$67,2,FALSE)</f>
        <v>Herring</v>
      </c>
      <c r="F5079" t="str">
        <f t="shared" si="237"/>
        <v/>
      </c>
      <c r="G5079">
        <v>1988</v>
      </c>
      <c r="H5079">
        <v>13596.139456000001</v>
      </c>
      <c r="I5079">
        <v>179.20773569266299</v>
      </c>
      <c r="J5079">
        <v>2436533.36607143</v>
      </c>
      <c r="K5079">
        <f t="shared" si="238"/>
        <v>0.17920773569266299</v>
      </c>
      <c r="L5079">
        <f t="shared" si="239"/>
        <v>2436.533366071435</v>
      </c>
    </row>
    <row r="5080" spans="1:12" x14ac:dyDescent="0.3">
      <c r="A5080" t="s">
        <v>48</v>
      </c>
      <c r="B5080" t="s">
        <v>646</v>
      </c>
      <c r="C5080" t="s">
        <v>642</v>
      </c>
      <c r="D5080" t="s">
        <v>9</v>
      </c>
      <c r="E5080" t="str">
        <f>VLOOKUP(D5080,Abbrev!$A$6:$B$67,2,FALSE)</f>
        <v>Mack</v>
      </c>
      <c r="F5080" t="str">
        <f t="shared" si="237"/>
        <v/>
      </c>
      <c r="G5080">
        <v>1988</v>
      </c>
      <c r="H5080">
        <v>13596.139456000001</v>
      </c>
      <c r="I5080">
        <v>511.91987185262599</v>
      </c>
      <c r="J5080">
        <v>6960133.9680059496</v>
      </c>
      <c r="K5080">
        <f t="shared" si="238"/>
        <v>0.511919871852626</v>
      </c>
      <c r="L5080">
        <f t="shared" si="239"/>
        <v>6960.1339680059527</v>
      </c>
    </row>
    <row r="5081" spans="1:12" x14ac:dyDescent="0.3">
      <c r="A5081" t="s">
        <v>48</v>
      </c>
      <c r="B5081" t="s">
        <v>646</v>
      </c>
      <c r="C5081" t="s">
        <v>642</v>
      </c>
      <c r="D5081" t="s">
        <v>10</v>
      </c>
      <c r="E5081" t="str">
        <f>VLOOKUP(D5081,Abbrev!$A$6:$B$67,2,FALSE)</f>
        <v>Butter</v>
      </c>
      <c r="F5081" t="str">
        <f t="shared" si="237"/>
        <v/>
      </c>
      <c r="G5081">
        <v>1988</v>
      </c>
      <c r="H5081">
        <v>13596.139456000001</v>
      </c>
      <c r="I5081">
        <v>627.31589782103595</v>
      </c>
      <c r="J5081">
        <v>8529074.4297406506</v>
      </c>
      <c r="K5081">
        <f t="shared" si="238"/>
        <v>0.62731589782103592</v>
      </c>
      <c r="L5081">
        <f t="shared" si="239"/>
        <v>8529.0744297406509</v>
      </c>
    </row>
    <row r="5082" spans="1:12" x14ac:dyDescent="0.3">
      <c r="A5082" t="s">
        <v>48</v>
      </c>
      <c r="B5082" t="s">
        <v>646</v>
      </c>
      <c r="C5082" t="s">
        <v>642</v>
      </c>
      <c r="D5082" t="s">
        <v>11</v>
      </c>
      <c r="E5082" t="str">
        <f>VLOOKUP(D5082,Abbrev!$A$6:$B$67,2,FALSE)</f>
        <v>Dbenth-oth</v>
      </c>
      <c r="F5082" t="str">
        <f t="shared" si="237"/>
        <v/>
      </c>
      <c r="G5082">
        <v>1988</v>
      </c>
      <c r="H5082">
        <v>13596.139456000001</v>
      </c>
      <c r="I5082">
        <v>1973.05696134598</v>
      </c>
      <c r="J5082">
        <v>26825957.6010915</v>
      </c>
      <c r="K5082">
        <f t="shared" si="238"/>
        <v>1.9730569613459801</v>
      </c>
      <c r="L5082">
        <f t="shared" si="239"/>
        <v>26825.957601091548</v>
      </c>
    </row>
    <row r="5083" spans="1:12" x14ac:dyDescent="0.3">
      <c r="A5083" t="s">
        <v>48</v>
      </c>
      <c r="B5083" t="s">
        <v>646</v>
      </c>
      <c r="C5083" t="s">
        <v>642</v>
      </c>
      <c r="D5083" t="s">
        <v>33</v>
      </c>
      <c r="E5083" t="str">
        <f>VLOOKUP(D5083,Abbrev!$A$6:$B$67,2,FALSE)</f>
        <v>Domni-oth</v>
      </c>
      <c r="F5083" t="str">
        <f t="shared" si="237"/>
        <v/>
      </c>
      <c r="G5083">
        <v>1988</v>
      </c>
      <c r="H5083">
        <v>13596.139456000001</v>
      </c>
      <c r="I5083">
        <v>297.04231945266002</v>
      </c>
      <c r="J5083">
        <v>4038628.79961207</v>
      </c>
      <c r="K5083">
        <f t="shared" si="238"/>
        <v>0.29704231945266002</v>
      </c>
      <c r="L5083">
        <f t="shared" si="239"/>
        <v>4038.6287996120673</v>
      </c>
    </row>
    <row r="5084" spans="1:12" x14ac:dyDescent="0.3">
      <c r="A5084" t="s">
        <v>48</v>
      </c>
      <c r="B5084" t="s">
        <v>646</v>
      </c>
      <c r="C5084" t="s">
        <v>642</v>
      </c>
      <c r="D5084" t="s">
        <v>12</v>
      </c>
      <c r="E5084" t="str">
        <f>VLOOKUP(D5084,Abbrev!$A$6:$B$67,2,FALSE)</f>
        <v>Dpisc-oth</v>
      </c>
      <c r="F5084" t="str">
        <f t="shared" si="237"/>
        <v/>
      </c>
      <c r="G5084">
        <v>1988</v>
      </c>
      <c r="H5084">
        <v>13596.139456000001</v>
      </c>
      <c r="I5084">
        <v>372.01543842687801</v>
      </c>
      <c r="J5084">
        <v>5057973.7806368098</v>
      </c>
      <c r="K5084">
        <f t="shared" si="238"/>
        <v>0.37201543842687801</v>
      </c>
      <c r="L5084">
        <f t="shared" si="239"/>
        <v>5057.9737806368148</v>
      </c>
    </row>
    <row r="5085" spans="1:12" x14ac:dyDescent="0.3">
      <c r="A5085" t="s">
        <v>48</v>
      </c>
      <c r="B5085" t="s">
        <v>646</v>
      </c>
      <c r="C5085" t="s">
        <v>642</v>
      </c>
      <c r="D5085" t="s">
        <v>13</v>
      </c>
      <c r="E5085" t="str">
        <f>VLOOKUP(D5085,Abbrev!$A$6:$B$67,2,FALSE)</f>
        <v>Haddock</v>
      </c>
      <c r="F5085" t="str">
        <f t="shared" si="237"/>
        <v/>
      </c>
      <c r="G5085">
        <v>1988</v>
      </c>
      <c r="H5085">
        <v>13596.139456000001</v>
      </c>
      <c r="I5085">
        <v>0.60036092359350901</v>
      </c>
      <c r="J5085">
        <v>8162.5908411103101</v>
      </c>
      <c r="K5085">
        <f t="shared" si="238"/>
        <v>6.0036092359350905E-4</v>
      </c>
      <c r="L5085">
        <f t="shared" si="239"/>
        <v>8.1625908411103101</v>
      </c>
    </row>
    <row r="5086" spans="1:12" x14ac:dyDescent="0.3">
      <c r="A5086" t="s">
        <v>48</v>
      </c>
      <c r="B5086" t="s">
        <v>646</v>
      </c>
      <c r="C5086" t="s">
        <v>642</v>
      </c>
      <c r="D5086" t="s">
        <v>27</v>
      </c>
      <c r="E5086" t="str">
        <f>VLOOKUP(D5086,Abbrev!$A$6:$B$67,2,FALSE)</f>
        <v>MedPel</v>
      </c>
      <c r="F5086" t="str">
        <f t="shared" si="237"/>
        <v/>
      </c>
      <c r="G5086">
        <v>1988</v>
      </c>
      <c r="H5086">
        <v>13596.139456000001</v>
      </c>
      <c r="I5086">
        <v>9.9639430657164496</v>
      </c>
      <c r="J5086">
        <v>135471.159453125</v>
      </c>
      <c r="K5086">
        <f t="shared" si="238"/>
        <v>9.9639430657164491E-3</v>
      </c>
      <c r="L5086">
        <f t="shared" si="239"/>
        <v>135.47115945312501</v>
      </c>
    </row>
    <row r="5087" spans="1:12" x14ac:dyDescent="0.3">
      <c r="A5087" t="s">
        <v>48</v>
      </c>
      <c r="B5087" t="s">
        <v>646</v>
      </c>
      <c r="C5087" t="s">
        <v>642</v>
      </c>
      <c r="D5087" t="s">
        <v>14</v>
      </c>
      <c r="E5087" t="str">
        <f>VLOOKUP(D5087,Abbrev!$A$6:$B$67,2,FALSE)</f>
        <v>Mesopel</v>
      </c>
      <c r="F5087" t="str">
        <f t="shared" si="237"/>
        <v/>
      </c>
      <c r="G5087">
        <v>1988</v>
      </c>
      <c r="H5087">
        <v>13596.139456000001</v>
      </c>
      <c r="I5087">
        <v>7.45643079381097</v>
      </c>
      <c r="J5087">
        <v>101378.672916667</v>
      </c>
      <c r="K5087">
        <f t="shared" si="238"/>
        <v>7.4564307938109701E-3</v>
      </c>
      <c r="L5087">
        <f t="shared" si="239"/>
        <v>101.37867291666673</v>
      </c>
    </row>
    <row r="5088" spans="1:12" x14ac:dyDescent="0.3">
      <c r="A5088" t="s">
        <v>48</v>
      </c>
      <c r="B5088" t="s">
        <v>646</v>
      </c>
      <c r="C5088" t="s">
        <v>642</v>
      </c>
      <c r="D5088" t="s">
        <v>15</v>
      </c>
      <c r="E5088" t="str">
        <f>VLOOKUP(D5088,Abbrev!$A$6:$B$67,2,FALSE)</f>
        <v>Skate</v>
      </c>
      <c r="F5088" t="str">
        <f t="shared" si="237"/>
        <v/>
      </c>
      <c r="G5088">
        <v>1988</v>
      </c>
      <c r="H5088">
        <v>13596.139456000001</v>
      </c>
      <c r="I5088">
        <v>259.66996776794701</v>
      </c>
      <c r="J5088">
        <v>3530509.0943080401</v>
      </c>
      <c r="K5088">
        <f t="shared" si="238"/>
        <v>0.25966996776794704</v>
      </c>
      <c r="L5088">
        <f t="shared" si="239"/>
        <v>3530.5090943080331</v>
      </c>
    </row>
    <row r="5089" spans="1:12" x14ac:dyDescent="0.3">
      <c r="A5089" t="s">
        <v>48</v>
      </c>
      <c r="B5089" t="s">
        <v>646</v>
      </c>
      <c r="C5089" t="s">
        <v>642</v>
      </c>
      <c r="D5089" t="s">
        <v>16</v>
      </c>
      <c r="E5089" t="str">
        <f>VLOOKUP(D5089,Abbrev!$A$6:$B$67,2,FALSE)</f>
        <v>SmPel</v>
      </c>
      <c r="F5089" t="str">
        <f t="shared" si="237"/>
        <v/>
      </c>
      <c r="G5089">
        <v>1988</v>
      </c>
      <c r="H5089">
        <v>13596.139456000001</v>
      </c>
      <c r="I5089">
        <v>0.35311291204170903</v>
      </c>
      <c r="J5089">
        <v>4800.9723958333298</v>
      </c>
      <c r="K5089">
        <f t="shared" si="238"/>
        <v>3.5311291204170902E-4</v>
      </c>
      <c r="L5089">
        <f t="shared" si="239"/>
        <v>4.8009723958333375</v>
      </c>
    </row>
    <row r="5090" spans="1:12" x14ac:dyDescent="0.3">
      <c r="A5090" t="s">
        <v>48</v>
      </c>
      <c r="B5090" t="s">
        <v>646</v>
      </c>
      <c r="C5090" t="s">
        <v>642</v>
      </c>
      <c r="D5090" t="s">
        <v>17</v>
      </c>
      <c r="E5090" t="str">
        <f>VLOOKUP(D5090,Abbrev!$A$6:$B$67,2,FALSE)</f>
        <v>Squid</v>
      </c>
      <c r="F5090" t="str">
        <f t="shared" si="237"/>
        <v/>
      </c>
      <c r="G5090">
        <v>1988</v>
      </c>
      <c r="H5090">
        <v>13596.139456000001</v>
      </c>
      <c r="I5090">
        <v>3580.2916468641902</v>
      </c>
      <c r="J5090">
        <v>48678144.523917399</v>
      </c>
      <c r="K5090">
        <f t="shared" si="238"/>
        <v>3.5802916468641901</v>
      </c>
      <c r="L5090">
        <f t="shared" si="239"/>
        <v>48678.144523917435</v>
      </c>
    </row>
    <row r="5091" spans="1:12" x14ac:dyDescent="0.3">
      <c r="A5091" t="s">
        <v>48</v>
      </c>
      <c r="B5091" t="s">
        <v>646</v>
      </c>
      <c r="C5091" t="s">
        <v>642</v>
      </c>
      <c r="D5091" t="s">
        <v>18</v>
      </c>
      <c r="E5091" t="str">
        <f>VLOOKUP(D5091,Abbrev!$A$6:$B$67,2,FALSE)</f>
        <v>Dogfish-S</v>
      </c>
      <c r="F5091" t="str">
        <f t="shared" si="237"/>
        <v/>
      </c>
      <c r="G5091">
        <v>1988</v>
      </c>
      <c r="H5091">
        <v>13596.139456000001</v>
      </c>
      <c r="I5091">
        <v>125.335199347997</v>
      </c>
      <c r="J5091">
        <v>1704074.84908093</v>
      </c>
      <c r="K5091">
        <f t="shared" si="238"/>
        <v>0.125335199347997</v>
      </c>
      <c r="L5091">
        <f t="shared" si="239"/>
        <v>1704.0748490809276</v>
      </c>
    </row>
    <row r="5092" spans="1:12" x14ac:dyDescent="0.3">
      <c r="A5092" t="s">
        <v>48</v>
      </c>
      <c r="B5092" t="s">
        <v>646</v>
      </c>
      <c r="C5092" t="s">
        <v>642</v>
      </c>
      <c r="D5092" t="s">
        <v>19</v>
      </c>
      <c r="E5092" t="str">
        <f>VLOOKUP(D5092,Abbrev!$A$6:$B$67,2,FALSE)</f>
        <v>Dogfish-L</v>
      </c>
      <c r="F5092" t="str">
        <f t="shared" si="237"/>
        <v/>
      </c>
      <c r="G5092">
        <v>1988</v>
      </c>
      <c r="H5092">
        <v>13596.139456000001</v>
      </c>
      <c r="I5092">
        <v>9615.8857808815192</v>
      </c>
      <c r="J5092">
        <v>130738924.069833</v>
      </c>
      <c r="K5092">
        <f t="shared" si="238"/>
        <v>9.6158857808815199</v>
      </c>
      <c r="L5092">
        <f t="shared" si="239"/>
        <v>130738.92406983262</v>
      </c>
    </row>
    <row r="5093" spans="1:12" x14ac:dyDescent="0.3">
      <c r="A5093" t="s">
        <v>48</v>
      </c>
      <c r="B5093" t="s">
        <v>646</v>
      </c>
      <c r="C5093" t="s">
        <v>642</v>
      </c>
      <c r="D5093" t="s">
        <v>20</v>
      </c>
      <c r="E5093" t="str">
        <f>VLOOKUP(D5093,Abbrev!$A$6:$B$67,2,FALSE)</f>
        <v>Hake-S</v>
      </c>
      <c r="F5093" t="str">
        <f t="shared" si="237"/>
        <v/>
      </c>
      <c r="G5093">
        <v>1988</v>
      </c>
      <c r="H5093">
        <v>13596.139456000001</v>
      </c>
      <c r="I5093">
        <v>373.77460039653602</v>
      </c>
      <c r="J5093">
        <v>5081891.5921019698</v>
      </c>
      <c r="K5093">
        <f t="shared" si="238"/>
        <v>0.37377460039653604</v>
      </c>
      <c r="L5093">
        <f t="shared" si="239"/>
        <v>5081.891592101977</v>
      </c>
    </row>
    <row r="5094" spans="1:12" x14ac:dyDescent="0.3">
      <c r="A5094" t="s">
        <v>48</v>
      </c>
      <c r="B5094" t="s">
        <v>646</v>
      </c>
      <c r="C5094" t="s">
        <v>642</v>
      </c>
      <c r="D5094" t="s">
        <v>21</v>
      </c>
      <c r="E5094" t="str">
        <f>VLOOKUP(D5094,Abbrev!$A$6:$B$67,2,FALSE)</f>
        <v>Hake-L</v>
      </c>
      <c r="F5094" t="str">
        <f t="shared" si="237"/>
        <v/>
      </c>
      <c r="G5094">
        <v>1988</v>
      </c>
      <c r="H5094">
        <v>13596.139456000001</v>
      </c>
      <c r="I5094">
        <v>5.4202108599157501</v>
      </c>
      <c r="J5094">
        <v>73693.942732340205</v>
      </c>
      <c r="K5094">
        <f t="shared" si="238"/>
        <v>5.4202108599157505E-3</v>
      </c>
      <c r="L5094">
        <f t="shared" si="239"/>
        <v>73.693942732340233</v>
      </c>
    </row>
    <row r="5095" spans="1:12" x14ac:dyDescent="0.3">
      <c r="A5095" t="s">
        <v>48</v>
      </c>
      <c r="B5095" t="s">
        <v>646</v>
      </c>
      <c r="C5095" t="s">
        <v>642</v>
      </c>
      <c r="D5095" t="s">
        <v>29</v>
      </c>
      <c r="E5095" t="str">
        <f>VLOOKUP(D5095,Abbrev!$A$6:$B$67,2,FALSE)</f>
        <v>Sflound-L</v>
      </c>
      <c r="F5095" t="str">
        <f t="shared" si="237"/>
        <v/>
      </c>
      <c r="G5095">
        <v>1988</v>
      </c>
      <c r="H5095">
        <v>13596.139456000001</v>
      </c>
      <c r="I5095">
        <v>74.568787259980994</v>
      </c>
      <c r="J5095">
        <v>1013847.6306515</v>
      </c>
      <c r="K5095">
        <f t="shared" si="238"/>
        <v>7.4568787259980993E-2</v>
      </c>
      <c r="L5095">
        <f t="shared" si="239"/>
        <v>1013.8476306514978</v>
      </c>
    </row>
    <row r="5096" spans="1:12" x14ac:dyDescent="0.3">
      <c r="A5096" t="s">
        <v>48</v>
      </c>
      <c r="B5096" t="s">
        <v>646</v>
      </c>
      <c r="C5096" t="s">
        <v>642</v>
      </c>
      <c r="D5096" t="s">
        <v>25</v>
      </c>
      <c r="E5096" t="str">
        <f>VLOOKUP(D5096,Abbrev!$A$6:$B$67,2,FALSE)</f>
        <v>Yflound-L</v>
      </c>
      <c r="F5096" t="str">
        <f t="shared" si="237"/>
        <v/>
      </c>
      <c r="G5096">
        <v>1988</v>
      </c>
      <c r="H5096">
        <v>13596.139456000001</v>
      </c>
      <c r="I5096">
        <v>1.90228241175957</v>
      </c>
      <c r="J5096">
        <v>25863.696954979201</v>
      </c>
      <c r="K5096">
        <f t="shared" si="238"/>
        <v>1.9022824117595699E-3</v>
      </c>
      <c r="L5096">
        <f t="shared" si="239"/>
        <v>25.86369695497913</v>
      </c>
    </row>
    <row r="5097" spans="1:12" x14ac:dyDescent="0.3">
      <c r="A5097" t="s">
        <v>48</v>
      </c>
      <c r="B5097" t="s">
        <v>646</v>
      </c>
      <c r="C5097" t="s">
        <v>642</v>
      </c>
      <c r="D5097" t="s">
        <v>32</v>
      </c>
      <c r="E5097" t="str">
        <f>VLOOKUP(D5097,Abbrev!$A$6:$B$67,2,FALSE)</f>
        <v>Blue-M</v>
      </c>
      <c r="F5097" t="str">
        <f t="shared" si="237"/>
        <v/>
      </c>
      <c r="G5097">
        <v>1988</v>
      </c>
      <c r="H5097">
        <v>13596.139456000001</v>
      </c>
      <c r="I5097">
        <v>22.745673022239799</v>
      </c>
      <c r="J5097">
        <v>309253.34243094898</v>
      </c>
      <c r="K5097">
        <f t="shared" si="238"/>
        <v>2.2745673022239798E-2</v>
      </c>
      <c r="L5097">
        <f t="shared" si="239"/>
        <v>309.25334243094932</v>
      </c>
    </row>
    <row r="5098" spans="1:12" x14ac:dyDescent="0.3">
      <c r="A5098" t="s">
        <v>48</v>
      </c>
      <c r="B5098" t="s">
        <v>646</v>
      </c>
      <c r="C5098" t="s">
        <v>642</v>
      </c>
      <c r="D5098" t="s">
        <v>7</v>
      </c>
      <c r="E5098" t="str">
        <f>VLOOKUP(D5098,Abbrev!$A$6:$B$67,2,FALSE)</f>
        <v>Alosines</v>
      </c>
      <c r="F5098" t="str">
        <f t="shared" si="237"/>
        <v/>
      </c>
      <c r="G5098">
        <v>1989</v>
      </c>
      <c r="H5098">
        <v>13596.139456000001</v>
      </c>
      <c r="I5098">
        <v>0.47517202645781798</v>
      </c>
      <c r="J5098">
        <v>6460.5051373106098</v>
      </c>
      <c r="K5098">
        <f t="shared" si="238"/>
        <v>4.7517202645781798E-4</v>
      </c>
      <c r="L5098">
        <f t="shared" si="239"/>
        <v>6.4605051373106157</v>
      </c>
    </row>
    <row r="5099" spans="1:12" x14ac:dyDescent="0.3">
      <c r="A5099" t="s">
        <v>48</v>
      </c>
      <c r="B5099" t="s">
        <v>646</v>
      </c>
      <c r="C5099" t="s">
        <v>642</v>
      </c>
      <c r="D5099" t="s">
        <v>9</v>
      </c>
      <c r="E5099" t="str">
        <f>VLOOKUP(D5099,Abbrev!$A$6:$B$67,2,FALSE)</f>
        <v>Mack</v>
      </c>
      <c r="F5099" t="str">
        <f t="shared" si="237"/>
        <v/>
      </c>
      <c r="G5099">
        <v>1989</v>
      </c>
      <c r="H5099">
        <v>13596.139456000001</v>
      </c>
      <c r="I5099">
        <v>67.949599783467903</v>
      </c>
      <c r="J5099">
        <v>923852.23463541595</v>
      </c>
      <c r="K5099">
        <f t="shared" si="238"/>
        <v>6.7949599783467901E-2</v>
      </c>
      <c r="L5099">
        <f t="shared" si="239"/>
        <v>923.85223463541706</v>
      </c>
    </row>
    <row r="5100" spans="1:12" x14ac:dyDescent="0.3">
      <c r="A5100" t="s">
        <v>48</v>
      </c>
      <c r="B5100" t="s">
        <v>646</v>
      </c>
      <c r="C5100" t="s">
        <v>642</v>
      </c>
      <c r="D5100" t="s">
        <v>10</v>
      </c>
      <c r="E5100" t="str">
        <f>VLOOKUP(D5100,Abbrev!$A$6:$B$67,2,FALSE)</f>
        <v>Butter</v>
      </c>
      <c r="F5100" t="str">
        <f t="shared" si="237"/>
        <v/>
      </c>
      <c r="G5100">
        <v>1989</v>
      </c>
      <c r="H5100">
        <v>13596.139456000001</v>
      </c>
      <c r="I5100">
        <v>5445.6639236010997</v>
      </c>
      <c r="J5100">
        <v>74040006.135788694</v>
      </c>
      <c r="K5100">
        <f t="shared" si="238"/>
        <v>5.4456639236010993</v>
      </c>
      <c r="L5100">
        <f t="shared" si="239"/>
        <v>74040.006135788673</v>
      </c>
    </row>
    <row r="5101" spans="1:12" x14ac:dyDescent="0.3">
      <c r="A5101" t="s">
        <v>48</v>
      </c>
      <c r="B5101" t="s">
        <v>646</v>
      </c>
      <c r="C5101" t="s">
        <v>642</v>
      </c>
      <c r="D5101" t="s">
        <v>11</v>
      </c>
      <c r="E5101" t="str">
        <f>VLOOKUP(D5101,Abbrev!$A$6:$B$67,2,FALSE)</f>
        <v>Dbenth-oth</v>
      </c>
      <c r="F5101" t="str">
        <f t="shared" si="237"/>
        <v/>
      </c>
      <c r="G5101">
        <v>1989</v>
      </c>
      <c r="H5101">
        <v>13596.139456000001</v>
      </c>
      <c r="I5101">
        <v>190.15296366968599</v>
      </c>
      <c r="J5101">
        <v>2585346.2120247502</v>
      </c>
      <c r="K5101">
        <f t="shared" si="238"/>
        <v>0.19015296366968598</v>
      </c>
      <c r="L5101">
        <f t="shared" si="239"/>
        <v>2585.3462120247523</v>
      </c>
    </row>
    <row r="5102" spans="1:12" x14ac:dyDescent="0.3">
      <c r="A5102" t="s">
        <v>48</v>
      </c>
      <c r="B5102" t="s">
        <v>646</v>
      </c>
      <c r="C5102" t="s">
        <v>642</v>
      </c>
      <c r="D5102" t="s">
        <v>33</v>
      </c>
      <c r="E5102" t="str">
        <f>VLOOKUP(D5102,Abbrev!$A$6:$B$67,2,FALSE)</f>
        <v>Domni-oth</v>
      </c>
      <c r="F5102" t="str">
        <f t="shared" si="237"/>
        <v/>
      </c>
      <c r="G5102">
        <v>1989</v>
      </c>
      <c r="H5102">
        <v>13596.139456000001</v>
      </c>
      <c r="I5102">
        <v>76.879505346973403</v>
      </c>
      <c r="J5102">
        <v>1045264.47600575</v>
      </c>
      <c r="K5102">
        <f t="shared" si="238"/>
        <v>7.6879505346973409E-2</v>
      </c>
      <c r="L5102">
        <f t="shared" si="239"/>
        <v>1045.2644760057483</v>
      </c>
    </row>
    <row r="5103" spans="1:12" x14ac:dyDescent="0.3">
      <c r="A5103" t="s">
        <v>48</v>
      </c>
      <c r="B5103" t="s">
        <v>646</v>
      </c>
      <c r="C5103" t="s">
        <v>642</v>
      </c>
      <c r="D5103" t="s">
        <v>12</v>
      </c>
      <c r="E5103" t="str">
        <f>VLOOKUP(D5103,Abbrev!$A$6:$B$67,2,FALSE)</f>
        <v>Dpisc-oth</v>
      </c>
      <c r="F5103" t="str">
        <f t="shared" si="237"/>
        <v/>
      </c>
      <c r="G5103">
        <v>1989</v>
      </c>
      <c r="H5103">
        <v>13596.139456000001</v>
      </c>
      <c r="I5103">
        <v>1455.06658610463</v>
      </c>
      <c r="J5103">
        <v>19783288.2224444</v>
      </c>
      <c r="K5103">
        <f t="shared" si="238"/>
        <v>1.4550665861046299</v>
      </c>
      <c r="L5103">
        <f t="shared" si="239"/>
        <v>19783.288222444382</v>
      </c>
    </row>
    <row r="5104" spans="1:12" x14ac:dyDescent="0.3">
      <c r="A5104" t="s">
        <v>48</v>
      </c>
      <c r="B5104" t="s">
        <v>646</v>
      </c>
      <c r="C5104" t="s">
        <v>642</v>
      </c>
      <c r="D5104" t="s">
        <v>13</v>
      </c>
      <c r="E5104" t="str">
        <f>VLOOKUP(D5104,Abbrev!$A$6:$B$67,2,FALSE)</f>
        <v>Haddock</v>
      </c>
      <c r="F5104" t="str">
        <f t="shared" si="237"/>
        <v/>
      </c>
      <c r="G5104">
        <v>1989</v>
      </c>
      <c r="H5104">
        <v>13596.139456000001</v>
      </c>
      <c r="I5104">
        <v>0</v>
      </c>
      <c r="J5104">
        <v>0</v>
      </c>
      <c r="K5104">
        <f t="shared" si="238"/>
        <v>0</v>
      </c>
      <c r="L5104">
        <f t="shared" si="239"/>
        <v>0</v>
      </c>
    </row>
    <row r="5105" spans="1:12" x14ac:dyDescent="0.3">
      <c r="A5105" t="s">
        <v>48</v>
      </c>
      <c r="B5105" t="s">
        <v>646</v>
      </c>
      <c r="C5105" t="s">
        <v>642</v>
      </c>
      <c r="D5105" t="s">
        <v>27</v>
      </c>
      <c r="E5105" t="str">
        <f>VLOOKUP(D5105,Abbrev!$A$6:$B$67,2,FALSE)</f>
        <v>MedPel</v>
      </c>
      <c r="F5105" t="str">
        <f t="shared" si="237"/>
        <v/>
      </c>
      <c r="G5105">
        <v>1989</v>
      </c>
      <c r="H5105">
        <v>13596.139456000001</v>
      </c>
      <c r="I5105">
        <v>19.007534279872999</v>
      </c>
      <c r="J5105">
        <v>258429.086783854</v>
      </c>
      <c r="K5105">
        <f t="shared" si="238"/>
        <v>1.9007534279872999E-2</v>
      </c>
      <c r="L5105">
        <f t="shared" si="239"/>
        <v>258.42908678385385</v>
      </c>
    </row>
    <row r="5106" spans="1:12" x14ac:dyDescent="0.3">
      <c r="A5106" t="s">
        <v>48</v>
      </c>
      <c r="B5106" t="s">
        <v>646</v>
      </c>
      <c r="C5106" t="s">
        <v>642</v>
      </c>
      <c r="D5106" t="s">
        <v>14</v>
      </c>
      <c r="E5106" t="str">
        <f>VLOOKUP(D5106,Abbrev!$A$6:$B$67,2,FALSE)</f>
        <v>Mesopel</v>
      </c>
      <c r="F5106" t="str">
        <f t="shared" si="237"/>
        <v/>
      </c>
      <c r="G5106">
        <v>1989</v>
      </c>
      <c r="H5106">
        <v>13596.139456000001</v>
      </c>
      <c r="I5106">
        <v>25.780322052114901</v>
      </c>
      <c r="J5106">
        <v>350512.85384114599</v>
      </c>
      <c r="K5106">
        <f t="shared" si="238"/>
        <v>2.5780322052114901E-2</v>
      </c>
      <c r="L5106">
        <f t="shared" si="239"/>
        <v>350.5128538411463</v>
      </c>
    </row>
    <row r="5107" spans="1:12" x14ac:dyDescent="0.3">
      <c r="A5107" t="s">
        <v>48</v>
      </c>
      <c r="B5107" t="s">
        <v>646</v>
      </c>
      <c r="C5107" t="s">
        <v>642</v>
      </c>
      <c r="D5107" t="s">
        <v>15</v>
      </c>
      <c r="E5107" t="str">
        <f>VLOOKUP(D5107,Abbrev!$A$6:$B$67,2,FALSE)</f>
        <v>Skate</v>
      </c>
      <c r="F5107" t="str">
        <f t="shared" si="237"/>
        <v/>
      </c>
      <c r="G5107">
        <v>1989</v>
      </c>
      <c r="H5107">
        <v>13596.139456000001</v>
      </c>
      <c r="I5107">
        <v>230.259415404512</v>
      </c>
      <c r="J5107">
        <v>3130639.12289677</v>
      </c>
      <c r="K5107">
        <f t="shared" si="238"/>
        <v>0.230259415404512</v>
      </c>
      <c r="L5107">
        <f t="shared" si="239"/>
        <v>3130.63912289678</v>
      </c>
    </row>
    <row r="5108" spans="1:12" x14ac:dyDescent="0.3">
      <c r="A5108" t="s">
        <v>48</v>
      </c>
      <c r="B5108" t="s">
        <v>646</v>
      </c>
      <c r="C5108" t="s">
        <v>642</v>
      </c>
      <c r="D5108" t="s">
        <v>16</v>
      </c>
      <c r="E5108" t="str">
        <f>VLOOKUP(D5108,Abbrev!$A$6:$B$67,2,FALSE)</f>
        <v>SmPel</v>
      </c>
      <c r="F5108" t="str">
        <f t="shared" si="237"/>
        <v/>
      </c>
      <c r="G5108">
        <v>1989</v>
      </c>
      <c r="H5108">
        <v>13596.139456000001</v>
      </c>
      <c r="I5108">
        <v>66.195326624516497</v>
      </c>
      <c r="J5108">
        <v>900000.89212239604</v>
      </c>
      <c r="K5108">
        <f t="shared" si="238"/>
        <v>6.6195326624516493E-2</v>
      </c>
      <c r="L5108">
        <f t="shared" si="239"/>
        <v>900.00089212239607</v>
      </c>
    </row>
    <row r="5109" spans="1:12" x14ac:dyDescent="0.3">
      <c r="A5109" t="s">
        <v>48</v>
      </c>
      <c r="B5109" t="s">
        <v>646</v>
      </c>
      <c r="C5109" t="s">
        <v>642</v>
      </c>
      <c r="D5109" t="s">
        <v>17</v>
      </c>
      <c r="E5109" t="str">
        <f>VLOOKUP(D5109,Abbrev!$A$6:$B$67,2,FALSE)</f>
        <v>Squid</v>
      </c>
      <c r="F5109" t="str">
        <f t="shared" si="237"/>
        <v/>
      </c>
      <c r="G5109">
        <v>1989</v>
      </c>
      <c r="H5109">
        <v>13596.139456000001</v>
      </c>
      <c r="I5109">
        <v>5190.9029819810603</v>
      </c>
      <c r="J5109">
        <v>70576240.845580697</v>
      </c>
      <c r="K5109">
        <f t="shared" si="238"/>
        <v>5.1909029819810604</v>
      </c>
      <c r="L5109">
        <f t="shared" si="239"/>
        <v>70576.24084558076</v>
      </c>
    </row>
    <row r="5110" spans="1:12" x14ac:dyDescent="0.3">
      <c r="A5110" t="s">
        <v>48</v>
      </c>
      <c r="B5110" t="s">
        <v>646</v>
      </c>
      <c r="C5110" t="s">
        <v>642</v>
      </c>
      <c r="D5110" t="s">
        <v>18</v>
      </c>
      <c r="E5110" t="str">
        <f>VLOOKUP(D5110,Abbrev!$A$6:$B$67,2,FALSE)</f>
        <v>Dogfish-S</v>
      </c>
      <c r="F5110" t="str">
        <f t="shared" si="237"/>
        <v/>
      </c>
      <c r="G5110">
        <v>1989</v>
      </c>
      <c r="H5110">
        <v>13596.139456000001</v>
      </c>
      <c r="I5110">
        <v>1639.96510633049</v>
      </c>
      <c r="J5110">
        <v>22297194.2886432</v>
      </c>
      <c r="K5110">
        <f t="shared" si="238"/>
        <v>1.6399651063304901</v>
      </c>
      <c r="L5110">
        <f t="shared" si="239"/>
        <v>22297.194288643212</v>
      </c>
    </row>
    <row r="5111" spans="1:12" x14ac:dyDescent="0.3">
      <c r="A5111" t="s">
        <v>48</v>
      </c>
      <c r="B5111" t="s">
        <v>646</v>
      </c>
      <c r="C5111" t="s">
        <v>642</v>
      </c>
      <c r="D5111" t="s">
        <v>19</v>
      </c>
      <c r="E5111" t="str">
        <f>VLOOKUP(D5111,Abbrev!$A$6:$B$67,2,FALSE)</f>
        <v>Dogfish-L</v>
      </c>
      <c r="F5111" t="str">
        <f t="shared" si="237"/>
        <v/>
      </c>
      <c r="G5111">
        <v>1989</v>
      </c>
      <c r="H5111">
        <v>13596.139456000001</v>
      </c>
      <c r="I5111">
        <v>26691.451137882501</v>
      </c>
      <c r="J5111">
        <v>362900691.95366102</v>
      </c>
      <c r="K5111">
        <f t="shared" si="238"/>
        <v>26.691451137882503</v>
      </c>
      <c r="L5111">
        <f t="shared" si="239"/>
        <v>362900.6919536604</v>
      </c>
    </row>
    <row r="5112" spans="1:12" x14ac:dyDescent="0.3">
      <c r="A5112" t="s">
        <v>48</v>
      </c>
      <c r="B5112" t="s">
        <v>646</v>
      </c>
      <c r="C5112" t="s">
        <v>642</v>
      </c>
      <c r="D5112" t="s">
        <v>20</v>
      </c>
      <c r="E5112" t="str">
        <f>VLOOKUP(D5112,Abbrev!$A$6:$B$67,2,FALSE)</f>
        <v>Hake-S</v>
      </c>
      <c r="F5112" t="str">
        <f t="shared" si="237"/>
        <v/>
      </c>
      <c r="G5112">
        <v>1989</v>
      </c>
      <c r="H5112">
        <v>13596.139456000001</v>
      </c>
      <c r="I5112">
        <v>359.14923878744401</v>
      </c>
      <c r="J5112">
        <v>4883043.1360703297</v>
      </c>
      <c r="K5112">
        <f t="shared" si="238"/>
        <v>0.35914923878744398</v>
      </c>
      <c r="L5112">
        <f t="shared" si="239"/>
        <v>4883.0431360703333</v>
      </c>
    </row>
    <row r="5113" spans="1:12" x14ac:dyDescent="0.3">
      <c r="A5113" t="s">
        <v>48</v>
      </c>
      <c r="B5113" t="s">
        <v>646</v>
      </c>
      <c r="C5113" t="s">
        <v>642</v>
      </c>
      <c r="D5113" t="s">
        <v>21</v>
      </c>
      <c r="E5113" t="str">
        <f>VLOOKUP(D5113,Abbrev!$A$6:$B$67,2,FALSE)</f>
        <v>Hake-L</v>
      </c>
      <c r="F5113" t="str">
        <f t="shared" si="237"/>
        <v/>
      </c>
      <c r="G5113">
        <v>1989</v>
      </c>
      <c r="H5113">
        <v>13596.139456000001</v>
      </c>
      <c r="I5113">
        <v>11.326394467215801</v>
      </c>
      <c r="J5113">
        <v>153995.23870993301</v>
      </c>
      <c r="K5113">
        <f t="shared" si="238"/>
        <v>1.1326394467215801E-2</v>
      </c>
      <c r="L5113">
        <f t="shared" si="239"/>
        <v>153.99523870993286</v>
      </c>
    </row>
    <row r="5114" spans="1:12" x14ac:dyDescent="0.3">
      <c r="A5114" t="s">
        <v>48</v>
      </c>
      <c r="B5114" t="s">
        <v>646</v>
      </c>
      <c r="C5114" t="s">
        <v>642</v>
      </c>
      <c r="D5114" t="s">
        <v>29</v>
      </c>
      <c r="E5114" t="str">
        <f>VLOOKUP(D5114,Abbrev!$A$6:$B$67,2,FALSE)</f>
        <v>Sflound-L</v>
      </c>
      <c r="F5114" t="str">
        <f t="shared" si="237"/>
        <v/>
      </c>
      <c r="G5114">
        <v>1989</v>
      </c>
      <c r="H5114">
        <v>13596.139456000001</v>
      </c>
      <c r="I5114">
        <v>26.7826801097643</v>
      </c>
      <c r="J5114">
        <v>364141.05377779203</v>
      </c>
      <c r="K5114">
        <f t="shared" si="238"/>
        <v>2.6782680109764301E-2</v>
      </c>
      <c r="L5114">
        <f t="shared" si="239"/>
        <v>364.14105377779288</v>
      </c>
    </row>
    <row r="5115" spans="1:12" x14ac:dyDescent="0.3">
      <c r="A5115" t="s">
        <v>48</v>
      </c>
      <c r="B5115" t="s">
        <v>646</v>
      </c>
      <c r="C5115" t="s">
        <v>642</v>
      </c>
      <c r="D5115" t="s">
        <v>24</v>
      </c>
      <c r="E5115" t="str">
        <f>VLOOKUP(D5115,Abbrev!$A$6:$B$67,2,FALSE)</f>
        <v>Yflound-S</v>
      </c>
      <c r="F5115" t="str">
        <f t="shared" si="237"/>
        <v/>
      </c>
      <c r="G5115">
        <v>1989</v>
      </c>
      <c r="H5115">
        <v>13596.139456000001</v>
      </c>
      <c r="I5115">
        <v>2.0158050558619101</v>
      </c>
      <c r="J5115">
        <v>27407.166655608398</v>
      </c>
      <c r="K5115">
        <f t="shared" si="238"/>
        <v>2.01580505586191E-3</v>
      </c>
      <c r="L5115">
        <f t="shared" si="239"/>
        <v>27.4071666556084</v>
      </c>
    </row>
    <row r="5116" spans="1:12" x14ac:dyDescent="0.3">
      <c r="A5116" t="s">
        <v>48</v>
      </c>
      <c r="B5116" t="s">
        <v>646</v>
      </c>
      <c r="C5116" t="s">
        <v>642</v>
      </c>
      <c r="D5116" t="s">
        <v>25</v>
      </c>
      <c r="E5116" t="str">
        <f>VLOOKUP(D5116,Abbrev!$A$6:$B$67,2,FALSE)</f>
        <v>Yflound-L</v>
      </c>
      <c r="F5116" t="str">
        <f t="shared" si="237"/>
        <v/>
      </c>
      <c r="G5116">
        <v>1989</v>
      </c>
      <c r="H5116">
        <v>13596.139456000001</v>
      </c>
      <c r="I5116">
        <v>8.1315463836905497</v>
      </c>
      <c r="J5116">
        <v>110557.638625589</v>
      </c>
      <c r="K5116">
        <f t="shared" si="238"/>
        <v>8.1315463836905497E-3</v>
      </c>
      <c r="L5116">
        <f t="shared" si="239"/>
        <v>110.55763862558921</v>
      </c>
    </row>
    <row r="5117" spans="1:12" x14ac:dyDescent="0.3">
      <c r="A5117" t="s">
        <v>48</v>
      </c>
      <c r="B5117" t="s">
        <v>646</v>
      </c>
      <c r="C5117" t="s">
        <v>642</v>
      </c>
      <c r="D5117" t="s">
        <v>32</v>
      </c>
      <c r="E5117" t="str">
        <f>VLOOKUP(D5117,Abbrev!$A$6:$B$67,2,FALSE)</f>
        <v>Blue-M</v>
      </c>
      <c r="F5117" t="str">
        <f t="shared" si="237"/>
        <v/>
      </c>
      <c r="G5117">
        <v>1989</v>
      </c>
      <c r="H5117">
        <v>13596.139456000001</v>
      </c>
      <c r="I5117">
        <v>35.358491172757098</v>
      </c>
      <c r="J5117">
        <v>480738.97693855001</v>
      </c>
      <c r="K5117">
        <f t="shared" si="238"/>
        <v>3.5358491172757099E-2</v>
      </c>
      <c r="L5117">
        <f t="shared" si="239"/>
        <v>480.73897693855054</v>
      </c>
    </row>
    <row r="5118" spans="1:12" x14ac:dyDescent="0.3">
      <c r="A5118" t="s">
        <v>48</v>
      </c>
      <c r="B5118" t="s">
        <v>646</v>
      </c>
      <c r="C5118" t="s">
        <v>642</v>
      </c>
      <c r="D5118" t="s">
        <v>7</v>
      </c>
      <c r="E5118" t="str">
        <f>VLOOKUP(D5118,Abbrev!$A$6:$B$67,2,FALSE)</f>
        <v>Alosines</v>
      </c>
      <c r="F5118" t="str">
        <f t="shared" si="237"/>
        <v/>
      </c>
      <c r="G5118">
        <v>1990</v>
      </c>
      <c r="H5118">
        <v>13596.139456000001</v>
      </c>
      <c r="I5118">
        <v>6.8994082394963803</v>
      </c>
      <c r="J5118">
        <v>93805.316588068206</v>
      </c>
      <c r="K5118">
        <f t="shared" si="238"/>
        <v>6.8994082394963803E-3</v>
      </c>
      <c r="L5118">
        <f t="shared" si="239"/>
        <v>93.805316588068237</v>
      </c>
    </row>
    <row r="5119" spans="1:12" x14ac:dyDescent="0.3">
      <c r="A5119" t="s">
        <v>48</v>
      </c>
      <c r="B5119" t="s">
        <v>646</v>
      </c>
      <c r="C5119" t="s">
        <v>642</v>
      </c>
      <c r="D5119" t="s">
        <v>8</v>
      </c>
      <c r="E5119" t="str">
        <f>VLOOKUP(D5119,Abbrev!$A$6:$B$67,2,FALSE)</f>
        <v>Herring</v>
      </c>
      <c r="F5119" t="str">
        <f t="shared" si="237"/>
        <v/>
      </c>
      <c r="G5119">
        <v>1990</v>
      </c>
      <c r="H5119">
        <v>13596.139456000001</v>
      </c>
      <c r="I5119">
        <v>231.44679064707401</v>
      </c>
      <c r="J5119">
        <v>3146782.8422812498</v>
      </c>
      <c r="K5119">
        <f t="shared" si="238"/>
        <v>0.23144679064707402</v>
      </c>
      <c r="L5119">
        <f t="shared" si="239"/>
        <v>3146.7828422812549</v>
      </c>
    </row>
    <row r="5120" spans="1:12" x14ac:dyDescent="0.3">
      <c r="A5120" t="s">
        <v>48</v>
      </c>
      <c r="B5120" t="s">
        <v>646</v>
      </c>
      <c r="C5120" t="s">
        <v>642</v>
      </c>
      <c r="D5120" t="s">
        <v>9</v>
      </c>
      <c r="E5120" t="str">
        <f>VLOOKUP(D5120,Abbrev!$A$6:$B$67,2,FALSE)</f>
        <v>Mack</v>
      </c>
      <c r="F5120" t="str">
        <f t="shared" si="237"/>
        <v/>
      </c>
      <c r="G5120">
        <v>1990</v>
      </c>
      <c r="H5120">
        <v>13596.139456000001</v>
      </c>
      <c r="I5120">
        <v>288.747271449994</v>
      </c>
      <c r="J5120">
        <v>3925848.1701736101</v>
      </c>
      <c r="K5120">
        <f t="shared" si="238"/>
        <v>0.28874727144999401</v>
      </c>
      <c r="L5120">
        <f t="shared" si="239"/>
        <v>3925.8481701736064</v>
      </c>
    </row>
    <row r="5121" spans="1:12" x14ac:dyDescent="0.3">
      <c r="A5121" t="s">
        <v>48</v>
      </c>
      <c r="B5121" t="s">
        <v>646</v>
      </c>
      <c r="C5121" t="s">
        <v>642</v>
      </c>
      <c r="D5121" t="s">
        <v>10</v>
      </c>
      <c r="E5121" t="str">
        <f>VLOOKUP(D5121,Abbrev!$A$6:$B$67,2,FALSE)</f>
        <v>Butter</v>
      </c>
      <c r="F5121" t="str">
        <f t="shared" si="237"/>
        <v/>
      </c>
      <c r="G5121">
        <v>1990</v>
      </c>
      <c r="H5121">
        <v>13596.139456000001</v>
      </c>
      <c r="I5121">
        <v>7146.1967385286998</v>
      </c>
      <c r="J5121">
        <v>97160687.437048599</v>
      </c>
      <c r="K5121">
        <f t="shared" si="238"/>
        <v>7.1461967385287002</v>
      </c>
      <c r="L5121">
        <f t="shared" si="239"/>
        <v>97160.687437048575</v>
      </c>
    </row>
    <row r="5122" spans="1:12" x14ac:dyDescent="0.3">
      <c r="A5122" t="s">
        <v>48</v>
      </c>
      <c r="B5122" t="s">
        <v>646</v>
      </c>
      <c r="C5122" t="s">
        <v>642</v>
      </c>
      <c r="D5122" t="s">
        <v>11</v>
      </c>
      <c r="E5122" t="str">
        <f>VLOOKUP(D5122,Abbrev!$A$6:$B$67,2,FALSE)</f>
        <v>Dbenth-oth</v>
      </c>
      <c r="F5122" t="str">
        <f t="shared" si="237"/>
        <v/>
      </c>
      <c r="G5122">
        <v>1990</v>
      </c>
      <c r="H5122">
        <v>13596.139456000001</v>
      </c>
      <c r="I5122">
        <v>198.06196265100101</v>
      </c>
      <c r="J5122">
        <v>2692878.0651320699</v>
      </c>
      <c r="K5122">
        <f t="shared" si="238"/>
        <v>0.19806196265100101</v>
      </c>
      <c r="L5122">
        <f t="shared" si="239"/>
        <v>2692.8780651320735</v>
      </c>
    </row>
    <row r="5123" spans="1:12" x14ac:dyDescent="0.3">
      <c r="A5123" t="s">
        <v>48</v>
      </c>
      <c r="B5123" t="s">
        <v>646</v>
      </c>
      <c r="C5123" t="s">
        <v>642</v>
      </c>
      <c r="D5123" t="s">
        <v>33</v>
      </c>
      <c r="E5123" t="str">
        <f>VLOOKUP(D5123,Abbrev!$A$6:$B$67,2,FALSE)</f>
        <v>Domni-oth</v>
      </c>
      <c r="F5123" t="str">
        <f t="shared" ref="F5123:F5186" si="240">IF(G5123&lt;=1967,"A",IF(AND(G5123&gt;=1996,G5123&lt;=2000),"B",IF(G5123&gt;=2009,"C","")))</f>
        <v/>
      </c>
      <c r="G5123">
        <v>1990</v>
      </c>
      <c r="H5123">
        <v>13596.139456000001</v>
      </c>
      <c r="I5123">
        <v>65.722874102071899</v>
      </c>
      <c r="J5123">
        <v>893577.36174090102</v>
      </c>
      <c r="K5123">
        <f t="shared" ref="K5123:K5186" si="241">I5123/1000</f>
        <v>6.5722874102071893E-2</v>
      </c>
      <c r="L5123">
        <f t="shared" ref="L5123:L5186" si="242">K5123*H5123</f>
        <v>893.5773617409003</v>
      </c>
    </row>
    <row r="5124" spans="1:12" x14ac:dyDescent="0.3">
      <c r="A5124" t="s">
        <v>48</v>
      </c>
      <c r="B5124" t="s">
        <v>646</v>
      </c>
      <c r="C5124" t="s">
        <v>642</v>
      </c>
      <c r="D5124" t="s">
        <v>12</v>
      </c>
      <c r="E5124" t="str">
        <f>VLOOKUP(D5124,Abbrev!$A$6:$B$67,2,FALSE)</f>
        <v>Dpisc-oth</v>
      </c>
      <c r="F5124" t="str">
        <f t="shared" si="240"/>
        <v/>
      </c>
      <c r="G5124">
        <v>1990</v>
      </c>
      <c r="H5124">
        <v>13596.139456000001</v>
      </c>
      <c r="I5124">
        <v>170.16416534605199</v>
      </c>
      <c r="J5124">
        <v>2313575.7224587598</v>
      </c>
      <c r="K5124">
        <f t="shared" si="241"/>
        <v>0.170164165346052</v>
      </c>
      <c r="L5124">
        <f t="shared" si="242"/>
        <v>2313.5757224587655</v>
      </c>
    </row>
    <row r="5125" spans="1:12" x14ac:dyDescent="0.3">
      <c r="A5125" t="s">
        <v>48</v>
      </c>
      <c r="B5125" t="s">
        <v>646</v>
      </c>
      <c r="C5125" t="s">
        <v>642</v>
      </c>
      <c r="D5125" t="s">
        <v>27</v>
      </c>
      <c r="E5125" t="str">
        <f>VLOOKUP(D5125,Abbrev!$A$6:$B$67,2,FALSE)</f>
        <v>MedPel</v>
      </c>
      <c r="F5125" t="str">
        <f t="shared" si="240"/>
        <v/>
      </c>
      <c r="G5125">
        <v>1990</v>
      </c>
      <c r="H5125">
        <v>13596.139456000001</v>
      </c>
      <c r="I5125">
        <v>31.250492715691198</v>
      </c>
      <c r="J5125">
        <v>424886.05703124998</v>
      </c>
      <c r="K5125">
        <f t="shared" si="241"/>
        <v>3.1250492715691199E-2</v>
      </c>
      <c r="L5125">
        <f t="shared" si="242"/>
        <v>424.88605703124972</v>
      </c>
    </row>
    <row r="5126" spans="1:12" x14ac:dyDescent="0.3">
      <c r="A5126" t="s">
        <v>48</v>
      </c>
      <c r="B5126" t="s">
        <v>646</v>
      </c>
      <c r="C5126" t="s">
        <v>642</v>
      </c>
      <c r="D5126" t="s">
        <v>14</v>
      </c>
      <c r="E5126" t="str">
        <f>VLOOKUP(D5126,Abbrev!$A$6:$B$67,2,FALSE)</f>
        <v>Mesopel</v>
      </c>
      <c r="F5126" t="str">
        <f t="shared" si="240"/>
        <v/>
      </c>
      <c r="G5126">
        <v>1990</v>
      </c>
      <c r="H5126">
        <v>13596.139456000001</v>
      </c>
      <c r="I5126">
        <v>14.4516249544512</v>
      </c>
      <c r="J5126">
        <v>196486.308246528</v>
      </c>
      <c r="K5126">
        <f t="shared" si="241"/>
        <v>1.44516249544512E-2</v>
      </c>
      <c r="L5126">
        <f t="shared" si="242"/>
        <v>196.48630824652818</v>
      </c>
    </row>
    <row r="5127" spans="1:12" x14ac:dyDescent="0.3">
      <c r="A5127" t="s">
        <v>48</v>
      </c>
      <c r="B5127" t="s">
        <v>646</v>
      </c>
      <c r="C5127" t="s">
        <v>642</v>
      </c>
      <c r="D5127" t="s">
        <v>15</v>
      </c>
      <c r="E5127" t="str">
        <f>VLOOKUP(D5127,Abbrev!$A$6:$B$67,2,FALSE)</f>
        <v>Skate</v>
      </c>
      <c r="F5127" t="str">
        <f t="shared" si="240"/>
        <v/>
      </c>
      <c r="G5127">
        <v>1990</v>
      </c>
      <c r="H5127">
        <v>13596.139456000001</v>
      </c>
      <c r="I5127">
        <v>51.614976274097103</v>
      </c>
      <c r="J5127">
        <v>701764.41544075496</v>
      </c>
      <c r="K5127">
        <f t="shared" si="241"/>
        <v>5.1614976274097106E-2</v>
      </c>
      <c r="L5127">
        <f t="shared" si="242"/>
        <v>701.76441544075556</v>
      </c>
    </row>
    <row r="5128" spans="1:12" x14ac:dyDescent="0.3">
      <c r="A5128" t="s">
        <v>48</v>
      </c>
      <c r="B5128" t="s">
        <v>646</v>
      </c>
      <c r="C5128" t="s">
        <v>642</v>
      </c>
      <c r="D5128" t="s">
        <v>16</v>
      </c>
      <c r="E5128" t="str">
        <f>VLOOKUP(D5128,Abbrev!$A$6:$B$67,2,FALSE)</f>
        <v>SmPel</v>
      </c>
      <c r="F5128" t="str">
        <f t="shared" si="240"/>
        <v/>
      </c>
      <c r="G5128">
        <v>1990</v>
      </c>
      <c r="H5128">
        <v>13596.139456000001</v>
      </c>
      <c r="I5128">
        <v>4.2960702310376702</v>
      </c>
      <c r="J5128">
        <v>58409.969973958301</v>
      </c>
      <c r="K5128">
        <f t="shared" si="241"/>
        <v>4.2960702310376698E-3</v>
      </c>
      <c r="L5128">
        <f t="shared" si="242"/>
        <v>58.409969973958304</v>
      </c>
    </row>
    <row r="5129" spans="1:12" x14ac:dyDescent="0.3">
      <c r="A5129" t="s">
        <v>48</v>
      </c>
      <c r="B5129" t="s">
        <v>646</v>
      </c>
      <c r="C5129" t="s">
        <v>642</v>
      </c>
      <c r="D5129" t="s">
        <v>17</v>
      </c>
      <c r="E5129" t="str">
        <f>VLOOKUP(D5129,Abbrev!$A$6:$B$67,2,FALSE)</f>
        <v>Squid</v>
      </c>
      <c r="F5129" t="str">
        <f t="shared" si="240"/>
        <v/>
      </c>
      <c r="G5129">
        <v>1990</v>
      </c>
      <c r="H5129">
        <v>13596.139456000001</v>
      </c>
      <c r="I5129">
        <v>4859.8889893755204</v>
      </c>
      <c r="J5129">
        <v>66075728.440228403</v>
      </c>
      <c r="K5129">
        <f t="shared" si="241"/>
        <v>4.8598889893755208</v>
      </c>
      <c r="L5129">
        <f t="shared" si="242"/>
        <v>66075.728440228486</v>
      </c>
    </row>
    <row r="5130" spans="1:12" x14ac:dyDescent="0.3">
      <c r="A5130" t="s">
        <v>48</v>
      </c>
      <c r="B5130" t="s">
        <v>646</v>
      </c>
      <c r="C5130" t="s">
        <v>642</v>
      </c>
      <c r="D5130" t="s">
        <v>18</v>
      </c>
      <c r="E5130" t="str">
        <f>VLOOKUP(D5130,Abbrev!$A$6:$B$67,2,FALSE)</f>
        <v>Dogfish-S</v>
      </c>
      <c r="F5130" t="str">
        <f t="shared" si="240"/>
        <v/>
      </c>
      <c r="G5130">
        <v>1990</v>
      </c>
      <c r="H5130">
        <v>13596.139456000001</v>
      </c>
      <c r="I5130">
        <v>1546.15944803209</v>
      </c>
      <c r="J5130">
        <v>21021799.476656299</v>
      </c>
      <c r="K5130">
        <f t="shared" si="241"/>
        <v>1.5461594480320899</v>
      </c>
      <c r="L5130">
        <f t="shared" si="242"/>
        <v>21021.799476656281</v>
      </c>
    </row>
    <row r="5131" spans="1:12" x14ac:dyDescent="0.3">
      <c r="A5131" t="s">
        <v>48</v>
      </c>
      <c r="B5131" t="s">
        <v>646</v>
      </c>
      <c r="C5131" t="s">
        <v>642</v>
      </c>
      <c r="D5131" t="s">
        <v>19</v>
      </c>
      <c r="E5131" t="str">
        <f>VLOOKUP(D5131,Abbrev!$A$6:$B$67,2,FALSE)</f>
        <v>Dogfish-L</v>
      </c>
      <c r="F5131" t="str">
        <f t="shared" si="240"/>
        <v/>
      </c>
      <c r="G5131">
        <v>1990</v>
      </c>
      <c r="H5131">
        <v>13596.139456000001</v>
      </c>
      <c r="I5131">
        <v>22092.434682839699</v>
      </c>
      <c r="J5131">
        <v>300371822.87045997</v>
      </c>
      <c r="K5131">
        <f t="shared" si="241"/>
        <v>22.092434682839698</v>
      </c>
      <c r="L5131">
        <f t="shared" si="242"/>
        <v>300371.8228704597</v>
      </c>
    </row>
    <row r="5132" spans="1:12" x14ac:dyDescent="0.3">
      <c r="A5132" t="s">
        <v>48</v>
      </c>
      <c r="B5132" t="s">
        <v>646</v>
      </c>
      <c r="C5132" t="s">
        <v>642</v>
      </c>
      <c r="D5132" t="s">
        <v>20</v>
      </c>
      <c r="E5132" t="str">
        <f>VLOOKUP(D5132,Abbrev!$A$6:$B$67,2,FALSE)</f>
        <v>Hake-S</v>
      </c>
      <c r="F5132" t="str">
        <f t="shared" si="240"/>
        <v/>
      </c>
      <c r="G5132">
        <v>1990</v>
      </c>
      <c r="H5132">
        <v>13596.139456000001</v>
      </c>
      <c r="I5132">
        <v>368.90656073094101</v>
      </c>
      <c r="J5132">
        <v>5015705.0459312098</v>
      </c>
      <c r="K5132">
        <f t="shared" si="241"/>
        <v>0.36890656073094102</v>
      </c>
      <c r="L5132">
        <f t="shared" si="242"/>
        <v>5015.7050459312077</v>
      </c>
    </row>
    <row r="5133" spans="1:12" x14ac:dyDescent="0.3">
      <c r="A5133" t="s">
        <v>48</v>
      </c>
      <c r="B5133" t="s">
        <v>646</v>
      </c>
      <c r="C5133" t="s">
        <v>642</v>
      </c>
      <c r="D5133" t="s">
        <v>21</v>
      </c>
      <c r="E5133" t="str">
        <f>VLOOKUP(D5133,Abbrev!$A$6:$B$67,2,FALSE)</f>
        <v>Hake-L</v>
      </c>
      <c r="F5133" t="str">
        <f t="shared" si="240"/>
        <v/>
      </c>
      <c r="G5133">
        <v>1990</v>
      </c>
      <c r="H5133">
        <v>13596.139456000001</v>
      </c>
      <c r="I5133">
        <v>51.0418688682647</v>
      </c>
      <c r="J5133">
        <v>693972.36722779099</v>
      </c>
      <c r="K5133">
        <f t="shared" si="241"/>
        <v>5.10418688682647E-2</v>
      </c>
      <c r="L5133">
        <f t="shared" si="242"/>
        <v>693.97236722779178</v>
      </c>
    </row>
    <row r="5134" spans="1:12" x14ac:dyDescent="0.3">
      <c r="A5134" t="s">
        <v>48</v>
      </c>
      <c r="B5134" t="s">
        <v>646</v>
      </c>
      <c r="C5134" t="s">
        <v>642</v>
      </c>
      <c r="D5134" t="s">
        <v>43</v>
      </c>
      <c r="E5134" t="str">
        <f>VLOOKUP(D5134,Abbrev!$A$6:$B$67,2,FALSE)</f>
        <v>Sflound-S</v>
      </c>
      <c r="F5134" t="str">
        <f t="shared" si="240"/>
        <v/>
      </c>
      <c r="G5134">
        <v>1990</v>
      </c>
      <c r="H5134">
        <v>13596.139456000001</v>
      </c>
      <c r="I5134">
        <v>0.43257995441555402</v>
      </c>
      <c r="J5134">
        <v>5881.4173861039999</v>
      </c>
      <c r="K5134">
        <f t="shared" si="241"/>
        <v>4.3257995441555401E-4</v>
      </c>
      <c r="L5134">
        <f t="shared" si="242"/>
        <v>5.8814173861039958</v>
      </c>
    </row>
    <row r="5135" spans="1:12" x14ac:dyDescent="0.3">
      <c r="A5135" t="s">
        <v>48</v>
      </c>
      <c r="B5135" t="s">
        <v>646</v>
      </c>
      <c r="C5135" t="s">
        <v>642</v>
      </c>
      <c r="D5135" t="s">
        <v>29</v>
      </c>
      <c r="E5135" t="str">
        <f>VLOOKUP(D5135,Abbrev!$A$6:$B$67,2,FALSE)</f>
        <v>Sflound-L</v>
      </c>
      <c r="F5135" t="str">
        <f t="shared" si="240"/>
        <v/>
      </c>
      <c r="G5135">
        <v>1990</v>
      </c>
      <c r="H5135">
        <v>13596.139456000001</v>
      </c>
      <c r="I5135">
        <v>38.857352964658197</v>
      </c>
      <c r="J5135">
        <v>528309.989798508</v>
      </c>
      <c r="K5135">
        <f t="shared" si="241"/>
        <v>3.8857352964658198E-2</v>
      </c>
      <c r="L5135">
        <f t="shared" si="242"/>
        <v>528.3099897985079</v>
      </c>
    </row>
    <row r="5136" spans="1:12" x14ac:dyDescent="0.3">
      <c r="A5136" t="s">
        <v>48</v>
      </c>
      <c r="B5136" t="s">
        <v>646</v>
      </c>
      <c r="C5136" t="s">
        <v>642</v>
      </c>
      <c r="D5136" t="s">
        <v>25</v>
      </c>
      <c r="E5136" t="str">
        <f>VLOOKUP(D5136,Abbrev!$A$6:$B$67,2,FALSE)</f>
        <v>Yflound-L</v>
      </c>
      <c r="F5136" t="str">
        <f t="shared" si="240"/>
        <v/>
      </c>
      <c r="G5136">
        <v>1990</v>
      </c>
      <c r="H5136">
        <v>13596.139456000001</v>
      </c>
      <c r="I5136">
        <v>4.1746125505289298</v>
      </c>
      <c r="J5136">
        <v>56758.614411759198</v>
      </c>
      <c r="K5136">
        <f t="shared" si="241"/>
        <v>4.17461255052893E-3</v>
      </c>
      <c r="L5136">
        <f t="shared" si="242"/>
        <v>56.758614411759183</v>
      </c>
    </row>
    <row r="5137" spans="1:12" x14ac:dyDescent="0.3">
      <c r="A5137" t="s">
        <v>48</v>
      </c>
      <c r="B5137" t="s">
        <v>646</v>
      </c>
      <c r="C5137" t="s">
        <v>642</v>
      </c>
      <c r="D5137" t="s">
        <v>32</v>
      </c>
      <c r="E5137" t="str">
        <f>VLOOKUP(D5137,Abbrev!$A$6:$B$67,2,FALSE)</f>
        <v>Blue-M</v>
      </c>
      <c r="F5137" t="str">
        <f t="shared" si="240"/>
        <v/>
      </c>
      <c r="G5137">
        <v>1990</v>
      </c>
      <c r="H5137">
        <v>13596.139456000001</v>
      </c>
      <c r="I5137">
        <v>8.1833239140045002</v>
      </c>
      <c r="J5137">
        <v>111261.61314842501</v>
      </c>
      <c r="K5137">
        <f t="shared" si="241"/>
        <v>8.1833239140044998E-3</v>
      </c>
      <c r="L5137">
        <f t="shared" si="242"/>
        <v>111.26161314842494</v>
      </c>
    </row>
    <row r="5138" spans="1:12" x14ac:dyDescent="0.3">
      <c r="A5138" t="s">
        <v>48</v>
      </c>
      <c r="B5138" t="s">
        <v>646</v>
      </c>
      <c r="C5138" t="s">
        <v>642</v>
      </c>
      <c r="D5138" t="s">
        <v>7</v>
      </c>
      <c r="E5138" t="str">
        <f>VLOOKUP(D5138,Abbrev!$A$6:$B$67,2,FALSE)</f>
        <v>Alosines</v>
      </c>
      <c r="F5138" t="str">
        <f t="shared" si="240"/>
        <v/>
      </c>
      <c r="G5138">
        <v>1991</v>
      </c>
      <c r="H5138">
        <v>13596.139456000001</v>
      </c>
      <c r="I5138">
        <v>40.742458941553501</v>
      </c>
      <c r="J5138">
        <v>553940.15354971599</v>
      </c>
      <c r="K5138">
        <f t="shared" si="241"/>
        <v>4.0742458941553504E-2</v>
      </c>
      <c r="L5138">
        <f t="shared" si="242"/>
        <v>553.94015354971566</v>
      </c>
    </row>
    <row r="5139" spans="1:12" x14ac:dyDescent="0.3">
      <c r="A5139" t="s">
        <v>48</v>
      </c>
      <c r="B5139" t="s">
        <v>646</v>
      </c>
      <c r="C5139" t="s">
        <v>642</v>
      </c>
      <c r="D5139" t="s">
        <v>8</v>
      </c>
      <c r="E5139" t="str">
        <f>VLOOKUP(D5139,Abbrev!$A$6:$B$67,2,FALSE)</f>
        <v>Herring</v>
      </c>
      <c r="F5139" t="str">
        <f t="shared" si="240"/>
        <v/>
      </c>
      <c r="G5139">
        <v>1991</v>
      </c>
      <c r="H5139">
        <v>13596.139456000001</v>
      </c>
      <c r="I5139">
        <v>1501.8964626955101</v>
      </c>
      <c r="J5139">
        <v>20419993.755281199</v>
      </c>
      <c r="K5139">
        <f t="shared" si="241"/>
        <v>1.50189646269551</v>
      </c>
      <c r="L5139">
        <f t="shared" si="242"/>
        <v>20419.993755281259</v>
      </c>
    </row>
    <row r="5140" spans="1:12" x14ac:dyDescent="0.3">
      <c r="A5140" t="s">
        <v>48</v>
      </c>
      <c r="B5140" t="s">
        <v>646</v>
      </c>
      <c r="C5140" t="s">
        <v>642</v>
      </c>
      <c r="D5140" t="s">
        <v>9</v>
      </c>
      <c r="E5140" t="str">
        <f>VLOOKUP(D5140,Abbrev!$A$6:$B$67,2,FALSE)</f>
        <v>Mack</v>
      </c>
      <c r="F5140" t="str">
        <f t="shared" si="240"/>
        <v/>
      </c>
      <c r="G5140">
        <v>1991</v>
      </c>
      <c r="H5140">
        <v>13596.139456000001</v>
      </c>
      <c r="I5140">
        <v>27.441184527939001</v>
      </c>
      <c r="J5140">
        <v>373094.17167968798</v>
      </c>
      <c r="K5140">
        <f t="shared" si="241"/>
        <v>2.7441184527939002E-2</v>
      </c>
      <c r="L5140">
        <f t="shared" si="242"/>
        <v>373.0941716796882</v>
      </c>
    </row>
    <row r="5141" spans="1:12" x14ac:dyDescent="0.3">
      <c r="A5141" t="s">
        <v>48</v>
      </c>
      <c r="B5141" t="s">
        <v>646</v>
      </c>
      <c r="C5141" t="s">
        <v>642</v>
      </c>
      <c r="D5141" t="s">
        <v>10</v>
      </c>
      <c r="E5141" t="str">
        <f>VLOOKUP(D5141,Abbrev!$A$6:$B$67,2,FALSE)</f>
        <v>Butter</v>
      </c>
      <c r="F5141" t="str">
        <f t="shared" si="240"/>
        <v/>
      </c>
      <c r="G5141">
        <v>1991</v>
      </c>
      <c r="H5141">
        <v>13596.139456000001</v>
      </c>
      <c r="I5141">
        <v>4110.2870871324103</v>
      </c>
      <c r="J5141">
        <v>55884036.440848202</v>
      </c>
      <c r="K5141">
        <f t="shared" si="241"/>
        <v>4.1102870871324102</v>
      </c>
      <c r="L5141">
        <f t="shared" si="242"/>
        <v>55884.036440848278</v>
      </c>
    </row>
    <row r="5142" spans="1:12" x14ac:dyDescent="0.3">
      <c r="A5142" t="s">
        <v>48</v>
      </c>
      <c r="B5142" t="s">
        <v>646</v>
      </c>
      <c r="C5142" t="s">
        <v>642</v>
      </c>
      <c r="D5142" t="s">
        <v>11</v>
      </c>
      <c r="E5142" t="str">
        <f>VLOOKUP(D5142,Abbrev!$A$6:$B$67,2,FALSE)</f>
        <v>Dbenth-oth</v>
      </c>
      <c r="F5142" t="str">
        <f t="shared" si="240"/>
        <v/>
      </c>
      <c r="G5142">
        <v>1991</v>
      </c>
      <c r="H5142">
        <v>13596.139456000001</v>
      </c>
      <c r="I5142">
        <v>1069.24807702056</v>
      </c>
      <c r="J5142">
        <v>14537645.9682313</v>
      </c>
      <c r="K5142">
        <f t="shared" si="241"/>
        <v>1.0692480770205599</v>
      </c>
      <c r="L5142">
        <f t="shared" si="242"/>
        <v>14537.645968231362</v>
      </c>
    </row>
    <row r="5143" spans="1:12" x14ac:dyDescent="0.3">
      <c r="A5143" t="s">
        <v>48</v>
      </c>
      <c r="B5143" t="s">
        <v>646</v>
      </c>
      <c r="C5143" t="s">
        <v>642</v>
      </c>
      <c r="D5143" t="s">
        <v>33</v>
      </c>
      <c r="E5143" t="str">
        <f>VLOOKUP(D5143,Abbrev!$A$6:$B$67,2,FALSE)</f>
        <v>Domni-oth</v>
      </c>
      <c r="F5143" t="str">
        <f t="shared" si="240"/>
        <v/>
      </c>
      <c r="G5143">
        <v>1991</v>
      </c>
      <c r="H5143">
        <v>13596.139456000001</v>
      </c>
      <c r="I5143">
        <v>26.010668997510201</v>
      </c>
      <c r="J5143">
        <v>353644.683034004</v>
      </c>
      <c r="K5143">
        <f t="shared" si="241"/>
        <v>2.60106689975102E-2</v>
      </c>
      <c r="L5143">
        <f t="shared" si="242"/>
        <v>353.6446830340044</v>
      </c>
    </row>
    <row r="5144" spans="1:12" x14ac:dyDescent="0.3">
      <c r="A5144" t="s">
        <v>48</v>
      </c>
      <c r="B5144" t="s">
        <v>646</v>
      </c>
      <c r="C5144" t="s">
        <v>642</v>
      </c>
      <c r="D5144" t="s">
        <v>12</v>
      </c>
      <c r="E5144" t="str">
        <f>VLOOKUP(D5144,Abbrev!$A$6:$B$67,2,FALSE)</f>
        <v>Dpisc-oth</v>
      </c>
      <c r="F5144" t="str">
        <f t="shared" si="240"/>
        <v/>
      </c>
      <c r="G5144">
        <v>1991</v>
      </c>
      <c r="H5144">
        <v>13596.139456000001</v>
      </c>
      <c r="I5144">
        <v>394.319610947623</v>
      </c>
      <c r="J5144">
        <v>5361224.4206795404</v>
      </c>
      <c r="K5144">
        <f t="shared" si="241"/>
        <v>0.39431961094762302</v>
      </c>
      <c r="L5144">
        <f t="shared" si="242"/>
        <v>5361.2244206795476</v>
      </c>
    </row>
    <row r="5145" spans="1:12" x14ac:dyDescent="0.3">
      <c r="A5145" t="s">
        <v>48</v>
      </c>
      <c r="B5145" t="s">
        <v>646</v>
      </c>
      <c r="C5145" t="s">
        <v>642</v>
      </c>
      <c r="D5145" t="s">
        <v>27</v>
      </c>
      <c r="E5145" t="str">
        <f>VLOOKUP(D5145,Abbrev!$A$6:$B$67,2,FALSE)</f>
        <v>MedPel</v>
      </c>
      <c r="F5145" t="str">
        <f t="shared" si="240"/>
        <v/>
      </c>
      <c r="G5145">
        <v>1991</v>
      </c>
      <c r="H5145">
        <v>13596.139456000001</v>
      </c>
      <c r="I5145">
        <v>4.9470024053285098</v>
      </c>
      <c r="J5145">
        <v>67260.134592013899</v>
      </c>
      <c r="K5145">
        <f t="shared" si="241"/>
        <v>4.9470024053285102E-3</v>
      </c>
      <c r="L5145">
        <f t="shared" si="242"/>
        <v>67.26013459201387</v>
      </c>
    </row>
    <row r="5146" spans="1:12" x14ac:dyDescent="0.3">
      <c r="A5146" t="s">
        <v>48</v>
      </c>
      <c r="B5146" t="s">
        <v>646</v>
      </c>
      <c r="C5146" t="s">
        <v>642</v>
      </c>
      <c r="D5146" t="s">
        <v>14</v>
      </c>
      <c r="E5146" t="str">
        <f>VLOOKUP(D5146,Abbrev!$A$6:$B$67,2,FALSE)</f>
        <v>Mesopel</v>
      </c>
      <c r="F5146" t="str">
        <f t="shared" si="240"/>
        <v/>
      </c>
      <c r="G5146">
        <v>1991</v>
      </c>
      <c r="H5146">
        <v>13596.139456000001</v>
      </c>
      <c r="I5146">
        <v>99.547046465060504</v>
      </c>
      <c r="J5146">
        <v>1353455.5261718701</v>
      </c>
      <c r="K5146">
        <f t="shared" si="241"/>
        <v>9.9547046465060504E-2</v>
      </c>
      <c r="L5146">
        <f t="shared" si="242"/>
        <v>1353.4555261718745</v>
      </c>
    </row>
    <row r="5147" spans="1:12" x14ac:dyDescent="0.3">
      <c r="A5147" t="s">
        <v>48</v>
      </c>
      <c r="B5147" t="s">
        <v>646</v>
      </c>
      <c r="C5147" t="s">
        <v>642</v>
      </c>
      <c r="D5147" t="s">
        <v>15</v>
      </c>
      <c r="E5147" t="str">
        <f>VLOOKUP(D5147,Abbrev!$A$6:$B$67,2,FALSE)</f>
        <v>Skate</v>
      </c>
      <c r="F5147" t="str">
        <f t="shared" si="240"/>
        <v/>
      </c>
      <c r="G5147">
        <v>1991</v>
      </c>
      <c r="H5147">
        <v>13596.139456000001</v>
      </c>
      <c r="I5147">
        <v>180.50998049466301</v>
      </c>
      <c r="J5147">
        <v>2454238.8680052799</v>
      </c>
      <c r="K5147">
        <f t="shared" si="241"/>
        <v>0.18050998049466302</v>
      </c>
      <c r="L5147">
        <f t="shared" si="242"/>
        <v>2454.2388680052786</v>
      </c>
    </row>
    <row r="5148" spans="1:12" x14ac:dyDescent="0.3">
      <c r="A5148" t="s">
        <v>48</v>
      </c>
      <c r="B5148" t="s">
        <v>646</v>
      </c>
      <c r="C5148" t="s">
        <v>642</v>
      </c>
      <c r="D5148" t="s">
        <v>16</v>
      </c>
      <c r="E5148" t="str">
        <f>VLOOKUP(D5148,Abbrev!$A$6:$B$67,2,FALSE)</f>
        <v>SmPel</v>
      </c>
      <c r="F5148" t="str">
        <f t="shared" si="240"/>
        <v/>
      </c>
      <c r="G5148">
        <v>1991</v>
      </c>
      <c r="H5148">
        <v>13596.139456000001</v>
      </c>
      <c r="I5148">
        <v>55.3689258009586</v>
      </c>
      <c r="J5148">
        <v>752803.63671875</v>
      </c>
      <c r="K5148">
        <f t="shared" si="241"/>
        <v>5.5368925800958597E-2</v>
      </c>
      <c r="L5148">
        <f t="shared" si="242"/>
        <v>752.80363671874966</v>
      </c>
    </row>
    <row r="5149" spans="1:12" x14ac:dyDescent="0.3">
      <c r="A5149" t="s">
        <v>48</v>
      </c>
      <c r="B5149" t="s">
        <v>646</v>
      </c>
      <c r="C5149" t="s">
        <v>642</v>
      </c>
      <c r="D5149" t="s">
        <v>17</v>
      </c>
      <c r="E5149" t="str">
        <f>VLOOKUP(D5149,Abbrev!$A$6:$B$67,2,FALSE)</f>
        <v>Squid</v>
      </c>
      <c r="F5149" t="str">
        <f t="shared" si="240"/>
        <v/>
      </c>
      <c r="G5149">
        <v>1991</v>
      </c>
      <c r="H5149">
        <v>13596.139456000001</v>
      </c>
      <c r="I5149">
        <v>3288.5117704577801</v>
      </c>
      <c r="J5149">
        <v>44711064.633841403</v>
      </c>
      <c r="K5149">
        <f t="shared" si="241"/>
        <v>3.28851177045778</v>
      </c>
      <c r="L5149">
        <f t="shared" si="242"/>
        <v>44711.064633841437</v>
      </c>
    </row>
    <row r="5150" spans="1:12" x14ac:dyDescent="0.3">
      <c r="A5150" t="s">
        <v>48</v>
      </c>
      <c r="B5150" t="s">
        <v>646</v>
      </c>
      <c r="C5150" t="s">
        <v>642</v>
      </c>
      <c r="D5150" t="s">
        <v>18</v>
      </c>
      <c r="E5150" t="str">
        <f>VLOOKUP(D5150,Abbrev!$A$6:$B$67,2,FALSE)</f>
        <v>Dogfish-S</v>
      </c>
      <c r="F5150" t="str">
        <f t="shared" si="240"/>
        <v/>
      </c>
      <c r="G5150">
        <v>1991</v>
      </c>
      <c r="H5150">
        <v>13596.139456000001</v>
      </c>
      <c r="I5150">
        <v>1012.10106941832</v>
      </c>
      <c r="J5150">
        <v>13760667.283378299</v>
      </c>
      <c r="K5150">
        <f t="shared" si="241"/>
        <v>1.0121010694183199</v>
      </c>
      <c r="L5150">
        <f t="shared" si="242"/>
        <v>13760.667283378214</v>
      </c>
    </row>
    <row r="5151" spans="1:12" x14ac:dyDescent="0.3">
      <c r="A5151" t="s">
        <v>48</v>
      </c>
      <c r="B5151" t="s">
        <v>646</v>
      </c>
      <c r="C5151" t="s">
        <v>642</v>
      </c>
      <c r="D5151" t="s">
        <v>19</v>
      </c>
      <c r="E5151" t="str">
        <f>VLOOKUP(D5151,Abbrev!$A$6:$B$67,2,FALSE)</f>
        <v>Dogfish-L</v>
      </c>
      <c r="F5151" t="str">
        <f t="shared" si="240"/>
        <v/>
      </c>
      <c r="G5151">
        <v>1991</v>
      </c>
      <c r="H5151">
        <v>13596.139456000001</v>
      </c>
      <c r="I5151">
        <v>4776.1998735735797</v>
      </c>
      <c r="J5151">
        <v>64937879.5508359</v>
      </c>
      <c r="K5151">
        <f t="shared" si="241"/>
        <v>4.7761998735735798</v>
      </c>
      <c r="L5151">
        <f t="shared" si="242"/>
        <v>64937.879550835962</v>
      </c>
    </row>
    <row r="5152" spans="1:12" x14ac:dyDescent="0.3">
      <c r="A5152" t="s">
        <v>48</v>
      </c>
      <c r="B5152" t="s">
        <v>646</v>
      </c>
      <c r="C5152" t="s">
        <v>642</v>
      </c>
      <c r="D5152" t="s">
        <v>20</v>
      </c>
      <c r="E5152" t="str">
        <f>VLOOKUP(D5152,Abbrev!$A$6:$B$67,2,FALSE)</f>
        <v>Hake-S</v>
      </c>
      <c r="F5152" t="str">
        <f t="shared" si="240"/>
        <v/>
      </c>
      <c r="G5152">
        <v>1991</v>
      </c>
      <c r="H5152">
        <v>13596.139456000001</v>
      </c>
      <c r="I5152">
        <v>348.46271000762499</v>
      </c>
      <c r="J5152">
        <v>4737747.6004793597</v>
      </c>
      <c r="K5152">
        <f t="shared" si="241"/>
        <v>0.34846271000762497</v>
      </c>
      <c r="L5152">
        <f t="shared" si="242"/>
        <v>4737.7476004793562</v>
      </c>
    </row>
    <row r="5153" spans="1:12" x14ac:dyDescent="0.3">
      <c r="A5153" t="s">
        <v>48</v>
      </c>
      <c r="B5153" t="s">
        <v>646</v>
      </c>
      <c r="C5153" t="s">
        <v>642</v>
      </c>
      <c r="D5153" t="s">
        <v>21</v>
      </c>
      <c r="E5153" t="str">
        <f>VLOOKUP(D5153,Abbrev!$A$6:$B$67,2,FALSE)</f>
        <v>Hake-L</v>
      </c>
      <c r="F5153" t="str">
        <f t="shared" si="240"/>
        <v/>
      </c>
      <c r="G5153">
        <v>1991</v>
      </c>
      <c r="H5153">
        <v>13596.139456000001</v>
      </c>
      <c r="I5153">
        <v>12.1180841461819</v>
      </c>
      <c r="J5153">
        <v>164759.16199103199</v>
      </c>
      <c r="K5153">
        <f t="shared" si="241"/>
        <v>1.2118084146181899E-2</v>
      </c>
      <c r="L5153">
        <f t="shared" si="242"/>
        <v>164.75916199103182</v>
      </c>
    </row>
    <row r="5154" spans="1:12" x14ac:dyDescent="0.3">
      <c r="A5154" t="s">
        <v>48</v>
      </c>
      <c r="B5154" t="s">
        <v>646</v>
      </c>
      <c r="C5154" t="s">
        <v>642</v>
      </c>
      <c r="D5154" t="s">
        <v>26</v>
      </c>
      <c r="E5154" t="str">
        <f>VLOOKUP(D5154,Abbrev!$A$6:$B$67,2,FALSE)</f>
        <v>Cod-S</v>
      </c>
      <c r="F5154" t="str">
        <f t="shared" si="240"/>
        <v/>
      </c>
      <c r="G5154">
        <v>1991</v>
      </c>
      <c r="H5154">
        <v>13596.139456000001</v>
      </c>
      <c r="I5154">
        <v>5.2645915185356801E-2</v>
      </c>
      <c r="J5154">
        <v>715.78120464885899</v>
      </c>
      <c r="K5154">
        <f t="shared" si="241"/>
        <v>5.26459151853568E-5</v>
      </c>
      <c r="L5154">
        <f t="shared" si="242"/>
        <v>0.71578120464885919</v>
      </c>
    </row>
    <row r="5155" spans="1:12" x14ac:dyDescent="0.3">
      <c r="A5155" t="s">
        <v>48</v>
      </c>
      <c r="B5155" t="s">
        <v>646</v>
      </c>
      <c r="C5155" t="s">
        <v>642</v>
      </c>
      <c r="D5155" t="s">
        <v>29</v>
      </c>
      <c r="E5155" t="str">
        <f>VLOOKUP(D5155,Abbrev!$A$6:$B$67,2,FALSE)</f>
        <v>Sflound-L</v>
      </c>
      <c r="F5155" t="str">
        <f t="shared" si="240"/>
        <v/>
      </c>
      <c r="G5155">
        <v>1991</v>
      </c>
      <c r="H5155">
        <v>13596.139456000001</v>
      </c>
      <c r="I5155">
        <v>18.385497362835402</v>
      </c>
      <c r="J5155">
        <v>249971.78611302999</v>
      </c>
      <c r="K5155">
        <f t="shared" si="241"/>
        <v>1.8385497362835401E-2</v>
      </c>
      <c r="L5155">
        <f t="shared" si="242"/>
        <v>249.97178611303036</v>
      </c>
    </row>
    <row r="5156" spans="1:12" x14ac:dyDescent="0.3">
      <c r="A5156" t="s">
        <v>48</v>
      </c>
      <c r="B5156" t="s">
        <v>646</v>
      </c>
      <c r="C5156" t="s">
        <v>642</v>
      </c>
      <c r="D5156" t="s">
        <v>25</v>
      </c>
      <c r="E5156" t="str">
        <f>VLOOKUP(D5156,Abbrev!$A$6:$B$67,2,FALSE)</f>
        <v>Yflound-L</v>
      </c>
      <c r="F5156" t="str">
        <f t="shared" si="240"/>
        <v/>
      </c>
      <c r="G5156">
        <v>1991</v>
      </c>
      <c r="H5156">
        <v>13596.139456000001</v>
      </c>
      <c r="I5156">
        <v>1.3854849868623</v>
      </c>
      <c r="J5156">
        <v>18837.247095574199</v>
      </c>
      <c r="K5156">
        <f t="shared" si="241"/>
        <v>1.3854849868623E-3</v>
      </c>
      <c r="L5156">
        <f t="shared" si="242"/>
        <v>18.83724709557416</v>
      </c>
    </row>
    <row r="5157" spans="1:12" x14ac:dyDescent="0.3">
      <c r="A5157" t="s">
        <v>48</v>
      </c>
      <c r="B5157" t="s">
        <v>646</v>
      </c>
      <c r="C5157" t="s">
        <v>642</v>
      </c>
      <c r="D5157" t="s">
        <v>8</v>
      </c>
      <c r="E5157" t="str">
        <f>VLOOKUP(D5157,Abbrev!$A$6:$B$67,2,FALSE)</f>
        <v>Herring</v>
      </c>
      <c r="F5157" t="str">
        <f t="shared" si="240"/>
        <v/>
      </c>
      <c r="G5157">
        <v>1992</v>
      </c>
      <c r="H5157">
        <v>13596.139456000001</v>
      </c>
      <c r="I5157">
        <v>229.983260805584</v>
      </c>
      <c r="J5157">
        <v>3126884.4864583299</v>
      </c>
      <c r="K5157">
        <f t="shared" si="241"/>
        <v>0.22998326080558398</v>
      </c>
      <c r="L5157">
        <f t="shared" si="242"/>
        <v>3126.8844864583389</v>
      </c>
    </row>
    <row r="5158" spans="1:12" x14ac:dyDescent="0.3">
      <c r="A5158" t="s">
        <v>48</v>
      </c>
      <c r="B5158" t="s">
        <v>646</v>
      </c>
      <c r="C5158" t="s">
        <v>642</v>
      </c>
      <c r="D5158" t="s">
        <v>9</v>
      </c>
      <c r="E5158" t="str">
        <f>VLOOKUP(D5158,Abbrev!$A$6:$B$67,2,FALSE)</f>
        <v>Mack</v>
      </c>
      <c r="F5158" t="str">
        <f t="shared" si="240"/>
        <v/>
      </c>
      <c r="G5158">
        <v>1992</v>
      </c>
      <c r="H5158">
        <v>13596.139456000001</v>
      </c>
      <c r="I5158">
        <v>31.631320885364101</v>
      </c>
      <c r="J5158">
        <v>430063.84993489599</v>
      </c>
      <c r="K5158">
        <f t="shared" si="241"/>
        <v>3.1631320885364099E-2</v>
      </c>
      <c r="L5158">
        <f t="shared" si="242"/>
        <v>430.0638499348957</v>
      </c>
    </row>
    <row r="5159" spans="1:12" x14ac:dyDescent="0.3">
      <c r="A5159" t="s">
        <v>48</v>
      </c>
      <c r="B5159" t="s">
        <v>646</v>
      </c>
      <c r="C5159" t="s">
        <v>642</v>
      </c>
      <c r="D5159" t="s">
        <v>10</v>
      </c>
      <c r="E5159" t="str">
        <f>VLOOKUP(D5159,Abbrev!$A$6:$B$67,2,FALSE)</f>
        <v>Butter</v>
      </c>
      <c r="F5159" t="str">
        <f t="shared" si="240"/>
        <v/>
      </c>
      <c r="G5159">
        <v>1992</v>
      </c>
      <c r="H5159">
        <v>13596.139456000001</v>
      </c>
      <c r="I5159">
        <v>3237.4776072449699</v>
      </c>
      <c r="J5159">
        <v>44017197.0337798</v>
      </c>
      <c r="K5159">
        <f t="shared" si="241"/>
        <v>3.23747760724497</v>
      </c>
      <c r="L5159">
        <f t="shared" si="242"/>
        <v>44017.197033779812</v>
      </c>
    </row>
    <row r="5160" spans="1:12" x14ac:dyDescent="0.3">
      <c r="A5160" t="s">
        <v>48</v>
      </c>
      <c r="B5160" t="s">
        <v>646</v>
      </c>
      <c r="C5160" t="s">
        <v>642</v>
      </c>
      <c r="D5160" t="s">
        <v>11</v>
      </c>
      <c r="E5160" t="str">
        <f>VLOOKUP(D5160,Abbrev!$A$6:$B$67,2,FALSE)</f>
        <v>Dbenth-oth</v>
      </c>
      <c r="F5160" t="str">
        <f t="shared" si="240"/>
        <v/>
      </c>
      <c r="G5160">
        <v>1992</v>
      </c>
      <c r="H5160">
        <v>13596.139456000001</v>
      </c>
      <c r="I5160">
        <v>592.17927901829796</v>
      </c>
      <c r="J5160">
        <v>8051352.0604863204</v>
      </c>
      <c r="K5160">
        <f t="shared" si="241"/>
        <v>0.59217927901829792</v>
      </c>
      <c r="L5160">
        <f t="shared" si="242"/>
        <v>8051.3520604863133</v>
      </c>
    </row>
    <row r="5161" spans="1:12" x14ac:dyDescent="0.3">
      <c r="A5161" t="s">
        <v>48</v>
      </c>
      <c r="B5161" t="s">
        <v>646</v>
      </c>
      <c r="C5161" t="s">
        <v>642</v>
      </c>
      <c r="D5161" t="s">
        <v>33</v>
      </c>
      <c r="E5161" t="str">
        <f>VLOOKUP(D5161,Abbrev!$A$6:$B$67,2,FALSE)</f>
        <v>Domni-oth</v>
      </c>
      <c r="F5161" t="str">
        <f t="shared" si="240"/>
        <v/>
      </c>
      <c r="G5161">
        <v>1992</v>
      </c>
      <c r="H5161">
        <v>13596.139456000001</v>
      </c>
      <c r="I5161">
        <v>184.23149400640199</v>
      </c>
      <c r="J5161">
        <v>2504837.0846982799</v>
      </c>
      <c r="K5161">
        <f t="shared" si="241"/>
        <v>0.18423149400640199</v>
      </c>
      <c r="L5161">
        <f t="shared" si="242"/>
        <v>2504.8370846982698</v>
      </c>
    </row>
    <row r="5162" spans="1:12" x14ac:dyDescent="0.3">
      <c r="A5162" t="s">
        <v>48</v>
      </c>
      <c r="B5162" t="s">
        <v>646</v>
      </c>
      <c r="C5162" t="s">
        <v>642</v>
      </c>
      <c r="D5162" t="s">
        <v>12</v>
      </c>
      <c r="E5162" t="str">
        <f>VLOOKUP(D5162,Abbrev!$A$6:$B$67,2,FALSE)</f>
        <v>Dpisc-oth</v>
      </c>
      <c r="F5162" t="str">
        <f t="shared" si="240"/>
        <v/>
      </c>
      <c r="G5162">
        <v>1992</v>
      </c>
      <c r="H5162">
        <v>13596.139456000001</v>
      </c>
      <c r="I5162">
        <v>165.17183493569399</v>
      </c>
      <c r="J5162">
        <v>2245699.3019891102</v>
      </c>
      <c r="K5162">
        <f t="shared" si="241"/>
        <v>0.16517183493569398</v>
      </c>
      <c r="L5162">
        <f t="shared" si="242"/>
        <v>2245.6993019891083</v>
      </c>
    </row>
    <row r="5163" spans="1:12" x14ac:dyDescent="0.3">
      <c r="A5163" t="s">
        <v>48</v>
      </c>
      <c r="B5163" t="s">
        <v>646</v>
      </c>
      <c r="C5163" t="s">
        <v>642</v>
      </c>
      <c r="D5163" t="s">
        <v>13</v>
      </c>
      <c r="E5163" t="str">
        <f>VLOOKUP(D5163,Abbrev!$A$6:$B$67,2,FALSE)</f>
        <v>Haddock</v>
      </c>
      <c r="F5163" t="str">
        <f t="shared" si="240"/>
        <v/>
      </c>
      <c r="G5163">
        <v>1992</v>
      </c>
      <c r="H5163">
        <v>13596.139456000001</v>
      </c>
      <c r="I5163">
        <v>1.05063161628864</v>
      </c>
      <c r="J5163">
        <v>14284.533971943099</v>
      </c>
      <c r="K5163">
        <f t="shared" si="241"/>
        <v>1.0506316162886399E-3</v>
      </c>
      <c r="L5163">
        <f t="shared" si="242"/>
        <v>14.284533971943031</v>
      </c>
    </row>
    <row r="5164" spans="1:12" x14ac:dyDescent="0.3">
      <c r="A5164" t="s">
        <v>48</v>
      </c>
      <c r="B5164" t="s">
        <v>646</v>
      </c>
      <c r="C5164" t="s">
        <v>642</v>
      </c>
      <c r="D5164" t="s">
        <v>27</v>
      </c>
      <c r="E5164" t="str">
        <f>VLOOKUP(D5164,Abbrev!$A$6:$B$67,2,FALSE)</f>
        <v>MedPel</v>
      </c>
      <c r="F5164" t="str">
        <f t="shared" si="240"/>
        <v/>
      </c>
      <c r="G5164">
        <v>1992</v>
      </c>
      <c r="H5164">
        <v>13596.139456000001</v>
      </c>
      <c r="I5164">
        <v>4.6807990665994001</v>
      </c>
      <c r="J5164">
        <v>63640.796875</v>
      </c>
      <c r="K5164">
        <f t="shared" si="241"/>
        <v>4.6807990665993999E-3</v>
      </c>
      <c r="L5164">
        <f t="shared" si="242"/>
        <v>63.640796875000078</v>
      </c>
    </row>
    <row r="5165" spans="1:12" x14ac:dyDescent="0.3">
      <c r="A5165" t="s">
        <v>48</v>
      </c>
      <c r="B5165" t="s">
        <v>646</v>
      </c>
      <c r="C5165" t="s">
        <v>642</v>
      </c>
      <c r="D5165" t="s">
        <v>14</v>
      </c>
      <c r="E5165" t="str">
        <f>VLOOKUP(D5165,Abbrev!$A$6:$B$67,2,FALSE)</f>
        <v>Mesopel</v>
      </c>
      <c r="F5165" t="str">
        <f t="shared" si="240"/>
        <v/>
      </c>
      <c r="G5165">
        <v>1992</v>
      </c>
      <c r="H5165">
        <v>13596.139456000001</v>
      </c>
      <c r="I5165">
        <v>20.200248416302301</v>
      </c>
      <c r="J5165">
        <v>274645.39451388898</v>
      </c>
      <c r="K5165">
        <f t="shared" si="241"/>
        <v>2.0200248416302302E-2</v>
      </c>
      <c r="L5165">
        <f t="shared" si="242"/>
        <v>274.64539451388924</v>
      </c>
    </row>
    <row r="5166" spans="1:12" x14ac:dyDescent="0.3">
      <c r="A5166" t="s">
        <v>48</v>
      </c>
      <c r="B5166" t="s">
        <v>646</v>
      </c>
      <c r="C5166" t="s">
        <v>642</v>
      </c>
      <c r="D5166" t="s">
        <v>15</v>
      </c>
      <c r="E5166" t="str">
        <f>VLOOKUP(D5166,Abbrev!$A$6:$B$67,2,FALSE)</f>
        <v>Skate</v>
      </c>
      <c r="F5166" t="str">
        <f t="shared" si="240"/>
        <v/>
      </c>
      <c r="G5166">
        <v>1992</v>
      </c>
      <c r="H5166">
        <v>13596.139456000001</v>
      </c>
      <c r="I5166">
        <v>28.4995728094128</v>
      </c>
      <c r="J5166">
        <v>387484.16635320202</v>
      </c>
      <c r="K5166">
        <f t="shared" si="241"/>
        <v>2.8499572809412801E-2</v>
      </c>
      <c r="L5166">
        <f t="shared" si="242"/>
        <v>387.48416635320217</v>
      </c>
    </row>
    <row r="5167" spans="1:12" x14ac:dyDescent="0.3">
      <c r="A5167" t="s">
        <v>48</v>
      </c>
      <c r="B5167" t="s">
        <v>646</v>
      </c>
      <c r="C5167" t="s">
        <v>642</v>
      </c>
      <c r="D5167" t="s">
        <v>16</v>
      </c>
      <c r="E5167" t="str">
        <f>VLOOKUP(D5167,Abbrev!$A$6:$B$67,2,FALSE)</f>
        <v>SmPel</v>
      </c>
      <c r="F5167" t="str">
        <f t="shared" si="240"/>
        <v/>
      </c>
      <c r="G5167">
        <v>1992</v>
      </c>
      <c r="H5167">
        <v>13596.139456000001</v>
      </c>
      <c r="I5167">
        <v>13.418290657584899</v>
      </c>
      <c r="J5167">
        <v>182436.95104166699</v>
      </c>
      <c r="K5167">
        <f t="shared" si="241"/>
        <v>1.3418290657584899E-2</v>
      </c>
      <c r="L5167">
        <f t="shared" si="242"/>
        <v>182.43695104166625</v>
      </c>
    </row>
    <row r="5168" spans="1:12" x14ac:dyDescent="0.3">
      <c r="A5168" t="s">
        <v>48</v>
      </c>
      <c r="B5168" t="s">
        <v>646</v>
      </c>
      <c r="C5168" t="s">
        <v>642</v>
      </c>
      <c r="D5168" t="s">
        <v>17</v>
      </c>
      <c r="E5168" t="str">
        <f>VLOOKUP(D5168,Abbrev!$A$6:$B$67,2,FALSE)</f>
        <v>Squid</v>
      </c>
      <c r="F5168" t="str">
        <f t="shared" si="240"/>
        <v/>
      </c>
      <c r="G5168">
        <v>1992</v>
      </c>
      <c r="H5168">
        <v>13596.139456000001</v>
      </c>
      <c r="I5168">
        <v>3176.3613679802302</v>
      </c>
      <c r="J5168">
        <v>43186252.121710099</v>
      </c>
      <c r="K5168">
        <f t="shared" si="241"/>
        <v>3.1763613679802303</v>
      </c>
      <c r="L5168">
        <f t="shared" si="242"/>
        <v>43186.252121710146</v>
      </c>
    </row>
    <row r="5169" spans="1:12" x14ac:dyDescent="0.3">
      <c r="A5169" t="s">
        <v>48</v>
      </c>
      <c r="B5169" t="s">
        <v>646</v>
      </c>
      <c r="C5169" t="s">
        <v>642</v>
      </c>
      <c r="D5169" t="s">
        <v>18</v>
      </c>
      <c r="E5169" t="str">
        <f>VLOOKUP(D5169,Abbrev!$A$6:$B$67,2,FALSE)</f>
        <v>Dogfish-S</v>
      </c>
      <c r="F5169" t="str">
        <f t="shared" si="240"/>
        <v/>
      </c>
      <c r="G5169">
        <v>1992</v>
      </c>
      <c r="H5169">
        <v>13596.139456000001</v>
      </c>
      <c r="I5169">
        <v>1076.2088082283201</v>
      </c>
      <c r="J5169">
        <v>14632285.040447799</v>
      </c>
      <c r="K5169">
        <f t="shared" si="241"/>
        <v>1.0762088082283201</v>
      </c>
      <c r="L5169">
        <f t="shared" si="242"/>
        <v>14632.285040447801</v>
      </c>
    </row>
    <row r="5170" spans="1:12" x14ac:dyDescent="0.3">
      <c r="A5170" t="s">
        <v>48</v>
      </c>
      <c r="B5170" t="s">
        <v>646</v>
      </c>
      <c r="C5170" t="s">
        <v>642</v>
      </c>
      <c r="D5170" t="s">
        <v>19</v>
      </c>
      <c r="E5170" t="str">
        <f>VLOOKUP(D5170,Abbrev!$A$6:$B$67,2,FALSE)</f>
        <v>Dogfish-L</v>
      </c>
      <c r="F5170" t="str">
        <f t="shared" si="240"/>
        <v/>
      </c>
      <c r="G5170">
        <v>1992</v>
      </c>
      <c r="H5170">
        <v>13596.139456000001</v>
      </c>
      <c r="I5170">
        <v>38827.824681507896</v>
      </c>
      <c r="J5170">
        <v>527908519.142901</v>
      </c>
      <c r="K5170">
        <f t="shared" si="241"/>
        <v>38.827824681507899</v>
      </c>
      <c r="L5170">
        <f t="shared" si="242"/>
        <v>527908.51914290024</v>
      </c>
    </row>
    <row r="5171" spans="1:12" x14ac:dyDescent="0.3">
      <c r="A5171" t="s">
        <v>48</v>
      </c>
      <c r="B5171" t="s">
        <v>646</v>
      </c>
      <c r="C5171" t="s">
        <v>642</v>
      </c>
      <c r="D5171" t="s">
        <v>20</v>
      </c>
      <c r="E5171" t="str">
        <f>VLOOKUP(D5171,Abbrev!$A$6:$B$67,2,FALSE)</f>
        <v>Hake-S</v>
      </c>
      <c r="F5171" t="str">
        <f t="shared" si="240"/>
        <v/>
      </c>
      <c r="G5171">
        <v>1992</v>
      </c>
      <c r="H5171">
        <v>13596.139456000001</v>
      </c>
      <c r="I5171">
        <v>330.55222894052503</v>
      </c>
      <c r="J5171">
        <v>4494234.2021670099</v>
      </c>
      <c r="K5171">
        <f t="shared" si="241"/>
        <v>0.33055222894052505</v>
      </c>
      <c r="L5171">
        <f t="shared" si="242"/>
        <v>4494.2342021670183</v>
      </c>
    </row>
    <row r="5172" spans="1:12" x14ac:dyDescent="0.3">
      <c r="A5172" t="s">
        <v>48</v>
      </c>
      <c r="B5172" t="s">
        <v>646</v>
      </c>
      <c r="C5172" t="s">
        <v>642</v>
      </c>
      <c r="D5172" t="s">
        <v>21</v>
      </c>
      <c r="E5172" t="str">
        <f>VLOOKUP(D5172,Abbrev!$A$6:$B$67,2,FALSE)</f>
        <v>Hake-L</v>
      </c>
      <c r="F5172" t="str">
        <f t="shared" si="240"/>
        <v/>
      </c>
      <c r="G5172">
        <v>1992</v>
      </c>
      <c r="H5172">
        <v>13596.139456000001</v>
      </c>
      <c r="I5172">
        <v>2.2246289967050101</v>
      </c>
      <c r="J5172">
        <v>30246.366077062699</v>
      </c>
      <c r="K5172">
        <f t="shared" si="241"/>
        <v>2.22462899670501E-3</v>
      </c>
      <c r="L5172">
        <f t="shared" si="242"/>
        <v>30.246366077062682</v>
      </c>
    </row>
    <row r="5173" spans="1:12" x14ac:dyDescent="0.3">
      <c r="A5173" t="s">
        <v>48</v>
      </c>
      <c r="B5173" t="s">
        <v>646</v>
      </c>
      <c r="C5173" t="s">
        <v>642</v>
      </c>
      <c r="D5173" t="s">
        <v>43</v>
      </c>
      <c r="E5173" t="str">
        <f>VLOOKUP(D5173,Abbrev!$A$6:$B$67,2,FALSE)</f>
        <v>Sflound-S</v>
      </c>
      <c r="F5173" t="str">
        <f t="shared" si="240"/>
        <v/>
      </c>
      <c r="G5173">
        <v>1992</v>
      </c>
      <c r="H5173">
        <v>13596.139456000001</v>
      </c>
      <c r="I5173">
        <v>0.86515990883110805</v>
      </c>
      <c r="J5173">
        <v>11762.834772208</v>
      </c>
      <c r="K5173">
        <f t="shared" si="241"/>
        <v>8.6515990883110803E-4</v>
      </c>
      <c r="L5173">
        <f t="shared" si="242"/>
        <v>11.762834772207992</v>
      </c>
    </row>
    <row r="5174" spans="1:12" x14ac:dyDescent="0.3">
      <c r="A5174" t="s">
        <v>48</v>
      </c>
      <c r="B5174" t="s">
        <v>646</v>
      </c>
      <c r="C5174" t="s">
        <v>642</v>
      </c>
      <c r="D5174" t="s">
        <v>29</v>
      </c>
      <c r="E5174" t="str">
        <f>VLOOKUP(D5174,Abbrev!$A$6:$B$67,2,FALSE)</f>
        <v>Sflound-L</v>
      </c>
      <c r="F5174" t="str">
        <f t="shared" si="240"/>
        <v/>
      </c>
      <c r="G5174">
        <v>1992</v>
      </c>
      <c r="H5174">
        <v>13596.139456000001</v>
      </c>
      <c r="I5174">
        <v>59.853581054486398</v>
      </c>
      <c r="J5174">
        <v>813777.63495779701</v>
      </c>
      <c r="K5174">
        <f t="shared" si="241"/>
        <v>5.9853581054486397E-2</v>
      </c>
      <c r="L5174">
        <f t="shared" si="242"/>
        <v>813.77763495779664</v>
      </c>
    </row>
    <row r="5175" spans="1:12" x14ac:dyDescent="0.3">
      <c r="A5175" t="s">
        <v>48</v>
      </c>
      <c r="B5175" t="s">
        <v>646</v>
      </c>
      <c r="C5175" t="s">
        <v>642</v>
      </c>
      <c r="D5175" t="s">
        <v>32</v>
      </c>
      <c r="E5175" t="str">
        <f>VLOOKUP(D5175,Abbrev!$A$6:$B$67,2,FALSE)</f>
        <v>Blue-M</v>
      </c>
      <c r="F5175" t="str">
        <f t="shared" si="240"/>
        <v/>
      </c>
      <c r="G5175">
        <v>1992</v>
      </c>
      <c r="H5175">
        <v>13596.139456000001</v>
      </c>
      <c r="I5175">
        <v>18.667165677808399</v>
      </c>
      <c r="J5175">
        <v>253801.38780374001</v>
      </c>
      <c r="K5175">
        <f t="shared" si="241"/>
        <v>1.8667165677808399E-2</v>
      </c>
      <c r="L5175">
        <f t="shared" si="242"/>
        <v>253.80138780373977</v>
      </c>
    </row>
    <row r="5176" spans="1:12" x14ac:dyDescent="0.3">
      <c r="A5176" t="s">
        <v>48</v>
      </c>
      <c r="B5176" t="s">
        <v>646</v>
      </c>
      <c r="C5176" t="s">
        <v>642</v>
      </c>
      <c r="D5176" t="s">
        <v>36</v>
      </c>
      <c r="E5176" t="str">
        <f>VLOOKUP(D5176,Abbrev!$A$6:$B$67,2,FALSE)</f>
        <v>Weak-M</v>
      </c>
      <c r="F5176" t="str">
        <f t="shared" si="240"/>
        <v/>
      </c>
      <c r="G5176">
        <v>1992</v>
      </c>
      <c r="H5176">
        <v>13596.139456000001</v>
      </c>
      <c r="I5176">
        <v>0.867590940615241</v>
      </c>
      <c r="J5176">
        <v>11795.887419367</v>
      </c>
      <c r="K5176">
        <f t="shared" si="241"/>
        <v>8.6759094061524098E-4</v>
      </c>
      <c r="L5176">
        <f t="shared" si="242"/>
        <v>11.795887419367032</v>
      </c>
    </row>
    <row r="5177" spans="1:12" x14ac:dyDescent="0.3">
      <c r="A5177" t="s">
        <v>48</v>
      </c>
      <c r="B5177" t="s">
        <v>646</v>
      </c>
      <c r="C5177" t="s">
        <v>642</v>
      </c>
      <c r="D5177" t="s">
        <v>7</v>
      </c>
      <c r="E5177" t="str">
        <f>VLOOKUP(D5177,Abbrev!$A$6:$B$67,2,FALSE)</f>
        <v>Alosines</v>
      </c>
      <c r="F5177" t="str">
        <f t="shared" si="240"/>
        <v/>
      </c>
      <c r="G5177">
        <v>1993</v>
      </c>
      <c r="H5177">
        <v>13596.139456000001</v>
      </c>
      <c r="I5177">
        <v>139.15000332060501</v>
      </c>
      <c r="J5177">
        <v>1891902.85044981</v>
      </c>
      <c r="K5177">
        <f t="shared" si="241"/>
        <v>0.13915000332060501</v>
      </c>
      <c r="L5177">
        <f t="shared" si="242"/>
        <v>1891.902850449809</v>
      </c>
    </row>
    <row r="5178" spans="1:12" x14ac:dyDescent="0.3">
      <c r="A5178" t="s">
        <v>48</v>
      </c>
      <c r="B5178" t="s">
        <v>646</v>
      </c>
      <c r="C5178" t="s">
        <v>642</v>
      </c>
      <c r="D5178" t="s">
        <v>8</v>
      </c>
      <c r="E5178" t="str">
        <f>VLOOKUP(D5178,Abbrev!$A$6:$B$67,2,FALSE)</f>
        <v>Herring</v>
      </c>
      <c r="F5178" t="str">
        <f t="shared" si="240"/>
        <v/>
      </c>
      <c r="G5178">
        <v>1993</v>
      </c>
      <c r="H5178">
        <v>13596.139456000001</v>
      </c>
      <c r="I5178">
        <v>14220.6863726665</v>
      </c>
      <c r="J5178">
        <v>193346435.08281299</v>
      </c>
      <c r="K5178">
        <f t="shared" si="241"/>
        <v>14.220686372666499</v>
      </c>
      <c r="L5178">
        <f t="shared" si="242"/>
        <v>193346.43508281253</v>
      </c>
    </row>
    <row r="5179" spans="1:12" x14ac:dyDescent="0.3">
      <c r="A5179" t="s">
        <v>48</v>
      </c>
      <c r="B5179" t="s">
        <v>646</v>
      </c>
      <c r="C5179" t="s">
        <v>642</v>
      </c>
      <c r="D5179" t="s">
        <v>9</v>
      </c>
      <c r="E5179" t="str">
        <f>VLOOKUP(D5179,Abbrev!$A$6:$B$67,2,FALSE)</f>
        <v>Mack</v>
      </c>
      <c r="F5179" t="str">
        <f t="shared" si="240"/>
        <v/>
      </c>
      <c r="G5179">
        <v>1993</v>
      </c>
      <c r="H5179">
        <v>13596.139456000001</v>
      </c>
      <c r="I5179">
        <v>1738.2896672263901</v>
      </c>
      <c r="J5179">
        <v>23634028.730533902</v>
      </c>
      <c r="K5179">
        <f t="shared" si="241"/>
        <v>1.7382896672263901</v>
      </c>
      <c r="L5179">
        <f t="shared" si="242"/>
        <v>23634.028730533835</v>
      </c>
    </row>
    <row r="5180" spans="1:12" x14ac:dyDescent="0.3">
      <c r="A5180" t="s">
        <v>48</v>
      </c>
      <c r="B5180" t="s">
        <v>646</v>
      </c>
      <c r="C5180" t="s">
        <v>642</v>
      </c>
      <c r="D5180" t="s">
        <v>10</v>
      </c>
      <c r="E5180" t="str">
        <f>VLOOKUP(D5180,Abbrev!$A$6:$B$67,2,FALSE)</f>
        <v>Butter</v>
      </c>
      <c r="F5180" t="str">
        <f t="shared" si="240"/>
        <v/>
      </c>
      <c r="G5180">
        <v>1993</v>
      </c>
      <c r="H5180">
        <v>13596.139456000001</v>
      </c>
      <c r="I5180">
        <v>3055.3030192115998</v>
      </c>
      <c r="J5180">
        <v>41540325.929538697</v>
      </c>
      <c r="K5180">
        <f t="shared" si="241"/>
        <v>3.0553030192115997</v>
      </c>
      <c r="L5180">
        <f t="shared" si="242"/>
        <v>41540.325929538762</v>
      </c>
    </row>
    <row r="5181" spans="1:12" x14ac:dyDescent="0.3">
      <c r="A5181" t="s">
        <v>48</v>
      </c>
      <c r="B5181" t="s">
        <v>646</v>
      </c>
      <c r="C5181" t="s">
        <v>642</v>
      </c>
      <c r="D5181" t="s">
        <v>11</v>
      </c>
      <c r="E5181" t="str">
        <f>VLOOKUP(D5181,Abbrev!$A$6:$B$67,2,FALSE)</f>
        <v>Dbenth-oth</v>
      </c>
      <c r="F5181" t="str">
        <f t="shared" si="240"/>
        <v/>
      </c>
      <c r="G5181">
        <v>1993</v>
      </c>
      <c r="H5181">
        <v>13596.139456000001</v>
      </c>
      <c r="I5181">
        <v>377.81279892245402</v>
      </c>
      <c r="J5181">
        <v>5136795.5024113702</v>
      </c>
      <c r="K5181">
        <f t="shared" si="241"/>
        <v>0.37781279892245401</v>
      </c>
      <c r="L5181">
        <f t="shared" si="242"/>
        <v>5136.7955024113717</v>
      </c>
    </row>
    <row r="5182" spans="1:12" x14ac:dyDescent="0.3">
      <c r="A5182" t="s">
        <v>48</v>
      </c>
      <c r="B5182" t="s">
        <v>646</v>
      </c>
      <c r="C5182" t="s">
        <v>642</v>
      </c>
      <c r="D5182" t="s">
        <v>33</v>
      </c>
      <c r="E5182" t="str">
        <f>VLOOKUP(D5182,Abbrev!$A$6:$B$67,2,FALSE)</f>
        <v>Domni-oth</v>
      </c>
      <c r="F5182" t="str">
        <f t="shared" si="240"/>
        <v/>
      </c>
      <c r="G5182">
        <v>1993</v>
      </c>
      <c r="H5182">
        <v>13596.139456000001</v>
      </c>
      <c r="I5182">
        <v>144.70210341347999</v>
      </c>
      <c r="J5182">
        <v>1967389.97758621</v>
      </c>
      <c r="K5182">
        <f t="shared" si="241"/>
        <v>0.14470210341348</v>
      </c>
      <c r="L5182">
        <f t="shared" si="242"/>
        <v>1967.3899775862078</v>
      </c>
    </row>
    <row r="5183" spans="1:12" x14ac:dyDescent="0.3">
      <c r="A5183" t="s">
        <v>48</v>
      </c>
      <c r="B5183" t="s">
        <v>646</v>
      </c>
      <c r="C5183" t="s">
        <v>642</v>
      </c>
      <c r="D5183" t="s">
        <v>12</v>
      </c>
      <c r="E5183" t="str">
        <f>VLOOKUP(D5183,Abbrev!$A$6:$B$67,2,FALSE)</f>
        <v>Dpisc-oth</v>
      </c>
      <c r="F5183" t="str">
        <f t="shared" si="240"/>
        <v/>
      </c>
      <c r="G5183">
        <v>1993</v>
      </c>
      <c r="H5183">
        <v>13596.139456000001</v>
      </c>
      <c r="I5183">
        <v>468.169041156844</v>
      </c>
      <c r="J5183">
        <v>6365291.5725502502</v>
      </c>
      <c r="K5183">
        <f t="shared" si="241"/>
        <v>0.46816904115684399</v>
      </c>
      <c r="L5183">
        <f t="shared" si="242"/>
        <v>6365.2915725502544</v>
      </c>
    </row>
    <row r="5184" spans="1:12" x14ac:dyDescent="0.3">
      <c r="A5184" t="s">
        <v>48</v>
      </c>
      <c r="B5184" t="s">
        <v>646</v>
      </c>
      <c r="C5184" t="s">
        <v>642</v>
      </c>
      <c r="D5184" t="s">
        <v>27</v>
      </c>
      <c r="E5184" t="str">
        <f>VLOOKUP(D5184,Abbrev!$A$6:$B$67,2,FALSE)</f>
        <v>MedPel</v>
      </c>
      <c r="F5184" t="str">
        <f t="shared" si="240"/>
        <v/>
      </c>
      <c r="G5184">
        <v>1993</v>
      </c>
      <c r="H5184">
        <v>13596.139456000001</v>
      </c>
      <c r="I5184">
        <v>2.1351013286242901</v>
      </c>
      <c r="J5184">
        <v>29029.135416666701</v>
      </c>
      <c r="K5184">
        <f t="shared" si="241"/>
        <v>2.13510132862429E-3</v>
      </c>
      <c r="L5184">
        <f t="shared" si="242"/>
        <v>29.029135416666733</v>
      </c>
    </row>
    <row r="5185" spans="1:12" x14ac:dyDescent="0.3">
      <c r="A5185" t="s">
        <v>48</v>
      </c>
      <c r="B5185" t="s">
        <v>646</v>
      </c>
      <c r="C5185" t="s">
        <v>642</v>
      </c>
      <c r="D5185" t="s">
        <v>14</v>
      </c>
      <c r="E5185" t="str">
        <f>VLOOKUP(D5185,Abbrev!$A$6:$B$67,2,FALSE)</f>
        <v>Mesopel</v>
      </c>
      <c r="F5185" t="str">
        <f t="shared" si="240"/>
        <v/>
      </c>
      <c r="G5185">
        <v>1993</v>
      </c>
      <c r="H5185">
        <v>13596.139456000001</v>
      </c>
      <c r="I5185">
        <v>3.9417255297679099</v>
      </c>
      <c r="J5185">
        <v>53592.25</v>
      </c>
      <c r="K5185">
        <f t="shared" si="241"/>
        <v>3.9417255297679102E-3</v>
      </c>
      <c r="L5185">
        <f t="shared" si="242"/>
        <v>53.592249999999993</v>
      </c>
    </row>
    <row r="5186" spans="1:12" x14ac:dyDescent="0.3">
      <c r="A5186" t="s">
        <v>48</v>
      </c>
      <c r="B5186" t="s">
        <v>646</v>
      </c>
      <c r="C5186" t="s">
        <v>642</v>
      </c>
      <c r="D5186" t="s">
        <v>15</v>
      </c>
      <c r="E5186" t="str">
        <f>VLOOKUP(D5186,Abbrev!$A$6:$B$67,2,FALSE)</f>
        <v>Skate</v>
      </c>
      <c r="F5186" t="str">
        <f t="shared" si="240"/>
        <v/>
      </c>
      <c r="G5186">
        <v>1993</v>
      </c>
      <c r="H5186">
        <v>13596.139456000001</v>
      </c>
      <c r="I5186">
        <v>35.360026716869697</v>
      </c>
      <c r="J5186">
        <v>480759.85441044602</v>
      </c>
      <c r="K5186">
        <f t="shared" si="241"/>
        <v>3.5360026716869698E-2</v>
      </c>
      <c r="L5186">
        <f t="shared" si="242"/>
        <v>480.75985441044628</v>
      </c>
    </row>
    <row r="5187" spans="1:12" x14ac:dyDescent="0.3">
      <c r="A5187" t="s">
        <v>48</v>
      </c>
      <c r="B5187" t="s">
        <v>646</v>
      </c>
      <c r="C5187" t="s">
        <v>642</v>
      </c>
      <c r="D5187" t="s">
        <v>16</v>
      </c>
      <c r="E5187" t="str">
        <f>VLOOKUP(D5187,Abbrev!$A$6:$B$67,2,FALSE)</f>
        <v>SmPel</v>
      </c>
      <c r="F5187" t="str">
        <f t="shared" ref="F5187:F5250" si="243">IF(G5187&lt;=1967,"A",IF(AND(G5187&gt;=1996,G5187&lt;=2000),"B",IF(G5187&gt;=2009,"C","")))</f>
        <v/>
      </c>
      <c r="G5187">
        <v>1993</v>
      </c>
      <c r="H5187">
        <v>13596.139456000001</v>
      </c>
      <c r="I5187">
        <v>0.17655645602085401</v>
      </c>
      <c r="J5187">
        <v>2400.4861979166699</v>
      </c>
      <c r="K5187">
        <f t="shared" ref="K5187:K5250" si="244">I5187/1000</f>
        <v>1.7655645602085402E-4</v>
      </c>
      <c r="L5187">
        <f t="shared" ref="L5187:L5250" si="245">K5187*H5187</f>
        <v>2.4004861979166621</v>
      </c>
    </row>
    <row r="5188" spans="1:12" x14ac:dyDescent="0.3">
      <c r="A5188" t="s">
        <v>48</v>
      </c>
      <c r="B5188" t="s">
        <v>646</v>
      </c>
      <c r="C5188" t="s">
        <v>642</v>
      </c>
      <c r="D5188" t="s">
        <v>17</v>
      </c>
      <c r="E5188" t="str">
        <f>VLOOKUP(D5188,Abbrev!$A$6:$B$67,2,FALSE)</f>
        <v>Squid</v>
      </c>
      <c r="F5188" t="str">
        <f t="shared" si="243"/>
        <v/>
      </c>
      <c r="G5188">
        <v>1993</v>
      </c>
      <c r="H5188">
        <v>13596.139456000001</v>
      </c>
      <c r="I5188">
        <v>2061.3067144502302</v>
      </c>
      <c r="J5188">
        <v>28025813.5512546</v>
      </c>
      <c r="K5188">
        <f t="shared" si="244"/>
        <v>2.0613067144502302</v>
      </c>
      <c r="L5188">
        <f t="shared" si="245"/>
        <v>28025.813551254501</v>
      </c>
    </row>
    <row r="5189" spans="1:12" x14ac:dyDescent="0.3">
      <c r="A5189" t="s">
        <v>48</v>
      </c>
      <c r="B5189" t="s">
        <v>646</v>
      </c>
      <c r="C5189" t="s">
        <v>642</v>
      </c>
      <c r="D5189" t="s">
        <v>18</v>
      </c>
      <c r="E5189" t="str">
        <f>VLOOKUP(D5189,Abbrev!$A$6:$B$67,2,FALSE)</f>
        <v>Dogfish-S</v>
      </c>
      <c r="F5189" t="str">
        <f t="shared" si="243"/>
        <v/>
      </c>
      <c r="G5189">
        <v>1993</v>
      </c>
      <c r="H5189">
        <v>13596.139456000001</v>
      </c>
      <c r="I5189">
        <v>305.461817322608</v>
      </c>
      <c r="J5189">
        <v>4153101.46680137</v>
      </c>
      <c r="K5189">
        <f t="shared" si="244"/>
        <v>0.30546181732260802</v>
      </c>
      <c r="L5189">
        <f t="shared" si="245"/>
        <v>4153.1014668013759</v>
      </c>
    </row>
    <row r="5190" spans="1:12" x14ac:dyDescent="0.3">
      <c r="A5190" t="s">
        <v>48</v>
      </c>
      <c r="B5190" t="s">
        <v>646</v>
      </c>
      <c r="C5190" t="s">
        <v>642</v>
      </c>
      <c r="D5190" t="s">
        <v>19</v>
      </c>
      <c r="E5190" t="str">
        <f>VLOOKUP(D5190,Abbrev!$A$6:$B$67,2,FALSE)</f>
        <v>Dogfish-L</v>
      </c>
      <c r="F5190" t="str">
        <f t="shared" si="243"/>
        <v/>
      </c>
      <c r="G5190">
        <v>1993</v>
      </c>
      <c r="H5190">
        <v>13596.139456000001</v>
      </c>
      <c r="I5190">
        <v>34778.265188372097</v>
      </c>
      <c r="J5190">
        <v>472850143.53885698</v>
      </c>
      <c r="K5190">
        <f t="shared" si="244"/>
        <v>34.778265188372096</v>
      </c>
      <c r="L5190">
        <f t="shared" si="245"/>
        <v>472850.14353885717</v>
      </c>
    </row>
    <row r="5191" spans="1:12" x14ac:dyDescent="0.3">
      <c r="A5191" t="s">
        <v>48</v>
      </c>
      <c r="B5191" t="s">
        <v>646</v>
      </c>
      <c r="C5191" t="s">
        <v>642</v>
      </c>
      <c r="D5191" t="s">
        <v>20</v>
      </c>
      <c r="E5191" t="str">
        <f>VLOOKUP(D5191,Abbrev!$A$6:$B$67,2,FALSE)</f>
        <v>Hake-S</v>
      </c>
      <c r="F5191" t="str">
        <f t="shared" si="243"/>
        <v/>
      </c>
      <c r="G5191">
        <v>1993</v>
      </c>
      <c r="H5191">
        <v>13596.139456000001</v>
      </c>
      <c r="I5191">
        <v>200.67631518551201</v>
      </c>
      <c r="J5191">
        <v>2728423.1667784401</v>
      </c>
      <c r="K5191">
        <f t="shared" si="244"/>
        <v>0.20067631518551202</v>
      </c>
      <c r="L5191">
        <f t="shared" si="245"/>
        <v>2728.423166778432</v>
      </c>
    </row>
    <row r="5192" spans="1:12" x14ac:dyDescent="0.3">
      <c r="A5192" t="s">
        <v>48</v>
      </c>
      <c r="B5192" t="s">
        <v>646</v>
      </c>
      <c r="C5192" t="s">
        <v>642</v>
      </c>
      <c r="D5192" t="s">
        <v>21</v>
      </c>
      <c r="E5192" t="str">
        <f>VLOOKUP(D5192,Abbrev!$A$6:$B$67,2,FALSE)</f>
        <v>Hake-L</v>
      </c>
      <c r="F5192" t="str">
        <f t="shared" si="243"/>
        <v/>
      </c>
      <c r="G5192">
        <v>1993</v>
      </c>
      <c r="H5192">
        <v>13596.139456000001</v>
      </c>
      <c r="I5192">
        <v>10.0017290561113</v>
      </c>
      <c r="J5192">
        <v>135984.903048017</v>
      </c>
      <c r="K5192">
        <f t="shared" si="244"/>
        <v>1.0001729056111301E-2</v>
      </c>
      <c r="L5192">
        <f t="shared" si="245"/>
        <v>135.98490304801649</v>
      </c>
    </row>
    <row r="5193" spans="1:12" x14ac:dyDescent="0.3">
      <c r="A5193" t="s">
        <v>48</v>
      </c>
      <c r="B5193" t="s">
        <v>646</v>
      </c>
      <c r="C5193" t="s">
        <v>642</v>
      </c>
      <c r="D5193" t="s">
        <v>43</v>
      </c>
      <c r="E5193" t="str">
        <f>VLOOKUP(D5193,Abbrev!$A$6:$B$67,2,FALSE)</f>
        <v>Sflound-S</v>
      </c>
      <c r="F5193" t="str">
        <f t="shared" si="243"/>
        <v/>
      </c>
      <c r="G5193">
        <v>1993</v>
      </c>
      <c r="H5193">
        <v>13596.139456000001</v>
      </c>
      <c r="I5193">
        <v>4.9666518342844501</v>
      </c>
      <c r="J5193">
        <v>67527.2909683295</v>
      </c>
      <c r="K5193">
        <f t="shared" si="244"/>
        <v>4.9666518342844504E-3</v>
      </c>
      <c r="L5193">
        <f t="shared" si="245"/>
        <v>67.527290968329595</v>
      </c>
    </row>
    <row r="5194" spans="1:12" x14ac:dyDescent="0.3">
      <c r="A5194" t="s">
        <v>48</v>
      </c>
      <c r="B5194" t="s">
        <v>646</v>
      </c>
      <c r="C5194" t="s">
        <v>642</v>
      </c>
      <c r="D5194" t="s">
        <v>29</v>
      </c>
      <c r="E5194" t="str">
        <f>VLOOKUP(D5194,Abbrev!$A$6:$B$67,2,FALSE)</f>
        <v>Sflound-L</v>
      </c>
      <c r="F5194" t="str">
        <f t="shared" si="243"/>
        <v/>
      </c>
      <c r="G5194">
        <v>1993</v>
      </c>
      <c r="H5194">
        <v>13596.139456000001</v>
      </c>
      <c r="I5194">
        <v>68.973463350587295</v>
      </c>
      <c r="J5194">
        <v>937772.82647789002</v>
      </c>
      <c r="K5194">
        <f t="shared" si="244"/>
        <v>6.8973463350587294E-2</v>
      </c>
      <c r="L5194">
        <f t="shared" si="245"/>
        <v>937.77282647788991</v>
      </c>
    </row>
    <row r="5195" spans="1:12" x14ac:dyDescent="0.3">
      <c r="A5195" t="s">
        <v>48</v>
      </c>
      <c r="B5195" t="s">
        <v>646</v>
      </c>
      <c r="C5195" t="s">
        <v>642</v>
      </c>
      <c r="D5195" t="s">
        <v>24</v>
      </c>
      <c r="E5195" t="str">
        <f>VLOOKUP(D5195,Abbrev!$A$6:$B$67,2,FALSE)</f>
        <v>Yflound-S</v>
      </c>
      <c r="F5195" t="str">
        <f t="shared" si="243"/>
        <v/>
      </c>
      <c r="G5195">
        <v>1993</v>
      </c>
      <c r="H5195">
        <v>13596.139456000001</v>
      </c>
      <c r="I5195">
        <v>4.59928918158365E-4</v>
      </c>
      <c r="J5195">
        <v>6.2532577111283398</v>
      </c>
      <c r="K5195">
        <f t="shared" si="244"/>
        <v>4.5992891815836499E-7</v>
      </c>
      <c r="L5195">
        <f t="shared" si="245"/>
        <v>6.2532577111283419E-3</v>
      </c>
    </row>
    <row r="5196" spans="1:12" x14ac:dyDescent="0.3">
      <c r="A5196" t="s">
        <v>48</v>
      </c>
      <c r="B5196" t="s">
        <v>646</v>
      </c>
      <c r="C5196" t="s">
        <v>642</v>
      </c>
      <c r="D5196" t="s">
        <v>32</v>
      </c>
      <c r="E5196" t="str">
        <f>VLOOKUP(D5196,Abbrev!$A$6:$B$67,2,FALSE)</f>
        <v>Blue-M</v>
      </c>
      <c r="F5196" t="str">
        <f t="shared" si="243"/>
        <v/>
      </c>
      <c r="G5196">
        <v>1993</v>
      </c>
      <c r="H5196">
        <v>13596.139456000001</v>
      </c>
      <c r="I5196">
        <v>1.9502393813274801</v>
      </c>
      <c r="J5196">
        <v>26515.726601111601</v>
      </c>
      <c r="K5196">
        <f t="shared" si="244"/>
        <v>1.9502393813274801E-3</v>
      </c>
      <c r="L5196">
        <f t="shared" si="245"/>
        <v>26.515726601111584</v>
      </c>
    </row>
    <row r="5197" spans="1:12" x14ac:dyDescent="0.3">
      <c r="A5197" t="s">
        <v>48</v>
      </c>
      <c r="B5197" t="s">
        <v>646</v>
      </c>
      <c r="C5197" t="s">
        <v>642</v>
      </c>
      <c r="D5197" t="s">
        <v>49</v>
      </c>
      <c r="E5197" t="str">
        <f>VLOOKUP(D5197,Abbrev!$A$6:$B$67,2,FALSE)</f>
        <v>Weak-L</v>
      </c>
      <c r="F5197" t="str">
        <f t="shared" si="243"/>
        <v/>
      </c>
      <c r="G5197">
        <v>1993</v>
      </c>
      <c r="H5197">
        <v>13596.139456000001</v>
      </c>
      <c r="I5197">
        <v>3.3608185706468401</v>
      </c>
      <c r="J5197">
        <v>45694.157972829104</v>
      </c>
      <c r="K5197">
        <f t="shared" si="244"/>
        <v>3.3608185706468399E-3</v>
      </c>
      <c r="L5197">
        <f t="shared" si="245"/>
        <v>45.694157972829025</v>
      </c>
    </row>
    <row r="5198" spans="1:12" x14ac:dyDescent="0.3">
      <c r="A5198" t="s">
        <v>48</v>
      </c>
      <c r="B5198" t="s">
        <v>646</v>
      </c>
      <c r="C5198" t="s">
        <v>642</v>
      </c>
      <c r="D5198" t="s">
        <v>7</v>
      </c>
      <c r="E5198" t="str">
        <f>VLOOKUP(D5198,Abbrev!$A$6:$B$67,2,FALSE)</f>
        <v>Alosines</v>
      </c>
      <c r="F5198" t="str">
        <f t="shared" si="243"/>
        <v/>
      </c>
      <c r="G5198">
        <v>1994</v>
      </c>
      <c r="H5198">
        <v>13596.139456000001</v>
      </c>
      <c r="I5198">
        <v>21.2788901605931</v>
      </c>
      <c r="J5198">
        <v>289310.75809233001</v>
      </c>
      <c r="K5198">
        <f t="shared" si="244"/>
        <v>2.12788901605931E-2</v>
      </c>
      <c r="L5198">
        <f t="shared" si="245"/>
        <v>289.31075809233005</v>
      </c>
    </row>
    <row r="5199" spans="1:12" x14ac:dyDescent="0.3">
      <c r="A5199" t="s">
        <v>48</v>
      </c>
      <c r="B5199" t="s">
        <v>646</v>
      </c>
      <c r="C5199" t="s">
        <v>642</v>
      </c>
      <c r="D5199" t="s">
        <v>8</v>
      </c>
      <c r="E5199" t="str">
        <f>VLOOKUP(D5199,Abbrev!$A$6:$B$67,2,FALSE)</f>
        <v>Herring</v>
      </c>
      <c r="F5199" t="str">
        <f t="shared" si="243"/>
        <v/>
      </c>
      <c r="G5199">
        <v>1994</v>
      </c>
      <c r="H5199">
        <v>13596.139456000001</v>
      </c>
      <c r="I5199">
        <v>988.24626718592299</v>
      </c>
      <c r="J5199">
        <v>13436334.0655313</v>
      </c>
      <c r="K5199">
        <f t="shared" si="244"/>
        <v>0.98824626718592301</v>
      </c>
      <c r="L5199">
        <f t="shared" si="245"/>
        <v>13436.334065531246</v>
      </c>
    </row>
    <row r="5200" spans="1:12" x14ac:dyDescent="0.3">
      <c r="A5200" t="s">
        <v>48</v>
      </c>
      <c r="B5200" t="s">
        <v>646</v>
      </c>
      <c r="C5200" t="s">
        <v>642</v>
      </c>
      <c r="D5200" t="s">
        <v>9</v>
      </c>
      <c r="E5200" t="str">
        <f>VLOOKUP(D5200,Abbrev!$A$6:$B$67,2,FALSE)</f>
        <v>Mack</v>
      </c>
      <c r="F5200" t="str">
        <f t="shared" si="243"/>
        <v/>
      </c>
      <c r="G5200">
        <v>1994</v>
      </c>
      <c r="H5200">
        <v>13596.139456000001</v>
      </c>
      <c r="I5200">
        <v>2299.9352571581699</v>
      </c>
      <c r="J5200">
        <v>31270240.496093798</v>
      </c>
      <c r="K5200">
        <f t="shared" si="244"/>
        <v>2.2999352571581699</v>
      </c>
      <c r="L5200">
        <f t="shared" si="245"/>
        <v>31270.240496093702</v>
      </c>
    </row>
    <row r="5201" spans="1:12" x14ac:dyDescent="0.3">
      <c r="A5201" t="s">
        <v>48</v>
      </c>
      <c r="B5201" t="s">
        <v>646</v>
      </c>
      <c r="C5201" t="s">
        <v>642</v>
      </c>
      <c r="D5201" t="s">
        <v>10</v>
      </c>
      <c r="E5201" t="str">
        <f>VLOOKUP(D5201,Abbrev!$A$6:$B$67,2,FALSE)</f>
        <v>Butter</v>
      </c>
      <c r="F5201" t="str">
        <f t="shared" si="243"/>
        <v/>
      </c>
      <c r="G5201">
        <v>1994</v>
      </c>
      <c r="H5201">
        <v>13596.139456000001</v>
      </c>
      <c r="I5201">
        <v>3234.6272860756699</v>
      </c>
      <c r="J5201">
        <v>43978443.669667698</v>
      </c>
      <c r="K5201">
        <f t="shared" si="244"/>
        <v>3.23462728607567</v>
      </c>
      <c r="L5201">
        <f t="shared" si="245"/>
        <v>43978.44366966762</v>
      </c>
    </row>
    <row r="5202" spans="1:12" x14ac:dyDescent="0.3">
      <c r="A5202" t="s">
        <v>48</v>
      </c>
      <c r="B5202" t="s">
        <v>646</v>
      </c>
      <c r="C5202" t="s">
        <v>642</v>
      </c>
      <c r="D5202" t="s">
        <v>11</v>
      </c>
      <c r="E5202" t="str">
        <f>VLOOKUP(D5202,Abbrev!$A$6:$B$67,2,FALSE)</f>
        <v>Dbenth-oth</v>
      </c>
      <c r="F5202" t="str">
        <f t="shared" si="243"/>
        <v/>
      </c>
      <c r="G5202">
        <v>1994</v>
      </c>
      <c r="H5202">
        <v>13596.139456000001</v>
      </c>
      <c r="I5202">
        <v>302.66783986284798</v>
      </c>
      <c r="J5202">
        <v>4115114.15962156</v>
      </c>
      <c r="K5202">
        <f t="shared" si="244"/>
        <v>0.30266783986284801</v>
      </c>
      <c r="L5202">
        <f t="shared" si="245"/>
        <v>4115.1141596215575</v>
      </c>
    </row>
    <row r="5203" spans="1:12" x14ac:dyDescent="0.3">
      <c r="A5203" t="s">
        <v>48</v>
      </c>
      <c r="B5203" t="s">
        <v>646</v>
      </c>
      <c r="C5203" t="s">
        <v>642</v>
      </c>
      <c r="D5203" t="s">
        <v>33</v>
      </c>
      <c r="E5203" t="str">
        <f>VLOOKUP(D5203,Abbrev!$A$6:$B$67,2,FALSE)</f>
        <v>Domni-oth</v>
      </c>
      <c r="F5203" t="str">
        <f t="shared" si="243"/>
        <v/>
      </c>
      <c r="G5203">
        <v>1994</v>
      </c>
      <c r="H5203">
        <v>13596.139456000001</v>
      </c>
      <c r="I5203">
        <v>45.455193484656903</v>
      </c>
      <c r="J5203">
        <v>618015.14961685799</v>
      </c>
      <c r="K5203">
        <f t="shared" si="244"/>
        <v>4.5455193484656903E-2</v>
      </c>
      <c r="L5203">
        <f t="shared" si="245"/>
        <v>618.01514961685791</v>
      </c>
    </row>
    <row r="5204" spans="1:12" x14ac:dyDescent="0.3">
      <c r="A5204" t="s">
        <v>48</v>
      </c>
      <c r="B5204" t="s">
        <v>646</v>
      </c>
      <c r="C5204" t="s">
        <v>642</v>
      </c>
      <c r="D5204" t="s">
        <v>12</v>
      </c>
      <c r="E5204" t="str">
        <f>VLOOKUP(D5204,Abbrev!$A$6:$B$67,2,FALSE)</f>
        <v>Dpisc-oth</v>
      </c>
      <c r="F5204" t="str">
        <f t="shared" si="243"/>
        <v/>
      </c>
      <c r="G5204">
        <v>1994</v>
      </c>
      <c r="H5204">
        <v>13596.139456000001</v>
      </c>
      <c r="I5204">
        <v>698.41799049363999</v>
      </c>
      <c r="J5204">
        <v>9495788.3973308206</v>
      </c>
      <c r="K5204">
        <f t="shared" si="244"/>
        <v>0.69841799049363995</v>
      </c>
      <c r="L5204">
        <f t="shared" si="245"/>
        <v>9495.7883973308108</v>
      </c>
    </row>
    <row r="5205" spans="1:12" x14ac:dyDescent="0.3">
      <c r="A5205" t="s">
        <v>48</v>
      </c>
      <c r="B5205" t="s">
        <v>646</v>
      </c>
      <c r="C5205" t="s">
        <v>642</v>
      </c>
      <c r="D5205" t="s">
        <v>27</v>
      </c>
      <c r="E5205" t="str">
        <f>VLOOKUP(D5205,Abbrev!$A$6:$B$67,2,FALSE)</f>
        <v>MedPel</v>
      </c>
      <c r="F5205" t="str">
        <f t="shared" si="243"/>
        <v/>
      </c>
      <c r="G5205">
        <v>1994</v>
      </c>
      <c r="H5205">
        <v>13596.139456000001</v>
      </c>
      <c r="I5205">
        <v>6.6441342306452498</v>
      </c>
      <c r="J5205">
        <v>90334.575564236104</v>
      </c>
      <c r="K5205">
        <f t="shared" si="244"/>
        <v>6.6441342306452498E-3</v>
      </c>
      <c r="L5205">
        <f t="shared" si="245"/>
        <v>90.33457556423609</v>
      </c>
    </row>
    <row r="5206" spans="1:12" x14ac:dyDescent="0.3">
      <c r="A5206" t="s">
        <v>48</v>
      </c>
      <c r="B5206" t="s">
        <v>646</v>
      </c>
      <c r="C5206" t="s">
        <v>642</v>
      </c>
      <c r="D5206" t="s">
        <v>14</v>
      </c>
      <c r="E5206" t="str">
        <f>VLOOKUP(D5206,Abbrev!$A$6:$B$67,2,FALSE)</f>
        <v>Mesopel</v>
      </c>
      <c r="F5206" t="str">
        <f t="shared" si="243"/>
        <v/>
      </c>
      <c r="G5206">
        <v>1994</v>
      </c>
      <c r="H5206">
        <v>13596.139456000001</v>
      </c>
      <c r="I5206">
        <v>7.2162318943407397</v>
      </c>
      <c r="J5206">
        <v>98112.895182291701</v>
      </c>
      <c r="K5206">
        <f t="shared" si="244"/>
        <v>7.2162318943407395E-3</v>
      </c>
      <c r="L5206">
        <f t="shared" si="245"/>
        <v>98.112895182291751</v>
      </c>
    </row>
    <row r="5207" spans="1:12" x14ac:dyDescent="0.3">
      <c r="A5207" t="s">
        <v>48</v>
      </c>
      <c r="B5207" t="s">
        <v>646</v>
      </c>
      <c r="C5207" t="s">
        <v>642</v>
      </c>
      <c r="D5207" t="s">
        <v>15</v>
      </c>
      <c r="E5207" t="str">
        <f>VLOOKUP(D5207,Abbrev!$A$6:$B$67,2,FALSE)</f>
        <v>Skate</v>
      </c>
      <c r="F5207" t="str">
        <f t="shared" si="243"/>
        <v/>
      </c>
      <c r="G5207">
        <v>1994</v>
      </c>
      <c r="H5207">
        <v>13596.139456000001</v>
      </c>
      <c r="I5207">
        <v>113.316013068961</v>
      </c>
      <c r="J5207">
        <v>1540660.3162835201</v>
      </c>
      <c r="K5207">
        <f t="shared" si="244"/>
        <v>0.113316013068961</v>
      </c>
      <c r="L5207">
        <f t="shared" si="245"/>
        <v>1540.6603162835124</v>
      </c>
    </row>
    <row r="5208" spans="1:12" x14ac:dyDescent="0.3">
      <c r="A5208" t="s">
        <v>48</v>
      </c>
      <c r="B5208" t="s">
        <v>646</v>
      </c>
      <c r="C5208" t="s">
        <v>642</v>
      </c>
      <c r="D5208" t="s">
        <v>16</v>
      </c>
      <c r="E5208" t="str">
        <f>VLOOKUP(D5208,Abbrev!$A$6:$B$67,2,FALSE)</f>
        <v>SmPel</v>
      </c>
      <c r="F5208" t="str">
        <f t="shared" si="243"/>
        <v/>
      </c>
      <c r="G5208">
        <v>1994</v>
      </c>
      <c r="H5208">
        <v>13596.139456000001</v>
      </c>
      <c r="I5208">
        <v>837.58998630907297</v>
      </c>
      <c r="J5208">
        <v>11387990.2608073</v>
      </c>
      <c r="K5208">
        <f t="shared" si="244"/>
        <v>0.837589986309073</v>
      </c>
      <c r="L5208">
        <f t="shared" si="245"/>
        <v>11387.990260807288</v>
      </c>
    </row>
    <row r="5209" spans="1:12" x14ac:dyDescent="0.3">
      <c r="A5209" t="s">
        <v>48</v>
      </c>
      <c r="B5209" t="s">
        <v>646</v>
      </c>
      <c r="C5209" t="s">
        <v>642</v>
      </c>
      <c r="D5209" t="s">
        <v>17</v>
      </c>
      <c r="E5209" t="str">
        <f>VLOOKUP(D5209,Abbrev!$A$6:$B$67,2,FALSE)</f>
        <v>Squid</v>
      </c>
      <c r="F5209" t="str">
        <f t="shared" si="243"/>
        <v/>
      </c>
      <c r="G5209">
        <v>1994</v>
      </c>
      <c r="H5209">
        <v>13596.139456000001</v>
      </c>
      <c r="I5209">
        <v>3775.8042187631399</v>
      </c>
      <c r="J5209">
        <v>51336360.7168568</v>
      </c>
      <c r="K5209">
        <f t="shared" si="244"/>
        <v>3.77580421876314</v>
      </c>
      <c r="L5209">
        <f t="shared" si="245"/>
        <v>51336.360716856783</v>
      </c>
    </row>
    <row r="5210" spans="1:12" x14ac:dyDescent="0.3">
      <c r="A5210" t="s">
        <v>48</v>
      </c>
      <c r="B5210" t="s">
        <v>646</v>
      </c>
      <c r="C5210" t="s">
        <v>642</v>
      </c>
      <c r="D5210" t="s">
        <v>18</v>
      </c>
      <c r="E5210" t="str">
        <f>VLOOKUP(D5210,Abbrev!$A$6:$B$67,2,FALSE)</f>
        <v>Dogfish-S</v>
      </c>
      <c r="F5210" t="str">
        <f t="shared" si="243"/>
        <v/>
      </c>
      <c r="G5210">
        <v>1994</v>
      </c>
      <c r="H5210">
        <v>13596.139456000001</v>
      </c>
      <c r="I5210">
        <v>3108.6088597302</v>
      </c>
      <c r="J5210">
        <v>42265079.5710489</v>
      </c>
      <c r="K5210">
        <f t="shared" si="244"/>
        <v>3.1086088597302002</v>
      </c>
      <c r="L5210">
        <f t="shared" si="245"/>
        <v>42265.079571048947</v>
      </c>
    </row>
    <row r="5211" spans="1:12" x14ac:dyDescent="0.3">
      <c r="A5211" t="s">
        <v>48</v>
      </c>
      <c r="B5211" t="s">
        <v>646</v>
      </c>
      <c r="C5211" t="s">
        <v>642</v>
      </c>
      <c r="D5211" t="s">
        <v>19</v>
      </c>
      <c r="E5211" t="str">
        <f>VLOOKUP(D5211,Abbrev!$A$6:$B$67,2,FALSE)</f>
        <v>Dogfish-L</v>
      </c>
      <c r="F5211" t="str">
        <f t="shared" si="243"/>
        <v/>
      </c>
      <c r="G5211">
        <v>1994</v>
      </c>
      <c r="H5211">
        <v>13596.139456000001</v>
      </c>
      <c r="I5211">
        <v>55593.2370962735</v>
      </c>
      <c r="J5211">
        <v>755853404.37140703</v>
      </c>
      <c r="K5211">
        <f t="shared" si="244"/>
        <v>55.593237096273498</v>
      </c>
      <c r="L5211">
        <f t="shared" si="245"/>
        <v>755853.404371407</v>
      </c>
    </row>
    <row r="5212" spans="1:12" x14ac:dyDescent="0.3">
      <c r="A5212" t="s">
        <v>48</v>
      </c>
      <c r="B5212" t="s">
        <v>646</v>
      </c>
      <c r="C5212" t="s">
        <v>642</v>
      </c>
      <c r="D5212" t="s">
        <v>20</v>
      </c>
      <c r="E5212" t="str">
        <f>VLOOKUP(D5212,Abbrev!$A$6:$B$67,2,FALSE)</f>
        <v>Hake-S</v>
      </c>
      <c r="F5212" t="str">
        <f t="shared" si="243"/>
        <v/>
      </c>
      <c r="G5212">
        <v>1994</v>
      </c>
      <c r="H5212">
        <v>13596.139456000001</v>
      </c>
      <c r="I5212">
        <v>386.15980835008901</v>
      </c>
      <c r="J5212">
        <v>5250282.6066300403</v>
      </c>
      <c r="K5212">
        <f t="shared" si="244"/>
        <v>0.38615980835008901</v>
      </c>
      <c r="L5212">
        <f t="shared" si="245"/>
        <v>5250.282606630044</v>
      </c>
    </row>
    <row r="5213" spans="1:12" x14ac:dyDescent="0.3">
      <c r="A5213" t="s">
        <v>48</v>
      </c>
      <c r="B5213" t="s">
        <v>646</v>
      </c>
      <c r="C5213" t="s">
        <v>642</v>
      </c>
      <c r="D5213" t="s">
        <v>21</v>
      </c>
      <c r="E5213" t="str">
        <f>VLOOKUP(D5213,Abbrev!$A$6:$B$67,2,FALSE)</f>
        <v>Hake-L</v>
      </c>
      <c r="F5213" t="str">
        <f t="shared" si="243"/>
        <v/>
      </c>
      <c r="G5213">
        <v>1994</v>
      </c>
      <c r="H5213">
        <v>13596.139456000001</v>
      </c>
      <c r="I5213">
        <v>7.3617792121252998</v>
      </c>
      <c r="J5213">
        <v>100091.776812337</v>
      </c>
      <c r="K5213">
        <f t="shared" si="244"/>
        <v>7.3617792121252997E-3</v>
      </c>
      <c r="L5213">
        <f t="shared" si="245"/>
        <v>100.09177681233739</v>
      </c>
    </row>
    <row r="5214" spans="1:12" x14ac:dyDescent="0.3">
      <c r="A5214" t="s">
        <v>48</v>
      </c>
      <c r="B5214" t="s">
        <v>646</v>
      </c>
      <c r="C5214" t="s">
        <v>642</v>
      </c>
      <c r="D5214" t="s">
        <v>43</v>
      </c>
      <c r="E5214" t="str">
        <f>VLOOKUP(D5214,Abbrev!$A$6:$B$67,2,FALSE)</f>
        <v>Sflound-S</v>
      </c>
      <c r="F5214" t="str">
        <f t="shared" si="243"/>
        <v/>
      </c>
      <c r="G5214">
        <v>1994</v>
      </c>
      <c r="H5214">
        <v>13596.139456000001</v>
      </c>
      <c r="I5214">
        <v>0.13406081470175699</v>
      </c>
      <c r="J5214">
        <v>1822.70953227007</v>
      </c>
      <c r="K5214">
        <f t="shared" si="244"/>
        <v>1.3406081470175699E-4</v>
      </c>
      <c r="L5214">
        <f t="shared" si="245"/>
        <v>1.822709532270063</v>
      </c>
    </row>
    <row r="5215" spans="1:12" x14ac:dyDescent="0.3">
      <c r="A5215" t="s">
        <v>48</v>
      </c>
      <c r="B5215" t="s">
        <v>646</v>
      </c>
      <c r="C5215" t="s">
        <v>642</v>
      </c>
      <c r="D5215" t="s">
        <v>29</v>
      </c>
      <c r="E5215" t="str">
        <f>VLOOKUP(D5215,Abbrev!$A$6:$B$67,2,FALSE)</f>
        <v>Sflound-L</v>
      </c>
      <c r="F5215" t="str">
        <f t="shared" si="243"/>
        <v/>
      </c>
      <c r="G5215">
        <v>1994</v>
      </c>
      <c r="H5215">
        <v>13596.139456000001</v>
      </c>
      <c r="I5215">
        <v>71.889421156226106</v>
      </c>
      <c r="J5215">
        <v>977418.59545116697</v>
      </c>
      <c r="K5215">
        <f t="shared" si="244"/>
        <v>7.188942115622611E-2</v>
      </c>
      <c r="L5215">
        <f t="shared" si="245"/>
        <v>977.41859545116699</v>
      </c>
    </row>
    <row r="5216" spans="1:12" x14ac:dyDescent="0.3">
      <c r="A5216" t="s">
        <v>48</v>
      </c>
      <c r="B5216" t="s">
        <v>646</v>
      </c>
      <c r="C5216" t="s">
        <v>642</v>
      </c>
      <c r="D5216" t="s">
        <v>24</v>
      </c>
      <c r="E5216" t="str">
        <f>VLOOKUP(D5216,Abbrev!$A$6:$B$67,2,FALSE)</f>
        <v>Yflound-S</v>
      </c>
      <c r="F5216" t="str">
        <f t="shared" si="243"/>
        <v/>
      </c>
      <c r="G5216">
        <v>1994</v>
      </c>
      <c r="H5216">
        <v>13596.139456000001</v>
      </c>
      <c r="I5216">
        <v>0.71854395556292605</v>
      </c>
      <c r="J5216">
        <v>9769.4238250994094</v>
      </c>
      <c r="K5216">
        <f t="shared" si="244"/>
        <v>7.1854395556292608E-4</v>
      </c>
      <c r="L5216">
        <f t="shared" si="245"/>
        <v>9.7694238250994108</v>
      </c>
    </row>
    <row r="5217" spans="1:12" x14ac:dyDescent="0.3">
      <c r="A5217" t="s">
        <v>48</v>
      </c>
      <c r="B5217" t="s">
        <v>646</v>
      </c>
      <c r="C5217" t="s">
        <v>642</v>
      </c>
      <c r="D5217" t="s">
        <v>25</v>
      </c>
      <c r="E5217" t="str">
        <f>VLOOKUP(D5217,Abbrev!$A$6:$B$67,2,FALSE)</f>
        <v>Yflound-L</v>
      </c>
      <c r="F5217" t="str">
        <f t="shared" si="243"/>
        <v/>
      </c>
      <c r="G5217">
        <v>1994</v>
      </c>
      <c r="H5217">
        <v>13596.139456000001</v>
      </c>
      <c r="I5217">
        <v>0.59010508652188698</v>
      </c>
      <c r="J5217">
        <v>8023.1510500465201</v>
      </c>
      <c r="K5217">
        <f t="shared" si="244"/>
        <v>5.9010508652188693E-4</v>
      </c>
      <c r="L5217">
        <f t="shared" si="245"/>
        <v>8.023151050046522</v>
      </c>
    </row>
    <row r="5218" spans="1:12" x14ac:dyDescent="0.3">
      <c r="A5218" t="s">
        <v>48</v>
      </c>
      <c r="B5218" t="s">
        <v>646</v>
      </c>
      <c r="C5218" t="s">
        <v>642</v>
      </c>
      <c r="D5218" t="s">
        <v>32</v>
      </c>
      <c r="E5218" t="str">
        <f>VLOOKUP(D5218,Abbrev!$A$6:$B$67,2,FALSE)</f>
        <v>Blue-M</v>
      </c>
      <c r="F5218" t="str">
        <f t="shared" si="243"/>
        <v/>
      </c>
      <c r="G5218">
        <v>1994</v>
      </c>
      <c r="H5218">
        <v>13596.139456000001</v>
      </c>
      <c r="I5218">
        <v>16.187645142681301</v>
      </c>
      <c r="J5218">
        <v>220089.480824136</v>
      </c>
      <c r="K5218">
        <f t="shared" si="244"/>
        <v>1.6187645142681301E-2</v>
      </c>
      <c r="L5218">
        <f t="shared" si="245"/>
        <v>220.08948082413599</v>
      </c>
    </row>
    <row r="5219" spans="1:12" x14ac:dyDescent="0.3">
      <c r="A5219" t="s">
        <v>48</v>
      </c>
      <c r="B5219" t="s">
        <v>646</v>
      </c>
      <c r="C5219" t="s">
        <v>642</v>
      </c>
      <c r="D5219" t="s">
        <v>42</v>
      </c>
      <c r="E5219" t="str">
        <f>VLOOKUP(D5219,Abbrev!$A$6:$B$67,2,FALSE)</f>
        <v>Croaker</v>
      </c>
      <c r="F5219" t="str">
        <f t="shared" si="243"/>
        <v/>
      </c>
      <c r="G5219">
        <v>1995</v>
      </c>
      <c r="H5219">
        <v>13596.139456000001</v>
      </c>
      <c r="I5219">
        <v>1.1080628433680899</v>
      </c>
      <c r="J5219">
        <v>15065.376944444401</v>
      </c>
      <c r="K5219">
        <f t="shared" si="244"/>
        <v>1.1080628433680899E-3</v>
      </c>
      <c r="L5219">
        <f t="shared" si="245"/>
        <v>15.065376944444436</v>
      </c>
    </row>
    <row r="5220" spans="1:12" x14ac:dyDescent="0.3">
      <c r="A5220" t="s">
        <v>48</v>
      </c>
      <c r="B5220" t="s">
        <v>646</v>
      </c>
      <c r="C5220" t="s">
        <v>642</v>
      </c>
      <c r="D5220" t="s">
        <v>9</v>
      </c>
      <c r="E5220" t="str">
        <f>VLOOKUP(D5220,Abbrev!$A$6:$B$67,2,FALSE)</f>
        <v>Mack</v>
      </c>
      <c r="F5220" t="str">
        <f t="shared" si="243"/>
        <v/>
      </c>
      <c r="G5220">
        <v>1995</v>
      </c>
      <c r="H5220">
        <v>13596.139456000001</v>
      </c>
      <c r="I5220">
        <v>12.794184115371699</v>
      </c>
      <c r="J5220">
        <v>173951.511458333</v>
      </c>
      <c r="K5220">
        <f t="shared" si="244"/>
        <v>1.27941841153717E-2</v>
      </c>
      <c r="L5220">
        <f t="shared" si="245"/>
        <v>173.95151145833364</v>
      </c>
    </row>
    <row r="5221" spans="1:12" x14ac:dyDescent="0.3">
      <c r="A5221" t="s">
        <v>48</v>
      </c>
      <c r="B5221" t="s">
        <v>646</v>
      </c>
      <c r="C5221" t="s">
        <v>642</v>
      </c>
      <c r="D5221" t="s">
        <v>10</v>
      </c>
      <c r="E5221" t="str">
        <f>VLOOKUP(D5221,Abbrev!$A$6:$B$67,2,FALSE)</f>
        <v>Butter</v>
      </c>
      <c r="F5221" t="str">
        <f t="shared" si="243"/>
        <v/>
      </c>
      <c r="G5221">
        <v>1995</v>
      </c>
      <c r="H5221">
        <v>13596.139456000001</v>
      </c>
      <c r="I5221">
        <v>1953.74441401182</v>
      </c>
      <c r="J5221">
        <v>26563381.514285699</v>
      </c>
      <c r="K5221">
        <f t="shared" si="244"/>
        <v>1.9537444140118201</v>
      </c>
      <c r="L5221">
        <f t="shared" si="245"/>
        <v>26563.381514285709</v>
      </c>
    </row>
    <row r="5222" spans="1:12" x14ac:dyDescent="0.3">
      <c r="A5222" t="s">
        <v>48</v>
      </c>
      <c r="B5222" t="s">
        <v>646</v>
      </c>
      <c r="C5222" t="s">
        <v>642</v>
      </c>
      <c r="D5222" t="s">
        <v>11</v>
      </c>
      <c r="E5222" t="str">
        <f>VLOOKUP(D5222,Abbrev!$A$6:$B$67,2,FALSE)</f>
        <v>Dbenth-oth</v>
      </c>
      <c r="F5222" t="str">
        <f t="shared" si="243"/>
        <v/>
      </c>
      <c r="G5222">
        <v>1995</v>
      </c>
      <c r="H5222">
        <v>13596.139456000001</v>
      </c>
      <c r="I5222">
        <v>279.100032008798</v>
      </c>
      <c r="J5222">
        <v>3794682.95736568</v>
      </c>
      <c r="K5222">
        <f t="shared" si="244"/>
        <v>0.27910003200879802</v>
      </c>
      <c r="L5222">
        <f t="shared" si="245"/>
        <v>3794.6829573656819</v>
      </c>
    </row>
    <row r="5223" spans="1:12" x14ac:dyDescent="0.3">
      <c r="A5223" t="s">
        <v>48</v>
      </c>
      <c r="B5223" t="s">
        <v>646</v>
      </c>
      <c r="C5223" t="s">
        <v>642</v>
      </c>
      <c r="D5223" t="s">
        <v>33</v>
      </c>
      <c r="E5223" t="str">
        <f>VLOOKUP(D5223,Abbrev!$A$6:$B$67,2,FALSE)</f>
        <v>Domni-oth</v>
      </c>
      <c r="F5223" t="str">
        <f t="shared" si="243"/>
        <v/>
      </c>
      <c r="G5223">
        <v>1995</v>
      </c>
      <c r="H5223">
        <v>13596.139456000001</v>
      </c>
      <c r="I5223">
        <v>100.695607328988</v>
      </c>
      <c r="J5223">
        <v>1369071.51985153</v>
      </c>
      <c r="K5223">
        <f t="shared" si="244"/>
        <v>0.10069560732898801</v>
      </c>
      <c r="L5223">
        <f t="shared" si="245"/>
        <v>1369.0715198515368</v>
      </c>
    </row>
    <row r="5224" spans="1:12" x14ac:dyDescent="0.3">
      <c r="A5224" t="s">
        <v>48</v>
      </c>
      <c r="B5224" t="s">
        <v>646</v>
      </c>
      <c r="C5224" t="s">
        <v>642</v>
      </c>
      <c r="D5224" t="s">
        <v>12</v>
      </c>
      <c r="E5224" t="str">
        <f>VLOOKUP(D5224,Abbrev!$A$6:$B$67,2,FALSE)</f>
        <v>Dpisc-oth</v>
      </c>
      <c r="F5224" t="str">
        <f t="shared" si="243"/>
        <v/>
      </c>
      <c r="G5224">
        <v>1995</v>
      </c>
      <c r="H5224">
        <v>13596.139456000001</v>
      </c>
      <c r="I5224">
        <v>156.211507102448</v>
      </c>
      <c r="J5224">
        <v>2123873.4351968202</v>
      </c>
      <c r="K5224">
        <f t="shared" si="244"/>
        <v>0.15621150710244799</v>
      </c>
      <c r="L5224">
        <f t="shared" si="245"/>
        <v>2123.8734351968174</v>
      </c>
    </row>
    <row r="5225" spans="1:12" x14ac:dyDescent="0.3">
      <c r="A5225" t="s">
        <v>48</v>
      </c>
      <c r="B5225" t="s">
        <v>646</v>
      </c>
      <c r="C5225" t="s">
        <v>642</v>
      </c>
      <c r="D5225" t="s">
        <v>27</v>
      </c>
      <c r="E5225" t="str">
        <f>VLOOKUP(D5225,Abbrev!$A$6:$B$67,2,FALSE)</f>
        <v>MedPel</v>
      </c>
      <c r="F5225" t="str">
        <f t="shared" si="243"/>
        <v/>
      </c>
      <c r="G5225">
        <v>1995</v>
      </c>
      <c r="H5225">
        <v>13596.139456000001</v>
      </c>
      <c r="I5225">
        <v>20.957525060615001</v>
      </c>
      <c r="J5225">
        <v>284941.43337673601</v>
      </c>
      <c r="K5225">
        <f t="shared" si="244"/>
        <v>2.0957525060615E-2</v>
      </c>
      <c r="L5225">
        <f t="shared" si="245"/>
        <v>284.94143337673643</v>
      </c>
    </row>
    <row r="5226" spans="1:12" x14ac:dyDescent="0.3">
      <c r="A5226" t="s">
        <v>48</v>
      </c>
      <c r="B5226" t="s">
        <v>646</v>
      </c>
      <c r="C5226" t="s">
        <v>642</v>
      </c>
      <c r="D5226" t="s">
        <v>14</v>
      </c>
      <c r="E5226" t="str">
        <f>VLOOKUP(D5226,Abbrev!$A$6:$B$67,2,FALSE)</f>
        <v>Mesopel</v>
      </c>
      <c r="F5226" t="str">
        <f t="shared" si="243"/>
        <v/>
      </c>
      <c r="G5226">
        <v>1995</v>
      </c>
      <c r="H5226">
        <v>13596.139456000001</v>
      </c>
      <c r="I5226">
        <v>10.195108844181</v>
      </c>
      <c r="J5226">
        <v>138614.12161458301</v>
      </c>
      <c r="K5226">
        <f t="shared" si="244"/>
        <v>1.0195108844181001E-2</v>
      </c>
      <c r="L5226">
        <f t="shared" si="245"/>
        <v>138.61412161458387</v>
      </c>
    </row>
    <row r="5227" spans="1:12" x14ac:dyDescent="0.3">
      <c r="A5227" t="s">
        <v>48</v>
      </c>
      <c r="B5227" t="s">
        <v>646</v>
      </c>
      <c r="C5227" t="s">
        <v>642</v>
      </c>
      <c r="D5227" t="s">
        <v>15</v>
      </c>
      <c r="E5227" t="str">
        <f>VLOOKUP(D5227,Abbrev!$A$6:$B$67,2,FALSE)</f>
        <v>Skate</v>
      </c>
      <c r="F5227" t="str">
        <f t="shared" si="243"/>
        <v/>
      </c>
      <c r="G5227">
        <v>1995</v>
      </c>
      <c r="H5227">
        <v>13596.139456000001</v>
      </c>
      <c r="I5227">
        <v>81.551100079632604</v>
      </c>
      <c r="J5227">
        <v>1108780.1294728999</v>
      </c>
      <c r="K5227">
        <f t="shared" si="244"/>
        <v>8.1551100079632607E-2</v>
      </c>
      <c r="L5227">
        <f t="shared" si="245"/>
        <v>1108.7801294728977</v>
      </c>
    </row>
    <row r="5228" spans="1:12" x14ac:dyDescent="0.3">
      <c r="A5228" t="s">
        <v>48</v>
      </c>
      <c r="B5228" t="s">
        <v>646</v>
      </c>
      <c r="C5228" t="s">
        <v>642</v>
      </c>
      <c r="D5228" t="s">
        <v>16</v>
      </c>
      <c r="E5228" t="str">
        <f>VLOOKUP(D5228,Abbrev!$A$6:$B$67,2,FALSE)</f>
        <v>SmPel</v>
      </c>
      <c r="F5228" t="str">
        <f t="shared" si="243"/>
        <v/>
      </c>
      <c r="G5228">
        <v>1995</v>
      </c>
      <c r="H5228">
        <v>13596.139456000001</v>
      </c>
      <c r="I5228">
        <v>3901.30641923142</v>
      </c>
      <c r="J5228">
        <v>53042706.1364583</v>
      </c>
      <c r="K5228">
        <f t="shared" si="244"/>
        <v>3.9013064192314202</v>
      </c>
      <c r="L5228">
        <f t="shared" si="245"/>
        <v>53042.706136458393</v>
      </c>
    </row>
    <row r="5229" spans="1:12" x14ac:dyDescent="0.3">
      <c r="A5229" t="s">
        <v>48</v>
      </c>
      <c r="B5229" t="s">
        <v>646</v>
      </c>
      <c r="C5229" t="s">
        <v>642</v>
      </c>
      <c r="D5229" t="s">
        <v>17</v>
      </c>
      <c r="E5229" t="str">
        <f>VLOOKUP(D5229,Abbrev!$A$6:$B$67,2,FALSE)</f>
        <v>Squid</v>
      </c>
      <c r="F5229" t="str">
        <f t="shared" si="243"/>
        <v/>
      </c>
      <c r="G5229">
        <v>1995</v>
      </c>
      <c r="H5229">
        <v>13596.139456000001</v>
      </c>
      <c r="I5229">
        <v>4406.68148208004</v>
      </c>
      <c r="J5229">
        <v>59913855.968533002</v>
      </c>
      <c r="K5229">
        <f t="shared" si="244"/>
        <v>4.4066814820800397</v>
      </c>
      <c r="L5229">
        <f t="shared" si="245"/>
        <v>59913.855968532989</v>
      </c>
    </row>
    <row r="5230" spans="1:12" x14ac:dyDescent="0.3">
      <c r="A5230" t="s">
        <v>48</v>
      </c>
      <c r="B5230" t="s">
        <v>646</v>
      </c>
      <c r="C5230" t="s">
        <v>642</v>
      </c>
      <c r="D5230" t="s">
        <v>18</v>
      </c>
      <c r="E5230" t="str">
        <f>VLOOKUP(D5230,Abbrev!$A$6:$B$67,2,FALSE)</f>
        <v>Dogfish-S</v>
      </c>
      <c r="F5230" t="str">
        <f t="shared" si="243"/>
        <v/>
      </c>
      <c r="G5230">
        <v>1995</v>
      </c>
      <c r="H5230">
        <v>13596.139456000001</v>
      </c>
      <c r="I5230">
        <v>53.640673950057803</v>
      </c>
      <c r="J5230">
        <v>729306.083538812</v>
      </c>
      <c r="K5230">
        <f t="shared" si="244"/>
        <v>5.3640673950057803E-2</v>
      </c>
      <c r="L5230">
        <f t="shared" si="245"/>
        <v>729.30608353881235</v>
      </c>
    </row>
    <row r="5231" spans="1:12" x14ac:dyDescent="0.3">
      <c r="A5231" t="s">
        <v>48</v>
      </c>
      <c r="B5231" t="s">
        <v>646</v>
      </c>
      <c r="C5231" t="s">
        <v>642</v>
      </c>
      <c r="D5231" t="s">
        <v>19</v>
      </c>
      <c r="E5231" t="str">
        <f>VLOOKUP(D5231,Abbrev!$A$6:$B$67,2,FALSE)</f>
        <v>Dogfish-L</v>
      </c>
      <c r="F5231" t="str">
        <f t="shared" si="243"/>
        <v/>
      </c>
      <c r="G5231">
        <v>1995</v>
      </c>
      <c r="H5231">
        <v>13596.139456000001</v>
      </c>
      <c r="I5231">
        <v>6885.2352488329298</v>
      </c>
      <c r="J5231">
        <v>93612618.630499303</v>
      </c>
      <c r="K5231">
        <f t="shared" si="244"/>
        <v>6.88523524883293</v>
      </c>
      <c r="L5231">
        <f t="shared" si="245"/>
        <v>93612.61863049939</v>
      </c>
    </row>
    <row r="5232" spans="1:12" x14ac:dyDescent="0.3">
      <c r="A5232" t="s">
        <v>48</v>
      </c>
      <c r="B5232" t="s">
        <v>646</v>
      </c>
      <c r="C5232" t="s">
        <v>642</v>
      </c>
      <c r="D5232" t="s">
        <v>20</v>
      </c>
      <c r="E5232" t="str">
        <f>VLOOKUP(D5232,Abbrev!$A$6:$B$67,2,FALSE)</f>
        <v>Hake-S</v>
      </c>
      <c r="F5232" t="str">
        <f t="shared" si="243"/>
        <v/>
      </c>
      <c r="G5232">
        <v>1995</v>
      </c>
      <c r="H5232">
        <v>13596.139456000001</v>
      </c>
      <c r="I5232">
        <v>395.62170754915502</v>
      </c>
      <c r="J5232">
        <v>5378927.90765916</v>
      </c>
      <c r="K5232">
        <f t="shared" si="244"/>
        <v>0.39562170754915504</v>
      </c>
      <c r="L5232">
        <f t="shared" si="245"/>
        <v>5378.9279076591602</v>
      </c>
    </row>
    <row r="5233" spans="1:12" x14ac:dyDescent="0.3">
      <c r="A5233" t="s">
        <v>48</v>
      </c>
      <c r="B5233" t="s">
        <v>646</v>
      </c>
      <c r="C5233" t="s">
        <v>642</v>
      </c>
      <c r="D5233" t="s">
        <v>21</v>
      </c>
      <c r="E5233" t="str">
        <f>VLOOKUP(D5233,Abbrev!$A$6:$B$67,2,FALSE)</f>
        <v>Hake-L</v>
      </c>
      <c r="F5233" t="str">
        <f t="shared" si="243"/>
        <v/>
      </c>
      <c r="G5233">
        <v>1995</v>
      </c>
      <c r="H5233">
        <v>13596.139456000001</v>
      </c>
      <c r="I5233">
        <v>7.8149398165808899</v>
      </c>
      <c r="J5233">
        <v>106253.01158648101</v>
      </c>
      <c r="K5233">
        <f t="shared" si="244"/>
        <v>7.8149398165808896E-3</v>
      </c>
      <c r="L5233">
        <f t="shared" si="245"/>
        <v>106.25301158648084</v>
      </c>
    </row>
    <row r="5234" spans="1:12" x14ac:dyDescent="0.3">
      <c r="A5234" t="s">
        <v>48</v>
      </c>
      <c r="B5234" t="s">
        <v>646</v>
      </c>
      <c r="C5234" t="s">
        <v>642</v>
      </c>
      <c r="D5234" t="s">
        <v>43</v>
      </c>
      <c r="E5234" t="str">
        <f>VLOOKUP(D5234,Abbrev!$A$6:$B$67,2,FALSE)</f>
        <v>Sflound-S</v>
      </c>
      <c r="F5234" t="str">
        <f t="shared" si="243"/>
        <v/>
      </c>
      <c r="G5234">
        <v>1995</v>
      </c>
      <c r="H5234">
        <v>13596.139456000001</v>
      </c>
      <c r="I5234">
        <v>0.81786459047734295</v>
      </c>
      <c r="J5234">
        <v>11119.8010282543</v>
      </c>
      <c r="K5234">
        <f t="shared" si="244"/>
        <v>8.1786459047734298E-4</v>
      </c>
      <c r="L5234">
        <f t="shared" si="245"/>
        <v>11.119801028254285</v>
      </c>
    </row>
    <row r="5235" spans="1:12" x14ac:dyDescent="0.3">
      <c r="A5235" t="s">
        <v>48</v>
      </c>
      <c r="B5235" t="s">
        <v>646</v>
      </c>
      <c r="C5235" t="s">
        <v>642</v>
      </c>
      <c r="D5235" t="s">
        <v>29</v>
      </c>
      <c r="E5235" t="str">
        <f>VLOOKUP(D5235,Abbrev!$A$6:$B$67,2,FALSE)</f>
        <v>Sflound-L</v>
      </c>
      <c r="F5235" t="str">
        <f t="shared" si="243"/>
        <v/>
      </c>
      <c r="G5235">
        <v>1995</v>
      </c>
      <c r="H5235">
        <v>13596.139456000001</v>
      </c>
      <c r="I5235">
        <v>62.148978351966797</v>
      </c>
      <c r="J5235">
        <v>844986.17672126601</v>
      </c>
      <c r="K5235">
        <f t="shared" si="244"/>
        <v>6.2148978351966797E-2</v>
      </c>
      <c r="L5235">
        <f t="shared" si="245"/>
        <v>844.98617672126568</v>
      </c>
    </row>
    <row r="5236" spans="1:12" x14ac:dyDescent="0.3">
      <c r="A5236" t="s">
        <v>48</v>
      </c>
      <c r="B5236" t="s">
        <v>646</v>
      </c>
      <c r="C5236" t="s">
        <v>642</v>
      </c>
      <c r="D5236" t="s">
        <v>7</v>
      </c>
      <c r="E5236" t="str">
        <f>VLOOKUP(D5236,Abbrev!$A$6:$B$67,2,FALSE)</f>
        <v>Alosines</v>
      </c>
      <c r="F5236" t="str">
        <f t="shared" si="243"/>
        <v>B</v>
      </c>
      <c r="G5236">
        <v>1996</v>
      </c>
      <c r="H5236">
        <v>13596.139456000001</v>
      </c>
      <c r="I5236">
        <v>18.564059051985499</v>
      </c>
      <c r="J5236">
        <v>252399.53574021501</v>
      </c>
      <c r="K5236">
        <f t="shared" si="244"/>
        <v>1.85640590519855E-2</v>
      </c>
      <c r="L5236">
        <f t="shared" si="245"/>
        <v>252.39953574021402</v>
      </c>
    </row>
    <row r="5237" spans="1:12" x14ac:dyDescent="0.3">
      <c r="A5237" t="s">
        <v>48</v>
      </c>
      <c r="B5237" t="s">
        <v>646</v>
      </c>
      <c r="C5237" t="s">
        <v>642</v>
      </c>
      <c r="D5237" t="s">
        <v>8</v>
      </c>
      <c r="E5237" t="str">
        <f>VLOOKUP(D5237,Abbrev!$A$6:$B$67,2,FALSE)</f>
        <v>Herring</v>
      </c>
      <c r="F5237" t="str">
        <f t="shared" si="243"/>
        <v>B</v>
      </c>
      <c r="G5237">
        <v>1996</v>
      </c>
      <c r="H5237">
        <v>13596.139456000001</v>
      </c>
      <c r="I5237">
        <v>1285.40855693136</v>
      </c>
      <c r="J5237">
        <v>17476593.9979745</v>
      </c>
      <c r="K5237">
        <f t="shared" si="244"/>
        <v>1.28540855693136</v>
      </c>
      <c r="L5237">
        <f t="shared" si="245"/>
        <v>17476.593997974487</v>
      </c>
    </row>
    <row r="5238" spans="1:12" x14ac:dyDescent="0.3">
      <c r="A5238" t="s">
        <v>48</v>
      </c>
      <c r="B5238" t="s">
        <v>646</v>
      </c>
      <c r="C5238" t="s">
        <v>642</v>
      </c>
      <c r="D5238" t="s">
        <v>9</v>
      </c>
      <c r="E5238" t="str">
        <f>VLOOKUP(D5238,Abbrev!$A$6:$B$67,2,FALSE)</f>
        <v>Mack</v>
      </c>
      <c r="F5238" t="str">
        <f t="shared" si="243"/>
        <v>B</v>
      </c>
      <c r="G5238">
        <v>1996</v>
      </c>
      <c r="H5238">
        <v>13596.139456000001</v>
      </c>
      <c r="I5238">
        <v>3519.4805491643301</v>
      </c>
      <c r="J5238">
        <v>47851348.359117702</v>
      </c>
      <c r="K5238">
        <f t="shared" si="244"/>
        <v>3.5194805491643302</v>
      </c>
      <c r="L5238">
        <f t="shared" si="245"/>
        <v>47851.348359117699</v>
      </c>
    </row>
    <row r="5239" spans="1:12" x14ac:dyDescent="0.3">
      <c r="A5239" t="s">
        <v>48</v>
      </c>
      <c r="B5239" t="s">
        <v>646</v>
      </c>
      <c r="C5239" t="s">
        <v>642</v>
      </c>
      <c r="D5239" t="s">
        <v>10</v>
      </c>
      <c r="E5239" t="str">
        <f>VLOOKUP(D5239,Abbrev!$A$6:$B$67,2,FALSE)</f>
        <v>Butter</v>
      </c>
      <c r="F5239" t="str">
        <f t="shared" si="243"/>
        <v>B</v>
      </c>
      <c r="G5239">
        <v>1996</v>
      </c>
      <c r="H5239">
        <v>13596.139456000001</v>
      </c>
      <c r="I5239">
        <v>649.80625376236696</v>
      </c>
      <c r="J5239">
        <v>8834856.4455340598</v>
      </c>
      <c r="K5239">
        <f t="shared" si="244"/>
        <v>0.649806253762367</v>
      </c>
      <c r="L5239">
        <f t="shared" si="245"/>
        <v>8834.8564455340675</v>
      </c>
    </row>
    <row r="5240" spans="1:12" x14ac:dyDescent="0.3">
      <c r="A5240" t="s">
        <v>48</v>
      </c>
      <c r="B5240" t="s">
        <v>646</v>
      </c>
      <c r="C5240" t="s">
        <v>642</v>
      </c>
      <c r="D5240" t="s">
        <v>11</v>
      </c>
      <c r="E5240" t="str">
        <f>VLOOKUP(D5240,Abbrev!$A$6:$B$67,2,FALSE)</f>
        <v>Dbenth-oth</v>
      </c>
      <c r="F5240" t="str">
        <f t="shared" si="243"/>
        <v>B</v>
      </c>
      <c r="G5240">
        <v>1996</v>
      </c>
      <c r="H5240">
        <v>13596.139456000001</v>
      </c>
      <c r="I5240">
        <v>117.988755106431</v>
      </c>
      <c r="J5240">
        <v>1604191.56866687</v>
      </c>
      <c r="K5240">
        <f t="shared" si="244"/>
        <v>0.117988755106431</v>
      </c>
      <c r="L5240">
        <f t="shared" si="245"/>
        <v>1604.1915686668681</v>
      </c>
    </row>
    <row r="5241" spans="1:12" x14ac:dyDescent="0.3">
      <c r="A5241" t="s">
        <v>48</v>
      </c>
      <c r="B5241" t="s">
        <v>646</v>
      </c>
      <c r="C5241" t="s">
        <v>642</v>
      </c>
      <c r="D5241" t="s">
        <v>33</v>
      </c>
      <c r="E5241" t="str">
        <f>VLOOKUP(D5241,Abbrev!$A$6:$B$67,2,FALSE)</f>
        <v>Domni-oth</v>
      </c>
      <c r="F5241" t="str">
        <f t="shared" si="243"/>
        <v>B</v>
      </c>
      <c r="G5241">
        <v>1996</v>
      </c>
      <c r="H5241">
        <v>13596.139456000001</v>
      </c>
      <c r="I5241">
        <v>100.828332225019</v>
      </c>
      <c r="J5241">
        <v>1370876.0660472501</v>
      </c>
      <c r="K5241">
        <f t="shared" si="244"/>
        <v>0.100828332225019</v>
      </c>
      <c r="L5241">
        <f t="shared" si="245"/>
        <v>1370.8760660472572</v>
      </c>
    </row>
    <row r="5242" spans="1:12" x14ac:dyDescent="0.3">
      <c r="A5242" t="s">
        <v>48</v>
      </c>
      <c r="B5242" t="s">
        <v>646</v>
      </c>
      <c r="C5242" t="s">
        <v>642</v>
      </c>
      <c r="D5242" t="s">
        <v>12</v>
      </c>
      <c r="E5242" t="str">
        <f>VLOOKUP(D5242,Abbrev!$A$6:$B$67,2,FALSE)</f>
        <v>Dpisc-oth</v>
      </c>
      <c r="F5242" t="str">
        <f t="shared" si="243"/>
        <v>B</v>
      </c>
      <c r="G5242">
        <v>1996</v>
      </c>
      <c r="H5242">
        <v>13596.139456000001</v>
      </c>
      <c r="I5242">
        <v>972.26947267579703</v>
      </c>
      <c r="J5242">
        <v>13219111.3393117</v>
      </c>
      <c r="K5242">
        <f t="shared" si="244"/>
        <v>0.972269472675797</v>
      </c>
      <c r="L5242">
        <f t="shared" si="245"/>
        <v>13219.111339311718</v>
      </c>
    </row>
    <row r="5243" spans="1:12" x14ac:dyDescent="0.3">
      <c r="A5243" t="s">
        <v>48</v>
      </c>
      <c r="B5243" t="s">
        <v>646</v>
      </c>
      <c r="C5243" t="s">
        <v>642</v>
      </c>
      <c r="D5243" t="s">
        <v>13</v>
      </c>
      <c r="E5243" t="str">
        <f>VLOOKUP(D5243,Abbrev!$A$6:$B$67,2,FALSE)</f>
        <v>Haddock</v>
      </c>
      <c r="F5243" t="str">
        <f t="shared" si="243"/>
        <v>B</v>
      </c>
      <c r="G5243">
        <v>1996</v>
      </c>
      <c r="H5243">
        <v>13596.139456000001</v>
      </c>
      <c r="I5243">
        <v>8.3315536512260095</v>
      </c>
      <c r="J5243">
        <v>113276.965327215</v>
      </c>
      <c r="K5243">
        <f t="shared" si="244"/>
        <v>8.3315536512260091E-3</v>
      </c>
      <c r="L5243">
        <f t="shared" si="245"/>
        <v>113.27696532721481</v>
      </c>
    </row>
    <row r="5244" spans="1:12" x14ac:dyDescent="0.3">
      <c r="A5244" t="s">
        <v>48</v>
      </c>
      <c r="B5244" t="s">
        <v>646</v>
      </c>
      <c r="C5244" t="s">
        <v>642</v>
      </c>
      <c r="D5244" t="s">
        <v>27</v>
      </c>
      <c r="E5244" t="str">
        <f>VLOOKUP(D5244,Abbrev!$A$6:$B$67,2,FALSE)</f>
        <v>MedPel</v>
      </c>
      <c r="F5244" t="str">
        <f t="shared" si="243"/>
        <v>B</v>
      </c>
      <c r="G5244">
        <v>1996</v>
      </c>
      <c r="H5244">
        <v>13596.139456000001</v>
      </c>
      <c r="I5244">
        <v>1582.9420701491999</v>
      </c>
      <c r="J5244">
        <v>21521901.136517901</v>
      </c>
      <c r="K5244">
        <f t="shared" si="244"/>
        <v>1.5829420701491999</v>
      </c>
      <c r="L5244">
        <f t="shared" si="245"/>
        <v>21521.901136517856</v>
      </c>
    </row>
    <row r="5245" spans="1:12" x14ac:dyDescent="0.3">
      <c r="A5245" t="s">
        <v>48</v>
      </c>
      <c r="B5245" t="s">
        <v>646</v>
      </c>
      <c r="C5245" t="s">
        <v>642</v>
      </c>
      <c r="D5245" t="s">
        <v>14</v>
      </c>
      <c r="E5245" t="str">
        <f>VLOOKUP(D5245,Abbrev!$A$6:$B$67,2,FALSE)</f>
        <v>Mesopel</v>
      </c>
      <c r="F5245" t="str">
        <f t="shared" si="243"/>
        <v>B</v>
      </c>
      <c r="G5245">
        <v>1996</v>
      </c>
      <c r="H5245">
        <v>13596.139456000001</v>
      </c>
      <c r="I5245">
        <v>12.275600850361601</v>
      </c>
      <c r="J5245">
        <v>166900.78106770801</v>
      </c>
      <c r="K5245">
        <f t="shared" si="244"/>
        <v>1.22756008503616E-2</v>
      </c>
      <c r="L5245">
        <f t="shared" si="245"/>
        <v>166.90078106770852</v>
      </c>
    </row>
    <row r="5246" spans="1:12" x14ac:dyDescent="0.3">
      <c r="A5246" t="s">
        <v>48</v>
      </c>
      <c r="B5246" t="s">
        <v>646</v>
      </c>
      <c r="C5246" t="s">
        <v>642</v>
      </c>
      <c r="D5246" t="s">
        <v>15</v>
      </c>
      <c r="E5246" t="str">
        <f>VLOOKUP(D5246,Abbrev!$A$6:$B$67,2,FALSE)</f>
        <v>Skate</v>
      </c>
      <c r="F5246" t="str">
        <f t="shared" si="243"/>
        <v>B</v>
      </c>
      <c r="G5246">
        <v>1996</v>
      </c>
      <c r="H5246">
        <v>13596.139456000001</v>
      </c>
      <c r="I5246">
        <v>257.80279507954299</v>
      </c>
      <c r="J5246">
        <v>3505122.7540480602</v>
      </c>
      <c r="K5246">
        <f t="shared" si="244"/>
        <v>0.25780279507954301</v>
      </c>
      <c r="L5246">
        <f t="shared" si="245"/>
        <v>3505.1227540480577</v>
      </c>
    </row>
    <row r="5247" spans="1:12" x14ac:dyDescent="0.3">
      <c r="A5247" t="s">
        <v>48</v>
      </c>
      <c r="B5247" t="s">
        <v>646</v>
      </c>
      <c r="C5247" t="s">
        <v>642</v>
      </c>
      <c r="D5247" t="s">
        <v>16</v>
      </c>
      <c r="E5247" t="str">
        <f>VLOOKUP(D5247,Abbrev!$A$6:$B$67,2,FALSE)</f>
        <v>SmPel</v>
      </c>
      <c r="F5247" t="str">
        <f t="shared" si="243"/>
        <v>B</v>
      </c>
      <c r="G5247">
        <v>1996</v>
      </c>
      <c r="H5247">
        <v>13596.139456000001</v>
      </c>
      <c r="I5247">
        <v>31.767387973240702</v>
      </c>
      <c r="J5247">
        <v>431913.83703703701</v>
      </c>
      <c r="K5247">
        <f t="shared" si="244"/>
        <v>3.1767387973240704E-2</v>
      </c>
      <c r="L5247">
        <f t="shared" si="245"/>
        <v>431.91383703703787</v>
      </c>
    </row>
    <row r="5248" spans="1:12" x14ac:dyDescent="0.3">
      <c r="A5248" t="s">
        <v>48</v>
      </c>
      <c r="B5248" t="s">
        <v>646</v>
      </c>
      <c r="C5248" t="s">
        <v>642</v>
      </c>
      <c r="D5248" t="s">
        <v>17</v>
      </c>
      <c r="E5248" t="str">
        <f>VLOOKUP(D5248,Abbrev!$A$6:$B$67,2,FALSE)</f>
        <v>Squid</v>
      </c>
      <c r="F5248" t="str">
        <f t="shared" si="243"/>
        <v>B</v>
      </c>
      <c r="G5248">
        <v>1996</v>
      </c>
      <c r="H5248">
        <v>13596.139456000001</v>
      </c>
      <c r="I5248">
        <v>1531.7735228049901</v>
      </c>
      <c r="J5248">
        <v>20826206.431065001</v>
      </c>
      <c r="K5248">
        <f t="shared" si="244"/>
        <v>1.53177352280499</v>
      </c>
      <c r="L5248">
        <f t="shared" si="245"/>
        <v>20826.206431065042</v>
      </c>
    </row>
    <row r="5249" spans="1:12" x14ac:dyDescent="0.3">
      <c r="A5249" t="s">
        <v>48</v>
      </c>
      <c r="B5249" t="s">
        <v>646</v>
      </c>
      <c r="C5249" t="s">
        <v>642</v>
      </c>
      <c r="D5249" t="s">
        <v>18</v>
      </c>
      <c r="E5249" t="str">
        <f>VLOOKUP(D5249,Abbrev!$A$6:$B$67,2,FALSE)</f>
        <v>Dogfish-S</v>
      </c>
      <c r="F5249" t="str">
        <f t="shared" si="243"/>
        <v>B</v>
      </c>
      <c r="G5249">
        <v>1996</v>
      </c>
      <c r="H5249">
        <v>13596.139456000001</v>
      </c>
      <c r="I5249">
        <v>1437.7026759547</v>
      </c>
      <c r="J5249">
        <v>19547206.078544501</v>
      </c>
      <c r="K5249">
        <f t="shared" si="244"/>
        <v>1.4377026759547</v>
      </c>
      <c r="L5249">
        <f t="shared" si="245"/>
        <v>19547.206078544481</v>
      </c>
    </row>
    <row r="5250" spans="1:12" x14ac:dyDescent="0.3">
      <c r="A5250" t="s">
        <v>48</v>
      </c>
      <c r="B5250" t="s">
        <v>646</v>
      </c>
      <c r="C5250" t="s">
        <v>642</v>
      </c>
      <c r="D5250" t="s">
        <v>19</v>
      </c>
      <c r="E5250" t="str">
        <f>VLOOKUP(D5250,Abbrev!$A$6:$B$67,2,FALSE)</f>
        <v>Dogfish-L</v>
      </c>
      <c r="F5250" t="str">
        <f t="shared" si="243"/>
        <v>B</v>
      </c>
      <c r="G5250">
        <v>1996</v>
      </c>
      <c r="H5250">
        <v>13596.139456000001</v>
      </c>
      <c r="I5250">
        <v>45024.567513711598</v>
      </c>
      <c r="J5250">
        <v>612160298.86250997</v>
      </c>
      <c r="K5250">
        <f t="shared" si="244"/>
        <v>45.024567513711595</v>
      </c>
      <c r="L5250">
        <f t="shared" si="245"/>
        <v>612160.29886251013</v>
      </c>
    </row>
    <row r="5251" spans="1:12" x14ac:dyDescent="0.3">
      <c r="A5251" t="s">
        <v>48</v>
      </c>
      <c r="B5251" t="s">
        <v>646</v>
      </c>
      <c r="C5251" t="s">
        <v>642</v>
      </c>
      <c r="D5251" t="s">
        <v>20</v>
      </c>
      <c r="E5251" t="str">
        <f>VLOOKUP(D5251,Abbrev!$A$6:$B$67,2,FALSE)</f>
        <v>Hake-S</v>
      </c>
      <c r="F5251" t="str">
        <f t="shared" ref="F5251:F5314" si="246">IF(G5251&lt;=1967,"A",IF(AND(G5251&gt;=1996,G5251&lt;=2000),"B",IF(G5251&gt;=2009,"C","")))</f>
        <v>B</v>
      </c>
      <c r="G5251">
        <v>1996</v>
      </c>
      <c r="H5251">
        <v>13596.139456000001</v>
      </c>
      <c r="I5251">
        <v>473.10972508619398</v>
      </c>
      <c r="J5251">
        <v>6432465.8002617098</v>
      </c>
      <c r="K5251">
        <f t="shared" ref="K5251:K5314" si="247">I5251/1000</f>
        <v>0.47310972508619398</v>
      </c>
      <c r="L5251">
        <f t="shared" ref="L5251:L5314" si="248">K5251*H5251</f>
        <v>6432.4658002617152</v>
      </c>
    </row>
    <row r="5252" spans="1:12" x14ac:dyDescent="0.3">
      <c r="A5252" t="s">
        <v>48</v>
      </c>
      <c r="B5252" t="s">
        <v>646</v>
      </c>
      <c r="C5252" t="s">
        <v>642</v>
      </c>
      <c r="D5252" t="s">
        <v>21</v>
      </c>
      <c r="E5252" t="str">
        <f>VLOOKUP(D5252,Abbrev!$A$6:$B$67,2,FALSE)</f>
        <v>Hake-L</v>
      </c>
      <c r="F5252" t="str">
        <f t="shared" si="246"/>
        <v>B</v>
      </c>
      <c r="G5252">
        <v>1996</v>
      </c>
      <c r="H5252">
        <v>13596.139456000001</v>
      </c>
      <c r="I5252">
        <v>13.3331933835233</v>
      </c>
      <c r="J5252">
        <v>181279.956636199</v>
      </c>
      <c r="K5252">
        <f t="shared" si="247"/>
        <v>1.33331933835233E-2</v>
      </c>
      <c r="L5252">
        <f t="shared" si="248"/>
        <v>181.2799566361993</v>
      </c>
    </row>
    <row r="5253" spans="1:12" x14ac:dyDescent="0.3">
      <c r="A5253" t="s">
        <v>48</v>
      </c>
      <c r="B5253" t="s">
        <v>646</v>
      </c>
      <c r="C5253" t="s">
        <v>642</v>
      </c>
      <c r="D5253" t="s">
        <v>43</v>
      </c>
      <c r="E5253" t="str">
        <f>VLOOKUP(D5253,Abbrev!$A$6:$B$67,2,FALSE)</f>
        <v>Sflound-S</v>
      </c>
      <c r="F5253" t="str">
        <f t="shared" si="246"/>
        <v>B</v>
      </c>
      <c r="G5253">
        <v>1996</v>
      </c>
      <c r="H5253">
        <v>13596.139456000001</v>
      </c>
      <c r="I5253">
        <v>0.557899061683785</v>
      </c>
      <c r="J5253">
        <v>7585.2734450242797</v>
      </c>
      <c r="K5253">
        <f t="shared" si="247"/>
        <v>5.5789906168378497E-4</v>
      </c>
      <c r="L5253">
        <f t="shared" si="248"/>
        <v>7.5852734450242867</v>
      </c>
    </row>
    <row r="5254" spans="1:12" x14ac:dyDescent="0.3">
      <c r="A5254" t="s">
        <v>48</v>
      </c>
      <c r="B5254" t="s">
        <v>646</v>
      </c>
      <c r="C5254" t="s">
        <v>642</v>
      </c>
      <c r="D5254" t="s">
        <v>29</v>
      </c>
      <c r="E5254" t="str">
        <f>VLOOKUP(D5254,Abbrev!$A$6:$B$67,2,FALSE)</f>
        <v>Sflound-L</v>
      </c>
      <c r="F5254" t="str">
        <f t="shared" si="246"/>
        <v>B</v>
      </c>
      <c r="G5254">
        <v>1996</v>
      </c>
      <c r="H5254">
        <v>13596.139456000001</v>
      </c>
      <c r="I5254">
        <v>105.42467260600399</v>
      </c>
      <c r="J5254">
        <v>1433368.55085437</v>
      </c>
      <c r="K5254">
        <f t="shared" si="247"/>
        <v>0.10542467260600399</v>
      </c>
      <c r="L5254">
        <f t="shared" si="248"/>
        <v>1433.3685508543733</v>
      </c>
    </row>
    <row r="5255" spans="1:12" x14ac:dyDescent="0.3">
      <c r="A5255" t="s">
        <v>48</v>
      </c>
      <c r="B5255" t="s">
        <v>646</v>
      </c>
      <c r="C5255" t="s">
        <v>642</v>
      </c>
      <c r="D5255" t="s">
        <v>25</v>
      </c>
      <c r="E5255" t="str">
        <f>VLOOKUP(D5255,Abbrev!$A$6:$B$67,2,FALSE)</f>
        <v>Yflound-L</v>
      </c>
      <c r="F5255" t="str">
        <f t="shared" si="246"/>
        <v>B</v>
      </c>
      <c r="G5255">
        <v>1996</v>
      </c>
      <c r="H5255">
        <v>13596.139456000001</v>
      </c>
      <c r="I5255">
        <v>1.5205883676988601</v>
      </c>
      <c r="J5255">
        <v>20674.1315024051</v>
      </c>
      <c r="K5255">
        <f t="shared" si="247"/>
        <v>1.5205883676988601E-3</v>
      </c>
      <c r="L5255">
        <f t="shared" si="248"/>
        <v>20.67413150240511</v>
      </c>
    </row>
    <row r="5256" spans="1:12" x14ac:dyDescent="0.3">
      <c r="A5256" t="s">
        <v>48</v>
      </c>
      <c r="B5256" t="s">
        <v>646</v>
      </c>
      <c r="C5256" t="s">
        <v>642</v>
      </c>
      <c r="D5256" t="s">
        <v>32</v>
      </c>
      <c r="E5256" t="str">
        <f>VLOOKUP(D5256,Abbrev!$A$6:$B$67,2,FALSE)</f>
        <v>Blue-M</v>
      </c>
      <c r="F5256" t="str">
        <f t="shared" si="246"/>
        <v>B</v>
      </c>
      <c r="G5256">
        <v>1996</v>
      </c>
      <c r="H5256">
        <v>13596.139456000001</v>
      </c>
      <c r="I5256">
        <v>39.257796211231799</v>
      </c>
      <c r="J5256">
        <v>533754.47202313598</v>
      </c>
      <c r="K5256">
        <f t="shared" si="247"/>
        <v>3.92577962112318E-2</v>
      </c>
      <c r="L5256">
        <f t="shared" si="248"/>
        <v>533.75447202313603</v>
      </c>
    </row>
    <row r="5257" spans="1:12" x14ac:dyDescent="0.3">
      <c r="A5257" t="s">
        <v>48</v>
      </c>
      <c r="B5257" t="s">
        <v>646</v>
      </c>
      <c r="C5257" t="s">
        <v>642</v>
      </c>
      <c r="D5257" t="s">
        <v>28</v>
      </c>
      <c r="E5257" t="str">
        <f>VLOOKUP(D5257,Abbrev!$A$6:$B$67,2,FALSE)</f>
        <v>Blue-L</v>
      </c>
      <c r="F5257" t="str">
        <f t="shared" si="246"/>
        <v>B</v>
      </c>
      <c r="G5257">
        <v>1996</v>
      </c>
      <c r="H5257">
        <v>13596.139456000001</v>
      </c>
      <c r="I5257">
        <v>20.3999392261648</v>
      </c>
      <c r="J5257">
        <v>277360.41861286201</v>
      </c>
      <c r="K5257">
        <f t="shared" si="247"/>
        <v>2.0399939226164801E-2</v>
      </c>
      <c r="L5257">
        <f t="shared" si="248"/>
        <v>277.36041861286139</v>
      </c>
    </row>
    <row r="5258" spans="1:12" x14ac:dyDescent="0.3">
      <c r="A5258" t="s">
        <v>48</v>
      </c>
      <c r="B5258" t="s">
        <v>646</v>
      </c>
      <c r="C5258" t="s">
        <v>642</v>
      </c>
      <c r="D5258" t="s">
        <v>49</v>
      </c>
      <c r="E5258" t="str">
        <f>VLOOKUP(D5258,Abbrev!$A$6:$B$67,2,FALSE)</f>
        <v>Weak-L</v>
      </c>
      <c r="F5258" t="str">
        <f t="shared" si="246"/>
        <v>B</v>
      </c>
      <c r="G5258">
        <v>1996</v>
      </c>
      <c r="H5258">
        <v>13596.139456000001</v>
      </c>
      <c r="I5258">
        <v>9.8873368765184804</v>
      </c>
      <c r="J5258">
        <v>134429.611021597</v>
      </c>
      <c r="K5258">
        <f t="shared" si="247"/>
        <v>9.8873368765184811E-3</v>
      </c>
      <c r="L5258">
        <f t="shared" si="248"/>
        <v>134.42961102159674</v>
      </c>
    </row>
    <row r="5259" spans="1:12" x14ac:dyDescent="0.3">
      <c r="A5259" t="s">
        <v>48</v>
      </c>
      <c r="B5259" t="s">
        <v>646</v>
      </c>
      <c r="C5259" t="s">
        <v>642</v>
      </c>
      <c r="D5259" t="s">
        <v>7</v>
      </c>
      <c r="E5259" t="str">
        <f>VLOOKUP(D5259,Abbrev!$A$6:$B$67,2,FALSE)</f>
        <v>Alosines</v>
      </c>
      <c r="F5259" t="str">
        <f t="shared" si="246"/>
        <v>B</v>
      </c>
      <c r="G5259">
        <v>1997</v>
      </c>
      <c r="H5259">
        <v>13596.139456000001</v>
      </c>
      <c r="I5259">
        <v>5.2675786625080301</v>
      </c>
      <c r="J5259">
        <v>71618.7340909091</v>
      </c>
      <c r="K5259">
        <f t="shared" si="247"/>
        <v>5.2675786625080304E-3</v>
      </c>
      <c r="L5259">
        <f t="shared" si="248"/>
        <v>71.618734090909143</v>
      </c>
    </row>
    <row r="5260" spans="1:12" x14ac:dyDescent="0.3">
      <c r="A5260" t="s">
        <v>48</v>
      </c>
      <c r="B5260" t="s">
        <v>646</v>
      </c>
      <c r="C5260" t="s">
        <v>642</v>
      </c>
      <c r="D5260" t="s">
        <v>8</v>
      </c>
      <c r="E5260" t="str">
        <f>VLOOKUP(D5260,Abbrev!$A$6:$B$67,2,FALSE)</f>
        <v>Herring</v>
      </c>
      <c r="F5260" t="str">
        <f t="shared" si="246"/>
        <v>B</v>
      </c>
      <c r="G5260">
        <v>1997</v>
      </c>
      <c r="H5260">
        <v>13596.139456000001</v>
      </c>
      <c r="I5260">
        <v>1520.1182386268099</v>
      </c>
      <c r="J5260">
        <v>20667739.561979201</v>
      </c>
      <c r="K5260">
        <f t="shared" si="247"/>
        <v>1.5201182386268099</v>
      </c>
      <c r="L5260">
        <f t="shared" si="248"/>
        <v>20667.739561979197</v>
      </c>
    </row>
    <row r="5261" spans="1:12" x14ac:dyDescent="0.3">
      <c r="A5261" t="s">
        <v>48</v>
      </c>
      <c r="B5261" t="s">
        <v>646</v>
      </c>
      <c r="C5261" t="s">
        <v>642</v>
      </c>
      <c r="D5261" t="s">
        <v>10</v>
      </c>
      <c r="E5261" t="str">
        <f>VLOOKUP(D5261,Abbrev!$A$6:$B$67,2,FALSE)</f>
        <v>Butter</v>
      </c>
      <c r="F5261" t="str">
        <f t="shared" si="246"/>
        <v>B</v>
      </c>
      <c r="G5261">
        <v>1997</v>
      </c>
      <c r="H5261">
        <v>13596.139456000001</v>
      </c>
      <c r="I5261">
        <v>2189.1111803102899</v>
      </c>
      <c r="J5261">
        <v>29763460.892187499</v>
      </c>
      <c r="K5261">
        <f t="shared" si="247"/>
        <v>2.1891111803102898</v>
      </c>
      <c r="L5261">
        <f t="shared" si="248"/>
        <v>29763.460892187464</v>
      </c>
    </row>
    <row r="5262" spans="1:12" x14ac:dyDescent="0.3">
      <c r="A5262" t="s">
        <v>48</v>
      </c>
      <c r="B5262" t="s">
        <v>646</v>
      </c>
      <c r="C5262" t="s">
        <v>642</v>
      </c>
      <c r="D5262" t="s">
        <v>11</v>
      </c>
      <c r="E5262" t="str">
        <f>VLOOKUP(D5262,Abbrev!$A$6:$B$67,2,FALSE)</f>
        <v>Dbenth-oth</v>
      </c>
      <c r="F5262" t="str">
        <f t="shared" si="246"/>
        <v>B</v>
      </c>
      <c r="G5262">
        <v>1997</v>
      </c>
      <c r="H5262">
        <v>13596.139456000001</v>
      </c>
      <c r="I5262">
        <v>596.80947750986502</v>
      </c>
      <c r="J5262">
        <v>8114304.8848866299</v>
      </c>
      <c r="K5262">
        <f t="shared" si="247"/>
        <v>0.59680947750986502</v>
      </c>
      <c r="L5262">
        <f t="shared" si="248"/>
        <v>8114.304884886621</v>
      </c>
    </row>
    <row r="5263" spans="1:12" x14ac:dyDescent="0.3">
      <c r="A5263" t="s">
        <v>48</v>
      </c>
      <c r="B5263" t="s">
        <v>646</v>
      </c>
      <c r="C5263" t="s">
        <v>642</v>
      </c>
      <c r="D5263" t="s">
        <v>33</v>
      </c>
      <c r="E5263" t="str">
        <f>VLOOKUP(D5263,Abbrev!$A$6:$B$67,2,FALSE)</f>
        <v>Domni-oth</v>
      </c>
      <c r="F5263" t="str">
        <f t="shared" si="246"/>
        <v>B</v>
      </c>
      <c r="G5263">
        <v>1997</v>
      </c>
      <c r="H5263">
        <v>13596.139456000001</v>
      </c>
      <c r="I5263">
        <v>198.31806571644799</v>
      </c>
      <c r="J5263">
        <v>2696360.078125</v>
      </c>
      <c r="K5263">
        <f t="shared" si="247"/>
        <v>0.198318065716448</v>
      </c>
      <c r="L5263">
        <f t="shared" si="248"/>
        <v>2696.3600781249997</v>
      </c>
    </row>
    <row r="5264" spans="1:12" x14ac:dyDescent="0.3">
      <c r="A5264" t="s">
        <v>48</v>
      </c>
      <c r="B5264" t="s">
        <v>646</v>
      </c>
      <c r="C5264" t="s">
        <v>642</v>
      </c>
      <c r="D5264" t="s">
        <v>12</v>
      </c>
      <c r="E5264" t="str">
        <f>VLOOKUP(D5264,Abbrev!$A$6:$B$67,2,FALSE)</f>
        <v>Dpisc-oth</v>
      </c>
      <c r="F5264" t="str">
        <f t="shared" si="246"/>
        <v>B</v>
      </c>
      <c r="G5264">
        <v>1997</v>
      </c>
      <c r="H5264">
        <v>13596.139456000001</v>
      </c>
      <c r="I5264">
        <v>137.45818667737399</v>
      </c>
      <c r="J5264">
        <v>1868900.6754344599</v>
      </c>
      <c r="K5264">
        <f t="shared" si="247"/>
        <v>0.137458186677374</v>
      </c>
      <c r="L5264">
        <f t="shared" si="248"/>
        <v>1868.9006754344582</v>
      </c>
    </row>
    <row r="5265" spans="1:12" x14ac:dyDescent="0.3">
      <c r="A5265" t="s">
        <v>48</v>
      </c>
      <c r="B5265" t="s">
        <v>646</v>
      </c>
      <c r="C5265" t="s">
        <v>642</v>
      </c>
      <c r="D5265" t="s">
        <v>27</v>
      </c>
      <c r="E5265" t="str">
        <f>VLOOKUP(D5265,Abbrev!$A$6:$B$67,2,FALSE)</f>
        <v>MedPel</v>
      </c>
      <c r="F5265" t="str">
        <f t="shared" si="246"/>
        <v>B</v>
      </c>
      <c r="G5265">
        <v>1997</v>
      </c>
      <c r="H5265">
        <v>13596.139456000001</v>
      </c>
      <c r="I5265">
        <v>13.547628526530399</v>
      </c>
      <c r="J5265">
        <v>184195.44674479199</v>
      </c>
      <c r="K5265">
        <f t="shared" si="247"/>
        <v>1.35476285265304E-2</v>
      </c>
      <c r="L5265">
        <f t="shared" si="248"/>
        <v>184.19544674479113</v>
      </c>
    </row>
    <row r="5266" spans="1:12" x14ac:dyDescent="0.3">
      <c r="A5266" t="s">
        <v>48</v>
      </c>
      <c r="B5266" t="s">
        <v>646</v>
      </c>
      <c r="C5266" t="s">
        <v>642</v>
      </c>
      <c r="D5266" t="s">
        <v>14</v>
      </c>
      <c r="E5266" t="str">
        <f>VLOOKUP(D5266,Abbrev!$A$6:$B$67,2,FALSE)</f>
        <v>Mesopel</v>
      </c>
      <c r="F5266" t="str">
        <f t="shared" si="246"/>
        <v>B</v>
      </c>
      <c r="G5266">
        <v>1997</v>
      </c>
      <c r="H5266">
        <v>13596.139456000001</v>
      </c>
      <c r="I5266">
        <v>10.090406759796499</v>
      </c>
      <c r="J5266">
        <v>137190.57747395799</v>
      </c>
      <c r="K5266">
        <f t="shared" si="247"/>
        <v>1.00904067597965E-2</v>
      </c>
      <c r="L5266">
        <f t="shared" si="248"/>
        <v>137.19057747395831</v>
      </c>
    </row>
    <row r="5267" spans="1:12" x14ac:dyDescent="0.3">
      <c r="A5267" t="s">
        <v>48</v>
      </c>
      <c r="B5267" t="s">
        <v>646</v>
      </c>
      <c r="C5267" t="s">
        <v>642</v>
      </c>
      <c r="D5267" t="s">
        <v>15</v>
      </c>
      <c r="E5267" t="str">
        <f>VLOOKUP(D5267,Abbrev!$A$6:$B$67,2,FALSE)</f>
        <v>Skate</v>
      </c>
      <c r="F5267" t="str">
        <f t="shared" si="246"/>
        <v>B</v>
      </c>
      <c r="G5267">
        <v>1997</v>
      </c>
      <c r="H5267">
        <v>13596.139456000001</v>
      </c>
      <c r="I5267">
        <v>189.83696877219</v>
      </c>
      <c r="J5267">
        <v>2581049.9013310201</v>
      </c>
      <c r="K5267">
        <f t="shared" si="247"/>
        <v>0.18983696877219</v>
      </c>
      <c r="L5267">
        <f t="shared" si="248"/>
        <v>2581.0499013310123</v>
      </c>
    </row>
    <row r="5268" spans="1:12" x14ac:dyDescent="0.3">
      <c r="A5268" t="s">
        <v>48</v>
      </c>
      <c r="B5268" t="s">
        <v>646</v>
      </c>
      <c r="C5268" t="s">
        <v>642</v>
      </c>
      <c r="D5268" t="s">
        <v>16</v>
      </c>
      <c r="E5268" t="str">
        <f>VLOOKUP(D5268,Abbrev!$A$6:$B$67,2,FALSE)</f>
        <v>SmPel</v>
      </c>
      <c r="F5268" t="str">
        <f t="shared" si="246"/>
        <v>B</v>
      </c>
      <c r="G5268">
        <v>1997</v>
      </c>
      <c r="H5268">
        <v>13596.139456000001</v>
      </c>
      <c r="I5268">
        <v>27.541780648229899</v>
      </c>
      <c r="J5268">
        <v>374461.89055989601</v>
      </c>
      <c r="K5268">
        <f t="shared" si="247"/>
        <v>2.7541780648229899E-2</v>
      </c>
      <c r="L5268">
        <f t="shared" si="248"/>
        <v>374.46189055989578</v>
      </c>
    </row>
    <row r="5269" spans="1:12" x14ac:dyDescent="0.3">
      <c r="A5269" t="s">
        <v>48</v>
      </c>
      <c r="B5269" t="s">
        <v>646</v>
      </c>
      <c r="C5269" t="s">
        <v>642</v>
      </c>
      <c r="D5269" t="s">
        <v>17</v>
      </c>
      <c r="E5269" t="str">
        <f>VLOOKUP(D5269,Abbrev!$A$6:$B$67,2,FALSE)</f>
        <v>Squid</v>
      </c>
      <c r="F5269" t="str">
        <f t="shared" si="246"/>
        <v>B</v>
      </c>
      <c r="G5269">
        <v>1997</v>
      </c>
      <c r="H5269">
        <v>13596.139456000001</v>
      </c>
      <c r="I5269">
        <v>3102.4849458932499</v>
      </c>
      <c r="J5269">
        <v>42181817.984505199</v>
      </c>
      <c r="K5269">
        <f t="shared" si="247"/>
        <v>3.10248494589325</v>
      </c>
      <c r="L5269">
        <f t="shared" si="248"/>
        <v>42181.817984505244</v>
      </c>
    </row>
    <row r="5270" spans="1:12" x14ac:dyDescent="0.3">
      <c r="A5270" t="s">
        <v>48</v>
      </c>
      <c r="B5270" t="s">
        <v>646</v>
      </c>
      <c r="C5270" t="s">
        <v>642</v>
      </c>
      <c r="D5270" t="s">
        <v>18</v>
      </c>
      <c r="E5270" t="str">
        <f>VLOOKUP(D5270,Abbrev!$A$6:$B$67,2,FALSE)</f>
        <v>Dogfish-S</v>
      </c>
      <c r="F5270" t="str">
        <f t="shared" si="246"/>
        <v>B</v>
      </c>
      <c r="G5270">
        <v>1997</v>
      </c>
      <c r="H5270">
        <v>13596.139456000001</v>
      </c>
      <c r="I5270">
        <v>1415.2748443425401</v>
      </c>
      <c r="J5270">
        <v>19242274.152249899</v>
      </c>
      <c r="K5270">
        <f t="shared" si="247"/>
        <v>1.41527484434254</v>
      </c>
      <c r="L5270">
        <f t="shared" si="248"/>
        <v>19242.274152249869</v>
      </c>
    </row>
    <row r="5271" spans="1:12" x14ac:dyDescent="0.3">
      <c r="A5271" t="s">
        <v>48</v>
      </c>
      <c r="B5271" t="s">
        <v>646</v>
      </c>
      <c r="C5271" t="s">
        <v>642</v>
      </c>
      <c r="D5271" t="s">
        <v>19</v>
      </c>
      <c r="E5271" t="str">
        <f>VLOOKUP(D5271,Abbrev!$A$6:$B$67,2,FALSE)</f>
        <v>Dogfish-L</v>
      </c>
      <c r="F5271" t="str">
        <f t="shared" si="246"/>
        <v>B</v>
      </c>
      <c r="G5271">
        <v>1997</v>
      </c>
      <c r="H5271">
        <v>13596.139456000001</v>
      </c>
      <c r="I5271">
        <v>10640.662923666299</v>
      </c>
      <c r="J5271">
        <v>144671937.014456</v>
      </c>
      <c r="K5271">
        <f t="shared" si="247"/>
        <v>10.6406629236663</v>
      </c>
      <c r="L5271">
        <f t="shared" si="248"/>
        <v>144671.9370144557</v>
      </c>
    </row>
    <row r="5272" spans="1:12" x14ac:dyDescent="0.3">
      <c r="A5272" t="s">
        <v>48</v>
      </c>
      <c r="B5272" t="s">
        <v>646</v>
      </c>
      <c r="C5272" t="s">
        <v>642</v>
      </c>
      <c r="D5272" t="s">
        <v>20</v>
      </c>
      <c r="E5272" t="str">
        <f>VLOOKUP(D5272,Abbrev!$A$6:$B$67,2,FALSE)</f>
        <v>Hake-S</v>
      </c>
      <c r="F5272" t="str">
        <f t="shared" si="246"/>
        <v>B</v>
      </c>
      <c r="G5272">
        <v>1997</v>
      </c>
      <c r="H5272">
        <v>13596.139456000001</v>
      </c>
      <c r="I5272">
        <v>529.46912479737796</v>
      </c>
      <c r="J5272">
        <v>7198736.0583914202</v>
      </c>
      <c r="K5272">
        <f t="shared" si="247"/>
        <v>0.52946912479737795</v>
      </c>
      <c r="L5272">
        <f t="shared" si="248"/>
        <v>7198.7360583914187</v>
      </c>
    </row>
    <row r="5273" spans="1:12" x14ac:dyDescent="0.3">
      <c r="A5273" t="s">
        <v>48</v>
      </c>
      <c r="B5273" t="s">
        <v>646</v>
      </c>
      <c r="C5273" t="s">
        <v>642</v>
      </c>
      <c r="D5273" t="s">
        <v>43</v>
      </c>
      <c r="E5273" t="str">
        <f>VLOOKUP(D5273,Abbrev!$A$6:$B$67,2,FALSE)</f>
        <v>Sflound-S</v>
      </c>
      <c r="F5273" t="str">
        <f t="shared" si="246"/>
        <v>B</v>
      </c>
      <c r="G5273">
        <v>1997</v>
      </c>
      <c r="H5273">
        <v>13596.139456000001</v>
      </c>
      <c r="I5273">
        <v>0.28409980789994499</v>
      </c>
      <c r="J5273">
        <v>3862.6606076304602</v>
      </c>
      <c r="K5273">
        <f t="shared" si="247"/>
        <v>2.8409980789994497E-4</v>
      </c>
      <c r="L5273">
        <f t="shared" si="248"/>
        <v>3.8626606076304624</v>
      </c>
    </row>
    <row r="5274" spans="1:12" x14ac:dyDescent="0.3">
      <c r="A5274" t="s">
        <v>48</v>
      </c>
      <c r="B5274" t="s">
        <v>646</v>
      </c>
      <c r="C5274" t="s">
        <v>642</v>
      </c>
      <c r="D5274" t="s">
        <v>29</v>
      </c>
      <c r="E5274" t="str">
        <f>VLOOKUP(D5274,Abbrev!$A$6:$B$67,2,FALSE)</f>
        <v>Sflound-L</v>
      </c>
      <c r="F5274" t="str">
        <f t="shared" si="246"/>
        <v>B</v>
      </c>
      <c r="G5274">
        <v>1997</v>
      </c>
      <c r="H5274">
        <v>13596.139456000001</v>
      </c>
      <c r="I5274">
        <v>37.668410861320801</v>
      </c>
      <c r="J5274">
        <v>512144.96715642302</v>
      </c>
      <c r="K5274">
        <f t="shared" si="247"/>
        <v>3.7668410861320799E-2</v>
      </c>
      <c r="L5274">
        <f t="shared" si="248"/>
        <v>512.14496715642269</v>
      </c>
    </row>
    <row r="5275" spans="1:12" x14ac:dyDescent="0.3">
      <c r="A5275" t="s">
        <v>48</v>
      </c>
      <c r="B5275" t="s">
        <v>646</v>
      </c>
      <c r="C5275" t="s">
        <v>642</v>
      </c>
      <c r="D5275" t="s">
        <v>25</v>
      </c>
      <c r="E5275" t="str">
        <f>VLOOKUP(D5275,Abbrev!$A$6:$B$67,2,FALSE)</f>
        <v>Yflound-L</v>
      </c>
      <c r="F5275" t="str">
        <f t="shared" si="246"/>
        <v>B</v>
      </c>
      <c r="G5275">
        <v>1997</v>
      </c>
      <c r="H5275">
        <v>13596.139456000001</v>
      </c>
      <c r="I5275">
        <v>0.34257069714208899</v>
      </c>
      <c r="J5275">
        <v>4657.6389718829796</v>
      </c>
      <c r="K5275">
        <f t="shared" si="247"/>
        <v>3.4257069714208901E-4</v>
      </c>
      <c r="L5275">
        <f t="shared" si="248"/>
        <v>4.6576389718829834</v>
      </c>
    </row>
    <row r="5276" spans="1:12" x14ac:dyDescent="0.3">
      <c r="A5276" t="s">
        <v>48</v>
      </c>
      <c r="B5276" t="s">
        <v>646</v>
      </c>
      <c r="C5276" t="s">
        <v>642</v>
      </c>
      <c r="D5276" t="s">
        <v>32</v>
      </c>
      <c r="E5276" t="str">
        <f>VLOOKUP(D5276,Abbrev!$A$6:$B$67,2,FALSE)</f>
        <v>Blue-M</v>
      </c>
      <c r="F5276" t="str">
        <f t="shared" si="246"/>
        <v>B</v>
      </c>
      <c r="G5276">
        <v>1997</v>
      </c>
      <c r="H5276">
        <v>13596.139456000001</v>
      </c>
      <c r="I5276">
        <v>12.9912649834177</v>
      </c>
      <c r="J5276">
        <v>176631.05042439699</v>
      </c>
      <c r="K5276">
        <f t="shared" si="247"/>
        <v>1.29912649834177E-2</v>
      </c>
      <c r="L5276">
        <f t="shared" si="248"/>
        <v>176.63105042439659</v>
      </c>
    </row>
    <row r="5277" spans="1:12" x14ac:dyDescent="0.3">
      <c r="A5277" t="s">
        <v>48</v>
      </c>
      <c r="B5277" t="s">
        <v>646</v>
      </c>
      <c r="C5277" t="s">
        <v>642</v>
      </c>
      <c r="D5277" t="s">
        <v>28</v>
      </c>
      <c r="E5277" t="str">
        <f>VLOOKUP(D5277,Abbrev!$A$6:$B$67,2,FALSE)</f>
        <v>Blue-L</v>
      </c>
      <c r="F5277" t="str">
        <f t="shared" si="246"/>
        <v>B</v>
      </c>
      <c r="G5277">
        <v>1997</v>
      </c>
      <c r="H5277">
        <v>13596.139456000001</v>
      </c>
      <c r="I5277">
        <v>4.7901193090051004</v>
      </c>
      <c r="J5277">
        <v>65127.1301361117</v>
      </c>
      <c r="K5277">
        <f t="shared" si="247"/>
        <v>4.7901193090051008E-3</v>
      </c>
      <c r="L5277">
        <f t="shared" si="248"/>
        <v>65.127130136111717</v>
      </c>
    </row>
    <row r="5278" spans="1:12" x14ac:dyDescent="0.3">
      <c r="A5278" t="s">
        <v>48</v>
      </c>
      <c r="B5278" t="s">
        <v>646</v>
      </c>
      <c r="C5278" t="s">
        <v>642</v>
      </c>
      <c r="D5278" t="s">
        <v>7</v>
      </c>
      <c r="E5278" t="str">
        <f>VLOOKUP(D5278,Abbrev!$A$6:$B$67,2,FALSE)</f>
        <v>Alosines</v>
      </c>
      <c r="F5278" t="str">
        <f t="shared" si="246"/>
        <v>B</v>
      </c>
      <c r="G5278">
        <v>1998</v>
      </c>
      <c r="H5278">
        <v>13596.139456000001</v>
      </c>
      <c r="I5278">
        <v>2.35159761719108</v>
      </c>
      <c r="J5278">
        <v>31972.649147727301</v>
      </c>
      <c r="K5278">
        <f t="shared" si="247"/>
        <v>2.3515976171910799E-3</v>
      </c>
      <c r="L5278">
        <f t="shared" si="248"/>
        <v>31.972649147727228</v>
      </c>
    </row>
    <row r="5279" spans="1:12" x14ac:dyDescent="0.3">
      <c r="A5279" t="s">
        <v>48</v>
      </c>
      <c r="B5279" t="s">
        <v>646</v>
      </c>
      <c r="C5279" t="s">
        <v>642</v>
      </c>
      <c r="D5279" t="s">
        <v>8</v>
      </c>
      <c r="E5279" t="str">
        <f>VLOOKUP(D5279,Abbrev!$A$6:$B$67,2,FALSE)</f>
        <v>Herring</v>
      </c>
      <c r="F5279" t="str">
        <f t="shared" si="246"/>
        <v>B</v>
      </c>
      <c r="G5279">
        <v>1998</v>
      </c>
      <c r="H5279">
        <v>13596.139456000001</v>
      </c>
      <c r="I5279">
        <v>1689.98197317524</v>
      </c>
      <c r="J5279">
        <v>22977230.585416701</v>
      </c>
      <c r="K5279">
        <f t="shared" si="247"/>
        <v>1.6899819731752399</v>
      </c>
      <c r="L5279">
        <f t="shared" si="248"/>
        <v>22977.230585416615</v>
      </c>
    </row>
    <row r="5280" spans="1:12" x14ac:dyDescent="0.3">
      <c r="A5280" t="s">
        <v>48</v>
      </c>
      <c r="B5280" t="s">
        <v>646</v>
      </c>
      <c r="C5280" t="s">
        <v>642</v>
      </c>
      <c r="D5280" t="s">
        <v>9</v>
      </c>
      <c r="E5280" t="str">
        <f>VLOOKUP(D5280,Abbrev!$A$6:$B$67,2,FALSE)</f>
        <v>Mack</v>
      </c>
      <c r="F5280" t="str">
        <f t="shared" si="246"/>
        <v>B</v>
      </c>
      <c r="G5280">
        <v>1998</v>
      </c>
      <c r="H5280">
        <v>13596.139456000001</v>
      </c>
      <c r="I5280">
        <v>74.483215147262896</v>
      </c>
      <c r="J5280">
        <v>1012684.18027344</v>
      </c>
      <c r="K5280">
        <f t="shared" si="247"/>
        <v>7.4483215147262902E-2</v>
      </c>
      <c r="L5280">
        <f t="shared" si="248"/>
        <v>1012.6841802734381</v>
      </c>
    </row>
    <row r="5281" spans="1:12" x14ac:dyDescent="0.3">
      <c r="A5281" t="s">
        <v>48</v>
      </c>
      <c r="B5281" t="s">
        <v>646</v>
      </c>
      <c r="C5281" t="s">
        <v>642</v>
      </c>
      <c r="D5281" t="s">
        <v>10</v>
      </c>
      <c r="E5281" t="str">
        <f>VLOOKUP(D5281,Abbrev!$A$6:$B$67,2,FALSE)</f>
        <v>Butter</v>
      </c>
      <c r="F5281" t="str">
        <f t="shared" si="246"/>
        <v>B</v>
      </c>
      <c r="G5281">
        <v>1998</v>
      </c>
      <c r="H5281">
        <v>13596.139456000001</v>
      </c>
      <c r="I5281">
        <v>4320.7498907578902</v>
      </c>
      <c r="J5281">
        <v>58745518.069241099</v>
      </c>
      <c r="K5281">
        <f t="shared" si="247"/>
        <v>4.3207498907578898</v>
      </c>
      <c r="L5281">
        <f t="shared" si="248"/>
        <v>58745.518069241036</v>
      </c>
    </row>
    <row r="5282" spans="1:12" x14ac:dyDescent="0.3">
      <c r="A5282" t="s">
        <v>48</v>
      </c>
      <c r="B5282" t="s">
        <v>646</v>
      </c>
      <c r="C5282" t="s">
        <v>642</v>
      </c>
      <c r="D5282" t="s">
        <v>11</v>
      </c>
      <c r="E5282" t="str">
        <f>VLOOKUP(D5282,Abbrev!$A$6:$B$67,2,FALSE)</f>
        <v>Dbenth-oth</v>
      </c>
      <c r="F5282" t="str">
        <f t="shared" si="246"/>
        <v>B</v>
      </c>
      <c r="G5282">
        <v>1998</v>
      </c>
      <c r="H5282">
        <v>13596.139456000001</v>
      </c>
      <c r="I5282">
        <v>1389.25119137039</v>
      </c>
      <c r="J5282">
        <v>18888452.937286001</v>
      </c>
      <c r="K5282">
        <f t="shared" si="247"/>
        <v>1.38925119137039</v>
      </c>
      <c r="L5282">
        <f t="shared" si="248"/>
        <v>18888.452937285969</v>
      </c>
    </row>
    <row r="5283" spans="1:12" x14ac:dyDescent="0.3">
      <c r="A5283" t="s">
        <v>48</v>
      </c>
      <c r="B5283" t="s">
        <v>646</v>
      </c>
      <c r="C5283" t="s">
        <v>642</v>
      </c>
      <c r="D5283" t="s">
        <v>33</v>
      </c>
      <c r="E5283" t="str">
        <f>VLOOKUP(D5283,Abbrev!$A$6:$B$67,2,FALSE)</f>
        <v>Domni-oth</v>
      </c>
      <c r="F5283" t="str">
        <f t="shared" si="246"/>
        <v>B</v>
      </c>
      <c r="G5283">
        <v>1998</v>
      </c>
      <c r="H5283">
        <v>13596.139456000001</v>
      </c>
      <c r="I5283">
        <v>70.336014431608604</v>
      </c>
      <c r="J5283">
        <v>956298.26099137997</v>
      </c>
      <c r="K5283">
        <f t="shared" si="247"/>
        <v>7.0336014431608598E-2</v>
      </c>
      <c r="L5283">
        <f t="shared" si="248"/>
        <v>956.29826099137915</v>
      </c>
    </row>
    <row r="5284" spans="1:12" x14ac:dyDescent="0.3">
      <c r="A5284" t="s">
        <v>48</v>
      </c>
      <c r="B5284" t="s">
        <v>646</v>
      </c>
      <c r="C5284" t="s">
        <v>642</v>
      </c>
      <c r="D5284" t="s">
        <v>12</v>
      </c>
      <c r="E5284" t="str">
        <f>VLOOKUP(D5284,Abbrev!$A$6:$B$67,2,FALSE)</f>
        <v>Dpisc-oth</v>
      </c>
      <c r="F5284" t="str">
        <f t="shared" si="246"/>
        <v>B</v>
      </c>
      <c r="G5284">
        <v>1998</v>
      </c>
      <c r="H5284">
        <v>13596.139456000001</v>
      </c>
      <c r="I5284">
        <v>1122.4315993755399</v>
      </c>
      <c r="J5284">
        <v>15260736.554930899</v>
      </c>
      <c r="K5284">
        <f t="shared" si="247"/>
        <v>1.1224315993755398</v>
      </c>
      <c r="L5284">
        <f t="shared" si="248"/>
        <v>15260.736554930963</v>
      </c>
    </row>
    <row r="5285" spans="1:12" x14ac:dyDescent="0.3">
      <c r="A5285" t="s">
        <v>48</v>
      </c>
      <c r="B5285" t="s">
        <v>646</v>
      </c>
      <c r="C5285" t="s">
        <v>642</v>
      </c>
      <c r="D5285" t="s">
        <v>13</v>
      </c>
      <c r="E5285" t="str">
        <f>VLOOKUP(D5285,Abbrev!$A$6:$B$67,2,FALSE)</f>
        <v>Haddock</v>
      </c>
      <c r="F5285" t="str">
        <f t="shared" si="246"/>
        <v>B</v>
      </c>
      <c r="G5285">
        <v>1998</v>
      </c>
      <c r="H5285">
        <v>13596.139456000001</v>
      </c>
      <c r="I5285">
        <v>0</v>
      </c>
      <c r="J5285">
        <v>0</v>
      </c>
      <c r="K5285">
        <f t="shared" si="247"/>
        <v>0</v>
      </c>
      <c r="L5285">
        <f t="shared" si="248"/>
        <v>0</v>
      </c>
    </row>
    <row r="5286" spans="1:12" x14ac:dyDescent="0.3">
      <c r="A5286" t="s">
        <v>48</v>
      </c>
      <c r="B5286" t="s">
        <v>646</v>
      </c>
      <c r="C5286" t="s">
        <v>642</v>
      </c>
      <c r="D5286" t="s">
        <v>27</v>
      </c>
      <c r="E5286" t="str">
        <f>VLOOKUP(D5286,Abbrev!$A$6:$B$67,2,FALSE)</f>
        <v>MedPel</v>
      </c>
      <c r="F5286" t="str">
        <f t="shared" si="246"/>
        <v>B</v>
      </c>
      <c r="G5286">
        <v>1998</v>
      </c>
      <c r="H5286">
        <v>13596.139456000001</v>
      </c>
      <c r="I5286">
        <v>12.0715344349142</v>
      </c>
      <c r="J5286">
        <v>164126.265625</v>
      </c>
      <c r="K5286">
        <f t="shared" si="247"/>
        <v>1.20715344349142E-2</v>
      </c>
      <c r="L5286">
        <f t="shared" si="248"/>
        <v>164.12626562499963</v>
      </c>
    </row>
    <row r="5287" spans="1:12" x14ac:dyDescent="0.3">
      <c r="A5287" t="s">
        <v>48</v>
      </c>
      <c r="B5287" t="s">
        <v>646</v>
      </c>
      <c r="C5287" t="s">
        <v>642</v>
      </c>
      <c r="D5287" t="s">
        <v>14</v>
      </c>
      <c r="E5287" t="str">
        <f>VLOOKUP(D5287,Abbrev!$A$6:$B$67,2,FALSE)</f>
        <v>Mesopel</v>
      </c>
      <c r="F5287" t="str">
        <f t="shared" si="246"/>
        <v>B</v>
      </c>
      <c r="G5287">
        <v>1998</v>
      </c>
      <c r="H5287">
        <v>13596.139456000001</v>
      </c>
      <c r="I5287">
        <v>5.0170775258577196</v>
      </c>
      <c r="J5287">
        <v>68212.885703124994</v>
      </c>
      <c r="K5287">
        <f t="shared" si="247"/>
        <v>5.0170775258577193E-3</v>
      </c>
      <c r="L5287">
        <f t="shared" si="248"/>
        <v>68.212885703124996</v>
      </c>
    </row>
    <row r="5288" spans="1:12" x14ac:dyDescent="0.3">
      <c r="A5288" t="s">
        <v>48</v>
      </c>
      <c r="B5288" t="s">
        <v>646</v>
      </c>
      <c r="C5288" t="s">
        <v>642</v>
      </c>
      <c r="D5288" t="s">
        <v>15</v>
      </c>
      <c r="E5288" t="str">
        <f>VLOOKUP(D5288,Abbrev!$A$6:$B$67,2,FALSE)</f>
        <v>Skate</v>
      </c>
      <c r="F5288" t="str">
        <f t="shared" si="246"/>
        <v>B</v>
      </c>
      <c r="G5288">
        <v>1998</v>
      </c>
      <c r="H5288">
        <v>13596.139456000001</v>
      </c>
      <c r="I5288">
        <v>301.314350129172</v>
      </c>
      <c r="J5288">
        <v>4096711.9244502299</v>
      </c>
      <c r="K5288">
        <f t="shared" si="247"/>
        <v>0.30131435012917201</v>
      </c>
      <c r="L5288">
        <f t="shared" si="248"/>
        <v>4096.7119244502346</v>
      </c>
    </row>
    <row r="5289" spans="1:12" x14ac:dyDescent="0.3">
      <c r="A5289" t="s">
        <v>48</v>
      </c>
      <c r="B5289" t="s">
        <v>646</v>
      </c>
      <c r="C5289" t="s">
        <v>642</v>
      </c>
      <c r="D5289" t="s">
        <v>16</v>
      </c>
      <c r="E5289" t="str">
        <f>VLOOKUP(D5289,Abbrev!$A$6:$B$67,2,FALSE)</f>
        <v>SmPel</v>
      </c>
      <c r="F5289" t="str">
        <f t="shared" si="246"/>
        <v>B</v>
      </c>
      <c r="G5289">
        <v>1998</v>
      </c>
      <c r="H5289">
        <v>13596.139456000001</v>
      </c>
      <c r="I5289">
        <v>16.267008545661</v>
      </c>
      <c r="J5289">
        <v>221168.51671875</v>
      </c>
      <c r="K5289">
        <f t="shared" si="247"/>
        <v>1.6267008545660998E-2</v>
      </c>
      <c r="L5289">
        <f t="shared" si="248"/>
        <v>221.16851671875068</v>
      </c>
    </row>
    <row r="5290" spans="1:12" x14ac:dyDescent="0.3">
      <c r="A5290" t="s">
        <v>48</v>
      </c>
      <c r="B5290" t="s">
        <v>646</v>
      </c>
      <c r="C5290" t="s">
        <v>642</v>
      </c>
      <c r="D5290" t="s">
        <v>17</v>
      </c>
      <c r="E5290" t="str">
        <f>VLOOKUP(D5290,Abbrev!$A$6:$B$67,2,FALSE)</f>
        <v>Squid</v>
      </c>
      <c r="F5290" t="str">
        <f t="shared" si="246"/>
        <v>B</v>
      </c>
      <c r="G5290">
        <v>1998</v>
      </c>
      <c r="H5290">
        <v>13596.139456000001</v>
      </c>
      <c r="I5290">
        <v>1954.2533189328999</v>
      </c>
      <c r="J5290">
        <v>26570300.6565625</v>
      </c>
      <c r="K5290">
        <f t="shared" si="247"/>
        <v>1.9542533189328999</v>
      </c>
      <c r="L5290">
        <f t="shared" si="248"/>
        <v>26570.300656562555</v>
      </c>
    </row>
    <row r="5291" spans="1:12" x14ac:dyDescent="0.3">
      <c r="A5291" t="s">
        <v>48</v>
      </c>
      <c r="B5291" t="s">
        <v>646</v>
      </c>
      <c r="C5291" t="s">
        <v>642</v>
      </c>
      <c r="D5291" t="s">
        <v>18</v>
      </c>
      <c r="E5291" t="str">
        <f>VLOOKUP(D5291,Abbrev!$A$6:$B$67,2,FALSE)</f>
        <v>Dogfish-S</v>
      </c>
      <c r="F5291" t="str">
        <f t="shared" si="246"/>
        <v>B</v>
      </c>
      <c r="G5291">
        <v>1998</v>
      </c>
      <c r="H5291">
        <v>13596.139456000001</v>
      </c>
      <c r="I5291">
        <v>793.52679309163102</v>
      </c>
      <c r="J5291">
        <v>10788900.9409463</v>
      </c>
      <c r="K5291">
        <f t="shared" si="247"/>
        <v>0.79352679309163099</v>
      </c>
      <c r="L5291">
        <f t="shared" si="248"/>
        <v>10788.900940946272</v>
      </c>
    </row>
    <row r="5292" spans="1:12" x14ac:dyDescent="0.3">
      <c r="A5292" t="s">
        <v>48</v>
      </c>
      <c r="B5292" t="s">
        <v>646</v>
      </c>
      <c r="C5292" t="s">
        <v>642</v>
      </c>
      <c r="D5292" t="s">
        <v>19</v>
      </c>
      <c r="E5292" t="str">
        <f>VLOOKUP(D5292,Abbrev!$A$6:$B$67,2,FALSE)</f>
        <v>Dogfish-L</v>
      </c>
      <c r="F5292" t="str">
        <f t="shared" si="246"/>
        <v>B</v>
      </c>
      <c r="G5292">
        <v>1998</v>
      </c>
      <c r="H5292">
        <v>13596.139456000001</v>
      </c>
      <c r="I5292">
        <v>2800.2337669205899</v>
      </c>
      <c r="J5292">
        <v>38072368.804452598</v>
      </c>
      <c r="K5292">
        <f t="shared" si="247"/>
        <v>2.8002337669205901</v>
      </c>
      <c r="L5292">
        <f t="shared" si="248"/>
        <v>38072.368804452548</v>
      </c>
    </row>
    <row r="5293" spans="1:12" x14ac:dyDescent="0.3">
      <c r="A5293" t="s">
        <v>48</v>
      </c>
      <c r="B5293" t="s">
        <v>646</v>
      </c>
      <c r="C5293" t="s">
        <v>642</v>
      </c>
      <c r="D5293" t="s">
        <v>20</v>
      </c>
      <c r="E5293" t="str">
        <f>VLOOKUP(D5293,Abbrev!$A$6:$B$67,2,FALSE)</f>
        <v>Hake-S</v>
      </c>
      <c r="F5293" t="str">
        <f t="shared" si="246"/>
        <v>B</v>
      </c>
      <c r="G5293">
        <v>1998</v>
      </c>
      <c r="H5293">
        <v>13596.139456000001</v>
      </c>
      <c r="I5293">
        <v>745.33923188321205</v>
      </c>
      <c r="J5293">
        <v>10133736.138712101</v>
      </c>
      <c r="K5293">
        <f t="shared" si="247"/>
        <v>0.74533923188321205</v>
      </c>
      <c r="L5293">
        <f t="shared" si="248"/>
        <v>10133.736138712073</v>
      </c>
    </row>
    <row r="5294" spans="1:12" x14ac:dyDescent="0.3">
      <c r="A5294" t="s">
        <v>48</v>
      </c>
      <c r="B5294" t="s">
        <v>646</v>
      </c>
      <c r="C5294" t="s">
        <v>642</v>
      </c>
      <c r="D5294" t="s">
        <v>21</v>
      </c>
      <c r="E5294" t="str">
        <f>VLOOKUP(D5294,Abbrev!$A$6:$B$67,2,FALSE)</f>
        <v>Hake-L</v>
      </c>
      <c r="F5294" t="str">
        <f t="shared" si="246"/>
        <v>B</v>
      </c>
      <c r="G5294">
        <v>1998</v>
      </c>
      <c r="H5294">
        <v>13596.139456000001</v>
      </c>
      <c r="I5294">
        <v>2.3794512017333398</v>
      </c>
      <c r="J5294">
        <v>32351.350367513201</v>
      </c>
      <c r="K5294">
        <f t="shared" si="247"/>
        <v>2.37945120173334E-3</v>
      </c>
      <c r="L5294">
        <f t="shared" si="248"/>
        <v>32.351350367513284</v>
      </c>
    </row>
    <row r="5295" spans="1:12" x14ac:dyDescent="0.3">
      <c r="A5295" t="s">
        <v>48</v>
      </c>
      <c r="B5295" t="s">
        <v>646</v>
      </c>
      <c r="C5295" t="s">
        <v>642</v>
      </c>
      <c r="D5295" t="s">
        <v>29</v>
      </c>
      <c r="E5295" t="str">
        <f>VLOOKUP(D5295,Abbrev!$A$6:$B$67,2,FALSE)</f>
        <v>Sflound-L</v>
      </c>
      <c r="F5295" t="str">
        <f t="shared" si="246"/>
        <v>B</v>
      </c>
      <c r="G5295">
        <v>1998</v>
      </c>
      <c r="H5295">
        <v>13596.139456000001</v>
      </c>
      <c r="I5295">
        <v>66.629019370969004</v>
      </c>
      <c r="J5295">
        <v>905897.43918421899</v>
      </c>
      <c r="K5295">
        <f t="shared" si="247"/>
        <v>6.6629019370969003E-2</v>
      </c>
      <c r="L5295">
        <f t="shared" si="248"/>
        <v>905.89743918422005</v>
      </c>
    </row>
    <row r="5296" spans="1:12" x14ac:dyDescent="0.3">
      <c r="A5296" t="s">
        <v>48</v>
      </c>
      <c r="B5296" t="s">
        <v>646</v>
      </c>
      <c r="C5296" t="s">
        <v>642</v>
      </c>
      <c r="D5296" t="s">
        <v>32</v>
      </c>
      <c r="E5296" t="str">
        <f>VLOOKUP(D5296,Abbrev!$A$6:$B$67,2,FALSE)</f>
        <v>Blue-M</v>
      </c>
      <c r="F5296" t="str">
        <f t="shared" si="246"/>
        <v>B</v>
      </c>
      <c r="G5296">
        <v>1998</v>
      </c>
      <c r="H5296">
        <v>13596.139456000001</v>
      </c>
      <c r="I5296">
        <v>24.4787677154767</v>
      </c>
      <c r="J5296">
        <v>332816.73957065202</v>
      </c>
      <c r="K5296">
        <f t="shared" si="247"/>
        <v>2.4478767715476701E-2</v>
      </c>
      <c r="L5296">
        <f t="shared" si="248"/>
        <v>332.81673957065175</v>
      </c>
    </row>
    <row r="5297" spans="1:12" x14ac:dyDescent="0.3">
      <c r="A5297" t="s">
        <v>48</v>
      </c>
      <c r="B5297" t="s">
        <v>646</v>
      </c>
      <c r="C5297" t="s">
        <v>642</v>
      </c>
      <c r="D5297" t="s">
        <v>7</v>
      </c>
      <c r="E5297" t="str">
        <f>VLOOKUP(D5297,Abbrev!$A$6:$B$67,2,FALSE)</f>
        <v>Alosines</v>
      </c>
      <c r="F5297" t="str">
        <f t="shared" si="246"/>
        <v>B</v>
      </c>
      <c r="G5297">
        <v>1999</v>
      </c>
      <c r="H5297">
        <v>13596.139456000001</v>
      </c>
      <c r="I5297">
        <v>7.8255942927636601</v>
      </c>
      <c r="J5297">
        <v>106397.87133049199</v>
      </c>
      <c r="K5297">
        <f t="shared" si="247"/>
        <v>7.8255942927636605E-3</v>
      </c>
      <c r="L5297">
        <f t="shared" si="248"/>
        <v>106.39787133049242</v>
      </c>
    </row>
    <row r="5298" spans="1:12" x14ac:dyDescent="0.3">
      <c r="A5298" t="s">
        <v>48</v>
      </c>
      <c r="B5298" t="s">
        <v>646</v>
      </c>
      <c r="C5298" t="s">
        <v>642</v>
      </c>
      <c r="D5298" t="s">
        <v>8</v>
      </c>
      <c r="E5298" t="str">
        <f>VLOOKUP(D5298,Abbrev!$A$6:$B$67,2,FALSE)</f>
        <v>Herring</v>
      </c>
      <c r="F5298" t="str">
        <f t="shared" si="246"/>
        <v>B</v>
      </c>
      <c r="G5298">
        <v>1999</v>
      </c>
      <c r="H5298">
        <v>13596.139456000001</v>
      </c>
      <c r="I5298">
        <v>2189.3903858686499</v>
      </c>
      <c r="J5298">
        <v>29767257.009895802</v>
      </c>
      <c r="K5298">
        <f t="shared" si="247"/>
        <v>2.1893903858686499</v>
      </c>
      <c r="L5298">
        <f t="shared" si="248"/>
        <v>29767.257009895817</v>
      </c>
    </row>
    <row r="5299" spans="1:12" x14ac:dyDescent="0.3">
      <c r="A5299" t="s">
        <v>48</v>
      </c>
      <c r="B5299" t="s">
        <v>646</v>
      </c>
      <c r="C5299" t="s">
        <v>642</v>
      </c>
      <c r="D5299" t="s">
        <v>9</v>
      </c>
      <c r="E5299" t="str">
        <f>VLOOKUP(D5299,Abbrev!$A$6:$B$67,2,FALSE)</f>
        <v>Mack</v>
      </c>
      <c r="F5299" t="str">
        <f t="shared" si="246"/>
        <v>B</v>
      </c>
      <c r="G5299">
        <v>1999</v>
      </c>
      <c r="H5299">
        <v>13596.139456000001</v>
      </c>
      <c r="I5299">
        <v>57.330550146632199</v>
      </c>
      <c r="J5299">
        <v>779474.15488281206</v>
      </c>
      <c r="K5299">
        <f t="shared" si="247"/>
        <v>5.73305501466322E-2</v>
      </c>
      <c r="L5299">
        <f t="shared" si="248"/>
        <v>779.47415488281274</v>
      </c>
    </row>
    <row r="5300" spans="1:12" x14ac:dyDescent="0.3">
      <c r="A5300" t="s">
        <v>48</v>
      </c>
      <c r="B5300" t="s">
        <v>646</v>
      </c>
      <c r="C5300" t="s">
        <v>642</v>
      </c>
      <c r="D5300" t="s">
        <v>10</v>
      </c>
      <c r="E5300" t="str">
        <f>VLOOKUP(D5300,Abbrev!$A$6:$B$67,2,FALSE)</f>
        <v>Butter</v>
      </c>
      <c r="F5300" t="str">
        <f t="shared" si="246"/>
        <v>B</v>
      </c>
      <c r="G5300">
        <v>1999</v>
      </c>
      <c r="H5300">
        <v>13596.139456000001</v>
      </c>
      <c r="I5300">
        <v>531.25661646785397</v>
      </c>
      <c r="J5300">
        <v>7223039.0444196397</v>
      </c>
      <c r="K5300">
        <f t="shared" si="247"/>
        <v>0.53125661646785394</v>
      </c>
      <c r="L5300">
        <f t="shared" si="248"/>
        <v>7223.0390444196491</v>
      </c>
    </row>
    <row r="5301" spans="1:12" x14ac:dyDescent="0.3">
      <c r="A5301" t="s">
        <v>48</v>
      </c>
      <c r="B5301" t="s">
        <v>646</v>
      </c>
      <c r="C5301" t="s">
        <v>642</v>
      </c>
      <c r="D5301" t="s">
        <v>11</v>
      </c>
      <c r="E5301" t="str">
        <f>VLOOKUP(D5301,Abbrev!$A$6:$B$67,2,FALSE)</f>
        <v>Dbenth-oth</v>
      </c>
      <c r="F5301" t="str">
        <f t="shared" si="246"/>
        <v>B</v>
      </c>
      <c r="G5301">
        <v>1999</v>
      </c>
      <c r="H5301">
        <v>13596.139456000001</v>
      </c>
      <c r="I5301">
        <v>641.10414445871504</v>
      </c>
      <c r="J5301">
        <v>8716541.3538802601</v>
      </c>
      <c r="K5301">
        <f t="shared" si="247"/>
        <v>0.641104144458715</v>
      </c>
      <c r="L5301">
        <f t="shared" si="248"/>
        <v>8716.5413538802586</v>
      </c>
    </row>
    <row r="5302" spans="1:12" x14ac:dyDescent="0.3">
      <c r="A5302" t="s">
        <v>48</v>
      </c>
      <c r="B5302" t="s">
        <v>646</v>
      </c>
      <c r="C5302" t="s">
        <v>642</v>
      </c>
      <c r="D5302" t="s">
        <v>33</v>
      </c>
      <c r="E5302" t="str">
        <f>VLOOKUP(D5302,Abbrev!$A$6:$B$67,2,FALSE)</f>
        <v>Domni-oth</v>
      </c>
      <c r="F5302" t="str">
        <f t="shared" si="246"/>
        <v>B</v>
      </c>
      <c r="G5302">
        <v>1999</v>
      </c>
      <c r="H5302">
        <v>13596.139456000001</v>
      </c>
      <c r="I5302">
        <v>59.171756476391003</v>
      </c>
      <c r="J5302">
        <v>804507.45290948299</v>
      </c>
      <c r="K5302">
        <f t="shared" si="247"/>
        <v>5.9171756476391002E-2</v>
      </c>
      <c r="L5302">
        <f t="shared" si="248"/>
        <v>804.50745290948328</v>
      </c>
    </row>
    <row r="5303" spans="1:12" x14ac:dyDescent="0.3">
      <c r="A5303" t="s">
        <v>48</v>
      </c>
      <c r="B5303" t="s">
        <v>646</v>
      </c>
      <c r="C5303" t="s">
        <v>642</v>
      </c>
      <c r="D5303" t="s">
        <v>12</v>
      </c>
      <c r="E5303" t="str">
        <f>VLOOKUP(D5303,Abbrev!$A$6:$B$67,2,FALSE)</f>
        <v>Dpisc-oth</v>
      </c>
      <c r="F5303" t="str">
        <f t="shared" si="246"/>
        <v>B</v>
      </c>
      <c r="G5303">
        <v>1999</v>
      </c>
      <c r="H5303">
        <v>13596.139456000001</v>
      </c>
      <c r="I5303">
        <v>287.34788460817902</v>
      </c>
      <c r="J5303">
        <v>3906821.9115193998</v>
      </c>
      <c r="K5303">
        <f t="shared" si="247"/>
        <v>0.28734788460817901</v>
      </c>
      <c r="L5303">
        <f t="shared" si="248"/>
        <v>3906.8219115193979</v>
      </c>
    </row>
    <row r="5304" spans="1:12" x14ac:dyDescent="0.3">
      <c r="A5304" t="s">
        <v>48</v>
      </c>
      <c r="B5304" t="s">
        <v>646</v>
      </c>
      <c r="C5304" t="s">
        <v>642</v>
      </c>
      <c r="D5304" t="s">
        <v>27</v>
      </c>
      <c r="E5304" t="str">
        <f>VLOOKUP(D5304,Abbrev!$A$6:$B$67,2,FALSE)</f>
        <v>MedPel</v>
      </c>
      <c r="F5304" t="str">
        <f t="shared" si="246"/>
        <v>B</v>
      </c>
      <c r="G5304">
        <v>1999</v>
      </c>
      <c r="H5304">
        <v>13596.139456000001</v>
      </c>
      <c r="I5304">
        <v>4.8327197380592004</v>
      </c>
      <c r="J5304">
        <v>65706.331510416698</v>
      </c>
      <c r="K5304">
        <f t="shared" si="247"/>
        <v>4.8327197380592006E-3</v>
      </c>
      <c r="L5304">
        <f t="shared" si="248"/>
        <v>65.706331510416689</v>
      </c>
    </row>
    <row r="5305" spans="1:12" x14ac:dyDescent="0.3">
      <c r="A5305" t="s">
        <v>48</v>
      </c>
      <c r="B5305" t="s">
        <v>646</v>
      </c>
      <c r="C5305" t="s">
        <v>642</v>
      </c>
      <c r="D5305" t="s">
        <v>14</v>
      </c>
      <c r="E5305" t="str">
        <f>VLOOKUP(D5305,Abbrev!$A$6:$B$67,2,FALSE)</f>
        <v>Mesopel</v>
      </c>
      <c r="F5305" t="str">
        <f t="shared" si="246"/>
        <v>B</v>
      </c>
      <c r="G5305">
        <v>1999</v>
      </c>
      <c r="H5305">
        <v>13596.139456000001</v>
      </c>
      <c r="I5305">
        <v>61.844715503770097</v>
      </c>
      <c r="J5305">
        <v>840849.37660590303</v>
      </c>
      <c r="K5305">
        <f t="shared" si="247"/>
        <v>6.1844715503770097E-2</v>
      </c>
      <c r="L5305">
        <f t="shared" si="248"/>
        <v>840.84937660590356</v>
      </c>
    </row>
    <row r="5306" spans="1:12" x14ac:dyDescent="0.3">
      <c r="A5306" t="s">
        <v>48</v>
      </c>
      <c r="B5306" t="s">
        <v>646</v>
      </c>
      <c r="C5306" t="s">
        <v>642</v>
      </c>
      <c r="D5306" t="s">
        <v>15</v>
      </c>
      <c r="E5306" t="str">
        <f>VLOOKUP(D5306,Abbrev!$A$6:$B$67,2,FALSE)</f>
        <v>Skate</v>
      </c>
      <c r="F5306" t="str">
        <f t="shared" si="246"/>
        <v>B</v>
      </c>
      <c r="G5306">
        <v>1999</v>
      </c>
      <c r="H5306">
        <v>13596.139456000001</v>
      </c>
      <c r="I5306">
        <v>865.81077176017402</v>
      </c>
      <c r="J5306">
        <v>11771683.995358299</v>
      </c>
      <c r="K5306">
        <f t="shared" si="247"/>
        <v>0.86581077176017407</v>
      </c>
      <c r="L5306">
        <f t="shared" si="248"/>
        <v>11771.683995358313</v>
      </c>
    </row>
    <row r="5307" spans="1:12" x14ac:dyDescent="0.3">
      <c r="A5307" t="s">
        <v>48</v>
      </c>
      <c r="B5307" t="s">
        <v>646</v>
      </c>
      <c r="C5307" t="s">
        <v>642</v>
      </c>
      <c r="D5307" t="s">
        <v>16</v>
      </c>
      <c r="E5307" t="str">
        <f>VLOOKUP(D5307,Abbrev!$A$6:$B$67,2,FALSE)</f>
        <v>SmPel</v>
      </c>
      <c r="F5307" t="str">
        <f t="shared" si="246"/>
        <v>B</v>
      </c>
      <c r="G5307">
        <v>1999</v>
      </c>
      <c r="H5307">
        <v>13596.139456000001</v>
      </c>
      <c r="I5307">
        <v>1273.6946975908199</v>
      </c>
      <c r="J5307">
        <v>17317330.732812501</v>
      </c>
      <c r="K5307">
        <f t="shared" si="247"/>
        <v>1.2736946975908199</v>
      </c>
      <c r="L5307">
        <f t="shared" si="248"/>
        <v>17317.330732812534</v>
      </c>
    </row>
    <row r="5308" spans="1:12" x14ac:dyDescent="0.3">
      <c r="A5308" t="s">
        <v>48</v>
      </c>
      <c r="B5308" t="s">
        <v>646</v>
      </c>
      <c r="C5308" t="s">
        <v>642</v>
      </c>
      <c r="D5308" t="s">
        <v>17</v>
      </c>
      <c r="E5308" t="str">
        <f>VLOOKUP(D5308,Abbrev!$A$6:$B$67,2,FALSE)</f>
        <v>Squid</v>
      </c>
      <c r="F5308" t="str">
        <f t="shared" si="246"/>
        <v>B</v>
      </c>
      <c r="G5308">
        <v>1999</v>
      </c>
      <c r="H5308">
        <v>13596.139456000001</v>
      </c>
      <c r="I5308">
        <v>2411.6284297391799</v>
      </c>
      <c r="J5308">
        <v>32788836.446788199</v>
      </c>
      <c r="K5308">
        <f t="shared" si="247"/>
        <v>2.4116284297391797</v>
      </c>
      <c r="L5308">
        <f t="shared" si="248"/>
        <v>32788.836446788184</v>
      </c>
    </row>
    <row r="5309" spans="1:12" x14ac:dyDescent="0.3">
      <c r="A5309" t="s">
        <v>48</v>
      </c>
      <c r="B5309" t="s">
        <v>646</v>
      </c>
      <c r="C5309" t="s">
        <v>642</v>
      </c>
      <c r="D5309" t="s">
        <v>18</v>
      </c>
      <c r="E5309" t="str">
        <f>VLOOKUP(D5309,Abbrev!$A$6:$B$67,2,FALSE)</f>
        <v>Dogfish-S</v>
      </c>
      <c r="F5309" t="str">
        <f t="shared" si="246"/>
        <v>B</v>
      </c>
      <c r="G5309">
        <v>1999</v>
      </c>
      <c r="H5309">
        <v>13596.139456000001</v>
      </c>
      <c r="I5309">
        <v>4099.5466007614496</v>
      </c>
      <c r="J5309">
        <v>55738007.290323399</v>
      </c>
      <c r="K5309">
        <f t="shared" si="247"/>
        <v>4.0995466007614496</v>
      </c>
      <c r="L5309">
        <f t="shared" si="248"/>
        <v>55738.007290323425</v>
      </c>
    </row>
    <row r="5310" spans="1:12" x14ac:dyDescent="0.3">
      <c r="A5310" t="s">
        <v>48</v>
      </c>
      <c r="B5310" t="s">
        <v>646</v>
      </c>
      <c r="C5310" t="s">
        <v>642</v>
      </c>
      <c r="D5310" t="s">
        <v>19</v>
      </c>
      <c r="E5310" t="str">
        <f>VLOOKUP(D5310,Abbrev!$A$6:$B$67,2,FALSE)</f>
        <v>Dogfish-L</v>
      </c>
      <c r="F5310" t="str">
        <f t="shared" si="246"/>
        <v>B</v>
      </c>
      <c r="G5310">
        <v>1999</v>
      </c>
      <c r="H5310">
        <v>13596.139456000001</v>
      </c>
      <c r="I5310">
        <v>22351.737466573399</v>
      </c>
      <c r="J5310">
        <v>303897339.67943102</v>
      </c>
      <c r="K5310">
        <f t="shared" si="247"/>
        <v>22.3517374665734</v>
      </c>
      <c r="L5310">
        <f t="shared" si="248"/>
        <v>303897.3396794321</v>
      </c>
    </row>
    <row r="5311" spans="1:12" x14ac:dyDescent="0.3">
      <c r="A5311" t="s">
        <v>48</v>
      </c>
      <c r="B5311" t="s">
        <v>646</v>
      </c>
      <c r="C5311" t="s">
        <v>642</v>
      </c>
      <c r="D5311" t="s">
        <v>20</v>
      </c>
      <c r="E5311" t="str">
        <f>VLOOKUP(D5311,Abbrev!$A$6:$B$67,2,FALSE)</f>
        <v>Hake-S</v>
      </c>
      <c r="F5311" t="str">
        <f t="shared" si="246"/>
        <v>B</v>
      </c>
      <c r="G5311">
        <v>1999</v>
      </c>
      <c r="H5311">
        <v>13596.139456000001</v>
      </c>
      <c r="I5311">
        <v>899.16746459964497</v>
      </c>
      <c r="J5311">
        <v>12225206.2429947</v>
      </c>
      <c r="K5311">
        <f t="shared" si="247"/>
        <v>0.89916746459964503</v>
      </c>
      <c r="L5311">
        <f t="shared" si="248"/>
        <v>12225.206242994718</v>
      </c>
    </row>
    <row r="5312" spans="1:12" x14ac:dyDescent="0.3">
      <c r="A5312" t="s">
        <v>48</v>
      </c>
      <c r="B5312" t="s">
        <v>646</v>
      </c>
      <c r="C5312" t="s">
        <v>642</v>
      </c>
      <c r="D5312" t="s">
        <v>21</v>
      </c>
      <c r="E5312" t="str">
        <f>VLOOKUP(D5312,Abbrev!$A$6:$B$67,2,FALSE)</f>
        <v>Hake-L</v>
      </c>
      <c r="F5312" t="str">
        <f t="shared" si="246"/>
        <v>B</v>
      </c>
      <c r="G5312">
        <v>1999</v>
      </c>
      <c r="H5312">
        <v>13596.139456000001</v>
      </c>
      <c r="I5312">
        <v>9.0736733267910097</v>
      </c>
      <c r="J5312">
        <v>123366.92792923799</v>
      </c>
      <c r="K5312">
        <f t="shared" si="247"/>
        <v>9.07367332679101E-3</v>
      </c>
      <c r="L5312">
        <f t="shared" si="248"/>
        <v>123.36692792923805</v>
      </c>
    </row>
    <row r="5313" spans="1:12" x14ac:dyDescent="0.3">
      <c r="A5313" t="s">
        <v>48</v>
      </c>
      <c r="B5313" t="s">
        <v>646</v>
      </c>
      <c r="C5313" t="s">
        <v>642</v>
      </c>
      <c r="D5313" t="s">
        <v>43</v>
      </c>
      <c r="E5313" t="str">
        <f>VLOOKUP(D5313,Abbrev!$A$6:$B$67,2,FALSE)</f>
        <v>Sflound-S</v>
      </c>
      <c r="F5313" t="str">
        <f t="shared" si="246"/>
        <v>B</v>
      </c>
      <c r="G5313">
        <v>1999</v>
      </c>
      <c r="H5313">
        <v>13596.139456000001</v>
      </c>
      <c r="I5313">
        <v>0.59859712611017202</v>
      </c>
      <c r="J5313">
        <v>8138.61000455472</v>
      </c>
      <c r="K5313">
        <f t="shared" si="247"/>
        <v>5.9859712611017198E-4</v>
      </c>
      <c r="L5313">
        <f t="shared" si="248"/>
        <v>8.1386100045547174</v>
      </c>
    </row>
    <row r="5314" spans="1:12" x14ac:dyDescent="0.3">
      <c r="A5314" t="s">
        <v>48</v>
      </c>
      <c r="B5314" t="s">
        <v>646</v>
      </c>
      <c r="C5314" t="s">
        <v>642</v>
      </c>
      <c r="D5314" t="s">
        <v>29</v>
      </c>
      <c r="E5314" t="str">
        <f>VLOOKUP(D5314,Abbrev!$A$6:$B$67,2,FALSE)</f>
        <v>Sflound-L</v>
      </c>
      <c r="F5314" t="str">
        <f t="shared" si="246"/>
        <v>B</v>
      </c>
      <c r="G5314">
        <v>1999</v>
      </c>
      <c r="H5314">
        <v>13596.139456000001</v>
      </c>
      <c r="I5314">
        <v>185.166284875927</v>
      </c>
      <c r="J5314">
        <v>2517546.6317225299</v>
      </c>
      <c r="K5314">
        <f t="shared" si="247"/>
        <v>0.18516628487592701</v>
      </c>
      <c r="L5314">
        <f t="shared" si="248"/>
        <v>2517.5466317225273</v>
      </c>
    </row>
    <row r="5315" spans="1:12" x14ac:dyDescent="0.3">
      <c r="A5315" t="s">
        <v>48</v>
      </c>
      <c r="B5315" t="s">
        <v>646</v>
      </c>
      <c r="C5315" t="s">
        <v>642</v>
      </c>
      <c r="D5315" t="s">
        <v>24</v>
      </c>
      <c r="E5315" t="str">
        <f>VLOOKUP(D5315,Abbrev!$A$6:$B$67,2,FALSE)</f>
        <v>Yflound-S</v>
      </c>
      <c r="F5315" t="str">
        <f t="shared" ref="F5315:F5378" si="249">IF(G5315&lt;=1967,"A",IF(AND(G5315&gt;=1996,G5315&lt;=2000),"B",IF(G5315&gt;=2009,"C","")))</f>
        <v>B</v>
      </c>
      <c r="G5315">
        <v>1999</v>
      </c>
      <c r="H5315">
        <v>13596.139456000001</v>
      </c>
      <c r="I5315">
        <v>0.25228058616460203</v>
      </c>
      <c r="J5315">
        <v>3430.0420315353599</v>
      </c>
      <c r="K5315">
        <f t="shared" ref="K5315:K5378" si="250">I5315/1000</f>
        <v>2.5228058616460201E-4</v>
      </c>
      <c r="L5315">
        <f t="shared" ref="L5315:L5378" si="251">K5315*H5315</f>
        <v>3.4300420315353533</v>
      </c>
    </row>
    <row r="5316" spans="1:12" x14ac:dyDescent="0.3">
      <c r="A5316" t="s">
        <v>48</v>
      </c>
      <c r="B5316" t="s">
        <v>646</v>
      </c>
      <c r="C5316" t="s">
        <v>642</v>
      </c>
      <c r="D5316" t="s">
        <v>25</v>
      </c>
      <c r="E5316" t="str">
        <f>VLOOKUP(D5316,Abbrev!$A$6:$B$67,2,FALSE)</f>
        <v>Yflound-L</v>
      </c>
      <c r="F5316" t="str">
        <f t="shared" si="249"/>
        <v>B</v>
      </c>
      <c r="G5316">
        <v>1999</v>
      </c>
      <c r="H5316">
        <v>13596.139456000001</v>
      </c>
      <c r="I5316">
        <v>0.51636319833656796</v>
      </c>
      <c r="J5316">
        <v>7020.5460545301703</v>
      </c>
      <c r="K5316">
        <f t="shared" si="250"/>
        <v>5.1636319833656792E-4</v>
      </c>
      <c r="L5316">
        <f t="shared" si="251"/>
        <v>7.0205460545301648</v>
      </c>
    </row>
    <row r="5317" spans="1:12" x14ac:dyDescent="0.3">
      <c r="A5317" t="s">
        <v>48</v>
      </c>
      <c r="B5317" t="s">
        <v>646</v>
      </c>
      <c r="C5317" t="s">
        <v>642</v>
      </c>
      <c r="D5317" t="s">
        <v>32</v>
      </c>
      <c r="E5317" t="str">
        <f>VLOOKUP(D5317,Abbrev!$A$6:$B$67,2,FALSE)</f>
        <v>Blue-M</v>
      </c>
      <c r="F5317" t="str">
        <f t="shared" si="249"/>
        <v>B</v>
      </c>
      <c r="G5317">
        <v>1999</v>
      </c>
      <c r="H5317">
        <v>13596.139456000001</v>
      </c>
      <c r="I5317">
        <v>13.207428885158301</v>
      </c>
      <c r="J5317">
        <v>179570.04497781399</v>
      </c>
      <c r="K5317">
        <f t="shared" si="250"/>
        <v>1.3207428885158301E-2</v>
      </c>
      <c r="L5317">
        <f t="shared" si="251"/>
        <v>179.57004497781489</v>
      </c>
    </row>
    <row r="5318" spans="1:12" x14ac:dyDescent="0.3">
      <c r="A5318" t="s">
        <v>48</v>
      </c>
      <c r="B5318" t="s">
        <v>646</v>
      </c>
      <c r="C5318" t="s">
        <v>642</v>
      </c>
      <c r="D5318" t="s">
        <v>8</v>
      </c>
      <c r="E5318" t="str">
        <f>VLOOKUP(D5318,Abbrev!$A$6:$B$67,2,FALSE)</f>
        <v>Herring</v>
      </c>
      <c r="F5318" t="str">
        <f t="shared" si="249"/>
        <v>B</v>
      </c>
      <c r="G5318">
        <v>2000</v>
      </c>
      <c r="H5318">
        <v>13596.139456000001</v>
      </c>
      <c r="I5318">
        <v>52.268922910359898</v>
      </c>
      <c r="J5318">
        <v>710655.56510416698</v>
      </c>
      <c r="K5318">
        <f t="shared" si="250"/>
        <v>5.2268922910359901E-2</v>
      </c>
      <c r="L5318">
        <f t="shared" si="251"/>
        <v>710.65556510416661</v>
      </c>
    </row>
    <row r="5319" spans="1:12" x14ac:dyDescent="0.3">
      <c r="A5319" t="s">
        <v>48</v>
      </c>
      <c r="B5319" t="s">
        <v>646</v>
      </c>
      <c r="C5319" t="s">
        <v>642</v>
      </c>
      <c r="D5319" t="s">
        <v>9</v>
      </c>
      <c r="E5319" t="str">
        <f>VLOOKUP(D5319,Abbrev!$A$6:$B$67,2,FALSE)</f>
        <v>Mack</v>
      </c>
      <c r="F5319" t="str">
        <f t="shared" si="249"/>
        <v>B</v>
      </c>
      <c r="G5319">
        <v>2000</v>
      </c>
      <c r="H5319">
        <v>13596.139456000001</v>
      </c>
      <c r="I5319">
        <v>26.515289624852802</v>
      </c>
      <c r="J5319">
        <v>360505.57545572898</v>
      </c>
      <c r="K5319">
        <f t="shared" si="250"/>
        <v>2.6515289624852802E-2</v>
      </c>
      <c r="L5319">
        <f t="shared" si="251"/>
        <v>360.50557545572866</v>
      </c>
    </row>
    <row r="5320" spans="1:12" x14ac:dyDescent="0.3">
      <c r="A5320" t="s">
        <v>48</v>
      </c>
      <c r="B5320" t="s">
        <v>646</v>
      </c>
      <c r="C5320" t="s">
        <v>642</v>
      </c>
      <c r="D5320" t="s">
        <v>10</v>
      </c>
      <c r="E5320" t="str">
        <f>VLOOKUP(D5320,Abbrev!$A$6:$B$67,2,FALSE)</f>
        <v>Butter</v>
      </c>
      <c r="F5320" t="str">
        <f t="shared" si="249"/>
        <v>B</v>
      </c>
      <c r="G5320">
        <v>2000</v>
      </c>
      <c r="H5320">
        <v>13596.139456000001</v>
      </c>
      <c r="I5320">
        <v>1154.5431389949999</v>
      </c>
      <c r="J5320">
        <v>15697329.525744</v>
      </c>
      <c r="K5320">
        <f t="shared" si="250"/>
        <v>1.1545431389949998</v>
      </c>
      <c r="L5320">
        <f t="shared" si="251"/>
        <v>15697.32952574401</v>
      </c>
    </row>
    <row r="5321" spans="1:12" x14ac:dyDescent="0.3">
      <c r="A5321" t="s">
        <v>48</v>
      </c>
      <c r="B5321" t="s">
        <v>646</v>
      </c>
      <c r="C5321" t="s">
        <v>642</v>
      </c>
      <c r="D5321" t="s">
        <v>11</v>
      </c>
      <c r="E5321" t="str">
        <f>VLOOKUP(D5321,Abbrev!$A$6:$B$67,2,FALSE)</f>
        <v>Dbenth-oth</v>
      </c>
      <c r="F5321" t="str">
        <f t="shared" si="249"/>
        <v>B</v>
      </c>
      <c r="G5321">
        <v>2000</v>
      </c>
      <c r="H5321">
        <v>13596.139456000001</v>
      </c>
      <c r="I5321">
        <v>413.07948280044701</v>
      </c>
      <c r="J5321">
        <v>5616286.2545672301</v>
      </c>
      <c r="K5321">
        <f t="shared" si="250"/>
        <v>0.41307948280044698</v>
      </c>
      <c r="L5321">
        <f t="shared" si="251"/>
        <v>5616.2862545672306</v>
      </c>
    </row>
    <row r="5322" spans="1:12" x14ac:dyDescent="0.3">
      <c r="A5322" t="s">
        <v>48</v>
      </c>
      <c r="B5322" t="s">
        <v>646</v>
      </c>
      <c r="C5322" t="s">
        <v>642</v>
      </c>
      <c r="D5322" t="s">
        <v>33</v>
      </c>
      <c r="E5322" t="str">
        <f>VLOOKUP(D5322,Abbrev!$A$6:$B$67,2,FALSE)</f>
        <v>Domni-oth</v>
      </c>
      <c r="F5322" t="str">
        <f t="shared" si="249"/>
        <v>B</v>
      </c>
      <c r="G5322">
        <v>2000</v>
      </c>
      <c r="H5322">
        <v>13596.139456000001</v>
      </c>
      <c r="I5322">
        <v>40.0153102056439</v>
      </c>
      <c r="J5322">
        <v>544053.73793103499</v>
      </c>
      <c r="K5322">
        <f t="shared" si="250"/>
        <v>4.0015310205643903E-2</v>
      </c>
      <c r="L5322">
        <f t="shared" si="251"/>
        <v>544.05373793103456</v>
      </c>
    </row>
    <row r="5323" spans="1:12" x14ac:dyDescent="0.3">
      <c r="A5323" t="s">
        <v>48</v>
      </c>
      <c r="B5323" t="s">
        <v>646</v>
      </c>
      <c r="C5323" t="s">
        <v>642</v>
      </c>
      <c r="D5323" t="s">
        <v>12</v>
      </c>
      <c r="E5323" t="str">
        <f>VLOOKUP(D5323,Abbrev!$A$6:$B$67,2,FALSE)</f>
        <v>Dpisc-oth</v>
      </c>
      <c r="F5323" t="str">
        <f t="shared" si="249"/>
        <v>B</v>
      </c>
      <c r="G5323">
        <v>2000</v>
      </c>
      <c r="H5323">
        <v>13596.139456000001</v>
      </c>
      <c r="I5323">
        <v>5105.8265985948501</v>
      </c>
      <c r="J5323">
        <v>69419530.472649693</v>
      </c>
      <c r="K5323">
        <f t="shared" si="250"/>
        <v>5.1058265985948506</v>
      </c>
      <c r="L5323">
        <f t="shared" si="251"/>
        <v>69419.530472649727</v>
      </c>
    </row>
    <row r="5324" spans="1:12" x14ac:dyDescent="0.3">
      <c r="A5324" t="s">
        <v>48</v>
      </c>
      <c r="B5324" t="s">
        <v>646</v>
      </c>
      <c r="C5324" t="s">
        <v>642</v>
      </c>
      <c r="D5324" t="s">
        <v>13</v>
      </c>
      <c r="E5324" t="str">
        <f>VLOOKUP(D5324,Abbrev!$A$6:$B$67,2,FALSE)</f>
        <v>Haddock</v>
      </c>
      <c r="F5324" t="str">
        <f t="shared" si="249"/>
        <v>B</v>
      </c>
      <c r="G5324">
        <v>2000</v>
      </c>
      <c r="H5324">
        <v>13596.139456000001</v>
      </c>
      <c r="I5324">
        <v>0</v>
      </c>
      <c r="J5324">
        <v>0</v>
      </c>
      <c r="K5324">
        <f t="shared" si="250"/>
        <v>0</v>
      </c>
      <c r="L5324">
        <f t="shared" si="251"/>
        <v>0</v>
      </c>
    </row>
    <row r="5325" spans="1:12" x14ac:dyDescent="0.3">
      <c r="A5325" t="s">
        <v>48</v>
      </c>
      <c r="B5325" t="s">
        <v>646</v>
      </c>
      <c r="C5325" t="s">
        <v>642</v>
      </c>
      <c r="D5325" t="s">
        <v>27</v>
      </c>
      <c r="E5325" t="str">
        <f>VLOOKUP(D5325,Abbrev!$A$6:$B$67,2,FALSE)</f>
        <v>MedPel</v>
      </c>
      <c r="F5325" t="str">
        <f t="shared" si="249"/>
        <v>B</v>
      </c>
      <c r="G5325">
        <v>2000</v>
      </c>
      <c r="H5325">
        <v>13596.139456000001</v>
      </c>
      <c r="I5325">
        <v>663.86664551273998</v>
      </c>
      <c r="J5325">
        <v>9026023.4925781302</v>
      </c>
      <c r="K5325">
        <f t="shared" si="250"/>
        <v>0.66386664551273999</v>
      </c>
      <c r="L5325">
        <f t="shared" si="251"/>
        <v>9026.0234925781297</v>
      </c>
    </row>
    <row r="5326" spans="1:12" x14ac:dyDescent="0.3">
      <c r="A5326" t="s">
        <v>48</v>
      </c>
      <c r="B5326" t="s">
        <v>646</v>
      </c>
      <c r="C5326" t="s">
        <v>642</v>
      </c>
      <c r="D5326" t="s">
        <v>14</v>
      </c>
      <c r="E5326" t="str">
        <f>VLOOKUP(D5326,Abbrev!$A$6:$B$67,2,FALSE)</f>
        <v>Mesopel</v>
      </c>
      <c r="F5326" t="str">
        <f t="shared" si="249"/>
        <v>B</v>
      </c>
      <c r="G5326">
        <v>2000</v>
      </c>
      <c r="H5326">
        <v>13596.139456000001</v>
      </c>
      <c r="I5326">
        <v>84.480211223932102</v>
      </c>
      <c r="J5326">
        <v>1148604.73307292</v>
      </c>
      <c r="K5326">
        <f t="shared" si="250"/>
        <v>8.4480211223932108E-2</v>
      </c>
      <c r="L5326">
        <f t="shared" si="251"/>
        <v>1148.6047330729175</v>
      </c>
    </row>
    <row r="5327" spans="1:12" x14ac:dyDescent="0.3">
      <c r="A5327" t="s">
        <v>48</v>
      </c>
      <c r="B5327" t="s">
        <v>646</v>
      </c>
      <c r="C5327" t="s">
        <v>642</v>
      </c>
      <c r="D5327" t="s">
        <v>15</v>
      </c>
      <c r="E5327" t="str">
        <f>VLOOKUP(D5327,Abbrev!$A$6:$B$67,2,FALSE)</f>
        <v>Skate</v>
      </c>
      <c r="F5327" t="str">
        <f t="shared" si="249"/>
        <v>B</v>
      </c>
      <c r="G5327">
        <v>2000</v>
      </c>
      <c r="H5327">
        <v>13596.139456000001</v>
      </c>
      <c r="I5327">
        <v>429.90641631891901</v>
      </c>
      <c r="J5327">
        <v>5845067.5893012099</v>
      </c>
      <c r="K5327">
        <f t="shared" si="250"/>
        <v>0.42990641631891902</v>
      </c>
      <c r="L5327">
        <f t="shared" si="251"/>
        <v>5845.0675893012176</v>
      </c>
    </row>
    <row r="5328" spans="1:12" x14ac:dyDescent="0.3">
      <c r="A5328" t="s">
        <v>48</v>
      </c>
      <c r="B5328" t="s">
        <v>646</v>
      </c>
      <c r="C5328" t="s">
        <v>642</v>
      </c>
      <c r="D5328" t="s">
        <v>16</v>
      </c>
      <c r="E5328" t="str">
        <f>VLOOKUP(D5328,Abbrev!$A$6:$B$67,2,FALSE)</f>
        <v>SmPel</v>
      </c>
      <c r="F5328" t="str">
        <f t="shared" si="249"/>
        <v>B</v>
      </c>
      <c r="G5328">
        <v>2000</v>
      </c>
      <c r="H5328">
        <v>13596.139456000001</v>
      </c>
      <c r="I5328">
        <v>497.37801344916801</v>
      </c>
      <c r="J5328">
        <v>6762420.8332031304</v>
      </c>
      <c r="K5328">
        <f t="shared" si="250"/>
        <v>0.49737801344916799</v>
      </c>
      <c r="L5328">
        <f t="shared" si="251"/>
        <v>6762.4208332031321</v>
      </c>
    </row>
    <row r="5329" spans="1:12" x14ac:dyDescent="0.3">
      <c r="A5329" t="s">
        <v>48</v>
      </c>
      <c r="B5329" t="s">
        <v>646</v>
      </c>
      <c r="C5329" t="s">
        <v>642</v>
      </c>
      <c r="D5329" t="s">
        <v>17</v>
      </c>
      <c r="E5329" t="str">
        <f>VLOOKUP(D5329,Abbrev!$A$6:$B$67,2,FALSE)</f>
        <v>Squid</v>
      </c>
      <c r="F5329" t="str">
        <f t="shared" si="249"/>
        <v>B</v>
      </c>
      <c r="G5329">
        <v>2000</v>
      </c>
      <c r="H5329">
        <v>13596.139456000001</v>
      </c>
      <c r="I5329">
        <v>3658.5187094002299</v>
      </c>
      <c r="J5329">
        <v>49741730.5753906</v>
      </c>
      <c r="K5329">
        <f t="shared" si="250"/>
        <v>3.6585187094002301</v>
      </c>
      <c r="L5329">
        <f t="shared" si="251"/>
        <v>49741.730575390669</v>
      </c>
    </row>
    <row r="5330" spans="1:12" x14ac:dyDescent="0.3">
      <c r="A5330" t="s">
        <v>48</v>
      </c>
      <c r="B5330" t="s">
        <v>646</v>
      </c>
      <c r="C5330" t="s">
        <v>642</v>
      </c>
      <c r="D5330" t="s">
        <v>18</v>
      </c>
      <c r="E5330" t="str">
        <f>VLOOKUP(D5330,Abbrev!$A$6:$B$67,2,FALSE)</f>
        <v>Dogfish-S</v>
      </c>
      <c r="F5330" t="str">
        <f t="shared" si="249"/>
        <v>B</v>
      </c>
      <c r="G5330">
        <v>2000</v>
      </c>
      <c r="H5330">
        <v>13596.139456000001</v>
      </c>
      <c r="I5330">
        <v>420.11214952928299</v>
      </c>
      <c r="J5330">
        <v>5711903.3721600603</v>
      </c>
      <c r="K5330">
        <f t="shared" si="250"/>
        <v>0.420112149529283</v>
      </c>
      <c r="L5330">
        <f t="shared" si="251"/>
        <v>5711.9033721600563</v>
      </c>
    </row>
    <row r="5331" spans="1:12" x14ac:dyDescent="0.3">
      <c r="A5331" t="s">
        <v>48</v>
      </c>
      <c r="B5331" t="s">
        <v>646</v>
      </c>
      <c r="C5331" t="s">
        <v>642</v>
      </c>
      <c r="D5331" t="s">
        <v>19</v>
      </c>
      <c r="E5331" t="str">
        <f>VLOOKUP(D5331,Abbrev!$A$6:$B$67,2,FALSE)</f>
        <v>Dogfish-L</v>
      </c>
      <c r="F5331" t="str">
        <f t="shared" si="249"/>
        <v>B</v>
      </c>
      <c r="G5331">
        <v>2000</v>
      </c>
      <c r="H5331">
        <v>13596.139456000001</v>
      </c>
      <c r="I5331">
        <v>7525.0468271744103</v>
      </c>
      <c r="J5331">
        <v>102311586.075194</v>
      </c>
      <c r="K5331">
        <f t="shared" si="250"/>
        <v>7.5250468271744104</v>
      </c>
      <c r="L5331">
        <f t="shared" si="251"/>
        <v>102311.58607519363</v>
      </c>
    </row>
    <row r="5332" spans="1:12" x14ac:dyDescent="0.3">
      <c r="A5332" t="s">
        <v>48</v>
      </c>
      <c r="B5332" t="s">
        <v>646</v>
      </c>
      <c r="C5332" t="s">
        <v>642</v>
      </c>
      <c r="D5332" t="s">
        <v>20</v>
      </c>
      <c r="E5332" t="str">
        <f>VLOOKUP(D5332,Abbrev!$A$6:$B$67,2,FALSE)</f>
        <v>Hake-S</v>
      </c>
      <c r="F5332" t="str">
        <f t="shared" si="249"/>
        <v>B</v>
      </c>
      <c r="G5332">
        <v>2000</v>
      </c>
      <c r="H5332">
        <v>13596.139456000001</v>
      </c>
      <c r="I5332">
        <v>620.56391064382603</v>
      </c>
      <c r="J5332">
        <v>8437273.4704741798</v>
      </c>
      <c r="K5332">
        <f t="shared" si="250"/>
        <v>0.62056391064382599</v>
      </c>
      <c r="L5332">
        <f t="shared" si="251"/>
        <v>8437.2734704741815</v>
      </c>
    </row>
    <row r="5333" spans="1:12" x14ac:dyDescent="0.3">
      <c r="A5333" t="s">
        <v>48</v>
      </c>
      <c r="B5333" t="s">
        <v>646</v>
      </c>
      <c r="C5333" t="s">
        <v>642</v>
      </c>
      <c r="D5333" t="s">
        <v>29</v>
      </c>
      <c r="E5333" t="str">
        <f>VLOOKUP(D5333,Abbrev!$A$6:$B$67,2,FALSE)</f>
        <v>Sflound-L</v>
      </c>
      <c r="F5333" t="str">
        <f t="shared" si="249"/>
        <v>B</v>
      </c>
      <c r="G5333">
        <v>2000</v>
      </c>
      <c r="H5333">
        <v>13596.139456000001</v>
      </c>
      <c r="I5333">
        <v>146.25770077912199</v>
      </c>
      <c r="J5333">
        <v>1988540.09630687</v>
      </c>
      <c r="K5333">
        <f t="shared" si="250"/>
        <v>0.14625770077912198</v>
      </c>
      <c r="L5333">
        <f t="shared" si="251"/>
        <v>1988.5400963068623</v>
      </c>
    </row>
    <row r="5334" spans="1:12" x14ac:dyDescent="0.3">
      <c r="A5334" t="s">
        <v>48</v>
      </c>
      <c r="B5334" t="s">
        <v>646</v>
      </c>
      <c r="C5334" t="s">
        <v>642</v>
      </c>
      <c r="D5334" t="s">
        <v>25</v>
      </c>
      <c r="E5334" t="str">
        <f>VLOOKUP(D5334,Abbrev!$A$6:$B$67,2,FALSE)</f>
        <v>Yflound-L</v>
      </c>
      <c r="F5334" t="str">
        <f t="shared" si="249"/>
        <v>B</v>
      </c>
      <c r="G5334">
        <v>2000</v>
      </c>
      <c r="H5334">
        <v>13596.139456000001</v>
      </c>
      <c r="I5334">
        <v>3.91995421243166</v>
      </c>
      <c r="J5334">
        <v>53296.244133355503</v>
      </c>
      <c r="K5334">
        <f t="shared" si="250"/>
        <v>3.9199542124316597E-3</v>
      </c>
      <c r="L5334">
        <f t="shared" si="251"/>
        <v>53.296244133355501</v>
      </c>
    </row>
    <row r="5335" spans="1:12" x14ac:dyDescent="0.3">
      <c r="A5335" t="s">
        <v>48</v>
      </c>
      <c r="B5335" t="s">
        <v>646</v>
      </c>
      <c r="C5335" t="s">
        <v>642</v>
      </c>
      <c r="D5335" t="s">
        <v>32</v>
      </c>
      <c r="E5335" t="str">
        <f>VLOOKUP(D5335,Abbrev!$A$6:$B$67,2,FALSE)</f>
        <v>Blue-M</v>
      </c>
      <c r="F5335" t="str">
        <f t="shared" si="249"/>
        <v>B</v>
      </c>
      <c r="G5335">
        <v>2000</v>
      </c>
      <c r="H5335">
        <v>13596.139456000001</v>
      </c>
      <c r="I5335">
        <v>57.579357001313703</v>
      </c>
      <c r="J5335">
        <v>782856.96757667197</v>
      </c>
      <c r="K5335">
        <f t="shared" si="250"/>
        <v>5.7579357001313704E-2</v>
      </c>
      <c r="L5335">
        <f t="shared" si="251"/>
        <v>782.85696757667108</v>
      </c>
    </row>
    <row r="5336" spans="1:12" x14ac:dyDescent="0.3">
      <c r="A5336" t="s">
        <v>48</v>
      </c>
      <c r="B5336" t="s">
        <v>646</v>
      </c>
      <c r="C5336" t="s">
        <v>642</v>
      </c>
      <c r="D5336" t="s">
        <v>49</v>
      </c>
      <c r="E5336" t="str">
        <f>VLOOKUP(D5336,Abbrev!$A$6:$B$67,2,FALSE)</f>
        <v>Weak-L</v>
      </c>
      <c r="F5336" t="str">
        <f t="shared" si="249"/>
        <v>B</v>
      </c>
      <c r="G5336">
        <v>2000</v>
      </c>
      <c r="H5336">
        <v>13596.139456000001</v>
      </c>
      <c r="I5336">
        <v>10.3450127360565</v>
      </c>
      <c r="J5336">
        <v>140652.23583352001</v>
      </c>
      <c r="K5336">
        <f t="shared" si="250"/>
        <v>1.0345012736056499E-2</v>
      </c>
      <c r="L5336">
        <f t="shared" si="251"/>
        <v>140.65223583352028</v>
      </c>
    </row>
    <row r="5337" spans="1:12" x14ac:dyDescent="0.3">
      <c r="A5337" t="s">
        <v>48</v>
      </c>
      <c r="B5337" t="s">
        <v>646</v>
      </c>
      <c r="C5337" t="s">
        <v>642</v>
      </c>
      <c r="D5337" t="s">
        <v>7</v>
      </c>
      <c r="E5337" t="str">
        <f>VLOOKUP(D5337,Abbrev!$A$6:$B$67,2,FALSE)</f>
        <v>Alosines</v>
      </c>
      <c r="F5337" t="str">
        <f t="shared" si="249"/>
        <v/>
      </c>
      <c r="G5337">
        <v>2001</v>
      </c>
      <c r="H5337">
        <v>13596.139456000001</v>
      </c>
      <c r="I5337">
        <v>31.901176043673399</v>
      </c>
      <c r="J5337">
        <v>433732.83830018999</v>
      </c>
      <c r="K5337">
        <f t="shared" si="250"/>
        <v>3.1901176043673402E-2</v>
      </c>
      <c r="L5337">
        <f t="shared" si="251"/>
        <v>433.73283830018994</v>
      </c>
    </row>
    <row r="5338" spans="1:12" x14ac:dyDescent="0.3">
      <c r="A5338" t="s">
        <v>48</v>
      </c>
      <c r="B5338" t="s">
        <v>646</v>
      </c>
      <c r="C5338" t="s">
        <v>642</v>
      </c>
      <c r="D5338" t="s">
        <v>31</v>
      </c>
      <c r="E5338" t="str">
        <f>VLOOKUP(D5338,Abbrev!$A$6:$B$67,2,FALSE)</f>
        <v>Anch</v>
      </c>
      <c r="F5338" t="str">
        <f t="shared" si="249"/>
        <v/>
      </c>
      <c r="G5338">
        <v>2001</v>
      </c>
      <c r="H5338">
        <v>13596.139456000001</v>
      </c>
      <c r="I5338">
        <v>8.6225245963673092E-3</v>
      </c>
      <c r="J5338">
        <v>117.233046875</v>
      </c>
      <c r="K5338">
        <f t="shared" si="250"/>
        <v>8.622524596367309E-6</v>
      </c>
      <c r="L5338">
        <f t="shared" si="251"/>
        <v>0.11723304687500005</v>
      </c>
    </row>
    <row r="5339" spans="1:12" x14ac:dyDescent="0.3">
      <c r="A5339" t="s">
        <v>48</v>
      </c>
      <c r="B5339" t="s">
        <v>646</v>
      </c>
      <c r="C5339" t="s">
        <v>642</v>
      </c>
      <c r="D5339" t="s">
        <v>8</v>
      </c>
      <c r="E5339" t="str">
        <f>VLOOKUP(D5339,Abbrev!$A$6:$B$67,2,FALSE)</f>
        <v>Herring</v>
      </c>
      <c r="F5339" t="str">
        <f t="shared" si="249"/>
        <v/>
      </c>
      <c r="G5339">
        <v>2001</v>
      </c>
      <c r="H5339">
        <v>13596.139456000001</v>
      </c>
      <c r="I5339">
        <v>335.56648508451099</v>
      </c>
      <c r="J5339">
        <v>4562408.7279687496</v>
      </c>
      <c r="K5339">
        <f t="shared" si="250"/>
        <v>0.33556648508451098</v>
      </c>
      <c r="L5339">
        <f t="shared" si="251"/>
        <v>4562.4087279687556</v>
      </c>
    </row>
    <row r="5340" spans="1:12" x14ac:dyDescent="0.3">
      <c r="A5340" t="s">
        <v>48</v>
      </c>
      <c r="B5340" t="s">
        <v>646</v>
      </c>
      <c r="C5340" t="s">
        <v>642</v>
      </c>
      <c r="D5340" t="s">
        <v>9</v>
      </c>
      <c r="E5340" t="str">
        <f>VLOOKUP(D5340,Abbrev!$A$6:$B$67,2,FALSE)</f>
        <v>Mack</v>
      </c>
      <c r="F5340" t="str">
        <f t="shared" si="249"/>
        <v/>
      </c>
      <c r="G5340">
        <v>2001</v>
      </c>
      <c r="H5340">
        <v>13596.139456000001</v>
      </c>
      <c r="I5340">
        <v>617.48156914837705</v>
      </c>
      <c r="J5340">
        <v>8395365.5256510396</v>
      </c>
      <c r="K5340">
        <f t="shared" si="250"/>
        <v>0.61748156914837704</v>
      </c>
      <c r="L5340">
        <f t="shared" si="251"/>
        <v>8395.365525651041</v>
      </c>
    </row>
    <row r="5341" spans="1:12" x14ac:dyDescent="0.3">
      <c r="A5341" t="s">
        <v>48</v>
      </c>
      <c r="B5341" t="s">
        <v>646</v>
      </c>
      <c r="C5341" t="s">
        <v>642</v>
      </c>
      <c r="D5341" t="s">
        <v>10</v>
      </c>
      <c r="E5341" t="str">
        <f>VLOOKUP(D5341,Abbrev!$A$6:$B$67,2,FALSE)</f>
        <v>Butter</v>
      </c>
      <c r="F5341" t="str">
        <f t="shared" si="249"/>
        <v/>
      </c>
      <c r="G5341">
        <v>2001</v>
      </c>
      <c r="H5341">
        <v>13596.139456000001</v>
      </c>
      <c r="I5341">
        <v>1404.7879013802799</v>
      </c>
      <c r="J5341">
        <v>19099692.2132679</v>
      </c>
      <c r="K5341">
        <f t="shared" si="250"/>
        <v>1.40478790138028</v>
      </c>
      <c r="L5341">
        <f t="shared" si="251"/>
        <v>19099.692213267863</v>
      </c>
    </row>
    <row r="5342" spans="1:12" x14ac:dyDescent="0.3">
      <c r="A5342" t="s">
        <v>48</v>
      </c>
      <c r="B5342" t="s">
        <v>646</v>
      </c>
      <c r="C5342" t="s">
        <v>642</v>
      </c>
      <c r="D5342" t="s">
        <v>11</v>
      </c>
      <c r="E5342" t="str">
        <f>VLOOKUP(D5342,Abbrev!$A$6:$B$67,2,FALSE)</f>
        <v>Dbenth-oth</v>
      </c>
      <c r="F5342" t="str">
        <f t="shared" si="249"/>
        <v/>
      </c>
      <c r="G5342">
        <v>2001</v>
      </c>
      <c r="H5342">
        <v>13596.139456000001</v>
      </c>
      <c r="I5342">
        <v>973.73936294281998</v>
      </c>
      <c r="J5342">
        <v>13239096.1723672</v>
      </c>
      <c r="K5342">
        <f t="shared" si="250"/>
        <v>0.97373936294281993</v>
      </c>
      <c r="L5342">
        <f t="shared" si="251"/>
        <v>13239.096172367179</v>
      </c>
    </row>
    <row r="5343" spans="1:12" x14ac:dyDescent="0.3">
      <c r="A5343" t="s">
        <v>48</v>
      </c>
      <c r="B5343" t="s">
        <v>646</v>
      </c>
      <c r="C5343" t="s">
        <v>642</v>
      </c>
      <c r="D5343" t="s">
        <v>33</v>
      </c>
      <c r="E5343" t="str">
        <f>VLOOKUP(D5343,Abbrev!$A$6:$B$67,2,FALSE)</f>
        <v>Domni-oth</v>
      </c>
      <c r="F5343" t="str">
        <f t="shared" si="249"/>
        <v/>
      </c>
      <c r="G5343">
        <v>2001</v>
      </c>
      <c r="H5343">
        <v>13596.139456000001</v>
      </c>
      <c r="I5343">
        <v>287.41303888975898</v>
      </c>
      <c r="J5343">
        <v>3907707.7582179098</v>
      </c>
      <c r="K5343">
        <f t="shared" si="250"/>
        <v>0.287413038889759</v>
      </c>
      <c r="L5343">
        <f t="shared" si="251"/>
        <v>3907.7077582179149</v>
      </c>
    </row>
    <row r="5344" spans="1:12" x14ac:dyDescent="0.3">
      <c r="A5344" t="s">
        <v>48</v>
      </c>
      <c r="B5344" t="s">
        <v>646</v>
      </c>
      <c r="C5344" t="s">
        <v>642</v>
      </c>
      <c r="D5344" t="s">
        <v>12</v>
      </c>
      <c r="E5344" t="str">
        <f>VLOOKUP(D5344,Abbrev!$A$6:$B$67,2,FALSE)</f>
        <v>Dpisc-oth</v>
      </c>
      <c r="F5344" t="str">
        <f t="shared" si="249"/>
        <v/>
      </c>
      <c r="G5344">
        <v>2001</v>
      </c>
      <c r="H5344">
        <v>13596.139456000001</v>
      </c>
      <c r="I5344">
        <v>321.892335973044</v>
      </c>
      <c r="J5344">
        <v>4376493.0897071101</v>
      </c>
      <c r="K5344">
        <f t="shared" si="250"/>
        <v>0.32189233597304401</v>
      </c>
      <c r="L5344">
        <f t="shared" si="251"/>
        <v>4376.4930897071117</v>
      </c>
    </row>
    <row r="5345" spans="1:12" x14ac:dyDescent="0.3">
      <c r="A5345" t="s">
        <v>48</v>
      </c>
      <c r="B5345" t="s">
        <v>646</v>
      </c>
      <c r="C5345" t="s">
        <v>642</v>
      </c>
      <c r="D5345" t="s">
        <v>27</v>
      </c>
      <c r="E5345" t="str">
        <f>VLOOKUP(D5345,Abbrev!$A$6:$B$67,2,FALSE)</f>
        <v>MedPel</v>
      </c>
      <c r="F5345" t="str">
        <f t="shared" si="249"/>
        <v/>
      </c>
      <c r="G5345">
        <v>2001</v>
      </c>
      <c r="H5345">
        <v>13596.139456000001</v>
      </c>
      <c r="I5345">
        <v>2.7199315869737402</v>
      </c>
      <c r="J5345">
        <v>36980.569167274298</v>
      </c>
      <c r="K5345">
        <f t="shared" si="250"/>
        <v>2.7199315869737401E-3</v>
      </c>
      <c r="L5345">
        <f t="shared" si="251"/>
        <v>36.980569167274368</v>
      </c>
    </row>
    <row r="5346" spans="1:12" x14ac:dyDescent="0.3">
      <c r="A5346" t="s">
        <v>48</v>
      </c>
      <c r="B5346" t="s">
        <v>646</v>
      </c>
      <c r="C5346" t="s">
        <v>642</v>
      </c>
      <c r="D5346" t="s">
        <v>14</v>
      </c>
      <c r="E5346" t="str">
        <f>VLOOKUP(D5346,Abbrev!$A$6:$B$67,2,FALSE)</f>
        <v>Mesopel</v>
      </c>
      <c r="F5346" t="str">
        <f t="shared" si="249"/>
        <v/>
      </c>
      <c r="G5346">
        <v>2001</v>
      </c>
      <c r="H5346">
        <v>13596.139456000001</v>
      </c>
      <c r="I5346">
        <v>43.2660471204819</v>
      </c>
      <c r="J5346">
        <v>588251.21035993902</v>
      </c>
      <c r="K5346">
        <f t="shared" si="250"/>
        <v>4.3266047120481897E-2</v>
      </c>
      <c r="L5346">
        <f t="shared" si="251"/>
        <v>588.25121035993914</v>
      </c>
    </row>
    <row r="5347" spans="1:12" x14ac:dyDescent="0.3">
      <c r="A5347" t="s">
        <v>48</v>
      </c>
      <c r="B5347" t="s">
        <v>646</v>
      </c>
      <c r="C5347" t="s">
        <v>642</v>
      </c>
      <c r="D5347" t="s">
        <v>15</v>
      </c>
      <c r="E5347" t="str">
        <f>VLOOKUP(D5347,Abbrev!$A$6:$B$67,2,FALSE)</f>
        <v>Skate</v>
      </c>
      <c r="F5347" t="str">
        <f t="shared" si="249"/>
        <v/>
      </c>
      <c r="G5347">
        <v>2001</v>
      </c>
      <c r="H5347">
        <v>13596.139456000001</v>
      </c>
      <c r="I5347">
        <v>618.28210288477896</v>
      </c>
      <c r="J5347">
        <v>8406249.6939703897</v>
      </c>
      <c r="K5347">
        <f t="shared" si="250"/>
        <v>0.61828210288477892</v>
      </c>
      <c r="L5347">
        <f t="shared" si="251"/>
        <v>8406.2496939703942</v>
      </c>
    </row>
    <row r="5348" spans="1:12" x14ac:dyDescent="0.3">
      <c r="A5348" t="s">
        <v>48</v>
      </c>
      <c r="B5348" t="s">
        <v>646</v>
      </c>
      <c r="C5348" t="s">
        <v>642</v>
      </c>
      <c r="D5348" t="s">
        <v>16</v>
      </c>
      <c r="E5348" t="str">
        <f>VLOOKUP(D5348,Abbrev!$A$6:$B$67,2,FALSE)</f>
        <v>SmPel</v>
      </c>
      <c r="F5348" t="str">
        <f t="shared" si="249"/>
        <v/>
      </c>
      <c r="G5348">
        <v>2001</v>
      </c>
      <c r="H5348">
        <v>13596.139456000001</v>
      </c>
      <c r="I5348">
        <v>4.14303000003504</v>
      </c>
      <c r="J5348">
        <v>56329.213650867998</v>
      </c>
      <c r="K5348">
        <f t="shared" si="250"/>
        <v>4.1430300000350403E-3</v>
      </c>
      <c r="L5348">
        <f t="shared" si="251"/>
        <v>56.329213650868098</v>
      </c>
    </row>
    <row r="5349" spans="1:12" x14ac:dyDescent="0.3">
      <c r="A5349" t="s">
        <v>48</v>
      </c>
      <c r="B5349" t="s">
        <v>646</v>
      </c>
      <c r="C5349" t="s">
        <v>642</v>
      </c>
      <c r="D5349" t="s">
        <v>17</v>
      </c>
      <c r="E5349" t="str">
        <f>VLOOKUP(D5349,Abbrev!$A$6:$B$67,2,FALSE)</f>
        <v>Squid</v>
      </c>
      <c r="F5349" t="str">
        <f t="shared" si="249"/>
        <v/>
      </c>
      <c r="G5349">
        <v>2001</v>
      </c>
      <c r="H5349">
        <v>13596.139456000001</v>
      </c>
      <c r="I5349">
        <v>1801.6101462916699</v>
      </c>
      <c r="J5349">
        <v>24494942.7943261</v>
      </c>
      <c r="K5349">
        <f t="shared" si="250"/>
        <v>1.80161014629167</v>
      </c>
      <c r="L5349">
        <f t="shared" si="251"/>
        <v>24494.942794326107</v>
      </c>
    </row>
    <row r="5350" spans="1:12" x14ac:dyDescent="0.3">
      <c r="A5350" t="s">
        <v>48</v>
      </c>
      <c r="B5350" t="s">
        <v>646</v>
      </c>
      <c r="C5350" t="s">
        <v>642</v>
      </c>
      <c r="D5350" t="s">
        <v>18</v>
      </c>
      <c r="E5350" t="str">
        <f>VLOOKUP(D5350,Abbrev!$A$6:$B$67,2,FALSE)</f>
        <v>Dogfish-S</v>
      </c>
      <c r="F5350" t="str">
        <f t="shared" si="249"/>
        <v/>
      </c>
      <c r="G5350">
        <v>2001</v>
      </c>
      <c r="H5350">
        <v>13596.139456000001</v>
      </c>
      <c r="I5350">
        <v>500.626095101754</v>
      </c>
      <c r="J5350">
        <v>6806582.2043161597</v>
      </c>
      <c r="K5350">
        <f t="shared" si="250"/>
        <v>0.50062609510175404</v>
      </c>
      <c r="L5350">
        <f t="shared" si="251"/>
        <v>6806.582204316167</v>
      </c>
    </row>
    <row r="5351" spans="1:12" x14ac:dyDescent="0.3">
      <c r="A5351" t="s">
        <v>48</v>
      </c>
      <c r="B5351" t="s">
        <v>646</v>
      </c>
      <c r="C5351" t="s">
        <v>642</v>
      </c>
      <c r="D5351" t="s">
        <v>19</v>
      </c>
      <c r="E5351" t="str">
        <f>VLOOKUP(D5351,Abbrev!$A$6:$B$67,2,FALSE)</f>
        <v>Dogfish-L</v>
      </c>
      <c r="F5351" t="str">
        <f t="shared" si="249"/>
        <v/>
      </c>
      <c r="G5351">
        <v>2001</v>
      </c>
      <c r="H5351">
        <v>13596.139456000001</v>
      </c>
      <c r="I5351">
        <v>23521.973985285102</v>
      </c>
      <c r="J5351">
        <v>319808038.58433998</v>
      </c>
      <c r="K5351">
        <f t="shared" si="250"/>
        <v>23.521973985285101</v>
      </c>
      <c r="L5351">
        <f t="shared" si="251"/>
        <v>319808.03858434036</v>
      </c>
    </row>
    <row r="5352" spans="1:12" x14ac:dyDescent="0.3">
      <c r="A5352" t="s">
        <v>48</v>
      </c>
      <c r="B5352" t="s">
        <v>646</v>
      </c>
      <c r="C5352" t="s">
        <v>642</v>
      </c>
      <c r="D5352" t="s">
        <v>20</v>
      </c>
      <c r="E5352" t="str">
        <f>VLOOKUP(D5352,Abbrev!$A$6:$B$67,2,FALSE)</f>
        <v>Hake-S</v>
      </c>
      <c r="F5352" t="str">
        <f t="shared" si="249"/>
        <v/>
      </c>
      <c r="G5352">
        <v>2001</v>
      </c>
      <c r="H5352">
        <v>13596.139456000001</v>
      </c>
      <c r="I5352">
        <v>924.119234374494</v>
      </c>
      <c r="J5352">
        <v>12564453.984527601</v>
      </c>
      <c r="K5352">
        <f t="shared" si="250"/>
        <v>0.92411923437449395</v>
      </c>
      <c r="L5352">
        <f t="shared" si="251"/>
        <v>12564.453984527569</v>
      </c>
    </row>
    <row r="5353" spans="1:12" x14ac:dyDescent="0.3">
      <c r="A5353" t="s">
        <v>48</v>
      </c>
      <c r="B5353" t="s">
        <v>646</v>
      </c>
      <c r="C5353" t="s">
        <v>642</v>
      </c>
      <c r="D5353" t="s">
        <v>21</v>
      </c>
      <c r="E5353" t="str">
        <f>VLOOKUP(D5353,Abbrev!$A$6:$B$67,2,FALSE)</f>
        <v>Hake-L</v>
      </c>
      <c r="F5353" t="str">
        <f t="shared" si="249"/>
        <v/>
      </c>
      <c r="G5353">
        <v>2001</v>
      </c>
      <c r="H5353">
        <v>13596.139456000001</v>
      </c>
      <c r="I5353">
        <v>15.397289992804</v>
      </c>
      <c r="J5353">
        <v>209343.701986637</v>
      </c>
      <c r="K5353">
        <f t="shared" si="250"/>
        <v>1.5397289992804E-2</v>
      </c>
      <c r="L5353">
        <f t="shared" si="251"/>
        <v>209.34370198663643</v>
      </c>
    </row>
    <row r="5354" spans="1:12" x14ac:dyDescent="0.3">
      <c r="A5354" t="s">
        <v>48</v>
      </c>
      <c r="B5354" t="s">
        <v>646</v>
      </c>
      <c r="C5354" t="s">
        <v>642</v>
      </c>
      <c r="D5354" t="s">
        <v>29</v>
      </c>
      <c r="E5354" t="str">
        <f>VLOOKUP(D5354,Abbrev!$A$6:$B$67,2,FALSE)</f>
        <v>Sflound-L</v>
      </c>
      <c r="F5354" t="str">
        <f t="shared" si="249"/>
        <v/>
      </c>
      <c r="G5354">
        <v>2001</v>
      </c>
      <c r="H5354">
        <v>13596.139456000001</v>
      </c>
      <c r="I5354">
        <v>197.146758091762</v>
      </c>
      <c r="J5354">
        <v>2680434.8163139001</v>
      </c>
      <c r="K5354">
        <f t="shared" si="250"/>
        <v>0.19714675809176199</v>
      </c>
      <c r="L5354">
        <f t="shared" si="251"/>
        <v>2680.4348163138925</v>
      </c>
    </row>
    <row r="5355" spans="1:12" x14ac:dyDescent="0.3">
      <c r="A5355" t="s">
        <v>48</v>
      </c>
      <c r="B5355" t="s">
        <v>646</v>
      </c>
      <c r="C5355" t="s">
        <v>642</v>
      </c>
      <c r="D5355" t="s">
        <v>36</v>
      </c>
      <c r="E5355" t="str">
        <f>VLOOKUP(D5355,Abbrev!$A$6:$B$67,2,FALSE)</f>
        <v>Weak-M</v>
      </c>
      <c r="F5355" t="str">
        <f t="shared" si="249"/>
        <v/>
      </c>
      <c r="G5355">
        <v>2001</v>
      </c>
      <c r="H5355">
        <v>13596.139456000001</v>
      </c>
      <c r="I5355">
        <v>8.4387689168425606</v>
      </c>
      <c r="J5355">
        <v>114734.679030349</v>
      </c>
      <c r="K5355">
        <f t="shared" si="250"/>
        <v>8.4387689168425612E-3</v>
      </c>
      <c r="L5355">
        <f t="shared" si="251"/>
        <v>114.73467903034954</v>
      </c>
    </row>
    <row r="5356" spans="1:12" x14ac:dyDescent="0.3">
      <c r="A5356" t="s">
        <v>48</v>
      </c>
      <c r="B5356" t="s">
        <v>646</v>
      </c>
      <c r="C5356" t="s">
        <v>642</v>
      </c>
      <c r="D5356" t="s">
        <v>49</v>
      </c>
      <c r="E5356" t="str">
        <f>VLOOKUP(D5356,Abbrev!$A$6:$B$67,2,FALSE)</f>
        <v>Weak-L</v>
      </c>
      <c r="F5356" t="str">
        <f t="shared" si="249"/>
        <v/>
      </c>
      <c r="G5356">
        <v>2001</v>
      </c>
      <c r="H5356">
        <v>13596.139456000001</v>
      </c>
      <c r="I5356">
        <v>34.224954910018504</v>
      </c>
      <c r="J5356">
        <v>465327.25983192399</v>
      </c>
      <c r="K5356">
        <f t="shared" si="250"/>
        <v>3.4224954910018507E-2</v>
      </c>
      <c r="L5356">
        <f t="shared" si="251"/>
        <v>465.32725983192358</v>
      </c>
    </row>
    <row r="5357" spans="1:12" x14ac:dyDescent="0.3">
      <c r="A5357" t="s">
        <v>48</v>
      </c>
      <c r="B5357" t="s">
        <v>646</v>
      </c>
      <c r="C5357" t="s">
        <v>642</v>
      </c>
      <c r="D5357" t="s">
        <v>7</v>
      </c>
      <c r="E5357" t="str">
        <f>VLOOKUP(D5357,Abbrev!$A$6:$B$67,2,FALSE)</f>
        <v>Alosines</v>
      </c>
      <c r="F5357" t="str">
        <f t="shared" si="249"/>
        <v/>
      </c>
      <c r="G5357">
        <v>2002</v>
      </c>
      <c r="H5357">
        <v>13596.139456000001</v>
      </c>
      <c r="I5357">
        <v>7.3769990520747299</v>
      </c>
      <c r="J5357">
        <v>100298.707878788</v>
      </c>
      <c r="K5357">
        <f t="shared" si="250"/>
        <v>7.3769990520747303E-3</v>
      </c>
      <c r="L5357">
        <f t="shared" si="251"/>
        <v>100.29870787878785</v>
      </c>
    </row>
    <row r="5358" spans="1:12" x14ac:dyDescent="0.3">
      <c r="A5358" t="s">
        <v>48</v>
      </c>
      <c r="B5358" t="s">
        <v>646</v>
      </c>
      <c r="C5358" t="s">
        <v>642</v>
      </c>
      <c r="D5358" t="s">
        <v>9</v>
      </c>
      <c r="E5358" t="str">
        <f>VLOOKUP(D5358,Abbrev!$A$6:$B$67,2,FALSE)</f>
        <v>Mack</v>
      </c>
      <c r="F5358" t="str">
        <f t="shared" si="249"/>
        <v/>
      </c>
      <c r="G5358">
        <v>2002</v>
      </c>
      <c r="H5358">
        <v>13596.139456000001</v>
      </c>
      <c r="I5358">
        <v>6.9739800128237501</v>
      </c>
      <c r="J5358">
        <v>94819.204817708305</v>
      </c>
      <c r="K5358">
        <f t="shared" si="250"/>
        <v>6.9739800128237502E-3</v>
      </c>
      <c r="L5358">
        <f t="shared" si="251"/>
        <v>94.819204817708382</v>
      </c>
    </row>
    <row r="5359" spans="1:12" x14ac:dyDescent="0.3">
      <c r="A5359" t="s">
        <v>48</v>
      </c>
      <c r="B5359" t="s">
        <v>646</v>
      </c>
      <c r="C5359" t="s">
        <v>642</v>
      </c>
      <c r="D5359" t="s">
        <v>10</v>
      </c>
      <c r="E5359" t="str">
        <f>VLOOKUP(D5359,Abbrev!$A$6:$B$67,2,FALSE)</f>
        <v>Butter</v>
      </c>
      <c r="F5359" t="str">
        <f t="shared" si="249"/>
        <v/>
      </c>
      <c r="G5359">
        <v>2002</v>
      </c>
      <c r="H5359">
        <v>13596.139456000001</v>
      </c>
      <c r="I5359">
        <v>448.65581841233802</v>
      </c>
      <c r="J5359">
        <v>6099987.0748799602</v>
      </c>
      <c r="K5359">
        <f t="shared" si="250"/>
        <v>0.44865581841233804</v>
      </c>
      <c r="L5359">
        <f t="shared" si="251"/>
        <v>6099.9870748799613</v>
      </c>
    </row>
    <row r="5360" spans="1:12" x14ac:dyDescent="0.3">
      <c r="A5360" t="s">
        <v>48</v>
      </c>
      <c r="B5360" t="s">
        <v>646</v>
      </c>
      <c r="C5360" t="s">
        <v>642</v>
      </c>
      <c r="D5360" t="s">
        <v>11</v>
      </c>
      <c r="E5360" t="str">
        <f>VLOOKUP(D5360,Abbrev!$A$6:$B$67,2,FALSE)</f>
        <v>Dbenth-oth</v>
      </c>
      <c r="F5360" t="str">
        <f t="shared" si="249"/>
        <v/>
      </c>
      <c r="G5360">
        <v>2002</v>
      </c>
      <c r="H5360">
        <v>13596.139456000001</v>
      </c>
      <c r="I5360">
        <v>4220.0537038392704</v>
      </c>
      <c r="J5360">
        <v>57376438.669208102</v>
      </c>
      <c r="K5360">
        <f t="shared" si="250"/>
        <v>4.2200537038392705</v>
      </c>
      <c r="L5360">
        <f t="shared" si="251"/>
        <v>57376.438669208044</v>
      </c>
    </row>
    <row r="5361" spans="1:12" x14ac:dyDescent="0.3">
      <c r="A5361" t="s">
        <v>48</v>
      </c>
      <c r="B5361" t="s">
        <v>646</v>
      </c>
      <c r="C5361" t="s">
        <v>642</v>
      </c>
      <c r="D5361" t="s">
        <v>33</v>
      </c>
      <c r="E5361" t="str">
        <f>VLOOKUP(D5361,Abbrev!$A$6:$B$67,2,FALSE)</f>
        <v>Domni-oth</v>
      </c>
      <c r="F5361" t="str">
        <f t="shared" si="249"/>
        <v/>
      </c>
      <c r="G5361">
        <v>2002</v>
      </c>
      <c r="H5361">
        <v>13596.139456000001</v>
      </c>
      <c r="I5361">
        <v>642.53452438082604</v>
      </c>
      <c r="J5361">
        <v>8735988.9987763409</v>
      </c>
      <c r="K5361">
        <f t="shared" si="250"/>
        <v>0.64253452438082603</v>
      </c>
      <c r="L5361">
        <f t="shared" si="251"/>
        <v>8735.9889987763436</v>
      </c>
    </row>
    <row r="5362" spans="1:12" x14ac:dyDescent="0.3">
      <c r="A5362" t="s">
        <v>48</v>
      </c>
      <c r="B5362" t="s">
        <v>646</v>
      </c>
      <c r="C5362" t="s">
        <v>642</v>
      </c>
      <c r="D5362" t="s">
        <v>12</v>
      </c>
      <c r="E5362" t="str">
        <f>VLOOKUP(D5362,Abbrev!$A$6:$B$67,2,FALSE)</f>
        <v>Dpisc-oth</v>
      </c>
      <c r="F5362" t="str">
        <f t="shared" si="249"/>
        <v/>
      </c>
      <c r="G5362">
        <v>2002</v>
      </c>
      <c r="H5362">
        <v>13596.139456000001</v>
      </c>
      <c r="I5362">
        <v>2507.3539989287201</v>
      </c>
      <c r="J5362">
        <v>34090334.634994097</v>
      </c>
      <c r="K5362">
        <f t="shared" si="250"/>
        <v>2.5073539989287199</v>
      </c>
      <c r="L5362">
        <f t="shared" si="251"/>
        <v>34090.334634994149</v>
      </c>
    </row>
    <row r="5363" spans="1:12" x14ac:dyDescent="0.3">
      <c r="A5363" t="s">
        <v>48</v>
      </c>
      <c r="B5363" t="s">
        <v>646</v>
      </c>
      <c r="C5363" t="s">
        <v>642</v>
      </c>
      <c r="D5363" t="s">
        <v>27</v>
      </c>
      <c r="E5363" t="str">
        <f>VLOOKUP(D5363,Abbrev!$A$6:$B$67,2,FALSE)</f>
        <v>MedPel</v>
      </c>
      <c r="F5363" t="str">
        <f t="shared" si="249"/>
        <v/>
      </c>
      <c r="G5363">
        <v>2002</v>
      </c>
      <c r="H5363">
        <v>13596.139456000001</v>
      </c>
      <c r="I5363">
        <v>4.5159582947920196</v>
      </c>
      <c r="J5363">
        <v>61399.598753472201</v>
      </c>
      <c r="K5363">
        <f t="shared" si="250"/>
        <v>4.5159582947920194E-3</v>
      </c>
      <c r="L5363">
        <f t="shared" si="251"/>
        <v>61.399598753472254</v>
      </c>
    </row>
    <row r="5364" spans="1:12" x14ac:dyDescent="0.3">
      <c r="A5364" t="s">
        <v>48</v>
      </c>
      <c r="B5364" t="s">
        <v>646</v>
      </c>
      <c r="C5364" t="s">
        <v>642</v>
      </c>
      <c r="D5364" t="s">
        <v>14</v>
      </c>
      <c r="E5364" t="str">
        <f>VLOOKUP(D5364,Abbrev!$A$6:$B$67,2,FALSE)</f>
        <v>Mesopel</v>
      </c>
      <c r="F5364" t="str">
        <f t="shared" si="249"/>
        <v/>
      </c>
      <c r="G5364">
        <v>2002</v>
      </c>
      <c r="H5364">
        <v>13596.139456000001</v>
      </c>
      <c r="I5364">
        <v>53.732281670012704</v>
      </c>
      <c r="J5364">
        <v>730551.59487456596</v>
      </c>
      <c r="K5364">
        <f t="shared" si="250"/>
        <v>5.3732281670012705E-2</v>
      </c>
      <c r="L5364">
        <f t="shared" si="251"/>
        <v>730.55159487456535</v>
      </c>
    </row>
    <row r="5365" spans="1:12" x14ac:dyDescent="0.3">
      <c r="A5365" t="s">
        <v>48</v>
      </c>
      <c r="B5365" t="s">
        <v>646</v>
      </c>
      <c r="C5365" t="s">
        <v>642</v>
      </c>
      <c r="D5365" t="s">
        <v>15</v>
      </c>
      <c r="E5365" t="str">
        <f>VLOOKUP(D5365,Abbrev!$A$6:$B$67,2,FALSE)</f>
        <v>Skate</v>
      </c>
      <c r="F5365" t="str">
        <f t="shared" si="249"/>
        <v/>
      </c>
      <c r="G5365">
        <v>2002</v>
      </c>
      <c r="H5365">
        <v>13596.139456000001</v>
      </c>
      <c r="I5365">
        <v>421.90677788099299</v>
      </c>
      <c r="J5365">
        <v>5736303.3895015903</v>
      </c>
      <c r="K5365">
        <f t="shared" si="250"/>
        <v>0.42190677788099301</v>
      </c>
      <c r="L5365">
        <f t="shared" si="251"/>
        <v>5736.3033895015978</v>
      </c>
    </row>
    <row r="5366" spans="1:12" x14ac:dyDescent="0.3">
      <c r="A5366" t="s">
        <v>48</v>
      </c>
      <c r="B5366" t="s">
        <v>646</v>
      </c>
      <c r="C5366" t="s">
        <v>642</v>
      </c>
      <c r="D5366" t="s">
        <v>16</v>
      </c>
      <c r="E5366" t="str">
        <f>VLOOKUP(D5366,Abbrev!$A$6:$B$67,2,FALSE)</f>
        <v>SmPel</v>
      </c>
      <c r="F5366" t="str">
        <f t="shared" si="249"/>
        <v/>
      </c>
      <c r="G5366">
        <v>2002</v>
      </c>
      <c r="H5366">
        <v>13596.139456000001</v>
      </c>
      <c r="I5366">
        <v>233.99779534364001</v>
      </c>
      <c r="J5366">
        <v>3181466.65788867</v>
      </c>
      <c r="K5366">
        <f t="shared" si="250"/>
        <v>0.23399779534364001</v>
      </c>
      <c r="L5366">
        <f t="shared" si="251"/>
        <v>3181.4666578886772</v>
      </c>
    </row>
    <row r="5367" spans="1:12" x14ac:dyDescent="0.3">
      <c r="A5367" t="s">
        <v>48</v>
      </c>
      <c r="B5367" t="s">
        <v>646</v>
      </c>
      <c r="C5367" t="s">
        <v>642</v>
      </c>
      <c r="D5367" t="s">
        <v>17</v>
      </c>
      <c r="E5367" t="str">
        <f>VLOOKUP(D5367,Abbrev!$A$6:$B$67,2,FALSE)</f>
        <v>Squid</v>
      </c>
      <c r="F5367" t="str">
        <f t="shared" si="249"/>
        <v/>
      </c>
      <c r="G5367">
        <v>2002</v>
      </c>
      <c r="H5367">
        <v>13596.139456000001</v>
      </c>
      <c r="I5367">
        <v>3091.1233463366498</v>
      </c>
      <c r="J5367">
        <v>42027344.092490397</v>
      </c>
      <c r="K5367">
        <f t="shared" si="250"/>
        <v>3.0911233463366496</v>
      </c>
      <c r="L5367">
        <f t="shared" si="251"/>
        <v>42027.344092490479</v>
      </c>
    </row>
    <row r="5368" spans="1:12" x14ac:dyDescent="0.3">
      <c r="A5368" t="s">
        <v>48</v>
      </c>
      <c r="B5368" t="s">
        <v>646</v>
      </c>
      <c r="C5368" t="s">
        <v>642</v>
      </c>
      <c r="D5368" t="s">
        <v>18</v>
      </c>
      <c r="E5368" t="str">
        <f>VLOOKUP(D5368,Abbrev!$A$6:$B$67,2,FALSE)</f>
        <v>Dogfish-S</v>
      </c>
      <c r="F5368" t="str">
        <f t="shared" si="249"/>
        <v/>
      </c>
      <c r="G5368">
        <v>2002</v>
      </c>
      <c r="H5368">
        <v>13596.139456000001</v>
      </c>
      <c r="I5368">
        <v>40.175633457442999</v>
      </c>
      <c r="J5368">
        <v>546233.51522053406</v>
      </c>
      <c r="K5368">
        <f t="shared" si="250"/>
        <v>4.0175633457442995E-2</v>
      </c>
      <c r="L5368">
        <f t="shared" si="251"/>
        <v>546.2335152205344</v>
      </c>
    </row>
    <row r="5369" spans="1:12" x14ac:dyDescent="0.3">
      <c r="A5369" t="s">
        <v>48</v>
      </c>
      <c r="B5369" t="s">
        <v>646</v>
      </c>
      <c r="C5369" t="s">
        <v>642</v>
      </c>
      <c r="D5369" t="s">
        <v>19</v>
      </c>
      <c r="E5369" t="str">
        <f>VLOOKUP(D5369,Abbrev!$A$6:$B$67,2,FALSE)</f>
        <v>Dogfish-L</v>
      </c>
      <c r="F5369" t="str">
        <f t="shared" si="249"/>
        <v/>
      </c>
      <c r="G5369">
        <v>2002</v>
      </c>
      <c r="H5369">
        <v>13596.139456000001</v>
      </c>
      <c r="I5369">
        <v>24100.666851645699</v>
      </c>
      <c r="J5369">
        <v>327676027.497572</v>
      </c>
      <c r="K5369">
        <f t="shared" si="250"/>
        <v>24.100666851645698</v>
      </c>
      <c r="L5369">
        <f t="shared" si="251"/>
        <v>327676.02749757137</v>
      </c>
    </row>
    <row r="5370" spans="1:12" x14ac:dyDescent="0.3">
      <c r="A5370" t="s">
        <v>48</v>
      </c>
      <c r="B5370" t="s">
        <v>646</v>
      </c>
      <c r="C5370" t="s">
        <v>642</v>
      </c>
      <c r="D5370" t="s">
        <v>20</v>
      </c>
      <c r="E5370" t="str">
        <f>VLOOKUP(D5370,Abbrev!$A$6:$B$67,2,FALSE)</f>
        <v>Hake-S</v>
      </c>
      <c r="F5370" t="str">
        <f t="shared" si="249"/>
        <v/>
      </c>
      <c r="G5370">
        <v>2002</v>
      </c>
      <c r="H5370">
        <v>13596.139456000001</v>
      </c>
      <c r="I5370">
        <v>490.55001582079598</v>
      </c>
      <c r="J5370">
        <v>6669586.4252425497</v>
      </c>
      <c r="K5370">
        <f t="shared" si="250"/>
        <v>0.49055001582079599</v>
      </c>
      <c r="L5370">
        <f t="shared" si="251"/>
        <v>6669.586425242549</v>
      </c>
    </row>
    <row r="5371" spans="1:12" x14ac:dyDescent="0.3">
      <c r="A5371" t="s">
        <v>48</v>
      </c>
      <c r="B5371" t="s">
        <v>646</v>
      </c>
      <c r="C5371" t="s">
        <v>642</v>
      </c>
      <c r="D5371" t="s">
        <v>21</v>
      </c>
      <c r="E5371" t="str">
        <f>VLOOKUP(D5371,Abbrev!$A$6:$B$67,2,FALSE)</f>
        <v>Hake-L</v>
      </c>
      <c r="F5371" t="str">
        <f t="shared" si="249"/>
        <v/>
      </c>
      <c r="G5371">
        <v>2002</v>
      </c>
      <c r="H5371">
        <v>13596.139456000001</v>
      </c>
      <c r="I5371">
        <v>14.6042692599306</v>
      </c>
      <c r="J5371">
        <v>198561.68151099101</v>
      </c>
      <c r="K5371">
        <f t="shared" si="250"/>
        <v>1.4604269259930601E-2</v>
      </c>
      <c r="L5371">
        <f t="shared" si="251"/>
        <v>198.56168151099038</v>
      </c>
    </row>
    <row r="5372" spans="1:12" x14ac:dyDescent="0.3">
      <c r="A5372" t="s">
        <v>48</v>
      </c>
      <c r="B5372" t="s">
        <v>646</v>
      </c>
      <c r="C5372" t="s">
        <v>642</v>
      </c>
      <c r="D5372" t="s">
        <v>29</v>
      </c>
      <c r="E5372" t="str">
        <f>VLOOKUP(D5372,Abbrev!$A$6:$B$67,2,FALSE)</f>
        <v>Sflound-L</v>
      </c>
      <c r="F5372" t="str">
        <f t="shared" si="249"/>
        <v/>
      </c>
      <c r="G5372">
        <v>2002</v>
      </c>
      <c r="H5372">
        <v>13596.139456000001</v>
      </c>
      <c r="I5372">
        <v>62.811846753356001</v>
      </c>
      <c r="J5372">
        <v>853998.62794752803</v>
      </c>
      <c r="K5372">
        <f t="shared" si="250"/>
        <v>6.2811846753356007E-2</v>
      </c>
      <c r="L5372">
        <f t="shared" si="251"/>
        <v>853.99862794752914</v>
      </c>
    </row>
    <row r="5373" spans="1:12" x14ac:dyDescent="0.3">
      <c r="A5373" t="s">
        <v>48</v>
      </c>
      <c r="B5373" t="s">
        <v>646</v>
      </c>
      <c r="C5373" t="s">
        <v>642</v>
      </c>
      <c r="D5373" t="s">
        <v>24</v>
      </c>
      <c r="E5373" t="str">
        <f>VLOOKUP(D5373,Abbrev!$A$6:$B$67,2,FALSE)</f>
        <v>Yflound-S</v>
      </c>
      <c r="F5373" t="str">
        <f t="shared" si="249"/>
        <v/>
      </c>
      <c r="G5373">
        <v>2002</v>
      </c>
      <c r="H5373">
        <v>13596.139456000001</v>
      </c>
      <c r="I5373">
        <v>5.7586410108759504E-3</v>
      </c>
      <c r="J5373">
        <v>78.295286260910203</v>
      </c>
      <c r="K5373">
        <f t="shared" si="250"/>
        <v>5.7586410108759504E-6</v>
      </c>
      <c r="L5373">
        <f t="shared" si="251"/>
        <v>7.8295286260910243E-2</v>
      </c>
    </row>
    <row r="5374" spans="1:12" x14ac:dyDescent="0.3">
      <c r="A5374" t="s">
        <v>48</v>
      </c>
      <c r="B5374" t="s">
        <v>646</v>
      </c>
      <c r="C5374" t="s">
        <v>642</v>
      </c>
      <c r="D5374" t="s">
        <v>32</v>
      </c>
      <c r="E5374" t="str">
        <f>VLOOKUP(D5374,Abbrev!$A$6:$B$67,2,FALSE)</f>
        <v>Blue-M</v>
      </c>
      <c r="F5374" t="str">
        <f t="shared" si="249"/>
        <v/>
      </c>
      <c r="G5374">
        <v>2002</v>
      </c>
      <c r="H5374">
        <v>13596.139456000001</v>
      </c>
      <c r="I5374">
        <v>18.1980921534986</v>
      </c>
      <c r="J5374">
        <v>247423.798752106</v>
      </c>
      <c r="K5374">
        <f t="shared" si="250"/>
        <v>1.8198092153498598E-2</v>
      </c>
      <c r="L5374">
        <f t="shared" si="251"/>
        <v>247.42379875210631</v>
      </c>
    </row>
    <row r="5375" spans="1:12" x14ac:dyDescent="0.3">
      <c r="A5375" t="s">
        <v>48</v>
      </c>
      <c r="B5375" t="s">
        <v>646</v>
      </c>
      <c r="C5375" t="s">
        <v>642</v>
      </c>
      <c r="D5375" t="s">
        <v>28</v>
      </c>
      <c r="E5375" t="str">
        <f>VLOOKUP(D5375,Abbrev!$A$6:$B$67,2,FALSE)</f>
        <v>Blue-L</v>
      </c>
      <c r="F5375" t="str">
        <f t="shared" si="249"/>
        <v/>
      </c>
      <c r="G5375">
        <v>2002</v>
      </c>
      <c r="H5375">
        <v>13596.139456000001</v>
      </c>
      <c r="I5375">
        <v>30.137811758431798</v>
      </c>
      <c r="J5375">
        <v>409757.89156631602</v>
      </c>
      <c r="K5375">
        <f t="shared" si="250"/>
        <v>3.0137811758431797E-2</v>
      </c>
      <c r="L5375">
        <f t="shared" si="251"/>
        <v>409.75789156631532</v>
      </c>
    </row>
    <row r="5376" spans="1:12" x14ac:dyDescent="0.3">
      <c r="A5376" t="s">
        <v>48</v>
      </c>
      <c r="B5376" t="s">
        <v>646</v>
      </c>
      <c r="C5376" t="s">
        <v>642</v>
      </c>
      <c r="D5376" t="s">
        <v>7</v>
      </c>
      <c r="E5376" t="str">
        <f>VLOOKUP(D5376,Abbrev!$A$6:$B$67,2,FALSE)</f>
        <v>Alosines</v>
      </c>
      <c r="F5376" t="str">
        <f t="shared" si="249"/>
        <v/>
      </c>
      <c r="G5376">
        <v>2003</v>
      </c>
      <c r="H5376">
        <v>13596.139456000001</v>
      </c>
      <c r="I5376">
        <v>7.88853264335732</v>
      </c>
      <c r="J5376">
        <v>107253.58992229401</v>
      </c>
      <c r="K5376">
        <f t="shared" si="250"/>
        <v>7.8885326433573207E-3</v>
      </c>
      <c r="L5376">
        <f t="shared" si="251"/>
        <v>107.25358992229445</v>
      </c>
    </row>
    <row r="5377" spans="1:12" x14ac:dyDescent="0.3">
      <c r="A5377" t="s">
        <v>48</v>
      </c>
      <c r="B5377" t="s">
        <v>646</v>
      </c>
      <c r="C5377" t="s">
        <v>642</v>
      </c>
      <c r="D5377" t="s">
        <v>8</v>
      </c>
      <c r="E5377" t="str">
        <f>VLOOKUP(D5377,Abbrev!$A$6:$B$67,2,FALSE)</f>
        <v>Herring</v>
      </c>
      <c r="F5377" t="str">
        <f t="shared" si="249"/>
        <v/>
      </c>
      <c r="G5377">
        <v>2003</v>
      </c>
      <c r="H5377">
        <v>13596.139456000001</v>
      </c>
      <c r="I5377">
        <v>4816.4586524254</v>
      </c>
      <c r="J5377">
        <v>65485243.522433601</v>
      </c>
      <c r="K5377">
        <f t="shared" si="250"/>
        <v>4.8164586524253998</v>
      </c>
      <c r="L5377">
        <f t="shared" si="251"/>
        <v>65485.243522433571</v>
      </c>
    </row>
    <row r="5378" spans="1:12" x14ac:dyDescent="0.3">
      <c r="A5378" t="s">
        <v>48</v>
      </c>
      <c r="B5378" t="s">
        <v>646</v>
      </c>
      <c r="C5378" t="s">
        <v>642</v>
      </c>
      <c r="D5378" t="s">
        <v>9</v>
      </c>
      <c r="E5378" t="str">
        <f>VLOOKUP(D5378,Abbrev!$A$6:$B$67,2,FALSE)</f>
        <v>Mack</v>
      </c>
      <c r="F5378" t="str">
        <f t="shared" si="249"/>
        <v/>
      </c>
      <c r="G5378">
        <v>2003</v>
      </c>
      <c r="H5378">
        <v>13596.139456000001</v>
      </c>
      <c r="I5378">
        <v>832.14089097262297</v>
      </c>
      <c r="J5378">
        <v>11313903.600703901</v>
      </c>
      <c r="K5378">
        <f t="shared" si="250"/>
        <v>0.832140890972623</v>
      </c>
      <c r="L5378">
        <f t="shared" si="251"/>
        <v>11313.903600703874</v>
      </c>
    </row>
    <row r="5379" spans="1:12" x14ac:dyDescent="0.3">
      <c r="A5379" t="s">
        <v>48</v>
      </c>
      <c r="B5379" t="s">
        <v>646</v>
      </c>
      <c r="C5379" t="s">
        <v>642</v>
      </c>
      <c r="D5379" t="s">
        <v>10</v>
      </c>
      <c r="E5379" t="str">
        <f>VLOOKUP(D5379,Abbrev!$A$6:$B$67,2,FALSE)</f>
        <v>Butter</v>
      </c>
      <c r="F5379" t="str">
        <f t="shared" ref="F5379:F5442" si="252">IF(G5379&lt;=1967,"A",IF(AND(G5379&gt;=1996,G5379&lt;=2000),"B",IF(G5379&gt;=2009,"C","")))</f>
        <v/>
      </c>
      <c r="G5379">
        <v>2003</v>
      </c>
      <c r="H5379">
        <v>13596.139456000001</v>
      </c>
      <c r="I5379">
        <v>1793.69269347812</v>
      </c>
      <c r="J5379">
        <v>24387296.001736801</v>
      </c>
      <c r="K5379">
        <f t="shared" ref="K5379:K5442" si="253">I5379/1000</f>
        <v>1.7936926934781199</v>
      </c>
      <c r="L5379">
        <f t="shared" ref="L5379:L5442" si="254">K5379*H5379</f>
        <v>24387.29600173678</v>
      </c>
    </row>
    <row r="5380" spans="1:12" x14ac:dyDescent="0.3">
      <c r="A5380" t="s">
        <v>48</v>
      </c>
      <c r="B5380" t="s">
        <v>646</v>
      </c>
      <c r="C5380" t="s">
        <v>642</v>
      </c>
      <c r="D5380" t="s">
        <v>11</v>
      </c>
      <c r="E5380" t="str">
        <f>VLOOKUP(D5380,Abbrev!$A$6:$B$67,2,FALSE)</f>
        <v>Dbenth-oth</v>
      </c>
      <c r="F5380" t="str">
        <f t="shared" si="252"/>
        <v/>
      </c>
      <c r="G5380">
        <v>2003</v>
      </c>
      <c r="H5380">
        <v>13596.139456000001</v>
      </c>
      <c r="I5380">
        <v>3171.8373523963301</v>
      </c>
      <c r="J5380">
        <v>43124742.974930301</v>
      </c>
      <c r="K5380">
        <f t="shared" si="253"/>
        <v>3.1718373523963299</v>
      </c>
      <c r="L5380">
        <f t="shared" si="254"/>
        <v>43124.742974930319</v>
      </c>
    </row>
    <row r="5381" spans="1:12" x14ac:dyDescent="0.3">
      <c r="A5381" t="s">
        <v>48</v>
      </c>
      <c r="B5381" t="s">
        <v>646</v>
      </c>
      <c r="C5381" t="s">
        <v>642</v>
      </c>
      <c r="D5381" t="s">
        <v>33</v>
      </c>
      <c r="E5381" t="str">
        <f>VLOOKUP(D5381,Abbrev!$A$6:$B$67,2,FALSE)</f>
        <v>Domni-oth</v>
      </c>
      <c r="F5381" t="str">
        <f t="shared" si="252"/>
        <v/>
      </c>
      <c r="G5381">
        <v>2003</v>
      </c>
      <c r="H5381">
        <v>13596.139456000001</v>
      </c>
      <c r="I5381">
        <v>1329.5290277470599</v>
      </c>
      <c r="J5381">
        <v>18076462.0720491</v>
      </c>
      <c r="K5381">
        <f t="shared" si="253"/>
        <v>1.3295290277470599</v>
      </c>
      <c r="L5381">
        <f t="shared" si="254"/>
        <v>18076.462072049122</v>
      </c>
    </row>
    <row r="5382" spans="1:12" x14ac:dyDescent="0.3">
      <c r="A5382" t="s">
        <v>48</v>
      </c>
      <c r="B5382" t="s">
        <v>646</v>
      </c>
      <c r="C5382" t="s">
        <v>642</v>
      </c>
      <c r="D5382" t="s">
        <v>12</v>
      </c>
      <c r="E5382" t="str">
        <f>VLOOKUP(D5382,Abbrev!$A$6:$B$67,2,FALSE)</f>
        <v>Dpisc-oth</v>
      </c>
      <c r="F5382" t="str">
        <f t="shared" si="252"/>
        <v/>
      </c>
      <c r="G5382">
        <v>2003</v>
      </c>
      <c r="H5382">
        <v>13596.139456000001</v>
      </c>
      <c r="I5382">
        <v>7743.9231539151497</v>
      </c>
      <c r="J5382">
        <v>105287459.137178</v>
      </c>
      <c r="K5382">
        <f t="shared" si="253"/>
        <v>7.7439231539151496</v>
      </c>
      <c r="L5382">
        <f t="shared" si="254"/>
        <v>105287.45913717774</v>
      </c>
    </row>
    <row r="5383" spans="1:12" x14ac:dyDescent="0.3">
      <c r="A5383" t="s">
        <v>48</v>
      </c>
      <c r="B5383" t="s">
        <v>646</v>
      </c>
      <c r="C5383" t="s">
        <v>642</v>
      </c>
      <c r="D5383" t="s">
        <v>13</v>
      </c>
      <c r="E5383" t="str">
        <f>VLOOKUP(D5383,Abbrev!$A$6:$B$67,2,FALSE)</f>
        <v>Haddock</v>
      </c>
      <c r="F5383" t="str">
        <f t="shared" si="252"/>
        <v/>
      </c>
      <c r="G5383">
        <v>2003</v>
      </c>
      <c r="H5383">
        <v>13596.139456000001</v>
      </c>
      <c r="I5383">
        <v>1.6810105860618301</v>
      </c>
      <c r="J5383">
        <v>22855.2543551089</v>
      </c>
      <c r="K5383">
        <f t="shared" si="253"/>
        <v>1.6810105860618301E-3</v>
      </c>
      <c r="L5383">
        <f t="shared" si="254"/>
        <v>22.855254355108933</v>
      </c>
    </row>
    <row r="5384" spans="1:12" x14ac:dyDescent="0.3">
      <c r="A5384" t="s">
        <v>48</v>
      </c>
      <c r="B5384" t="s">
        <v>646</v>
      </c>
      <c r="C5384" t="s">
        <v>642</v>
      </c>
      <c r="D5384" t="s">
        <v>27</v>
      </c>
      <c r="E5384" t="str">
        <f>VLOOKUP(D5384,Abbrev!$A$6:$B$67,2,FALSE)</f>
        <v>MedPel</v>
      </c>
      <c r="F5384" t="str">
        <f t="shared" si="252"/>
        <v/>
      </c>
      <c r="G5384">
        <v>2003</v>
      </c>
      <c r="H5384">
        <v>13596.139456000001</v>
      </c>
      <c r="I5384">
        <v>62.349844893100403</v>
      </c>
      <c r="J5384">
        <v>847717.18622656201</v>
      </c>
      <c r="K5384">
        <f t="shared" si="253"/>
        <v>6.2349844893100401E-2</v>
      </c>
      <c r="L5384">
        <f t="shared" si="254"/>
        <v>847.71718622656249</v>
      </c>
    </row>
    <row r="5385" spans="1:12" x14ac:dyDescent="0.3">
      <c r="A5385" t="s">
        <v>48</v>
      </c>
      <c r="B5385" t="s">
        <v>646</v>
      </c>
      <c r="C5385" t="s">
        <v>642</v>
      </c>
      <c r="D5385" t="s">
        <v>14</v>
      </c>
      <c r="E5385" t="str">
        <f>VLOOKUP(D5385,Abbrev!$A$6:$B$67,2,FALSE)</f>
        <v>Mesopel</v>
      </c>
      <c r="F5385" t="str">
        <f t="shared" si="252"/>
        <v/>
      </c>
      <c r="G5385">
        <v>2003</v>
      </c>
      <c r="H5385">
        <v>13596.139456000001</v>
      </c>
      <c r="I5385">
        <v>54.478461262035403</v>
      </c>
      <c r="J5385">
        <v>740696.75666692702</v>
      </c>
      <c r="K5385">
        <f t="shared" si="253"/>
        <v>5.4478461262035399E-2</v>
      </c>
      <c r="L5385">
        <f t="shared" si="254"/>
        <v>740.69675666692706</v>
      </c>
    </row>
    <row r="5386" spans="1:12" x14ac:dyDescent="0.3">
      <c r="A5386" t="s">
        <v>48</v>
      </c>
      <c r="B5386" t="s">
        <v>646</v>
      </c>
      <c r="C5386" t="s">
        <v>642</v>
      </c>
      <c r="D5386" t="s">
        <v>15</v>
      </c>
      <c r="E5386" t="str">
        <f>VLOOKUP(D5386,Abbrev!$A$6:$B$67,2,FALSE)</f>
        <v>Skate</v>
      </c>
      <c r="F5386" t="str">
        <f t="shared" si="252"/>
        <v/>
      </c>
      <c r="G5386">
        <v>2003</v>
      </c>
      <c r="H5386">
        <v>13596.139456000001</v>
      </c>
      <c r="I5386">
        <v>509.15091146980399</v>
      </c>
      <c r="J5386">
        <v>6922486.7964929603</v>
      </c>
      <c r="K5386">
        <f t="shared" si="253"/>
        <v>0.50915091146980396</v>
      </c>
      <c r="L5386">
        <f t="shared" si="254"/>
        <v>6922.4867964929654</v>
      </c>
    </row>
    <row r="5387" spans="1:12" x14ac:dyDescent="0.3">
      <c r="A5387" t="s">
        <v>48</v>
      </c>
      <c r="B5387" t="s">
        <v>646</v>
      </c>
      <c r="C5387" t="s">
        <v>642</v>
      </c>
      <c r="D5387" t="s">
        <v>16</v>
      </c>
      <c r="E5387" t="str">
        <f>VLOOKUP(D5387,Abbrev!$A$6:$B$67,2,FALSE)</f>
        <v>SmPel</v>
      </c>
      <c r="F5387" t="str">
        <f t="shared" si="252"/>
        <v/>
      </c>
      <c r="G5387">
        <v>2003</v>
      </c>
      <c r="H5387">
        <v>13596.139456000001</v>
      </c>
      <c r="I5387">
        <v>1.1532216051231901</v>
      </c>
      <c r="J5387">
        <v>15679.361766927101</v>
      </c>
      <c r="K5387">
        <f t="shared" si="253"/>
        <v>1.1532216051231901E-3</v>
      </c>
      <c r="L5387">
        <f t="shared" si="254"/>
        <v>15.679361766927057</v>
      </c>
    </row>
    <row r="5388" spans="1:12" x14ac:dyDescent="0.3">
      <c r="A5388" t="s">
        <v>48</v>
      </c>
      <c r="B5388" t="s">
        <v>646</v>
      </c>
      <c r="C5388" t="s">
        <v>642</v>
      </c>
      <c r="D5388" t="s">
        <v>17</v>
      </c>
      <c r="E5388" t="str">
        <f>VLOOKUP(D5388,Abbrev!$A$6:$B$67,2,FALSE)</f>
        <v>Squid</v>
      </c>
      <c r="F5388" t="str">
        <f t="shared" si="252"/>
        <v/>
      </c>
      <c r="G5388">
        <v>2003</v>
      </c>
      <c r="H5388">
        <v>13596.139456000001</v>
      </c>
      <c r="I5388">
        <v>1755.8218655691901</v>
      </c>
      <c r="J5388">
        <v>23872398.9441728</v>
      </c>
      <c r="K5388">
        <f t="shared" si="253"/>
        <v>1.7558218655691902</v>
      </c>
      <c r="L5388">
        <f t="shared" si="254"/>
        <v>23872.398944172797</v>
      </c>
    </row>
    <row r="5389" spans="1:12" x14ac:dyDescent="0.3">
      <c r="A5389" t="s">
        <v>48</v>
      </c>
      <c r="B5389" t="s">
        <v>646</v>
      </c>
      <c r="C5389" t="s">
        <v>642</v>
      </c>
      <c r="D5389" t="s">
        <v>18</v>
      </c>
      <c r="E5389" t="str">
        <f>VLOOKUP(D5389,Abbrev!$A$6:$B$67,2,FALSE)</f>
        <v>Dogfish-S</v>
      </c>
      <c r="F5389" t="str">
        <f t="shared" si="252"/>
        <v/>
      </c>
      <c r="G5389">
        <v>2003</v>
      </c>
      <c r="H5389">
        <v>13596.139456000001</v>
      </c>
      <c r="I5389">
        <v>316.808230705992</v>
      </c>
      <c r="J5389">
        <v>4307368.8854872901</v>
      </c>
      <c r="K5389">
        <f t="shared" si="253"/>
        <v>0.31680823070599201</v>
      </c>
      <c r="L5389">
        <f t="shared" si="254"/>
        <v>4307.3688854872889</v>
      </c>
    </row>
    <row r="5390" spans="1:12" x14ac:dyDescent="0.3">
      <c r="A5390" t="s">
        <v>48</v>
      </c>
      <c r="B5390" t="s">
        <v>646</v>
      </c>
      <c r="C5390" t="s">
        <v>642</v>
      </c>
      <c r="D5390" t="s">
        <v>19</v>
      </c>
      <c r="E5390" t="str">
        <f>VLOOKUP(D5390,Abbrev!$A$6:$B$67,2,FALSE)</f>
        <v>Dogfish-L</v>
      </c>
      <c r="F5390" t="str">
        <f t="shared" si="252"/>
        <v/>
      </c>
      <c r="G5390">
        <v>2003</v>
      </c>
      <c r="H5390">
        <v>13596.139456000001</v>
      </c>
      <c r="I5390">
        <v>35325.084771451999</v>
      </c>
      <c r="J5390">
        <v>480284778.84768301</v>
      </c>
      <c r="K5390">
        <f t="shared" si="253"/>
        <v>35.325084771451998</v>
      </c>
      <c r="L5390">
        <f t="shared" si="254"/>
        <v>480284.77884768328</v>
      </c>
    </row>
    <row r="5391" spans="1:12" x14ac:dyDescent="0.3">
      <c r="A5391" t="s">
        <v>48</v>
      </c>
      <c r="B5391" t="s">
        <v>646</v>
      </c>
      <c r="C5391" t="s">
        <v>642</v>
      </c>
      <c r="D5391" t="s">
        <v>20</v>
      </c>
      <c r="E5391" t="str">
        <f>VLOOKUP(D5391,Abbrev!$A$6:$B$67,2,FALSE)</f>
        <v>Hake-S</v>
      </c>
      <c r="F5391" t="str">
        <f t="shared" si="252"/>
        <v/>
      </c>
      <c r="G5391">
        <v>2003</v>
      </c>
      <c r="H5391">
        <v>13596.139456000001</v>
      </c>
      <c r="I5391">
        <v>990.47301962593201</v>
      </c>
      <c r="J5391">
        <v>13466609.302239601</v>
      </c>
      <c r="K5391">
        <f t="shared" si="253"/>
        <v>0.99047301962593204</v>
      </c>
      <c r="L5391">
        <f t="shared" si="254"/>
        <v>13466.609302239598</v>
      </c>
    </row>
    <row r="5392" spans="1:12" x14ac:dyDescent="0.3">
      <c r="A5392" t="s">
        <v>48</v>
      </c>
      <c r="B5392" t="s">
        <v>646</v>
      </c>
      <c r="C5392" t="s">
        <v>642</v>
      </c>
      <c r="D5392" t="s">
        <v>21</v>
      </c>
      <c r="E5392" t="str">
        <f>VLOOKUP(D5392,Abbrev!$A$6:$B$67,2,FALSE)</f>
        <v>Hake-L</v>
      </c>
      <c r="F5392" t="str">
        <f t="shared" si="252"/>
        <v/>
      </c>
      <c r="G5392">
        <v>2003</v>
      </c>
      <c r="H5392">
        <v>13596.139456000001</v>
      </c>
      <c r="I5392">
        <v>9.39151781355182</v>
      </c>
      <c r="J5392">
        <v>127688.385896559</v>
      </c>
      <c r="K5392">
        <f t="shared" si="253"/>
        <v>9.3915178135518199E-3</v>
      </c>
      <c r="L5392">
        <f t="shared" si="254"/>
        <v>127.68838589655876</v>
      </c>
    </row>
    <row r="5393" spans="1:12" x14ac:dyDescent="0.3">
      <c r="A5393" t="s">
        <v>48</v>
      </c>
      <c r="B5393" t="s">
        <v>646</v>
      </c>
      <c r="C5393" t="s">
        <v>642</v>
      </c>
      <c r="D5393" t="s">
        <v>29</v>
      </c>
      <c r="E5393" t="str">
        <f>VLOOKUP(D5393,Abbrev!$A$6:$B$67,2,FALSE)</f>
        <v>Sflound-L</v>
      </c>
      <c r="F5393" t="str">
        <f t="shared" si="252"/>
        <v/>
      </c>
      <c r="G5393">
        <v>2003</v>
      </c>
      <c r="H5393">
        <v>13596.139456000001</v>
      </c>
      <c r="I5393">
        <v>271.06182336661402</v>
      </c>
      <c r="J5393">
        <v>3685394.3516901201</v>
      </c>
      <c r="K5393">
        <f t="shared" si="253"/>
        <v>0.271061823366614</v>
      </c>
      <c r="L5393">
        <f t="shared" si="254"/>
        <v>3685.3943516901236</v>
      </c>
    </row>
    <row r="5394" spans="1:12" x14ac:dyDescent="0.3">
      <c r="A5394" t="s">
        <v>48</v>
      </c>
      <c r="B5394" t="s">
        <v>646</v>
      </c>
      <c r="C5394" t="s">
        <v>642</v>
      </c>
      <c r="D5394" t="s">
        <v>24</v>
      </c>
      <c r="E5394" t="str">
        <f>VLOOKUP(D5394,Abbrev!$A$6:$B$67,2,FALSE)</f>
        <v>Yflound-S</v>
      </c>
      <c r="F5394" t="str">
        <f t="shared" si="252"/>
        <v/>
      </c>
      <c r="G5394">
        <v>2003</v>
      </c>
      <c r="H5394">
        <v>13596.139456000001</v>
      </c>
      <c r="I5394">
        <v>1.3761970294103001E-2</v>
      </c>
      <c r="J5394">
        <v>187.109667307953</v>
      </c>
      <c r="K5394">
        <f t="shared" si="253"/>
        <v>1.3761970294103001E-5</v>
      </c>
      <c r="L5394">
        <f t="shared" si="254"/>
        <v>0.18710966730795375</v>
      </c>
    </row>
    <row r="5395" spans="1:12" x14ac:dyDescent="0.3">
      <c r="A5395" t="s">
        <v>48</v>
      </c>
      <c r="B5395" t="s">
        <v>646</v>
      </c>
      <c r="C5395" t="s">
        <v>642</v>
      </c>
      <c r="D5395" t="s">
        <v>32</v>
      </c>
      <c r="E5395" t="str">
        <f>VLOOKUP(D5395,Abbrev!$A$6:$B$67,2,FALSE)</f>
        <v>Blue-M</v>
      </c>
      <c r="F5395" t="str">
        <f t="shared" si="252"/>
        <v/>
      </c>
      <c r="G5395">
        <v>2003</v>
      </c>
      <c r="H5395">
        <v>13596.139456000001</v>
      </c>
      <c r="I5395">
        <v>121.48208424949</v>
      </c>
      <c r="J5395">
        <v>1651687.3588616</v>
      </c>
      <c r="K5395">
        <f t="shared" si="253"/>
        <v>0.12148208424949</v>
      </c>
      <c r="L5395">
        <f t="shared" si="254"/>
        <v>1651.6873588616072</v>
      </c>
    </row>
    <row r="5396" spans="1:12" x14ac:dyDescent="0.3">
      <c r="A5396" t="s">
        <v>48</v>
      </c>
      <c r="B5396" t="s">
        <v>646</v>
      </c>
      <c r="C5396" t="s">
        <v>642</v>
      </c>
      <c r="D5396" t="s">
        <v>28</v>
      </c>
      <c r="E5396" t="str">
        <f>VLOOKUP(D5396,Abbrev!$A$6:$B$67,2,FALSE)</f>
        <v>Blue-L</v>
      </c>
      <c r="F5396" t="str">
        <f t="shared" si="252"/>
        <v/>
      </c>
      <c r="G5396">
        <v>2003</v>
      </c>
      <c r="H5396">
        <v>13596.139456000001</v>
      </c>
      <c r="I5396">
        <v>843.49913439146701</v>
      </c>
      <c r="J5396">
        <v>11468331.8622017</v>
      </c>
      <c r="K5396">
        <f t="shared" si="253"/>
        <v>0.84349913439146706</v>
      </c>
      <c r="L5396">
        <f t="shared" si="254"/>
        <v>11468.331862201672</v>
      </c>
    </row>
    <row r="5397" spans="1:12" x14ac:dyDescent="0.3">
      <c r="A5397" t="s">
        <v>48</v>
      </c>
      <c r="B5397" t="s">
        <v>646</v>
      </c>
      <c r="C5397" t="s">
        <v>642</v>
      </c>
      <c r="D5397" t="s">
        <v>7</v>
      </c>
      <c r="E5397" t="str">
        <f>VLOOKUP(D5397,Abbrev!$A$6:$B$67,2,FALSE)</f>
        <v>Alosines</v>
      </c>
      <c r="F5397" t="str">
        <f t="shared" si="252"/>
        <v/>
      </c>
      <c r="G5397">
        <v>2004</v>
      </c>
      <c r="H5397">
        <v>13596.139456000001</v>
      </c>
      <c r="I5397">
        <v>6.7574281485813401</v>
      </c>
      <c r="J5397">
        <v>91874.935472011799</v>
      </c>
      <c r="K5397">
        <f t="shared" si="253"/>
        <v>6.7574281485813402E-3</v>
      </c>
      <c r="L5397">
        <f t="shared" si="254"/>
        <v>91.874935472011799</v>
      </c>
    </row>
    <row r="5398" spans="1:12" x14ac:dyDescent="0.3">
      <c r="A5398" t="s">
        <v>48</v>
      </c>
      <c r="B5398" t="s">
        <v>646</v>
      </c>
      <c r="C5398" t="s">
        <v>642</v>
      </c>
      <c r="D5398" t="s">
        <v>8</v>
      </c>
      <c r="E5398" t="str">
        <f>VLOOKUP(D5398,Abbrev!$A$6:$B$67,2,FALSE)</f>
        <v>Herring</v>
      </c>
      <c r="F5398" t="str">
        <f t="shared" si="252"/>
        <v/>
      </c>
      <c r="G5398">
        <v>2004</v>
      </c>
      <c r="H5398">
        <v>13596.139456000001</v>
      </c>
      <c r="I5398">
        <v>2131.6253106663698</v>
      </c>
      <c r="J5398">
        <v>28981874.9917593</v>
      </c>
      <c r="K5398">
        <f t="shared" si="253"/>
        <v>2.1316253106663696</v>
      </c>
      <c r="L5398">
        <f t="shared" si="254"/>
        <v>28981.874991759287</v>
      </c>
    </row>
    <row r="5399" spans="1:12" x14ac:dyDescent="0.3">
      <c r="A5399" t="s">
        <v>48</v>
      </c>
      <c r="B5399" t="s">
        <v>646</v>
      </c>
      <c r="C5399" t="s">
        <v>642</v>
      </c>
      <c r="D5399" t="s">
        <v>9</v>
      </c>
      <c r="E5399" t="str">
        <f>VLOOKUP(D5399,Abbrev!$A$6:$B$67,2,FALSE)</f>
        <v>Mack</v>
      </c>
      <c r="F5399" t="str">
        <f t="shared" si="252"/>
        <v/>
      </c>
      <c r="G5399">
        <v>2004</v>
      </c>
      <c r="H5399">
        <v>13596.139456000001</v>
      </c>
      <c r="I5399">
        <v>2535.0390110385802</v>
      </c>
      <c r="J5399">
        <v>34466743.9204809</v>
      </c>
      <c r="K5399">
        <f t="shared" si="253"/>
        <v>2.5350390110385801</v>
      </c>
      <c r="L5399">
        <f t="shared" si="254"/>
        <v>34466.743920480862</v>
      </c>
    </row>
    <row r="5400" spans="1:12" x14ac:dyDescent="0.3">
      <c r="A5400" t="s">
        <v>48</v>
      </c>
      <c r="B5400" t="s">
        <v>646</v>
      </c>
      <c r="C5400" t="s">
        <v>642</v>
      </c>
      <c r="D5400" t="s">
        <v>10</v>
      </c>
      <c r="E5400" t="str">
        <f>VLOOKUP(D5400,Abbrev!$A$6:$B$67,2,FALSE)</f>
        <v>Butter</v>
      </c>
      <c r="F5400" t="str">
        <f t="shared" si="252"/>
        <v/>
      </c>
      <c r="G5400">
        <v>2004</v>
      </c>
      <c r="H5400">
        <v>13596.139456000001</v>
      </c>
      <c r="I5400">
        <v>3147.9897392713301</v>
      </c>
      <c r="J5400">
        <v>42800507.501190104</v>
      </c>
      <c r="K5400">
        <f t="shared" si="253"/>
        <v>3.1479897392713303</v>
      </c>
      <c r="L5400">
        <f t="shared" si="254"/>
        <v>42800.507501190092</v>
      </c>
    </row>
    <row r="5401" spans="1:12" x14ac:dyDescent="0.3">
      <c r="A5401" t="s">
        <v>48</v>
      </c>
      <c r="B5401" t="s">
        <v>646</v>
      </c>
      <c r="C5401" t="s">
        <v>642</v>
      </c>
      <c r="D5401" t="s">
        <v>11</v>
      </c>
      <c r="E5401" t="str">
        <f>VLOOKUP(D5401,Abbrev!$A$6:$B$67,2,FALSE)</f>
        <v>Dbenth-oth</v>
      </c>
      <c r="F5401" t="str">
        <f t="shared" si="252"/>
        <v/>
      </c>
      <c r="G5401">
        <v>2004</v>
      </c>
      <c r="H5401">
        <v>13596.139456000001</v>
      </c>
      <c r="I5401">
        <v>2528.7018381451999</v>
      </c>
      <c r="J5401">
        <v>34380582.834065698</v>
      </c>
      <c r="K5401">
        <f t="shared" si="253"/>
        <v>2.5287018381451998</v>
      </c>
      <c r="L5401">
        <f t="shared" si="254"/>
        <v>34380.582834065681</v>
      </c>
    </row>
    <row r="5402" spans="1:12" x14ac:dyDescent="0.3">
      <c r="A5402" t="s">
        <v>48</v>
      </c>
      <c r="B5402" t="s">
        <v>646</v>
      </c>
      <c r="C5402" t="s">
        <v>642</v>
      </c>
      <c r="D5402" t="s">
        <v>33</v>
      </c>
      <c r="E5402" t="str">
        <f>VLOOKUP(D5402,Abbrev!$A$6:$B$67,2,FALSE)</f>
        <v>Domni-oth</v>
      </c>
      <c r="F5402" t="str">
        <f t="shared" si="252"/>
        <v/>
      </c>
      <c r="G5402">
        <v>2004</v>
      </c>
      <c r="H5402">
        <v>13596.139456000001</v>
      </c>
      <c r="I5402">
        <v>603.92025344560204</v>
      </c>
      <c r="J5402">
        <v>8210983.9861492701</v>
      </c>
      <c r="K5402">
        <f t="shared" si="253"/>
        <v>0.60392025344560207</v>
      </c>
      <c r="L5402">
        <f t="shared" si="254"/>
        <v>8210.983986149271</v>
      </c>
    </row>
    <row r="5403" spans="1:12" x14ac:dyDescent="0.3">
      <c r="A5403" t="s">
        <v>48</v>
      </c>
      <c r="B5403" t="s">
        <v>646</v>
      </c>
      <c r="C5403" t="s">
        <v>642</v>
      </c>
      <c r="D5403" t="s">
        <v>12</v>
      </c>
      <c r="E5403" t="str">
        <f>VLOOKUP(D5403,Abbrev!$A$6:$B$67,2,FALSE)</f>
        <v>Dpisc-oth</v>
      </c>
      <c r="F5403" t="str">
        <f t="shared" si="252"/>
        <v/>
      </c>
      <c r="G5403">
        <v>2004</v>
      </c>
      <c r="H5403">
        <v>13596.139456000001</v>
      </c>
      <c r="I5403">
        <v>766.02144114294003</v>
      </c>
      <c r="J5403">
        <v>10414934.3400655</v>
      </c>
      <c r="K5403">
        <f t="shared" si="253"/>
        <v>0.76602144114294002</v>
      </c>
      <c r="L5403">
        <f t="shared" si="254"/>
        <v>10414.934340065509</v>
      </c>
    </row>
    <row r="5404" spans="1:12" x14ac:dyDescent="0.3">
      <c r="A5404" t="s">
        <v>48</v>
      </c>
      <c r="B5404" t="s">
        <v>646</v>
      </c>
      <c r="C5404" t="s">
        <v>642</v>
      </c>
      <c r="D5404" t="s">
        <v>13</v>
      </c>
      <c r="E5404" t="str">
        <f>VLOOKUP(D5404,Abbrev!$A$6:$B$67,2,FALSE)</f>
        <v>Haddock</v>
      </c>
      <c r="F5404" t="str">
        <f t="shared" si="252"/>
        <v/>
      </c>
      <c r="G5404">
        <v>2004</v>
      </c>
      <c r="H5404">
        <v>13596.139456000001</v>
      </c>
      <c r="I5404">
        <v>0.53899593597166995</v>
      </c>
      <c r="J5404">
        <v>7328.26391168807</v>
      </c>
      <c r="K5404">
        <f t="shared" si="253"/>
        <v>5.3899593597166997E-4</v>
      </c>
      <c r="L5404">
        <f t="shared" si="254"/>
        <v>7.3282639116880723</v>
      </c>
    </row>
    <row r="5405" spans="1:12" x14ac:dyDescent="0.3">
      <c r="A5405" t="s">
        <v>48</v>
      </c>
      <c r="B5405" t="s">
        <v>646</v>
      </c>
      <c r="C5405" t="s">
        <v>642</v>
      </c>
      <c r="D5405" t="s">
        <v>27</v>
      </c>
      <c r="E5405" t="str">
        <f>VLOOKUP(D5405,Abbrev!$A$6:$B$67,2,FALSE)</f>
        <v>MedPel</v>
      </c>
      <c r="F5405" t="str">
        <f t="shared" si="252"/>
        <v/>
      </c>
      <c r="G5405">
        <v>2004</v>
      </c>
      <c r="H5405">
        <v>13596.139456000001</v>
      </c>
      <c r="I5405">
        <v>9.9137134383058694</v>
      </c>
      <c r="J5405">
        <v>134788.230434028</v>
      </c>
      <c r="K5405">
        <f t="shared" si="253"/>
        <v>9.9137134383058701E-3</v>
      </c>
      <c r="L5405">
        <f t="shared" si="254"/>
        <v>134.78823043402787</v>
      </c>
    </row>
    <row r="5406" spans="1:12" x14ac:dyDescent="0.3">
      <c r="A5406" t="s">
        <v>48</v>
      </c>
      <c r="B5406" t="s">
        <v>646</v>
      </c>
      <c r="C5406" t="s">
        <v>642</v>
      </c>
      <c r="D5406" t="s">
        <v>14</v>
      </c>
      <c r="E5406" t="str">
        <f>VLOOKUP(D5406,Abbrev!$A$6:$B$67,2,FALSE)</f>
        <v>Mesopel</v>
      </c>
      <c r="F5406" t="str">
        <f t="shared" si="252"/>
        <v/>
      </c>
      <c r="G5406">
        <v>2004</v>
      </c>
      <c r="H5406">
        <v>13596.139456000001</v>
      </c>
      <c r="I5406">
        <v>2.7909209688411001</v>
      </c>
      <c r="J5406">
        <v>37945.750703038197</v>
      </c>
      <c r="K5406">
        <f t="shared" si="253"/>
        <v>2.7909209688410999E-3</v>
      </c>
      <c r="L5406">
        <f t="shared" si="254"/>
        <v>37.945750703038229</v>
      </c>
    </row>
    <row r="5407" spans="1:12" x14ac:dyDescent="0.3">
      <c r="A5407" t="s">
        <v>48</v>
      </c>
      <c r="B5407" t="s">
        <v>646</v>
      </c>
      <c r="C5407" t="s">
        <v>642</v>
      </c>
      <c r="D5407" t="s">
        <v>15</v>
      </c>
      <c r="E5407" t="str">
        <f>VLOOKUP(D5407,Abbrev!$A$6:$B$67,2,FALSE)</f>
        <v>Skate</v>
      </c>
      <c r="F5407" t="str">
        <f t="shared" si="252"/>
        <v/>
      </c>
      <c r="G5407">
        <v>2004</v>
      </c>
      <c r="H5407">
        <v>13596.139456000001</v>
      </c>
      <c r="I5407">
        <v>309.34212075750298</v>
      </c>
      <c r="J5407">
        <v>4205858.6134337997</v>
      </c>
      <c r="K5407">
        <f t="shared" si="253"/>
        <v>0.309342120757503</v>
      </c>
      <c r="L5407">
        <f t="shared" si="254"/>
        <v>4205.8586134338038</v>
      </c>
    </row>
    <row r="5408" spans="1:12" x14ac:dyDescent="0.3">
      <c r="A5408" t="s">
        <v>48</v>
      </c>
      <c r="B5408" t="s">
        <v>646</v>
      </c>
      <c r="C5408" t="s">
        <v>642</v>
      </c>
      <c r="D5408" t="s">
        <v>16</v>
      </c>
      <c r="E5408" t="str">
        <f>VLOOKUP(D5408,Abbrev!$A$6:$B$67,2,FALSE)</f>
        <v>SmPel</v>
      </c>
      <c r="F5408" t="str">
        <f t="shared" si="252"/>
        <v/>
      </c>
      <c r="G5408">
        <v>2004</v>
      </c>
      <c r="H5408">
        <v>13596.139456000001</v>
      </c>
      <c r="I5408">
        <v>19.237098732341099</v>
      </c>
      <c r="J5408">
        <v>261550.27709374999</v>
      </c>
      <c r="K5408">
        <f t="shared" si="253"/>
        <v>1.9237098732341099E-2</v>
      </c>
      <c r="L5408">
        <f t="shared" si="254"/>
        <v>261.55027709375042</v>
      </c>
    </row>
    <row r="5409" spans="1:12" x14ac:dyDescent="0.3">
      <c r="A5409" t="s">
        <v>48</v>
      </c>
      <c r="B5409" t="s">
        <v>646</v>
      </c>
      <c r="C5409" t="s">
        <v>642</v>
      </c>
      <c r="D5409" t="s">
        <v>17</v>
      </c>
      <c r="E5409" t="str">
        <f>VLOOKUP(D5409,Abbrev!$A$6:$B$67,2,FALSE)</f>
        <v>Squid</v>
      </c>
      <c r="F5409" t="str">
        <f t="shared" si="252"/>
        <v/>
      </c>
      <c r="G5409">
        <v>2004</v>
      </c>
      <c r="H5409">
        <v>13596.139456000001</v>
      </c>
      <c r="I5409">
        <v>2162.5755533890701</v>
      </c>
      <c r="J5409">
        <v>29402678.808014099</v>
      </c>
      <c r="K5409">
        <f t="shared" si="253"/>
        <v>2.16257555338907</v>
      </c>
      <c r="L5409">
        <f t="shared" si="254"/>
        <v>29402.67880801417</v>
      </c>
    </row>
    <row r="5410" spans="1:12" x14ac:dyDescent="0.3">
      <c r="A5410" t="s">
        <v>48</v>
      </c>
      <c r="B5410" t="s">
        <v>646</v>
      </c>
      <c r="C5410" t="s">
        <v>642</v>
      </c>
      <c r="D5410" t="s">
        <v>18</v>
      </c>
      <c r="E5410" t="str">
        <f>VLOOKUP(D5410,Abbrev!$A$6:$B$67,2,FALSE)</f>
        <v>Dogfish-S</v>
      </c>
      <c r="F5410" t="str">
        <f t="shared" si="252"/>
        <v/>
      </c>
      <c r="G5410">
        <v>2004</v>
      </c>
      <c r="H5410">
        <v>13596.139456000001</v>
      </c>
      <c r="I5410">
        <v>256.494736248778</v>
      </c>
      <c r="J5410">
        <v>3487338.2037683302</v>
      </c>
      <c r="K5410">
        <f t="shared" si="253"/>
        <v>0.256494736248778</v>
      </c>
      <c r="L5410">
        <f t="shared" si="254"/>
        <v>3487.3382037683241</v>
      </c>
    </row>
    <row r="5411" spans="1:12" x14ac:dyDescent="0.3">
      <c r="A5411" t="s">
        <v>48</v>
      </c>
      <c r="B5411" t="s">
        <v>646</v>
      </c>
      <c r="C5411" t="s">
        <v>642</v>
      </c>
      <c r="D5411" t="s">
        <v>19</v>
      </c>
      <c r="E5411" t="str">
        <f>VLOOKUP(D5411,Abbrev!$A$6:$B$67,2,FALSE)</f>
        <v>Dogfish-L</v>
      </c>
      <c r="F5411" t="str">
        <f t="shared" si="252"/>
        <v/>
      </c>
      <c r="G5411">
        <v>2004</v>
      </c>
      <c r="H5411">
        <v>13596.139456000001</v>
      </c>
      <c r="I5411">
        <v>30582.450017602601</v>
      </c>
      <c r="J5411">
        <v>415803255.345474</v>
      </c>
      <c r="K5411">
        <f t="shared" si="253"/>
        <v>30.5824500176026</v>
      </c>
      <c r="L5411">
        <f t="shared" si="254"/>
        <v>415803.25534547464</v>
      </c>
    </row>
    <row r="5412" spans="1:12" x14ac:dyDescent="0.3">
      <c r="A5412" t="s">
        <v>48</v>
      </c>
      <c r="B5412" t="s">
        <v>646</v>
      </c>
      <c r="C5412" t="s">
        <v>642</v>
      </c>
      <c r="D5412" t="s">
        <v>20</v>
      </c>
      <c r="E5412" t="str">
        <f>VLOOKUP(D5412,Abbrev!$A$6:$B$67,2,FALSE)</f>
        <v>Hake-S</v>
      </c>
      <c r="F5412" t="str">
        <f t="shared" si="252"/>
        <v/>
      </c>
      <c r="G5412">
        <v>2004</v>
      </c>
      <c r="H5412">
        <v>13596.139456000001</v>
      </c>
      <c r="I5412">
        <v>702.445193289332</v>
      </c>
      <c r="J5412">
        <v>9550542.8081586398</v>
      </c>
      <c r="K5412">
        <f t="shared" si="253"/>
        <v>0.70244519328933197</v>
      </c>
      <c r="L5412">
        <f t="shared" si="254"/>
        <v>9550.5428081586342</v>
      </c>
    </row>
    <row r="5413" spans="1:12" x14ac:dyDescent="0.3">
      <c r="A5413" t="s">
        <v>48</v>
      </c>
      <c r="B5413" t="s">
        <v>646</v>
      </c>
      <c r="C5413" t="s">
        <v>642</v>
      </c>
      <c r="D5413" t="s">
        <v>21</v>
      </c>
      <c r="E5413" t="str">
        <f>VLOOKUP(D5413,Abbrev!$A$6:$B$67,2,FALSE)</f>
        <v>Hake-L</v>
      </c>
      <c r="F5413" t="str">
        <f t="shared" si="252"/>
        <v/>
      </c>
      <c r="G5413">
        <v>2004</v>
      </c>
      <c r="H5413">
        <v>13596.139456000001</v>
      </c>
      <c r="I5413">
        <v>5.9103127890633598</v>
      </c>
      <c r="J5413">
        <v>80357.436908685704</v>
      </c>
      <c r="K5413">
        <f t="shared" si="253"/>
        <v>5.9103127890633598E-3</v>
      </c>
      <c r="L5413">
        <f t="shared" si="254"/>
        <v>80.357436908685756</v>
      </c>
    </row>
    <row r="5414" spans="1:12" x14ac:dyDescent="0.3">
      <c r="A5414" t="s">
        <v>48</v>
      </c>
      <c r="B5414" t="s">
        <v>646</v>
      </c>
      <c r="C5414" t="s">
        <v>642</v>
      </c>
      <c r="D5414" t="s">
        <v>29</v>
      </c>
      <c r="E5414" t="str">
        <f>VLOOKUP(D5414,Abbrev!$A$6:$B$67,2,FALSE)</f>
        <v>Sflound-L</v>
      </c>
      <c r="F5414" t="str">
        <f t="shared" si="252"/>
        <v/>
      </c>
      <c r="G5414">
        <v>2004</v>
      </c>
      <c r="H5414">
        <v>13596.139456000001</v>
      </c>
      <c r="I5414">
        <v>226.45387980837901</v>
      </c>
      <c r="J5414">
        <v>3078898.5302269799</v>
      </c>
      <c r="K5414">
        <f t="shared" si="253"/>
        <v>0.22645387980837903</v>
      </c>
      <c r="L5414">
        <f t="shared" si="254"/>
        <v>3078.8985302269839</v>
      </c>
    </row>
    <row r="5415" spans="1:12" x14ac:dyDescent="0.3">
      <c r="A5415" t="s">
        <v>48</v>
      </c>
      <c r="B5415" t="s">
        <v>646</v>
      </c>
      <c r="C5415" t="s">
        <v>642</v>
      </c>
      <c r="D5415" t="s">
        <v>7</v>
      </c>
      <c r="E5415" t="str">
        <f>VLOOKUP(D5415,Abbrev!$A$6:$B$67,2,FALSE)</f>
        <v>Alosines</v>
      </c>
      <c r="F5415" t="str">
        <f t="shared" si="252"/>
        <v/>
      </c>
      <c r="G5415">
        <v>2005</v>
      </c>
      <c r="H5415">
        <v>13596.139456000001</v>
      </c>
      <c r="I5415">
        <v>51.951345251200202</v>
      </c>
      <c r="J5415">
        <v>706337.734962121</v>
      </c>
      <c r="K5415">
        <f t="shared" si="253"/>
        <v>5.1951345251200202E-2</v>
      </c>
      <c r="L5415">
        <f t="shared" si="254"/>
        <v>706.33773496212132</v>
      </c>
    </row>
    <row r="5416" spans="1:12" x14ac:dyDescent="0.3">
      <c r="A5416" t="s">
        <v>48</v>
      </c>
      <c r="B5416" t="s">
        <v>646</v>
      </c>
      <c r="C5416" t="s">
        <v>642</v>
      </c>
      <c r="D5416" t="s">
        <v>8</v>
      </c>
      <c r="E5416" t="str">
        <f>VLOOKUP(D5416,Abbrev!$A$6:$B$67,2,FALSE)</f>
        <v>Herring</v>
      </c>
      <c r="F5416" t="str">
        <f t="shared" si="252"/>
        <v/>
      </c>
      <c r="G5416">
        <v>2005</v>
      </c>
      <c r="H5416">
        <v>13596.139456000001</v>
      </c>
      <c r="I5416">
        <v>1298.9430919946201</v>
      </c>
      <c r="J5416">
        <v>17660611.424166702</v>
      </c>
      <c r="K5416">
        <f t="shared" si="253"/>
        <v>1.2989430919946201</v>
      </c>
      <c r="L5416">
        <f t="shared" si="254"/>
        <v>17660.611424166695</v>
      </c>
    </row>
    <row r="5417" spans="1:12" x14ac:dyDescent="0.3">
      <c r="A5417" t="s">
        <v>48</v>
      </c>
      <c r="B5417" t="s">
        <v>646</v>
      </c>
      <c r="C5417" t="s">
        <v>642</v>
      </c>
      <c r="D5417" t="s">
        <v>9</v>
      </c>
      <c r="E5417" t="str">
        <f>VLOOKUP(D5417,Abbrev!$A$6:$B$67,2,FALSE)</f>
        <v>Mack</v>
      </c>
      <c r="F5417" t="str">
        <f t="shared" si="252"/>
        <v/>
      </c>
      <c r="G5417">
        <v>2005</v>
      </c>
      <c r="H5417">
        <v>13596.139456000001</v>
      </c>
      <c r="I5417">
        <v>2029.38141680068</v>
      </c>
      <c r="J5417">
        <v>27591752.752237</v>
      </c>
      <c r="K5417">
        <f t="shared" si="253"/>
        <v>2.0293814168006801</v>
      </c>
      <c r="L5417">
        <f t="shared" si="254"/>
        <v>27591.752752236909</v>
      </c>
    </row>
    <row r="5418" spans="1:12" x14ac:dyDescent="0.3">
      <c r="A5418" t="s">
        <v>48</v>
      </c>
      <c r="B5418" t="s">
        <v>646</v>
      </c>
      <c r="C5418" t="s">
        <v>642</v>
      </c>
      <c r="D5418" t="s">
        <v>10</v>
      </c>
      <c r="E5418" t="str">
        <f>VLOOKUP(D5418,Abbrev!$A$6:$B$67,2,FALSE)</f>
        <v>Butter</v>
      </c>
      <c r="F5418" t="str">
        <f t="shared" si="252"/>
        <v/>
      </c>
      <c r="G5418">
        <v>2005</v>
      </c>
      <c r="H5418">
        <v>13596.139456000001</v>
      </c>
      <c r="I5418">
        <v>1786.5776409185601</v>
      </c>
      <c r="J5418">
        <v>24290558.754900299</v>
      </c>
      <c r="K5418">
        <f t="shared" si="253"/>
        <v>1.7865776409185601</v>
      </c>
      <c r="L5418">
        <f t="shared" si="254"/>
        <v>24290.558754900238</v>
      </c>
    </row>
    <row r="5419" spans="1:12" x14ac:dyDescent="0.3">
      <c r="A5419" t="s">
        <v>48</v>
      </c>
      <c r="B5419" t="s">
        <v>646</v>
      </c>
      <c r="C5419" t="s">
        <v>642</v>
      </c>
      <c r="D5419" t="s">
        <v>11</v>
      </c>
      <c r="E5419" t="str">
        <f>VLOOKUP(D5419,Abbrev!$A$6:$B$67,2,FALSE)</f>
        <v>Dbenth-oth</v>
      </c>
      <c r="F5419" t="str">
        <f t="shared" si="252"/>
        <v/>
      </c>
      <c r="G5419">
        <v>2005</v>
      </c>
      <c r="H5419">
        <v>13596.139456000001</v>
      </c>
      <c r="I5419">
        <v>1236.74291106124</v>
      </c>
      <c r="J5419">
        <v>16814929.090008002</v>
      </c>
      <c r="K5419">
        <f t="shared" si="253"/>
        <v>1.23674291106124</v>
      </c>
      <c r="L5419">
        <f t="shared" si="254"/>
        <v>16814.929090008027</v>
      </c>
    </row>
    <row r="5420" spans="1:12" x14ac:dyDescent="0.3">
      <c r="A5420" t="s">
        <v>48</v>
      </c>
      <c r="B5420" t="s">
        <v>646</v>
      </c>
      <c r="C5420" t="s">
        <v>642</v>
      </c>
      <c r="D5420" t="s">
        <v>33</v>
      </c>
      <c r="E5420" t="str">
        <f>VLOOKUP(D5420,Abbrev!$A$6:$B$67,2,FALSE)</f>
        <v>Domni-oth</v>
      </c>
      <c r="F5420" t="str">
        <f t="shared" si="252"/>
        <v/>
      </c>
      <c r="G5420">
        <v>2005</v>
      </c>
      <c r="H5420">
        <v>13596.139456000001</v>
      </c>
      <c r="I5420">
        <v>536.96221724688905</v>
      </c>
      <c r="J5420">
        <v>7300613.1882916698</v>
      </c>
      <c r="K5420">
        <f t="shared" si="253"/>
        <v>0.53696221724688908</v>
      </c>
      <c r="L5420">
        <f t="shared" si="254"/>
        <v>7300.6131882916725</v>
      </c>
    </row>
    <row r="5421" spans="1:12" x14ac:dyDescent="0.3">
      <c r="A5421" t="s">
        <v>48</v>
      </c>
      <c r="B5421" t="s">
        <v>646</v>
      </c>
      <c r="C5421" t="s">
        <v>642</v>
      </c>
      <c r="D5421" t="s">
        <v>12</v>
      </c>
      <c r="E5421" t="str">
        <f>VLOOKUP(D5421,Abbrev!$A$6:$B$67,2,FALSE)</f>
        <v>Dpisc-oth</v>
      </c>
      <c r="F5421" t="str">
        <f t="shared" si="252"/>
        <v/>
      </c>
      <c r="G5421">
        <v>2005</v>
      </c>
      <c r="H5421">
        <v>13596.139456000001</v>
      </c>
      <c r="I5421">
        <v>873.15789910666695</v>
      </c>
      <c r="J5421">
        <v>11871576.5633622</v>
      </c>
      <c r="K5421">
        <f t="shared" si="253"/>
        <v>0.87315789910666697</v>
      </c>
      <c r="L5421">
        <f t="shared" si="254"/>
        <v>11871.576563362223</v>
      </c>
    </row>
    <row r="5422" spans="1:12" x14ac:dyDescent="0.3">
      <c r="A5422" t="s">
        <v>48</v>
      </c>
      <c r="B5422" t="s">
        <v>646</v>
      </c>
      <c r="C5422" t="s">
        <v>642</v>
      </c>
      <c r="D5422" t="s">
        <v>13</v>
      </c>
      <c r="E5422" t="str">
        <f>VLOOKUP(D5422,Abbrev!$A$6:$B$67,2,FALSE)</f>
        <v>Haddock</v>
      </c>
      <c r="F5422" t="str">
        <f t="shared" si="252"/>
        <v/>
      </c>
      <c r="G5422">
        <v>2005</v>
      </c>
      <c r="H5422">
        <v>13596.139456000001</v>
      </c>
      <c r="I5422">
        <v>304.08042970116702</v>
      </c>
      <c r="J5422">
        <v>4134319.9280574801</v>
      </c>
      <c r="K5422">
        <f t="shared" si="253"/>
        <v>0.304080429701167</v>
      </c>
      <c r="L5422">
        <f t="shared" si="254"/>
        <v>4134.3199280574709</v>
      </c>
    </row>
    <row r="5423" spans="1:12" x14ac:dyDescent="0.3">
      <c r="A5423" t="s">
        <v>48</v>
      </c>
      <c r="B5423" t="s">
        <v>646</v>
      </c>
      <c r="C5423" t="s">
        <v>642</v>
      </c>
      <c r="D5423" t="s">
        <v>27</v>
      </c>
      <c r="E5423" t="str">
        <f>VLOOKUP(D5423,Abbrev!$A$6:$B$67,2,FALSE)</f>
        <v>MedPel</v>
      </c>
      <c r="F5423" t="str">
        <f t="shared" si="252"/>
        <v/>
      </c>
      <c r="G5423">
        <v>2005</v>
      </c>
      <c r="H5423">
        <v>13596.139456000001</v>
      </c>
      <c r="I5423">
        <v>0.32796388196897103</v>
      </c>
      <c r="J5423">
        <v>4459.0426757812502</v>
      </c>
      <c r="K5423">
        <f t="shared" si="253"/>
        <v>3.2796388196897102E-4</v>
      </c>
      <c r="L5423">
        <f t="shared" si="254"/>
        <v>4.4590426757812542</v>
      </c>
    </row>
    <row r="5424" spans="1:12" x14ac:dyDescent="0.3">
      <c r="A5424" t="s">
        <v>48</v>
      </c>
      <c r="B5424" t="s">
        <v>646</v>
      </c>
      <c r="C5424" t="s">
        <v>642</v>
      </c>
      <c r="D5424" t="s">
        <v>14</v>
      </c>
      <c r="E5424" t="str">
        <f>VLOOKUP(D5424,Abbrev!$A$6:$B$67,2,FALSE)</f>
        <v>Mesopel</v>
      </c>
      <c r="F5424" t="str">
        <f t="shared" si="252"/>
        <v/>
      </c>
      <c r="G5424">
        <v>2005</v>
      </c>
      <c r="H5424">
        <v>13596.139456000001</v>
      </c>
      <c r="I5424">
        <v>34.9821365926148</v>
      </c>
      <c r="J5424">
        <v>475622.00758203102</v>
      </c>
      <c r="K5424">
        <f t="shared" si="253"/>
        <v>3.4982136592614801E-2</v>
      </c>
      <c r="L5424">
        <f t="shared" si="254"/>
        <v>475.62200758203153</v>
      </c>
    </row>
    <row r="5425" spans="1:12" x14ac:dyDescent="0.3">
      <c r="A5425" t="s">
        <v>48</v>
      </c>
      <c r="B5425" t="s">
        <v>646</v>
      </c>
      <c r="C5425" t="s">
        <v>642</v>
      </c>
      <c r="D5425" t="s">
        <v>15</v>
      </c>
      <c r="E5425" t="str">
        <f>VLOOKUP(D5425,Abbrev!$A$6:$B$67,2,FALSE)</f>
        <v>Skate</v>
      </c>
      <c r="F5425" t="str">
        <f t="shared" si="252"/>
        <v/>
      </c>
      <c r="G5425">
        <v>2005</v>
      </c>
      <c r="H5425">
        <v>13596.139456000001</v>
      </c>
      <c r="I5425">
        <v>335.30069234219098</v>
      </c>
      <c r="J5425">
        <v>4558794.9727777801</v>
      </c>
      <c r="K5425">
        <f t="shared" si="253"/>
        <v>0.33530069234219101</v>
      </c>
      <c r="L5425">
        <f t="shared" si="254"/>
        <v>4558.7949727777805</v>
      </c>
    </row>
    <row r="5426" spans="1:12" x14ac:dyDescent="0.3">
      <c r="A5426" t="s">
        <v>48</v>
      </c>
      <c r="B5426" t="s">
        <v>646</v>
      </c>
      <c r="C5426" t="s">
        <v>642</v>
      </c>
      <c r="D5426" t="s">
        <v>16</v>
      </c>
      <c r="E5426" t="str">
        <f>VLOOKUP(D5426,Abbrev!$A$6:$B$67,2,FALSE)</f>
        <v>SmPel</v>
      </c>
      <c r="F5426" t="str">
        <f t="shared" si="252"/>
        <v/>
      </c>
      <c r="G5426">
        <v>2005</v>
      </c>
      <c r="H5426">
        <v>13596.139456000001</v>
      </c>
      <c r="I5426">
        <v>0.32773805394382799</v>
      </c>
      <c r="J5426">
        <v>4455.97228645833</v>
      </c>
      <c r="K5426">
        <f t="shared" si="253"/>
        <v>3.2773805394382797E-4</v>
      </c>
      <c r="L5426">
        <f t="shared" si="254"/>
        <v>4.4559722864583362</v>
      </c>
    </row>
    <row r="5427" spans="1:12" x14ac:dyDescent="0.3">
      <c r="A5427" t="s">
        <v>48</v>
      </c>
      <c r="B5427" t="s">
        <v>646</v>
      </c>
      <c r="C5427" t="s">
        <v>642</v>
      </c>
      <c r="D5427" t="s">
        <v>17</v>
      </c>
      <c r="E5427" t="str">
        <f>VLOOKUP(D5427,Abbrev!$A$6:$B$67,2,FALSE)</f>
        <v>Squid</v>
      </c>
      <c r="F5427" t="str">
        <f t="shared" si="252"/>
        <v/>
      </c>
      <c r="G5427">
        <v>2005</v>
      </c>
      <c r="H5427">
        <v>13596.139456000001</v>
      </c>
      <c r="I5427">
        <v>2556.80886687873</v>
      </c>
      <c r="J5427">
        <v>34762729.916420601</v>
      </c>
      <c r="K5427">
        <f t="shared" si="253"/>
        <v>2.5568088668787299</v>
      </c>
      <c r="L5427">
        <f t="shared" si="254"/>
        <v>34762.729916420554</v>
      </c>
    </row>
    <row r="5428" spans="1:12" x14ac:dyDescent="0.3">
      <c r="A5428" t="s">
        <v>48</v>
      </c>
      <c r="B5428" t="s">
        <v>646</v>
      </c>
      <c r="C5428" t="s">
        <v>642</v>
      </c>
      <c r="D5428" t="s">
        <v>18</v>
      </c>
      <c r="E5428" t="str">
        <f>VLOOKUP(D5428,Abbrev!$A$6:$B$67,2,FALSE)</f>
        <v>Dogfish-S</v>
      </c>
      <c r="F5428" t="str">
        <f t="shared" si="252"/>
        <v/>
      </c>
      <c r="G5428">
        <v>2005</v>
      </c>
      <c r="H5428">
        <v>13596.139456000001</v>
      </c>
      <c r="I5428">
        <v>685.94503163857496</v>
      </c>
      <c r="J5428">
        <v>9326204.3093084004</v>
      </c>
      <c r="K5428">
        <f t="shared" si="253"/>
        <v>0.68594503163857501</v>
      </c>
      <c r="L5428">
        <f t="shared" si="254"/>
        <v>9326.2043093083994</v>
      </c>
    </row>
    <row r="5429" spans="1:12" x14ac:dyDescent="0.3">
      <c r="A5429" t="s">
        <v>48</v>
      </c>
      <c r="B5429" t="s">
        <v>646</v>
      </c>
      <c r="C5429" t="s">
        <v>642</v>
      </c>
      <c r="D5429" t="s">
        <v>19</v>
      </c>
      <c r="E5429" t="str">
        <f>VLOOKUP(D5429,Abbrev!$A$6:$B$67,2,FALSE)</f>
        <v>Dogfish-L</v>
      </c>
      <c r="F5429" t="str">
        <f t="shared" si="252"/>
        <v/>
      </c>
      <c r="G5429">
        <v>2005</v>
      </c>
      <c r="H5429">
        <v>13596.139456000001</v>
      </c>
      <c r="I5429">
        <v>94002.580870310107</v>
      </c>
      <c r="J5429">
        <v>1278072198.73665</v>
      </c>
      <c r="K5429">
        <f t="shared" si="253"/>
        <v>94.002580870310112</v>
      </c>
      <c r="L5429">
        <f t="shared" si="254"/>
        <v>1278072.1987366541</v>
      </c>
    </row>
    <row r="5430" spans="1:12" x14ac:dyDescent="0.3">
      <c r="A5430" t="s">
        <v>48</v>
      </c>
      <c r="B5430" t="s">
        <v>646</v>
      </c>
      <c r="C5430" t="s">
        <v>642</v>
      </c>
      <c r="D5430" t="s">
        <v>20</v>
      </c>
      <c r="E5430" t="str">
        <f>VLOOKUP(D5430,Abbrev!$A$6:$B$67,2,FALSE)</f>
        <v>Hake-S</v>
      </c>
      <c r="F5430" t="str">
        <f t="shared" si="252"/>
        <v/>
      </c>
      <c r="G5430">
        <v>2005</v>
      </c>
      <c r="H5430">
        <v>13596.139456000001</v>
      </c>
      <c r="I5430">
        <v>429.15234778086602</v>
      </c>
      <c r="J5430">
        <v>5834815.1682984699</v>
      </c>
      <c r="K5430">
        <f t="shared" si="253"/>
        <v>0.42915234778086603</v>
      </c>
      <c r="L5430">
        <f t="shared" si="254"/>
        <v>5834.8151682984671</v>
      </c>
    </row>
    <row r="5431" spans="1:12" x14ac:dyDescent="0.3">
      <c r="A5431" t="s">
        <v>48</v>
      </c>
      <c r="B5431" t="s">
        <v>646</v>
      </c>
      <c r="C5431" t="s">
        <v>642</v>
      </c>
      <c r="D5431" t="s">
        <v>21</v>
      </c>
      <c r="E5431" t="str">
        <f>VLOOKUP(D5431,Abbrev!$A$6:$B$67,2,FALSE)</f>
        <v>Hake-L</v>
      </c>
      <c r="F5431" t="str">
        <f t="shared" si="252"/>
        <v/>
      </c>
      <c r="G5431">
        <v>2005</v>
      </c>
      <c r="H5431">
        <v>13596.139456000001</v>
      </c>
      <c r="I5431">
        <v>14.9859845871717</v>
      </c>
      <c r="J5431">
        <v>203751.536332652</v>
      </c>
      <c r="K5431">
        <f t="shared" si="253"/>
        <v>1.4985984587171699E-2</v>
      </c>
      <c r="L5431">
        <f t="shared" si="254"/>
        <v>203.75153633265302</v>
      </c>
    </row>
    <row r="5432" spans="1:12" x14ac:dyDescent="0.3">
      <c r="A5432" t="s">
        <v>48</v>
      </c>
      <c r="B5432" t="s">
        <v>646</v>
      </c>
      <c r="C5432" t="s">
        <v>642</v>
      </c>
      <c r="D5432" t="s">
        <v>43</v>
      </c>
      <c r="E5432" t="str">
        <f>VLOOKUP(D5432,Abbrev!$A$6:$B$67,2,FALSE)</f>
        <v>Sflound-S</v>
      </c>
      <c r="F5432" t="str">
        <f t="shared" si="252"/>
        <v/>
      </c>
      <c r="G5432">
        <v>2005</v>
      </c>
      <c r="H5432">
        <v>13596.139456000001</v>
      </c>
      <c r="I5432">
        <v>0.43257995441555402</v>
      </c>
      <c r="J5432">
        <v>5881.4173861039999</v>
      </c>
      <c r="K5432">
        <f t="shared" si="253"/>
        <v>4.3257995441555401E-4</v>
      </c>
      <c r="L5432">
        <f t="shared" si="254"/>
        <v>5.8814173861039958</v>
      </c>
    </row>
    <row r="5433" spans="1:12" x14ac:dyDescent="0.3">
      <c r="A5433" t="s">
        <v>48</v>
      </c>
      <c r="B5433" t="s">
        <v>646</v>
      </c>
      <c r="C5433" t="s">
        <v>642</v>
      </c>
      <c r="D5433" t="s">
        <v>29</v>
      </c>
      <c r="E5433" t="str">
        <f>VLOOKUP(D5433,Abbrev!$A$6:$B$67,2,FALSE)</f>
        <v>Sflound-L</v>
      </c>
      <c r="F5433" t="str">
        <f t="shared" si="252"/>
        <v/>
      </c>
      <c r="G5433">
        <v>2005</v>
      </c>
      <c r="H5433">
        <v>13596.139456000001</v>
      </c>
      <c r="I5433">
        <v>118.848344323497</v>
      </c>
      <c r="J5433">
        <v>1615878.66353697</v>
      </c>
      <c r="K5433">
        <f t="shared" si="253"/>
        <v>0.118848344323497</v>
      </c>
      <c r="L5433">
        <f t="shared" si="254"/>
        <v>1615.8786635369713</v>
      </c>
    </row>
    <row r="5434" spans="1:12" x14ac:dyDescent="0.3">
      <c r="A5434" t="s">
        <v>48</v>
      </c>
      <c r="B5434" t="s">
        <v>646</v>
      </c>
      <c r="C5434" t="s">
        <v>642</v>
      </c>
      <c r="D5434" t="s">
        <v>24</v>
      </c>
      <c r="E5434" t="str">
        <f>VLOOKUP(D5434,Abbrev!$A$6:$B$67,2,FALSE)</f>
        <v>Yflound-S</v>
      </c>
      <c r="F5434" t="str">
        <f t="shared" si="252"/>
        <v/>
      </c>
      <c r="G5434">
        <v>2005</v>
      </c>
      <c r="H5434">
        <v>13596.139456000001</v>
      </c>
      <c r="I5434">
        <v>0.74634759538623996</v>
      </c>
      <c r="J5434">
        <v>10147.4459895216</v>
      </c>
      <c r="K5434">
        <f t="shared" si="253"/>
        <v>7.4634759538623995E-4</v>
      </c>
      <c r="L5434">
        <f t="shared" si="254"/>
        <v>10.147445989521581</v>
      </c>
    </row>
    <row r="5435" spans="1:12" x14ac:dyDescent="0.3">
      <c r="A5435" t="s">
        <v>48</v>
      </c>
      <c r="B5435" t="s">
        <v>646</v>
      </c>
      <c r="C5435" t="s">
        <v>642</v>
      </c>
      <c r="D5435" t="s">
        <v>25</v>
      </c>
      <c r="E5435" t="str">
        <f>VLOOKUP(D5435,Abbrev!$A$6:$B$67,2,FALSE)</f>
        <v>Yflound-L</v>
      </c>
      <c r="F5435" t="str">
        <f t="shared" si="252"/>
        <v/>
      </c>
      <c r="G5435">
        <v>2005</v>
      </c>
      <c r="H5435">
        <v>13596.139456000001</v>
      </c>
      <c r="I5435">
        <v>1.32276463468721</v>
      </c>
      <c r="J5435">
        <v>17984.492440672198</v>
      </c>
      <c r="K5435">
        <f t="shared" si="253"/>
        <v>1.3227646346872101E-3</v>
      </c>
      <c r="L5435">
        <f t="shared" si="254"/>
        <v>17.984492440672202</v>
      </c>
    </row>
    <row r="5436" spans="1:12" x14ac:dyDescent="0.3">
      <c r="A5436" t="s">
        <v>48</v>
      </c>
      <c r="B5436" t="s">
        <v>646</v>
      </c>
      <c r="C5436" t="s">
        <v>642</v>
      </c>
      <c r="D5436" t="s">
        <v>32</v>
      </c>
      <c r="E5436" t="str">
        <f>VLOOKUP(D5436,Abbrev!$A$6:$B$67,2,FALSE)</f>
        <v>Blue-M</v>
      </c>
      <c r="F5436" t="str">
        <f t="shared" si="252"/>
        <v/>
      </c>
      <c r="G5436">
        <v>2005</v>
      </c>
      <c r="H5436">
        <v>13596.139456000001</v>
      </c>
      <c r="I5436">
        <v>69.789774111235005</v>
      </c>
      <c r="J5436">
        <v>948871.50141908997</v>
      </c>
      <c r="K5436">
        <f t="shared" si="253"/>
        <v>6.9789774111235006E-2</v>
      </c>
      <c r="L5436">
        <f t="shared" si="254"/>
        <v>948.87150141908967</v>
      </c>
    </row>
    <row r="5437" spans="1:12" x14ac:dyDescent="0.3">
      <c r="A5437" t="s">
        <v>48</v>
      </c>
      <c r="B5437" t="s">
        <v>646</v>
      </c>
      <c r="C5437" t="s">
        <v>642</v>
      </c>
      <c r="D5437" t="s">
        <v>28</v>
      </c>
      <c r="E5437" t="str">
        <f>VLOOKUP(D5437,Abbrev!$A$6:$B$67,2,FALSE)</f>
        <v>Blue-L</v>
      </c>
      <c r="F5437" t="str">
        <f t="shared" si="252"/>
        <v/>
      </c>
      <c r="G5437">
        <v>2005</v>
      </c>
      <c r="H5437">
        <v>13596.139456000001</v>
      </c>
      <c r="I5437">
        <v>47.853404462763699</v>
      </c>
      <c r="J5437">
        <v>650621.56052010797</v>
      </c>
      <c r="K5437">
        <f t="shared" si="253"/>
        <v>4.7853404462763698E-2</v>
      </c>
      <c r="L5437">
        <f t="shared" si="254"/>
        <v>650.62156052010801</v>
      </c>
    </row>
    <row r="5438" spans="1:12" x14ac:dyDescent="0.3">
      <c r="A5438" t="s">
        <v>48</v>
      </c>
      <c r="B5438" t="s">
        <v>646</v>
      </c>
      <c r="C5438" t="s">
        <v>642</v>
      </c>
      <c r="D5438" t="s">
        <v>7</v>
      </c>
      <c r="E5438" t="str">
        <f>VLOOKUP(D5438,Abbrev!$A$6:$B$67,2,FALSE)</f>
        <v>Alosines</v>
      </c>
      <c r="F5438" t="str">
        <f t="shared" si="252"/>
        <v/>
      </c>
      <c r="G5438">
        <v>2006</v>
      </c>
      <c r="H5438">
        <v>13596.139456000001</v>
      </c>
      <c r="I5438">
        <v>2.0807532948047598</v>
      </c>
      <c r="J5438">
        <v>28290.211969697</v>
      </c>
      <c r="K5438">
        <f t="shared" si="253"/>
        <v>2.0807532948047599E-3</v>
      </c>
      <c r="L5438">
        <f t="shared" si="254"/>
        <v>28.290211969696998</v>
      </c>
    </row>
    <row r="5439" spans="1:12" x14ac:dyDescent="0.3">
      <c r="A5439" t="s">
        <v>48</v>
      </c>
      <c r="B5439" t="s">
        <v>646</v>
      </c>
      <c r="C5439" t="s">
        <v>642</v>
      </c>
      <c r="D5439" t="s">
        <v>8</v>
      </c>
      <c r="E5439" t="str">
        <f>VLOOKUP(D5439,Abbrev!$A$6:$B$67,2,FALSE)</f>
        <v>Herring</v>
      </c>
      <c r="F5439" t="str">
        <f t="shared" si="252"/>
        <v/>
      </c>
      <c r="G5439">
        <v>2006</v>
      </c>
      <c r="H5439">
        <v>13596.139456000001</v>
      </c>
      <c r="I5439">
        <v>249.622908257652</v>
      </c>
      <c r="J5439">
        <v>3393907.8720833301</v>
      </c>
      <c r="K5439">
        <f t="shared" si="253"/>
        <v>0.24962290825765199</v>
      </c>
      <c r="L5439">
        <f t="shared" si="254"/>
        <v>3393.9078720833304</v>
      </c>
    </row>
    <row r="5440" spans="1:12" x14ac:dyDescent="0.3">
      <c r="A5440" t="s">
        <v>48</v>
      </c>
      <c r="B5440" t="s">
        <v>646</v>
      </c>
      <c r="C5440" t="s">
        <v>642</v>
      </c>
      <c r="D5440" t="s">
        <v>9</v>
      </c>
      <c r="E5440" t="str">
        <f>VLOOKUP(D5440,Abbrev!$A$6:$B$67,2,FALSE)</f>
        <v>Mack</v>
      </c>
      <c r="F5440" t="str">
        <f t="shared" si="252"/>
        <v/>
      </c>
      <c r="G5440">
        <v>2006</v>
      </c>
      <c r="H5440">
        <v>13596.139456000001</v>
      </c>
      <c r="I5440">
        <v>3848.83548288766</v>
      </c>
      <c r="J5440">
        <v>52329303.968541697</v>
      </c>
      <c r="K5440">
        <f t="shared" si="253"/>
        <v>3.8488354828876599</v>
      </c>
      <c r="L5440">
        <f t="shared" si="254"/>
        <v>52329.303968541732</v>
      </c>
    </row>
    <row r="5441" spans="1:12" x14ac:dyDescent="0.3">
      <c r="A5441" t="s">
        <v>48</v>
      </c>
      <c r="B5441" t="s">
        <v>646</v>
      </c>
      <c r="C5441" t="s">
        <v>642</v>
      </c>
      <c r="D5441" t="s">
        <v>10</v>
      </c>
      <c r="E5441" t="str">
        <f>VLOOKUP(D5441,Abbrev!$A$6:$B$67,2,FALSE)</f>
        <v>Butter</v>
      </c>
      <c r="F5441" t="str">
        <f t="shared" si="252"/>
        <v/>
      </c>
      <c r="G5441">
        <v>2006</v>
      </c>
      <c r="H5441">
        <v>13596.139456000001</v>
      </c>
      <c r="I5441">
        <v>1919.7352225648399</v>
      </c>
      <c r="J5441">
        <v>26100987.804586802</v>
      </c>
      <c r="K5441">
        <f t="shared" si="253"/>
        <v>1.9197352225648399</v>
      </c>
      <c r="L5441">
        <f t="shared" si="254"/>
        <v>26100.987804586763</v>
      </c>
    </row>
    <row r="5442" spans="1:12" x14ac:dyDescent="0.3">
      <c r="A5442" t="s">
        <v>48</v>
      </c>
      <c r="B5442" t="s">
        <v>646</v>
      </c>
      <c r="C5442" t="s">
        <v>642</v>
      </c>
      <c r="D5442" t="s">
        <v>11</v>
      </c>
      <c r="E5442" t="str">
        <f>VLOOKUP(D5442,Abbrev!$A$6:$B$67,2,FALSE)</f>
        <v>Dbenth-oth</v>
      </c>
      <c r="F5442" t="str">
        <f t="shared" si="252"/>
        <v/>
      </c>
      <c r="G5442">
        <v>2006</v>
      </c>
      <c r="H5442">
        <v>13596.139456000001</v>
      </c>
      <c r="I5442">
        <v>298.899140345067</v>
      </c>
      <c r="J5442">
        <v>4063874.3954100502</v>
      </c>
      <c r="K5442">
        <f t="shared" si="253"/>
        <v>0.29889914034506698</v>
      </c>
      <c r="L5442">
        <f t="shared" si="254"/>
        <v>4063.8743954100469</v>
      </c>
    </row>
    <row r="5443" spans="1:12" x14ac:dyDescent="0.3">
      <c r="A5443" t="s">
        <v>48</v>
      </c>
      <c r="B5443" t="s">
        <v>646</v>
      </c>
      <c r="C5443" t="s">
        <v>642</v>
      </c>
      <c r="D5443" t="s">
        <v>33</v>
      </c>
      <c r="E5443" t="str">
        <f>VLOOKUP(D5443,Abbrev!$A$6:$B$67,2,FALSE)</f>
        <v>Domni-oth</v>
      </c>
      <c r="F5443" t="str">
        <f t="shared" ref="F5443:F5506" si="255">IF(G5443&lt;=1967,"A",IF(AND(G5443&gt;=1996,G5443&lt;=2000),"B",IF(G5443&gt;=2009,"C","")))</f>
        <v/>
      </c>
      <c r="G5443">
        <v>2006</v>
      </c>
      <c r="H5443">
        <v>13596.139456000001</v>
      </c>
      <c r="I5443">
        <v>317.15705809904102</v>
      </c>
      <c r="J5443">
        <v>4312111.5913692499</v>
      </c>
      <c r="K5443">
        <f t="shared" ref="K5443:K5506" si="256">I5443/1000</f>
        <v>0.31715705809904104</v>
      </c>
      <c r="L5443">
        <f t="shared" ref="L5443:L5506" si="257">K5443*H5443</f>
        <v>4312.1115913692565</v>
      </c>
    </row>
    <row r="5444" spans="1:12" x14ac:dyDescent="0.3">
      <c r="A5444" t="s">
        <v>48</v>
      </c>
      <c r="B5444" t="s">
        <v>646</v>
      </c>
      <c r="C5444" t="s">
        <v>642</v>
      </c>
      <c r="D5444" t="s">
        <v>12</v>
      </c>
      <c r="E5444" t="str">
        <f>VLOOKUP(D5444,Abbrev!$A$6:$B$67,2,FALSE)</f>
        <v>Dpisc-oth</v>
      </c>
      <c r="F5444" t="str">
        <f t="shared" si="255"/>
        <v/>
      </c>
      <c r="G5444">
        <v>2006</v>
      </c>
      <c r="H5444">
        <v>13596.139456000001</v>
      </c>
      <c r="I5444">
        <v>172.60525063979199</v>
      </c>
      <c r="J5444">
        <v>2346765.0585364499</v>
      </c>
      <c r="K5444">
        <f t="shared" si="256"/>
        <v>0.17260525063979199</v>
      </c>
      <c r="L5444">
        <f t="shared" si="257"/>
        <v>2346.7650585364454</v>
      </c>
    </row>
    <row r="5445" spans="1:12" x14ac:dyDescent="0.3">
      <c r="A5445" t="s">
        <v>48</v>
      </c>
      <c r="B5445" t="s">
        <v>646</v>
      </c>
      <c r="C5445" t="s">
        <v>642</v>
      </c>
      <c r="D5445" t="s">
        <v>13</v>
      </c>
      <c r="E5445" t="str">
        <f>VLOOKUP(D5445,Abbrev!$A$6:$B$67,2,FALSE)</f>
        <v>Haddock</v>
      </c>
      <c r="F5445" t="str">
        <f t="shared" si="255"/>
        <v/>
      </c>
      <c r="G5445">
        <v>2006</v>
      </c>
      <c r="H5445">
        <v>13596.139456000001</v>
      </c>
      <c r="I5445">
        <v>0.39219178637891799</v>
      </c>
      <c r="J5445">
        <v>5332.2942211055297</v>
      </c>
      <c r="K5445">
        <f t="shared" si="256"/>
        <v>3.92191786378918E-4</v>
      </c>
      <c r="L5445">
        <f t="shared" si="257"/>
        <v>5.3322942211055304</v>
      </c>
    </row>
    <row r="5446" spans="1:12" x14ac:dyDescent="0.3">
      <c r="A5446" t="s">
        <v>48</v>
      </c>
      <c r="B5446" t="s">
        <v>646</v>
      </c>
      <c r="C5446" t="s">
        <v>642</v>
      </c>
      <c r="D5446" t="s">
        <v>27</v>
      </c>
      <c r="E5446" t="str">
        <f>VLOOKUP(D5446,Abbrev!$A$6:$B$67,2,FALSE)</f>
        <v>MedPel</v>
      </c>
      <c r="F5446" t="str">
        <f t="shared" si="255"/>
        <v/>
      </c>
      <c r="G5446">
        <v>2006</v>
      </c>
      <c r="H5446">
        <v>13596.139456000001</v>
      </c>
      <c r="I5446">
        <v>24.194598719201998</v>
      </c>
      <c r="J5446">
        <v>328953.13826822903</v>
      </c>
      <c r="K5446">
        <f t="shared" si="256"/>
        <v>2.4194598719201998E-2</v>
      </c>
      <c r="L5446">
        <f t="shared" si="257"/>
        <v>328.95313826822934</v>
      </c>
    </row>
    <row r="5447" spans="1:12" x14ac:dyDescent="0.3">
      <c r="A5447" t="s">
        <v>48</v>
      </c>
      <c r="B5447" t="s">
        <v>646</v>
      </c>
      <c r="C5447" t="s">
        <v>642</v>
      </c>
      <c r="D5447" t="s">
        <v>14</v>
      </c>
      <c r="E5447" t="str">
        <f>VLOOKUP(D5447,Abbrev!$A$6:$B$67,2,FALSE)</f>
        <v>Mesopel</v>
      </c>
      <c r="F5447" t="str">
        <f t="shared" si="255"/>
        <v/>
      </c>
      <c r="G5447">
        <v>2006</v>
      </c>
      <c r="H5447">
        <v>13596.139456000001</v>
      </c>
      <c r="I5447">
        <v>474.08609040610298</v>
      </c>
      <c r="J5447">
        <v>6445740.5993112</v>
      </c>
      <c r="K5447">
        <f t="shared" si="256"/>
        <v>0.474086090406103</v>
      </c>
      <c r="L5447">
        <f t="shared" si="257"/>
        <v>6445.7405993112006</v>
      </c>
    </row>
    <row r="5448" spans="1:12" x14ac:dyDescent="0.3">
      <c r="A5448" t="s">
        <v>48</v>
      </c>
      <c r="B5448" t="s">
        <v>646</v>
      </c>
      <c r="C5448" t="s">
        <v>642</v>
      </c>
      <c r="D5448" t="s">
        <v>15</v>
      </c>
      <c r="E5448" t="str">
        <f>VLOOKUP(D5448,Abbrev!$A$6:$B$67,2,FALSE)</f>
        <v>Skate</v>
      </c>
      <c r="F5448" t="str">
        <f t="shared" si="255"/>
        <v/>
      </c>
      <c r="G5448">
        <v>2006</v>
      </c>
      <c r="H5448">
        <v>13596.139456000001</v>
      </c>
      <c r="I5448">
        <v>180.45363754293601</v>
      </c>
      <c r="J5448">
        <v>2453472.8213762301</v>
      </c>
      <c r="K5448">
        <f t="shared" si="256"/>
        <v>0.180453637542936</v>
      </c>
      <c r="L5448">
        <f t="shared" si="257"/>
        <v>2453.4728213762351</v>
      </c>
    </row>
    <row r="5449" spans="1:12" x14ac:dyDescent="0.3">
      <c r="A5449" t="s">
        <v>48</v>
      </c>
      <c r="B5449" t="s">
        <v>646</v>
      </c>
      <c r="C5449" t="s">
        <v>642</v>
      </c>
      <c r="D5449" t="s">
        <v>16</v>
      </c>
      <c r="E5449" t="str">
        <f>VLOOKUP(D5449,Abbrev!$A$6:$B$67,2,FALSE)</f>
        <v>SmPel</v>
      </c>
      <c r="F5449" t="str">
        <f t="shared" si="255"/>
        <v/>
      </c>
      <c r="G5449">
        <v>2006</v>
      </c>
      <c r="H5449">
        <v>13596.139456000001</v>
      </c>
      <c r="I5449">
        <v>0.46198254998108002</v>
      </c>
      <c r="J5449">
        <v>6281.1791757812498</v>
      </c>
      <c r="K5449">
        <f t="shared" si="256"/>
        <v>4.6198254998107999E-4</v>
      </c>
      <c r="L5449">
        <f t="shared" si="257"/>
        <v>6.2811791757812543</v>
      </c>
    </row>
    <row r="5450" spans="1:12" x14ac:dyDescent="0.3">
      <c r="A5450" t="s">
        <v>48</v>
      </c>
      <c r="B5450" t="s">
        <v>646</v>
      </c>
      <c r="C5450" t="s">
        <v>642</v>
      </c>
      <c r="D5450" t="s">
        <v>17</v>
      </c>
      <c r="E5450" t="str">
        <f>VLOOKUP(D5450,Abbrev!$A$6:$B$67,2,FALSE)</f>
        <v>Squid</v>
      </c>
      <c r="F5450" t="str">
        <f t="shared" si="255"/>
        <v/>
      </c>
      <c r="G5450">
        <v>2006</v>
      </c>
      <c r="H5450">
        <v>13596.139456000001</v>
      </c>
      <c r="I5450">
        <v>6617.3534548567304</v>
      </c>
      <c r="J5450">
        <v>89970460.4018756</v>
      </c>
      <c r="K5450">
        <f t="shared" si="256"/>
        <v>6.6173534548567305</v>
      </c>
      <c r="L5450">
        <f t="shared" si="257"/>
        <v>89970.46040187552</v>
      </c>
    </row>
    <row r="5451" spans="1:12" x14ac:dyDescent="0.3">
      <c r="A5451" t="s">
        <v>48</v>
      </c>
      <c r="B5451" t="s">
        <v>646</v>
      </c>
      <c r="C5451" t="s">
        <v>642</v>
      </c>
      <c r="D5451" t="s">
        <v>18</v>
      </c>
      <c r="E5451" t="str">
        <f>VLOOKUP(D5451,Abbrev!$A$6:$B$67,2,FALSE)</f>
        <v>Dogfish-S</v>
      </c>
      <c r="F5451" t="str">
        <f t="shared" si="255"/>
        <v/>
      </c>
      <c r="G5451">
        <v>2006</v>
      </c>
      <c r="H5451">
        <v>13596.139456000001</v>
      </c>
      <c r="I5451">
        <v>166.77847778072601</v>
      </c>
      <c r="J5451">
        <v>2267543.4421661501</v>
      </c>
      <c r="K5451">
        <f t="shared" si="256"/>
        <v>0.16677847778072602</v>
      </c>
      <c r="L5451">
        <f t="shared" si="257"/>
        <v>2267.5434421661485</v>
      </c>
    </row>
    <row r="5452" spans="1:12" x14ac:dyDescent="0.3">
      <c r="A5452" t="s">
        <v>48</v>
      </c>
      <c r="B5452" t="s">
        <v>646</v>
      </c>
      <c r="C5452" t="s">
        <v>642</v>
      </c>
      <c r="D5452" t="s">
        <v>19</v>
      </c>
      <c r="E5452" t="str">
        <f>VLOOKUP(D5452,Abbrev!$A$6:$B$67,2,FALSE)</f>
        <v>Dogfish-L</v>
      </c>
      <c r="F5452" t="str">
        <f t="shared" si="255"/>
        <v/>
      </c>
      <c r="G5452">
        <v>2006</v>
      </c>
      <c r="H5452">
        <v>13596.139456000001</v>
      </c>
      <c r="I5452">
        <v>66043.127091162896</v>
      </c>
      <c r="J5452">
        <v>897931566.04178202</v>
      </c>
      <c r="K5452">
        <f t="shared" si="256"/>
        <v>66.043127091162901</v>
      </c>
      <c r="L5452">
        <f t="shared" si="257"/>
        <v>897931.5660417825</v>
      </c>
    </row>
    <row r="5453" spans="1:12" x14ac:dyDescent="0.3">
      <c r="A5453" t="s">
        <v>48</v>
      </c>
      <c r="B5453" t="s">
        <v>646</v>
      </c>
      <c r="C5453" t="s">
        <v>642</v>
      </c>
      <c r="D5453" t="s">
        <v>20</v>
      </c>
      <c r="E5453" t="str">
        <f>VLOOKUP(D5453,Abbrev!$A$6:$B$67,2,FALSE)</f>
        <v>Hake-S</v>
      </c>
      <c r="F5453" t="str">
        <f t="shared" si="255"/>
        <v/>
      </c>
      <c r="G5453">
        <v>2006</v>
      </c>
      <c r="H5453">
        <v>13596.139456000001</v>
      </c>
      <c r="I5453">
        <v>283.30904862164499</v>
      </c>
      <c r="J5453">
        <v>3851909.3342065699</v>
      </c>
      <c r="K5453">
        <f t="shared" si="256"/>
        <v>0.28330904862164497</v>
      </c>
      <c r="L5453">
        <f t="shared" si="257"/>
        <v>3851.9093342065698</v>
      </c>
    </row>
    <row r="5454" spans="1:12" x14ac:dyDescent="0.3">
      <c r="A5454" t="s">
        <v>48</v>
      </c>
      <c r="B5454" t="s">
        <v>646</v>
      </c>
      <c r="C5454" t="s">
        <v>642</v>
      </c>
      <c r="D5454" t="s">
        <v>21</v>
      </c>
      <c r="E5454" t="str">
        <f>VLOOKUP(D5454,Abbrev!$A$6:$B$67,2,FALSE)</f>
        <v>Hake-L</v>
      </c>
      <c r="F5454" t="str">
        <f t="shared" si="255"/>
        <v/>
      </c>
      <c r="G5454">
        <v>2006</v>
      </c>
      <c r="H5454">
        <v>13596.139456000001</v>
      </c>
      <c r="I5454">
        <v>1.2008994934250601</v>
      </c>
      <c r="J5454">
        <v>16327.596985246901</v>
      </c>
      <c r="K5454">
        <f t="shared" si="256"/>
        <v>1.20089949342506E-3</v>
      </c>
      <c r="L5454">
        <f t="shared" si="257"/>
        <v>16.327596985246871</v>
      </c>
    </row>
    <row r="5455" spans="1:12" x14ac:dyDescent="0.3">
      <c r="A5455" t="s">
        <v>48</v>
      </c>
      <c r="B5455" t="s">
        <v>646</v>
      </c>
      <c r="C5455" t="s">
        <v>642</v>
      </c>
      <c r="D5455" t="s">
        <v>29</v>
      </c>
      <c r="E5455" t="str">
        <f>VLOOKUP(D5455,Abbrev!$A$6:$B$67,2,FALSE)</f>
        <v>Sflound-L</v>
      </c>
      <c r="F5455" t="str">
        <f t="shared" si="255"/>
        <v/>
      </c>
      <c r="G5455">
        <v>2006</v>
      </c>
      <c r="H5455">
        <v>13596.139456000001</v>
      </c>
      <c r="I5455">
        <v>83.4381334959117</v>
      </c>
      <c r="J5455">
        <v>1134436.4989587599</v>
      </c>
      <c r="K5455">
        <f t="shared" si="256"/>
        <v>8.3438133495911698E-2</v>
      </c>
      <c r="L5455">
        <f t="shared" si="257"/>
        <v>1134.4364989587602</v>
      </c>
    </row>
    <row r="5456" spans="1:12" x14ac:dyDescent="0.3">
      <c r="A5456" t="s">
        <v>48</v>
      </c>
      <c r="B5456" t="s">
        <v>646</v>
      </c>
      <c r="C5456" t="s">
        <v>642</v>
      </c>
      <c r="D5456" t="s">
        <v>24</v>
      </c>
      <c r="E5456" t="str">
        <f>VLOOKUP(D5456,Abbrev!$A$6:$B$67,2,FALSE)</f>
        <v>Yflound-S</v>
      </c>
      <c r="F5456" t="str">
        <f t="shared" si="255"/>
        <v/>
      </c>
      <c r="G5456">
        <v>2006</v>
      </c>
      <c r="H5456">
        <v>13596.139456000001</v>
      </c>
      <c r="I5456">
        <v>0.25228058616460203</v>
      </c>
      <c r="J5456">
        <v>3430.0420315353599</v>
      </c>
      <c r="K5456">
        <f t="shared" si="256"/>
        <v>2.5228058616460201E-4</v>
      </c>
      <c r="L5456">
        <f t="shared" si="257"/>
        <v>3.4300420315353533</v>
      </c>
    </row>
    <row r="5457" spans="1:12" x14ac:dyDescent="0.3">
      <c r="A5457" t="s">
        <v>48</v>
      </c>
      <c r="B5457" t="s">
        <v>646</v>
      </c>
      <c r="C5457" t="s">
        <v>642</v>
      </c>
      <c r="D5457" t="s">
        <v>25</v>
      </c>
      <c r="E5457" t="str">
        <f>VLOOKUP(D5457,Abbrev!$A$6:$B$67,2,FALSE)</f>
        <v>Yflound-L</v>
      </c>
      <c r="F5457" t="str">
        <f t="shared" si="255"/>
        <v/>
      </c>
      <c r="G5457">
        <v>2006</v>
      </c>
      <c r="H5457">
        <v>13596.139456000001</v>
      </c>
      <c r="I5457">
        <v>5.2225675283260298</v>
      </c>
      <c r="J5457">
        <v>71006.756433497896</v>
      </c>
      <c r="K5457">
        <f t="shared" si="256"/>
        <v>5.2225675283260296E-3</v>
      </c>
      <c r="L5457">
        <f t="shared" si="257"/>
        <v>71.006756433497927</v>
      </c>
    </row>
    <row r="5458" spans="1:12" x14ac:dyDescent="0.3">
      <c r="A5458" t="s">
        <v>48</v>
      </c>
      <c r="B5458" t="s">
        <v>646</v>
      </c>
      <c r="C5458" t="s">
        <v>642</v>
      </c>
      <c r="D5458" t="s">
        <v>32</v>
      </c>
      <c r="E5458" t="str">
        <f>VLOOKUP(D5458,Abbrev!$A$6:$B$67,2,FALSE)</f>
        <v>Blue-M</v>
      </c>
      <c r="F5458" t="str">
        <f t="shared" si="255"/>
        <v/>
      </c>
      <c r="G5458">
        <v>2006</v>
      </c>
      <c r="H5458">
        <v>13596.139456000001</v>
      </c>
      <c r="I5458">
        <v>41.282078392411499</v>
      </c>
      <c r="J5458">
        <v>561276.89485675097</v>
      </c>
      <c r="K5458">
        <f t="shared" si="256"/>
        <v>4.1282078392411499E-2</v>
      </c>
      <c r="L5458">
        <f t="shared" si="257"/>
        <v>561.27689485675103</v>
      </c>
    </row>
    <row r="5459" spans="1:12" x14ac:dyDescent="0.3">
      <c r="A5459" t="s">
        <v>48</v>
      </c>
      <c r="B5459" t="s">
        <v>646</v>
      </c>
      <c r="C5459" t="s">
        <v>642</v>
      </c>
      <c r="D5459" t="s">
        <v>28</v>
      </c>
      <c r="E5459" t="str">
        <f>VLOOKUP(D5459,Abbrev!$A$6:$B$67,2,FALSE)</f>
        <v>Blue-L</v>
      </c>
      <c r="F5459" t="str">
        <f t="shared" si="255"/>
        <v/>
      </c>
      <c r="G5459">
        <v>2006</v>
      </c>
      <c r="H5459">
        <v>13596.139456000001</v>
      </c>
      <c r="I5459">
        <v>19.6901109585061</v>
      </c>
      <c r="J5459">
        <v>267709.49449596199</v>
      </c>
      <c r="K5459">
        <f t="shared" si="256"/>
        <v>1.9690110958506101E-2</v>
      </c>
      <c r="L5459">
        <f t="shared" si="257"/>
        <v>267.70949449596282</v>
      </c>
    </row>
    <row r="5460" spans="1:12" x14ac:dyDescent="0.3">
      <c r="A5460" t="s">
        <v>48</v>
      </c>
      <c r="B5460" t="s">
        <v>646</v>
      </c>
      <c r="C5460" t="s">
        <v>642</v>
      </c>
      <c r="D5460" t="s">
        <v>7</v>
      </c>
      <c r="E5460" t="str">
        <f>VLOOKUP(D5460,Abbrev!$A$6:$B$67,2,FALSE)</f>
        <v>Alosines</v>
      </c>
      <c r="F5460" t="str">
        <f t="shared" si="255"/>
        <v/>
      </c>
      <c r="G5460">
        <v>2007</v>
      </c>
      <c r="H5460">
        <v>13596.139456000001</v>
      </c>
      <c r="I5460">
        <v>3.08333848279295</v>
      </c>
      <c r="J5460">
        <v>41921.500002104403</v>
      </c>
      <c r="K5460">
        <f t="shared" si="256"/>
        <v>3.0833384827929499E-3</v>
      </c>
      <c r="L5460">
        <f t="shared" si="257"/>
        <v>41.921500002104402</v>
      </c>
    </row>
    <row r="5461" spans="1:12" x14ac:dyDescent="0.3">
      <c r="A5461" t="s">
        <v>48</v>
      </c>
      <c r="B5461" t="s">
        <v>646</v>
      </c>
      <c r="C5461" t="s">
        <v>642</v>
      </c>
      <c r="D5461" t="s">
        <v>8</v>
      </c>
      <c r="E5461" t="str">
        <f>VLOOKUP(D5461,Abbrev!$A$6:$B$67,2,FALSE)</f>
        <v>Herring</v>
      </c>
      <c r="F5461" t="str">
        <f t="shared" si="255"/>
        <v/>
      </c>
      <c r="G5461">
        <v>2007</v>
      </c>
      <c r="H5461">
        <v>13596.139456000001</v>
      </c>
      <c r="I5461">
        <v>2397.9587263379699</v>
      </c>
      <c r="J5461">
        <v>32602981.2530232</v>
      </c>
      <c r="K5461">
        <f t="shared" si="256"/>
        <v>2.3979587263379698</v>
      </c>
      <c r="L5461">
        <f t="shared" si="257"/>
        <v>32602.981253023179</v>
      </c>
    </row>
    <row r="5462" spans="1:12" x14ac:dyDescent="0.3">
      <c r="A5462" t="s">
        <v>48</v>
      </c>
      <c r="B5462" t="s">
        <v>646</v>
      </c>
      <c r="C5462" t="s">
        <v>642</v>
      </c>
      <c r="D5462" t="s">
        <v>9</v>
      </c>
      <c r="E5462" t="str">
        <f>VLOOKUP(D5462,Abbrev!$A$6:$B$67,2,FALSE)</f>
        <v>Mack</v>
      </c>
      <c r="F5462" t="str">
        <f t="shared" si="255"/>
        <v/>
      </c>
      <c r="G5462">
        <v>2007</v>
      </c>
      <c r="H5462">
        <v>13596.139456000001</v>
      </c>
      <c r="I5462">
        <v>816.602569829858</v>
      </c>
      <c r="J5462">
        <v>11102642.4195347</v>
      </c>
      <c r="K5462">
        <f t="shared" si="256"/>
        <v>0.81660256982985802</v>
      </c>
      <c r="L5462">
        <f t="shared" si="257"/>
        <v>11102.642419534728</v>
      </c>
    </row>
    <row r="5463" spans="1:12" x14ac:dyDescent="0.3">
      <c r="A5463" t="s">
        <v>48</v>
      </c>
      <c r="B5463" t="s">
        <v>646</v>
      </c>
      <c r="C5463" t="s">
        <v>642</v>
      </c>
      <c r="D5463" t="s">
        <v>10</v>
      </c>
      <c r="E5463" t="str">
        <f>VLOOKUP(D5463,Abbrev!$A$6:$B$67,2,FALSE)</f>
        <v>Butter</v>
      </c>
      <c r="F5463" t="str">
        <f t="shared" si="255"/>
        <v/>
      </c>
      <c r="G5463">
        <v>2007</v>
      </c>
      <c r="H5463">
        <v>13596.139456000001</v>
      </c>
      <c r="I5463">
        <v>819.64546723254</v>
      </c>
      <c r="J5463">
        <v>11144014.0769719</v>
      </c>
      <c r="K5463">
        <f t="shared" si="256"/>
        <v>0.81964546723253995</v>
      </c>
      <c r="L5463">
        <f t="shared" si="257"/>
        <v>11144.014076971893</v>
      </c>
    </row>
    <row r="5464" spans="1:12" x14ac:dyDescent="0.3">
      <c r="A5464" t="s">
        <v>48</v>
      </c>
      <c r="B5464" t="s">
        <v>646</v>
      </c>
      <c r="C5464" t="s">
        <v>642</v>
      </c>
      <c r="D5464" t="s">
        <v>11</v>
      </c>
      <c r="E5464" t="str">
        <f>VLOOKUP(D5464,Abbrev!$A$6:$B$67,2,FALSE)</f>
        <v>Dbenth-oth</v>
      </c>
      <c r="F5464" t="str">
        <f t="shared" si="255"/>
        <v/>
      </c>
      <c r="G5464">
        <v>2007</v>
      </c>
      <c r="H5464">
        <v>13596.139456000001</v>
      </c>
      <c r="I5464">
        <v>593.21733117331496</v>
      </c>
      <c r="J5464">
        <v>8065465.5623485297</v>
      </c>
      <c r="K5464">
        <f t="shared" si="256"/>
        <v>0.59321733117331499</v>
      </c>
      <c r="L5464">
        <f t="shared" si="257"/>
        <v>8065.4655623485269</v>
      </c>
    </row>
    <row r="5465" spans="1:12" x14ac:dyDescent="0.3">
      <c r="A5465" t="s">
        <v>48</v>
      </c>
      <c r="B5465" t="s">
        <v>646</v>
      </c>
      <c r="C5465" t="s">
        <v>642</v>
      </c>
      <c r="D5465" t="s">
        <v>33</v>
      </c>
      <c r="E5465" t="str">
        <f>VLOOKUP(D5465,Abbrev!$A$6:$B$67,2,FALSE)</f>
        <v>Domni-oth</v>
      </c>
      <c r="F5465" t="str">
        <f t="shared" si="255"/>
        <v/>
      </c>
      <c r="G5465">
        <v>2007</v>
      </c>
      <c r="H5465">
        <v>13596.139456000001</v>
      </c>
      <c r="I5465">
        <v>73.429533989172</v>
      </c>
      <c r="J5465">
        <v>998358.18430587498</v>
      </c>
      <c r="K5465">
        <f t="shared" si="256"/>
        <v>7.3429533989171999E-2</v>
      </c>
      <c r="L5465">
        <f t="shared" si="257"/>
        <v>998.3581843058746</v>
      </c>
    </row>
    <row r="5466" spans="1:12" x14ac:dyDescent="0.3">
      <c r="A5466" t="s">
        <v>48</v>
      </c>
      <c r="B5466" t="s">
        <v>646</v>
      </c>
      <c r="C5466" t="s">
        <v>642</v>
      </c>
      <c r="D5466" t="s">
        <v>12</v>
      </c>
      <c r="E5466" t="str">
        <f>VLOOKUP(D5466,Abbrev!$A$6:$B$67,2,FALSE)</f>
        <v>Dpisc-oth</v>
      </c>
      <c r="F5466" t="str">
        <f t="shared" si="255"/>
        <v/>
      </c>
      <c r="G5466">
        <v>2007</v>
      </c>
      <c r="H5466">
        <v>13596.139456000001</v>
      </c>
      <c r="I5466">
        <v>3819.0071807636</v>
      </c>
      <c r="J5466">
        <v>51923754.2131273</v>
      </c>
      <c r="K5466">
        <f t="shared" si="256"/>
        <v>3.8190071807636001</v>
      </c>
      <c r="L5466">
        <f t="shared" si="257"/>
        <v>51923.754213127308</v>
      </c>
    </row>
    <row r="5467" spans="1:12" x14ac:dyDescent="0.3">
      <c r="A5467" t="s">
        <v>48</v>
      </c>
      <c r="B5467" t="s">
        <v>646</v>
      </c>
      <c r="C5467" t="s">
        <v>642</v>
      </c>
      <c r="D5467" t="s">
        <v>27</v>
      </c>
      <c r="E5467" t="str">
        <f>VLOOKUP(D5467,Abbrev!$A$6:$B$67,2,FALSE)</f>
        <v>MedPel</v>
      </c>
      <c r="F5467" t="str">
        <f t="shared" si="255"/>
        <v/>
      </c>
      <c r="G5467">
        <v>2007</v>
      </c>
      <c r="H5467">
        <v>13596.139456000001</v>
      </c>
      <c r="I5467">
        <v>31.9620494498227</v>
      </c>
      <c r="J5467">
        <v>434560.481619358</v>
      </c>
      <c r="K5467">
        <f t="shared" si="256"/>
        <v>3.1962049449822699E-2</v>
      </c>
      <c r="L5467">
        <f t="shared" si="257"/>
        <v>434.56048161935752</v>
      </c>
    </row>
    <row r="5468" spans="1:12" x14ac:dyDescent="0.3">
      <c r="A5468" t="s">
        <v>48</v>
      </c>
      <c r="B5468" t="s">
        <v>646</v>
      </c>
      <c r="C5468" t="s">
        <v>642</v>
      </c>
      <c r="D5468" t="s">
        <v>14</v>
      </c>
      <c r="E5468" t="str">
        <f>VLOOKUP(D5468,Abbrev!$A$6:$B$67,2,FALSE)</f>
        <v>Mesopel</v>
      </c>
      <c r="F5468" t="str">
        <f t="shared" si="255"/>
        <v/>
      </c>
      <c r="G5468">
        <v>2007</v>
      </c>
      <c r="H5468">
        <v>13596.139456000001</v>
      </c>
      <c r="I5468">
        <v>9.6926674926771508</v>
      </c>
      <c r="J5468">
        <v>131782.85893107601</v>
      </c>
      <c r="K5468">
        <f t="shared" si="256"/>
        <v>9.6926674926771511E-3</v>
      </c>
      <c r="L5468">
        <f t="shared" si="257"/>
        <v>131.78285893107642</v>
      </c>
    </row>
    <row r="5469" spans="1:12" x14ac:dyDescent="0.3">
      <c r="A5469" t="s">
        <v>48</v>
      </c>
      <c r="B5469" t="s">
        <v>646</v>
      </c>
      <c r="C5469" t="s">
        <v>642</v>
      </c>
      <c r="D5469" t="s">
        <v>15</v>
      </c>
      <c r="E5469" t="str">
        <f>VLOOKUP(D5469,Abbrev!$A$6:$B$67,2,FALSE)</f>
        <v>Skate</v>
      </c>
      <c r="F5469" t="str">
        <f t="shared" si="255"/>
        <v/>
      </c>
      <c r="G5469">
        <v>2007</v>
      </c>
      <c r="H5469">
        <v>13596.139456000001</v>
      </c>
      <c r="I5469">
        <v>153.54777581405199</v>
      </c>
      <c r="J5469">
        <v>2087656.9731264799</v>
      </c>
      <c r="K5469">
        <f t="shared" si="256"/>
        <v>0.15354777581405199</v>
      </c>
      <c r="L5469">
        <f t="shared" si="257"/>
        <v>2087.6569731264749</v>
      </c>
    </row>
    <row r="5470" spans="1:12" x14ac:dyDescent="0.3">
      <c r="A5470" t="s">
        <v>48</v>
      </c>
      <c r="B5470" t="s">
        <v>646</v>
      </c>
      <c r="C5470" t="s">
        <v>642</v>
      </c>
      <c r="D5470" t="s">
        <v>16</v>
      </c>
      <c r="E5470" t="str">
        <f>VLOOKUP(D5470,Abbrev!$A$6:$B$67,2,FALSE)</f>
        <v>SmPel</v>
      </c>
      <c r="F5470" t="str">
        <f t="shared" si="255"/>
        <v/>
      </c>
      <c r="G5470">
        <v>2007</v>
      </c>
      <c r="H5470">
        <v>13596.139456000001</v>
      </c>
      <c r="I5470">
        <v>7.8575834857467202</v>
      </c>
      <c r="J5470">
        <v>106832.800859375</v>
      </c>
      <c r="K5470">
        <f t="shared" si="256"/>
        <v>7.8575834857467202E-3</v>
      </c>
      <c r="L5470">
        <f t="shared" si="257"/>
        <v>106.832800859375</v>
      </c>
    </row>
    <row r="5471" spans="1:12" x14ac:dyDescent="0.3">
      <c r="A5471" t="s">
        <v>48</v>
      </c>
      <c r="B5471" t="s">
        <v>646</v>
      </c>
      <c r="C5471" t="s">
        <v>642</v>
      </c>
      <c r="D5471" t="s">
        <v>17</v>
      </c>
      <c r="E5471" t="str">
        <f>VLOOKUP(D5471,Abbrev!$A$6:$B$67,2,FALSE)</f>
        <v>Squid</v>
      </c>
      <c r="F5471" t="str">
        <f t="shared" si="255"/>
        <v/>
      </c>
      <c r="G5471">
        <v>2007</v>
      </c>
      <c r="H5471">
        <v>13596.139456000001</v>
      </c>
      <c r="I5471">
        <v>4870.9713735650703</v>
      </c>
      <c r="J5471">
        <v>66226406.0811745</v>
      </c>
      <c r="K5471">
        <f t="shared" si="256"/>
        <v>4.8709713735650704</v>
      </c>
      <c r="L5471">
        <f t="shared" si="257"/>
        <v>66226.406081174573</v>
      </c>
    </row>
    <row r="5472" spans="1:12" x14ac:dyDescent="0.3">
      <c r="A5472" t="s">
        <v>48</v>
      </c>
      <c r="B5472" t="s">
        <v>646</v>
      </c>
      <c r="C5472" t="s">
        <v>642</v>
      </c>
      <c r="D5472" t="s">
        <v>18</v>
      </c>
      <c r="E5472" t="str">
        <f>VLOOKUP(D5472,Abbrev!$A$6:$B$67,2,FALSE)</f>
        <v>Dogfish-S</v>
      </c>
      <c r="F5472" t="str">
        <f t="shared" si="255"/>
        <v/>
      </c>
      <c r="G5472">
        <v>2007</v>
      </c>
      <c r="H5472">
        <v>13596.139456000001</v>
      </c>
      <c r="I5472">
        <v>797.28175188395301</v>
      </c>
      <c r="J5472">
        <v>10839953.8843382</v>
      </c>
      <c r="K5472">
        <f t="shared" si="256"/>
        <v>0.797281751883953</v>
      </c>
      <c r="L5472">
        <f t="shared" si="257"/>
        <v>10839.953884338216</v>
      </c>
    </row>
    <row r="5473" spans="1:12" x14ac:dyDescent="0.3">
      <c r="A5473" t="s">
        <v>48</v>
      </c>
      <c r="B5473" t="s">
        <v>646</v>
      </c>
      <c r="C5473" t="s">
        <v>642</v>
      </c>
      <c r="D5473" t="s">
        <v>19</v>
      </c>
      <c r="E5473" t="str">
        <f>VLOOKUP(D5473,Abbrev!$A$6:$B$67,2,FALSE)</f>
        <v>Dogfish-L</v>
      </c>
      <c r="F5473" t="str">
        <f t="shared" si="255"/>
        <v/>
      </c>
      <c r="G5473">
        <v>2007</v>
      </c>
      <c r="H5473">
        <v>13596.139456000001</v>
      </c>
      <c r="I5473">
        <v>40829.725141466399</v>
      </c>
      <c r="J5473">
        <v>555126636.973526</v>
      </c>
      <c r="K5473">
        <f t="shared" si="256"/>
        <v>40.829725141466398</v>
      </c>
      <c r="L5473">
        <f t="shared" si="257"/>
        <v>555126.63697352645</v>
      </c>
    </row>
    <row r="5474" spans="1:12" x14ac:dyDescent="0.3">
      <c r="A5474" t="s">
        <v>48</v>
      </c>
      <c r="B5474" t="s">
        <v>646</v>
      </c>
      <c r="C5474" t="s">
        <v>642</v>
      </c>
      <c r="D5474" t="s">
        <v>20</v>
      </c>
      <c r="E5474" t="str">
        <f>VLOOKUP(D5474,Abbrev!$A$6:$B$67,2,FALSE)</f>
        <v>Hake-S</v>
      </c>
      <c r="F5474" t="str">
        <f t="shared" si="255"/>
        <v/>
      </c>
      <c r="G5474">
        <v>2007</v>
      </c>
      <c r="H5474">
        <v>13596.139456000001</v>
      </c>
      <c r="I5474">
        <v>129.327345663258</v>
      </c>
      <c r="J5474">
        <v>1758352.62711198</v>
      </c>
      <c r="K5474">
        <f t="shared" si="256"/>
        <v>0.12932734566325801</v>
      </c>
      <c r="L5474">
        <f t="shared" si="257"/>
        <v>1758.3526271119729</v>
      </c>
    </row>
    <row r="5475" spans="1:12" x14ac:dyDescent="0.3">
      <c r="A5475" t="s">
        <v>48</v>
      </c>
      <c r="B5475" t="s">
        <v>646</v>
      </c>
      <c r="C5475" t="s">
        <v>642</v>
      </c>
      <c r="D5475" t="s">
        <v>21</v>
      </c>
      <c r="E5475" t="str">
        <f>VLOOKUP(D5475,Abbrev!$A$6:$B$67,2,FALSE)</f>
        <v>Hake-L</v>
      </c>
      <c r="F5475" t="str">
        <f t="shared" si="255"/>
        <v/>
      </c>
      <c r="G5475">
        <v>2007</v>
      </c>
      <c r="H5475">
        <v>13596.139456000001</v>
      </c>
      <c r="I5475">
        <v>4.8722267851375696</v>
      </c>
      <c r="J5475">
        <v>66243.474831989006</v>
      </c>
      <c r="K5475">
        <f t="shared" si="256"/>
        <v>4.8722267851375699E-3</v>
      </c>
      <c r="L5475">
        <f t="shared" si="257"/>
        <v>66.243474831988948</v>
      </c>
    </row>
    <row r="5476" spans="1:12" x14ac:dyDescent="0.3">
      <c r="A5476" t="s">
        <v>48</v>
      </c>
      <c r="B5476" t="s">
        <v>646</v>
      </c>
      <c r="C5476" t="s">
        <v>642</v>
      </c>
      <c r="D5476" t="s">
        <v>29</v>
      </c>
      <c r="E5476" t="str">
        <f>VLOOKUP(D5476,Abbrev!$A$6:$B$67,2,FALSE)</f>
        <v>Sflound-L</v>
      </c>
      <c r="F5476" t="str">
        <f t="shared" si="255"/>
        <v/>
      </c>
      <c r="G5476">
        <v>2007</v>
      </c>
      <c r="H5476">
        <v>13596.139456000001</v>
      </c>
      <c r="I5476">
        <v>98.578816086811997</v>
      </c>
      <c r="J5476">
        <v>1340291.33092367</v>
      </c>
      <c r="K5476">
        <f t="shared" si="256"/>
        <v>9.8578816086812002E-2</v>
      </c>
      <c r="L5476">
        <f t="shared" si="257"/>
        <v>1340.2913309236721</v>
      </c>
    </row>
    <row r="5477" spans="1:12" x14ac:dyDescent="0.3">
      <c r="A5477" t="s">
        <v>48</v>
      </c>
      <c r="B5477" t="s">
        <v>646</v>
      </c>
      <c r="C5477" t="s">
        <v>642</v>
      </c>
      <c r="D5477" t="s">
        <v>32</v>
      </c>
      <c r="E5477" t="str">
        <f>VLOOKUP(D5477,Abbrev!$A$6:$B$67,2,FALSE)</f>
        <v>Blue-M</v>
      </c>
      <c r="F5477" t="str">
        <f t="shared" si="255"/>
        <v/>
      </c>
      <c r="G5477">
        <v>2007</v>
      </c>
      <c r="H5477">
        <v>13596.139456000001</v>
      </c>
      <c r="I5477">
        <v>9.5055203931192302</v>
      </c>
      <c r="J5477">
        <v>129238.380866701</v>
      </c>
      <c r="K5477">
        <f t="shared" si="256"/>
        <v>9.5055203931192298E-3</v>
      </c>
      <c r="L5477">
        <f t="shared" si="257"/>
        <v>129.23838086670099</v>
      </c>
    </row>
    <row r="5478" spans="1:12" x14ac:dyDescent="0.3">
      <c r="A5478" t="s">
        <v>48</v>
      </c>
      <c r="B5478" t="s">
        <v>646</v>
      </c>
      <c r="C5478" t="s">
        <v>642</v>
      </c>
      <c r="D5478" t="s">
        <v>28</v>
      </c>
      <c r="E5478" t="str">
        <f>VLOOKUP(D5478,Abbrev!$A$6:$B$67,2,FALSE)</f>
        <v>Blue-L</v>
      </c>
      <c r="F5478" t="str">
        <f t="shared" si="255"/>
        <v/>
      </c>
      <c r="G5478">
        <v>2007</v>
      </c>
      <c r="H5478">
        <v>13596.139456000001</v>
      </c>
      <c r="I5478">
        <v>12.361947495033</v>
      </c>
      <c r="J5478">
        <v>168074.76209021799</v>
      </c>
      <c r="K5478">
        <f t="shared" si="256"/>
        <v>1.2361947495033001E-2</v>
      </c>
      <c r="L5478">
        <f t="shared" si="257"/>
        <v>168.07476209021854</v>
      </c>
    </row>
    <row r="5479" spans="1:12" x14ac:dyDescent="0.3">
      <c r="A5479" t="s">
        <v>48</v>
      </c>
      <c r="B5479" t="s">
        <v>646</v>
      </c>
      <c r="C5479" t="s">
        <v>642</v>
      </c>
      <c r="D5479" t="s">
        <v>7</v>
      </c>
      <c r="E5479" t="str">
        <f>VLOOKUP(D5479,Abbrev!$A$6:$B$67,2,FALSE)</f>
        <v>Alosines</v>
      </c>
      <c r="F5479" t="str">
        <f t="shared" si="255"/>
        <v/>
      </c>
      <c r="G5479">
        <v>2008</v>
      </c>
      <c r="H5479">
        <v>13596.139456000001</v>
      </c>
      <c r="I5479">
        <v>1.2225881357883801</v>
      </c>
      <c r="J5479">
        <v>16622.478791429901</v>
      </c>
      <c r="K5479">
        <f t="shared" si="256"/>
        <v>1.22258813578838E-3</v>
      </c>
      <c r="L5479">
        <f t="shared" si="257"/>
        <v>16.622478791429881</v>
      </c>
    </row>
    <row r="5480" spans="1:12" x14ac:dyDescent="0.3">
      <c r="A5480" t="s">
        <v>48</v>
      </c>
      <c r="B5480" t="s">
        <v>646</v>
      </c>
      <c r="C5480" t="s">
        <v>642</v>
      </c>
      <c r="D5480" t="s">
        <v>31</v>
      </c>
      <c r="E5480" t="str">
        <f>VLOOKUP(D5480,Abbrev!$A$6:$B$67,2,FALSE)</f>
        <v>Anch</v>
      </c>
      <c r="F5480" t="str">
        <f t="shared" si="255"/>
        <v/>
      </c>
      <c r="G5480">
        <v>2008</v>
      </c>
      <c r="H5480">
        <v>13596.139456000001</v>
      </c>
      <c r="I5480">
        <v>1.76556456020854E-3</v>
      </c>
      <c r="J5480">
        <v>24.004861979166702</v>
      </c>
      <c r="K5480">
        <f t="shared" si="256"/>
        <v>1.76556456020854E-6</v>
      </c>
      <c r="L5480">
        <f t="shared" si="257"/>
        <v>2.4004861979166618E-2</v>
      </c>
    </row>
    <row r="5481" spans="1:12" x14ac:dyDescent="0.3">
      <c r="A5481" t="s">
        <v>48</v>
      </c>
      <c r="B5481" t="s">
        <v>646</v>
      </c>
      <c r="C5481" t="s">
        <v>642</v>
      </c>
      <c r="D5481" t="s">
        <v>8</v>
      </c>
      <c r="E5481" t="str">
        <f>VLOOKUP(D5481,Abbrev!$A$6:$B$67,2,FALSE)</f>
        <v>Herring</v>
      </c>
      <c r="F5481" t="str">
        <f t="shared" si="255"/>
        <v/>
      </c>
      <c r="G5481">
        <v>2008</v>
      </c>
      <c r="H5481">
        <v>13596.139456000001</v>
      </c>
      <c r="I5481">
        <v>4.5658320719811698</v>
      </c>
      <c r="J5481">
        <v>62077.689583333296</v>
      </c>
      <c r="K5481">
        <f t="shared" si="256"/>
        <v>4.5658320719811699E-3</v>
      </c>
      <c r="L5481">
        <f t="shared" si="257"/>
        <v>62.077689583333417</v>
      </c>
    </row>
    <row r="5482" spans="1:12" x14ac:dyDescent="0.3">
      <c r="A5482" t="s">
        <v>48</v>
      </c>
      <c r="B5482" t="s">
        <v>646</v>
      </c>
      <c r="C5482" t="s">
        <v>642</v>
      </c>
      <c r="D5482" t="s">
        <v>9</v>
      </c>
      <c r="E5482" t="str">
        <f>VLOOKUP(D5482,Abbrev!$A$6:$B$67,2,FALSE)</f>
        <v>Mack</v>
      </c>
      <c r="F5482" t="str">
        <f t="shared" si="255"/>
        <v/>
      </c>
      <c r="G5482">
        <v>2008</v>
      </c>
      <c r="H5482">
        <v>13596.139456000001</v>
      </c>
      <c r="I5482">
        <v>247.089939008367</v>
      </c>
      <c r="J5482">
        <v>3359469.2689322899</v>
      </c>
      <c r="K5482">
        <f t="shared" si="256"/>
        <v>0.24708993900836701</v>
      </c>
      <c r="L5482">
        <f t="shared" si="257"/>
        <v>3359.4692689322924</v>
      </c>
    </row>
    <row r="5483" spans="1:12" x14ac:dyDescent="0.3">
      <c r="A5483" t="s">
        <v>48</v>
      </c>
      <c r="B5483" t="s">
        <v>646</v>
      </c>
      <c r="C5483" t="s">
        <v>642</v>
      </c>
      <c r="D5483" t="s">
        <v>10</v>
      </c>
      <c r="E5483" t="str">
        <f>VLOOKUP(D5483,Abbrev!$A$6:$B$67,2,FALSE)</f>
        <v>Butter</v>
      </c>
      <c r="F5483" t="str">
        <f t="shared" si="255"/>
        <v/>
      </c>
      <c r="G5483">
        <v>2008</v>
      </c>
      <c r="H5483">
        <v>13596.139456000001</v>
      </c>
      <c r="I5483">
        <v>1132.54656257133</v>
      </c>
      <c r="J5483">
        <v>15398261.0051332</v>
      </c>
      <c r="K5483">
        <f t="shared" si="256"/>
        <v>1.13254656257133</v>
      </c>
      <c r="L5483">
        <f t="shared" si="257"/>
        <v>15398.261005133234</v>
      </c>
    </row>
    <row r="5484" spans="1:12" x14ac:dyDescent="0.3">
      <c r="A5484" t="s">
        <v>48</v>
      </c>
      <c r="B5484" t="s">
        <v>646</v>
      </c>
      <c r="C5484" t="s">
        <v>642</v>
      </c>
      <c r="D5484" t="s">
        <v>11</v>
      </c>
      <c r="E5484" t="str">
        <f>VLOOKUP(D5484,Abbrev!$A$6:$B$67,2,FALSE)</f>
        <v>Dbenth-oth</v>
      </c>
      <c r="F5484" t="str">
        <f t="shared" si="255"/>
        <v/>
      </c>
      <c r="G5484">
        <v>2008</v>
      </c>
      <c r="H5484">
        <v>13596.139456000001</v>
      </c>
      <c r="I5484">
        <v>526.49089700739296</v>
      </c>
      <c r="J5484">
        <v>7158243.6580270398</v>
      </c>
      <c r="K5484">
        <f t="shared" si="256"/>
        <v>0.52649089700739293</v>
      </c>
      <c r="L5484">
        <f t="shared" si="257"/>
        <v>7158.2436580270478</v>
      </c>
    </row>
    <row r="5485" spans="1:12" x14ac:dyDescent="0.3">
      <c r="A5485" t="s">
        <v>48</v>
      </c>
      <c r="B5485" t="s">
        <v>646</v>
      </c>
      <c r="C5485" t="s">
        <v>642</v>
      </c>
      <c r="D5485" t="s">
        <v>33</v>
      </c>
      <c r="E5485" t="str">
        <f>VLOOKUP(D5485,Abbrev!$A$6:$B$67,2,FALSE)</f>
        <v>Domni-oth</v>
      </c>
      <c r="F5485" t="str">
        <f t="shared" si="255"/>
        <v/>
      </c>
      <c r="G5485">
        <v>2008</v>
      </c>
      <c r="H5485">
        <v>13596.139456000001</v>
      </c>
      <c r="I5485">
        <v>61.062657714328402</v>
      </c>
      <c r="J5485">
        <v>830216.40983800299</v>
      </c>
      <c r="K5485">
        <f t="shared" si="256"/>
        <v>6.1062657714328401E-2</v>
      </c>
      <c r="L5485">
        <f t="shared" si="257"/>
        <v>830.21640983800319</v>
      </c>
    </row>
    <row r="5486" spans="1:12" x14ac:dyDescent="0.3">
      <c r="A5486" t="s">
        <v>48</v>
      </c>
      <c r="B5486" t="s">
        <v>646</v>
      </c>
      <c r="C5486" t="s">
        <v>642</v>
      </c>
      <c r="D5486" t="s">
        <v>12</v>
      </c>
      <c r="E5486" t="str">
        <f>VLOOKUP(D5486,Abbrev!$A$6:$B$67,2,FALSE)</f>
        <v>Dpisc-oth</v>
      </c>
      <c r="F5486" t="str">
        <f t="shared" si="255"/>
        <v/>
      </c>
      <c r="G5486">
        <v>2008</v>
      </c>
      <c r="H5486">
        <v>13596.139456000001</v>
      </c>
      <c r="I5486">
        <v>460.60803832457799</v>
      </c>
      <c r="J5486">
        <v>6262491.1236155499</v>
      </c>
      <c r="K5486">
        <f t="shared" si="256"/>
        <v>0.46060803832457797</v>
      </c>
      <c r="L5486">
        <f t="shared" si="257"/>
        <v>6262.4911236155549</v>
      </c>
    </row>
    <row r="5487" spans="1:12" x14ac:dyDescent="0.3">
      <c r="A5487" t="s">
        <v>48</v>
      </c>
      <c r="B5487" t="s">
        <v>646</v>
      </c>
      <c r="C5487" t="s">
        <v>642</v>
      </c>
      <c r="D5487" t="s">
        <v>27</v>
      </c>
      <c r="E5487" t="str">
        <f>VLOOKUP(D5487,Abbrev!$A$6:$B$67,2,FALSE)</f>
        <v>MedPel</v>
      </c>
      <c r="F5487" t="str">
        <f t="shared" si="255"/>
        <v/>
      </c>
      <c r="G5487">
        <v>2008</v>
      </c>
      <c r="H5487">
        <v>13596.139456000001</v>
      </c>
      <c r="I5487">
        <v>10.3147976975067</v>
      </c>
      <c r="J5487">
        <v>140241.42795572901</v>
      </c>
      <c r="K5487">
        <f t="shared" si="256"/>
        <v>1.0314797697506701E-2</v>
      </c>
      <c r="L5487">
        <f t="shared" si="257"/>
        <v>140.24142795572882</v>
      </c>
    </row>
    <row r="5488" spans="1:12" x14ac:dyDescent="0.3">
      <c r="A5488" t="s">
        <v>48</v>
      </c>
      <c r="B5488" t="s">
        <v>646</v>
      </c>
      <c r="C5488" t="s">
        <v>642</v>
      </c>
      <c r="D5488" t="s">
        <v>14</v>
      </c>
      <c r="E5488" t="str">
        <f>VLOOKUP(D5488,Abbrev!$A$6:$B$67,2,FALSE)</f>
        <v>Mesopel</v>
      </c>
      <c r="F5488" t="str">
        <f t="shared" si="255"/>
        <v/>
      </c>
      <c r="G5488">
        <v>2008</v>
      </c>
      <c r="H5488">
        <v>13596.139456000001</v>
      </c>
      <c r="I5488">
        <v>15.5069535323116</v>
      </c>
      <c r="J5488">
        <v>210834.70276302099</v>
      </c>
      <c r="K5488">
        <f t="shared" si="256"/>
        <v>1.55069535323116E-2</v>
      </c>
      <c r="L5488">
        <f t="shared" si="257"/>
        <v>210.83470276302032</v>
      </c>
    </row>
    <row r="5489" spans="1:12" x14ac:dyDescent="0.3">
      <c r="A5489" t="s">
        <v>48</v>
      </c>
      <c r="B5489" t="s">
        <v>646</v>
      </c>
      <c r="C5489" t="s">
        <v>642</v>
      </c>
      <c r="D5489" t="s">
        <v>15</v>
      </c>
      <c r="E5489" t="str">
        <f>VLOOKUP(D5489,Abbrev!$A$6:$B$67,2,FALSE)</f>
        <v>Skate</v>
      </c>
      <c r="F5489" t="str">
        <f t="shared" si="255"/>
        <v/>
      </c>
      <c r="G5489">
        <v>2008</v>
      </c>
      <c r="H5489">
        <v>13596.139456000001</v>
      </c>
      <c r="I5489">
        <v>602.05267341512001</v>
      </c>
      <c r="J5489">
        <v>8185592.1076095896</v>
      </c>
      <c r="K5489">
        <f t="shared" si="256"/>
        <v>0.60205267341512003</v>
      </c>
      <c r="L5489">
        <f t="shared" si="257"/>
        <v>8185.5921076095965</v>
      </c>
    </row>
    <row r="5490" spans="1:12" x14ac:dyDescent="0.3">
      <c r="A5490" t="s">
        <v>48</v>
      </c>
      <c r="B5490" t="s">
        <v>646</v>
      </c>
      <c r="C5490" t="s">
        <v>642</v>
      </c>
      <c r="D5490" t="s">
        <v>16</v>
      </c>
      <c r="E5490" t="str">
        <f>VLOOKUP(D5490,Abbrev!$A$6:$B$67,2,FALSE)</f>
        <v>SmPel</v>
      </c>
      <c r="F5490" t="str">
        <f t="shared" si="255"/>
        <v/>
      </c>
      <c r="G5490">
        <v>2008</v>
      </c>
      <c r="H5490">
        <v>13596.139456000001</v>
      </c>
      <c r="I5490">
        <v>0.59795155093760499</v>
      </c>
      <c r="J5490">
        <v>8129.8326744791702</v>
      </c>
      <c r="K5490">
        <f t="shared" si="256"/>
        <v>5.9795155093760499E-4</v>
      </c>
      <c r="L5490">
        <f t="shared" si="257"/>
        <v>8.1298326744791662</v>
      </c>
    </row>
    <row r="5491" spans="1:12" x14ac:dyDescent="0.3">
      <c r="A5491" t="s">
        <v>48</v>
      </c>
      <c r="B5491" t="s">
        <v>646</v>
      </c>
      <c r="C5491" t="s">
        <v>642</v>
      </c>
      <c r="D5491" t="s">
        <v>17</v>
      </c>
      <c r="E5491" t="str">
        <f>VLOOKUP(D5491,Abbrev!$A$6:$B$67,2,FALSE)</f>
        <v>Squid</v>
      </c>
      <c r="F5491" t="str">
        <f t="shared" si="255"/>
        <v/>
      </c>
      <c r="G5491">
        <v>2008</v>
      </c>
      <c r="H5491">
        <v>13596.139456000001</v>
      </c>
      <c r="I5491">
        <v>2426.2103745723198</v>
      </c>
      <c r="J5491">
        <v>32987094.602279302</v>
      </c>
      <c r="K5491">
        <f t="shared" si="256"/>
        <v>2.4262103745723196</v>
      </c>
      <c r="L5491">
        <f t="shared" si="257"/>
        <v>32987.094602279256</v>
      </c>
    </row>
    <row r="5492" spans="1:12" x14ac:dyDescent="0.3">
      <c r="A5492" t="s">
        <v>48</v>
      </c>
      <c r="B5492" t="s">
        <v>646</v>
      </c>
      <c r="C5492" t="s">
        <v>642</v>
      </c>
      <c r="D5492" t="s">
        <v>18</v>
      </c>
      <c r="E5492" t="str">
        <f>VLOOKUP(D5492,Abbrev!$A$6:$B$67,2,FALSE)</f>
        <v>Dogfish-S</v>
      </c>
      <c r="F5492" t="str">
        <f t="shared" si="255"/>
        <v/>
      </c>
      <c r="G5492">
        <v>2008</v>
      </c>
      <c r="H5492">
        <v>13596.139456000001</v>
      </c>
      <c r="I5492">
        <v>466.05128936784399</v>
      </c>
      <c r="J5492">
        <v>6336498.3238938097</v>
      </c>
      <c r="K5492">
        <f t="shared" si="256"/>
        <v>0.46605128936784401</v>
      </c>
      <c r="L5492">
        <f t="shared" si="257"/>
        <v>6336.4983238938175</v>
      </c>
    </row>
    <row r="5493" spans="1:12" x14ac:dyDescent="0.3">
      <c r="A5493" t="s">
        <v>48</v>
      </c>
      <c r="B5493" t="s">
        <v>646</v>
      </c>
      <c r="C5493" t="s">
        <v>642</v>
      </c>
      <c r="D5493" t="s">
        <v>19</v>
      </c>
      <c r="E5493" t="str">
        <f>VLOOKUP(D5493,Abbrev!$A$6:$B$67,2,FALSE)</f>
        <v>Dogfish-L</v>
      </c>
      <c r="F5493" t="str">
        <f t="shared" si="255"/>
        <v/>
      </c>
      <c r="G5493">
        <v>2008</v>
      </c>
      <c r="H5493">
        <v>13596.139456000001</v>
      </c>
      <c r="I5493">
        <v>40972.541306685998</v>
      </c>
      <c r="J5493">
        <v>557068385.47242403</v>
      </c>
      <c r="K5493">
        <f t="shared" si="256"/>
        <v>40.972541306685997</v>
      </c>
      <c r="L5493">
        <f t="shared" si="257"/>
        <v>557068.38547242328</v>
      </c>
    </row>
    <row r="5494" spans="1:12" x14ac:dyDescent="0.3">
      <c r="A5494" t="s">
        <v>48</v>
      </c>
      <c r="B5494" t="s">
        <v>646</v>
      </c>
      <c r="C5494" t="s">
        <v>642</v>
      </c>
      <c r="D5494" t="s">
        <v>20</v>
      </c>
      <c r="E5494" t="str">
        <f>VLOOKUP(D5494,Abbrev!$A$6:$B$67,2,FALSE)</f>
        <v>Hake-S</v>
      </c>
      <c r="F5494" t="str">
        <f t="shared" si="255"/>
        <v/>
      </c>
      <c r="G5494">
        <v>2008</v>
      </c>
      <c r="H5494">
        <v>13596.139456000001</v>
      </c>
      <c r="I5494">
        <v>317.78442119242601</v>
      </c>
      <c r="J5494">
        <v>4320641.3074764702</v>
      </c>
      <c r="K5494">
        <f t="shared" si="256"/>
        <v>0.317784421192426</v>
      </c>
      <c r="L5494">
        <f t="shared" si="257"/>
        <v>4320.641307476466</v>
      </c>
    </row>
    <row r="5495" spans="1:12" x14ac:dyDescent="0.3">
      <c r="A5495" t="s">
        <v>48</v>
      </c>
      <c r="B5495" t="s">
        <v>646</v>
      </c>
      <c r="C5495" t="s">
        <v>642</v>
      </c>
      <c r="D5495" t="s">
        <v>21</v>
      </c>
      <c r="E5495" t="str">
        <f>VLOOKUP(D5495,Abbrev!$A$6:$B$67,2,FALSE)</f>
        <v>Hake-L</v>
      </c>
      <c r="F5495" t="str">
        <f t="shared" si="255"/>
        <v/>
      </c>
      <c r="G5495">
        <v>2008</v>
      </c>
      <c r="H5495">
        <v>13596.139456000001</v>
      </c>
      <c r="I5495">
        <v>7.2827500356918202</v>
      </c>
      <c r="J5495">
        <v>99017.285108454904</v>
      </c>
      <c r="K5495">
        <f t="shared" si="256"/>
        <v>7.2827500356918203E-3</v>
      </c>
      <c r="L5495">
        <f t="shared" si="257"/>
        <v>99.017285108454971</v>
      </c>
    </row>
    <row r="5496" spans="1:12" x14ac:dyDescent="0.3">
      <c r="A5496" t="s">
        <v>48</v>
      </c>
      <c r="B5496" t="s">
        <v>646</v>
      </c>
      <c r="C5496" t="s">
        <v>642</v>
      </c>
      <c r="D5496" t="s">
        <v>29</v>
      </c>
      <c r="E5496" t="str">
        <f>VLOOKUP(D5496,Abbrev!$A$6:$B$67,2,FALSE)</f>
        <v>Sflound-L</v>
      </c>
      <c r="F5496" t="str">
        <f t="shared" si="255"/>
        <v/>
      </c>
      <c r="G5496">
        <v>2008</v>
      </c>
      <c r="H5496">
        <v>13596.139456000001</v>
      </c>
      <c r="I5496">
        <v>101.315555254342</v>
      </c>
      <c r="J5496">
        <v>1377500.4183001099</v>
      </c>
      <c r="K5496">
        <f t="shared" si="256"/>
        <v>0.10131555525434201</v>
      </c>
      <c r="L5496">
        <f t="shared" si="257"/>
        <v>1377.5004183001076</v>
      </c>
    </row>
    <row r="5497" spans="1:12" x14ac:dyDescent="0.3">
      <c r="A5497" t="s">
        <v>48</v>
      </c>
      <c r="B5497" t="s">
        <v>646</v>
      </c>
      <c r="C5497" t="s">
        <v>642</v>
      </c>
      <c r="D5497" t="s">
        <v>32</v>
      </c>
      <c r="E5497" t="str">
        <f>VLOOKUP(D5497,Abbrev!$A$6:$B$67,2,FALSE)</f>
        <v>Blue-M</v>
      </c>
      <c r="F5497" t="str">
        <f t="shared" si="255"/>
        <v/>
      </c>
      <c r="G5497">
        <v>2008</v>
      </c>
      <c r="H5497">
        <v>13596.139456000001</v>
      </c>
      <c r="I5497">
        <v>57.167118036302398</v>
      </c>
      <c r="J5497">
        <v>777252.10911918001</v>
      </c>
      <c r="K5497">
        <f t="shared" si="256"/>
        <v>5.7167118036302395E-2</v>
      </c>
      <c r="L5497">
        <f t="shared" si="257"/>
        <v>777.25210911918032</v>
      </c>
    </row>
    <row r="5498" spans="1:12" x14ac:dyDescent="0.3">
      <c r="A5498" t="s">
        <v>48</v>
      </c>
      <c r="B5498" t="s">
        <v>646</v>
      </c>
      <c r="C5498" t="s">
        <v>642</v>
      </c>
      <c r="D5498" t="s">
        <v>28</v>
      </c>
      <c r="E5498" t="str">
        <f>VLOOKUP(D5498,Abbrev!$A$6:$B$67,2,FALSE)</f>
        <v>Blue-L</v>
      </c>
      <c r="F5498" t="str">
        <f t="shared" si="255"/>
        <v/>
      </c>
      <c r="G5498">
        <v>2008</v>
      </c>
      <c r="H5498">
        <v>13596.139456000001</v>
      </c>
      <c r="I5498">
        <v>20.587754651899001</v>
      </c>
      <c r="J5498">
        <v>279913.98333313101</v>
      </c>
      <c r="K5498">
        <f t="shared" si="256"/>
        <v>2.0587754651899E-2</v>
      </c>
      <c r="L5498">
        <f t="shared" si="257"/>
        <v>279.91398333313157</v>
      </c>
    </row>
    <row r="5499" spans="1:12" x14ac:dyDescent="0.3">
      <c r="A5499" t="s">
        <v>48</v>
      </c>
      <c r="B5499" t="s">
        <v>646</v>
      </c>
      <c r="C5499" t="s">
        <v>642</v>
      </c>
      <c r="D5499" t="s">
        <v>7</v>
      </c>
      <c r="E5499" t="str">
        <f>VLOOKUP(D5499,Abbrev!$A$6:$B$67,2,FALSE)</f>
        <v>Alosines</v>
      </c>
      <c r="F5499" t="str">
        <f t="shared" si="255"/>
        <v>C</v>
      </c>
      <c r="G5499">
        <v>2009</v>
      </c>
      <c r="H5499">
        <v>13596.139456000001</v>
      </c>
      <c r="I5499">
        <v>10.4741496005502</v>
      </c>
      <c r="J5499">
        <v>142407.998652087</v>
      </c>
      <c r="K5499">
        <f t="shared" si="256"/>
        <v>1.04741496005502E-2</v>
      </c>
      <c r="L5499">
        <f t="shared" si="257"/>
        <v>142.40799865208723</v>
      </c>
    </row>
    <row r="5500" spans="1:12" x14ac:dyDescent="0.3">
      <c r="A5500" t="s">
        <v>48</v>
      </c>
      <c r="B5500" t="s">
        <v>646</v>
      </c>
      <c r="C5500" t="s">
        <v>642</v>
      </c>
      <c r="D5500" t="s">
        <v>42</v>
      </c>
      <c r="E5500" t="str">
        <f>VLOOKUP(D5500,Abbrev!$A$6:$B$67,2,FALSE)</f>
        <v>Croaker</v>
      </c>
      <c r="F5500" t="str">
        <f t="shared" si="255"/>
        <v>C</v>
      </c>
      <c r="G5500">
        <v>2009</v>
      </c>
      <c r="H5500">
        <v>13596.139456000001</v>
      </c>
      <c r="I5500">
        <v>4.1364467709384503</v>
      </c>
      <c r="J5500">
        <v>56239.707150000002</v>
      </c>
      <c r="K5500">
        <f t="shared" si="256"/>
        <v>4.1364467709384505E-3</v>
      </c>
      <c r="L5500">
        <f t="shared" si="257"/>
        <v>56.239707150000065</v>
      </c>
    </row>
    <row r="5501" spans="1:12" x14ac:dyDescent="0.3">
      <c r="A5501" t="s">
        <v>48</v>
      </c>
      <c r="B5501" t="s">
        <v>646</v>
      </c>
      <c r="C5501" t="s">
        <v>642</v>
      </c>
      <c r="D5501" t="s">
        <v>8</v>
      </c>
      <c r="E5501" t="str">
        <f>VLOOKUP(D5501,Abbrev!$A$6:$B$67,2,FALSE)</f>
        <v>Herring</v>
      </c>
      <c r="F5501" t="str">
        <f t="shared" si="255"/>
        <v>C</v>
      </c>
      <c r="G5501">
        <v>2009</v>
      </c>
      <c r="H5501">
        <v>13596.139456000001</v>
      </c>
      <c r="I5501">
        <v>3374.7973920924201</v>
      </c>
      <c r="J5501">
        <v>45884215.978633702</v>
      </c>
      <c r="K5501">
        <f t="shared" si="256"/>
        <v>3.3747973920924199</v>
      </c>
      <c r="L5501">
        <f t="shared" si="257"/>
        <v>45884.215978633656</v>
      </c>
    </row>
    <row r="5502" spans="1:12" x14ac:dyDescent="0.3">
      <c r="A5502" t="s">
        <v>48</v>
      </c>
      <c r="B5502" t="s">
        <v>646</v>
      </c>
      <c r="C5502" t="s">
        <v>642</v>
      </c>
      <c r="D5502" t="s">
        <v>9</v>
      </c>
      <c r="E5502" t="str">
        <f>VLOOKUP(D5502,Abbrev!$A$6:$B$67,2,FALSE)</f>
        <v>Mack</v>
      </c>
      <c r="F5502" t="str">
        <f t="shared" si="255"/>
        <v>C</v>
      </c>
      <c r="G5502">
        <v>2009</v>
      </c>
      <c r="H5502">
        <v>13596.139456000001</v>
      </c>
      <c r="I5502">
        <v>2996.4836360778399</v>
      </c>
      <c r="J5502">
        <v>40740609.393736199</v>
      </c>
      <c r="K5502">
        <f t="shared" si="256"/>
        <v>2.9964836360778397</v>
      </c>
      <c r="L5502">
        <f t="shared" si="257"/>
        <v>40740.609393736268</v>
      </c>
    </row>
    <row r="5503" spans="1:12" x14ac:dyDescent="0.3">
      <c r="A5503" t="s">
        <v>48</v>
      </c>
      <c r="B5503" t="s">
        <v>646</v>
      </c>
      <c r="C5503" t="s">
        <v>642</v>
      </c>
      <c r="D5503" t="s">
        <v>10</v>
      </c>
      <c r="E5503" t="str">
        <f>VLOOKUP(D5503,Abbrev!$A$6:$B$67,2,FALSE)</f>
        <v>Butter</v>
      </c>
      <c r="F5503" t="str">
        <f t="shared" si="255"/>
        <v>C</v>
      </c>
      <c r="G5503">
        <v>2009</v>
      </c>
      <c r="H5503">
        <v>13596.139456000001</v>
      </c>
      <c r="I5503">
        <v>2896.8884330398801</v>
      </c>
      <c r="J5503">
        <v>39386499.124083497</v>
      </c>
      <c r="K5503">
        <f t="shared" si="256"/>
        <v>2.8968884330398801</v>
      </c>
      <c r="L5503">
        <f t="shared" si="257"/>
        <v>39386.49912408353</v>
      </c>
    </row>
    <row r="5504" spans="1:12" x14ac:dyDescent="0.3">
      <c r="A5504" t="s">
        <v>48</v>
      </c>
      <c r="B5504" t="s">
        <v>646</v>
      </c>
      <c r="C5504" t="s">
        <v>642</v>
      </c>
      <c r="D5504" t="s">
        <v>11</v>
      </c>
      <c r="E5504" t="str">
        <f>VLOOKUP(D5504,Abbrev!$A$6:$B$67,2,FALSE)</f>
        <v>Dbenth-oth</v>
      </c>
      <c r="F5504" t="str">
        <f t="shared" si="255"/>
        <v>C</v>
      </c>
      <c r="G5504">
        <v>2009</v>
      </c>
      <c r="H5504">
        <v>13596.139456000001</v>
      </c>
      <c r="I5504">
        <v>1494.93893584894</v>
      </c>
      <c r="J5504">
        <v>20325398.2500064</v>
      </c>
      <c r="K5504">
        <f t="shared" si="256"/>
        <v>1.49493893584894</v>
      </c>
      <c r="L5504">
        <f t="shared" si="257"/>
        <v>20325.398250006427</v>
      </c>
    </row>
    <row r="5505" spans="1:12" x14ac:dyDescent="0.3">
      <c r="A5505" t="s">
        <v>48</v>
      </c>
      <c r="B5505" t="s">
        <v>646</v>
      </c>
      <c r="C5505" t="s">
        <v>642</v>
      </c>
      <c r="D5505" t="s">
        <v>33</v>
      </c>
      <c r="E5505" t="str">
        <f>VLOOKUP(D5505,Abbrev!$A$6:$B$67,2,FALSE)</f>
        <v>Domni-oth</v>
      </c>
      <c r="F5505" t="str">
        <f t="shared" si="255"/>
        <v>C</v>
      </c>
      <c r="G5505">
        <v>2009</v>
      </c>
      <c r="H5505">
        <v>13596.139456000001</v>
      </c>
      <c r="I5505">
        <v>64.036651995420499</v>
      </c>
      <c r="J5505">
        <v>870651.25082507799</v>
      </c>
      <c r="K5505">
        <f t="shared" si="256"/>
        <v>6.4036651995420496E-2</v>
      </c>
      <c r="L5505">
        <f t="shared" si="257"/>
        <v>870.6512508250778</v>
      </c>
    </row>
    <row r="5506" spans="1:12" x14ac:dyDescent="0.3">
      <c r="A5506" t="s">
        <v>48</v>
      </c>
      <c r="B5506" t="s">
        <v>646</v>
      </c>
      <c r="C5506" t="s">
        <v>642</v>
      </c>
      <c r="D5506" t="s">
        <v>12</v>
      </c>
      <c r="E5506" t="str">
        <f>VLOOKUP(D5506,Abbrev!$A$6:$B$67,2,FALSE)</f>
        <v>Dpisc-oth</v>
      </c>
      <c r="F5506" t="str">
        <f t="shared" si="255"/>
        <v>C</v>
      </c>
      <c r="G5506">
        <v>2009</v>
      </c>
      <c r="H5506">
        <v>13596.139456000001</v>
      </c>
      <c r="I5506">
        <v>1283.71853527546</v>
      </c>
      <c r="J5506">
        <v>17453616.227857199</v>
      </c>
      <c r="K5506">
        <f t="shared" si="256"/>
        <v>1.2837185352754601</v>
      </c>
      <c r="L5506">
        <f t="shared" si="257"/>
        <v>17453.616227857212</v>
      </c>
    </row>
    <row r="5507" spans="1:12" x14ac:dyDescent="0.3">
      <c r="A5507" t="s">
        <v>48</v>
      </c>
      <c r="B5507" t="s">
        <v>646</v>
      </c>
      <c r="C5507" t="s">
        <v>642</v>
      </c>
      <c r="D5507" t="s">
        <v>13</v>
      </c>
      <c r="E5507" t="str">
        <f>VLOOKUP(D5507,Abbrev!$A$6:$B$67,2,FALSE)</f>
        <v>Haddock</v>
      </c>
      <c r="F5507" t="str">
        <f t="shared" ref="F5507:F5570" si="258">IF(G5507&lt;=1967,"A",IF(AND(G5507&gt;=1996,G5507&lt;=2000),"B",IF(G5507&gt;=2009,"C","")))</f>
        <v>C</v>
      </c>
      <c r="G5507">
        <v>2009</v>
      </c>
      <c r="H5507">
        <v>13596.139456000001</v>
      </c>
      <c r="I5507">
        <v>0.68622454892272799</v>
      </c>
      <c r="J5507">
        <v>9330.0046652841102</v>
      </c>
      <c r="K5507">
        <f t="shared" ref="K5507:K5570" si="259">I5507/1000</f>
        <v>6.8622454892272795E-4</v>
      </c>
      <c r="L5507">
        <f t="shared" ref="L5507:L5570" si="260">K5507*H5507</f>
        <v>9.330004665284104</v>
      </c>
    </row>
    <row r="5508" spans="1:12" x14ac:dyDescent="0.3">
      <c r="A5508" t="s">
        <v>48</v>
      </c>
      <c r="B5508" t="s">
        <v>646</v>
      </c>
      <c r="C5508" t="s">
        <v>642</v>
      </c>
      <c r="D5508" t="s">
        <v>27</v>
      </c>
      <c r="E5508" t="str">
        <f>VLOOKUP(D5508,Abbrev!$A$6:$B$67,2,FALSE)</f>
        <v>MedPel</v>
      </c>
      <c r="F5508" t="str">
        <f t="shared" si="258"/>
        <v>C</v>
      </c>
      <c r="G5508">
        <v>2009</v>
      </c>
      <c r="H5508">
        <v>13596.139456000001</v>
      </c>
      <c r="I5508">
        <v>43.659934308954199</v>
      </c>
      <c r="J5508">
        <v>593606.55550433998</v>
      </c>
      <c r="K5508">
        <f t="shared" si="259"/>
        <v>4.36599343089542E-2</v>
      </c>
      <c r="L5508">
        <f t="shared" si="260"/>
        <v>593.60655550434035</v>
      </c>
    </row>
    <row r="5509" spans="1:12" x14ac:dyDescent="0.3">
      <c r="A5509" t="s">
        <v>48</v>
      </c>
      <c r="B5509" t="s">
        <v>646</v>
      </c>
      <c r="C5509" t="s">
        <v>642</v>
      </c>
      <c r="D5509" t="s">
        <v>14</v>
      </c>
      <c r="E5509" t="str">
        <f>VLOOKUP(D5509,Abbrev!$A$6:$B$67,2,FALSE)</f>
        <v>Mesopel</v>
      </c>
      <c r="F5509" t="str">
        <f t="shared" si="258"/>
        <v>C</v>
      </c>
      <c r="G5509">
        <v>2009</v>
      </c>
      <c r="H5509">
        <v>13596.139456000001</v>
      </c>
      <c r="I5509">
        <v>994.39214267382101</v>
      </c>
      <c r="J5509">
        <v>13519894.245743901</v>
      </c>
      <c r="K5509">
        <f t="shared" si="259"/>
        <v>0.99439214267382103</v>
      </c>
      <c r="L5509">
        <f t="shared" si="260"/>
        <v>13519.894245743921</v>
      </c>
    </row>
    <row r="5510" spans="1:12" x14ac:dyDescent="0.3">
      <c r="A5510" t="s">
        <v>48</v>
      </c>
      <c r="B5510" t="s">
        <v>646</v>
      </c>
      <c r="C5510" t="s">
        <v>642</v>
      </c>
      <c r="D5510" t="s">
        <v>15</v>
      </c>
      <c r="E5510" t="str">
        <f>VLOOKUP(D5510,Abbrev!$A$6:$B$67,2,FALSE)</f>
        <v>Skate</v>
      </c>
      <c r="F5510" t="str">
        <f t="shared" si="258"/>
        <v>C</v>
      </c>
      <c r="G5510">
        <v>2009</v>
      </c>
      <c r="H5510">
        <v>13596.139456000001</v>
      </c>
      <c r="I5510">
        <v>712.32893465592394</v>
      </c>
      <c r="J5510">
        <v>9684923.5341258496</v>
      </c>
      <c r="K5510">
        <f t="shared" si="259"/>
        <v>0.71232893465592395</v>
      </c>
      <c r="L5510">
        <f t="shared" si="260"/>
        <v>9684.9235341258536</v>
      </c>
    </row>
    <row r="5511" spans="1:12" x14ac:dyDescent="0.3">
      <c r="A5511" t="s">
        <v>48</v>
      </c>
      <c r="B5511" t="s">
        <v>646</v>
      </c>
      <c r="C5511" t="s">
        <v>642</v>
      </c>
      <c r="D5511" t="s">
        <v>16</v>
      </c>
      <c r="E5511" t="str">
        <f>VLOOKUP(D5511,Abbrev!$A$6:$B$67,2,FALSE)</f>
        <v>SmPel</v>
      </c>
      <c r="F5511" t="str">
        <f t="shared" si="258"/>
        <v>C</v>
      </c>
      <c r="G5511">
        <v>2009</v>
      </c>
      <c r="H5511">
        <v>13596.139456000001</v>
      </c>
      <c r="I5511">
        <v>2410.5058442549498</v>
      </c>
      <c r="J5511">
        <v>32773573.617993299</v>
      </c>
      <c r="K5511">
        <f t="shared" si="259"/>
        <v>2.4105058442549496</v>
      </c>
      <c r="L5511">
        <f t="shared" si="260"/>
        <v>32773.573617993316</v>
      </c>
    </row>
    <row r="5512" spans="1:12" x14ac:dyDescent="0.3">
      <c r="A5512" t="s">
        <v>48</v>
      </c>
      <c r="B5512" t="s">
        <v>646</v>
      </c>
      <c r="C5512" t="s">
        <v>642</v>
      </c>
      <c r="D5512" t="s">
        <v>17</v>
      </c>
      <c r="E5512" t="str">
        <f>VLOOKUP(D5512,Abbrev!$A$6:$B$67,2,FALSE)</f>
        <v>Squid</v>
      </c>
      <c r="F5512" t="str">
        <f t="shared" si="258"/>
        <v>C</v>
      </c>
      <c r="G5512">
        <v>2009</v>
      </c>
      <c r="H5512">
        <v>13596.139456000001</v>
      </c>
      <c r="I5512">
        <v>3355.3878723388498</v>
      </c>
      <c r="J5512">
        <v>45620321.441290103</v>
      </c>
      <c r="K5512">
        <f t="shared" si="259"/>
        <v>3.3553878723388499</v>
      </c>
      <c r="L5512">
        <f t="shared" si="260"/>
        <v>45620.321441290129</v>
      </c>
    </row>
    <row r="5513" spans="1:12" x14ac:dyDescent="0.3">
      <c r="A5513" t="s">
        <v>48</v>
      </c>
      <c r="B5513" t="s">
        <v>646</v>
      </c>
      <c r="C5513" t="s">
        <v>642</v>
      </c>
      <c r="D5513" t="s">
        <v>18</v>
      </c>
      <c r="E5513" t="str">
        <f>VLOOKUP(D5513,Abbrev!$A$6:$B$67,2,FALSE)</f>
        <v>Dogfish-S</v>
      </c>
      <c r="F5513" t="str">
        <f t="shared" si="258"/>
        <v>C</v>
      </c>
      <c r="G5513">
        <v>2009</v>
      </c>
      <c r="H5513">
        <v>13596.139456000001</v>
      </c>
      <c r="I5513">
        <v>184.07844846059601</v>
      </c>
      <c r="J5513">
        <v>2502756.2561143702</v>
      </c>
      <c r="K5513">
        <f t="shared" si="259"/>
        <v>0.18407844846059601</v>
      </c>
      <c r="L5513">
        <f t="shared" si="260"/>
        <v>2502.7562561143723</v>
      </c>
    </row>
    <row r="5514" spans="1:12" x14ac:dyDescent="0.3">
      <c r="A5514" t="s">
        <v>48</v>
      </c>
      <c r="B5514" t="s">
        <v>646</v>
      </c>
      <c r="C5514" t="s">
        <v>642</v>
      </c>
      <c r="D5514" t="s">
        <v>19</v>
      </c>
      <c r="E5514" t="str">
        <f>VLOOKUP(D5514,Abbrev!$A$6:$B$67,2,FALSE)</f>
        <v>Dogfish-L</v>
      </c>
      <c r="F5514" t="str">
        <f t="shared" si="258"/>
        <v>C</v>
      </c>
      <c r="G5514">
        <v>2009</v>
      </c>
      <c r="H5514">
        <v>13596.139456000001</v>
      </c>
      <c r="I5514">
        <v>65874.979469714701</v>
      </c>
      <c r="J5514">
        <v>895645407.53137803</v>
      </c>
      <c r="K5514">
        <f t="shared" si="259"/>
        <v>65.874979469714702</v>
      </c>
      <c r="L5514">
        <f t="shared" si="260"/>
        <v>895645.40753137809</v>
      </c>
    </row>
    <row r="5515" spans="1:12" x14ac:dyDescent="0.3">
      <c r="A5515" t="s">
        <v>48</v>
      </c>
      <c r="B5515" t="s">
        <v>646</v>
      </c>
      <c r="C5515" t="s">
        <v>642</v>
      </c>
      <c r="D5515" t="s">
        <v>20</v>
      </c>
      <c r="E5515" t="str">
        <f>VLOOKUP(D5515,Abbrev!$A$6:$B$67,2,FALSE)</f>
        <v>Hake-S</v>
      </c>
      <c r="F5515" t="str">
        <f t="shared" si="258"/>
        <v>C</v>
      </c>
      <c r="G5515">
        <v>2009</v>
      </c>
      <c r="H5515">
        <v>13596.139456000001</v>
      </c>
      <c r="I5515">
        <v>1934.5816984026401</v>
      </c>
      <c r="J5515">
        <v>26302842.560507599</v>
      </c>
      <c r="K5515">
        <f t="shared" si="259"/>
        <v>1.93458169840264</v>
      </c>
      <c r="L5515">
        <f t="shared" si="260"/>
        <v>26302.842560507626</v>
      </c>
    </row>
    <row r="5516" spans="1:12" x14ac:dyDescent="0.3">
      <c r="A5516" t="s">
        <v>48</v>
      </c>
      <c r="B5516" t="s">
        <v>646</v>
      </c>
      <c r="C5516" t="s">
        <v>642</v>
      </c>
      <c r="D5516" t="s">
        <v>21</v>
      </c>
      <c r="E5516" t="str">
        <f>VLOOKUP(D5516,Abbrev!$A$6:$B$67,2,FALSE)</f>
        <v>Hake-L</v>
      </c>
      <c r="F5516" t="str">
        <f t="shared" si="258"/>
        <v>C</v>
      </c>
      <c r="G5516">
        <v>2009</v>
      </c>
      <c r="H5516">
        <v>13596.139456000001</v>
      </c>
      <c r="I5516">
        <v>13.2109987744367</v>
      </c>
      <c r="J5516">
        <v>179618.58169028701</v>
      </c>
      <c r="K5516">
        <f t="shared" si="259"/>
        <v>1.32109987744367E-2</v>
      </c>
      <c r="L5516">
        <f t="shared" si="260"/>
        <v>179.61858169028648</v>
      </c>
    </row>
    <row r="5517" spans="1:12" x14ac:dyDescent="0.3">
      <c r="A5517" t="s">
        <v>48</v>
      </c>
      <c r="B5517" t="s">
        <v>646</v>
      </c>
      <c r="C5517" t="s">
        <v>642</v>
      </c>
      <c r="D5517" t="s">
        <v>43</v>
      </c>
      <c r="E5517" t="str">
        <f>VLOOKUP(D5517,Abbrev!$A$6:$B$67,2,FALSE)</f>
        <v>Sflound-S</v>
      </c>
      <c r="F5517" t="str">
        <f t="shared" si="258"/>
        <v>C</v>
      </c>
      <c r="G5517">
        <v>2009</v>
      </c>
      <c r="H5517">
        <v>13596.139456000001</v>
      </c>
      <c r="I5517">
        <v>0.38014831535249999</v>
      </c>
      <c r="J5517">
        <v>5168.5495094960597</v>
      </c>
      <c r="K5517">
        <f t="shared" si="259"/>
        <v>3.8014831535249999E-4</v>
      </c>
      <c r="L5517">
        <f t="shared" si="260"/>
        <v>5.1685495094960556</v>
      </c>
    </row>
    <row r="5518" spans="1:12" x14ac:dyDescent="0.3">
      <c r="A5518" t="s">
        <v>48</v>
      </c>
      <c r="B5518" t="s">
        <v>646</v>
      </c>
      <c r="C5518" t="s">
        <v>642</v>
      </c>
      <c r="D5518" t="s">
        <v>29</v>
      </c>
      <c r="E5518" t="str">
        <f>VLOOKUP(D5518,Abbrev!$A$6:$B$67,2,FALSE)</f>
        <v>Sflound-L</v>
      </c>
      <c r="F5518" t="str">
        <f t="shared" si="258"/>
        <v>C</v>
      </c>
      <c r="G5518">
        <v>2009</v>
      </c>
      <c r="H5518">
        <v>13596.139456000001</v>
      </c>
      <c r="I5518">
        <v>245.851820332545</v>
      </c>
      <c r="J5518">
        <v>3342635.6347527402</v>
      </c>
      <c r="K5518">
        <f t="shared" si="259"/>
        <v>0.24585182033254499</v>
      </c>
      <c r="L5518">
        <f t="shared" si="260"/>
        <v>3342.635634752738</v>
      </c>
    </row>
    <row r="5519" spans="1:12" x14ac:dyDescent="0.3">
      <c r="A5519" t="s">
        <v>48</v>
      </c>
      <c r="B5519" t="s">
        <v>646</v>
      </c>
      <c r="C5519" t="s">
        <v>642</v>
      </c>
      <c r="D5519" t="s">
        <v>24</v>
      </c>
      <c r="E5519" t="str">
        <f>VLOOKUP(D5519,Abbrev!$A$6:$B$67,2,FALSE)</f>
        <v>Yflound-S</v>
      </c>
      <c r="F5519" t="str">
        <f t="shared" si="258"/>
        <v>C</v>
      </c>
      <c r="G5519">
        <v>2009</v>
      </c>
      <c r="H5519">
        <v>13596.139456000001</v>
      </c>
      <c r="I5519">
        <v>0.16234741255777099</v>
      </c>
      <c r="J5519">
        <v>2207.2980614562198</v>
      </c>
      <c r="K5519">
        <f t="shared" si="259"/>
        <v>1.6234741255777098E-4</v>
      </c>
      <c r="L5519">
        <f t="shared" si="260"/>
        <v>2.2072980614562199</v>
      </c>
    </row>
    <row r="5520" spans="1:12" x14ac:dyDescent="0.3">
      <c r="A5520" t="s">
        <v>48</v>
      </c>
      <c r="B5520" t="s">
        <v>646</v>
      </c>
      <c r="C5520" t="s">
        <v>642</v>
      </c>
      <c r="D5520" t="s">
        <v>25</v>
      </c>
      <c r="E5520" t="str">
        <f>VLOOKUP(D5520,Abbrev!$A$6:$B$67,2,FALSE)</f>
        <v>Yflound-L</v>
      </c>
      <c r="F5520" t="str">
        <f t="shared" si="258"/>
        <v>C</v>
      </c>
      <c r="G5520">
        <v>2009</v>
      </c>
      <c r="H5520">
        <v>13596.139456000001</v>
      </c>
      <c r="I5520">
        <v>3.4872400327330801</v>
      </c>
      <c r="J5520">
        <v>47413.001801584898</v>
      </c>
      <c r="K5520">
        <f t="shared" si="259"/>
        <v>3.4872400327330801E-3</v>
      </c>
      <c r="L5520">
        <f t="shared" si="260"/>
        <v>47.413001801584961</v>
      </c>
    </row>
    <row r="5521" spans="1:12" x14ac:dyDescent="0.3">
      <c r="A5521" t="s">
        <v>48</v>
      </c>
      <c r="B5521" t="s">
        <v>646</v>
      </c>
      <c r="C5521" t="s">
        <v>642</v>
      </c>
      <c r="D5521" t="s">
        <v>44</v>
      </c>
      <c r="E5521" t="str">
        <f>VLOOKUP(D5521,Abbrev!$A$6:$B$67,2,FALSE)</f>
        <v>Blue-S</v>
      </c>
      <c r="F5521" t="str">
        <f t="shared" si="258"/>
        <v>C</v>
      </c>
      <c r="G5521">
        <v>2009</v>
      </c>
      <c r="H5521">
        <v>13596.139456000001</v>
      </c>
      <c r="I5521">
        <v>0.442026820406277</v>
      </c>
      <c r="J5521">
        <v>6009.858293536</v>
      </c>
      <c r="K5521">
        <f t="shared" si="259"/>
        <v>4.4202682040627702E-4</v>
      </c>
      <c r="L5521">
        <f t="shared" si="260"/>
        <v>6.0098582935360092</v>
      </c>
    </row>
    <row r="5522" spans="1:12" x14ac:dyDescent="0.3">
      <c r="A5522" t="s">
        <v>48</v>
      </c>
      <c r="B5522" t="s">
        <v>646</v>
      </c>
      <c r="C5522" t="s">
        <v>642</v>
      </c>
      <c r="D5522" t="s">
        <v>36</v>
      </c>
      <c r="E5522" t="str">
        <f>VLOOKUP(D5522,Abbrev!$A$6:$B$67,2,FALSE)</f>
        <v>Weak-M</v>
      </c>
      <c r="F5522" t="str">
        <f t="shared" si="258"/>
        <v>C</v>
      </c>
      <c r="G5522">
        <v>2009</v>
      </c>
      <c r="H5522">
        <v>13596.139456000001</v>
      </c>
      <c r="I5522">
        <v>1.3231611198386799</v>
      </c>
      <c r="J5522">
        <v>17989.883108083799</v>
      </c>
      <c r="K5522">
        <f t="shared" si="259"/>
        <v>1.32316111983868E-3</v>
      </c>
      <c r="L5522">
        <f t="shared" si="260"/>
        <v>17.989883108083824</v>
      </c>
    </row>
    <row r="5523" spans="1:12" x14ac:dyDescent="0.3">
      <c r="A5523" t="s">
        <v>48</v>
      </c>
      <c r="B5523" t="s">
        <v>646</v>
      </c>
      <c r="C5523" t="s">
        <v>642</v>
      </c>
      <c r="D5523" t="s">
        <v>7</v>
      </c>
      <c r="E5523" t="str">
        <f>VLOOKUP(D5523,Abbrev!$A$6:$B$67,2,FALSE)</f>
        <v>Alosines</v>
      </c>
      <c r="F5523" t="str">
        <f t="shared" si="258"/>
        <v>C</v>
      </c>
      <c r="G5523">
        <v>2010</v>
      </c>
      <c r="H5523">
        <v>13596.139456000001</v>
      </c>
      <c r="I5523">
        <v>10.984139933613299</v>
      </c>
      <c r="J5523">
        <v>149341.898341625</v>
      </c>
      <c r="K5523">
        <f t="shared" si="259"/>
        <v>1.09841399336133E-2</v>
      </c>
      <c r="L5523">
        <f t="shared" si="260"/>
        <v>149.34189834162501</v>
      </c>
    </row>
    <row r="5524" spans="1:12" x14ac:dyDescent="0.3">
      <c r="A5524" t="s">
        <v>48</v>
      </c>
      <c r="B5524" t="s">
        <v>646</v>
      </c>
      <c r="C5524" t="s">
        <v>642</v>
      </c>
      <c r="D5524" t="s">
        <v>8</v>
      </c>
      <c r="E5524" t="str">
        <f>VLOOKUP(D5524,Abbrev!$A$6:$B$67,2,FALSE)</f>
        <v>Herring</v>
      </c>
      <c r="F5524" t="str">
        <f t="shared" si="258"/>
        <v>C</v>
      </c>
      <c r="G5524">
        <v>2010</v>
      </c>
      <c r="H5524">
        <v>13596.139456000001</v>
      </c>
      <c r="I5524">
        <v>2769.5598532897202</v>
      </c>
      <c r="J5524">
        <v>37655321.997065902</v>
      </c>
      <c r="K5524">
        <f t="shared" si="259"/>
        <v>2.7695598532897203</v>
      </c>
      <c r="L5524">
        <f t="shared" si="260"/>
        <v>37655.321997065941</v>
      </c>
    </row>
    <row r="5525" spans="1:12" x14ac:dyDescent="0.3">
      <c r="A5525" t="s">
        <v>48</v>
      </c>
      <c r="B5525" t="s">
        <v>646</v>
      </c>
      <c r="C5525" t="s">
        <v>642</v>
      </c>
      <c r="D5525" t="s">
        <v>9</v>
      </c>
      <c r="E5525" t="str">
        <f>VLOOKUP(D5525,Abbrev!$A$6:$B$67,2,FALSE)</f>
        <v>Mack</v>
      </c>
      <c r="F5525" t="str">
        <f t="shared" si="258"/>
        <v>C</v>
      </c>
      <c r="G5525">
        <v>2010</v>
      </c>
      <c r="H5525">
        <v>13596.139456000001</v>
      </c>
      <c r="I5525">
        <v>4246.0733582703997</v>
      </c>
      <c r="J5525">
        <v>57730205.519450501</v>
      </c>
      <c r="K5525">
        <f t="shared" si="259"/>
        <v>4.2460733582704</v>
      </c>
      <c r="L5525">
        <f t="shared" si="260"/>
        <v>57730.20551945061</v>
      </c>
    </row>
    <row r="5526" spans="1:12" x14ac:dyDescent="0.3">
      <c r="A5526" t="s">
        <v>48</v>
      </c>
      <c r="B5526" t="s">
        <v>646</v>
      </c>
      <c r="C5526" t="s">
        <v>642</v>
      </c>
      <c r="D5526" t="s">
        <v>10</v>
      </c>
      <c r="E5526" t="str">
        <f>VLOOKUP(D5526,Abbrev!$A$6:$B$67,2,FALSE)</f>
        <v>Butter</v>
      </c>
      <c r="F5526" t="str">
        <f t="shared" si="258"/>
        <v>C</v>
      </c>
      <c r="G5526">
        <v>2010</v>
      </c>
      <c r="H5526">
        <v>13596.139456000001</v>
      </c>
      <c r="I5526">
        <v>5588.2604920714102</v>
      </c>
      <c r="J5526">
        <v>75978768.9666581</v>
      </c>
      <c r="K5526">
        <f t="shared" si="259"/>
        <v>5.5882604920714103</v>
      </c>
      <c r="L5526">
        <f t="shared" si="260"/>
        <v>75978.768966658085</v>
      </c>
    </row>
    <row r="5527" spans="1:12" x14ac:dyDescent="0.3">
      <c r="A5527" t="s">
        <v>48</v>
      </c>
      <c r="B5527" t="s">
        <v>646</v>
      </c>
      <c r="C5527" t="s">
        <v>642</v>
      </c>
      <c r="D5527" t="s">
        <v>11</v>
      </c>
      <c r="E5527" t="str">
        <f>VLOOKUP(D5527,Abbrev!$A$6:$B$67,2,FALSE)</f>
        <v>Dbenth-oth</v>
      </c>
      <c r="F5527" t="str">
        <f t="shared" si="258"/>
        <v>C</v>
      </c>
      <c r="G5527">
        <v>2010</v>
      </c>
      <c r="H5527">
        <v>13596.139456000001</v>
      </c>
      <c r="I5527">
        <v>1153.85750647635</v>
      </c>
      <c r="J5527">
        <v>15688007.5704048</v>
      </c>
      <c r="K5527">
        <f t="shared" si="259"/>
        <v>1.1538575064763499</v>
      </c>
      <c r="L5527">
        <f t="shared" si="260"/>
        <v>15688.007570404878</v>
      </c>
    </row>
    <row r="5528" spans="1:12" x14ac:dyDescent="0.3">
      <c r="A5528" t="s">
        <v>48</v>
      </c>
      <c r="B5528" t="s">
        <v>646</v>
      </c>
      <c r="C5528" t="s">
        <v>642</v>
      </c>
      <c r="D5528" t="s">
        <v>33</v>
      </c>
      <c r="E5528" t="str">
        <f>VLOOKUP(D5528,Abbrev!$A$6:$B$67,2,FALSE)</f>
        <v>Domni-oth</v>
      </c>
      <c r="F5528" t="str">
        <f t="shared" si="258"/>
        <v>C</v>
      </c>
      <c r="G5528">
        <v>2010</v>
      </c>
      <c r="H5528">
        <v>13596.139456000001</v>
      </c>
      <c r="I5528">
        <v>198.19121919752399</v>
      </c>
      <c r="J5528">
        <v>2694635.4551641899</v>
      </c>
      <c r="K5528">
        <f t="shared" si="259"/>
        <v>0.198191219197524</v>
      </c>
      <c r="L5528">
        <f t="shared" si="260"/>
        <v>2694.6354551642007</v>
      </c>
    </row>
    <row r="5529" spans="1:12" x14ac:dyDescent="0.3">
      <c r="A5529" t="s">
        <v>48</v>
      </c>
      <c r="B5529" t="s">
        <v>646</v>
      </c>
      <c r="C5529" t="s">
        <v>642</v>
      </c>
      <c r="D5529" t="s">
        <v>12</v>
      </c>
      <c r="E5529" t="str">
        <f>VLOOKUP(D5529,Abbrev!$A$6:$B$67,2,FALSE)</f>
        <v>Dpisc-oth</v>
      </c>
      <c r="F5529" t="str">
        <f t="shared" si="258"/>
        <v>C</v>
      </c>
      <c r="G5529">
        <v>2010</v>
      </c>
      <c r="H5529">
        <v>13596.139456000001</v>
      </c>
      <c r="I5529">
        <v>217.65326653560399</v>
      </c>
      <c r="J5529">
        <v>2959244.1648720098</v>
      </c>
      <c r="K5529">
        <f t="shared" si="259"/>
        <v>0.21765326653560399</v>
      </c>
      <c r="L5529">
        <f t="shared" si="260"/>
        <v>2959.2441648720101</v>
      </c>
    </row>
    <row r="5530" spans="1:12" x14ac:dyDescent="0.3">
      <c r="A5530" t="s">
        <v>48</v>
      </c>
      <c r="B5530" t="s">
        <v>646</v>
      </c>
      <c r="C5530" t="s">
        <v>642</v>
      </c>
      <c r="D5530" t="s">
        <v>13</v>
      </c>
      <c r="E5530" t="str">
        <f>VLOOKUP(D5530,Abbrev!$A$6:$B$67,2,FALSE)</f>
        <v>Haddock</v>
      </c>
      <c r="F5530" t="str">
        <f t="shared" si="258"/>
        <v>C</v>
      </c>
      <c r="G5530">
        <v>2010</v>
      </c>
      <c r="H5530">
        <v>13596.139456000001</v>
      </c>
      <c r="I5530">
        <v>0.32057238920334702</v>
      </c>
      <c r="J5530">
        <v>4358.5469093518104</v>
      </c>
      <c r="K5530">
        <f t="shared" si="259"/>
        <v>3.2057238920334699E-4</v>
      </c>
      <c r="L5530">
        <f t="shared" si="260"/>
        <v>4.3585469093518148</v>
      </c>
    </row>
    <row r="5531" spans="1:12" x14ac:dyDescent="0.3">
      <c r="A5531" t="s">
        <v>48</v>
      </c>
      <c r="B5531" t="s">
        <v>646</v>
      </c>
      <c r="C5531" t="s">
        <v>642</v>
      </c>
      <c r="D5531" t="s">
        <v>27</v>
      </c>
      <c r="E5531" t="str">
        <f>VLOOKUP(D5531,Abbrev!$A$6:$B$67,2,FALSE)</f>
        <v>MedPel</v>
      </c>
      <c r="F5531" t="str">
        <f t="shared" si="258"/>
        <v>C</v>
      </c>
      <c r="G5531">
        <v>2010</v>
      </c>
      <c r="H5531">
        <v>13596.139456000001</v>
      </c>
      <c r="I5531">
        <v>20.757434000498499</v>
      </c>
      <c r="J5531">
        <v>282220.967419494</v>
      </c>
      <c r="K5531">
        <f t="shared" si="259"/>
        <v>2.0757434000498499E-2</v>
      </c>
      <c r="L5531">
        <f t="shared" si="260"/>
        <v>282.2209674194936</v>
      </c>
    </row>
    <row r="5532" spans="1:12" x14ac:dyDescent="0.3">
      <c r="A5532" t="s">
        <v>48</v>
      </c>
      <c r="B5532" t="s">
        <v>646</v>
      </c>
      <c r="C5532" t="s">
        <v>642</v>
      </c>
      <c r="D5532" t="s">
        <v>14</v>
      </c>
      <c r="E5532" t="str">
        <f>VLOOKUP(D5532,Abbrev!$A$6:$B$67,2,FALSE)</f>
        <v>Mesopel</v>
      </c>
      <c r="F5532" t="str">
        <f t="shared" si="258"/>
        <v>C</v>
      </c>
      <c r="G5532">
        <v>2010</v>
      </c>
      <c r="H5532">
        <v>13596.139456000001</v>
      </c>
      <c r="I5532">
        <v>33.099966562592599</v>
      </c>
      <c r="J5532">
        <v>450031.76137394598</v>
      </c>
      <c r="K5532">
        <f t="shared" si="259"/>
        <v>3.3099966562592599E-2</v>
      </c>
      <c r="L5532">
        <f t="shared" si="260"/>
        <v>450.03176137394598</v>
      </c>
    </row>
    <row r="5533" spans="1:12" x14ac:dyDescent="0.3">
      <c r="A5533" t="s">
        <v>48</v>
      </c>
      <c r="B5533" t="s">
        <v>646</v>
      </c>
      <c r="C5533" t="s">
        <v>642</v>
      </c>
      <c r="D5533" t="s">
        <v>15</v>
      </c>
      <c r="E5533" t="str">
        <f>VLOOKUP(D5533,Abbrev!$A$6:$B$67,2,FALSE)</f>
        <v>Skate</v>
      </c>
      <c r="F5533" t="str">
        <f t="shared" si="258"/>
        <v>C</v>
      </c>
      <c r="G5533">
        <v>2010</v>
      </c>
      <c r="H5533">
        <v>13596.139456000001</v>
      </c>
      <c r="I5533">
        <v>828.27617616355894</v>
      </c>
      <c r="J5533">
        <v>11261358.3992022</v>
      </c>
      <c r="K5533">
        <f t="shared" si="259"/>
        <v>0.82827617616355897</v>
      </c>
      <c r="L5533">
        <f t="shared" si="260"/>
        <v>11261.358399202172</v>
      </c>
    </row>
    <row r="5534" spans="1:12" x14ac:dyDescent="0.3">
      <c r="A5534" t="s">
        <v>48</v>
      </c>
      <c r="B5534" t="s">
        <v>646</v>
      </c>
      <c r="C5534" t="s">
        <v>642</v>
      </c>
      <c r="D5534" t="s">
        <v>16</v>
      </c>
      <c r="E5534" t="str">
        <f>VLOOKUP(D5534,Abbrev!$A$6:$B$67,2,FALSE)</f>
        <v>SmPel</v>
      </c>
      <c r="F5534" t="str">
        <f t="shared" si="258"/>
        <v>C</v>
      </c>
      <c r="G5534">
        <v>2010</v>
      </c>
      <c r="H5534">
        <v>13596.139456000001</v>
      </c>
      <c r="I5534">
        <v>59.169838493030298</v>
      </c>
      <c r="J5534">
        <v>804481.37574023602</v>
      </c>
      <c r="K5534">
        <f t="shared" si="259"/>
        <v>5.91698384930303E-2</v>
      </c>
      <c r="L5534">
        <f t="shared" si="260"/>
        <v>804.4813757402369</v>
      </c>
    </row>
    <row r="5535" spans="1:12" x14ac:dyDescent="0.3">
      <c r="A5535" t="s">
        <v>48</v>
      </c>
      <c r="B5535" t="s">
        <v>646</v>
      </c>
      <c r="C5535" t="s">
        <v>642</v>
      </c>
      <c r="D5535" t="s">
        <v>17</v>
      </c>
      <c r="E5535" t="str">
        <f>VLOOKUP(D5535,Abbrev!$A$6:$B$67,2,FALSE)</f>
        <v>Squid</v>
      </c>
      <c r="F5535" t="str">
        <f t="shared" si="258"/>
        <v>C</v>
      </c>
      <c r="G5535">
        <v>2010</v>
      </c>
      <c r="H5535">
        <v>13596.139456000001</v>
      </c>
      <c r="I5535">
        <v>2236.09063207898</v>
      </c>
      <c r="J5535">
        <v>30402200.070000999</v>
      </c>
      <c r="K5535">
        <f t="shared" si="259"/>
        <v>2.2360906320789802</v>
      </c>
      <c r="L5535">
        <f t="shared" si="260"/>
        <v>30402.200070001003</v>
      </c>
    </row>
    <row r="5536" spans="1:12" x14ac:dyDescent="0.3">
      <c r="A5536" t="s">
        <v>48</v>
      </c>
      <c r="B5536" t="s">
        <v>646</v>
      </c>
      <c r="C5536" t="s">
        <v>642</v>
      </c>
      <c r="D5536" t="s">
        <v>18</v>
      </c>
      <c r="E5536" t="str">
        <f>VLOOKUP(D5536,Abbrev!$A$6:$B$67,2,FALSE)</f>
        <v>Dogfish-S</v>
      </c>
      <c r="F5536" t="str">
        <f t="shared" si="258"/>
        <v>C</v>
      </c>
      <c r="G5536">
        <v>2010</v>
      </c>
      <c r="H5536">
        <v>13596.139456000001</v>
      </c>
      <c r="I5536">
        <v>1707.48537142487</v>
      </c>
      <c r="J5536">
        <v>23215209.228972498</v>
      </c>
      <c r="K5536">
        <f t="shared" si="259"/>
        <v>1.7074853714248699</v>
      </c>
      <c r="L5536">
        <f t="shared" si="260"/>
        <v>23215.20922897249</v>
      </c>
    </row>
    <row r="5537" spans="1:12" x14ac:dyDescent="0.3">
      <c r="A5537" t="s">
        <v>48</v>
      </c>
      <c r="B5537" t="s">
        <v>646</v>
      </c>
      <c r="C5537" t="s">
        <v>642</v>
      </c>
      <c r="D5537" t="s">
        <v>19</v>
      </c>
      <c r="E5537" t="str">
        <f>VLOOKUP(D5537,Abbrev!$A$6:$B$67,2,FALSE)</f>
        <v>Dogfish-L</v>
      </c>
      <c r="F5537" t="str">
        <f t="shared" si="258"/>
        <v>C</v>
      </c>
      <c r="G5537">
        <v>2010</v>
      </c>
      <c r="H5537">
        <v>13596.139456000001</v>
      </c>
      <c r="I5537">
        <v>107613.511184528</v>
      </c>
      <c r="J5537">
        <v>1463128305.41466</v>
      </c>
      <c r="K5537">
        <f t="shared" si="259"/>
        <v>107.61351118452801</v>
      </c>
      <c r="L5537">
        <f t="shared" si="260"/>
        <v>1463128.3054146587</v>
      </c>
    </row>
    <row r="5538" spans="1:12" x14ac:dyDescent="0.3">
      <c r="A5538" t="s">
        <v>48</v>
      </c>
      <c r="B5538" t="s">
        <v>646</v>
      </c>
      <c r="C5538" t="s">
        <v>642</v>
      </c>
      <c r="D5538" t="s">
        <v>20</v>
      </c>
      <c r="E5538" t="str">
        <f>VLOOKUP(D5538,Abbrev!$A$6:$B$67,2,FALSE)</f>
        <v>Hake-S</v>
      </c>
      <c r="F5538" t="str">
        <f t="shared" si="258"/>
        <v>C</v>
      </c>
      <c r="G5538">
        <v>2010</v>
      </c>
      <c r="H5538">
        <v>13596.139456000001</v>
      </c>
      <c r="I5538">
        <v>1410.93407113279</v>
      </c>
      <c r="J5538">
        <v>19183256.394343302</v>
      </c>
      <c r="K5538">
        <f t="shared" si="259"/>
        <v>1.41093407113279</v>
      </c>
      <c r="L5538">
        <f t="shared" si="260"/>
        <v>19183.25639434324</v>
      </c>
    </row>
    <row r="5539" spans="1:12" x14ac:dyDescent="0.3">
      <c r="A5539" t="s">
        <v>48</v>
      </c>
      <c r="B5539" t="s">
        <v>646</v>
      </c>
      <c r="C5539" t="s">
        <v>642</v>
      </c>
      <c r="D5539" t="s">
        <v>21</v>
      </c>
      <c r="E5539" t="str">
        <f>VLOOKUP(D5539,Abbrev!$A$6:$B$67,2,FALSE)</f>
        <v>Hake-L</v>
      </c>
      <c r="F5539" t="str">
        <f t="shared" si="258"/>
        <v>C</v>
      </c>
      <c r="G5539">
        <v>2010</v>
      </c>
      <c r="H5539">
        <v>13596.139456000001</v>
      </c>
      <c r="I5539">
        <v>11.3495248649737</v>
      </c>
      <c r="J5539">
        <v>154309.722823522</v>
      </c>
      <c r="K5539">
        <f t="shared" si="259"/>
        <v>1.13495248649737E-2</v>
      </c>
      <c r="L5539">
        <f t="shared" si="260"/>
        <v>154.30972282352201</v>
      </c>
    </row>
    <row r="5540" spans="1:12" x14ac:dyDescent="0.3">
      <c r="A5540" t="s">
        <v>48</v>
      </c>
      <c r="B5540" t="s">
        <v>646</v>
      </c>
      <c r="C5540" t="s">
        <v>642</v>
      </c>
      <c r="D5540" t="s">
        <v>43</v>
      </c>
      <c r="E5540" t="str">
        <f>VLOOKUP(D5540,Abbrev!$A$6:$B$67,2,FALSE)</f>
        <v>Sflound-S</v>
      </c>
      <c r="F5540" t="str">
        <f t="shared" si="258"/>
        <v>C</v>
      </c>
      <c r="G5540">
        <v>2010</v>
      </c>
      <c r="H5540">
        <v>13596.139456000001</v>
      </c>
      <c r="I5540">
        <v>3.17462205640869</v>
      </c>
      <c r="J5540">
        <v>43162.6041990261</v>
      </c>
      <c r="K5540">
        <f t="shared" si="259"/>
        <v>3.17462205640869E-3</v>
      </c>
      <c r="L5540">
        <f t="shared" si="260"/>
        <v>43.162604199026049</v>
      </c>
    </row>
    <row r="5541" spans="1:12" x14ac:dyDescent="0.3">
      <c r="A5541" t="s">
        <v>48</v>
      </c>
      <c r="B5541" t="s">
        <v>646</v>
      </c>
      <c r="C5541" t="s">
        <v>642</v>
      </c>
      <c r="D5541" t="s">
        <v>29</v>
      </c>
      <c r="E5541" t="str">
        <f>VLOOKUP(D5541,Abbrev!$A$6:$B$67,2,FALSE)</f>
        <v>Sflound-L</v>
      </c>
      <c r="F5541" t="str">
        <f t="shared" si="258"/>
        <v>C</v>
      </c>
      <c r="G5541">
        <v>2010</v>
      </c>
      <c r="H5541">
        <v>13596.139456000001</v>
      </c>
      <c r="I5541">
        <v>516.91535995075606</v>
      </c>
      <c r="J5541">
        <v>7028053.3208389198</v>
      </c>
      <c r="K5541">
        <f t="shared" si="259"/>
        <v>0.5169153599507561</v>
      </c>
      <c r="L5541">
        <f t="shared" si="260"/>
        <v>7028.0533208389179</v>
      </c>
    </row>
    <row r="5542" spans="1:12" x14ac:dyDescent="0.3">
      <c r="A5542" t="s">
        <v>48</v>
      </c>
      <c r="B5542" t="s">
        <v>646</v>
      </c>
      <c r="C5542" t="s">
        <v>642</v>
      </c>
      <c r="D5542" t="s">
        <v>25</v>
      </c>
      <c r="E5542" t="str">
        <f>VLOOKUP(D5542,Abbrev!$A$6:$B$67,2,FALSE)</f>
        <v>Yflound-L</v>
      </c>
      <c r="F5542" t="str">
        <f t="shared" si="258"/>
        <v>C</v>
      </c>
      <c r="G5542">
        <v>2010</v>
      </c>
      <c r="H5542">
        <v>13596.139456000001</v>
      </c>
      <c r="I5542">
        <v>0.90081624716188302</v>
      </c>
      <c r="J5542">
        <v>12247.623320643501</v>
      </c>
      <c r="K5542">
        <f t="shared" si="259"/>
        <v>9.00816247161883E-4</v>
      </c>
      <c r="L5542">
        <f t="shared" si="260"/>
        <v>12.247623320643527</v>
      </c>
    </row>
    <row r="5543" spans="1:12" x14ac:dyDescent="0.3">
      <c r="A5543" t="s">
        <v>48</v>
      </c>
      <c r="B5543" t="s">
        <v>646</v>
      </c>
      <c r="C5543" t="s">
        <v>642</v>
      </c>
      <c r="D5543" t="s">
        <v>32</v>
      </c>
      <c r="E5543" t="str">
        <f>VLOOKUP(D5543,Abbrev!$A$6:$B$67,2,FALSE)</f>
        <v>Blue-M</v>
      </c>
      <c r="F5543" t="str">
        <f t="shared" si="258"/>
        <v>C</v>
      </c>
      <c r="G5543">
        <v>2010</v>
      </c>
      <c r="H5543">
        <v>13596.139456000001</v>
      </c>
      <c r="I5543">
        <v>12.028395042361</v>
      </c>
      <c r="J5543">
        <v>163539.73642779901</v>
      </c>
      <c r="K5543">
        <f t="shared" si="259"/>
        <v>1.2028395042360999E-2</v>
      </c>
      <c r="L5543">
        <f t="shared" si="260"/>
        <v>163.53973642779917</v>
      </c>
    </row>
    <row r="5544" spans="1:12" x14ac:dyDescent="0.3">
      <c r="A5544" t="s">
        <v>48</v>
      </c>
      <c r="B5544" t="s">
        <v>646</v>
      </c>
      <c r="C5544" t="s">
        <v>642</v>
      </c>
      <c r="D5544" t="s">
        <v>36</v>
      </c>
      <c r="E5544" t="str">
        <f>VLOOKUP(D5544,Abbrev!$A$6:$B$67,2,FALSE)</f>
        <v>Weak-M</v>
      </c>
      <c r="F5544" t="str">
        <f t="shared" si="258"/>
        <v>C</v>
      </c>
      <c r="G5544">
        <v>2010</v>
      </c>
      <c r="H5544">
        <v>13596.139456000001</v>
      </c>
      <c r="I5544">
        <v>0.26956036287868701</v>
      </c>
      <c r="J5544">
        <v>3664.98028550859</v>
      </c>
      <c r="K5544">
        <f t="shared" si="259"/>
        <v>2.6956036287868702E-4</v>
      </c>
      <c r="L5544">
        <f t="shared" si="260"/>
        <v>3.6649802855085944</v>
      </c>
    </row>
    <row r="5545" spans="1:12" x14ac:dyDescent="0.3">
      <c r="A5545" t="s">
        <v>48</v>
      </c>
      <c r="B5545" t="s">
        <v>646</v>
      </c>
      <c r="C5545" t="s">
        <v>642</v>
      </c>
      <c r="D5545" t="s">
        <v>7</v>
      </c>
      <c r="E5545" t="str">
        <f>VLOOKUP(D5545,Abbrev!$A$6:$B$67,2,FALSE)</f>
        <v>Alosines</v>
      </c>
      <c r="F5545" t="str">
        <f t="shared" si="258"/>
        <v>C</v>
      </c>
      <c r="G5545">
        <v>2011</v>
      </c>
      <c r="H5545">
        <v>13596.139456000001</v>
      </c>
      <c r="I5545">
        <v>2.6062442473631098</v>
      </c>
      <c r="J5545">
        <v>35434.860243546602</v>
      </c>
      <c r="K5545">
        <f t="shared" si="259"/>
        <v>2.6062442473631098E-3</v>
      </c>
      <c r="L5545">
        <f t="shared" si="260"/>
        <v>35.434860243546602</v>
      </c>
    </row>
    <row r="5546" spans="1:12" x14ac:dyDescent="0.3">
      <c r="A5546" t="s">
        <v>48</v>
      </c>
      <c r="B5546" t="s">
        <v>646</v>
      </c>
      <c r="C5546" t="s">
        <v>642</v>
      </c>
      <c r="D5546" t="s">
        <v>42</v>
      </c>
      <c r="E5546" t="str">
        <f>VLOOKUP(D5546,Abbrev!$A$6:$B$67,2,FALSE)</f>
        <v>Croaker</v>
      </c>
      <c r="F5546" t="str">
        <f t="shared" si="258"/>
        <v>C</v>
      </c>
      <c r="G5546">
        <v>2011</v>
      </c>
      <c r="H5546">
        <v>13596.139456000001</v>
      </c>
      <c r="I5546">
        <v>1.6239909182643799</v>
      </c>
      <c r="J5546">
        <v>22080.007000000001</v>
      </c>
      <c r="K5546">
        <f t="shared" si="259"/>
        <v>1.62399091826438E-3</v>
      </c>
      <c r="L5546">
        <f t="shared" si="260"/>
        <v>22.080007000000009</v>
      </c>
    </row>
    <row r="5547" spans="1:12" x14ac:dyDescent="0.3">
      <c r="A5547" t="s">
        <v>48</v>
      </c>
      <c r="B5547" t="s">
        <v>646</v>
      </c>
      <c r="C5547" t="s">
        <v>642</v>
      </c>
      <c r="D5547" t="s">
        <v>8</v>
      </c>
      <c r="E5547" t="str">
        <f>VLOOKUP(D5547,Abbrev!$A$6:$B$67,2,FALSE)</f>
        <v>Herring</v>
      </c>
      <c r="F5547" t="str">
        <f t="shared" si="258"/>
        <v>C</v>
      </c>
      <c r="G5547">
        <v>2011</v>
      </c>
      <c r="H5547">
        <v>13596.139456000001</v>
      </c>
      <c r="I5547">
        <v>7450.6676096291403</v>
      </c>
      <c r="J5547">
        <v>101300315.86082</v>
      </c>
      <c r="K5547">
        <f t="shared" si="259"/>
        <v>7.4506676096291402</v>
      </c>
      <c r="L5547">
        <f t="shared" si="260"/>
        <v>101300.31586081996</v>
      </c>
    </row>
    <row r="5548" spans="1:12" x14ac:dyDescent="0.3">
      <c r="A5548" t="s">
        <v>48</v>
      </c>
      <c r="B5548" t="s">
        <v>646</v>
      </c>
      <c r="C5548" t="s">
        <v>642</v>
      </c>
      <c r="D5548" t="s">
        <v>9</v>
      </c>
      <c r="E5548" t="str">
        <f>VLOOKUP(D5548,Abbrev!$A$6:$B$67,2,FALSE)</f>
        <v>Mack</v>
      </c>
      <c r="F5548" t="str">
        <f t="shared" si="258"/>
        <v>C</v>
      </c>
      <c r="G5548">
        <v>2011</v>
      </c>
      <c r="H5548">
        <v>13596.139456000001</v>
      </c>
      <c r="I5548">
        <v>9243.2173700236908</v>
      </c>
      <c r="J5548">
        <v>125672072.384964</v>
      </c>
      <c r="K5548">
        <f t="shared" si="259"/>
        <v>9.2432173700236913</v>
      </c>
      <c r="L5548">
        <f t="shared" si="260"/>
        <v>125672.07238496367</v>
      </c>
    </row>
    <row r="5549" spans="1:12" x14ac:dyDescent="0.3">
      <c r="A5549" t="s">
        <v>48</v>
      </c>
      <c r="B5549" t="s">
        <v>646</v>
      </c>
      <c r="C5549" t="s">
        <v>642</v>
      </c>
      <c r="D5549" t="s">
        <v>10</v>
      </c>
      <c r="E5549" t="str">
        <f>VLOOKUP(D5549,Abbrev!$A$6:$B$67,2,FALSE)</f>
        <v>Butter</v>
      </c>
      <c r="F5549" t="str">
        <f t="shared" si="258"/>
        <v>C</v>
      </c>
      <c r="G5549">
        <v>2011</v>
      </c>
      <c r="H5549">
        <v>13596.139456000001</v>
      </c>
      <c r="I5549">
        <v>6522.0445937100003</v>
      </c>
      <c r="J5549">
        <v>88674627.834332004</v>
      </c>
      <c r="K5549">
        <f t="shared" si="259"/>
        <v>6.5220445937100004</v>
      </c>
      <c r="L5549">
        <f t="shared" si="260"/>
        <v>88674.62783433203</v>
      </c>
    </row>
    <row r="5550" spans="1:12" x14ac:dyDescent="0.3">
      <c r="A5550" t="s">
        <v>48</v>
      </c>
      <c r="B5550" t="s">
        <v>646</v>
      </c>
      <c r="C5550" t="s">
        <v>642</v>
      </c>
      <c r="D5550" t="s">
        <v>11</v>
      </c>
      <c r="E5550" t="str">
        <f>VLOOKUP(D5550,Abbrev!$A$6:$B$67,2,FALSE)</f>
        <v>Dbenth-oth</v>
      </c>
      <c r="F5550" t="str">
        <f t="shared" si="258"/>
        <v>C</v>
      </c>
      <c r="G5550">
        <v>2011</v>
      </c>
      <c r="H5550">
        <v>13596.139456000001</v>
      </c>
      <c r="I5550">
        <v>1068.4179510246599</v>
      </c>
      <c r="J5550">
        <v>14526359.459425</v>
      </c>
      <c r="K5550">
        <f t="shared" si="259"/>
        <v>1.0684179510246599</v>
      </c>
      <c r="L5550">
        <f t="shared" si="260"/>
        <v>14526.359459425055</v>
      </c>
    </row>
    <row r="5551" spans="1:12" x14ac:dyDescent="0.3">
      <c r="A5551" t="s">
        <v>48</v>
      </c>
      <c r="B5551" t="s">
        <v>646</v>
      </c>
      <c r="C5551" t="s">
        <v>642</v>
      </c>
      <c r="D5551" t="s">
        <v>33</v>
      </c>
      <c r="E5551" t="str">
        <f>VLOOKUP(D5551,Abbrev!$A$6:$B$67,2,FALSE)</f>
        <v>Domni-oth</v>
      </c>
      <c r="F5551" t="str">
        <f t="shared" si="258"/>
        <v>C</v>
      </c>
      <c r="G5551">
        <v>2011</v>
      </c>
      <c r="H5551">
        <v>13596.139456000001</v>
      </c>
      <c r="I5551">
        <v>69.470873478343606</v>
      </c>
      <c r="J5551">
        <v>944535.68394169095</v>
      </c>
      <c r="K5551">
        <f t="shared" si="259"/>
        <v>6.9470873478343603E-2</v>
      </c>
      <c r="L5551">
        <f t="shared" si="260"/>
        <v>944.53568394169145</v>
      </c>
    </row>
    <row r="5552" spans="1:12" x14ac:dyDescent="0.3">
      <c r="A5552" t="s">
        <v>48</v>
      </c>
      <c r="B5552" t="s">
        <v>646</v>
      </c>
      <c r="C5552" t="s">
        <v>642</v>
      </c>
      <c r="D5552" t="s">
        <v>12</v>
      </c>
      <c r="E5552" t="str">
        <f>VLOOKUP(D5552,Abbrev!$A$6:$B$67,2,FALSE)</f>
        <v>Dpisc-oth</v>
      </c>
      <c r="F5552" t="str">
        <f t="shared" si="258"/>
        <v>C</v>
      </c>
      <c r="G5552">
        <v>2011</v>
      </c>
      <c r="H5552">
        <v>13596.139456000001</v>
      </c>
      <c r="I5552">
        <v>508.86362436770202</v>
      </c>
      <c r="J5552">
        <v>6918580.8009888697</v>
      </c>
      <c r="K5552">
        <f t="shared" si="259"/>
        <v>0.50886362436770205</v>
      </c>
      <c r="L5552">
        <f t="shared" si="260"/>
        <v>6918.5808009888769</v>
      </c>
    </row>
    <row r="5553" spans="1:12" x14ac:dyDescent="0.3">
      <c r="A5553" t="s">
        <v>48</v>
      </c>
      <c r="B5553" t="s">
        <v>646</v>
      </c>
      <c r="C5553" t="s">
        <v>642</v>
      </c>
      <c r="D5553" t="s">
        <v>13</v>
      </c>
      <c r="E5553" t="str">
        <f>VLOOKUP(D5553,Abbrev!$A$6:$B$67,2,FALSE)</f>
        <v>Haddock</v>
      </c>
      <c r="F5553" t="str">
        <f t="shared" si="258"/>
        <v>C</v>
      </c>
      <c r="G5553">
        <v>2011</v>
      </c>
      <c r="H5553">
        <v>13596.139456000001</v>
      </c>
      <c r="I5553">
        <v>5.53524860028209</v>
      </c>
      <c r="J5553">
        <v>75258.011893064104</v>
      </c>
      <c r="K5553">
        <f t="shared" si="259"/>
        <v>5.5352486002820901E-3</v>
      </c>
      <c r="L5553">
        <f t="shared" si="260"/>
        <v>75.258011893064108</v>
      </c>
    </row>
    <row r="5554" spans="1:12" x14ac:dyDescent="0.3">
      <c r="A5554" t="s">
        <v>48</v>
      </c>
      <c r="B5554" t="s">
        <v>646</v>
      </c>
      <c r="C5554" t="s">
        <v>642</v>
      </c>
      <c r="D5554" t="s">
        <v>27</v>
      </c>
      <c r="E5554" t="str">
        <f>VLOOKUP(D5554,Abbrev!$A$6:$B$67,2,FALSE)</f>
        <v>MedPel</v>
      </c>
      <c r="F5554" t="str">
        <f t="shared" si="258"/>
        <v>C</v>
      </c>
      <c r="G5554">
        <v>2011</v>
      </c>
      <c r="H5554">
        <v>13596.139456000001</v>
      </c>
      <c r="I5554">
        <v>70.380752072471694</v>
      </c>
      <c r="J5554">
        <v>956906.52019548602</v>
      </c>
      <c r="K5554">
        <f t="shared" si="259"/>
        <v>7.03807520724717E-2</v>
      </c>
      <c r="L5554">
        <f t="shared" si="260"/>
        <v>956.90652019548634</v>
      </c>
    </row>
    <row r="5555" spans="1:12" x14ac:dyDescent="0.3">
      <c r="A5555" t="s">
        <v>48</v>
      </c>
      <c r="B5555" t="s">
        <v>646</v>
      </c>
      <c r="C5555" t="s">
        <v>642</v>
      </c>
      <c r="D5555" t="s">
        <v>14</v>
      </c>
      <c r="E5555" t="str">
        <f>VLOOKUP(D5555,Abbrev!$A$6:$B$67,2,FALSE)</f>
        <v>Mesopel</v>
      </c>
      <c r="F5555" t="str">
        <f t="shared" si="258"/>
        <v>C</v>
      </c>
      <c r="G5555">
        <v>2011</v>
      </c>
      <c r="H5555">
        <v>13596.139456000001</v>
      </c>
      <c r="I5555">
        <v>54.543646179329201</v>
      </c>
      <c r="J5555">
        <v>741583.01989288197</v>
      </c>
      <c r="K5555">
        <f t="shared" si="259"/>
        <v>5.4543646179329199E-2</v>
      </c>
      <c r="L5555">
        <f t="shared" si="260"/>
        <v>741.58301989288145</v>
      </c>
    </row>
    <row r="5556" spans="1:12" x14ac:dyDescent="0.3">
      <c r="A5556" t="s">
        <v>48</v>
      </c>
      <c r="B5556" t="s">
        <v>646</v>
      </c>
      <c r="C5556" t="s">
        <v>642</v>
      </c>
      <c r="D5556" t="s">
        <v>15</v>
      </c>
      <c r="E5556" t="str">
        <f>VLOOKUP(D5556,Abbrev!$A$6:$B$67,2,FALSE)</f>
        <v>Skate</v>
      </c>
      <c r="F5556" t="str">
        <f t="shared" si="258"/>
        <v>C</v>
      </c>
      <c r="G5556">
        <v>2011</v>
      </c>
      <c r="H5556">
        <v>13596.139456000001</v>
      </c>
      <c r="I5556">
        <v>740.345204274195</v>
      </c>
      <c r="J5556">
        <v>10065836.6428928</v>
      </c>
      <c r="K5556">
        <f t="shared" si="259"/>
        <v>0.74034520427419503</v>
      </c>
      <c r="L5556">
        <f t="shared" si="260"/>
        <v>10065.836642892764</v>
      </c>
    </row>
    <row r="5557" spans="1:12" x14ac:dyDescent="0.3">
      <c r="A5557" t="s">
        <v>48</v>
      </c>
      <c r="B5557" t="s">
        <v>646</v>
      </c>
      <c r="C5557" t="s">
        <v>642</v>
      </c>
      <c r="D5557" t="s">
        <v>16</v>
      </c>
      <c r="E5557" t="str">
        <f>VLOOKUP(D5557,Abbrev!$A$6:$B$67,2,FALSE)</f>
        <v>SmPel</v>
      </c>
      <c r="F5557" t="str">
        <f t="shared" si="258"/>
        <v>C</v>
      </c>
      <c r="G5557">
        <v>2011</v>
      </c>
      <c r="H5557">
        <v>13596.139456000001</v>
      </c>
      <c r="I5557">
        <v>778.37583057989798</v>
      </c>
      <c r="J5557">
        <v>10582906.341744101</v>
      </c>
      <c r="K5557">
        <f t="shared" si="259"/>
        <v>0.77837583057989801</v>
      </c>
      <c r="L5557">
        <f t="shared" si="260"/>
        <v>10582.906341744123</v>
      </c>
    </row>
    <row r="5558" spans="1:12" x14ac:dyDescent="0.3">
      <c r="A5558" t="s">
        <v>48</v>
      </c>
      <c r="B5558" t="s">
        <v>646</v>
      </c>
      <c r="C5558" t="s">
        <v>642</v>
      </c>
      <c r="D5558" t="s">
        <v>17</v>
      </c>
      <c r="E5558" t="str">
        <f>VLOOKUP(D5558,Abbrev!$A$6:$B$67,2,FALSE)</f>
        <v>Squid</v>
      </c>
      <c r="F5558" t="str">
        <f t="shared" si="258"/>
        <v>C</v>
      </c>
      <c r="G5558">
        <v>2011</v>
      </c>
      <c r="H5558">
        <v>13596.139456000001</v>
      </c>
      <c r="I5558">
        <v>2551.6250134450302</v>
      </c>
      <c r="J5558">
        <v>34692249.522216402</v>
      </c>
      <c r="K5558">
        <f t="shared" si="259"/>
        <v>2.55162501344503</v>
      </c>
      <c r="L5558">
        <f t="shared" si="260"/>
        <v>34692.249522216502</v>
      </c>
    </row>
    <row r="5559" spans="1:12" x14ac:dyDescent="0.3">
      <c r="A5559" t="s">
        <v>48</v>
      </c>
      <c r="B5559" t="s">
        <v>646</v>
      </c>
      <c r="C5559" t="s">
        <v>642</v>
      </c>
      <c r="D5559" t="s">
        <v>18</v>
      </c>
      <c r="E5559" t="str">
        <f>VLOOKUP(D5559,Abbrev!$A$6:$B$67,2,FALSE)</f>
        <v>Dogfish-S</v>
      </c>
      <c r="F5559" t="str">
        <f t="shared" si="258"/>
        <v>C</v>
      </c>
      <c r="G5559">
        <v>2011</v>
      </c>
      <c r="H5559">
        <v>13596.139456000001</v>
      </c>
      <c r="I5559">
        <v>340.912747961501</v>
      </c>
      <c r="J5559">
        <v>4635097.26361275</v>
      </c>
      <c r="K5559">
        <f t="shared" si="259"/>
        <v>0.34091274796150101</v>
      </c>
      <c r="L5559">
        <f t="shared" si="260"/>
        <v>4635.0972636127481</v>
      </c>
    </row>
    <row r="5560" spans="1:12" x14ac:dyDescent="0.3">
      <c r="A5560" t="s">
        <v>48</v>
      </c>
      <c r="B5560" t="s">
        <v>646</v>
      </c>
      <c r="C5560" t="s">
        <v>642</v>
      </c>
      <c r="D5560" t="s">
        <v>19</v>
      </c>
      <c r="E5560" t="str">
        <f>VLOOKUP(D5560,Abbrev!$A$6:$B$67,2,FALSE)</f>
        <v>Dogfish-L</v>
      </c>
      <c r="F5560" t="str">
        <f t="shared" si="258"/>
        <v>C</v>
      </c>
      <c r="G5560">
        <v>2011</v>
      </c>
      <c r="H5560">
        <v>13596.139456000001</v>
      </c>
      <c r="I5560">
        <v>108776.29947823301</v>
      </c>
      <c r="J5560">
        <v>1478937737.21368</v>
      </c>
      <c r="K5560">
        <f t="shared" si="259"/>
        <v>108.776299478233</v>
      </c>
      <c r="L5560">
        <f t="shared" si="260"/>
        <v>1478937.7372136761</v>
      </c>
    </row>
    <row r="5561" spans="1:12" x14ac:dyDescent="0.3">
      <c r="A5561" t="s">
        <v>48</v>
      </c>
      <c r="B5561" t="s">
        <v>646</v>
      </c>
      <c r="C5561" t="s">
        <v>642</v>
      </c>
      <c r="D5561" t="s">
        <v>20</v>
      </c>
      <c r="E5561" t="str">
        <f>VLOOKUP(D5561,Abbrev!$A$6:$B$67,2,FALSE)</f>
        <v>Hake-S</v>
      </c>
      <c r="F5561" t="str">
        <f t="shared" si="258"/>
        <v>C</v>
      </c>
      <c r="G5561">
        <v>2011</v>
      </c>
      <c r="H5561">
        <v>13596.139456000001</v>
      </c>
      <c r="I5561">
        <v>1974.1705268435401</v>
      </c>
      <c r="J5561">
        <v>26841097.7928898</v>
      </c>
      <c r="K5561">
        <f t="shared" si="259"/>
        <v>1.9741705268435401</v>
      </c>
      <c r="L5561">
        <f t="shared" si="260"/>
        <v>26841.097792889763</v>
      </c>
    </row>
    <row r="5562" spans="1:12" x14ac:dyDescent="0.3">
      <c r="A5562" t="s">
        <v>48</v>
      </c>
      <c r="B5562" t="s">
        <v>646</v>
      </c>
      <c r="C5562" t="s">
        <v>642</v>
      </c>
      <c r="D5562" t="s">
        <v>21</v>
      </c>
      <c r="E5562" t="str">
        <f>VLOOKUP(D5562,Abbrev!$A$6:$B$67,2,FALSE)</f>
        <v>Hake-L</v>
      </c>
      <c r="F5562" t="str">
        <f t="shared" si="258"/>
        <v>C</v>
      </c>
      <c r="G5562">
        <v>2011</v>
      </c>
      <c r="H5562">
        <v>13596.139456000001</v>
      </c>
      <c r="I5562">
        <v>7.7428293191644997</v>
      </c>
      <c r="J5562">
        <v>105272.587207366</v>
      </c>
      <c r="K5562">
        <f t="shared" si="259"/>
        <v>7.7428293191645001E-3</v>
      </c>
      <c r="L5562">
        <f t="shared" si="260"/>
        <v>105.27258720736609</v>
      </c>
    </row>
    <row r="5563" spans="1:12" x14ac:dyDescent="0.3">
      <c r="A5563" t="s">
        <v>48</v>
      </c>
      <c r="B5563" t="s">
        <v>646</v>
      </c>
      <c r="C5563" t="s">
        <v>642</v>
      </c>
      <c r="D5563" t="s">
        <v>43</v>
      </c>
      <c r="E5563" t="str">
        <f>VLOOKUP(D5563,Abbrev!$A$6:$B$67,2,FALSE)</f>
        <v>Sflound-S</v>
      </c>
      <c r="F5563" t="str">
        <f t="shared" si="258"/>
        <v>C</v>
      </c>
      <c r="G5563">
        <v>2011</v>
      </c>
      <c r="H5563">
        <v>13596.139456000001</v>
      </c>
      <c r="I5563">
        <v>0.18939987193329699</v>
      </c>
      <c r="J5563">
        <v>2575.10707175364</v>
      </c>
      <c r="K5563">
        <f t="shared" si="259"/>
        <v>1.89399871933297E-4</v>
      </c>
      <c r="L5563">
        <f t="shared" si="260"/>
        <v>2.5751070717536466</v>
      </c>
    </row>
    <row r="5564" spans="1:12" x14ac:dyDescent="0.3">
      <c r="A5564" t="s">
        <v>48</v>
      </c>
      <c r="B5564" t="s">
        <v>646</v>
      </c>
      <c r="C5564" t="s">
        <v>642</v>
      </c>
      <c r="D5564" t="s">
        <v>29</v>
      </c>
      <c r="E5564" t="str">
        <f>VLOOKUP(D5564,Abbrev!$A$6:$B$67,2,FALSE)</f>
        <v>Sflound-L</v>
      </c>
      <c r="F5564" t="str">
        <f t="shared" si="258"/>
        <v>C</v>
      </c>
      <c r="G5564">
        <v>2011</v>
      </c>
      <c r="H5564">
        <v>13596.139456000001</v>
      </c>
      <c r="I5564">
        <v>440.655378943904</v>
      </c>
      <c r="J5564">
        <v>5991211.9841578398</v>
      </c>
      <c r="K5564">
        <f t="shared" si="259"/>
        <v>0.440655378943904</v>
      </c>
      <c r="L5564">
        <f t="shared" si="260"/>
        <v>5991.2119841578451</v>
      </c>
    </row>
    <row r="5565" spans="1:12" x14ac:dyDescent="0.3">
      <c r="A5565" t="s">
        <v>48</v>
      </c>
      <c r="B5565" t="s">
        <v>646</v>
      </c>
      <c r="C5565" t="s">
        <v>642</v>
      </c>
      <c r="D5565" t="s">
        <v>25</v>
      </c>
      <c r="E5565" t="str">
        <f>VLOOKUP(D5565,Abbrev!$A$6:$B$67,2,FALSE)</f>
        <v>Yflound-L</v>
      </c>
      <c r="F5565" t="str">
        <f t="shared" si="258"/>
        <v>C</v>
      </c>
      <c r="G5565">
        <v>2011</v>
      </c>
      <c r="H5565">
        <v>13596.139456000001</v>
      </c>
      <c r="I5565">
        <v>7.1574889376477797</v>
      </c>
      <c r="J5565">
        <v>97314.2177510365</v>
      </c>
      <c r="K5565">
        <f t="shared" si="259"/>
        <v>7.1574889376477798E-3</v>
      </c>
      <c r="L5565">
        <f t="shared" si="260"/>
        <v>97.314217751036509</v>
      </c>
    </row>
    <row r="5566" spans="1:12" x14ac:dyDescent="0.3">
      <c r="A5566" t="s">
        <v>48</v>
      </c>
      <c r="B5566" t="s">
        <v>646</v>
      </c>
      <c r="C5566" t="s">
        <v>642</v>
      </c>
      <c r="D5566" t="s">
        <v>44</v>
      </c>
      <c r="E5566" t="str">
        <f>VLOOKUP(D5566,Abbrev!$A$6:$B$67,2,FALSE)</f>
        <v>Blue-S</v>
      </c>
      <c r="F5566" t="str">
        <f t="shared" si="258"/>
        <v>C</v>
      </c>
      <c r="G5566">
        <v>2011</v>
      </c>
      <c r="H5566">
        <v>13596.139456000001</v>
      </c>
      <c r="I5566">
        <v>1.5839215938214899</v>
      </c>
      <c r="J5566">
        <v>21535.218876966701</v>
      </c>
      <c r="K5566">
        <f t="shared" si="259"/>
        <v>1.5839215938214899E-3</v>
      </c>
      <c r="L5566">
        <f t="shared" si="260"/>
        <v>21.535218876966766</v>
      </c>
    </row>
    <row r="5567" spans="1:12" x14ac:dyDescent="0.3">
      <c r="A5567" t="s">
        <v>48</v>
      </c>
      <c r="B5567" t="s">
        <v>646</v>
      </c>
      <c r="C5567" t="s">
        <v>642</v>
      </c>
      <c r="D5567" t="s">
        <v>32</v>
      </c>
      <c r="E5567" t="str">
        <f>VLOOKUP(D5567,Abbrev!$A$6:$B$67,2,FALSE)</f>
        <v>Blue-M</v>
      </c>
      <c r="F5567" t="str">
        <f t="shared" si="258"/>
        <v>C</v>
      </c>
      <c r="G5567">
        <v>2011</v>
      </c>
      <c r="H5567">
        <v>13596.139456000001</v>
      </c>
      <c r="I5567">
        <v>36.847436593401603</v>
      </c>
      <c r="J5567">
        <v>500982.886520006</v>
      </c>
      <c r="K5567">
        <f t="shared" si="259"/>
        <v>3.6847436593401603E-2</v>
      </c>
      <c r="L5567">
        <f t="shared" si="260"/>
        <v>500.98288652000582</v>
      </c>
    </row>
    <row r="5568" spans="1:12" x14ac:dyDescent="0.3">
      <c r="A5568" t="s">
        <v>48</v>
      </c>
      <c r="B5568" t="s">
        <v>646</v>
      </c>
      <c r="C5568" t="s">
        <v>642</v>
      </c>
      <c r="D5568" t="s">
        <v>28</v>
      </c>
      <c r="E5568" t="str">
        <f>VLOOKUP(D5568,Abbrev!$A$6:$B$67,2,FALSE)</f>
        <v>Blue-L</v>
      </c>
      <c r="F5568" t="str">
        <f t="shared" si="258"/>
        <v>C</v>
      </c>
      <c r="G5568">
        <v>2011</v>
      </c>
      <c r="H5568">
        <v>13596.139456000001</v>
      </c>
      <c r="I5568">
        <v>12.046799937250499</v>
      </c>
      <c r="J5568">
        <v>163789.97194538999</v>
      </c>
      <c r="K5568">
        <f t="shared" si="259"/>
        <v>1.20467999372505E-2</v>
      </c>
      <c r="L5568">
        <f t="shared" si="260"/>
        <v>163.78997194538985</v>
      </c>
    </row>
    <row r="5569" spans="1:12" x14ac:dyDescent="0.3">
      <c r="A5569" t="s">
        <v>48</v>
      </c>
      <c r="B5569" t="s">
        <v>646</v>
      </c>
      <c r="C5569" t="s">
        <v>642</v>
      </c>
      <c r="D5569" t="s">
        <v>36</v>
      </c>
      <c r="E5569" t="str">
        <f>VLOOKUP(D5569,Abbrev!$A$6:$B$67,2,FALSE)</f>
        <v>Weak-M</v>
      </c>
      <c r="F5569" t="str">
        <f t="shared" si="258"/>
        <v>C</v>
      </c>
      <c r="G5569">
        <v>2011</v>
      </c>
      <c r="H5569">
        <v>13596.139456000001</v>
      </c>
      <c r="I5569">
        <v>2.4695439269520101</v>
      </c>
      <c r="J5569">
        <v>33576.263623557403</v>
      </c>
      <c r="K5569">
        <f t="shared" si="259"/>
        <v>2.4695439269520102E-3</v>
      </c>
      <c r="L5569">
        <f t="shared" si="260"/>
        <v>33.576263623557409</v>
      </c>
    </row>
    <row r="5570" spans="1:12" x14ac:dyDescent="0.3">
      <c r="A5570" t="s">
        <v>48</v>
      </c>
      <c r="B5570" t="s">
        <v>646</v>
      </c>
      <c r="C5570" t="s">
        <v>642</v>
      </c>
      <c r="D5570" t="s">
        <v>7</v>
      </c>
      <c r="E5570" t="str">
        <f>VLOOKUP(D5570,Abbrev!$A$6:$B$67,2,FALSE)</f>
        <v>Alosines</v>
      </c>
      <c r="F5570" t="str">
        <f t="shared" si="258"/>
        <v>C</v>
      </c>
      <c r="G5570">
        <v>2012</v>
      </c>
      <c r="H5570">
        <v>13596.139456000001</v>
      </c>
      <c r="I5570">
        <v>0.44471323827324699</v>
      </c>
      <c r="J5570">
        <v>6046.3832054924296</v>
      </c>
      <c r="K5570">
        <f t="shared" si="259"/>
        <v>4.4471323827324701E-4</v>
      </c>
      <c r="L5570">
        <f t="shared" si="260"/>
        <v>6.0463832054924236</v>
      </c>
    </row>
    <row r="5571" spans="1:12" x14ac:dyDescent="0.3">
      <c r="A5571" t="s">
        <v>48</v>
      </c>
      <c r="B5571" t="s">
        <v>646</v>
      </c>
      <c r="C5571" t="s">
        <v>642</v>
      </c>
      <c r="D5571" t="s">
        <v>42</v>
      </c>
      <c r="E5571" t="str">
        <f>VLOOKUP(D5571,Abbrev!$A$6:$B$67,2,FALSE)</f>
        <v>Croaker</v>
      </c>
      <c r="F5571" t="str">
        <f t="shared" ref="F5571:F5634" si="261">IF(G5571&lt;=1967,"A",IF(AND(G5571&gt;=1996,G5571&lt;=2000),"B",IF(G5571&gt;=2009,"C","")))</f>
        <v>C</v>
      </c>
      <c r="G5571">
        <v>2012</v>
      </c>
      <c r="H5571">
        <v>13596.139456000001</v>
      </c>
      <c r="I5571">
        <v>350.18688645338898</v>
      </c>
      <c r="J5571">
        <v>4761189.7438827204</v>
      </c>
      <c r="K5571">
        <f t="shared" ref="K5571:K5634" si="262">I5571/1000</f>
        <v>0.35018688645338897</v>
      </c>
      <c r="L5571">
        <f t="shared" ref="L5571:L5634" si="263">K5571*H5571</f>
        <v>4761.1897438827136</v>
      </c>
    </row>
    <row r="5572" spans="1:12" x14ac:dyDescent="0.3">
      <c r="A5572" t="s">
        <v>48</v>
      </c>
      <c r="B5572" t="s">
        <v>646</v>
      </c>
      <c r="C5572" t="s">
        <v>642</v>
      </c>
      <c r="D5572" t="s">
        <v>9</v>
      </c>
      <c r="E5572" t="str">
        <f>VLOOKUP(D5572,Abbrev!$A$6:$B$67,2,FALSE)</f>
        <v>Mack</v>
      </c>
      <c r="F5572" t="str">
        <f t="shared" si="261"/>
        <v>C</v>
      </c>
      <c r="G5572">
        <v>2012</v>
      </c>
      <c r="H5572">
        <v>13596.139456000001</v>
      </c>
      <c r="I5572">
        <v>3.81779920796868</v>
      </c>
      <c r="J5572">
        <v>51907.3304465486</v>
      </c>
      <c r="K5572">
        <f t="shared" si="262"/>
        <v>3.8177992079686798E-3</v>
      </c>
      <c r="L5572">
        <f t="shared" si="263"/>
        <v>51.907330446548521</v>
      </c>
    </row>
    <row r="5573" spans="1:12" x14ac:dyDescent="0.3">
      <c r="A5573" t="s">
        <v>48</v>
      </c>
      <c r="B5573" t="s">
        <v>646</v>
      </c>
      <c r="C5573" t="s">
        <v>642</v>
      </c>
      <c r="D5573" t="s">
        <v>10</v>
      </c>
      <c r="E5573" t="str">
        <f>VLOOKUP(D5573,Abbrev!$A$6:$B$67,2,FALSE)</f>
        <v>Butter</v>
      </c>
      <c r="F5573" t="str">
        <f t="shared" si="261"/>
        <v>C</v>
      </c>
      <c r="G5573">
        <v>2012</v>
      </c>
      <c r="H5573">
        <v>13596.139456000001</v>
      </c>
      <c r="I5573">
        <v>847.83323493593002</v>
      </c>
      <c r="J5573">
        <v>11527258.897620499</v>
      </c>
      <c r="K5573">
        <f t="shared" si="262"/>
        <v>0.84783323493592999</v>
      </c>
      <c r="L5573">
        <f t="shared" si="263"/>
        <v>11527.258897620515</v>
      </c>
    </row>
    <row r="5574" spans="1:12" x14ac:dyDescent="0.3">
      <c r="A5574" t="s">
        <v>48</v>
      </c>
      <c r="B5574" t="s">
        <v>646</v>
      </c>
      <c r="C5574" t="s">
        <v>642</v>
      </c>
      <c r="D5574" t="s">
        <v>11</v>
      </c>
      <c r="E5574" t="str">
        <f>VLOOKUP(D5574,Abbrev!$A$6:$B$67,2,FALSE)</f>
        <v>Dbenth-oth</v>
      </c>
      <c r="F5574" t="str">
        <f t="shared" si="261"/>
        <v>C</v>
      </c>
      <c r="G5574">
        <v>2012</v>
      </c>
      <c r="H5574">
        <v>13596.139456000001</v>
      </c>
      <c r="I5574">
        <v>1741.7841803103699</v>
      </c>
      <c r="J5574">
        <v>23681540.6177544</v>
      </c>
      <c r="K5574">
        <f t="shared" si="262"/>
        <v>1.74178418031037</v>
      </c>
      <c r="L5574">
        <f t="shared" si="263"/>
        <v>23681.540617754439</v>
      </c>
    </row>
    <row r="5575" spans="1:12" x14ac:dyDescent="0.3">
      <c r="A5575" t="s">
        <v>48</v>
      </c>
      <c r="B5575" t="s">
        <v>646</v>
      </c>
      <c r="C5575" t="s">
        <v>642</v>
      </c>
      <c r="D5575" t="s">
        <v>33</v>
      </c>
      <c r="E5575" t="str">
        <f>VLOOKUP(D5575,Abbrev!$A$6:$B$67,2,FALSE)</f>
        <v>Domni-oth</v>
      </c>
      <c r="F5575" t="str">
        <f t="shared" si="261"/>
        <v>C</v>
      </c>
      <c r="G5575">
        <v>2012</v>
      </c>
      <c r="H5575">
        <v>13596.139456000001</v>
      </c>
      <c r="I5575">
        <v>106.653647186566</v>
      </c>
      <c r="J5575">
        <v>1450077.86063957</v>
      </c>
      <c r="K5575">
        <f t="shared" si="262"/>
        <v>0.106653647186566</v>
      </c>
      <c r="L5575">
        <f t="shared" si="263"/>
        <v>1450.0778606395736</v>
      </c>
    </row>
    <row r="5576" spans="1:12" x14ac:dyDescent="0.3">
      <c r="A5576" t="s">
        <v>48</v>
      </c>
      <c r="B5576" t="s">
        <v>646</v>
      </c>
      <c r="C5576" t="s">
        <v>642</v>
      </c>
      <c r="D5576" t="s">
        <v>12</v>
      </c>
      <c r="E5576" t="str">
        <f>VLOOKUP(D5576,Abbrev!$A$6:$B$67,2,FALSE)</f>
        <v>Dpisc-oth</v>
      </c>
      <c r="F5576" t="str">
        <f t="shared" si="261"/>
        <v>C</v>
      </c>
      <c r="G5576">
        <v>2012</v>
      </c>
      <c r="H5576">
        <v>13596.139456000001</v>
      </c>
      <c r="I5576">
        <v>7807.9478134318197</v>
      </c>
      <c r="J5576">
        <v>106157947.33658899</v>
      </c>
      <c r="K5576">
        <f t="shared" si="262"/>
        <v>7.8079478134318201</v>
      </c>
      <c r="L5576">
        <f t="shared" si="263"/>
        <v>106157.94733658931</v>
      </c>
    </row>
    <row r="5577" spans="1:12" x14ac:dyDescent="0.3">
      <c r="A5577" t="s">
        <v>48</v>
      </c>
      <c r="B5577" t="s">
        <v>646</v>
      </c>
      <c r="C5577" t="s">
        <v>642</v>
      </c>
      <c r="D5577" t="s">
        <v>27</v>
      </c>
      <c r="E5577" t="str">
        <f>VLOOKUP(D5577,Abbrev!$A$6:$B$67,2,FALSE)</f>
        <v>MedPel</v>
      </c>
      <c r="F5577" t="str">
        <f t="shared" si="261"/>
        <v>C</v>
      </c>
      <c r="G5577">
        <v>2012</v>
      </c>
      <c r="H5577">
        <v>13596.139456000001</v>
      </c>
      <c r="I5577">
        <v>40.293106710393602</v>
      </c>
      <c r="J5577">
        <v>547830.69794999994</v>
      </c>
      <c r="K5577">
        <f t="shared" si="262"/>
        <v>4.02931067103936E-2</v>
      </c>
      <c r="L5577">
        <f t="shared" si="263"/>
        <v>547.83069795000085</v>
      </c>
    </row>
    <row r="5578" spans="1:12" x14ac:dyDescent="0.3">
      <c r="A5578" t="s">
        <v>48</v>
      </c>
      <c r="B5578" t="s">
        <v>646</v>
      </c>
      <c r="C5578" t="s">
        <v>642</v>
      </c>
      <c r="D5578" t="s">
        <v>14</v>
      </c>
      <c r="E5578" t="str">
        <f>VLOOKUP(D5578,Abbrev!$A$6:$B$67,2,FALSE)</f>
        <v>Mesopel</v>
      </c>
      <c r="F5578" t="str">
        <f t="shared" si="261"/>
        <v>C</v>
      </c>
      <c r="G5578">
        <v>2012</v>
      </c>
      <c r="H5578">
        <v>13596.139456000001</v>
      </c>
      <c r="I5578">
        <v>170.504910952041</v>
      </c>
      <c r="J5578">
        <v>2318208.54723681</v>
      </c>
      <c r="K5578">
        <f t="shared" si="262"/>
        <v>0.17050491095204101</v>
      </c>
      <c r="L5578">
        <f t="shared" si="263"/>
        <v>2318.2085472368112</v>
      </c>
    </row>
    <row r="5579" spans="1:12" x14ac:dyDescent="0.3">
      <c r="A5579" t="s">
        <v>48</v>
      </c>
      <c r="B5579" t="s">
        <v>646</v>
      </c>
      <c r="C5579" t="s">
        <v>642</v>
      </c>
      <c r="D5579" t="s">
        <v>15</v>
      </c>
      <c r="E5579" t="str">
        <f>VLOOKUP(D5579,Abbrev!$A$6:$B$67,2,FALSE)</f>
        <v>Skate</v>
      </c>
      <c r="F5579" t="str">
        <f t="shared" si="261"/>
        <v>C</v>
      </c>
      <c r="G5579">
        <v>2012</v>
      </c>
      <c r="H5579">
        <v>13596.139456000001</v>
      </c>
      <c r="I5579">
        <v>614.63739354531901</v>
      </c>
      <c r="J5579">
        <v>8356695.7175145</v>
      </c>
      <c r="K5579">
        <f t="shared" si="262"/>
        <v>0.61463739354531899</v>
      </c>
      <c r="L5579">
        <f t="shared" si="263"/>
        <v>8356.6957175145126</v>
      </c>
    </row>
    <row r="5580" spans="1:12" x14ac:dyDescent="0.3">
      <c r="A5580" t="s">
        <v>48</v>
      </c>
      <c r="B5580" t="s">
        <v>646</v>
      </c>
      <c r="C5580" t="s">
        <v>642</v>
      </c>
      <c r="D5580" t="s">
        <v>16</v>
      </c>
      <c r="E5580" t="str">
        <f>VLOOKUP(D5580,Abbrev!$A$6:$B$67,2,FALSE)</f>
        <v>SmPel</v>
      </c>
      <c r="F5580" t="str">
        <f t="shared" si="261"/>
        <v>C</v>
      </c>
      <c r="G5580">
        <v>2012</v>
      </c>
      <c r="H5580">
        <v>13596.139456000001</v>
      </c>
      <c r="I5580">
        <v>15.4102661220483</v>
      </c>
      <c r="J5580">
        <v>209520.12724944</v>
      </c>
      <c r="K5580">
        <f t="shared" si="262"/>
        <v>1.5410266122048301E-2</v>
      </c>
      <c r="L5580">
        <f t="shared" si="263"/>
        <v>209.52012724944103</v>
      </c>
    </row>
    <row r="5581" spans="1:12" x14ac:dyDescent="0.3">
      <c r="A5581" t="s">
        <v>48</v>
      </c>
      <c r="B5581" t="s">
        <v>646</v>
      </c>
      <c r="C5581" t="s">
        <v>642</v>
      </c>
      <c r="D5581" t="s">
        <v>17</v>
      </c>
      <c r="E5581" t="str">
        <f>VLOOKUP(D5581,Abbrev!$A$6:$B$67,2,FALSE)</f>
        <v>Squid</v>
      </c>
      <c r="F5581" t="str">
        <f t="shared" si="261"/>
        <v>C</v>
      </c>
      <c r="G5581">
        <v>2012</v>
      </c>
      <c r="H5581">
        <v>13596.139456000001</v>
      </c>
      <c r="I5581">
        <v>5217.3226104707601</v>
      </c>
      <c r="J5581">
        <v>70935445.798902407</v>
      </c>
      <c r="K5581">
        <f t="shared" si="262"/>
        <v>5.2173226104707604</v>
      </c>
      <c r="L5581">
        <f t="shared" si="263"/>
        <v>70935.445798902423</v>
      </c>
    </row>
    <row r="5582" spans="1:12" x14ac:dyDescent="0.3">
      <c r="A5582" t="s">
        <v>48</v>
      </c>
      <c r="B5582" t="s">
        <v>646</v>
      </c>
      <c r="C5582" t="s">
        <v>642</v>
      </c>
      <c r="D5582" t="s">
        <v>18</v>
      </c>
      <c r="E5582" t="str">
        <f>VLOOKUP(D5582,Abbrev!$A$6:$B$67,2,FALSE)</f>
        <v>Dogfish-S</v>
      </c>
      <c r="F5582" t="str">
        <f t="shared" si="261"/>
        <v>C</v>
      </c>
      <c r="G5582">
        <v>2012</v>
      </c>
      <c r="H5582">
        <v>13596.139456000001</v>
      </c>
      <c r="I5582">
        <v>6119.8093239260497</v>
      </c>
      <c r="J5582">
        <v>83205781.012227699</v>
      </c>
      <c r="K5582">
        <f t="shared" si="262"/>
        <v>6.1198093239260496</v>
      </c>
      <c r="L5582">
        <f t="shared" si="263"/>
        <v>83205.781012227657</v>
      </c>
    </row>
    <row r="5583" spans="1:12" x14ac:dyDescent="0.3">
      <c r="A5583" t="s">
        <v>48</v>
      </c>
      <c r="B5583" t="s">
        <v>646</v>
      </c>
      <c r="C5583" t="s">
        <v>642</v>
      </c>
      <c r="D5583" t="s">
        <v>19</v>
      </c>
      <c r="E5583" t="str">
        <f>VLOOKUP(D5583,Abbrev!$A$6:$B$67,2,FALSE)</f>
        <v>Dogfish-L</v>
      </c>
      <c r="F5583" t="str">
        <f t="shared" si="261"/>
        <v>C</v>
      </c>
      <c r="G5583">
        <v>2012</v>
      </c>
      <c r="H5583">
        <v>13596.139456000001</v>
      </c>
      <c r="I5583">
        <v>48091.681126633899</v>
      </c>
      <c r="J5583">
        <v>653861203.27119803</v>
      </c>
      <c r="K5583">
        <f t="shared" si="262"/>
        <v>48.091681126633901</v>
      </c>
      <c r="L5583">
        <f t="shared" si="263"/>
        <v>653861.20327119774</v>
      </c>
    </row>
    <row r="5584" spans="1:12" x14ac:dyDescent="0.3">
      <c r="A5584" t="s">
        <v>48</v>
      </c>
      <c r="B5584" t="s">
        <v>646</v>
      </c>
      <c r="C5584" t="s">
        <v>642</v>
      </c>
      <c r="D5584" t="s">
        <v>20</v>
      </c>
      <c r="E5584" t="str">
        <f>VLOOKUP(D5584,Abbrev!$A$6:$B$67,2,FALSE)</f>
        <v>Hake-S</v>
      </c>
      <c r="F5584" t="str">
        <f t="shared" si="261"/>
        <v>C</v>
      </c>
      <c r="G5584">
        <v>2012</v>
      </c>
      <c r="H5584">
        <v>13596.139456000001</v>
      </c>
      <c r="I5584">
        <v>1766.12750491822</v>
      </c>
      <c r="J5584">
        <v>24012515.853945501</v>
      </c>
      <c r="K5584">
        <f t="shared" si="262"/>
        <v>1.7661275049182199</v>
      </c>
      <c r="L5584">
        <f t="shared" si="263"/>
        <v>24012.515853945446</v>
      </c>
    </row>
    <row r="5585" spans="1:12" x14ac:dyDescent="0.3">
      <c r="A5585" t="s">
        <v>48</v>
      </c>
      <c r="B5585" t="s">
        <v>646</v>
      </c>
      <c r="C5585" t="s">
        <v>642</v>
      </c>
      <c r="D5585" t="s">
        <v>21</v>
      </c>
      <c r="E5585" t="str">
        <f>VLOOKUP(D5585,Abbrev!$A$6:$B$67,2,FALSE)</f>
        <v>Hake-L</v>
      </c>
      <c r="F5585" t="str">
        <f t="shared" si="261"/>
        <v>C</v>
      </c>
      <c r="G5585">
        <v>2012</v>
      </c>
      <c r="H5585">
        <v>13596.139456000001</v>
      </c>
      <c r="I5585">
        <v>9.0302840930493105</v>
      </c>
      <c r="J5585">
        <v>122777.00185639699</v>
      </c>
      <c r="K5585">
        <f t="shared" si="262"/>
        <v>9.0302840930493108E-3</v>
      </c>
      <c r="L5585">
        <f t="shared" si="263"/>
        <v>122.77700185639692</v>
      </c>
    </row>
    <row r="5586" spans="1:12" x14ac:dyDescent="0.3">
      <c r="A5586" t="s">
        <v>48</v>
      </c>
      <c r="B5586" t="s">
        <v>646</v>
      </c>
      <c r="C5586" t="s">
        <v>642</v>
      </c>
      <c r="D5586" t="s">
        <v>29</v>
      </c>
      <c r="E5586" t="str">
        <f>VLOOKUP(D5586,Abbrev!$A$6:$B$67,2,FALSE)</f>
        <v>Sflound-L</v>
      </c>
      <c r="F5586" t="str">
        <f t="shared" si="261"/>
        <v>C</v>
      </c>
      <c r="G5586">
        <v>2012</v>
      </c>
      <c r="H5586">
        <v>13596.139456000001</v>
      </c>
      <c r="I5586">
        <v>169.87329386954801</v>
      </c>
      <c r="J5586">
        <v>2309620.9933004398</v>
      </c>
      <c r="K5586">
        <f t="shared" si="262"/>
        <v>0.169873293869548</v>
      </c>
      <c r="L5586">
        <f t="shared" si="263"/>
        <v>2309.6209933004448</v>
      </c>
    </row>
    <row r="5587" spans="1:12" x14ac:dyDescent="0.3">
      <c r="A5587" t="s">
        <v>48</v>
      </c>
      <c r="B5587" t="s">
        <v>646</v>
      </c>
      <c r="C5587" t="s">
        <v>642</v>
      </c>
      <c r="D5587" t="s">
        <v>25</v>
      </c>
      <c r="E5587" t="str">
        <f>VLOOKUP(D5587,Abbrev!$A$6:$B$67,2,FALSE)</f>
        <v>Yflound-L</v>
      </c>
      <c r="F5587" t="str">
        <f t="shared" si="261"/>
        <v>C</v>
      </c>
      <c r="G5587">
        <v>2012</v>
      </c>
      <c r="H5587">
        <v>13596.139456000001</v>
      </c>
      <c r="I5587">
        <v>0.47808129598819099</v>
      </c>
      <c r="J5587">
        <v>6500.0599715606604</v>
      </c>
      <c r="K5587">
        <f t="shared" si="262"/>
        <v>4.7808129598819098E-4</v>
      </c>
      <c r="L5587">
        <f t="shared" si="263"/>
        <v>6.500059971560658</v>
      </c>
    </row>
    <row r="5588" spans="1:12" x14ac:dyDescent="0.3">
      <c r="A5588" t="s">
        <v>48</v>
      </c>
      <c r="B5588" t="s">
        <v>646</v>
      </c>
      <c r="C5588" t="s">
        <v>642</v>
      </c>
      <c r="D5588" t="s">
        <v>32</v>
      </c>
      <c r="E5588" t="str">
        <f>VLOOKUP(D5588,Abbrev!$A$6:$B$67,2,FALSE)</f>
        <v>Blue-M</v>
      </c>
      <c r="F5588" t="str">
        <f t="shared" si="261"/>
        <v>C</v>
      </c>
      <c r="G5588">
        <v>2012</v>
      </c>
      <c r="H5588">
        <v>13596.139456000001</v>
      </c>
      <c r="I5588">
        <v>1.5019532127448501</v>
      </c>
      <c r="J5588">
        <v>20420.765336866301</v>
      </c>
      <c r="K5588">
        <f t="shared" si="262"/>
        <v>1.50195321274485E-3</v>
      </c>
      <c r="L5588">
        <f t="shared" si="263"/>
        <v>20.420765336866218</v>
      </c>
    </row>
    <row r="5589" spans="1:12" x14ac:dyDescent="0.3">
      <c r="A5589" t="s">
        <v>48</v>
      </c>
      <c r="B5589" t="s">
        <v>646</v>
      </c>
      <c r="C5589" t="s">
        <v>642</v>
      </c>
      <c r="D5589" t="s">
        <v>36</v>
      </c>
      <c r="E5589" t="str">
        <f>VLOOKUP(D5589,Abbrev!$A$6:$B$67,2,FALSE)</f>
        <v>Weak-M</v>
      </c>
      <c r="F5589" t="str">
        <f t="shared" si="261"/>
        <v>C</v>
      </c>
      <c r="G5589">
        <v>2012</v>
      </c>
      <c r="H5589">
        <v>13596.139456000001</v>
      </c>
      <c r="I5589">
        <v>8.5381058070238005</v>
      </c>
      <c r="J5589">
        <v>116085.277242379</v>
      </c>
      <c r="K5589">
        <f t="shared" si="262"/>
        <v>8.5381058070238009E-3</v>
      </c>
      <c r="L5589">
        <f t="shared" si="263"/>
        <v>116.08527724237902</v>
      </c>
    </row>
    <row r="5590" spans="1:12" x14ac:dyDescent="0.3">
      <c r="A5590" t="s">
        <v>48</v>
      </c>
      <c r="B5590" t="s">
        <v>646</v>
      </c>
      <c r="C5590" t="s">
        <v>642</v>
      </c>
      <c r="D5590" t="s">
        <v>7</v>
      </c>
      <c r="E5590" t="str">
        <f>VLOOKUP(D5590,Abbrev!$A$6:$B$67,2,FALSE)</f>
        <v>Alosines</v>
      </c>
      <c r="F5590" t="str">
        <f t="shared" si="261"/>
        <v>C</v>
      </c>
      <c r="G5590">
        <v>2013</v>
      </c>
      <c r="H5590">
        <v>13596.139456000001</v>
      </c>
      <c r="I5590">
        <v>2.7544634123607001</v>
      </c>
      <c r="J5590">
        <v>37450.068680905599</v>
      </c>
      <c r="K5590">
        <f t="shared" si="262"/>
        <v>2.7544634123607002E-3</v>
      </c>
      <c r="L5590">
        <f t="shared" si="263"/>
        <v>37.450068680905716</v>
      </c>
    </row>
    <row r="5591" spans="1:12" x14ac:dyDescent="0.3">
      <c r="A5591" t="s">
        <v>48</v>
      </c>
      <c r="B5591" t="s">
        <v>646</v>
      </c>
      <c r="C5591" t="s">
        <v>642</v>
      </c>
      <c r="D5591" t="s">
        <v>42</v>
      </c>
      <c r="E5591" t="str">
        <f>VLOOKUP(D5591,Abbrev!$A$6:$B$67,2,FALSE)</f>
        <v>Croaker</v>
      </c>
      <c r="F5591" t="str">
        <f t="shared" si="261"/>
        <v>C</v>
      </c>
      <c r="G5591">
        <v>2013</v>
      </c>
      <c r="H5591">
        <v>13596.139456000001</v>
      </c>
      <c r="I5591">
        <v>0.18193577589249799</v>
      </c>
      <c r="J5591">
        <v>2473.6241810699598</v>
      </c>
      <c r="K5591">
        <f t="shared" si="262"/>
        <v>1.81935775892498E-4</v>
      </c>
      <c r="L5591">
        <f t="shared" si="263"/>
        <v>2.4736241810699657</v>
      </c>
    </row>
    <row r="5592" spans="1:12" x14ac:dyDescent="0.3">
      <c r="A5592" t="s">
        <v>48</v>
      </c>
      <c r="B5592" t="s">
        <v>646</v>
      </c>
      <c r="C5592" t="s">
        <v>642</v>
      </c>
      <c r="D5592" t="s">
        <v>9</v>
      </c>
      <c r="E5592" t="str">
        <f>VLOOKUP(D5592,Abbrev!$A$6:$B$67,2,FALSE)</f>
        <v>Mack</v>
      </c>
      <c r="F5592" t="str">
        <f t="shared" si="261"/>
        <v>C</v>
      </c>
      <c r="G5592">
        <v>2013</v>
      </c>
      <c r="H5592">
        <v>13596.139456000001</v>
      </c>
      <c r="I5592">
        <v>0.18448456180509401</v>
      </c>
      <c r="J5592">
        <v>2508.2778297811101</v>
      </c>
      <c r="K5592">
        <f t="shared" si="262"/>
        <v>1.8448456180509401E-4</v>
      </c>
      <c r="L5592">
        <f t="shared" si="263"/>
        <v>2.5082778297811092</v>
      </c>
    </row>
    <row r="5593" spans="1:12" x14ac:dyDescent="0.3">
      <c r="A5593" t="s">
        <v>48</v>
      </c>
      <c r="B5593" t="s">
        <v>646</v>
      </c>
      <c r="C5593" t="s">
        <v>642</v>
      </c>
      <c r="D5593" t="s">
        <v>10</v>
      </c>
      <c r="E5593" t="str">
        <f>VLOOKUP(D5593,Abbrev!$A$6:$B$67,2,FALSE)</f>
        <v>Butter</v>
      </c>
      <c r="F5593" t="str">
        <f t="shared" si="261"/>
        <v>C</v>
      </c>
      <c r="G5593">
        <v>2013</v>
      </c>
      <c r="H5593">
        <v>13596.139456000001</v>
      </c>
      <c r="I5593">
        <v>577.46730901076398</v>
      </c>
      <c r="J5593">
        <v>7851326.0645913901</v>
      </c>
      <c r="K5593">
        <f t="shared" si="262"/>
        <v>0.57746730901076393</v>
      </c>
      <c r="L5593">
        <f t="shared" si="263"/>
        <v>7851.3260645913924</v>
      </c>
    </row>
    <row r="5594" spans="1:12" x14ac:dyDescent="0.3">
      <c r="A5594" t="s">
        <v>48</v>
      </c>
      <c r="B5594" t="s">
        <v>646</v>
      </c>
      <c r="C5594" t="s">
        <v>642</v>
      </c>
      <c r="D5594" t="s">
        <v>11</v>
      </c>
      <c r="E5594" t="str">
        <f>VLOOKUP(D5594,Abbrev!$A$6:$B$67,2,FALSE)</f>
        <v>Dbenth-oth</v>
      </c>
      <c r="F5594" t="str">
        <f t="shared" si="261"/>
        <v>C</v>
      </c>
      <c r="G5594">
        <v>2013</v>
      </c>
      <c r="H5594">
        <v>13596.139456000001</v>
      </c>
      <c r="I5594">
        <v>998.40901352504602</v>
      </c>
      <c r="J5594">
        <v>13574508.182013899</v>
      </c>
      <c r="K5594">
        <f t="shared" si="262"/>
        <v>0.99840901352504607</v>
      </c>
      <c r="L5594">
        <f t="shared" si="263"/>
        <v>13574.508182013917</v>
      </c>
    </row>
    <row r="5595" spans="1:12" x14ac:dyDescent="0.3">
      <c r="A5595" t="s">
        <v>48</v>
      </c>
      <c r="B5595" t="s">
        <v>646</v>
      </c>
      <c r="C5595" t="s">
        <v>642</v>
      </c>
      <c r="D5595" t="s">
        <v>33</v>
      </c>
      <c r="E5595" t="str">
        <f>VLOOKUP(D5595,Abbrev!$A$6:$B$67,2,FALSE)</f>
        <v>Domni-oth</v>
      </c>
      <c r="F5595" t="str">
        <f t="shared" si="261"/>
        <v>C</v>
      </c>
      <c r="G5595">
        <v>2013</v>
      </c>
      <c r="H5595">
        <v>13596.139456000001</v>
      </c>
      <c r="I5595">
        <v>509.67206119993301</v>
      </c>
      <c r="J5595">
        <v>6929572.4209012501</v>
      </c>
      <c r="K5595">
        <f t="shared" si="262"/>
        <v>0.50967206119993302</v>
      </c>
      <c r="L5595">
        <f t="shared" si="263"/>
        <v>6929.5724209012569</v>
      </c>
    </row>
    <row r="5596" spans="1:12" x14ac:dyDescent="0.3">
      <c r="A5596" t="s">
        <v>48</v>
      </c>
      <c r="B5596" t="s">
        <v>646</v>
      </c>
      <c r="C5596" t="s">
        <v>642</v>
      </c>
      <c r="D5596" t="s">
        <v>12</v>
      </c>
      <c r="E5596" t="str">
        <f>VLOOKUP(D5596,Abbrev!$A$6:$B$67,2,FALSE)</f>
        <v>Dpisc-oth</v>
      </c>
      <c r="F5596" t="str">
        <f t="shared" si="261"/>
        <v>C</v>
      </c>
      <c r="G5596">
        <v>2013</v>
      </c>
      <c r="H5596">
        <v>13596.139456000001</v>
      </c>
      <c r="I5596">
        <v>5716.02341753173</v>
      </c>
      <c r="J5596">
        <v>77715851.518523097</v>
      </c>
      <c r="K5596">
        <f t="shared" si="262"/>
        <v>5.7160234175317299</v>
      </c>
      <c r="L5596">
        <f t="shared" si="263"/>
        <v>77715.851518523123</v>
      </c>
    </row>
    <row r="5597" spans="1:12" x14ac:dyDescent="0.3">
      <c r="A5597" t="s">
        <v>48</v>
      </c>
      <c r="B5597" t="s">
        <v>646</v>
      </c>
      <c r="C5597" t="s">
        <v>642</v>
      </c>
      <c r="D5597" t="s">
        <v>13</v>
      </c>
      <c r="E5597" t="str">
        <f>VLOOKUP(D5597,Abbrev!$A$6:$B$67,2,FALSE)</f>
        <v>Haddock</v>
      </c>
      <c r="F5597" t="str">
        <f t="shared" si="261"/>
        <v>C</v>
      </c>
      <c r="G5597">
        <v>2013</v>
      </c>
      <c r="H5597">
        <v>13596.139456000001</v>
      </c>
      <c r="I5597">
        <v>5.9270017305739303E-2</v>
      </c>
      <c r="J5597">
        <v>805.84342084836499</v>
      </c>
      <c r="K5597">
        <f t="shared" si="262"/>
        <v>5.92700173057393E-5</v>
      </c>
      <c r="L5597">
        <f t="shared" si="263"/>
        <v>0.80584342084836491</v>
      </c>
    </row>
    <row r="5598" spans="1:12" x14ac:dyDescent="0.3">
      <c r="A5598" t="s">
        <v>48</v>
      </c>
      <c r="B5598" t="s">
        <v>646</v>
      </c>
      <c r="C5598" t="s">
        <v>642</v>
      </c>
      <c r="D5598" t="s">
        <v>27</v>
      </c>
      <c r="E5598" t="str">
        <f>VLOOKUP(D5598,Abbrev!$A$6:$B$67,2,FALSE)</f>
        <v>MedPel</v>
      </c>
      <c r="F5598" t="str">
        <f t="shared" si="261"/>
        <v>C</v>
      </c>
      <c r="G5598">
        <v>2013</v>
      </c>
      <c r="H5598">
        <v>13596.139456000001</v>
      </c>
      <c r="I5598">
        <v>91.790176803908807</v>
      </c>
      <c r="J5598">
        <v>1247992.04451684</v>
      </c>
      <c r="K5598">
        <f t="shared" si="262"/>
        <v>9.1790176803908802E-2</v>
      </c>
      <c r="L5598">
        <f t="shared" si="263"/>
        <v>1247.9920445168405</v>
      </c>
    </row>
    <row r="5599" spans="1:12" x14ac:dyDescent="0.3">
      <c r="A5599" t="s">
        <v>48</v>
      </c>
      <c r="B5599" t="s">
        <v>646</v>
      </c>
      <c r="C5599" t="s">
        <v>642</v>
      </c>
      <c r="D5599" t="s">
        <v>14</v>
      </c>
      <c r="E5599" t="str">
        <f>VLOOKUP(D5599,Abbrev!$A$6:$B$67,2,FALSE)</f>
        <v>Mesopel</v>
      </c>
      <c r="F5599" t="str">
        <f t="shared" si="261"/>
        <v>C</v>
      </c>
      <c r="G5599">
        <v>2013</v>
      </c>
      <c r="H5599">
        <v>13596.139456000001</v>
      </c>
      <c r="I5599">
        <v>115.85882918050601</v>
      </c>
      <c r="J5599">
        <v>1575232.7987470501</v>
      </c>
      <c r="K5599">
        <f t="shared" si="262"/>
        <v>0.11585882918050601</v>
      </c>
      <c r="L5599">
        <f t="shared" si="263"/>
        <v>1575.2327987470419</v>
      </c>
    </row>
    <row r="5600" spans="1:12" x14ac:dyDescent="0.3">
      <c r="A5600" t="s">
        <v>48</v>
      </c>
      <c r="B5600" t="s">
        <v>646</v>
      </c>
      <c r="C5600" t="s">
        <v>642</v>
      </c>
      <c r="D5600" t="s">
        <v>15</v>
      </c>
      <c r="E5600" t="str">
        <f>VLOOKUP(D5600,Abbrev!$A$6:$B$67,2,FALSE)</f>
        <v>Skate</v>
      </c>
      <c r="F5600" t="str">
        <f t="shared" si="261"/>
        <v>C</v>
      </c>
      <c r="G5600">
        <v>2013</v>
      </c>
      <c r="H5600">
        <v>13596.139456000001</v>
      </c>
      <c r="I5600">
        <v>771.06957029343005</v>
      </c>
      <c r="J5600">
        <v>10483569.4079875</v>
      </c>
      <c r="K5600">
        <f t="shared" si="262"/>
        <v>0.77106957029343004</v>
      </c>
      <c r="L5600">
        <f t="shared" si="263"/>
        <v>10483.56940798747</v>
      </c>
    </row>
    <row r="5601" spans="1:12" x14ac:dyDescent="0.3">
      <c r="A5601" t="s">
        <v>48</v>
      </c>
      <c r="B5601" t="s">
        <v>646</v>
      </c>
      <c r="C5601" t="s">
        <v>642</v>
      </c>
      <c r="D5601" t="s">
        <v>16</v>
      </c>
      <c r="E5601" t="str">
        <f>VLOOKUP(D5601,Abbrev!$A$6:$B$67,2,FALSE)</f>
        <v>SmPel</v>
      </c>
      <c r="F5601" t="str">
        <f t="shared" si="261"/>
        <v>C</v>
      </c>
      <c r="G5601">
        <v>2013</v>
      </c>
      <c r="H5601">
        <v>13596.139456000001</v>
      </c>
      <c r="I5601">
        <v>60.063977011334202</v>
      </c>
      <c r="J5601">
        <v>816638.20772807696</v>
      </c>
      <c r="K5601">
        <f t="shared" si="262"/>
        <v>6.0063977011334202E-2</v>
      </c>
      <c r="L5601">
        <f t="shared" si="263"/>
        <v>816.63820772807799</v>
      </c>
    </row>
    <row r="5602" spans="1:12" x14ac:dyDescent="0.3">
      <c r="A5602" t="s">
        <v>48</v>
      </c>
      <c r="B5602" t="s">
        <v>646</v>
      </c>
      <c r="C5602" t="s">
        <v>642</v>
      </c>
      <c r="D5602" t="s">
        <v>17</v>
      </c>
      <c r="E5602" t="str">
        <f>VLOOKUP(D5602,Abbrev!$A$6:$B$67,2,FALSE)</f>
        <v>Squid</v>
      </c>
      <c r="F5602" t="str">
        <f t="shared" si="261"/>
        <v>C</v>
      </c>
      <c r="G5602">
        <v>2013</v>
      </c>
      <c r="H5602">
        <v>13596.139456000001</v>
      </c>
      <c r="I5602">
        <v>4440.2832024114005</v>
      </c>
      <c r="J5602">
        <v>60370709.644119702</v>
      </c>
      <c r="K5602">
        <f t="shared" si="262"/>
        <v>4.4402832024114005</v>
      </c>
      <c r="L5602">
        <f t="shared" si="263"/>
        <v>60370.709644119677</v>
      </c>
    </row>
    <row r="5603" spans="1:12" x14ac:dyDescent="0.3">
      <c r="A5603" t="s">
        <v>48</v>
      </c>
      <c r="B5603" t="s">
        <v>646</v>
      </c>
      <c r="C5603" t="s">
        <v>642</v>
      </c>
      <c r="D5603" t="s">
        <v>18</v>
      </c>
      <c r="E5603" t="str">
        <f>VLOOKUP(D5603,Abbrev!$A$6:$B$67,2,FALSE)</f>
        <v>Dogfish-S</v>
      </c>
      <c r="F5603" t="str">
        <f t="shared" si="261"/>
        <v>C</v>
      </c>
      <c r="G5603">
        <v>2013</v>
      </c>
      <c r="H5603">
        <v>13596.139456000001</v>
      </c>
      <c r="I5603">
        <v>4089.4228249472899</v>
      </c>
      <c r="J5603">
        <v>55600363.022532903</v>
      </c>
      <c r="K5603">
        <f t="shared" si="262"/>
        <v>4.0894228249472899</v>
      </c>
      <c r="L5603">
        <f t="shared" si="263"/>
        <v>55600.363022532831</v>
      </c>
    </row>
    <row r="5604" spans="1:12" x14ac:dyDescent="0.3">
      <c r="A5604" t="s">
        <v>48</v>
      </c>
      <c r="B5604" t="s">
        <v>646</v>
      </c>
      <c r="C5604" t="s">
        <v>642</v>
      </c>
      <c r="D5604" t="s">
        <v>19</v>
      </c>
      <c r="E5604" t="str">
        <f>VLOOKUP(D5604,Abbrev!$A$6:$B$67,2,FALSE)</f>
        <v>Dogfish-L</v>
      </c>
      <c r="F5604" t="str">
        <f t="shared" si="261"/>
        <v>C</v>
      </c>
      <c r="G5604">
        <v>2013</v>
      </c>
      <c r="H5604">
        <v>13596.139456000001</v>
      </c>
      <c r="I5604">
        <v>28397.017338968999</v>
      </c>
      <c r="J5604">
        <v>386089807.875072</v>
      </c>
      <c r="K5604">
        <f t="shared" si="262"/>
        <v>28.397017338969</v>
      </c>
      <c r="L5604">
        <f t="shared" si="263"/>
        <v>386089.80787507258</v>
      </c>
    </row>
    <row r="5605" spans="1:12" x14ac:dyDescent="0.3">
      <c r="A5605" t="s">
        <v>48</v>
      </c>
      <c r="B5605" t="s">
        <v>646</v>
      </c>
      <c r="C5605" t="s">
        <v>642</v>
      </c>
      <c r="D5605" t="s">
        <v>20</v>
      </c>
      <c r="E5605" t="str">
        <f>VLOOKUP(D5605,Abbrev!$A$6:$B$67,2,FALSE)</f>
        <v>Hake-S</v>
      </c>
      <c r="F5605" t="str">
        <f t="shared" si="261"/>
        <v>C</v>
      </c>
      <c r="G5605">
        <v>2013</v>
      </c>
      <c r="H5605">
        <v>13596.139456000001</v>
      </c>
      <c r="I5605">
        <v>872.61358936121405</v>
      </c>
      <c r="J5605">
        <v>11864176.0521558</v>
      </c>
      <c r="K5605">
        <f t="shared" si="262"/>
        <v>0.87261358936121403</v>
      </c>
      <c r="L5605">
        <f t="shared" si="263"/>
        <v>11864.176052155784</v>
      </c>
    </row>
    <row r="5606" spans="1:12" x14ac:dyDescent="0.3">
      <c r="A5606" t="s">
        <v>48</v>
      </c>
      <c r="B5606" t="s">
        <v>646</v>
      </c>
      <c r="C5606" t="s">
        <v>642</v>
      </c>
      <c r="D5606" t="s">
        <v>21</v>
      </c>
      <c r="E5606" t="str">
        <f>VLOOKUP(D5606,Abbrev!$A$6:$B$67,2,FALSE)</f>
        <v>Hake-L</v>
      </c>
      <c r="F5606" t="str">
        <f t="shared" si="261"/>
        <v>C</v>
      </c>
      <c r="G5606">
        <v>2013</v>
      </c>
      <c r="H5606">
        <v>13596.139456000001</v>
      </c>
      <c r="I5606">
        <v>0.66030745051595396</v>
      </c>
      <c r="J5606">
        <v>8977.6321810507307</v>
      </c>
      <c r="K5606">
        <f t="shared" si="262"/>
        <v>6.6030745051595392E-4</v>
      </c>
      <c r="L5606">
        <f t="shared" si="263"/>
        <v>8.9776321810507298</v>
      </c>
    </row>
    <row r="5607" spans="1:12" x14ac:dyDescent="0.3">
      <c r="A5607" t="s">
        <v>48</v>
      </c>
      <c r="B5607" t="s">
        <v>646</v>
      </c>
      <c r="C5607" t="s">
        <v>642</v>
      </c>
      <c r="D5607" t="s">
        <v>43</v>
      </c>
      <c r="E5607" t="str">
        <f>VLOOKUP(D5607,Abbrev!$A$6:$B$67,2,FALSE)</f>
        <v>Sflound-S</v>
      </c>
      <c r="F5607" t="str">
        <f t="shared" si="261"/>
        <v>C</v>
      </c>
      <c r="G5607">
        <v>2013</v>
      </c>
      <c r="H5607">
        <v>13596.139456000001</v>
      </c>
      <c r="I5607">
        <v>3.0625533727804601</v>
      </c>
      <c r="J5607">
        <v>41638.902747766297</v>
      </c>
      <c r="K5607">
        <f t="shared" si="262"/>
        <v>3.0625533727804601E-3</v>
      </c>
      <c r="L5607">
        <f t="shared" si="263"/>
        <v>41.638902747766295</v>
      </c>
    </row>
    <row r="5608" spans="1:12" x14ac:dyDescent="0.3">
      <c r="A5608" t="s">
        <v>48</v>
      </c>
      <c r="B5608" t="s">
        <v>646</v>
      </c>
      <c r="C5608" t="s">
        <v>642</v>
      </c>
      <c r="D5608" t="s">
        <v>29</v>
      </c>
      <c r="E5608" t="str">
        <f>VLOOKUP(D5608,Abbrev!$A$6:$B$67,2,FALSE)</f>
        <v>Sflound-L</v>
      </c>
      <c r="F5608" t="str">
        <f t="shared" si="261"/>
        <v>C</v>
      </c>
      <c r="G5608">
        <v>2013</v>
      </c>
      <c r="H5608">
        <v>13596.139456000001</v>
      </c>
      <c r="I5608">
        <v>405.541066159379</v>
      </c>
      <c r="J5608">
        <v>5513792.8906378401</v>
      </c>
      <c r="K5608">
        <f t="shared" si="262"/>
        <v>0.40554106615937902</v>
      </c>
      <c r="L5608">
        <f t="shared" si="263"/>
        <v>5513.7928906378402</v>
      </c>
    </row>
    <row r="5609" spans="1:12" x14ac:dyDescent="0.3">
      <c r="A5609" t="s">
        <v>48</v>
      </c>
      <c r="B5609" t="s">
        <v>646</v>
      </c>
      <c r="C5609" t="s">
        <v>642</v>
      </c>
      <c r="D5609" t="s">
        <v>25</v>
      </c>
      <c r="E5609" t="str">
        <f>VLOOKUP(D5609,Abbrev!$A$6:$B$67,2,FALSE)</f>
        <v>Yflound-L</v>
      </c>
      <c r="F5609" t="str">
        <f t="shared" si="261"/>
        <v>C</v>
      </c>
      <c r="G5609">
        <v>2013</v>
      </c>
      <c r="H5609">
        <v>13596.139456000001</v>
      </c>
      <c r="I5609">
        <v>0.362357871611865</v>
      </c>
      <c r="J5609">
        <v>4926.6681554142497</v>
      </c>
      <c r="K5609">
        <f t="shared" si="262"/>
        <v>3.6235787161186499E-4</v>
      </c>
      <c r="L5609">
        <f t="shared" si="263"/>
        <v>4.9266681554142604</v>
      </c>
    </row>
    <row r="5610" spans="1:12" x14ac:dyDescent="0.3">
      <c r="A5610" t="s">
        <v>48</v>
      </c>
      <c r="B5610" t="s">
        <v>646</v>
      </c>
      <c r="C5610" t="s">
        <v>642</v>
      </c>
      <c r="D5610" t="s">
        <v>32</v>
      </c>
      <c r="E5610" t="str">
        <f>VLOOKUP(D5610,Abbrev!$A$6:$B$67,2,FALSE)</f>
        <v>Blue-M</v>
      </c>
      <c r="F5610" t="str">
        <f t="shared" si="261"/>
        <v>C</v>
      </c>
      <c r="G5610">
        <v>2013</v>
      </c>
      <c r="H5610">
        <v>13596.139456000001</v>
      </c>
      <c r="I5610">
        <v>32.521224720906901</v>
      </c>
      <c r="J5610">
        <v>442163.10658536502</v>
      </c>
      <c r="K5610">
        <f t="shared" si="262"/>
        <v>3.2521224720906898E-2</v>
      </c>
      <c r="L5610">
        <f t="shared" si="263"/>
        <v>442.16310658536491</v>
      </c>
    </row>
    <row r="5611" spans="1:12" x14ac:dyDescent="0.3">
      <c r="A5611" t="s">
        <v>48</v>
      </c>
      <c r="B5611" t="s">
        <v>646</v>
      </c>
      <c r="C5611" t="s">
        <v>642</v>
      </c>
      <c r="D5611" t="s">
        <v>28</v>
      </c>
      <c r="E5611" t="str">
        <f>VLOOKUP(D5611,Abbrev!$A$6:$B$67,2,FALSE)</f>
        <v>Blue-L</v>
      </c>
      <c r="F5611" t="str">
        <f t="shared" si="261"/>
        <v>C</v>
      </c>
      <c r="G5611">
        <v>2013</v>
      </c>
      <c r="H5611">
        <v>13596.139456000001</v>
      </c>
      <c r="I5611">
        <v>6.3774055304284403</v>
      </c>
      <c r="J5611">
        <v>86708.094959170703</v>
      </c>
      <c r="K5611">
        <f t="shared" si="262"/>
        <v>6.3774055304284399E-3</v>
      </c>
      <c r="L5611">
        <f t="shared" si="263"/>
        <v>86.708094959170722</v>
      </c>
    </row>
    <row r="5612" spans="1:12" x14ac:dyDescent="0.3">
      <c r="A5612" t="s">
        <v>50</v>
      </c>
      <c r="B5612" t="s">
        <v>646</v>
      </c>
      <c r="C5612" t="s">
        <v>643</v>
      </c>
      <c r="D5612" t="s">
        <v>42</v>
      </c>
      <c r="E5612" t="str">
        <f>VLOOKUP(D5612,Abbrev!$A$6:$B$67,2,FALSE)</f>
        <v>Croaker</v>
      </c>
      <c r="F5612" t="str">
        <f t="shared" si="261"/>
        <v>A</v>
      </c>
      <c r="G5612">
        <v>1967</v>
      </c>
      <c r="H5612">
        <v>29936.202111999999</v>
      </c>
      <c r="I5612">
        <v>16.899633363886299</v>
      </c>
      <c r="J5612">
        <v>505910.84</v>
      </c>
      <c r="K5612">
        <f t="shared" si="262"/>
        <v>1.68996333638863E-2</v>
      </c>
      <c r="L5612">
        <f t="shared" si="263"/>
        <v>505.9108399999987</v>
      </c>
    </row>
    <row r="5613" spans="1:12" x14ac:dyDescent="0.3">
      <c r="A5613" t="s">
        <v>50</v>
      </c>
      <c r="B5613" t="s">
        <v>646</v>
      </c>
      <c r="C5613" t="s">
        <v>643</v>
      </c>
      <c r="D5613" t="s">
        <v>10</v>
      </c>
      <c r="E5613" t="str">
        <f>VLOOKUP(D5613,Abbrev!$A$6:$B$67,2,FALSE)</f>
        <v>Butter</v>
      </c>
      <c r="F5613" t="str">
        <f t="shared" si="261"/>
        <v>A</v>
      </c>
      <c r="G5613">
        <v>1967</v>
      </c>
      <c r="H5613">
        <v>29936.202111999999</v>
      </c>
      <c r="I5613">
        <v>212.92724525648899</v>
      </c>
      <c r="J5613">
        <v>6374233.0491496604</v>
      </c>
      <c r="K5613">
        <f t="shared" si="262"/>
        <v>0.21292724525648898</v>
      </c>
      <c r="L5613">
        <f t="shared" si="263"/>
        <v>6374.2330491496477</v>
      </c>
    </row>
    <row r="5614" spans="1:12" x14ac:dyDescent="0.3">
      <c r="A5614" t="s">
        <v>50</v>
      </c>
      <c r="B5614" t="s">
        <v>646</v>
      </c>
      <c r="C5614" t="s">
        <v>643</v>
      </c>
      <c r="D5614" t="s">
        <v>11</v>
      </c>
      <c r="E5614" t="str">
        <f>VLOOKUP(D5614,Abbrev!$A$6:$B$67,2,FALSE)</f>
        <v>Dbenth-oth</v>
      </c>
      <c r="F5614" t="str">
        <f t="shared" si="261"/>
        <v>A</v>
      </c>
      <c r="G5614">
        <v>1967</v>
      </c>
      <c r="H5614">
        <v>29936.202111999999</v>
      </c>
      <c r="I5614">
        <v>17079.1302644891</v>
      </c>
      <c r="J5614">
        <v>511284295.49492198</v>
      </c>
      <c r="K5614">
        <f t="shared" si="262"/>
        <v>17.079130264489102</v>
      </c>
      <c r="L5614">
        <f t="shared" si="263"/>
        <v>511284.29549492174</v>
      </c>
    </row>
    <row r="5615" spans="1:12" x14ac:dyDescent="0.3">
      <c r="A5615" t="s">
        <v>50</v>
      </c>
      <c r="B5615" t="s">
        <v>646</v>
      </c>
      <c r="C5615" t="s">
        <v>643</v>
      </c>
      <c r="D5615" t="s">
        <v>33</v>
      </c>
      <c r="E5615" t="str">
        <f>VLOOKUP(D5615,Abbrev!$A$6:$B$67,2,FALSE)</f>
        <v>Domni-oth</v>
      </c>
      <c r="F5615" t="str">
        <f t="shared" si="261"/>
        <v>A</v>
      </c>
      <c r="G5615">
        <v>1967</v>
      </c>
      <c r="H5615">
        <v>29936.202111999999</v>
      </c>
      <c r="I5615">
        <v>84.914413946620996</v>
      </c>
      <c r="J5615">
        <v>2542015.0581280799</v>
      </c>
      <c r="K5615">
        <f t="shared" si="262"/>
        <v>8.4914413946620998E-2</v>
      </c>
      <c r="L5615">
        <f t="shared" si="263"/>
        <v>2542.0150581280777</v>
      </c>
    </row>
    <row r="5616" spans="1:12" x14ac:dyDescent="0.3">
      <c r="A5616" t="s">
        <v>50</v>
      </c>
      <c r="B5616" t="s">
        <v>646</v>
      </c>
      <c r="C5616" t="s">
        <v>643</v>
      </c>
      <c r="D5616" t="s">
        <v>12</v>
      </c>
      <c r="E5616" t="str">
        <f>VLOOKUP(D5616,Abbrev!$A$6:$B$67,2,FALSE)</f>
        <v>Dpisc-oth</v>
      </c>
      <c r="F5616" t="str">
        <f t="shared" si="261"/>
        <v>A</v>
      </c>
      <c r="G5616">
        <v>1967</v>
      </c>
      <c r="H5616">
        <v>29936.202111999999</v>
      </c>
      <c r="I5616">
        <v>2023.0705019878101</v>
      </c>
      <c r="J5616">
        <v>60563047.434332401</v>
      </c>
      <c r="K5616">
        <f t="shared" si="262"/>
        <v>2.0230705019878101</v>
      </c>
      <c r="L5616">
        <f t="shared" si="263"/>
        <v>60563.04743433238</v>
      </c>
    </row>
    <row r="5617" spans="1:12" x14ac:dyDescent="0.3">
      <c r="A5617" t="s">
        <v>50</v>
      </c>
      <c r="B5617" t="s">
        <v>646</v>
      </c>
      <c r="C5617" t="s">
        <v>643</v>
      </c>
      <c r="D5617" t="s">
        <v>27</v>
      </c>
      <c r="E5617" t="str">
        <f>VLOOKUP(D5617,Abbrev!$A$6:$B$67,2,FALSE)</f>
        <v>MedPel</v>
      </c>
      <c r="F5617" t="str">
        <f t="shared" si="261"/>
        <v>A</v>
      </c>
      <c r="G5617">
        <v>1967</v>
      </c>
      <c r="H5617">
        <v>29936.202111999999</v>
      </c>
      <c r="I5617">
        <v>0</v>
      </c>
      <c r="J5617">
        <v>0</v>
      </c>
      <c r="K5617">
        <f t="shared" si="262"/>
        <v>0</v>
      </c>
      <c r="L5617">
        <f t="shared" si="263"/>
        <v>0</v>
      </c>
    </row>
    <row r="5618" spans="1:12" x14ac:dyDescent="0.3">
      <c r="A5618" t="s">
        <v>50</v>
      </c>
      <c r="B5618" t="s">
        <v>646</v>
      </c>
      <c r="C5618" t="s">
        <v>643</v>
      </c>
      <c r="D5618" t="s">
        <v>15</v>
      </c>
      <c r="E5618" t="str">
        <f>VLOOKUP(D5618,Abbrev!$A$6:$B$67,2,FALSE)</f>
        <v>Skate</v>
      </c>
      <c r="F5618" t="str">
        <f t="shared" si="261"/>
        <v>A</v>
      </c>
      <c r="G5618">
        <v>1967</v>
      </c>
      <c r="H5618">
        <v>29936.202111999999</v>
      </c>
      <c r="I5618">
        <v>142.786736598163</v>
      </c>
      <c r="J5618">
        <v>4274492.60571553</v>
      </c>
      <c r="K5618">
        <f t="shared" si="262"/>
        <v>0.14278673659816302</v>
      </c>
      <c r="L5618">
        <f t="shared" si="263"/>
        <v>4274.4926057155153</v>
      </c>
    </row>
    <row r="5619" spans="1:12" x14ac:dyDescent="0.3">
      <c r="A5619" t="s">
        <v>50</v>
      </c>
      <c r="B5619" t="s">
        <v>646</v>
      </c>
      <c r="C5619" t="s">
        <v>643</v>
      </c>
      <c r="D5619" t="s">
        <v>16</v>
      </c>
      <c r="E5619" t="str">
        <f>VLOOKUP(D5619,Abbrev!$A$6:$B$67,2,FALSE)</f>
        <v>SmPel</v>
      </c>
      <c r="F5619" t="str">
        <f t="shared" si="261"/>
        <v>A</v>
      </c>
      <c r="G5619">
        <v>1967</v>
      </c>
      <c r="H5619">
        <v>29936.202111999999</v>
      </c>
      <c r="I5619">
        <v>124.400855931819</v>
      </c>
      <c r="J5619">
        <v>3724089.16608073</v>
      </c>
      <c r="K5619">
        <f t="shared" si="262"/>
        <v>0.124400855931819</v>
      </c>
      <c r="L5619">
        <f t="shared" si="263"/>
        <v>3724.0891660807274</v>
      </c>
    </row>
    <row r="5620" spans="1:12" x14ac:dyDescent="0.3">
      <c r="A5620" t="s">
        <v>50</v>
      </c>
      <c r="B5620" t="s">
        <v>646</v>
      </c>
      <c r="C5620" t="s">
        <v>643</v>
      </c>
      <c r="D5620" t="s">
        <v>17</v>
      </c>
      <c r="E5620" t="str">
        <f>VLOOKUP(D5620,Abbrev!$A$6:$B$67,2,FALSE)</f>
        <v>Squid</v>
      </c>
      <c r="F5620" t="str">
        <f t="shared" si="261"/>
        <v>A</v>
      </c>
      <c r="G5620">
        <v>1967</v>
      </c>
      <c r="H5620">
        <v>29936.202111999999</v>
      </c>
      <c r="I5620">
        <v>3304.36825184699</v>
      </c>
      <c r="J5620">
        <v>98920235.839767605</v>
      </c>
      <c r="K5620">
        <f t="shared" si="262"/>
        <v>3.3043682518469901</v>
      </c>
      <c r="L5620">
        <f t="shared" si="263"/>
        <v>98920.235839767614</v>
      </c>
    </row>
    <row r="5621" spans="1:12" x14ac:dyDescent="0.3">
      <c r="A5621" t="s">
        <v>50</v>
      </c>
      <c r="B5621" t="s">
        <v>646</v>
      </c>
      <c r="C5621" t="s">
        <v>643</v>
      </c>
      <c r="D5621" t="s">
        <v>18</v>
      </c>
      <c r="E5621" t="str">
        <f>VLOOKUP(D5621,Abbrev!$A$6:$B$67,2,FALSE)</f>
        <v>Dogfish-S</v>
      </c>
      <c r="F5621" t="str">
        <f t="shared" si="261"/>
        <v>A</v>
      </c>
      <c r="G5621">
        <v>1967</v>
      </c>
      <c r="H5621">
        <v>29936.202111999999</v>
      </c>
      <c r="I5621">
        <v>1087.57483194776</v>
      </c>
      <c r="J5621">
        <v>32557859.981112499</v>
      </c>
      <c r="K5621">
        <f t="shared" si="262"/>
        <v>1.0875748319477601</v>
      </c>
      <c r="L5621">
        <f t="shared" si="263"/>
        <v>32557.859981112579</v>
      </c>
    </row>
    <row r="5622" spans="1:12" x14ac:dyDescent="0.3">
      <c r="A5622" t="s">
        <v>50</v>
      </c>
      <c r="B5622" t="s">
        <v>646</v>
      </c>
      <c r="C5622" t="s">
        <v>643</v>
      </c>
      <c r="D5622" t="s">
        <v>19</v>
      </c>
      <c r="E5622" t="str">
        <f>VLOOKUP(D5622,Abbrev!$A$6:$B$67,2,FALSE)</f>
        <v>Dogfish-L</v>
      </c>
      <c r="F5622" t="str">
        <f t="shared" si="261"/>
        <v>A</v>
      </c>
      <c r="G5622">
        <v>1967</v>
      </c>
      <c r="H5622">
        <v>29936.202111999999</v>
      </c>
      <c r="I5622">
        <v>6096.5428759451397</v>
      </c>
      <c r="J5622">
        <v>182507339.718768</v>
      </c>
      <c r="K5622">
        <f t="shared" si="262"/>
        <v>6.0965428759451399</v>
      </c>
      <c r="L5622">
        <f t="shared" si="263"/>
        <v>182507.33971876744</v>
      </c>
    </row>
    <row r="5623" spans="1:12" x14ac:dyDescent="0.3">
      <c r="A5623" t="s">
        <v>50</v>
      </c>
      <c r="B5623" t="s">
        <v>646</v>
      </c>
      <c r="C5623" t="s">
        <v>643</v>
      </c>
      <c r="D5623" t="s">
        <v>30</v>
      </c>
      <c r="E5623" t="str">
        <f>VLOOKUP(D5623,Abbrev!$A$6:$B$67,2,FALSE)</f>
        <v>Menh-L</v>
      </c>
      <c r="F5623" t="str">
        <f t="shared" si="261"/>
        <v>A</v>
      </c>
      <c r="G5623">
        <v>1967</v>
      </c>
      <c r="H5623">
        <v>29936.202111999999</v>
      </c>
      <c r="I5623">
        <v>7.1848879599175604</v>
      </c>
      <c r="J5623">
        <v>215088.25812016701</v>
      </c>
      <c r="K5623">
        <f t="shared" si="262"/>
        <v>7.1848879599175604E-3</v>
      </c>
      <c r="L5623">
        <f t="shared" si="263"/>
        <v>215.08825812016744</v>
      </c>
    </row>
    <row r="5624" spans="1:12" x14ac:dyDescent="0.3">
      <c r="A5624" t="s">
        <v>50</v>
      </c>
      <c r="B5624" t="s">
        <v>646</v>
      </c>
      <c r="C5624" t="s">
        <v>643</v>
      </c>
      <c r="D5624" t="s">
        <v>20</v>
      </c>
      <c r="E5624" t="str">
        <f>VLOOKUP(D5624,Abbrev!$A$6:$B$67,2,FALSE)</f>
        <v>Hake-S</v>
      </c>
      <c r="F5624" t="str">
        <f t="shared" si="261"/>
        <v>A</v>
      </c>
      <c r="G5624">
        <v>1967</v>
      </c>
      <c r="H5624">
        <v>29936.202111999999</v>
      </c>
      <c r="I5624">
        <v>109.454985861759</v>
      </c>
      <c r="J5624">
        <v>3276666.5789237102</v>
      </c>
      <c r="K5624">
        <f t="shared" si="262"/>
        <v>0.109454985861759</v>
      </c>
      <c r="L5624">
        <f t="shared" si="263"/>
        <v>3276.66657892372</v>
      </c>
    </row>
    <row r="5625" spans="1:12" x14ac:dyDescent="0.3">
      <c r="A5625" t="s">
        <v>50</v>
      </c>
      <c r="B5625" t="s">
        <v>646</v>
      </c>
      <c r="C5625" t="s">
        <v>643</v>
      </c>
      <c r="D5625" t="s">
        <v>21</v>
      </c>
      <c r="E5625" t="str">
        <f>VLOOKUP(D5625,Abbrev!$A$6:$B$67,2,FALSE)</f>
        <v>Hake-L</v>
      </c>
      <c r="F5625" t="str">
        <f t="shared" si="261"/>
        <v>A</v>
      </c>
      <c r="G5625">
        <v>1967</v>
      </c>
      <c r="H5625">
        <v>29936.202111999999</v>
      </c>
      <c r="I5625">
        <v>41.144854103361801</v>
      </c>
      <c r="J5625">
        <v>1231720.6683069901</v>
      </c>
      <c r="K5625">
        <f t="shared" si="262"/>
        <v>4.11448541033618E-2</v>
      </c>
      <c r="L5625">
        <f t="shared" si="263"/>
        <v>1231.7206683069912</v>
      </c>
    </row>
    <row r="5626" spans="1:12" x14ac:dyDescent="0.3">
      <c r="A5626" t="s">
        <v>50</v>
      </c>
      <c r="B5626" t="s">
        <v>646</v>
      </c>
      <c r="C5626" t="s">
        <v>643</v>
      </c>
      <c r="D5626" t="s">
        <v>43</v>
      </c>
      <c r="E5626" t="str">
        <f>VLOOKUP(D5626,Abbrev!$A$6:$B$67,2,FALSE)</f>
        <v>Sflound-S</v>
      </c>
      <c r="F5626" t="str">
        <f t="shared" si="261"/>
        <v>A</v>
      </c>
      <c r="G5626">
        <v>1967</v>
      </c>
      <c r="H5626">
        <v>29936.202111999999</v>
      </c>
      <c r="I5626">
        <v>2.6533460250431902</v>
      </c>
      <c r="J5626">
        <v>79431.102878764694</v>
      </c>
      <c r="K5626">
        <f t="shared" si="262"/>
        <v>2.6533460250431902E-3</v>
      </c>
      <c r="L5626">
        <f t="shared" si="263"/>
        <v>79.431102878764747</v>
      </c>
    </row>
    <row r="5627" spans="1:12" x14ac:dyDescent="0.3">
      <c r="A5627" t="s">
        <v>50</v>
      </c>
      <c r="B5627" t="s">
        <v>646</v>
      </c>
      <c r="C5627" t="s">
        <v>643</v>
      </c>
      <c r="D5627" t="s">
        <v>29</v>
      </c>
      <c r="E5627" t="str">
        <f>VLOOKUP(D5627,Abbrev!$A$6:$B$67,2,FALSE)</f>
        <v>Sflound-L</v>
      </c>
      <c r="F5627" t="str">
        <f t="shared" si="261"/>
        <v>A</v>
      </c>
      <c r="G5627">
        <v>1967</v>
      </c>
      <c r="H5627">
        <v>29936.202111999999</v>
      </c>
      <c r="I5627">
        <v>347.424455669932</v>
      </c>
      <c r="J5627">
        <v>10400568.723586701</v>
      </c>
      <c r="K5627">
        <f t="shared" si="262"/>
        <v>0.34742445566993202</v>
      </c>
      <c r="L5627">
        <f t="shared" si="263"/>
        <v>10400.568723586668</v>
      </c>
    </row>
    <row r="5628" spans="1:12" x14ac:dyDescent="0.3">
      <c r="A5628" t="s">
        <v>50</v>
      </c>
      <c r="B5628" t="s">
        <v>646</v>
      </c>
      <c r="C5628" t="s">
        <v>643</v>
      </c>
      <c r="D5628" t="s">
        <v>24</v>
      </c>
      <c r="E5628" t="str">
        <f>VLOOKUP(D5628,Abbrev!$A$6:$B$67,2,FALSE)</f>
        <v>Yflound-S</v>
      </c>
      <c r="F5628" t="str">
        <f t="shared" si="261"/>
        <v>A</v>
      </c>
      <c r="G5628">
        <v>1967</v>
      </c>
      <c r="H5628">
        <v>29936.202111999999</v>
      </c>
      <c r="I5628">
        <v>10.581028658752199</v>
      </c>
      <c r="J5628">
        <v>316755.81248127</v>
      </c>
      <c r="K5628">
        <f t="shared" si="262"/>
        <v>1.05810286587522E-2</v>
      </c>
      <c r="L5628">
        <f t="shared" si="263"/>
        <v>316.75581248127014</v>
      </c>
    </row>
    <row r="5629" spans="1:12" x14ac:dyDescent="0.3">
      <c r="A5629" t="s">
        <v>50</v>
      </c>
      <c r="B5629" t="s">
        <v>646</v>
      </c>
      <c r="C5629" t="s">
        <v>643</v>
      </c>
      <c r="D5629" t="s">
        <v>25</v>
      </c>
      <c r="E5629" t="str">
        <f>VLOOKUP(D5629,Abbrev!$A$6:$B$67,2,FALSE)</f>
        <v>Yflound-L</v>
      </c>
      <c r="F5629" t="str">
        <f t="shared" si="261"/>
        <v>A</v>
      </c>
      <c r="G5629">
        <v>1967</v>
      </c>
      <c r="H5629">
        <v>29936.202111999999</v>
      </c>
      <c r="I5629">
        <v>414.67316495183502</v>
      </c>
      <c r="J5629">
        <v>12413739.6764208</v>
      </c>
      <c r="K5629">
        <f t="shared" si="262"/>
        <v>0.41467316495183504</v>
      </c>
      <c r="L5629">
        <f t="shared" si="263"/>
        <v>12413.739676420848</v>
      </c>
    </row>
    <row r="5630" spans="1:12" x14ac:dyDescent="0.3">
      <c r="A5630" t="s">
        <v>50</v>
      </c>
      <c r="B5630" t="s">
        <v>646</v>
      </c>
      <c r="C5630" t="s">
        <v>643</v>
      </c>
      <c r="D5630" t="s">
        <v>28</v>
      </c>
      <c r="E5630" t="str">
        <f>VLOOKUP(D5630,Abbrev!$A$6:$B$67,2,FALSE)</f>
        <v>Blue-L</v>
      </c>
      <c r="F5630" t="str">
        <f t="shared" si="261"/>
        <v>A</v>
      </c>
      <c r="G5630">
        <v>1967</v>
      </c>
      <c r="H5630">
        <v>29936.202111999999</v>
      </c>
      <c r="I5630">
        <v>120.68062927015001</v>
      </c>
      <c r="J5630">
        <v>3612719.7088345601</v>
      </c>
      <c r="K5630">
        <f t="shared" si="262"/>
        <v>0.12068062927015001</v>
      </c>
      <c r="L5630">
        <f t="shared" si="263"/>
        <v>3612.7197088345538</v>
      </c>
    </row>
    <row r="5631" spans="1:12" x14ac:dyDescent="0.3">
      <c r="A5631" t="s">
        <v>50</v>
      </c>
      <c r="B5631" t="s">
        <v>646</v>
      </c>
      <c r="C5631" t="s">
        <v>643</v>
      </c>
      <c r="D5631" t="s">
        <v>7</v>
      </c>
      <c r="E5631" t="str">
        <f>VLOOKUP(D5631,Abbrev!$A$6:$B$67,2,FALSE)</f>
        <v>Alosines</v>
      </c>
      <c r="F5631" t="str">
        <f t="shared" si="261"/>
        <v/>
      </c>
      <c r="G5631">
        <v>1968</v>
      </c>
      <c r="H5631">
        <v>29936.202111999999</v>
      </c>
      <c r="I5631">
        <v>148.27597487716599</v>
      </c>
      <c r="J5631">
        <v>4438819.55227667</v>
      </c>
      <c r="K5631">
        <f t="shared" si="262"/>
        <v>0.14827597487716598</v>
      </c>
      <c r="L5631">
        <f t="shared" si="263"/>
        <v>4438.8195522766755</v>
      </c>
    </row>
    <row r="5632" spans="1:12" x14ac:dyDescent="0.3">
      <c r="A5632" t="s">
        <v>50</v>
      </c>
      <c r="B5632" t="s">
        <v>646</v>
      </c>
      <c r="C5632" t="s">
        <v>643</v>
      </c>
      <c r="D5632" t="s">
        <v>8</v>
      </c>
      <c r="E5632" t="str">
        <f>VLOOKUP(D5632,Abbrev!$A$6:$B$67,2,FALSE)</f>
        <v>Herring</v>
      </c>
      <c r="F5632" t="str">
        <f t="shared" si="261"/>
        <v/>
      </c>
      <c r="G5632">
        <v>1968</v>
      </c>
      <c r="H5632">
        <v>29936.202111999999</v>
      </c>
      <c r="I5632">
        <v>4686.58002819788</v>
      </c>
      <c r="J5632">
        <v>140298406.93819401</v>
      </c>
      <c r="K5632">
        <f t="shared" si="262"/>
        <v>4.6865800281978798</v>
      </c>
      <c r="L5632">
        <f t="shared" si="263"/>
        <v>140298.40693819438</v>
      </c>
    </row>
    <row r="5633" spans="1:12" x14ac:dyDescent="0.3">
      <c r="A5633" t="s">
        <v>50</v>
      </c>
      <c r="B5633" t="s">
        <v>646</v>
      </c>
      <c r="C5633" t="s">
        <v>643</v>
      </c>
      <c r="D5633" t="s">
        <v>9</v>
      </c>
      <c r="E5633" t="str">
        <f>VLOOKUP(D5633,Abbrev!$A$6:$B$67,2,FALSE)</f>
        <v>Mack</v>
      </c>
      <c r="F5633" t="str">
        <f t="shared" si="261"/>
        <v/>
      </c>
      <c r="G5633">
        <v>1968</v>
      </c>
      <c r="H5633">
        <v>29936.202111999999</v>
      </c>
      <c r="I5633">
        <v>2534.30607484234</v>
      </c>
      <c r="J5633">
        <v>75867498.870149702</v>
      </c>
      <c r="K5633">
        <f t="shared" si="262"/>
        <v>2.5343060748423398</v>
      </c>
      <c r="L5633">
        <f t="shared" si="263"/>
        <v>75867.498870149677</v>
      </c>
    </row>
    <row r="5634" spans="1:12" x14ac:dyDescent="0.3">
      <c r="A5634" t="s">
        <v>50</v>
      </c>
      <c r="B5634" t="s">
        <v>646</v>
      </c>
      <c r="C5634" t="s">
        <v>643</v>
      </c>
      <c r="D5634" t="s">
        <v>10</v>
      </c>
      <c r="E5634" t="str">
        <f>VLOOKUP(D5634,Abbrev!$A$6:$B$67,2,FALSE)</f>
        <v>Butter</v>
      </c>
      <c r="F5634" t="str">
        <f t="shared" si="261"/>
        <v/>
      </c>
      <c r="G5634">
        <v>1968</v>
      </c>
      <c r="H5634">
        <v>29936.202111999999</v>
      </c>
      <c r="I5634">
        <v>12.629454595818199</v>
      </c>
      <c r="J5634">
        <v>378077.905344742</v>
      </c>
      <c r="K5634">
        <f t="shared" si="262"/>
        <v>1.2629454595818199E-2</v>
      </c>
      <c r="L5634">
        <f t="shared" si="263"/>
        <v>378.07790534474083</v>
      </c>
    </row>
    <row r="5635" spans="1:12" x14ac:dyDescent="0.3">
      <c r="A5635" t="s">
        <v>50</v>
      </c>
      <c r="B5635" t="s">
        <v>646</v>
      </c>
      <c r="C5635" t="s">
        <v>643</v>
      </c>
      <c r="D5635" t="s">
        <v>11</v>
      </c>
      <c r="E5635" t="str">
        <f>VLOOKUP(D5635,Abbrev!$A$6:$B$67,2,FALSE)</f>
        <v>Dbenth-oth</v>
      </c>
      <c r="F5635" t="str">
        <f t="shared" ref="F5635:F5698" si="264">IF(G5635&lt;=1967,"A",IF(AND(G5635&gt;=1996,G5635&lt;=2000),"B",IF(G5635&gt;=2009,"C","")))</f>
        <v/>
      </c>
      <c r="G5635">
        <v>1968</v>
      </c>
      <c r="H5635">
        <v>29936.202111999999</v>
      </c>
      <c r="I5635">
        <v>2694.1508572653102</v>
      </c>
      <c r="J5635">
        <v>80652644.583312497</v>
      </c>
      <c r="K5635">
        <f t="shared" ref="K5635:K5698" si="265">I5635/1000</f>
        <v>2.6941508572653103</v>
      </c>
      <c r="L5635">
        <f t="shared" ref="L5635:L5698" si="266">K5635*H5635</f>
        <v>80652.644583312387</v>
      </c>
    </row>
    <row r="5636" spans="1:12" x14ac:dyDescent="0.3">
      <c r="A5636" t="s">
        <v>50</v>
      </c>
      <c r="B5636" t="s">
        <v>646</v>
      </c>
      <c r="C5636" t="s">
        <v>643</v>
      </c>
      <c r="D5636" t="s">
        <v>33</v>
      </c>
      <c r="E5636" t="str">
        <f>VLOOKUP(D5636,Abbrev!$A$6:$B$67,2,FALSE)</f>
        <v>Domni-oth</v>
      </c>
      <c r="F5636" t="str">
        <f t="shared" si="264"/>
        <v/>
      </c>
      <c r="G5636">
        <v>1968</v>
      </c>
      <c r="H5636">
        <v>29936.202111999999</v>
      </c>
      <c r="I5636">
        <v>29.7276927363732</v>
      </c>
      <c r="J5636">
        <v>889934.218079502</v>
      </c>
      <c r="K5636">
        <f t="shared" si="265"/>
        <v>2.9727692736373199E-2</v>
      </c>
      <c r="L5636">
        <f t="shared" si="266"/>
        <v>889.93421807950233</v>
      </c>
    </row>
    <row r="5637" spans="1:12" x14ac:dyDescent="0.3">
      <c r="A5637" t="s">
        <v>50</v>
      </c>
      <c r="B5637" t="s">
        <v>646</v>
      </c>
      <c r="C5637" t="s">
        <v>643</v>
      </c>
      <c r="D5637" t="s">
        <v>12</v>
      </c>
      <c r="E5637" t="str">
        <f>VLOOKUP(D5637,Abbrev!$A$6:$B$67,2,FALSE)</f>
        <v>Dpisc-oth</v>
      </c>
      <c r="F5637" t="str">
        <f t="shared" si="264"/>
        <v/>
      </c>
      <c r="G5637">
        <v>1968</v>
      </c>
      <c r="H5637">
        <v>29936.202111999999</v>
      </c>
      <c r="I5637">
        <v>691.78930811635303</v>
      </c>
      <c r="J5637">
        <v>20709544.546691801</v>
      </c>
      <c r="K5637">
        <f t="shared" si="265"/>
        <v>0.69178930811635297</v>
      </c>
      <c r="L5637">
        <f t="shared" si="266"/>
        <v>20709.544546691784</v>
      </c>
    </row>
    <row r="5638" spans="1:12" x14ac:dyDescent="0.3">
      <c r="A5638" t="s">
        <v>50</v>
      </c>
      <c r="B5638" t="s">
        <v>646</v>
      </c>
      <c r="C5638" t="s">
        <v>643</v>
      </c>
      <c r="D5638" t="s">
        <v>13</v>
      </c>
      <c r="E5638" t="str">
        <f>VLOOKUP(D5638,Abbrev!$A$6:$B$67,2,FALSE)</f>
        <v>Haddock</v>
      </c>
      <c r="F5638" t="str">
        <f t="shared" si="264"/>
        <v/>
      </c>
      <c r="G5638">
        <v>1968</v>
      </c>
      <c r="H5638">
        <v>29936.202111999999</v>
      </c>
      <c r="I5638">
        <v>0</v>
      </c>
      <c r="J5638">
        <v>0</v>
      </c>
      <c r="K5638">
        <f t="shared" si="265"/>
        <v>0</v>
      </c>
      <c r="L5638">
        <f t="shared" si="266"/>
        <v>0</v>
      </c>
    </row>
    <row r="5639" spans="1:12" x14ac:dyDescent="0.3">
      <c r="A5639" t="s">
        <v>50</v>
      </c>
      <c r="B5639" t="s">
        <v>646</v>
      </c>
      <c r="C5639" t="s">
        <v>643</v>
      </c>
      <c r="D5639" t="s">
        <v>27</v>
      </c>
      <c r="E5639" t="str">
        <f>VLOOKUP(D5639,Abbrev!$A$6:$B$67,2,FALSE)</f>
        <v>MedPel</v>
      </c>
      <c r="F5639" t="str">
        <f t="shared" si="264"/>
        <v/>
      </c>
      <c r="G5639">
        <v>1968</v>
      </c>
      <c r="H5639">
        <v>29936.202111999999</v>
      </c>
      <c r="I5639">
        <v>90.952887895916106</v>
      </c>
      <c r="J5639">
        <v>2722784.0347222202</v>
      </c>
      <c r="K5639">
        <f t="shared" si="265"/>
        <v>9.0952887895916101E-2</v>
      </c>
      <c r="L5639">
        <f t="shared" si="266"/>
        <v>2722.7840347222227</v>
      </c>
    </row>
    <row r="5640" spans="1:12" x14ac:dyDescent="0.3">
      <c r="A5640" t="s">
        <v>50</v>
      </c>
      <c r="B5640" t="s">
        <v>646</v>
      </c>
      <c r="C5640" t="s">
        <v>643</v>
      </c>
      <c r="D5640" t="s">
        <v>15</v>
      </c>
      <c r="E5640" t="str">
        <f>VLOOKUP(D5640,Abbrev!$A$6:$B$67,2,FALSE)</f>
        <v>Skate</v>
      </c>
      <c r="F5640" t="str">
        <f t="shared" si="264"/>
        <v/>
      </c>
      <c r="G5640">
        <v>1968</v>
      </c>
      <c r="H5640">
        <v>29936.202111999999</v>
      </c>
      <c r="I5640">
        <v>178.18519174516399</v>
      </c>
      <c r="J5640">
        <v>5334187.91344871</v>
      </c>
      <c r="K5640">
        <f t="shared" si="265"/>
        <v>0.17818519174516398</v>
      </c>
      <c r="L5640">
        <f t="shared" si="266"/>
        <v>5334.1879134487026</v>
      </c>
    </row>
    <row r="5641" spans="1:12" x14ac:dyDescent="0.3">
      <c r="A5641" t="s">
        <v>50</v>
      </c>
      <c r="B5641" t="s">
        <v>646</v>
      </c>
      <c r="C5641" t="s">
        <v>643</v>
      </c>
      <c r="D5641" t="s">
        <v>16</v>
      </c>
      <c r="E5641" t="str">
        <f>VLOOKUP(D5641,Abbrev!$A$6:$B$67,2,FALSE)</f>
        <v>SmPel</v>
      </c>
      <c r="F5641" t="str">
        <f t="shared" si="264"/>
        <v/>
      </c>
      <c r="G5641">
        <v>1968</v>
      </c>
      <c r="H5641">
        <v>29936.202111999999</v>
      </c>
      <c r="I5641">
        <v>83.418443157080702</v>
      </c>
      <c r="J5641">
        <v>2497231.3742187498</v>
      </c>
      <c r="K5641">
        <f t="shared" si="265"/>
        <v>8.3418443157080704E-2</v>
      </c>
      <c r="L5641">
        <f t="shared" si="266"/>
        <v>2497.2313742187512</v>
      </c>
    </row>
    <row r="5642" spans="1:12" x14ac:dyDescent="0.3">
      <c r="A5642" t="s">
        <v>50</v>
      </c>
      <c r="B5642" t="s">
        <v>646</v>
      </c>
      <c r="C5642" t="s">
        <v>643</v>
      </c>
      <c r="D5642" t="s">
        <v>17</v>
      </c>
      <c r="E5642" t="str">
        <f>VLOOKUP(D5642,Abbrev!$A$6:$B$67,2,FALSE)</f>
        <v>Squid</v>
      </c>
      <c r="F5642" t="str">
        <f t="shared" si="264"/>
        <v/>
      </c>
      <c r="G5642">
        <v>1968</v>
      </c>
      <c r="H5642">
        <v>29936.202111999999</v>
      </c>
      <c r="I5642">
        <v>2457.6762341496301</v>
      </c>
      <c r="J5642">
        <v>73573492.471362397</v>
      </c>
      <c r="K5642">
        <f t="shared" si="265"/>
        <v>2.4576762341496301</v>
      </c>
      <c r="L5642">
        <f t="shared" si="266"/>
        <v>73573.492471362362</v>
      </c>
    </row>
    <row r="5643" spans="1:12" x14ac:dyDescent="0.3">
      <c r="A5643" t="s">
        <v>50</v>
      </c>
      <c r="B5643" t="s">
        <v>646</v>
      </c>
      <c r="C5643" t="s">
        <v>643</v>
      </c>
      <c r="D5643" t="s">
        <v>18</v>
      </c>
      <c r="E5643" t="str">
        <f>VLOOKUP(D5643,Abbrev!$A$6:$B$67,2,FALSE)</f>
        <v>Dogfish-S</v>
      </c>
      <c r="F5643" t="str">
        <f t="shared" si="264"/>
        <v/>
      </c>
      <c r="G5643">
        <v>1968</v>
      </c>
      <c r="H5643">
        <v>29936.202111999999</v>
      </c>
      <c r="I5643">
        <v>181.968436809347</v>
      </c>
      <c r="J5643">
        <v>5447443.9023293201</v>
      </c>
      <c r="K5643">
        <f t="shared" si="265"/>
        <v>0.18196843680934699</v>
      </c>
      <c r="L5643">
        <f t="shared" si="266"/>
        <v>5447.4439023293116</v>
      </c>
    </row>
    <row r="5644" spans="1:12" x14ac:dyDescent="0.3">
      <c r="A5644" t="s">
        <v>50</v>
      </c>
      <c r="B5644" t="s">
        <v>646</v>
      </c>
      <c r="C5644" t="s">
        <v>643</v>
      </c>
      <c r="D5644" t="s">
        <v>19</v>
      </c>
      <c r="E5644" t="str">
        <f>VLOOKUP(D5644,Abbrev!$A$6:$B$67,2,FALSE)</f>
        <v>Dogfish-L</v>
      </c>
      <c r="F5644" t="str">
        <f t="shared" si="264"/>
        <v/>
      </c>
      <c r="G5644">
        <v>1968</v>
      </c>
      <c r="H5644">
        <v>29936.202111999999</v>
      </c>
      <c r="I5644">
        <v>1205.9643163261301</v>
      </c>
      <c r="J5644">
        <v>36101991.513398796</v>
      </c>
      <c r="K5644">
        <f t="shared" si="265"/>
        <v>1.20596431632613</v>
      </c>
      <c r="L5644">
        <f t="shared" si="266"/>
        <v>36101.991513398927</v>
      </c>
    </row>
    <row r="5645" spans="1:12" x14ac:dyDescent="0.3">
      <c r="A5645" t="s">
        <v>50</v>
      </c>
      <c r="B5645" t="s">
        <v>646</v>
      </c>
      <c r="C5645" t="s">
        <v>643</v>
      </c>
      <c r="D5645" t="s">
        <v>38</v>
      </c>
      <c r="E5645" t="str">
        <f>VLOOKUP(D5645,Abbrev!$A$6:$B$67,2,FALSE)</f>
        <v>Menh-S</v>
      </c>
      <c r="F5645" t="str">
        <f t="shared" si="264"/>
        <v/>
      </c>
      <c r="G5645">
        <v>1968</v>
      </c>
      <c r="H5645">
        <v>29936.202111999999</v>
      </c>
      <c r="I5645">
        <v>2.84595323610466</v>
      </c>
      <c r="J5645">
        <v>85197.031277329603</v>
      </c>
      <c r="K5645">
        <f t="shared" si="265"/>
        <v>2.8459532361046602E-3</v>
      </c>
      <c r="L5645">
        <f t="shared" si="266"/>
        <v>85.197031277329557</v>
      </c>
    </row>
    <row r="5646" spans="1:12" x14ac:dyDescent="0.3">
      <c r="A5646" t="s">
        <v>50</v>
      </c>
      <c r="B5646" t="s">
        <v>646</v>
      </c>
      <c r="C5646" t="s">
        <v>643</v>
      </c>
      <c r="D5646" t="s">
        <v>20</v>
      </c>
      <c r="E5646" t="str">
        <f>VLOOKUP(D5646,Abbrev!$A$6:$B$67,2,FALSE)</f>
        <v>Hake-S</v>
      </c>
      <c r="F5646" t="str">
        <f t="shared" si="264"/>
        <v/>
      </c>
      <c r="G5646">
        <v>1968</v>
      </c>
      <c r="H5646">
        <v>29936.202111999999</v>
      </c>
      <c r="I5646">
        <v>245.31257015623899</v>
      </c>
      <c r="J5646">
        <v>7343726.68081134</v>
      </c>
      <c r="K5646">
        <f t="shared" si="265"/>
        <v>0.245312570156239</v>
      </c>
      <c r="L5646">
        <f t="shared" si="266"/>
        <v>7343.72668081135</v>
      </c>
    </row>
    <row r="5647" spans="1:12" x14ac:dyDescent="0.3">
      <c r="A5647" t="s">
        <v>50</v>
      </c>
      <c r="B5647" t="s">
        <v>646</v>
      </c>
      <c r="C5647" t="s">
        <v>643</v>
      </c>
      <c r="D5647" t="s">
        <v>21</v>
      </c>
      <c r="E5647" t="str">
        <f>VLOOKUP(D5647,Abbrev!$A$6:$B$67,2,FALSE)</f>
        <v>Hake-L</v>
      </c>
      <c r="F5647" t="str">
        <f t="shared" si="264"/>
        <v/>
      </c>
      <c r="G5647">
        <v>1968</v>
      </c>
      <c r="H5647">
        <v>29936.202111999999</v>
      </c>
      <c r="I5647">
        <v>15.8556625938294</v>
      </c>
      <c r="J5647">
        <v>474658.32002855698</v>
      </c>
      <c r="K5647">
        <f t="shared" si="265"/>
        <v>1.5855662593829402E-2</v>
      </c>
      <c r="L5647">
        <f t="shared" si="266"/>
        <v>474.65832002855512</v>
      </c>
    </row>
    <row r="5648" spans="1:12" x14ac:dyDescent="0.3">
      <c r="A5648" t="s">
        <v>50</v>
      </c>
      <c r="B5648" t="s">
        <v>646</v>
      </c>
      <c r="C5648" t="s">
        <v>643</v>
      </c>
      <c r="D5648" t="s">
        <v>23</v>
      </c>
      <c r="E5648" t="str">
        <f>VLOOKUP(D5648,Abbrev!$A$6:$B$67,2,FALSE)</f>
        <v>Cod-L</v>
      </c>
      <c r="F5648" t="str">
        <f t="shared" si="264"/>
        <v/>
      </c>
      <c r="G5648">
        <v>1968</v>
      </c>
      <c r="H5648">
        <v>29936.202111999999</v>
      </c>
      <c r="I5648">
        <v>63.0141928567378</v>
      </c>
      <c r="J5648">
        <v>1886405.61328385</v>
      </c>
      <c r="K5648">
        <f t="shared" si="265"/>
        <v>6.3014192856737802E-2</v>
      </c>
      <c r="L5648">
        <f t="shared" si="266"/>
        <v>1886.4056132838496</v>
      </c>
    </row>
    <row r="5649" spans="1:12" x14ac:dyDescent="0.3">
      <c r="A5649" t="s">
        <v>50</v>
      </c>
      <c r="B5649" t="s">
        <v>646</v>
      </c>
      <c r="C5649" t="s">
        <v>643</v>
      </c>
      <c r="D5649" t="s">
        <v>29</v>
      </c>
      <c r="E5649" t="str">
        <f>VLOOKUP(D5649,Abbrev!$A$6:$B$67,2,FALSE)</f>
        <v>Sflound-L</v>
      </c>
      <c r="F5649" t="str">
        <f t="shared" si="264"/>
        <v/>
      </c>
      <c r="G5649">
        <v>1968</v>
      </c>
      <c r="H5649">
        <v>29936.202111999999</v>
      </c>
      <c r="I5649">
        <v>143.728327439895</v>
      </c>
      <c r="J5649">
        <v>4302680.2594604297</v>
      </c>
      <c r="K5649">
        <f t="shared" si="265"/>
        <v>0.143728327439895</v>
      </c>
      <c r="L5649">
        <f t="shared" si="266"/>
        <v>4302.6802594604123</v>
      </c>
    </row>
    <row r="5650" spans="1:12" x14ac:dyDescent="0.3">
      <c r="A5650" t="s">
        <v>50</v>
      </c>
      <c r="B5650" t="s">
        <v>646</v>
      </c>
      <c r="C5650" t="s">
        <v>643</v>
      </c>
      <c r="D5650" t="s">
        <v>24</v>
      </c>
      <c r="E5650" t="str">
        <f>VLOOKUP(D5650,Abbrev!$A$6:$B$67,2,FALSE)</f>
        <v>Yflound-S</v>
      </c>
      <c r="F5650" t="str">
        <f t="shared" si="264"/>
        <v/>
      </c>
      <c r="G5650">
        <v>1968</v>
      </c>
      <c r="H5650">
        <v>29936.202111999999</v>
      </c>
      <c r="I5650">
        <v>28.269654939931801</v>
      </c>
      <c r="J5650">
        <v>846286.10391829698</v>
      </c>
      <c r="K5650">
        <f t="shared" si="265"/>
        <v>2.8269654939931801E-2</v>
      </c>
      <c r="L5650">
        <f t="shared" si="266"/>
        <v>846.28610391829761</v>
      </c>
    </row>
    <row r="5651" spans="1:12" x14ac:dyDescent="0.3">
      <c r="A5651" t="s">
        <v>50</v>
      </c>
      <c r="B5651" t="s">
        <v>646</v>
      </c>
      <c r="C5651" t="s">
        <v>643</v>
      </c>
      <c r="D5651" t="s">
        <v>25</v>
      </c>
      <c r="E5651" t="str">
        <f>VLOOKUP(D5651,Abbrev!$A$6:$B$67,2,FALSE)</f>
        <v>Yflound-L</v>
      </c>
      <c r="F5651" t="str">
        <f t="shared" si="264"/>
        <v/>
      </c>
      <c r="G5651">
        <v>1968</v>
      </c>
      <c r="H5651">
        <v>29936.202111999999</v>
      </c>
      <c r="I5651">
        <v>561.32714354838197</v>
      </c>
      <c r="J5651">
        <v>16804002.820216</v>
      </c>
      <c r="K5651">
        <f t="shared" si="265"/>
        <v>0.56132714354838198</v>
      </c>
      <c r="L5651">
        <f t="shared" si="266"/>
        <v>16804.002820215999</v>
      </c>
    </row>
    <row r="5652" spans="1:12" x14ac:dyDescent="0.3">
      <c r="A5652" t="s">
        <v>50</v>
      </c>
      <c r="B5652" t="s">
        <v>646</v>
      </c>
      <c r="C5652" t="s">
        <v>643</v>
      </c>
      <c r="D5652" t="s">
        <v>7</v>
      </c>
      <c r="E5652" t="str">
        <f>VLOOKUP(D5652,Abbrev!$A$6:$B$67,2,FALSE)</f>
        <v>Alosines</v>
      </c>
      <c r="F5652" t="str">
        <f t="shared" si="264"/>
        <v/>
      </c>
      <c r="G5652">
        <v>1969</v>
      </c>
      <c r="H5652">
        <v>29936.202111999999</v>
      </c>
      <c r="I5652">
        <v>296.66497796635701</v>
      </c>
      <c r="J5652">
        <v>8881022.7399528995</v>
      </c>
      <c r="K5652">
        <f t="shared" si="265"/>
        <v>0.29666497796635699</v>
      </c>
      <c r="L5652">
        <f t="shared" si="266"/>
        <v>8881.0227399528885</v>
      </c>
    </row>
    <row r="5653" spans="1:12" x14ac:dyDescent="0.3">
      <c r="A5653" t="s">
        <v>50</v>
      </c>
      <c r="B5653" t="s">
        <v>646</v>
      </c>
      <c r="C5653" t="s">
        <v>643</v>
      </c>
      <c r="D5653" t="s">
        <v>42</v>
      </c>
      <c r="E5653" t="str">
        <f>VLOOKUP(D5653,Abbrev!$A$6:$B$67,2,FALSE)</f>
        <v>Croaker</v>
      </c>
      <c r="F5653" t="str">
        <f t="shared" si="264"/>
        <v/>
      </c>
      <c r="G5653">
        <v>1969</v>
      </c>
      <c r="H5653">
        <v>29936.202111999999</v>
      </c>
      <c r="I5653">
        <v>17.9147517992328</v>
      </c>
      <c r="J5653">
        <v>536299.63064814801</v>
      </c>
      <c r="K5653">
        <f t="shared" si="265"/>
        <v>1.7914751799232801E-2</v>
      </c>
      <c r="L5653">
        <f t="shared" si="266"/>
        <v>536.29963064814876</v>
      </c>
    </row>
    <row r="5654" spans="1:12" x14ac:dyDescent="0.3">
      <c r="A5654" t="s">
        <v>50</v>
      </c>
      <c r="B5654" t="s">
        <v>646</v>
      </c>
      <c r="C5654" t="s">
        <v>643</v>
      </c>
      <c r="D5654" t="s">
        <v>8</v>
      </c>
      <c r="E5654" t="str">
        <f>VLOOKUP(D5654,Abbrev!$A$6:$B$67,2,FALSE)</f>
        <v>Herring</v>
      </c>
      <c r="F5654" t="str">
        <f t="shared" si="264"/>
        <v/>
      </c>
      <c r="G5654">
        <v>1969</v>
      </c>
      <c r="H5654">
        <v>29936.202111999999</v>
      </c>
      <c r="I5654">
        <v>1849.7596459865899</v>
      </c>
      <c r="J5654">
        <v>55374778.620876104</v>
      </c>
      <c r="K5654">
        <f t="shared" si="265"/>
        <v>1.8497596459865899</v>
      </c>
      <c r="L5654">
        <f t="shared" si="266"/>
        <v>55374.778620876124</v>
      </c>
    </row>
    <row r="5655" spans="1:12" x14ac:dyDescent="0.3">
      <c r="A5655" t="s">
        <v>50</v>
      </c>
      <c r="B5655" t="s">
        <v>646</v>
      </c>
      <c r="C5655" t="s">
        <v>643</v>
      </c>
      <c r="D5655" t="s">
        <v>9</v>
      </c>
      <c r="E5655" t="str">
        <f>VLOOKUP(D5655,Abbrev!$A$6:$B$67,2,FALSE)</f>
        <v>Mack</v>
      </c>
      <c r="F5655" t="str">
        <f t="shared" si="264"/>
        <v/>
      </c>
      <c r="G5655">
        <v>1969</v>
      </c>
      <c r="H5655">
        <v>29936.202111999999</v>
      </c>
      <c r="I5655">
        <v>0</v>
      </c>
      <c r="J5655">
        <v>0</v>
      </c>
      <c r="K5655">
        <f t="shared" si="265"/>
        <v>0</v>
      </c>
      <c r="L5655">
        <f t="shared" si="266"/>
        <v>0</v>
      </c>
    </row>
    <row r="5656" spans="1:12" x14ac:dyDescent="0.3">
      <c r="A5656" t="s">
        <v>50</v>
      </c>
      <c r="B5656" t="s">
        <v>646</v>
      </c>
      <c r="C5656" t="s">
        <v>643</v>
      </c>
      <c r="D5656" t="s">
        <v>10</v>
      </c>
      <c r="E5656" t="str">
        <f>VLOOKUP(D5656,Abbrev!$A$6:$B$67,2,FALSE)</f>
        <v>Butter</v>
      </c>
      <c r="F5656" t="str">
        <f t="shared" si="264"/>
        <v/>
      </c>
      <c r="G5656">
        <v>1969</v>
      </c>
      <c r="H5656">
        <v>29936.202111999999</v>
      </c>
      <c r="I5656">
        <v>31.966995475244801</v>
      </c>
      <c r="J5656">
        <v>956970.43746031704</v>
      </c>
      <c r="K5656">
        <f t="shared" si="265"/>
        <v>3.19669954752448E-2</v>
      </c>
      <c r="L5656">
        <f t="shared" si="266"/>
        <v>956.97043746031784</v>
      </c>
    </row>
    <row r="5657" spans="1:12" x14ac:dyDescent="0.3">
      <c r="A5657" t="s">
        <v>50</v>
      </c>
      <c r="B5657" t="s">
        <v>646</v>
      </c>
      <c r="C5657" t="s">
        <v>643</v>
      </c>
      <c r="D5657" t="s">
        <v>11</v>
      </c>
      <c r="E5657" t="str">
        <f>VLOOKUP(D5657,Abbrev!$A$6:$B$67,2,FALSE)</f>
        <v>Dbenth-oth</v>
      </c>
      <c r="F5657" t="str">
        <f t="shared" si="264"/>
        <v/>
      </c>
      <c r="G5657">
        <v>1969</v>
      </c>
      <c r="H5657">
        <v>29936.202111999999</v>
      </c>
      <c r="I5657">
        <v>3222.7473842845502</v>
      </c>
      <c r="J5657">
        <v>96476817.051861495</v>
      </c>
      <c r="K5657">
        <f t="shared" si="265"/>
        <v>3.22274738428455</v>
      </c>
      <c r="L5657">
        <f t="shared" si="266"/>
        <v>96476.817051861624</v>
      </c>
    </row>
    <row r="5658" spans="1:12" x14ac:dyDescent="0.3">
      <c r="A5658" t="s">
        <v>50</v>
      </c>
      <c r="B5658" t="s">
        <v>646</v>
      </c>
      <c r="C5658" t="s">
        <v>643</v>
      </c>
      <c r="D5658" t="s">
        <v>33</v>
      </c>
      <c r="E5658" t="str">
        <f>VLOOKUP(D5658,Abbrev!$A$6:$B$67,2,FALSE)</f>
        <v>Domni-oth</v>
      </c>
      <c r="F5658" t="str">
        <f t="shared" si="264"/>
        <v/>
      </c>
      <c r="G5658">
        <v>1969</v>
      </c>
      <c r="H5658">
        <v>29936.202111999999</v>
      </c>
      <c r="I5658">
        <v>63.857537273455897</v>
      </c>
      <c r="J5658">
        <v>1911652.14219275</v>
      </c>
      <c r="K5658">
        <f t="shared" si="265"/>
        <v>6.3857537273455903E-2</v>
      </c>
      <c r="L5658">
        <f t="shared" si="266"/>
        <v>1911.6521421927494</v>
      </c>
    </row>
    <row r="5659" spans="1:12" x14ac:dyDescent="0.3">
      <c r="A5659" t="s">
        <v>50</v>
      </c>
      <c r="B5659" t="s">
        <v>646</v>
      </c>
      <c r="C5659" t="s">
        <v>643</v>
      </c>
      <c r="D5659" t="s">
        <v>12</v>
      </c>
      <c r="E5659" t="str">
        <f>VLOOKUP(D5659,Abbrev!$A$6:$B$67,2,FALSE)</f>
        <v>Dpisc-oth</v>
      </c>
      <c r="F5659" t="str">
        <f t="shared" si="264"/>
        <v/>
      </c>
      <c r="G5659">
        <v>1969</v>
      </c>
      <c r="H5659">
        <v>29936.202111999999</v>
      </c>
      <c r="I5659">
        <v>439.78675193883402</v>
      </c>
      <c r="J5659">
        <v>13165545.092220901</v>
      </c>
      <c r="K5659">
        <f t="shared" si="265"/>
        <v>0.43978675193883404</v>
      </c>
      <c r="L5659">
        <f t="shared" si="266"/>
        <v>13165.545092220944</v>
      </c>
    </row>
    <row r="5660" spans="1:12" x14ac:dyDescent="0.3">
      <c r="A5660" t="s">
        <v>50</v>
      </c>
      <c r="B5660" t="s">
        <v>646</v>
      </c>
      <c r="C5660" t="s">
        <v>643</v>
      </c>
      <c r="D5660" t="s">
        <v>15</v>
      </c>
      <c r="E5660" t="str">
        <f>VLOOKUP(D5660,Abbrev!$A$6:$B$67,2,FALSE)</f>
        <v>Skate</v>
      </c>
      <c r="F5660" t="str">
        <f t="shared" si="264"/>
        <v/>
      </c>
      <c r="G5660">
        <v>1969</v>
      </c>
      <c r="H5660">
        <v>29936.202111999999</v>
      </c>
      <c r="I5660">
        <v>498.41506475880698</v>
      </c>
      <c r="J5660">
        <v>14920654.114285201</v>
      </c>
      <c r="K5660">
        <f t="shared" si="265"/>
        <v>0.49841506475880698</v>
      </c>
      <c r="L5660">
        <f t="shared" si="266"/>
        <v>14920.654114285213</v>
      </c>
    </row>
    <row r="5661" spans="1:12" x14ac:dyDescent="0.3">
      <c r="A5661" t="s">
        <v>50</v>
      </c>
      <c r="B5661" t="s">
        <v>646</v>
      </c>
      <c r="C5661" t="s">
        <v>643</v>
      </c>
      <c r="D5661" t="s">
        <v>16</v>
      </c>
      <c r="E5661" t="str">
        <f>VLOOKUP(D5661,Abbrev!$A$6:$B$67,2,FALSE)</f>
        <v>SmPel</v>
      </c>
      <c r="F5661" t="str">
        <f t="shared" si="264"/>
        <v/>
      </c>
      <c r="G5661">
        <v>1969</v>
      </c>
      <c r="H5661">
        <v>29936.202111999999</v>
      </c>
      <c r="I5661">
        <v>58.017275777510399</v>
      </c>
      <c r="J5661">
        <v>1736816.8936631901</v>
      </c>
      <c r="K5661">
        <f t="shared" si="265"/>
        <v>5.8017275777510396E-2</v>
      </c>
      <c r="L5661">
        <f t="shared" si="266"/>
        <v>1736.816893663193</v>
      </c>
    </row>
    <row r="5662" spans="1:12" x14ac:dyDescent="0.3">
      <c r="A5662" t="s">
        <v>50</v>
      </c>
      <c r="B5662" t="s">
        <v>646</v>
      </c>
      <c r="C5662" t="s">
        <v>643</v>
      </c>
      <c r="D5662" t="s">
        <v>17</v>
      </c>
      <c r="E5662" t="str">
        <f>VLOOKUP(D5662,Abbrev!$A$6:$B$67,2,FALSE)</f>
        <v>Squid</v>
      </c>
      <c r="F5662" t="str">
        <f t="shared" si="264"/>
        <v/>
      </c>
      <c r="G5662">
        <v>1969</v>
      </c>
      <c r="H5662">
        <v>29936.202111999999</v>
      </c>
      <c r="I5662">
        <v>1281.22435019159</v>
      </c>
      <c r="J5662">
        <v>38354991.098151401</v>
      </c>
      <c r="K5662">
        <f t="shared" si="265"/>
        <v>1.2812243501915901</v>
      </c>
      <c r="L5662">
        <f t="shared" si="266"/>
        <v>38354.991098151302</v>
      </c>
    </row>
    <row r="5663" spans="1:12" x14ac:dyDescent="0.3">
      <c r="A5663" t="s">
        <v>50</v>
      </c>
      <c r="B5663" t="s">
        <v>646</v>
      </c>
      <c r="C5663" t="s">
        <v>643</v>
      </c>
      <c r="D5663" t="s">
        <v>18</v>
      </c>
      <c r="E5663" t="str">
        <f>VLOOKUP(D5663,Abbrev!$A$6:$B$67,2,FALSE)</f>
        <v>Dogfish-S</v>
      </c>
      <c r="F5663" t="str">
        <f t="shared" si="264"/>
        <v/>
      </c>
      <c r="G5663">
        <v>1969</v>
      </c>
      <c r="H5663">
        <v>29936.202111999999</v>
      </c>
      <c r="I5663">
        <v>160.479133087402</v>
      </c>
      <c r="J5663">
        <v>4804135.7628629999</v>
      </c>
      <c r="K5663">
        <f t="shared" si="265"/>
        <v>0.160479133087402</v>
      </c>
      <c r="L5663">
        <f t="shared" si="266"/>
        <v>4804.135762863013</v>
      </c>
    </row>
    <row r="5664" spans="1:12" x14ac:dyDescent="0.3">
      <c r="A5664" t="s">
        <v>50</v>
      </c>
      <c r="B5664" t="s">
        <v>646</v>
      </c>
      <c r="C5664" t="s">
        <v>643</v>
      </c>
      <c r="D5664" t="s">
        <v>19</v>
      </c>
      <c r="E5664" t="str">
        <f>VLOOKUP(D5664,Abbrev!$A$6:$B$67,2,FALSE)</f>
        <v>Dogfish-L</v>
      </c>
      <c r="F5664" t="str">
        <f t="shared" si="264"/>
        <v/>
      </c>
      <c r="G5664">
        <v>1969</v>
      </c>
      <c r="H5664">
        <v>29936.202111999999</v>
      </c>
      <c r="I5664">
        <v>1515.4144392811399</v>
      </c>
      <c r="J5664">
        <v>45365752.9377634</v>
      </c>
      <c r="K5664">
        <f t="shared" si="265"/>
        <v>1.5154144392811399</v>
      </c>
      <c r="L5664">
        <f t="shared" si="266"/>
        <v>45365.752937763355</v>
      </c>
    </row>
    <row r="5665" spans="1:12" x14ac:dyDescent="0.3">
      <c r="A5665" t="s">
        <v>50</v>
      </c>
      <c r="B5665" t="s">
        <v>646</v>
      </c>
      <c r="C5665" t="s">
        <v>643</v>
      </c>
      <c r="D5665" t="s">
        <v>20</v>
      </c>
      <c r="E5665" t="str">
        <f>VLOOKUP(D5665,Abbrev!$A$6:$B$67,2,FALSE)</f>
        <v>Hake-S</v>
      </c>
      <c r="F5665" t="str">
        <f t="shared" si="264"/>
        <v/>
      </c>
      <c r="G5665">
        <v>1969</v>
      </c>
      <c r="H5665">
        <v>29936.202111999999</v>
      </c>
      <c r="I5665">
        <v>96.270430210477898</v>
      </c>
      <c r="J5665">
        <v>2881971.05619006</v>
      </c>
      <c r="K5665">
        <f t="shared" si="265"/>
        <v>9.6270430210477903E-2</v>
      </c>
      <c r="L5665">
        <f t="shared" si="266"/>
        <v>2881.971056190057</v>
      </c>
    </row>
    <row r="5666" spans="1:12" x14ac:dyDescent="0.3">
      <c r="A5666" t="s">
        <v>50</v>
      </c>
      <c r="B5666" t="s">
        <v>646</v>
      </c>
      <c r="C5666" t="s">
        <v>643</v>
      </c>
      <c r="D5666" t="s">
        <v>21</v>
      </c>
      <c r="E5666" t="str">
        <f>VLOOKUP(D5666,Abbrev!$A$6:$B$67,2,FALSE)</f>
        <v>Hake-L</v>
      </c>
      <c r="F5666" t="str">
        <f t="shared" si="264"/>
        <v/>
      </c>
      <c r="G5666">
        <v>1969</v>
      </c>
      <c r="H5666">
        <v>29936.202111999999</v>
      </c>
      <c r="I5666">
        <v>14.482255278682</v>
      </c>
      <c r="J5666">
        <v>433543.72106020298</v>
      </c>
      <c r="K5666">
        <f t="shared" si="265"/>
        <v>1.4482255278682001E-2</v>
      </c>
      <c r="L5666">
        <f t="shared" si="266"/>
        <v>433.54372106020321</v>
      </c>
    </row>
    <row r="5667" spans="1:12" x14ac:dyDescent="0.3">
      <c r="A5667" t="s">
        <v>50</v>
      </c>
      <c r="B5667" t="s">
        <v>646</v>
      </c>
      <c r="C5667" t="s">
        <v>643</v>
      </c>
      <c r="D5667" t="s">
        <v>22</v>
      </c>
      <c r="E5667" t="str">
        <f>VLOOKUP(D5667,Abbrev!$A$6:$B$67,2,FALSE)</f>
        <v>Cod-M</v>
      </c>
      <c r="F5667" t="str">
        <f t="shared" si="264"/>
        <v/>
      </c>
      <c r="G5667">
        <v>1969</v>
      </c>
      <c r="H5667">
        <v>29936.202111999999</v>
      </c>
      <c r="I5667">
        <v>8.4635622514089501</v>
      </c>
      <c r="J5667">
        <v>253366.91014567201</v>
      </c>
      <c r="K5667">
        <f t="shared" si="265"/>
        <v>8.4635622514089501E-3</v>
      </c>
      <c r="L5667">
        <f t="shared" si="266"/>
        <v>253.36691014567208</v>
      </c>
    </row>
    <row r="5668" spans="1:12" x14ac:dyDescent="0.3">
      <c r="A5668" t="s">
        <v>50</v>
      </c>
      <c r="B5668" t="s">
        <v>646</v>
      </c>
      <c r="C5668" t="s">
        <v>643</v>
      </c>
      <c r="D5668" t="s">
        <v>23</v>
      </c>
      <c r="E5668" t="str">
        <f>VLOOKUP(D5668,Abbrev!$A$6:$B$67,2,FALSE)</f>
        <v>Cod-L</v>
      </c>
      <c r="F5668" t="str">
        <f t="shared" si="264"/>
        <v/>
      </c>
      <c r="G5668">
        <v>1969</v>
      </c>
      <c r="H5668">
        <v>29936.202111999999</v>
      </c>
      <c r="I5668">
        <v>136.234283624272</v>
      </c>
      <c r="J5668">
        <v>4078337.0491597499</v>
      </c>
      <c r="K5668">
        <f t="shared" si="265"/>
        <v>0.13623428362427201</v>
      </c>
      <c r="L5668">
        <f t="shared" si="266"/>
        <v>4078.3370491597384</v>
      </c>
    </row>
    <row r="5669" spans="1:12" x14ac:dyDescent="0.3">
      <c r="A5669" t="s">
        <v>50</v>
      </c>
      <c r="B5669" t="s">
        <v>646</v>
      </c>
      <c r="C5669" t="s">
        <v>643</v>
      </c>
      <c r="D5669" t="s">
        <v>43</v>
      </c>
      <c r="E5669" t="str">
        <f>VLOOKUP(D5669,Abbrev!$A$6:$B$67,2,FALSE)</f>
        <v>Sflound-S</v>
      </c>
      <c r="F5669" t="str">
        <f t="shared" si="264"/>
        <v/>
      </c>
      <c r="G5669">
        <v>1969</v>
      </c>
      <c r="H5669">
        <v>29936.202111999999</v>
      </c>
      <c r="I5669">
        <v>0.35833776303919002</v>
      </c>
      <c r="J5669">
        <v>10727.2716987032</v>
      </c>
      <c r="K5669">
        <f t="shared" si="265"/>
        <v>3.5833776303919001E-4</v>
      </c>
      <c r="L5669">
        <f t="shared" si="266"/>
        <v>10.727271698703156</v>
      </c>
    </row>
    <row r="5670" spans="1:12" x14ac:dyDescent="0.3">
      <c r="A5670" t="s">
        <v>50</v>
      </c>
      <c r="B5670" t="s">
        <v>646</v>
      </c>
      <c r="C5670" t="s">
        <v>643</v>
      </c>
      <c r="D5670" t="s">
        <v>29</v>
      </c>
      <c r="E5670" t="str">
        <f>VLOOKUP(D5670,Abbrev!$A$6:$B$67,2,FALSE)</f>
        <v>Sflound-L</v>
      </c>
      <c r="F5670" t="str">
        <f t="shared" si="264"/>
        <v/>
      </c>
      <c r="G5670">
        <v>1969</v>
      </c>
      <c r="H5670">
        <v>29936.202111999999</v>
      </c>
      <c r="I5670">
        <v>71.329081169838901</v>
      </c>
      <c r="J5670">
        <v>2135321.7903635502</v>
      </c>
      <c r="K5670">
        <f t="shared" si="265"/>
        <v>7.1329081169838895E-2</v>
      </c>
      <c r="L5670">
        <f t="shared" si="266"/>
        <v>2135.3217903635505</v>
      </c>
    </row>
    <row r="5671" spans="1:12" x14ac:dyDescent="0.3">
      <c r="A5671" t="s">
        <v>50</v>
      </c>
      <c r="B5671" t="s">
        <v>646</v>
      </c>
      <c r="C5671" t="s">
        <v>643</v>
      </c>
      <c r="D5671" t="s">
        <v>24</v>
      </c>
      <c r="E5671" t="str">
        <f>VLOOKUP(D5671,Abbrev!$A$6:$B$67,2,FALSE)</f>
        <v>Yflound-S</v>
      </c>
      <c r="F5671" t="str">
        <f t="shared" si="264"/>
        <v/>
      </c>
      <c r="G5671">
        <v>1969</v>
      </c>
      <c r="H5671">
        <v>29936.202111999999</v>
      </c>
      <c r="I5671">
        <v>6.8435420783402003</v>
      </c>
      <c r="J5671">
        <v>204869.65881916901</v>
      </c>
      <c r="K5671">
        <f t="shared" si="265"/>
        <v>6.8435420783402E-3</v>
      </c>
      <c r="L5671">
        <f t="shared" si="266"/>
        <v>204.86965881916876</v>
      </c>
    </row>
    <row r="5672" spans="1:12" x14ac:dyDescent="0.3">
      <c r="A5672" t="s">
        <v>50</v>
      </c>
      <c r="B5672" t="s">
        <v>646</v>
      </c>
      <c r="C5672" t="s">
        <v>643</v>
      </c>
      <c r="D5672" t="s">
        <v>25</v>
      </c>
      <c r="E5672" t="str">
        <f>VLOOKUP(D5672,Abbrev!$A$6:$B$67,2,FALSE)</f>
        <v>Yflound-L</v>
      </c>
      <c r="F5672" t="str">
        <f t="shared" si="264"/>
        <v/>
      </c>
      <c r="G5672">
        <v>1969</v>
      </c>
      <c r="H5672">
        <v>29936.202111999999</v>
      </c>
      <c r="I5672">
        <v>268.02810726144401</v>
      </c>
      <c r="J5672">
        <v>8023743.5906753903</v>
      </c>
      <c r="K5672">
        <f t="shared" si="265"/>
        <v>0.26802810726144399</v>
      </c>
      <c r="L5672">
        <f t="shared" si="266"/>
        <v>8023.7435906754017</v>
      </c>
    </row>
    <row r="5673" spans="1:12" x14ac:dyDescent="0.3">
      <c r="A5673" t="s">
        <v>50</v>
      </c>
      <c r="B5673" t="s">
        <v>646</v>
      </c>
      <c r="C5673" t="s">
        <v>643</v>
      </c>
      <c r="D5673" t="s">
        <v>32</v>
      </c>
      <c r="E5673" t="str">
        <f>VLOOKUP(D5673,Abbrev!$A$6:$B$67,2,FALSE)</f>
        <v>Blue-M</v>
      </c>
      <c r="F5673" t="str">
        <f t="shared" si="264"/>
        <v/>
      </c>
      <c r="G5673">
        <v>1969</v>
      </c>
      <c r="H5673">
        <v>29936.202111999999</v>
      </c>
      <c r="I5673">
        <v>280.97357670508501</v>
      </c>
      <c r="J5673">
        <v>8411281.7803749591</v>
      </c>
      <c r="K5673">
        <f t="shared" si="265"/>
        <v>0.28097357670508499</v>
      </c>
      <c r="L5673">
        <f t="shared" si="266"/>
        <v>8411.2817803749585</v>
      </c>
    </row>
    <row r="5674" spans="1:12" x14ac:dyDescent="0.3">
      <c r="A5674" t="s">
        <v>50</v>
      </c>
      <c r="B5674" t="s">
        <v>646</v>
      </c>
      <c r="C5674" t="s">
        <v>643</v>
      </c>
      <c r="D5674" t="s">
        <v>36</v>
      </c>
      <c r="E5674" t="str">
        <f>VLOOKUP(D5674,Abbrev!$A$6:$B$67,2,FALSE)</f>
        <v>Weak-M</v>
      </c>
      <c r="F5674" t="str">
        <f t="shared" si="264"/>
        <v/>
      </c>
      <c r="G5674">
        <v>1969</v>
      </c>
      <c r="H5674">
        <v>29936.202111999999</v>
      </c>
      <c r="I5674">
        <v>5.6729393223084799</v>
      </c>
      <c r="J5674">
        <v>169826.258121739</v>
      </c>
      <c r="K5674">
        <f t="shared" si="265"/>
        <v>5.6729393223084795E-3</v>
      </c>
      <c r="L5674">
        <f t="shared" si="266"/>
        <v>169.82625812173896</v>
      </c>
    </row>
    <row r="5675" spans="1:12" x14ac:dyDescent="0.3">
      <c r="A5675" t="s">
        <v>50</v>
      </c>
      <c r="B5675" t="s">
        <v>646</v>
      </c>
      <c r="C5675" t="s">
        <v>643</v>
      </c>
      <c r="D5675" t="s">
        <v>7</v>
      </c>
      <c r="E5675" t="str">
        <f>VLOOKUP(D5675,Abbrev!$A$6:$B$67,2,FALSE)</f>
        <v>Alosines</v>
      </c>
      <c r="F5675" t="str">
        <f t="shared" si="264"/>
        <v/>
      </c>
      <c r="G5675">
        <v>1970</v>
      </c>
      <c r="H5675">
        <v>29936.202111999999</v>
      </c>
      <c r="I5675">
        <v>8.5395986966363893</v>
      </c>
      <c r="J5675">
        <v>255643.15253787901</v>
      </c>
      <c r="K5675">
        <f t="shared" si="265"/>
        <v>8.5395986966363899E-3</v>
      </c>
      <c r="L5675">
        <f t="shared" si="266"/>
        <v>255.64315253787873</v>
      </c>
    </row>
    <row r="5676" spans="1:12" x14ac:dyDescent="0.3">
      <c r="A5676" t="s">
        <v>50</v>
      </c>
      <c r="B5676" t="s">
        <v>646</v>
      </c>
      <c r="C5676" t="s">
        <v>643</v>
      </c>
      <c r="D5676" t="s">
        <v>42</v>
      </c>
      <c r="E5676" t="str">
        <f>VLOOKUP(D5676,Abbrev!$A$6:$B$67,2,FALSE)</f>
        <v>Croaker</v>
      </c>
      <c r="F5676" t="str">
        <f t="shared" si="264"/>
        <v/>
      </c>
      <c r="G5676">
        <v>1970</v>
      </c>
      <c r="H5676">
        <v>29936.202111999999</v>
      </c>
      <c r="I5676">
        <v>59.315306262093898</v>
      </c>
      <c r="J5676">
        <v>1775674.99659722</v>
      </c>
      <c r="K5676">
        <f t="shared" si="265"/>
        <v>5.93153062620939E-2</v>
      </c>
      <c r="L5676">
        <f t="shared" si="266"/>
        <v>1775.6749965972222</v>
      </c>
    </row>
    <row r="5677" spans="1:12" x14ac:dyDescent="0.3">
      <c r="A5677" t="s">
        <v>50</v>
      </c>
      <c r="B5677" t="s">
        <v>646</v>
      </c>
      <c r="C5677" t="s">
        <v>643</v>
      </c>
      <c r="D5677" t="s">
        <v>8</v>
      </c>
      <c r="E5677" t="str">
        <f>VLOOKUP(D5677,Abbrev!$A$6:$B$67,2,FALSE)</f>
        <v>Herring</v>
      </c>
      <c r="F5677" t="str">
        <f t="shared" si="264"/>
        <v/>
      </c>
      <c r="G5677">
        <v>1970</v>
      </c>
      <c r="H5677">
        <v>29936.202111999999</v>
      </c>
      <c r="I5677">
        <v>318.79559081882098</v>
      </c>
      <c r="J5677">
        <v>9543529.2391666695</v>
      </c>
      <c r="K5677">
        <f t="shared" si="265"/>
        <v>0.31879559081882097</v>
      </c>
      <c r="L5677">
        <f t="shared" si="266"/>
        <v>9543.5292391666753</v>
      </c>
    </row>
    <row r="5678" spans="1:12" x14ac:dyDescent="0.3">
      <c r="A5678" t="s">
        <v>50</v>
      </c>
      <c r="B5678" t="s">
        <v>646</v>
      </c>
      <c r="C5678" t="s">
        <v>643</v>
      </c>
      <c r="D5678" t="s">
        <v>9</v>
      </c>
      <c r="E5678" t="str">
        <f>VLOOKUP(D5678,Abbrev!$A$6:$B$67,2,FALSE)</f>
        <v>Mack</v>
      </c>
      <c r="F5678" t="str">
        <f t="shared" si="264"/>
        <v/>
      </c>
      <c r="G5678">
        <v>1970</v>
      </c>
      <c r="H5678">
        <v>29936.202111999999</v>
      </c>
      <c r="I5678">
        <v>231.188230109513</v>
      </c>
      <c r="J5678">
        <v>6920897.5824739598</v>
      </c>
      <c r="K5678">
        <f t="shared" si="265"/>
        <v>0.231188230109513</v>
      </c>
      <c r="L5678">
        <f t="shared" si="266"/>
        <v>6920.8975824739446</v>
      </c>
    </row>
    <row r="5679" spans="1:12" x14ac:dyDescent="0.3">
      <c r="A5679" t="s">
        <v>50</v>
      </c>
      <c r="B5679" t="s">
        <v>646</v>
      </c>
      <c r="C5679" t="s">
        <v>643</v>
      </c>
      <c r="D5679" t="s">
        <v>10</v>
      </c>
      <c r="E5679" t="str">
        <f>VLOOKUP(D5679,Abbrev!$A$6:$B$67,2,FALSE)</f>
        <v>Butter</v>
      </c>
      <c r="F5679" t="str">
        <f t="shared" si="264"/>
        <v/>
      </c>
      <c r="G5679">
        <v>1970</v>
      </c>
      <c r="H5679">
        <v>29936.202111999999</v>
      </c>
      <c r="I5679">
        <v>20.945520164986299</v>
      </c>
      <c r="J5679">
        <v>627029.32499999995</v>
      </c>
      <c r="K5679">
        <f t="shared" si="265"/>
        <v>2.0945520164986298E-2</v>
      </c>
      <c r="L5679">
        <f t="shared" si="266"/>
        <v>627.02932500000134</v>
      </c>
    </row>
    <row r="5680" spans="1:12" x14ac:dyDescent="0.3">
      <c r="A5680" t="s">
        <v>50</v>
      </c>
      <c r="B5680" t="s">
        <v>646</v>
      </c>
      <c r="C5680" t="s">
        <v>643</v>
      </c>
      <c r="D5680" t="s">
        <v>11</v>
      </c>
      <c r="E5680" t="str">
        <f>VLOOKUP(D5680,Abbrev!$A$6:$B$67,2,FALSE)</f>
        <v>Dbenth-oth</v>
      </c>
      <c r="F5680" t="str">
        <f t="shared" si="264"/>
        <v/>
      </c>
      <c r="G5680">
        <v>1970</v>
      </c>
      <c r="H5680">
        <v>29936.202111999999</v>
      </c>
      <c r="I5680">
        <v>1554.77518198861</v>
      </c>
      <c r="J5680">
        <v>46544064.086732499</v>
      </c>
      <c r="K5680">
        <f t="shared" si="265"/>
        <v>1.55477518198861</v>
      </c>
      <c r="L5680">
        <f t="shared" si="266"/>
        <v>46544.064086732607</v>
      </c>
    </row>
    <row r="5681" spans="1:12" x14ac:dyDescent="0.3">
      <c r="A5681" t="s">
        <v>50</v>
      </c>
      <c r="B5681" t="s">
        <v>646</v>
      </c>
      <c r="C5681" t="s">
        <v>643</v>
      </c>
      <c r="D5681" t="s">
        <v>33</v>
      </c>
      <c r="E5681" t="str">
        <f>VLOOKUP(D5681,Abbrev!$A$6:$B$67,2,FALSE)</f>
        <v>Domni-oth</v>
      </c>
      <c r="F5681" t="str">
        <f t="shared" si="264"/>
        <v/>
      </c>
      <c r="G5681">
        <v>1970</v>
      </c>
      <c r="H5681">
        <v>29936.202111999999</v>
      </c>
      <c r="I5681">
        <v>38.630584813574004</v>
      </c>
      <c r="J5681">
        <v>1156452.9946839099</v>
      </c>
      <c r="K5681">
        <f t="shared" si="265"/>
        <v>3.8630584813574002E-2</v>
      </c>
      <c r="L5681">
        <f t="shared" si="266"/>
        <v>1156.4529946839091</v>
      </c>
    </row>
    <row r="5682" spans="1:12" x14ac:dyDescent="0.3">
      <c r="A5682" t="s">
        <v>50</v>
      </c>
      <c r="B5682" t="s">
        <v>646</v>
      </c>
      <c r="C5682" t="s">
        <v>643</v>
      </c>
      <c r="D5682" t="s">
        <v>12</v>
      </c>
      <c r="E5682" t="str">
        <f>VLOOKUP(D5682,Abbrev!$A$6:$B$67,2,FALSE)</f>
        <v>Dpisc-oth</v>
      </c>
      <c r="F5682" t="str">
        <f t="shared" si="264"/>
        <v/>
      </c>
      <c r="G5682">
        <v>1970</v>
      </c>
      <c r="H5682">
        <v>29936.202111999999</v>
      </c>
      <c r="I5682">
        <v>122.671961314171</v>
      </c>
      <c r="J5682">
        <v>3672332.6273764698</v>
      </c>
      <c r="K5682">
        <f t="shared" si="265"/>
        <v>0.122671961314171</v>
      </c>
      <c r="L5682">
        <f t="shared" si="266"/>
        <v>3672.3326273764683</v>
      </c>
    </row>
    <row r="5683" spans="1:12" x14ac:dyDescent="0.3">
      <c r="A5683" t="s">
        <v>50</v>
      </c>
      <c r="B5683" t="s">
        <v>646</v>
      </c>
      <c r="C5683" t="s">
        <v>643</v>
      </c>
      <c r="D5683" t="s">
        <v>13</v>
      </c>
      <c r="E5683" t="str">
        <f>VLOOKUP(D5683,Abbrev!$A$6:$B$67,2,FALSE)</f>
        <v>Haddock</v>
      </c>
      <c r="F5683" t="str">
        <f t="shared" si="264"/>
        <v/>
      </c>
      <c r="G5683">
        <v>1970</v>
      </c>
      <c r="H5683">
        <v>29936.202111999999</v>
      </c>
      <c r="I5683">
        <v>0</v>
      </c>
      <c r="J5683">
        <v>0</v>
      </c>
      <c r="K5683">
        <f t="shared" si="265"/>
        <v>0</v>
      </c>
      <c r="L5683">
        <f t="shared" si="266"/>
        <v>0</v>
      </c>
    </row>
    <row r="5684" spans="1:12" x14ac:dyDescent="0.3">
      <c r="A5684" t="s">
        <v>50</v>
      </c>
      <c r="B5684" t="s">
        <v>646</v>
      </c>
      <c r="C5684" t="s">
        <v>643</v>
      </c>
      <c r="D5684" t="s">
        <v>27</v>
      </c>
      <c r="E5684" t="str">
        <f>VLOOKUP(D5684,Abbrev!$A$6:$B$67,2,FALSE)</f>
        <v>MedPel</v>
      </c>
      <c r="F5684" t="str">
        <f t="shared" si="264"/>
        <v/>
      </c>
      <c r="G5684">
        <v>1970</v>
      </c>
      <c r="H5684">
        <v>29936.202111999999</v>
      </c>
      <c r="I5684">
        <v>3.0722706972769598</v>
      </c>
      <c r="J5684">
        <v>91972.116536458299</v>
      </c>
      <c r="K5684">
        <f t="shared" si="265"/>
        <v>3.0722706972769599E-3</v>
      </c>
      <c r="L5684">
        <f t="shared" si="266"/>
        <v>91.97211653645823</v>
      </c>
    </row>
    <row r="5685" spans="1:12" x14ac:dyDescent="0.3">
      <c r="A5685" t="s">
        <v>50</v>
      </c>
      <c r="B5685" t="s">
        <v>646</v>
      </c>
      <c r="C5685" t="s">
        <v>643</v>
      </c>
      <c r="D5685" t="s">
        <v>15</v>
      </c>
      <c r="E5685" t="str">
        <f>VLOOKUP(D5685,Abbrev!$A$6:$B$67,2,FALSE)</f>
        <v>Skate</v>
      </c>
      <c r="F5685" t="str">
        <f t="shared" si="264"/>
        <v/>
      </c>
      <c r="G5685">
        <v>1970</v>
      </c>
      <c r="H5685">
        <v>29936.202111999999</v>
      </c>
      <c r="I5685">
        <v>128.95018810190999</v>
      </c>
      <c r="J5685">
        <v>3860278.8933991999</v>
      </c>
      <c r="K5685">
        <f t="shared" si="265"/>
        <v>0.12895018810190997</v>
      </c>
      <c r="L5685">
        <f t="shared" si="266"/>
        <v>3860.2788933991947</v>
      </c>
    </row>
    <row r="5686" spans="1:12" x14ac:dyDescent="0.3">
      <c r="A5686" t="s">
        <v>50</v>
      </c>
      <c r="B5686" t="s">
        <v>646</v>
      </c>
      <c r="C5686" t="s">
        <v>643</v>
      </c>
      <c r="D5686" t="s">
        <v>16</v>
      </c>
      <c r="E5686" t="str">
        <f>VLOOKUP(D5686,Abbrev!$A$6:$B$67,2,FALSE)</f>
        <v>SmPel</v>
      </c>
      <c r="F5686" t="str">
        <f t="shared" si="264"/>
        <v/>
      </c>
      <c r="G5686">
        <v>1970</v>
      </c>
      <c r="H5686">
        <v>29936.202111999999</v>
      </c>
      <c r="I5686">
        <v>3.02471810074855</v>
      </c>
      <c r="J5686">
        <v>90548.572395833296</v>
      </c>
      <c r="K5686">
        <f t="shared" si="265"/>
        <v>3.0247181007485502E-3</v>
      </c>
      <c r="L5686">
        <f t="shared" si="266"/>
        <v>90.548572395833375</v>
      </c>
    </row>
    <row r="5687" spans="1:12" x14ac:dyDescent="0.3">
      <c r="A5687" t="s">
        <v>50</v>
      </c>
      <c r="B5687" t="s">
        <v>646</v>
      </c>
      <c r="C5687" t="s">
        <v>643</v>
      </c>
      <c r="D5687" t="s">
        <v>17</v>
      </c>
      <c r="E5687" t="str">
        <f>VLOOKUP(D5687,Abbrev!$A$6:$B$67,2,FALSE)</f>
        <v>Squid</v>
      </c>
      <c r="F5687" t="str">
        <f t="shared" si="264"/>
        <v/>
      </c>
      <c r="G5687">
        <v>1970</v>
      </c>
      <c r="H5687">
        <v>29936.202111999999</v>
      </c>
      <c r="I5687">
        <v>981.19761083820299</v>
      </c>
      <c r="J5687">
        <v>29373329.989863999</v>
      </c>
      <c r="K5687">
        <f t="shared" si="265"/>
        <v>0.981197610838203</v>
      </c>
      <c r="L5687">
        <f t="shared" si="266"/>
        <v>29373.329989863967</v>
      </c>
    </row>
    <row r="5688" spans="1:12" x14ac:dyDescent="0.3">
      <c r="A5688" t="s">
        <v>50</v>
      </c>
      <c r="B5688" t="s">
        <v>646</v>
      </c>
      <c r="C5688" t="s">
        <v>643</v>
      </c>
      <c r="D5688" t="s">
        <v>18</v>
      </c>
      <c r="E5688" t="str">
        <f>VLOOKUP(D5688,Abbrev!$A$6:$B$67,2,FALSE)</f>
        <v>Dogfish-S</v>
      </c>
      <c r="F5688" t="str">
        <f t="shared" si="264"/>
        <v/>
      </c>
      <c r="G5688">
        <v>1970</v>
      </c>
      <c r="H5688">
        <v>29936.202111999999</v>
      </c>
      <c r="I5688">
        <v>6.5517336945993003</v>
      </c>
      <c r="J5688">
        <v>196134.02406552501</v>
      </c>
      <c r="K5688">
        <f t="shared" si="265"/>
        <v>6.5517336945993005E-3</v>
      </c>
      <c r="L5688">
        <f t="shared" si="266"/>
        <v>196.13402406552513</v>
      </c>
    </row>
    <row r="5689" spans="1:12" x14ac:dyDescent="0.3">
      <c r="A5689" t="s">
        <v>50</v>
      </c>
      <c r="B5689" t="s">
        <v>646</v>
      </c>
      <c r="C5689" t="s">
        <v>643</v>
      </c>
      <c r="D5689" t="s">
        <v>19</v>
      </c>
      <c r="E5689" t="str">
        <f>VLOOKUP(D5689,Abbrev!$A$6:$B$67,2,FALSE)</f>
        <v>Dogfish-L</v>
      </c>
      <c r="F5689" t="str">
        <f t="shared" si="264"/>
        <v/>
      </c>
      <c r="G5689">
        <v>1970</v>
      </c>
      <c r="H5689">
        <v>29936.202111999999</v>
      </c>
      <c r="I5689">
        <v>1371.91314673531</v>
      </c>
      <c r="J5689">
        <v>41069869.2407782</v>
      </c>
      <c r="K5689">
        <f t="shared" si="265"/>
        <v>1.3719131467353101</v>
      </c>
      <c r="L5689">
        <f t="shared" si="266"/>
        <v>41069.869240778156</v>
      </c>
    </row>
    <row r="5690" spans="1:12" x14ac:dyDescent="0.3">
      <c r="A5690" t="s">
        <v>50</v>
      </c>
      <c r="B5690" t="s">
        <v>646</v>
      </c>
      <c r="C5690" t="s">
        <v>643</v>
      </c>
      <c r="D5690" t="s">
        <v>20</v>
      </c>
      <c r="E5690" t="str">
        <f>VLOOKUP(D5690,Abbrev!$A$6:$B$67,2,FALSE)</f>
        <v>Hake-S</v>
      </c>
      <c r="F5690" t="str">
        <f t="shared" si="264"/>
        <v/>
      </c>
      <c r="G5690">
        <v>1970</v>
      </c>
      <c r="H5690">
        <v>29936.202111999999</v>
      </c>
      <c r="I5690">
        <v>297.27760524513701</v>
      </c>
      <c r="J5690">
        <v>8899362.4739897605</v>
      </c>
      <c r="K5690">
        <f t="shared" si="265"/>
        <v>0.29727760524513702</v>
      </c>
      <c r="L5690">
        <f t="shared" si="266"/>
        <v>8899.3624739897732</v>
      </c>
    </row>
    <row r="5691" spans="1:12" x14ac:dyDescent="0.3">
      <c r="A5691" t="s">
        <v>50</v>
      </c>
      <c r="B5691" t="s">
        <v>646</v>
      </c>
      <c r="C5691" t="s">
        <v>643</v>
      </c>
      <c r="D5691" t="s">
        <v>21</v>
      </c>
      <c r="E5691" t="str">
        <f>VLOOKUP(D5691,Abbrev!$A$6:$B$67,2,FALSE)</f>
        <v>Hake-L</v>
      </c>
      <c r="F5691" t="str">
        <f t="shared" si="264"/>
        <v/>
      </c>
      <c r="G5691">
        <v>1970</v>
      </c>
      <c r="H5691">
        <v>29936.202111999999</v>
      </c>
      <c r="I5691">
        <v>35.036591688004698</v>
      </c>
      <c r="J5691">
        <v>1048862.4900877301</v>
      </c>
      <c r="K5691">
        <f t="shared" si="265"/>
        <v>3.5036591688004701E-2</v>
      </c>
      <c r="L5691">
        <f t="shared" si="266"/>
        <v>1048.862490087728</v>
      </c>
    </row>
    <row r="5692" spans="1:12" x14ac:dyDescent="0.3">
      <c r="A5692" t="s">
        <v>50</v>
      </c>
      <c r="B5692" t="s">
        <v>646</v>
      </c>
      <c r="C5692" t="s">
        <v>643</v>
      </c>
      <c r="D5692" t="s">
        <v>23</v>
      </c>
      <c r="E5692" t="str">
        <f>VLOOKUP(D5692,Abbrev!$A$6:$B$67,2,FALSE)</f>
        <v>Cod-L</v>
      </c>
      <c r="F5692" t="str">
        <f t="shared" si="264"/>
        <v/>
      </c>
      <c r="G5692">
        <v>1970</v>
      </c>
      <c r="H5692">
        <v>29936.202111999999</v>
      </c>
      <c r="I5692">
        <v>35.580657271977202</v>
      </c>
      <c r="J5692">
        <v>1065149.7473717099</v>
      </c>
      <c r="K5692">
        <f t="shared" si="265"/>
        <v>3.5580657271977199E-2</v>
      </c>
      <c r="L5692">
        <f t="shared" si="266"/>
        <v>1065.149747371712</v>
      </c>
    </row>
    <row r="5693" spans="1:12" x14ac:dyDescent="0.3">
      <c r="A5693" t="s">
        <v>50</v>
      </c>
      <c r="B5693" t="s">
        <v>646</v>
      </c>
      <c r="C5693" t="s">
        <v>643</v>
      </c>
      <c r="D5693" t="s">
        <v>29</v>
      </c>
      <c r="E5693" t="str">
        <f>VLOOKUP(D5693,Abbrev!$A$6:$B$67,2,FALSE)</f>
        <v>Sflound-L</v>
      </c>
      <c r="F5693" t="str">
        <f t="shared" si="264"/>
        <v/>
      </c>
      <c r="G5693">
        <v>1970</v>
      </c>
      <c r="H5693">
        <v>29936.202111999999</v>
      </c>
      <c r="I5693">
        <v>19.083210755030098</v>
      </c>
      <c r="J5693">
        <v>571278.85410847305</v>
      </c>
      <c r="K5693">
        <f t="shared" si="265"/>
        <v>1.9083210755030097E-2</v>
      </c>
      <c r="L5693">
        <f t="shared" si="266"/>
        <v>571.27885410847307</v>
      </c>
    </row>
    <row r="5694" spans="1:12" x14ac:dyDescent="0.3">
      <c r="A5694" t="s">
        <v>50</v>
      </c>
      <c r="B5694" t="s">
        <v>646</v>
      </c>
      <c r="C5694" t="s">
        <v>643</v>
      </c>
      <c r="D5694" t="s">
        <v>24</v>
      </c>
      <c r="E5694" t="str">
        <f>VLOOKUP(D5694,Abbrev!$A$6:$B$67,2,FALSE)</f>
        <v>Yflound-S</v>
      </c>
      <c r="F5694" t="str">
        <f t="shared" si="264"/>
        <v/>
      </c>
      <c r="G5694">
        <v>1970</v>
      </c>
      <c r="H5694">
        <v>29936.202111999999</v>
      </c>
      <c r="I5694">
        <v>3.69557623262769</v>
      </c>
      <c r="J5694">
        <v>110631.517020246</v>
      </c>
      <c r="K5694">
        <f t="shared" si="265"/>
        <v>3.69557623262769E-3</v>
      </c>
      <c r="L5694">
        <f t="shared" si="266"/>
        <v>110.63151702024605</v>
      </c>
    </row>
    <row r="5695" spans="1:12" x14ac:dyDescent="0.3">
      <c r="A5695" t="s">
        <v>50</v>
      </c>
      <c r="B5695" t="s">
        <v>646</v>
      </c>
      <c r="C5695" t="s">
        <v>643</v>
      </c>
      <c r="D5695" t="s">
        <v>25</v>
      </c>
      <c r="E5695" t="str">
        <f>VLOOKUP(D5695,Abbrev!$A$6:$B$67,2,FALSE)</f>
        <v>Yflound-L</v>
      </c>
      <c r="F5695" t="str">
        <f t="shared" si="264"/>
        <v/>
      </c>
      <c r="G5695">
        <v>1970</v>
      </c>
      <c r="H5695">
        <v>29936.202111999999</v>
      </c>
      <c r="I5695">
        <v>178.36903034379</v>
      </c>
      <c r="J5695">
        <v>5339691.3428931497</v>
      </c>
      <c r="K5695">
        <f t="shared" si="265"/>
        <v>0.17836903034379001</v>
      </c>
      <c r="L5695">
        <f t="shared" si="266"/>
        <v>5339.6913428931584</v>
      </c>
    </row>
    <row r="5696" spans="1:12" x14ac:dyDescent="0.3">
      <c r="A5696" t="s">
        <v>50</v>
      </c>
      <c r="B5696" t="s">
        <v>646</v>
      </c>
      <c r="C5696" t="s">
        <v>643</v>
      </c>
      <c r="D5696" t="s">
        <v>49</v>
      </c>
      <c r="E5696" t="str">
        <f>VLOOKUP(D5696,Abbrev!$A$6:$B$67,2,FALSE)</f>
        <v>Weak-L</v>
      </c>
      <c r="F5696" t="str">
        <f t="shared" si="264"/>
        <v/>
      </c>
      <c r="G5696">
        <v>1970</v>
      </c>
      <c r="H5696">
        <v>29936.202111999999</v>
      </c>
      <c r="I5696">
        <v>7.2926490423106403</v>
      </c>
      <c r="J5696">
        <v>218314.215662495</v>
      </c>
      <c r="K5696">
        <f t="shared" si="265"/>
        <v>7.2926490423106402E-3</v>
      </c>
      <c r="L5696">
        <f t="shared" si="266"/>
        <v>218.31421566249455</v>
      </c>
    </row>
    <row r="5697" spans="1:12" x14ac:dyDescent="0.3">
      <c r="A5697" t="s">
        <v>50</v>
      </c>
      <c r="B5697" t="s">
        <v>646</v>
      </c>
      <c r="C5697" t="s">
        <v>643</v>
      </c>
      <c r="D5697" t="s">
        <v>7</v>
      </c>
      <c r="E5697" t="str">
        <f>VLOOKUP(D5697,Abbrev!$A$6:$B$67,2,FALSE)</f>
        <v>Alosines</v>
      </c>
      <c r="F5697" t="str">
        <f t="shared" si="264"/>
        <v/>
      </c>
      <c r="G5697">
        <v>1971</v>
      </c>
      <c r="H5697">
        <v>29936.202111999999</v>
      </c>
      <c r="I5697">
        <v>118.24753345398101</v>
      </c>
      <c r="J5697">
        <v>3539882.0607238598</v>
      </c>
      <c r="K5697">
        <f t="shared" si="265"/>
        <v>0.11824753345398101</v>
      </c>
      <c r="L5697">
        <f t="shared" si="266"/>
        <v>3539.8820607238567</v>
      </c>
    </row>
    <row r="5698" spans="1:12" x14ac:dyDescent="0.3">
      <c r="A5698" t="s">
        <v>50</v>
      </c>
      <c r="B5698" t="s">
        <v>646</v>
      </c>
      <c r="C5698" t="s">
        <v>643</v>
      </c>
      <c r="D5698" t="s">
        <v>31</v>
      </c>
      <c r="E5698" t="str">
        <f>VLOOKUP(D5698,Abbrev!$A$6:$B$67,2,FALSE)</f>
        <v>Anch</v>
      </c>
      <c r="F5698" t="str">
        <f t="shared" si="264"/>
        <v/>
      </c>
      <c r="G5698">
        <v>1971</v>
      </c>
      <c r="H5698">
        <v>29936.202111999999</v>
      </c>
      <c r="I5698">
        <v>3.5207569508096599</v>
      </c>
      <c r="J5698">
        <v>105398.09166666699</v>
      </c>
      <c r="K5698">
        <f t="shared" si="265"/>
        <v>3.5207569508096601E-3</v>
      </c>
      <c r="L5698">
        <f t="shared" si="266"/>
        <v>105.39809166666682</v>
      </c>
    </row>
    <row r="5699" spans="1:12" x14ac:dyDescent="0.3">
      <c r="A5699" t="s">
        <v>50</v>
      </c>
      <c r="B5699" t="s">
        <v>646</v>
      </c>
      <c r="C5699" t="s">
        <v>643</v>
      </c>
      <c r="D5699" t="s">
        <v>42</v>
      </c>
      <c r="E5699" t="str">
        <f>VLOOKUP(D5699,Abbrev!$A$6:$B$67,2,FALSE)</f>
        <v>Croaker</v>
      </c>
      <c r="F5699" t="str">
        <f t="shared" ref="F5699:F5762" si="267">IF(G5699&lt;=1967,"A",IF(AND(G5699&gt;=1996,G5699&lt;=2000),"B",IF(G5699&gt;=2009,"C","")))</f>
        <v/>
      </c>
      <c r="G5699">
        <v>1971</v>
      </c>
      <c r="H5699">
        <v>29936.202111999999</v>
      </c>
      <c r="I5699">
        <v>5.25766371320909</v>
      </c>
      <c r="J5699">
        <v>157394.48355555601</v>
      </c>
      <c r="K5699">
        <f t="shared" ref="K5699:K5762" si="268">I5699/1000</f>
        <v>5.25766371320909E-3</v>
      </c>
      <c r="L5699">
        <f t="shared" ref="L5699:L5762" si="269">K5699*H5699</f>
        <v>157.39448355555572</v>
      </c>
    </row>
    <row r="5700" spans="1:12" x14ac:dyDescent="0.3">
      <c r="A5700" t="s">
        <v>50</v>
      </c>
      <c r="B5700" t="s">
        <v>646</v>
      </c>
      <c r="C5700" t="s">
        <v>643</v>
      </c>
      <c r="D5700" t="s">
        <v>8</v>
      </c>
      <c r="E5700" t="str">
        <f>VLOOKUP(D5700,Abbrev!$A$6:$B$67,2,FALSE)</f>
        <v>Herring</v>
      </c>
      <c r="F5700" t="str">
        <f t="shared" si="267"/>
        <v/>
      </c>
      <c r="G5700">
        <v>1971</v>
      </c>
      <c r="H5700">
        <v>29936.202111999999</v>
      </c>
      <c r="I5700">
        <v>1312.2465763212499</v>
      </c>
      <c r="J5700">
        <v>39283678.729533002</v>
      </c>
      <c r="K5700">
        <f t="shared" si="268"/>
        <v>1.3122465763212499</v>
      </c>
      <c r="L5700">
        <f t="shared" si="269"/>
        <v>39283.67872953297</v>
      </c>
    </row>
    <row r="5701" spans="1:12" x14ac:dyDescent="0.3">
      <c r="A5701" t="s">
        <v>50</v>
      </c>
      <c r="B5701" t="s">
        <v>646</v>
      </c>
      <c r="C5701" t="s">
        <v>643</v>
      </c>
      <c r="D5701" t="s">
        <v>9</v>
      </c>
      <c r="E5701" t="str">
        <f>VLOOKUP(D5701,Abbrev!$A$6:$B$67,2,FALSE)</f>
        <v>Mack</v>
      </c>
      <c r="F5701" t="str">
        <f t="shared" si="267"/>
        <v/>
      </c>
      <c r="G5701">
        <v>1971</v>
      </c>
      <c r="H5701">
        <v>29936.202111999999</v>
      </c>
      <c r="I5701">
        <v>96.799930300947196</v>
      </c>
      <c r="J5701">
        <v>2897822.2779166698</v>
      </c>
      <c r="K5701">
        <f t="shared" si="268"/>
        <v>9.679993030094719E-2</v>
      </c>
      <c r="L5701">
        <f t="shared" si="269"/>
        <v>2897.8222779166681</v>
      </c>
    </row>
    <row r="5702" spans="1:12" x14ac:dyDescent="0.3">
      <c r="A5702" t="s">
        <v>50</v>
      </c>
      <c r="B5702" t="s">
        <v>646</v>
      </c>
      <c r="C5702" t="s">
        <v>643</v>
      </c>
      <c r="D5702" t="s">
        <v>10</v>
      </c>
      <c r="E5702" t="str">
        <f>VLOOKUP(D5702,Abbrev!$A$6:$B$67,2,FALSE)</f>
        <v>Butter</v>
      </c>
      <c r="F5702" t="str">
        <f t="shared" si="267"/>
        <v/>
      </c>
      <c r="G5702">
        <v>1971</v>
      </c>
      <c r="H5702">
        <v>29936.202111999999</v>
      </c>
      <c r="I5702">
        <v>336.41730583070802</v>
      </c>
      <c r="J5702">
        <v>10071056.4613226</v>
      </c>
      <c r="K5702">
        <f t="shared" si="268"/>
        <v>0.336417305830708</v>
      </c>
      <c r="L5702">
        <f t="shared" si="269"/>
        <v>10071.056461322591</v>
      </c>
    </row>
    <row r="5703" spans="1:12" x14ac:dyDescent="0.3">
      <c r="A5703" t="s">
        <v>50</v>
      </c>
      <c r="B5703" t="s">
        <v>646</v>
      </c>
      <c r="C5703" t="s">
        <v>643</v>
      </c>
      <c r="D5703" t="s">
        <v>11</v>
      </c>
      <c r="E5703" t="str">
        <f>VLOOKUP(D5703,Abbrev!$A$6:$B$67,2,FALSE)</f>
        <v>Dbenth-oth</v>
      </c>
      <c r="F5703" t="str">
        <f t="shared" si="267"/>
        <v/>
      </c>
      <c r="G5703">
        <v>1971</v>
      </c>
      <c r="H5703">
        <v>29936.202111999999</v>
      </c>
      <c r="I5703">
        <v>338.65531828763397</v>
      </c>
      <c r="J5703">
        <v>10138054.0545623</v>
      </c>
      <c r="K5703">
        <f t="shared" si="268"/>
        <v>0.33865531828763396</v>
      </c>
      <c r="L5703">
        <f t="shared" si="269"/>
        <v>10138.054054562299</v>
      </c>
    </row>
    <row r="5704" spans="1:12" x14ac:dyDescent="0.3">
      <c r="A5704" t="s">
        <v>50</v>
      </c>
      <c r="B5704" t="s">
        <v>646</v>
      </c>
      <c r="C5704" t="s">
        <v>643</v>
      </c>
      <c r="D5704" t="s">
        <v>33</v>
      </c>
      <c r="E5704" t="str">
        <f>VLOOKUP(D5704,Abbrev!$A$6:$B$67,2,FALSE)</f>
        <v>Domni-oth</v>
      </c>
      <c r="F5704" t="str">
        <f t="shared" si="267"/>
        <v/>
      </c>
      <c r="G5704">
        <v>1971</v>
      </c>
      <c r="H5704">
        <v>29936.202111999999</v>
      </c>
      <c r="I5704">
        <v>15.892612893891</v>
      </c>
      <c r="J5704">
        <v>475764.47167929797</v>
      </c>
      <c r="K5704">
        <f t="shared" si="268"/>
        <v>1.5892612893891E-2</v>
      </c>
      <c r="L5704">
        <f t="shared" si="269"/>
        <v>475.76447167929814</v>
      </c>
    </row>
    <row r="5705" spans="1:12" x14ac:dyDescent="0.3">
      <c r="A5705" t="s">
        <v>50</v>
      </c>
      <c r="B5705" t="s">
        <v>646</v>
      </c>
      <c r="C5705" t="s">
        <v>643</v>
      </c>
      <c r="D5705" t="s">
        <v>12</v>
      </c>
      <c r="E5705" t="str">
        <f>VLOOKUP(D5705,Abbrev!$A$6:$B$67,2,FALSE)</f>
        <v>Dpisc-oth</v>
      </c>
      <c r="F5705" t="str">
        <f t="shared" si="267"/>
        <v/>
      </c>
      <c r="G5705">
        <v>1971</v>
      </c>
      <c r="H5705">
        <v>29936.202111999999</v>
      </c>
      <c r="I5705">
        <v>416.98019870490299</v>
      </c>
      <c r="J5705">
        <v>12482803.5051319</v>
      </c>
      <c r="K5705">
        <f t="shared" si="268"/>
        <v>0.41698019870490299</v>
      </c>
      <c r="L5705">
        <f t="shared" si="269"/>
        <v>12482.803505131897</v>
      </c>
    </row>
    <row r="5706" spans="1:12" x14ac:dyDescent="0.3">
      <c r="A5706" t="s">
        <v>50</v>
      </c>
      <c r="B5706" t="s">
        <v>646</v>
      </c>
      <c r="C5706" t="s">
        <v>643</v>
      </c>
      <c r="D5706" t="s">
        <v>13</v>
      </c>
      <c r="E5706" t="str">
        <f>VLOOKUP(D5706,Abbrev!$A$6:$B$67,2,FALSE)</f>
        <v>Haddock</v>
      </c>
      <c r="F5706" t="str">
        <f t="shared" si="267"/>
        <v/>
      </c>
      <c r="G5706">
        <v>1971</v>
      </c>
      <c r="H5706">
        <v>29936.202111999999</v>
      </c>
      <c r="I5706">
        <v>0</v>
      </c>
      <c r="J5706">
        <v>0</v>
      </c>
      <c r="K5706">
        <f t="shared" si="268"/>
        <v>0</v>
      </c>
      <c r="L5706">
        <f t="shared" si="269"/>
        <v>0</v>
      </c>
    </row>
    <row r="5707" spans="1:12" x14ac:dyDescent="0.3">
      <c r="A5707" t="s">
        <v>50</v>
      </c>
      <c r="B5707" t="s">
        <v>646</v>
      </c>
      <c r="C5707" t="s">
        <v>643</v>
      </c>
      <c r="D5707" t="s">
        <v>27</v>
      </c>
      <c r="E5707" t="str">
        <f>VLOOKUP(D5707,Abbrev!$A$6:$B$67,2,FALSE)</f>
        <v>MedPel</v>
      </c>
      <c r="F5707" t="str">
        <f t="shared" si="267"/>
        <v/>
      </c>
      <c r="G5707">
        <v>1971</v>
      </c>
      <c r="H5707">
        <v>29936.202111999999</v>
      </c>
      <c r="I5707">
        <v>16.195481973724402</v>
      </c>
      <c r="J5707">
        <v>484831.22166666703</v>
      </c>
      <c r="K5707">
        <f t="shared" si="268"/>
        <v>1.6195481973724401E-2</v>
      </c>
      <c r="L5707">
        <f t="shared" si="269"/>
        <v>484.83122166666629</v>
      </c>
    </row>
    <row r="5708" spans="1:12" x14ac:dyDescent="0.3">
      <c r="A5708" t="s">
        <v>50</v>
      </c>
      <c r="B5708" t="s">
        <v>646</v>
      </c>
      <c r="C5708" t="s">
        <v>643</v>
      </c>
      <c r="D5708" t="s">
        <v>15</v>
      </c>
      <c r="E5708" t="str">
        <f>VLOOKUP(D5708,Abbrev!$A$6:$B$67,2,FALSE)</f>
        <v>Skate</v>
      </c>
      <c r="F5708" t="str">
        <f t="shared" si="267"/>
        <v/>
      </c>
      <c r="G5708">
        <v>1971</v>
      </c>
      <c r="H5708">
        <v>29936.202111999999</v>
      </c>
      <c r="I5708">
        <v>212.37606385062</v>
      </c>
      <c r="J5708">
        <v>6357732.7711831601</v>
      </c>
      <c r="K5708">
        <f t="shared" si="268"/>
        <v>0.21237606385061999</v>
      </c>
      <c r="L5708">
        <f t="shared" si="269"/>
        <v>6357.7327711831767</v>
      </c>
    </row>
    <row r="5709" spans="1:12" x14ac:dyDescent="0.3">
      <c r="A5709" t="s">
        <v>50</v>
      </c>
      <c r="B5709" t="s">
        <v>646</v>
      </c>
      <c r="C5709" t="s">
        <v>643</v>
      </c>
      <c r="D5709" t="s">
        <v>16</v>
      </c>
      <c r="E5709" t="str">
        <f>VLOOKUP(D5709,Abbrev!$A$6:$B$67,2,FALSE)</f>
        <v>SmPel</v>
      </c>
      <c r="F5709" t="str">
        <f t="shared" si="267"/>
        <v/>
      </c>
      <c r="G5709">
        <v>1971</v>
      </c>
      <c r="H5709">
        <v>29936.202111999999</v>
      </c>
      <c r="I5709">
        <v>1292.25277204035</v>
      </c>
      <c r="J5709">
        <v>38685140.163592003</v>
      </c>
      <c r="K5709">
        <f t="shared" si="268"/>
        <v>1.2922527720403501</v>
      </c>
      <c r="L5709">
        <f t="shared" si="269"/>
        <v>38685.140163592179</v>
      </c>
    </row>
    <row r="5710" spans="1:12" x14ac:dyDescent="0.3">
      <c r="A5710" t="s">
        <v>50</v>
      </c>
      <c r="B5710" t="s">
        <v>646</v>
      </c>
      <c r="C5710" t="s">
        <v>643</v>
      </c>
      <c r="D5710" t="s">
        <v>17</v>
      </c>
      <c r="E5710" t="str">
        <f>VLOOKUP(D5710,Abbrev!$A$6:$B$67,2,FALSE)</f>
        <v>Squid</v>
      </c>
      <c r="F5710" t="str">
        <f t="shared" si="267"/>
        <v/>
      </c>
      <c r="G5710">
        <v>1971</v>
      </c>
      <c r="H5710">
        <v>29936.202111999999</v>
      </c>
      <c r="I5710">
        <v>517.76267292825003</v>
      </c>
      <c r="J5710">
        <v>15499848.0228294</v>
      </c>
      <c r="K5710">
        <f t="shared" si="268"/>
        <v>0.51776267292825007</v>
      </c>
      <c r="L5710">
        <f t="shared" si="269"/>
        <v>15499.848022829445</v>
      </c>
    </row>
    <row r="5711" spans="1:12" x14ac:dyDescent="0.3">
      <c r="A5711" t="s">
        <v>50</v>
      </c>
      <c r="B5711" t="s">
        <v>646</v>
      </c>
      <c r="C5711" t="s">
        <v>643</v>
      </c>
      <c r="D5711" t="s">
        <v>18</v>
      </c>
      <c r="E5711" t="str">
        <f>VLOOKUP(D5711,Abbrev!$A$6:$B$67,2,FALSE)</f>
        <v>Dogfish-S</v>
      </c>
      <c r="F5711" t="str">
        <f t="shared" si="267"/>
        <v/>
      </c>
      <c r="G5711">
        <v>1971</v>
      </c>
      <c r="H5711">
        <v>29936.202111999999</v>
      </c>
      <c r="I5711">
        <v>3.76795752220522</v>
      </c>
      <c r="J5711">
        <v>112798.337934166</v>
      </c>
      <c r="K5711">
        <f t="shared" si="268"/>
        <v>3.7679575222052198E-3</v>
      </c>
      <c r="L5711">
        <f t="shared" si="269"/>
        <v>112.79833793416618</v>
      </c>
    </row>
    <row r="5712" spans="1:12" x14ac:dyDescent="0.3">
      <c r="A5712" t="s">
        <v>50</v>
      </c>
      <c r="B5712" t="s">
        <v>646</v>
      </c>
      <c r="C5712" t="s">
        <v>643</v>
      </c>
      <c r="D5712" t="s">
        <v>19</v>
      </c>
      <c r="E5712" t="str">
        <f>VLOOKUP(D5712,Abbrev!$A$6:$B$67,2,FALSE)</f>
        <v>Dogfish-L</v>
      </c>
      <c r="F5712" t="str">
        <f t="shared" si="267"/>
        <v/>
      </c>
      <c r="G5712">
        <v>1971</v>
      </c>
      <c r="H5712">
        <v>29936.202111999999</v>
      </c>
      <c r="I5712">
        <v>1811.3334782806701</v>
      </c>
      <c r="J5712">
        <v>54224445.098041996</v>
      </c>
      <c r="K5712">
        <f t="shared" si="268"/>
        <v>1.81133347828067</v>
      </c>
      <c r="L5712">
        <f t="shared" si="269"/>
        <v>54224.445098042095</v>
      </c>
    </row>
    <row r="5713" spans="1:12" x14ac:dyDescent="0.3">
      <c r="A5713" t="s">
        <v>50</v>
      </c>
      <c r="B5713" t="s">
        <v>646</v>
      </c>
      <c r="C5713" t="s">
        <v>643</v>
      </c>
      <c r="D5713" t="s">
        <v>20</v>
      </c>
      <c r="E5713" t="str">
        <f>VLOOKUP(D5713,Abbrev!$A$6:$B$67,2,FALSE)</f>
        <v>Hake-S</v>
      </c>
      <c r="F5713" t="str">
        <f t="shared" si="267"/>
        <v/>
      </c>
      <c r="G5713">
        <v>1971</v>
      </c>
      <c r="H5713">
        <v>29936.202111999999</v>
      </c>
      <c r="I5713">
        <v>325.707573447166</v>
      </c>
      <c r="J5713">
        <v>9750447.7481234297</v>
      </c>
      <c r="K5713">
        <f t="shared" si="268"/>
        <v>0.325707573447166</v>
      </c>
      <c r="L5713">
        <f t="shared" si="269"/>
        <v>9750.4477481234462</v>
      </c>
    </row>
    <row r="5714" spans="1:12" x14ac:dyDescent="0.3">
      <c r="A5714" t="s">
        <v>50</v>
      </c>
      <c r="B5714" t="s">
        <v>646</v>
      </c>
      <c r="C5714" t="s">
        <v>643</v>
      </c>
      <c r="D5714" t="s">
        <v>21</v>
      </c>
      <c r="E5714" t="str">
        <f>VLOOKUP(D5714,Abbrev!$A$6:$B$67,2,FALSE)</f>
        <v>Hake-L</v>
      </c>
      <c r="F5714" t="str">
        <f t="shared" si="267"/>
        <v/>
      </c>
      <c r="G5714">
        <v>1971</v>
      </c>
      <c r="H5714">
        <v>29936.202111999999</v>
      </c>
      <c r="I5714">
        <v>18.370218026167301</v>
      </c>
      <c r="J5714">
        <v>549934.55967284902</v>
      </c>
      <c r="K5714">
        <f t="shared" si="268"/>
        <v>1.8370218026167302E-2</v>
      </c>
      <c r="L5714">
        <f t="shared" si="269"/>
        <v>549.93455967285001</v>
      </c>
    </row>
    <row r="5715" spans="1:12" x14ac:dyDescent="0.3">
      <c r="A5715" t="s">
        <v>50</v>
      </c>
      <c r="B5715" t="s">
        <v>646</v>
      </c>
      <c r="C5715" t="s">
        <v>643</v>
      </c>
      <c r="D5715" t="s">
        <v>26</v>
      </c>
      <c r="E5715" t="str">
        <f>VLOOKUP(D5715,Abbrev!$A$6:$B$67,2,FALSE)</f>
        <v>Cod-S</v>
      </c>
      <c r="F5715" t="str">
        <f t="shared" si="267"/>
        <v/>
      </c>
      <c r="G5715">
        <v>1971</v>
      </c>
      <c r="H5715">
        <v>29936.202111999999</v>
      </c>
      <c r="I5715">
        <v>2.0951251712530098E-3</v>
      </c>
      <c r="J5715">
        <v>62.720090576568701</v>
      </c>
      <c r="K5715">
        <f t="shared" si="268"/>
        <v>2.09512517125301E-6</v>
      </c>
      <c r="L5715">
        <f t="shared" si="269"/>
        <v>6.2720090576568716E-2</v>
      </c>
    </row>
    <row r="5716" spans="1:12" x14ac:dyDescent="0.3">
      <c r="A5716" t="s">
        <v>50</v>
      </c>
      <c r="B5716" t="s">
        <v>646</v>
      </c>
      <c r="C5716" t="s">
        <v>643</v>
      </c>
      <c r="D5716" t="s">
        <v>23</v>
      </c>
      <c r="E5716" t="str">
        <f>VLOOKUP(D5716,Abbrev!$A$6:$B$67,2,FALSE)</f>
        <v>Cod-L</v>
      </c>
      <c r="F5716" t="str">
        <f t="shared" si="267"/>
        <v/>
      </c>
      <c r="G5716">
        <v>1971</v>
      </c>
      <c r="H5716">
        <v>29936.202111999999</v>
      </c>
      <c r="I5716">
        <v>140.66634838615099</v>
      </c>
      <c r="J5716">
        <v>4211016.2356448304</v>
      </c>
      <c r="K5716">
        <f t="shared" si="268"/>
        <v>0.140666348386151</v>
      </c>
      <c r="L5716">
        <f t="shared" si="269"/>
        <v>4211.0162356448209</v>
      </c>
    </row>
    <row r="5717" spans="1:12" x14ac:dyDescent="0.3">
      <c r="A5717" t="s">
        <v>50</v>
      </c>
      <c r="B5717" t="s">
        <v>646</v>
      </c>
      <c r="C5717" t="s">
        <v>643</v>
      </c>
      <c r="D5717" t="s">
        <v>29</v>
      </c>
      <c r="E5717" t="str">
        <f>VLOOKUP(D5717,Abbrev!$A$6:$B$67,2,FALSE)</f>
        <v>Sflound-L</v>
      </c>
      <c r="F5717" t="str">
        <f t="shared" si="267"/>
        <v/>
      </c>
      <c r="G5717">
        <v>1971</v>
      </c>
      <c r="H5717">
        <v>29936.202111999999</v>
      </c>
      <c r="I5717">
        <v>39.955662707115003</v>
      </c>
      <c r="J5717">
        <v>1196120.7943191</v>
      </c>
      <c r="K5717">
        <f t="shared" si="268"/>
        <v>3.9955662707115001E-2</v>
      </c>
      <c r="L5717">
        <f t="shared" si="269"/>
        <v>1196.1207943190957</v>
      </c>
    </row>
    <row r="5718" spans="1:12" x14ac:dyDescent="0.3">
      <c r="A5718" t="s">
        <v>50</v>
      </c>
      <c r="B5718" t="s">
        <v>646</v>
      </c>
      <c r="C5718" t="s">
        <v>643</v>
      </c>
      <c r="D5718" t="s">
        <v>24</v>
      </c>
      <c r="E5718" t="str">
        <f>VLOOKUP(D5718,Abbrev!$A$6:$B$67,2,FALSE)</f>
        <v>Yflound-S</v>
      </c>
      <c r="F5718" t="str">
        <f t="shared" si="267"/>
        <v/>
      </c>
      <c r="G5718">
        <v>1971</v>
      </c>
      <c r="H5718">
        <v>29936.202111999999</v>
      </c>
      <c r="I5718">
        <v>3.4924264278291099</v>
      </c>
      <c r="J5718">
        <v>104549.983404782</v>
      </c>
      <c r="K5718">
        <f t="shared" si="268"/>
        <v>3.4924264278291101E-3</v>
      </c>
      <c r="L5718">
        <f t="shared" si="269"/>
        <v>104.54998340478242</v>
      </c>
    </row>
    <row r="5719" spans="1:12" x14ac:dyDescent="0.3">
      <c r="A5719" t="s">
        <v>50</v>
      </c>
      <c r="B5719" t="s">
        <v>646</v>
      </c>
      <c r="C5719" t="s">
        <v>643</v>
      </c>
      <c r="D5719" t="s">
        <v>25</v>
      </c>
      <c r="E5719" t="str">
        <f>VLOOKUP(D5719,Abbrev!$A$6:$B$67,2,FALSE)</f>
        <v>Yflound-L</v>
      </c>
      <c r="F5719" t="str">
        <f t="shared" si="267"/>
        <v/>
      </c>
      <c r="G5719">
        <v>1971</v>
      </c>
      <c r="H5719">
        <v>29936.202111999999</v>
      </c>
      <c r="I5719">
        <v>171.79009701836199</v>
      </c>
      <c r="J5719">
        <v>5142743.0651817797</v>
      </c>
      <c r="K5719">
        <f t="shared" si="268"/>
        <v>0.17179009701836198</v>
      </c>
      <c r="L5719">
        <f t="shared" si="269"/>
        <v>5142.7430651817731</v>
      </c>
    </row>
    <row r="5720" spans="1:12" x14ac:dyDescent="0.3">
      <c r="A5720" t="s">
        <v>50</v>
      </c>
      <c r="B5720" t="s">
        <v>646</v>
      </c>
      <c r="C5720" t="s">
        <v>643</v>
      </c>
      <c r="D5720" t="s">
        <v>44</v>
      </c>
      <c r="E5720" t="str">
        <f>VLOOKUP(D5720,Abbrev!$A$6:$B$67,2,FALSE)</f>
        <v>Blue-S</v>
      </c>
      <c r="F5720" t="str">
        <f t="shared" si="267"/>
        <v/>
      </c>
      <c r="G5720">
        <v>1971</v>
      </c>
      <c r="H5720">
        <v>29936.202111999999</v>
      </c>
      <c r="I5720">
        <v>4.0470921320613397E-3</v>
      </c>
      <c r="J5720">
        <v>121.154568031273</v>
      </c>
      <c r="K5720">
        <f t="shared" si="268"/>
        <v>4.04709213206134E-6</v>
      </c>
      <c r="L5720">
        <f t="shared" si="269"/>
        <v>0.12115456803127327</v>
      </c>
    </row>
    <row r="5721" spans="1:12" x14ac:dyDescent="0.3">
      <c r="A5721" t="s">
        <v>50</v>
      </c>
      <c r="B5721" t="s">
        <v>646</v>
      </c>
      <c r="C5721" t="s">
        <v>643</v>
      </c>
      <c r="D5721" t="s">
        <v>32</v>
      </c>
      <c r="E5721" t="str">
        <f>VLOOKUP(D5721,Abbrev!$A$6:$B$67,2,FALSE)</f>
        <v>Blue-M</v>
      </c>
      <c r="F5721" t="str">
        <f t="shared" si="267"/>
        <v/>
      </c>
      <c r="G5721">
        <v>1971</v>
      </c>
      <c r="H5721">
        <v>29936.202111999999</v>
      </c>
      <c r="I5721">
        <v>42.758331049857397</v>
      </c>
      <c r="J5721">
        <v>1280022.04028034</v>
      </c>
      <c r="K5721">
        <f t="shared" si="268"/>
        <v>4.27583310498574E-2</v>
      </c>
      <c r="L5721">
        <f t="shared" si="269"/>
        <v>1280.0220402803361</v>
      </c>
    </row>
    <row r="5722" spans="1:12" x14ac:dyDescent="0.3">
      <c r="A5722" t="s">
        <v>50</v>
      </c>
      <c r="B5722" t="s">
        <v>646</v>
      </c>
      <c r="C5722" t="s">
        <v>643</v>
      </c>
      <c r="D5722" t="s">
        <v>28</v>
      </c>
      <c r="E5722" t="str">
        <f>VLOOKUP(D5722,Abbrev!$A$6:$B$67,2,FALSE)</f>
        <v>Blue-L</v>
      </c>
      <c r="F5722" t="str">
        <f t="shared" si="267"/>
        <v/>
      </c>
      <c r="G5722">
        <v>1971</v>
      </c>
      <c r="H5722">
        <v>29936.202111999999</v>
      </c>
      <c r="I5722">
        <v>48.074777036289603</v>
      </c>
      <c r="J5722">
        <v>1439176.2418477</v>
      </c>
      <c r="K5722">
        <f t="shared" si="268"/>
        <v>4.8074777036289602E-2</v>
      </c>
      <c r="L5722">
        <f t="shared" si="269"/>
        <v>1439.1762418477019</v>
      </c>
    </row>
    <row r="5723" spans="1:12" x14ac:dyDescent="0.3">
      <c r="A5723" t="s">
        <v>50</v>
      </c>
      <c r="B5723" t="s">
        <v>646</v>
      </c>
      <c r="C5723" t="s">
        <v>643</v>
      </c>
      <c r="D5723" t="s">
        <v>36</v>
      </c>
      <c r="E5723" t="str">
        <f>VLOOKUP(D5723,Abbrev!$A$6:$B$67,2,FALSE)</f>
        <v>Weak-M</v>
      </c>
      <c r="F5723" t="str">
        <f t="shared" si="267"/>
        <v/>
      </c>
      <c r="G5723">
        <v>1971</v>
      </c>
      <c r="H5723">
        <v>29936.202111999999</v>
      </c>
      <c r="I5723">
        <v>5.3335712421297803</v>
      </c>
      <c r="J5723">
        <v>159666.86668314799</v>
      </c>
      <c r="K5723">
        <f t="shared" si="268"/>
        <v>5.3335712421297803E-3</v>
      </c>
      <c r="L5723">
        <f t="shared" si="269"/>
        <v>159.66686668314799</v>
      </c>
    </row>
    <row r="5724" spans="1:12" x14ac:dyDescent="0.3">
      <c r="A5724" t="s">
        <v>50</v>
      </c>
      <c r="B5724" t="s">
        <v>646</v>
      </c>
      <c r="C5724" t="s">
        <v>643</v>
      </c>
      <c r="D5724" t="s">
        <v>7</v>
      </c>
      <c r="E5724" t="str">
        <f>VLOOKUP(D5724,Abbrev!$A$6:$B$67,2,FALSE)</f>
        <v>Alosines</v>
      </c>
      <c r="F5724" t="str">
        <f t="shared" si="267"/>
        <v/>
      </c>
      <c r="G5724">
        <v>1972</v>
      </c>
      <c r="H5724">
        <v>29936.202111999999</v>
      </c>
      <c r="I5724">
        <v>59.937475663085799</v>
      </c>
      <c r="J5724">
        <v>1794300.3855332199</v>
      </c>
      <c r="K5724">
        <f t="shared" si="268"/>
        <v>5.9937475663085799E-2</v>
      </c>
      <c r="L5724">
        <f t="shared" si="269"/>
        <v>1794.3003855332176</v>
      </c>
    </row>
    <row r="5725" spans="1:12" x14ac:dyDescent="0.3">
      <c r="A5725" t="s">
        <v>50</v>
      </c>
      <c r="B5725" t="s">
        <v>646</v>
      </c>
      <c r="C5725" t="s">
        <v>643</v>
      </c>
      <c r="D5725" t="s">
        <v>8</v>
      </c>
      <c r="E5725" t="str">
        <f>VLOOKUP(D5725,Abbrev!$A$6:$B$67,2,FALSE)</f>
        <v>Herring</v>
      </c>
      <c r="F5725" t="str">
        <f t="shared" si="267"/>
        <v/>
      </c>
      <c r="G5725">
        <v>1972</v>
      </c>
      <c r="H5725">
        <v>29936.202111999999</v>
      </c>
      <c r="I5725">
        <v>1025.86457305107</v>
      </c>
      <c r="J5725">
        <v>30710489.198397402</v>
      </c>
      <c r="K5725">
        <f t="shared" si="268"/>
        <v>1.02586457305107</v>
      </c>
      <c r="L5725">
        <f t="shared" si="269"/>
        <v>30710.489198397419</v>
      </c>
    </row>
    <row r="5726" spans="1:12" x14ac:dyDescent="0.3">
      <c r="A5726" t="s">
        <v>50</v>
      </c>
      <c r="B5726" t="s">
        <v>646</v>
      </c>
      <c r="C5726" t="s">
        <v>643</v>
      </c>
      <c r="D5726" t="s">
        <v>9</v>
      </c>
      <c r="E5726" t="str">
        <f>VLOOKUP(D5726,Abbrev!$A$6:$B$67,2,FALSE)</f>
        <v>Mack</v>
      </c>
      <c r="F5726" t="str">
        <f t="shared" si="267"/>
        <v/>
      </c>
      <c r="G5726">
        <v>1972</v>
      </c>
      <c r="H5726">
        <v>29936.202111999999</v>
      </c>
      <c r="I5726">
        <v>3.5207569508096599</v>
      </c>
      <c r="J5726">
        <v>105398.09166666699</v>
      </c>
      <c r="K5726">
        <f t="shared" si="268"/>
        <v>3.5207569508096601E-3</v>
      </c>
      <c r="L5726">
        <f t="shared" si="269"/>
        <v>105.39809166666682</v>
      </c>
    </row>
    <row r="5727" spans="1:12" x14ac:dyDescent="0.3">
      <c r="A5727" t="s">
        <v>50</v>
      </c>
      <c r="B5727" t="s">
        <v>646</v>
      </c>
      <c r="C5727" t="s">
        <v>643</v>
      </c>
      <c r="D5727" t="s">
        <v>10</v>
      </c>
      <c r="E5727" t="str">
        <f>VLOOKUP(D5727,Abbrev!$A$6:$B$67,2,FALSE)</f>
        <v>Butter</v>
      </c>
      <c r="F5727" t="str">
        <f t="shared" si="267"/>
        <v/>
      </c>
      <c r="G5727">
        <v>1972</v>
      </c>
      <c r="H5727">
        <v>29936.202111999999</v>
      </c>
      <c r="I5727">
        <v>96.381206319868397</v>
      </c>
      <c r="J5727">
        <v>2885287.2721899501</v>
      </c>
      <c r="K5727">
        <f t="shared" si="268"/>
        <v>9.6381206319868393E-2</v>
      </c>
      <c r="L5727">
        <f t="shared" si="269"/>
        <v>2885.2872721899516</v>
      </c>
    </row>
    <row r="5728" spans="1:12" x14ac:dyDescent="0.3">
      <c r="A5728" t="s">
        <v>50</v>
      </c>
      <c r="B5728" t="s">
        <v>646</v>
      </c>
      <c r="C5728" t="s">
        <v>643</v>
      </c>
      <c r="D5728" t="s">
        <v>11</v>
      </c>
      <c r="E5728" t="str">
        <f>VLOOKUP(D5728,Abbrev!$A$6:$B$67,2,FALSE)</f>
        <v>Dbenth-oth</v>
      </c>
      <c r="F5728" t="str">
        <f t="shared" si="267"/>
        <v/>
      </c>
      <c r="G5728">
        <v>1972</v>
      </c>
      <c r="H5728">
        <v>29936.202111999999</v>
      </c>
      <c r="I5728">
        <v>1872.92486358263</v>
      </c>
      <c r="J5728">
        <v>56068257.256799698</v>
      </c>
      <c r="K5728">
        <f t="shared" si="268"/>
        <v>1.8729248635826301</v>
      </c>
      <c r="L5728">
        <f t="shared" si="269"/>
        <v>56068.257256799639</v>
      </c>
    </row>
    <row r="5729" spans="1:12" x14ac:dyDescent="0.3">
      <c r="A5729" t="s">
        <v>50</v>
      </c>
      <c r="B5729" t="s">
        <v>646</v>
      </c>
      <c r="C5729" t="s">
        <v>643</v>
      </c>
      <c r="D5729" t="s">
        <v>33</v>
      </c>
      <c r="E5729" t="str">
        <f>VLOOKUP(D5729,Abbrev!$A$6:$B$67,2,FALSE)</f>
        <v>Domni-oth</v>
      </c>
      <c r="F5729" t="str">
        <f t="shared" si="267"/>
        <v/>
      </c>
      <c r="G5729">
        <v>1972</v>
      </c>
      <c r="H5729">
        <v>29936.202111999999</v>
      </c>
      <c r="I5729">
        <v>29.9142935406724</v>
      </c>
      <c r="J5729">
        <v>895520.337471265</v>
      </c>
      <c r="K5729">
        <f t="shared" si="268"/>
        <v>2.9914293540672401E-2</v>
      </c>
      <c r="L5729">
        <f t="shared" si="269"/>
        <v>895.52033747126507</v>
      </c>
    </row>
    <row r="5730" spans="1:12" x14ac:dyDescent="0.3">
      <c r="A5730" t="s">
        <v>50</v>
      </c>
      <c r="B5730" t="s">
        <v>646</v>
      </c>
      <c r="C5730" t="s">
        <v>643</v>
      </c>
      <c r="D5730" t="s">
        <v>12</v>
      </c>
      <c r="E5730" t="str">
        <f>VLOOKUP(D5730,Abbrev!$A$6:$B$67,2,FALSE)</f>
        <v>Dpisc-oth</v>
      </c>
      <c r="F5730" t="str">
        <f t="shared" si="267"/>
        <v/>
      </c>
      <c r="G5730">
        <v>1972</v>
      </c>
      <c r="H5730">
        <v>29936.202111999999</v>
      </c>
      <c r="I5730">
        <v>992.71117275588097</v>
      </c>
      <c r="J5730">
        <v>29718002.3064606</v>
      </c>
      <c r="K5730">
        <f t="shared" si="268"/>
        <v>0.99271117275588094</v>
      </c>
      <c r="L5730">
        <f t="shared" si="269"/>
        <v>29718.002306460599</v>
      </c>
    </row>
    <row r="5731" spans="1:12" x14ac:dyDescent="0.3">
      <c r="A5731" t="s">
        <v>50</v>
      </c>
      <c r="B5731" t="s">
        <v>646</v>
      </c>
      <c r="C5731" t="s">
        <v>643</v>
      </c>
      <c r="D5731" t="s">
        <v>27</v>
      </c>
      <c r="E5731" t="str">
        <f>VLOOKUP(D5731,Abbrev!$A$6:$B$67,2,FALSE)</f>
        <v>MedPel</v>
      </c>
      <c r="F5731" t="str">
        <f t="shared" si="267"/>
        <v/>
      </c>
      <c r="G5731">
        <v>1972</v>
      </c>
      <c r="H5731">
        <v>29936.202111999999</v>
      </c>
      <c r="I5731">
        <v>0</v>
      </c>
      <c r="J5731">
        <v>0</v>
      </c>
      <c r="K5731">
        <f t="shared" si="268"/>
        <v>0</v>
      </c>
      <c r="L5731">
        <f t="shared" si="269"/>
        <v>0</v>
      </c>
    </row>
    <row r="5732" spans="1:12" x14ac:dyDescent="0.3">
      <c r="A5732" t="s">
        <v>50</v>
      </c>
      <c r="B5732" t="s">
        <v>646</v>
      </c>
      <c r="C5732" t="s">
        <v>643</v>
      </c>
      <c r="D5732" t="s">
        <v>14</v>
      </c>
      <c r="E5732" t="str">
        <f>VLOOKUP(D5732,Abbrev!$A$6:$B$67,2,FALSE)</f>
        <v>Mesopel</v>
      </c>
      <c r="F5732" t="str">
        <f t="shared" si="267"/>
        <v/>
      </c>
      <c r="G5732">
        <v>1972</v>
      </c>
      <c r="H5732">
        <v>29936.202111999999</v>
      </c>
      <c r="I5732">
        <v>0</v>
      </c>
      <c r="J5732">
        <v>0</v>
      </c>
      <c r="K5732">
        <f t="shared" si="268"/>
        <v>0</v>
      </c>
      <c r="L5732">
        <f t="shared" si="269"/>
        <v>0</v>
      </c>
    </row>
    <row r="5733" spans="1:12" x14ac:dyDescent="0.3">
      <c r="A5733" t="s">
        <v>50</v>
      </c>
      <c r="B5733" t="s">
        <v>646</v>
      </c>
      <c r="C5733" t="s">
        <v>643</v>
      </c>
      <c r="D5733" t="s">
        <v>15</v>
      </c>
      <c r="E5733" t="str">
        <f>VLOOKUP(D5733,Abbrev!$A$6:$B$67,2,FALSE)</f>
        <v>Skate</v>
      </c>
      <c r="F5733" t="str">
        <f t="shared" si="267"/>
        <v/>
      </c>
      <c r="G5733">
        <v>1972</v>
      </c>
      <c r="H5733">
        <v>29936.202111999999</v>
      </c>
      <c r="I5733">
        <v>280.21896598872303</v>
      </c>
      <c r="J5733">
        <v>8388691.6014540605</v>
      </c>
      <c r="K5733">
        <f t="shared" si="268"/>
        <v>0.28021896598872303</v>
      </c>
      <c r="L5733">
        <f t="shared" si="269"/>
        <v>8388.6916014540657</v>
      </c>
    </row>
    <row r="5734" spans="1:12" x14ac:dyDescent="0.3">
      <c r="A5734" t="s">
        <v>50</v>
      </c>
      <c r="B5734" t="s">
        <v>646</v>
      </c>
      <c r="C5734" t="s">
        <v>643</v>
      </c>
      <c r="D5734" t="s">
        <v>16</v>
      </c>
      <c r="E5734" t="str">
        <f>VLOOKUP(D5734,Abbrev!$A$6:$B$67,2,FALSE)</f>
        <v>SmPel</v>
      </c>
      <c r="F5734" t="str">
        <f t="shared" si="267"/>
        <v/>
      </c>
      <c r="G5734">
        <v>1972</v>
      </c>
      <c r="H5734">
        <v>29936.202111999999</v>
      </c>
      <c r="I5734">
        <v>0</v>
      </c>
      <c r="J5734">
        <v>0</v>
      </c>
      <c r="K5734">
        <f t="shared" si="268"/>
        <v>0</v>
      </c>
      <c r="L5734">
        <f t="shared" si="269"/>
        <v>0</v>
      </c>
    </row>
    <row r="5735" spans="1:12" x14ac:dyDescent="0.3">
      <c r="A5735" t="s">
        <v>50</v>
      </c>
      <c r="B5735" t="s">
        <v>646</v>
      </c>
      <c r="C5735" t="s">
        <v>643</v>
      </c>
      <c r="D5735" t="s">
        <v>17</v>
      </c>
      <c r="E5735" t="str">
        <f>VLOOKUP(D5735,Abbrev!$A$6:$B$67,2,FALSE)</f>
        <v>Squid</v>
      </c>
      <c r="F5735" t="str">
        <f t="shared" si="267"/>
        <v/>
      </c>
      <c r="G5735">
        <v>1972</v>
      </c>
      <c r="H5735">
        <v>29936.202111999999</v>
      </c>
      <c r="I5735">
        <v>3379.9043868907002</v>
      </c>
      <c r="J5735">
        <v>101181500.84519599</v>
      </c>
      <c r="K5735">
        <f t="shared" si="268"/>
        <v>3.3799043868907002</v>
      </c>
      <c r="L5735">
        <f t="shared" si="269"/>
        <v>101181.50084519543</v>
      </c>
    </row>
    <row r="5736" spans="1:12" x14ac:dyDescent="0.3">
      <c r="A5736" t="s">
        <v>50</v>
      </c>
      <c r="B5736" t="s">
        <v>646</v>
      </c>
      <c r="C5736" t="s">
        <v>643</v>
      </c>
      <c r="D5736" t="s">
        <v>18</v>
      </c>
      <c r="E5736" t="str">
        <f>VLOOKUP(D5736,Abbrev!$A$6:$B$67,2,FALSE)</f>
        <v>Dogfish-S</v>
      </c>
      <c r="F5736" t="str">
        <f t="shared" si="267"/>
        <v/>
      </c>
      <c r="G5736">
        <v>1972</v>
      </c>
      <c r="H5736">
        <v>29936.202111999999</v>
      </c>
      <c r="I5736">
        <v>10.9328518502123</v>
      </c>
      <c r="J5736">
        <v>327288.06264850899</v>
      </c>
      <c r="K5736">
        <f t="shared" si="268"/>
        <v>1.09328518502123E-2</v>
      </c>
      <c r="L5736">
        <f t="shared" si="269"/>
        <v>327.28806264850857</v>
      </c>
    </row>
    <row r="5737" spans="1:12" x14ac:dyDescent="0.3">
      <c r="A5737" t="s">
        <v>50</v>
      </c>
      <c r="B5737" t="s">
        <v>646</v>
      </c>
      <c r="C5737" t="s">
        <v>643</v>
      </c>
      <c r="D5737" t="s">
        <v>19</v>
      </c>
      <c r="E5737" t="str">
        <f>VLOOKUP(D5737,Abbrev!$A$6:$B$67,2,FALSE)</f>
        <v>Dogfish-L</v>
      </c>
      <c r="F5737" t="str">
        <f t="shared" si="267"/>
        <v/>
      </c>
      <c r="G5737">
        <v>1972</v>
      </c>
      <c r="H5737">
        <v>29936.202111999999</v>
      </c>
      <c r="I5737">
        <v>4705.7230798465398</v>
      </c>
      <c r="J5737">
        <v>140871477.20138901</v>
      </c>
      <c r="K5737">
        <f t="shared" si="268"/>
        <v>4.7057230798465399</v>
      </c>
      <c r="L5737">
        <f t="shared" si="269"/>
        <v>140871.47720138912</v>
      </c>
    </row>
    <row r="5738" spans="1:12" x14ac:dyDescent="0.3">
      <c r="A5738" t="s">
        <v>50</v>
      </c>
      <c r="B5738" t="s">
        <v>646</v>
      </c>
      <c r="C5738" t="s">
        <v>643</v>
      </c>
      <c r="D5738" t="s">
        <v>20</v>
      </c>
      <c r="E5738" t="str">
        <f>VLOOKUP(D5738,Abbrev!$A$6:$B$67,2,FALSE)</f>
        <v>Hake-S</v>
      </c>
      <c r="F5738" t="str">
        <f t="shared" si="267"/>
        <v/>
      </c>
      <c r="G5738">
        <v>1972</v>
      </c>
      <c r="H5738">
        <v>29936.202111999999</v>
      </c>
      <c r="I5738">
        <v>94.494276018512195</v>
      </c>
      <c r="J5738">
        <v>2828799.7453172999</v>
      </c>
      <c r="K5738">
        <f t="shared" si="268"/>
        <v>9.4494276018512194E-2</v>
      </c>
      <c r="L5738">
        <f t="shared" si="269"/>
        <v>2828.7997453172957</v>
      </c>
    </row>
    <row r="5739" spans="1:12" x14ac:dyDescent="0.3">
      <c r="A5739" t="s">
        <v>50</v>
      </c>
      <c r="B5739" t="s">
        <v>646</v>
      </c>
      <c r="C5739" t="s">
        <v>643</v>
      </c>
      <c r="D5739" t="s">
        <v>21</v>
      </c>
      <c r="E5739" t="str">
        <f>VLOOKUP(D5739,Abbrev!$A$6:$B$67,2,FALSE)</f>
        <v>Hake-L</v>
      </c>
      <c r="F5739" t="str">
        <f t="shared" si="267"/>
        <v/>
      </c>
      <c r="G5739">
        <v>1972</v>
      </c>
      <c r="H5739">
        <v>29936.202111999999</v>
      </c>
      <c r="I5739">
        <v>11.9376186919161</v>
      </c>
      <c r="J5739">
        <v>357366.96589718899</v>
      </c>
      <c r="K5739">
        <f t="shared" si="268"/>
        <v>1.19376186919161E-2</v>
      </c>
      <c r="L5739">
        <f t="shared" si="269"/>
        <v>357.3669658971894</v>
      </c>
    </row>
    <row r="5740" spans="1:12" x14ac:dyDescent="0.3">
      <c r="A5740" t="s">
        <v>50</v>
      </c>
      <c r="B5740" t="s">
        <v>646</v>
      </c>
      <c r="C5740" t="s">
        <v>643</v>
      </c>
      <c r="D5740" t="s">
        <v>23</v>
      </c>
      <c r="E5740" t="str">
        <f>VLOOKUP(D5740,Abbrev!$A$6:$B$67,2,FALSE)</f>
        <v>Cod-L</v>
      </c>
      <c r="F5740" t="str">
        <f t="shared" si="267"/>
        <v/>
      </c>
      <c r="G5740">
        <v>1972</v>
      </c>
      <c r="H5740">
        <v>29936.202111999999</v>
      </c>
      <c r="I5740">
        <v>48.881053145568202</v>
      </c>
      <c r="J5740">
        <v>1463313.0864131399</v>
      </c>
      <c r="K5740">
        <f t="shared" si="268"/>
        <v>4.8881053145568204E-2</v>
      </c>
      <c r="L5740">
        <f t="shared" si="269"/>
        <v>1463.3130864131431</v>
      </c>
    </row>
    <row r="5741" spans="1:12" x14ac:dyDescent="0.3">
      <c r="A5741" t="s">
        <v>50</v>
      </c>
      <c r="B5741" t="s">
        <v>646</v>
      </c>
      <c r="C5741" t="s">
        <v>643</v>
      </c>
      <c r="D5741" t="s">
        <v>43</v>
      </c>
      <c r="E5741" t="str">
        <f>VLOOKUP(D5741,Abbrev!$A$6:$B$67,2,FALSE)</f>
        <v>Sflound-S</v>
      </c>
      <c r="F5741" t="str">
        <f t="shared" si="267"/>
        <v/>
      </c>
      <c r="G5741">
        <v>1972</v>
      </c>
      <c r="H5741">
        <v>29936.202111999999</v>
      </c>
      <c r="I5741">
        <v>2.0400798009721699</v>
      </c>
      <c r="J5741">
        <v>61072.241246511599</v>
      </c>
      <c r="K5741">
        <f t="shared" si="268"/>
        <v>2.0400798009721699E-3</v>
      </c>
      <c r="L5741">
        <f t="shared" si="269"/>
        <v>61.072241246511609</v>
      </c>
    </row>
    <row r="5742" spans="1:12" x14ac:dyDescent="0.3">
      <c r="A5742" t="s">
        <v>50</v>
      </c>
      <c r="B5742" t="s">
        <v>646</v>
      </c>
      <c r="C5742" t="s">
        <v>643</v>
      </c>
      <c r="D5742" t="s">
        <v>29</v>
      </c>
      <c r="E5742" t="str">
        <f>VLOOKUP(D5742,Abbrev!$A$6:$B$67,2,FALSE)</f>
        <v>Sflound-L</v>
      </c>
      <c r="F5742" t="str">
        <f t="shared" si="267"/>
        <v/>
      </c>
      <c r="G5742">
        <v>1972</v>
      </c>
      <c r="H5742">
        <v>29936.202111999999</v>
      </c>
      <c r="I5742">
        <v>28.8533275610842</v>
      </c>
      <c r="J5742">
        <v>863759.04547235603</v>
      </c>
      <c r="K5742">
        <f t="shared" si="268"/>
        <v>2.8853327561084198E-2</v>
      </c>
      <c r="L5742">
        <f t="shared" si="269"/>
        <v>863.75904547235655</v>
      </c>
    </row>
    <row r="5743" spans="1:12" x14ac:dyDescent="0.3">
      <c r="A5743" t="s">
        <v>50</v>
      </c>
      <c r="B5743" t="s">
        <v>646</v>
      </c>
      <c r="C5743" t="s">
        <v>643</v>
      </c>
      <c r="D5743" t="s">
        <v>24</v>
      </c>
      <c r="E5743" t="str">
        <f>VLOOKUP(D5743,Abbrev!$A$6:$B$67,2,FALSE)</f>
        <v>Yflound-S</v>
      </c>
      <c r="F5743" t="str">
        <f t="shared" si="267"/>
        <v/>
      </c>
      <c r="G5743">
        <v>1972</v>
      </c>
      <c r="H5743">
        <v>29936.202111999999</v>
      </c>
      <c r="I5743">
        <v>0.82114655814341397</v>
      </c>
      <c r="J5743">
        <v>24582.0093281544</v>
      </c>
      <c r="K5743">
        <f t="shared" si="268"/>
        <v>8.21146558143414E-4</v>
      </c>
      <c r="L5743">
        <f t="shared" si="269"/>
        <v>24.582009328154399</v>
      </c>
    </row>
    <row r="5744" spans="1:12" x14ac:dyDescent="0.3">
      <c r="A5744" t="s">
        <v>50</v>
      </c>
      <c r="B5744" t="s">
        <v>646</v>
      </c>
      <c r="C5744" t="s">
        <v>643</v>
      </c>
      <c r="D5744" t="s">
        <v>25</v>
      </c>
      <c r="E5744" t="str">
        <f>VLOOKUP(D5744,Abbrev!$A$6:$B$67,2,FALSE)</f>
        <v>Yflound-L</v>
      </c>
      <c r="F5744" t="str">
        <f t="shared" si="267"/>
        <v/>
      </c>
      <c r="G5744">
        <v>1972</v>
      </c>
      <c r="H5744">
        <v>29936.202111999999</v>
      </c>
      <c r="I5744">
        <v>209.313427327059</v>
      </c>
      <c r="J5744">
        <v>6266049.0652182801</v>
      </c>
      <c r="K5744">
        <f t="shared" si="268"/>
        <v>0.20931342732705902</v>
      </c>
      <c r="L5744">
        <f t="shared" si="269"/>
        <v>6266.0490652182625</v>
      </c>
    </row>
    <row r="5745" spans="1:12" x14ac:dyDescent="0.3">
      <c r="A5745" t="s">
        <v>50</v>
      </c>
      <c r="B5745" t="s">
        <v>646</v>
      </c>
      <c r="C5745" t="s">
        <v>643</v>
      </c>
      <c r="D5745" t="s">
        <v>36</v>
      </c>
      <c r="E5745" t="str">
        <f>VLOOKUP(D5745,Abbrev!$A$6:$B$67,2,FALSE)</f>
        <v>Weak-M</v>
      </c>
      <c r="F5745" t="str">
        <f t="shared" si="267"/>
        <v/>
      </c>
      <c r="G5745">
        <v>1972</v>
      </c>
      <c r="H5745">
        <v>29936.202111999999</v>
      </c>
      <c r="I5745">
        <v>25.548988700725701</v>
      </c>
      <c r="J5745">
        <v>764839.68950212805</v>
      </c>
      <c r="K5745">
        <f t="shared" si="268"/>
        <v>2.5548988700725701E-2</v>
      </c>
      <c r="L5745">
        <f t="shared" si="269"/>
        <v>764.83968950212886</v>
      </c>
    </row>
    <row r="5746" spans="1:12" x14ac:dyDescent="0.3">
      <c r="A5746" t="s">
        <v>50</v>
      </c>
      <c r="B5746" t="s">
        <v>646</v>
      </c>
      <c r="C5746" t="s">
        <v>643</v>
      </c>
      <c r="D5746" t="s">
        <v>49</v>
      </c>
      <c r="E5746" t="str">
        <f>VLOOKUP(D5746,Abbrev!$A$6:$B$67,2,FALSE)</f>
        <v>Weak-L</v>
      </c>
      <c r="F5746" t="str">
        <f t="shared" si="267"/>
        <v/>
      </c>
      <c r="G5746">
        <v>1972</v>
      </c>
      <c r="H5746">
        <v>29936.202111999999</v>
      </c>
      <c r="I5746">
        <v>105.337153444752</v>
      </c>
      <c r="J5746">
        <v>3153394.31542486</v>
      </c>
      <c r="K5746">
        <f t="shared" si="268"/>
        <v>0.105337153444752</v>
      </c>
      <c r="L5746">
        <f t="shared" si="269"/>
        <v>3153.3943154248527</v>
      </c>
    </row>
    <row r="5747" spans="1:12" x14ac:dyDescent="0.3">
      <c r="A5747" t="s">
        <v>50</v>
      </c>
      <c r="B5747" t="s">
        <v>646</v>
      </c>
      <c r="C5747" t="s">
        <v>643</v>
      </c>
      <c r="D5747" t="s">
        <v>7</v>
      </c>
      <c r="E5747" t="str">
        <f>VLOOKUP(D5747,Abbrev!$A$6:$B$67,2,FALSE)</f>
        <v>Alosines</v>
      </c>
      <c r="F5747" t="str">
        <f t="shared" si="267"/>
        <v/>
      </c>
      <c r="G5747">
        <v>1973</v>
      </c>
      <c r="H5747">
        <v>29936.202111999999</v>
      </c>
      <c r="I5747">
        <v>135.796169081644</v>
      </c>
      <c r="J5747">
        <v>4065221.5636634198</v>
      </c>
      <c r="K5747">
        <f t="shared" si="268"/>
        <v>0.13579616908164399</v>
      </c>
      <c r="L5747">
        <f t="shared" si="269"/>
        <v>4065.2215636634196</v>
      </c>
    </row>
    <row r="5748" spans="1:12" x14ac:dyDescent="0.3">
      <c r="A5748" t="s">
        <v>50</v>
      </c>
      <c r="B5748" t="s">
        <v>646</v>
      </c>
      <c r="C5748" t="s">
        <v>643</v>
      </c>
      <c r="D5748" t="s">
        <v>31</v>
      </c>
      <c r="E5748" t="str">
        <f>VLOOKUP(D5748,Abbrev!$A$6:$B$67,2,FALSE)</f>
        <v>Anch</v>
      </c>
      <c r="F5748" t="str">
        <f t="shared" si="267"/>
        <v/>
      </c>
      <c r="G5748">
        <v>1973</v>
      </c>
      <c r="H5748">
        <v>29936.202111999999</v>
      </c>
      <c r="I5748">
        <v>48.284666753960998</v>
      </c>
      <c r="J5748">
        <v>1445459.5428571401</v>
      </c>
      <c r="K5748">
        <f t="shared" si="268"/>
        <v>4.8284666753960995E-2</v>
      </c>
      <c r="L5748">
        <f t="shared" si="269"/>
        <v>1445.4595428571433</v>
      </c>
    </row>
    <row r="5749" spans="1:12" x14ac:dyDescent="0.3">
      <c r="A5749" t="s">
        <v>50</v>
      </c>
      <c r="B5749" t="s">
        <v>646</v>
      </c>
      <c r="C5749" t="s">
        <v>643</v>
      </c>
      <c r="D5749" t="s">
        <v>42</v>
      </c>
      <c r="E5749" t="str">
        <f>VLOOKUP(D5749,Abbrev!$A$6:$B$67,2,FALSE)</f>
        <v>Croaker</v>
      </c>
      <c r="F5749" t="str">
        <f t="shared" si="267"/>
        <v/>
      </c>
      <c r="G5749">
        <v>1973</v>
      </c>
      <c r="H5749">
        <v>29936.202111999999</v>
      </c>
      <c r="I5749">
        <v>178.31284190272501</v>
      </c>
      <c r="J5749">
        <v>5338009.2743650796</v>
      </c>
      <c r="K5749">
        <f t="shared" si="268"/>
        <v>0.17831284190272501</v>
      </c>
      <c r="L5749">
        <f t="shared" si="269"/>
        <v>5338.0092743650785</v>
      </c>
    </row>
    <row r="5750" spans="1:12" x14ac:dyDescent="0.3">
      <c r="A5750" t="s">
        <v>50</v>
      </c>
      <c r="B5750" t="s">
        <v>646</v>
      </c>
      <c r="C5750" t="s">
        <v>643</v>
      </c>
      <c r="D5750" t="s">
        <v>8</v>
      </c>
      <c r="E5750" t="str">
        <f>VLOOKUP(D5750,Abbrev!$A$6:$B$67,2,FALSE)</f>
        <v>Herring</v>
      </c>
      <c r="F5750" t="str">
        <f t="shared" si="267"/>
        <v/>
      </c>
      <c r="G5750">
        <v>1973</v>
      </c>
      <c r="H5750">
        <v>29936.202111999999</v>
      </c>
      <c r="I5750">
        <v>2062.9830597884202</v>
      </c>
      <c r="J5750">
        <v>61757877.8314583</v>
      </c>
      <c r="K5750">
        <f t="shared" si="268"/>
        <v>2.06298305978842</v>
      </c>
      <c r="L5750">
        <f t="shared" si="269"/>
        <v>61757.877831458318</v>
      </c>
    </row>
    <row r="5751" spans="1:12" x14ac:dyDescent="0.3">
      <c r="A5751" t="s">
        <v>50</v>
      </c>
      <c r="B5751" t="s">
        <v>646</v>
      </c>
      <c r="C5751" t="s">
        <v>643</v>
      </c>
      <c r="D5751" t="s">
        <v>9</v>
      </c>
      <c r="E5751" t="str">
        <f>VLOOKUP(D5751,Abbrev!$A$6:$B$67,2,FALSE)</f>
        <v>Mack</v>
      </c>
      <c r="F5751" t="str">
        <f t="shared" si="267"/>
        <v/>
      </c>
      <c r="G5751">
        <v>1973</v>
      </c>
      <c r="H5751">
        <v>29936.202111999999</v>
      </c>
      <c r="I5751">
        <v>40.723271103741098</v>
      </c>
      <c r="J5751">
        <v>1219100.0744233599</v>
      </c>
      <c r="K5751">
        <f t="shared" si="268"/>
        <v>4.0723271103741097E-2</v>
      </c>
      <c r="L5751">
        <f t="shared" si="269"/>
        <v>1219.1000744233627</v>
      </c>
    </row>
    <row r="5752" spans="1:12" x14ac:dyDescent="0.3">
      <c r="A5752" t="s">
        <v>50</v>
      </c>
      <c r="B5752" t="s">
        <v>646</v>
      </c>
      <c r="C5752" t="s">
        <v>643</v>
      </c>
      <c r="D5752" t="s">
        <v>10</v>
      </c>
      <c r="E5752" t="str">
        <f>VLOOKUP(D5752,Abbrev!$A$6:$B$67,2,FALSE)</f>
        <v>Butter</v>
      </c>
      <c r="F5752" t="str">
        <f t="shared" si="267"/>
        <v/>
      </c>
      <c r="G5752">
        <v>1973</v>
      </c>
      <c r="H5752">
        <v>29936.202111999999</v>
      </c>
      <c r="I5752">
        <v>2365.5968748996902</v>
      </c>
      <c r="J5752">
        <v>70816986.1625126</v>
      </c>
      <c r="K5752">
        <f t="shared" si="268"/>
        <v>2.3655968748996901</v>
      </c>
      <c r="L5752">
        <f t="shared" si="269"/>
        <v>70816.986162512694</v>
      </c>
    </row>
    <row r="5753" spans="1:12" x14ac:dyDescent="0.3">
      <c r="A5753" t="s">
        <v>50</v>
      </c>
      <c r="B5753" t="s">
        <v>646</v>
      </c>
      <c r="C5753" t="s">
        <v>643</v>
      </c>
      <c r="D5753" t="s">
        <v>11</v>
      </c>
      <c r="E5753" t="str">
        <f>VLOOKUP(D5753,Abbrev!$A$6:$B$67,2,FALSE)</f>
        <v>Dbenth-oth</v>
      </c>
      <c r="F5753" t="str">
        <f t="shared" si="267"/>
        <v/>
      </c>
      <c r="G5753">
        <v>1973</v>
      </c>
      <c r="H5753">
        <v>29936.202111999999</v>
      </c>
      <c r="I5753">
        <v>2200.35836341923</v>
      </c>
      <c r="J5753">
        <v>65870372.6861476</v>
      </c>
      <c r="K5753">
        <f t="shared" si="268"/>
        <v>2.2003583634192299</v>
      </c>
      <c r="L5753">
        <f t="shared" si="269"/>
        <v>65870.372686147617</v>
      </c>
    </row>
    <row r="5754" spans="1:12" x14ac:dyDescent="0.3">
      <c r="A5754" t="s">
        <v>50</v>
      </c>
      <c r="B5754" t="s">
        <v>646</v>
      </c>
      <c r="C5754" t="s">
        <v>643</v>
      </c>
      <c r="D5754" t="s">
        <v>33</v>
      </c>
      <c r="E5754" t="str">
        <f>VLOOKUP(D5754,Abbrev!$A$6:$B$67,2,FALSE)</f>
        <v>Domni-oth</v>
      </c>
      <c r="F5754" t="str">
        <f t="shared" si="267"/>
        <v/>
      </c>
      <c r="G5754">
        <v>1973</v>
      </c>
      <c r="H5754">
        <v>29936.202111999999</v>
      </c>
      <c r="I5754">
        <v>44.8306386858293</v>
      </c>
      <c r="J5754">
        <v>1342059.06050903</v>
      </c>
      <c r="K5754">
        <f t="shared" si="268"/>
        <v>4.4830638685829302E-2</v>
      </c>
      <c r="L5754">
        <f t="shared" si="269"/>
        <v>1342.059060509032</v>
      </c>
    </row>
    <row r="5755" spans="1:12" x14ac:dyDescent="0.3">
      <c r="A5755" t="s">
        <v>50</v>
      </c>
      <c r="B5755" t="s">
        <v>646</v>
      </c>
      <c r="C5755" t="s">
        <v>643</v>
      </c>
      <c r="D5755" t="s">
        <v>12</v>
      </c>
      <c r="E5755" t="str">
        <f>VLOOKUP(D5755,Abbrev!$A$6:$B$67,2,FALSE)</f>
        <v>Dpisc-oth</v>
      </c>
      <c r="F5755" t="str">
        <f t="shared" si="267"/>
        <v/>
      </c>
      <c r="G5755">
        <v>1973</v>
      </c>
      <c r="H5755">
        <v>29936.202111999999</v>
      </c>
      <c r="I5755">
        <v>712.87615988975995</v>
      </c>
      <c r="J5755">
        <v>21340804.803286299</v>
      </c>
      <c r="K5755">
        <f t="shared" si="268"/>
        <v>0.71287615988975994</v>
      </c>
      <c r="L5755">
        <f t="shared" si="269"/>
        <v>21340.804803286279</v>
      </c>
    </row>
    <row r="5756" spans="1:12" x14ac:dyDescent="0.3">
      <c r="A5756" t="s">
        <v>50</v>
      </c>
      <c r="B5756" t="s">
        <v>646</v>
      </c>
      <c r="C5756" t="s">
        <v>643</v>
      </c>
      <c r="D5756" t="s">
        <v>27</v>
      </c>
      <c r="E5756" t="str">
        <f>VLOOKUP(D5756,Abbrev!$A$6:$B$67,2,FALSE)</f>
        <v>MedPel</v>
      </c>
      <c r="F5756" t="str">
        <f t="shared" si="267"/>
        <v/>
      </c>
      <c r="G5756">
        <v>1973</v>
      </c>
      <c r="H5756">
        <v>29936.202111999999</v>
      </c>
      <c r="I5756">
        <v>12.640199440225199</v>
      </c>
      <c r="J5756">
        <v>378399.56517857203</v>
      </c>
      <c r="K5756">
        <f t="shared" si="268"/>
        <v>1.26401994402252E-2</v>
      </c>
      <c r="L5756">
        <f t="shared" si="269"/>
        <v>378.39956517857081</v>
      </c>
    </row>
    <row r="5757" spans="1:12" x14ac:dyDescent="0.3">
      <c r="A5757" t="s">
        <v>50</v>
      </c>
      <c r="B5757" t="s">
        <v>646</v>
      </c>
      <c r="C5757" t="s">
        <v>643</v>
      </c>
      <c r="D5757" t="s">
        <v>14</v>
      </c>
      <c r="E5757" t="str">
        <f>VLOOKUP(D5757,Abbrev!$A$6:$B$67,2,FALSE)</f>
        <v>Mesopel</v>
      </c>
      <c r="F5757" t="str">
        <f t="shared" si="267"/>
        <v/>
      </c>
      <c r="G5757">
        <v>1973</v>
      </c>
      <c r="H5757">
        <v>29936.202111999999</v>
      </c>
      <c r="I5757">
        <v>6.7900312622757601</v>
      </c>
      <c r="J5757">
        <v>203267.748214286</v>
      </c>
      <c r="K5757">
        <f t="shared" si="268"/>
        <v>6.7900312622757603E-3</v>
      </c>
      <c r="L5757">
        <f t="shared" si="269"/>
        <v>203.26774821428563</v>
      </c>
    </row>
    <row r="5758" spans="1:12" x14ac:dyDescent="0.3">
      <c r="A5758" t="s">
        <v>50</v>
      </c>
      <c r="B5758" t="s">
        <v>646</v>
      </c>
      <c r="C5758" t="s">
        <v>643</v>
      </c>
      <c r="D5758" t="s">
        <v>15</v>
      </c>
      <c r="E5758" t="str">
        <f>VLOOKUP(D5758,Abbrev!$A$6:$B$67,2,FALSE)</f>
        <v>Skate</v>
      </c>
      <c r="F5758" t="str">
        <f t="shared" si="267"/>
        <v/>
      </c>
      <c r="G5758">
        <v>1973</v>
      </c>
      <c r="H5758">
        <v>29936.202111999999</v>
      </c>
      <c r="I5758">
        <v>761.26073596757396</v>
      </c>
      <c r="J5758">
        <v>22789255.251855198</v>
      </c>
      <c r="K5758">
        <f t="shared" si="268"/>
        <v>0.76126073596757393</v>
      </c>
      <c r="L5758">
        <f t="shared" si="269"/>
        <v>22789.25525185516</v>
      </c>
    </row>
    <row r="5759" spans="1:12" x14ac:dyDescent="0.3">
      <c r="A5759" t="s">
        <v>50</v>
      </c>
      <c r="B5759" t="s">
        <v>646</v>
      </c>
      <c r="C5759" t="s">
        <v>643</v>
      </c>
      <c r="D5759" t="s">
        <v>16</v>
      </c>
      <c r="E5759" t="str">
        <f>VLOOKUP(D5759,Abbrev!$A$6:$B$67,2,FALSE)</f>
        <v>SmPel</v>
      </c>
      <c r="F5759" t="str">
        <f t="shared" si="267"/>
        <v/>
      </c>
      <c r="G5759">
        <v>1973</v>
      </c>
      <c r="H5759">
        <v>29936.202111999999</v>
      </c>
      <c r="I5759">
        <v>798.18498478998902</v>
      </c>
      <c r="J5759">
        <v>23894627.0274368</v>
      </c>
      <c r="K5759">
        <f t="shared" si="268"/>
        <v>0.798184984789989</v>
      </c>
      <c r="L5759">
        <f t="shared" si="269"/>
        <v>23894.627027436756</v>
      </c>
    </row>
    <row r="5760" spans="1:12" x14ac:dyDescent="0.3">
      <c r="A5760" t="s">
        <v>50</v>
      </c>
      <c r="B5760" t="s">
        <v>646</v>
      </c>
      <c r="C5760" t="s">
        <v>643</v>
      </c>
      <c r="D5760" t="s">
        <v>17</v>
      </c>
      <c r="E5760" t="str">
        <f>VLOOKUP(D5760,Abbrev!$A$6:$B$67,2,FALSE)</f>
        <v>Squid</v>
      </c>
      <c r="F5760" t="str">
        <f t="shared" si="267"/>
        <v/>
      </c>
      <c r="G5760">
        <v>1973</v>
      </c>
      <c r="H5760">
        <v>29936.202111999999</v>
      </c>
      <c r="I5760">
        <v>2550.6880735509098</v>
      </c>
      <c r="J5760">
        <v>76357913.694488093</v>
      </c>
      <c r="K5760">
        <f t="shared" si="268"/>
        <v>2.5506880735509099</v>
      </c>
      <c r="L5760">
        <f t="shared" si="269"/>
        <v>76357.913694487957</v>
      </c>
    </row>
    <row r="5761" spans="1:12" x14ac:dyDescent="0.3">
      <c r="A5761" t="s">
        <v>50</v>
      </c>
      <c r="B5761" t="s">
        <v>646</v>
      </c>
      <c r="C5761" t="s">
        <v>643</v>
      </c>
      <c r="D5761" t="s">
        <v>18</v>
      </c>
      <c r="E5761" t="str">
        <f>VLOOKUP(D5761,Abbrev!$A$6:$B$67,2,FALSE)</f>
        <v>Dogfish-S</v>
      </c>
      <c r="F5761" t="str">
        <f t="shared" si="267"/>
        <v/>
      </c>
      <c r="G5761">
        <v>1973</v>
      </c>
      <c r="H5761">
        <v>29936.202111999999</v>
      </c>
      <c r="I5761">
        <v>48.744963319423299</v>
      </c>
      <c r="J5761">
        <v>1459239.0738722801</v>
      </c>
      <c r="K5761">
        <f t="shared" si="268"/>
        <v>4.8744963319423296E-2</v>
      </c>
      <c r="L5761">
        <f t="shared" si="269"/>
        <v>1459.2390738722822</v>
      </c>
    </row>
    <row r="5762" spans="1:12" x14ac:dyDescent="0.3">
      <c r="A5762" t="s">
        <v>50</v>
      </c>
      <c r="B5762" t="s">
        <v>646</v>
      </c>
      <c r="C5762" t="s">
        <v>643</v>
      </c>
      <c r="D5762" t="s">
        <v>19</v>
      </c>
      <c r="E5762" t="str">
        <f>VLOOKUP(D5762,Abbrev!$A$6:$B$67,2,FALSE)</f>
        <v>Dogfish-L</v>
      </c>
      <c r="F5762" t="str">
        <f t="shared" si="267"/>
        <v/>
      </c>
      <c r="G5762">
        <v>1973</v>
      </c>
      <c r="H5762">
        <v>29936.202111999999</v>
      </c>
      <c r="I5762">
        <v>10205.1292514897</v>
      </c>
      <c r="J5762">
        <v>305502811.85167998</v>
      </c>
      <c r="K5762">
        <f t="shared" si="268"/>
        <v>10.2051292514897</v>
      </c>
      <c r="L5762">
        <f t="shared" si="269"/>
        <v>305502.81185167894</v>
      </c>
    </row>
    <row r="5763" spans="1:12" x14ac:dyDescent="0.3">
      <c r="A5763" t="s">
        <v>50</v>
      </c>
      <c r="B5763" t="s">
        <v>646</v>
      </c>
      <c r="C5763" t="s">
        <v>643</v>
      </c>
      <c r="D5763" t="s">
        <v>20</v>
      </c>
      <c r="E5763" t="str">
        <f>VLOOKUP(D5763,Abbrev!$A$6:$B$67,2,FALSE)</f>
        <v>Hake-S</v>
      </c>
      <c r="F5763" t="str">
        <f t="shared" ref="F5763:F5826" si="270">IF(G5763&lt;=1967,"A",IF(AND(G5763&gt;=1996,G5763&lt;=2000),"B",IF(G5763&gt;=2009,"C","")))</f>
        <v/>
      </c>
      <c r="G5763">
        <v>1973</v>
      </c>
      <c r="H5763">
        <v>29936.202111999999</v>
      </c>
      <c r="I5763">
        <v>732.89777750784197</v>
      </c>
      <c r="J5763">
        <v>21940175.9949104</v>
      </c>
      <c r="K5763">
        <f t="shared" ref="K5763:K5826" si="271">I5763/1000</f>
        <v>0.73289777750784202</v>
      </c>
      <c r="L5763">
        <f t="shared" ref="L5763:L5826" si="272">K5763*H5763</f>
        <v>21940.175994910365</v>
      </c>
    </row>
    <row r="5764" spans="1:12" x14ac:dyDescent="0.3">
      <c r="A5764" t="s">
        <v>50</v>
      </c>
      <c r="B5764" t="s">
        <v>646</v>
      </c>
      <c r="C5764" t="s">
        <v>643</v>
      </c>
      <c r="D5764" t="s">
        <v>21</v>
      </c>
      <c r="E5764" t="str">
        <f>VLOOKUP(D5764,Abbrev!$A$6:$B$67,2,FALSE)</f>
        <v>Hake-L</v>
      </c>
      <c r="F5764" t="str">
        <f t="shared" si="270"/>
        <v/>
      </c>
      <c r="G5764">
        <v>1973</v>
      </c>
      <c r="H5764">
        <v>29936.202111999999</v>
      </c>
      <c r="I5764">
        <v>201.306963393291</v>
      </c>
      <c r="J5764">
        <v>6026365.9426945401</v>
      </c>
      <c r="K5764">
        <f t="shared" si="271"/>
        <v>0.20130696339329099</v>
      </c>
      <c r="L5764">
        <f t="shared" si="272"/>
        <v>6026.3659426945442</v>
      </c>
    </row>
    <row r="5765" spans="1:12" x14ac:dyDescent="0.3">
      <c r="A5765" t="s">
        <v>50</v>
      </c>
      <c r="B5765" t="s">
        <v>646</v>
      </c>
      <c r="C5765" t="s">
        <v>643</v>
      </c>
      <c r="D5765" t="s">
        <v>26</v>
      </c>
      <c r="E5765" t="str">
        <f>VLOOKUP(D5765,Abbrev!$A$6:$B$67,2,FALSE)</f>
        <v>Cod-S</v>
      </c>
      <c r="F5765" t="str">
        <f t="shared" si="270"/>
        <v/>
      </c>
      <c r="G5765">
        <v>1973</v>
      </c>
      <c r="H5765">
        <v>29936.202111999999</v>
      </c>
      <c r="I5765">
        <v>2.26971893552409E-3</v>
      </c>
      <c r="J5765">
        <v>67.946764791282803</v>
      </c>
      <c r="K5765">
        <f t="shared" si="271"/>
        <v>2.26971893552409E-6</v>
      </c>
      <c r="L5765">
        <f t="shared" si="272"/>
        <v>6.7946764791282657E-2</v>
      </c>
    </row>
    <row r="5766" spans="1:12" x14ac:dyDescent="0.3">
      <c r="A5766" t="s">
        <v>50</v>
      </c>
      <c r="B5766" t="s">
        <v>646</v>
      </c>
      <c r="C5766" t="s">
        <v>643</v>
      </c>
      <c r="D5766" t="s">
        <v>22</v>
      </c>
      <c r="E5766" t="str">
        <f>VLOOKUP(D5766,Abbrev!$A$6:$B$67,2,FALSE)</f>
        <v>Cod-M</v>
      </c>
      <c r="F5766" t="str">
        <f t="shared" si="270"/>
        <v/>
      </c>
      <c r="G5766">
        <v>1973</v>
      </c>
      <c r="H5766">
        <v>29936.202111999999</v>
      </c>
      <c r="I5766">
        <v>220.83263950384301</v>
      </c>
      <c r="J5766">
        <v>6610890.5291134696</v>
      </c>
      <c r="K5766">
        <f t="shared" si="271"/>
        <v>0.22083263950384302</v>
      </c>
      <c r="L5766">
        <f t="shared" si="272"/>
        <v>6610.8905291134797</v>
      </c>
    </row>
    <row r="5767" spans="1:12" x14ac:dyDescent="0.3">
      <c r="A5767" t="s">
        <v>50</v>
      </c>
      <c r="B5767" t="s">
        <v>646</v>
      </c>
      <c r="C5767" t="s">
        <v>643</v>
      </c>
      <c r="D5767" t="s">
        <v>23</v>
      </c>
      <c r="E5767" t="str">
        <f>VLOOKUP(D5767,Abbrev!$A$6:$B$67,2,FALSE)</f>
        <v>Cod-L</v>
      </c>
      <c r="F5767" t="str">
        <f t="shared" si="270"/>
        <v/>
      </c>
      <c r="G5767">
        <v>1973</v>
      </c>
      <c r="H5767">
        <v>29936.202111999999</v>
      </c>
      <c r="I5767">
        <v>183.20010934779401</v>
      </c>
      <c r="J5767">
        <v>5484315.5003760699</v>
      </c>
      <c r="K5767">
        <f t="shared" si="271"/>
        <v>0.18320010934779402</v>
      </c>
      <c r="L5767">
        <f t="shared" si="272"/>
        <v>5484.3155003760621</v>
      </c>
    </row>
    <row r="5768" spans="1:12" x14ac:dyDescent="0.3">
      <c r="A5768" t="s">
        <v>50</v>
      </c>
      <c r="B5768" t="s">
        <v>646</v>
      </c>
      <c r="C5768" t="s">
        <v>643</v>
      </c>
      <c r="D5768" t="s">
        <v>43</v>
      </c>
      <c r="E5768" t="str">
        <f>VLOOKUP(D5768,Abbrev!$A$6:$B$67,2,FALSE)</f>
        <v>Sflound-S</v>
      </c>
      <c r="F5768" t="str">
        <f t="shared" si="270"/>
        <v/>
      </c>
      <c r="G5768">
        <v>1973</v>
      </c>
      <c r="H5768">
        <v>29936.202111999999</v>
      </c>
      <c r="I5768">
        <v>1.5178718173350101</v>
      </c>
      <c r="J5768">
        <v>45439.317503849503</v>
      </c>
      <c r="K5768">
        <f t="shared" si="271"/>
        <v>1.5178718173350101E-3</v>
      </c>
      <c r="L5768">
        <f t="shared" si="272"/>
        <v>45.439317503849608</v>
      </c>
    </row>
    <row r="5769" spans="1:12" x14ac:dyDescent="0.3">
      <c r="A5769" t="s">
        <v>50</v>
      </c>
      <c r="B5769" t="s">
        <v>646</v>
      </c>
      <c r="C5769" t="s">
        <v>643</v>
      </c>
      <c r="D5769" t="s">
        <v>29</v>
      </c>
      <c r="E5769" t="str">
        <f>VLOOKUP(D5769,Abbrev!$A$6:$B$67,2,FALSE)</f>
        <v>Sflound-L</v>
      </c>
      <c r="F5769" t="str">
        <f t="shared" si="270"/>
        <v/>
      </c>
      <c r="G5769">
        <v>1973</v>
      </c>
      <c r="H5769">
        <v>29936.202111999999</v>
      </c>
      <c r="I5769">
        <v>43.162523073629004</v>
      </c>
      <c r="J5769">
        <v>1292122.01439602</v>
      </c>
      <c r="K5769">
        <f t="shared" si="271"/>
        <v>4.3162523073629007E-2</v>
      </c>
      <c r="L5769">
        <f t="shared" si="272"/>
        <v>1292.1220143960213</v>
      </c>
    </row>
    <row r="5770" spans="1:12" x14ac:dyDescent="0.3">
      <c r="A5770" t="s">
        <v>50</v>
      </c>
      <c r="B5770" t="s">
        <v>646</v>
      </c>
      <c r="C5770" t="s">
        <v>643</v>
      </c>
      <c r="D5770" t="s">
        <v>25</v>
      </c>
      <c r="E5770" t="str">
        <f>VLOOKUP(D5770,Abbrev!$A$6:$B$67,2,FALSE)</f>
        <v>Yflound-L</v>
      </c>
      <c r="F5770" t="str">
        <f t="shared" si="270"/>
        <v/>
      </c>
      <c r="G5770">
        <v>1973</v>
      </c>
      <c r="H5770">
        <v>29936.202111999999</v>
      </c>
      <c r="I5770">
        <v>256.66960086078399</v>
      </c>
      <c r="J5770">
        <v>7683713.0473748101</v>
      </c>
      <c r="K5770">
        <f t="shared" si="271"/>
        <v>0.256669600860784</v>
      </c>
      <c r="L5770">
        <f t="shared" si="272"/>
        <v>7683.7130473747984</v>
      </c>
    </row>
    <row r="5771" spans="1:12" x14ac:dyDescent="0.3">
      <c r="A5771" t="s">
        <v>50</v>
      </c>
      <c r="B5771" t="s">
        <v>646</v>
      </c>
      <c r="C5771" t="s">
        <v>643</v>
      </c>
      <c r="D5771" t="s">
        <v>44</v>
      </c>
      <c r="E5771" t="str">
        <f>VLOOKUP(D5771,Abbrev!$A$6:$B$67,2,FALSE)</f>
        <v>Blue-S</v>
      </c>
      <c r="F5771" t="str">
        <f t="shared" si="270"/>
        <v/>
      </c>
      <c r="G5771">
        <v>1973</v>
      </c>
      <c r="H5771">
        <v>29936.202111999999</v>
      </c>
      <c r="I5771">
        <v>105.174588512206</v>
      </c>
      <c r="J5771">
        <v>3148527.7387478398</v>
      </c>
      <c r="K5771">
        <f t="shared" si="271"/>
        <v>0.105174588512206</v>
      </c>
      <c r="L5771">
        <f t="shared" si="272"/>
        <v>3148.5277387478322</v>
      </c>
    </row>
    <row r="5772" spans="1:12" x14ac:dyDescent="0.3">
      <c r="A5772" t="s">
        <v>50</v>
      </c>
      <c r="B5772" t="s">
        <v>646</v>
      </c>
      <c r="C5772" t="s">
        <v>643</v>
      </c>
      <c r="D5772" t="s">
        <v>32</v>
      </c>
      <c r="E5772" t="str">
        <f>VLOOKUP(D5772,Abbrev!$A$6:$B$67,2,FALSE)</f>
        <v>Blue-M</v>
      </c>
      <c r="F5772" t="str">
        <f t="shared" si="270"/>
        <v/>
      </c>
      <c r="G5772">
        <v>1973</v>
      </c>
      <c r="H5772">
        <v>29936.202111999999</v>
      </c>
      <c r="I5772">
        <v>5.18727055000861</v>
      </c>
      <c r="J5772">
        <v>155287.179594683</v>
      </c>
      <c r="K5772">
        <f t="shared" si="271"/>
        <v>5.1872705500086097E-3</v>
      </c>
      <c r="L5772">
        <f t="shared" si="272"/>
        <v>155.28717959468315</v>
      </c>
    </row>
    <row r="5773" spans="1:12" x14ac:dyDescent="0.3">
      <c r="A5773" t="s">
        <v>50</v>
      </c>
      <c r="B5773" t="s">
        <v>646</v>
      </c>
      <c r="C5773" t="s">
        <v>643</v>
      </c>
      <c r="D5773" t="s">
        <v>28</v>
      </c>
      <c r="E5773" t="str">
        <f>VLOOKUP(D5773,Abbrev!$A$6:$B$67,2,FALSE)</f>
        <v>Blue-L</v>
      </c>
      <c r="F5773" t="str">
        <f t="shared" si="270"/>
        <v/>
      </c>
      <c r="G5773">
        <v>1973</v>
      </c>
      <c r="H5773">
        <v>29936.202111999999</v>
      </c>
      <c r="I5773">
        <v>107.934046748981</v>
      </c>
      <c r="J5773">
        <v>3231135.43824356</v>
      </c>
      <c r="K5773">
        <f t="shared" si="271"/>
        <v>0.10793404674898101</v>
      </c>
      <c r="L5773">
        <f t="shared" si="272"/>
        <v>3231.135438243552</v>
      </c>
    </row>
    <row r="5774" spans="1:12" x14ac:dyDescent="0.3">
      <c r="A5774" t="s">
        <v>50</v>
      </c>
      <c r="B5774" t="s">
        <v>646</v>
      </c>
      <c r="C5774" t="s">
        <v>643</v>
      </c>
      <c r="D5774" t="s">
        <v>36</v>
      </c>
      <c r="E5774" t="str">
        <f>VLOOKUP(D5774,Abbrev!$A$6:$B$67,2,FALSE)</f>
        <v>Weak-M</v>
      </c>
      <c r="F5774" t="str">
        <f t="shared" si="270"/>
        <v/>
      </c>
      <c r="G5774">
        <v>1973</v>
      </c>
      <c r="H5774">
        <v>29936.202111999999</v>
      </c>
      <c r="I5774">
        <v>35.293330578246199</v>
      </c>
      <c r="J5774">
        <v>1056548.27739601</v>
      </c>
      <c r="K5774">
        <f t="shared" si="271"/>
        <v>3.5293330578246199E-2</v>
      </c>
      <c r="L5774">
        <f t="shared" si="272"/>
        <v>1056.548277396008</v>
      </c>
    </row>
    <row r="5775" spans="1:12" x14ac:dyDescent="0.3">
      <c r="A5775" t="s">
        <v>50</v>
      </c>
      <c r="B5775" t="s">
        <v>646</v>
      </c>
      <c r="C5775" t="s">
        <v>643</v>
      </c>
      <c r="D5775" t="s">
        <v>49</v>
      </c>
      <c r="E5775" t="str">
        <f>VLOOKUP(D5775,Abbrev!$A$6:$B$67,2,FALSE)</f>
        <v>Weak-L</v>
      </c>
      <c r="F5775" t="str">
        <f t="shared" si="270"/>
        <v/>
      </c>
      <c r="G5775">
        <v>1973</v>
      </c>
      <c r="H5775">
        <v>29936.202111999999</v>
      </c>
      <c r="I5775">
        <v>1087.6073485387701</v>
      </c>
      <c r="J5775">
        <v>32558833.404353</v>
      </c>
      <c r="K5775">
        <f t="shared" si="271"/>
        <v>1.0876073485387701</v>
      </c>
      <c r="L5775">
        <f t="shared" si="272"/>
        <v>32558.833404353049</v>
      </c>
    </row>
    <row r="5776" spans="1:12" x14ac:dyDescent="0.3">
      <c r="A5776" t="s">
        <v>50</v>
      </c>
      <c r="B5776" t="s">
        <v>646</v>
      </c>
      <c r="C5776" t="s">
        <v>643</v>
      </c>
      <c r="D5776" t="s">
        <v>7</v>
      </c>
      <c r="E5776" t="str">
        <f>VLOOKUP(D5776,Abbrev!$A$6:$B$67,2,FALSE)</f>
        <v>Alosines</v>
      </c>
      <c r="F5776" t="str">
        <f t="shared" si="270"/>
        <v/>
      </c>
      <c r="G5776">
        <v>1974</v>
      </c>
      <c r="H5776">
        <v>29936.202111999999</v>
      </c>
      <c r="I5776">
        <v>60.291199691692398</v>
      </c>
      <c r="J5776">
        <v>1804889.5395454499</v>
      </c>
      <c r="K5776">
        <f t="shared" si="271"/>
        <v>6.0291199691692401E-2</v>
      </c>
      <c r="L5776">
        <f t="shared" si="272"/>
        <v>1804.8895395454558</v>
      </c>
    </row>
    <row r="5777" spans="1:12" x14ac:dyDescent="0.3">
      <c r="A5777" t="s">
        <v>50</v>
      </c>
      <c r="B5777" t="s">
        <v>646</v>
      </c>
      <c r="C5777" t="s">
        <v>643</v>
      </c>
      <c r="D5777" t="s">
        <v>31</v>
      </c>
      <c r="E5777" t="str">
        <f>VLOOKUP(D5777,Abbrev!$A$6:$B$67,2,FALSE)</f>
        <v>Anch</v>
      </c>
      <c r="F5777" t="str">
        <f t="shared" si="270"/>
        <v/>
      </c>
      <c r="G5777">
        <v>1974</v>
      </c>
      <c r="H5777">
        <v>29936.202111999999</v>
      </c>
      <c r="I5777">
        <v>100.82167631864</v>
      </c>
      <c r="J5777">
        <v>3018218.0795454602</v>
      </c>
      <c r="K5777">
        <f t="shared" si="271"/>
        <v>0.10082167631864</v>
      </c>
      <c r="L5777">
        <f t="shared" si="272"/>
        <v>3018.218079545451</v>
      </c>
    </row>
    <row r="5778" spans="1:12" x14ac:dyDescent="0.3">
      <c r="A5778" t="s">
        <v>50</v>
      </c>
      <c r="B5778" t="s">
        <v>646</v>
      </c>
      <c r="C5778" t="s">
        <v>643</v>
      </c>
      <c r="D5778" t="s">
        <v>42</v>
      </c>
      <c r="E5778" t="str">
        <f>VLOOKUP(D5778,Abbrev!$A$6:$B$67,2,FALSE)</f>
        <v>Croaker</v>
      </c>
      <c r="F5778" t="str">
        <f t="shared" si="270"/>
        <v/>
      </c>
      <c r="G5778">
        <v>1974</v>
      </c>
      <c r="H5778">
        <v>29936.202111999999</v>
      </c>
      <c r="I5778">
        <v>72.268644858298899</v>
      </c>
      <c r="J5778">
        <v>2163448.7588383802</v>
      </c>
      <c r="K5778">
        <f t="shared" si="271"/>
        <v>7.2268644858298897E-2</v>
      </c>
      <c r="L5778">
        <f t="shared" si="272"/>
        <v>2163.4487588383854</v>
      </c>
    </row>
    <row r="5779" spans="1:12" x14ac:dyDescent="0.3">
      <c r="A5779" t="s">
        <v>50</v>
      </c>
      <c r="B5779" t="s">
        <v>646</v>
      </c>
      <c r="C5779" t="s">
        <v>643</v>
      </c>
      <c r="D5779" t="s">
        <v>8</v>
      </c>
      <c r="E5779" t="str">
        <f>VLOOKUP(D5779,Abbrev!$A$6:$B$67,2,FALSE)</f>
        <v>Herring</v>
      </c>
      <c r="F5779" t="str">
        <f t="shared" si="270"/>
        <v/>
      </c>
      <c r="G5779">
        <v>1974</v>
      </c>
      <c r="H5779">
        <v>29936.202111999999</v>
      </c>
      <c r="I5779">
        <v>1119.23371620073</v>
      </c>
      <c r="J5779">
        <v>33505606.73875</v>
      </c>
      <c r="K5779">
        <f t="shared" si="271"/>
        <v>1.11923371620073</v>
      </c>
      <c r="L5779">
        <f t="shared" si="272"/>
        <v>33505.606738749899</v>
      </c>
    </row>
    <row r="5780" spans="1:12" x14ac:dyDescent="0.3">
      <c r="A5780" t="s">
        <v>50</v>
      </c>
      <c r="B5780" t="s">
        <v>646</v>
      </c>
      <c r="C5780" t="s">
        <v>643</v>
      </c>
      <c r="D5780" t="s">
        <v>9</v>
      </c>
      <c r="E5780" t="str">
        <f>VLOOKUP(D5780,Abbrev!$A$6:$B$67,2,FALSE)</f>
        <v>Mack</v>
      </c>
      <c r="F5780" t="str">
        <f t="shared" si="270"/>
        <v/>
      </c>
      <c r="G5780">
        <v>1974</v>
      </c>
      <c r="H5780">
        <v>29936.202111999999</v>
      </c>
      <c r="I5780">
        <v>529.16854910528298</v>
      </c>
      <c r="J5780">
        <v>15841296.6373295</v>
      </c>
      <c r="K5780">
        <f t="shared" si="271"/>
        <v>0.52916854910528299</v>
      </c>
      <c r="L5780">
        <f t="shared" si="272"/>
        <v>15841.296637329548</v>
      </c>
    </row>
    <row r="5781" spans="1:12" x14ac:dyDescent="0.3">
      <c r="A5781" t="s">
        <v>50</v>
      </c>
      <c r="B5781" t="s">
        <v>646</v>
      </c>
      <c r="C5781" t="s">
        <v>643</v>
      </c>
      <c r="D5781" t="s">
        <v>10</v>
      </c>
      <c r="E5781" t="str">
        <f>VLOOKUP(D5781,Abbrev!$A$6:$B$67,2,FALSE)</f>
        <v>Butter</v>
      </c>
      <c r="F5781" t="str">
        <f t="shared" si="270"/>
        <v/>
      </c>
      <c r="G5781">
        <v>1974</v>
      </c>
      <c r="H5781">
        <v>29936.202111999999</v>
      </c>
      <c r="I5781">
        <v>447.78258650816798</v>
      </c>
      <c r="J5781">
        <v>13404910.011942601</v>
      </c>
      <c r="K5781">
        <f t="shared" si="271"/>
        <v>0.44778258650816799</v>
      </c>
      <c r="L5781">
        <f t="shared" si="272"/>
        <v>13404.91001194264</v>
      </c>
    </row>
    <row r="5782" spans="1:12" x14ac:dyDescent="0.3">
      <c r="A5782" t="s">
        <v>50</v>
      </c>
      <c r="B5782" t="s">
        <v>646</v>
      </c>
      <c r="C5782" t="s">
        <v>643</v>
      </c>
      <c r="D5782" t="s">
        <v>11</v>
      </c>
      <c r="E5782" t="str">
        <f>VLOOKUP(D5782,Abbrev!$A$6:$B$67,2,FALSE)</f>
        <v>Dbenth-oth</v>
      </c>
      <c r="F5782" t="str">
        <f t="shared" si="270"/>
        <v/>
      </c>
      <c r="G5782">
        <v>1974</v>
      </c>
      <c r="H5782">
        <v>29936.202111999999</v>
      </c>
      <c r="I5782">
        <v>1647.0919128948599</v>
      </c>
      <c r="J5782">
        <v>49307676.401461303</v>
      </c>
      <c r="K5782">
        <f t="shared" si="271"/>
        <v>1.6470919128948598</v>
      </c>
      <c r="L5782">
        <f t="shared" si="272"/>
        <v>49307.67640146122</v>
      </c>
    </row>
    <row r="5783" spans="1:12" x14ac:dyDescent="0.3">
      <c r="A5783" t="s">
        <v>50</v>
      </c>
      <c r="B5783" t="s">
        <v>646</v>
      </c>
      <c r="C5783" t="s">
        <v>643</v>
      </c>
      <c r="D5783" t="s">
        <v>33</v>
      </c>
      <c r="E5783" t="str">
        <f>VLOOKUP(D5783,Abbrev!$A$6:$B$67,2,FALSE)</f>
        <v>Domni-oth</v>
      </c>
      <c r="F5783" t="str">
        <f t="shared" si="270"/>
        <v/>
      </c>
      <c r="G5783">
        <v>1974</v>
      </c>
      <c r="H5783">
        <v>29936.202111999999</v>
      </c>
      <c r="I5783">
        <v>138.69505800881501</v>
      </c>
      <c r="J5783">
        <v>4152003.28848746</v>
      </c>
      <c r="K5783">
        <f t="shared" si="271"/>
        <v>0.13869505800881501</v>
      </c>
      <c r="L5783">
        <f t="shared" si="272"/>
        <v>4152.0032884874508</v>
      </c>
    </row>
    <row r="5784" spans="1:12" x14ac:dyDescent="0.3">
      <c r="A5784" t="s">
        <v>50</v>
      </c>
      <c r="B5784" t="s">
        <v>646</v>
      </c>
      <c r="C5784" t="s">
        <v>643</v>
      </c>
      <c r="D5784" t="s">
        <v>12</v>
      </c>
      <c r="E5784" t="str">
        <f>VLOOKUP(D5784,Abbrev!$A$6:$B$67,2,FALSE)</f>
        <v>Dpisc-oth</v>
      </c>
      <c r="F5784" t="str">
        <f t="shared" si="270"/>
        <v/>
      </c>
      <c r="G5784">
        <v>1974</v>
      </c>
      <c r="H5784">
        <v>29936.202111999999</v>
      </c>
      <c r="I5784">
        <v>6024.5145326505999</v>
      </c>
      <c r="J5784">
        <v>180351084.67611</v>
      </c>
      <c r="K5784">
        <f t="shared" si="271"/>
        <v>6.0245145326506</v>
      </c>
      <c r="L5784">
        <f t="shared" si="272"/>
        <v>180351.08467610957</v>
      </c>
    </row>
    <row r="5785" spans="1:12" x14ac:dyDescent="0.3">
      <c r="A5785" t="s">
        <v>50</v>
      </c>
      <c r="B5785" t="s">
        <v>646</v>
      </c>
      <c r="C5785" t="s">
        <v>643</v>
      </c>
      <c r="D5785" t="s">
        <v>27</v>
      </c>
      <c r="E5785" t="str">
        <f>VLOOKUP(D5785,Abbrev!$A$6:$B$67,2,FALSE)</f>
        <v>MedPel</v>
      </c>
      <c r="F5785" t="str">
        <f t="shared" si="270"/>
        <v/>
      </c>
      <c r="G5785">
        <v>1974</v>
      </c>
      <c r="H5785">
        <v>29936.202111999999</v>
      </c>
      <c r="I5785">
        <v>36.261084145765601</v>
      </c>
      <c r="J5785">
        <v>1085519.14378788</v>
      </c>
      <c r="K5785">
        <f t="shared" si="271"/>
        <v>3.62610841457656E-2</v>
      </c>
      <c r="L5785">
        <f t="shared" si="272"/>
        <v>1085.5191437878777</v>
      </c>
    </row>
    <row r="5786" spans="1:12" x14ac:dyDescent="0.3">
      <c r="A5786" t="s">
        <v>50</v>
      </c>
      <c r="B5786" t="s">
        <v>646</v>
      </c>
      <c r="C5786" t="s">
        <v>643</v>
      </c>
      <c r="D5786" t="s">
        <v>14</v>
      </c>
      <c r="E5786" t="str">
        <f>VLOOKUP(D5786,Abbrev!$A$6:$B$67,2,FALSE)</f>
        <v>Mesopel</v>
      </c>
      <c r="F5786" t="str">
        <f t="shared" si="270"/>
        <v/>
      </c>
      <c r="G5786">
        <v>1974</v>
      </c>
      <c r="H5786">
        <v>29936.202111999999</v>
      </c>
      <c r="I5786">
        <v>0</v>
      </c>
      <c r="J5786">
        <v>0</v>
      </c>
      <c r="K5786">
        <f t="shared" si="271"/>
        <v>0</v>
      </c>
      <c r="L5786">
        <f t="shared" si="272"/>
        <v>0</v>
      </c>
    </row>
    <row r="5787" spans="1:12" x14ac:dyDescent="0.3">
      <c r="A5787" t="s">
        <v>50</v>
      </c>
      <c r="B5787" t="s">
        <v>646</v>
      </c>
      <c r="C5787" t="s">
        <v>643</v>
      </c>
      <c r="D5787" t="s">
        <v>15</v>
      </c>
      <c r="E5787" t="str">
        <f>VLOOKUP(D5787,Abbrev!$A$6:$B$67,2,FALSE)</f>
        <v>Skate</v>
      </c>
      <c r="F5787" t="str">
        <f t="shared" si="270"/>
        <v/>
      </c>
      <c r="G5787">
        <v>1974</v>
      </c>
      <c r="H5787">
        <v>29936.202111999999</v>
      </c>
      <c r="I5787">
        <v>213.12357378130699</v>
      </c>
      <c r="J5787">
        <v>6380110.3795489501</v>
      </c>
      <c r="K5787">
        <f t="shared" si="271"/>
        <v>0.21312357378130697</v>
      </c>
      <c r="L5787">
        <f t="shared" si="272"/>
        <v>6380.1103795489498</v>
      </c>
    </row>
    <row r="5788" spans="1:12" x14ac:dyDescent="0.3">
      <c r="A5788" t="s">
        <v>50</v>
      </c>
      <c r="B5788" t="s">
        <v>646</v>
      </c>
      <c r="C5788" t="s">
        <v>643</v>
      </c>
      <c r="D5788" t="s">
        <v>16</v>
      </c>
      <c r="E5788" t="str">
        <f>VLOOKUP(D5788,Abbrev!$A$6:$B$67,2,FALSE)</f>
        <v>SmPel</v>
      </c>
      <c r="F5788" t="str">
        <f t="shared" si="270"/>
        <v/>
      </c>
      <c r="G5788">
        <v>1974</v>
      </c>
      <c r="H5788">
        <v>29936.202111999999</v>
      </c>
      <c r="I5788">
        <v>12.9677710776706</v>
      </c>
      <c r="J5788">
        <v>388205.81592329597</v>
      </c>
      <c r="K5788">
        <f t="shared" si="271"/>
        <v>1.29677710776706E-2</v>
      </c>
      <c r="L5788">
        <f t="shared" si="272"/>
        <v>388.20581592329512</v>
      </c>
    </row>
    <row r="5789" spans="1:12" x14ac:dyDescent="0.3">
      <c r="A5789" t="s">
        <v>50</v>
      </c>
      <c r="B5789" t="s">
        <v>646</v>
      </c>
      <c r="C5789" t="s">
        <v>643</v>
      </c>
      <c r="D5789" t="s">
        <v>17</v>
      </c>
      <c r="E5789" t="str">
        <f>VLOOKUP(D5789,Abbrev!$A$6:$B$67,2,FALSE)</f>
        <v>Squid</v>
      </c>
      <c r="F5789" t="str">
        <f t="shared" si="270"/>
        <v/>
      </c>
      <c r="G5789">
        <v>1974</v>
      </c>
      <c r="H5789">
        <v>29936.202111999999</v>
      </c>
      <c r="I5789">
        <v>3941.9080433075901</v>
      </c>
      <c r="J5789">
        <v>118005755.89137401</v>
      </c>
      <c r="K5789">
        <f t="shared" si="271"/>
        <v>3.9419080433075901</v>
      </c>
      <c r="L5789">
        <f t="shared" si="272"/>
        <v>118005.75589137446</v>
      </c>
    </row>
    <row r="5790" spans="1:12" x14ac:dyDescent="0.3">
      <c r="A5790" t="s">
        <v>50</v>
      </c>
      <c r="B5790" t="s">
        <v>646</v>
      </c>
      <c r="C5790" t="s">
        <v>643</v>
      </c>
      <c r="D5790" t="s">
        <v>18</v>
      </c>
      <c r="E5790" t="str">
        <f>VLOOKUP(D5790,Abbrev!$A$6:$B$67,2,FALSE)</f>
        <v>Dogfish-S</v>
      </c>
      <c r="F5790" t="str">
        <f t="shared" si="270"/>
        <v/>
      </c>
      <c r="G5790">
        <v>1974</v>
      </c>
      <c r="H5790">
        <v>29936.202111999999</v>
      </c>
      <c r="I5790">
        <v>12.3723013838589</v>
      </c>
      <c r="J5790">
        <v>370379.714817776</v>
      </c>
      <c r="K5790">
        <f t="shared" si="271"/>
        <v>1.23723013838589E-2</v>
      </c>
      <c r="L5790">
        <f t="shared" si="272"/>
        <v>370.37971481777731</v>
      </c>
    </row>
    <row r="5791" spans="1:12" x14ac:dyDescent="0.3">
      <c r="A5791" t="s">
        <v>50</v>
      </c>
      <c r="B5791" t="s">
        <v>646</v>
      </c>
      <c r="C5791" t="s">
        <v>643</v>
      </c>
      <c r="D5791" t="s">
        <v>19</v>
      </c>
      <c r="E5791" t="str">
        <f>VLOOKUP(D5791,Abbrev!$A$6:$B$67,2,FALSE)</f>
        <v>Dogfish-L</v>
      </c>
      <c r="F5791" t="str">
        <f t="shared" si="270"/>
        <v/>
      </c>
      <c r="G5791">
        <v>1974</v>
      </c>
      <c r="H5791">
        <v>29936.202111999999</v>
      </c>
      <c r="I5791">
        <v>3071.1692756163102</v>
      </c>
      <c r="J5791">
        <v>91939144.155014396</v>
      </c>
      <c r="K5791">
        <f t="shared" si="271"/>
        <v>3.07116927561631</v>
      </c>
      <c r="L5791">
        <f t="shared" si="272"/>
        <v>91939.144155014481</v>
      </c>
    </row>
    <row r="5792" spans="1:12" x14ac:dyDescent="0.3">
      <c r="A5792" t="s">
        <v>50</v>
      </c>
      <c r="B5792" t="s">
        <v>646</v>
      </c>
      <c r="C5792" t="s">
        <v>643</v>
      </c>
      <c r="D5792" t="s">
        <v>20</v>
      </c>
      <c r="E5792" t="str">
        <f>VLOOKUP(D5792,Abbrev!$A$6:$B$67,2,FALSE)</f>
        <v>Hake-S</v>
      </c>
      <c r="F5792" t="str">
        <f t="shared" si="270"/>
        <v/>
      </c>
      <c r="G5792">
        <v>1974</v>
      </c>
      <c r="H5792">
        <v>29936.202111999999</v>
      </c>
      <c r="I5792">
        <v>254.06342410422499</v>
      </c>
      <c r="J5792">
        <v>7605694.0132508399</v>
      </c>
      <c r="K5792">
        <f t="shared" si="271"/>
        <v>0.254063424104225</v>
      </c>
      <c r="L5792">
        <f t="shared" si="272"/>
        <v>7605.6940132508516</v>
      </c>
    </row>
    <row r="5793" spans="1:12" x14ac:dyDescent="0.3">
      <c r="A5793" t="s">
        <v>50</v>
      </c>
      <c r="B5793" t="s">
        <v>646</v>
      </c>
      <c r="C5793" t="s">
        <v>643</v>
      </c>
      <c r="D5793" t="s">
        <v>21</v>
      </c>
      <c r="E5793" t="str">
        <f>VLOOKUP(D5793,Abbrev!$A$6:$B$67,2,FALSE)</f>
        <v>Hake-L</v>
      </c>
      <c r="F5793" t="str">
        <f t="shared" si="270"/>
        <v/>
      </c>
      <c r="G5793">
        <v>1974</v>
      </c>
      <c r="H5793">
        <v>29936.202111999999</v>
      </c>
      <c r="I5793">
        <v>61.568782449404999</v>
      </c>
      <c r="J5793">
        <v>1843135.5151951499</v>
      </c>
      <c r="K5793">
        <f t="shared" si="271"/>
        <v>6.1568782449405002E-2</v>
      </c>
      <c r="L5793">
        <f t="shared" si="272"/>
        <v>1843.1355151951466</v>
      </c>
    </row>
    <row r="5794" spans="1:12" x14ac:dyDescent="0.3">
      <c r="A5794" t="s">
        <v>50</v>
      </c>
      <c r="B5794" t="s">
        <v>646</v>
      </c>
      <c r="C5794" t="s">
        <v>643</v>
      </c>
      <c r="D5794" t="s">
        <v>22</v>
      </c>
      <c r="E5794" t="str">
        <f>VLOOKUP(D5794,Abbrev!$A$6:$B$67,2,FALSE)</f>
        <v>Cod-M</v>
      </c>
      <c r="F5794" t="str">
        <f t="shared" si="270"/>
        <v/>
      </c>
      <c r="G5794">
        <v>1974</v>
      </c>
      <c r="H5794">
        <v>29936.202111999999</v>
      </c>
      <c r="I5794">
        <v>6.19949212553355</v>
      </c>
      <c r="J5794">
        <v>185589.249261725</v>
      </c>
      <c r="K5794">
        <f t="shared" si="271"/>
        <v>6.1994921255335497E-3</v>
      </c>
      <c r="L5794">
        <f t="shared" si="272"/>
        <v>185.5892492617248</v>
      </c>
    </row>
    <row r="5795" spans="1:12" x14ac:dyDescent="0.3">
      <c r="A5795" t="s">
        <v>50</v>
      </c>
      <c r="B5795" t="s">
        <v>646</v>
      </c>
      <c r="C5795" t="s">
        <v>643</v>
      </c>
      <c r="D5795" t="s">
        <v>23</v>
      </c>
      <c r="E5795" t="str">
        <f>VLOOKUP(D5795,Abbrev!$A$6:$B$67,2,FALSE)</f>
        <v>Cod-L</v>
      </c>
      <c r="F5795" t="str">
        <f t="shared" si="270"/>
        <v/>
      </c>
      <c r="G5795">
        <v>1974</v>
      </c>
      <c r="H5795">
        <v>29936.202111999999</v>
      </c>
      <c r="I5795">
        <v>207.592826949722</v>
      </c>
      <c r="J5795">
        <v>6214540.8245683201</v>
      </c>
      <c r="K5795">
        <f t="shared" si="271"/>
        <v>0.207592826949722</v>
      </c>
      <c r="L5795">
        <f t="shared" si="272"/>
        <v>6214.5408245683184</v>
      </c>
    </row>
    <row r="5796" spans="1:12" x14ac:dyDescent="0.3">
      <c r="A5796" t="s">
        <v>50</v>
      </c>
      <c r="B5796" t="s">
        <v>646</v>
      </c>
      <c r="C5796" t="s">
        <v>643</v>
      </c>
      <c r="D5796" t="s">
        <v>43</v>
      </c>
      <c r="E5796" t="str">
        <f>VLOOKUP(D5796,Abbrev!$A$6:$B$67,2,FALSE)</f>
        <v>Sflound-S</v>
      </c>
      <c r="F5796" t="str">
        <f t="shared" si="270"/>
        <v/>
      </c>
      <c r="G5796">
        <v>1974</v>
      </c>
      <c r="H5796">
        <v>29936.202111999999</v>
      </c>
      <c r="I5796">
        <v>2.6375355331889199</v>
      </c>
      <c r="J5796">
        <v>78957.796799125004</v>
      </c>
      <c r="K5796">
        <f t="shared" si="271"/>
        <v>2.63753553318892E-3</v>
      </c>
      <c r="L5796">
        <f t="shared" si="272"/>
        <v>78.957796799125191</v>
      </c>
    </row>
    <row r="5797" spans="1:12" x14ac:dyDescent="0.3">
      <c r="A5797" t="s">
        <v>50</v>
      </c>
      <c r="B5797" t="s">
        <v>646</v>
      </c>
      <c r="C5797" t="s">
        <v>643</v>
      </c>
      <c r="D5797" t="s">
        <v>29</v>
      </c>
      <c r="E5797" t="str">
        <f>VLOOKUP(D5797,Abbrev!$A$6:$B$67,2,FALSE)</f>
        <v>Sflound-L</v>
      </c>
      <c r="F5797" t="str">
        <f t="shared" si="270"/>
        <v/>
      </c>
      <c r="G5797">
        <v>1974</v>
      </c>
      <c r="H5797">
        <v>29936.202111999999</v>
      </c>
      <c r="I5797">
        <v>105.755325080924</v>
      </c>
      <c r="J5797">
        <v>3165912.7860428002</v>
      </c>
      <c r="K5797">
        <f t="shared" si="271"/>
        <v>0.105755325080924</v>
      </c>
      <c r="L5797">
        <f t="shared" si="272"/>
        <v>3165.9127860428034</v>
      </c>
    </row>
    <row r="5798" spans="1:12" x14ac:dyDescent="0.3">
      <c r="A5798" t="s">
        <v>50</v>
      </c>
      <c r="B5798" t="s">
        <v>646</v>
      </c>
      <c r="C5798" t="s">
        <v>643</v>
      </c>
      <c r="D5798" t="s">
        <v>24</v>
      </c>
      <c r="E5798" t="str">
        <f>VLOOKUP(D5798,Abbrev!$A$6:$B$67,2,FALSE)</f>
        <v>Yflound-S</v>
      </c>
      <c r="F5798" t="str">
        <f t="shared" si="270"/>
        <v/>
      </c>
      <c r="G5798">
        <v>1974</v>
      </c>
      <c r="H5798">
        <v>29936.202111999999</v>
      </c>
      <c r="I5798">
        <v>0.15445131828642</v>
      </c>
      <c r="J5798">
        <v>4623.6858806870996</v>
      </c>
      <c r="K5798">
        <f t="shared" si="271"/>
        <v>1.5445131828642001E-4</v>
      </c>
      <c r="L5798">
        <f t="shared" si="272"/>
        <v>4.6236858806871108</v>
      </c>
    </row>
    <row r="5799" spans="1:12" x14ac:dyDescent="0.3">
      <c r="A5799" t="s">
        <v>50</v>
      </c>
      <c r="B5799" t="s">
        <v>646</v>
      </c>
      <c r="C5799" t="s">
        <v>643</v>
      </c>
      <c r="D5799" t="s">
        <v>25</v>
      </c>
      <c r="E5799" t="str">
        <f>VLOOKUP(D5799,Abbrev!$A$6:$B$67,2,FALSE)</f>
        <v>Yflound-L</v>
      </c>
      <c r="F5799" t="str">
        <f t="shared" si="270"/>
        <v/>
      </c>
      <c r="G5799">
        <v>1974</v>
      </c>
      <c r="H5799">
        <v>29936.202111999999</v>
      </c>
      <c r="I5799">
        <v>98.515975453697706</v>
      </c>
      <c r="J5799">
        <v>2949194.15244273</v>
      </c>
      <c r="K5799">
        <f t="shared" si="271"/>
        <v>9.851597545369771E-2</v>
      </c>
      <c r="L5799">
        <f t="shared" si="272"/>
        <v>2949.1941524427252</v>
      </c>
    </row>
    <row r="5800" spans="1:12" x14ac:dyDescent="0.3">
      <c r="A5800" t="s">
        <v>50</v>
      </c>
      <c r="B5800" t="s">
        <v>646</v>
      </c>
      <c r="C5800" t="s">
        <v>643</v>
      </c>
      <c r="D5800" t="s">
        <v>44</v>
      </c>
      <c r="E5800" t="str">
        <f>VLOOKUP(D5800,Abbrev!$A$6:$B$67,2,FALSE)</f>
        <v>Blue-S</v>
      </c>
      <c r="F5800" t="str">
        <f t="shared" si="270"/>
        <v/>
      </c>
      <c r="G5800">
        <v>1974</v>
      </c>
      <c r="H5800">
        <v>29936.202111999999</v>
      </c>
      <c r="I5800">
        <v>66.458072033816507</v>
      </c>
      <c r="J5800">
        <v>1989502.2763781899</v>
      </c>
      <c r="K5800">
        <f t="shared" si="271"/>
        <v>6.6458072033816512E-2</v>
      </c>
      <c r="L5800">
        <f t="shared" si="272"/>
        <v>1989.502276378186</v>
      </c>
    </row>
    <row r="5801" spans="1:12" x14ac:dyDescent="0.3">
      <c r="A5801" t="s">
        <v>50</v>
      </c>
      <c r="B5801" t="s">
        <v>646</v>
      </c>
      <c r="C5801" t="s">
        <v>643</v>
      </c>
      <c r="D5801" t="s">
        <v>32</v>
      </c>
      <c r="E5801" t="str">
        <f>VLOOKUP(D5801,Abbrev!$A$6:$B$67,2,FALSE)</f>
        <v>Blue-M</v>
      </c>
      <c r="F5801" t="str">
        <f t="shared" si="270"/>
        <v/>
      </c>
      <c r="G5801">
        <v>1974</v>
      </c>
      <c r="H5801">
        <v>29936.202111999999</v>
      </c>
      <c r="I5801">
        <v>37.061862986098198</v>
      </c>
      <c r="J5801">
        <v>1109491.42099909</v>
      </c>
      <c r="K5801">
        <f t="shared" si="271"/>
        <v>3.7061862986098197E-2</v>
      </c>
      <c r="L5801">
        <f t="shared" si="272"/>
        <v>1109.4914209990875</v>
      </c>
    </row>
    <row r="5802" spans="1:12" x14ac:dyDescent="0.3">
      <c r="A5802" t="s">
        <v>50</v>
      </c>
      <c r="B5802" t="s">
        <v>646</v>
      </c>
      <c r="C5802" t="s">
        <v>643</v>
      </c>
      <c r="D5802" t="s">
        <v>28</v>
      </c>
      <c r="E5802" t="str">
        <f>VLOOKUP(D5802,Abbrev!$A$6:$B$67,2,FALSE)</f>
        <v>Blue-L</v>
      </c>
      <c r="F5802" t="str">
        <f t="shared" si="270"/>
        <v/>
      </c>
      <c r="G5802">
        <v>1974</v>
      </c>
      <c r="H5802">
        <v>29936.202111999999</v>
      </c>
      <c r="I5802">
        <v>141.42493991480799</v>
      </c>
      <c r="J5802">
        <v>4233725.5849671401</v>
      </c>
      <c r="K5802">
        <f t="shared" si="271"/>
        <v>0.14142493991480801</v>
      </c>
      <c r="L5802">
        <f t="shared" si="272"/>
        <v>4233.7255849671483</v>
      </c>
    </row>
    <row r="5803" spans="1:12" x14ac:dyDescent="0.3">
      <c r="A5803" t="s">
        <v>50</v>
      </c>
      <c r="B5803" t="s">
        <v>646</v>
      </c>
      <c r="C5803" t="s">
        <v>643</v>
      </c>
      <c r="D5803" t="s">
        <v>36</v>
      </c>
      <c r="E5803" t="str">
        <f>VLOOKUP(D5803,Abbrev!$A$6:$B$67,2,FALSE)</f>
        <v>Weak-M</v>
      </c>
      <c r="F5803" t="str">
        <f t="shared" si="270"/>
        <v/>
      </c>
      <c r="G5803">
        <v>1974</v>
      </c>
      <c r="H5803">
        <v>29936.202111999999</v>
      </c>
      <c r="I5803">
        <v>2.4455021321214301</v>
      </c>
      <c r="J5803">
        <v>73209.046092514094</v>
      </c>
      <c r="K5803">
        <f t="shared" si="271"/>
        <v>2.4455021321214301E-3</v>
      </c>
      <c r="L5803">
        <f t="shared" si="272"/>
        <v>73.209046092514058</v>
      </c>
    </row>
    <row r="5804" spans="1:12" x14ac:dyDescent="0.3">
      <c r="A5804" t="s">
        <v>50</v>
      </c>
      <c r="B5804" t="s">
        <v>646</v>
      </c>
      <c r="C5804" t="s">
        <v>643</v>
      </c>
      <c r="D5804" t="s">
        <v>7</v>
      </c>
      <c r="E5804" t="str">
        <f>VLOOKUP(D5804,Abbrev!$A$6:$B$67,2,FALSE)</f>
        <v>Alosines</v>
      </c>
      <c r="F5804" t="str">
        <f t="shared" si="270"/>
        <v/>
      </c>
      <c r="G5804">
        <v>1975</v>
      </c>
      <c r="H5804">
        <v>29936.202111999999</v>
      </c>
      <c r="I5804">
        <v>63.863345194718597</v>
      </c>
      <c r="J5804">
        <v>1911826.0092975199</v>
      </c>
      <c r="K5804">
        <f t="shared" si="271"/>
        <v>6.3863345194718604E-2</v>
      </c>
      <c r="L5804">
        <f t="shared" si="272"/>
        <v>1911.8260092975202</v>
      </c>
    </row>
    <row r="5805" spans="1:12" x14ac:dyDescent="0.3">
      <c r="A5805" t="s">
        <v>50</v>
      </c>
      <c r="B5805" t="s">
        <v>646</v>
      </c>
      <c r="C5805" t="s">
        <v>643</v>
      </c>
      <c r="D5805" t="s">
        <v>42</v>
      </c>
      <c r="E5805" t="str">
        <f>VLOOKUP(D5805,Abbrev!$A$6:$B$67,2,FALSE)</f>
        <v>Croaker</v>
      </c>
      <c r="F5805" t="str">
        <f t="shared" si="270"/>
        <v/>
      </c>
      <c r="G5805">
        <v>1975</v>
      </c>
      <c r="H5805">
        <v>29936.202111999999</v>
      </c>
      <c r="I5805">
        <v>1179.43660462708</v>
      </c>
      <c r="J5805">
        <v>35307852.574407399</v>
      </c>
      <c r="K5805">
        <f t="shared" si="271"/>
        <v>1.1794366046270799</v>
      </c>
      <c r="L5805">
        <f t="shared" si="272"/>
        <v>35307.852574407298</v>
      </c>
    </row>
    <row r="5806" spans="1:12" x14ac:dyDescent="0.3">
      <c r="A5806" t="s">
        <v>50</v>
      </c>
      <c r="B5806" t="s">
        <v>646</v>
      </c>
      <c r="C5806" t="s">
        <v>643</v>
      </c>
      <c r="D5806" t="s">
        <v>8</v>
      </c>
      <c r="E5806" t="str">
        <f>VLOOKUP(D5806,Abbrev!$A$6:$B$67,2,FALSE)</f>
        <v>Herring</v>
      </c>
      <c r="F5806" t="str">
        <f t="shared" si="270"/>
        <v/>
      </c>
      <c r="G5806">
        <v>1975</v>
      </c>
      <c r="H5806">
        <v>29936.202111999999</v>
      </c>
      <c r="I5806">
        <v>0</v>
      </c>
      <c r="J5806">
        <v>0</v>
      </c>
      <c r="K5806">
        <f t="shared" si="271"/>
        <v>0</v>
      </c>
      <c r="L5806">
        <f t="shared" si="272"/>
        <v>0</v>
      </c>
    </row>
    <row r="5807" spans="1:12" x14ac:dyDescent="0.3">
      <c r="A5807" t="s">
        <v>50</v>
      </c>
      <c r="B5807" t="s">
        <v>646</v>
      </c>
      <c r="C5807" t="s">
        <v>643</v>
      </c>
      <c r="D5807" t="s">
        <v>10</v>
      </c>
      <c r="E5807" t="str">
        <f>VLOOKUP(D5807,Abbrev!$A$6:$B$67,2,FALSE)</f>
        <v>Butter</v>
      </c>
      <c r="F5807" t="str">
        <f t="shared" si="270"/>
        <v/>
      </c>
      <c r="G5807">
        <v>1975</v>
      </c>
      <c r="H5807">
        <v>29936.202111999999</v>
      </c>
      <c r="I5807">
        <v>464.42542475823001</v>
      </c>
      <c r="J5807">
        <v>13903133.3815138</v>
      </c>
      <c r="K5807">
        <f t="shared" si="271"/>
        <v>0.46442542475823001</v>
      </c>
      <c r="L5807">
        <f t="shared" si="272"/>
        <v>13903.133381513822</v>
      </c>
    </row>
    <row r="5808" spans="1:12" x14ac:dyDescent="0.3">
      <c r="A5808" t="s">
        <v>50</v>
      </c>
      <c r="B5808" t="s">
        <v>646</v>
      </c>
      <c r="C5808" t="s">
        <v>643</v>
      </c>
      <c r="D5808" t="s">
        <v>11</v>
      </c>
      <c r="E5808" t="str">
        <f>VLOOKUP(D5808,Abbrev!$A$6:$B$67,2,FALSE)</f>
        <v>Dbenth-oth</v>
      </c>
      <c r="F5808" t="str">
        <f t="shared" si="270"/>
        <v/>
      </c>
      <c r="G5808">
        <v>1975</v>
      </c>
      <c r="H5808">
        <v>29936.202111999999</v>
      </c>
      <c r="I5808">
        <v>3525.1741976641301</v>
      </c>
      <c r="J5808">
        <v>105530327.261281</v>
      </c>
      <c r="K5808">
        <f t="shared" si="271"/>
        <v>3.5251741976641302</v>
      </c>
      <c r="L5808">
        <f t="shared" si="272"/>
        <v>105530.32726128084</v>
      </c>
    </row>
    <row r="5809" spans="1:12" x14ac:dyDescent="0.3">
      <c r="A5809" t="s">
        <v>50</v>
      </c>
      <c r="B5809" t="s">
        <v>646</v>
      </c>
      <c r="C5809" t="s">
        <v>643</v>
      </c>
      <c r="D5809" t="s">
        <v>33</v>
      </c>
      <c r="E5809" t="str">
        <f>VLOOKUP(D5809,Abbrev!$A$6:$B$67,2,FALSE)</f>
        <v>Domni-oth</v>
      </c>
      <c r="F5809" t="str">
        <f t="shared" si="270"/>
        <v/>
      </c>
      <c r="G5809">
        <v>1975</v>
      </c>
      <c r="H5809">
        <v>29936.202111999999</v>
      </c>
      <c r="I5809">
        <v>5.9495510990303799</v>
      </c>
      <c r="J5809">
        <v>178106.964176245</v>
      </c>
      <c r="K5809">
        <f t="shared" si="271"/>
        <v>5.9495510990303802E-3</v>
      </c>
      <c r="L5809">
        <f t="shared" si="272"/>
        <v>178.10696417624519</v>
      </c>
    </row>
    <row r="5810" spans="1:12" x14ac:dyDescent="0.3">
      <c r="A5810" t="s">
        <v>50</v>
      </c>
      <c r="B5810" t="s">
        <v>646</v>
      </c>
      <c r="C5810" t="s">
        <v>643</v>
      </c>
      <c r="D5810" t="s">
        <v>12</v>
      </c>
      <c r="E5810" t="str">
        <f>VLOOKUP(D5810,Abbrev!$A$6:$B$67,2,FALSE)</f>
        <v>Dpisc-oth</v>
      </c>
      <c r="F5810" t="str">
        <f t="shared" si="270"/>
        <v/>
      </c>
      <c r="G5810">
        <v>1975</v>
      </c>
      <c r="H5810">
        <v>29936.202111999999</v>
      </c>
      <c r="I5810">
        <v>3091.03856751997</v>
      </c>
      <c r="J5810">
        <v>92533955.293264806</v>
      </c>
      <c r="K5810">
        <f t="shared" si="271"/>
        <v>3.0910385675199699</v>
      </c>
      <c r="L5810">
        <f t="shared" si="272"/>
        <v>92533.955293264778</v>
      </c>
    </row>
    <row r="5811" spans="1:12" x14ac:dyDescent="0.3">
      <c r="A5811" t="s">
        <v>50</v>
      </c>
      <c r="B5811" t="s">
        <v>646</v>
      </c>
      <c r="C5811" t="s">
        <v>643</v>
      </c>
      <c r="D5811" t="s">
        <v>27</v>
      </c>
      <c r="E5811" t="str">
        <f>VLOOKUP(D5811,Abbrev!$A$6:$B$67,2,FALSE)</f>
        <v>MedPel</v>
      </c>
      <c r="F5811" t="str">
        <f t="shared" si="270"/>
        <v/>
      </c>
      <c r="G5811">
        <v>1975</v>
      </c>
      <c r="H5811">
        <v>29936.202111999999</v>
      </c>
      <c r="I5811">
        <v>40.308191548273797</v>
      </c>
      <c r="J5811">
        <v>1206674.1689583301</v>
      </c>
      <c r="K5811">
        <f t="shared" si="271"/>
        <v>4.0308191548273795E-2</v>
      </c>
      <c r="L5811">
        <f t="shared" si="272"/>
        <v>1206.6741689583346</v>
      </c>
    </row>
    <row r="5812" spans="1:12" x14ac:dyDescent="0.3">
      <c r="A5812" t="s">
        <v>50</v>
      </c>
      <c r="B5812" t="s">
        <v>646</v>
      </c>
      <c r="C5812" t="s">
        <v>643</v>
      </c>
      <c r="D5812" t="s">
        <v>14</v>
      </c>
      <c r="E5812" t="str">
        <f>VLOOKUP(D5812,Abbrev!$A$6:$B$67,2,FALSE)</f>
        <v>Mesopel</v>
      </c>
      <c r="F5812" t="str">
        <f t="shared" si="270"/>
        <v/>
      </c>
      <c r="G5812">
        <v>1975</v>
      </c>
      <c r="H5812">
        <v>29936.202111999999</v>
      </c>
      <c r="I5812">
        <v>0</v>
      </c>
      <c r="J5812">
        <v>0</v>
      </c>
      <c r="K5812">
        <f t="shared" si="271"/>
        <v>0</v>
      </c>
      <c r="L5812">
        <f t="shared" si="272"/>
        <v>0</v>
      </c>
    </row>
    <row r="5813" spans="1:12" x14ac:dyDescent="0.3">
      <c r="A5813" t="s">
        <v>50</v>
      </c>
      <c r="B5813" t="s">
        <v>646</v>
      </c>
      <c r="C5813" t="s">
        <v>643</v>
      </c>
      <c r="D5813" t="s">
        <v>15</v>
      </c>
      <c r="E5813" t="str">
        <f>VLOOKUP(D5813,Abbrev!$A$6:$B$67,2,FALSE)</f>
        <v>Skate</v>
      </c>
      <c r="F5813" t="str">
        <f t="shared" si="270"/>
        <v/>
      </c>
      <c r="G5813">
        <v>1975</v>
      </c>
      <c r="H5813">
        <v>29936.202111999999</v>
      </c>
      <c r="I5813">
        <v>170.35791972441999</v>
      </c>
      <c r="J5813">
        <v>5099869.1162500996</v>
      </c>
      <c r="K5813">
        <f t="shared" si="271"/>
        <v>0.17035791972441999</v>
      </c>
      <c r="L5813">
        <f t="shared" si="272"/>
        <v>5099.8691162501082</v>
      </c>
    </row>
    <row r="5814" spans="1:12" x14ac:dyDescent="0.3">
      <c r="A5814" t="s">
        <v>50</v>
      </c>
      <c r="B5814" t="s">
        <v>646</v>
      </c>
      <c r="C5814" t="s">
        <v>643</v>
      </c>
      <c r="D5814" t="s">
        <v>16</v>
      </c>
      <c r="E5814" t="str">
        <f>VLOOKUP(D5814,Abbrev!$A$6:$B$67,2,FALSE)</f>
        <v>SmPel</v>
      </c>
      <c r="F5814" t="str">
        <f t="shared" si="270"/>
        <v/>
      </c>
      <c r="G5814">
        <v>1975</v>
      </c>
      <c r="H5814">
        <v>29936.202111999999</v>
      </c>
      <c r="I5814">
        <v>13.7637727238008</v>
      </c>
      <c r="J5814">
        <v>412035.08208333299</v>
      </c>
      <c r="K5814">
        <f t="shared" si="271"/>
        <v>1.3763772723800799E-2</v>
      </c>
      <c r="L5814">
        <f t="shared" si="272"/>
        <v>412.03508208333346</v>
      </c>
    </row>
    <row r="5815" spans="1:12" x14ac:dyDescent="0.3">
      <c r="A5815" t="s">
        <v>50</v>
      </c>
      <c r="B5815" t="s">
        <v>646</v>
      </c>
      <c r="C5815" t="s">
        <v>643</v>
      </c>
      <c r="D5815" t="s">
        <v>17</v>
      </c>
      <c r="E5815" t="str">
        <f>VLOOKUP(D5815,Abbrev!$A$6:$B$67,2,FALSE)</f>
        <v>Squid</v>
      </c>
      <c r="F5815" t="str">
        <f t="shared" si="270"/>
        <v/>
      </c>
      <c r="G5815">
        <v>1975</v>
      </c>
      <c r="H5815">
        <v>29936.202111999999</v>
      </c>
      <c r="I5815">
        <v>4438.9117476791598</v>
      </c>
      <c r="J5815">
        <v>132884159.235854</v>
      </c>
      <c r="K5815">
        <f t="shared" si="271"/>
        <v>4.4389117476791595</v>
      </c>
      <c r="L5815">
        <f t="shared" si="272"/>
        <v>132884.15923585446</v>
      </c>
    </row>
    <row r="5816" spans="1:12" x14ac:dyDescent="0.3">
      <c r="A5816" t="s">
        <v>50</v>
      </c>
      <c r="B5816" t="s">
        <v>646</v>
      </c>
      <c r="C5816" t="s">
        <v>643</v>
      </c>
      <c r="D5816" t="s">
        <v>18</v>
      </c>
      <c r="E5816" t="str">
        <f>VLOOKUP(D5816,Abbrev!$A$6:$B$67,2,FALSE)</f>
        <v>Dogfish-S</v>
      </c>
      <c r="F5816" t="str">
        <f t="shared" si="270"/>
        <v/>
      </c>
      <c r="G5816">
        <v>1975</v>
      </c>
      <c r="H5816">
        <v>29936.202111999999</v>
      </c>
      <c r="I5816">
        <v>6.7719349157705899</v>
      </c>
      <c r="J5816">
        <v>202726.012327818</v>
      </c>
      <c r="K5816">
        <f t="shared" si="271"/>
        <v>6.7719349157705899E-3</v>
      </c>
      <c r="L5816">
        <f t="shared" si="272"/>
        <v>202.72601232781807</v>
      </c>
    </row>
    <row r="5817" spans="1:12" x14ac:dyDescent="0.3">
      <c r="A5817" t="s">
        <v>50</v>
      </c>
      <c r="B5817" t="s">
        <v>646</v>
      </c>
      <c r="C5817" t="s">
        <v>643</v>
      </c>
      <c r="D5817" t="s">
        <v>19</v>
      </c>
      <c r="E5817" t="str">
        <f>VLOOKUP(D5817,Abbrev!$A$6:$B$67,2,FALSE)</f>
        <v>Dogfish-L</v>
      </c>
      <c r="F5817" t="str">
        <f t="shared" si="270"/>
        <v/>
      </c>
      <c r="G5817">
        <v>1975</v>
      </c>
      <c r="H5817">
        <v>29936.202111999999</v>
      </c>
      <c r="I5817">
        <v>1830.0287428179499</v>
      </c>
      <c r="J5817">
        <v>54784110.3157674</v>
      </c>
      <c r="K5817">
        <f t="shared" si="271"/>
        <v>1.83002874281795</v>
      </c>
      <c r="L5817">
        <f t="shared" si="272"/>
        <v>54784.110315767415</v>
      </c>
    </row>
    <row r="5818" spans="1:12" x14ac:dyDescent="0.3">
      <c r="A5818" t="s">
        <v>50</v>
      </c>
      <c r="B5818" t="s">
        <v>646</v>
      </c>
      <c r="C5818" t="s">
        <v>643</v>
      </c>
      <c r="D5818" t="s">
        <v>45</v>
      </c>
      <c r="E5818" t="str">
        <f>VLOOKUP(D5818,Abbrev!$A$6:$B$67,2,FALSE)</f>
        <v>Menh-M</v>
      </c>
      <c r="F5818" t="str">
        <f t="shared" si="270"/>
        <v/>
      </c>
      <c r="G5818">
        <v>1975</v>
      </c>
      <c r="H5818">
        <v>29936.202111999999</v>
      </c>
      <c r="I5818">
        <v>2.07955416052868</v>
      </c>
      <c r="J5818">
        <v>62253.953652436998</v>
      </c>
      <c r="K5818">
        <f t="shared" si="271"/>
        <v>2.0795541605286801E-3</v>
      </c>
      <c r="L5818">
        <f t="shared" si="272"/>
        <v>62.253953652437062</v>
      </c>
    </row>
    <row r="5819" spans="1:12" x14ac:dyDescent="0.3">
      <c r="A5819" t="s">
        <v>50</v>
      </c>
      <c r="B5819" t="s">
        <v>646</v>
      </c>
      <c r="C5819" t="s">
        <v>643</v>
      </c>
      <c r="D5819" t="s">
        <v>30</v>
      </c>
      <c r="E5819" t="str">
        <f>VLOOKUP(D5819,Abbrev!$A$6:$B$67,2,FALSE)</f>
        <v>Menh-L</v>
      </c>
      <c r="F5819" t="str">
        <f t="shared" si="270"/>
        <v/>
      </c>
      <c r="G5819">
        <v>1975</v>
      </c>
      <c r="H5819">
        <v>29936.202111999999</v>
      </c>
      <c r="I5819">
        <v>3.0239646132340798</v>
      </c>
      <c r="J5819">
        <v>90526.015841311499</v>
      </c>
      <c r="K5819">
        <f t="shared" si="271"/>
        <v>3.0239646132340799E-3</v>
      </c>
      <c r="L5819">
        <f t="shared" si="272"/>
        <v>90.52601584131132</v>
      </c>
    </row>
    <row r="5820" spans="1:12" x14ac:dyDescent="0.3">
      <c r="A5820" t="s">
        <v>50</v>
      </c>
      <c r="B5820" t="s">
        <v>646</v>
      </c>
      <c r="C5820" t="s">
        <v>643</v>
      </c>
      <c r="D5820" t="s">
        <v>20</v>
      </c>
      <c r="E5820" t="str">
        <f>VLOOKUP(D5820,Abbrev!$A$6:$B$67,2,FALSE)</f>
        <v>Hake-S</v>
      </c>
      <c r="F5820" t="str">
        <f t="shared" si="270"/>
        <v/>
      </c>
      <c r="G5820">
        <v>1975</v>
      </c>
      <c r="H5820">
        <v>29936.202111999999</v>
      </c>
      <c r="I5820">
        <v>89.791757196244305</v>
      </c>
      <c r="J5820">
        <v>2688024.1914184</v>
      </c>
      <c r="K5820">
        <f t="shared" si="271"/>
        <v>8.9791757196244298E-2</v>
      </c>
      <c r="L5820">
        <f t="shared" si="272"/>
        <v>2688.0241914183998</v>
      </c>
    </row>
    <row r="5821" spans="1:12" x14ac:dyDescent="0.3">
      <c r="A5821" t="s">
        <v>50</v>
      </c>
      <c r="B5821" t="s">
        <v>646</v>
      </c>
      <c r="C5821" t="s">
        <v>643</v>
      </c>
      <c r="D5821" t="s">
        <v>21</v>
      </c>
      <c r="E5821" t="str">
        <f>VLOOKUP(D5821,Abbrev!$A$6:$B$67,2,FALSE)</f>
        <v>Hake-L</v>
      </c>
      <c r="F5821" t="str">
        <f t="shared" si="270"/>
        <v/>
      </c>
      <c r="G5821">
        <v>1975</v>
      </c>
      <c r="H5821">
        <v>29936.202111999999</v>
      </c>
      <c r="I5821">
        <v>23.7254205108833</v>
      </c>
      <c r="J5821">
        <v>710248.983605991</v>
      </c>
      <c r="K5821">
        <f t="shared" si="271"/>
        <v>2.3725420510883301E-2</v>
      </c>
      <c r="L5821">
        <f t="shared" si="272"/>
        <v>710.24898360599275</v>
      </c>
    </row>
    <row r="5822" spans="1:12" x14ac:dyDescent="0.3">
      <c r="A5822" t="s">
        <v>50</v>
      </c>
      <c r="B5822" t="s">
        <v>646</v>
      </c>
      <c r="C5822" t="s">
        <v>643</v>
      </c>
      <c r="D5822" t="s">
        <v>23</v>
      </c>
      <c r="E5822" t="str">
        <f>VLOOKUP(D5822,Abbrev!$A$6:$B$67,2,FALSE)</f>
        <v>Cod-L</v>
      </c>
      <c r="F5822" t="str">
        <f t="shared" si="270"/>
        <v/>
      </c>
      <c r="G5822">
        <v>1975</v>
      </c>
      <c r="H5822">
        <v>29936.202111999999</v>
      </c>
      <c r="I5822">
        <v>58.947181281467302</v>
      </c>
      <c r="J5822">
        <v>1764654.73277471</v>
      </c>
      <c r="K5822">
        <f t="shared" si="271"/>
        <v>5.8947181281467302E-2</v>
      </c>
      <c r="L5822">
        <f t="shared" si="272"/>
        <v>1764.6547327747082</v>
      </c>
    </row>
    <row r="5823" spans="1:12" x14ac:dyDescent="0.3">
      <c r="A5823" t="s">
        <v>50</v>
      </c>
      <c r="B5823" t="s">
        <v>646</v>
      </c>
      <c r="C5823" t="s">
        <v>643</v>
      </c>
      <c r="D5823" t="s">
        <v>43</v>
      </c>
      <c r="E5823" t="str">
        <f>VLOOKUP(D5823,Abbrev!$A$6:$B$67,2,FALSE)</f>
        <v>Sflound-S</v>
      </c>
      <c r="F5823" t="str">
        <f t="shared" si="270"/>
        <v/>
      </c>
      <c r="G5823">
        <v>1975</v>
      </c>
      <c r="H5823">
        <v>29936.202111999999</v>
      </c>
      <c r="I5823">
        <v>1.1949962059513199</v>
      </c>
      <c r="J5823">
        <v>35773.647944431999</v>
      </c>
      <c r="K5823">
        <f t="shared" si="271"/>
        <v>1.1949962059513201E-3</v>
      </c>
      <c r="L5823">
        <f t="shared" si="272"/>
        <v>35.773647944431893</v>
      </c>
    </row>
    <row r="5824" spans="1:12" x14ac:dyDescent="0.3">
      <c r="A5824" t="s">
        <v>50</v>
      </c>
      <c r="B5824" t="s">
        <v>646</v>
      </c>
      <c r="C5824" t="s">
        <v>643</v>
      </c>
      <c r="D5824" t="s">
        <v>29</v>
      </c>
      <c r="E5824" t="str">
        <f>VLOOKUP(D5824,Abbrev!$A$6:$B$67,2,FALSE)</f>
        <v>Sflound-L</v>
      </c>
      <c r="F5824" t="str">
        <f t="shared" si="270"/>
        <v/>
      </c>
      <c r="G5824">
        <v>1975</v>
      </c>
      <c r="H5824">
        <v>29936.202111999999</v>
      </c>
      <c r="I5824">
        <v>319.33451707044799</v>
      </c>
      <c r="J5824">
        <v>9559662.6443588492</v>
      </c>
      <c r="K5824">
        <f t="shared" si="271"/>
        <v>0.31933451707044797</v>
      </c>
      <c r="L5824">
        <f t="shared" si="272"/>
        <v>9559.6626443588448</v>
      </c>
    </row>
    <row r="5825" spans="1:12" x14ac:dyDescent="0.3">
      <c r="A5825" t="s">
        <v>50</v>
      </c>
      <c r="B5825" t="s">
        <v>646</v>
      </c>
      <c r="C5825" t="s">
        <v>643</v>
      </c>
      <c r="D5825" t="s">
        <v>25</v>
      </c>
      <c r="E5825" t="str">
        <f>VLOOKUP(D5825,Abbrev!$A$6:$B$67,2,FALSE)</f>
        <v>Yflound-L</v>
      </c>
      <c r="F5825" t="str">
        <f t="shared" si="270"/>
        <v/>
      </c>
      <c r="G5825">
        <v>1975</v>
      </c>
      <c r="H5825">
        <v>29936.202111999999</v>
      </c>
      <c r="I5825">
        <v>9.2645088404686309</v>
      </c>
      <c r="J5825">
        <v>277344.20911668002</v>
      </c>
      <c r="K5825">
        <f t="shared" si="271"/>
        <v>9.2645088404686316E-3</v>
      </c>
      <c r="L5825">
        <f t="shared" si="272"/>
        <v>277.34420911667974</v>
      </c>
    </row>
    <row r="5826" spans="1:12" x14ac:dyDescent="0.3">
      <c r="A5826" t="s">
        <v>50</v>
      </c>
      <c r="B5826" t="s">
        <v>646</v>
      </c>
      <c r="C5826" t="s">
        <v>643</v>
      </c>
      <c r="D5826" t="s">
        <v>44</v>
      </c>
      <c r="E5826" t="str">
        <f>VLOOKUP(D5826,Abbrev!$A$6:$B$67,2,FALSE)</f>
        <v>Blue-S</v>
      </c>
      <c r="F5826" t="str">
        <f t="shared" si="270"/>
        <v/>
      </c>
      <c r="G5826">
        <v>1975</v>
      </c>
      <c r="H5826">
        <v>29936.202111999999</v>
      </c>
      <c r="I5826">
        <v>11.9226589998246</v>
      </c>
      <c r="J5826">
        <v>356919.12953120598</v>
      </c>
      <c r="K5826">
        <f t="shared" si="271"/>
        <v>1.1922658999824601E-2</v>
      </c>
      <c r="L5826">
        <f t="shared" si="272"/>
        <v>356.91912953120499</v>
      </c>
    </row>
    <row r="5827" spans="1:12" x14ac:dyDescent="0.3">
      <c r="A5827" t="s">
        <v>50</v>
      </c>
      <c r="B5827" t="s">
        <v>646</v>
      </c>
      <c r="C5827" t="s">
        <v>643</v>
      </c>
      <c r="D5827" t="s">
        <v>32</v>
      </c>
      <c r="E5827" t="str">
        <f>VLOOKUP(D5827,Abbrev!$A$6:$B$67,2,FALSE)</f>
        <v>Blue-M</v>
      </c>
      <c r="F5827" t="str">
        <f t="shared" ref="F5827:F5890" si="273">IF(G5827&lt;=1967,"A",IF(AND(G5827&gt;=1996,G5827&lt;=2000),"B",IF(G5827&gt;=2009,"C","")))</f>
        <v/>
      </c>
      <c r="G5827">
        <v>1975</v>
      </c>
      <c r="H5827">
        <v>29936.202111999999</v>
      </c>
      <c r="I5827">
        <v>61.843852365399101</v>
      </c>
      <c r="J5827">
        <v>1851370.0637952799</v>
      </c>
      <c r="K5827">
        <f t="shared" ref="K5827:K5890" si="274">I5827/1000</f>
        <v>6.1843852365399105E-2</v>
      </c>
      <c r="L5827">
        <f t="shared" ref="L5827:L5890" si="275">K5827*H5827</f>
        <v>1851.3700637952768</v>
      </c>
    </row>
    <row r="5828" spans="1:12" x14ac:dyDescent="0.3">
      <c r="A5828" t="s">
        <v>50</v>
      </c>
      <c r="B5828" t="s">
        <v>646</v>
      </c>
      <c r="C5828" t="s">
        <v>643</v>
      </c>
      <c r="D5828" t="s">
        <v>28</v>
      </c>
      <c r="E5828" t="str">
        <f>VLOOKUP(D5828,Abbrev!$A$6:$B$67,2,FALSE)</f>
        <v>Blue-L</v>
      </c>
      <c r="F5828" t="str">
        <f t="shared" si="273"/>
        <v/>
      </c>
      <c r="G5828">
        <v>1975</v>
      </c>
      <c r="H5828">
        <v>29936.202111999999</v>
      </c>
      <c r="I5828">
        <v>110.69406136792701</v>
      </c>
      <c r="J5828">
        <v>3313759.7937083901</v>
      </c>
      <c r="K5828">
        <f t="shared" si="274"/>
        <v>0.110694061367927</v>
      </c>
      <c r="L5828">
        <f t="shared" si="275"/>
        <v>3313.7597937083938</v>
      </c>
    </row>
    <row r="5829" spans="1:12" x14ac:dyDescent="0.3">
      <c r="A5829" t="s">
        <v>50</v>
      </c>
      <c r="B5829" t="s">
        <v>646</v>
      </c>
      <c r="C5829" t="s">
        <v>643</v>
      </c>
      <c r="D5829" t="s">
        <v>40</v>
      </c>
      <c r="E5829" t="str">
        <f>VLOOKUP(D5829,Abbrev!$A$6:$B$67,2,FALSE)</f>
        <v>Weak-S</v>
      </c>
      <c r="F5829" t="str">
        <f t="shared" si="273"/>
        <v/>
      </c>
      <c r="G5829">
        <v>1975</v>
      </c>
      <c r="H5829">
        <v>29936.202111999999</v>
      </c>
      <c r="I5829">
        <v>2.0037943283289801</v>
      </c>
      <c r="J5829">
        <v>59985.992003735599</v>
      </c>
      <c r="K5829">
        <f t="shared" si="274"/>
        <v>2.00379432832898E-3</v>
      </c>
      <c r="L5829">
        <f t="shared" si="275"/>
        <v>59.985992003735632</v>
      </c>
    </row>
    <row r="5830" spans="1:12" x14ac:dyDescent="0.3">
      <c r="A5830" t="s">
        <v>50</v>
      </c>
      <c r="B5830" t="s">
        <v>646</v>
      </c>
      <c r="C5830" t="s">
        <v>643</v>
      </c>
      <c r="D5830" t="s">
        <v>36</v>
      </c>
      <c r="E5830" t="str">
        <f>VLOOKUP(D5830,Abbrev!$A$6:$B$67,2,FALSE)</f>
        <v>Weak-M</v>
      </c>
      <c r="F5830" t="str">
        <f t="shared" si="273"/>
        <v/>
      </c>
      <c r="G5830">
        <v>1975</v>
      </c>
      <c r="H5830">
        <v>29936.202111999999</v>
      </c>
      <c r="I5830">
        <v>49.074708139084798</v>
      </c>
      <c r="J5830">
        <v>1469110.38143905</v>
      </c>
      <c r="K5830">
        <f t="shared" si="274"/>
        <v>4.9074708139084801E-2</v>
      </c>
      <c r="L5830">
        <f t="shared" si="275"/>
        <v>1469.110381439054</v>
      </c>
    </row>
    <row r="5831" spans="1:12" x14ac:dyDescent="0.3">
      <c r="A5831" t="s">
        <v>50</v>
      </c>
      <c r="B5831" t="s">
        <v>646</v>
      </c>
      <c r="C5831" t="s">
        <v>643</v>
      </c>
      <c r="D5831" t="s">
        <v>7</v>
      </c>
      <c r="E5831" t="str">
        <f>VLOOKUP(D5831,Abbrev!$A$6:$B$67,2,FALSE)</f>
        <v>Alosines</v>
      </c>
      <c r="F5831" t="str">
        <f t="shared" si="273"/>
        <v/>
      </c>
      <c r="G5831">
        <v>1976</v>
      </c>
      <c r="H5831">
        <v>29936.202111999999</v>
      </c>
      <c r="I5831">
        <v>31.689839077737702</v>
      </c>
      <c r="J5831">
        <v>948673.42752791103</v>
      </c>
      <c r="K5831">
        <f t="shared" si="274"/>
        <v>3.1689839077737703E-2</v>
      </c>
      <c r="L5831">
        <f t="shared" si="275"/>
        <v>948.67342752791149</v>
      </c>
    </row>
    <row r="5832" spans="1:12" x14ac:dyDescent="0.3">
      <c r="A5832" t="s">
        <v>50</v>
      </c>
      <c r="B5832" t="s">
        <v>646</v>
      </c>
      <c r="C5832" t="s">
        <v>643</v>
      </c>
      <c r="D5832" t="s">
        <v>31</v>
      </c>
      <c r="E5832" t="str">
        <f>VLOOKUP(D5832,Abbrev!$A$6:$B$67,2,FALSE)</f>
        <v>Anch</v>
      </c>
      <c r="F5832" t="str">
        <f t="shared" si="273"/>
        <v/>
      </c>
      <c r="G5832">
        <v>1976</v>
      </c>
      <c r="H5832">
        <v>29936.202111999999</v>
      </c>
      <c r="I5832">
        <v>541.68519871125704</v>
      </c>
      <c r="J5832">
        <v>16215997.589699101</v>
      </c>
      <c r="K5832">
        <f t="shared" si="274"/>
        <v>0.54168519871125709</v>
      </c>
      <c r="L5832">
        <f t="shared" si="275"/>
        <v>16215.997589699073</v>
      </c>
    </row>
    <row r="5833" spans="1:12" x14ac:dyDescent="0.3">
      <c r="A5833" t="s">
        <v>50</v>
      </c>
      <c r="B5833" t="s">
        <v>646</v>
      </c>
      <c r="C5833" t="s">
        <v>643</v>
      </c>
      <c r="D5833" t="s">
        <v>42</v>
      </c>
      <c r="E5833" t="str">
        <f>VLOOKUP(D5833,Abbrev!$A$6:$B$67,2,FALSE)</f>
        <v>Croaker</v>
      </c>
      <c r="F5833" t="str">
        <f t="shared" si="273"/>
        <v/>
      </c>
      <c r="G5833">
        <v>1976</v>
      </c>
      <c r="H5833">
        <v>29936.202111999999</v>
      </c>
      <c r="I5833">
        <v>528.19887738535294</v>
      </c>
      <c r="J5833">
        <v>15812268.348739401</v>
      </c>
      <c r="K5833">
        <f t="shared" si="274"/>
        <v>0.52819887738535298</v>
      </c>
      <c r="L5833">
        <f t="shared" si="275"/>
        <v>15812.268348739433</v>
      </c>
    </row>
    <row r="5834" spans="1:12" x14ac:dyDescent="0.3">
      <c r="A5834" t="s">
        <v>50</v>
      </c>
      <c r="B5834" t="s">
        <v>646</v>
      </c>
      <c r="C5834" t="s">
        <v>643</v>
      </c>
      <c r="D5834" t="s">
        <v>8</v>
      </c>
      <c r="E5834" t="str">
        <f>VLOOKUP(D5834,Abbrev!$A$6:$B$67,2,FALSE)</f>
        <v>Herring</v>
      </c>
      <c r="F5834" t="str">
        <f t="shared" si="273"/>
        <v/>
      </c>
      <c r="G5834">
        <v>1976</v>
      </c>
      <c r="H5834">
        <v>29936.202111999999</v>
      </c>
      <c r="I5834">
        <v>356.76072018669498</v>
      </c>
      <c r="J5834">
        <v>10680061.0251316</v>
      </c>
      <c r="K5834">
        <f t="shared" si="274"/>
        <v>0.35676072018669497</v>
      </c>
      <c r="L5834">
        <f t="shared" si="275"/>
        <v>10680.061025131579</v>
      </c>
    </row>
    <row r="5835" spans="1:12" x14ac:dyDescent="0.3">
      <c r="A5835" t="s">
        <v>50</v>
      </c>
      <c r="B5835" t="s">
        <v>646</v>
      </c>
      <c r="C5835" t="s">
        <v>643</v>
      </c>
      <c r="D5835" t="s">
        <v>9</v>
      </c>
      <c r="E5835" t="str">
        <f>VLOOKUP(D5835,Abbrev!$A$6:$B$67,2,FALSE)</f>
        <v>Mack</v>
      </c>
      <c r="F5835" t="str">
        <f t="shared" si="273"/>
        <v/>
      </c>
      <c r="G5835">
        <v>1976</v>
      </c>
      <c r="H5835">
        <v>29936.202111999999</v>
      </c>
      <c r="I5835">
        <v>186.35376748004001</v>
      </c>
      <c r="J5835">
        <v>5578724.0476151304</v>
      </c>
      <c r="K5835">
        <f t="shared" si="274"/>
        <v>0.18635376748004001</v>
      </c>
      <c r="L5835">
        <f t="shared" si="275"/>
        <v>5578.7240476151301</v>
      </c>
    </row>
    <row r="5836" spans="1:12" x14ac:dyDescent="0.3">
      <c r="A5836" t="s">
        <v>50</v>
      </c>
      <c r="B5836" t="s">
        <v>646</v>
      </c>
      <c r="C5836" t="s">
        <v>643</v>
      </c>
      <c r="D5836" t="s">
        <v>10</v>
      </c>
      <c r="E5836" t="str">
        <f>VLOOKUP(D5836,Abbrev!$A$6:$B$67,2,FALSE)</f>
        <v>Butter</v>
      </c>
      <c r="F5836" t="str">
        <f t="shared" si="273"/>
        <v/>
      </c>
      <c r="G5836">
        <v>1976</v>
      </c>
      <c r="H5836">
        <v>29936.202111999999</v>
      </c>
      <c r="I5836">
        <v>526.92021524748304</v>
      </c>
      <c r="J5836">
        <v>15773990.060547199</v>
      </c>
      <c r="K5836">
        <f t="shared" si="274"/>
        <v>0.526920215247483</v>
      </c>
      <c r="L5836">
        <f t="shared" si="275"/>
        <v>15773.990060547194</v>
      </c>
    </row>
    <row r="5837" spans="1:12" x14ac:dyDescent="0.3">
      <c r="A5837" t="s">
        <v>50</v>
      </c>
      <c r="B5837" t="s">
        <v>646</v>
      </c>
      <c r="C5837" t="s">
        <v>643</v>
      </c>
      <c r="D5837" t="s">
        <v>11</v>
      </c>
      <c r="E5837" t="str">
        <f>VLOOKUP(D5837,Abbrev!$A$6:$B$67,2,FALSE)</f>
        <v>Dbenth-oth</v>
      </c>
      <c r="F5837" t="str">
        <f t="shared" si="273"/>
        <v/>
      </c>
      <c r="G5837">
        <v>1976</v>
      </c>
      <c r="H5837">
        <v>29936.202111999999</v>
      </c>
      <c r="I5837">
        <v>5063.6067412362399</v>
      </c>
      <c r="J5837">
        <v>151585154.821334</v>
      </c>
      <c r="K5837">
        <f t="shared" si="274"/>
        <v>5.0636067412362396</v>
      </c>
      <c r="L5837">
        <f t="shared" si="275"/>
        <v>151585.15482133374</v>
      </c>
    </row>
    <row r="5838" spans="1:12" x14ac:dyDescent="0.3">
      <c r="A5838" t="s">
        <v>50</v>
      </c>
      <c r="B5838" t="s">
        <v>646</v>
      </c>
      <c r="C5838" t="s">
        <v>643</v>
      </c>
      <c r="D5838" t="s">
        <v>33</v>
      </c>
      <c r="E5838" t="str">
        <f>VLOOKUP(D5838,Abbrev!$A$6:$B$67,2,FALSE)</f>
        <v>Domni-oth</v>
      </c>
      <c r="F5838" t="str">
        <f t="shared" si="273"/>
        <v/>
      </c>
      <c r="G5838">
        <v>1976</v>
      </c>
      <c r="H5838">
        <v>29936.202111999999</v>
      </c>
      <c r="I5838">
        <v>107.921048110855</v>
      </c>
      <c r="J5838">
        <v>3230746.3083854299</v>
      </c>
      <c r="K5838">
        <f t="shared" si="274"/>
        <v>0.107921048110855</v>
      </c>
      <c r="L5838">
        <f t="shared" si="275"/>
        <v>3230.7463083854309</v>
      </c>
    </row>
    <row r="5839" spans="1:12" x14ac:dyDescent="0.3">
      <c r="A5839" t="s">
        <v>50</v>
      </c>
      <c r="B5839" t="s">
        <v>646</v>
      </c>
      <c r="C5839" t="s">
        <v>643</v>
      </c>
      <c r="D5839" t="s">
        <v>12</v>
      </c>
      <c r="E5839" t="str">
        <f>VLOOKUP(D5839,Abbrev!$A$6:$B$67,2,FALSE)</f>
        <v>Dpisc-oth</v>
      </c>
      <c r="F5839" t="str">
        <f t="shared" si="273"/>
        <v/>
      </c>
      <c r="G5839">
        <v>1976</v>
      </c>
      <c r="H5839">
        <v>29936.202111999999</v>
      </c>
      <c r="I5839">
        <v>1241.3077876477701</v>
      </c>
      <c r="J5839">
        <v>37160040.814223297</v>
      </c>
      <c r="K5839">
        <f t="shared" si="274"/>
        <v>1.2413077876477701</v>
      </c>
      <c r="L5839">
        <f t="shared" si="275"/>
        <v>37160.040814223219</v>
      </c>
    </row>
    <row r="5840" spans="1:12" x14ac:dyDescent="0.3">
      <c r="A5840" t="s">
        <v>50</v>
      </c>
      <c r="B5840" t="s">
        <v>646</v>
      </c>
      <c r="C5840" t="s">
        <v>643</v>
      </c>
      <c r="D5840" t="s">
        <v>27</v>
      </c>
      <c r="E5840" t="str">
        <f>VLOOKUP(D5840,Abbrev!$A$6:$B$67,2,FALSE)</f>
        <v>MedPel</v>
      </c>
      <c r="F5840" t="str">
        <f t="shared" si="273"/>
        <v/>
      </c>
      <c r="G5840">
        <v>1976</v>
      </c>
      <c r="H5840">
        <v>29936.202111999999</v>
      </c>
      <c r="I5840">
        <v>30.0190855805876</v>
      </c>
      <c r="J5840">
        <v>898657.41315789497</v>
      </c>
      <c r="K5840">
        <f t="shared" si="274"/>
        <v>3.00190855805876E-2</v>
      </c>
      <c r="L5840">
        <f t="shared" si="275"/>
        <v>898.65741315789523</v>
      </c>
    </row>
    <row r="5841" spans="1:12" x14ac:dyDescent="0.3">
      <c r="A5841" t="s">
        <v>50</v>
      </c>
      <c r="B5841" t="s">
        <v>646</v>
      </c>
      <c r="C5841" t="s">
        <v>643</v>
      </c>
      <c r="D5841" t="s">
        <v>14</v>
      </c>
      <c r="E5841" t="str">
        <f>VLOOKUP(D5841,Abbrev!$A$6:$B$67,2,FALSE)</f>
        <v>Mesopel</v>
      </c>
      <c r="F5841" t="str">
        <f t="shared" si="273"/>
        <v/>
      </c>
      <c r="G5841">
        <v>1976</v>
      </c>
      <c r="H5841">
        <v>29936.202111999999</v>
      </c>
      <c r="I5841">
        <v>0</v>
      </c>
      <c r="J5841">
        <v>0</v>
      </c>
      <c r="K5841">
        <f t="shared" si="274"/>
        <v>0</v>
      </c>
      <c r="L5841">
        <f t="shared" si="275"/>
        <v>0</v>
      </c>
    </row>
    <row r="5842" spans="1:12" x14ac:dyDescent="0.3">
      <c r="A5842" t="s">
        <v>50</v>
      </c>
      <c r="B5842" t="s">
        <v>646</v>
      </c>
      <c r="C5842" t="s">
        <v>643</v>
      </c>
      <c r="D5842" t="s">
        <v>15</v>
      </c>
      <c r="E5842" t="str">
        <f>VLOOKUP(D5842,Abbrev!$A$6:$B$67,2,FALSE)</f>
        <v>Skate</v>
      </c>
      <c r="F5842" t="str">
        <f t="shared" si="273"/>
        <v/>
      </c>
      <c r="G5842">
        <v>1976</v>
      </c>
      <c r="H5842">
        <v>29936.202111999999</v>
      </c>
      <c r="I5842">
        <v>88.039715446325701</v>
      </c>
      <c r="J5842">
        <v>2635574.7154841698</v>
      </c>
      <c r="K5842">
        <f t="shared" si="274"/>
        <v>8.8039715446325703E-2</v>
      </c>
      <c r="L5842">
        <f t="shared" si="275"/>
        <v>2635.5747154841742</v>
      </c>
    </row>
    <row r="5843" spans="1:12" x14ac:dyDescent="0.3">
      <c r="A5843" t="s">
        <v>50</v>
      </c>
      <c r="B5843" t="s">
        <v>646</v>
      </c>
      <c r="C5843" t="s">
        <v>643</v>
      </c>
      <c r="D5843" t="s">
        <v>16</v>
      </c>
      <c r="E5843" t="str">
        <f>VLOOKUP(D5843,Abbrev!$A$6:$B$67,2,FALSE)</f>
        <v>SmPel</v>
      </c>
      <c r="F5843" t="str">
        <f t="shared" si="273"/>
        <v/>
      </c>
      <c r="G5843">
        <v>1976</v>
      </c>
      <c r="H5843">
        <v>29936.202111999999</v>
      </c>
      <c r="I5843">
        <v>1457.97107208037</v>
      </c>
      <c r="J5843">
        <v>43646116.687247202</v>
      </c>
      <c r="K5843">
        <f t="shared" si="274"/>
        <v>1.45797107208037</v>
      </c>
      <c r="L5843">
        <f t="shared" si="275"/>
        <v>43646.116687247275</v>
      </c>
    </row>
    <row r="5844" spans="1:12" x14ac:dyDescent="0.3">
      <c r="A5844" t="s">
        <v>50</v>
      </c>
      <c r="B5844" t="s">
        <v>646</v>
      </c>
      <c r="C5844" t="s">
        <v>643</v>
      </c>
      <c r="D5844" t="s">
        <v>17</v>
      </c>
      <c r="E5844" t="str">
        <f>VLOOKUP(D5844,Abbrev!$A$6:$B$67,2,FALSE)</f>
        <v>Squid</v>
      </c>
      <c r="F5844" t="str">
        <f t="shared" si="273"/>
        <v/>
      </c>
      <c r="G5844">
        <v>1976</v>
      </c>
      <c r="H5844">
        <v>29936.202111999999</v>
      </c>
      <c r="I5844">
        <v>5167.5334852113001</v>
      </c>
      <c r="J5844">
        <v>154696326.83381301</v>
      </c>
      <c r="K5844">
        <f t="shared" si="274"/>
        <v>5.1675334852113002</v>
      </c>
      <c r="L5844">
        <f t="shared" si="275"/>
        <v>154696.32683381325</v>
      </c>
    </row>
    <row r="5845" spans="1:12" x14ac:dyDescent="0.3">
      <c r="A5845" t="s">
        <v>50</v>
      </c>
      <c r="B5845" t="s">
        <v>646</v>
      </c>
      <c r="C5845" t="s">
        <v>643</v>
      </c>
      <c r="D5845" t="s">
        <v>18</v>
      </c>
      <c r="E5845" t="str">
        <f>VLOOKUP(D5845,Abbrev!$A$6:$B$67,2,FALSE)</f>
        <v>Dogfish-S</v>
      </c>
      <c r="F5845" t="str">
        <f t="shared" si="273"/>
        <v/>
      </c>
      <c r="G5845">
        <v>1976</v>
      </c>
      <c r="H5845">
        <v>29936.202111999999</v>
      </c>
      <c r="I5845">
        <v>32.354627760872198</v>
      </c>
      <c r="J5845">
        <v>968574.67590799602</v>
      </c>
      <c r="K5845">
        <f t="shared" si="274"/>
        <v>3.2354627760872195E-2</v>
      </c>
      <c r="L5845">
        <f t="shared" si="275"/>
        <v>968.57467590799604</v>
      </c>
    </row>
    <row r="5846" spans="1:12" x14ac:dyDescent="0.3">
      <c r="A5846" t="s">
        <v>50</v>
      </c>
      <c r="B5846" t="s">
        <v>646</v>
      </c>
      <c r="C5846" t="s">
        <v>643</v>
      </c>
      <c r="D5846" t="s">
        <v>19</v>
      </c>
      <c r="E5846" t="str">
        <f>VLOOKUP(D5846,Abbrev!$A$6:$B$67,2,FALSE)</f>
        <v>Dogfish-L</v>
      </c>
      <c r="F5846" t="str">
        <f t="shared" si="273"/>
        <v/>
      </c>
      <c r="G5846">
        <v>1976</v>
      </c>
      <c r="H5846">
        <v>29936.202111999999</v>
      </c>
      <c r="I5846">
        <v>1724.89147075134</v>
      </c>
      <c r="J5846">
        <v>51636699.689677201</v>
      </c>
      <c r="K5846">
        <f t="shared" si="274"/>
        <v>1.7248914707513399</v>
      </c>
      <c r="L5846">
        <f t="shared" si="275"/>
        <v>51636.699689677043</v>
      </c>
    </row>
    <row r="5847" spans="1:12" x14ac:dyDescent="0.3">
      <c r="A5847" t="s">
        <v>50</v>
      </c>
      <c r="B5847" t="s">
        <v>646</v>
      </c>
      <c r="C5847" t="s">
        <v>643</v>
      </c>
      <c r="D5847" t="s">
        <v>20</v>
      </c>
      <c r="E5847" t="str">
        <f>VLOOKUP(D5847,Abbrev!$A$6:$B$67,2,FALSE)</f>
        <v>Hake-S</v>
      </c>
      <c r="F5847" t="str">
        <f t="shared" si="273"/>
        <v/>
      </c>
      <c r="G5847">
        <v>1976</v>
      </c>
      <c r="H5847">
        <v>29936.202111999999</v>
      </c>
      <c r="I5847">
        <v>334.31847601215401</v>
      </c>
      <c r="J5847">
        <v>10008225.467675701</v>
      </c>
      <c r="K5847">
        <f t="shared" si="274"/>
        <v>0.33431847601215403</v>
      </c>
      <c r="L5847">
        <f t="shared" si="275"/>
        <v>10008.225467675666</v>
      </c>
    </row>
    <row r="5848" spans="1:12" x14ac:dyDescent="0.3">
      <c r="A5848" t="s">
        <v>50</v>
      </c>
      <c r="B5848" t="s">
        <v>646</v>
      </c>
      <c r="C5848" t="s">
        <v>643</v>
      </c>
      <c r="D5848" t="s">
        <v>21</v>
      </c>
      <c r="E5848" t="str">
        <f>VLOOKUP(D5848,Abbrev!$A$6:$B$67,2,FALSE)</f>
        <v>Hake-L</v>
      </c>
      <c r="F5848" t="str">
        <f t="shared" si="273"/>
        <v/>
      </c>
      <c r="G5848">
        <v>1976</v>
      </c>
      <c r="H5848">
        <v>29936.202111999999</v>
      </c>
      <c r="I5848">
        <v>55.772257671972604</v>
      </c>
      <c r="J5848">
        <v>1669609.5779107099</v>
      </c>
      <c r="K5848">
        <f t="shared" si="274"/>
        <v>5.5772257671972601E-2</v>
      </c>
      <c r="L5848">
        <f t="shared" si="275"/>
        <v>1669.6095779107143</v>
      </c>
    </row>
    <row r="5849" spans="1:12" x14ac:dyDescent="0.3">
      <c r="A5849" t="s">
        <v>50</v>
      </c>
      <c r="B5849" t="s">
        <v>646</v>
      </c>
      <c r="C5849" t="s">
        <v>643</v>
      </c>
      <c r="D5849" t="s">
        <v>23</v>
      </c>
      <c r="E5849" t="str">
        <f>VLOOKUP(D5849,Abbrev!$A$6:$B$67,2,FALSE)</f>
        <v>Cod-L</v>
      </c>
      <c r="F5849" t="str">
        <f t="shared" si="273"/>
        <v/>
      </c>
      <c r="G5849">
        <v>1976</v>
      </c>
      <c r="H5849">
        <v>29936.202111999999</v>
      </c>
      <c r="I5849">
        <v>110.603022681499</v>
      </c>
      <c r="J5849">
        <v>3311034.44119148</v>
      </c>
      <c r="K5849">
        <f t="shared" si="274"/>
        <v>0.11060302268149901</v>
      </c>
      <c r="L5849">
        <f t="shared" si="275"/>
        <v>3311.0344411914743</v>
      </c>
    </row>
    <row r="5850" spans="1:12" x14ac:dyDescent="0.3">
      <c r="A5850" t="s">
        <v>50</v>
      </c>
      <c r="B5850" t="s">
        <v>646</v>
      </c>
      <c r="C5850" t="s">
        <v>643</v>
      </c>
      <c r="D5850" t="s">
        <v>43</v>
      </c>
      <c r="E5850" t="str">
        <f>VLOOKUP(D5850,Abbrev!$A$6:$B$67,2,FALSE)</f>
        <v>Sflound-S</v>
      </c>
      <c r="F5850" t="str">
        <f t="shared" si="273"/>
        <v/>
      </c>
      <c r="G5850">
        <v>1976</v>
      </c>
      <c r="H5850">
        <v>29936.202111999999</v>
      </c>
      <c r="I5850">
        <v>3.7810480284380601</v>
      </c>
      <c r="J5850">
        <v>113190.21797450101</v>
      </c>
      <c r="K5850">
        <f t="shared" si="274"/>
        <v>3.78104802843806E-3</v>
      </c>
      <c r="L5850">
        <f t="shared" si="275"/>
        <v>113.19021797450088</v>
      </c>
    </row>
    <row r="5851" spans="1:12" x14ac:dyDescent="0.3">
      <c r="A5851" t="s">
        <v>50</v>
      </c>
      <c r="B5851" t="s">
        <v>646</v>
      </c>
      <c r="C5851" t="s">
        <v>643</v>
      </c>
      <c r="D5851" t="s">
        <v>29</v>
      </c>
      <c r="E5851" t="str">
        <f>VLOOKUP(D5851,Abbrev!$A$6:$B$67,2,FALSE)</f>
        <v>Sflound-L</v>
      </c>
      <c r="F5851" t="str">
        <f t="shared" si="273"/>
        <v/>
      </c>
      <c r="G5851">
        <v>1976</v>
      </c>
      <c r="H5851">
        <v>29936.202111999999</v>
      </c>
      <c r="I5851">
        <v>94.455740163255797</v>
      </c>
      <c r="J5851">
        <v>2827646.1281657801</v>
      </c>
      <c r="K5851">
        <f t="shared" si="274"/>
        <v>9.4455740163255794E-2</v>
      </c>
      <c r="L5851">
        <f t="shared" si="275"/>
        <v>2827.6461281657812</v>
      </c>
    </row>
    <row r="5852" spans="1:12" x14ac:dyDescent="0.3">
      <c r="A5852" t="s">
        <v>50</v>
      </c>
      <c r="B5852" t="s">
        <v>646</v>
      </c>
      <c r="C5852" t="s">
        <v>643</v>
      </c>
      <c r="D5852" t="s">
        <v>25</v>
      </c>
      <c r="E5852" t="str">
        <f>VLOOKUP(D5852,Abbrev!$A$6:$B$67,2,FALSE)</f>
        <v>Yflound-L</v>
      </c>
      <c r="F5852" t="str">
        <f t="shared" si="273"/>
        <v/>
      </c>
      <c r="G5852">
        <v>1976</v>
      </c>
      <c r="H5852">
        <v>29936.202111999999</v>
      </c>
      <c r="I5852">
        <v>2.62996638323221</v>
      </c>
      <c r="J5852">
        <v>78731.205196205105</v>
      </c>
      <c r="K5852">
        <f t="shared" si="274"/>
        <v>2.6299663832322099E-3</v>
      </c>
      <c r="L5852">
        <f t="shared" si="275"/>
        <v>78.731205196205082</v>
      </c>
    </row>
    <row r="5853" spans="1:12" x14ac:dyDescent="0.3">
      <c r="A5853" t="s">
        <v>50</v>
      </c>
      <c r="B5853" t="s">
        <v>646</v>
      </c>
      <c r="C5853" t="s">
        <v>643</v>
      </c>
      <c r="D5853" t="s">
        <v>44</v>
      </c>
      <c r="E5853" t="str">
        <f>VLOOKUP(D5853,Abbrev!$A$6:$B$67,2,FALSE)</f>
        <v>Blue-S</v>
      </c>
      <c r="F5853" t="str">
        <f t="shared" si="273"/>
        <v/>
      </c>
      <c r="G5853">
        <v>1976</v>
      </c>
      <c r="H5853">
        <v>29936.202111999999</v>
      </c>
      <c r="I5853">
        <v>119.151061095749</v>
      </c>
      <c r="J5853">
        <v>3566930.2468215898</v>
      </c>
      <c r="K5853">
        <f t="shared" si="274"/>
        <v>0.11915106109574899</v>
      </c>
      <c r="L5853">
        <f t="shared" si="275"/>
        <v>3566.9302468216019</v>
      </c>
    </row>
    <row r="5854" spans="1:12" x14ac:dyDescent="0.3">
      <c r="A5854" t="s">
        <v>50</v>
      </c>
      <c r="B5854" t="s">
        <v>646</v>
      </c>
      <c r="C5854" t="s">
        <v>643</v>
      </c>
      <c r="D5854" t="s">
        <v>32</v>
      </c>
      <c r="E5854" t="str">
        <f>VLOOKUP(D5854,Abbrev!$A$6:$B$67,2,FALSE)</f>
        <v>Blue-M</v>
      </c>
      <c r="F5854" t="str">
        <f t="shared" si="273"/>
        <v/>
      </c>
      <c r="G5854">
        <v>1976</v>
      </c>
      <c r="H5854">
        <v>29936.202111999999</v>
      </c>
      <c r="I5854">
        <v>166.88666511983701</v>
      </c>
      <c r="J5854">
        <v>4995952.9368251003</v>
      </c>
      <c r="K5854">
        <f t="shared" si="274"/>
        <v>0.16688666511983702</v>
      </c>
      <c r="L5854">
        <f t="shared" si="275"/>
        <v>4995.9529368251015</v>
      </c>
    </row>
    <row r="5855" spans="1:12" x14ac:dyDescent="0.3">
      <c r="A5855" t="s">
        <v>50</v>
      </c>
      <c r="B5855" t="s">
        <v>646</v>
      </c>
      <c r="C5855" t="s">
        <v>643</v>
      </c>
      <c r="D5855" t="s">
        <v>28</v>
      </c>
      <c r="E5855" t="str">
        <f>VLOOKUP(D5855,Abbrev!$A$6:$B$67,2,FALSE)</f>
        <v>Blue-L</v>
      </c>
      <c r="F5855" t="str">
        <f t="shared" si="273"/>
        <v/>
      </c>
      <c r="G5855">
        <v>1976</v>
      </c>
      <c r="H5855">
        <v>29936.202111999999</v>
      </c>
      <c r="I5855">
        <v>110.845543055764</v>
      </c>
      <c r="J5855">
        <v>3318294.5801317599</v>
      </c>
      <c r="K5855">
        <f t="shared" si="274"/>
        <v>0.110845543055764</v>
      </c>
      <c r="L5855">
        <f t="shared" si="275"/>
        <v>3318.2945801317492</v>
      </c>
    </row>
    <row r="5856" spans="1:12" x14ac:dyDescent="0.3">
      <c r="A5856" t="s">
        <v>50</v>
      </c>
      <c r="B5856" t="s">
        <v>646</v>
      </c>
      <c r="C5856" t="s">
        <v>643</v>
      </c>
      <c r="D5856" t="s">
        <v>36</v>
      </c>
      <c r="E5856" t="str">
        <f>VLOOKUP(D5856,Abbrev!$A$6:$B$67,2,FALSE)</f>
        <v>Weak-M</v>
      </c>
      <c r="F5856" t="str">
        <f t="shared" si="273"/>
        <v/>
      </c>
      <c r="G5856">
        <v>1976</v>
      </c>
      <c r="H5856">
        <v>29936.202111999999</v>
      </c>
      <c r="I5856">
        <v>1.1205768169846699</v>
      </c>
      <c r="J5856">
        <v>33545.814075274597</v>
      </c>
      <c r="K5856">
        <f t="shared" si="274"/>
        <v>1.1205768169846699E-3</v>
      </c>
      <c r="L5856">
        <f t="shared" si="275"/>
        <v>33.545814075274713</v>
      </c>
    </row>
    <row r="5857" spans="1:12" x14ac:dyDescent="0.3">
      <c r="A5857" t="s">
        <v>50</v>
      </c>
      <c r="B5857" t="s">
        <v>646</v>
      </c>
      <c r="C5857" t="s">
        <v>643</v>
      </c>
      <c r="D5857" t="s">
        <v>7</v>
      </c>
      <c r="E5857" t="str">
        <f>VLOOKUP(D5857,Abbrev!$A$6:$B$67,2,FALSE)</f>
        <v>Alosines</v>
      </c>
      <c r="F5857" t="str">
        <f t="shared" si="273"/>
        <v/>
      </c>
      <c r="G5857">
        <v>1977</v>
      </c>
      <c r="H5857">
        <v>29936.202111999999</v>
      </c>
      <c r="I5857">
        <v>23.842625780419699</v>
      </c>
      <c r="J5857">
        <v>713757.66424342606</v>
      </c>
      <c r="K5857">
        <f t="shared" si="274"/>
        <v>2.38426257804197E-2</v>
      </c>
      <c r="L5857">
        <f t="shared" si="275"/>
        <v>713.75766424342589</v>
      </c>
    </row>
    <row r="5858" spans="1:12" x14ac:dyDescent="0.3">
      <c r="A5858" t="s">
        <v>50</v>
      </c>
      <c r="B5858" t="s">
        <v>646</v>
      </c>
      <c r="C5858" t="s">
        <v>643</v>
      </c>
      <c r="D5858" t="s">
        <v>42</v>
      </c>
      <c r="E5858" t="str">
        <f>VLOOKUP(D5858,Abbrev!$A$6:$B$67,2,FALSE)</f>
        <v>Croaker</v>
      </c>
      <c r="F5858" t="str">
        <f t="shared" si="273"/>
        <v/>
      </c>
      <c r="G5858">
        <v>1977</v>
      </c>
      <c r="H5858">
        <v>29936.202111999999</v>
      </c>
      <c r="I5858">
        <v>4367.9361031713497</v>
      </c>
      <c r="J5858">
        <v>130759417.996839</v>
      </c>
      <c r="K5858">
        <f t="shared" si="274"/>
        <v>4.3679361031713499</v>
      </c>
      <c r="L5858">
        <f t="shared" si="275"/>
        <v>130759.41799683921</v>
      </c>
    </row>
    <row r="5859" spans="1:12" x14ac:dyDescent="0.3">
      <c r="A5859" t="s">
        <v>50</v>
      </c>
      <c r="B5859" t="s">
        <v>646</v>
      </c>
      <c r="C5859" t="s">
        <v>643</v>
      </c>
      <c r="D5859" t="s">
        <v>8</v>
      </c>
      <c r="E5859" t="str">
        <f>VLOOKUP(D5859,Abbrev!$A$6:$B$67,2,FALSE)</f>
        <v>Herring</v>
      </c>
      <c r="F5859" t="str">
        <f t="shared" si="273"/>
        <v/>
      </c>
      <c r="G5859">
        <v>1977</v>
      </c>
      <c r="H5859">
        <v>29936.202111999999</v>
      </c>
      <c r="I5859">
        <v>67.617672271485603</v>
      </c>
      <c r="J5859">
        <v>2024216.3034621701</v>
      </c>
      <c r="K5859">
        <f t="shared" si="274"/>
        <v>6.7617672271485602E-2</v>
      </c>
      <c r="L5859">
        <f t="shared" si="275"/>
        <v>2024.216303462171</v>
      </c>
    </row>
    <row r="5860" spans="1:12" x14ac:dyDescent="0.3">
      <c r="A5860" t="s">
        <v>50</v>
      </c>
      <c r="B5860" t="s">
        <v>646</v>
      </c>
      <c r="C5860" t="s">
        <v>643</v>
      </c>
      <c r="D5860" t="s">
        <v>9</v>
      </c>
      <c r="E5860" t="str">
        <f>VLOOKUP(D5860,Abbrev!$A$6:$B$67,2,FALSE)</f>
        <v>Mack</v>
      </c>
      <c r="F5860" t="str">
        <f t="shared" si="273"/>
        <v/>
      </c>
      <c r="G5860">
        <v>1977</v>
      </c>
      <c r="H5860">
        <v>29936.202111999999</v>
      </c>
      <c r="I5860">
        <v>35.051318251805</v>
      </c>
      <c r="J5860">
        <v>1049303.3474780701</v>
      </c>
      <c r="K5860">
        <f t="shared" si="274"/>
        <v>3.5051318251804998E-2</v>
      </c>
      <c r="L5860">
        <f t="shared" si="275"/>
        <v>1049.3033474780689</v>
      </c>
    </row>
    <row r="5861" spans="1:12" x14ac:dyDescent="0.3">
      <c r="A5861" t="s">
        <v>50</v>
      </c>
      <c r="B5861" t="s">
        <v>646</v>
      </c>
      <c r="C5861" t="s">
        <v>643</v>
      </c>
      <c r="D5861" t="s">
        <v>10</v>
      </c>
      <c r="E5861" t="str">
        <f>VLOOKUP(D5861,Abbrev!$A$6:$B$67,2,FALSE)</f>
        <v>Butter</v>
      </c>
      <c r="F5861" t="str">
        <f t="shared" si="273"/>
        <v/>
      </c>
      <c r="G5861">
        <v>1977</v>
      </c>
      <c r="H5861">
        <v>29936.202111999999</v>
      </c>
      <c r="I5861">
        <v>200.98174714110499</v>
      </c>
      <c r="J5861">
        <v>6016630.2032389902</v>
      </c>
      <c r="K5861">
        <f t="shared" si="274"/>
        <v>0.20098174714110498</v>
      </c>
      <c r="L5861">
        <f t="shared" si="275"/>
        <v>6016.6302032389967</v>
      </c>
    </row>
    <row r="5862" spans="1:12" x14ac:dyDescent="0.3">
      <c r="A5862" t="s">
        <v>50</v>
      </c>
      <c r="B5862" t="s">
        <v>646</v>
      </c>
      <c r="C5862" t="s">
        <v>643</v>
      </c>
      <c r="D5862" t="s">
        <v>11</v>
      </c>
      <c r="E5862" t="str">
        <f>VLOOKUP(D5862,Abbrev!$A$6:$B$67,2,FALSE)</f>
        <v>Dbenth-oth</v>
      </c>
      <c r="F5862" t="str">
        <f t="shared" si="273"/>
        <v/>
      </c>
      <c r="G5862">
        <v>1977</v>
      </c>
      <c r="H5862">
        <v>29936.202111999999</v>
      </c>
      <c r="I5862">
        <v>4541.8983846486999</v>
      </c>
      <c r="J5862">
        <v>135967188.01501</v>
      </c>
      <c r="K5862">
        <f t="shared" si="274"/>
        <v>4.5418983846487002</v>
      </c>
      <c r="L5862">
        <f t="shared" si="275"/>
        <v>135967.1880150098</v>
      </c>
    </row>
    <row r="5863" spans="1:12" x14ac:dyDescent="0.3">
      <c r="A5863" t="s">
        <v>50</v>
      </c>
      <c r="B5863" t="s">
        <v>646</v>
      </c>
      <c r="C5863" t="s">
        <v>643</v>
      </c>
      <c r="D5863" t="s">
        <v>33</v>
      </c>
      <c r="E5863" t="str">
        <f>VLOOKUP(D5863,Abbrev!$A$6:$B$67,2,FALSE)</f>
        <v>Domni-oth</v>
      </c>
      <c r="F5863" t="str">
        <f t="shared" si="273"/>
        <v/>
      </c>
      <c r="G5863">
        <v>1977</v>
      </c>
      <c r="H5863">
        <v>29936.202111999999</v>
      </c>
      <c r="I5863">
        <v>57.015644801753403</v>
      </c>
      <c r="J5863">
        <v>1706831.86633129</v>
      </c>
      <c r="K5863">
        <f t="shared" si="274"/>
        <v>5.7015644801753404E-2</v>
      </c>
      <c r="L5863">
        <f t="shared" si="275"/>
        <v>1706.8318663312921</v>
      </c>
    </row>
    <row r="5864" spans="1:12" x14ac:dyDescent="0.3">
      <c r="A5864" t="s">
        <v>50</v>
      </c>
      <c r="B5864" t="s">
        <v>646</v>
      </c>
      <c r="C5864" t="s">
        <v>643</v>
      </c>
      <c r="D5864" t="s">
        <v>12</v>
      </c>
      <c r="E5864" t="str">
        <f>VLOOKUP(D5864,Abbrev!$A$6:$B$67,2,FALSE)</f>
        <v>Dpisc-oth</v>
      </c>
      <c r="F5864" t="str">
        <f t="shared" si="273"/>
        <v/>
      </c>
      <c r="G5864">
        <v>1977</v>
      </c>
      <c r="H5864">
        <v>29936.202111999999</v>
      </c>
      <c r="I5864">
        <v>1296.8847214601601</v>
      </c>
      <c r="J5864">
        <v>38823803.137596101</v>
      </c>
      <c r="K5864">
        <f t="shared" si="274"/>
        <v>1.2968847214601602</v>
      </c>
      <c r="L5864">
        <f t="shared" si="275"/>
        <v>38823.80313759618</v>
      </c>
    </row>
    <row r="5865" spans="1:12" x14ac:dyDescent="0.3">
      <c r="A5865" t="s">
        <v>50</v>
      </c>
      <c r="B5865" t="s">
        <v>646</v>
      </c>
      <c r="C5865" t="s">
        <v>643</v>
      </c>
      <c r="D5865" t="s">
        <v>27</v>
      </c>
      <c r="E5865" t="str">
        <f>VLOOKUP(D5865,Abbrev!$A$6:$B$67,2,FALSE)</f>
        <v>MedPel</v>
      </c>
      <c r="F5865" t="str">
        <f t="shared" si="273"/>
        <v/>
      </c>
      <c r="G5865">
        <v>1977</v>
      </c>
      <c r="H5865">
        <v>29936.202111999999</v>
      </c>
      <c r="I5865">
        <v>11.6740888368952</v>
      </c>
      <c r="J5865">
        <v>349477.88289473701</v>
      </c>
      <c r="K5865">
        <f t="shared" si="274"/>
        <v>1.16740888368952E-2</v>
      </c>
      <c r="L5865">
        <f t="shared" si="275"/>
        <v>349.47788289473772</v>
      </c>
    </row>
    <row r="5866" spans="1:12" x14ac:dyDescent="0.3">
      <c r="A5866" t="s">
        <v>50</v>
      </c>
      <c r="B5866" t="s">
        <v>646</v>
      </c>
      <c r="C5866" t="s">
        <v>643</v>
      </c>
      <c r="D5866" t="s">
        <v>14</v>
      </c>
      <c r="E5866" t="str">
        <f>VLOOKUP(D5866,Abbrev!$A$6:$B$67,2,FALSE)</f>
        <v>Mesopel</v>
      </c>
      <c r="F5866" t="str">
        <f t="shared" si="273"/>
        <v/>
      </c>
      <c r="G5866">
        <v>1977</v>
      </c>
      <c r="H5866">
        <v>29936.202111999999</v>
      </c>
      <c r="I5866">
        <v>0.49156331156431399</v>
      </c>
      <c r="J5866">
        <v>14715.5386458333</v>
      </c>
      <c r="K5866">
        <f t="shared" si="274"/>
        <v>4.9156331156431394E-4</v>
      </c>
      <c r="L5866">
        <f t="shared" si="275"/>
        <v>14.715538645833329</v>
      </c>
    </row>
    <row r="5867" spans="1:12" x14ac:dyDescent="0.3">
      <c r="A5867" t="s">
        <v>50</v>
      </c>
      <c r="B5867" t="s">
        <v>646</v>
      </c>
      <c r="C5867" t="s">
        <v>643</v>
      </c>
      <c r="D5867" t="s">
        <v>15</v>
      </c>
      <c r="E5867" t="str">
        <f>VLOOKUP(D5867,Abbrev!$A$6:$B$67,2,FALSE)</f>
        <v>Skate</v>
      </c>
      <c r="F5867" t="str">
        <f t="shared" si="273"/>
        <v/>
      </c>
      <c r="G5867">
        <v>1977</v>
      </c>
      <c r="H5867">
        <v>29936.202111999999</v>
      </c>
      <c r="I5867">
        <v>280.02585665078698</v>
      </c>
      <c r="J5867">
        <v>8382910.6412838995</v>
      </c>
      <c r="K5867">
        <f t="shared" si="274"/>
        <v>0.280025856650787</v>
      </c>
      <c r="L5867">
        <f t="shared" si="275"/>
        <v>8382.9106412838992</v>
      </c>
    </row>
    <row r="5868" spans="1:12" x14ac:dyDescent="0.3">
      <c r="A5868" t="s">
        <v>50</v>
      </c>
      <c r="B5868" t="s">
        <v>646</v>
      </c>
      <c r="C5868" t="s">
        <v>643</v>
      </c>
      <c r="D5868" t="s">
        <v>16</v>
      </c>
      <c r="E5868" t="str">
        <f>VLOOKUP(D5868,Abbrev!$A$6:$B$67,2,FALSE)</f>
        <v>SmPel</v>
      </c>
      <c r="F5868" t="str">
        <f t="shared" si="273"/>
        <v/>
      </c>
      <c r="G5868">
        <v>1977</v>
      </c>
      <c r="H5868">
        <v>29936.202111999999</v>
      </c>
      <c r="I5868">
        <v>469.20556025434797</v>
      </c>
      <c r="J5868">
        <v>14046232.4838483</v>
      </c>
      <c r="K5868">
        <f t="shared" si="274"/>
        <v>0.46920556025434795</v>
      </c>
      <c r="L5868">
        <f t="shared" si="275"/>
        <v>14046.232483848355</v>
      </c>
    </row>
    <row r="5869" spans="1:12" x14ac:dyDescent="0.3">
      <c r="A5869" t="s">
        <v>50</v>
      </c>
      <c r="B5869" t="s">
        <v>646</v>
      </c>
      <c r="C5869" t="s">
        <v>643</v>
      </c>
      <c r="D5869" t="s">
        <v>17</v>
      </c>
      <c r="E5869" t="str">
        <f>VLOOKUP(D5869,Abbrev!$A$6:$B$67,2,FALSE)</f>
        <v>Squid</v>
      </c>
      <c r="F5869" t="str">
        <f t="shared" si="273"/>
        <v/>
      </c>
      <c r="G5869">
        <v>1977</v>
      </c>
      <c r="H5869">
        <v>29936.202111999999</v>
      </c>
      <c r="I5869">
        <v>2089.8100597754501</v>
      </c>
      <c r="J5869">
        <v>62560976.325128697</v>
      </c>
      <c r="K5869">
        <f t="shared" si="274"/>
        <v>2.0898100597754503</v>
      </c>
      <c r="L5869">
        <f t="shared" si="275"/>
        <v>62560.976325128679</v>
      </c>
    </row>
    <row r="5870" spans="1:12" x14ac:dyDescent="0.3">
      <c r="A5870" t="s">
        <v>50</v>
      </c>
      <c r="B5870" t="s">
        <v>646</v>
      </c>
      <c r="C5870" t="s">
        <v>643</v>
      </c>
      <c r="D5870" t="s">
        <v>18</v>
      </c>
      <c r="E5870" t="str">
        <f>VLOOKUP(D5870,Abbrev!$A$6:$B$67,2,FALSE)</f>
        <v>Dogfish-S</v>
      </c>
      <c r="F5870" t="str">
        <f t="shared" si="273"/>
        <v/>
      </c>
      <c r="G5870">
        <v>1977</v>
      </c>
      <c r="H5870">
        <v>29936.202111999999</v>
      </c>
      <c r="I5870">
        <v>30.3675227746924</v>
      </c>
      <c r="J5870">
        <v>909088.29942395398</v>
      </c>
      <c r="K5870">
        <f t="shared" si="274"/>
        <v>3.0367522774692401E-2</v>
      </c>
      <c r="L5870">
        <f t="shared" si="275"/>
        <v>909.08829942395471</v>
      </c>
    </row>
    <row r="5871" spans="1:12" x14ac:dyDescent="0.3">
      <c r="A5871" t="s">
        <v>50</v>
      </c>
      <c r="B5871" t="s">
        <v>646</v>
      </c>
      <c r="C5871" t="s">
        <v>643</v>
      </c>
      <c r="D5871" t="s">
        <v>19</v>
      </c>
      <c r="E5871" t="str">
        <f>VLOOKUP(D5871,Abbrev!$A$6:$B$67,2,FALSE)</f>
        <v>Dogfish-L</v>
      </c>
      <c r="F5871" t="str">
        <f t="shared" si="273"/>
        <v/>
      </c>
      <c r="G5871">
        <v>1977</v>
      </c>
      <c r="H5871">
        <v>29936.202111999999</v>
      </c>
      <c r="I5871">
        <v>2142.3210126405502</v>
      </c>
      <c r="J5871">
        <v>64132954.823192097</v>
      </c>
      <c r="K5871">
        <f t="shared" si="274"/>
        <v>2.1423210126405503</v>
      </c>
      <c r="L5871">
        <f t="shared" si="275"/>
        <v>64132.95482319202</v>
      </c>
    </row>
    <row r="5872" spans="1:12" x14ac:dyDescent="0.3">
      <c r="A5872" t="s">
        <v>50</v>
      </c>
      <c r="B5872" t="s">
        <v>646</v>
      </c>
      <c r="C5872" t="s">
        <v>643</v>
      </c>
      <c r="D5872" t="s">
        <v>20</v>
      </c>
      <c r="E5872" t="str">
        <f>VLOOKUP(D5872,Abbrev!$A$6:$B$67,2,FALSE)</f>
        <v>Hake-S</v>
      </c>
      <c r="F5872" t="str">
        <f t="shared" si="273"/>
        <v/>
      </c>
      <c r="G5872">
        <v>1977</v>
      </c>
      <c r="H5872">
        <v>29936.202111999999</v>
      </c>
      <c r="I5872">
        <v>477.63346769715099</v>
      </c>
      <c r="J5872">
        <v>14298532.024437301</v>
      </c>
      <c r="K5872">
        <f t="shared" si="274"/>
        <v>0.47763346769715098</v>
      </c>
      <c r="L5872">
        <f t="shared" si="275"/>
        <v>14298.532024437334</v>
      </c>
    </row>
    <row r="5873" spans="1:12" x14ac:dyDescent="0.3">
      <c r="A5873" t="s">
        <v>50</v>
      </c>
      <c r="B5873" t="s">
        <v>646</v>
      </c>
      <c r="C5873" t="s">
        <v>643</v>
      </c>
      <c r="D5873" t="s">
        <v>21</v>
      </c>
      <c r="E5873" t="str">
        <f>VLOOKUP(D5873,Abbrev!$A$6:$B$67,2,FALSE)</f>
        <v>Hake-L</v>
      </c>
      <c r="F5873" t="str">
        <f t="shared" si="273"/>
        <v/>
      </c>
      <c r="G5873">
        <v>1977</v>
      </c>
      <c r="H5873">
        <v>29936.202111999999</v>
      </c>
      <c r="I5873">
        <v>168.212712013404</v>
      </c>
      <c r="J5873">
        <v>5035649.7446409203</v>
      </c>
      <c r="K5873">
        <f t="shared" si="274"/>
        <v>0.16821271201340401</v>
      </c>
      <c r="L5873">
        <f t="shared" si="275"/>
        <v>5035.649744640913</v>
      </c>
    </row>
    <row r="5874" spans="1:12" x14ac:dyDescent="0.3">
      <c r="A5874" t="s">
        <v>50</v>
      </c>
      <c r="B5874" t="s">
        <v>646</v>
      </c>
      <c r="C5874" t="s">
        <v>643</v>
      </c>
      <c r="D5874" t="s">
        <v>23</v>
      </c>
      <c r="E5874" t="str">
        <f>VLOOKUP(D5874,Abbrev!$A$6:$B$67,2,FALSE)</f>
        <v>Cod-L</v>
      </c>
      <c r="F5874" t="str">
        <f t="shared" si="273"/>
        <v/>
      </c>
      <c r="G5874">
        <v>1977</v>
      </c>
      <c r="H5874">
        <v>29936.202111999999</v>
      </c>
      <c r="I5874">
        <v>82.914277254458597</v>
      </c>
      <c r="J5874">
        <v>2482138.5618598801</v>
      </c>
      <c r="K5874">
        <f t="shared" si="274"/>
        <v>8.2914277254458602E-2</v>
      </c>
      <c r="L5874">
        <f t="shared" si="275"/>
        <v>2482.138561859877</v>
      </c>
    </row>
    <row r="5875" spans="1:12" x14ac:dyDescent="0.3">
      <c r="A5875" t="s">
        <v>50</v>
      </c>
      <c r="B5875" t="s">
        <v>646</v>
      </c>
      <c r="C5875" t="s">
        <v>643</v>
      </c>
      <c r="D5875" t="s">
        <v>43</v>
      </c>
      <c r="E5875" t="str">
        <f>VLOOKUP(D5875,Abbrev!$A$6:$B$67,2,FALSE)</f>
        <v>Sflound-S</v>
      </c>
      <c r="F5875" t="str">
        <f t="shared" si="273"/>
        <v/>
      </c>
      <c r="G5875">
        <v>1977</v>
      </c>
      <c r="H5875">
        <v>29936.202111999999</v>
      </c>
      <c r="I5875">
        <v>9.2464310862411399</v>
      </c>
      <c r="J5875">
        <v>276803.029812394</v>
      </c>
      <c r="K5875">
        <f t="shared" si="274"/>
        <v>9.2464310862411404E-3</v>
      </c>
      <c r="L5875">
        <f t="shared" si="275"/>
        <v>276.80302981239447</v>
      </c>
    </row>
    <row r="5876" spans="1:12" x14ac:dyDescent="0.3">
      <c r="A5876" t="s">
        <v>50</v>
      </c>
      <c r="B5876" t="s">
        <v>646</v>
      </c>
      <c r="C5876" t="s">
        <v>643</v>
      </c>
      <c r="D5876" t="s">
        <v>29</v>
      </c>
      <c r="E5876" t="str">
        <f>VLOOKUP(D5876,Abbrev!$A$6:$B$67,2,FALSE)</f>
        <v>Sflound-L</v>
      </c>
      <c r="F5876" t="str">
        <f t="shared" si="273"/>
        <v/>
      </c>
      <c r="G5876">
        <v>1977</v>
      </c>
      <c r="H5876">
        <v>29936.202111999999</v>
      </c>
      <c r="I5876">
        <v>196.22384115023499</v>
      </c>
      <c r="J5876">
        <v>5874196.5678664204</v>
      </c>
      <c r="K5876">
        <f t="shared" si="274"/>
        <v>0.196223841150235</v>
      </c>
      <c r="L5876">
        <f t="shared" si="275"/>
        <v>5874.1965678664174</v>
      </c>
    </row>
    <row r="5877" spans="1:12" x14ac:dyDescent="0.3">
      <c r="A5877" t="s">
        <v>50</v>
      </c>
      <c r="B5877" t="s">
        <v>646</v>
      </c>
      <c r="C5877" t="s">
        <v>643</v>
      </c>
      <c r="D5877" t="s">
        <v>24</v>
      </c>
      <c r="E5877" t="str">
        <f>VLOOKUP(D5877,Abbrev!$A$6:$B$67,2,FALSE)</f>
        <v>Yflound-S</v>
      </c>
      <c r="F5877" t="str">
        <f t="shared" si="273"/>
        <v/>
      </c>
      <c r="G5877">
        <v>1977</v>
      </c>
      <c r="H5877">
        <v>29936.202111999999</v>
      </c>
      <c r="I5877">
        <v>0.10491190292828199</v>
      </c>
      <c r="J5877">
        <v>3140.6639300155798</v>
      </c>
      <c r="K5877">
        <f t="shared" si="274"/>
        <v>1.04911902928282E-4</v>
      </c>
      <c r="L5877">
        <f t="shared" si="275"/>
        <v>3.1406639300155743</v>
      </c>
    </row>
    <row r="5878" spans="1:12" x14ac:dyDescent="0.3">
      <c r="A5878" t="s">
        <v>50</v>
      </c>
      <c r="B5878" t="s">
        <v>646</v>
      </c>
      <c r="C5878" t="s">
        <v>643</v>
      </c>
      <c r="D5878" t="s">
        <v>25</v>
      </c>
      <c r="E5878" t="str">
        <f>VLOOKUP(D5878,Abbrev!$A$6:$B$67,2,FALSE)</f>
        <v>Yflound-L</v>
      </c>
      <c r="F5878" t="str">
        <f t="shared" si="273"/>
        <v/>
      </c>
      <c r="G5878">
        <v>1977</v>
      </c>
      <c r="H5878">
        <v>29936.202111999999</v>
      </c>
      <c r="I5878">
        <v>8.5852789550705708</v>
      </c>
      <c r="J5878">
        <v>257010.64598689301</v>
      </c>
      <c r="K5878">
        <f t="shared" si="274"/>
        <v>8.5852789550705712E-3</v>
      </c>
      <c r="L5878">
        <f t="shared" si="275"/>
        <v>257.01064598689277</v>
      </c>
    </row>
    <row r="5879" spans="1:12" x14ac:dyDescent="0.3">
      <c r="A5879" t="s">
        <v>50</v>
      </c>
      <c r="B5879" t="s">
        <v>646</v>
      </c>
      <c r="C5879" t="s">
        <v>643</v>
      </c>
      <c r="D5879" t="s">
        <v>44</v>
      </c>
      <c r="E5879" t="str">
        <f>VLOOKUP(D5879,Abbrev!$A$6:$B$67,2,FALSE)</f>
        <v>Blue-S</v>
      </c>
      <c r="F5879" t="str">
        <f t="shared" si="273"/>
        <v/>
      </c>
      <c r="G5879">
        <v>1977</v>
      </c>
      <c r="H5879">
        <v>29936.202111999999</v>
      </c>
      <c r="I5879">
        <v>36.700458582553303</v>
      </c>
      <c r="J5879">
        <v>1098672.3457303999</v>
      </c>
      <c r="K5879">
        <f t="shared" si="274"/>
        <v>3.6700458582553303E-2</v>
      </c>
      <c r="L5879">
        <f t="shared" si="275"/>
        <v>1098.6723457304006</v>
      </c>
    </row>
    <row r="5880" spans="1:12" x14ac:dyDescent="0.3">
      <c r="A5880" t="s">
        <v>50</v>
      </c>
      <c r="B5880" t="s">
        <v>646</v>
      </c>
      <c r="C5880" t="s">
        <v>643</v>
      </c>
      <c r="D5880" t="s">
        <v>32</v>
      </c>
      <c r="E5880" t="str">
        <f>VLOOKUP(D5880,Abbrev!$A$6:$B$67,2,FALSE)</f>
        <v>Blue-M</v>
      </c>
      <c r="F5880" t="str">
        <f t="shared" si="273"/>
        <v/>
      </c>
      <c r="G5880">
        <v>1977</v>
      </c>
      <c r="H5880">
        <v>29936.202111999999</v>
      </c>
      <c r="I5880">
        <v>2.0874516790252899</v>
      </c>
      <c r="J5880">
        <v>62490.375362334897</v>
      </c>
      <c r="K5880">
        <f t="shared" si="274"/>
        <v>2.0874516790252901E-3</v>
      </c>
      <c r="L5880">
        <f t="shared" si="275"/>
        <v>62.490375362334838</v>
      </c>
    </row>
    <row r="5881" spans="1:12" x14ac:dyDescent="0.3">
      <c r="A5881" t="s">
        <v>50</v>
      </c>
      <c r="B5881" t="s">
        <v>646</v>
      </c>
      <c r="C5881" t="s">
        <v>643</v>
      </c>
      <c r="D5881" t="s">
        <v>28</v>
      </c>
      <c r="E5881" t="str">
        <f>VLOOKUP(D5881,Abbrev!$A$6:$B$67,2,FALSE)</f>
        <v>Blue-L</v>
      </c>
      <c r="F5881" t="str">
        <f t="shared" si="273"/>
        <v/>
      </c>
      <c r="G5881">
        <v>1977</v>
      </c>
      <c r="H5881">
        <v>29936.202111999999</v>
      </c>
      <c r="I5881">
        <v>73.440832824704998</v>
      </c>
      <c r="J5881">
        <v>2198539.6147139701</v>
      </c>
      <c r="K5881">
        <f t="shared" si="274"/>
        <v>7.3440832824704996E-2</v>
      </c>
      <c r="L5881">
        <f t="shared" si="275"/>
        <v>2198.5396147139727</v>
      </c>
    </row>
    <row r="5882" spans="1:12" x14ac:dyDescent="0.3">
      <c r="A5882" t="s">
        <v>50</v>
      </c>
      <c r="B5882" t="s">
        <v>646</v>
      </c>
      <c r="C5882" t="s">
        <v>643</v>
      </c>
      <c r="D5882" t="s">
        <v>36</v>
      </c>
      <c r="E5882" t="str">
        <f>VLOOKUP(D5882,Abbrev!$A$6:$B$67,2,FALSE)</f>
        <v>Weak-M</v>
      </c>
      <c r="F5882" t="str">
        <f t="shared" si="273"/>
        <v/>
      </c>
      <c r="G5882">
        <v>1977</v>
      </c>
      <c r="H5882">
        <v>29936.202111999999</v>
      </c>
      <c r="I5882">
        <v>2.9698217054616198</v>
      </c>
      <c r="J5882">
        <v>88905.182811303603</v>
      </c>
      <c r="K5882">
        <f t="shared" si="274"/>
        <v>2.9698217054616198E-3</v>
      </c>
      <c r="L5882">
        <f t="shared" si="275"/>
        <v>88.905182811303575</v>
      </c>
    </row>
    <row r="5883" spans="1:12" x14ac:dyDescent="0.3">
      <c r="A5883" t="s">
        <v>50</v>
      </c>
      <c r="B5883" t="s">
        <v>646</v>
      </c>
      <c r="C5883" t="s">
        <v>643</v>
      </c>
      <c r="D5883" t="s">
        <v>49</v>
      </c>
      <c r="E5883" t="str">
        <f>VLOOKUP(D5883,Abbrev!$A$6:$B$67,2,FALSE)</f>
        <v>Weak-L</v>
      </c>
      <c r="F5883" t="str">
        <f t="shared" si="273"/>
        <v/>
      </c>
      <c r="G5883">
        <v>1977</v>
      </c>
      <c r="H5883">
        <v>29936.202111999999</v>
      </c>
      <c r="I5883">
        <v>9.4196749173481908</v>
      </c>
      <c r="J5883">
        <v>281989.29215507198</v>
      </c>
      <c r="K5883">
        <f t="shared" si="274"/>
        <v>9.4196749173481916E-3</v>
      </c>
      <c r="L5883">
        <f t="shared" si="275"/>
        <v>281.98929215507235</v>
      </c>
    </row>
    <row r="5884" spans="1:12" x14ac:dyDescent="0.3">
      <c r="A5884" t="s">
        <v>50</v>
      </c>
      <c r="B5884" t="s">
        <v>646</v>
      </c>
      <c r="C5884" t="s">
        <v>643</v>
      </c>
      <c r="D5884" t="s">
        <v>7</v>
      </c>
      <c r="E5884" t="str">
        <f>VLOOKUP(D5884,Abbrev!$A$6:$B$67,2,FALSE)</f>
        <v>Alosines</v>
      </c>
      <c r="F5884" t="str">
        <f t="shared" si="273"/>
        <v/>
      </c>
      <c r="G5884">
        <v>1978</v>
      </c>
      <c r="H5884">
        <v>29936.202111999999</v>
      </c>
      <c r="I5884">
        <v>117.310067606975</v>
      </c>
      <c r="J5884">
        <v>3511817.89365478</v>
      </c>
      <c r="K5884">
        <f t="shared" si="274"/>
        <v>0.117310067606975</v>
      </c>
      <c r="L5884">
        <f t="shared" si="275"/>
        <v>3511.8178936547879</v>
      </c>
    </row>
    <row r="5885" spans="1:12" x14ac:dyDescent="0.3">
      <c r="A5885" t="s">
        <v>50</v>
      </c>
      <c r="B5885" t="s">
        <v>646</v>
      </c>
      <c r="C5885" t="s">
        <v>643</v>
      </c>
      <c r="D5885" t="s">
        <v>42</v>
      </c>
      <c r="E5885" t="str">
        <f>VLOOKUP(D5885,Abbrev!$A$6:$B$67,2,FALSE)</f>
        <v>Croaker</v>
      </c>
      <c r="F5885" t="str">
        <f t="shared" si="273"/>
        <v/>
      </c>
      <c r="G5885">
        <v>1978</v>
      </c>
      <c r="H5885">
        <v>29936.202111999999</v>
      </c>
      <c r="I5885">
        <v>12.8146689366685</v>
      </c>
      <c r="J5885">
        <v>383622.51928647701</v>
      </c>
      <c r="K5885">
        <f t="shared" si="274"/>
        <v>1.2814668936668501E-2</v>
      </c>
      <c r="L5885">
        <f t="shared" si="275"/>
        <v>383.62251928647635</v>
      </c>
    </row>
    <row r="5886" spans="1:12" x14ac:dyDescent="0.3">
      <c r="A5886" t="s">
        <v>50</v>
      </c>
      <c r="B5886" t="s">
        <v>646</v>
      </c>
      <c r="C5886" t="s">
        <v>643</v>
      </c>
      <c r="D5886" t="s">
        <v>8</v>
      </c>
      <c r="E5886" t="str">
        <f>VLOOKUP(D5886,Abbrev!$A$6:$B$67,2,FALSE)</f>
        <v>Herring</v>
      </c>
      <c r="F5886" t="str">
        <f t="shared" si="273"/>
        <v/>
      </c>
      <c r="G5886">
        <v>1978</v>
      </c>
      <c r="H5886">
        <v>29936.202111999999</v>
      </c>
      <c r="I5886">
        <v>465.60551616119898</v>
      </c>
      <c r="J5886">
        <v>13938460.836263699</v>
      </c>
      <c r="K5886">
        <f t="shared" si="274"/>
        <v>0.465605516161199</v>
      </c>
      <c r="L5886">
        <f t="shared" si="275"/>
        <v>13938.460836263735</v>
      </c>
    </row>
    <row r="5887" spans="1:12" x14ac:dyDescent="0.3">
      <c r="A5887" t="s">
        <v>50</v>
      </c>
      <c r="B5887" t="s">
        <v>646</v>
      </c>
      <c r="C5887" t="s">
        <v>643</v>
      </c>
      <c r="D5887" t="s">
        <v>9</v>
      </c>
      <c r="E5887" t="str">
        <f>VLOOKUP(D5887,Abbrev!$A$6:$B$67,2,FALSE)</f>
        <v>Mack</v>
      </c>
      <c r="F5887" t="str">
        <f t="shared" si="273"/>
        <v/>
      </c>
      <c r="G5887">
        <v>1978</v>
      </c>
      <c r="H5887">
        <v>29936.202111999999</v>
      </c>
      <c r="I5887">
        <v>217.94432888811701</v>
      </c>
      <c r="J5887">
        <v>6524425.4787588697</v>
      </c>
      <c r="K5887">
        <f t="shared" si="274"/>
        <v>0.21794432888811702</v>
      </c>
      <c r="L5887">
        <f t="shared" si="275"/>
        <v>6524.4254787588707</v>
      </c>
    </row>
    <row r="5888" spans="1:12" x14ac:dyDescent="0.3">
      <c r="A5888" t="s">
        <v>50</v>
      </c>
      <c r="B5888" t="s">
        <v>646</v>
      </c>
      <c r="C5888" t="s">
        <v>643</v>
      </c>
      <c r="D5888" t="s">
        <v>10</v>
      </c>
      <c r="E5888" t="str">
        <f>VLOOKUP(D5888,Abbrev!$A$6:$B$67,2,FALSE)</f>
        <v>Butter</v>
      </c>
      <c r="F5888" t="str">
        <f t="shared" si="273"/>
        <v/>
      </c>
      <c r="G5888">
        <v>1978</v>
      </c>
      <c r="H5888">
        <v>29936.202111999999</v>
      </c>
      <c r="I5888">
        <v>427.432928204213</v>
      </c>
      <c r="J5888">
        <v>12795718.5280453</v>
      </c>
      <c r="K5888">
        <f t="shared" si="274"/>
        <v>0.42743292820421303</v>
      </c>
      <c r="L5888">
        <f t="shared" si="275"/>
        <v>12795.718528045307</v>
      </c>
    </row>
    <row r="5889" spans="1:12" x14ac:dyDescent="0.3">
      <c r="A5889" t="s">
        <v>50</v>
      </c>
      <c r="B5889" t="s">
        <v>646</v>
      </c>
      <c r="C5889" t="s">
        <v>643</v>
      </c>
      <c r="D5889" t="s">
        <v>11</v>
      </c>
      <c r="E5889" t="str">
        <f>VLOOKUP(D5889,Abbrev!$A$6:$B$67,2,FALSE)</f>
        <v>Dbenth-oth</v>
      </c>
      <c r="F5889" t="str">
        <f t="shared" si="273"/>
        <v/>
      </c>
      <c r="G5889">
        <v>1978</v>
      </c>
      <c r="H5889">
        <v>29936.202111999999</v>
      </c>
      <c r="I5889">
        <v>622.82898268322697</v>
      </c>
      <c r="J5889">
        <v>18645134.306816399</v>
      </c>
      <c r="K5889">
        <f t="shared" si="274"/>
        <v>0.62282898268322695</v>
      </c>
      <c r="L5889">
        <f t="shared" si="275"/>
        <v>18645.134306816428</v>
      </c>
    </row>
    <row r="5890" spans="1:12" x14ac:dyDescent="0.3">
      <c r="A5890" t="s">
        <v>50</v>
      </c>
      <c r="B5890" t="s">
        <v>646</v>
      </c>
      <c r="C5890" t="s">
        <v>643</v>
      </c>
      <c r="D5890" t="s">
        <v>33</v>
      </c>
      <c r="E5890" t="str">
        <f>VLOOKUP(D5890,Abbrev!$A$6:$B$67,2,FALSE)</f>
        <v>Domni-oth</v>
      </c>
      <c r="F5890" t="str">
        <f t="shared" si="273"/>
        <v/>
      </c>
      <c r="G5890">
        <v>1978</v>
      </c>
      <c r="H5890">
        <v>29936.202111999999</v>
      </c>
      <c r="I5890">
        <v>34.031554920467201</v>
      </c>
      <c r="J5890">
        <v>1018775.5062847401</v>
      </c>
      <c r="K5890">
        <f t="shared" si="274"/>
        <v>3.4031554920467201E-2</v>
      </c>
      <c r="L5890">
        <f t="shared" si="275"/>
        <v>1018.7755062847342</v>
      </c>
    </row>
    <row r="5891" spans="1:12" x14ac:dyDescent="0.3">
      <c r="A5891" t="s">
        <v>50</v>
      </c>
      <c r="B5891" t="s">
        <v>646</v>
      </c>
      <c r="C5891" t="s">
        <v>643</v>
      </c>
      <c r="D5891" t="s">
        <v>12</v>
      </c>
      <c r="E5891" t="str">
        <f>VLOOKUP(D5891,Abbrev!$A$6:$B$67,2,FALSE)</f>
        <v>Dpisc-oth</v>
      </c>
      <c r="F5891" t="str">
        <f t="shared" ref="F5891:F5954" si="276">IF(G5891&lt;=1967,"A",IF(AND(G5891&gt;=1996,G5891&lt;=2000),"B",IF(G5891&gt;=2009,"C","")))</f>
        <v/>
      </c>
      <c r="G5891">
        <v>1978</v>
      </c>
      <c r="H5891">
        <v>29936.202111999999</v>
      </c>
      <c r="I5891">
        <v>180.94283852471901</v>
      </c>
      <c r="J5891">
        <v>5416741.38479497</v>
      </c>
      <c r="K5891">
        <f t="shared" ref="K5891:K5954" si="277">I5891/1000</f>
        <v>0.18094283852471901</v>
      </c>
      <c r="L5891">
        <f t="shared" ref="L5891:L5954" si="278">K5891*H5891</f>
        <v>5416.7413847949683</v>
      </c>
    </row>
    <row r="5892" spans="1:12" x14ac:dyDescent="0.3">
      <c r="A5892" t="s">
        <v>50</v>
      </c>
      <c r="B5892" t="s">
        <v>646</v>
      </c>
      <c r="C5892" t="s">
        <v>643</v>
      </c>
      <c r="D5892" t="s">
        <v>27</v>
      </c>
      <c r="E5892" t="str">
        <f>VLOOKUP(D5892,Abbrev!$A$6:$B$67,2,FALSE)</f>
        <v>MedPel</v>
      </c>
      <c r="F5892" t="str">
        <f t="shared" si="276"/>
        <v/>
      </c>
      <c r="G5892">
        <v>1978</v>
      </c>
      <c r="H5892">
        <v>29936.202111999999</v>
      </c>
      <c r="I5892">
        <v>1.2289082789107899</v>
      </c>
      <c r="J5892">
        <v>36788.846614583301</v>
      </c>
      <c r="K5892">
        <f t="shared" si="277"/>
        <v>1.22890827891079E-3</v>
      </c>
      <c r="L5892">
        <f t="shared" si="278"/>
        <v>36.788846614583477</v>
      </c>
    </row>
    <row r="5893" spans="1:12" x14ac:dyDescent="0.3">
      <c r="A5893" t="s">
        <v>50</v>
      </c>
      <c r="B5893" t="s">
        <v>646</v>
      </c>
      <c r="C5893" t="s">
        <v>643</v>
      </c>
      <c r="D5893" t="s">
        <v>15</v>
      </c>
      <c r="E5893" t="str">
        <f>VLOOKUP(D5893,Abbrev!$A$6:$B$67,2,FALSE)</f>
        <v>Skate</v>
      </c>
      <c r="F5893" t="str">
        <f t="shared" si="276"/>
        <v/>
      </c>
      <c r="G5893">
        <v>1978</v>
      </c>
      <c r="H5893">
        <v>29936.202111999999</v>
      </c>
      <c r="I5893">
        <v>108.29878811761201</v>
      </c>
      <c r="J5893">
        <v>3242054.4095735</v>
      </c>
      <c r="K5893">
        <f t="shared" si="277"/>
        <v>0.10829878811761201</v>
      </c>
      <c r="L5893">
        <f t="shared" si="278"/>
        <v>3242.0544095734972</v>
      </c>
    </row>
    <row r="5894" spans="1:12" x14ac:dyDescent="0.3">
      <c r="A5894" t="s">
        <v>50</v>
      </c>
      <c r="B5894" t="s">
        <v>646</v>
      </c>
      <c r="C5894" t="s">
        <v>643</v>
      </c>
      <c r="D5894" t="s">
        <v>16</v>
      </c>
      <c r="E5894" t="str">
        <f>VLOOKUP(D5894,Abbrev!$A$6:$B$67,2,FALSE)</f>
        <v>SmPel</v>
      </c>
      <c r="F5894" t="str">
        <f t="shared" si="276"/>
        <v/>
      </c>
      <c r="G5894">
        <v>1978</v>
      </c>
      <c r="H5894">
        <v>29936.202111999999</v>
      </c>
      <c r="I5894">
        <v>769.36204554562403</v>
      </c>
      <c r="J5894">
        <v>23031777.692755599</v>
      </c>
      <c r="K5894">
        <f t="shared" si="277"/>
        <v>0.76936204554562404</v>
      </c>
      <c r="L5894">
        <f t="shared" si="278"/>
        <v>23031.77769275555</v>
      </c>
    </row>
    <row r="5895" spans="1:12" x14ac:dyDescent="0.3">
      <c r="A5895" t="s">
        <v>50</v>
      </c>
      <c r="B5895" t="s">
        <v>646</v>
      </c>
      <c r="C5895" t="s">
        <v>643</v>
      </c>
      <c r="D5895" t="s">
        <v>17</v>
      </c>
      <c r="E5895" t="str">
        <f>VLOOKUP(D5895,Abbrev!$A$6:$B$67,2,FALSE)</f>
        <v>Squid</v>
      </c>
      <c r="F5895" t="str">
        <f t="shared" si="276"/>
        <v/>
      </c>
      <c r="G5895">
        <v>1978</v>
      </c>
      <c r="H5895">
        <v>29936.202111999999</v>
      </c>
      <c r="I5895">
        <v>959.76997975633606</v>
      </c>
      <c r="J5895">
        <v>28731868.095015801</v>
      </c>
      <c r="K5895">
        <f t="shared" si="277"/>
        <v>0.95976997975633604</v>
      </c>
      <c r="L5895">
        <f t="shared" si="278"/>
        <v>28731.868095015823</v>
      </c>
    </row>
    <row r="5896" spans="1:12" x14ac:dyDescent="0.3">
      <c r="A5896" t="s">
        <v>50</v>
      </c>
      <c r="B5896" t="s">
        <v>646</v>
      </c>
      <c r="C5896" t="s">
        <v>643</v>
      </c>
      <c r="D5896" t="s">
        <v>18</v>
      </c>
      <c r="E5896" t="str">
        <f>VLOOKUP(D5896,Abbrev!$A$6:$B$67,2,FALSE)</f>
        <v>Dogfish-S</v>
      </c>
      <c r="F5896" t="str">
        <f t="shared" si="276"/>
        <v/>
      </c>
      <c r="G5896">
        <v>1978</v>
      </c>
      <c r="H5896">
        <v>29936.202111999999</v>
      </c>
      <c r="I5896">
        <v>31.531157594241499</v>
      </c>
      <c r="J5896">
        <v>943923.10656653706</v>
      </c>
      <c r="K5896">
        <f t="shared" si="277"/>
        <v>3.15311575942415E-2</v>
      </c>
      <c r="L5896">
        <f t="shared" si="278"/>
        <v>943.92310656653717</v>
      </c>
    </row>
    <row r="5897" spans="1:12" x14ac:dyDescent="0.3">
      <c r="A5897" t="s">
        <v>50</v>
      </c>
      <c r="B5897" t="s">
        <v>646</v>
      </c>
      <c r="C5897" t="s">
        <v>643</v>
      </c>
      <c r="D5897" t="s">
        <v>19</v>
      </c>
      <c r="E5897" t="str">
        <f>VLOOKUP(D5897,Abbrev!$A$6:$B$67,2,FALSE)</f>
        <v>Dogfish-L</v>
      </c>
      <c r="F5897" t="str">
        <f t="shared" si="276"/>
        <v/>
      </c>
      <c r="G5897">
        <v>1978</v>
      </c>
      <c r="H5897">
        <v>29936.202111999999</v>
      </c>
      <c r="I5897">
        <v>3973.88509712113</v>
      </c>
      <c r="J5897">
        <v>118963027.43728299</v>
      </c>
      <c r="K5897">
        <f t="shared" si="277"/>
        <v>3.9738850971211299</v>
      </c>
      <c r="L5897">
        <f t="shared" si="278"/>
        <v>118963.02743728289</v>
      </c>
    </row>
    <row r="5898" spans="1:12" x14ac:dyDescent="0.3">
      <c r="A5898" t="s">
        <v>50</v>
      </c>
      <c r="B5898" t="s">
        <v>646</v>
      </c>
      <c r="C5898" t="s">
        <v>643</v>
      </c>
      <c r="D5898" t="s">
        <v>38</v>
      </c>
      <c r="E5898" t="str">
        <f>VLOOKUP(D5898,Abbrev!$A$6:$B$67,2,FALSE)</f>
        <v>Menh-S</v>
      </c>
      <c r="F5898" t="str">
        <f t="shared" si="276"/>
        <v/>
      </c>
      <c r="G5898">
        <v>1978</v>
      </c>
      <c r="H5898">
        <v>29936.202111999999</v>
      </c>
      <c r="I5898">
        <v>0.28538426416787899</v>
      </c>
      <c r="J5898">
        <v>8543.3210117140206</v>
      </c>
      <c r="K5898">
        <f t="shared" si="277"/>
        <v>2.85384264167879E-4</v>
      </c>
      <c r="L5898">
        <f t="shared" si="278"/>
        <v>8.5433210117140241</v>
      </c>
    </row>
    <row r="5899" spans="1:12" x14ac:dyDescent="0.3">
      <c r="A5899" t="s">
        <v>50</v>
      </c>
      <c r="B5899" t="s">
        <v>646</v>
      </c>
      <c r="C5899" t="s">
        <v>643</v>
      </c>
      <c r="D5899" t="s">
        <v>45</v>
      </c>
      <c r="E5899" t="str">
        <f>VLOOKUP(D5899,Abbrev!$A$6:$B$67,2,FALSE)</f>
        <v>Menh-M</v>
      </c>
      <c r="F5899" t="str">
        <f t="shared" si="276"/>
        <v/>
      </c>
      <c r="G5899">
        <v>1978</v>
      </c>
      <c r="H5899">
        <v>29936.202111999999</v>
      </c>
      <c r="I5899">
        <v>1.7177177119637499</v>
      </c>
      <c r="J5899">
        <v>51421.944596709</v>
      </c>
      <c r="K5899">
        <f t="shared" si="277"/>
        <v>1.7177177119637498E-3</v>
      </c>
      <c r="L5899">
        <f t="shared" si="278"/>
        <v>51.421944596709011</v>
      </c>
    </row>
    <row r="5900" spans="1:12" x14ac:dyDescent="0.3">
      <c r="A5900" t="s">
        <v>50</v>
      </c>
      <c r="B5900" t="s">
        <v>646</v>
      </c>
      <c r="C5900" t="s">
        <v>643</v>
      </c>
      <c r="D5900" t="s">
        <v>20</v>
      </c>
      <c r="E5900" t="str">
        <f>VLOOKUP(D5900,Abbrev!$A$6:$B$67,2,FALSE)</f>
        <v>Hake-S</v>
      </c>
      <c r="F5900" t="str">
        <f t="shared" si="276"/>
        <v/>
      </c>
      <c r="G5900">
        <v>1978</v>
      </c>
      <c r="H5900">
        <v>29936.202111999999</v>
      </c>
      <c r="I5900">
        <v>695.64855820046796</v>
      </c>
      <c r="J5900">
        <v>20825075.837210599</v>
      </c>
      <c r="K5900">
        <f t="shared" si="277"/>
        <v>0.695648558200468</v>
      </c>
      <c r="L5900">
        <f t="shared" si="278"/>
        <v>20825.075837210603</v>
      </c>
    </row>
    <row r="5901" spans="1:12" x14ac:dyDescent="0.3">
      <c r="A5901" t="s">
        <v>50</v>
      </c>
      <c r="B5901" t="s">
        <v>646</v>
      </c>
      <c r="C5901" t="s">
        <v>643</v>
      </c>
      <c r="D5901" t="s">
        <v>21</v>
      </c>
      <c r="E5901" t="str">
        <f>VLOOKUP(D5901,Abbrev!$A$6:$B$67,2,FALSE)</f>
        <v>Hake-L</v>
      </c>
      <c r="F5901" t="str">
        <f t="shared" si="276"/>
        <v/>
      </c>
      <c r="G5901">
        <v>1978</v>
      </c>
      <c r="H5901">
        <v>29936.202111999999</v>
      </c>
      <c r="I5901">
        <v>348.27439710399102</v>
      </c>
      <c r="J5901">
        <v>10426012.742140001</v>
      </c>
      <c r="K5901">
        <f t="shared" si="277"/>
        <v>0.348274397103991</v>
      </c>
      <c r="L5901">
        <f t="shared" si="278"/>
        <v>10426.012742140021</v>
      </c>
    </row>
    <row r="5902" spans="1:12" x14ac:dyDescent="0.3">
      <c r="A5902" t="s">
        <v>50</v>
      </c>
      <c r="B5902" t="s">
        <v>646</v>
      </c>
      <c r="C5902" t="s">
        <v>643</v>
      </c>
      <c r="D5902" t="s">
        <v>23</v>
      </c>
      <c r="E5902" t="str">
        <f>VLOOKUP(D5902,Abbrev!$A$6:$B$67,2,FALSE)</f>
        <v>Cod-L</v>
      </c>
      <c r="F5902" t="str">
        <f t="shared" si="276"/>
        <v/>
      </c>
      <c r="G5902">
        <v>1978</v>
      </c>
      <c r="H5902">
        <v>29936.202111999999</v>
      </c>
      <c r="I5902">
        <v>96.846981101254599</v>
      </c>
      <c r="J5902">
        <v>2899230.8001842001</v>
      </c>
      <c r="K5902">
        <f t="shared" si="277"/>
        <v>9.6846981101254601E-2</v>
      </c>
      <c r="L5902">
        <f t="shared" si="278"/>
        <v>2899.2308001842021</v>
      </c>
    </row>
    <row r="5903" spans="1:12" x14ac:dyDescent="0.3">
      <c r="A5903" t="s">
        <v>50</v>
      </c>
      <c r="B5903" t="s">
        <v>646</v>
      </c>
      <c r="C5903" t="s">
        <v>643</v>
      </c>
      <c r="D5903" t="s">
        <v>43</v>
      </c>
      <c r="E5903" t="str">
        <f>VLOOKUP(D5903,Abbrev!$A$6:$B$67,2,FALSE)</f>
        <v>Sflound-S</v>
      </c>
      <c r="F5903" t="str">
        <f t="shared" si="276"/>
        <v/>
      </c>
      <c r="G5903">
        <v>1978</v>
      </c>
      <c r="H5903">
        <v>29936.202111999999</v>
      </c>
      <c r="I5903">
        <v>4.4697032758570696</v>
      </c>
      <c r="J5903">
        <v>133805.940646726</v>
      </c>
      <c r="K5903">
        <f t="shared" si="277"/>
        <v>4.46970327585707E-3</v>
      </c>
      <c r="L5903">
        <f t="shared" si="278"/>
        <v>133.80594064672573</v>
      </c>
    </row>
    <row r="5904" spans="1:12" x14ac:dyDescent="0.3">
      <c r="A5904" t="s">
        <v>50</v>
      </c>
      <c r="B5904" t="s">
        <v>646</v>
      </c>
      <c r="C5904" t="s">
        <v>643</v>
      </c>
      <c r="D5904" t="s">
        <v>29</v>
      </c>
      <c r="E5904" t="str">
        <f>VLOOKUP(D5904,Abbrev!$A$6:$B$67,2,FALSE)</f>
        <v>Sflound-L</v>
      </c>
      <c r="F5904" t="str">
        <f t="shared" si="276"/>
        <v/>
      </c>
      <c r="G5904">
        <v>1978</v>
      </c>
      <c r="H5904">
        <v>29936.202111999999</v>
      </c>
      <c r="I5904">
        <v>46.082717046294</v>
      </c>
      <c r="J5904">
        <v>1379541.5313679599</v>
      </c>
      <c r="K5904">
        <f t="shared" si="277"/>
        <v>4.6082717046293999E-2</v>
      </c>
      <c r="L5904">
        <f t="shared" si="278"/>
        <v>1379.5415313679648</v>
      </c>
    </row>
    <row r="5905" spans="1:12" x14ac:dyDescent="0.3">
      <c r="A5905" t="s">
        <v>50</v>
      </c>
      <c r="B5905" t="s">
        <v>646</v>
      </c>
      <c r="C5905" t="s">
        <v>643</v>
      </c>
      <c r="D5905" t="s">
        <v>24</v>
      </c>
      <c r="E5905" t="str">
        <f>VLOOKUP(D5905,Abbrev!$A$6:$B$67,2,FALSE)</f>
        <v>Yflound-S</v>
      </c>
      <c r="F5905" t="str">
        <f t="shared" si="276"/>
        <v/>
      </c>
      <c r="G5905">
        <v>1978</v>
      </c>
      <c r="H5905">
        <v>29936.202111999999</v>
      </c>
      <c r="I5905">
        <v>0.94753016302120996</v>
      </c>
      <c r="J5905">
        <v>28365.4544674192</v>
      </c>
      <c r="K5905">
        <f t="shared" si="277"/>
        <v>9.4753016302120995E-4</v>
      </c>
      <c r="L5905">
        <f t="shared" si="278"/>
        <v>28.365454467419248</v>
      </c>
    </row>
    <row r="5906" spans="1:12" x14ac:dyDescent="0.3">
      <c r="A5906" t="s">
        <v>50</v>
      </c>
      <c r="B5906" t="s">
        <v>646</v>
      </c>
      <c r="C5906" t="s">
        <v>643</v>
      </c>
      <c r="D5906" t="s">
        <v>25</v>
      </c>
      <c r="E5906" t="str">
        <f>VLOOKUP(D5906,Abbrev!$A$6:$B$67,2,FALSE)</f>
        <v>Yflound-L</v>
      </c>
      <c r="F5906" t="str">
        <f t="shared" si="276"/>
        <v/>
      </c>
      <c r="G5906">
        <v>1978</v>
      </c>
      <c r="H5906">
        <v>29936.202111999999</v>
      </c>
      <c r="I5906">
        <v>3.2091382084353302</v>
      </c>
      <c r="J5906">
        <v>96069.410013061701</v>
      </c>
      <c r="K5906">
        <f t="shared" si="277"/>
        <v>3.20913820843533E-3</v>
      </c>
      <c r="L5906">
        <f t="shared" si="278"/>
        <v>96.069410013061614</v>
      </c>
    </row>
    <row r="5907" spans="1:12" x14ac:dyDescent="0.3">
      <c r="A5907" t="s">
        <v>50</v>
      </c>
      <c r="B5907" t="s">
        <v>646</v>
      </c>
      <c r="C5907" t="s">
        <v>643</v>
      </c>
      <c r="D5907" t="s">
        <v>32</v>
      </c>
      <c r="E5907" t="str">
        <f>VLOOKUP(D5907,Abbrev!$A$6:$B$67,2,FALSE)</f>
        <v>Blue-M</v>
      </c>
      <c r="F5907" t="str">
        <f t="shared" si="276"/>
        <v/>
      </c>
      <c r="G5907">
        <v>1978</v>
      </c>
      <c r="H5907">
        <v>29936.202111999999</v>
      </c>
      <c r="I5907">
        <v>3.7974544945190698</v>
      </c>
      <c r="J5907">
        <v>113681.365259046</v>
      </c>
      <c r="K5907">
        <f t="shared" si="277"/>
        <v>3.7974544945190698E-3</v>
      </c>
      <c r="L5907">
        <f t="shared" si="278"/>
        <v>113.68136525904566</v>
      </c>
    </row>
    <row r="5908" spans="1:12" x14ac:dyDescent="0.3">
      <c r="A5908" t="s">
        <v>50</v>
      </c>
      <c r="B5908" t="s">
        <v>646</v>
      </c>
      <c r="C5908" t="s">
        <v>643</v>
      </c>
      <c r="D5908" t="s">
        <v>28</v>
      </c>
      <c r="E5908" t="str">
        <f>VLOOKUP(D5908,Abbrev!$A$6:$B$67,2,FALSE)</f>
        <v>Blue-L</v>
      </c>
      <c r="F5908" t="str">
        <f t="shared" si="276"/>
        <v/>
      </c>
      <c r="G5908">
        <v>1978</v>
      </c>
      <c r="H5908">
        <v>29936.202111999999</v>
      </c>
      <c r="I5908">
        <v>152.11631892068399</v>
      </c>
      <c r="J5908">
        <v>4553784.8677430497</v>
      </c>
      <c r="K5908">
        <f t="shared" si="277"/>
        <v>0.152116318920684</v>
      </c>
      <c r="L5908">
        <f t="shared" si="278"/>
        <v>4553.7848677430457</v>
      </c>
    </row>
    <row r="5909" spans="1:12" x14ac:dyDescent="0.3">
      <c r="A5909" t="s">
        <v>50</v>
      </c>
      <c r="B5909" t="s">
        <v>646</v>
      </c>
      <c r="C5909" t="s">
        <v>643</v>
      </c>
      <c r="D5909" t="s">
        <v>7</v>
      </c>
      <c r="E5909" t="str">
        <f>VLOOKUP(D5909,Abbrev!$A$6:$B$67,2,FALSE)</f>
        <v>Alosines</v>
      </c>
      <c r="F5909" t="str">
        <f t="shared" si="276"/>
        <v/>
      </c>
      <c r="G5909">
        <v>1979</v>
      </c>
      <c r="H5909">
        <v>29936.202111999999</v>
      </c>
      <c r="I5909">
        <v>147.77372826046999</v>
      </c>
      <c r="J5909">
        <v>4423784.1960492004</v>
      </c>
      <c r="K5909">
        <f t="shared" si="277"/>
        <v>0.14777372826047</v>
      </c>
      <c r="L5909">
        <f t="shared" si="278"/>
        <v>4423.784196049196</v>
      </c>
    </row>
    <row r="5910" spans="1:12" x14ac:dyDescent="0.3">
      <c r="A5910" t="s">
        <v>50</v>
      </c>
      <c r="B5910" t="s">
        <v>646</v>
      </c>
      <c r="C5910" t="s">
        <v>643</v>
      </c>
      <c r="D5910" t="s">
        <v>42</v>
      </c>
      <c r="E5910" t="str">
        <f>VLOOKUP(D5910,Abbrev!$A$6:$B$67,2,FALSE)</f>
        <v>Croaker</v>
      </c>
      <c r="F5910" t="str">
        <f t="shared" si="276"/>
        <v/>
      </c>
      <c r="G5910">
        <v>1979</v>
      </c>
      <c r="H5910">
        <v>29936.202111999999</v>
      </c>
      <c r="I5910">
        <v>28.166055606477201</v>
      </c>
      <c r="J5910">
        <v>843184.73333333398</v>
      </c>
      <c r="K5910">
        <f t="shared" si="277"/>
        <v>2.8166055606477201E-2</v>
      </c>
      <c r="L5910">
        <f t="shared" si="278"/>
        <v>843.18473333333213</v>
      </c>
    </row>
    <row r="5911" spans="1:12" x14ac:dyDescent="0.3">
      <c r="A5911" t="s">
        <v>50</v>
      </c>
      <c r="B5911" t="s">
        <v>646</v>
      </c>
      <c r="C5911" t="s">
        <v>643</v>
      </c>
      <c r="D5911" t="s">
        <v>8</v>
      </c>
      <c r="E5911" t="str">
        <f>VLOOKUP(D5911,Abbrev!$A$6:$B$67,2,FALSE)</f>
        <v>Herring</v>
      </c>
      <c r="F5911" t="str">
        <f t="shared" si="276"/>
        <v/>
      </c>
      <c r="G5911">
        <v>1979</v>
      </c>
      <c r="H5911">
        <v>29936.202111999999</v>
      </c>
      <c r="I5911">
        <v>17.0092496298385</v>
      </c>
      <c r="J5911">
        <v>509192.33469230798</v>
      </c>
      <c r="K5911">
        <f t="shared" si="277"/>
        <v>1.7009249629838501E-2</v>
      </c>
      <c r="L5911">
        <f t="shared" si="278"/>
        <v>509.19233469230653</v>
      </c>
    </row>
    <row r="5912" spans="1:12" x14ac:dyDescent="0.3">
      <c r="A5912" t="s">
        <v>50</v>
      </c>
      <c r="B5912" t="s">
        <v>646</v>
      </c>
      <c r="C5912" t="s">
        <v>643</v>
      </c>
      <c r="D5912" t="s">
        <v>9</v>
      </c>
      <c r="E5912" t="str">
        <f>VLOOKUP(D5912,Abbrev!$A$6:$B$67,2,FALSE)</f>
        <v>Mack</v>
      </c>
      <c r="F5912" t="str">
        <f t="shared" si="276"/>
        <v/>
      </c>
      <c r="G5912">
        <v>1979</v>
      </c>
      <c r="H5912">
        <v>29936.202111999999</v>
      </c>
      <c r="I5912">
        <v>101.56029665797099</v>
      </c>
      <c r="J5912">
        <v>3040329.5673076902</v>
      </c>
      <c r="K5912">
        <f t="shared" si="277"/>
        <v>0.10156029665797099</v>
      </c>
      <c r="L5912">
        <f t="shared" si="278"/>
        <v>3040.3295673076977</v>
      </c>
    </row>
    <row r="5913" spans="1:12" x14ac:dyDescent="0.3">
      <c r="A5913" t="s">
        <v>50</v>
      </c>
      <c r="B5913" t="s">
        <v>646</v>
      </c>
      <c r="C5913" t="s">
        <v>643</v>
      </c>
      <c r="D5913" t="s">
        <v>10</v>
      </c>
      <c r="E5913" t="str">
        <f>VLOOKUP(D5913,Abbrev!$A$6:$B$67,2,FALSE)</f>
        <v>Butter</v>
      </c>
      <c r="F5913" t="str">
        <f t="shared" si="276"/>
        <v/>
      </c>
      <c r="G5913">
        <v>1979</v>
      </c>
      <c r="H5913">
        <v>29936.202111999999</v>
      </c>
      <c r="I5913">
        <v>13.273015648730899</v>
      </c>
      <c r="J5913">
        <v>397343.679096148</v>
      </c>
      <c r="K5913">
        <f t="shared" si="277"/>
        <v>1.32730156487309E-2</v>
      </c>
      <c r="L5913">
        <f t="shared" si="278"/>
        <v>397.34367909614701</v>
      </c>
    </row>
    <row r="5914" spans="1:12" x14ac:dyDescent="0.3">
      <c r="A5914" t="s">
        <v>50</v>
      </c>
      <c r="B5914" t="s">
        <v>646</v>
      </c>
      <c r="C5914" t="s">
        <v>643</v>
      </c>
      <c r="D5914" t="s">
        <v>11</v>
      </c>
      <c r="E5914" t="str">
        <f>VLOOKUP(D5914,Abbrev!$A$6:$B$67,2,FALSE)</f>
        <v>Dbenth-oth</v>
      </c>
      <c r="F5914" t="str">
        <f t="shared" si="276"/>
        <v/>
      </c>
      <c r="G5914">
        <v>1979</v>
      </c>
      <c r="H5914">
        <v>29936.202111999999</v>
      </c>
      <c r="I5914">
        <v>2002.71983518922</v>
      </c>
      <c r="J5914">
        <v>59953825.759935901</v>
      </c>
      <c r="K5914">
        <f t="shared" si="277"/>
        <v>2.0027198351892199</v>
      </c>
      <c r="L5914">
        <f t="shared" si="278"/>
        <v>59953.825759935818</v>
      </c>
    </row>
    <row r="5915" spans="1:12" x14ac:dyDescent="0.3">
      <c r="A5915" t="s">
        <v>50</v>
      </c>
      <c r="B5915" t="s">
        <v>646</v>
      </c>
      <c r="C5915" t="s">
        <v>643</v>
      </c>
      <c r="D5915" t="s">
        <v>33</v>
      </c>
      <c r="E5915" t="str">
        <f>VLOOKUP(D5915,Abbrev!$A$6:$B$67,2,FALSE)</f>
        <v>Domni-oth</v>
      </c>
      <c r="F5915" t="str">
        <f t="shared" si="276"/>
        <v/>
      </c>
      <c r="G5915">
        <v>1979</v>
      </c>
      <c r="H5915">
        <v>29936.202111999999</v>
      </c>
      <c r="I5915">
        <v>9.0065298784660204</v>
      </c>
      <c r="J5915">
        <v>269621.29876952601</v>
      </c>
      <c r="K5915">
        <f t="shared" si="277"/>
        <v>9.0065298784660196E-3</v>
      </c>
      <c r="L5915">
        <f t="shared" si="278"/>
        <v>269.62129876952554</v>
      </c>
    </row>
    <row r="5916" spans="1:12" x14ac:dyDescent="0.3">
      <c r="A5916" t="s">
        <v>50</v>
      </c>
      <c r="B5916" t="s">
        <v>646</v>
      </c>
      <c r="C5916" t="s">
        <v>643</v>
      </c>
      <c r="D5916" t="s">
        <v>12</v>
      </c>
      <c r="E5916" t="str">
        <f>VLOOKUP(D5916,Abbrev!$A$6:$B$67,2,FALSE)</f>
        <v>Dpisc-oth</v>
      </c>
      <c r="F5916" t="str">
        <f t="shared" si="276"/>
        <v/>
      </c>
      <c r="G5916">
        <v>1979</v>
      </c>
      <c r="H5916">
        <v>29936.202111999999</v>
      </c>
      <c r="I5916">
        <v>1763.72112221311</v>
      </c>
      <c r="J5916">
        <v>52799111.983775102</v>
      </c>
      <c r="K5916">
        <f t="shared" si="277"/>
        <v>1.7637211222131099</v>
      </c>
      <c r="L5916">
        <f t="shared" si="278"/>
        <v>52799.11198377511</v>
      </c>
    </row>
    <row r="5917" spans="1:12" x14ac:dyDescent="0.3">
      <c r="A5917" t="s">
        <v>50</v>
      </c>
      <c r="B5917" t="s">
        <v>646</v>
      </c>
      <c r="C5917" t="s">
        <v>643</v>
      </c>
      <c r="D5917" t="s">
        <v>14</v>
      </c>
      <c r="E5917" t="str">
        <f>VLOOKUP(D5917,Abbrev!$A$6:$B$67,2,FALSE)</f>
        <v>Mesopel</v>
      </c>
      <c r="F5917" t="str">
        <f t="shared" si="276"/>
        <v/>
      </c>
      <c r="G5917">
        <v>1979</v>
      </c>
      <c r="H5917">
        <v>29936.202111999999</v>
      </c>
      <c r="I5917">
        <v>0</v>
      </c>
      <c r="J5917">
        <v>0</v>
      </c>
      <c r="K5917">
        <f t="shared" si="277"/>
        <v>0</v>
      </c>
      <c r="L5917">
        <f t="shared" si="278"/>
        <v>0</v>
      </c>
    </row>
    <row r="5918" spans="1:12" x14ac:dyDescent="0.3">
      <c r="A5918" t="s">
        <v>50</v>
      </c>
      <c r="B5918" t="s">
        <v>646</v>
      </c>
      <c r="C5918" t="s">
        <v>643</v>
      </c>
      <c r="D5918" t="s">
        <v>15</v>
      </c>
      <c r="E5918" t="str">
        <f>VLOOKUP(D5918,Abbrev!$A$6:$B$67,2,FALSE)</f>
        <v>Skate</v>
      </c>
      <c r="F5918" t="str">
        <f t="shared" si="276"/>
        <v/>
      </c>
      <c r="G5918">
        <v>1979</v>
      </c>
      <c r="H5918">
        <v>29936.202111999999</v>
      </c>
      <c r="I5918">
        <v>115.79270127677501</v>
      </c>
      <c r="J5918">
        <v>3466393.7085159901</v>
      </c>
      <c r="K5918">
        <f t="shared" si="277"/>
        <v>0.115792701276775</v>
      </c>
      <c r="L5918">
        <f t="shared" si="278"/>
        <v>3466.3937085159769</v>
      </c>
    </row>
    <row r="5919" spans="1:12" x14ac:dyDescent="0.3">
      <c r="A5919" t="s">
        <v>50</v>
      </c>
      <c r="B5919" t="s">
        <v>646</v>
      </c>
      <c r="C5919" t="s">
        <v>643</v>
      </c>
      <c r="D5919" t="s">
        <v>16</v>
      </c>
      <c r="E5919" t="str">
        <f>VLOOKUP(D5919,Abbrev!$A$6:$B$67,2,FALSE)</f>
        <v>SmPel</v>
      </c>
      <c r="F5919" t="str">
        <f t="shared" si="276"/>
        <v/>
      </c>
      <c r="G5919">
        <v>1979</v>
      </c>
      <c r="H5919">
        <v>29936.202111999999</v>
      </c>
      <c r="I5919">
        <v>1127.50907294935</v>
      </c>
      <c r="J5919">
        <v>33753339.490925498</v>
      </c>
      <c r="K5919">
        <f t="shared" si="277"/>
        <v>1.12750907294935</v>
      </c>
      <c r="L5919">
        <f t="shared" si="278"/>
        <v>33753.339490925493</v>
      </c>
    </row>
    <row r="5920" spans="1:12" x14ac:dyDescent="0.3">
      <c r="A5920" t="s">
        <v>50</v>
      </c>
      <c r="B5920" t="s">
        <v>646</v>
      </c>
      <c r="C5920" t="s">
        <v>643</v>
      </c>
      <c r="D5920" t="s">
        <v>17</v>
      </c>
      <c r="E5920" t="str">
        <f>VLOOKUP(D5920,Abbrev!$A$6:$B$67,2,FALSE)</f>
        <v>Squid</v>
      </c>
      <c r="F5920" t="str">
        <f t="shared" si="276"/>
        <v/>
      </c>
      <c r="G5920">
        <v>1979</v>
      </c>
      <c r="H5920">
        <v>29936.202111999999</v>
      </c>
      <c r="I5920">
        <v>890.46321894208904</v>
      </c>
      <c r="J5920">
        <v>26657086.895552501</v>
      </c>
      <c r="K5920">
        <f t="shared" si="277"/>
        <v>0.89046321894208902</v>
      </c>
      <c r="L5920">
        <f t="shared" si="278"/>
        <v>26657.086895552482</v>
      </c>
    </row>
    <row r="5921" spans="1:12" x14ac:dyDescent="0.3">
      <c r="A5921" t="s">
        <v>50</v>
      </c>
      <c r="B5921" t="s">
        <v>646</v>
      </c>
      <c r="C5921" t="s">
        <v>643</v>
      </c>
      <c r="D5921" t="s">
        <v>18</v>
      </c>
      <c r="E5921" t="str">
        <f>VLOOKUP(D5921,Abbrev!$A$6:$B$67,2,FALSE)</f>
        <v>Dogfish-S</v>
      </c>
      <c r="F5921" t="str">
        <f t="shared" si="276"/>
        <v/>
      </c>
      <c r="G5921">
        <v>1979</v>
      </c>
      <c r="H5921">
        <v>29936.202111999999</v>
      </c>
      <c r="I5921">
        <v>7.2874119834951996</v>
      </c>
      <c r="J5921">
        <v>218157.43801132301</v>
      </c>
      <c r="K5921">
        <f t="shared" si="277"/>
        <v>7.2874119834951999E-3</v>
      </c>
      <c r="L5921">
        <f t="shared" si="278"/>
        <v>218.15743801132311</v>
      </c>
    </row>
    <row r="5922" spans="1:12" x14ac:dyDescent="0.3">
      <c r="A5922" t="s">
        <v>50</v>
      </c>
      <c r="B5922" t="s">
        <v>646</v>
      </c>
      <c r="C5922" t="s">
        <v>643</v>
      </c>
      <c r="D5922" t="s">
        <v>19</v>
      </c>
      <c r="E5922" t="str">
        <f>VLOOKUP(D5922,Abbrev!$A$6:$B$67,2,FALSE)</f>
        <v>Dogfish-L</v>
      </c>
      <c r="F5922" t="str">
        <f t="shared" si="276"/>
        <v/>
      </c>
      <c r="G5922">
        <v>1979</v>
      </c>
      <c r="H5922">
        <v>29936.202111999999</v>
      </c>
      <c r="I5922">
        <v>2893.1022416359901</v>
      </c>
      <c r="J5922">
        <v>86608493.436295196</v>
      </c>
      <c r="K5922">
        <f t="shared" si="277"/>
        <v>2.8931022416359902</v>
      </c>
      <c r="L5922">
        <f t="shared" si="278"/>
        <v>86608.493436295263</v>
      </c>
    </row>
    <row r="5923" spans="1:12" x14ac:dyDescent="0.3">
      <c r="A5923" t="s">
        <v>50</v>
      </c>
      <c r="B5923" t="s">
        <v>646</v>
      </c>
      <c r="C5923" t="s">
        <v>643</v>
      </c>
      <c r="D5923" t="s">
        <v>20</v>
      </c>
      <c r="E5923" t="str">
        <f>VLOOKUP(D5923,Abbrev!$A$6:$B$67,2,FALSE)</f>
        <v>Hake-S</v>
      </c>
      <c r="F5923" t="str">
        <f t="shared" si="276"/>
        <v/>
      </c>
      <c r="G5923">
        <v>1979</v>
      </c>
      <c r="H5923">
        <v>29936.202111999999</v>
      </c>
      <c r="I5923">
        <v>325.65876559210398</v>
      </c>
      <c r="J5923">
        <v>9748986.62630965</v>
      </c>
      <c r="K5923">
        <f t="shared" si="277"/>
        <v>0.32565876559210399</v>
      </c>
      <c r="L5923">
        <f t="shared" si="278"/>
        <v>9748.9866263096555</v>
      </c>
    </row>
    <row r="5924" spans="1:12" x14ac:dyDescent="0.3">
      <c r="A5924" t="s">
        <v>50</v>
      </c>
      <c r="B5924" t="s">
        <v>646</v>
      </c>
      <c r="C5924" t="s">
        <v>643</v>
      </c>
      <c r="D5924" t="s">
        <v>21</v>
      </c>
      <c r="E5924" t="str">
        <f>VLOOKUP(D5924,Abbrev!$A$6:$B$67,2,FALSE)</f>
        <v>Hake-L</v>
      </c>
      <c r="F5924" t="str">
        <f t="shared" si="276"/>
        <v/>
      </c>
      <c r="G5924">
        <v>1979</v>
      </c>
      <c r="H5924">
        <v>29936.202111999999</v>
      </c>
      <c r="I5924">
        <v>58.5117947131723</v>
      </c>
      <c r="J5924">
        <v>1751620.9124693801</v>
      </c>
      <c r="K5924">
        <f t="shared" si="277"/>
        <v>5.8511794713172298E-2</v>
      </c>
      <c r="L5924">
        <f t="shared" si="278"/>
        <v>1751.6209124693789</v>
      </c>
    </row>
    <row r="5925" spans="1:12" x14ac:dyDescent="0.3">
      <c r="A5925" t="s">
        <v>50</v>
      </c>
      <c r="B5925" t="s">
        <v>646</v>
      </c>
      <c r="C5925" t="s">
        <v>643</v>
      </c>
      <c r="D5925" t="s">
        <v>43</v>
      </c>
      <c r="E5925" t="str">
        <f>VLOOKUP(D5925,Abbrev!$A$6:$B$67,2,FALSE)</f>
        <v>Sflound-S</v>
      </c>
      <c r="F5925" t="str">
        <f t="shared" si="276"/>
        <v/>
      </c>
      <c r="G5925">
        <v>1979</v>
      </c>
      <c r="H5925">
        <v>29936.202111999999</v>
      </c>
      <c r="I5925">
        <v>0.69734363853114401</v>
      </c>
      <c r="J5925">
        <v>20875.8201045858</v>
      </c>
      <c r="K5925">
        <f t="shared" si="277"/>
        <v>6.9734363853114398E-4</v>
      </c>
      <c r="L5925">
        <f t="shared" si="278"/>
        <v>20.875820104585795</v>
      </c>
    </row>
    <row r="5926" spans="1:12" x14ac:dyDescent="0.3">
      <c r="A5926" t="s">
        <v>50</v>
      </c>
      <c r="B5926" t="s">
        <v>646</v>
      </c>
      <c r="C5926" t="s">
        <v>643</v>
      </c>
      <c r="D5926" t="s">
        <v>29</v>
      </c>
      <c r="E5926" t="str">
        <f>VLOOKUP(D5926,Abbrev!$A$6:$B$67,2,FALSE)</f>
        <v>Sflound-L</v>
      </c>
      <c r="F5926" t="str">
        <f t="shared" si="276"/>
        <v/>
      </c>
      <c r="G5926">
        <v>1979</v>
      </c>
      <c r="H5926">
        <v>29936.202111999999</v>
      </c>
      <c r="I5926">
        <v>73.760760541188006</v>
      </c>
      <c r="J5926">
        <v>2208117.03549584</v>
      </c>
      <c r="K5926">
        <f t="shared" si="277"/>
        <v>7.3760760541188006E-2</v>
      </c>
      <c r="L5926">
        <f t="shared" si="278"/>
        <v>2208.1170354958385</v>
      </c>
    </row>
    <row r="5927" spans="1:12" x14ac:dyDescent="0.3">
      <c r="A5927" t="s">
        <v>50</v>
      </c>
      <c r="B5927" t="s">
        <v>646</v>
      </c>
      <c r="C5927" t="s">
        <v>643</v>
      </c>
      <c r="D5927" t="s">
        <v>24</v>
      </c>
      <c r="E5927" t="str">
        <f>VLOOKUP(D5927,Abbrev!$A$6:$B$67,2,FALSE)</f>
        <v>Yflound-S</v>
      </c>
      <c r="F5927" t="str">
        <f t="shared" si="276"/>
        <v/>
      </c>
      <c r="G5927">
        <v>1979</v>
      </c>
      <c r="H5927">
        <v>29936.202111999999</v>
      </c>
      <c r="I5927">
        <v>0.131004622525658</v>
      </c>
      <c r="J5927">
        <v>3921.7808575343602</v>
      </c>
      <c r="K5927">
        <f t="shared" si="277"/>
        <v>1.31004622525658E-4</v>
      </c>
      <c r="L5927">
        <f t="shared" si="278"/>
        <v>3.9217808575343658</v>
      </c>
    </row>
    <row r="5928" spans="1:12" x14ac:dyDescent="0.3">
      <c r="A5928" t="s">
        <v>50</v>
      </c>
      <c r="B5928" t="s">
        <v>646</v>
      </c>
      <c r="C5928" t="s">
        <v>643</v>
      </c>
      <c r="D5928" t="s">
        <v>25</v>
      </c>
      <c r="E5928" t="str">
        <f>VLOOKUP(D5928,Abbrev!$A$6:$B$67,2,FALSE)</f>
        <v>Yflound-L</v>
      </c>
      <c r="F5928" t="str">
        <f t="shared" si="276"/>
        <v/>
      </c>
      <c r="G5928">
        <v>1979</v>
      </c>
      <c r="H5928">
        <v>29936.202111999999</v>
      </c>
      <c r="I5928">
        <v>4.7701625480714398</v>
      </c>
      <c r="J5928">
        <v>142800.55014616001</v>
      </c>
      <c r="K5928">
        <f t="shared" si="277"/>
        <v>4.7701625480714395E-3</v>
      </c>
      <c r="L5928">
        <f t="shared" si="278"/>
        <v>142.80055014615951</v>
      </c>
    </row>
    <row r="5929" spans="1:12" x14ac:dyDescent="0.3">
      <c r="A5929" t="s">
        <v>50</v>
      </c>
      <c r="B5929" t="s">
        <v>646</v>
      </c>
      <c r="C5929" t="s">
        <v>643</v>
      </c>
      <c r="D5929" t="s">
        <v>28</v>
      </c>
      <c r="E5929" t="str">
        <f>VLOOKUP(D5929,Abbrev!$A$6:$B$67,2,FALSE)</f>
        <v>Blue-L</v>
      </c>
      <c r="F5929" t="str">
        <f t="shared" si="276"/>
        <v/>
      </c>
      <c r="G5929">
        <v>1979</v>
      </c>
      <c r="H5929">
        <v>29936.202111999999</v>
      </c>
      <c r="I5929">
        <v>123.51968079287001</v>
      </c>
      <c r="J5929">
        <v>3697710.12902507</v>
      </c>
      <c r="K5929">
        <f t="shared" si="277"/>
        <v>0.12351968079287</v>
      </c>
      <c r="L5929">
        <f t="shared" si="278"/>
        <v>3697.7101290250807</v>
      </c>
    </row>
    <row r="5930" spans="1:12" x14ac:dyDescent="0.3">
      <c r="A5930" t="s">
        <v>50</v>
      </c>
      <c r="B5930" t="s">
        <v>646</v>
      </c>
      <c r="C5930" t="s">
        <v>643</v>
      </c>
      <c r="D5930" t="s">
        <v>7</v>
      </c>
      <c r="E5930" t="str">
        <f>VLOOKUP(D5930,Abbrev!$A$6:$B$67,2,FALSE)</f>
        <v>Alosines</v>
      </c>
      <c r="F5930" t="str">
        <f t="shared" si="276"/>
        <v/>
      </c>
      <c r="G5930">
        <v>1980</v>
      </c>
      <c r="H5930">
        <v>29936.202111999999</v>
      </c>
      <c r="I5930">
        <v>327.86656961994203</v>
      </c>
      <c r="J5930">
        <v>9815079.8939107191</v>
      </c>
      <c r="K5930">
        <f t="shared" si="277"/>
        <v>0.32786656961994204</v>
      </c>
      <c r="L5930">
        <f t="shared" si="278"/>
        <v>9815.0798939107044</v>
      </c>
    </row>
    <row r="5931" spans="1:12" x14ac:dyDescent="0.3">
      <c r="A5931" t="s">
        <v>50</v>
      </c>
      <c r="B5931" t="s">
        <v>646</v>
      </c>
      <c r="C5931" t="s">
        <v>643</v>
      </c>
      <c r="D5931" t="s">
        <v>42</v>
      </c>
      <c r="E5931" t="str">
        <f>VLOOKUP(D5931,Abbrev!$A$6:$B$67,2,FALSE)</f>
        <v>Croaker</v>
      </c>
      <c r="F5931" t="str">
        <f t="shared" si="276"/>
        <v/>
      </c>
      <c r="G5931">
        <v>1980</v>
      </c>
      <c r="H5931">
        <v>29936.202111999999</v>
      </c>
      <c r="I5931">
        <v>54.423968926861903</v>
      </c>
      <c r="J5931">
        <v>1629246.93353175</v>
      </c>
      <c r="K5931">
        <f t="shared" si="277"/>
        <v>5.4423968926861903E-2</v>
      </c>
      <c r="L5931">
        <f t="shared" si="278"/>
        <v>1629.2469335317455</v>
      </c>
    </row>
    <row r="5932" spans="1:12" x14ac:dyDescent="0.3">
      <c r="A5932" t="s">
        <v>50</v>
      </c>
      <c r="B5932" t="s">
        <v>646</v>
      </c>
      <c r="C5932" t="s">
        <v>643</v>
      </c>
      <c r="D5932" t="s">
        <v>8</v>
      </c>
      <c r="E5932" t="str">
        <f>VLOOKUP(D5932,Abbrev!$A$6:$B$67,2,FALSE)</f>
        <v>Herring</v>
      </c>
      <c r="F5932" t="str">
        <f t="shared" si="276"/>
        <v/>
      </c>
      <c r="G5932">
        <v>1980</v>
      </c>
      <c r="H5932">
        <v>29936.202111999999</v>
      </c>
      <c r="I5932">
        <v>53.1654136208086</v>
      </c>
      <c r="J5932">
        <v>1591570.5675206</v>
      </c>
      <c r="K5932">
        <f t="shared" si="277"/>
        <v>5.3165413620808601E-2</v>
      </c>
      <c r="L5932">
        <f t="shared" si="278"/>
        <v>1591.5705675206038</v>
      </c>
    </row>
    <row r="5933" spans="1:12" x14ac:dyDescent="0.3">
      <c r="A5933" t="s">
        <v>50</v>
      </c>
      <c r="B5933" t="s">
        <v>646</v>
      </c>
      <c r="C5933" t="s">
        <v>643</v>
      </c>
      <c r="D5933" t="s">
        <v>9</v>
      </c>
      <c r="E5933" t="str">
        <f>VLOOKUP(D5933,Abbrev!$A$6:$B$67,2,FALSE)</f>
        <v>Mack</v>
      </c>
      <c r="F5933" t="str">
        <f t="shared" si="276"/>
        <v/>
      </c>
      <c r="G5933">
        <v>1980</v>
      </c>
      <c r="H5933">
        <v>29936.202111999999</v>
      </c>
      <c r="I5933">
        <v>59.528719501024902</v>
      </c>
      <c r="J5933">
        <v>1782063.7784512399</v>
      </c>
      <c r="K5933">
        <f t="shared" si="277"/>
        <v>5.9528719501024903E-2</v>
      </c>
      <c r="L5933">
        <f t="shared" si="278"/>
        <v>1782.0637784512373</v>
      </c>
    </row>
    <row r="5934" spans="1:12" x14ac:dyDescent="0.3">
      <c r="A5934" t="s">
        <v>50</v>
      </c>
      <c r="B5934" t="s">
        <v>646</v>
      </c>
      <c r="C5934" t="s">
        <v>643</v>
      </c>
      <c r="D5934" t="s">
        <v>10</v>
      </c>
      <c r="E5934" t="str">
        <f>VLOOKUP(D5934,Abbrev!$A$6:$B$67,2,FALSE)</f>
        <v>Butter</v>
      </c>
      <c r="F5934" t="str">
        <f t="shared" si="276"/>
        <v/>
      </c>
      <c r="G5934">
        <v>1980</v>
      </c>
      <c r="H5934">
        <v>29936.202111999999</v>
      </c>
      <c r="I5934">
        <v>124.656990642404</v>
      </c>
      <c r="J5934">
        <v>3731756.86654469</v>
      </c>
      <c r="K5934">
        <f t="shared" si="277"/>
        <v>0.124656990642404</v>
      </c>
      <c r="L5934">
        <f t="shared" si="278"/>
        <v>3731.7568665446988</v>
      </c>
    </row>
    <row r="5935" spans="1:12" x14ac:dyDescent="0.3">
      <c r="A5935" t="s">
        <v>50</v>
      </c>
      <c r="B5935" t="s">
        <v>646</v>
      </c>
      <c r="C5935" t="s">
        <v>643</v>
      </c>
      <c r="D5935" t="s">
        <v>11</v>
      </c>
      <c r="E5935" t="str">
        <f>VLOOKUP(D5935,Abbrev!$A$6:$B$67,2,FALSE)</f>
        <v>Dbenth-oth</v>
      </c>
      <c r="F5935" t="str">
        <f t="shared" si="276"/>
        <v/>
      </c>
      <c r="G5935">
        <v>1980</v>
      </c>
      <c r="H5935">
        <v>29936.202111999999</v>
      </c>
      <c r="I5935">
        <v>377.75377732511498</v>
      </c>
      <c r="J5935">
        <v>11308513.4265761</v>
      </c>
      <c r="K5935">
        <f t="shared" si="277"/>
        <v>0.377753777325115</v>
      </c>
      <c r="L5935">
        <f t="shared" si="278"/>
        <v>11308.513426576084</v>
      </c>
    </row>
    <row r="5936" spans="1:12" x14ac:dyDescent="0.3">
      <c r="A5936" t="s">
        <v>50</v>
      </c>
      <c r="B5936" t="s">
        <v>646</v>
      </c>
      <c r="C5936" t="s">
        <v>643</v>
      </c>
      <c r="D5936" t="s">
        <v>33</v>
      </c>
      <c r="E5936" t="str">
        <f>VLOOKUP(D5936,Abbrev!$A$6:$B$67,2,FALSE)</f>
        <v>Domni-oth</v>
      </c>
      <c r="F5936" t="str">
        <f t="shared" si="276"/>
        <v/>
      </c>
      <c r="G5936">
        <v>1980</v>
      </c>
      <c r="H5936">
        <v>29936.202111999999</v>
      </c>
      <c r="I5936">
        <v>19.2944156053866</v>
      </c>
      <c r="J5936">
        <v>577601.52519578103</v>
      </c>
      <c r="K5936">
        <f t="shared" si="277"/>
        <v>1.9294415605386601E-2</v>
      </c>
      <c r="L5936">
        <f t="shared" si="278"/>
        <v>577.60152519578014</v>
      </c>
    </row>
    <row r="5937" spans="1:12" x14ac:dyDescent="0.3">
      <c r="A5937" t="s">
        <v>50</v>
      </c>
      <c r="B5937" t="s">
        <v>646</v>
      </c>
      <c r="C5937" t="s">
        <v>643</v>
      </c>
      <c r="D5937" t="s">
        <v>12</v>
      </c>
      <c r="E5937" t="str">
        <f>VLOOKUP(D5937,Abbrev!$A$6:$B$67,2,FALSE)</f>
        <v>Dpisc-oth</v>
      </c>
      <c r="F5937" t="str">
        <f t="shared" si="276"/>
        <v/>
      </c>
      <c r="G5937">
        <v>1980</v>
      </c>
      <c r="H5937">
        <v>29936.202111999999</v>
      </c>
      <c r="I5937">
        <v>135.76962833362799</v>
      </c>
      <c r="J5937">
        <v>4064427.0344666098</v>
      </c>
      <c r="K5937">
        <f t="shared" si="277"/>
        <v>0.13576962833362799</v>
      </c>
      <c r="L5937">
        <f t="shared" si="278"/>
        <v>4064.4270344666093</v>
      </c>
    </row>
    <row r="5938" spans="1:12" x14ac:dyDescent="0.3">
      <c r="A5938" t="s">
        <v>50</v>
      </c>
      <c r="B5938" t="s">
        <v>646</v>
      </c>
      <c r="C5938" t="s">
        <v>643</v>
      </c>
      <c r="D5938" t="s">
        <v>13</v>
      </c>
      <c r="E5938" t="str">
        <f>VLOOKUP(D5938,Abbrev!$A$6:$B$67,2,FALSE)</f>
        <v>Haddock</v>
      </c>
      <c r="F5938" t="str">
        <f t="shared" si="276"/>
        <v/>
      </c>
      <c r="G5938">
        <v>1980</v>
      </c>
      <c r="H5938">
        <v>29936.202111999999</v>
      </c>
      <c r="I5938">
        <v>0.383647433072213</v>
      </c>
      <c r="J5938">
        <v>11484.947096199799</v>
      </c>
      <c r="K5938">
        <f t="shared" si="277"/>
        <v>3.83647433072213E-4</v>
      </c>
      <c r="L5938">
        <f t="shared" si="278"/>
        <v>11.484947096199761</v>
      </c>
    </row>
    <row r="5939" spans="1:12" x14ac:dyDescent="0.3">
      <c r="A5939" t="s">
        <v>50</v>
      </c>
      <c r="B5939" t="s">
        <v>646</v>
      </c>
      <c r="C5939" t="s">
        <v>643</v>
      </c>
      <c r="D5939" t="s">
        <v>27</v>
      </c>
      <c r="E5939" t="str">
        <f>VLOOKUP(D5939,Abbrev!$A$6:$B$67,2,FALSE)</f>
        <v>MedPel</v>
      </c>
      <c r="F5939" t="str">
        <f t="shared" si="276"/>
        <v/>
      </c>
      <c r="G5939">
        <v>1980</v>
      </c>
      <c r="H5939">
        <v>29936.202111999999</v>
      </c>
      <c r="I5939">
        <v>0</v>
      </c>
      <c r="J5939">
        <v>0</v>
      </c>
      <c r="K5939">
        <f t="shared" si="277"/>
        <v>0</v>
      </c>
      <c r="L5939">
        <f t="shared" si="278"/>
        <v>0</v>
      </c>
    </row>
    <row r="5940" spans="1:12" x14ac:dyDescent="0.3">
      <c r="A5940" t="s">
        <v>50</v>
      </c>
      <c r="B5940" t="s">
        <v>646</v>
      </c>
      <c r="C5940" t="s">
        <v>643</v>
      </c>
      <c r="D5940" t="s">
        <v>14</v>
      </c>
      <c r="E5940" t="str">
        <f>VLOOKUP(D5940,Abbrev!$A$6:$B$67,2,FALSE)</f>
        <v>Mesopel</v>
      </c>
      <c r="F5940" t="str">
        <f t="shared" si="276"/>
        <v/>
      </c>
      <c r="G5940">
        <v>1980</v>
      </c>
      <c r="H5940">
        <v>29936.202111999999</v>
      </c>
      <c r="I5940">
        <v>0</v>
      </c>
      <c r="J5940">
        <v>0</v>
      </c>
      <c r="K5940">
        <f t="shared" si="277"/>
        <v>0</v>
      </c>
      <c r="L5940">
        <f t="shared" si="278"/>
        <v>0</v>
      </c>
    </row>
    <row r="5941" spans="1:12" x14ac:dyDescent="0.3">
      <c r="A5941" t="s">
        <v>50</v>
      </c>
      <c r="B5941" t="s">
        <v>646</v>
      </c>
      <c r="C5941" t="s">
        <v>643</v>
      </c>
      <c r="D5941" t="s">
        <v>15</v>
      </c>
      <c r="E5941" t="str">
        <f>VLOOKUP(D5941,Abbrev!$A$6:$B$67,2,FALSE)</f>
        <v>Skate</v>
      </c>
      <c r="F5941" t="str">
        <f t="shared" si="276"/>
        <v/>
      </c>
      <c r="G5941">
        <v>1980</v>
      </c>
      <c r="H5941">
        <v>29936.202111999999</v>
      </c>
      <c r="I5941">
        <v>268.81968933751602</v>
      </c>
      <c r="J5941">
        <v>8047440.5516929301</v>
      </c>
      <c r="K5941">
        <f t="shared" si="277"/>
        <v>0.26881968933751604</v>
      </c>
      <c r="L5941">
        <f t="shared" si="278"/>
        <v>8047.440551692931</v>
      </c>
    </row>
    <row r="5942" spans="1:12" x14ac:dyDescent="0.3">
      <c r="A5942" t="s">
        <v>50</v>
      </c>
      <c r="B5942" t="s">
        <v>646</v>
      </c>
      <c r="C5942" t="s">
        <v>643</v>
      </c>
      <c r="D5942" t="s">
        <v>16</v>
      </c>
      <c r="E5942" t="str">
        <f>VLOOKUP(D5942,Abbrev!$A$6:$B$67,2,FALSE)</f>
        <v>SmPel</v>
      </c>
      <c r="F5942" t="str">
        <f t="shared" si="276"/>
        <v/>
      </c>
      <c r="G5942">
        <v>1980</v>
      </c>
      <c r="H5942">
        <v>29936.202111999999</v>
      </c>
      <c r="I5942">
        <v>557.74203781045105</v>
      </c>
      <c r="J5942">
        <v>16696678.370252401</v>
      </c>
      <c r="K5942">
        <f t="shared" si="277"/>
        <v>0.55774203781045106</v>
      </c>
      <c r="L5942">
        <f t="shared" si="278"/>
        <v>16696.678370252408</v>
      </c>
    </row>
    <row r="5943" spans="1:12" x14ac:dyDescent="0.3">
      <c r="A5943" t="s">
        <v>50</v>
      </c>
      <c r="B5943" t="s">
        <v>646</v>
      </c>
      <c r="C5943" t="s">
        <v>643</v>
      </c>
      <c r="D5943" t="s">
        <v>17</v>
      </c>
      <c r="E5943" t="str">
        <f>VLOOKUP(D5943,Abbrev!$A$6:$B$67,2,FALSE)</f>
        <v>Squid</v>
      </c>
      <c r="F5943" t="str">
        <f t="shared" si="276"/>
        <v/>
      </c>
      <c r="G5943">
        <v>1980</v>
      </c>
      <c r="H5943">
        <v>29936.202111999999</v>
      </c>
      <c r="I5943">
        <v>1529.7745408082201</v>
      </c>
      <c r="J5943">
        <v>45795639.839426897</v>
      </c>
      <c r="K5943">
        <f t="shared" si="277"/>
        <v>1.5297745408082202</v>
      </c>
      <c r="L5943">
        <f t="shared" si="278"/>
        <v>45795.639839426869</v>
      </c>
    </row>
    <row r="5944" spans="1:12" x14ac:dyDescent="0.3">
      <c r="A5944" t="s">
        <v>50</v>
      </c>
      <c r="B5944" t="s">
        <v>646</v>
      </c>
      <c r="C5944" t="s">
        <v>643</v>
      </c>
      <c r="D5944" t="s">
        <v>18</v>
      </c>
      <c r="E5944" t="str">
        <f>VLOOKUP(D5944,Abbrev!$A$6:$B$67,2,FALSE)</f>
        <v>Dogfish-S</v>
      </c>
      <c r="F5944" t="str">
        <f t="shared" si="276"/>
        <v/>
      </c>
      <c r="G5944">
        <v>1980</v>
      </c>
      <c r="H5944">
        <v>29936.202111999999</v>
      </c>
      <c r="I5944">
        <v>44.968233890787097</v>
      </c>
      <c r="J5944">
        <v>1346178.13837429</v>
      </c>
      <c r="K5944">
        <f t="shared" si="277"/>
        <v>4.49682338907871E-2</v>
      </c>
      <c r="L5944">
        <f t="shared" si="278"/>
        <v>1346.1781383742907</v>
      </c>
    </row>
    <row r="5945" spans="1:12" x14ac:dyDescent="0.3">
      <c r="A5945" t="s">
        <v>50</v>
      </c>
      <c r="B5945" t="s">
        <v>646</v>
      </c>
      <c r="C5945" t="s">
        <v>643</v>
      </c>
      <c r="D5945" t="s">
        <v>19</v>
      </c>
      <c r="E5945" t="str">
        <f>VLOOKUP(D5945,Abbrev!$A$6:$B$67,2,FALSE)</f>
        <v>Dogfish-L</v>
      </c>
      <c r="F5945" t="str">
        <f t="shared" si="276"/>
        <v/>
      </c>
      <c r="G5945">
        <v>1980</v>
      </c>
      <c r="H5945">
        <v>29936.202111999999</v>
      </c>
      <c r="I5945">
        <v>15196.340031464701</v>
      </c>
      <c r="J5945">
        <v>454920706.54460299</v>
      </c>
      <c r="K5945">
        <f t="shared" si="277"/>
        <v>15.1963400314647</v>
      </c>
      <c r="L5945">
        <f t="shared" si="278"/>
        <v>454920.70654460369</v>
      </c>
    </row>
    <row r="5946" spans="1:12" x14ac:dyDescent="0.3">
      <c r="A5946" t="s">
        <v>50</v>
      </c>
      <c r="B5946" t="s">
        <v>646</v>
      </c>
      <c r="C5946" t="s">
        <v>643</v>
      </c>
      <c r="D5946" t="s">
        <v>30</v>
      </c>
      <c r="E5946" t="str">
        <f>VLOOKUP(D5946,Abbrev!$A$6:$B$67,2,FALSE)</f>
        <v>Menh-L</v>
      </c>
      <c r="F5946" t="str">
        <f t="shared" si="276"/>
        <v/>
      </c>
      <c r="G5946">
        <v>1980</v>
      </c>
      <c r="H5946">
        <v>29936.202111999999</v>
      </c>
      <c r="I5946">
        <v>3.9011167795550499</v>
      </c>
      <c r="J5946">
        <v>116784.620375275</v>
      </c>
      <c r="K5946">
        <f t="shared" si="277"/>
        <v>3.9011167795550499E-3</v>
      </c>
      <c r="L5946">
        <f t="shared" si="278"/>
        <v>116.78462037527451</v>
      </c>
    </row>
    <row r="5947" spans="1:12" x14ac:dyDescent="0.3">
      <c r="A5947" t="s">
        <v>50</v>
      </c>
      <c r="B5947" t="s">
        <v>646</v>
      </c>
      <c r="C5947" t="s">
        <v>643</v>
      </c>
      <c r="D5947" t="s">
        <v>20</v>
      </c>
      <c r="E5947" t="str">
        <f>VLOOKUP(D5947,Abbrev!$A$6:$B$67,2,FALSE)</f>
        <v>Hake-S</v>
      </c>
      <c r="F5947" t="str">
        <f t="shared" si="276"/>
        <v/>
      </c>
      <c r="G5947">
        <v>1980</v>
      </c>
      <c r="H5947">
        <v>29936.202111999999</v>
      </c>
      <c r="I5947">
        <v>335.80888356623399</v>
      </c>
      <c r="J5947">
        <v>10052842.609443801</v>
      </c>
      <c r="K5947">
        <f t="shared" si="277"/>
        <v>0.33580888356623401</v>
      </c>
      <c r="L5947">
        <f t="shared" si="278"/>
        <v>10052.842609443856</v>
      </c>
    </row>
    <row r="5948" spans="1:12" x14ac:dyDescent="0.3">
      <c r="A5948" t="s">
        <v>50</v>
      </c>
      <c r="B5948" t="s">
        <v>646</v>
      </c>
      <c r="C5948" t="s">
        <v>643</v>
      </c>
      <c r="D5948" t="s">
        <v>21</v>
      </c>
      <c r="E5948" t="str">
        <f>VLOOKUP(D5948,Abbrev!$A$6:$B$67,2,FALSE)</f>
        <v>Hake-L</v>
      </c>
      <c r="F5948" t="str">
        <f t="shared" si="276"/>
        <v/>
      </c>
      <c r="G5948">
        <v>1980</v>
      </c>
      <c r="H5948">
        <v>29936.202111999999</v>
      </c>
      <c r="I5948">
        <v>65.210532950311105</v>
      </c>
      <c r="J5948">
        <v>1952155.69423175</v>
      </c>
      <c r="K5948">
        <f t="shared" si="277"/>
        <v>6.5210532950311109E-2</v>
      </c>
      <c r="L5948">
        <f t="shared" si="278"/>
        <v>1952.1556942317491</v>
      </c>
    </row>
    <row r="5949" spans="1:12" x14ac:dyDescent="0.3">
      <c r="A5949" t="s">
        <v>50</v>
      </c>
      <c r="B5949" t="s">
        <v>646</v>
      </c>
      <c r="C5949" t="s">
        <v>643</v>
      </c>
      <c r="D5949" t="s">
        <v>23</v>
      </c>
      <c r="E5949" t="str">
        <f>VLOOKUP(D5949,Abbrev!$A$6:$B$67,2,FALSE)</f>
        <v>Cod-L</v>
      </c>
      <c r="F5949" t="str">
        <f t="shared" si="276"/>
        <v/>
      </c>
      <c r="G5949">
        <v>1980</v>
      </c>
      <c r="H5949">
        <v>29936.202111999999</v>
      </c>
      <c r="I5949">
        <v>74.973666356273498</v>
      </c>
      <c r="J5949">
        <v>2244426.8291190602</v>
      </c>
      <c r="K5949">
        <f t="shared" si="277"/>
        <v>7.4973666356273491E-2</v>
      </c>
      <c r="L5949">
        <f t="shared" si="278"/>
        <v>2244.4268291190579</v>
      </c>
    </row>
    <row r="5950" spans="1:12" x14ac:dyDescent="0.3">
      <c r="A5950" t="s">
        <v>50</v>
      </c>
      <c r="B5950" t="s">
        <v>646</v>
      </c>
      <c r="C5950" t="s">
        <v>643</v>
      </c>
      <c r="D5950" t="s">
        <v>43</v>
      </c>
      <c r="E5950" t="str">
        <f>VLOOKUP(D5950,Abbrev!$A$6:$B$67,2,FALSE)</f>
        <v>Sflound-S</v>
      </c>
      <c r="F5950" t="str">
        <f t="shared" si="276"/>
        <v/>
      </c>
      <c r="G5950">
        <v>1980</v>
      </c>
      <c r="H5950">
        <v>29936.202111999999</v>
      </c>
      <c r="I5950">
        <v>4.8939721689356599</v>
      </c>
      <c r="J5950">
        <v>146506.93997976099</v>
      </c>
      <c r="K5950">
        <f t="shared" si="277"/>
        <v>4.8939721689356596E-3</v>
      </c>
      <c r="L5950">
        <f t="shared" si="278"/>
        <v>146.50693997976092</v>
      </c>
    </row>
    <row r="5951" spans="1:12" x14ac:dyDescent="0.3">
      <c r="A5951" t="s">
        <v>50</v>
      </c>
      <c r="B5951" t="s">
        <v>646</v>
      </c>
      <c r="C5951" t="s">
        <v>643</v>
      </c>
      <c r="D5951" t="s">
        <v>29</v>
      </c>
      <c r="E5951" t="str">
        <f>VLOOKUP(D5951,Abbrev!$A$6:$B$67,2,FALSE)</f>
        <v>Sflound-L</v>
      </c>
      <c r="F5951" t="str">
        <f t="shared" si="276"/>
        <v/>
      </c>
      <c r="G5951">
        <v>1980</v>
      </c>
      <c r="H5951">
        <v>29936.202111999999</v>
      </c>
      <c r="I5951">
        <v>53.661611600239802</v>
      </c>
      <c r="J5951">
        <v>1606424.8505204199</v>
      </c>
      <c r="K5951">
        <f t="shared" si="277"/>
        <v>5.36616116002398E-2</v>
      </c>
      <c r="L5951">
        <f t="shared" si="278"/>
        <v>1606.4248505204223</v>
      </c>
    </row>
    <row r="5952" spans="1:12" x14ac:dyDescent="0.3">
      <c r="A5952" t="s">
        <v>50</v>
      </c>
      <c r="B5952" t="s">
        <v>646</v>
      </c>
      <c r="C5952" t="s">
        <v>643</v>
      </c>
      <c r="D5952" t="s">
        <v>24</v>
      </c>
      <c r="E5952" t="str">
        <f>VLOOKUP(D5952,Abbrev!$A$6:$B$67,2,FALSE)</f>
        <v>Yflound-S</v>
      </c>
      <c r="F5952" t="str">
        <f t="shared" si="276"/>
        <v/>
      </c>
      <c r="G5952">
        <v>1980</v>
      </c>
      <c r="H5952">
        <v>29936.202111999999</v>
      </c>
      <c r="I5952">
        <v>0.18834642370486601</v>
      </c>
      <c r="J5952">
        <v>5638.3766071012496</v>
      </c>
      <c r="K5952">
        <f t="shared" si="277"/>
        <v>1.8834642370486602E-4</v>
      </c>
      <c r="L5952">
        <f t="shared" si="278"/>
        <v>5.6383766071012573</v>
      </c>
    </row>
    <row r="5953" spans="1:12" x14ac:dyDescent="0.3">
      <c r="A5953" t="s">
        <v>50</v>
      </c>
      <c r="B5953" t="s">
        <v>646</v>
      </c>
      <c r="C5953" t="s">
        <v>643</v>
      </c>
      <c r="D5953" t="s">
        <v>25</v>
      </c>
      <c r="E5953" t="str">
        <f>VLOOKUP(D5953,Abbrev!$A$6:$B$67,2,FALSE)</f>
        <v>Yflound-L</v>
      </c>
      <c r="F5953" t="str">
        <f t="shared" si="276"/>
        <v/>
      </c>
      <c r="G5953">
        <v>1980</v>
      </c>
      <c r="H5953">
        <v>29936.202111999999</v>
      </c>
      <c r="I5953">
        <v>4.1780682407232304</v>
      </c>
      <c r="J5953">
        <v>125075.495292019</v>
      </c>
      <c r="K5953">
        <f t="shared" si="277"/>
        <v>4.1780682407232305E-3</v>
      </c>
      <c r="L5953">
        <f t="shared" si="278"/>
        <v>125.07549529201889</v>
      </c>
    </row>
    <row r="5954" spans="1:12" x14ac:dyDescent="0.3">
      <c r="A5954" t="s">
        <v>50</v>
      </c>
      <c r="B5954" t="s">
        <v>646</v>
      </c>
      <c r="C5954" t="s">
        <v>643</v>
      </c>
      <c r="D5954" t="s">
        <v>44</v>
      </c>
      <c r="E5954" t="str">
        <f>VLOOKUP(D5954,Abbrev!$A$6:$B$67,2,FALSE)</f>
        <v>Blue-S</v>
      </c>
      <c r="F5954" t="str">
        <f t="shared" si="276"/>
        <v/>
      </c>
      <c r="G5954">
        <v>1980</v>
      </c>
      <c r="H5954">
        <v>29936.202111999999</v>
      </c>
      <c r="I5954">
        <v>6.22490139103268</v>
      </c>
      <c r="J5954">
        <v>186349.90616922401</v>
      </c>
      <c r="K5954">
        <f t="shared" si="277"/>
        <v>6.2249013910326799E-3</v>
      </c>
      <c r="L5954">
        <f t="shared" si="278"/>
        <v>186.34990616922425</v>
      </c>
    </row>
    <row r="5955" spans="1:12" x14ac:dyDescent="0.3">
      <c r="A5955" t="s">
        <v>50</v>
      </c>
      <c r="B5955" t="s">
        <v>646</v>
      </c>
      <c r="C5955" t="s">
        <v>643</v>
      </c>
      <c r="D5955" t="s">
        <v>32</v>
      </c>
      <c r="E5955" t="str">
        <f>VLOOKUP(D5955,Abbrev!$A$6:$B$67,2,FALSE)</f>
        <v>Blue-M</v>
      </c>
      <c r="F5955" t="str">
        <f t="shared" ref="F5955:F6018" si="279">IF(G5955&lt;=1967,"A",IF(AND(G5955&gt;=1996,G5955&lt;=2000),"B",IF(G5955&gt;=2009,"C","")))</f>
        <v/>
      </c>
      <c r="G5955">
        <v>1980</v>
      </c>
      <c r="H5955">
        <v>29936.202111999999</v>
      </c>
      <c r="I5955">
        <v>3.7974544945190698</v>
      </c>
      <c r="J5955">
        <v>113681.365259046</v>
      </c>
      <c r="K5955">
        <f t="shared" ref="K5955:K6018" si="280">I5955/1000</f>
        <v>3.7974544945190698E-3</v>
      </c>
      <c r="L5955">
        <f t="shared" ref="L5955:L6018" si="281">K5955*H5955</f>
        <v>113.68136525904566</v>
      </c>
    </row>
    <row r="5956" spans="1:12" x14ac:dyDescent="0.3">
      <c r="A5956" t="s">
        <v>50</v>
      </c>
      <c r="B5956" t="s">
        <v>646</v>
      </c>
      <c r="C5956" t="s">
        <v>643</v>
      </c>
      <c r="D5956" t="s">
        <v>7</v>
      </c>
      <c r="E5956" t="str">
        <f>VLOOKUP(D5956,Abbrev!$A$6:$B$67,2,FALSE)</f>
        <v>Alosines</v>
      </c>
      <c r="F5956" t="str">
        <f t="shared" si="279"/>
        <v/>
      </c>
      <c r="G5956">
        <v>1981</v>
      </c>
      <c r="H5956">
        <v>29936.202111999999</v>
      </c>
      <c r="I5956">
        <v>114.392094477515</v>
      </c>
      <c r="J5956">
        <v>3424464.8602938801</v>
      </c>
      <c r="K5956">
        <f t="shared" si="280"/>
        <v>0.114392094477515</v>
      </c>
      <c r="L5956">
        <f t="shared" si="281"/>
        <v>3424.4648602938878</v>
      </c>
    </row>
    <row r="5957" spans="1:12" x14ac:dyDescent="0.3">
      <c r="A5957" t="s">
        <v>50</v>
      </c>
      <c r="B5957" t="s">
        <v>646</v>
      </c>
      <c r="C5957" t="s">
        <v>643</v>
      </c>
      <c r="D5957" t="s">
        <v>31</v>
      </c>
      <c r="E5957" t="str">
        <f>VLOOKUP(D5957,Abbrev!$A$6:$B$67,2,FALSE)</f>
        <v>Anch</v>
      </c>
      <c r="F5957" t="str">
        <f t="shared" si="279"/>
        <v/>
      </c>
      <c r="G5957">
        <v>1981</v>
      </c>
      <c r="H5957">
        <v>29936.202111999999</v>
      </c>
      <c r="I5957">
        <v>5.7349053015836597</v>
      </c>
      <c r="J5957">
        <v>171681.284201389</v>
      </c>
      <c r="K5957">
        <f t="shared" si="280"/>
        <v>5.7349053015836602E-3</v>
      </c>
      <c r="L5957">
        <f t="shared" si="281"/>
        <v>171.68128420138876</v>
      </c>
    </row>
    <row r="5958" spans="1:12" x14ac:dyDescent="0.3">
      <c r="A5958" t="s">
        <v>50</v>
      </c>
      <c r="B5958" t="s">
        <v>646</v>
      </c>
      <c r="C5958" t="s">
        <v>643</v>
      </c>
      <c r="D5958" t="s">
        <v>42</v>
      </c>
      <c r="E5958" t="str">
        <f>VLOOKUP(D5958,Abbrev!$A$6:$B$67,2,FALSE)</f>
        <v>Croaker</v>
      </c>
      <c r="F5958" t="str">
        <f t="shared" si="279"/>
        <v/>
      </c>
      <c r="G5958">
        <v>1981</v>
      </c>
      <c r="H5958">
        <v>29936.202111999999</v>
      </c>
      <c r="I5958">
        <v>69.021991498503894</v>
      </c>
      <c r="J5958">
        <v>2066256.28767196</v>
      </c>
      <c r="K5958">
        <f t="shared" si="280"/>
        <v>6.9021991498503896E-2</v>
      </c>
      <c r="L5958">
        <f t="shared" si="281"/>
        <v>2066.2562876719585</v>
      </c>
    </row>
    <row r="5959" spans="1:12" x14ac:dyDescent="0.3">
      <c r="A5959" t="s">
        <v>50</v>
      </c>
      <c r="B5959" t="s">
        <v>646</v>
      </c>
      <c r="C5959" t="s">
        <v>643</v>
      </c>
      <c r="D5959" t="s">
        <v>8</v>
      </c>
      <c r="E5959" t="str">
        <f>VLOOKUP(D5959,Abbrev!$A$6:$B$67,2,FALSE)</f>
        <v>Herring</v>
      </c>
      <c r="F5959" t="str">
        <f t="shared" si="279"/>
        <v/>
      </c>
      <c r="G5959">
        <v>1981</v>
      </c>
      <c r="H5959">
        <v>29936.202111999999</v>
      </c>
      <c r="I5959">
        <v>326.67530914462498</v>
      </c>
      <c r="J5959">
        <v>9779418.0795535706</v>
      </c>
      <c r="K5959">
        <f t="shared" si="280"/>
        <v>0.32667530914462495</v>
      </c>
      <c r="L5959">
        <f t="shared" si="281"/>
        <v>9779.418079553574</v>
      </c>
    </row>
    <row r="5960" spans="1:12" x14ac:dyDescent="0.3">
      <c r="A5960" t="s">
        <v>50</v>
      </c>
      <c r="B5960" t="s">
        <v>646</v>
      </c>
      <c r="C5960" t="s">
        <v>643</v>
      </c>
      <c r="D5960" t="s">
        <v>9</v>
      </c>
      <c r="E5960" t="str">
        <f>VLOOKUP(D5960,Abbrev!$A$6:$B$67,2,FALSE)</f>
        <v>Mack</v>
      </c>
      <c r="F5960" t="str">
        <f t="shared" si="279"/>
        <v/>
      </c>
      <c r="G5960">
        <v>1981</v>
      </c>
      <c r="H5960">
        <v>29936.202111999999</v>
      </c>
      <c r="I5960">
        <v>795.72792303528695</v>
      </c>
      <c r="J5960">
        <v>23821071.930146299</v>
      </c>
      <c r="K5960">
        <f t="shared" si="280"/>
        <v>0.79572792303528694</v>
      </c>
      <c r="L5960">
        <f t="shared" si="281"/>
        <v>23821.071930146329</v>
      </c>
    </row>
    <row r="5961" spans="1:12" x14ac:dyDescent="0.3">
      <c r="A5961" t="s">
        <v>50</v>
      </c>
      <c r="B5961" t="s">
        <v>646</v>
      </c>
      <c r="C5961" t="s">
        <v>643</v>
      </c>
      <c r="D5961" t="s">
        <v>10</v>
      </c>
      <c r="E5961" t="str">
        <f>VLOOKUP(D5961,Abbrev!$A$6:$B$67,2,FALSE)</f>
        <v>Butter</v>
      </c>
      <c r="F5961" t="str">
        <f t="shared" si="279"/>
        <v/>
      </c>
      <c r="G5961">
        <v>1981</v>
      </c>
      <c r="H5961">
        <v>29936.202111999999</v>
      </c>
      <c r="I5961">
        <v>298.19351363768197</v>
      </c>
      <c r="J5961">
        <v>8926781.2927450798</v>
      </c>
      <c r="K5961">
        <f t="shared" si="280"/>
        <v>0.29819351363768198</v>
      </c>
      <c r="L5961">
        <f t="shared" si="281"/>
        <v>8926.7812927450759</v>
      </c>
    </row>
    <row r="5962" spans="1:12" x14ac:dyDescent="0.3">
      <c r="A5962" t="s">
        <v>50</v>
      </c>
      <c r="B5962" t="s">
        <v>646</v>
      </c>
      <c r="C5962" t="s">
        <v>643</v>
      </c>
      <c r="D5962" t="s">
        <v>11</v>
      </c>
      <c r="E5962" t="str">
        <f>VLOOKUP(D5962,Abbrev!$A$6:$B$67,2,FALSE)</f>
        <v>Dbenth-oth</v>
      </c>
      <c r="F5962" t="str">
        <f t="shared" si="279"/>
        <v/>
      </c>
      <c r="G5962">
        <v>1981</v>
      </c>
      <c r="H5962">
        <v>29936.202111999999</v>
      </c>
      <c r="I5962">
        <v>797.57937949586005</v>
      </c>
      <c r="J5962">
        <v>23876497.5049516</v>
      </c>
      <c r="K5962">
        <f t="shared" si="280"/>
        <v>0.79757937949586011</v>
      </c>
      <c r="L5962">
        <f t="shared" si="281"/>
        <v>23876.497504951618</v>
      </c>
    </row>
    <row r="5963" spans="1:12" x14ac:dyDescent="0.3">
      <c r="A5963" t="s">
        <v>50</v>
      </c>
      <c r="B5963" t="s">
        <v>646</v>
      </c>
      <c r="C5963" t="s">
        <v>643</v>
      </c>
      <c r="D5963" t="s">
        <v>33</v>
      </c>
      <c r="E5963" t="str">
        <f>VLOOKUP(D5963,Abbrev!$A$6:$B$67,2,FALSE)</f>
        <v>Domni-oth</v>
      </c>
      <c r="F5963" t="str">
        <f t="shared" si="279"/>
        <v/>
      </c>
      <c r="G5963">
        <v>1981</v>
      </c>
      <c r="H5963">
        <v>29936.202111999999</v>
      </c>
      <c r="I5963">
        <v>24.562401982032402</v>
      </c>
      <c r="J5963">
        <v>735305.03009031201</v>
      </c>
      <c r="K5963">
        <f t="shared" si="280"/>
        <v>2.4562401982032401E-2</v>
      </c>
      <c r="L5963">
        <f t="shared" si="281"/>
        <v>735.30503009031133</v>
      </c>
    </row>
    <row r="5964" spans="1:12" x14ac:dyDescent="0.3">
      <c r="A5964" t="s">
        <v>50</v>
      </c>
      <c r="B5964" t="s">
        <v>646</v>
      </c>
      <c r="C5964" t="s">
        <v>643</v>
      </c>
      <c r="D5964" t="s">
        <v>12</v>
      </c>
      <c r="E5964" t="str">
        <f>VLOOKUP(D5964,Abbrev!$A$6:$B$67,2,FALSE)</f>
        <v>Dpisc-oth</v>
      </c>
      <c r="F5964" t="str">
        <f t="shared" si="279"/>
        <v/>
      </c>
      <c r="G5964">
        <v>1981</v>
      </c>
      <c r="H5964">
        <v>29936.202111999999</v>
      </c>
      <c r="I5964">
        <v>275.06333070618501</v>
      </c>
      <c r="J5964">
        <v>8234351.4616202498</v>
      </c>
      <c r="K5964">
        <f t="shared" si="280"/>
        <v>0.27506333070618499</v>
      </c>
      <c r="L5964">
        <f t="shared" si="281"/>
        <v>8234.3514616202501</v>
      </c>
    </row>
    <row r="5965" spans="1:12" x14ac:dyDescent="0.3">
      <c r="A5965" t="s">
        <v>50</v>
      </c>
      <c r="B5965" t="s">
        <v>646</v>
      </c>
      <c r="C5965" t="s">
        <v>643</v>
      </c>
      <c r="D5965" t="s">
        <v>27</v>
      </c>
      <c r="E5965" t="str">
        <f>VLOOKUP(D5965,Abbrev!$A$6:$B$67,2,FALSE)</f>
        <v>MedPel</v>
      </c>
      <c r="F5965" t="str">
        <f t="shared" si="279"/>
        <v/>
      </c>
      <c r="G5965">
        <v>1981</v>
      </c>
      <c r="H5965">
        <v>29936.202111999999</v>
      </c>
      <c r="I5965">
        <v>16.792327000403699</v>
      </c>
      <c r="J5965">
        <v>502698.49501488102</v>
      </c>
      <c r="K5965">
        <f t="shared" si="280"/>
        <v>1.6792327000403697E-2</v>
      </c>
      <c r="L5965">
        <f t="shared" si="281"/>
        <v>502.69849501487977</v>
      </c>
    </row>
    <row r="5966" spans="1:12" x14ac:dyDescent="0.3">
      <c r="A5966" t="s">
        <v>50</v>
      </c>
      <c r="B5966" t="s">
        <v>646</v>
      </c>
      <c r="C5966" t="s">
        <v>643</v>
      </c>
      <c r="D5966" t="s">
        <v>15</v>
      </c>
      <c r="E5966" t="str">
        <f>VLOOKUP(D5966,Abbrev!$A$6:$B$67,2,FALSE)</f>
        <v>Skate</v>
      </c>
      <c r="F5966" t="str">
        <f t="shared" si="279"/>
        <v/>
      </c>
      <c r="G5966">
        <v>1981</v>
      </c>
      <c r="H5966">
        <v>29936.202111999999</v>
      </c>
      <c r="I5966">
        <v>232.32387636860199</v>
      </c>
      <c r="J5966">
        <v>6954894.5184137803</v>
      </c>
      <c r="K5966">
        <f t="shared" si="280"/>
        <v>0.23232387636860199</v>
      </c>
      <c r="L5966">
        <f t="shared" si="281"/>
        <v>6954.8945184137701</v>
      </c>
    </row>
    <row r="5967" spans="1:12" x14ac:dyDescent="0.3">
      <c r="A5967" t="s">
        <v>50</v>
      </c>
      <c r="B5967" t="s">
        <v>646</v>
      </c>
      <c r="C5967" t="s">
        <v>643</v>
      </c>
      <c r="D5967" t="s">
        <v>16</v>
      </c>
      <c r="E5967" t="str">
        <f>VLOOKUP(D5967,Abbrev!$A$6:$B$67,2,FALSE)</f>
        <v>SmPel</v>
      </c>
      <c r="F5967" t="str">
        <f t="shared" si="279"/>
        <v/>
      </c>
      <c r="G5967">
        <v>1981</v>
      </c>
      <c r="H5967">
        <v>29936.202111999999</v>
      </c>
      <c r="I5967">
        <v>2801.0352154976099</v>
      </c>
      <c r="J5967">
        <v>83852356.333965793</v>
      </c>
      <c r="K5967">
        <f t="shared" si="280"/>
        <v>2.8010352154976097</v>
      </c>
      <c r="L5967">
        <f t="shared" si="281"/>
        <v>83852.356333965916</v>
      </c>
    </row>
    <row r="5968" spans="1:12" x14ac:dyDescent="0.3">
      <c r="A5968" t="s">
        <v>50</v>
      </c>
      <c r="B5968" t="s">
        <v>646</v>
      </c>
      <c r="C5968" t="s">
        <v>643</v>
      </c>
      <c r="D5968" t="s">
        <v>17</v>
      </c>
      <c r="E5968" t="str">
        <f>VLOOKUP(D5968,Abbrev!$A$6:$B$67,2,FALSE)</f>
        <v>Squid</v>
      </c>
      <c r="F5968" t="str">
        <f t="shared" si="279"/>
        <v/>
      </c>
      <c r="G5968">
        <v>1981</v>
      </c>
      <c r="H5968">
        <v>29936.202111999999</v>
      </c>
      <c r="I5968">
        <v>1363.0233644989901</v>
      </c>
      <c r="J5968">
        <v>40803742.923020102</v>
      </c>
      <c r="K5968">
        <f t="shared" si="280"/>
        <v>1.36302336449899</v>
      </c>
      <c r="L5968">
        <f t="shared" si="281"/>
        <v>40803.742923020007</v>
      </c>
    </row>
    <row r="5969" spans="1:12" x14ac:dyDescent="0.3">
      <c r="A5969" t="s">
        <v>50</v>
      </c>
      <c r="B5969" t="s">
        <v>646</v>
      </c>
      <c r="C5969" t="s">
        <v>643</v>
      </c>
      <c r="D5969" t="s">
        <v>18</v>
      </c>
      <c r="E5969" t="str">
        <f>VLOOKUP(D5969,Abbrev!$A$6:$B$67,2,FALSE)</f>
        <v>Dogfish-S</v>
      </c>
      <c r="F5969" t="str">
        <f t="shared" si="279"/>
        <v/>
      </c>
      <c r="G5969">
        <v>1981</v>
      </c>
      <c r="H5969">
        <v>29936.202111999999</v>
      </c>
      <c r="I5969">
        <v>29.735340389886801</v>
      </c>
      <c r="J5969">
        <v>890163.15978076705</v>
      </c>
      <c r="K5969">
        <f t="shared" si="280"/>
        <v>2.9735340389886802E-2</v>
      </c>
      <c r="L5969">
        <f t="shared" si="281"/>
        <v>890.16315978076818</v>
      </c>
    </row>
    <row r="5970" spans="1:12" x14ac:dyDescent="0.3">
      <c r="A5970" t="s">
        <v>50</v>
      </c>
      <c r="B5970" t="s">
        <v>646</v>
      </c>
      <c r="C5970" t="s">
        <v>643</v>
      </c>
      <c r="D5970" t="s">
        <v>19</v>
      </c>
      <c r="E5970" t="str">
        <f>VLOOKUP(D5970,Abbrev!$A$6:$B$67,2,FALSE)</f>
        <v>Dogfish-L</v>
      </c>
      <c r="F5970" t="str">
        <f t="shared" si="279"/>
        <v/>
      </c>
      <c r="G5970">
        <v>1981</v>
      </c>
      <c r="H5970">
        <v>29936.202111999999</v>
      </c>
      <c r="I5970">
        <v>11942.081084539301</v>
      </c>
      <c r="J5970">
        <v>357500552.98465902</v>
      </c>
      <c r="K5970">
        <f t="shared" si="280"/>
        <v>11.9420810845393</v>
      </c>
      <c r="L5970">
        <f t="shared" si="281"/>
        <v>357500.55298466061</v>
      </c>
    </row>
    <row r="5971" spans="1:12" x14ac:dyDescent="0.3">
      <c r="A5971" t="s">
        <v>50</v>
      </c>
      <c r="B5971" t="s">
        <v>646</v>
      </c>
      <c r="C5971" t="s">
        <v>643</v>
      </c>
      <c r="D5971" t="s">
        <v>38</v>
      </c>
      <c r="E5971" t="str">
        <f>VLOOKUP(D5971,Abbrev!$A$6:$B$67,2,FALSE)</f>
        <v>Menh-S</v>
      </c>
      <c r="F5971" t="str">
        <f t="shared" si="279"/>
        <v/>
      </c>
      <c r="G5971">
        <v>1981</v>
      </c>
      <c r="H5971">
        <v>29936.202111999999</v>
      </c>
      <c r="I5971">
        <v>0.68395733061403996</v>
      </c>
      <c r="J5971">
        <v>20475.084885245898</v>
      </c>
      <c r="K5971">
        <f t="shared" si="280"/>
        <v>6.8395733061403995E-4</v>
      </c>
      <c r="L5971">
        <f t="shared" si="281"/>
        <v>20.475084885245906</v>
      </c>
    </row>
    <row r="5972" spans="1:12" x14ac:dyDescent="0.3">
      <c r="A5972" t="s">
        <v>50</v>
      </c>
      <c r="B5972" t="s">
        <v>646</v>
      </c>
      <c r="C5972" t="s">
        <v>643</v>
      </c>
      <c r="D5972" t="s">
        <v>45</v>
      </c>
      <c r="E5972" t="str">
        <f>VLOOKUP(D5972,Abbrev!$A$6:$B$67,2,FALSE)</f>
        <v>Menh-M</v>
      </c>
      <c r="F5972" t="str">
        <f t="shared" si="279"/>
        <v/>
      </c>
      <c r="G5972">
        <v>1981</v>
      </c>
      <c r="H5972">
        <v>29936.202111999999</v>
      </c>
      <c r="I5972">
        <v>12.3777643388956</v>
      </c>
      <c r="J5972">
        <v>370543.25494388398</v>
      </c>
      <c r="K5972">
        <f t="shared" si="280"/>
        <v>1.23777643388956E-2</v>
      </c>
      <c r="L5972">
        <f t="shared" si="281"/>
        <v>370.54325494388473</v>
      </c>
    </row>
    <row r="5973" spans="1:12" x14ac:dyDescent="0.3">
      <c r="A5973" t="s">
        <v>50</v>
      </c>
      <c r="B5973" t="s">
        <v>646</v>
      </c>
      <c r="C5973" t="s">
        <v>643</v>
      </c>
      <c r="D5973" t="s">
        <v>20</v>
      </c>
      <c r="E5973" t="str">
        <f>VLOOKUP(D5973,Abbrev!$A$6:$B$67,2,FALSE)</f>
        <v>Hake-S</v>
      </c>
      <c r="F5973" t="str">
        <f t="shared" si="279"/>
        <v/>
      </c>
      <c r="G5973">
        <v>1981</v>
      </c>
      <c r="H5973">
        <v>29936.202111999999</v>
      </c>
      <c r="I5973">
        <v>122.463392262985</v>
      </c>
      <c r="J5973">
        <v>3666088.8621058501</v>
      </c>
      <c r="K5973">
        <f t="shared" si="280"/>
        <v>0.122463392262985</v>
      </c>
      <c r="L5973">
        <f t="shared" si="281"/>
        <v>3666.0888621058557</v>
      </c>
    </row>
    <row r="5974" spans="1:12" x14ac:dyDescent="0.3">
      <c r="A5974" t="s">
        <v>50</v>
      </c>
      <c r="B5974" t="s">
        <v>646</v>
      </c>
      <c r="C5974" t="s">
        <v>643</v>
      </c>
      <c r="D5974" t="s">
        <v>21</v>
      </c>
      <c r="E5974" t="str">
        <f>VLOOKUP(D5974,Abbrev!$A$6:$B$67,2,FALSE)</f>
        <v>Hake-L</v>
      </c>
      <c r="F5974" t="str">
        <f t="shared" si="279"/>
        <v/>
      </c>
      <c r="G5974">
        <v>1981</v>
      </c>
      <c r="H5974">
        <v>29936.202111999999</v>
      </c>
      <c r="I5974">
        <v>19.992195111577299</v>
      </c>
      <c r="J5974">
        <v>598490.39352271496</v>
      </c>
      <c r="K5974">
        <f t="shared" si="280"/>
        <v>1.99921951115773E-2</v>
      </c>
      <c r="L5974">
        <f t="shared" si="281"/>
        <v>598.49039352271643</v>
      </c>
    </row>
    <row r="5975" spans="1:12" x14ac:dyDescent="0.3">
      <c r="A5975" t="s">
        <v>50</v>
      </c>
      <c r="B5975" t="s">
        <v>646</v>
      </c>
      <c r="C5975" t="s">
        <v>643</v>
      </c>
      <c r="D5975" t="s">
        <v>26</v>
      </c>
      <c r="E5975" t="str">
        <f>VLOOKUP(D5975,Abbrev!$A$6:$B$67,2,FALSE)</f>
        <v>Cod-S</v>
      </c>
      <c r="F5975" t="str">
        <f t="shared" si="279"/>
        <v/>
      </c>
      <c r="G5975">
        <v>1981</v>
      </c>
      <c r="H5975">
        <v>29936.202111999999</v>
      </c>
      <c r="I5975">
        <v>4.80251256887712E-3</v>
      </c>
      <c r="J5975">
        <v>143.768986907326</v>
      </c>
      <c r="K5975">
        <f t="shared" si="280"/>
        <v>4.8025125688771196E-6</v>
      </c>
      <c r="L5975">
        <f t="shared" si="281"/>
        <v>0.14376898690732576</v>
      </c>
    </row>
    <row r="5976" spans="1:12" x14ac:dyDescent="0.3">
      <c r="A5976" t="s">
        <v>50</v>
      </c>
      <c r="B5976" t="s">
        <v>646</v>
      </c>
      <c r="C5976" t="s">
        <v>643</v>
      </c>
      <c r="D5976" t="s">
        <v>23</v>
      </c>
      <c r="E5976" t="str">
        <f>VLOOKUP(D5976,Abbrev!$A$6:$B$67,2,FALSE)</f>
        <v>Cod-L</v>
      </c>
      <c r="F5976" t="str">
        <f t="shared" si="279"/>
        <v/>
      </c>
      <c r="G5976">
        <v>1981</v>
      </c>
      <c r="H5976">
        <v>29936.202111999999</v>
      </c>
      <c r="I5976">
        <v>47.184230992415998</v>
      </c>
      <c r="J5976">
        <v>1412516.6754882601</v>
      </c>
      <c r="K5976">
        <f t="shared" si="280"/>
        <v>4.7184230992415997E-2</v>
      </c>
      <c r="L5976">
        <f t="shared" si="281"/>
        <v>1412.5166754882596</v>
      </c>
    </row>
    <row r="5977" spans="1:12" x14ac:dyDescent="0.3">
      <c r="A5977" t="s">
        <v>50</v>
      </c>
      <c r="B5977" t="s">
        <v>646</v>
      </c>
      <c r="C5977" t="s">
        <v>643</v>
      </c>
      <c r="D5977" t="s">
        <v>43</v>
      </c>
      <c r="E5977" t="str">
        <f>VLOOKUP(D5977,Abbrev!$A$6:$B$67,2,FALSE)</f>
        <v>Sflound-S</v>
      </c>
      <c r="F5977" t="str">
        <f t="shared" si="279"/>
        <v/>
      </c>
      <c r="G5977">
        <v>1981</v>
      </c>
      <c r="H5977">
        <v>29936.202111999999</v>
      </c>
      <c r="I5977">
        <v>8.0133018359481305</v>
      </c>
      <c r="J5977">
        <v>239887.823345404</v>
      </c>
      <c r="K5977">
        <f t="shared" si="280"/>
        <v>8.0133018359481306E-3</v>
      </c>
      <c r="L5977">
        <f t="shared" si="281"/>
        <v>239.88782334540389</v>
      </c>
    </row>
    <row r="5978" spans="1:12" x14ac:dyDescent="0.3">
      <c r="A5978" t="s">
        <v>50</v>
      </c>
      <c r="B5978" t="s">
        <v>646</v>
      </c>
      <c r="C5978" t="s">
        <v>643</v>
      </c>
      <c r="D5978" t="s">
        <v>29</v>
      </c>
      <c r="E5978" t="str">
        <f>VLOOKUP(D5978,Abbrev!$A$6:$B$67,2,FALSE)</f>
        <v>Sflound-L</v>
      </c>
      <c r="F5978" t="str">
        <f t="shared" si="279"/>
        <v/>
      </c>
      <c r="G5978">
        <v>1981</v>
      </c>
      <c r="H5978">
        <v>29936.202111999999</v>
      </c>
      <c r="I5978">
        <v>60.332252158932597</v>
      </c>
      <c r="J5978">
        <v>1806118.49450195</v>
      </c>
      <c r="K5978">
        <f t="shared" si="280"/>
        <v>6.0332252158932599E-2</v>
      </c>
      <c r="L5978">
        <f t="shared" si="281"/>
        <v>1806.1184945019545</v>
      </c>
    </row>
    <row r="5979" spans="1:12" x14ac:dyDescent="0.3">
      <c r="A5979" t="s">
        <v>50</v>
      </c>
      <c r="B5979" t="s">
        <v>646</v>
      </c>
      <c r="C5979" t="s">
        <v>643</v>
      </c>
      <c r="D5979" t="s">
        <v>24</v>
      </c>
      <c r="E5979" t="str">
        <f>VLOOKUP(D5979,Abbrev!$A$6:$B$67,2,FALSE)</f>
        <v>Yflound-S</v>
      </c>
      <c r="F5979" t="str">
        <f t="shared" si="279"/>
        <v/>
      </c>
      <c r="G5979">
        <v>1981</v>
      </c>
      <c r="H5979">
        <v>29936.202111999999</v>
      </c>
      <c r="I5979">
        <v>4.1508168865808202</v>
      </c>
      <c r="J5979">
        <v>124259.693246586</v>
      </c>
      <c r="K5979">
        <f t="shared" si="280"/>
        <v>4.1508168865808199E-3</v>
      </c>
      <c r="L5979">
        <f t="shared" si="281"/>
        <v>124.259693246586</v>
      </c>
    </row>
    <row r="5980" spans="1:12" x14ac:dyDescent="0.3">
      <c r="A5980" t="s">
        <v>50</v>
      </c>
      <c r="B5980" t="s">
        <v>646</v>
      </c>
      <c r="C5980" t="s">
        <v>643</v>
      </c>
      <c r="D5980" t="s">
        <v>25</v>
      </c>
      <c r="E5980" t="str">
        <f>VLOOKUP(D5980,Abbrev!$A$6:$B$67,2,FALSE)</f>
        <v>Yflound-L</v>
      </c>
      <c r="F5980" t="str">
        <f t="shared" si="279"/>
        <v/>
      </c>
      <c r="G5980">
        <v>1981</v>
      </c>
      <c r="H5980">
        <v>29936.202111999999</v>
      </c>
      <c r="I5980">
        <v>28.456139046356899</v>
      </c>
      <c r="J5980">
        <v>851868.72981891397</v>
      </c>
      <c r="K5980">
        <f t="shared" si="280"/>
        <v>2.8456139046356899E-2</v>
      </c>
      <c r="L5980">
        <f t="shared" si="281"/>
        <v>851.86872981891509</v>
      </c>
    </row>
    <row r="5981" spans="1:12" x14ac:dyDescent="0.3">
      <c r="A5981" t="s">
        <v>50</v>
      </c>
      <c r="B5981" t="s">
        <v>646</v>
      </c>
      <c r="C5981" t="s">
        <v>643</v>
      </c>
      <c r="D5981" t="s">
        <v>44</v>
      </c>
      <c r="E5981" t="str">
        <f>VLOOKUP(D5981,Abbrev!$A$6:$B$67,2,FALSE)</f>
        <v>Blue-S</v>
      </c>
      <c r="F5981" t="str">
        <f t="shared" si="279"/>
        <v/>
      </c>
      <c r="G5981">
        <v>1981</v>
      </c>
      <c r="H5981">
        <v>29936.202111999999</v>
      </c>
      <c r="I5981">
        <v>132.73202302684999</v>
      </c>
      <c r="J5981">
        <v>3973492.6680664299</v>
      </c>
      <c r="K5981">
        <f t="shared" si="280"/>
        <v>0.13273202302685</v>
      </c>
      <c r="L5981">
        <f t="shared" si="281"/>
        <v>3973.4926680664194</v>
      </c>
    </row>
    <row r="5982" spans="1:12" x14ac:dyDescent="0.3">
      <c r="A5982" t="s">
        <v>50</v>
      </c>
      <c r="B5982" t="s">
        <v>646</v>
      </c>
      <c r="C5982" t="s">
        <v>643</v>
      </c>
      <c r="D5982" t="s">
        <v>32</v>
      </c>
      <c r="E5982" t="str">
        <f>VLOOKUP(D5982,Abbrev!$A$6:$B$67,2,FALSE)</f>
        <v>Blue-M</v>
      </c>
      <c r="F5982" t="str">
        <f t="shared" si="279"/>
        <v/>
      </c>
      <c r="G5982">
        <v>1981</v>
      </c>
      <c r="H5982">
        <v>29936.202111999999</v>
      </c>
      <c r="I5982">
        <v>32.631497272602203</v>
      </c>
      <c r="J5982">
        <v>976863.09756979602</v>
      </c>
      <c r="K5982">
        <f t="shared" si="280"/>
        <v>3.26314972726022E-2</v>
      </c>
      <c r="L5982">
        <f t="shared" si="281"/>
        <v>976.8630975697962</v>
      </c>
    </row>
    <row r="5983" spans="1:12" x14ac:dyDescent="0.3">
      <c r="A5983" t="s">
        <v>50</v>
      </c>
      <c r="B5983" t="s">
        <v>646</v>
      </c>
      <c r="C5983" t="s">
        <v>643</v>
      </c>
      <c r="D5983" t="s">
        <v>28</v>
      </c>
      <c r="E5983" t="str">
        <f>VLOOKUP(D5983,Abbrev!$A$6:$B$67,2,FALSE)</f>
        <v>Blue-L</v>
      </c>
      <c r="F5983" t="str">
        <f t="shared" si="279"/>
        <v/>
      </c>
      <c r="G5983">
        <v>1981</v>
      </c>
      <c r="H5983">
        <v>29936.202111999999</v>
      </c>
      <c r="I5983">
        <v>42.818765504686297</v>
      </c>
      <c r="J5983">
        <v>1281831.2183346199</v>
      </c>
      <c r="K5983">
        <f t="shared" si="280"/>
        <v>4.2818765504686294E-2</v>
      </c>
      <c r="L5983">
        <f t="shared" si="281"/>
        <v>1281.8312183346225</v>
      </c>
    </row>
    <row r="5984" spans="1:12" x14ac:dyDescent="0.3">
      <c r="A5984" t="s">
        <v>50</v>
      </c>
      <c r="B5984" t="s">
        <v>646</v>
      </c>
      <c r="C5984" t="s">
        <v>643</v>
      </c>
      <c r="D5984" t="s">
        <v>7</v>
      </c>
      <c r="E5984" t="str">
        <f>VLOOKUP(D5984,Abbrev!$A$6:$B$67,2,FALSE)</f>
        <v>Alosines</v>
      </c>
      <c r="F5984" t="str">
        <f t="shared" si="279"/>
        <v/>
      </c>
      <c r="G5984">
        <v>1982</v>
      </c>
      <c r="H5984">
        <v>29936.202111999999</v>
      </c>
      <c r="I5984">
        <v>111.941960927446</v>
      </c>
      <c r="J5984">
        <v>3351117.1671376298</v>
      </c>
      <c r="K5984">
        <f t="shared" si="280"/>
        <v>0.111941960927446</v>
      </c>
      <c r="L5984">
        <f t="shared" si="281"/>
        <v>3351.1171671376305</v>
      </c>
    </row>
    <row r="5985" spans="1:12" x14ac:dyDescent="0.3">
      <c r="A5985" t="s">
        <v>50</v>
      </c>
      <c r="B5985" t="s">
        <v>646</v>
      </c>
      <c r="C5985" t="s">
        <v>643</v>
      </c>
      <c r="D5985" t="s">
        <v>31</v>
      </c>
      <c r="E5985" t="str">
        <f>VLOOKUP(D5985,Abbrev!$A$6:$B$67,2,FALSE)</f>
        <v>Anch</v>
      </c>
      <c r="F5985" t="str">
        <f t="shared" si="279"/>
        <v/>
      </c>
      <c r="G5985">
        <v>1982</v>
      </c>
      <c r="H5985">
        <v>29936.202111999999</v>
      </c>
      <c r="I5985">
        <v>11.342692877807099</v>
      </c>
      <c r="J5985">
        <v>339557.146484375</v>
      </c>
      <c r="K5985">
        <f t="shared" si="280"/>
        <v>1.1342692877807099E-2</v>
      </c>
      <c r="L5985">
        <f t="shared" si="281"/>
        <v>339.55714648437623</v>
      </c>
    </row>
    <row r="5986" spans="1:12" x14ac:dyDescent="0.3">
      <c r="A5986" t="s">
        <v>50</v>
      </c>
      <c r="B5986" t="s">
        <v>646</v>
      </c>
      <c r="C5986" t="s">
        <v>643</v>
      </c>
      <c r="D5986" t="s">
        <v>42</v>
      </c>
      <c r="E5986" t="str">
        <f>VLOOKUP(D5986,Abbrev!$A$6:$B$67,2,FALSE)</f>
        <v>Croaker</v>
      </c>
      <c r="F5986" t="str">
        <f t="shared" si="279"/>
        <v/>
      </c>
      <c r="G5986">
        <v>1982</v>
      </c>
      <c r="H5986">
        <v>29936.202111999999</v>
      </c>
      <c r="I5986">
        <v>30.247181007485501</v>
      </c>
      <c r="J5986">
        <v>905485.72395833395</v>
      </c>
      <c r="K5986">
        <f t="shared" si="280"/>
        <v>3.02471810074855E-2</v>
      </c>
      <c r="L5986">
        <f t="shared" si="281"/>
        <v>905.48572395833366</v>
      </c>
    </row>
    <row r="5987" spans="1:12" x14ac:dyDescent="0.3">
      <c r="A5987" t="s">
        <v>50</v>
      </c>
      <c r="B5987" t="s">
        <v>646</v>
      </c>
      <c r="C5987" t="s">
        <v>643</v>
      </c>
      <c r="D5987" t="s">
        <v>8</v>
      </c>
      <c r="E5987" t="str">
        <f>VLOOKUP(D5987,Abbrev!$A$6:$B$67,2,FALSE)</f>
        <v>Herring</v>
      </c>
      <c r="F5987" t="str">
        <f t="shared" si="279"/>
        <v/>
      </c>
      <c r="G5987">
        <v>1982</v>
      </c>
      <c r="H5987">
        <v>29936.202111999999</v>
      </c>
      <c r="I5987">
        <v>3.4560108272227299</v>
      </c>
      <c r="J5987">
        <v>103459.838625</v>
      </c>
      <c r="K5987">
        <f t="shared" si="280"/>
        <v>3.4560108272227298E-3</v>
      </c>
      <c r="L5987">
        <f t="shared" si="281"/>
        <v>103.45983862499995</v>
      </c>
    </row>
    <row r="5988" spans="1:12" x14ac:dyDescent="0.3">
      <c r="A5988" t="s">
        <v>50</v>
      </c>
      <c r="B5988" t="s">
        <v>646</v>
      </c>
      <c r="C5988" t="s">
        <v>643</v>
      </c>
      <c r="D5988" t="s">
        <v>9</v>
      </c>
      <c r="E5988" t="str">
        <f>VLOOKUP(D5988,Abbrev!$A$6:$B$67,2,FALSE)</f>
        <v>Mack</v>
      </c>
      <c r="F5988" t="str">
        <f t="shared" si="279"/>
        <v/>
      </c>
      <c r="G5988">
        <v>1982</v>
      </c>
      <c r="H5988">
        <v>29936.202111999999</v>
      </c>
      <c r="I5988">
        <v>86.480768213253697</v>
      </c>
      <c r="J5988">
        <v>2588905.7560329898</v>
      </c>
      <c r="K5988">
        <f t="shared" si="280"/>
        <v>8.6480768213253692E-2</v>
      </c>
      <c r="L5988">
        <f t="shared" si="281"/>
        <v>2588.9057560329875</v>
      </c>
    </row>
    <row r="5989" spans="1:12" x14ac:dyDescent="0.3">
      <c r="A5989" t="s">
        <v>50</v>
      </c>
      <c r="B5989" t="s">
        <v>646</v>
      </c>
      <c r="C5989" t="s">
        <v>643</v>
      </c>
      <c r="D5989" t="s">
        <v>10</v>
      </c>
      <c r="E5989" t="str">
        <f>VLOOKUP(D5989,Abbrev!$A$6:$B$67,2,FALSE)</f>
        <v>Butter</v>
      </c>
      <c r="F5989" t="str">
        <f t="shared" si="279"/>
        <v/>
      </c>
      <c r="G5989">
        <v>1982</v>
      </c>
      <c r="H5989">
        <v>29936.202111999999</v>
      </c>
      <c r="I5989">
        <v>130.75539433711899</v>
      </c>
      <c r="J5989">
        <v>3914319.9121102602</v>
      </c>
      <c r="K5989">
        <f t="shared" si="280"/>
        <v>0.130755394337119</v>
      </c>
      <c r="L5989">
        <f t="shared" si="281"/>
        <v>3914.3199121102543</v>
      </c>
    </row>
    <row r="5990" spans="1:12" x14ac:dyDescent="0.3">
      <c r="A5990" t="s">
        <v>50</v>
      </c>
      <c r="B5990" t="s">
        <v>646</v>
      </c>
      <c r="C5990" t="s">
        <v>643</v>
      </c>
      <c r="D5990" t="s">
        <v>11</v>
      </c>
      <c r="E5990" t="str">
        <f>VLOOKUP(D5990,Abbrev!$A$6:$B$67,2,FALSE)</f>
        <v>Dbenth-oth</v>
      </c>
      <c r="F5990" t="str">
        <f t="shared" si="279"/>
        <v/>
      </c>
      <c r="G5990">
        <v>1982</v>
      </c>
      <c r="H5990">
        <v>29936.202111999999</v>
      </c>
      <c r="I5990">
        <v>3366.9300153729801</v>
      </c>
      <c r="J5990">
        <v>100793097.43716501</v>
      </c>
      <c r="K5990">
        <f t="shared" si="280"/>
        <v>3.3669300153729802</v>
      </c>
      <c r="L5990">
        <f t="shared" si="281"/>
        <v>100793.0974371648</v>
      </c>
    </row>
    <row r="5991" spans="1:12" x14ac:dyDescent="0.3">
      <c r="A5991" t="s">
        <v>50</v>
      </c>
      <c r="B5991" t="s">
        <v>646</v>
      </c>
      <c r="C5991" t="s">
        <v>643</v>
      </c>
      <c r="D5991" t="s">
        <v>33</v>
      </c>
      <c r="E5991" t="str">
        <f>VLOOKUP(D5991,Abbrev!$A$6:$B$67,2,FALSE)</f>
        <v>Domni-oth</v>
      </c>
      <c r="F5991" t="str">
        <f t="shared" si="279"/>
        <v/>
      </c>
      <c r="G5991">
        <v>1982</v>
      </c>
      <c r="H5991">
        <v>29936.202111999999</v>
      </c>
      <c r="I5991">
        <v>9.5736839253543398</v>
      </c>
      <c r="J5991">
        <v>286599.736945813</v>
      </c>
      <c r="K5991">
        <f t="shared" si="280"/>
        <v>9.5736839253543395E-3</v>
      </c>
      <c r="L5991">
        <f t="shared" si="281"/>
        <v>286.59973694581299</v>
      </c>
    </row>
    <row r="5992" spans="1:12" x14ac:dyDescent="0.3">
      <c r="A5992" t="s">
        <v>50</v>
      </c>
      <c r="B5992" t="s">
        <v>646</v>
      </c>
      <c r="C5992" t="s">
        <v>643</v>
      </c>
      <c r="D5992" t="s">
        <v>12</v>
      </c>
      <c r="E5992" t="str">
        <f>VLOOKUP(D5992,Abbrev!$A$6:$B$67,2,FALSE)</f>
        <v>Dpisc-oth</v>
      </c>
      <c r="F5992" t="str">
        <f t="shared" si="279"/>
        <v/>
      </c>
      <c r="G5992">
        <v>1982</v>
      </c>
      <c r="H5992">
        <v>29936.202111999999</v>
      </c>
      <c r="I5992">
        <v>1066.32494534784</v>
      </c>
      <c r="J5992">
        <v>31921719.081000201</v>
      </c>
      <c r="K5992">
        <f t="shared" si="280"/>
        <v>1.0663249453478401</v>
      </c>
      <c r="L5992">
        <f t="shared" si="281"/>
        <v>31921.719081000294</v>
      </c>
    </row>
    <row r="5993" spans="1:12" x14ac:dyDescent="0.3">
      <c r="A5993" t="s">
        <v>50</v>
      </c>
      <c r="B5993" t="s">
        <v>646</v>
      </c>
      <c r="C5993" t="s">
        <v>643</v>
      </c>
      <c r="D5993" t="s">
        <v>15</v>
      </c>
      <c r="E5993" t="str">
        <f>VLOOKUP(D5993,Abbrev!$A$6:$B$67,2,FALSE)</f>
        <v>Skate</v>
      </c>
      <c r="F5993" t="str">
        <f t="shared" si="279"/>
        <v/>
      </c>
      <c r="G5993">
        <v>1982</v>
      </c>
      <c r="H5993">
        <v>29936.202111999999</v>
      </c>
      <c r="I5993">
        <v>711.83970528575901</v>
      </c>
      <c r="J5993">
        <v>21309777.288780998</v>
      </c>
      <c r="K5993">
        <f t="shared" si="280"/>
        <v>0.71183970528575902</v>
      </c>
      <c r="L5993">
        <f t="shared" si="281"/>
        <v>21309.777288780995</v>
      </c>
    </row>
    <row r="5994" spans="1:12" x14ac:dyDescent="0.3">
      <c r="A5994" t="s">
        <v>50</v>
      </c>
      <c r="B5994" t="s">
        <v>646</v>
      </c>
      <c r="C5994" t="s">
        <v>643</v>
      </c>
      <c r="D5994" t="s">
        <v>16</v>
      </c>
      <c r="E5994" t="str">
        <f>VLOOKUP(D5994,Abbrev!$A$6:$B$67,2,FALSE)</f>
        <v>SmPel</v>
      </c>
      <c r="F5994" t="str">
        <f t="shared" si="279"/>
        <v/>
      </c>
      <c r="G5994">
        <v>1982</v>
      </c>
      <c r="H5994">
        <v>29936.202111999999</v>
      </c>
      <c r="I5994">
        <v>132.51177045312599</v>
      </c>
      <c r="J5994">
        <v>3966899.1425037198</v>
      </c>
      <c r="K5994">
        <f t="shared" si="280"/>
        <v>0.13251177045312598</v>
      </c>
      <c r="L5994">
        <f t="shared" si="281"/>
        <v>3966.8991425037293</v>
      </c>
    </row>
    <row r="5995" spans="1:12" x14ac:dyDescent="0.3">
      <c r="A5995" t="s">
        <v>50</v>
      </c>
      <c r="B5995" t="s">
        <v>646</v>
      </c>
      <c r="C5995" t="s">
        <v>643</v>
      </c>
      <c r="D5995" t="s">
        <v>17</v>
      </c>
      <c r="E5995" t="str">
        <f>VLOOKUP(D5995,Abbrev!$A$6:$B$67,2,FALSE)</f>
        <v>Squid</v>
      </c>
      <c r="F5995" t="str">
        <f t="shared" si="279"/>
        <v/>
      </c>
      <c r="G5995">
        <v>1982</v>
      </c>
      <c r="H5995">
        <v>29936.202111999999</v>
      </c>
      <c r="I5995">
        <v>1025.1875730152101</v>
      </c>
      <c r="J5995">
        <v>30690222.388494201</v>
      </c>
      <c r="K5995">
        <f t="shared" si="280"/>
        <v>1.02518757301521</v>
      </c>
      <c r="L5995">
        <f t="shared" si="281"/>
        <v>30690.222388494083</v>
      </c>
    </row>
    <row r="5996" spans="1:12" x14ac:dyDescent="0.3">
      <c r="A5996" t="s">
        <v>50</v>
      </c>
      <c r="B5996" t="s">
        <v>646</v>
      </c>
      <c r="C5996" t="s">
        <v>643</v>
      </c>
      <c r="D5996" t="s">
        <v>18</v>
      </c>
      <c r="E5996" t="str">
        <f>VLOOKUP(D5996,Abbrev!$A$6:$B$67,2,FALSE)</f>
        <v>Dogfish-S</v>
      </c>
      <c r="F5996" t="str">
        <f t="shared" si="279"/>
        <v/>
      </c>
      <c r="G5996">
        <v>1982</v>
      </c>
      <c r="H5996">
        <v>29936.202111999999</v>
      </c>
      <c r="I5996">
        <v>2.9154596971186599</v>
      </c>
      <c r="J5996">
        <v>87277.790742334604</v>
      </c>
      <c r="K5996">
        <f t="shared" si="280"/>
        <v>2.9154596971186601E-3</v>
      </c>
      <c r="L5996">
        <f t="shared" si="281"/>
        <v>87.277790742334517</v>
      </c>
    </row>
    <row r="5997" spans="1:12" x14ac:dyDescent="0.3">
      <c r="A5997" t="s">
        <v>50</v>
      </c>
      <c r="B5997" t="s">
        <v>646</v>
      </c>
      <c r="C5997" t="s">
        <v>643</v>
      </c>
      <c r="D5997" t="s">
        <v>19</v>
      </c>
      <c r="E5997" t="str">
        <f>VLOOKUP(D5997,Abbrev!$A$6:$B$67,2,FALSE)</f>
        <v>Dogfish-L</v>
      </c>
      <c r="F5997" t="str">
        <f t="shared" si="279"/>
        <v/>
      </c>
      <c r="G5997">
        <v>1982</v>
      </c>
      <c r="H5997">
        <v>29936.202111999999</v>
      </c>
      <c r="I5997">
        <v>3015.3870027150801</v>
      </c>
      <c r="J5997">
        <v>90269234.759176701</v>
      </c>
      <c r="K5997">
        <f t="shared" si="280"/>
        <v>3.0153870027150802</v>
      </c>
      <c r="L5997">
        <f t="shared" si="281"/>
        <v>90269.234759176528</v>
      </c>
    </row>
    <row r="5998" spans="1:12" x14ac:dyDescent="0.3">
      <c r="A5998" t="s">
        <v>50</v>
      </c>
      <c r="B5998" t="s">
        <v>646</v>
      </c>
      <c r="C5998" t="s">
        <v>643</v>
      </c>
      <c r="D5998" t="s">
        <v>38</v>
      </c>
      <c r="E5998" t="str">
        <f>VLOOKUP(D5998,Abbrev!$A$6:$B$67,2,FALSE)</f>
        <v>Menh-S</v>
      </c>
      <c r="F5998" t="str">
        <f t="shared" si="279"/>
        <v/>
      </c>
      <c r="G5998">
        <v>1982</v>
      </c>
      <c r="H5998">
        <v>29936.202111999999</v>
      </c>
      <c r="I5998">
        <v>0.54108520540788996</v>
      </c>
      <c r="J5998">
        <v>16198.036068903601</v>
      </c>
      <c r="K5998">
        <f t="shared" si="280"/>
        <v>5.4108520540788998E-4</v>
      </c>
      <c r="L5998">
        <f t="shared" si="281"/>
        <v>16.19803606890363</v>
      </c>
    </row>
    <row r="5999" spans="1:12" x14ac:dyDescent="0.3">
      <c r="A5999" t="s">
        <v>50</v>
      </c>
      <c r="B5999" t="s">
        <v>646</v>
      </c>
      <c r="C5999" t="s">
        <v>643</v>
      </c>
      <c r="D5999" t="s">
        <v>45</v>
      </c>
      <c r="E5999" t="str">
        <f>VLOOKUP(D5999,Abbrev!$A$6:$B$67,2,FALSE)</f>
        <v>Menh-M</v>
      </c>
      <c r="F5999" t="str">
        <f t="shared" si="279"/>
        <v/>
      </c>
      <c r="G5999">
        <v>1982</v>
      </c>
      <c r="H5999">
        <v>29936.202111999999</v>
      </c>
      <c r="I5999">
        <v>4.1350612592912004</v>
      </c>
      <c r="J5999">
        <v>123788.02960364299</v>
      </c>
      <c r="K5999">
        <f t="shared" si="280"/>
        <v>4.1350612592912003E-3</v>
      </c>
      <c r="L5999">
        <f t="shared" si="281"/>
        <v>123.7880296036426</v>
      </c>
    </row>
    <row r="6000" spans="1:12" x14ac:dyDescent="0.3">
      <c r="A6000" t="s">
        <v>50</v>
      </c>
      <c r="B6000" t="s">
        <v>646</v>
      </c>
      <c r="C6000" t="s">
        <v>643</v>
      </c>
      <c r="D6000" t="s">
        <v>20</v>
      </c>
      <c r="E6000" t="str">
        <f>VLOOKUP(D6000,Abbrev!$A$6:$B$67,2,FALSE)</f>
        <v>Hake-S</v>
      </c>
      <c r="F6000" t="str">
        <f t="shared" si="279"/>
        <v/>
      </c>
      <c r="G6000">
        <v>1982</v>
      </c>
      <c r="H6000">
        <v>29936.202111999999</v>
      </c>
      <c r="I6000">
        <v>359.598024175342</v>
      </c>
      <c r="J6000">
        <v>10764999.1307889</v>
      </c>
      <c r="K6000">
        <f t="shared" si="280"/>
        <v>0.35959802417534198</v>
      </c>
      <c r="L6000">
        <f t="shared" si="281"/>
        <v>10764.999130788899</v>
      </c>
    </row>
    <row r="6001" spans="1:12" x14ac:dyDescent="0.3">
      <c r="A6001" t="s">
        <v>50</v>
      </c>
      <c r="B6001" t="s">
        <v>646</v>
      </c>
      <c r="C6001" t="s">
        <v>643</v>
      </c>
      <c r="D6001" t="s">
        <v>21</v>
      </c>
      <c r="E6001" t="str">
        <f>VLOOKUP(D6001,Abbrev!$A$6:$B$67,2,FALSE)</f>
        <v>Hake-L</v>
      </c>
      <c r="F6001" t="str">
        <f t="shared" si="279"/>
        <v/>
      </c>
      <c r="G6001">
        <v>1982</v>
      </c>
      <c r="H6001">
        <v>29936.202111999999</v>
      </c>
      <c r="I6001">
        <v>224.524095960891</v>
      </c>
      <c r="J6001">
        <v>6721398.7156993104</v>
      </c>
      <c r="K6001">
        <f t="shared" si="280"/>
        <v>0.22452409596089101</v>
      </c>
      <c r="L6001">
        <f t="shared" si="281"/>
        <v>6721.3987156993162</v>
      </c>
    </row>
    <row r="6002" spans="1:12" x14ac:dyDescent="0.3">
      <c r="A6002" t="s">
        <v>50</v>
      </c>
      <c r="B6002" t="s">
        <v>646</v>
      </c>
      <c r="C6002" t="s">
        <v>643</v>
      </c>
      <c r="D6002" t="s">
        <v>23</v>
      </c>
      <c r="E6002" t="str">
        <f>VLOOKUP(D6002,Abbrev!$A$6:$B$67,2,FALSE)</f>
        <v>Cod-L</v>
      </c>
      <c r="F6002" t="str">
        <f t="shared" si="279"/>
        <v/>
      </c>
      <c r="G6002">
        <v>1982</v>
      </c>
      <c r="H6002">
        <v>29936.202111999999</v>
      </c>
      <c r="I6002">
        <v>15.110142966055999</v>
      </c>
      <c r="J6002">
        <v>452340.29377306701</v>
      </c>
      <c r="K6002">
        <f t="shared" si="280"/>
        <v>1.5110142966055999E-2</v>
      </c>
      <c r="L6002">
        <f t="shared" si="281"/>
        <v>452.34029377306751</v>
      </c>
    </row>
    <row r="6003" spans="1:12" x14ac:dyDescent="0.3">
      <c r="A6003" t="s">
        <v>50</v>
      </c>
      <c r="B6003" t="s">
        <v>646</v>
      </c>
      <c r="C6003" t="s">
        <v>643</v>
      </c>
      <c r="D6003" t="s">
        <v>43</v>
      </c>
      <c r="E6003" t="str">
        <f>VLOOKUP(D6003,Abbrev!$A$6:$B$67,2,FALSE)</f>
        <v>Sflound-S</v>
      </c>
      <c r="F6003" t="str">
        <f t="shared" si="279"/>
        <v/>
      </c>
      <c r="G6003">
        <v>1982</v>
      </c>
      <c r="H6003">
        <v>29936.202111999999</v>
      </c>
      <c r="I6003">
        <v>2.54647597143122</v>
      </c>
      <c r="J6003">
        <v>76231.819354116495</v>
      </c>
      <c r="K6003">
        <f t="shared" si="280"/>
        <v>2.5464759714312201E-3</v>
      </c>
      <c r="L6003">
        <f t="shared" si="281"/>
        <v>76.231819354116539</v>
      </c>
    </row>
    <row r="6004" spans="1:12" x14ac:dyDescent="0.3">
      <c r="A6004" t="s">
        <v>50</v>
      </c>
      <c r="B6004" t="s">
        <v>646</v>
      </c>
      <c r="C6004" t="s">
        <v>643</v>
      </c>
      <c r="D6004" t="s">
        <v>29</v>
      </c>
      <c r="E6004" t="str">
        <f>VLOOKUP(D6004,Abbrev!$A$6:$B$67,2,FALSE)</f>
        <v>Sflound-L</v>
      </c>
      <c r="F6004" t="str">
        <f t="shared" si="279"/>
        <v/>
      </c>
      <c r="G6004">
        <v>1982</v>
      </c>
      <c r="H6004">
        <v>29936.202111999999</v>
      </c>
      <c r="I6004">
        <v>110.15221762641301</v>
      </c>
      <c r="J6004">
        <v>3297539.04994932</v>
      </c>
      <c r="K6004">
        <f t="shared" si="280"/>
        <v>0.110152217626413</v>
      </c>
      <c r="L6004">
        <f t="shared" si="281"/>
        <v>3297.5390499493083</v>
      </c>
    </row>
    <row r="6005" spans="1:12" x14ac:dyDescent="0.3">
      <c r="A6005" t="s">
        <v>50</v>
      </c>
      <c r="B6005" t="s">
        <v>646</v>
      </c>
      <c r="C6005" t="s">
        <v>643</v>
      </c>
      <c r="D6005" t="s">
        <v>24</v>
      </c>
      <c r="E6005" t="str">
        <f>VLOOKUP(D6005,Abbrev!$A$6:$B$67,2,FALSE)</f>
        <v>Yflound-S</v>
      </c>
      <c r="F6005" t="str">
        <f t="shared" si="279"/>
        <v/>
      </c>
      <c r="G6005">
        <v>1982</v>
      </c>
      <c r="H6005">
        <v>29936.202111999999</v>
      </c>
      <c r="I6005">
        <v>5.0281267408894603</v>
      </c>
      <c r="J6005">
        <v>150523.01836001899</v>
      </c>
      <c r="K6005">
        <f t="shared" si="280"/>
        <v>5.02812674088946E-3</v>
      </c>
      <c r="L6005">
        <f t="shared" si="281"/>
        <v>150.52301836001871</v>
      </c>
    </row>
    <row r="6006" spans="1:12" x14ac:dyDescent="0.3">
      <c r="A6006" t="s">
        <v>50</v>
      </c>
      <c r="B6006" t="s">
        <v>646</v>
      </c>
      <c r="C6006" t="s">
        <v>643</v>
      </c>
      <c r="D6006" t="s">
        <v>25</v>
      </c>
      <c r="E6006" t="str">
        <f>VLOOKUP(D6006,Abbrev!$A$6:$B$67,2,FALSE)</f>
        <v>Yflound-L</v>
      </c>
      <c r="F6006" t="str">
        <f t="shared" si="279"/>
        <v/>
      </c>
      <c r="G6006">
        <v>1982</v>
      </c>
      <c r="H6006">
        <v>29936.202111999999</v>
      </c>
      <c r="I6006">
        <v>118.550331749612</v>
      </c>
      <c r="J6006">
        <v>3548946.6917010401</v>
      </c>
      <c r="K6006">
        <f t="shared" si="280"/>
        <v>0.11855033174961199</v>
      </c>
      <c r="L6006">
        <f t="shared" si="281"/>
        <v>3548.946691701035</v>
      </c>
    </row>
    <row r="6007" spans="1:12" x14ac:dyDescent="0.3">
      <c r="A6007" t="s">
        <v>50</v>
      </c>
      <c r="B6007" t="s">
        <v>646</v>
      </c>
      <c r="C6007" t="s">
        <v>643</v>
      </c>
      <c r="D6007" t="s">
        <v>44</v>
      </c>
      <c r="E6007" t="str">
        <f>VLOOKUP(D6007,Abbrev!$A$6:$B$67,2,FALSE)</f>
        <v>Blue-S</v>
      </c>
      <c r="F6007" t="str">
        <f t="shared" si="279"/>
        <v/>
      </c>
      <c r="G6007">
        <v>1982</v>
      </c>
      <c r="H6007">
        <v>29936.202111999999</v>
      </c>
      <c r="I6007">
        <v>2.6795961352372402</v>
      </c>
      <c r="J6007">
        <v>80216.931482996006</v>
      </c>
      <c r="K6007">
        <f t="shared" si="280"/>
        <v>2.67959613523724E-3</v>
      </c>
      <c r="L6007">
        <f t="shared" si="281"/>
        <v>80.216931482996102</v>
      </c>
    </row>
    <row r="6008" spans="1:12" x14ac:dyDescent="0.3">
      <c r="A6008" t="s">
        <v>50</v>
      </c>
      <c r="B6008" t="s">
        <v>646</v>
      </c>
      <c r="C6008" t="s">
        <v>643</v>
      </c>
      <c r="D6008" t="s">
        <v>32</v>
      </c>
      <c r="E6008" t="str">
        <f>VLOOKUP(D6008,Abbrev!$A$6:$B$67,2,FALSE)</f>
        <v>Blue-M</v>
      </c>
      <c r="F6008" t="str">
        <f t="shared" si="279"/>
        <v/>
      </c>
      <c r="G6008">
        <v>1982</v>
      </c>
      <c r="H6008">
        <v>29936.202111999999</v>
      </c>
      <c r="I6008">
        <v>3.2111595441758598</v>
      </c>
      <c r="J6008">
        <v>96129.921128326198</v>
      </c>
      <c r="K6008">
        <f t="shared" si="280"/>
        <v>3.2111595441758596E-3</v>
      </c>
      <c r="L6008">
        <f t="shared" si="281"/>
        <v>96.12992112832633</v>
      </c>
    </row>
    <row r="6009" spans="1:12" x14ac:dyDescent="0.3">
      <c r="A6009" t="s">
        <v>50</v>
      </c>
      <c r="B6009" t="s">
        <v>646</v>
      </c>
      <c r="C6009" t="s">
        <v>643</v>
      </c>
      <c r="D6009" t="s">
        <v>49</v>
      </c>
      <c r="E6009" t="str">
        <f>VLOOKUP(D6009,Abbrev!$A$6:$B$67,2,FALSE)</f>
        <v>Weak-L</v>
      </c>
      <c r="F6009" t="str">
        <f t="shared" si="279"/>
        <v/>
      </c>
      <c r="G6009">
        <v>1982</v>
      </c>
      <c r="H6009">
        <v>29936.202111999999</v>
      </c>
      <c r="I6009">
        <v>16.036950579886</v>
      </c>
      <c r="J6009">
        <v>480085.39381962299</v>
      </c>
      <c r="K6009">
        <f t="shared" si="280"/>
        <v>1.6036950579885998E-2</v>
      </c>
      <c r="L6009">
        <f t="shared" si="281"/>
        <v>480.08539381962282</v>
      </c>
    </row>
    <row r="6010" spans="1:12" x14ac:dyDescent="0.3">
      <c r="A6010" t="s">
        <v>50</v>
      </c>
      <c r="B6010" t="s">
        <v>646</v>
      </c>
      <c r="C6010" t="s">
        <v>643</v>
      </c>
      <c r="D6010" t="s">
        <v>7</v>
      </c>
      <c r="E6010" t="str">
        <f>VLOOKUP(D6010,Abbrev!$A$6:$B$67,2,FALSE)</f>
        <v>Alosines</v>
      </c>
      <c r="F6010" t="str">
        <f t="shared" si="279"/>
        <v/>
      </c>
      <c r="G6010">
        <v>1983</v>
      </c>
      <c r="H6010">
        <v>29936.202111999999</v>
      </c>
      <c r="I6010">
        <v>101.041481445247</v>
      </c>
      <c r="J6010">
        <v>3024798.2102407999</v>
      </c>
      <c r="K6010">
        <f t="shared" si="280"/>
        <v>0.10104148144524699</v>
      </c>
      <c r="L6010">
        <f t="shared" si="281"/>
        <v>3024.7982102408118</v>
      </c>
    </row>
    <row r="6011" spans="1:12" x14ac:dyDescent="0.3">
      <c r="A6011" t="s">
        <v>50</v>
      </c>
      <c r="B6011" t="s">
        <v>646</v>
      </c>
      <c r="C6011" t="s">
        <v>643</v>
      </c>
      <c r="D6011" t="s">
        <v>42</v>
      </c>
      <c r="E6011" t="str">
        <f>VLOOKUP(D6011,Abbrev!$A$6:$B$67,2,FALSE)</f>
        <v>Croaker</v>
      </c>
      <c r="F6011" t="str">
        <f t="shared" si="279"/>
        <v/>
      </c>
      <c r="G6011">
        <v>1983</v>
      </c>
      <c r="H6011">
        <v>29936.202111999999</v>
      </c>
      <c r="I6011">
        <v>222.10946706822099</v>
      </c>
      <c r="J6011">
        <v>6649113.8971428601</v>
      </c>
      <c r="K6011">
        <f t="shared" si="280"/>
        <v>0.22210946706822099</v>
      </c>
      <c r="L6011">
        <f t="shared" si="281"/>
        <v>6649.1138971428718</v>
      </c>
    </row>
    <row r="6012" spans="1:12" x14ac:dyDescent="0.3">
      <c r="A6012" t="s">
        <v>50</v>
      </c>
      <c r="B6012" t="s">
        <v>646</v>
      </c>
      <c r="C6012" t="s">
        <v>643</v>
      </c>
      <c r="D6012" t="s">
        <v>8</v>
      </c>
      <c r="E6012" t="str">
        <f>VLOOKUP(D6012,Abbrev!$A$6:$B$67,2,FALSE)</f>
        <v>Herring</v>
      </c>
      <c r="F6012" t="str">
        <f t="shared" si="279"/>
        <v/>
      </c>
      <c r="G6012">
        <v>1983</v>
      </c>
      <c r="H6012">
        <v>29936.202111999999</v>
      </c>
      <c r="I6012">
        <v>12.0988724029942</v>
      </c>
      <c r="J6012">
        <v>362194.28958333301</v>
      </c>
      <c r="K6012">
        <f t="shared" si="280"/>
        <v>1.2098872402994201E-2</v>
      </c>
      <c r="L6012">
        <f t="shared" si="281"/>
        <v>362.1942895833335</v>
      </c>
    </row>
    <row r="6013" spans="1:12" x14ac:dyDescent="0.3">
      <c r="A6013" t="s">
        <v>50</v>
      </c>
      <c r="B6013" t="s">
        <v>646</v>
      </c>
      <c r="C6013" t="s">
        <v>643</v>
      </c>
      <c r="D6013" t="s">
        <v>9</v>
      </c>
      <c r="E6013" t="str">
        <f>VLOOKUP(D6013,Abbrev!$A$6:$B$67,2,FALSE)</f>
        <v>Mack</v>
      </c>
      <c r="F6013" t="str">
        <f t="shared" si="279"/>
        <v/>
      </c>
      <c r="G6013">
        <v>1983</v>
      </c>
      <c r="H6013">
        <v>29936.202111999999</v>
      </c>
      <c r="I6013">
        <v>55.807700645636899</v>
      </c>
      <c r="J6013">
        <v>1670670.6059337801</v>
      </c>
      <c r="K6013">
        <f t="shared" si="280"/>
        <v>5.58077006456369E-2</v>
      </c>
      <c r="L6013">
        <f t="shared" si="281"/>
        <v>1670.6706059337791</v>
      </c>
    </row>
    <row r="6014" spans="1:12" x14ac:dyDescent="0.3">
      <c r="A6014" t="s">
        <v>50</v>
      </c>
      <c r="B6014" t="s">
        <v>646</v>
      </c>
      <c r="C6014" t="s">
        <v>643</v>
      </c>
      <c r="D6014" t="s">
        <v>10</v>
      </c>
      <c r="E6014" t="str">
        <f>VLOOKUP(D6014,Abbrev!$A$6:$B$67,2,FALSE)</f>
        <v>Butter</v>
      </c>
      <c r="F6014" t="str">
        <f t="shared" si="279"/>
        <v/>
      </c>
      <c r="G6014">
        <v>1983</v>
      </c>
      <c r="H6014">
        <v>29936.202111999999</v>
      </c>
      <c r="I6014">
        <v>398.28684789394703</v>
      </c>
      <c r="J6014">
        <v>11923195.5771046</v>
      </c>
      <c r="K6014">
        <f t="shared" si="280"/>
        <v>0.39828684789394703</v>
      </c>
      <c r="L6014">
        <f t="shared" si="281"/>
        <v>11923.1955771046</v>
      </c>
    </row>
    <row r="6015" spans="1:12" x14ac:dyDescent="0.3">
      <c r="A6015" t="s">
        <v>50</v>
      </c>
      <c r="B6015" t="s">
        <v>646</v>
      </c>
      <c r="C6015" t="s">
        <v>643</v>
      </c>
      <c r="D6015" t="s">
        <v>11</v>
      </c>
      <c r="E6015" t="str">
        <f>VLOOKUP(D6015,Abbrev!$A$6:$B$67,2,FALSE)</f>
        <v>Dbenth-oth</v>
      </c>
      <c r="F6015" t="str">
        <f t="shared" si="279"/>
        <v/>
      </c>
      <c r="G6015">
        <v>1983</v>
      </c>
      <c r="H6015">
        <v>29936.202111999999</v>
      </c>
      <c r="I6015">
        <v>3187.99322974193</v>
      </c>
      <c r="J6015">
        <v>95436409.657242194</v>
      </c>
      <c r="K6015">
        <f t="shared" si="280"/>
        <v>3.18799322974193</v>
      </c>
      <c r="L6015">
        <f t="shared" si="281"/>
        <v>95436.409657242068</v>
      </c>
    </row>
    <row r="6016" spans="1:12" x14ac:dyDescent="0.3">
      <c r="A6016" t="s">
        <v>50</v>
      </c>
      <c r="B6016" t="s">
        <v>646</v>
      </c>
      <c r="C6016" t="s">
        <v>643</v>
      </c>
      <c r="D6016" t="s">
        <v>33</v>
      </c>
      <c r="E6016" t="str">
        <f>VLOOKUP(D6016,Abbrev!$A$6:$B$67,2,FALSE)</f>
        <v>Domni-oth</v>
      </c>
      <c r="F6016" t="str">
        <f t="shared" si="279"/>
        <v/>
      </c>
      <c r="G6016">
        <v>1983</v>
      </c>
      <c r="H6016">
        <v>29936.202111999999</v>
      </c>
      <c r="I6016">
        <v>9.5736839253543398</v>
      </c>
      <c r="J6016">
        <v>286599.736945813</v>
      </c>
      <c r="K6016">
        <f t="shared" si="280"/>
        <v>9.5736839253543395E-3</v>
      </c>
      <c r="L6016">
        <f t="shared" si="281"/>
        <v>286.59973694581299</v>
      </c>
    </row>
    <row r="6017" spans="1:12" x14ac:dyDescent="0.3">
      <c r="A6017" t="s">
        <v>50</v>
      </c>
      <c r="B6017" t="s">
        <v>646</v>
      </c>
      <c r="C6017" t="s">
        <v>643</v>
      </c>
      <c r="D6017" t="s">
        <v>12</v>
      </c>
      <c r="E6017" t="str">
        <f>VLOOKUP(D6017,Abbrev!$A$6:$B$67,2,FALSE)</f>
        <v>Dpisc-oth</v>
      </c>
      <c r="F6017" t="str">
        <f t="shared" si="279"/>
        <v/>
      </c>
      <c r="G6017">
        <v>1983</v>
      </c>
      <c r="H6017">
        <v>29936.202111999999</v>
      </c>
      <c r="I6017">
        <v>124.553036891416</v>
      </c>
      <c r="J6017">
        <v>3728644.8860448101</v>
      </c>
      <c r="K6017">
        <f t="shared" si="280"/>
        <v>0.124553036891416</v>
      </c>
      <c r="L6017">
        <f t="shared" si="281"/>
        <v>3728.6448860448213</v>
      </c>
    </row>
    <row r="6018" spans="1:12" x14ac:dyDescent="0.3">
      <c r="A6018" t="s">
        <v>50</v>
      </c>
      <c r="B6018" t="s">
        <v>646</v>
      </c>
      <c r="C6018" t="s">
        <v>643</v>
      </c>
      <c r="D6018" t="s">
        <v>27</v>
      </c>
      <c r="E6018" t="str">
        <f>VLOOKUP(D6018,Abbrev!$A$6:$B$67,2,FALSE)</f>
        <v>MedPel</v>
      </c>
      <c r="F6018" t="str">
        <f t="shared" si="279"/>
        <v/>
      </c>
      <c r="G6018">
        <v>1983</v>
      </c>
      <c r="H6018">
        <v>29936.202111999999</v>
      </c>
      <c r="I6018">
        <v>0.75444791803064004</v>
      </c>
      <c r="J6018">
        <v>22585.305357142901</v>
      </c>
      <c r="K6018">
        <f t="shared" si="280"/>
        <v>7.5444791803064E-4</v>
      </c>
      <c r="L6018">
        <f t="shared" si="281"/>
        <v>22.585305357142847</v>
      </c>
    </row>
    <row r="6019" spans="1:12" x14ac:dyDescent="0.3">
      <c r="A6019" t="s">
        <v>50</v>
      </c>
      <c r="B6019" t="s">
        <v>646</v>
      </c>
      <c r="C6019" t="s">
        <v>643</v>
      </c>
      <c r="D6019" t="s">
        <v>15</v>
      </c>
      <c r="E6019" t="str">
        <f>VLOOKUP(D6019,Abbrev!$A$6:$B$67,2,FALSE)</f>
        <v>Skate</v>
      </c>
      <c r="F6019" t="str">
        <f t="shared" ref="F6019:F6082" si="282">IF(G6019&lt;=1967,"A",IF(AND(G6019&gt;=1996,G6019&lt;=2000),"B",IF(G6019&gt;=2009,"C","")))</f>
        <v/>
      </c>
      <c r="G6019">
        <v>1983</v>
      </c>
      <c r="H6019">
        <v>29936.202111999999</v>
      </c>
      <c r="I6019">
        <v>643.27242783745896</v>
      </c>
      <c r="J6019">
        <v>19257133.412819099</v>
      </c>
      <c r="K6019">
        <f t="shared" ref="K6019:K6082" si="283">I6019/1000</f>
        <v>0.64327242783745897</v>
      </c>
      <c r="L6019">
        <f t="shared" ref="L6019:L6082" si="284">K6019*H6019</f>
        <v>19257.133412819105</v>
      </c>
    </row>
    <row r="6020" spans="1:12" x14ac:dyDescent="0.3">
      <c r="A6020" t="s">
        <v>50</v>
      </c>
      <c r="B6020" t="s">
        <v>646</v>
      </c>
      <c r="C6020" t="s">
        <v>643</v>
      </c>
      <c r="D6020" t="s">
        <v>16</v>
      </c>
      <c r="E6020" t="str">
        <f>VLOOKUP(D6020,Abbrev!$A$6:$B$67,2,FALSE)</f>
        <v>SmPel</v>
      </c>
      <c r="F6020" t="str">
        <f t="shared" si="282"/>
        <v/>
      </c>
      <c r="G6020">
        <v>1983</v>
      </c>
      <c r="H6020">
        <v>29936.202111999999</v>
      </c>
      <c r="I6020">
        <v>107.539597646532</v>
      </c>
      <c r="J6020">
        <v>3219327.1301897299</v>
      </c>
      <c r="K6020">
        <f t="shared" si="283"/>
        <v>0.107539597646532</v>
      </c>
      <c r="L6020">
        <f t="shared" si="284"/>
        <v>3219.3271301897412</v>
      </c>
    </row>
    <row r="6021" spans="1:12" x14ac:dyDescent="0.3">
      <c r="A6021" t="s">
        <v>50</v>
      </c>
      <c r="B6021" t="s">
        <v>646</v>
      </c>
      <c r="C6021" t="s">
        <v>643</v>
      </c>
      <c r="D6021" t="s">
        <v>17</v>
      </c>
      <c r="E6021" t="str">
        <f>VLOOKUP(D6021,Abbrev!$A$6:$B$67,2,FALSE)</f>
        <v>Squid</v>
      </c>
      <c r="F6021" t="str">
        <f t="shared" si="282"/>
        <v/>
      </c>
      <c r="G6021">
        <v>1983</v>
      </c>
      <c r="H6021">
        <v>29936.202111999999</v>
      </c>
      <c r="I6021">
        <v>3045.2506068545999</v>
      </c>
      <c r="J6021">
        <v>91163237.648490101</v>
      </c>
      <c r="K6021">
        <f t="shared" si="283"/>
        <v>3.0452506068546001</v>
      </c>
      <c r="L6021">
        <f t="shared" si="284"/>
        <v>91163.237648489958</v>
      </c>
    </row>
    <row r="6022" spans="1:12" x14ac:dyDescent="0.3">
      <c r="A6022" t="s">
        <v>50</v>
      </c>
      <c r="B6022" t="s">
        <v>646</v>
      </c>
      <c r="C6022" t="s">
        <v>643</v>
      </c>
      <c r="D6022" t="s">
        <v>18</v>
      </c>
      <c r="E6022" t="str">
        <f>VLOOKUP(D6022,Abbrev!$A$6:$B$67,2,FALSE)</f>
        <v>Dogfish-S</v>
      </c>
      <c r="F6022" t="str">
        <f t="shared" si="282"/>
        <v/>
      </c>
      <c r="G6022">
        <v>1983</v>
      </c>
      <c r="H6022">
        <v>29936.202111999999</v>
      </c>
      <c r="I6022">
        <v>250.54568929001201</v>
      </c>
      <c r="J6022">
        <v>7500386.3928761398</v>
      </c>
      <c r="K6022">
        <f t="shared" si="283"/>
        <v>0.25054568929001203</v>
      </c>
      <c r="L6022">
        <f t="shared" si="284"/>
        <v>7500.3863928761539</v>
      </c>
    </row>
    <row r="6023" spans="1:12" x14ac:dyDescent="0.3">
      <c r="A6023" t="s">
        <v>50</v>
      </c>
      <c r="B6023" t="s">
        <v>646</v>
      </c>
      <c r="C6023" t="s">
        <v>643</v>
      </c>
      <c r="D6023" t="s">
        <v>19</v>
      </c>
      <c r="E6023" t="str">
        <f>VLOOKUP(D6023,Abbrev!$A$6:$B$67,2,FALSE)</f>
        <v>Dogfish-L</v>
      </c>
      <c r="F6023" t="str">
        <f t="shared" si="282"/>
        <v/>
      </c>
      <c r="G6023">
        <v>1983</v>
      </c>
      <c r="H6023">
        <v>29936.202111999999</v>
      </c>
      <c r="I6023">
        <v>12263.3150931705</v>
      </c>
      <c r="J6023">
        <v>367117079.19229198</v>
      </c>
      <c r="K6023">
        <f t="shared" si="283"/>
        <v>12.263315093170501</v>
      </c>
      <c r="L6023">
        <f t="shared" si="284"/>
        <v>367117.07919229224</v>
      </c>
    </row>
    <row r="6024" spans="1:12" x14ac:dyDescent="0.3">
      <c r="A6024" t="s">
        <v>50</v>
      </c>
      <c r="B6024" t="s">
        <v>646</v>
      </c>
      <c r="C6024" t="s">
        <v>643</v>
      </c>
      <c r="D6024" t="s">
        <v>20</v>
      </c>
      <c r="E6024" t="str">
        <f>VLOOKUP(D6024,Abbrev!$A$6:$B$67,2,FALSE)</f>
        <v>Hake-S</v>
      </c>
      <c r="F6024" t="str">
        <f t="shared" si="282"/>
        <v/>
      </c>
      <c r="G6024">
        <v>1983</v>
      </c>
      <c r="H6024">
        <v>29936.202111999999</v>
      </c>
      <c r="I6024">
        <v>151.39316269203101</v>
      </c>
      <c r="J6024">
        <v>4532136.3167235302</v>
      </c>
      <c r="K6024">
        <f t="shared" si="283"/>
        <v>0.15139316269203101</v>
      </c>
      <c r="L6024">
        <f t="shared" si="284"/>
        <v>4532.1363167235386</v>
      </c>
    </row>
    <row r="6025" spans="1:12" x14ac:dyDescent="0.3">
      <c r="A6025" t="s">
        <v>50</v>
      </c>
      <c r="B6025" t="s">
        <v>646</v>
      </c>
      <c r="C6025" t="s">
        <v>643</v>
      </c>
      <c r="D6025" t="s">
        <v>21</v>
      </c>
      <c r="E6025" t="str">
        <f>VLOOKUP(D6025,Abbrev!$A$6:$B$67,2,FALSE)</f>
        <v>Hake-L</v>
      </c>
      <c r="F6025" t="str">
        <f t="shared" si="282"/>
        <v/>
      </c>
      <c r="G6025">
        <v>1983</v>
      </c>
      <c r="H6025">
        <v>29936.202111999999</v>
      </c>
      <c r="I6025">
        <v>26.302966683599301</v>
      </c>
      <c r="J6025">
        <v>787410.92678543006</v>
      </c>
      <c r="K6025">
        <f t="shared" si="283"/>
        <v>2.6302966683599303E-2</v>
      </c>
      <c r="L6025">
        <f t="shared" si="284"/>
        <v>787.410926785431</v>
      </c>
    </row>
    <row r="6026" spans="1:12" x14ac:dyDescent="0.3">
      <c r="A6026" t="s">
        <v>50</v>
      </c>
      <c r="B6026" t="s">
        <v>646</v>
      </c>
      <c r="C6026" t="s">
        <v>643</v>
      </c>
      <c r="D6026" t="s">
        <v>43</v>
      </c>
      <c r="E6026" t="str">
        <f>VLOOKUP(D6026,Abbrev!$A$6:$B$67,2,FALSE)</f>
        <v>Sflound-S</v>
      </c>
      <c r="F6026" t="str">
        <f t="shared" si="282"/>
        <v/>
      </c>
      <c r="G6026">
        <v>1983</v>
      </c>
      <c r="H6026">
        <v>29936.202111999999</v>
      </c>
      <c r="I6026">
        <v>6.0670634927484004</v>
      </c>
      <c r="J6026">
        <v>181624.838945253</v>
      </c>
      <c r="K6026">
        <f t="shared" si="283"/>
        <v>6.0670634927484004E-3</v>
      </c>
      <c r="L6026">
        <f t="shared" si="284"/>
        <v>181.62483894525275</v>
      </c>
    </row>
    <row r="6027" spans="1:12" x14ac:dyDescent="0.3">
      <c r="A6027" t="s">
        <v>50</v>
      </c>
      <c r="B6027" t="s">
        <v>646</v>
      </c>
      <c r="C6027" t="s">
        <v>643</v>
      </c>
      <c r="D6027" t="s">
        <v>29</v>
      </c>
      <c r="E6027" t="str">
        <f>VLOOKUP(D6027,Abbrev!$A$6:$B$67,2,FALSE)</f>
        <v>Sflound-L</v>
      </c>
      <c r="F6027" t="str">
        <f t="shared" si="282"/>
        <v/>
      </c>
      <c r="G6027">
        <v>1983</v>
      </c>
      <c r="H6027">
        <v>29936.202111999999</v>
      </c>
      <c r="I6027">
        <v>43.839010479108303</v>
      </c>
      <c r="J6027">
        <v>1312373.47809267</v>
      </c>
      <c r="K6027">
        <f t="shared" si="283"/>
        <v>4.3839010479108306E-2</v>
      </c>
      <c r="L6027">
        <f t="shared" si="284"/>
        <v>1312.3734780926723</v>
      </c>
    </row>
    <row r="6028" spans="1:12" x14ac:dyDescent="0.3">
      <c r="A6028" t="s">
        <v>50</v>
      </c>
      <c r="B6028" t="s">
        <v>646</v>
      </c>
      <c r="C6028" t="s">
        <v>643</v>
      </c>
      <c r="D6028" t="s">
        <v>24</v>
      </c>
      <c r="E6028" t="str">
        <f>VLOOKUP(D6028,Abbrev!$A$6:$B$67,2,FALSE)</f>
        <v>Yflound-S</v>
      </c>
      <c r="F6028" t="str">
        <f t="shared" si="282"/>
        <v/>
      </c>
      <c r="G6028">
        <v>1983</v>
      </c>
      <c r="H6028">
        <v>29936.202111999999</v>
      </c>
      <c r="I6028">
        <v>0.145990698287047</v>
      </c>
      <c r="J6028">
        <v>4370.4070503930498</v>
      </c>
      <c r="K6028">
        <f t="shared" si="283"/>
        <v>1.45990698287047E-4</v>
      </c>
      <c r="L6028">
        <f t="shared" si="284"/>
        <v>4.3704070503930508</v>
      </c>
    </row>
    <row r="6029" spans="1:12" x14ac:dyDescent="0.3">
      <c r="A6029" t="s">
        <v>50</v>
      </c>
      <c r="B6029" t="s">
        <v>646</v>
      </c>
      <c r="C6029" t="s">
        <v>643</v>
      </c>
      <c r="D6029" t="s">
        <v>25</v>
      </c>
      <c r="E6029" t="str">
        <f>VLOOKUP(D6029,Abbrev!$A$6:$B$67,2,FALSE)</f>
        <v>Yflound-L</v>
      </c>
      <c r="F6029" t="str">
        <f t="shared" si="282"/>
        <v/>
      </c>
      <c r="G6029">
        <v>1983</v>
      </c>
      <c r="H6029">
        <v>29936.202111999999</v>
      </c>
      <c r="I6029">
        <v>35.3463277499227</v>
      </c>
      <c r="J6029">
        <v>1058134.8114386799</v>
      </c>
      <c r="K6029">
        <f t="shared" si="283"/>
        <v>3.5346327749922697E-2</v>
      </c>
      <c r="L6029">
        <f t="shared" si="284"/>
        <v>1058.1348114386801</v>
      </c>
    </row>
    <row r="6030" spans="1:12" x14ac:dyDescent="0.3">
      <c r="A6030" t="s">
        <v>50</v>
      </c>
      <c r="B6030" t="s">
        <v>646</v>
      </c>
      <c r="C6030" t="s">
        <v>643</v>
      </c>
      <c r="D6030" t="s">
        <v>44</v>
      </c>
      <c r="E6030" t="str">
        <f>VLOOKUP(D6030,Abbrev!$A$6:$B$67,2,FALSE)</f>
        <v>Blue-S</v>
      </c>
      <c r="F6030" t="str">
        <f t="shared" si="282"/>
        <v/>
      </c>
      <c r="G6030">
        <v>1983</v>
      </c>
      <c r="H6030">
        <v>29936.202111999999</v>
      </c>
      <c r="I6030">
        <v>4.8719199074230204</v>
      </c>
      <c r="J6030">
        <v>145846.779022092</v>
      </c>
      <c r="K6030">
        <f t="shared" si="283"/>
        <v>4.8719199074230201E-3</v>
      </c>
      <c r="L6030">
        <f t="shared" si="284"/>
        <v>145.84677902209185</v>
      </c>
    </row>
    <row r="6031" spans="1:12" x14ac:dyDescent="0.3">
      <c r="A6031" t="s">
        <v>50</v>
      </c>
      <c r="B6031" t="s">
        <v>646</v>
      </c>
      <c r="C6031" t="s">
        <v>643</v>
      </c>
      <c r="D6031" t="s">
        <v>32</v>
      </c>
      <c r="E6031" t="str">
        <f>VLOOKUP(D6031,Abbrev!$A$6:$B$67,2,FALSE)</f>
        <v>Blue-M</v>
      </c>
      <c r="F6031" t="str">
        <f t="shared" si="282"/>
        <v/>
      </c>
      <c r="G6031">
        <v>1983</v>
      </c>
      <c r="H6031">
        <v>29936.202111999999</v>
      </c>
      <c r="I6031">
        <v>29.674297476705899</v>
      </c>
      <c r="J6031">
        <v>888335.76679427805</v>
      </c>
      <c r="K6031">
        <f t="shared" si="283"/>
        <v>2.9674297476705899E-2</v>
      </c>
      <c r="L6031">
        <f t="shared" si="284"/>
        <v>888.33576679427938</v>
      </c>
    </row>
    <row r="6032" spans="1:12" x14ac:dyDescent="0.3">
      <c r="A6032" t="s">
        <v>50</v>
      </c>
      <c r="B6032" t="s">
        <v>646</v>
      </c>
      <c r="C6032" t="s">
        <v>643</v>
      </c>
      <c r="D6032" t="s">
        <v>28</v>
      </c>
      <c r="E6032" t="str">
        <f>VLOOKUP(D6032,Abbrev!$A$6:$B$67,2,FALSE)</f>
        <v>Blue-L</v>
      </c>
      <c r="F6032" t="str">
        <f t="shared" si="282"/>
        <v/>
      </c>
      <c r="G6032">
        <v>1983</v>
      </c>
      <c r="H6032">
        <v>29936.202111999999</v>
      </c>
      <c r="I6032">
        <v>41.058520131685498</v>
      </c>
      <c r="J6032">
        <v>1229136.15708176</v>
      </c>
      <c r="K6032">
        <f t="shared" si="283"/>
        <v>4.1058520131685497E-2</v>
      </c>
      <c r="L6032">
        <f t="shared" si="284"/>
        <v>1229.1361570817578</v>
      </c>
    </row>
    <row r="6033" spans="1:12" x14ac:dyDescent="0.3">
      <c r="A6033" t="s">
        <v>50</v>
      </c>
      <c r="B6033" t="s">
        <v>646</v>
      </c>
      <c r="C6033" t="s">
        <v>643</v>
      </c>
      <c r="D6033" t="s">
        <v>7</v>
      </c>
      <c r="E6033" t="str">
        <f>VLOOKUP(D6033,Abbrev!$A$6:$B$67,2,FALSE)</f>
        <v>Alosines</v>
      </c>
      <c r="F6033" t="str">
        <f t="shared" si="282"/>
        <v/>
      </c>
      <c r="G6033">
        <v>1984</v>
      </c>
      <c r="H6033">
        <v>29936.202111999999</v>
      </c>
      <c r="I6033">
        <v>546.16193099810698</v>
      </c>
      <c r="J6033">
        <v>16350013.9522395</v>
      </c>
      <c r="K6033">
        <f t="shared" si="283"/>
        <v>0.54616193099810695</v>
      </c>
      <c r="L6033">
        <f t="shared" si="284"/>
        <v>16350.013952239527</v>
      </c>
    </row>
    <row r="6034" spans="1:12" x14ac:dyDescent="0.3">
      <c r="A6034" t="s">
        <v>50</v>
      </c>
      <c r="B6034" t="s">
        <v>646</v>
      </c>
      <c r="C6034" t="s">
        <v>643</v>
      </c>
      <c r="D6034" t="s">
        <v>31</v>
      </c>
      <c r="E6034" t="str">
        <f>VLOOKUP(D6034,Abbrev!$A$6:$B$67,2,FALSE)</f>
        <v>Anch</v>
      </c>
      <c r="F6034" t="str">
        <f t="shared" si="282"/>
        <v/>
      </c>
      <c r="G6034">
        <v>1984</v>
      </c>
      <c r="H6034">
        <v>29936.202111999999</v>
      </c>
      <c r="I6034">
        <v>0</v>
      </c>
      <c r="J6034">
        <v>0</v>
      </c>
      <c r="K6034">
        <f t="shared" si="283"/>
        <v>0</v>
      </c>
      <c r="L6034">
        <f t="shared" si="284"/>
        <v>0</v>
      </c>
    </row>
    <row r="6035" spans="1:12" x14ac:dyDescent="0.3">
      <c r="A6035" t="s">
        <v>50</v>
      </c>
      <c r="B6035" t="s">
        <v>646</v>
      </c>
      <c r="C6035" t="s">
        <v>643</v>
      </c>
      <c r="D6035" t="s">
        <v>42</v>
      </c>
      <c r="E6035" t="str">
        <f>VLOOKUP(D6035,Abbrev!$A$6:$B$67,2,FALSE)</f>
        <v>Croaker</v>
      </c>
      <c r="F6035" t="str">
        <f t="shared" si="282"/>
        <v/>
      </c>
      <c r="G6035">
        <v>1984</v>
      </c>
      <c r="H6035">
        <v>29936.202111999999</v>
      </c>
      <c r="I6035">
        <v>132.054683480411</v>
      </c>
      <c r="J6035">
        <v>3953215.6945057702</v>
      </c>
      <c r="K6035">
        <f t="shared" si="283"/>
        <v>0.13205468348041099</v>
      </c>
      <c r="L6035">
        <f t="shared" si="284"/>
        <v>3953.2156945057709</v>
      </c>
    </row>
    <row r="6036" spans="1:12" x14ac:dyDescent="0.3">
      <c r="A6036" t="s">
        <v>50</v>
      </c>
      <c r="B6036" t="s">
        <v>646</v>
      </c>
      <c r="C6036" t="s">
        <v>643</v>
      </c>
      <c r="D6036" t="s">
        <v>9</v>
      </c>
      <c r="E6036" t="str">
        <f>VLOOKUP(D6036,Abbrev!$A$6:$B$67,2,FALSE)</f>
        <v>Mack</v>
      </c>
      <c r="F6036" t="str">
        <f t="shared" si="282"/>
        <v/>
      </c>
      <c r="G6036">
        <v>1984</v>
      </c>
      <c r="H6036">
        <v>29936.202111999999</v>
      </c>
      <c r="I6036">
        <v>867.74377746701896</v>
      </c>
      <c r="J6036">
        <v>25976953.103682999</v>
      </c>
      <c r="K6036">
        <f t="shared" si="283"/>
        <v>0.86774377746701892</v>
      </c>
      <c r="L6036">
        <f t="shared" si="284"/>
        <v>25976.95310368303</v>
      </c>
    </row>
    <row r="6037" spans="1:12" x14ac:dyDescent="0.3">
      <c r="A6037" t="s">
        <v>50</v>
      </c>
      <c r="B6037" t="s">
        <v>646</v>
      </c>
      <c r="C6037" t="s">
        <v>643</v>
      </c>
      <c r="D6037" t="s">
        <v>10</v>
      </c>
      <c r="E6037" t="str">
        <f>VLOOKUP(D6037,Abbrev!$A$6:$B$67,2,FALSE)</f>
        <v>Butter</v>
      </c>
      <c r="F6037" t="str">
        <f t="shared" si="282"/>
        <v/>
      </c>
      <c r="G6037">
        <v>1984</v>
      </c>
      <c r="H6037">
        <v>29936.202111999999</v>
      </c>
      <c r="I6037">
        <v>1726.6319187296999</v>
      </c>
      <c r="J6037">
        <v>51688802.092122801</v>
      </c>
      <c r="K6037">
        <f t="shared" si="283"/>
        <v>1.7266319187296999</v>
      </c>
      <c r="L6037">
        <f t="shared" si="284"/>
        <v>51688.802092122656</v>
      </c>
    </row>
    <row r="6038" spans="1:12" x14ac:dyDescent="0.3">
      <c r="A6038" t="s">
        <v>50</v>
      </c>
      <c r="B6038" t="s">
        <v>646</v>
      </c>
      <c r="C6038" t="s">
        <v>643</v>
      </c>
      <c r="D6038" t="s">
        <v>11</v>
      </c>
      <c r="E6038" t="str">
        <f>VLOOKUP(D6038,Abbrev!$A$6:$B$67,2,FALSE)</f>
        <v>Dbenth-oth</v>
      </c>
      <c r="F6038" t="str">
        <f t="shared" si="282"/>
        <v/>
      </c>
      <c r="G6038">
        <v>1984</v>
      </c>
      <c r="H6038">
        <v>29936.202111999999</v>
      </c>
      <c r="I6038">
        <v>1908.4019536114799</v>
      </c>
      <c r="J6038">
        <v>57130306.594249003</v>
      </c>
      <c r="K6038">
        <f t="shared" si="283"/>
        <v>1.90840195361148</v>
      </c>
      <c r="L6038">
        <f t="shared" si="284"/>
        <v>57130.306594248912</v>
      </c>
    </row>
    <row r="6039" spans="1:12" x14ac:dyDescent="0.3">
      <c r="A6039" t="s">
        <v>50</v>
      </c>
      <c r="B6039" t="s">
        <v>646</v>
      </c>
      <c r="C6039" t="s">
        <v>643</v>
      </c>
      <c r="D6039" t="s">
        <v>33</v>
      </c>
      <c r="E6039" t="str">
        <f>VLOOKUP(D6039,Abbrev!$A$6:$B$67,2,FALSE)</f>
        <v>Domni-oth</v>
      </c>
      <c r="F6039" t="str">
        <f t="shared" si="282"/>
        <v/>
      </c>
      <c r="G6039">
        <v>1984</v>
      </c>
      <c r="H6039">
        <v>29936.202111999999</v>
      </c>
      <c r="I6039">
        <v>65.532662120338799</v>
      </c>
      <c r="J6039">
        <v>1961799.0181718699</v>
      </c>
      <c r="K6039">
        <f t="shared" si="283"/>
        <v>6.55326621203388E-2</v>
      </c>
      <c r="L6039">
        <f t="shared" si="284"/>
        <v>1961.7990181718687</v>
      </c>
    </row>
    <row r="6040" spans="1:12" x14ac:dyDescent="0.3">
      <c r="A6040" t="s">
        <v>50</v>
      </c>
      <c r="B6040" t="s">
        <v>646</v>
      </c>
      <c r="C6040" t="s">
        <v>643</v>
      </c>
      <c r="D6040" t="s">
        <v>12</v>
      </c>
      <c r="E6040" t="str">
        <f>VLOOKUP(D6040,Abbrev!$A$6:$B$67,2,FALSE)</f>
        <v>Dpisc-oth</v>
      </c>
      <c r="F6040" t="str">
        <f t="shared" si="282"/>
        <v/>
      </c>
      <c r="G6040">
        <v>1984</v>
      </c>
      <c r="H6040">
        <v>29936.202111999999</v>
      </c>
      <c r="I6040">
        <v>620.33300203790805</v>
      </c>
      <c r="J6040">
        <v>18570414.125750501</v>
      </c>
      <c r="K6040">
        <f t="shared" si="283"/>
        <v>0.62033300203790809</v>
      </c>
      <c r="L6040">
        <f t="shared" si="284"/>
        <v>18570.414125750525</v>
      </c>
    </row>
    <row r="6041" spans="1:12" x14ac:dyDescent="0.3">
      <c r="A6041" t="s">
        <v>50</v>
      </c>
      <c r="B6041" t="s">
        <v>646</v>
      </c>
      <c r="C6041" t="s">
        <v>643</v>
      </c>
      <c r="D6041" t="s">
        <v>13</v>
      </c>
      <c r="E6041" t="str">
        <f>VLOOKUP(D6041,Abbrev!$A$6:$B$67,2,FALSE)</f>
        <v>Haddock</v>
      </c>
      <c r="F6041" t="str">
        <f t="shared" si="282"/>
        <v/>
      </c>
      <c r="G6041">
        <v>1984</v>
      </c>
      <c r="H6041">
        <v>29936.202111999999</v>
      </c>
      <c r="I6041">
        <v>0</v>
      </c>
      <c r="J6041">
        <v>0</v>
      </c>
      <c r="K6041">
        <f t="shared" si="283"/>
        <v>0</v>
      </c>
      <c r="L6041">
        <f t="shared" si="284"/>
        <v>0</v>
      </c>
    </row>
    <row r="6042" spans="1:12" x14ac:dyDescent="0.3">
      <c r="A6042" t="s">
        <v>50</v>
      </c>
      <c r="B6042" t="s">
        <v>646</v>
      </c>
      <c r="C6042" t="s">
        <v>643</v>
      </c>
      <c r="D6042" t="s">
        <v>27</v>
      </c>
      <c r="E6042" t="str">
        <f>VLOOKUP(D6042,Abbrev!$A$6:$B$67,2,FALSE)</f>
        <v>MedPel</v>
      </c>
      <c r="F6042" t="str">
        <f t="shared" si="282"/>
        <v/>
      </c>
      <c r="G6042">
        <v>1984</v>
      </c>
      <c r="H6042">
        <v>29936.202111999999</v>
      </c>
      <c r="I6042">
        <v>0</v>
      </c>
      <c r="J6042">
        <v>0</v>
      </c>
      <c r="K6042">
        <f t="shared" si="283"/>
        <v>0</v>
      </c>
      <c r="L6042">
        <f t="shared" si="284"/>
        <v>0</v>
      </c>
    </row>
    <row r="6043" spans="1:12" x14ac:dyDescent="0.3">
      <c r="A6043" t="s">
        <v>50</v>
      </c>
      <c r="B6043" t="s">
        <v>646</v>
      </c>
      <c r="C6043" t="s">
        <v>643</v>
      </c>
      <c r="D6043" t="s">
        <v>15</v>
      </c>
      <c r="E6043" t="str">
        <f>VLOOKUP(D6043,Abbrev!$A$6:$B$67,2,FALSE)</f>
        <v>Skate</v>
      </c>
      <c r="F6043" t="str">
        <f t="shared" si="282"/>
        <v/>
      </c>
      <c r="G6043">
        <v>1984</v>
      </c>
      <c r="H6043">
        <v>29936.202111999999</v>
      </c>
      <c r="I6043">
        <v>386.91602537919101</v>
      </c>
      <c r="J6043">
        <v>11582796.3361232</v>
      </c>
      <c r="K6043">
        <f t="shared" si="283"/>
        <v>0.38691602537919101</v>
      </c>
      <c r="L6043">
        <f t="shared" si="284"/>
        <v>11582.796336123183</v>
      </c>
    </row>
    <row r="6044" spans="1:12" x14ac:dyDescent="0.3">
      <c r="A6044" t="s">
        <v>50</v>
      </c>
      <c r="B6044" t="s">
        <v>646</v>
      </c>
      <c r="C6044" t="s">
        <v>643</v>
      </c>
      <c r="D6044" t="s">
        <v>16</v>
      </c>
      <c r="E6044" t="str">
        <f>VLOOKUP(D6044,Abbrev!$A$6:$B$67,2,FALSE)</f>
        <v>SmPel</v>
      </c>
      <c r="F6044" t="str">
        <f t="shared" si="282"/>
        <v/>
      </c>
      <c r="G6044">
        <v>1984</v>
      </c>
      <c r="H6044">
        <v>29936.202111999999</v>
      </c>
      <c r="I6044">
        <v>65.962607887214801</v>
      </c>
      <c r="J6044">
        <v>1974669.9615462699</v>
      </c>
      <c r="K6044">
        <f t="shared" si="283"/>
        <v>6.5962607887214808E-2</v>
      </c>
      <c r="L6044">
        <f t="shared" si="284"/>
        <v>1974.6699615462678</v>
      </c>
    </row>
    <row r="6045" spans="1:12" x14ac:dyDescent="0.3">
      <c r="A6045" t="s">
        <v>50</v>
      </c>
      <c r="B6045" t="s">
        <v>646</v>
      </c>
      <c r="C6045" t="s">
        <v>643</v>
      </c>
      <c r="D6045" t="s">
        <v>17</v>
      </c>
      <c r="E6045" t="str">
        <f>VLOOKUP(D6045,Abbrev!$A$6:$B$67,2,FALSE)</f>
        <v>Squid</v>
      </c>
      <c r="F6045" t="str">
        <f t="shared" si="282"/>
        <v/>
      </c>
      <c r="G6045">
        <v>1984</v>
      </c>
      <c r="H6045">
        <v>29936.202111999999</v>
      </c>
      <c r="I6045">
        <v>2663.42473770167</v>
      </c>
      <c r="J6045">
        <v>79732821.257937804</v>
      </c>
      <c r="K6045">
        <f t="shared" si="283"/>
        <v>2.66342473770167</v>
      </c>
      <c r="L6045">
        <f t="shared" si="284"/>
        <v>79732.821257937772</v>
      </c>
    </row>
    <row r="6046" spans="1:12" x14ac:dyDescent="0.3">
      <c r="A6046" t="s">
        <v>50</v>
      </c>
      <c r="B6046" t="s">
        <v>646</v>
      </c>
      <c r="C6046" t="s">
        <v>643</v>
      </c>
      <c r="D6046" t="s">
        <v>18</v>
      </c>
      <c r="E6046" t="str">
        <f>VLOOKUP(D6046,Abbrev!$A$6:$B$67,2,FALSE)</f>
        <v>Dogfish-S</v>
      </c>
      <c r="F6046" t="str">
        <f t="shared" si="282"/>
        <v/>
      </c>
      <c r="G6046">
        <v>1984</v>
      </c>
      <c r="H6046">
        <v>29936.202111999999</v>
      </c>
      <c r="I6046">
        <v>107.064444954245</v>
      </c>
      <c r="J6046">
        <v>3205102.8631593799</v>
      </c>
      <c r="K6046">
        <f t="shared" si="283"/>
        <v>0.10706444495424501</v>
      </c>
      <c r="L6046">
        <f t="shared" si="284"/>
        <v>3205.1028631593772</v>
      </c>
    </row>
    <row r="6047" spans="1:12" x14ac:dyDescent="0.3">
      <c r="A6047" t="s">
        <v>50</v>
      </c>
      <c r="B6047" t="s">
        <v>646</v>
      </c>
      <c r="C6047" t="s">
        <v>643</v>
      </c>
      <c r="D6047" t="s">
        <v>19</v>
      </c>
      <c r="E6047" t="str">
        <f>VLOOKUP(D6047,Abbrev!$A$6:$B$67,2,FALSE)</f>
        <v>Dogfish-L</v>
      </c>
      <c r="F6047" t="str">
        <f t="shared" si="282"/>
        <v/>
      </c>
      <c r="G6047">
        <v>1984</v>
      </c>
      <c r="H6047">
        <v>29936.202111999999</v>
      </c>
      <c r="I6047">
        <v>6808.58743236602</v>
      </c>
      <c r="J6047">
        <v>203823249.472532</v>
      </c>
      <c r="K6047">
        <f t="shared" si="283"/>
        <v>6.8085874323660196</v>
      </c>
      <c r="L6047">
        <f t="shared" si="284"/>
        <v>203823.24947253228</v>
      </c>
    </row>
    <row r="6048" spans="1:12" x14ac:dyDescent="0.3">
      <c r="A6048" t="s">
        <v>50</v>
      </c>
      <c r="B6048" t="s">
        <v>646</v>
      </c>
      <c r="C6048" t="s">
        <v>643</v>
      </c>
      <c r="D6048" t="s">
        <v>20</v>
      </c>
      <c r="E6048" t="str">
        <f>VLOOKUP(D6048,Abbrev!$A$6:$B$67,2,FALSE)</f>
        <v>Hake-S</v>
      </c>
      <c r="F6048" t="str">
        <f t="shared" si="282"/>
        <v/>
      </c>
      <c r="G6048">
        <v>1984</v>
      </c>
      <c r="H6048">
        <v>29936.202111999999</v>
      </c>
      <c r="I6048">
        <v>332.45313891744797</v>
      </c>
      <c r="J6048">
        <v>9952384.3594015408</v>
      </c>
      <c r="K6048">
        <f t="shared" si="283"/>
        <v>0.33245313891744799</v>
      </c>
      <c r="L6048">
        <f t="shared" si="284"/>
        <v>9952.3843594015361</v>
      </c>
    </row>
    <row r="6049" spans="1:12" x14ac:dyDescent="0.3">
      <c r="A6049" t="s">
        <v>50</v>
      </c>
      <c r="B6049" t="s">
        <v>646</v>
      </c>
      <c r="C6049" t="s">
        <v>643</v>
      </c>
      <c r="D6049" t="s">
        <v>21</v>
      </c>
      <c r="E6049" t="str">
        <f>VLOOKUP(D6049,Abbrev!$A$6:$B$67,2,FALSE)</f>
        <v>Hake-L</v>
      </c>
      <c r="F6049" t="str">
        <f t="shared" si="282"/>
        <v/>
      </c>
      <c r="G6049">
        <v>1984</v>
      </c>
      <c r="H6049">
        <v>29936.202111999999</v>
      </c>
      <c r="I6049">
        <v>18.486398609113898</v>
      </c>
      <c r="J6049">
        <v>553412.565085429</v>
      </c>
      <c r="K6049">
        <f t="shared" si="283"/>
        <v>1.8486398609113899E-2</v>
      </c>
      <c r="L6049">
        <f t="shared" si="284"/>
        <v>553.41256508542938</v>
      </c>
    </row>
    <row r="6050" spans="1:12" x14ac:dyDescent="0.3">
      <c r="A6050" t="s">
        <v>50</v>
      </c>
      <c r="B6050" t="s">
        <v>646</v>
      </c>
      <c r="C6050" t="s">
        <v>643</v>
      </c>
      <c r="D6050" t="s">
        <v>23</v>
      </c>
      <c r="E6050" t="str">
        <f>VLOOKUP(D6050,Abbrev!$A$6:$B$67,2,FALSE)</f>
        <v>Cod-L</v>
      </c>
      <c r="F6050" t="str">
        <f t="shared" si="282"/>
        <v/>
      </c>
      <c r="G6050">
        <v>1984</v>
      </c>
      <c r="H6050">
        <v>29936.202111999999</v>
      </c>
      <c r="I6050">
        <v>51.473706537181101</v>
      </c>
      <c r="J6050">
        <v>1540927.28235083</v>
      </c>
      <c r="K6050">
        <f t="shared" si="283"/>
        <v>5.1473706537181099E-2</v>
      </c>
      <c r="L6050">
        <f t="shared" si="284"/>
        <v>1540.927282350829</v>
      </c>
    </row>
    <row r="6051" spans="1:12" x14ac:dyDescent="0.3">
      <c r="A6051" t="s">
        <v>50</v>
      </c>
      <c r="B6051" t="s">
        <v>646</v>
      </c>
      <c r="C6051" t="s">
        <v>643</v>
      </c>
      <c r="D6051" t="s">
        <v>43</v>
      </c>
      <c r="E6051" t="str">
        <f>VLOOKUP(D6051,Abbrev!$A$6:$B$67,2,FALSE)</f>
        <v>Sflound-S</v>
      </c>
      <c r="F6051" t="str">
        <f t="shared" si="282"/>
        <v/>
      </c>
      <c r="G6051">
        <v>1984</v>
      </c>
      <c r="H6051">
        <v>29936.202111999999</v>
      </c>
      <c r="I6051">
        <v>0.75323594242826997</v>
      </c>
      <c r="J6051">
        <v>22549.023410555499</v>
      </c>
      <c r="K6051">
        <f t="shared" si="283"/>
        <v>7.5323594242826997E-4</v>
      </c>
      <c r="L6051">
        <f t="shared" si="284"/>
        <v>22.549023410555485</v>
      </c>
    </row>
    <row r="6052" spans="1:12" x14ac:dyDescent="0.3">
      <c r="A6052" t="s">
        <v>50</v>
      </c>
      <c r="B6052" t="s">
        <v>646</v>
      </c>
      <c r="C6052" t="s">
        <v>643</v>
      </c>
      <c r="D6052" t="s">
        <v>29</v>
      </c>
      <c r="E6052" t="str">
        <f>VLOOKUP(D6052,Abbrev!$A$6:$B$67,2,FALSE)</f>
        <v>Sflound-L</v>
      </c>
      <c r="F6052" t="str">
        <f t="shared" si="282"/>
        <v/>
      </c>
      <c r="G6052">
        <v>1984</v>
      </c>
      <c r="H6052">
        <v>29936.202111999999</v>
      </c>
      <c r="I6052">
        <v>74.650264993318402</v>
      </c>
      <c r="J6052">
        <v>2234745.4205543399</v>
      </c>
      <c r="K6052">
        <f t="shared" si="283"/>
        <v>7.4650264993318408E-2</v>
      </c>
      <c r="L6052">
        <f t="shared" si="284"/>
        <v>2234.7454205543381</v>
      </c>
    </row>
    <row r="6053" spans="1:12" x14ac:dyDescent="0.3">
      <c r="A6053" t="s">
        <v>50</v>
      </c>
      <c r="B6053" t="s">
        <v>646</v>
      </c>
      <c r="C6053" t="s">
        <v>643</v>
      </c>
      <c r="D6053" t="s">
        <v>25</v>
      </c>
      <c r="E6053" t="str">
        <f>VLOOKUP(D6053,Abbrev!$A$6:$B$67,2,FALSE)</f>
        <v>Yflound-L</v>
      </c>
      <c r="F6053" t="str">
        <f t="shared" si="282"/>
        <v/>
      </c>
      <c r="G6053">
        <v>1984</v>
      </c>
      <c r="H6053">
        <v>29936.202111999999</v>
      </c>
      <c r="I6053">
        <v>20.618610657661399</v>
      </c>
      <c r="J6053">
        <v>617242.89591638895</v>
      </c>
      <c r="K6053">
        <f t="shared" si="283"/>
        <v>2.06186106576614E-2</v>
      </c>
      <c r="L6053">
        <f t="shared" si="284"/>
        <v>617.24289591638887</v>
      </c>
    </row>
    <row r="6054" spans="1:12" x14ac:dyDescent="0.3">
      <c r="A6054" t="s">
        <v>50</v>
      </c>
      <c r="B6054" t="s">
        <v>646</v>
      </c>
      <c r="C6054" t="s">
        <v>643</v>
      </c>
      <c r="D6054" t="s">
        <v>44</v>
      </c>
      <c r="E6054" t="str">
        <f>VLOOKUP(D6054,Abbrev!$A$6:$B$67,2,FALSE)</f>
        <v>Blue-S</v>
      </c>
      <c r="F6054" t="str">
        <f t="shared" si="282"/>
        <v/>
      </c>
      <c r="G6054">
        <v>1984</v>
      </c>
      <c r="H6054">
        <v>29936.202111999999</v>
      </c>
      <c r="I6054">
        <v>5.5567561398575096</v>
      </c>
      <c r="J6054">
        <v>166348.17488987101</v>
      </c>
      <c r="K6054">
        <f t="shared" si="283"/>
        <v>5.5567561398575096E-3</v>
      </c>
      <c r="L6054">
        <f t="shared" si="284"/>
        <v>166.34817488987133</v>
      </c>
    </row>
    <row r="6055" spans="1:12" x14ac:dyDescent="0.3">
      <c r="A6055" t="s">
        <v>50</v>
      </c>
      <c r="B6055" t="s">
        <v>646</v>
      </c>
      <c r="C6055" t="s">
        <v>643</v>
      </c>
      <c r="D6055" t="s">
        <v>32</v>
      </c>
      <c r="E6055" t="str">
        <f>VLOOKUP(D6055,Abbrev!$A$6:$B$67,2,FALSE)</f>
        <v>Blue-M</v>
      </c>
      <c r="F6055" t="str">
        <f t="shared" si="282"/>
        <v/>
      </c>
      <c r="G6055">
        <v>1984</v>
      </c>
      <c r="H6055">
        <v>29936.202111999999</v>
      </c>
      <c r="I6055">
        <v>50.103623297323402</v>
      </c>
      <c r="J6055">
        <v>1499912.1935721801</v>
      </c>
      <c r="K6055">
        <f t="shared" si="283"/>
        <v>5.0103623297323402E-2</v>
      </c>
      <c r="L6055">
        <f t="shared" si="284"/>
        <v>1499.9121935721853</v>
      </c>
    </row>
    <row r="6056" spans="1:12" x14ac:dyDescent="0.3">
      <c r="A6056" t="s">
        <v>50</v>
      </c>
      <c r="B6056" t="s">
        <v>646</v>
      </c>
      <c r="C6056" t="s">
        <v>643</v>
      </c>
      <c r="D6056" t="s">
        <v>36</v>
      </c>
      <c r="E6056" t="str">
        <f>VLOOKUP(D6056,Abbrev!$A$6:$B$67,2,FALSE)</f>
        <v>Weak-M</v>
      </c>
      <c r="F6056" t="str">
        <f t="shared" si="282"/>
        <v/>
      </c>
      <c r="G6056">
        <v>1984</v>
      </c>
      <c r="H6056">
        <v>29936.202111999999</v>
      </c>
      <c r="I6056">
        <v>1.33251630431932</v>
      </c>
      <c r="J6056">
        <v>39890.477403638397</v>
      </c>
      <c r="K6056">
        <f t="shared" si="283"/>
        <v>1.3325163043193199E-3</v>
      </c>
      <c r="L6056">
        <f t="shared" si="284"/>
        <v>39.890477403638457</v>
      </c>
    </row>
    <row r="6057" spans="1:12" x14ac:dyDescent="0.3">
      <c r="A6057" t="s">
        <v>50</v>
      </c>
      <c r="B6057" t="s">
        <v>646</v>
      </c>
      <c r="C6057" t="s">
        <v>643</v>
      </c>
      <c r="D6057" t="s">
        <v>49</v>
      </c>
      <c r="E6057" t="str">
        <f>VLOOKUP(D6057,Abbrev!$A$6:$B$67,2,FALSE)</f>
        <v>Weak-L</v>
      </c>
      <c r="F6057" t="str">
        <f t="shared" si="282"/>
        <v/>
      </c>
      <c r="G6057">
        <v>1984</v>
      </c>
      <c r="H6057">
        <v>29936.202111999999</v>
      </c>
      <c r="I6057">
        <v>33.164472786465403</v>
      </c>
      <c r="J6057">
        <v>992818.36027355003</v>
      </c>
      <c r="K6057">
        <f t="shared" si="283"/>
        <v>3.31644727864654E-2</v>
      </c>
      <c r="L6057">
        <f t="shared" si="284"/>
        <v>992.818360273552</v>
      </c>
    </row>
    <row r="6058" spans="1:12" x14ac:dyDescent="0.3">
      <c r="A6058" t="s">
        <v>50</v>
      </c>
      <c r="B6058" t="s">
        <v>646</v>
      </c>
      <c r="C6058" t="s">
        <v>643</v>
      </c>
      <c r="D6058" t="s">
        <v>7</v>
      </c>
      <c r="E6058" t="str">
        <f>VLOOKUP(D6058,Abbrev!$A$6:$B$67,2,FALSE)</f>
        <v>Alosines</v>
      </c>
      <c r="F6058" t="str">
        <f t="shared" si="282"/>
        <v/>
      </c>
      <c r="G6058">
        <v>1985</v>
      </c>
      <c r="H6058">
        <v>29936.202111999999</v>
      </c>
      <c r="I6058">
        <v>66.409047695926105</v>
      </c>
      <c r="J6058">
        <v>1988034.6738906901</v>
      </c>
      <c r="K6058">
        <f t="shared" si="283"/>
        <v>6.6409047695926107E-2</v>
      </c>
      <c r="L6058">
        <f t="shared" si="284"/>
        <v>1988.0346738906917</v>
      </c>
    </row>
    <row r="6059" spans="1:12" x14ac:dyDescent="0.3">
      <c r="A6059" t="s">
        <v>50</v>
      </c>
      <c r="B6059" t="s">
        <v>646</v>
      </c>
      <c r="C6059" t="s">
        <v>643</v>
      </c>
      <c r="D6059" t="s">
        <v>31</v>
      </c>
      <c r="E6059" t="str">
        <f>VLOOKUP(D6059,Abbrev!$A$6:$B$67,2,FALSE)</f>
        <v>Anch</v>
      </c>
      <c r="F6059" t="str">
        <f t="shared" si="282"/>
        <v/>
      </c>
      <c r="G6059">
        <v>1985</v>
      </c>
      <c r="H6059">
        <v>29936.202111999999</v>
      </c>
      <c r="I6059">
        <v>15.700970489975701</v>
      </c>
      <c r="J6059">
        <v>470027.42594246002</v>
      </c>
      <c r="K6059">
        <f t="shared" si="283"/>
        <v>1.57009704899757E-2</v>
      </c>
      <c r="L6059">
        <f t="shared" si="284"/>
        <v>470.02742594246024</v>
      </c>
    </row>
    <row r="6060" spans="1:12" x14ac:dyDescent="0.3">
      <c r="A6060" t="s">
        <v>50</v>
      </c>
      <c r="B6060" t="s">
        <v>646</v>
      </c>
      <c r="C6060" t="s">
        <v>643</v>
      </c>
      <c r="D6060" t="s">
        <v>42</v>
      </c>
      <c r="E6060" t="str">
        <f>VLOOKUP(D6060,Abbrev!$A$6:$B$67,2,FALSE)</f>
        <v>Croaker</v>
      </c>
      <c r="F6060" t="str">
        <f t="shared" si="282"/>
        <v/>
      </c>
      <c r="G6060">
        <v>1985</v>
      </c>
      <c r="H6060">
        <v>29936.202111999999</v>
      </c>
      <c r="I6060">
        <v>1719.29876258796</v>
      </c>
      <c r="J6060">
        <v>51469275.247744702</v>
      </c>
      <c r="K6060">
        <f t="shared" si="283"/>
        <v>1.7192987625879601</v>
      </c>
      <c r="L6060">
        <f t="shared" si="284"/>
        <v>51469.275247744677</v>
      </c>
    </row>
    <row r="6061" spans="1:12" x14ac:dyDescent="0.3">
      <c r="A6061" t="s">
        <v>50</v>
      </c>
      <c r="B6061" t="s">
        <v>646</v>
      </c>
      <c r="C6061" t="s">
        <v>643</v>
      </c>
      <c r="D6061" t="s">
        <v>8</v>
      </c>
      <c r="E6061" t="str">
        <f>VLOOKUP(D6061,Abbrev!$A$6:$B$67,2,FALSE)</f>
        <v>Herring</v>
      </c>
      <c r="F6061" t="str">
        <f t="shared" si="282"/>
        <v/>
      </c>
      <c r="G6061">
        <v>1985</v>
      </c>
      <c r="H6061">
        <v>29936.202111999999</v>
      </c>
      <c r="I6061">
        <v>12.8000401008249</v>
      </c>
      <c r="J6061">
        <v>383184.58750000002</v>
      </c>
      <c r="K6061">
        <f t="shared" si="283"/>
        <v>1.2800040100824899E-2</v>
      </c>
      <c r="L6061">
        <f t="shared" si="284"/>
        <v>383.18458749999905</v>
      </c>
    </row>
    <row r="6062" spans="1:12" x14ac:dyDescent="0.3">
      <c r="A6062" t="s">
        <v>50</v>
      </c>
      <c r="B6062" t="s">
        <v>646</v>
      </c>
      <c r="C6062" t="s">
        <v>643</v>
      </c>
      <c r="D6062" t="s">
        <v>9</v>
      </c>
      <c r="E6062" t="str">
        <f>VLOOKUP(D6062,Abbrev!$A$6:$B$67,2,FALSE)</f>
        <v>Mack</v>
      </c>
      <c r="F6062" t="str">
        <f t="shared" si="282"/>
        <v/>
      </c>
      <c r="G6062">
        <v>1985</v>
      </c>
      <c r="H6062">
        <v>29936.202111999999</v>
      </c>
      <c r="I6062">
        <v>538.02206517202501</v>
      </c>
      <c r="J6062">
        <v>16106337.2837054</v>
      </c>
      <c r="K6062">
        <f t="shared" si="283"/>
        <v>0.538022065172025</v>
      </c>
      <c r="L6062">
        <f t="shared" si="284"/>
        <v>16106.337283705376</v>
      </c>
    </row>
    <row r="6063" spans="1:12" x14ac:dyDescent="0.3">
      <c r="A6063" t="s">
        <v>50</v>
      </c>
      <c r="B6063" t="s">
        <v>646</v>
      </c>
      <c r="C6063" t="s">
        <v>643</v>
      </c>
      <c r="D6063" t="s">
        <v>10</v>
      </c>
      <c r="E6063" t="str">
        <f>VLOOKUP(D6063,Abbrev!$A$6:$B$67,2,FALSE)</f>
        <v>Butter</v>
      </c>
      <c r="F6063" t="str">
        <f t="shared" si="282"/>
        <v/>
      </c>
      <c r="G6063">
        <v>1985</v>
      </c>
      <c r="H6063">
        <v>29936.202111999999</v>
      </c>
      <c r="I6063">
        <v>591.77264823016003</v>
      </c>
      <c r="J6063">
        <v>17715425.6017715</v>
      </c>
      <c r="K6063">
        <f t="shared" si="283"/>
        <v>0.59177264823016007</v>
      </c>
      <c r="L6063">
        <f t="shared" si="284"/>
        <v>17715.425601771549</v>
      </c>
    </row>
    <row r="6064" spans="1:12" x14ac:dyDescent="0.3">
      <c r="A6064" t="s">
        <v>50</v>
      </c>
      <c r="B6064" t="s">
        <v>646</v>
      </c>
      <c r="C6064" t="s">
        <v>643</v>
      </c>
      <c r="D6064" t="s">
        <v>11</v>
      </c>
      <c r="E6064" t="str">
        <f>VLOOKUP(D6064,Abbrev!$A$6:$B$67,2,FALSE)</f>
        <v>Dbenth-oth</v>
      </c>
      <c r="F6064" t="str">
        <f t="shared" si="282"/>
        <v/>
      </c>
      <c r="G6064">
        <v>1985</v>
      </c>
      <c r="H6064">
        <v>29936.202111999999</v>
      </c>
      <c r="I6064">
        <v>3917.2308746598801</v>
      </c>
      <c r="J6064">
        <v>117267015.183185</v>
      </c>
      <c r="K6064">
        <f t="shared" si="283"/>
        <v>3.9172308746598801</v>
      </c>
      <c r="L6064">
        <f t="shared" si="284"/>
        <v>117267.0151831847</v>
      </c>
    </row>
    <row r="6065" spans="1:12" x14ac:dyDescent="0.3">
      <c r="A6065" t="s">
        <v>50</v>
      </c>
      <c r="B6065" t="s">
        <v>646</v>
      </c>
      <c r="C6065" t="s">
        <v>643</v>
      </c>
      <c r="D6065" t="s">
        <v>33</v>
      </c>
      <c r="E6065" t="str">
        <f>VLOOKUP(D6065,Abbrev!$A$6:$B$67,2,FALSE)</f>
        <v>Domni-oth</v>
      </c>
      <c r="F6065" t="str">
        <f t="shared" si="282"/>
        <v/>
      </c>
      <c r="G6065">
        <v>1985</v>
      </c>
      <c r="H6065">
        <v>29936.202111999999</v>
      </c>
      <c r="I6065">
        <v>16.210807079819599</v>
      </c>
      <c r="J6065">
        <v>485289.99714012101</v>
      </c>
      <c r="K6065">
        <f t="shared" si="283"/>
        <v>1.62108070798196E-2</v>
      </c>
      <c r="L6065">
        <f t="shared" si="284"/>
        <v>485.28999714012002</v>
      </c>
    </row>
    <row r="6066" spans="1:12" x14ac:dyDescent="0.3">
      <c r="A6066" t="s">
        <v>50</v>
      </c>
      <c r="B6066" t="s">
        <v>646</v>
      </c>
      <c r="C6066" t="s">
        <v>643</v>
      </c>
      <c r="D6066" t="s">
        <v>12</v>
      </c>
      <c r="E6066" t="str">
        <f>VLOOKUP(D6066,Abbrev!$A$6:$B$67,2,FALSE)</f>
        <v>Dpisc-oth</v>
      </c>
      <c r="F6066" t="str">
        <f t="shared" si="282"/>
        <v/>
      </c>
      <c r="G6066">
        <v>1985</v>
      </c>
      <c r="H6066">
        <v>29936.202111999999</v>
      </c>
      <c r="I6066">
        <v>1024.30918110943</v>
      </c>
      <c r="J6066">
        <v>30663926.670869201</v>
      </c>
      <c r="K6066">
        <f t="shared" si="283"/>
        <v>1.02430918110943</v>
      </c>
      <c r="L6066">
        <f t="shared" si="284"/>
        <v>30663.92667086911</v>
      </c>
    </row>
    <row r="6067" spans="1:12" x14ac:dyDescent="0.3">
      <c r="A6067" t="s">
        <v>50</v>
      </c>
      <c r="B6067" t="s">
        <v>646</v>
      </c>
      <c r="C6067" t="s">
        <v>643</v>
      </c>
      <c r="D6067" t="s">
        <v>27</v>
      </c>
      <c r="E6067" t="str">
        <f>VLOOKUP(D6067,Abbrev!$A$6:$B$67,2,FALSE)</f>
        <v>MedPel</v>
      </c>
      <c r="F6067" t="str">
        <f t="shared" si="282"/>
        <v/>
      </c>
      <c r="G6067">
        <v>1985</v>
      </c>
      <c r="H6067">
        <v>29936.202111999999</v>
      </c>
      <c r="I6067">
        <v>159.07360302956701</v>
      </c>
      <c r="J6067">
        <v>4762059.5309771802</v>
      </c>
      <c r="K6067">
        <f t="shared" si="283"/>
        <v>0.15907360302956702</v>
      </c>
      <c r="L6067">
        <f t="shared" si="284"/>
        <v>4762.0595309771734</v>
      </c>
    </row>
    <row r="6068" spans="1:12" x14ac:dyDescent="0.3">
      <c r="A6068" t="s">
        <v>50</v>
      </c>
      <c r="B6068" t="s">
        <v>646</v>
      </c>
      <c r="C6068" t="s">
        <v>643</v>
      </c>
      <c r="D6068" t="s">
        <v>14</v>
      </c>
      <c r="E6068" t="str">
        <f>VLOOKUP(D6068,Abbrev!$A$6:$B$67,2,FALSE)</f>
        <v>Mesopel</v>
      </c>
      <c r="F6068" t="str">
        <f t="shared" si="282"/>
        <v/>
      </c>
      <c r="G6068">
        <v>1985</v>
      </c>
      <c r="H6068">
        <v>29936.202111999999</v>
      </c>
      <c r="I6068">
        <v>4.9156331156431401</v>
      </c>
      <c r="J6068">
        <v>147155.386458333</v>
      </c>
      <c r="K6068">
        <f t="shared" si="283"/>
        <v>4.91563311564314E-3</v>
      </c>
      <c r="L6068">
        <f t="shared" si="284"/>
        <v>147.15538645833331</v>
      </c>
    </row>
    <row r="6069" spans="1:12" x14ac:dyDescent="0.3">
      <c r="A6069" t="s">
        <v>50</v>
      </c>
      <c r="B6069" t="s">
        <v>646</v>
      </c>
      <c r="C6069" t="s">
        <v>643</v>
      </c>
      <c r="D6069" t="s">
        <v>15</v>
      </c>
      <c r="E6069" t="str">
        <f>VLOOKUP(D6069,Abbrev!$A$6:$B$67,2,FALSE)</f>
        <v>Skate</v>
      </c>
      <c r="F6069" t="str">
        <f t="shared" si="282"/>
        <v/>
      </c>
      <c r="G6069">
        <v>1985</v>
      </c>
      <c r="H6069">
        <v>29936.202111999999</v>
      </c>
      <c r="I6069">
        <v>699.95142387070803</v>
      </c>
      <c r="J6069">
        <v>20953887.2935757</v>
      </c>
      <c r="K6069">
        <f t="shared" si="283"/>
        <v>0.69995142387070808</v>
      </c>
      <c r="L6069">
        <f t="shared" si="284"/>
        <v>20953.887293575699</v>
      </c>
    </row>
    <row r="6070" spans="1:12" x14ac:dyDescent="0.3">
      <c r="A6070" t="s">
        <v>50</v>
      </c>
      <c r="B6070" t="s">
        <v>646</v>
      </c>
      <c r="C6070" t="s">
        <v>643</v>
      </c>
      <c r="D6070" t="s">
        <v>16</v>
      </c>
      <c r="E6070" t="str">
        <f>VLOOKUP(D6070,Abbrev!$A$6:$B$67,2,FALSE)</f>
        <v>SmPel</v>
      </c>
      <c r="F6070" t="str">
        <f t="shared" si="282"/>
        <v/>
      </c>
      <c r="G6070">
        <v>1985</v>
      </c>
      <c r="H6070">
        <v>29936.202111999999</v>
      </c>
      <c r="I6070">
        <v>124.09247445731999</v>
      </c>
      <c r="J6070">
        <v>3714857.3959325398</v>
      </c>
      <c r="K6070">
        <f t="shared" si="283"/>
        <v>0.12409247445732</v>
      </c>
      <c r="L6070">
        <f t="shared" si="284"/>
        <v>3714.8573959325286</v>
      </c>
    </row>
    <row r="6071" spans="1:12" x14ac:dyDescent="0.3">
      <c r="A6071" t="s">
        <v>50</v>
      </c>
      <c r="B6071" t="s">
        <v>646</v>
      </c>
      <c r="C6071" t="s">
        <v>643</v>
      </c>
      <c r="D6071" t="s">
        <v>17</v>
      </c>
      <c r="E6071" t="str">
        <f>VLOOKUP(D6071,Abbrev!$A$6:$B$67,2,FALSE)</f>
        <v>Squid</v>
      </c>
      <c r="F6071" t="str">
        <f t="shared" si="282"/>
        <v/>
      </c>
      <c r="G6071">
        <v>1985</v>
      </c>
      <c r="H6071">
        <v>29936.202111999999</v>
      </c>
      <c r="I6071">
        <v>995.23684421852499</v>
      </c>
      <c r="J6071">
        <v>29793611.317834798</v>
      </c>
      <c r="K6071">
        <f t="shared" si="283"/>
        <v>0.99523684421852499</v>
      </c>
      <c r="L6071">
        <f t="shared" si="284"/>
        <v>29793.611317834821</v>
      </c>
    </row>
    <row r="6072" spans="1:12" x14ac:dyDescent="0.3">
      <c r="A6072" t="s">
        <v>50</v>
      </c>
      <c r="B6072" t="s">
        <v>646</v>
      </c>
      <c r="C6072" t="s">
        <v>643</v>
      </c>
      <c r="D6072" t="s">
        <v>18</v>
      </c>
      <c r="E6072" t="str">
        <f>VLOOKUP(D6072,Abbrev!$A$6:$B$67,2,FALSE)</f>
        <v>Dogfish-S</v>
      </c>
      <c r="F6072" t="str">
        <f t="shared" si="282"/>
        <v/>
      </c>
      <c r="G6072">
        <v>1985</v>
      </c>
      <c r="H6072">
        <v>29936.202111999999</v>
      </c>
      <c r="I6072">
        <v>72.411608032385402</v>
      </c>
      <c r="J6072">
        <v>2167728.5333124101</v>
      </c>
      <c r="K6072">
        <f t="shared" si="283"/>
        <v>7.2411608032385402E-2</v>
      </c>
      <c r="L6072">
        <f t="shared" si="284"/>
        <v>2167.7285333124119</v>
      </c>
    </row>
    <row r="6073" spans="1:12" x14ac:dyDescent="0.3">
      <c r="A6073" t="s">
        <v>50</v>
      </c>
      <c r="B6073" t="s">
        <v>646</v>
      </c>
      <c r="C6073" t="s">
        <v>643</v>
      </c>
      <c r="D6073" t="s">
        <v>19</v>
      </c>
      <c r="E6073" t="str">
        <f>VLOOKUP(D6073,Abbrev!$A$6:$B$67,2,FALSE)</f>
        <v>Dogfish-L</v>
      </c>
      <c r="F6073" t="str">
        <f t="shared" si="282"/>
        <v/>
      </c>
      <c r="G6073">
        <v>1985</v>
      </c>
      <c r="H6073">
        <v>29936.202111999999</v>
      </c>
      <c r="I6073">
        <v>8683.9860146642495</v>
      </c>
      <c r="J6073">
        <v>259965560.47277001</v>
      </c>
      <c r="K6073">
        <f t="shared" si="283"/>
        <v>8.6839860146642494</v>
      </c>
      <c r="L6073">
        <f t="shared" si="284"/>
        <v>259965.56047277036</v>
      </c>
    </row>
    <row r="6074" spans="1:12" x14ac:dyDescent="0.3">
      <c r="A6074" t="s">
        <v>50</v>
      </c>
      <c r="B6074" t="s">
        <v>646</v>
      </c>
      <c r="C6074" t="s">
        <v>643</v>
      </c>
      <c r="D6074" t="s">
        <v>20</v>
      </c>
      <c r="E6074" t="str">
        <f>VLOOKUP(D6074,Abbrev!$A$6:$B$67,2,FALSE)</f>
        <v>Hake-S</v>
      </c>
      <c r="F6074" t="str">
        <f t="shared" si="282"/>
        <v/>
      </c>
      <c r="G6074">
        <v>1985</v>
      </c>
      <c r="H6074">
        <v>29936.202111999999</v>
      </c>
      <c r="I6074">
        <v>123.013401651287</v>
      </c>
      <c r="J6074">
        <v>3682554.05431756</v>
      </c>
      <c r="K6074">
        <f t="shared" si="283"/>
        <v>0.12301340165128699</v>
      </c>
      <c r="L6074">
        <f t="shared" si="284"/>
        <v>3682.5540543175616</v>
      </c>
    </row>
    <row r="6075" spans="1:12" x14ac:dyDescent="0.3">
      <c r="A6075" t="s">
        <v>50</v>
      </c>
      <c r="B6075" t="s">
        <v>646</v>
      </c>
      <c r="C6075" t="s">
        <v>643</v>
      </c>
      <c r="D6075" t="s">
        <v>21</v>
      </c>
      <c r="E6075" t="str">
        <f>VLOOKUP(D6075,Abbrev!$A$6:$B$67,2,FALSE)</f>
        <v>Hake-L</v>
      </c>
      <c r="F6075" t="str">
        <f t="shared" si="282"/>
        <v/>
      </c>
      <c r="G6075">
        <v>1985</v>
      </c>
      <c r="H6075">
        <v>29936.202111999999</v>
      </c>
      <c r="I6075">
        <v>14.5474633194241</v>
      </c>
      <c r="J6075">
        <v>435495.80214718799</v>
      </c>
      <c r="K6075">
        <f t="shared" si="283"/>
        <v>1.45474633194241E-2</v>
      </c>
      <c r="L6075">
        <f t="shared" si="284"/>
        <v>435.49580214718628</v>
      </c>
    </row>
    <row r="6076" spans="1:12" x14ac:dyDescent="0.3">
      <c r="A6076" t="s">
        <v>50</v>
      </c>
      <c r="B6076" t="s">
        <v>646</v>
      </c>
      <c r="C6076" t="s">
        <v>643</v>
      </c>
      <c r="D6076" t="s">
        <v>43</v>
      </c>
      <c r="E6076" t="str">
        <f>VLOOKUP(D6076,Abbrev!$A$6:$B$67,2,FALSE)</f>
        <v>Sflound-S</v>
      </c>
      <c r="F6076" t="str">
        <f t="shared" si="282"/>
        <v/>
      </c>
      <c r="G6076">
        <v>1985</v>
      </c>
      <c r="H6076">
        <v>29936.202111999999</v>
      </c>
      <c r="I6076">
        <v>6.5816820693379103</v>
      </c>
      <c r="J6076">
        <v>197030.564664626</v>
      </c>
      <c r="K6076">
        <f t="shared" si="283"/>
        <v>6.5816820693379106E-3</v>
      </c>
      <c r="L6076">
        <f t="shared" si="284"/>
        <v>197.03056466462607</v>
      </c>
    </row>
    <row r="6077" spans="1:12" x14ac:dyDescent="0.3">
      <c r="A6077" t="s">
        <v>50</v>
      </c>
      <c r="B6077" t="s">
        <v>646</v>
      </c>
      <c r="C6077" t="s">
        <v>643</v>
      </c>
      <c r="D6077" t="s">
        <v>29</v>
      </c>
      <c r="E6077" t="str">
        <f>VLOOKUP(D6077,Abbrev!$A$6:$B$67,2,FALSE)</f>
        <v>Sflound-L</v>
      </c>
      <c r="F6077" t="str">
        <f t="shared" si="282"/>
        <v/>
      </c>
      <c r="G6077">
        <v>1985</v>
      </c>
      <c r="H6077">
        <v>29936.202111999999</v>
      </c>
      <c r="I6077">
        <v>100.90533755762</v>
      </c>
      <c r="J6077">
        <v>3020722.5793045</v>
      </c>
      <c r="K6077">
        <f t="shared" si="283"/>
        <v>0.10090533755762</v>
      </c>
      <c r="L6077">
        <f t="shared" si="284"/>
        <v>3020.7225793044968</v>
      </c>
    </row>
    <row r="6078" spans="1:12" x14ac:dyDescent="0.3">
      <c r="A6078" t="s">
        <v>50</v>
      </c>
      <c r="B6078" t="s">
        <v>646</v>
      </c>
      <c r="C6078" t="s">
        <v>643</v>
      </c>
      <c r="D6078" t="s">
        <v>24</v>
      </c>
      <c r="E6078" t="str">
        <f>VLOOKUP(D6078,Abbrev!$A$6:$B$67,2,FALSE)</f>
        <v>Yflound-S</v>
      </c>
      <c r="F6078" t="str">
        <f t="shared" si="282"/>
        <v/>
      </c>
      <c r="G6078">
        <v>1985</v>
      </c>
      <c r="H6078">
        <v>29936.202111999999</v>
      </c>
      <c r="I6078">
        <v>6.1137397182697201E-2</v>
      </c>
      <c r="J6078">
        <v>1830.2214786628399</v>
      </c>
      <c r="K6078">
        <f t="shared" si="283"/>
        <v>6.1137397182697194E-5</v>
      </c>
      <c r="L6078">
        <f t="shared" si="284"/>
        <v>1.8302214786628426</v>
      </c>
    </row>
    <row r="6079" spans="1:12" x14ac:dyDescent="0.3">
      <c r="A6079" t="s">
        <v>50</v>
      </c>
      <c r="B6079" t="s">
        <v>646</v>
      </c>
      <c r="C6079" t="s">
        <v>643</v>
      </c>
      <c r="D6079" t="s">
        <v>25</v>
      </c>
      <c r="E6079" t="str">
        <f>VLOOKUP(D6079,Abbrev!$A$6:$B$67,2,FALSE)</f>
        <v>Yflound-L</v>
      </c>
      <c r="F6079" t="str">
        <f t="shared" si="282"/>
        <v/>
      </c>
      <c r="G6079">
        <v>1985</v>
      </c>
      <c r="H6079">
        <v>29936.202111999999</v>
      </c>
      <c r="I6079">
        <v>31.564470675043999</v>
      </c>
      <c r="J6079">
        <v>944920.37368641503</v>
      </c>
      <c r="K6079">
        <f t="shared" si="283"/>
        <v>3.1564470675043997E-2</v>
      </c>
      <c r="L6079">
        <f t="shared" si="284"/>
        <v>944.92037368641411</v>
      </c>
    </row>
    <row r="6080" spans="1:12" x14ac:dyDescent="0.3">
      <c r="A6080" t="s">
        <v>50</v>
      </c>
      <c r="B6080" t="s">
        <v>646</v>
      </c>
      <c r="C6080" t="s">
        <v>643</v>
      </c>
      <c r="D6080" t="s">
        <v>44</v>
      </c>
      <c r="E6080" t="str">
        <f>VLOOKUP(D6080,Abbrev!$A$6:$B$67,2,FALSE)</f>
        <v>Blue-S</v>
      </c>
      <c r="F6080" t="str">
        <f t="shared" si="282"/>
        <v/>
      </c>
      <c r="G6080">
        <v>1985</v>
      </c>
      <c r="H6080">
        <v>29936.202111999999</v>
      </c>
      <c r="I6080">
        <v>27.242248158961701</v>
      </c>
      <c r="J6080">
        <v>815529.44687193795</v>
      </c>
      <c r="K6080">
        <f t="shared" si="283"/>
        <v>2.7242248158961702E-2</v>
      </c>
      <c r="L6080">
        <f t="shared" si="284"/>
        <v>815.52944687193735</v>
      </c>
    </row>
    <row r="6081" spans="1:12" x14ac:dyDescent="0.3">
      <c r="A6081" t="s">
        <v>50</v>
      </c>
      <c r="B6081" t="s">
        <v>646</v>
      </c>
      <c r="C6081" t="s">
        <v>643</v>
      </c>
      <c r="D6081" t="s">
        <v>32</v>
      </c>
      <c r="E6081" t="str">
        <f>VLOOKUP(D6081,Abbrev!$A$6:$B$67,2,FALSE)</f>
        <v>Blue-M</v>
      </c>
      <c r="F6081" t="str">
        <f t="shared" si="282"/>
        <v/>
      </c>
      <c r="G6081">
        <v>1985</v>
      </c>
      <c r="H6081">
        <v>29936.202111999999</v>
      </c>
      <c r="I6081">
        <v>204.49687360192999</v>
      </c>
      <c r="J6081">
        <v>6121859.7394195003</v>
      </c>
      <c r="K6081">
        <f t="shared" si="283"/>
        <v>0.20449687360193</v>
      </c>
      <c r="L6081">
        <f t="shared" si="284"/>
        <v>6121.859739419494</v>
      </c>
    </row>
    <row r="6082" spans="1:12" x14ac:dyDescent="0.3">
      <c r="A6082" t="s">
        <v>50</v>
      </c>
      <c r="B6082" t="s">
        <v>646</v>
      </c>
      <c r="C6082" t="s">
        <v>643</v>
      </c>
      <c r="D6082" t="s">
        <v>40</v>
      </c>
      <c r="E6082" t="str">
        <f>VLOOKUP(D6082,Abbrev!$A$6:$B$67,2,FALSE)</f>
        <v>Weak-S</v>
      </c>
      <c r="F6082" t="str">
        <f t="shared" si="282"/>
        <v/>
      </c>
      <c r="G6082">
        <v>1985</v>
      </c>
      <c r="H6082">
        <v>29936.202111999999</v>
      </c>
      <c r="I6082">
        <v>1.2529282699847</v>
      </c>
      <c r="J6082">
        <v>37507.913922100597</v>
      </c>
      <c r="K6082">
        <f t="shared" si="283"/>
        <v>1.2529282699846999E-3</v>
      </c>
      <c r="L6082">
        <f t="shared" si="284"/>
        <v>37.507913922100478</v>
      </c>
    </row>
    <row r="6083" spans="1:12" x14ac:dyDescent="0.3">
      <c r="A6083" t="s">
        <v>50</v>
      </c>
      <c r="B6083" t="s">
        <v>646</v>
      </c>
      <c r="C6083" t="s">
        <v>643</v>
      </c>
      <c r="D6083" t="s">
        <v>36</v>
      </c>
      <c r="E6083" t="str">
        <f>VLOOKUP(D6083,Abbrev!$A$6:$B$67,2,FALSE)</f>
        <v>Weak-M</v>
      </c>
      <c r="F6083" t="str">
        <f t="shared" ref="F6083:F6146" si="285">IF(G6083&lt;=1967,"A",IF(AND(G6083&gt;=1996,G6083&lt;=2000),"B",IF(G6083&gt;=2009,"C","")))</f>
        <v/>
      </c>
      <c r="G6083">
        <v>1985</v>
      </c>
      <c r="H6083">
        <v>29936.202111999999</v>
      </c>
      <c r="I6083">
        <v>23.0105442930702</v>
      </c>
      <c r="J6083">
        <v>688848.30466447701</v>
      </c>
      <c r="K6083">
        <f t="shared" ref="K6083:K6146" si="286">I6083/1000</f>
        <v>2.3010544293070201E-2</v>
      </c>
      <c r="L6083">
        <f t="shared" ref="L6083:L6146" si="287">K6083*H6083</f>
        <v>688.84830466447772</v>
      </c>
    </row>
    <row r="6084" spans="1:12" x14ac:dyDescent="0.3">
      <c r="A6084" t="s">
        <v>50</v>
      </c>
      <c r="B6084" t="s">
        <v>646</v>
      </c>
      <c r="C6084" t="s">
        <v>643</v>
      </c>
      <c r="D6084" t="s">
        <v>49</v>
      </c>
      <c r="E6084" t="str">
        <f>VLOOKUP(D6084,Abbrev!$A$6:$B$67,2,FALSE)</f>
        <v>Weak-L</v>
      </c>
      <c r="F6084" t="str">
        <f t="shared" si="285"/>
        <v/>
      </c>
      <c r="G6084">
        <v>1985</v>
      </c>
      <c r="H6084">
        <v>29936.202111999999</v>
      </c>
      <c r="I6084">
        <v>18.760903414931899</v>
      </c>
      <c r="J6084">
        <v>561630.196433114</v>
      </c>
      <c r="K6084">
        <f t="shared" si="286"/>
        <v>1.87609034149319E-2</v>
      </c>
      <c r="L6084">
        <f t="shared" si="287"/>
        <v>561.63019643311236</v>
      </c>
    </row>
    <row r="6085" spans="1:12" x14ac:dyDescent="0.3">
      <c r="A6085" t="s">
        <v>50</v>
      </c>
      <c r="B6085" t="s">
        <v>646</v>
      </c>
      <c r="C6085" t="s">
        <v>643</v>
      </c>
      <c r="D6085" t="s">
        <v>7</v>
      </c>
      <c r="E6085" t="str">
        <f>VLOOKUP(D6085,Abbrev!$A$6:$B$67,2,FALSE)</f>
        <v>Alosines</v>
      </c>
      <c r="F6085" t="str">
        <f t="shared" si="285"/>
        <v/>
      </c>
      <c r="G6085">
        <v>1986</v>
      </c>
      <c r="H6085">
        <v>29936.202111999999</v>
      </c>
      <c r="I6085">
        <v>71.001802677157897</v>
      </c>
      <c r="J6085">
        <v>2125524.3152597402</v>
      </c>
      <c r="K6085">
        <f t="shared" si="286"/>
        <v>7.1001802677157902E-2</v>
      </c>
      <c r="L6085">
        <f t="shared" si="287"/>
        <v>2125.5243152597413</v>
      </c>
    </row>
    <row r="6086" spans="1:12" x14ac:dyDescent="0.3">
      <c r="A6086" t="s">
        <v>50</v>
      </c>
      <c r="B6086" t="s">
        <v>646</v>
      </c>
      <c r="C6086" t="s">
        <v>643</v>
      </c>
      <c r="D6086" t="s">
        <v>31</v>
      </c>
      <c r="E6086" t="str">
        <f>VLOOKUP(D6086,Abbrev!$A$6:$B$67,2,FALSE)</f>
        <v>Anch</v>
      </c>
      <c r="F6086" t="str">
        <f t="shared" si="285"/>
        <v/>
      </c>
      <c r="G6086">
        <v>1986</v>
      </c>
      <c r="H6086">
        <v>29936.202111999999</v>
      </c>
      <c r="I6086">
        <v>11.3392296634941</v>
      </c>
      <c r="J6086">
        <v>339453.47100074397</v>
      </c>
      <c r="K6086">
        <f t="shared" si="286"/>
        <v>1.1339229663494101E-2</v>
      </c>
      <c r="L6086">
        <f t="shared" si="287"/>
        <v>339.45347100074514</v>
      </c>
    </row>
    <row r="6087" spans="1:12" x14ac:dyDescent="0.3">
      <c r="A6087" t="s">
        <v>50</v>
      </c>
      <c r="B6087" t="s">
        <v>646</v>
      </c>
      <c r="C6087" t="s">
        <v>643</v>
      </c>
      <c r="D6087" t="s">
        <v>42</v>
      </c>
      <c r="E6087" t="str">
        <f>VLOOKUP(D6087,Abbrev!$A$6:$B$67,2,FALSE)</f>
        <v>Croaker</v>
      </c>
      <c r="F6087" t="str">
        <f t="shared" si="285"/>
        <v/>
      </c>
      <c r="G6087">
        <v>1986</v>
      </c>
      <c r="H6087">
        <v>29936.202111999999</v>
      </c>
      <c r="I6087">
        <v>153.30381694382601</v>
      </c>
      <c r="J6087">
        <v>4589334.0485714301</v>
      </c>
      <c r="K6087">
        <f t="shared" si="286"/>
        <v>0.153303816943826</v>
      </c>
      <c r="L6087">
        <f t="shared" si="287"/>
        <v>4589.3340485714252</v>
      </c>
    </row>
    <row r="6088" spans="1:12" x14ac:dyDescent="0.3">
      <c r="A6088" t="s">
        <v>50</v>
      </c>
      <c r="B6088" t="s">
        <v>646</v>
      </c>
      <c r="C6088" t="s">
        <v>643</v>
      </c>
      <c r="D6088" t="s">
        <v>8</v>
      </c>
      <c r="E6088" t="str">
        <f>VLOOKUP(D6088,Abbrev!$A$6:$B$67,2,FALSE)</f>
        <v>Herring</v>
      </c>
      <c r="F6088" t="str">
        <f t="shared" si="285"/>
        <v/>
      </c>
      <c r="G6088">
        <v>1986</v>
      </c>
      <c r="H6088">
        <v>29936.202111999999</v>
      </c>
      <c r="I6088">
        <v>12.0711666884902</v>
      </c>
      <c r="J6088">
        <v>361364.88571428601</v>
      </c>
      <c r="K6088">
        <f t="shared" si="286"/>
        <v>1.20711666884902E-2</v>
      </c>
      <c r="L6088">
        <f t="shared" si="287"/>
        <v>361.36488571428436</v>
      </c>
    </row>
    <row r="6089" spans="1:12" x14ac:dyDescent="0.3">
      <c r="A6089" t="s">
        <v>50</v>
      </c>
      <c r="B6089" t="s">
        <v>646</v>
      </c>
      <c r="C6089" t="s">
        <v>643</v>
      </c>
      <c r="D6089" t="s">
        <v>9</v>
      </c>
      <c r="E6089" t="str">
        <f>VLOOKUP(D6089,Abbrev!$A$6:$B$67,2,FALSE)</f>
        <v>Mack</v>
      </c>
      <c r="F6089" t="str">
        <f t="shared" si="285"/>
        <v/>
      </c>
      <c r="G6089">
        <v>1986</v>
      </c>
      <c r="H6089">
        <v>29936.202111999999</v>
      </c>
      <c r="I6089">
        <v>91.005280112446002</v>
      </c>
      <c r="J6089">
        <v>2724352.4587053601</v>
      </c>
      <c r="K6089">
        <f t="shared" si="286"/>
        <v>9.1005280112446005E-2</v>
      </c>
      <c r="L6089">
        <f t="shared" si="287"/>
        <v>2724.3524587053575</v>
      </c>
    </row>
    <row r="6090" spans="1:12" x14ac:dyDescent="0.3">
      <c r="A6090" t="s">
        <v>50</v>
      </c>
      <c r="B6090" t="s">
        <v>646</v>
      </c>
      <c r="C6090" t="s">
        <v>643</v>
      </c>
      <c r="D6090" t="s">
        <v>10</v>
      </c>
      <c r="E6090" t="str">
        <f>VLOOKUP(D6090,Abbrev!$A$6:$B$67,2,FALSE)</f>
        <v>Butter</v>
      </c>
      <c r="F6090" t="str">
        <f t="shared" si="285"/>
        <v/>
      </c>
      <c r="G6090">
        <v>1986</v>
      </c>
      <c r="H6090">
        <v>29936.202111999999</v>
      </c>
      <c r="I6090">
        <v>131.56642077469499</v>
      </c>
      <c r="J6090">
        <v>3938598.9634637199</v>
      </c>
      <c r="K6090">
        <f t="shared" si="286"/>
        <v>0.13156642077469499</v>
      </c>
      <c r="L6090">
        <f t="shared" si="287"/>
        <v>3938.5989634637049</v>
      </c>
    </row>
    <row r="6091" spans="1:12" x14ac:dyDescent="0.3">
      <c r="A6091" t="s">
        <v>50</v>
      </c>
      <c r="B6091" t="s">
        <v>646</v>
      </c>
      <c r="C6091" t="s">
        <v>643</v>
      </c>
      <c r="D6091" t="s">
        <v>11</v>
      </c>
      <c r="E6091" t="str">
        <f>VLOOKUP(D6091,Abbrev!$A$6:$B$67,2,FALSE)</f>
        <v>Dbenth-oth</v>
      </c>
      <c r="F6091" t="str">
        <f t="shared" si="285"/>
        <v/>
      </c>
      <c r="G6091">
        <v>1986</v>
      </c>
      <c r="H6091">
        <v>29936.202111999999</v>
      </c>
      <c r="I6091">
        <v>3784.4603982962999</v>
      </c>
      <c r="J6091">
        <v>113292371.368258</v>
      </c>
      <c r="K6091">
        <f t="shared" si="286"/>
        <v>3.7844603982963001</v>
      </c>
      <c r="L6091">
        <f t="shared" si="287"/>
        <v>113292.37136825806</v>
      </c>
    </row>
    <row r="6092" spans="1:12" x14ac:dyDescent="0.3">
      <c r="A6092" t="s">
        <v>50</v>
      </c>
      <c r="B6092" t="s">
        <v>646</v>
      </c>
      <c r="C6092" t="s">
        <v>643</v>
      </c>
      <c r="D6092" t="s">
        <v>33</v>
      </c>
      <c r="E6092" t="str">
        <f>VLOOKUP(D6092,Abbrev!$A$6:$B$67,2,FALSE)</f>
        <v>Domni-oth</v>
      </c>
      <c r="F6092" t="str">
        <f t="shared" si="285"/>
        <v/>
      </c>
      <c r="G6092">
        <v>1986</v>
      </c>
      <c r="H6092">
        <v>29936.202111999999</v>
      </c>
      <c r="I6092">
        <v>25.574677172524702</v>
      </c>
      <c r="J6092">
        <v>765608.70478585095</v>
      </c>
      <c r="K6092">
        <f t="shared" si="286"/>
        <v>2.55746771725247E-2</v>
      </c>
      <c r="L6092">
        <f t="shared" si="287"/>
        <v>765.60870478585207</v>
      </c>
    </row>
    <row r="6093" spans="1:12" x14ac:dyDescent="0.3">
      <c r="A6093" t="s">
        <v>50</v>
      </c>
      <c r="B6093" t="s">
        <v>646</v>
      </c>
      <c r="C6093" t="s">
        <v>643</v>
      </c>
      <c r="D6093" t="s">
        <v>12</v>
      </c>
      <c r="E6093" t="str">
        <f>VLOOKUP(D6093,Abbrev!$A$6:$B$67,2,FALSE)</f>
        <v>Dpisc-oth</v>
      </c>
      <c r="F6093" t="str">
        <f t="shared" si="285"/>
        <v/>
      </c>
      <c r="G6093">
        <v>1986</v>
      </c>
      <c r="H6093">
        <v>29936.202111999999</v>
      </c>
      <c r="I6093">
        <v>287.87747422076097</v>
      </c>
      <c r="J6093">
        <v>8617958.2517647799</v>
      </c>
      <c r="K6093">
        <f t="shared" si="286"/>
        <v>0.28787747422076099</v>
      </c>
      <c r="L6093">
        <f t="shared" si="287"/>
        <v>8617.9582517647705</v>
      </c>
    </row>
    <row r="6094" spans="1:12" x14ac:dyDescent="0.3">
      <c r="A6094" t="s">
        <v>50</v>
      </c>
      <c r="B6094" t="s">
        <v>646</v>
      </c>
      <c r="C6094" t="s">
        <v>643</v>
      </c>
      <c r="D6094" t="s">
        <v>27</v>
      </c>
      <c r="E6094" t="str">
        <f>VLOOKUP(D6094,Abbrev!$A$6:$B$67,2,FALSE)</f>
        <v>MedPel</v>
      </c>
      <c r="F6094" t="str">
        <f t="shared" si="285"/>
        <v/>
      </c>
      <c r="G6094">
        <v>1986</v>
      </c>
      <c r="H6094">
        <v>29936.202111999999</v>
      </c>
      <c r="I6094">
        <v>9.0533750163676796</v>
      </c>
      <c r="J6094">
        <v>271023.66428571398</v>
      </c>
      <c r="K6094">
        <f t="shared" si="286"/>
        <v>9.0533750163676804E-3</v>
      </c>
      <c r="L6094">
        <f t="shared" si="287"/>
        <v>271.02366428571418</v>
      </c>
    </row>
    <row r="6095" spans="1:12" x14ac:dyDescent="0.3">
      <c r="A6095" t="s">
        <v>50</v>
      </c>
      <c r="B6095" t="s">
        <v>646</v>
      </c>
      <c r="C6095" t="s">
        <v>643</v>
      </c>
      <c r="D6095" t="s">
        <v>14</v>
      </c>
      <c r="E6095" t="str">
        <f>VLOOKUP(D6095,Abbrev!$A$6:$B$67,2,FALSE)</f>
        <v>Mesopel</v>
      </c>
      <c r="F6095" t="str">
        <f t="shared" si="285"/>
        <v/>
      </c>
      <c r="G6095">
        <v>1986</v>
      </c>
      <c r="H6095">
        <v>29936.202111999999</v>
      </c>
      <c r="I6095">
        <v>0</v>
      </c>
      <c r="J6095">
        <v>0</v>
      </c>
      <c r="K6095">
        <f t="shared" si="286"/>
        <v>0</v>
      </c>
      <c r="L6095">
        <f t="shared" si="287"/>
        <v>0</v>
      </c>
    </row>
    <row r="6096" spans="1:12" x14ac:dyDescent="0.3">
      <c r="A6096" t="s">
        <v>50</v>
      </c>
      <c r="B6096" t="s">
        <v>646</v>
      </c>
      <c r="C6096" t="s">
        <v>643</v>
      </c>
      <c r="D6096" t="s">
        <v>15</v>
      </c>
      <c r="E6096" t="str">
        <f>VLOOKUP(D6096,Abbrev!$A$6:$B$67,2,FALSE)</f>
        <v>Skate</v>
      </c>
      <c r="F6096" t="str">
        <f t="shared" si="285"/>
        <v/>
      </c>
      <c r="G6096">
        <v>1986</v>
      </c>
      <c r="H6096">
        <v>29936.202111999999</v>
      </c>
      <c r="I6096">
        <v>598.34382542032199</v>
      </c>
      <c r="J6096">
        <v>17912141.690250002</v>
      </c>
      <c r="K6096">
        <f t="shared" si="286"/>
        <v>0.59834382542032194</v>
      </c>
      <c r="L6096">
        <f t="shared" si="287"/>
        <v>17912.141690249999</v>
      </c>
    </row>
    <row r="6097" spans="1:12" x14ac:dyDescent="0.3">
      <c r="A6097" t="s">
        <v>50</v>
      </c>
      <c r="B6097" t="s">
        <v>646</v>
      </c>
      <c r="C6097" t="s">
        <v>643</v>
      </c>
      <c r="D6097" t="s">
        <v>16</v>
      </c>
      <c r="E6097" t="str">
        <f>VLOOKUP(D6097,Abbrev!$A$6:$B$67,2,FALSE)</f>
        <v>SmPel</v>
      </c>
      <c r="F6097" t="str">
        <f t="shared" si="285"/>
        <v/>
      </c>
      <c r="G6097">
        <v>1986</v>
      </c>
      <c r="H6097">
        <v>29936.202111999999</v>
      </c>
      <c r="I6097">
        <v>546.36281724321896</v>
      </c>
      <c r="J6097">
        <v>16356027.7234747</v>
      </c>
      <c r="K6097">
        <f t="shared" si="286"/>
        <v>0.546362817243219</v>
      </c>
      <c r="L6097">
        <f t="shared" si="287"/>
        <v>16356.027723474723</v>
      </c>
    </row>
    <row r="6098" spans="1:12" x14ac:dyDescent="0.3">
      <c r="A6098" t="s">
        <v>50</v>
      </c>
      <c r="B6098" t="s">
        <v>646</v>
      </c>
      <c r="C6098" t="s">
        <v>643</v>
      </c>
      <c r="D6098" t="s">
        <v>17</v>
      </c>
      <c r="E6098" t="str">
        <f>VLOOKUP(D6098,Abbrev!$A$6:$B$67,2,FALSE)</f>
        <v>Squid</v>
      </c>
      <c r="F6098" t="str">
        <f t="shared" si="285"/>
        <v/>
      </c>
      <c r="G6098">
        <v>1986</v>
      </c>
      <c r="H6098">
        <v>29936.202111999999</v>
      </c>
      <c r="I6098">
        <v>1493.88939100168</v>
      </c>
      <c r="J6098">
        <v>44721374.741999</v>
      </c>
      <c r="K6098">
        <f t="shared" si="286"/>
        <v>1.4938893910016799</v>
      </c>
      <c r="L6098">
        <f t="shared" si="287"/>
        <v>44721.374741998887</v>
      </c>
    </row>
    <row r="6099" spans="1:12" x14ac:dyDescent="0.3">
      <c r="A6099" t="s">
        <v>50</v>
      </c>
      <c r="B6099" t="s">
        <v>646</v>
      </c>
      <c r="C6099" t="s">
        <v>643</v>
      </c>
      <c r="D6099" t="s">
        <v>18</v>
      </c>
      <c r="E6099" t="str">
        <f>VLOOKUP(D6099,Abbrev!$A$6:$B$67,2,FALSE)</f>
        <v>Dogfish-S</v>
      </c>
      <c r="F6099" t="str">
        <f t="shared" si="285"/>
        <v/>
      </c>
      <c r="G6099">
        <v>1986</v>
      </c>
      <c r="H6099">
        <v>29936.202111999999</v>
      </c>
      <c r="I6099">
        <v>10.1682297126258</v>
      </c>
      <c r="J6099">
        <v>304398.17979841097</v>
      </c>
      <c r="K6099">
        <f t="shared" si="286"/>
        <v>1.0168229712625799E-2</v>
      </c>
      <c r="L6099">
        <f t="shared" si="287"/>
        <v>304.39817979840961</v>
      </c>
    </row>
    <row r="6100" spans="1:12" x14ac:dyDescent="0.3">
      <c r="A6100" t="s">
        <v>50</v>
      </c>
      <c r="B6100" t="s">
        <v>646</v>
      </c>
      <c r="C6100" t="s">
        <v>643</v>
      </c>
      <c r="D6100" t="s">
        <v>19</v>
      </c>
      <c r="E6100" t="str">
        <f>VLOOKUP(D6100,Abbrev!$A$6:$B$67,2,FALSE)</f>
        <v>Dogfish-L</v>
      </c>
      <c r="F6100" t="str">
        <f t="shared" si="285"/>
        <v/>
      </c>
      <c r="G6100">
        <v>1986</v>
      </c>
      <c r="H6100">
        <v>29936.202111999999</v>
      </c>
      <c r="I6100">
        <v>6239.5031541291</v>
      </c>
      <c r="J6100">
        <v>186787027.50047001</v>
      </c>
      <c r="K6100">
        <f t="shared" si="286"/>
        <v>6.2395031541290997</v>
      </c>
      <c r="L6100">
        <f t="shared" si="287"/>
        <v>186787.0275004702</v>
      </c>
    </row>
    <row r="6101" spans="1:12" x14ac:dyDescent="0.3">
      <c r="A6101" t="s">
        <v>50</v>
      </c>
      <c r="B6101" t="s">
        <v>646</v>
      </c>
      <c r="C6101" t="s">
        <v>643</v>
      </c>
      <c r="D6101" t="s">
        <v>38</v>
      </c>
      <c r="E6101" t="str">
        <f>VLOOKUP(D6101,Abbrev!$A$6:$B$67,2,FALSE)</f>
        <v>Menh-S</v>
      </c>
      <c r="F6101" t="str">
        <f t="shared" si="285"/>
        <v/>
      </c>
      <c r="G6101">
        <v>1986</v>
      </c>
      <c r="H6101">
        <v>29936.202111999999</v>
      </c>
      <c r="I6101">
        <v>0.34424055773338103</v>
      </c>
      <c r="J6101">
        <v>10305.2549114541</v>
      </c>
      <c r="K6101">
        <f t="shared" si="286"/>
        <v>3.4424055773338102E-4</v>
      </c>
      <c r="L6101">
        <f t="shared" si="287"/>
        <v>10.305254911454098</v>
      </c>
    </row>
    <row r="6102" spans="1:12" x14ac:dyDescent="0.3">
      <c r="A6102" t="s">
        <v>50</v>
      </c>
      <c r="B6102" t="s">
        <v>646</v>
      </c>
      <c r="C6102" t="s">
        <v>643</v>
      </c>
      <c r="D6102" t="s">
        <v>30</v>
      </c>
      <c r="E6102" t="str">
        <f>VLOOKUP(D6102,Abbrev!$A$6:$B$67,2,FALSE)</f>
        <v>Menh-L</v>
      </c>
      <c r="F6102" t="str">
        <f t="shared" si="285"/>
        <v/>
      </c>
      <c r="G6102">
        <v>1986</v>
      </c>
      <c r="H6102">
        <v>29936.202111999999</v>
      </c>
      <c r="I6102">
        <v>2.5199705110283999</v>
      </c>
      <c r="J6102">
        <v>75438.346534426193</v>
      </c>
      <c r="K6102">
        <f t="shared" si="286"/>
        <v>2.5199705110284E-3</v>
      </c>
      <c r="L6102">
        <f t="shared" si="287"/>
        <v>75.438346534426103</v>
      </c>
    </row>
    <row r="6103" spans="1:12" x14ac:dyDescent="0.3">
      <c r="A6103" t="s">
        <v>50</v>
      </c>
      <c r="B6103" t="s">
        <v>646</v>
      </c>
      <c r="C6103" t="s">
        <v>643</v>
      </c>
      <c r="D6103" t="s">
        <v>20</v>
      </c>
      <c r="E6103" t="str">
        <f>VLOOKUP(D6103,Abbrev!$A$6:$B$67,2,FALSE)</f>
        <v>Hake-S</v>
      </c>
      <c r="F6103" t="str">
        <f t="shared" si="285"/>
        <v/>
      </c>
      <c r="G6103">
        <v>1986</v>
      </c>
      <c r="H6103">
        <v>29936.202111999999</v>
      </c>
      <c r="I6103">
        <v>256.607974249417</v>
      </c>
      <c r="J6103">
        <v>7681868.18068144</v>
      </c>
      <c r="K6103">
        <f t="shared" si="286"/>
        <v>0.256607974249417</v>
      </c>
      <c r="L6103">
        <f t="shared" si="287"/>
        <v>7681.8681806814384</v>
      </c>
    </row>
    <row r="6104" spans="1:12" x14ac:dyDescent="0.3">
      <c r="A6104" t="s">
        <v>50</v>
      </c>
      <c r="B6104" t="s">
        <v>646</v>
      </c>
      <c r="C6104" t="s">
        <v>643</v>
      </c>
      <c r="D6104" t="s">
        <v>21</v>
      </c>
      <c r="E6104" t="str">
        <f>VLOOKUP(D6104,Abbrev!$A$6:$B$67,2,FALSE)</f>
        <v>Hake-L</v>
      </c>
      <c r="F6104" t="str">
        <f t="shared" si="285"/>
        <v/>
      </c>
      <c r="G6104">
        <v>1986</v>
      </c>
      <c r="H6104">
        <v>29936.202111999999</v>
      </c>
      <c r="I6104">
        <v>3.5828134620802898</v>
      </c>
      <c r="J6104">
        <v>107255.82793042999</v>
      </c>
      <c r="K6104">
        <f t="shared" si="286"/>
        <v>3.5828134620802896E-3</v>
      </c>
      <c r="L6104">
        <f t="shared" si="287"/>
        <v>107.25582793043</v>
      </c>
    </row>
    <row r="6105" spans="1:12" x14ac:dyDescent="0.3">
      <c r="A6105" t="s">
        <v>50</v>
      </c>
      <c r="B6105" t="s">
        <v>646</v>
      </c>
      <c r="C6105" t="s">
        <v>643</v>
      </c>
      <c r="D6105" t="s">
        <v>43</v>
      </c>
      <c r="E6105" t="str">
        <f>VLOOKUP(D6105,Abbrev!$A$6:$B$67,2,FALSE)</f>
        <v>Sflound-S</v>
      </c>
      <c r="F6105" t="str">
        <f t="shared" si="285"/>
        <v/>
      </c>
      <c r="G6105">
        <v>1986</v>
      </c>
      <c r="H6105">
        <v>29936.202111999999</v>
      </c>
      <c r="I6105">
        <v>3.6847682846747798</v>
      </c>
      <c r="J6105">
        <v>110307.968105912</v>
      </c>
      <c r="K6105">
        <f t="shared" si="286"/>
        <v>3.68476828467478E-3</v>
      </c>
      <c r="L6105">
        <f t="shared" si="287"/>
        <v>110.30796810591177</v>
      </c>
    </row>
    <row r="6106" spans="1:12" x14ac:dyDescent="0.3">
      <c r="A6106" t="s">
        <v>50</v>
      </c>
      <c r="B6106" t="s">
        <v>646</v>
      </c>
      <c r="C6106" t="s">
        <v>643</v>
      </c>
      <c r="D6106" t="s">
        <v>29</v>
      </c>
      <c r="E6106" t="str">
        <f>VLOOKUP(D6106,Abbrev!$A$6:$B$67,2,FALSE)</f>
        <v>Sflound-L</v>
      </c>
      <c r="F6106" t="str">
        <f t="shared" si="285"/>
        <v/>
      </c>
      <c r="G6106">
        <v>1986</v>
      </c>
      <c r="H6106">
        <v>29936.202111999999</v>
      </c>
      <c r="I6106">
        <v>79.117211918486902</v>
      </c>
      <c r="J6106">
        <v>2368468.8465297599</v>
      </c>
      <c r="K6106">
        <f t="shared" si="286"/>
        <v>7.9117211918486904E-2</v>
      </c>
      <c r="L6106">
        <f t="shared" si="287"/>
        <v>2368.468846529759</v>
      </c>
    </row>
    <row r="6107" spans="1:12" x14ac:dyDescent="0.3">
      <c r="A6107" t="s">
        <v>50</v>
      </c>
      <c r="B6107" t="s">
        <v>646</v>
      </c>
      <c r="C6107" t="s">
        <v>643</v>
      </c>
      <c r="D6107" t="s">
        <v>25</v>
      </c>
      <c r="E6107" t="str">
        <f>VLOOKUP(D6107,Abbrev!$A$6:$B$67,2,FALSE)</f>
        <v>Yflound-L</v>
      </c>
      <c r="F6107" t="str">
        <f t="shared" si="285"/>
        <v/>
      </c>
      <c r="G6107">
        <v>1986</v>
      </c>
      <c r="H6107">
        <v>29936.202111999999</v>
      </c>
      <c r="I6107">
        <v>15.9426149558006</v>
      </c>
      <c r="J6107">
        <v>477261.34351064003</v>
      </c>
      <c r="K6107">
        <f t="shared" si="286"/>
        <v>1.5942614955800599E-2</v>
      </c>
      <c r="L6107">
        <f t="shared" si="287"/>
        <v>477.26134351064064</v>
      </c>
    </row>
    <row r="6108" spans="1:12" x14ac:dyDescent="0.3">
      <c r="A6108" t="s">
        <v>50</v>
      </c>
      <c r="B6108" t="s">
        <v>646</v>
      </c>
      <c r="C6108" t="s">
        <v>643</v>
      </c>
      <c r="D6108" t="s">
        <v>44</v>
      </c>
      <c r="E6108" t="str">
        <f>VLOOKUP(D6108,Abbrev!$A$6:$B$67,2,FALSE)</f>
        <v>Blue-S</v>
      </c>
      <c r="F6108" t="str">
        <f t="shared" si="285"/>
        <v/>
      </c>
      <c r="G6108">
        <v>1986</v>
      </c>
      <c r="H6108">
        <v>29936.202111999999</v>
      </c>
      <c r="I6108">
        <v>6.2269251526530196</v>
      </c>
      <c r="J6108">
        <v>186410.489906117</v>
      </c>
      <c r="K6108">
        <f t="shared" si="286"/>
        <v>6.2269251526530199E-3</v>
      </c>
      <c r="L6108">
        <f t="shared" si="287"/>
        <v>186.41048990611725</v>
      </c>
    </row>
    <row r="6109" spans="1:12" x14ac:dyDescent="0.3">
      <c r="A6109" t="s">
        <v>50</v>
      </c>
      <c r="B6109" t="s">
        <v>646</v>
      </c>
      <c r="C6109" t="s">
        <v>643</v>
      </c>
      <c r="D6109" t="s">
        <v>32</v>
      </c>
      <c r="E6109" t="str">
        <f>VLOOKUP(D6109,Abbrev!$A$6:$B$67,2,FALSE)</f>
        <v>Blue-M</v>
      </c>
      <c r="F6109" t="str">
        <f t="shared" si="285"/>
        <v/>
      </c>
      <c r="G6109">
        <v>1986</v>
      </c>
      <c r="H6109">
        <v>29936.202111999999</v>
      </c>
      <c r="I6109">
        <v>20.766387568586701</v>
      </c>
      <c r="J6109">
        <v>621666.77538933605</v>
      </c>
      <c r="K6109">
        <f t="shared" si="286"/>
        <v>2.0766387568586703E-2</v>
      </c>
      <c r="L6109">
        <f t="shared" si="287"/>
        <v>621.66677538933573</v>
      </c>
    </row>
    <row r="6110" spans="1:12" x14ac:dyDescent="0.3">
      <c r="A6110" t="s">
        <v>50</v>
      </c>
      <c r="B6110" t="s">
        <v>646</v>
      </c>
      <c r="C6110" t="s">
        <v>643</v>
      </c>
      <c r="D6110" t="s">
        <v>36</v>
      </c>
      <c r="E6110" t="str">
        <f>VLOOKUP(D6110,Abbrev!$A$6:$B$67,2,FALSE)</f>
        <v>Weak-M</v>
      </c>
      <c r="F6110" t="str">
        <f t="shared" si="285"/>
        <v/>
      </c>
      <c r="G6110">
        <v>1986</v>
      </c>
      <c r="H6110">
        <v>29936.202111999999</v>
      </c>
      <c r="I6110">
        <v>4.82353411544495</v>
      </c>
      <c r="J6110">
        <v>144398.29217408699</v>
      </c>
      <c r="K6110">
        <f t="shared" si="286"/>
        <v>4.8235341154449505E-3</v>
      </c>
      <c r="L6110">
        <f t="shared" si="287"/>
        <v>144.39829217408717</v>
      </c>
    </row>
    <row r="6111" spans="1:12" x14ac:dyDescent="0.3">
      <c r="A6111" t="s">
        <v>50</v>
      </c>
      <c r="B6111" t="s">
        <v>646</v>
      </c>
      <c r="C6111" t="s">
        <v>643</v>
      </c>
      <c r="D6111" t="s">
        <v>7</v>
      </c>
      <c r="E6111" t="str">
        <f>VLOOKUP(D6111,Abbrev!$A$6:$B$67,2,FALSE)</f>
        <v>Alosines</v>
      </c>
      <c r="F6111" t="str">
        <f t="shared" si="285"/>
        <v/>
      </c>
      <c r="G6111">
        <v>1987</v>
      </c>
      <c r="H6111">
        <v>29936.202111999999</v>
      </c>
      <c r="I6111">
        <v>201.48584065763299</v>
      </c>
      <c r="J6111">
        <v>6031720.8486331403</v>
      </c>
      <c r="K6111">
        <f t="shared" si="286"/>
        <v>0.201485840657633</v>
      </c>
      <c r="L6111">
        <f t="shared" si="287"/>
        <v>6031.7208486331283</v>
      </c>
    </row>
    <row r="6112" spans="1:12" x14ac:dyDescent="0.3">
      <c r="A6112" t="s">
        <v>50</v>
      </c>
      <c r="B6112" t="s">
        <v>646</v>
      </c>
      <c r="C6112" t="s">
        <v>643</v>
      </c>
      <c r="D6112" t="s">
        <v>31</v>
      </c>
      <c r="E6112" t="str">
        <f>VLOOKUP(D6112,Abbrev!$A$6:$B$67,2,FALSE)</f>
        <v>Anch</v>
      </c>
      <c r="F6112" t="str">
        <f t="shared" si="285"/>
        <v/>
      </c>
      <c r="G6112">
        <v>1987</v>
      </c>
      <c r="H6112">
        <v>29936.202111999999</v>
      </c>
      <c r="I6112">
        <v>0</v>
      </c>
      <c r="J6112">
        <v>0</v>
      </c>
      <c r="K6112">
        <f t="shared" si="286"/>
        <v>0</v>
      </c>
      <c r="L6112">
        <f t="shared" si="287"/>
        <v>0</v>
      </c>
    </row>
    <row r="6113" spans="1:12" x14ac:dyDescent="0.3">
      <c r="A6113" t="s">
        <v>50</v>
      </c>
      <c r="B6113" t="s">
        <v>646</v>
      </c>
      <c r="C6113" t="s">
        <v>643</v>
      </c>
      <c r="D6113" t="s">
        <v>8</v>
      </c>
      <c r="E6113" t="str">
        <f>VLOOKUP(D6113,Abbrev!$A$6:$B$67,2,FALSE)</f>
        <v>Herring</v>
      </c>
      <c r="F6113" t="str">
        <f t="shared" si="285"/>
        <v/>
      </c>
      <c r="G6113">
        <v>1987</v>
      </c>
      <c r="H6113">
        <v>29936.202111999999</v>
      </c>
      <c r="I6113">
        <v>4030.4105365232299</v>
      </c>
      <c r="J6113">
        <v>120655184.415694</v>
      </c>
      <c r="K6113">
        <f t="shared" si="286"/>
        <v>4.0304105365232301</v>
      </c>
      <c r="L6113">
        <f t="shared" si="287"/>
        <v>120655.18441569377</v>
      </c>
    </row>
    <row r="6114" spans="1:12" x14ac:dyDescent="0.3">
      <c r="A6114" t="s">
        <v>50</v>
      </c>
      <c r="B6114" t="s">
        <v>646</v>
      </c>
      <c r="C6114" t="s">
        <v>643</v>
      </c>
      <c r="D6114" t="s">
        <v>9</v>
      </c>
      <c r="E6114" t="str">
        <f>VLOOKUP(D6114,Abbrev!$A$6:$B$67,2,FALSE)</f>
        <v>Mack</v>
      </c>
      <c r="F6114" t="str">
        <f t="shared" si="285"/>
        <v/>
      </c>
      <c r="G6114">
        <v>1987</v>
      </c>
      <c r="H6114">
        <v>29936.202111999999</v>
      </c>
      <c r="I6114">
        <v>1610.7346550703501</v>
      </c>
      <c r="J6114">
        <v>48219278.182988502</v>
      </c>
      <c r="K6114">
        <f t="shared" si="286"/>
        <v>1.6107346550703501</v>
      </c>
      <c r="L6114">
        <f t="shared" si="287"/>
        <v>48219.278182988601</v>
      </c>
    </row>
    <row r="6115" spans="1:12" x14ac:dyDescent="0.3">
      <c r="A6115" t="s">
        <v>50</v>
      </c>
      <c r="B6115" t="s">
        <v>646</v>
      </c>
      <c r="C6115" t="s">
        <v>643</v>
      </c>
      <c r="D6115" t="s">
        <v>10</v>
      </c>
      <c r="E6115" t="str">
        <f>VLOOKUP(D6115,Abbrev!$A$6:$B$67,2,FALSE)</f>
        <v>Butter</v>
      </c>
      <c r="F6115" t="str">
        <f t="shared" si="285"/>
        <v/>
      </c>
      <c r="G6115">
        <v>1987</v>
      </c>
      <c r="H6115">
        <v>29936.202111999999</v>
      </c>
      <c r="I6115">
        <v>460.964481103509</v>
      </c>
      <c r="J6115">
        <v>13799525.872767899</v>
      </c>
      <c r="K6115">
        <f t="shared" si="286"/>
        <v>0.46096448110350902</v>
      </c>
      <c r="L6115">
        <f t="shared" si="287"/>
        <v>13799.52587276785</v>
      </c>
    </row>
    <row r="6116" spans="1:12" x14ac:dyDescent="0.3">
      <c r="A6116" t="s">
        <v>50</v>
      </c>
      <c r="B6116" t="s">
        <v>646</v>
      </c>
      <c r="C6116" t="s">
        <v>643</v>
      </c>
      <c r="D6116" t="s">
        <v>11</v>
      </c>
      <c r="E6116" t="str">
        <f>VLOOKUP(D6116,Abbrev!$A$6:$B$67,2,FALSE)</f>
        <v>Dbenth-oth</v>
      </c>
      <c r="F6116" t="str">
        <f t="shared" si="285"/>
        <v/>
      </c>
      <c r="G6116">
        <v>1987</v>
      </c>
      <c r="H6116">
        <v>29936.202111999999</v>
      </c>
      <c r="I6116">
        <v>1300.0797353834901</v>
      </c>
      <c r="J6116">
        <v>38919449.720155701</v>
      </c>
      <c r="K6116">
        <f t="shared" si="286"/>
        <v>1.3000797353834901</v>
      </c>
      <c r="L6116">
        <f t="shared" si="287"/>
        <v>38919.449720155637</v>
      </c>
    </row>
    <row r="6117" spans="1:12" x14ac:dyDescent="0.3">
      <c r="A6117" t="s">
        <v>50</v>
      </c>
      <c r="B6117" t="s">
        <v>646</v>
      </c>
      <c r="C6117" t="s">
        <v>643</v>
      </c>
      <c r="D6117" t="s">
        <v>33</v>
      </c>
      <c r="E6117" t="str">
        <f>VLOOKUP(D6117,Abbrev!$A$6:$B$67,2,FALSE)</f>
        <v>Domni-oth</v>
      </c>
      <c r="F6117" t="str">
        <f t="shared" si="285"/>
        <v/>
      </c>
      <c r="G6117">
        <v>1987</v>
      </c>
      <c r="H6117">
        <v>29936.202111999999</v>
      </c>
      <c r="I6117">
        <v>34.516492546929697</v>
      </c>
      <c r="J6117">
        <v>1033292.69708223</v>
      </c>
      <c r="K6117">
        <f t="shared" si="286"/>
        <v>3.4516492546929699E-2</v>
      </c>
      <c r="L6117">
        <f t="shared" si="287"/>
        <v>1033.2926970822291</v>
      </c>
    </row>
    <row r="6118" spans="1:12" x14ac:dyDescent="0.3">
      <c r="A6118" t="s">
        <v>50</v>
      </c>
      <c r="B6118" t="s">
        <v>646</v>
      </c>
      <c r="C6118" t="s">
        <v>643</v>
      </c>
      <c r="D6118" t="s">
        <v>12</v>
      </c>
      <c r="E6118" t="str">
        <f>VLOOKUP(D6118,Abbrev!$A$6:$B$67,2,FALSE)</f>
        <v>Dpisc-oth</v>
      </c>
      <c r="F6118" t="str">
        <f t="shared" si="285"/>
        <v/>
      </c>
      <c r="G6118">
        <v>1987</v>
      </c>
      <c r="H6118">
        <v>29936.202111999999</v>
      </c>
      <c r="I6118">
        <v>124.490439326176</v>
      </c>
      <c r="J6118">
        <v>3726770.95268007</v>
      </c>
      <c r="K6118">
        <f t="shared" si="286"/>
        <v>0.124490439326176</v>
      </c>
      <c r="L6118">
        <f t="shared" si="287"/>
        <v>3726.7709526800777</v>
      </c>
    </row>
    <row r="6119" spans="1:12" x14ac:dyDescent="0.3">
      <c r="A6119" t="s">
        <v>50</v>
      </c>
      <c r="B6119" t="s">
        <v>646</v>
      </c>
      <c r="C6119" t="s">
        <v>643</v>
      </c>
      <c r="D6119" t="s">
        <v>27</v>
      </c>
      <c r="E6119" t="str">
        <f>VLOOKUP(D6119,Abbrev!$A$6:$B$67,2,FALSE)</f>
        <v>MedPel</v>
      </c>
      <c r="F6119" t="str">
        <f t="shared" si="285"/>
        <v/>
      </c>
      <c r="G6119">
        <v>1987</v>
      </c>
      <c r="H6119">
        <v>29936.202111999999</v>
      </c>
      <c r="I6119">
        <v>1.6124848795653299</v>
      </c>
      <c r="J6119">
        <v>48271.673257211602</v>
      </c>
      <c r="K6119">
        <f t="shared" si="286"/>
        <v>1.6124848795653298E-3</v>
      </c>
      <c r="L6119">
        <f t="shared" si="287"/>
        <v>48.271673257211688</v>
      </c>
    </row>
    <row r="6120" spans="1:12" x14ac:dyDescent="0.3">
      <c r="A6120" t="s">
        <v>50</v>
      </c>
      <c r="B6120" t="s">
        <v>646</v>
      </c>
      <c r="C6120" t="s">
        <v>643</v>
      </c>
      <c r="D6120" t="s">
        <v>14</v>
      </c>
      <c r="E6120" t="str">
        <f>VLOOKUP(D6120,Abbrev!$A$6:$B$67,2,FALSE)</f>
        <v>Mesopel</v>
      </c>
      <c r="F6120" t="str">
        <f t="shared" si="285"/>
        <v/>
      </c>
      <c r="G6120">
        <v>1987</v>
      </c>
      <c r="H6120">
        <v>29936.202111999999</v>
      </c>
      <c r="I6120">
        <v>0.70223330223473501</v>
      </c>
      <c r="J6120">
        <v>21022.198065476201</v>
      </c>
      <c r="K6120">
        <f t="shared" si="286"/>
        <v>7.0223330223473498E-4</v>
      </c>
      <c r="L6120">
        <f t="shared" si="287"/>
        <v>21.022198065476207</v>
      </c>
    </row>
    <row r="6121" spans="1:12" x14ac:dyDescent="0.3">
      <c r="A6121" t="s">
        <v>50</v>
      </c>
      <c r="B6121" t="s">
        <v>646</v>
      </c>
      <c r="C6121" t="s">
        <v>643</v>
      </c>
      <c r="D6121" t="s">
        <v>15</v>
      </c>
      <c r="E6121" t="str">
        <f>VLOOKUP(D6121,Abbrev!$A$6:$B$67,2,FALSE)</f>
        <v>Skate</v>
      </c>
      <c r="F6121" t="str">
        <f t="shared" si="285"/>
        <v/>
      </c>
      <c r="G6121">
        <v>1987</v>
      </c>
      <c r="H6121">
        <v>29936.202111999999</v>
      </c>
      <c r="I6121">
        <v>723.92589988729003</v>
      </c>
      <c r="J6121">
        <v>21671592.053137399</v>
      </c>
      <c r="K6121">
        <f t="shared" si="286"/>
        <v>0.72392589988729006</v>
      </c>
      <c r="L6121">
        <f t="shared" si="287"/>
        <v>21671.592053137392</v>
      </c>
    </row>
    <row r="6122" spans="1:12" x14ac:dyDescent="0.3">
      <c r="A6122" t="s">
        <v>50</v>
      </c>
      <c r="B6122" t="s">
        <v>646</v>
      </c>
      <c r="C6122" t="s">
        <v>643</v>
      </c>
      <c r="D6122" t="s">
        <v>16</v>
      </c>
      <c r="E6122" t="str">
        <f>VLOOKUP(D6122,Abbrev!$A$6:$B$67,2,FALSE)</f>
        <v>SmPel</v>
      </c>
      <c r="F6122" t="str">
        <f t="shared" si="285"/>
        <v/>
      </c>
      <c r="G6122">
        <v>1987</v>
      </c>
      <c r="H6122">
        <v>29936.202111999999</v>
      </c>
      <c r="I6122">
        <v>88.592352140142793</v>
      </c>
      <c r="J6122">
        <v>2652118.5592447901</v>
      </c>
      <c r="K6122">
        <f t="shared" si="286"/>
        <v>8.8592352140142799E-2</v>
      </c>
      <c r="L6122">
        <f t="shared" si="287"/>
        <v>2652.1185592447905</v>
      </c>
    </row>
    <row r="6123" spans="1:12" x14ac:dyDescent="0.3">
      <c r="A6123" t="s">
        <v>50</v>
      </c>
      <c r="B6123" t="s">
        <v>646</v>
      </c>
      <c r="C6123" t="s">
        <v>643</v>
      </c>
      <c r="D6123" t="s">
        <v>17</v>
      </c>
      <c r="E6123" t="str">
        <f>VLOOKUP(D6123,Abbrev!$A$6:$B$67,2,FALSE)</f>
        <v>Squid</v>
      </c>
      <c r="F6123" t="str">
        <f t="shared" si="285"/>
        <v/>
      </c>
      <c r="G6123">
        <v>1987</v>
      </c>
      <c r="H6123">
        <v>29936.202111999999</v>
      </c>
      <c r="I6123">
        <v>586.86617423808502</v>
      </c>
      <c r="J6123">
        <v>17568544.404687501</v>
      </c>
      <c r="K6123">
        <f t="shared" si="286"/>
        <v>0.58686617423808507</v>
      </c>
      <c r="L6123">
        <f t="shared" si="287"/>
        <v>17568.54440468752</v>
      </c>
    </row>
    <row r="6124" spans="1:12" x14ac:dyDescent="0.3">
      <c r="A6124" t="s">
        <v>50</v>
      </c>
      <c r="B6124" t="s">
        <v>646</v>
      </c>
      <c r="C6124" t="s">
        <v>643</v>
      </c>
      <c r="D6124" t="s">
        <v>18</v>
      </c>
      <c r="E6124" t="str">
        <f>VLOOKUP(D6124,Abbrev!$A$6:$B$67,2,FALSE)</f>
        <v>Dogfish-S</v>
      </c>
      <c r="F6124" t="str">
        <f t="shared" si="285"/>
        <v/>
      </c>
      <c r="G6124">
        <v>1987</v>
      </c>
      <c r="H6124">
        <v>29936.202111999999</v>
      </c>
      <c r="I6124">
        <v>65.149322032881898</v>
      </c>
      <c r="J6124">
        <v>1950323.2718361299</v>
      </c>
      <c r="K6124">
        <f t="shared" si="286"/>
        <v>6.5149322032881901E-2</v>
      </c>
      <c r="L6124">
        <f t="shared" si="287"/>
        <v>1950.3232718361273</v>
      </c>
    </row>
    <row r="6125" spans="1:12" x14ac:dyDescent="0.3">
      <c r="A6125" t="s">
        <v>50</v>
      </c>
      <c r="B6125" t="s">
        <v>646</v>
      </c>
      <c r="C6125" t="s">
        <v>643</v>
      </c>
      <c r="D6125" t="s">
        <v>19</v>
      </c>
      <c r="E6125" t="str">
        <f>VLOOKUP(D6125,Abbrev!$A$6:$B$67,2,FALSE)</f>
        <v>Dogfish-L</v>
      </c>
      <c r="F6125" t="str">
        <f t="shared" si="285"/>
        <v/>
      </c>
      <c r="G6125">
        <v>1987</v>
      </c>
      <c r="H6125">
        <v>29936.202111999999</v>
      </c>
      <c r="I6125">
        <v>9848.3499551369805</v>
      </c>
      <c r="J6125">
        <v>294822194.72668701</v>
      </c>
      <c r="K6125">
        <f t="shared" si="286"/>
        <v>9.84834995513698</v>
      </c>
      <c r="L6125">
        <f t="shared" si="287"/>
        <v>294822.19472668675</v>
      </c>
    </row>
    <row r="6126" spans="1:12" x14ac:dyDescent="0.3">
      <c r="A6126" t="s">
        <v>50</v>
      </c>
      <c r="B6126" t="s">
        <v>646</v>
      </c>
      <c r="C6126" t="s">
        <v>643</v>
      </c>
      <c r="D6126" t="s">
        <v>20</v>
      </c>
      <c r="E6126" t="str">
        <f>VLOOKUP(D6126,Abbrev!$A$6:$B$67,2,FALSE)</f>
        <v>Hake-S</v>
      </c>
      <c r="F6126" t="str">
        <f t="shared" si="285"/>
        <v/>
      </c>
      <c r="G6126">
        <v>1987</v>
      </c>
      <c r="H6126">
        <v>29936.202111999999</v>
      </c>
      <c r="I6126">
        <v>112.001876078748</v>
      </c>
      <c r="J6126">
        <v>3352910.7992165899</v>
      </c>
      <c r="K6126">
        <f t="shared" si="286"/>
        <v>0.11200187607874799</v>
      </c>
      <c r="L6126">
        <f t="shared" si="287"/>
        <v>3352.9107992165777</v>
      </c>
    </row>
    <row r="6127" spans="1:12" x14ac:dyDescent="0.3">
      <c r="A6127" t="s">
        <v>50</v>
      </c>
      <c r="B6127" t="s">
        <v>646</v>
      </c>
      <c r="C6127" t="s">
        <v>643</v>
      </c>
      <c r="D6127" t="s">
        <v>43</v>
      </c>
      <c r="E6127" t="str">
        <f>VLOOKUP(D6127,Abbrev!$A$6:$B$67,2,FALSE)</f>
        <v>Sflound-S</v>
      </c>
      <c r="F6127" t="str">
        <f t="shared" si="285"/>
        <v/>
      </c>
      <c r="G6127">
        <v>1987</v>
      </c>
      <c r="H6127">
        <v>29936.202111999999</v>
      </c>
      <c r="I6127">
        <v>2.68738946593496</v>
      </c>
      <c r="J6127">
        <v>80450.234205888599</v>
      </c>
      <c r="K6127">
        <f t="shared" si="286"/>
        <v>2.68738946593496E-3</v>
      </c>
      <c r="L6127">
        <f t="shared" si="287"/>
        <v>80.450234205888705</v>
      </c>
    </row>
    <row r="6128" spans="1:12" x14ac:dyDescent="0.3">
      <c r="A6128" t="s">
        <v>50</v>
      </c>
      <c r="B6128" t="s">
        <v>646</v>
      </c>
      <c r="C6128" t="s">
        <v>643</v>
      </c>
      <c r="D6128" t="s">
        <v>29</v>
      </c>
      <c r="E6128" t="str">
        <f>VLOOKUP(D6128,Abbrev!$A$6:$B$67,2,FALSE)</f>
        <v>Sflound-L</v>
      </c>
      <c r="F6128" t="str">
        <f t="shared" si="285"/>
        <v/>
      </c>
      <c r="G6128">
        <v>1987</v>
      </c>
      <c r="H6128">
        <v>29936.202111999999</v>
      </c>
      <c r="I6128">
        <v>13.7067730012038</v>
      </c>
      <c r="J6128">
        <v>410328.72686734202</v>
      </c>
      <c r="K6128">
        <f t="shared" si="286"/>
        <v>1.3706773001203799E-2</v>
      </c>
      <c r="L6128">
        <f t="shared" si="287"/>
        <v>410.32872686734174</v>
      </c>
    </row>
    <row r="6129" spans="1:12" x14ac:dyDescent="0.3">
      <c r="A6129" t="s">
        <v>50</v>
      </c>
      <c r="B6129" t="s">
        <v>646</v>
      </c>
      <c r="C6129" t="s">
        <v>643</v>
      </c>
      <c r="D6129" t="s">
        <v>25</v>
      </c>
      <c r="E6129" t="str">
        <f>VLOOKUP(D6129,Abbrev!$A$6:$B$67,2,FALSE)</f>
        <v>Yflound-L</v>
      </c>
      <c r="F6129" t="str">
        <f t="shared" si="285"/>
        <v/>
      </c>
      <c r="G6129">
        <v>1987</v>
      </c>
      <c r="H6129">
        <v>29936.202111999999</v>
      </c>
      <c r="I6129">
        <v>2.5821538839536902</v>
      </c>
      <c r="J6129">
        <v>77299.880554323507</v>
      </c>
      <c r="K6129">
        <f t="shared" si="286"/>
        <v>2.58215388395369E-3</v>
      </c>
      <c r="L6129">
        <f t="shared" si="287"/>
        <v>77.299880554323451</v>
      </c>
    </row>
    <row r="6130" spans="1:12" x14ac:dyDescent="0.3">
      <c r="A6130" t="s">
        <v>50</v>
      </c>
      <c r="B6130" t="s">
        <v>646</v>
      </c>
      <c r="C6130" t="s">
        <v>643</v>
      </c>
      <c r="D6130" t="s">
        <v>28</v>
      </c>
      <c r="E6130" t="str">
        <f>VLOOKUP(D6130,Abbrev!$A$6:$B$67,2,FALSE)</f>
        <v>Blue-L</v>
      </c>
      <c r="F6130" t="str">
        <f t="shared" si="285"/>
        <v/>
      </c>
      <c r="G6130">
        <v>1987</v>
      </c>
      <c r="H6130">
        <v>29936.202111999999</v>
      </c>
      <c r="I6130">
        <v>120.907654945682</v>
      </c>
      <c r="J6130">
        <v>3619515.99534189</v>
      </c>
      <c r="K6130">
        <f t="shared" si="286"/>
        <v>0.12090765494568199</v>
      </c>
      <c r="L6130">
        <f t="shared" si="287"/>
        <v>3619.5159953418924</v>
      </c>
    </row>
    <row r="6131" spans="1:12" x14ac:dyDescent="0.3">
      <c r="A6131" t="s">
        <v>50</v>
      </c>
      <c r="B6131" t="s">
        <v>646</v>
      </c>
      <c r="C6131" t="s">
        <v>643</v>
      </c>
      <c r="D6131" t="s">
        <v>7</v>
      </c>
      <c r="E6131" t="str">
        <f>VLOOKUP(D6131,Abbrev!$A$6:$B$67,2,FALSE)</f>
        <v>Alosines</v>
      </c>
      <c r="F6131" t="str">
        <f t="shared" si="285"/>
        <v/>
      </c>
      <c r="G6131">
        <v>1988</v>
      </c>
      <c r="H6131">
        <v>29936.202111999999</v>
      </c>
      <c r="I6131">
        <v>75.761712240125803</v>
      </c>
      <c r="J6131">
        <v>2268017.9299715902</v>
      </c>
      <c r="K6131">
        <f t="shared" si="286"/>
        <v>7.5761712240125803E-2</v>
      </c>
      <c r="L6131">
        <f t="shared" si="287"/>
        <v>2268.0179299715901</v>
      </c>
    </row>
    <row r="6132" spans="1:12" x14ac:dyDescent="0.3">
      <c r="A6132" t="s">
        <v>50</v>
      </c>
      <c r="B6132" t="s">
        <v>646</v>
      </c>
      <c r="C6132" t="s">
        <v>643</v>
      </c>
      <c r="D6132" t="s">
        <v>8</v>
      </c>
      <c r="E6132" t="str">
        <f>VLOOKUP(D6132,Abbrev!$A$6:$B$67,2,FALSE)</f>
        <v>Herring</v>
      </c>
      <c r="F6132" t="str">
        <f t="shared" si="285"/>
        <v/>
      </c>
      <c r="G6132">
        <v>1988</v>
      </c>
      <c r="H6132">
        <v>29936.202111999999</v>
      </c>
      <c r="I6132">
        <v>1417.4286164396999</v>
      </c>
      <c r="J6132">
        <v>42432429.5410714</v>
      </c>
      <c r="K6132">
        <f t="shared" si="286"/>
        <v>1.4174286164396999</v>
      </c>
      <c r="L6132">
        <f t="shared" si="287"/>
        <v>42432.429541071382</v>
      </c>
    </row>
    <row r="6133" spans="1:12" x14ac:dyDescent="0.3">
      <c r="A6133" t="s">
        <v>50</v>
      </c>
      <c r="B6133" t="s">
        <v>646</v>
      </c>
      <c r="C6133" t="s">
        <v>643</v>
      </c>
      <c r="D6133" t="s">
        <v>9</v>
      </c>
      <c r="E6133" t="str">
        <f>VLOOKUP(D6133,Abbrev!$A$6:$B$67,2,FALSE)</f>
        <v>Mack</v>
      </c>
      <c r="F6133" t="str">
        <f t="shared" si="285"/>
        <v/>
      </c>
      <c r="G6133">
        <v>1988</v>
      </c>
      <c r="H6133">
        <v>29936.202111999999</v>
      </c>
      <c r="I6133">
        <v>442.10647996595497</v>
      </c>
      <c r="J6133">
        <v>13234988.939285699</v>
      </c>
      <c r="K6133">
        <f t="shared" si="286"/>
        <v>0.44210647996595498</v>
      </c>
      <c r="L6133">
        <f t="shared" si="287"/>
        <v>13234.988939285708</v>
      </c>
    </row>
    <row r="6134" spans="1:12" x14ac:dyDescent="0.3">
      <c r="A6134" t="s">
        <v>50</v>
      </c>
      <c r="B6134" t="s">
        <v>646</v>
      </c>
      <c r="C6134" t="s">
        <v>643</v>
      </c>
      <c r="D6134" t="s">
        <v>10</v>
      </c>
      <c r="E6134" t="str">
        <f>VLOOKUP(D6134,Abbrev!$A$6:$B$67,2,FALSE)</f>
        <v>Butter</v>
      </c>
      <c r="F6134" t="str">
        <f t="shared" si="285"/>
        <v/>
      </c>
      <c r="G6134">
        <v>1988</v>
      </c>
      <c r="H6134">
        <v>29936.202111999999</v>
      </c>
      <c r="I6134">
        <v>22.251190018285001</v>
      </c>
      <c r="J6134">
        <v>666116.12161989801</v>
      </c>
      <c r="K6134">
        <f t="shared" si="286"/>
        <v>2.2251190018285003E-2</v>
      </c>
      <c r="L6134">
        <f t="shared" si="287"/>
        <v>666.11612161989683</v>
      </c>
    </row>
    <row r="6135" spans="1:12" x14ac:dyDescent="0.3">
      <c r="A6135" t="s">
        <v>50</v>
      </c>
      <c r="B6135" t="s">
        <v>646</v>
      </c>
      <c r="C6135" t="s">
        <v>643</v>
      </c>
      <c r="D6135" t="s">
        <v>11</v>
      </c>
      <c r="E6135" t="str">
        <f>VLOOKUP(D6135,Abbrev!$A$6:$B$67,2,FALSE)</f>
        <v>Dbenth-oth</v>
      </c>
      <c r="F6135" t="str">
        <f t="shared" si="285"/>
        <v/>
      </c>
      <c r="G6135">
        <v>1988</v>
      </c>
      <c r="H6135">
        <v>29936.202111999999</v>
      </c>
      <c r="I6135">
        <v>1803.50089191589</v>
      </c>
      <c r="J6135">
        <v>53989967.209566496</v>
      </c>
      <c r="K6135">
        <f t="shared" si="286"/>
        <v>1.8035008919158899</v>
      </c>
      <c r="L6135">
        <f t="shared" si="287"/>
        <v>53989.967209566348</v>
      </c>
    </row>
    <row r="6136" spans="1:12" x14ac:dyDescent="0.3">
      <c r="A6136" t="s">
        <v>50</v>
      </c>
      <c r="B6136" t="s">
        <v>646</v>
      </c>
      <c r="C6136" t="s">
        <v>643</v>
      </c>
      <c r="D6136" t="s">
        <v>33</v>
      </c>
      <c r="E6136" t="str">
        <f>VLOOKUP(D6136,Abbrev!$A$6:$B$67,2,FALSE)</f>
        <v>Domni-oth</v>
      </c>
      <c r="F6136" t="str">
        <f t="shared" si="285"/>
        <v/>
      </c>
      <c r="G6136">
        <v>1988</v>
      </c>
      <c r="H6136">
        <v>29936.202111999999</v>
      </c>
      <c r="I6136">
        <v>20.064326564512299</v>
      </c>
      <c r="J6136">
        <v>600649.73527641001</v>
      </c>
      <c r="K6136">
        <f t="shared" si="286"/>
        <v>2.0064326564512298E-2</v>
      </c>
      <c r="L6136">
        <f t="shared" si="287"/>
        <v>600.64973527641075</v>
      </c>
    </row>
    <row r="6137" spans="1:12" x14ac:dyDescent="0.3">
      <c r="A6137" t="s">
        <v>50</v>
      </c>
      <c r="B6137" t="s">
        <v>646</v>
      </c>
      <c r="C6137" t="s">
        <v>643</v>
      </c>
      <c r="D6137" t="s">
        <v>12</v>
      </c>
      <c r="E6137" t="str">
        <f>VLOOKUP(D6137,Abbrev!$A$6:$B$67,2,FALSE)</f>
        <v>Dpisc-oth</v>
      </c>
      <c r="F6137" t="str">
        <f t="shared" si="285"/>
        <v/>
      </c>
      <c r="G6137">
        <v>1988</v>
      </c>
      <c r="H6137">
        <v>29936.202111999999</v>
      </c>
      <c r="I6137">
        <v>205.53313486763</v>
      </c>
      <c r="J6137">
        <v>6152881.4661103096</v>
      </c>
      <c r="K6137">
        <f t="shared" si="286"/>
        <v>0.20553313486763</v>
      </c>
      <c r="L6137">
        <f t="shared" si="287"/>
        <v>6152.8814661103261</v>
      </c>
    </row>
    <row r="6138" spans="1:12" x14ac:dyDescent="0.3">
      <c r="A6138" t="s">
        <v>50</v>
      </c>
      <c r="B6138" t="s">
        <v>646</v>
      </c>
      <c r="C6138" t="s">
        <v>643</v>
      </c>
      <c r="D6138" t="s">
        <v>13</v>
      </c>
      <c r="E6138" t="str">
        <f>VLOOKUP(D6138,Abbrev!$A$6:$B$67,2,FALSE)</f>
        <v>Haddock</v>
      </c>
      <c r="F6138" t="str">
        <f t="shared" si="285"/>
        <v/>
      </c>
      <c r="G6138">
        <v>1988</v>
      </c>
      <c r="H6138">
        <v>29936.202111999999</v>
      </c>
      <c r="I6138">
        <v>1.6080452387971</v>
      </c>
      <c r="J6138">
        <v>48138.767273869402</v>
      </c>
      <c r="K6138">
        <f t="shared" si="286"/>
        <v>1.6080452387970999E-3</v>
      </c>
      <c r="L6138">
        <f t="shared" si="287"/>
        <v>48.138767273869284</v>
      </c>
    </row>
    <row r="6139" spans="1:12" x14ac:dyDescent="0.3">
      <c r="A6139" t="s">
        <v>50</v>
      </c>
      <c r="B6139" t="s">
        <v>646</v>
      </c>
      <c r="C6139" t="s">
        <v>643</v>
      </c>
      <c r="D6139" t="s">
        <v>27</v>
      </c>
      <c r="E6139" t="str">
        <f>VLOOKUP(D6139,Abbrev!$A$6:$B$67,2,FALSE)</f>
        <v>MedPel</v>
      </c>
      <c r="F6139" t="str">
        <f t="shared" si="285"/>
        <v/>
      </c>
      <c r="G6139">
        <v>1988</v>
      </c>
      <c r="H6139">
        <v>29936.202111999999</v>
      </c>
      <c r="I6139">
        <v>8.3810674378119003</v>
      </c>
      <c r="J6139">
        <v>250897.328732639</v>
      </c>
      <c r="K6139">
        <f t="shared" si="286"/>
        <v>8.3810674378119003E-3</v>
      </c>
      <c r="L6139">
        <f t="shared" si="287"/>
        <v>250.89732873263904</v>
      </c>
    </row>
    <row r="6140" spans="1:12" x14ac:dyDescent="0.3">
      <c r="A6140" t="s">
        <v>50</v>
      </c>
      <c r="B6140" t="s">
        <v>646</v>
      </c>
      <c r="C6140" t="s">
        <v>643</v>
      </c>
      <c r="D6140" t="s">
        <v>15</v>
      </c>
      <c r="E6140" t="str">
        <f>VLOOKUP(D6140,Abbrev!$A$6:$B$67,2,FALSE)</f>
        <v>Skate</v>
      </c>
      <c r="F6140" t="str">
        <f t="shared" si="285"/>
        <v/>
      </c>
      <c r="G6140">
        <v>1988</v>
      </c>
      <c r="H6140">
        <v>29936.202111999999</v>
      </c>
      <c r="I6140">
        <v>559.08984864230797</v>
      </c>
      <c r="J6140">
        <v>16737026.707723601</v>
      </c>
      <c r="K6140">
        <f t="shared" si="286"/>
        <v>0.55908984864230793</v>
      </c>
      <c r="L6140">
        <f t="shared" si="287"/>
        <v>16737.026707723617</v>
      </c>
    </row>
    <row r="6141" spans="1:12" x14ac:dyDescent="0.3">
      <c r="A6141" t="s">
        <v>50</v>
      </c>
      <c r="B6141" t="s">
        <v>646</v>
      </c>
      <c r="C6141" t="s">
        <v>643</v>
      </c>
      <c r="D6141" t="s">
        <v>16</v>
      </c>
      <c r="E6141" t="str">
        <f>VLOOKUP(D6141,Abbrev!$A$6:$B$67,2,FALSE)</f>
        <v>SmPel</v>
      </c>
      <c r="F6141" t="str">
        <f t="shared" si="285"/>
        <v/>
      </c>
      <c r="G6141">
        <v>1988</v>
      </c>
      <c r="H6141">
        <v>29936.202111999999</v>
      </c>
      <c r="I6141">
        <v>694.073836112771</v>
      </c>
      <c r="J6141">
        <v>20777934.638523102</v>
      </c>
      <c r="K6141">
        <f t="shared" si="286"/>
        <v>0.69407383611277096</v>
      </c>
      <c r="L6141">
        <f t="shared" si="287"/>
        <v>20777.934638523075</v>
      </c>
    </row>
    <row r="6142" spans="1:12" x14ac:dyDescent="0.3">
      <c r="A6142" t="s">
        <v>50</v>
      </c>
      <c r="B6142" t="s">
        <v>646</v>
      </c>
      <c r="C6142" t="s">
        <v>643</v>
      </c>
      <c r="D6142" t="s">
        <v>17</v>
      </c>
      <c r="E6142" t="str">
        <f>VLOOKUP(D6142,Abbrev!$A$6:$B$67,2,FALSE)</f>
        <v>Squid</v>
      </c>
      <c r="F6142" t="str">
        <f t="shared" si="285"/>
        <v/>
      </c>
      <c r="G6142">
        <v>1988</v>
      </c>
      <c r="H6142">
        <v>29936.202111999999</v>
      </c>
      <c r="I6142">
        <v>1246.78619039776</v>
      </c>
      <c r="J6142">
        <v>37324043.386197902</v>
      </c>
      <c r="K6142">
        <f t="shared" si="286"/>
        <v>1.24678619039776</v>
      </c>
      <c r="L6142">
        <f t="shared" si="287"/>
        <v>37324.043386197853</v>
      </c>
    </row>
    <row r="6143" spans="1:12" x14ac:dyDescent="0.3">
      <c r="A6143" t="s">
        <v>50</v>
      </c>
      <c r="B6143" t="s">
        <v>646</v>
      </c>
      <c r="C6143" t="s">
        <v>643</v>
      </c>
      <c r="D6143" t="s">
        <v>18</v>
      </c>
      <c r="E6143" t="str">
        <f>VLOOKUP(D6143,Abbrev!$A$6:$B$67,2,FALSE)</f>
        <v>Dogfish-S</v>
      </c>
      <c r="F6143" t="str">
        <f t="shared" si="285"/>
        <v/>
      </c>
      <c r="G6143">
        <v>1988</v>
      </c>
      <c r="H6143">
        <v>29936.202111999999</v>
      </c>
      <c r="I6143">
        <v>26.640515541229</v>
      </c>
      <c r="J6143">
        <v>797515.85761010705</v>
      </c>
      <c r="K6143">
        <f t="shared" si="286"/>
        <v>2.6640515541228999E-2</v>
      </c>
      <c r="L6143">
        <f t="shared" si="287"/>
        <v>797.51585761010836</v>
      </c>
    </row>
    <row r="6144" spans="1:12" x14ac:dyDescent="0.3">
      <c r="A6144" t="s">
        <v>50</v>
      </c>
      <c r="B6144" t="s">
        <v>646</v>
      </c>
      <c r="C6144" t="s">
        <v>643</v>
      </c>
      <c r="D6144" t="s">
        <v>19</v>
      </c>
      <c r="E6144" t="str">
        <f>VLOOKUP(D6144,Abbrev!$A$6:$B$67,2,FALSE)</f>
        <v>Dogfish-L</v>
      </c>
      <c r="F6144" t="str">
        <f t="shared" si="285"/>
        <v/>
      </c>
      <c r="G6144">
        <v>1988</v>
      </c>
      <c r="H6144">
        <v>29936.202111999999</v>
      </c>
      <c r="I6144">
        <v>7921.9023818900796</v>
      </c>
      <c r="J6144">
        <v>237151670.81579599</v>
      </c>
      <c r="K6144">
        <f t="shared" si="286"/>
        <v>7.9219023818900798</v>
      </c>
      <c r="L6144">
        <f t="shared" si="287"/>
        <v>237151.67081579563</v>
      </c>
    </row>
    <row r="6145" spans="1:12" x14ac:dyDescent="0.3">
      <c r="A6145" t="s">
        <v>50</v>
      </c>
      <c r="B6145" t="s">
        <v>646</v>
      </c>
      <c r="C6145" t="s">
        <v>643</v>
      </c>
      <c r="D6145" t="s">
        <v>45</v>
      </c>
      <c r="E6145" t="str">
        <f>VLOOKUP(D6145,Abbrev!$A$6:$B$67,2,FALSE)</f>
        <v>Menh-M</v>
      </c>
      <c r="F6145" t="str">
        <f t="shared" si="285"/>
        <v/>
      </c>
      <c r="G6145">
        <v>1988</v>
      </c>
      <c r="H6145">
        <v>29936.202111999999</v>
      </c>
      <c r="I6145">
        <v>198.47584884281599</v>
      </c>
      <c r="J6145">
        <v>5941613.1253092997</v>
      </c>
      <c r="K6145">
        <f t="shared" si="286"/>
        <v>0.19847584884281599</v>
      </c>
      <c r="L6145">
        <f t="shared" si="287"/>
        <v>5941.6131253093008</v>
      </c>
    </row>
    <row r="6146" spans="1:12" x14ac:dyDescent="0.3">
      <c r="A6146" t="s">
        <v>50</v>
      </c>
      <c r="B6146" t="s">
        <v>646</v>
      </c>
      <c r="C6146" t="s">
        <v>643</v>
      </c>
      <c r="D6146" t="s">
        <v>30</v>
      </c>
      <c r="E6146" t="str">
        <f>VLOOKUP(D6146,Abbrev!$A$6:$B$67,2,FALSE)</f>
        <v>Menh-L</v>
      </c>
      <c r="F6146" t="str">
        <f t="shared" si="285"/>
        <v/>
      </c>
      <c r="G6146">
        <v>1988</v>
      </c>
      <c r="H6146">
        <v>29936.202111999999</v>
      </c>
      <c r="I6146">
        <v>213.93684043682799</v>
      </c>
      <c r="J6146">
        <v>6404456.4945195904</v>
      </c>
      <c r="K6146">
        <f t="shared" si="286"/>
        <v>0.21393684043682798</v>
      </c>
      <c r="L6146">
        <f t="shared" si="287"/>
        <v>6404.4564945195762</v>
      </c>
    </row>
    <row r="6147" spans="1:12" x14ac:dyDescent="0.3">
      <c r="A6147" t="s">
        <v>50</v>
      </c>
      <c r="B6147" t="s">
        <v>646</v>
      </c>
      <c r="C6147" t="s">
        <v>643</v>
      </c>
      <c r="D6147" t="s">
        <v>20</v>
      </c>
      <c r="E6147" t="str">
        <f>VLOOKUP(D6147,Abbrev!$A$6:$B$67,2,FALSE)</f>
        <v>Hake-S</v>
      </c>
      <c r="F6147" t="str">
        <f t="shared" ref="F6147:F6210" si="288">IF(G6147&lt;=1967,"A",IF(AND(G6147&gt;=1996,G6147&lt;=2000),"B",IF(G6147&gt;=2009,"C","")))</f>
        <v/>
      </c>
      <c r="G6147">
        <v>1988</v>
      </c>
      <c r="H6147">
        <v>29936.202111999999</v>
      </c>
      <c r="I6147">
        <v>87.962459462419005</v>
      </c>
      <c r="J6147">
        <v>2633261.9647355801</v>
      </c>
      <c r="K6147">
        <f t="shared" ref="K6147:K6210" si="289">I6147/1000</f>
        <v>8.7962459462418999E-2</v>
      </c>
      <c r="L6147">
        <f t="shared" ref="L6147:L6210" si="290">K6147*H6147</f>
        <v>2633.2619647355818</v>
      </c>
    </row>
    <row r="6148" spans="1:12" x14ac:dyDescent="0.3">
      <c r="A6148" t="s">
        <v>50</v>
      </c>
      <c r="B6148" t="s">
        <v>646</v>
      </c>
      <c r="C6148" t="s">
        <v>643</v>
      </c>
      <c r="D6148" t="s">
        <v>43</v>
      </c>
      <c r="E6148" t="str">
        <f>VLOOKUP(D6148,Abbrev!$A$6:$B$67,2,FALSE)</f>
        <v>Sflound-S</v>
      </c>
      <c r="F6148" t="str">
        <f t="shared" si="288"/>
        <v/>
      </c>
      <c r="G6148">
        <v>1988</v>
      </c>
      <c r="H6148">
        <v>29936.202111999999</v>
      </c>
      <c r="I6148">
        <v>3.1730981718735198</v>
      </c>
      <c r="J6148">
        <v>94990.508194423295</v>
      </c>
      <c r="K6148">
        <f t="shared" si="289"/>
        <v>3.1730981718735198E-3</v>
      </c>
      <c r="L6148">
        <f t="shared" si="290"/>
        <v>94.990508194423398</v>
      </c>
    </row>
    <row r="6149" spans="1:12" x14ac:dyDescent="0.3">
      <c r="A6149" t="s">
        <v>50</v>
      </c>
      <c r="B6149" t="s">
        <v>646</v>
      </c>
      <c r="C6149" t="s">
        <v>643</v>
      </c>
      <c r="D6149" t="s">
        <v>29</v>
      </c>
      <c r="E6149" t="str">
        <f>VLOOKUP(D6149,Abbrev!$A$6:$B$67,2,FALSE)</f>
        <v>Sflound-L</v>
      </c>
      <c r="F6149" t="str">
        <f t="shared" si="288"/>
        <v/>
      </c>
      <c r="G6149">
        <v>1988</v>
      </c>
      <c r="H6149">
        <v>29936.202111999999</v>
      </c>
      <c r="I6149">
        <v>37.868700506959399</v>
      </c>
      <c r="J6149">
        <v>1133645.0720951301</v>
      </c>
      <c r="K6149">
        <f t="shared" si="289"/>
        <v>3.7868700506959396E-2</v>
      </c>
      <c r="L6149">
        <f t="shared" si="290"/>
        <v>1133.6450720951334</v>
      </c>
    </row>
    <row r="6150" spans="1:12" x14ac:dyDescent="0.3">
      <c r="A6150" t="s">
        <v>50</v>
      </c>
      <c r="B6150" t="s">
        <v>646</v>
      </c>
      <c r="C6150" t="s">
        <v>643</v>
      </c>
      <c r="D6150" t="s">
        <v>24</v>
      </c>
      <c r="E6150" t="str">
        <f>VLOOKUP(D6150,Abbrev!$A$6:$B$67,2,FALSE)</f>
        <v>Yflound-S</v>
      </c>
      <c r="F6150" t="str">
        <f t="shared" si="288"/>
        <v/>
      </c>
      <c r="G6150">
        <v>1988</v>
      </c>
      <c r="H6150">
        <v>29936.202111999999</v>
      </c>
      <c r="I6150">
        <v>2.7942776800719799E-2</v>
      </c>
      <c r="J6150">
        <v>836.500613876854</v>
      </c>
      <c r="K6150">
        <f t="shared" si="289"/>
        <v>2.7942776800719798E-5</v>
      </c>
      <c r="L6150">
        <f t="shared" si="290"/>
        <v>0.83650061387685259</v>
      </c>
    </row>
    <row r="6151" spans="1:12" x14ac:dyDescent="0.3">
      <c r="A6151" t="s">
        <v>50</v>
      </c>
      <c r="B6151" t="s">
        <v>646</v>
      </c>
      <c r="C6151" t="s">
        <v>643</v>
      </c>
      <c r="D6151" t="s">
        <v>25</v>
      </c>
      <c r="E6151" t="str">
        <f>VLOOKUP(D6151,Abbrev!$A$6:$B$67,2,FALSE)</f>
        <v>Yflound-L</v>
      </c>
      <c r="F6151" t="str">
        <f t="shared" si="288"/>
        <v/>
      </c>
      <c r="G6151">
        <v>1988</v>
      </c>
      <c r="H6151">
        <v>29936.202111999999</v>
      </c>
      <c r="I6151">
        <v>2.66362817226045</v>
      </c>
      <c r="J6151">
        <v>79738.911316006095</v>
      </c>
      <c r="K6151">
        <f t="shared" si="289"/>
        <v>2.6636281722604502E-3</v>
      </c>
      <c r="L6151">
        <f t="shared" si="290"/>
        <v>79.738911316005982</v>
      </c>
    </row>
    <row r="6152" spans="1:12" x14ac:dyDescent="0.3">
      <c r="A6152" t="s">
        <v>50</v>
      </c>
      <c r="B6152" t="s">
        <v>646</v>
      </c>
      <c r="C6152" t="s">
        <v>643</v>
      </c>
      <c r="D6152" t="s">
        <v>7</v>
      </c>
      <c r="E6152" t="str">
        <f>VLOOKUP(D6152,Abbrev!$A$6:$B$67,2,FALSE)</f>
        <v>Alosines</v>
      </c>
      <c r="F6152" t="str">
        <f t="shared" si="288"/>
        <v/>
      </c>
      <c r="G6152">
        <v>1989</v>
      </c>
      <c r="H6152">
        <v>29936.202111999999</v>
      </c>
      <c r="I6152">
        <v>48.365101157658202</v>
      </c>
      <c r="J6152">
        <v>1447867.4434229799</v>
      </c>
      <c r="K6152">
        <f t="shared" si="289"/>
        <v>4.83651011576582E-2</v>
      </c>
      <c r="L6152">
        <f t="shared" si="290"/>
        <v>1447.8674434229811</v>
      </c>
    </row>
    <row r="6153" spans="1:12" x14ac:dyDescent="0.3">
      <c r="A6153" t="s">
        <v>50</v>
      </c>
      <c r="B6153" t="s">
        <v>646</v>
      </c>
      <c r="C6153" t="s">
        <v>643</v>
      </c>
      <c r="D6153" t="s">
        <v>31</v>
      </c>
      <c r="E6153" t="str">
        <f>VLOOKUP(D6153,Abbrev!$A$6:$B$67,2,FALSE)</f>
        <v>Anch</v>
      </c>
      <c r="F6153" t="str">
        <f t="shared" si="288"/>
        <v/>
      </c>
      <c r="G6153">
        <v>1989</v>
      </c>
      <c r="H6153">
        <v>29936.202111999999</v>
      </c>
      <c r="I6153">
        <v>0</v>
      </c>
      <c r="J6153">
        <v>0</v>
      </c>
      <c r="K6153">
        <f t="shared" si="289"/>
        <v>0</v>
      </c>
      <c r="L6153">
        <f t="shared" si="290"/>
        <v>0</v>
      </c>
    </row>
    <row r="6154" spans="1:12" x14ac:dyDescent="0.3">
      <c r="A6154" t="s">
        <v>50</v>
      </c>
      <c r="B6154" t="s">
        <v>646</v>
      </c>
      <c r="C6154" t="s">
        <v>643</v>
      </c>
      <c r="D6154" t="s">
        <v>42</v>
      </c>
      <c r="E6154" t="str">
        <f>VLOOKUP(D6154,Abbrev!$A$6:$B$67,2,FALSE)</f>
        <v>Croaker</v>
      </c>
      <c r="F6154" t="str">
        <f t="shared" si="288"/>
        <v/>
      </c>
      <c r="G6154">
        <v>1989</v>
      </c>
      <c r="H6154">
        <v>29936.202111999999</v>
      </c>
      <c r="I6154">
        <v>211.71693515729999</v>
      </c>
      <c r="J6154">
        <v>6338000.9614021201</v>
      </c>
      <c r="K6154">
        <f t="shared" si="289"/>
        <v>0.21171693515729997</v>
      </c>
      <c r="L6154">
        <f t="shared" si="290"/>
        <v>6338.0009614021301</v>
      </c>
    </row>
    <row r="6155" spans="1:12" x14ac:dyDescent="0.3">
      <c r="A6155" t="s">
        <v>50</v>
      </c>
      <c r="B6155" t="s">
        <v>646</v>
      </c>
      <c r="C6155" t="s">
        <v>643</v>
      </c>
      <c r="D6155" t="s">
        <v>8</v>
      </c>
      <c r="E6155" t="str">
        <f>VLOOKUP(D6155,Abbrev!$A$6:$B$67,2,FALSE)</f>
        <v>Herring</v>
      </c>
      <c r="F6155" t="str">
        <f t="shared" si="288"/>
        <v/>
      </c>
      <c r="G6155">
        <v>1989</v>
      </c>
      <c r="H6155">
        <v>29936.202111999999</v>
      </c>
      <c r="I6155">
        <v>3506.6226461225001</v>
      </c>
      <c r="J6155">
        <v>104974964.26483899</v>
      </c>
      <c r="K6155">
        <f t="shared" si="289"/>
        <v>3.5066226461225001</v>
      </c>
      <c r="L6155">
        <f t="shared" si="290"/>
        <v>104974.96426483941</v>
      </c>
    </row>
    <row r="6156" spans="1:12" x14ac:dyDescent="0.3">
      <c r="A6156" t="s">
        <v>50</v>
      </c>
      <c r="B6156" t="s">
        <v>646</v>
      </c>
      <c r="C6156" t="s">
        <v>643</v>
      </c>
      <c r="D6156" t="s">
        <v>9</v>
      </c>
      <c r="E6156" t="str">
        <f>VLOOKUP(D6156,Abbrev!$A$6:$B$67,2,FALSE)</f>
        <v>Mack</v>
      </c>
      <c r="F6156" t="str">
        <f t="shared" si="288"/>
        <v/>
      </c>
      <c r="G6156">
        <v>1989</v>
      </c>
      <c r="H6156">
        <v>29936.202111999999</v>
      </c>
      <c r="I6156">
        <v>608.29960801955099</v>
      </c>
      <c r="J6156">
        <v>18210180.0103237</v>
      </c>
      <c r="K6156">
        <f t="shared" si="289"/>
        <v>0.60829960801955096</v>
      </c>
      <c r="L6156">
        <f t="shared" si="290"/>
        <v>18210.180010323653</v>
      </c>
    </row>
    <row r="6157" spans="1:12" x14ac:dyDescent="0.3">
      <c r="A6157" t="s">
        <v>50</v>
      </c>
      <c r="B6157" t="s">
        <v>646</v>
      </c>
      <c r="C6157" t="s">
        <v>643</v>
      </c>
      <c r="D6157" t="s">
        <v>10</v>
      </c>
      <c r="E6157" t="str">
        <f>VLOOKUP(D6157,Abbrev!$A$6:$B$67,2,FALSE)</f>
        <v>Butter</v>
      </c>
      <c r="F6157" t="str">
        <f t="shared" si="288"/>
        <v/>
      </c>
      <c r="G6157">
        <v>1989</v>
      </c>
      <c r="H6157">
        <v>29936.202111999999</v>
      </c>
      <c r="I6157">
        <v>701.82933667948498</v>
      </c>
      <c r="J6157">
        <v>21010104.870967999</v>
      </c>
      <c r="K6157">
        <f t="shared" si="289"/>
        <v>0.70182933667948499</v>
      </c>
      <c r="L6157">
        <f t="shared" si="290"/>
        <v>21010.104870967956</v>
      </c>
    </row>
    <row r="6158" spans="1:12" x14ac:dyDescent="0.3">
      <c r="A6158" t="s">
        <v>50</v>
      </c>
      <c r="B6158" t="s">
        <v>646</v>
      </c>
      <c r="C6158" t="s">
        <v>643</v>
      </c>
      <c r="D6158" t="s">
        <v>11</v>
      </c>
      <c r="E6158" t="str">
        <f>VLOOKUP(D6158,Abbrev!$A$6:$B$67,2,FALSE)</f>
        <v>Dbenth-oth</v>
      </c>
      <c r="F6158" t="str">
        <f t="shared" si="288"/>
        <v/>
      </c>
      <c r="G6158">
        <v>1989</v>
      </c>
      <c r="H6158">
        <v>29936.202111999999</v>
      </c>
      <c r="I6158">
        <v>1108.4093849640401</v>
      </c>
      <c r="J6158">
        <v>33181567.371121202</v>
      </c>
      <c r="K6158">
        <f t="shared" si="289"/>
        <v>1.1084093849640402</v>
      </c>
      <c r="L6158">
        <f t="shared" si="290"/>
        <v>33181.56737112112</v>
      </c>
    </row>
    <row r="6159" spans="1:12" x14ac:dyDescent="0.3">
      <c r="A6159" t="s">
        <v>50</v>
      </c>
      <c r="B6159" t="s">
        <v>646</v>
      </c>
      <c r="C6159" t="s">
        <v>643</v>
      </c>
      <c r="D6159" t="s">
        <v>33</v>
      </c>
      <c r="E6159" t="str">
        <f>VLOOKUP(D6159,Abbrev!$A$6:$B$67,2,FALSE)</f>
        <v>Domni-oth</v>
      </c>
      <c r="F6159" t="str">
        <f t="shared" si="288"/>
        <v/>
      </c>
      <c r="G6159">
        <v>1989</v>
      </c>
      <c r="H6159">
        <v>29936.202111999999</v>
      </c>
      <c r="I6159">
        <v>23.280933072102599</v>
      </c>
      <c r="J6159">
        <v>696942.71780240897</v>
      </c>
      <c r="K6159">
        <f t="shared" si="289"/>
        <v>2.3280933072102598E-2</v>
      </c>
      <c r="L6159">
        <f t="shared" si="290"/>
        <v>696.94271780240842</v>
      </c>
    </row>
    <row r="6160" spans="1:12" x14ac:dyDescent="0.3">
      <c r="A6160" t="s">
        <v>50</v>
      </c>
      <c r="B6160" t="s">
        <v>646</v>
      </c>
      <c r="C6160" t="s">
        <v>643</v>
      </c>
      <c r="D6160" t="s">
        <v>12</v>
      </c>
      <c r="E6160" t="str">
        <f>VLOOKUP(D6160,Abbrev!$A$6:$B$67,2,FALSE)</f>
        <v>Dpisc-oth</v>
      </c>
      <c r="F6160" t="str">
        <f t="shared" si="288"/>
        <v/>
      </c>
      <c r="G6160">
        <v>1989</v>
      </c>
      <c r="H6160">
        <v>29936.202111999999</v>
      </c>
      <c r="I6160">
        <v>150.129220423449</v>
      </c>
      <c r="J6160">
        <v>4494298.68551338</v>
      </c>
      <c r="K6160">
        <f t="shared" si="289"/>
        <v>0.15012922042344901</v>
      </c>
      <c r="L6160">
        <f t="shared" si="290"/>
        <v>4494.2986855133677</v>
      </c>
    </row>
    <row r="6161" spans="1:12" x14ac:dyDescent="0.3">
      <c r="A6161" t="s">
        <v>50</v>
      </c>
      <c r="B6161" t="s">
        <v>646</v>
      </c>
      <c r="C6161" t="s">
        <v>643</v>
      </c>
      <c r="D6161" t="s">
        <v>27</v>
      </c>
      <c r="E6161" t="str">
        <f>VLOOKUP(D6161,Abbrev!$A$6:$B$67,2,FALSE)</f>
        <v>MedPel</v>
      </c>
      <c r="F6161" t="str">
        <f t="shared" si="288"/>
        <v/>
      </c>
      <c r="G6161">
        <v>1989</v>
      </c>
      <c r="H6161">
        <v>29936.202111999999</v>
      </c>
      <c r="I6161">
        <v>1.5737201039711599</v>
      </c>
      <c r="J6161">
        <v>47111.2031001984</v>
      </c>
      <c r="K6161">
        <f t="shared" si="289"/>
        <v>1.5737201039711598E-3</v>
      </c>
      <c r="L6161">
        <f t="shared" si="290"/>
        <v>47.111203100198296</v>
      </c>
    </row>
    <row r="6162" spans="1:12" x14ac:dyDescent="0.3">
      <c r="A6162" t="s">
        <v>50</v>
      </c>
      <c r="B6162" t="s">
        <v>646</v>
      </c>
      <c r="C6162" t="s">
        <v>643</v>
      </c>
      <c r="D6162" t="s">
        <v>15</v>
      </c>
      <c r="E6162" t="str">
        <f>VLOOKUP(D6162,Abbrev!$A$6:$B$67,2,FALSE)</f>
        <v>Skate</v>
      </c>
      <c r="F6162" t="str">
        <f t="shared" si="288"/>
        <v/>
      </c>
      <c r="G6162">
        <v>1989</v>
      </c>
      <c r="H6162">
        <v>29936.202111999999</v>
      </c>
      <c r="I6162">
        <v>1707.22697207689</v>
      </c>
      <c r="J6162">
        <v>51107891.6871517</v>
      </c>
      <c r="K6162">
        <f t="shared" si="289"/>
        <v>1.70722697207689</v>
      </c>
      <c r="L6162">
        <f t="shared" si="290"/>
        <v>51107.891687151561</v>
      </c>
    </row>
    <row r="6163" spans="1:12" x14ac:dyDescent="0.3">
      <c r="A6163" t="s">
        <v>50</v>
      </c>
      <c r="B6163" t="s">
        <v>646</v>
      </c>
      <c r="C6163" t="s">
        <v>643</v>
      </c>
      <c r="D6163" t="s">
        <v>16</v>
      </c>
      <c r="E6163" t="str">
        <f>VLOOKUP(D6163,Abbrev!$A$6:$B$67,2,FALSE)</f>
        <v>SmPel</v>
      </c>
      <c r="F6163" t="str">
        <f t="shared" si="288"/>
        <v/>
      </c>
      <c r="G6163">
        <v>1989</v>
      </c>
      <c r="H6163">
        <v>29936.202111999999</v>
      </c>
      <c r="I6163">
        <v>1237.4392857682799</v>
      </c>
      <c r="J6163">
        <v>37044232.560088001</v>
      </c>
      <c r="K6163">
        <f t="shared" si="289"/>
        <v>1.2374392857682799</v>
      </c>
      <c r="L6163">
        <f t="shared" si="290"/>
        <v>37044.232560088152</v>
      </c>
    </row>
    <row r="6164" spans="1:12" x14ac:dyDescent="0.3">
      <c r="A6164" t="s">
        <v>50</v>
      </c>
      <c r="B6164" t="s">
        <v>646</v>
      </c>
      <c r="C6164" t="s">
        <v>643</v>
      </c>
      <c r="D6164" t="s">
        <v>17</v>
      </c>
      <c r="E6164" t="str">
        <f>VLOOKUP(D6164,Abbrev!$A$6:$B$67,2,FALSE)</f>
        <v>Squid</v>
      </c>
      <c r="F6164" t="str">
        <f t="shared" si="288"/>
        <v/>
      </c>
      <c r="G6164">
        <v>1989</v>
      </c>
      <c r="H6164">
        <v>29936.202111999999</v>
      </c>
      <c r="I6164">
        <v>1676.7785242975999</v>
      </c>
      <c r="J6164">
        <v>50196380.800434001</v>
      </c>
      <c r="K6164">
        <f t="shared" si="289"/>
        <v>1.6767785242975999</v>
      </c>
      <c r="L6164">
        <f t="shared" si="290"/>
        <v>50196.380800434054</v>
      </c>
    </row>
    <row r="6165" spans="1:12" x14ac:dyDescent="0.3">
      <c r="A6165" t="s">
        <v>50</v>
      </c>
      <c r="B6165" t="s">
        <v>646</v>
      </c>
      <c r="C6165" t="s">
        <v>643</v>
      </c>
      <c r="D6165" t="s">
        <v>18</v>
      </c>
      <c r="E6165" t="str">
        <f>VLOOKUP(D6165,Abbrev!$A$6:$B$67,2,FALSE)</f>
        <v>Dogfish-S</v>
      </c>
      <c r="F6165" t="str">
        <f t="shared" si="288"/>
        <v/>
      </c>
      <c r="G6165">
        <v>1989</v>
      </c>
      <c r="H6165">
        <v>29936.202111999999</v>
      </c>
      <c r="I6165">
        <v>386.71541851641899</v>
      </c>
      <c r="J6165">
        <v>11576790.9285342</v>
      </c>
      <c r="K6165">
        <f t="shared" si="289"/>
        <v>0.386715418516419</v>
      </c>
      <c r="L6165">
        <f t="shared" si="290"/>
        <v>11576.790928534187</v>
      </c>
    </row>
    <row r="6166" spans="1:12" x14ac:dyDescent="0.3">
      <c r="A6166" t="s">
        <v>50</v>
      </c>
      <c r="B6166" t="s">
        <v>646</v>
      </c>
      <c r="C6166" t="s">
        <v>643</v>
      </c>
      <c r="D6166" t="s">
        <v>19</v>
      </c>
      <c r="E6166" t="str">
        <f>VLOOKUP(D6166,Abbrev!$A$6:$B$67,2,FALSE)</f>
        <v>Dogfish-L</v>
      </c>
      <c r="F6166" t="str">
        <f t="shared" si="288"/>
        <v/>
      </c>
      <c r="G6166">
        <v>1989</v>
      </c>
      <c r="H6166">
        <v>29936.202111999999</v>
      </c>
      <c r="I6166">
        <v>16404.970337170402</v>
      </c>
      <c r="J6166">
        <v>491102507.65489799</v>
      </c>
      <c r="K6166">
        <f t="shared" si="289"/>
        <v>16.404970337170401</v>
      </c>
      <c r="L6166">
        <f t="shared" si="290"/>
        <v>491102.50765489787</v>
      </c>
    </row>
    <row r="6167" spans="1:12" x14ac:dyDescent="0.3">
      <c r="A6167" t="s">
        <v>50</v>
      </c>
      <c r="B6167" t="s">
        <v>646</v>
      </c>
      <c r="C6167" t="s">
        <v>643</v>
      </c>
      <c r="D6167" t="s">
        <v>38</v>
      </c>
      <c r="E6167" t="str">
        <f>VLOOKUP(D6167,Abbrev!$A$6:$B$67,2,FALSE)</f>
        <v>Menh-S</v>
      </c>
      <c r="F6167" t="str">
        <f t="shared" si="288"/>
        <v/>
      </c>
      <c r="G6167">
        <v>1989</v>
      </c>
      <c r="H6167">
        <v>29936.202111999999</v>
      </c>
      <c r="I6167">
        <v>20.989175840867802</v>
      </c>
      <c r="J6167">
        <v>628336.21013652498</v>
      </c>
      <c r="K6167">
        <f t="shared" si="289"/>
        <v>2.0989175840867801E-2</v>
      </c>
      <c r="L6167">
        <f t="shared" si="290"/>
        <v>628.33621013652601</v>
      </c>
    </row>
    <row r="6168" spans="1:12" x14ac:dyDescent="0.3">
      <c r="A6168" t="s">
        <v>50</v>
      </c>
      <c r="B6168" t="s">
        <v>646</v>
      </c>
      <c r="C6168" t="s">
        <v>643</v>
      </c>
      <c r="D6168" t="s">
        <v>45</v>
      </c>
      <c r="E6168" t="str">
        <f>VLOOKUP(D6168,Abbrev!$A$6:$B$67,2,FALSE)</f>
        <v>Menh-M</v>
      </c>
      <c r="F6168" t="str">
        <f t="shared" si="288"/>
        <v/>
      </c>
      <c r="G6168">
        <v>1989</v>
      </c>
      <c r="H6168">
        <v>29936.202111999999</v>
      </c>
      <c r="I6168">
        <v>1.39326596983736</v>
      </c>
      <c r="J6168">
        <v>41709.091668822803</v>
      </c>
      <c r="K6168">
        <f t="shared" si="289"/>
        <v>1.39326596983736E-3</v>
      </c>
      <c r="L6168">
        <f t="shared" si="290"/>
        <v>41.709091668822907</v>
      </c>
    </row>
    <row r="6169" spans="1:12" x14ac:dyDescent="0.3">
      <c r="A6169" t="s">
        <v>50</v>
      </c>
      <c r="B6169" t="s">
        <v>646</v>
      </c>
      <c r="C6169" t="s">
        <v>643</v>
      </c>
      <c r="D6169" t="s">
        <v>20</v>
      </c>
      <c r="E6169" t="str">
        <f>VLOOKUP(D6169,Abbrev!$A$6:$B$67,2,FALSE)</f>
        <v>Hake-S</v>
      </c>
      <c r="F6169" t="str">
        <f t="shared" si="288"/>
        <v/>
      </c>
      <c r="G6169">
        <v>1989</v>
      </c>
      <c r="H6169">
        <v>29936.202111999999</v>
      </c>
      <c r="I6169">
        <v>167.06958897331799</v>
      </c>
      <c r="J6169">
        <v>5001428.9822740201</v>
      </c>
      <c r="K6169">
        <f t="shared" si="289"/>
        <v>0.167069588973318</v>
      </c>
      <c r="L6169">
        <f t="shared" si="290"/>
        <v>5001.4289822740138</v>
      </c>
    </row>
    <row r="6170" spans="1:12" x14ac:dyDescent="0.3">
      <c r="A6170" t="s">
        <v>50</v>
      </c>
      <c r="B6170" t="s">
        <v>646</v>
      </c>
      <c r="C6170" t="s">
        <v>643</v>
      </c>
      <c r="D6170" t="s">
        <v>43</v>
      </c>
      <c r="E6170" t="str">
        <f>VLOOKUP(D6170,Abbrev!$A$6:$B$67,2,FALSE)</f>
        <v>Sflound-S</v>
      </c>
      <c r="F6170" t="str">
        <f t="shared" si="288"/>
        <v/>
      </c>
      <c r="G6170">
        <v>1989</v>
      </c>
      <c r="H6170">
        <v>29936.202111999999</v>
      </c>
      <c r="I6170">
        <v>0.78943147198168395</v>
      </c>
      <c r="J6170">
        <v>23632.5800988173</v>
      </c>
      <c r="K6170">
        <f t="shared" si="289"/>
        <v>7.8943147198168393E-4</v>
      </c>
      <c r="L6170">
        <f t="shared" si="290"/>
        <v>23.632580098817353</v>
      </c>
    </row>
    <row r="6171" spans="1:12" x14ac:dyDescent="0.3">
      <c r="A6171" t="s">
        <v>50</v>
      </c>
      <c r="B6171" t="s">
        <v>646</v>
      </c>
      <c r="C6171" t="s">
        <v>643</v>
      </c>
      <c r="D6171" t="s">
        <v>29</v>
      </c>
      <c r="E6171" t="str">
        <f>VLOOKUP(D6171,Abbrev!$A$6:$B$67,2,FALSE)</f>
        <v>Sflound-L</v>
      </c>
      <c r="F6171" t="str">
        <f t="shared" si="288"/>
        <v/>
      </c>
      <c r="G6171">
        <v>1989</v>
      </c>
      <c r="H6171">
        <v>29936.202111999999</v>
      </c>
      <c r="I6171">
        <v>10.867364300357901</v>
      </c>
      <c r="J6171">
        <v>325327.61412024603</v>
      </c>
      <c r="K6171">
        <f t="shared" si="289"/>
        <v>1.0867364300357901E-2</v>
      </c>
      <c r="L6171">
        <f t="shared" si="290"/>
        <v>325.32761412024757</v>
      </c>
    </row>
    <row r="6172" spans="1:12" x14ac:dyDescent="0.3">
      <c r="A6172" t="s">
        <v>50</v>
      </c>
      <c r="B6172" t="s">
        <v>646</v>
      </c>
      <c r="C6172" t="s">
        <v>643</v>
      </c>
      <c r="D6172" t="s">
        <v>24</v>
      </c>
      <c r="E6172" t="str">
        <f>VLOOKUP(D6172,Abbrev!$A$6:$B$67,2,FALSE)</f>
        <v>Yflound-S</v>
      </c>
      <c r="F6172" t="str">
        <f t="shared" si="288"/>
        <v/>
      </c>
      <c r="G6172">
        <v>1989</v>
      </c>
      <c r="H6172">
        <v>29936.202111999999</v>
      </c>
      <c r="I6172">
        <v>0.61362804360162204</v>
      </c>
      <c r="J6172">
        <v>18369.693134849302</v>
      </c>
      <c r="K6172">
        <f t="shared" si="289"/>
        <v>6.1362804360162206E-4</v>
      </c>
      <c r="L6172">
        <f t="shared" si="290"/>
        <v>18.369693134849307</v>
      </c>
    </row>
    <row r="6173" spans="1:12" x14ac:dyDescent="0.3">
      <c r="A6173" t="s">
        <v>50</v>
      </c>
      <c r="B6173" t="s">
        <v>646</v>
      </c>
      <c r="C6173" t="s">
        <v>643</v>
      </c>
      <c r="D6173" t="s">
        <v>25</v>
      </c>
      <c r="E6173" t="str">
        <f>VLOOKUP(D6173,Abbrev!$A$6:$B$67,2,FALSE)</f>
        <v>Yflound-L</v>
      </c>
      <c r="F6173" t="str">
        <f t="shared" si="288"/>
        <v/>
      </c>
      <c r="G6173">
        <v>1989</v>
      </c>
      <c r="H6173">
        <v>29936.202111999999</v>
      </c>
      <c r="I6173">
        <v>40.495371188118</v>
      </c>
      <c r="J6173">
        <v>1212277.6164879601</v>
      </c>
      <c r="K6173">
        <f t="shared" si="289"/>
        <v>4.0495371188118003E-2</v>
      </c>
      <c r="L6173">
        <f t="shared" si="290"/>
        <v>1212.277616487962</v>
      </c>
    </row>
    <row r="6174" spans="1:12" x14ac:dyDescent="0.3">
      <c r="A6174" t="s">
        <v>50</v>
      </c>
      <c r="B6174" t="s">
        <v>646</v>
      </c>
      <c r="C6174" t="s">
        <v>643</v>
      </c>
      <c r="D6174" t="s">
        <v>44</v>
      </c>
      <c r="E6174" t="str">
        <f>VLOOKUP(D6174,Abbrev!$A$6:$B$67,2,FALSE)</f>
        <v>Blue-S</v>
      </c>
      <c r="F6174" t="str">
        <f t="shared" si="288"/>
        <v/>
      </c>
      <c r="G6174">
        <v>1989</v>
      </c>
      <c r="H6174">
        <v>29936.202111999999</v>
      </c>
      <c r="I6174">
        <v>108.37443972427</v>
      </c>
      <c r="J6174">
        <v>3244319.1313604899</v>
      </c>
      <c r="K6174">
        <f t="shared" si="289"/>
        <v>0.10837443972427001</v>
      </c>
      <c r="L6174">
        <f t="shared" si="290"/>
        <v>3244.3191313605084</v>
      </c>
    </row>
    <row r="6175" spans="1:12" x14ac:dyDescent="0.3">
      <c r="A6175" t="s">
        <v>50</v>
      </c>
      <c r="B6175" t="s">
        <v>646</v>
      </c>
      <c r="C6175" t="s">
        <v>643</v>
      </c>
      <c r="D6175" t="s">
        <v>40</v>
      </c>
      <c r="E6175" t="str">
        <f>VLOOKUP(D6175,Abbrev!$A$6:$B$67,2,FALSE)</f>
        <v>Weak-S</v>
      </c>
      <c r="F6175" t="str">
        <f t="shared" si="288"/>
        <v/>
      </c>
      <c r="G6175">
        <v>1989</v>
      </c>
      <c r="H6175">
        <v>29936.202111999999</v>
      </c>
      <c r="I6175">
        <v>0.27959910723234699</v>
      </c>
      <c r="J6175">
        <v>8370.1353844423102</v>
      </c>
      <c r="K6175">
        <f t="shared" si="289"/>
        <v>2.7959910723234698E-4</v>
      </c>
      <c r="L6175">
        <f t="shared" si="290"/>
        <v>8.3701353844422997</v>
      </c>
    </row>
    <row r="6176" spans="1:12" x14ac:dyDescent="0.3">
      <c r="A6176" t="s">
        <v>50</v>
      </c>
      <c r="B6176" t="s">
        <v>646</v>
      </c>
      <c r="C6176" t="s">
        <v>643</v>
      </c>
      <c r="D6176" t="s">
        <v>36</v>
      </c>
      <c r="E6176" t="str">
        <f>VLOOKUP(D6176,Abbrev!$A$6:$B$67,2,FALSE)</f>
        <v>Weak-M</v>
      </c>
      <c r="F6176" t="str">
        <f t="shared" si="288"/>
        <v/>
      </c>
      <c r="G6176">
        <v>1989</v>
      </c>
      <c r="H6176">
        <v>29936.202111999999</v>
      </c>
      <c r="I6176">
        <v>1.90970415136244</v>
      </c>
      <c r="J6176">
        <v>57169.289449311298</v>
      </c>
      <c r="K6176">
        <f t="shared" si="289"/>
        <v>1.9097041513624401E-3</v>
      </c>
      <c r="L6176">
        <f t="shared" si="290"/>
        <v>57.169289449311442</v>
      </c>
    </row>
    <row r="6177" spans="1:12" x14ac:dyDescent="0.3">
      <c r="A6177" t="s">
        <v>50</v>
      </c>
      <c r="B6177" t="s">
        <v>646</v>
      </c>
      <c r="C6177" t="s">
        <v>643</v>
      </c>
      <c r="D6177" t="s">
        <v>7</v>
      </c>
      <c r="E6177" t="str">
        <f>VLOOKUP(D6177,Abbrev!$A$6:$B$67,2,FALSE)</f>
        <v>Alosines</v>
      </c>
      <c r="F6177" t="str">
        <f t="shared" si="288"/>
        <v/>
      </c>
      <c r="G6177">
        <v>1990</v>
      </c>
      <c r="H6177">
        <v>29936.202111999999</v>
      </c>
      <c r="I6177">
        <v>5.6885088858335902</v>
      </c>
      <c r="J6177">
        <v>170292.351722222</v>
      </c>
      <c r="K6177">
        <f t="shared" si="289"/>
        <v>5.6885088858335897E-3</v>
      </c>
      <c r="L6177">
        <f t="shared" si="290"/>
        <v>170.29235172222226</v>
      </c>
    </row>
    <row r="6178" spans="1:12" x14ac:dyDescent="0.3">
      <c r="A6178" t="s">
        <v>50</v>
      </c>
      <c r="B6178" t="s">
        <v>646</v>
      </c>
      <c r="C6178" t="s">
        <v>643</v>
      </c>
      <c r="D6178" t="s">
        <v>31</v>
      </c>
      <c r="E6178" t="str">
        <f>VLOOKUP(D6178,Abbrev!$A$6:$B$67,2,FALSE)</f>
        <v>Anch</v>
      </c>
      <c r="F6178" t="str">
        <f t="shared" si="288"/>
        <v/>
      </c>
      <c r="G6178">
        <v>1990</v>
      </c>
      <c r="H6178">
        <v>29936.202111999999</v>
      </c>
      <c r="I6178">
        <v>215.19419176832801</v>
      </c>
      <c r="J6178">
        <v>6442096.8181051603</v>
      </c>
      <c r="K6178">
        <f t="shared" si="289"/>
        <v>0.21519419176832802</v>
      </c>
      <c r="L6178">
        <f t="shared" si="290"/>
        <v>6442.0968181051539</v>
      </c>
    </row>
    <row r="6179" spans="1:12" x14ac:dyDescent="0.3">
      <c r="A6179" t="s">
        <v>50</v>
      </c>
      <c r="B6179" t="s">
        <v>646</v>
      </c>
      <c r="C6179" t="s">
        <v>643</v>
      </c>
      <c r="D6179" t="s">
        <v>42</v>
      </c>
      <c r="E6179" t="str">
        <f>VLOOKUP(D6179,Abbrev!$A$6:$B$67,2,FALSE)</f>
        <v>Croaker</v>
      </c>
      <c r="F6179" t="str">
        <f t="shared" si="288"/>
        <v/>
      </c>
      <c r="G6179">
        <v>1990</v>
      </c>
      <c r="H6179">
        <v>29936.202111999999</v>
      </c>
      <c r="I6179">
        <v>5.1741961042488098</v>
      </c>
      <c r="J6179">
        <v>154895.78034391499</v>
      </c>
      <c r="K6179">
        <f t="shared" si="289"/>
        <v>5.1741961042488099E-3</v>
      </c>
      <c r="L6179">
        <f t="shared" si="290"/>
        <v>154.89578034391539</v>
      </c>
    </row>
    <row r="6180" spans="1:12" x14ac:dyDescent="0.3">
      <c r="A6180" t="s">
        <v>50</v>
      </c>
      <c r="B6180" t="s">
        <v>646</v>
      </c>
      <c r="C6180" t="s">
        <v>643</v>
      </c>
      <c r="D6180" t="s">
        <v>8</v>
      </c>
      <c r="E6180" t="str">
        <f>VLOOKUP(D6180,Abbrev!$A$6:$B$67,2,FALSE)</f>
        <v>Herring</v>
      </c>
      <c r="F6180" t="str">
        <f t="shared" si="288"/>
        <v/>
      </c>
      <c r="G6180">
        <v>1990</v>
      </c>
      <c r="H6180">
        <v>29936.202111999999</v>
      </c>
      <c r="I6180">
        <v>3015.0742530198399</v>
      </c>
      <c r="J6180">
        <v>90259872.221089303</v>
      </c>
      <c r="K6180">
        <f t="shared" si="289"/>
        <v>3.01507425301984</v>
      </c>
      <c r="L6180">
        <f t="shared" si="290"/>
        <v>90259.872221089347</v>
      </c>
    </row>
    <row r="6181" spans="1:12" x14ac:dyDescent="0.3">
      <c r="A6181" t="s">
        <v>50</v>
      </c>
      <c r="B6181" t="s">
        <v>646</v>
      </c>
      <c r="C6181" t="s">
        <v>643</v>
      </c>
      <c r="D6181" t="s">
        <v>9</v>
      </c>
      <c r="E6181" t="str">
        <f>VLOOKUP(D6181,Abbrev!$A$6:$B$67,2,FALSE)</f>
        <v>Mack</v>
      </c>
      <c r="F6181" t="str">
        <f t="shared" si="288"/>
        <v/>
      </c>
      <c r="G6181">
        <v>1990</v>
      </c>
      <c r="H6181">
        <v>29936.202111999999</v>
      </c>
      <c r="I6181">
        <v>383.556845988281</v>
      </c>
      <c r="J6181">
        <v>11482235.262946401</v>
      </c>
      <c r="K6181">
        <f t="shared" si="289"/>
        <v>0.38355684598828099</v>
      </c>
      <c r="L6181">
        <f t="shared" si="290"/>
        <v>11482.235262946435</v>
      </c>
    </row>
    <row r="6182" spans="1:12" x14ac:dyDescent="0.3">
      <c r="A6182" t="s">
        <v>50</v>
      </c>
      <c r="B6182" t="s">
        <v>646</v>
      </c>
      <c r="C6182" t="s">
        <v>643</v>
      </c>
      <c r="D6182" t="s">
        <v>10</v>
      </c>
      <c r="E6182" t="str">
        <f>VLOOKUP(D6182,Abbrev!$A$6:$B$67,2,FALSE)</f>
        <v>Butter</v>
      </c>
      <c r="F6182" t="str">
        <f t="shared" si="288"/>
        <v/>
      </c>
      <c r="G6182">
        <v>1990</v>
      </c>
      <c r="H6182">
        <v>29936.202111999999</v>
      </c>
      <c r="I6182">
        <v>158.10149272625301</v>
      </c>
      <c r="J6182">
        <v>4732958.24046202</v>
      </c>
      <c r="K6182">
        <f t="shared" si="289"/>
        <v>0.15810149272625301</v>
      </c>
      <c r="L6182">
        <f t="shared" si="290"/>
        <v>4732.9582404620078</v>
      </c>
    </row>
    <row r="6183" spans="1:12" x14ac:dyDescent="0.3">
      <c r="A6183" t="s">
        <v>50</v>
      </c>
      <c r="B6183" t="s">
        <v>646</v>
      </c>
      <c r="C6183" t="s">
        <v>643</v>
      </c>
      <c r="D6183" t="s">
        <v>11</v>
      </c>
      <c r="E6183" t="str">
        <f>VLOOKUP(D6183,Abbrev!$A$6:$B$67,2,FALSE)</f>
        <v>Dbenth-oth</v>
      </c>
      <c r="F6183" t="str">
        <f t="shared" si="288"/>
        <v/>
      </c>
      <c r="G6183">
        <v>1990</v>
      </c>
      <c r="H6183">
        <v>29936.202111999999</v>
      </c>
      <c r="I6183">
        <v>2013.2042817747599</v>
      </c>
      <c r="J6183">
        <v>60267690.271953002</v>
      </c>
      <c r="K6183">
        <f t="shared" si="289"/>
        <v>2.01320428177476</v>
      </c>
      <c r="L6183">
        <f t="shared" si="290"/>
        <v>60267.690271953012</v>
      </c>
    </row>
    <row r="6184" spans="1:12" x14ac:dyDescent="0.3">
      <c r="A6184" t="s">
        <v>50</v>
      </c>
      <c r="B6184" t="s">
        <v>646</v>
      </c>
      <c r="C6184" t="s">
        <v>643</v>
      </c>
      <c r="D6184" t="s">
        <v>33</v>
      </c>
      <c r="E6184" t="str">
        <f>VLOOKUP(D6184,Abbrev!$A$6:$B$67,2,FALSE)</f>
        <v>Domni-oth</v>
      </c>
      <c r="F6184" t="str">
        <f t="shared" si="288"/>
        <v/>
      </c>
      <c r="G6184">
        <v>1990</v>
      </c>
      <c r="H6184">
        <v>29936.202111999999</v>
      </c>
      <c r="I6184">
        <v>87.835027396429595</v>
      </c>
      <c r="J6184">
        <v>2629447.13265257</v>
      </c>
      <c r="K6184">
        <f t="shared" si="289"/>
        <v>8.7835027396429594E-2</v>
      </c>
      <c r="L6184">
        <f t="shared" si="290"/>
        <v>2629.4471326525736</v>
      </c>
    </row>
    <row r="6185" spans="1:12" x14ac:dyDescent="0.3">
      <c r="A6185" t="s">
        <v>50</v>
      </c>
      <c r="B6185" t="s">
        <v>646</v>
      </c>
      <c r="C6185" t="s">
        <v>643</v>
      </c>
      <c r="D6185" t="s">
        <v>12</v>
      </c>
      <c r="E6185" t="str">
        <f>VLOOKUP(D6185,Abbrev!$A$6:$B$67,2,FALSE)</f>
        <v>Dpisc-oth</v>
      </c>
      <c r="F6185" t="str">
        <f t="shared" si="288"/>
        <v/>
      </c>
      <c r="G6185">
        <v>1990</v>
      </c>
      <c r="H6185">
        <v>29936.202111999999</v>
      </c>
      <c r="I6185">
        <v>562.55609027434605</v>
      </c>
      <c r="J6185">
        <v>16840792.817789301</v>
      </c>
      <c r="K6185">
        <f t="shared" si="289"/>
        <v>0.56255609027434605</v>
      </c>
      <c r="L6185">
        <f t="shared" si="290"/>
        <v>16840.792817789341</v>
      </c>
    </row>
    <row r="6186" spans="1:12" x14ac:dyDescent="0.3">
      <c r="A6186" t="s">
        <v>50</v>
      </c>
      <c r="B6186" t="s">
        <v>646</v>
      </c>
      <c r="C6186" t="s">
        <v>643</v>
      </c>
      <c r="D6186" t="s">
        <v>27</v>
      </c>
      <c r="E6186" t="str">
        <f>VLOOKUP(D6186,Abbrev!$A$6:$B$67,2,FALSE)</f>
        <v>MedPel</v>
      </c>
      <c r="F6186" t="str">
        <f t="shared" si="288"/>
        <v/>
      </c>
      <c r="G6186">
        <v>1990</v>
      </c>
      <c r="H6186">
        <v>29936.202111999999</v>
      </c>
      <c r="I6186">
        <v>7.8037762519459397</v>
      </c>
      <c r="J6186">
        <v>233615.423115079</v>
      </c>
      <c r="K6186">
        <f t="shared" si="289"/>
        <v>7.8037762519459399E-3</v>
      </c>
      <c r="L6186">
        <f t="shared" si="290"/>
        <v>233.61542311507949</v>
      </c>
    </row>
    <row r="6187" spans="1:12" x14ac:dyDescent="0.3">
      <c r="A6187" t="s">
        <v>50</v>
      </c>
      <c r="B6187" t="s">
        <v>646</v>
      </c>
      <c r="C6187" t="s">
        <v>643</v>
      </c>
      <c r="D6187" t="s">
        <v>15</v>
      </c>
      <c r="E6187" t="str">
        <f>VLOOKUP(D6187,Abbrev!$A$6:$B$67,2,FALSE)</f>
        <v>Skate</v>
      </c>
      <c r="F6187" t="str">
        <f t="shared" si="288"/>
        <v/>
      </c>
      <c r="G6187">
        <v>1990</v>
      </c>
      <c r="H6187">
        <v>29936.202111999999</v>
      </c>
      <c r="I6187">
        <v>390.21290315019297</v>
      </c>
      <c r="J6187">
        <v>11681492.335414501</v>
      </c>
      <c r="K6187">
        <f t="shared" si="289"/>
        <v>0.39021290315019297</v>
      </c>
      <c r="L6187">
        <f t="shared" si="290"/>
        <v>11681.492335414458</v>
      </c>
    </row>
    <row r="6188" spans="1:12" x14ac:dyDescent="0.3">
      <c r="A6188" t="s">
        <v>50</v>
      </c>
      <c r="B6188" t="s">
        <v>646</v>
      </c>
      <c r="C6188" t="s">
        <v>643</v>
      </c>
      <c r="D6188" t="s">
        <v>16</v>
      </c>
      <c r="E6188" t="str">
        <f>VLOOKUP(D6188,Abbrev!$A$6:$B$67,2,FALSE)</f>
        <v>SmPel</v>
      </c>
      <c r="F6188" t="str">
        <f t="shared" si="288"/>
        <v/>
      </c>
      <c r="G6188">
        <v>1990</v>
      </c>
      <c r="H6188">
        <v>29936.202111999999</v>
      </c>
      <c r="I6188">
        <v>18.1715743006453</v>
      </c>
      <c r="J6188">
        <v>543987.92095734098</v>
      </c>
      <c r="K6188">
        <f t="shared" si="289"/>
        <v>1.81715743006453E-2</v>
      </c>
      <c r="L6188">
        <f t="shared" si="290"/>
        <v>543.98792095734268</v>
      </c>
    </row>
    <row r="6189" spans="1:12" x14ac:dyDescent="0.3">
      <c r="A6189" t="s">
        <v>50</v>
      </c>
      <c r="B6189" t="s">
        <v>646</v>
      </c>
      <c r="C6189" t="s">
        <v>643</v>
      </c>
      <c r="D6189" t="s">
        <v>17</v>
      </c>
      <c r="E6189" t="str">
        <f>VLOOKUP(D6189,Abbrev!$A$6:$B$67,2,FALSE)</f>
        <v>Squid</v>
      </c>
      <c r="F6189" t="str">
        <f t="shared" si="288"/>
        <v/>
      </c>
      <c r="G6189">
        <v>1990</v>
      </c>
      <c r="H6189">
        <v>29936.202111999999</v>
      </c>
      <c r="I6189">
        <v>1389.87444686607</v>
      </c>
      <c r="J6189">
        <v>41607562.351686798</v>
      </c>
      <c r="K6189">
        <f t="shared" si="289"/>
        <v>1.38987444686607</v>
      </c>
      <c r="L6189">
        <f t="shared" si="290"/>
        <v>41607.562351686873</v>
      </c>
    </row>
    <row r="6190" spans="1:12" x14ac:dyDescent="0.3">
      <c r="A6190" t="s">
        <v>50</v>
      </c>
      <c r="B6190" t="s">
        <v>646</v>
      </c>
      <c r="C6190" t="s">
        <v>643</v>
      </c>
      <c r="D6190" t="s">
        <v>18</v>
      </c>
      <c r="E6190" t="str">
        <f>VLOOKUP(D6190,Abbrev!$A$6:$B$67,2,FALSE)</f>
        <v>Dogfish-S</v>
      </c>
      <c r="F6190" t="str">
        <f t="shared" si="288"/>
        <v/>
      </c>
      <c r="G6190">
        <v>1990</v>
      </c>
      <c r="H6190">
        <v>29936.202111999999</v>
      </c>
      <c r="I6190">
        <v>331.89651207129498</v>
      </c>
      <c r="J6190">
        <v>9935721.0656341407</v>
      </c>
      <c r="K6190">
        <f t="shared" si="289"/>
        <v>0.331896512071295</v>
      </c>
      <c r="L6190">
        <f t="shared" si="290"/>
        <v>9935.721065634134</v>
      </c>
    </row>
    <row r="6191" spans="1:12" x14ac:dyDescent="0.3">
      <c r="A6191" t="s">
        <v>50</v>
      </c>
      <c r="B6191" t="s">
        <v>646</v>
      </c>
      <c r="C6191" t="s">
        <v>643</v>
      </c>
      <c r="D6191" t="s">
        <v>19</v>
      </c>
      <c r="E6191" t="str">
        <f>VLOOKUP(D6191,Abbrev!$A$6:$B$67,2,FALSE)</f>
        <v>Dogfish-L</v>
      </c>
      <c r="F6191" t="str">
        <f t="shared" si="288"/>
        <v/>
      </c>
      <c r="G6191">
        <v>1990</v>
      </c>
      <c r="H6191">
        <v>29936.202111999999</v>
      </c>
      <c r="I6191">
        <v>25757.682106825399</v>
      </c>
      <c r="J6191">
        <v>771087177.48657095</v>
      </c>
      <c r="K6191">
        <f t="shared" si="289"/>
        <v>25.757682106825399</v>
      </c>
      <c r="L6191">
        <f t="shared" si="290"/>
        <v>771087.17748657113</v>
      </c>
    </row>
    <row r="6192" spans="1:12" x14ac:dyDescent="0.3">
      <c r="A6192" t="s">
        <v>50</v>
      </c>
      <c r="B6192" t="s">
        <v>646</v>
      </c>
      <c r="C6192" t="s">
        <v>643</v>
      </c>
      <c r="D6192" t="s">
        <v>20</v>
      </c>
      <c r="E6192" t="str">
        <f>VLOOKUP(D6192,Abbrev!$A$6:$B$67,2,FALSE)</f>
        <v>Hake-S</v>
      </c>
      <c r="F6192" t="str">
        <f t="shared" si="288"/>
        <v/>
      </c>
      <c r="G6192">
        <v>1990</v>
      </c>
      <c r="H6192">
        <v>29936.202111999999</v>
      </c>
      <c r="I6192">
        <v>192.78284618840399</v>
      </c>
      <c r="J6192">
        <v>5771186.2472226797</v>
      </c>
      <c r="K6192">
        <f t="shared" si="289"/>
        <v>0.19278284618840399</v>
      </c>
      <c r="L6192">
        <f t="shared" si="290"/>
        <v>5771.1862472226703</v>
      </c>
    </row>
    <row r="6193" spans="1:12" x14ac:dyDescent="0.3">
      <c r="A6193" t="s">
        <v>50</v>
      </c>
      <c r="B6193" t="s">
        <v>646</v>
      </c>
      <c r="C6193" t="s">
        <v>643</v>
      </c>
      <c r="D6193" t="s">
        <v>21</v>
      </c>
      <c r="E6193" t="str">
        <f>VLOOKUP(D6193,Abbrev!$A$6:$B$67,2,FALSE)</f>
        <v>Hake-L</v>
      </c>
      <c r="F6193" t="str">
        <f t="shared" si="288"/>
        <v/>
      </c>
      <c r="G6193">
        <v>1990</v>
      </c>
      <c r="H6193">
        <v>29936.202111999999</v>
      </c>
      <c r="I6193">
        <v>10.592150370590399</v>
      </c>
      <c r="J6193">
        <v>317088.75429468998</v>
      </c>
      <c r="K6193">
        <f t="shared" si="289"/>
        <v>1.05921503705904E-2</v>
      </c>
      <c r="L6193">
        <f t="shared" si="290"/>
        <v>317.08875429468992</v>
      </c>
    </row>
    <row r="6194" spans="1:12" x14ac:dyDescent="0.3">
      <c r="A6194" t="s">
        <v>50</v>
      </c>
      <c r="B6194" t="s">
        <v>646</v>
      </c>
      <c r="C6194" t="s">
        <v>643</v>
      </c>
      <c r="D6194" t="s">
        <v>43</v>
      </c>
      <c r="E6194" t="str">
        <f>VLOOKUP(D6194,Abbrev!$A$6:$B$67,2,FALSE)</f>
        <v>Sflound-S</v>
      </c>
      <c r="F6194" t="str">
        <f t="shared" si="288"/>
        <v/>
      </c>
      <c r="G6194">
        <v>1990</v>
      </c>
      <c r="H6194">
        <v>29936.202111999999</v>
      </c>
      <c r="I6194">
        <v>3.9867991642330698</v>
      </c>
      <c r="J6194">
        <v>119349.625560434</v>
      </c>
      <c r="K6194">
        <f t="shared" si="289"/>
        <v>3.9867991642330699E-3</v>
      </c>
      <c r="L6194">
        <f t="shared" si="290"/>
        <v>119.34962556043386</v>
      </c>
    </row>
    <row r="6195" spans="1:12" x14ac:dyDescent="0.3">
      <c r="A6195" t="s">
        <v>50</v>
      </c>
      <c r="B6195" t="s">
        <v>646</v>
      </c>
      <c r="C6195" t="s">
        <v>643</v>
      </c>
      <c r="D6195" t="s">
        <v>29</v>
      </c>
      <c r="E6195" t="str">
        <f>VLOOKUP(D6195,Abbrev!$A$6:$B$67,2,FALSE)</f>
        <v>Sflound-L</v>
      </c>
      <c r="F6195" t="str">
        <f t="shared" si="288"/>
        <v/>
      </c>
      <c r="G6195">
        <v>1990</v>
      </c>
      <c r="H6195">
        <v>29936.202111999999</v>
      </c>
      <c r="I6195">
        <v>18.269268373675899</v>
      </c>
      <c r="J6195">
        <v>546912.51047273201</v>
      </c>
      <c r="K6195">
        <f t="shared" si="289"/>
        <v>1.8269268373675901E-2</v>
      </c>
      <c r="L6195">
        <f t="shared" si="290"/>
        <v>546.91251047273124</v>
      </c>
    </row>
    <row r="6196" spans="1:12" x14ac:dyDescent="0.3">
      <c r="A6196" t="s">
        <v>50</v>
      </c>
      <c r="B6196" t="s">
        <v>646</v>
      </c>
      <c r="C6196" t="s">
        <v>643</v>
      </c>
      <c r="D6196" t="s">
        <v>24</v>
      </c>
      <c r="E6196" t="str">
        <f>VLOOKUP(D6196,Abbrev!$A$6:$B$67,2,FALSE)</f>
        <v>Yflound-S</v>
      </c>
      <c r="F6196" t="str">
        <f t="shared" si="288"/>
        <v/>
      </c>
      <c r="G6196">
        <v>1990</v>
      </c>
      <c r="H6196">
        <v>29936.202111999999</v>
      </c>
      <c r="I6196">
        <v>5.3124595348934597E-3</v>
      </c>
      <c r="J6196">
        <v>159.03486234839201</v>
      </c>
      <c r="K6196">
        <f t="shared" si="289"/>
        <v>5.31245953489346E-6</v>
      </c>
      <c r="L6196">
        <f t="shared" si="290"/>
        <v>0.15903486234839212</v>
      </c>
    </row>
    <row r="6197" spans="1:12" x14ac:dyDescent="0.3">
      <c r="A6197" t="s">
        <v>50</v>
      </c>
      <c r="B6197" t="s">
        <v>646</v>
      </c>
      <c r="C6197" t="s">
        <v>643</v>
      </c>
      <c r="D6197" t="s">
        <v>25</v>
      </c>
      <c r="E6197" t="str">
        <f>VLOOKUP(D6197,Abbrev!$A$6:$B$67,2,FALSE)</f>
        <v>Yflound-L</v>
      </c>
      <c r="F6197" t="str">
        <f t="shared" si="288"/>
        <v/>
      </c>
      <c r="G6197">
        <v>1990</v>
      </c>
      <c r="H6197">
        <v>29936.202111999999</v>
      </c>
      <c r="I6197">
        <v>15.694578328488801</v>
      </c>
      <c r="J6197">
        <v>469836.06890425598</v>
      </c>
      <c r="K6197">
        <f t="shared" si="289"/>
        <v>1.5694578328488799E-2</v>
      </c>
      <c r="L6197">
        <f t="shared" si="290"/>
        <v>469.8360689042558</v>
      </c>
    </row>
    <row r="6198" spans="1:12" x14ac:dyDescent="0.3">
      <c r="A6198" t="s">
        <v>50</v>
      </c>
      <c r="B6198" t="s">
        <v>646</v>
      </c>
      <c r="C6198" t="s">
        <v>643</v>
      </c>
      <c r="D6198" t="s">
        <v>32</v>
      </c>
      <c r="E6198" t="str">
        <f>VLOOKUP(D6198,Abbrev!$A$6:$B$67,2,FALSE)</f>
        <v>Blue-M</v>
      </c>
      <c r="F6198" t="str">
        <f t="shared" si="288"/>
        <v/>
      </c>
      <c r="G6198">
        <v>1990</v>
      </c>
      <c r="H6198">
        <v>29936.202111999999</v>
      </c>
      <c r="I6198">
        <v>3.49251903971316</v>
      </c>
      <c r="J6198">
        <v>104552.755852861</v>
      </c>
      <c r="K6198">
        <f t="shared" si="289"/>
        <v>3.4925190397131602E-3</v>
      </c>
      <c r="L6198">
        <f t="shared" si="290"/>
        <v>104.55275585286131</v>
      </c>
    </row>
    <row r="6199" spans="1:12" x14ac:dyDescent="0.3">
      <c r="A6199" t="s">
        <v>50</v>
      </c>
      <c r="B6199" t="s">
        <v>646</v>
      </c>
      <c r="C6199" t="s">
        <v>643</v>
      </c>
      <c r="D6199" t="s">
        <v>28</v>
      </c>
      <c r="E6199" t="str">
        <f>VLOOKUP(D6199,Abbrev!$A$6:$B$67,2,FALSE)</f>
        <v>Blue-L</v>
      </c>
      <c r="F6199" t="str">
        <f t="shared" si="288"/>
        <v/>
      </c>
      <c r="G6199">
        <v>1990</v>
      </c>
      <c r="H6199">
        <v>29936.202111999999</v>
      </c>
      <c r="I6199">
        <v>42.311449875313201</v>
      </c>
      <c r="J6199">
        <v>1266644.1151191299</v>
      </c>
      <c r="K6199">
        <f t="shared" si="289"/>
        <v>4.2311449875313198E-2</v>
      </c>
      <c r="L6199">
        <f t="shared" si="290"/>
        <v>1266.6441151191329</v>
      </c>
    </row>
    <row r="6200" spans="1:12" x14ac:dyDescent="0.3">
      <c r="A6200" t="s">
        <v>50</v>
      </c>
      <c r="B6200" t="s">
        <v>646</v>
      </c>
      <c r="C6200" t="s">
        <v>643</v>
      </c>
      <c r="D6200" t="s">
        <v>7</v>
      </c>
      <c r="E6200" t="str">
        <f>VLOOKUP(D6200,Abbrev!$A$6:$B$67,2,FALSE)</f>
        <v>Alosines</v>
      </c>
      <c r="F6200" t="str">
        <f t="shared" si="288"/>
        <v/>
      </c>
      <c r="G6200">
        <v>1991</v>
      </c>
      <c r="H6200">
        <v>29936.202111999999</v>
      </c>
      <c r="I6200">
        <v>21.209416126905101</v>
      </c>
      <c r="J6200">
        <v>634929.36785254302</v>
      </c>
      <c r="K6200">
        <f t="shared" si="289"/>
        <v>2.1209416126905099E-2</v>
      </c>
      <c r="L6200">
        <f t="shared" si="290"/>
        <v>634.92936785254324</v>
      </c>
    </row>
    <row r="6201" spans="1:12" x14ac:dyDescent="0.3">
      <c r="A6201" t="s">
        <v>50</v>
      </c>
      <c r="B6201" t="s">
        <v>646</v>
      </c>
      <c r="C6201" t="s">
        <v>643</v>
      </c>
      <c r="D6201" t="s">
        <v>42</v>
      </c>
      <c r="E6201" t="str">
        <f>VLOOKUP(D6201,Abbrev!$A$6:$B$67,2,FALSE)</f>
        <v>Croaker</v>
      </c>
      <c r="F6201" t="str">
        <f t="shared" si="288"/>
        <v/>
      </c>
      <c r="G6201">
        <v>1991</v>
      </c>
      <c r="H6201">
        <v>29936.202111999999</v>
      </c>
      <c r="I6201">
        <v>0.87389033166989205</v>
      </c>
      <c r="J6201">
        <v>26160.9575925926</v>
      </c>
      <c r="K6201">
        <f t="shared" si="289"/>
        <v>8.7389033166989207E-4</v>
      </c>
      <c r="L6201">
        <f t="shared" si="290"/>
        <v>26.160957592592602</v>
      </c>
    </row>
    <row r="6202" spans="1:12" x14ac:dyDescent="0.3">
      <c r="A6202" t="s">
        <v>50</v>
      </c>
      <c r="B6202" t="s">
        <v>646</v>
      </c>
      <c r="C6202" t="s">
        <v>643</v>
      </c>
      <c r="D6202" t="s">
        <v>8</v>
      </c>
      <c r="E6202" t="str">
        <f>VLOOKUP(D6202,Abbrev!$A$6:$B$67,2,FALSE)</f>
        <v>Herring</v>
      </c>
      <c r="F6202" t="str">
        <f t="shared" si="288"/>
        <v/>
      </c>
      <c r="G6202">
        <v>1991</v>
      </c>
      <c r="H6202">
        <v>29936.202111999999</v>
      </c>
      <c r="I6202">
        <v>6435.6796706208297</v>
      </c>
      <c r="J6202">
        <v>192659807.34779501</v>
      </c>
      <c r="K6202">
        <f t="shared" si="289"/>
        <v>6.4356796706208295</v>
      </c>
      <c r="L6202">
        <f t="shared" si="290"/>
        <v>192659.80734779473</v>
      </c>
    </row>
    <row r="6203" spans="1:12" x14ac:dyDescent="0.3">
      <c r="A6203" t="s">
        <v>50</v>
      </c>
      <c r="B6203" t="s">
        <v>646</v>
      </c>
      <c r="C6203" t="s">
        <v>643</v>
      </c>
      <c r="D6203" t="s">
        <v>9</v>
      </c>
      <c r="E6203" t="str">
        <f>VLOOKUP(D6203,Abbrev!$A$6:$B$67,2,FALSE)</f>
        <v>Mack</v>
      </c>
      <c r="F6203" t="str">
        <f t="shared" si="288"/>
        <v/>
      </c>
      <c r="G6203">
        <v>1991</v>
      </c>
      <c r="H6203">
        <v>29936.202111999999</v>
      </c>
      <c r="I6203">
        <v>4320.6568926873297</v>
      </c>
      <c r="J6203">
        <v>129344057.996094</v>
      </c>
      <c r="K6203">
        <f t="shared" si="289"/>
        <v>4.3206568926873299</v>
      </c>
      <c r="L6203">
        <f t="shared" si="290"/>
        <v>129344.0579960938</v>
      </c>
    </row>
    <row r="6204" spans="1:12" x14ac:dyDescent="0.3">
      <c r="A6204" t="s">
        <v>50</v>
      </c>
      <c r="B6204" t="s">
        <v>646</v>
      </c>
      <c r="C6204" t="s">
        <v>643</v>
      </c>
      <c r="D6204" t="s">
        <v>10</v>
      </c>
      <c r="E6204" t="str">
        <f>VLOOKUP(D6204,Abbrev!$A$6:$B$67,2,FALSE)</f>
        <v>Butter</v>
      </c>
      <c r="F6204" t="str">
        <f t="shared" si="288"/>
        <v/>
      </c>
      <c r="G6204">
        <v>1991</v>
      </c>
      <c r="H6204">
        <v>29936.202111999999</v>
      </c>
      <c r="I6204">
        <v>38.998939234454902</v>
      </c>
      <c r="J6204">
        <v>1167480.12707625</v>
      </c>
      <c r="K6204">
        <f t="shared" si="289"/>
        <v>3.8998939234454903E-2</v>
      </c>
      <c r="L6204">
        <f t="shared" si="290"/>
        <v>1167.4801270762484</v>
      </c>
    </row>
    <row r="6205" spans="1:12" x14ac:dyDescent="0.3">
      <c r="A6205" t="s">
        <v>50</v>
      </c>
      <c r="B6205" t="s">
        <v>646</v>
      </c>
      <c r="C6205" t="s">
        <v>643</v>
      </c>
      <c r="D6205" t="s">
        <v>11</v>
      </c>
      <c r="E6205" t="str">
        <f>VLOOKUP(D6205,Abbrev!$A$6:$B$67,2,FALSE)</f>
        <v>Dbenth-oth</v>
      </c>
      <c r="F6205" t="str">
        <f t="shared" si="288"/>
        <v/>
      </c>
      <c r="G6205">
        <v>1991</v>
      </c>
      <c r="H6205">
        <v>29936.202111999999</v>
      </c>
      <c r="I6205">
        <v>2272.6713833968502</v>
      </c>
      <c r="J6205">
        <v>68035149.867526799</v>
      </c>
      <c r="K6205">
        <f t="shared" si="289"/>
        <v>2.2726713833968502</v>
      </c>
      <c r="L6205">
        <f t="shared" si="290"/>
        <v>68035.14986752675</v>
      </c>
    </row>
    <row r="6206" spans="1:12" x14ac:dyDescent="0.3">
      <c r="A6206" t="s">
        <v>50</v>
      </c>
      <c r="B6206" t="s">
        <v>646</v>
      </c>
      <c r="C6206" t="s">
        <v>643</v>
      </c>
      <c r="D6206" t="s">
        <v>33</v>
      </c>
      <c r="E6206" t="str">
        <f>VLOOKUP(D6206,Abbrev!$A$6:$B$67,2,FALSE)</f>
        <v>Domni-oth</v>
      </c>
      <c r="F6206" t="str">
        <f t="shared" si="288"/>
        <v/>
      </c>
      <c r="G6206">
        <v>1991</v>
      </c>
      <c r="H6206">
        <v>29936.202111999999</v>
      </c>
      <c r="I6206">
        <v>25.9680934191502</v>
      </c>
      <c r="J6206">
        <v>777386.09305897704</v>
      </c>
      <c r="K6206">
        <f t="shared" si="289"/>
        <v>2.5968093419150202E-2</v>
      </c>
      <c r="L6206">
        <f t="shared" si="290"/>
        <v>777.38609305897751</v>
      </c>
    </row>
    <row r="6207" spans="1:12" x14ac:dyDescent="0.3">
      <c r="A6207" t="s">
        <v>50</v>
      </c>
      <c r="B6207" t="s">
        <v>646</v>
      </c>
      <c r="C6207" t="s">
        <v>643</v>
      </c>
      <c r="D6207" t="s">
        <v>12</v>
      </c>
      <c r="E6207" t="str">
        <f>VLOOKUP(D6207,Abbrev!$A$6:$B$67,2,FALSE)</f>
        <v>Dpisc-oth</v>
      </c>
      <c r="F6207" t="str">
        <f t="shared" si="288"/>
        <v/>
      </c>
      <c r="G6207">
        <v>1991</v>
      </c>
      <c r="H6207">
        <v>29936.202111999999</v>
      </c>
      <c r="I6207">
        <v>293.14884249907197</v>
      </c>
      <c r="J6207">
        <v>8775762.9979510698</v>
      </c>
      <c r="K6207">
        <f t="shared" si="289"/>
        <v>0.29314884249907197</v>
      </c>
      <c r="L6207">
        <f t="shared" si="290"/>
        <v>8775.762997951073</v>
      </c>
    </row>
    <row r="6208" spans="1:12" x14ac:dyDescent="0.3">
      <c r="A6208" t="s">
        <v>50</v>
      </c>
      <c r="B6208" t="s">
        <v>646</v>
      </c>
      <c r="C6208" t="s">
        <v>643</v>
      </c>
      <c r="D6208" t="s">
        <v>27</v>
      </c>
      <c r="E6208" t="str">
        <f>VLOOKUP(D6208,Abbrev!$A$6:$B$67,2,FALSE)</f>
        <v>MedPel</v>
      </c>
      <c r="F6208" t="str">
        <f t="shared" si="288"/>
        <v/>
      </c>
      <c r="G6208">
        <v>1991</v>
      </c>
      <c r="H6208">
        <v>29936.202111999999</v>
      </c>
      <c r="I6208">
        <v>0.75444791803064004</v>
      </c>
      <c r="J6208">
        <v>22585.305357142901</v>
      </c>
      <c r="K6208">
        <f t="shared" si="289"/>
        <v>7.5444791803064E-4</v>
      </c>
      <c r="L6208">
        <f t="shared" si="290"/>
        <v>22.585305357142847</v>
      </c>
    </row>
    <row r="6209" spans="1:12" x14ac:dyDescent="0.3">
      <c r="A6209" t="s">
        <v>50</v>
      </c>
      <c r="B6209" t="s">
        <v>646</v>
      </c>
      <c r="C6209" t="s">
        <v>643</v>
      </c>
      <c r="D6209" t="s">
        <v>15</v>
      </c>
      <c r="E6209" t="str">
        <f>VLOOKUP(D6209,Abbrev!$A$6:$B$67,2,FALSE)</f>
        <v>Skate</v>
      </c>
      <c r="F6209" t="str">
        <f t="shared" si="288"/>
        <v/>
      </c>
      <c r="G6209">
        <v>1991</v>
      </c>
      <c r="H6209">
        <v>29936.202111999999</v>
      </c>
      <c r="I6209">
        <v>788.54748712618903</v>
      </c>
      <c r="J6209">
        <v>23606116.949519299</v>
      </c>
      <c r="K6209">
        <f t="shared" si="289"/>
        <v>0.78854748712618905</v>
      </c>
      <c r="L6209">
        <f t="shared" si="290"/>
        <v>23606.116949519313</v>
      </c>
    </row>
    <row r="6210" spans="1:12" x14ac:dyDescent="0.3">
      <c r="A6210" t="s">
        <v>50</v>
      </c>
      <c r="B6210" t="s">
        <v>646</v>
      </c>
      <c r="C6210" t="s">
        <v>643</v>
      </c>
      <c r="D6210" t="s">
        <v>16</v>
      </c>
      <c r="E6210" t="str">
        <f>VLOOKUP(D6210,Abbrev!$A$6:$B$67,2,FALSE)</f>
        <v>SmPel</v>
      </c>
      <c r="F6210" t="str">
        <f t="shared" si="288"/>
        <v/>
      </c>
      <c r="G6210">
        <v>1991</v>
      </c>
      <c r="H6210">
        <v>29936.202111999999</v>
      </c>
      <c r="I6210">
        <v>4.9156331156431401</v>
      </c>
      <c r="J6210">
        <v>147155.386458333</v>
      </c>
      <c r="K6210">
        <f t="shared" si="289"/>
        <v>4.91563311564314E-3</v>
      </c>
      <c r="L6210">
        <f t="shared" si="290"/>
        <v>147.15538645833331</v>
      </c>
    </row>
    <row r="6211" spans="1:12" x14ac:dyDescent="0.3">
      <c r="A6211" t="s">
        <v>50</v>
      </c>
      <c r="B6211" t="s">
        <v>646</v>
      </c>
      <c r="C6211" t="s">
        <v>643</v>
      </c>
      <c r="D6211" t="s">
        <v>17</v>
      </c>
      <c r="E6211" t="str">
        <f>VLOOKUP(D6211,Abbrev!$A$6:$B$67,2,FALSE)</f>
        <v>Squid</v>
      </c>
      <c r="F6211" t="str">
        <f t="shared" ref="F6211:F6274" si="291">IF(G6211&lt;=1967,"A",IF(AND(G6211&gt;=1996,G6211&lt;=2000),"B",IF(G6211&gt;=2009,"C","")))</f>
        <v/>
      </c>
      <c r="G6211">
        <v>1991</v>
      </c>
      <c r="H6211">
        <v>29936.202111999999</v>
      </c>
      <c r="I6211">
        <v>1776.18047984436</v>
      </c>
      <c r="J6211">
        <v>53172097.832010001</v>
      </c>
      <c r="K6211">
        <f t="shared" ref="K6211:K6274" si="292">I6211/1000</f>
        <v>1.7761804798443599</v>
      </c>
      <c r="L6211">
        <f t="shared" ref="L6211:L6274" si="293">K6211*H6211</f>
        <v>53172.097832009895</v>
      </c>
    </row>
    <row r="6212" spans="1:12" x14ac:dyDescent="0.3">
      <c r="A6212" t="s">
        <v>50</v>
      </c>
      <c r="B6212" t="s">
        <v>646</v>
      </c>
      <c r="C6212" t="s">
        <v>643</v>
      </c>
      <c r="D6212" t="s">
        <v>18</v>
      </c>
      <c r="E6212" t="str">
        <f>VLOOKUP(D6212,Abbrev!$A$6:$B$67,2,FALSE)</f>
        <v>Dogfish-S</v>
      </c>
      <c r="F6212" t="str">
        <f t="shared" si="291"/>
        <v/>
      </c>
      <c r="G6212">
        <v>1991</v>
      </c>
      <c r="H6212">
        <v>29936.202111999999</v>
      </c>
      <c r="I6212">
        <v>161.407490730825</v>
      </c>
      <c r="J6212">
        <v>4831927.2649087496</v>
      </c>
      <c r="K6212">
        <f t="shared" si="292"/>
        <v>0.161407490730825</v>
      </c>
      <c r="L6212">
        <f t="shared" si="293"/>
        <v>4831.9272649087434</v>
      </c>
    </row>
    <row r="6213" spans="1:12" x14ac:dyDescent="0.3">
      <c r="A6213" t="s">
        <v>50</v>
      </c>
      <c r="B6213" t="s">
        <v>646</v>
      </c>
      <c r="C6213" t="s">
        <v>643</v>
      </c>
      <c r="D6213" t="s">
        <v>19</v>
      </c>
      <c r="E6213" t="str">
        <f>VLOOKUP(D6213,Abbrev!$A$6:$B$67,2,FALSE)</f>
        <v>Dogfish-L</v>
      </c>
      <c r="F6213" t="str">
        <f t="shared" si="291"/>
        <v/>
      </c>
      <c r="G6213">
        <v>1991</v>
      </c>
      <c r="H6213">
        <v>29936.202111999999</v>
      </c>
      <c r="I6213">
        <v>19702.8792095756</v>
      </c>
      <c r="J6213">
        <v>589829374.20617795</v>
      </c>
      <c r="K6213">
        <f t="shared" si="292"/>
        <v>19.702879209575599</v>
      </c>
      <c r="L6213">
        <f t="shared" si="293"/>
        <v>589829.37420617789</v>
      </c>
    </row>
    <row r="6214" spans="1:12" x14ac:dyDescent="0.3">
      <c r="A6214" t="s">
        <v>50</v>
      </c>
      <c r="B6214" t="s">
        <v>646</v>
      </c>
      <c r="C6214" t="s">
        <v>643</v>
      </c>
      <c r="D6214" t="s">
        <v>20</v>
      </c>
      <c r="E6214" t="str">
        <f>VLOOKUP(D6214,Abbrev!$A$6:$B$67,2,FALSE)</f>
        <v>Hake-S</v>
      </c>
      <c r="F6214" t="str">
        <f t="shared" si="291"/>
        <v/>
      </c>
      <c r="G6214">
        <v>1991</v>
      </c>
      <c r="H6214">
        <v>29936.202111999999</v>
      </c>
      <c r="I6214">
        <v>201.61059225717301</v>
      </c>
      <c r="J6214">
        <v>6035455.4377307501</v>
      </c>
      <c r="K6214">
        <f t="shared" si="292"/>
        <v>0.20161059225717301</v>
      </c>
      <c r="L6214">
        <f t="shared" si="293"/>
        <v>6035.4554377307531</v>
      </c>
    </row>
    <row r="6215" spans="1:12" x14ac:dyDescent="0.3">
      <c r="A6215" t="s">
        <v>50</v>
      </c>
      <c r="B6215" t="s">
        <v>646</v>
      </c>
      <c r="C6215" t="s">
        <v>643</v>
      </c>
      <c r="D6215" t="s">
        <v>23</v>
      </c>
      <c r="E6215" t="str">
        <f>VLOOKUP(D6215,Abbrev!$A$6:$B$67,2,FALSE)</f>
        <v>Cod-L</v>
      </c>
      <c r="F6215" t="str">
        <f t="shared" si="291"/>
        <v/>
      </c>
      <c r="G6215">
        <v>1991</v>
      </c>
      <c r="H6215">
        <v>29936.202111999999</v>
      </c>
      <c r="I6215">
        <v>26.743785969869201</v>
      </c>
      <c r="J6215">
        <v>800607.38203407498</v>
      </c>
      <c r="K6215">
        <f t="shared" si="292"/>
        <v>2.6743785969869201E-2</v>
      </c>
      <c r="L6215">
        <f t="shared" si="293"/>
        <v>800.60738203407436</v>
      </c>
    </row>
    <row r="6216" spans="1:12" x14ac:dyDescent="0.3">
      <c r="A6216" t="s">
        <v>50</v>
      </c>
      <c r="B6216" t="s">
        <v>646</v>
      </c>
      <c r="C6216" t="s">
        <v>643</v>
      </c>
      <c r="D6216" t="s">
        <v>43</v>
      </c>
      <c r="E6216" t="str">
        <f>VLOOKUP(D6216,Abbrev!$A$6:$B$67,2,FALSE)</f>
        <v>Sflound-S</v>
      </c>
      <c r="F6216" t="str">
        <f t="shared" si="291"/>
        <v/>
      </c>
      <c r="G6216">
        <v>1991</v>
      </c>
      <c r="H6216">
        <v>29936.202111999999</v>
      </c>
      <c r="I6216">
        <v>7.6561869353810099</v>
      </c>
      <c r="J6216">
        <v>229197.15950482001</v>
      </c>
      <c r="K6216">
        <f t="shared" si="292"/>
        <v>7.6561869353810102E-3</v>
      </c>
      <c r="L6216">
        <f t="shared" si="293"/>
        <v>229.19715950481981</v>
      </c>
    </row>
    <row r="6217" spans="1:12" x14ac:dyDescent="0.3">
      <c r="A6217" t="s">
        <v>50</v>
      </c>
      <c r="B6217" t="s">
        <v>646</v>
      </c>
      <c r="C6217" t="s">
        <v>643</v>
      </c>
      <c r="D6217" t="s">
        <v>29</v>
      </c>
      <c r="E6217" t="str">
        <f>VLOOKUP(D6217,Abbrev!$A$6:$B$67,2,FALSE)</f>
        <v>Sflound-L</v>
      </c>
      <c r="F6217" t="str">
        <f t="shared" si="291"/>
        <v/>
      </c>
      <c r="G6217">
        <v>1991</v>
      </c>
      <c r="H6217">
        <v>29936.202111999999</v>
      </c>
      <c r="I6217">
        <v>53.200272934880097</v>
      </c>
      <c r="J6217">
        <v>1592614.12299213</v>
      </c>
      <c r="K6217">
        <f t="shared" si="292"/>
        <v>5.3200272934880097E-2</v>
      </c>
      <c r="L6217">
        <f t="shared" si="293"/>
        <v>1592.6141229921338</v>
      </c>
    </row>
    <row r="6218" spans="1:12" x14ac:dyDescent="0.3">
      <c r="A6218" t="s">
        <v>50</v>
      </c>
      <c r="B6218" t="s">
        <v>646</v>
      </c>
      <c r="C6218" t="s">
        <v>643</v>
      </c>
      <c r="D6218" t="s">
        <v>25</v>
      </c>
      <c r="E6218" t="str">
        <f>VLOOKUP(D6218,Abbrev!$A$6:$B$67,2,FALSE)</f>
        <v>Yflound-L</v>
      </c>
      <c r="F6218" t="str">
        <f t="shared" si="291"/>
        <v/>
      </c>
      <c r="G6218">
        <v>1991</v>
      </c>
      <c r="H6218">
        <v>29936.202111999999</v>
      </c>
      <c r="I6218">
        <v>14.483386576874</v>
      </c>
      <c r="J6218">
        <v>433577.58783152699</v>
      </c>
      <c r="K6218">
        <f t="shared" si="292"/>
        <v>1.4483386576874001E-2</v>
      </c>
      <c r="L6218">
        <f t="shared" si="293"/>
        <v>433.57758783152792</v>
      </c>
    </row>
    <row r="6219" spans="1:12" x14ac:dyDescent="0.3">
      <c r="A6219" t="s">
        <v>50</v>
      </c>
      <c r="B6219" t="s">
        <v>646</v>
      </c>
      <c r="C6219" t="s">
        <v>643</v>
      </c>
      <c r="D6219" t="s">
        <v>7</v>
      </c>
      <c r="E6219" t="str">
        <f>VLOOKUP(D6219,Abbrev!$A$6:$B$67,2,FALSE)</f>
        <v>Alosines</v>
      </c>
      <c r="F6219" t="str">
        <f t="shared" si="291"/>
        <v/>
      </c>
      <c r="G6219">
        <v>1992</v>
      </c>
      <c r="H6219">
        <v>29936.202111999999</v>
      </c>
      <c r="I6219">
        <v>57.524506395507103</v>
      </c>
      <c r="J6219">
        <v>1722065.2498489399</v>
      </c>
      <c r="K6219">
        <f t="shared" si="292"/>
        <v>5.7524506395507102E-2</v>
      </c>
      <c r="L6219">
        <f t="shared" si="293"/>
        <v>1722.0652498489371</v>
      </c>
    </row>
    <row r="6220" spans="1:12" x14ac:dyDescent="0.3">
      <c r="A6220" t="s">
        <v>50</v>
      </c>
      <c r="B6220" t="s">
        <v>646</v>
      </c>
      <c r="C6220" t="s">
        <v>643</v>
      </c>
      <c r="D6220" t="s">
        <v>42</v>
      </c>
      <c r="E6220" t="str">
        <f>VLOOKUP(D6220,Abbrev!$A$6:$B$67,2,FALSE)</f>
        <v>Croaker</v>
      </c>
      <c r="F6220" t="str">
        <f t="shared" si="291"/>
        <v/>
      </c>
      <c r="G6220">
        <v>1992</v>
      </c>
      <c r="H6220">
        <v>29936.202111999999</v>
      </c>
      <c r="I6220">
        <v>18.954900098024201</v>
      </c>
      <c r="J6220">
        <v>567437.72034722206</v>
      </c>
      <c r="K6220">
        <f t="shared" si="292"/>
        <v>1.89549000980242E-2</v>
      </c>
      <c r="L6220">
        <f t="shared" si="293"/>
        <v>567.4377203472211</v>
      </c>
    </row>
    <row r="6221" spans="1:12" x14ac:dyDescent="0.3">
      <c r="A6221" t="s">
        <v>50</v>
      </c>
      <c r="B6221" t="s">
        <v>646</v>
      </c>
      <c r="C6221" t="s">
        <v>643</v>
      </c>
      <c r="D6221" t="s">
        <v>8</v>
      </c>
      <c r="E6221" t="str">
        <f>VLOOKUP(D6221,Abbrev!$A$6:$B$67,2,FALSE)</f>
        <v>Herring</v>
      </c>
      <c r="F6221" t="str">
        <f t="shared" si="291"/>
        <v/>
      </c>
      <c r="G6221">
        <v>1992</v>
      </c>
      <c r="H6221">
        <v>29936.202111999999</v>
      </c>
      <c r="I6221">
        <v>2221.2935835042899</v>
      </c>
      <c r="J6221">
        <v>66497093.665872999</v>
      </c>
      <c r="K6221">
        <f t="shared" si="292"/>
        <v>2.22129358350429</v>
      </c>
      <c r="L6221">
        <f t="shared" si="293"/>
        <v>66497.093665873166</v>
      </c>
    </row>
    <row r="6222" spans="1:12" x14ac:dyDescent="0.3">
      <c r="A6222" t="s">
        <v>50</v>
      </c>
      <c r="B6222" t="s">
        <v>646</v>
      </c>
      <c r="C6222" t="s">
        <v>643</v>
      </c>
      <c r="D6222" t="s">
        <v>9</v>
      </c>
      <c r="E6222" t="str">
        <f>VLOOKUP(D6222,Abbrev!$A$6:$B$67,2,FALSE)</f>
        <v>Mack</v>
      </c>
      <c r="F6222" t="str">
        <f t="shared" si="291"/>
        <v/>
      </c>
      <c r="G6222">
        <v>1992</v>
      </c>
      <c r="H6222">
        <v>29936.202111999999</v>
      </c>
      <c r="I6222">
        <v>2595.9047249211899</v>
      </c>
      <c r="J6222">
        <v>77711528.508736402</v>
      </c>
      <c r="K6222">
        <f t="shared" si="292"/>
        <v>2.5959047249211897</v>
      </c>
      <c r="L6222">
        <f t="shared" si="293"/>
        <v>77711.52850873649</v>
      </c>
    </row>
    <row r="6223" spans="1:12" x14ac:dyDescent="0.3">
      <c r="A6223" t="s">
        <v>50</v>
      </c>
      <c r="B6223" t="s">
        <v>646</v>
      </c>
      <c r="C6223" t="s">
        <v>643</v>
      </c>
      <c r="D6223" t="s">
        <v>10</v>
      </c>
      <c r="E6223" t="str">
        <f>VLOOKUP(D6223,Abbrev!$A$6:$B$67,2,FALSE)</f>
        <v>Butter</v>
      </c>
      <c r="F6223" t="str">
        <f t="shared" si="291"/>
        <v/>
      </c>
      <c r="G6223">
        <v>1992</v>
      </c>
      <c r="H6223">
        <v>29936.202111999999</v>
      </c>
      <c r="I6223">
        <v>900.26055631158704</v>
      </c>
      <c r="J6223">
        <v>26950381.9672052</v>
      </c>
      <c r="K6223">
        <f t="shared" si="292"/>
        <v>0.90026055631158708</v>
      </c>
      <c r="L6223">
        <f t="shared" si="293"/>
        <v>26950.381967205227</v>
      </c>
    </row>
    <row r="6224" spans="1:12" x14ac:dyDescent="0.3">
      <c r="A6224" t="s">
        <v>50</v>
      </c>
      <c r="B6224" t="s">
        <v>646</v>
      </c>
      <c r="C6224" t="s">
        <v>643</v>
      </c>
      <c r="D6224" t="s">
        <v>11</v>
      </c>
      <c r="E6224" t="str">
        <f>VLOOKUP(D6224,Abbrev!$A$6:$B$67,2,FALSE)</f>
        <v>Dbenth-oth</v>
      </c>
      <c r="F6224" t="str">
        <f t="shared" si="291"/>
        <v/>
      </c>
      <c r="G6224">
        <v>1992</v>
      </c>
      <c r="H6224">
        <v>29936.202111999999</v>
      </c>
      <c r="I6224">
        <v>1984.6132440900001</v>
      </c>
      <c r="J6224">
        <v>59411783.1892303</v>
      </c>
      <c r="K6224">
        <f t="shared" si="292"/>
        <v>1.9846132440900002</v>
      </c>
      <c r="L6224">
        <f t="shared" si="293"/>
        <v>59411.783189230235</v>
      </c>
    </row>
    <row r="6225" spans="1:12" x14ac:dyDescent="0.3">
      <c r="A6225" t="s">
        <v>50</v>
      </c>
      <c r="B6225" t="s">
        <v>646</v>
      </c>
      <c r="C6225" t="s">
        <v>643</v>
      </c>
      <c r="D6225" t="s">
        <v>33</v>
      </c>
      <c r="E6225" t="str">
        <f>VLOOKUP(D6225,Abbrev!$A$6:$B$67,2,FALSE)</f>
        <v>Domni-oth</v>
      </c>
      <c r="F6225" t="str">
        <f t="shared" si="291"/>
        <v/>
      </c>
      <c r="G6225">
        <v>1992</v>
      </c>
      <c r="H6225">
        <v>29936.202111999999</v>
      </c>
      <c r="I6225">
        <v>47.507877888425803</v>
      </c>
      <c r="J6225">
        <v>1422205.4343801299</v>
      </c>
      <c r="K6225">
        <f t="shared" si="292"/>
        <v>4.7507877888425802E-2</v>
      </c>
      <c r="L6225">
        <f t="shared" si="293"/>
        <v>1422.2054343801306</v>
      </c>
    </row>
    <row r="6226" spans="1:12" x14ac:dyDescent="0.3">
      <c r="A6226" t="s">
        <v>50</v>
      </c>
      <c r="B6226" t="s">
        <v>646</v>
      </c>
      <c r="C6226" t="s">
        <v>643</v>
      </c>
      <c r="D6226" t="s">
        <v>12</v>
      </c>
      <c r="E6226" t="str">
        <f>VLOOKUP(D6226,Abbrev!$A$6:$B$67,2,FALSE)</f>
        <v>Dpisc-oth</v>
      </c>
      <c r="F6226" t="str">
        <f t="shared" si="291"/>
        <v/>
      </c>
      <c r="G6226">
        <v>1992</v>
      </c>
      <c r="H6226">
        <v>29936.202111999999</v>
      </c>
      <c r="I6226">
        <v>6.3692085542285204</v>
      </c>
      <c r="J6226">
        <v>190669.91457286401</v>
      </c>
      <c r="K6226">
        <f t="shared" si="292"/>
        <v>6.3692085542285202E-3</v>
      </c>
      <c r="L6226">
        <f t="shared" si="293"/>
        <v>190.66991457286429</v>
      </c>
    </row>
    <row r="6227" spans="1:12" x14ac:dyDescent="0.3">
      <c r="A6227" t="s">
        <v>50</v>
      </c>
      <c r="B6227" t="s">
        <v>646</v>
      </c>
      <c r="C6227" t="s">
        <v>643</v>
      </c>
      <c r="D6227" t="s">
        <v>13</v>
      </c>
      <c r="E6227" t="str">
        <f>VLOOKUP(D6227,Abbrev!$A$6:$B$67,2,FALSE)</f>
        <v>Haddock</v>
      </c>
      <c r="F6227" t="str">
        <f t="shared" si="291"/>
        <v/>
      </c>
      <c r="G6227">
        <v>1992</v>
      </c>
      <c r="H6227">
        <v>29936.202111999999</v>
      </c>
      <c r="I6227">
        <v>0.32160904775942001</v>
      </c>
      <c r="J6227">
        <v>9627.7534547738705</v>
      </c>
      <c r="K6227">
        <f t="shared" si="292"/>
        <v>3.2160904775942E-4</v>
      </c>
      <c r="L6227">
        <f t="shared" si="293"/>
        <v>9.6277534547738579</v>
      </c>
    </row>
    <row r="6228" spans="1:12" x14ac:dyDescent="0.3">
      <c r="A6228" t="s">
        <v>50</v>
      </c>
      <c r="B6228" t="s">
        <v>646</v>
      </c>
      <c r="C6228" t="s">
        <v>643</v>
      </c>
      <c r="D6228" t="s">
        <v>15</v>
      </c>
      <c r="E6228" t="str">
        <f>VLOOKUP(D6228,Abbrev!$A$6:$B$67,2,FALSE)</f>
        <v>Skate</v>
      </c>
      <c r="F6228" t="str">
        <f t="shared" si="291"/>
        <v/>
      </c>
      <c r="G6228">
        <v>1992</v>
      </c>
      <c r="H6228">
        <v>29936.202111999999</v>
      </c>
      <c r="I6228">
        <v>259.774496946</v>
      </c>
      <c r="J6228">
        <v>7776661.8441185802</v>
      </c>
      <c r="K6228">
        <f t="shared" si="292"/>
        <v>0.25977449694600002</v>
      </c>
      <c r="L6228">
        <f t="shared" si="293"/>
        <v>7776.6618441185828</v>
      </c>
    </row>
    <row r="6229" spans="1:12" x14ac:dyDescent="0.3">
      <c r="A6229" t="s">
        <v>50</v>
      </c>
      <c r="B6229" t="s">
        <v>646</v>
      </c>
      <c r="C6229" t="s">
        <v>643</v>
      </c>
      <c r="D6229" t="s">
        <v>16</v>
      </c>
      <c r="E6229" t="str">
        <f>VLOOKUP(D6229,Abbrev!$A$6:$B$67,2,FALSE)</f>
        <v>SmPel</v>
      </c>
      <c r="F6229" t="str">
        <f t="shared" si="291"/>
        <v/>
      </c>
      <c r="G6229">
        <v>1992</v>
      </c>
      <c r="H6229">
        <v>29936.202111999999</v>
      </c>
      <c r="I6229">
        <v>58.598784980808901</v>
      </c>
      <c r="J6229">
        <v>1754225.07070313</v>
      </c>
      <c r="K6229">
        <f t="shared" si="292"/>
        <v>5.85987849808089E-2</v>
      </c>
      <c r="L6229">
        <f t="shared" si="293"/>
        <v>1754.2250707031253</v>
      </c>
    </row>
    <row r="6230" spans="1:12" x14ac:dyDescent="0.3">
      <c r="A6230" t="s">
        <v>50</v>
      </c>
      <c r="B6230" t="s">
        <v>646</v>
      </c>
      <c r="C6230" t="s">
        <v>643</v>
      </c>
      <c r="D6230" t="s">
        <v>17</v>
      </c>
      <c r="E6230" t="str">
        <f>VLOOKUP(D6230,Abbrev!$A$6:$B$67,2,FALSE)</f>
        <v>Squid</v>
      </c>
      <c r="F6230" t="str">
        <f t="shared" si="291"/>
        <v/>
      </c>
      <c r="G6230">
        <v>1992</v>
      </c>
      <c r="H6230">
        <v>29936.202111999999</v>
      </c>
      <c r="I6230">
        <v>1741.18902689745</v>
      </c>
      <c r="J6230">
        <v>52124586.624398597</v>
      </c>
      <c r="K6230">
        <f t="shared" si="292"/>
        <v>1.7411890268974501</v>
      </c>
      <c r="L6230">
        <f t="shared" si="293"/>
        <v>52124.586624398667</v>
      </c>
    </row>
    <row r="6231" spans="1:12" x14ac:dyDescent="0.3">
      <c r="A6231" t="s">
        <v>50</v>
      </c>
      <c r="B6231" t="s">
        <v>646</v>
      </c>
      <c r="C6231" t="s">
        <v>643</v>
      </c>
      <c r="D6231" t="s">
        <v>18</v>
      </c>
      <c r="E6231" t="str">
        <f>VLOOKUP(D6231,Abbrev!$A$6:$B$67,2,FALSE)</f>
        <v>Dogfish-S</v>
      </c>
      <c r="F6231" t="str">
        <f t="shared" si="291"/>
        <v/>
      </c>
      <c r="G6231">
        <v>1992</v>
      </c>
      <c r="H6231">
        <v>29936.202111999999</v>
      </c>
      <c r="I6231">
        <v>14.3157718992602</v>
      </c>
      <c r="J6231">
        <v>428559.840965543</v>
      </c>
      <c r="K6231">
        <f t="shared" si="292"/>
        <v>1.4315771899260201E-2</v>
      </c>
      <c r="L6231">
        <f t="shared" si="293"/>
        <v>428.55984096554346</v>
      </c>
    </row>
    <row r="6232" spans="1:12" x14ac:dyDescent="0.3">
      <c r="A6232" t="s">
        <v>50</v>
      </c>
      <c r="B6232" t="s">
        <v>646</v>
      </c>
      <c r="C6232" t="s">
        <v>643</v>
      </c>
      <c r="D6232" t="s">
        <v>19</v>
      </c>
      <c r="E6232" t="str">
        <f>VLOOKUP(D6232,Abbrev!$A$6:$B$67,2,FALSE)</f>
        <v>Dogfish-L</v>
      </c>
      <c r="F6232" t="str">
        <f t="shared" si="291"/>
        <v/>
      </c>
      <c r="G6232">
        <v>1992</v>
      </c>
      <c r="H6232">
        <v>29936.202111999999</v>
      </c>
      <c r="I6232">
        <v>26080.781482752998</v>
      </c>
      <c r="J6232">
        <v>780759545.70660102</v>
      </c>
      <c r="K6232">
        <f t="shared" si="292"/>
        <v>26.080781482752997</v>
      </c>
      <c r="L6232">
        <f t="shared" si="293"/>
        <v>780759.54570660077</v>
      </c>
    </row>
    <row r="6233" spans="1:12" x14ac:dyDescent="0.3">
      <c r="A6233" t="s">
        <v>50</v>
      </c>
      <c r="B6233" t="s">
        <v>646</v>
      </c>
      <c r="C6233" t="s">
        <v>643</v>
      </c>
      <c r="D6233" t="s">
        <v>45</v>
      </c>
      <c r="E6233" t="str">
        <f>VLOOKUP(D6233,Abbrev!$A$6:$B$67,2,FALSE)</f>
        <v>Menh-M</v>
      </c>
      <c r="F6233" t="str">
        <f t="shared" si="291"/>
        <v/>
      </c>
      <c r="G6233">
        <v>1992</v>
      </c>
      <c r="H6233">
        <v>29936.202111999999</v>
      </c>
      <c r="I6233">
        <v>6.9824412861525298</v>
      </c>
      <c r="J6233">
        <v>209027.773577435</v>
      </c>
      <c r="K6233">
        <f t="shared" si="292"/>
        <v>6.9824412861525294E-3</v>
      </c>
      <c r="L6233">
        <f t="shared" si="293"/>
        <v>209.02777357743534</v>
      </c>
    </row>
    <row r="6234" spans="1:12" x14ac:dyDescent="0.3">
      <c r="A6234" t="s">
        <v>50</v>
      </c>
      <c r="B6234" t="s">
        <v>646</v>
      </c>
      <c r="C6234" t="s">
        <v>643</v>
      </c>
      <c r="D6234" t="s">
        <v>30</v>
      </c>
      <c r="E6234" t="str">
        <f>VLOOKUP(D6234,Abbrev!$A$6:$B$67,2,FALSE)</f>
        <v>Menh-L</v>
      </c>
      <c r="F6234" t="str">
        <f t="shared" si="291"/>
        <v/>
      </c>
      <c r="G6234">
        <v>1992</v>
      </c>
      <c r="H6234">
        <v>29936.202111999999</v>
      </c>
      <c r="I6234">
        <v>5.3477800207469501</v>
      </c>
      <c r="J6234">
        <v>160092.22355159599</v>
      </c>
      <c r="K6234">
        <f t="shared" si="292"/>
        <v>5.3477800207469501E-3</v>
      </c>
      <c r="L6234">
        <f t="shared" si="293"/>
        <v>160.09222355159625</v>
      </c>
    </row>
    <row r="6235" spans="1:12" x14ac:dyDescent="0.3">
      <c r="A6235" t="s">
        <v>50</v>
      </c>
      <c r="B6235" t="s">
        <v>646</v>
      </c>
      <c r="C6235" t="s">
        <v>643</v>
      </c>
      <c r="D6235" t="s">
        <v>20</v>
      </c>
      <c r="E6235" t="str">
        <f>VLOOKUP(D6235,Abbrev!$A$6:$B$67,2,FALSE)</f>
        <v>Hake-S</v>
      </c>
      <c r="F6235" t="str">
        <f t="shared" si="291"/>
        <v/>
      </c>
      <c r="G6235">
        <v>1992</v>
      </c>
      <c r="H6235">
        <v>29936.202111999999</v>
      </c>
      <c r="I6235">
        <v>66.268373072304399</v>
      </c>
      <c r="J6235">
        <v>1983823.40992592</v>
      </c>
      <c r="K6235">
        <f t="shared" si="292"/>
        <v>6.6268373072304404E-2</v>
      </c>
      <c r="L6235">
        <f t="shared" si="293"/>
        <v>1983.823409925923</v>
      </c>
    </row>
    <row r="6236" spans="1:12" x14ac:dyDescent="0.3">
      <c r="A6236" t="s">
        <v>50</v>
      </c>
      <c r="B6236" t="s">
        <v>646</v>
      </c>
      <c r="C6236" t="s">
        <v>643</v>
      </c>
      <c r="D6236" t="s">
        <v>26</v>
      </c>
      <c r="E6236" t="str">
        <f>VLOOKUP(D6236,Abbrev!$A$6:$B$67,2,FALSE)</f>
        <v>Cod-S</v>
      </c>
      <c r="F6236" t="str">
        <f t="shared" si="291"/>
        <v/>
      </c>
      <c r="G6236">
        <v>1992</v>
      </c>
      <c r="H6236">
        <v>29936.202111999999</v>
      </c>
      <c r="I6236">
        <v>2.40125628443856E-3</v>
      </c>
      <c r="J6236">
        <v>71.884493453662898</v>
      </c>
      <c r="K6236">
        <f t="shared" si="292"/>
        <v>2.4012562844385598E-6</v>
      </c>
      <c r="L6236">
        <f t="shared" si="293"/>
        <v>7.1884493453662879E-2</v>
      </c>
    </row>
    <row r="6237" spans="1:12" x14ac:dyDescent="0.3">
      <c r="A6237" t="s">
        <v>50</v>
      </c>
      <c r="B6237" t="s">
        <v>646</v>
      </c>
      <c r="C6237" t="s">
        <v>643</v>
      </c>
      <c r="D6237" t="s">
        <v>22</v>
      </c>
      <c r="E6237" t="str">
        <f>VLOOKUP(D6237,Abbrev!$A$6:$B$67,2,FALSE)</f>
        <v>Cod-M</v>
      </c>
      <c r="F6237" t="str">
        <f t="shared" si="291"/>
        <v/>
      </c>
      <c r="G6237">
        <v>1992</v>
      </c>
      <c r="H6237">
        <v>29936.202111999999</v>
      </c>
      <c r="I6237">
        <v>2.5549713895594799</v>
      </c>
      <c r="J6237">
        <v>76486.139908230005</v>
      </c>
      <c r="K6237">
        <f t="shared" si="292"/>
        <v>2.5549713895594798E-3</v>
      </c>
      <c r="L6237">
        <f t="shared" si="293"/>
        <v>76.486139908230072</v>
      </c>
    </row>
    <row r="6238" spans="1:12" x14ac:dyDescent="0.3">
      <c r="A6238" t="s">
        <v>50</v>
      </c>
      <c r="B6238" t="s">
        <v>646</v>
      </c>
      <c r="C6238" t="s">
        <v>643</v>
      </c>
      <c r="D6238" t="s">
        <v>43</v>
      </c>
      <c r="E6238" t="str">
        <f>VLOOKUP(D6238,Abbrev!$A$6:$B$67,2,FALSE)</f>
        <v>Sflound-S</v>
      </c>
      <c r="F6238" t="str">
        <f t="shared" si="291"/>
        <v/>
      </c>
      <c r="G6238">
        <v>1992</v>
      </c>
      <c r="H6238">
        <v>29936.202111999999</v>
      </c>
      <c r="I6238">
        <v>6.5205710922788001</v>
      </c>
      <c r="J6238">
        <v>195201.13410412299</v>
      </c>
      <c r="K6238">
        <f t="shared" si="292"/>
        <v>6.5205710922788002E-3</v>
      </c>
      <c r="L6238">
        <f t="shared" si="293"/>
        <v>195.20113410412276</v>
      </c>
    </row>
    <row r="6239" spans="1:12" x14ac:dyDescent="0.3">
      <c r="A6239" t="s">
        <v>50</v>
      </c>
      <c r="B6239" t="s">
        <v>646</v>
      </c>
      <c r="C6239" t="s">
        <v>643</v>
      </c>
      <c r="D6239" t="s">
        <v>29</v>
      </c>
      <c r="E6239" t="str">
        <f>VLOOKUP(D6239,Abbrev!$A$6:$B$67,2,FALSE)</f>
        <v>Sflound-L</v>
      </c>
      <c r="F6239" t="str">
        <f t="shared" si="291"/>
        <v/>
      </c>
      <c r="G6239">
        <v>1992</v>
      </c>
      <c r="H6239">
        <v>29936.202111999999</v>
      </c>
      <c r="I6239">
        <v>46.707227531852801</v>
      </c>
      <c r="J6239">
        <v>1398237.0034847099</v>
      </c>
      <c r="K6239">
        <f t="shared" si="292"/>
        <v>4.6707227531852802E-2</v>
      </c>
      <c r="L6239">
        <f t="shared" si="293"/>
        <v>1398.2370034847163</v>
      </c>
    </row>
    <row r="6240" spans="1:12" x14ac:dyDescent="0.3">
      <c r="A6240" t="s">
        <v>50</v>
      </c>
      <c r="B6240" t="s">
        <v>646</v>
      </c>
      <c r="C6240" t="s">
        <v>643</v>
      </c>
      <c r="D6240" t="s">
        <v>25</v>
      </c>
      <c r="E6240" t="str">
        <f>VLOOKUP(D6240,Abbrev!$A$6:$B$67,2,FALSE)</f>
        <v>Yflound-L</v>
      </c>
      <c r="F6240" t="str">
        <f t="shared" si="291"/>
        <v/>
      </c>
      <c r="G6240">
        <v>1992</v>
      </c>
      <c r="H6240">
        <v>29936.202111999999</v>
      </c>
      <c r="I6240">
        <v>5.7996642643082801</v>
      </c>
      <c r="J6240">
        <v>173619.92159807601</v>
      </c>
      <c r="K6240">
        <f t="shared" si="292"/>
        <v>5.7996642643082805E-3</v>
      </c>
      <c r="L6240">
        <f t="shared" si="293"/>
        <v>173.61992159807647</v>
      </c>
    </row>
    <row r="6241" spans="1:12" x14ac:dyDescent="0.3">
      <c r="A6241" t="s">
        <v>50</v>
      </c>
      <c r="B6241" t="s">
        <v>646</v>
      </c>
      <c r="C6241" t="s">
        <v>643</v>
      </c>
      <c r="D6241" t="s">
        <v>44</v>
      </c>
      <c r="E6241" t="str">
        <f>VLOOKUP(D6241,Abbrev!$A$6:$B$67,2,FALSE)</f>
        <v>Blue-S</v>
      </c>
      <c r="F6241" t="str">
        <f t="shared" si="291"/>
        <v/>
      </c>
      <c r="G6241">
        <v>1992</v>
      </c>
      <c r="H6241">
        <v>29936.202111999999</v>
      </c>
      <c r="I6241">
        <v>2.4310264332095302</v>
      </c>
      <c r="J6241">
        <v>72775.698644174903</v>
      </c>
      <c r="K6241">
        <f t="shared" si="292"/>
        <v>2.4310264332095301E-3</v>
      </c>
      <c r="L6241">
        <f t="shared" si="293"/>
        <v>72.775698644174952</v>
      </c>
    </row>
    <row r="6242" spans="1:12" x14ac:dyDescent="0.3">
      <c r="A6242" t="s">
        <v>50</v>
      </c>
      <c r="B6242" t="s">
        <v>646</v>
      </c>
      <c r="C6242" t="s">
        <v>643</v>
      </c>
      <c r="D6242" t="s">
        <v>28</v>
      </c>
      <c r="E6242" t="str">
        <f>VLOOKUP(D6242,Abbrev!$A$6:$B$67,2,FALSE)</f>
        <v>Blue-L</v>
      </c>
      <c r="F6242" t="str">
        <f t="shared" si="291"/>
        <v/>
      </c>
      <c r="G6242">
        <v>1992</v>
      </c>
      <c r="H6242">
        <v>29936.202111999999</v>
      </c>
      <c r="I6242">
        <v>243.21737670559901</v>
      </c>
      <c r="J6242">
        <v>7281004.5462092403</v>
      </c>
      <c r="K6242">
        <f t="shared" si="292"/>
        <v>0.24321737670559901</v>
      </c>
      <c r="L6242">
        <f t="shared" si="293"/>
        <v>7281.0045462092521</v>
      </c>
    </row>
    <row r="6243" spans="1:12" x14ac:dyDescent="0.3">
      <c r="A6243" t="s">
        <v>50</v>
      </c>
      <c r="B6243" t="s">
        <v>646</v>
      </c>
      <c r="C6243" t="s">
        <v>643</v>
      </c>
      <c r="D6243" t="s">
        <v>7</v>
      </c>
      <c r="E6243" t="str">
        <f>VLOOKUP(D6243,Abbrev!$A$6:$B$67,2,FALSE)</f>
        <v>Alosines</v>
      </c>
      <c r="F6243" t="str">
        <f t="shared" si="291"/>
        <v/>
      </c>
      <c r="G6243">
        <v>1993</v>
      </c>
      <c r="H6243">
        <v>29936.202111999999</v>
      </c>
      <c r="I6243">
        <v>62.056925563742702</v>
      </c>
      <c r="J6243">
        <v>1857748.6661255399</v>
      </c>
      <c r="K6243">
        <f t="shared" si="292"/>
        <v>6.2056925563742704E-2</v>
      </c>
      <c r="L6243">
        <f t="shared" si="293"/>
        <v>1857.7486661255411</v>
      </c>
    </row>
    <row r="6244" spans="1:12" x14ac:dyDescent="0.3">
      <c r="A6244" t="s">
        <v>50</v>
      </c>
      <c r="B6244" t="s">
        <v>646</v>
      </c>
      <c r="C6244" t="s">
        <v>643</v>
      </c>
      <c r="D6244" t="s">
        <v>42</v>
      </c>
      <c r="E6244" t="str">
        <f>VLOOKUP(D6244,Abbrev!$A$6:$B$67,2,FALSE)</f>
        <v>Croaker</v>
      </c>
      <c r="F6244" t="str">
        <f t="shared" si="291"/>
        <v/>
      </c>
      <c r="G6244">
        <v>1993</v>
      </c>
      <c r="H6244">
        <v>29936.202111999999</v>
      </c>
      <c r="I6244">
        <v>1.31083549750484</v>
      </c>
      <c r="J6244">
        <v>39241.436388888898</v>
      </c>
      <c r="K6244">
        <f t="shared" si="292"/>
        <v>1.3108354975048401E-3</v>
      </c>
      <c r="L6244">
        <f t="shared" si="293"/>
        <v>39.241436388888964</v>
      </c>
    </row>
    <row r="6245" spans="1:12" x14ac:dyDescent="0.3">
      <c r="A6245" t="s">
        <v>50</v>
      </c>
      <c r="B6245" t="s">
        <v>646</v>
      </c>
      <c r="C6245" t="s">
        <v>643</v>
      </c>
      <c r="D6245" t="s">
        <v>8</v>
      </c>
      <c r="E6245" t="str">
        <f>VLOOKUP(D6245,Abbrev!$A$6:$B$67,2,FALSE)</f>
        <v>Herring</v>
      </c>
      <c r="F6245" t="str">
        <f t="shared" si="291"/>
        <v/>
      </c>
      <c r="G6245">
        <v>1993</v>
      </c>
      <c r="H6245">
        <v>29936.202111999999</v>
      </c>
      <c r="I6245">
        <v>4745.9114463985597</v>
      </c>
      <c r="J6245">
        <v>142074564.26504201</v>
      </c>
      <c r="K6245">
        <f t="shared" si="292"/>
        <v>4.7459114463985594</v>
      </c>
      <c r="L6245">
        <f t="shared" si="293"/>
        <v>142074.56426504152</v>
      </c>
    </row>
    <row r="6246" spans="1:12" x14ac:dyDescent="0.3">
      <c r="A6246" t="s">
        <v>50</v>
      </c>
      <c r="B6246" t="s">
        <v>646</v>
      </c>
      <c r="C6246" t="s">
        <v>643</v>
      </c>
      <c r="D6246" t="s">
        <v>9</v>
      </c>
      <c r="E6246" t="str">
        <f>VLOOKUP(D6246,Abbrev!$A$6:$B$67,2,FALSE)</f>
        <v>Mack</v>
      </c>
      <c r="F6246" t="str">
        <f t="shared" si="291"/>
        <v/>
      </c>
      <c r="G6246">
        <v>1993</v>
      </c>
      <c r="H6246">
        <v>29936.202111999999</v>
      </c>
      <c r="I6246">
        <v>1411.8981295829501</v>
      </c>
      <c r="J6246">
        <v>42266867.768749997</v>
      </c>
      <c r="K6246">
        <f t="shared" si="292"/>
        <v>1.41189812958295</v>
      </c>
      <c r="L6246">
        <f t="shared" si="293"/>
        <v>42266.867768749958</v>
      </c>
    </row>
    <row r="6247" spans="1:12" x14ac:dyDescent="0.3">
      <c r="A6247" t="s">
        <v>50</v>
      </c>
      <c r="B6247" t="s">
        <v>646</v>
      </c>
      <c r="C6247" t="s">
        <v>643</v>
      </c>
      <c r="D6247" t="s">
        <v>10</v>
      </c>
      <c r="E6247" t="str">
        <f>VLOOKUP(D6247,Abbrev!$A$6:$B$67,2,FALSE)</f>
        <v>Butter</v>
      </c>
      <c r="F6247" t="str">
        <f t="shared" si="291"/>
        <v/>
      </c>
      <c r="G6247">
        <v>1993</v>
      </c>
      <c r="H6247">
        <v>29936.202111999999</v>
      </c>
      <c r="I6247">
        <v>28.591028791405002</v>
      </c>
      <c r="J6247">
        <v>855906.81648951303</v>
      </c>
      <c r="K6247">
        <f t="shared" si="292"/>
        <v>2.8591028791405002E-2</v>
      </c>
      <c r="L6247">
        <f t="shared" si="293"/>
        <v>855.90681648951124</v>
      </c>
    </row>
    <row r="6248" spans="1:12" x14ac:dyDescent="0.3">
      <c r="A6248" t="s">
        <v>50</v>
      </c>
      <c r="B6248" t="s">
        <v>646</v>
      </c>
      <c r="C6248" t="s">
        <v>643</v>
      </c>
      <c r="D6248" t="s">
        <v>11</v>
      </c>
      <c r="E6248" t="str">
        <f>VLOOKUP(D6248,Abbrev!$A$6:$B$67,2,FALSE)</f>
        <v>Dbenth-oth</v>
      </c>
      <c r="F6248" t="str">
        <f t="shared" si="291"/>
        <v/>
      </c>
      <c r="G6248">
        <v>1993</v>
      </c>
      <c r="H6248">
        <v>29936.202111999999</v>
      </c>
      <c r="I6248">
        <v>516.73445828000899</v>
      </c>
      <c r="J6248">
        <v>15469067.1813052</v>
      </c>
      <c r="K6248">
        <f t="shared" si="292"/>
        <v>0.51673445828000897</v>
      </c>
      <c r="L6248">
        <f t="shared" si="293"/>
        <v>15469.067181305179</v>
      </c>
    </row>
    <row r="6249" spans="1:12" x14ac:dyDescent="0.3">
      <c r="A6249" t="s">
        <v>50</v>
      </c>
      <c r="B6249" t="s">
        <v>646</v>
      </c>
      <c r="C6249" t="s">
        <v>643</v>
      </c>
      <c r="D6249" t="s">
        <v>33</v>
      </c>
      <c r="E6249" t="str">
        <f>VLOOKUP(D6249,Abbrev!$A$6:$B$67,2,FALSE)</f>
        <v>Domni-oth</v>
      </c>
      <c r="F6249" t="str">
        <f t="shared" si="291"/>
        <v/>
      </c>
      <c r="G6249">
        <v>1993</v>
      </c>
      <c r="H6249">
        <v>29936.202111999999</v>
      </c>
      <c r="I6249">
        <v>6.6599540350291004</v>
      </c>
      <c r="J6249">
        <v>199373.73004926101</v>
      </c>
      <c r="K6249">
        <f t="shared" si="292"/>
        <v>6.6599540350291003E-3</v>
      </c>
      <c r="L6249">
        <f t="shared" si="293"/>
        <v>199.37373004926107</v>
      </c>
    </row>
    <row r="6250" spans="1:12" x14ac:dyDescent="0.3">
      <c r="A6250" t="s">
        <v>50</v>
      </c>
      <c r="B6250" t="s">
        <v>646</v>
      </c>
      <c r="C6250" t="s">
        <v>643</v>
      </c>
      <c r="D6250" t="s">
        <v>12</v>
      </c>
      <c r="E6250" t="str">
        <f>VLOOKUP(D6250,Abbrev!$A$6:$B$67,2,FALSE)</f>
        <v>Dpisc-oth</v>
      </c>
      <c r="F6250" t="str">
        <f t="shared" si="291"/>
        <v/>
      </c>
      <c r="G6250">
        <v>1993</v>
      </c>
      <c r="H6250">
        <v>29936.202111999999</v>
      </c>
      <c r="I6250">
        <v>87.965197317041401</v>
      </c>
      <c r="J6250">
        <v>2633343.92570491</v>
      </c>
      <c r="K6250">
        <f t="shared" si="292"/>
        <v>8.7965197317041402E-2</v>
      </c>
      <c r="L6250">
        <f t="shared" si="293"/>
        <v>2633.3439257049113</v>
      </c>
    </row>
    <row r="6251" spans="1:12" x14ac:dyDescent="0.3">
      <c r="A6251" t="s">
        <v>50</v>
      </c>
      <c r="B6251" t="s">
        <v>646</v>
      </c>
      <c r="C6251" t="s">
        <v>643</v>
      </c>
      <c r="D6251" t="s">
        <v>13</v>
      </c>
      <c r="E6251" t="str">
        <f>VLOOKUP(D6251,Abbrev!$A$6:$B$67,2,FALSE)</f>
        <v>Haddock</v>
      </c>
      <c r="F6251" t="str">
        <f t="shared" si="291"/>
        <v/>
      </c>
      <c r="G6251">
        <v>1993</v>
      </c>
      <c r="H6251">
        <v>29936.202111999999</v>
      </c>
      <c r="I6251">
        <v>0</v>
      </c>
      <c r="J6251">
        <v>0</v>
      </c>
      <c r="K6251">
        <f t="shared" si="292"/>
        <v>0</v>
      </c>
      <c r="L6251">
        <f t="shared" si="293"/>
        <v>0</v>
      </c>
    </row>
    <row r="6252" spans="1:12" x14ac:dyDescent="0.3">
      <c r="A6252" t="s">
        <v>50</v>
      </c>
      <c r="B6252" t="s">
        <v>646</v>
      </c>
      <c r="C6252" t="s">
        <v>643</v>
      </c>
      <c r="D6252" t="s">
        <v>27</v>
      </c>
      <c r="E6252" t="str">
        <f>VLOOKUP(D6252,Abbrev!$A$6:$B$67,2,FALSE)</f>
        <v>MedPel</v>
      </c>
      <c r="F6252" t="str">
        <f t="shared" si="291"/>
        <v/>
      </c>
      <c r="G6252">
        <v>1993</v>
      </c>
      <c r="H6252">
        <v>29936.202111999999</v>
      </c>
      <c r="I6252">
        <v>0.81927218594052398</v>
      </c>
      <c r="J6252">
        <v>24525.897743055601</v>
      </c>
      <c r="K6252">
        <f t="shared" si="292"/>
        <v>8.1927218594052395E-4</v>
      </c>
      <c r="L6252">
        <f t="shared" si="293"/>
        <v>24.52589774305557</v>
      </c>
    </row>
    <row r="6253" spans="1:12" x14ac:dyDescent="0.3">
      <c r="A6253" t="s">
        <v>50</v>
      </c>
      <c r="B6253" t="s">
        <v>646</v>
      </c>
      <c r="C6253" t="s">
        <v>643</v>
      </c>
      <c r="D6253" t="s">
        <v>14</v>
      </c>
      <c r="E6253" t="str">
        <f>VLOOKUP(D6253,Abbrev!$A$6:$B$67,2,FALSE)</f>
        <v>Mesopel</v>
      </c>
      <c r="F6253" t="str">
        <f t="shared" si="291"/>
        <v/>
      </c>
      <c r="G6253">
        <v>1993</v>
      </c>
      <c r="H6253">
        <v>29936.202111999999</v>
      </c>
      <c r="I6253">
        <v>0</v>
      </c>
      <c r="J6253">
        <v>0</v>
      </c>
      <c r="K6253">
        <f t="shared" si="292"/>
        <v>0</v>
      </c>
      <c r="L6253">
        <f t="shared" si="293"/>
        <v>0</v>
      </c>
    </row>
    <row r="6254" spans="1:12" x14ac:dyDescent="0.3">
      <c r="A6254" t="s">
        <v>50</v>
      </c>
      <c r="B6254" t="s">
        <v>646</v>
      </c>
      <c r="C6254" t="s">
        <v>643</v>
      </c>
      <c r="D6254" t="s">
        <v>15</v>
      </c>
      <c r="E6254" t="str">
        <f>VLOOKUP(D6254,Abbrev!$A$6:$B$67,2,FALSE)</f>
        <v>Skate</v>
      </c>
      <c r="F6254" t="str">
        <f t="shared" si="291"/>
        <v/>
      </c>
      <c r="G6254">
        <v>1993</v>
      </c>
      <c r="H6254">
        <v>29936.202111999999</v>
      </c>
      <c r="I6254">
        <v>730.89096209961201</v>
      </c>
      <c r="J6254">
        <v>21880099.563248102</v>
      </c>
      <c r="K6254">
        <f t="shared" si="292"/>
        <v>0.73089096209961202</v>
      </c>
      <c r="L6254">
        <f t="shared" si="293"/>
        <v>21880.099563248117</v>
      </c>
    </row>
    <row r="6255" spans="1:12" x14ac:dyDescent="0.3">
      <c r="A6255" t="s">
        <v>50</v>
      </c>
      <c r="B6255" t="s">
        <v>646</v>
      </c>
      <c r="C6255" t="s">
        <v>643</v>
      </c>
      <c r="D6255" t="s">
        <v>16</v>
      </c>
      <c r="E6255" t="str">
        <f>VLOOKUP(D6255,Abbrev!$A$6:$B$67,2,FALSE)</f>
        <v>SmPel</v>
      </c>
      <c r="F6255" t="str">
        <f t="shared" si="291"/>
        <v/>
      </c>
      <c r="G6255">
        <v>1993</v>
      </c>
      <c r="H6255">
        <v>29936.202111999999</v>
      </c>
      <c r="I6255">
        <v>9.8303338274327796</v>
      </c>
      <c r="J6255">
        <v>294282.86028645799</v>
      </c>
      <c r="K6255">
        <f t="shared" si="292"/>
        <v>9.8303338274327804E-3</v>
      </c>
      <c r="L6255">
        <f t="shared" si="293"/>
        <v>294.28286028645823</v>
      </c>
    </row>
    <row r="6256" spans="1:12" x14ac:dyDescent="0.3">
      <c r="A6256" t="s">
        <v>50</v>
      </c>
      <c r="B6256" t="s">
        <v>646</v>
      </c>
      <c r="C6256" t="s">
        <v>643</v>
      </c>
      <c r="D6256" t="s">
        <v>17</v>
      </c>
      <c r="E6256" t="str">
        <f>VLOOKUP(D6256,Abbrev!$A$6:$B$67,2,FALSE)</f>
        <v>Squid</v>
      </c>
      <c r="F6256" t="str">
        <f t="shared" si="291"/>
        <v/>
      </c>
      <c r="G6256">
        <v>1993</v>
      </c>
      <c r="H6256">
        <v>29936.202111999999</v>
      </c>
      <c r="I6256">
        <v>480.20814489895503</v>
      </c>
      <c r="J6256">
        <v>14375608.0815237</v>
      </c>
      <c r="K6256">
        <f t="shared" si="292"/>
        <v>0.48020814489895502</v>
      </c>
      <c r="L6256">
        <f t="shared" si="293"/>
        <v>14375.608081523698</v>
      </c>
    </row>
    <row r="6257" spans="1:12" x14ac:dyDescent="0.3">
      <c r="A6257" t="s">
        <v>50</v>
      </c>
      <c r="B6257" t="s">
        <v>646</v>
      </c>
      <c r="C6257" t="s">
        <v>643</v>
      </c>
      <c r="D6257" t="s">
        <v>18</v>
      </c>
      <c r="E6257" t="str">
        <f>VLOOKUP(D6257,Abbrev!$A$6:$B$67,2,FALSE)</f>
        <v>Dogfish-S</v>
      </c>
      <c r="F6257" t="str">
        <f t="shared" si="291"/>
        <v/>
      </c>
      <c r="G6257">
        <v>1993</v>
      </c>
      <c r="H6257">
        <v>29936.202111999999</v>
      </c>
      <c r="I6257">
        <v>53.850461549764603</v>
      </c>
      <c r="J6257">
        <v>1612078.30077824</v>
      </c>
      <c r="K6257">
        <f t="shared" si="292"/>
        <v>5.3850461549764604E-2</v>
      </c>
      <c r="L6257">
        <f t="shared" si="293"/>
        <v>1612.0783007782379</v>
      </c>
    </row>
    <row r="6258" spans="1:12" x14ac:dyDescent="0.3">
      <c r="A6258" t="s">
        <v>50</v>
      </c>
      <c r="B6258" t="s">
        <v>646</v>
      </c>
      <c r="C6258" t="s">
        <v>643</v>
      </c>
      <c r="D6258" t="s">
        <v>19</v>
      </c>
      <c r="E6258" t="str">
        <f>VLOOKUP(D6258,Abbrev!$A$6:$B$67,2,FALSE)</f>
        <v>Dogfish-L</v>
      </c>
      <c r="F6258" t="str">
        <f t="shared" si="291"/>
        <v/>
      </c>
      <c r="G6258">
        <v>1993</v>
      </c>
      <c r="H6258">
        <v>29936.202111999999</v>
      </c>
      <c r="I6258">
        <v>12018.774893964201</v>
      </c>
      <c r="J6258">
        <v>359796474.36434299</v>
      </c>
      <c r="K6258">
        <f t="shared" si="292"/>
        <v>12.018774893964201</v>
      </c>
      <c r="L6258">
        <f t="shared" si="293"/>
        <v>359796.47436434368</v>
      </c>
    </row>
    <row r="6259" spans="1:12" x14ac:dyDescent="0.3">
      <c r="A6259" t="s">
        <v>50</v>
      </c>
      <c r="B6259" t="s">
        <v>646</v>
      </c>
      <c r="C6259" t="s">
        <v>643</v>
      </c>
      <c r="D6259" t="s">
        <v>30</v>
      </c>
      <c r="E6259" t="str">
        <f>VLOOKUP(D6259,Abbrev!$A$6:$B$67,2,FALSE)</f>
        <v>Menh-L</v>
      </c>
      <c r="F6259" t="str">
        <f t="shared" si="291"/>
        <v/>
      </c>
      <c r="G6259">
        <v>1993</v>
      </c>
      <c r="H6259">
        <v>29936.202111999999</v>
      </c>
      <c r="I6259">
        <v>2.90994859187848</v>
      </c>
      <c r="J6259">
        <v>87112.809182003795</v>
      </c>
      <c r="K6259">
        <f t="shared" si="292"/>
        <v>2.9099485918784801E-3</v>
      </c>
      <c r="L6259">
        <f t="shared" si="293"/>
        <v>87.112809182003986</v>
      </c>
    </row>
    <row r="6260" spans="1:12" x14ac:dyDescent="0.3">
      <c r="A6260" t="s">
        <v>50</v>
      </c>
      <c r="B6260" t="s">
        <v>646</v>
      </c>
      <c r="C6260" t="s">
        <v>643</v>
      </c>
      <c r="D6260" t="s">
        <v>20</v>
      </c>
      <c r="E6260" t="str">
        <f>VLOOKUP(D6260,Abbrev!$A$6:$B$67,2,FALSE)</f>
        <v>Hake-S</v>
      </c>
      <c r="F6260" t="str">
        <f t="shared" si="291"/>
        <v/>
      </c>
      <c r="G6260">
        <v>1993</v>
      </c>
      <c r="H6260">
        <v>29936.202111999999</v>
      </c>
      <c r="I6260">
        <v>143.87701871805999</v>
      </c>
      <c r="J6260">
        <v>4307131.5116158603</v>
      </c>
      <c r="K6260">
        <f t="shared" si="292"/>
        <v>0.14387701871806</v>
      </c>
      <c r="L6260">
        <f t="shared" si="293"/>
        <v>4307.1315116158512</v>
      </c>
    </row>
    <row r="6261" spans="1:12" x14ac:dyDescent="0.3">
      <c r="A6261" t="s">
        <v>50</v>
      </c>
      <c r="B6261" t="s">
        <v>646</v>
      </c>
      <c r="C6261" t="s">
        <v>643</v>
      </c>
      <c r="D6261" t="s">
        <v>43</v>
      </c>
      <c r="E6261" t="str">
        <f>VLOOKUP(D6261,Abbrev!$A$6:$B$67,2,FALSE)</f>
        <v>Sflound-S</v>
      </c>
      <c r="F6261" t="str">
        <f t="shared" si="291"/>
        <v/>
      </c>
      <c r="G6261">
        <v>1993</v>
      </c>
      <c r="H6261">
        <v>29936.202111999999</v>
      </c>
      <c r="I6261">
        <v>2.4771480039724398</v>
      </c>
      <c r="J6261">
        <v>74156.403308256398</v>
      </c>
      <c r="K6261">
        <f t="shared" si="292"/>
        <v>2.4771480039724398E-3</v>
      </c>
      <c r="L6261">
        <f t="shared" si="293"/>
        <v>74.15640330825633</v>
      </c>
    </row>
    <row r="6262" spans="1:12" x14ac:dyDescent="0.3">
      <c r="A6262" t="s">
        <v>50</v>
      </c>
      <c r="B6262" t="s">
        <v>646</v>
      </c>
      <c r="C6262" t="s">
        <v>643</v>
      </c>
      <c r="D6262" t="s">
        <v>29</v>
      </c>
      <c r="E6262" t="str">
        <f>VLOOKUP(D6262,Abbrev!$A$6:$B$67,2,FALSE)</f>
        <v>Sflound-L</v>
      </c>
      <c r="F6262" t="str">
        <f t="shared" si="291"/>
        <v/>
      </c>
      <c r="G6262">
        <v>1993</v>
      </c>
      <c r="H6262">
        <v>29936.202111999999</v>
      </c>
      <c r="I6262">
        <v>31.892012117223299</v>
      </c>
      <c r="J6262">
        <v>954725.72049955104</v>
      </c>
      <c r="K6262">
        <f t="shared" si="292"/>
        <v>3.1892012117223298E-2</v>
      </c>
      <c r="L6262">
        <f t="shared" si="293"/>
        <v>954.72572049954965</v>
      </c>
    </row>
    <row r="6263" spans="1:12" x14ac:dyDescent="0.3">
      <c r="A6263" t="s">
        <v>50</v>
      </c>
      <c r="B6263" t="s">
        <v>646</v>
      </c>
      <c r="C6263" t="s">
        <v>643</v>
      </c>
      <c r="D6263" t="s">
        <v>25</v>
      </c>
      <c r="E6263" t="str">
        <f>VLOOKUP(D6263,Abbrev!$A$6:$B$67,2,FALSE)</f>
        <v>Yflound-L</v>
      </c>
      <c r="F6263" t="str">
        <f t="shared" si="291"/>
        <v/>
      </c>
      <c r="G6263">
        <v>1993</v>
      </c>
      <c r="H6263">
        <v>29936.202111999999</v>
      </c>
      <c r="I6263">
        <v>1.2121679673062999</v>
      </c>
      <c r="J6263">
        <v>36287.705262973599</v>
      </c>
      <c r="K6263">
        <f t="shared" si="292"/>
        <v>1.2121679673062998E-3</v>
      </c>
      <c r="L6263">
        <f t="shared" si="293"/>
        <v>36.287705262973596</v>
      </c>
    </row>
    <row r="6264" spans="1:12" x14ac:dyDescent="0.3">
      <c r="A6264" t="s">
        <v>50</v>
      </c>
      <c r="B6264" t="s">
        <v>646</v>
      </c>
      <c r="C6264" t="s">
        <v>643</v>
      </c>
      <c r="D6264" t="s">
        <v>36</v>
      </c>
      <c r="E6264" t="str">
        <f>VLOOKUP(D6264,Abbrev!$A$6:$B$67,2,FALSE)</f>
        <v>Weak-M</v>
      </c>
      <c r="F6264" t="str">
        <f t="shared" si="291"/>
        <v/>
      </c>
      <c r="G6264">
        <v>1993</v>
      </c>
      <c r="H6264">
        <v>29936.202111999999</v>
      </c>
      <c r="I6264">
        <v>8.1502494447639897</v>
      </c>
      <c r="J6264">
        <v>243987.514641671</v>
      </c>
      <c r="K6264">
        <f t="shared" si="292"/>
        <v>8.1502494447639896E-3</v>
      </c>
      <c r="L6264">
        <f t="shared" si="293"/>
        <v>243.98751464167057</v>
      </c>
    </row>
    <row r="6265" spans="1:12" x14ac:dyDescent="0.3">
      <c r="A6265" t="s">
        <v>50</v>
      </c>
      <c r="B6265" t="s">
        <v>646</v>
      </c>
      <c r="C6265" t="s">
        <v>643</v>
      </c>
      <c r="D6265" t="s">
        <v>7</v>
      </c>
      <c r="E6265" t="str">
        <f>VLOOKUP(D6265,Abbrev!$A$6:$B$67,2,FALSE)</f>
        <v>Alosines</v>
      </c>
      <c r="F6265" t="str">
        <f t="shared" si="291"/>
        <v/>
      </c>
      <c r="G6265">
        <v>1994</v>
      </c>
      <c r="H6265">
        <v>29936.202111999999</v>
      </c>
      <c r="I6265">
        <v>33.901245392145697</v>
      </c>
      <c r="J6265">
        <v>1014874.53390778</v>
      </c>
      <c r="K6265">
        <f t="shared" si="292"/>
        <v>3.3901245392145694E-2</v>
      </c>
      <c r="L6265">
        <f t="shared" si="293"/>
        <v>1014.8745339077822</v>
      </c>
    </row>
    <row r="6266" spans="1:12" x14ac:dyDescent="0.3">
      <c r="A6266" t="s">
        <v>50</v>
      </c>
      <c r="B6266" t="s">
        <v>646</v>
      </c>
      <c r="C6266" t="s">
        <v>643</v>
      </c>
      <c r="D6266" t="s">
        <v>31</v>
      </c>
      <c r="E6266" t="str">
        <f>VLOOKUP(D6266,Abbrev!$A$6:$B$67,2,FALSE)</f>
        <v>Anch</v>
      </c>
      <c r="F6266" t="str">
        <f t="shared" si="291"/>
        <v/>
      </c>
      <c r="G6266">
        <v>1994</v>
      </c>
      <c r="H6266">
        <v>29936.202111999999</v>
      </c>
      <c r="I6266">
        <v>0</v>
      </c>
      <c r="J6266">
        <v>0</v>
      </c>
      <c r="K6266">
        <f t="shared" si="292"/>
        <v>0</v>
      </c>
      <c r="L6266">
        <f t="shared" si="293"/>
        <v>0</v>
      </c>
    </row>
    <row r="6267" spans="1:12" x14ac:dyDescent="0.3">
      <c r="A6267" t="s">
        <v>50</v>
      </c>
      <c r="B6267" t="s">
        <v>646</v>
      </c>
      <c r="C6267" t="s">
        <v>643</v>
      </c>
      <c r="D6267" t="s">
        <v>8</v>
      </c>
      <c r="E6267" t="str">
        <f>VLOOKUP(D6267,Abbrev!$A$6:$B$67,2,FALSE)</f>
        <v>Herring</v>
      </c>
      <c r="F6267" t="str">
        <f t="shared" si="291"/>
        <v/>
      </c>
      <c r="G6267">
        <v>1994</v>
      </c>
      <c r="H6267">
        <v>29936.202111999999</v>
      </c>
      <c r="I6267">
        <v>5139.7158902587798</v>
      </c>
      <c r="J6267">
        <v>153863573.68904501</v>
      </c>
      <c r="K6267">
        <f t="shared" si="292"/>
        <v>5.1397158902587794</v>
      </c>
      <c r="L6267">
        <f t="shared" si="293"/>
        <v>153863.57368904483</v>
      </c>
    </row>
    <row r="6268" spans="1:12" x14ac:dyDescent="0.3">
      <c r="A6268" t="s">
        <v>50</v>
      </c>
      <c r="B6268" t="s">
        <v>646</v>
      </c>
      <c r="C6268" t="s">
        <v>643</v>
      </c>
      <c r="D6268" t="s">
        <v>9</v>
      </c>
      <c r="E6268" t="str">
        <f>VLOOKUP(D6268,Abbrev!$A$6:$B$67,2,FALSE)</f>
        <v>Mack</v>
      </c>
      <c r="F6268" t="str">
        <f t="shared" si="291"/>
        <v/>
      </c>
      <c r="G6268">
        <v>1994</v>
      </c>
      <c r="H6268">
        <v>29936.202111999999</v>
      </c>
      <c r="I6268">
        <v>1651.61884951608</v>
      </c>
      <c r="J6268">
        <v>49443195.6911024</v>
      </c>
      <c r="K6268">
        <f t="shared" si="292"/>
        <v>1.65161884951608</v>
      </c>
      <c r="L6268">
        <f t="shared" si="293"/>
        <v>49443.195691102279</v>
      </c>
    </row>
    <row r="6269" spans="1:12" x14ac:dyDescent="0.3">
      <c r="A6269" t="s">
        <v>50</v>
      </c>
      <c r="B6269" t="s">
        <v>646</v>
      </c>
      <c r="C6269" t="s">
        <v>643</v>
      </c>
      <c r="D6269" t="s">
        <v>10</v>
      </c>
      <c r="E6269" t="str">
        <f>VLOOKUP(D6269,Abbrev!$A$6:$B$67,2,FALSE)</f>
        <v>Butter</v>
      </c>
      <c r="F6269" t="str">
        <f t="shared" si="291"/>
        <v/>
      </c>
      <c r="G6269">
        <v>1994</v>
      </c>
      <c r="H6269">
        <v>29936.202111999999</v>
      </c>
      <c r="I6269">
        <v>4022.33587816715</v>
      </c>
      <c r="J6269">
        <v>120413459.811161</v>
      </c>
      <c r="K6269">
        <f t="shared" si="292"/>
        <v>4.0223358781671497</v>
      </c>
      <c r="L6269">
        <f t="shared" si="293"/>
        <v>120413.45981116079</v>
      </c>
    </row>
    <row r="6270" spans="1:12" x14ac:dyDescent="0.3">
      <c r="A6270" t="s">
        <v>50</v>
      </c>
      <c r="B6270" t="s">
        <v>646</v>
      </c>
      <c r="C6270" t="s">
        <v>643</v>
      </c>
      <c r="D6270" t="s">
        <v>11</v>
      </c>
      <c r="E6270" t="str">
        <f>VLOOKUP(D6270,Abbrev!$A$6:$B$67,2,FALSE)</f>
        <v>Dbenth-oth</v>
      </c>
      <c r="F6270" t="str">
        <f t="shared" si="291"/>
        <v/>
      </c>
      <c r="G6270">
        <v>1994</v>
      </c>
      <c r="H6270">
        <v>29936.202111999999</v>
      </c>
      <c r="I6270">
        <v>2330.9468127155101</v>
      </c>
      <c r="J6270">
        <v>69779694.897773698</v>
      </c>
      <c r="K6270">
        <f t="shared" si="292"/>
        <v>2.33094681271551</v>
      </c>
      <c r="L6270">
        <f t="shared" si="293"/>
        <v>69779.694897773719</v>
      </c>
    </row>
    <row r="6271" spans="1:12" x14ac:dyDescent="0.3">
      <c r="A6271" t="s">
        <v>50</v>
      </c>
      <c r="B6271" t="s">
        <v>646</v>
      </c>
      <c r="C6271" t="s">
        <v>643</v>
      </c>
      <c r="D6271" t="s">
        <v>33</v>
      </c>
      <c r="E6271" t="str">
        <f>VLOOKUP(D6271,Abbrev!$A$6:$B$67,2,FALSE)</f>
        <v>Domni-oth</v>
      </c>
      <c r="F6271" t="str">
        <f t="shared" si="291"/>
        <v/>
      </c>
      <c r="G6271">
        <v>1994</v>
      </c>
      <c r="H6271">
        <v>29936.202111999999</v>
      </c>
      <c r="I6271">
        <v>20.041495683948401</v>
      </c>
      <c r="J6271">
        <v>599966.26542145596</v>
      </c>
      <c r="K6271">
        <f t="shared" si="292"/>
        <v>2.0041495683948401E-2</v>
      </c>
      <c r="L6271">
        <f t="shared" si="293"/>
        <v>599.96626542145498</v>
      </c>
    </row>
    <row r="6272" spans="1:12" x14ac:dyDescent="0.3">
      <c r="A6272" t="s">
        <v>50</v>
      </c>
      <c r="B6272" t="s">
        <v>646</v>
      </c>
      <c r="C6272" t="s">
        <v>643</v>
      </c>
      <c r="D6272" t="s">
        <v>12</v>
      </c>
      <c r="E6272" t="str">
        <f>VLOOKUP(D6272,Abbrev!$A$6:$B$67,2,FALSE)</f>
        <v>Dpisc-oth</v>
      </c>
      <c r="F6272" t="str">
        <f t="shared" si="291"/>
        <v/>
      </c>
      <c r="G6272">
        <v>1994</v>
      </c>
      <c r="H6272">
        <v>29936.202111999999</v>
      </c>
      <c r="I6272">
        <v>1157.14928244111</v>
      </c>
      <c r="J6272">
        <v>34640654.792912997</v>
      </c>
      <c r="K6272">
        <f t="shared" si="292"/>
        <v>1.15714928244111</v>
      </c>
      <c r="L6272">
        <f t="shared" si="293"/>
        <v>34640.654792912843</v>
      </c>
    </row>
    <row r="6273" spans="1:12" x14ac:dyDescent="0.3">
      <c r="A6273" t="s">
        <v>50</v>
      </c>
      <c r="B6273" t="s">
        <v>646</v>
      </c>
      <c r="C6273" t="s">
        <v>643</v>
      </c>
      <c r="D6273" t="s">
        <v>27</v>
      </c>
      <c r="E6273" t="str">
        <f>VLOOKUP(D6273,Abbrev!$A$6:$B$67,2,FALSE)</f>
        <v>MedPel</v>
      </c>
      <c r="F6273" t="str">
        <f t="shared" si="291"/>
        <v/>
      </c>
      <c r="G6273">
        <v>1994</v>
      </c>
      <c r="H6273">
        <v>29936.202111999999</v>
      </c>
      <c r="I6273">
        <v>70.163656376849602</v>
      </c>
      <c r="J6273">
        <v>2100433.3982142899</v>
      </c>
      <c r="K6273">
        <f t="shared" si="292"/>
        <v>7.0163656376849598E-2</v>
      </c>
      <c r="L6273">
        <f t="shared" si="293"/>
        <v>2100.4333982142871</v>
      </c>
    </row>
    <row r="6274" spans="1:12" x14ac:dyDescent="0.3">
      <c r="A6274" t="s">
        <v>50</v>
      </c>
      <c r="B6274" t="s">
        <v>646</v>
      </c>
      <c r="C6274" t="s">
        <v>643</v>
      </c>
      <c r="D6274" t="s">
        <v>14</v>
      </c>
      <c r="E6274" t="str">
        <f>VLOOKUP(D6274,Abbrev!$A$6:$B$67,2,FALSE)</f>
        <v>Mesopel</v>
      </c>
      <c r="F6274" t="str">
        <f t="shared" si="291"/>
        <v/>
      </c>
      <c r="G6274">
        <v>1994</v>
      </c>
      <c r="H6274">
        <v>29936.202111999999</v>
      </c>
      <c r="I6274">
        <v>0</v>
      </c>
      <c r="J6274">
        <v>0</v>
      </c>
      <c r="K6274">
        <f t="shared" si="292"/>
        <v>0</v>
      </c>
      <c r="L6274">
        <f t="shared" si="293"/>
        <v>0</v>
      </c>
    </row>
    <row r="6275" spans="1:12" x14ac:dyDescent="0.3">
      <c r="A6275" t="s">
        <v>50</v>
      </c>
      <c r="B6275" t="s">
        <v>646</v>
      </c>
      <c r="C6275" t="s">
        <v>643</v>
      </c>
      <c r="D6275" t="s">
        <v>15</v>
      </c>
      <c r="E6275" t="str">
        <f>VLOOKUP(D6275,Abbrev!$A$6:$B$67,2,FALSE)</f>
        <v>Skate</v>
      </c>
      <c r="F6275" t="str">
        <f t="shared" ref="F6275:F6338" si="294">IF(G6275&lt;=1967,"A",IF(AND(G6275&gt;=1996,G6275&lt;=2000),"B",IF(G6275&gt;=2009,"C","")))</f>
        <v/>
      </c>
      <c r="G6275">
        <v>1994</v>
      </c>
      <c r="H6275">
        <v>29936.202111999999</v>
      </c>
      <c r="I6275">
        <v>788.93506989468199</v>
      </c>
      <c r="J6275">
        <v>23617719.705612101</v>
      </c>
      <c r="K6275">
        <f t="shared" ref="K6275:K6338" si="295">I6275/1000</f>
        <v>0.78893506989468198</v>
      </c>
      <c r="L6275">
        <f t="shared" ref="L6275:L6338" si="296">K6275*H6275</f>
        <v>23617.719705612046</v>
      </c>
    </row>
    <row r="6276" spans="1:12" x14ac:dyDescent="0.3">
      <c r="A6276" t="s">
        <v>50</v>
      </c>
      <c r="B6276" t="s">
        <v>646</v>
      </c>
      <c r="C6276" t="s">
        <v>643</v>
      </c>
      <c r="D6276" t="s">
        <v>16</v>
      </c>
      <c r="E6276" t="str">
        <f>VLOOKUP(D6276,Abbrev!$A$6:$B$67,2,FALSE)</f>
        <v>SmPel</v>
      </c>
      <c r="F6276" t="str">
        <f t="shared" si="294"/>
        <v/>
      </c>
      <c r="G6276">
        <v>1994</v>
      </c>
      <c r="H6276">
        <v>29936.202111999999</v>
      </c>
      <c r="I6276">
        <v>7.5277847113104297</v>
      </c>
      <c r="J6276">
        <v>225353.284573413</v>
      </c>
      <c r="K6276">
        <f t="shared" si="295"/>
        <v>7.5277847113104299E-3</v>
      </c>
      <c r="L6276">
        <f t="shared" si="296"/>
        <v>225.35328457341259</v>
      </c>
    </row>
    <row r="6277" spans="1:12" x14ac:dyDescent="0.3">
      <c r="A6277" t="s">
        <v>50</v>
      </c>
      <c r="B6277" t="s">
        <v>646</v>
      </c>
      <c r="C6277" t="s">
        <v>643</v>
      </c>
      <c r="D6277" t="s">
        <v>17</v>
      </c>
      <c r="E6277" t="str">
        <f>VLOOKUP(D6277,Abbrev!$A$6:$B$67,2,FALSE)</f>
        <v>Squid</v>
      </c>
      <c r="F6277" t="str">
        <f t="shared" si="294"/>
        <v/>
      </c>
      <c r="G6277">
        <v>1994</v>
      </c>
      <c r="H6277">
        <v>29936.202111999999</v>
      </c>
      <c r="I6277">
        <v>2925.62705437873</v>
      </c>
      <c r="J6277">
        <v>87582162.804216906</v>
      </c>
      <c r="K6277">
        <f t="shared" si="295"/>
        <v>2.9256270543787299</v>
      </c>
      <c r="L6277">
        <f t="shared" si="296"/>
        <v>87582.162804216874</v>
      </c>
    </row>
    <row r="6278" spans="1:12" x14ac:dyDescent="0.3">
      <c r="A6278" t="s">
        <v>50</v>
      </c>
      <c r="B6278" t="s">
        <v>646</v>
      </c>
      <c r="C6278" t="s">
        <v>643</v>
      </c>
      <c r="D6278" t="s">
        <v>18</v>
      </c>
      <c r="E6278" t="str">
        <f>VLOOKUP(D6278,Abbrev!$A$6:$B$67,2,FALSE)</f>
        <v>Dogfish-S</v>
      </c>
      <c r="F6278" t="str">
        <f t="shared" si="294"/>
        <v/>
      </c>
      <c r="G6278">
        <v>1994</v>
      </c>
      <c r="H6278">
        <v>29936.202111999999</v>
      </c>
      <c r="I6278">
        <v>104.651666475724</v>
      </c>
      <c r="J6278">
        <v>3132873.4389748699</v>
      </c>
      <c r="K6278">
        <f t="shared" si="295"/>
        <v>0.10465166647572401</v>
      </c>
      <c r="L6278">
        <f t="shared" si="296"/>
        <v>3132.8734389748884</v>
      </c>
    </row>
    <row r="6279" spans="1:12" x14ac:dyDescent="0.3">
      <c r="A6279" t="s">
        <v>50</v>
      </c>
      <c r="B6279" t="s">
        <v>646</v>
      </c>
      <c r="C6279" t="s">
        <v>643</v>
      </c>
      <c r="D6279" t="s">
        <v>19</v>
      </c>
      <c r="E6279" t="str">
        <f>VLOOKUP(D6279,Abbrev!$A$6:$B$67,2,FALSE)</f>
        <v>Dogfish-L</v>
      </c>
      <c r="F6279" t="str">
        <f t="shared" si="294"/>
        <v/>
      </c>
      <c r="G6279">
        <v>1994</v>
      </c>
      <c r="H6279">
        <v>29936.202111999999</v>
      </c>
      <c r="I6279">
        <v>16101.5493355817</v>
      </c>
      <c r="J6279">
        <v>482019235.22631198</v>
      </c>
      <c r="K6279">
        <f t="shared" si="295"/>
        <v>16.101549335581701</v>
      </c>
      <c r="L6279">
        <f t="shared" si="296"/>
        <v>482019.23522631312</v>
      </c>
    </row>
    <row r="6280" spans="1:12" x14ac:dyDescent="0.3">
      <c r="A6280" t="s">
        <v>50</v>
      </c>
      <c r="B6280" t="s">
        <v>646</v>
      </c>
      <c r="C6280" t="s">
        <v>643</v>
      </c>
      <c r="D6280" t="s">
        <v>20</v>
      </c>
      <c r="E6280" t="str">
        <f>VLOOKUP(D6280,Abbrev!$A$6:$B$67,2,FALSE)</f>
        <v>Hake-S</v>
      </c>
      <c r="F6280" t="str">
        <f t="shared" si="294"/>
        <v/>
      </c>
      <c r="G6280">
        <v>1994</v>
      </c>
      <c r="H6280">
        <v>29936.202111999999</v>
      </c>
      <c r="I6280">
        <v>191.61046240414399</v>
      </c>
      <c r="J6280">
        <v>5736089.5293042203</v>
      </c>
      <c r="K6280">
        <f t="shared" si="295"/>
        <v>0.19161046240414398</v>
      </c>
      <c r="L6280">
        <f t="shared" si="296"/>
        <v>5736.0895293042313</v>
      </c>
    </row>
    <row r="6281" spans="1:12" x14ac:dyDescent="0.3">
      <c r="A6281" t="s">
        <v>50</v>
      </c>
      <c r="B6281" t="s">
        <v>646</v>
      </c>
      <c r="C6281" t="s">
        <v>643</v>
      </c>
      <c r="D6281" t="s">
        <v>22</v>
      </c>
      <c r="E6281" t="str">
        <f>VLOOKUP(D6281,Abbrev!$A$6:$B$67,2,FALSE)</f>
        <v>Cod-M</v>
      </c>
      <c r="F6281" t="str">
        <f t="shared" si="294"/>
        <v/>
      </c>
      <c r="G6281">
        <v>1994</v>
      </c>
      <c r="H6281">
        <v>29936.202111999999</v>
      </c>
      <c r="I6281">
        <v>4.1115324652934699</v>
      </c>
      <c r="J6281">
        <v>123083.66687107499</v>
      </c>
      <c r="K6281">
        <f t="shared" si="295"/>
        <v>4.1115324652934698E-3</v>
      </c>
      <c r="L6281">
        <f t="shared" si="296"/>
        <v>123.08366687107493</v>
      </c>
    </row>
    <row r="6282" spans="1:12" x14ac:dyDescent="0.3">
      <c r="A6282" t="s">
        <v>50</v>
      </c>
      <c r="B6282" t="s">
        <v>646</v>
      </c>
      <c r="C6282" t="s">
        <v>643</v>
      </c>
      <c r="D6282" t="s">
        <v>23</v>
      </c>
      <c r="E6282" t="str">
        <f>VLOOKUP(D6282,Abbrev!$A$6:$B$67,2,FALSE)</f>
        <v>Cod-L</v>
      </c>
      <c r="F6282" t="str">
        <f t="shared" si="294"/>
        <v/>
      </c>
      <c r="G6282">
        <v>1994</v>
      </c>
      <c r="H6282">
        <v>29936.202111999999</v>
      </c>
      <c r="I6282">
        <v>9.5978735688082306</v>
      </c>
      <c r="J6282">
        <v>287323.88300126599</v>
      </c>
      <c r="K6282">
        <f t="shared" si="295"/>
        <v>9.5978735688082312E-3</v>
      </c>
      <c r="L6282">
        <f t="shared" si="296"/>
        <v>287.32388300126593</v>
      </c>
    </row>
    <row r="6283" spans="1:12" x14ac:dyDescent="0.3">
      <c r="A6283" t="s">
        <v>50</v>
      </c>
      <c r="B6283" t="s">
        <v>646</v>
      </c>
      <c r="C6283" t="s">
        <v>643</v>
      </c>
      <c r="D6283" t="s">
        <v>43</v>
      </c>
      <c r="E6283" t="str">
        <f>VLOOKUP(D6283,Abbrev!$A$6:$B$67,2,FALSE)</f>
        <v>Sflound-S</v>
      </c>
      <c r="F6283" t="str">
        <f t="shared" si="294"/>
        <v/>
      </c>
      <c r="G6283">
        <v>1994</v>
      </c>
      <c r="H6283">
        <v>29936.202111999999</v>
      </c>
      <c r="I6283">
        <v>0.45944690285303003</v>
      </c>
      <c r="J6283">
        <v>13754.095343540699</v>
      </c>
      <c r="K6283">
        <f t="shared" si="295"/>
        <v>4.5944690285303004E-4</v>
      </c>
      <c r="L6283">
        <f t="shared" si="296"/>
        <v>13.754095343540737</v>
      </c>
    </row>
    <row r="6284" spans="1:12" x14ac:dyDescent="0.3">
      <c r="A6284" t="s">
        <v>50</v>
      </c>
      <c r="B6284" t="s">
        <v>646</v>
      </c>
      <c r="C6284" t="s">
        <v>643</v>
      </c>
      <c r="D6284" t="s">
        <v>29</v>
      </c>
      <c r="E6284" t="str">
        <f>VLOOKUP(D6284,Abbrev!$A$6:$B$67,2,FALSE)</f>
        <v>Sflound-L</v>
      </c>
      <c r="F6284" t="str">
        <f t="shared" si="294"/>
        <v/>
      </c>
      <c r="G6284">
        <v>1994</v>
      </c>
      <c r="H6284">
        <v>29936.202111999999</v>
      </c>
      <c r="I6284">
        <v>28.457888933284799</v>
      </c>
      <c r="J6284">
        <v>851921.11478766298</v>
      </c>
      <c r="K6284">
        <f t="shared" si="295"/>
        <v>2.8457888933284801E-2</v>
      </c>
      <c r="L6284">
        <f t="shared" si="296"/>
        <v>851.92111478766185</v>
      </c>
    </row>
    <row r="6285" spans="1:12" x14ac:dyDescent="0.3">
      <c r="A6285" t="s">
        <v>50</v>
      </c>
      <c r="B6285" t="s">
        <v>646</v>
      </c>
      <c r="C6285" t="s">
        <v>643</v>
      </c>
      <c r="D6285" t="s">
        <v>24</v>
      </c>
      <c r="E6285" t="str">
        <f>VLOOKUP(D6285,Abbrev!$A$6:$B$67,2,FALSE)</f>
        <v>Yflound-S</v>
      </c>
      <c r="F6285" t="str">
        <f t="shared" si="294"/>
        <v/>
      </c>
      <c r="G6285">
        <v>1994</v>
      </c>
      <c r="H6285">
        <v>29936.202111999999</v>
      </c>
      <c r="I6285">
        <v>5.6262805949525099</v>
      </c>
      <c r="J6285">
        <v>168429.47302932199</v>
      </c>
      <c r="K6285">
        <f t="shared" si="295"/>
        <v>5.62628059495251E-3</v>
      </c>
      <c r="L6285">
        <f t="shared" si="296"/>
        <v>168.42947302932194</v>
      </c>
    </row>
    <row r="6286" spans="1:12" x14ac:dyDescent="0.3">
      <c r="A6286" t="s">
        <v>50</v>
      </c>
      <c r="B6286" t="s">
        <v>646</v>
      </c>
      <c r="C6286" t="s">
        <v>643</v>
      </c>
      <c r="D6286" t="s">
        <v>25</v>
      </c>
      <c r="E6286" t="str">
        <f>VLOOKUP(D6286,Abbrev!$A$6:$B$67,2,FALSE)</f>
        <v>Yflound-L</v>
      </c>
      <c r="F6286" t="str">
        <f t="shared" si="294"/>
        <v/>
      </c>
      <c r="G6286">
        <v>1994</v>
      </c>
      <c r="H6286">
        <v>29936.202111999999</v>
      </c>
      <c r="I6286">
        <v>2.8214619862741901</v>
      </c>
      <c r="J6286">
        <v>84463.856272428995</v>
      </c>
      <c r="K6286">
        <f t="shared" si="295"/>
        <v>2.8214619862741903E-3</v>
      </c>
      <c r="L6286">
        <f t="shared" si="296"/>
        <v>84.463856272429126</v>
      </c>
    </row>
    <row r="6287" spans="1:12" x14ac:dyDescent="0.3">
      <c r="A6287" t="s">
        <v>50</v>
      </c>
      <c r="B6287" t="s">
        <v>646</v>
      </c>
      <c r="C6287" t="s">
        <v>643</v>
      </c>
      <c r="D6287" t="s">
        <v>35</v>
      </c>
      <c r="E6287" t="str">
        <f>VLOOKUP(D6287,Abbrev!$A$6:$B$67,2,FALSE)</f>
        <v>Sbass-L</v>
      </c>
      <c r="F6287" t="str">
        <f t="shared" si="294"/>
        <v/>
      </c>
      <c r="G6287">
        <v>1994</v>
      </c>
      <c r="H6287">
        <v>29936.202111999999</v>
      </c>
      <c r="I6287">
        <v>53.5173281876353</v>
      </c>
      <c r="J6287">
        <v>1602105.5531192899</v>
      </c>
      <c r="K6287">
        <f t="shared" si="295"/>
        <v>5.3517328187635299E-2</v>
      </c>
      <c r="L6287">
        <f t="shared" si="296"/>
        <v>1602.1055531192849</v>
      </c>
    </row>
    <row r="6288" spans="1:12" x14ac:dyDescent="0.3">
      <c r="A6288" t="s">
        <v>50</v>
      </c>
      <c r="B6288" t="s">
        <v>646</v>
      </c>
      <c r="C6288" t="s">
        <v>643</v>
      </c>
      <c r="D6288" t="s">
        <v>49</v>
      </c>
      <c r="E6288" t="str">
        <f>VLOOKUP(D6288,Abbrev!$A$6:$B$67,2,FALSE)</f>
        <v>Weak-L</v>
      </c>
      <c r="F6288" t="str">
        <f t="shared" si="294"/>
        <v/>
      </c>
      <c r="G6288">
        <v>1994</v>
      </c>
      <c r="H6288">
        <v>29936.202111999999</v>
      </c>
      <c r="I6288">
        <v>7.3346703586056501</v>
      </c>
      <c r="J6288">
        <v>219572.17428011401</v>
      </c>
      <c r="K6288">
        <f t="shared" si="295"/>
        <v>7.3346703586056501E-3</v>
      </c>
      <c r="L6288">
        <f t="shared" si="296"/>
        <v>219.57217428011424</v>
      </c>
    </row>
    <row r="6289" spans="1:12" x14ac:dyDescent="0.3">
      <c r="A6289" t="s">
        <v>50</v>
      </c>
      <c r="B6289" t="s">
        <v>646</v>
      </c>
      <c r="C6289" t="s">
        <v>643</v>
      </c>
      <c r="D6289" t="s">
        <v>7</v>
      </c>
      <c r="E6289" t="str">
        <f>VLOOKUP(D6289,Abbrev!$A$6:$B$67,2,FALSE)</f>
        <v>Alosines</v>
      </c>
      <c r="F6289" t="str">
        <f t="shared" si="294"/>
        <v/>
      </c>
      <c r="G6289">
        <v>1995</v>
      </c>
      <c r="H6289">
        <v>29936.202111999999</v>
      </c>
      <c r="I6289">
        <v>44.005906934891399</v>
      </c>
      <c r="J6289">
        <v>1317369.7241247699</v>
      </c>
      <c r="K6289">
        <f t="shared" si="295"/>
        <v>4.4005906934891398E-2</v>
      </c>
      <c r="L6289">
        <f t="shared" si="296"/>
        <v>1317.3697241247712</v>
      </c>
    </row>
    <row r="6290" spans="1:12" x14ac:dyDescent="0.3">
      <c r="A6290" t="s">
        <v>50</v>
      </c>
      <c r="B6290" t="s">
        <v>646</v>
      </c>
      <c r="C6290" t="s">
        <v>643</v>
      </c>
      <c r="D6290" t="s">
        <v>31</v>
      </c>
      <c r="E6290" t="str">
        <f>VLOOKUP(D6290,Abbrev!$A$6:$B$67,2,FALSE)</f>
        <v>Anch</v>
      </c>
      <c r="F6290" t="str">
        <f t="shared" si="294"/>
        <v/>
      </c>
      <c r="G6290">
        <v>1995</v>
      </c>
      <c r="H6290">
        <v>29936.202111999999</v>
      </c>
      <c r="I6290">
        <v>379.98062917189901</v>
      </c>
      <c r="J6290">
        <v>11375176.9135349</v>
      </c>
      <c r="K6290">
        <f t="shared" si="295"/>
        <v>0.37998062917189901</v>
      </c>
      <c r="L6290">
        <f t="shared" si="296"/>
        <v>11375.176913534891</v>
      </c>
    </row>
    <row r="6291" spans="1:12" x14ac:dyDescent="0.3">
      <c r="A6291" t="s">
        <v>50</v>
      </c>
      <c r="B6291" t="s">
        <v>646</v>
      </c>
      <c r="C6291" t="s">
        <v>643</v>
      </c>
      <c r="D6291" t="s">
        <v>42</v>
      </c>
      <c r="E6291" t="str">
        <f>VLOOKUP(D6291,Abbrev!$A$6:$B$67,2,FALSE)</f>
        <v>Croaker</v>
      </c>
      <c r="F6291" t="str">
        <f t="shared" si="294"/>
        <v/>
      </c>
      <c r="G6291">
        <v>1995</v>
      </c>
      <c r="H6291">
        <v>29936.202111999999</v>
      </c>
      <c r="I6291">
        <v>7392.5823056136396</v>
      </c>
      <c r="J6291">
        <v>221305838.03044501</v>
      </c>
      <c r="K6291">
        <f t="shared" si="295"/>
        <v>7.3925823056136393</v>
      </c>
      <c r="L6291">
        <f t="shared" si="296"/>
        <v>221305.83803044484</v>
      </c>
    </row>
    <row r="6292" spans="1:12" x14ac:dyDescent="0.3">
      <c r="A6292" t="s">
        <v>50</v>
      </c>
      <c r="B6292" t="s">
        <v>646</v>
      </c>
      <c r="C6292" t="s">
        <v>643</v>
      </c>
      <c r="D6292" t="s">
        <v>8</v>
      </c>
      <c r="E6292" t="str">
        <f>VLOOKUP(D6292,Abbrev!$A$6:$B$67,2,FALSE)</f>
        <v>Herring</v>
      </c>
      <c r="F6292" t="str">
        <f t="shared" si="294"/>
        <v/>
      </c>
      <c r="G6292">
        <v>1995</v>
      </c>
      <c r="H6292">
        <v>29936.202111999999</v>
      </c>
      <c r="I6292">
        <v>8018.2372110111901</v>
      </c>
      <c r="J6292">
        <v>240035569.73078999</v>
      </c>
      <c r="K6292">
        <f t="shared" si="295"/>
        <v>8.0182372110111899</v>
      </c>
      <c r="L6292">
        <f t="shared" si="296"/>
        <v>240035.56973079016</v>
      </c>
    </row>
    <row r="6293" spans="1:12" x14ac:dyDescent="0.3">
      <c r="A6293" t="s">
        <v>50</v>
      </c>
      <c r="B6293" t="s">
        <v>646</v>
      </c>
      <c r="C6293" t="s">
        <v>643</v>
      </c>
      <c r="D6293" t="s">
        <v>9</v>
      </c>
      <c r="E6293" t="str">
        <f>VLOOKUP(D6293,Abbrev!$A$6:$B$67,2,FALSE)</f>
        <v>Mack</v>
      </c>
      <c r="F6293" t="str">
        <f t="shared" si="294"/>
        <v/>
      </c>
      <c r="G6293">
        <v>1995</v>
      </c>
      <c r="H6293">
        <v>29936.202111999999</v>
      </c>
      <c r="I6293">
        <v>778.06524749239702</v>
      </c>
      <c r="J6293">
        <v>23292318.505255699</v>
      </c>
      <c r="K6293">
        <f t="shared" si="295"/>
        <v>0.77806524749239703</v>
      </c>
      <c r="L6293">
        <f t="shared" si="296"/>
        <v>23292.318505255698</v>
      </c>
    </row>
    <row r="6294" spans="1:12" x14ac:dyDescent="0.3">
      <c r="A6294" t="s">
        <v>50</v>
      </c>
      <c r="B6294" t="s">
        <v>646</v>
      </c>
      <c r="C6294" t="s">
        <v>643</v>
      </c>
      <c r="D6294" t="s">
        <v>10</v>
      </c>
      <c r="E6294" t="str">
        <f>VLOOKUP(D6294,Abbrev!$A$6:$B$67,2,FALSE)</f>
        <v>Butter</v>
      </c>
      <c r="F6294" t="str">
        <f t="shared" si="294"/>
        <v/>
      </c>
      <c r="G6294">
        <v>1995</v>
      </c>
      <c r="H6294">
        <v>29936.202111999999</v>
      </c>
      <c r="I6294">
        <v>122.684511194244</v>
      </c>
      <c r="J6294">
        <v>3672708.3231228101</v>
      </c>
      <c r="K6294">
        <f t="shared" si="295"/>
        <v>0.12268451119424399</v>
      </c>
      <c r="L6294">
        <f t="shared" si="296"/>
        <v>3672.7083231228144</v>
      </c>
    </row>
    <row r="6295" spans="1:12" x14ac:dyDescent="0.3">
      <c r="A6295" t="s">
        <v>50</v>
      </c>
      <c r="B6295" t="s">
        <v>646</v>
      </c>
      <c r="C6295" t="s">
        <v>643</v>
      </c>
      <c r="D6295" t="s">
        <v>11</v>
      </c>
      <c r="E6295" t="str">
        <f>VLOOKUP(D6295,Abbrev!$A$6:$B$67,2,FALSE)</f>
        <v>Dbenth-oth</v>
      </c>
      <c r="F6295" t="str">
        <f t="shared" si="294"/>
        <v/>
      </c>
      <c r="G6295">
        <v>1995</v>
      </c>
      <c r="H6295">
        <v>29936.202111999999</v>
      </c>
      <c r="I6295">
        <v>6869.2297284634697</v>
      </c>
      <c r="J6295">
        <v>205638649.505041</v>
      </c>
      <c r="K6295">
        <f t="shared" si="295"/>
        <v>6.8692297284634698</v>
      </c>
      <c r="L6295">
        <f t="shared" si="296"/>
        <v>205638.64950504131</v>
      </c>
    </row>
    <row r="6296" spans="1:12" x14ac:dyDescent="0.3">
      <c r="A6296" t="s">
        <v>50</v>
      </c>
      <c r="B6296" t="s">
        <v>646</v>
      </c>
      <c r="C6296" t="s">
        <v>643</v>
      </c>
      <c r="D6296" t="s">
        <v>33</v>
      </c>
      <c r="E6296" t="str">
        <f>VLOOKUP(D6296,Abbrev!$A$6:$B$67,2,FALSE)</f>
        <v>Domni-oth</v>
      </c>
      <c r="F6296" t="str">
        <f t="shared" si="294"/>
        <v/>
      </c>
      <c r="G6296">
        <v>1995</v>
      </c>
      <c r="H6296">
        <v>29936.202111999999</v>
      </c>
      <c r="I6296">
        <v>16.0202364815589</v>
      </c>
      <c r="J6296">
        <v>479585.03719398403</v>
      </c>
      <c r="K6296">
        <f t="shared" si="295"/>
        <v>1.6020236481558901E-2</v>
      </c>
      <c r="L6296">
        <f t="shared" si="296"/>
        <v>479.585037193983</v>
      </c>
    </row>
    <row r="6297" spans="1:12" x14ac:dyDescent="0.3">
      <c r="A6297" t="s">
        <v>50</v>
      </c>
      <c r="B6297" t="s">
        <v>646</v>
      </c>
      <c r="C6297" t="s">
        <v>643</v>
      </c>
      <c r="D6297" t="s">
        <v>12</v>
      </c>
      <c r="E6297" t="str">
        <f>VLOOKUP(D6297,Abbrev!$A$6:$B$67,2,FALSE)</f>
        <v>Dpisc-oth</v>
      </c>
      <c r="F6297" t="str">
        <f t="shared" si="294"/>
        <v/>
      </c>
      <c r="G6297">
        <v>1995</v>
      </c>
      <c r="H6297">
        <v>29936.202111999999</v>
      </c>
      <c r="I6297">
        <v>113.34925076859599</v>
      </c>
      <c r="J6297">
        <v>3393246.08025245</v>
      </c>
      <c r="K6297">
        <f t="shared" si="295"/>
        <v>0.11334925076859599</v>
      </c>
      <c r="L6297">
        <f t="shared" si="296"/>
        <v>3393.2460802524606</v>
      </c>
    </row>
    <row r="6298" spans="1:12" x14ac:dyDescent="0.3">
      <c r="A6298" t="s">
        <v>50</v>
      </c>
      <c r="B6298" t="s">
        <v>646</v>
      </c>
      <c r="C6298" t="s">
        <v>643</v>
      </c>
      <c r="D6298" t="s">
        <v>27</v>
      </c>
      <c r="E6298" t="str">
        <f>VLOOKUP(D6298,Abbrev!$A$6:$B$67,2,FALSE)</f>
        <v>MedPel</v>
      </c>
      <c r="F6298" t="str">
        <f t="shared" si="294"/>
        <v/>
      </c>
      <c r="G6298">
        <v>1995</v>
      </c>
      <c r="H6298">
        <v>29936.202111999999</v>
      </c>
      <c r="I6298">
        <v>7.9982490556755899</v>
      </c>
      <c r="J6298">
        <v>239437.20027281699</v>
      </c>
      <c r="K6298">
        <f t="shared" si="295"/>
        <v>7.9982490556755898E-3</v>
      </c>
      <c r="L6298">
        <f t="shared" si="296"/>
        <v>239.43720027281759</v>
      </c>
    </row>
    <row r="6299" spans="1:12" x14ac:dyDescent="0.3">
      <c r="A6299" t="s">
        <v>50</v>
      </c>
      <c r="B6299" t="s">
        <v>646</v>
      </c>
      <c r="C6299" t="s">
        <v>643</v>
      </c>
      <c r="D6299" t="s">
        <v>15</v>
      </c>
      <c r="E6299" t="str">
        <f>VLOOKUP(D6299,Abbrev!$A$6:$B$67,2,FALSE)</f>
        <v>Skate</v>
      </c>
      <c r="F6299" t="str">
        <f t="shared" si="294"/>
        <v/>
      </c>
      <c r="G6299">
        <v>1995</v>
      </c>
      <c r="H6299">
        <v>29936.202111999999</v>
      </c>
      <c r="I6299">
        <v>433.17905705800899</v>
      </c>
      <c r="J6299">
        <v>12967735.8027741</v>
      </c>
      <c r="K6299">
        <f t="shared" si="295"/>
        <v>0.43317905705800902</v>
      </c>
      <c r="L6299">
        <f t="shared" si="296"/>
        <v>12967.735802774137</v>
      </c>
    </row>
    <row r="6300" spans="1:12" x14ac:dyDescent="0.3">
      <c r="A6300" t="s">
        <v>50</v>
      </c>
      <c r="B6300" t="s">
        <v>646</v>
      </c>
      <c r="C6300" t="s">
        <v>643</v>
      </c>
      <c r="D6300" t="s">
        <v>16</v>
      </c>
      <c r="E6300" t="str">
        <f>VLOOKUP(D6300,Abbrev!$A$6:$B$67,2,FALSE)</f>
        <v>SmPel</v>
      </c>
      <c r="F6300" t="str">
        <f t="shared" si="294"/>
        <v/>
      </c>
      <c r="G6300">
        <v>1995</v>
      </c>
      <c r="H6300">
        <v>29936.202111999999</v>
      </c>
      <c r="I6300">
        <v>1392.14403586924</v>
      </c>
      <c r="J6300">
        <v>41675505.226797</v>
      </c>
      <c r="K6300">
        <f t="shared" si="295"/>
        <v>1.3921440358692401</v>
      </c>
      <c r="L6300">
        <f t="shared" si="296"/>
        <v>41675.505226796944</v>
      </c>
    </row>
    <row r="6301" spans="1:12" x14ac:dyDescent="0.3">
      <c r="A6301" t="s">
        <v>50</v>
      </c>
      <c r="B6301" t="s">
        <v>646</v>
      </c>
      <c r="C6301" t="s">
        <v>643</v>
      </c>
      <c r="D6301" t="s">
        <v>17</v>
      </c>
      <c r="E6301" t="str">
        <f>VLOOKUP(D6301,Abbrev!$A$6:$B$67,2,FALSE)</f>
        <v>Squid</v>
      </c>
      <c r="F6301" t="str">
        <f t="shared" si="294"/>
        <v/>
      </c>
      <c r="G6301">
        <v>1995</v>
      </c>
      <c r="H6301">
        <v>29936.202111999999</v>
      </c>
      <c r="I6301">
        <v>509.51843900677801</v>
      </c>
      <c r="J6301">
        <v>15253046.9698976</v>
      </c>
      <c r="K6301">
        <f t="shared" si="295"/>
        <v>0.50951843900677796</v>
      </c>
      <c r="L6301">
        <f t="shared" si="296"/>
        <v>15253.046969897649</v>
      </c>
    </row>
    <row r="6302" spans="1:12" x14ac:dyDescent="0.3">
      <c r="A6302" t="s">
        <v>50</v>
      </c>
      <c r="B6302" t="s">
        <v>646</v>
      </c>
      <c r="C6302" t="s">
        <v>643</v>
      </c>
      <c r="D6302" t="s">
        <v>18</v>
      </c>
      <c r="E6302" t="str">
        <f>VLOOKUP(D6302,Abbrev!$A$6:$B$67,2,FALSE)</f>
        <v>Dogfish-S</v>
      </c>
      <c r="F6302" t="str">
        <f t="shared" si="294"/>
        <v/>
      </c>
      <c r="G6302">
        <v>1995</v>
      </c>
      <c r="H6302">
        <v>29936.202111999999</v>
      </c>
      <c r="I6302">
        <v>723.50524097399102</v>
      </c>
      <c r="J6302">
        <v>21658999.122888699</v>
      </c>
      <c r="K6302">
        <f t="shared" si="295"/>
        <v>0.72350524097399105</v>
      </c>
      <c r="L6302">
        <f t="shared" si="296"/>
        <v>21658.999122888657</v>
      </c>
    </row>
    <row r="6303" spans="1:12" x14ac:dyDescent="0.3">
      <c r="A6303" t="s">
        <v>50</v>
      </c>
      <c r="B6303" t="s">
        <v>646</v>
      </c>
      <c r="C6303" t="s">
        <v>643</v>
      </c>
      <c r="D6303" t="s">
        <v>19</v>
      </c>
      <c r="E6303" t="str">
        <f>VLOOKUP(D6303,Abbrev!$A$6:$B$67,2,FALSE)</f>
        <v>Dogfish-L</v>
      </c>
      <c r="F6303" t="str">
        <f t="shared" si="294"/>
        <v/>
      </c>
      <c r="G6303">
        <v>1995</v>
      </c>
      <c r="H6303">
        <v>29936.202111999999</v>
      </c>
      <c r="I6303">
        <v>39780.088245879597</v>
      </c>
      <c r="J6303">
        <v>1190864761.7618501</v>
      </c>
      <c r="K6303">
        <f t="shared" si="295"/>
        <v>39.780088245879597</v>
      </c>
      <c r="L6303">
        <f t="shared" si="296"/>
        <v>1190864.7617618472</v>
      </c>
    </row>
    <row r="6304" spans="1:12" x14ac:dyDescent="0.3">
      <c r="A6304" t="s">
        <v>50</v>
      </c>
      <c r="B6304" t="s">
        <v>646</v>
      </c>
      <c r="C6304" t="s">
        <v>643</v>
      </c>
      <c r="D6304" t="s">
        <v>30</v>
      </c>
      <c r="E6304" t="str">
        <f>VLOOKUP(D6304,Abbrev!$A$6:$B$67,2,FALSE)</f>
        <v>Menh-L</v>
      </c>
      <c r="F6304" t="str">
        <f t="shared" si="294"/>
        <v/>
      </c>
      <c r="G6304">
        <v>1995</v>
      </c>
      <c r="H6304">
        <v>29936.202111999999</v>
      </c>
      <c r="I6304">
        <v>10.732883694858099</v>
      </c>
      <c r="J6304">
        <v>321301.775533862</v>
      </c>
      <c r="K6304">
        <f t="shared" si="295"/>
        <v>1.0732883694858098E-2</v>
      </c>
      <c r="L6304">
        <f t="shared" si="296"/>
        <v>321.30177553386136</v>
      </c>
    </row>
    <row r="6305" spans="1:12" x14ac:dyDescent="0.3">
      <c r="A6305" t="s">
        <v>50</v>
      </c>
      <c r="B6305" t="s">
        <v>646</v>
      </c>
      <c r="C6305" t="s">
        <v>643</v>
      </c>
      <c r="D6305" t="s">
        <v>20</v>
      </c>
      <c r="E6305" t="str">
        <f>VLOOKUP(D6305,Abbrev!$A$6:$B$67,2,FALSE)</f>
        <v>Hake-S</v>
      </c>
      <c r="F6305" t="str">
        <f t="shared" si="294"/>
        <v/>
      </c>
      <c r="G6305">
        <v>1995</v>
      </c>
      <c r="H6305">
        <v>29936.202111999999</v>
      </c>
      <c r="I6305">
        <v>128.475658742908</v>
      </c>
      <c r="J6305">
        <v>3846073.28660003</v>
      </c>
      <c r="K6305">
        <f t="shared" si="295"/>
        <v>0.12847565874290801</v>
      </c>
      <c r="L6305">
        <f t="shared" si="296"/>
        <v>3846.073286600034</v>
      </c>
    </row>
    <row r="6306" spans="1:12" x14ac:dyDescent="0.3">
      <c r="A6306" t="s">
        <v>50</v>
      </c>
      <c r="B6306" t="s">
        <v>646</v>
      </c>
      <c r="C6306" t="s">
        <v>643</v>
      </c>
      <c r="D6306" t="s">
        <v>43</v>
      </c>
      <c r="E6306" t="str">
        <f>VLOOKUP(D6306,Abbrev!$A$6:$B$67,2,FALSE)</f>
        <v>Sflound-S</v>
      </c>
      <c r="F6306" t="str">
        <f t="shared" si="294"/>
        <v/>
      </c>
      <c r="G6306">
        <v>1995</v>
      </c>
      <c r="H6306">
        <v>29936.202111999999</v>
      </c>
      <c r="I6306">
        <v>5.1024763195612</v>
      </c>
      <c r="J6306">
        <v>152748.76237407801</v>
      </c>
      <c r="K6306">
        <f t="shared" si="295"/>
        <v>5.1024763195612003E-3</v>
      </c>
      <c r="L6306">
        <f t="shared" si="296"/>
        <v>152.74876237407798</v>
      </c>
    </row>
    <row r="6307" spans="1:12" x14ac:dyDescent="0.3">
      <c r="A6307" t="s">
        <v>50</v>
      </c>
      <c r="B6307" t="s">
        <v>646</v>
      </c>
      <c r="C6307" t="s">
        <v>643</v>
      </c>
      <c r="D6307" t="s">
        <v>29</v>
      </c>
      <c r="E6307" t="str">
        <f>VLOOKUP(D6307,Abbrev!$A$6:$B$67,2,FALSE)</f>
        <v>Sflound-L</v>
      </c>
      <c r="F6307" t="str">
        <f t="shared" si="294"/>
        <v/>
      </c>
      <c r="G6307">
        <v>1995</v>
      </c>
      <c r="H6307">
        <v>29936.202111999999</v>
      </c>
      <c r="I6307">
        <v>50.399994558890398</v>
      </c>
      <c r="J6307">
        <v>1508784.4235586401</v>
      </c>
      <c r="K6307">
        <f t="shared" si="295"/>
        <v>5.0399994558890396E-2</v>
      </c>
      <c r="L6307">
        <f t="shared" si="296"/>
        <v>1508.7844235586431</v>
      </c>
    </row>
    <row r="6308" spans="1:12" x14ac:dyDescent="0.3">
      <c r="A6308" t="s">
        <v>50</v>
      </c>
      <c r="B6308" t="s">
        <v>646</v>
      </c>
      <c r="C6308" t="s">
        <v>643</v>
      </c>
      <c r="D6308" t="s">
        <v>25</v>
      </c>
      <c r="E6308" t="str">
        <f>VLOOKUP(D6308,Abbrev!$A$6:$B$67,2,FALSE)</f>
        <v>Yflound-L</v>
      </c>
      <c r="F6308" t="str">
        <f t="shared" si="294"/>
        <v/>
      </c>
      <c r="G6308">
        <v>1995</v>
      </c>
      <c r="H6308">
        <v>29936.202111999999</v>
      </c>
      <c r="I6308">
        <v>2.9880081386790098</v>
      </c>
      <c r="J6308">
        <v>89449.615551795694</v>
      </c>
      <c r="K6308">
        <f t="shared" si="295"/>
        <v>2.98800813867901E-3</v>
      </c>
      <c r="L6308">
        <f t="shared" si="296"/>
        <v>89.449615551795759</v>
      </c>
    </row>
    <row r="6309" spans="1:12" x14ac:dyDescent="0.3">
      <c r="A6309" t="s">
        <v>50</v>
      </c>
      <c r="B6309" t="s">
        <v>646</v>
      </c>
      <c r="C6309" t="s">
        <v>643</v>
      </c>
      <c r="D6309" t="s">
        <v>44</v>
      </c>
      <c r="E6309" t="str">
        <f>VLOOKUP(D6309,Abbrev!$A$6:$B$67,2,FALSE)</f>
        <v>Blue-S</v>
      </c>
      <c r="F6309" t="str">
        <f t="shared" si="294"/>
        <v/>
      </c>
      <c r="G6309">
        <v>1995</v>
      </c>
      <c r="H6309">
        <v>29936.202111999999</v>
      </c>
      <c r="I6309">
        <v>33.5509230857243</v>
      </c>
      <c r="J6309">
        <v>1004387.21453841</v>
      </c>
      <c r="K6309">
        <f t="shared" si="295"/>
        <v>3.3550923085724299E-2</v>
      </c>
      <c r="L6309">
        <f t="shared" si="296"/>
        <v>1004.3872145384092</v>
      </c>
    </row>
    <row r="6310" spans="1:12" x14ac:dyDescent="0.3">
      <c r="A6310" t="s">
        <v>50</v>
      </c>
      <c r="B6310" t="s">
        <v>646</v>
      </c>
      <c r="C6310" t="s">
        <v>643</v>
      </c>
      <c r="D6310" t="s">
        <v>32</v>
      </c>
      <c r="E6310" t="str">
        <f>VLOOKUP(D6310,Abbrev!$A$6:$B$67,2,FALSE)</f>
        <v>Blue-M</v>
      </c>
      <c r="F6310" t="str">
        <f t="shared" si="294"/>
        <v/>
      </c>
      <c r="G6310">
        <v>1995</v>
      </c>
      <c r="H6310">
        <v>29936.202111999999</v>
      </c>
      <c r="I6310">
        <v>12.1054169793599</v>
      </c>
      <c r="J6310">
        <v>362390.20934415498</v>
      </c>
      <c r="K6310">
        <f t="shared" si="295"/>
        <v>1.21054169793599E-2</v>
      </c>
      <c r="L6310">
        <f t="shared" si="296"/>
        <v>362.39020934415447</v>
      </c>
    </row>
    <row r="6311" spans="1:12" x14ac:dyDescent="0.3">
      <c r="A6311" t="s">
        <v>50</v>
      </c>
      <c r="B6311" t="s">
        <v>646</v>
      </c>
      <c r="C6311" t="s">
        <v>643</v>
      </c>
      <c r="D6311" t="s">
        <v>39</v>
      </c>
      <c r="E6311" t="str">
        <f>VLOOKUP(D6311,Abbrev!$A$6:$B$67,2,FALSE)</f>
        <v>Sbass-M</v>
      </c>
      <c r="F6311" t="str">
        <f t="shared" si="294"/>
        <v/>
      </c>
      <c r="G6311">
        <v>1995</v>
      </c>
      <c r="H6311">
        <v>29936.202111999999</v>
      </c>
      <c r="I6311">
        <v>4.76061799513037</v>
      </c>
      <c r="J6311">
        <v>142514.82248024701</v>
      </c>
      <c r="K6311">
        <f t="shared" si="295"/>
        <v>4.7606179951303696E-3</v>
      </c>
      <c r="L6311">
        <f t="shared" si="296"/>
        <v>142.51482248024698</v>
      </c>
    </row>
    <row r="6312" spans="1:12" x14ac:dyDescent="0.3">
      <c r="A6312" t="s">
        <v>50</v>
      </c>
      <c r="B6312" t="s">
        <v>646</v>
      </c>
      <c r="C6312" t="s">
        <v>643</v>
      </c>
      <c r="D6312" t="s">
        <v>40</v>
      </c>
      <c r="E6312" t="str">
        <f>VLOOKUP(D6312,Abbrev!$A$6:$B$67,2,FALSE)</f>
        <v>Weak-S</v>
      </c>
      <c r="F6312" t="str">
        <f t="shared" si="294"/>
        <v/>
      </c>
      <c r="G6312">
        <v>1995</v>
      </c>
      <c r="H6312">
        <v>29936.202111999999</v>
      </c>
      <c r="I6312">
        <v>3.4651539723208198</v>
      </c>
      <c r="J6312">
        <v>103733.54966459599</v>
      </c>
      <c r="K6312">
        <f t="shared" si="295"/>
        <v>3.4651539723208197E-3</v>
      </c>
      <c r="L6312">
        <f t="shared" si="296"/>
        <v>103.73354966459571</v>
      </c>
    </row>
    <row r="6313" spans="1:12" x14ac:dyDescent="0.3">
      <c r="A6313" t="s">
        <v>50</v>
      </c>
      <c r="B6313" t="s">
        <v>646</v>
      </c>
      <c r="C6313" t="s">
        <v>643</v>
      </c>
      <c r="D6313" t="s">
        <v>36</v>
      </c>
      <c r="E6313" t="str">
        <f>VLOOKUP(D6313,Abbrev!$A$6:$B$67,2,FALSE)</f>
        <v>Weak-M</v>
      </c>
      <c r="F6313" t="str">
        <f t="shared" si="294"/>
        <v/>
      </c>
      <c r="G6313">
        <v>1995</v>
      </c>
      <c r="H6313">
        <v>29936.202111999999</v>
      </c>
      <c r="I6313">
        <v>50.733264620446</v>
      </c>
      <c r="J6313">
        <v>1518761.26347925</v>
      </c>
      <c r="K6313">
        <f t="shared" si="295"/>
        <v>5.0733264620446E-2</v>
      </c>
      <c r="L6313">
        <f t="shared" si="296"/>
        <v>1518.7612634792504</v>
      </c>
    </row>
    <row r="6314" spans="1:12" x14ac:dyDescent="0.3">
      <c r="A6314" t="s">
        <v>50</v>
      </c>
      <c r="B6314" t="s">
        <v>646</v>
      </c>
      <c r="C6314" t="s">
        <v>643</v>
      </c>
      <c r="D6314" t="s">
        <v>49</v>
      </c>
      <c r="E6314" t="str">
        <f>VLOOKUP(D6314,Abbrev!$A$6:$B$67,2,FALSE)</f>
        <v>Weak-L</v>
      </c>
      <c r="F6314" t="str">
        <f t="shared" si="294"/>
        <v/>
      </c>
      <c r="G6314">
        <v>1995</v>
      </c>
      <c r="H6314">
        <v>29936.202111999999</v>
      </c>
      <c r="I6314">
        <v>25.9385050936163</v>
      </c>
      <c r="J6314">
        <v>776500.33096564002</v>
      </c>
      <c r="K6314">
        <f t="shared" si="295"/>
        <v>2.5938505093616299E-2</v>
      </c>
      <c r="L6314">
        <f t="shared" si="296"/>
        <v>776.50033096563902</v>
      </c>
    </row>
    <row r="6315" spans="1:12" x14ac:dyDescent="0.3">
      <c r="A6315" t="s">
        <v>50</v>
      </c>
      <c r="B6315" t="s">
        <v>646</v>
      </c>
      <c r="C6315" t="s">
        <v>643</v>
      </c>
      <c r="D6315" t="s">
        <v>7</v>
      </c>
      <c r="E6315" t="str">
        <f>VLOOKUP(D6315,Abbrev!$A$6:$B$67,2,FALSE)</f>
        <v>Alosines</v>
      </c>
      <c r="F6315" t="str">
        <f t="shared" si="294"/>
        <v>B</v>
      </c>
      <c r="G6315">
        <v>1996</v>
      </c>
      <c r="H6315">
        <v>29936.202111999999</v>
      </c>
      <c r="I6315">
        <v>59.532313494060197</v>
      </c>
      <c r="J6315">
        <v>1782171.36895313</v>
      </c>
      <c r="K6315">
        <f t="shared" si="295"/>
        <v>5.9532313494060199E-2</v>
      </c>
      <c r="L6315">
        <f t="shared" si="296"/>
        <v>1782.1713689531309</v>
      </c>
    </row>
    <row r="6316" spans="1:12" x14ac:dyDescent="0.3">
      <c r="A6316" t="s">
        <v>50</v>
      </c>
      <c r="B6316" t="s">
        <v>646</v>
      </c>
      <c r="C6316" t="s">
        <v>643</v>
      </c>
      <c r="D6316" t="s">
        <v>31</v>
      </c>
      <c r="E6316" t="str">
        <f>VLOOKUP(D6316,Abbrev!$A$6:$B$67,2,FALSE)</f>
        <v>Anch</v>
      </c>
      <c r="F6316" t="str">
        <f t="shared" si="294"/>
        <v>B</v>
      </c>
      <c r="G6316">
        <v>1996</v>
      </c>
      <c r="H6316">
        <v>29936.202111999999</v>
      </c>
      <c r="I6316">
        <v>12.674725022914799</v>
      </c>
      <c r="J6316">
        <v>379433.13</v>
      </c>
      <c r="K6316">
        <f t="shared" si="295"/>
        <v>1.26747250229148E-2</v>
      </c>
      <c r="L6316">
        <f t="shared" si="296"/>
        <v>379.43313000000126</v>
      </c>
    </row>
    <row r="6317" spans="1:12" x14ac:dyDescent="0.3">
      <c r="A6317" t="s">
        <v>50</v>
      </c>
      <c r="B6317" t="s">
        <v>646</v>
      </c>
      <c r="C6317" t="s">
        <v>643</v>
      </c>
      <c r="D6317" t="s">
        <v>42</v>
      </c>
      <c r="E6317" t="str">
        <f>VLOOKUP(D6317,Abbrev!$A$6:$B$67,2,FALSE)</f>
        <v>Croaker</v>
      </c>
      <c r="F6317" t="str">
        <f t="shared" si="294"/>
        <v>B</v>
      </c>
      <c r="G6317">
        <v>1996</v>
      </c>
      <c r="H6317">
        <v>29936.202111999999</v>
      </c>
      <c r="I6317">
        <v>79.904644603029098</v>
      </c>
      <c r="J6317">
        <v>2392041.5905238101</v>
      </c>
      <c r="K6317">
        <f t="shared" si="295"/>
        <v>7.9904644603029096E-2</v>
      </c>
      <c r="L6317">
        <f t="shared" si="296"/>
        <v>2392.0415905238087</v>
      </c>
    </row>
    <row r="6318" spans="1:12" x14ac:dyDescent="0.3">
      <c r="A6318" t="s">
        <v>50</v>
      </c>
      <c r="B6318" t="s">
        <v>646</v>
      </c>
      <c r="C6318" t="s">
        <v>643</v>
      </c>
      <c r="D6318" t="s">
        <v>8</v>
      </c>
      <c r="E6318" t="str">
        <f>VLOOKUP(D6318,Abbrev!$A$6:$B$67,2,FALSE)</f>
        <v>Herring</v>
      </c>
      <c r="F6318" t="str">
        <f t="shared" si="294"/>
        <v>B</v>
      </c>
      <c r="G6318">
        <v>1996</v>
      </c>
      <c r="H6318">
        <v>29936.202111999999</v>
      </c>
      <c r="I6318">
        <v>15358.6773274846</v>
      </c>
      <c r="J6318">
        <v>459780468.64857101</v>
      </c>
      <c r="K6318">
        <f t="shared" si="295"/>
        <v>15.3586773274846</v>
      </c>
      <c r="L6318">
        <f t="shared" si="296"/>
        <v>459780.468648571</v>
      </c>
    </row>
    <row r="6319" spans="1:12" x14ac:dyDescent="0.3">
      <c r="A6319" t="s">
        <v>50</v>
      </c>
      <c r="B6319" t="s">
        <v>646</v>
      </c>
      <c r="C6319" t="s">
        <v>643</v>
      </c>
      <c r="D6319" t="s">
        <v>9</v>
      </c>
      <c r="E6319" t="str">
        <f>VLOOKUP(D6319,Abbrev!$A$6:$B$67,2,FALSE)</f>
        <v>Mack</v>
      </c>
      <c r="F6319" t="str">
        <f t="shared" si="294"/>
        <v>B</v>
      </c>
      <c r="G6319">
        <v>1996</v>
      </c>
      <c r="H6319">
        <v>29936.202111999999</v>
      </c>
      <c r="I6319">
        <v>269.58079896539499</v>
      </c>
      <c r="J6319">
        <v>8070225.28334249</v>
      </c>
      <c r="K6319">
        <f t="shared" si="295"/>
        <v>0.269580798965395</v>
      </c>
      <c r="L6319">
        <f t="shared" si="296"/>
        <v>8070.2252833425046</v>
      </c>
    </row>
    <row r="6320" spans="1:12" x14ac:dyDescent="0.3">
      <c r="A6320" t="s">
        <v>50</v>
      </c>
      <c r="B6320" t="s">
        <v>646</v>
      </c>
      <c r="C6320" t="s">
        <v>643</v>
      </c>
      <c r="D6320" t="s">
        <v>10</v>
      </c>
      <c r="E6320" t="str">
        <f>VLOOKUP(D6320,Abbrev!$A$6:$B$67,2,FALSE)</f>
        <v>Butter</v>
      </c>
      <c r="F6320" t="str">
        <f t="shared" si="294"/>
        <v>B</v>
      </c>
      <c r="G6320">
        <v>1996</v>
      </c>
      <c r="H6320">
        <v>29936.202111999999</v>
      </c>
      <c r="I6320">
        <v>179.38719909542499</v>
      </c>
      <c r="J6320">
        <v>5370171.4484262196</v>
      </c>
      <c r="K6320">
        <f t="shared" si="295"/>
        <v>0.179387199095425</v>
      </c>
      <c r="L6320">
        <f t="shared" si="296"/>
        <v>5370.1714484262266</v>
      </c>
    </row>
    <row r="6321" spans="1:12" x14ac:dyDescent="0.3">
      <c r="A6321" t="s">
        <v>50</v>
      </c>
      <c r="B6321" t="s">
        <v>646</v>
      </c>
      <c r="C6321" t="s">
        <v>643</v>
      </c>
      <c r="D6321" t="s">
        <v>11</v>
      </c>
      <c r="E6321" t="str">
        <f>VLOOKUP(D6321,Abbrev!$A$6:$B$67,2,FALSE)</f>
        <v>Dbenth-oth</v>
      </c>
      <c r="F6321" t="str">
        <f t="shared" si="294"/>
        <v>B</v>
      </c>
      <c r="G6321">
        <v>1996</v>
      </c>
      <c r="H6321">
        <v>29936.202111999999</v>
      </c>
      <c r="I6321">
        <v>168.55782052183099</v>
      </c>
      <c r="J6321">
        <v>5045980.98269975</v>
      </c>
      <c r="K6321">
        <f t="shared" si="295"/>
        <v>0.16855782052183099</v>
      </c>
      <c r="L6321">
        <f t="shared" si="296"/>
        <v>5045.9809826997534</v>
      </c>
    </row>
    <row r="6322" spans="1:12" x14ac:dyDescent="0.3">
      <c r="A6322" t="s">
        <v>50</v>
      </c>
      <c r="B6322" t="s">
        <v>646</v>
      </c>
      <c r="C6322" t="s">
        <v>643</v>
      </c>
      <c r="D6322" t="s">
        <v>33</v>
      </c>
      <c r="E6322" t="str">
        <f>VLOOKUP(D6322,Abbrev!$A$6:$B$67,2,FALSE)</f>
        <v>Domni-oth</v>
      </c>
      <c r="F6322" t="str">
        <f t="shared" si="294"/>
        <v>B</v>
      </c>
      <c r="G6322">
        <v>1996</v>
      </c>
      <c r="H6322">
        <v>29936.202111999999</v>
      </c>
      <c r="I6322">
        <v>19.4238076800934</v>
      </c>
      <c r="J6322">
        <v>581475.03249589505</v>
      </c>
      <c r="K6322">
        <f t="shared" si="295"/>
        <v>1.94238076800934E-2</v>
      </c>
      <c r="L6322">
        <f t="shared" si="296"/>
        <v>581.47503249589386</v>
      </c>
    </row>
    <row r="6323" spans="1:12" x14ac:dyDescent="0.3">
      <c r="A6323" t="s">
        <v>50</v>
      </c>
      <c r="B6323" t="s">
        <v>646</v>
      </c>
      <c r="C6323" t="s">
        <v>643</v>
      </c>
      <c r="D6323" t="s">
        <v>12</v>
      </c>
      <c r="E6323" t="str">
        <f>VLOOKUP(D6323,Abbrev!$A$6:$B$67,2,FALSE)</f>
        <v>Dpisc-oth</v>
      </c>
      <c r="F6323" t="str">
        <f t="shared" si="294"/>
        <v>B</v>
      </c>
      <c r="G6323">
        <v>1996</v>
      </c>
      <c r="H6323">
        <v>29936.202111999999</v>
      </c>
      <c r="I6323">
        <v>84.250218345448204</v>
      </c>
      <c r="J6323">
        <v>2522131.5643694699</v>
      </c>
      <c r="K6323">
        <f t="shared" si="295"/>
        <v>8.42502183454482E-2</v>
      </c>
      <c r="L6323">
        <f t="shared" si="296"/>
        <v>2522.1315643694675</v>
      </c>
    </row>
    <row r="6324" spans="1:12" x14ac:dyDescent="0.3">
      <c r="A6324" t="s">
        <v>50</v>
      </c>
      <c r="B6324" t="s">
        <v>646</v>
      </c>
      <c r="C6324" t="s">
        <v>643</v>
      </c>
      <c r="D6324" t="s">
        <v>13</v>
      </c>
      <c r="E6324" t="str">
        <f>VLOOKUP(D6324,Abbrev!$A$6:$B$67,2,FALSE)</f>
        <v>Haddock</v>
      </c>
      <c r="F6324" t="str">
        <f t="shared" si="294"/>
        <v>B</v>
      </c>
      <c r="G6324">
        <v>1996</v>
      </c>
      <c r="H6324">
        <v>29936.202111999999</v>
      </c>
      <c r="I6324">
        <v>1.40303893347439</v>
      </c>
      <c r="J6324">
        <v>42001.6570834944</v>
      </c>
      <c r="K6324">
        <f t="shared" si="295"/>
        <v>1.4030389334743899E-3</v>
      </c>
      <c r="L6324">
        <f t="shared" si="296"/>
        <v>42.001657083494258</v>
      </c>
    </row>
    <row r="6325" spans="1:12" x14ac:dyDescent="0.3">
      <c r="A6325" t="s">
        <v>50</v>
      </c>
      <c r="B6325" t="s">
        <v>646</v>
      </c>
      <c r="C6325" t="s">
        <v>643</v>
      </c>
      <c r="D6325" t="s">
        <v>27</v>
      </c>
      <c r="E6325" t="str">
        <f>VLOOKUP(D6325,Abbrev!$A$6:$B$67,2,FALSE)</f>
        <v>MedPel</v>
      </c>
      <c r="F6325" t="str">
        <f t="shared" si="294"/>
        <v>B</v>
      </c>
      <c r="G6325">
        <v>1996</v>
      </c>
      <c r="H6325">
        <v>29936.202111999999</v>
      </c>
      <c r="I6325">
        <v>2453.6430116128699</v>
      </c>
      <c r="J6325">
        <v>73452753.106339306</v>
      </c>
      <c r="K6325">
        <f t="shared" si="295"/>
        <v>2.4536430116128698</v>
      </c>
      <c r="L6325">
        <f t="shared" si="296"/>
        <v>73452.753106339238</v>
      </c>
    </row>
    <row r="6326" spans="1:12" x14ac:dyDescent="0.3">
      <c r="A6326" t="s">
        <v>50</v>
      </c>
      <c r="B6326" t="s">
        <v>646</v>
      </c>
      <c r="C6326" t="s">
        <v>643</v>
      </c>
      <c r="D6326" t="s">
        <v>15</v>
      </c>
      <c r="E6326" t="str">
        <f>VLOOKUP(D6326,Abbrev!$A$6:$B$67,2,FALSE)</f>
        <v>Skate</v>
      </c>
      <c r="F6326" t="str">
        <f t="shared" si="294"/>
        <v>B</v>
      </c>
      <c r="G6326">
        <v>1996</v>
      </c>
      <c r="H6326">
        <v>29936.202111999999</v>
      </c>
      <c r="I6326">
        <v>544.79177253492003</v>
      </c>
      <c r="J6326">
        <v>16308996.611560101</v>
      </c>
      <c r="K6326">
        <f t="shared" si="295"/>
        <v>0.54479177253492006</v>
      </c>
      <c r="L6326">
        <f t="shared" si="296"/>
        <v>16308.996611560096</v>
      </c>
    </row>
    <row r="6327" spans="1:12" x14ac:dyDescent="0.3">
      <c r="A6327" t="s">
        <v>50</v>
      </c>
      <c r="B6327" t="s">
        <v>646</v>
      </c>
      <c r="C6327" t="s">
        <v>643</v>
      </c>
      <c r="D6327" t="s">
        <v>16</v>
      </c>
      <c r="E6327" t="str">
        <f>VLOOKUP(D6327,Abbrev!$A$6:$B$67,2,FALSE)</f>
        <v>SmPel</v>
      </c>
      <c r="F6327" t="str">
        <f t="shared" si="294"/>
        <v>B</v>
      </c>
      <c r="G6327">
        <v>1996</v>
      </c>
      <c r="H6327">
        <v>29936.202111999999</v>
      </c>
      <c r="I6327">
        <v>5364.6586879586102</v>
      </c>
      <c r="J6327">
        <v>160597506.74462599</v>
      </c>
      <c r="K6327">
        <f t="shared" si="295"/>
        <v>5.3646586879586105</v>
      </c>
      <c r="L6327">
        <f t="shared" si="296"/>
        <v>160597.50674462569</v>
      </c>
    </row>
    <row r="6328" spans="1:12" x14ac:dyDescent="0.3">
      <c r="A6328" t="s">
        <v>50</v>
      </c>
      <c r="B6328" t="s">
        <v>646</v>
      </c>
      <c r="C6328" t="s">
        <v>643</v>
      </c>
      <c r="D6328" t="s">
        <v>17</v>
      </c>
      <c r="E6328" t="str">
        <f>VLOOKUP(D6328,Abbrev!$A$6:$B$67,2,FALSE)</f>
        <v>Squid</v>
      </c>
      <c r="F6328" t="str">
        <f t="shared" si="294"/>
        <v>B</v>
      </c>
      <c r="G6328">
        <v>1996</v>
      </c>
      <c r="H6328">
        <v>29936.202111999999</v>
      </c>
      <c r="I6328">
        <v>432.725325034918</v>
      </c>
      <c r="J6328">
        <v>12954152.7892262</v>
      </c>
      <c r="K6328">
        <f t="shared" si="295"/>
        <v>0.43272532503491801</v>
      </c>
      <c r="L6328">
        <f t="shared" si="296"/>
        <v>12954.152789226198</v>
      </c>
    </row>
    <row r="6329" spans="1:12" x14ac:dyDescent="0.3">
      <c r="A6329" t="s">
        <v>50</v>
      </c>
      <c r="B6329" t="s">
        <v>646</v>
      </c>
      <c r="C6329" t="s">
        <v>643</v>
      </c>
      <c r="D6329" t="s">
        <v>18</v>
      </c>
      <c r="E6329" t="str">
        <f>VLOOKUP(D6329,Abbrev!$A$6:$B$67,2,FALSE)</f>
        <v>Dogfish-S</v>
      </c>
      <c r="F6329" t="str">
        <f t="shared" si="294"/>
        <v>B</v>
      </c>
      <c r="G6329">
        <v>1996</v>
      </c>
      <c r="H6329">
        <v>29936.202111999999</v>
      </c>
      <c r="I6329">
        <v>99.658937020011606</v>
      </c>
      <c r="J6329">
        <v>2983410.0808981499</v>
      </c>
      <c r="K6329">
        <f t="shared" si="295"/>
        <v>9.9658937020011606E-2</v>
      </c>
      <c r="L6329">
        <f t="shared" si="296"/>
        <v>2983.4100808981461</v>
      </c>
    </row>
    <row r="6330" spans="1:12" x14ac:dyDescent="0.3">
      <c r="A6330" t="s">
        <v>50</v>
      </c>
      <c r="B6330" t="s">
        <v>646</v>
      </c>
      <c r="C6330" t="s">
        <v>643</v>
      </c>
      <c r="D6330" t="s">
        <v>19</v>
      </c>
      <c r="E6330" t="str">
        <f>VLOOKUP(D6330,Abbrev!$A$6:$B$67,2,FALSE)</f>
        <v>Dogfish-L</v>
      </c>
      <c r="F6330" t="str">
        <f t="shared" si="294"/>
        <v>B</v>
      </c>
      <c r="G6330">
        <v>1996</v>
      </c>
      <c r="H6330">
        <v>29936.202111999999</v>
      </c>
      <c r="I6330">
        <v>58190.491142129002</v>
      </c>
      <c r="J6330">
        <v>1742002303.8273201</v>
      </c>
      <c r="K6330">
        <f t="shared" si="295"/>
        <v>58.190491142129005</v>
      </c>
      <c r="L6330">
        <f t="shared" si="296"/>
        <v>1742002.3038273195</v>
      </c>
    </row>
    <row r="6331" spans="1:12" x14ac:dyDescent="0.3">
      <c r="A6331" t="s">
        <v>50</v>
      </c>
      <c r="B6331" t="s">
        <v>646</v>
      </c>
      <c r="C6331" t="s">
        <v>643</v>
      </c>
      <c r="D6331" t="s">
        <v>45</v>
      </c>
      <c r="E6331" t="str">
        <f>VLOOKUP(D6331,Abbrev!$A$6:$B$67,2,FALSE)</f>
        <v>Menh-M</v>
      </c>
      <c r="F6331" t="str">
        <f t="shared" si="294"/>
        <v>B</v>
      </c>
      <c r="G6331">
        <v>1996</v>
      </c>
      <c r="H6331">
        <v>29936.202111999999</v>
      </c>
      <c r="I6331">
        <v>0.69842479880956898</v>
      </c>
      <c r="J6331">
        <v>20908.185937196198</v>
      </c>
      <c r="K6331">
        <f t="shared" si="295"/>
        <v>6.9842479880956895E-4</v>
      </c>
      <c r="L6331">
        <f t="shared" si="296"/>
        <v>20.908185937196194</v>
      </c>
    </row>
    <row r="6332" spans="1:12" x14ac:dyDescent="0.3">
      <c r="A6332" t="s">
        <v>50</v>
      </c>
      <c r="B6332" t="s">
        <v>646</v>
      </c>
      <c r="C6332" t="s">
        <v>643</v>
      </c>
      <c r="D6332" t="s">
        <v>20</v>
      </c>
      <c r="E6332" t="str">
        <f>VLOOKUP(D6332,Abbrev!$A$6:$B$67,2,FALSE)</f>
        <v>Hake-S</v>
      </c>
      <c r="F6332" t="str">
        <f t="shared" si="294"/>
        <v>B</v>
      </c>
      <c r="G6332">
        <v>1996</v>
      </c>
      <c r="H6332">
        <v>29936.202111999999</v>
      </c>
      <c r="I6332">
        <v>679.39546849446799</v>
      </c>
      <c r="J6332">
        <v>20338520.0588273</v>
      </c>
      <c r="K6332">
        <f t="shared" si="295"/>
        <v>0.67939546849446797</v>
      </c>
      <c r="L6332">
        <f t="shared" si="296"/>
        <v>20338.520058827322</v>
      </c>
    </row>
    <row r="6333" spans="1:12" x14ac:dyDescent="0.3">
      <c r="A6333" t="s">
        <v>50</v>
      </c>
      <c r="B6333" t="s">
        <v>646</v>
      </c>
      <c r="C6333" t="s">
        <v>643</v>
      </c>
      <c r="D6333" t="s">
        <v>43</v>
      </c>
      <c r="E6333" t="str">
        <f>VLOOKUP(D6333,Abbrev!$A$6:$B$67,2,FALSE)</f>
        <v>Sflound-S</v>
      </c>
      <c r="F6333" t="str">
        <f t="shared" si="294"/>
        <v>B</v>
      </c>
      <c r="G6333">
        <v>1996</v>
      </c>
      <c r="H6333">
        <v>29936.202111999999</v>
      </c>
      <c r="I6333">
        <v>2.51983972324672</v>
      </c>
      <c r="J6333">
        <v>75434.431244959997</v>
      </c>
      <c r="K6333">
        <f t="shared" si="295"/>
        <v>2.5198397232467202E-3</v>
      </c>
      <c r="L6333">
        <f t="shared" si="296"/>
        <v>75.434431244959953</v>
      </c>
    </row>
    <row r="6334" spans="1:12" x14ac:dyDescent="0.3">
      <c r="A6334" t="s">
        <v>50</v>
      </c>
      <c r="B6334" t="s">
        <v>646</v>
      </c>
      <c r="C6334" t="s">
        <v>643</v>
      </c>
      <c r="D6334" t="s">
        <v>29</v>
      </c>
      <c r="E6334" t="str">
        <f>VLOOKUP(D6334,Abbrev!$A$6:$B$67,2,FALSE)</f>
        <v>Sflound-L</v>
      </c>
      <c r="F6334" t="str">
        <f t="shared" si="294"/>
        <v>B</v>
      </c>
      <c r="G6334">
        <v>1996</v>
      </c>
      <c r="H6334">
        <v>29936.202111999999</v>
      </c>
      <c r="I6334">
        <v>85.369419261572602</v>
      </c>
      <c r="J6334">
        <v>2555636.1891985</v>
      </c>
      <c r="K6334">
        <f t="shared" si="295"/>
        <v>8.5369419261572599E-2</v>
      </c>
      <c r="L6334">
        <f t="shared" si="296"/>
        <v>2555.636189198503</v>
      </c>
    </row>
    <row r="6335" spans="1:12" x14ac:dyDescent="0.3">
      <c r="A6335" t="s">
        <v>50</v>
      </c>
      <c r="B6335" t="s">
        <v>646</v>
      </c>
      <c r="C6335" t="s">
        <v>643</v>
      </c>
      <c r="D6335" t="s">
        <v>24</v>
      </c>
      <c r="E6335" t="str">
        <f>VLOOKUP(D6335,Abbrev!$A$6:$B$67,2,FALSE)</f>
        <v>Yflound-S</v>
      </c>
      <c r="F6335" t="str">
        <f t="shared" si="294"/>
        <v>B</v>
      </c>
      <c r="G6335">
        <v>1996</v>
      </c>
      <c r="H6335">
        <v>29936.202111999999</v>
      </c>
      <c r="I6335">
        <v>0.16193202563949399</v>
      </c>
      <c r="J6335">
        <v>4847.6298479494499</v>
      </c>
      <c r="K6335">
        <f t="shared" si="295"/>
        <v>1.6193202563949399E-4</v>
      </c>
      <c r="L6335">
        <f t="shared" si="296"/>
        <v>4.8476298479494577</v>
      </c>
    </row>
    <row r="6336" spans="1:12" x14ac:dyDescent="0.3">
      <c r="A6336" t="s">
        <v>50</v>
      </c>
      <c r="B6336" t="s">
        <v>646</v>
      </c>
      <c r="C6336" t="s">
        <v>643</v>
      </c>
      <c r="D6336" t="s">
        <v>25</v>
      </c>
      <c r="E6336" t="str">
        <f>VLOOKUP(D6336,Abbrev!$A$6:$B$67,2,FALSE)</f>
        <v>Yflound-L</v>
      </c>
      <c r="F6336" t="str">
        <f t="shared" si="294"/>
        <v>B</v>
      </c>
      <c r="G6336">
        <v>1996</v>
      </c>
      <c r="H6336">
        <v>29936.202111999999</v>
      </c>
      <c r="I6336">
        <v>6.9392785996702004</v>
      </c>
      <c r="J6336">
        <v>207735.64667120299</v>
      </c>
      <c r="K6336">
        <f t="shared" si="295"/>
        <v>6.9392785996702008E-3</v>
      </c>
      <c r="L6336">
        <f t="shared" si="296"/>
        <v>207.73564667120345</v>
      </c>
    </row>
    <row r="6337" spans="1:12" x14ac:dyDescent="0.3">
      <c r="A6337" t="s">
        <v>50</v>
      </c>
      <c r="B6337" t="s">
        <v>646</v>
      </c>
      <c r="C6337" t="s">
        <v>643</v>
      </c>
      <c r="D6337" t="s">
        <v>32</v>
      </c>
      <c r="E6337" t="str">
        <f>VLOOKUP(D6337,Abbrev!$A$6:$B$67,2,FALSE)</f>
        <v>Blue-M</v>
      </c>
      <c r="F6337" t="str">
        <f t="shared" si="294"/>
        <v>B</v>
      </c>
      <c r="G6337">
        <v>1996</v>
      </c>
      <c r="H6337">
        <v>29936.202111999999</v>
      </c>
      <c r="I6337">
        <v>16.366174858788899</v>
      </c>
      <c r="J6337">
        <v>489941.11837303801</v>
      </c>
      <c r="K6337">
        <f t="shared" si="295"/>
        <v>1.6366174858788898E-2</v>
      </c>
      <c r="L6337">
        <f t="shared" si="296"/>
        <v>489.94111837303751</v>
      </c>
    </row>
    <row r="6338" spans="1:12" x14ac:dyDescent="0.3">
      <c r="A6338" t="s">
        <v>50</v>
      </c>
      <c r="B6338" t="s">
        <v>646</v>
      </c>
      <c r="C6338" t="s">
        <v>643</v>
      </c>
      <c r="D6338" t="s">
        <v>39</v>
      </c>
      <c r="E6338" t="str">
        <f>VLOOKUP(D6338,Abbrev!$A$6:$B$67,2,FALSE)</f>
        <v>Sbass-M</v>
      </c>
      <c r="F6338" t="str">
        <f t="shared" si="294"/>
        <v>B</v>
      </c>
      <c r="G6338">
        <v>1996</v>
      </c>
      <c r="H6338">
        <v>29936.202111999999</v>
      </c>
      <c r="I6338">
        <v>31.306308703938299</v>
      </c>
      <c r="J6338">
        <v>937191.984741761</v>
      </c>
      <c r="K6338">
        <f t="shared" si="295"/>
        <v>3.1306308703938301E-2</v>
      </c>
      <c r="L6338">
        <f t="shared" si="296"/>
        <v>937.19198474176176</v>
      </c>
    </row>
    <row r="6339" spans="1:12" x14ac:dyDescent="0.3">
      <c r="A6339" t="s">
        <v>50</v>
      </c>
      <c r="B6339" t="s">
        <v>646</v>
      </c>
      <c r="C6339" t="s">
        <v>643</v>
      </c>
      <c r="D6339" t="s">
        <v>35</v>
      </c>
      <c r="E6339" t="str">
        <f>VLOOKUP(D6339,Abbrev!$A$6:$B$67,2,FALSE)</f>
        <v>Sbass-L</v>
      </c>
      <c r="F6339" t="str">
        <f t="shared" ref="F6339:F6402" si="297">IF(G6339&lt;=1967,"A",IF(AND(G6339&gt;=1996,G6339&lt;=2000),"B",IF(G6339&gt;=2009,"C","")))</f>
        <v>B</v>
      </c>
      <c r="G6339">
        <v>1996</v>
      </c>
      <c r="H6339">
        <v>29936.202111999999</v>
      </c>
      <c r="I6339">
        <v>130.25962963904601</v>
      </c>
      <c r="J6339">
        <v>3899478.5999087598</v>
      </c>
      <c r="K6339">
        <f t="shared" ref="K6339:K6402" si="298">I6339/1000</f>
        <v>0.130259629639046</v>
      </c>
      <c r="L6339">
        <f t="shared" ref="L6339:L6402" si="299">K6339*H6339</f>
        <v>3899.4785999087467</v>
      </c>
    </row>
    <row r="6340" spans="1:12" x14ac:dyDescent="0.3">
      <c r="A6340" t="s">
        <v>50</v>
      </c>
      <c r="B6340" t="s">
        <v>646</v>
      </c>
      <c r="C6340" t="s">
        <v>643</v>
      </c>
      <c r="D6340" t="s">
        <v>36</v>
      </c>
      <c r="E6340" t="str">
        <f>VLOOKUP(D6340,Abbrev!$A$6:$B$67,2,FALSE)</f>
        <v>Weak-M</v>
      </c>
      <c r="F6340" t="str">
        <f t="shared" si="297"/>
        <v>B</v>
      </c>
      <c r="G6340">
        <v>1996</v>
      </c>
      <c r="H6340">
        <v>29936.202111999999</v>
      </c>
      <c r="I6340">
        <v>6.4632679400081701</v>
      </c>
      <c r="J6340">
        <v>193485.69535609399</v>
      </c>
      <c r="K6340">
        <f t="shared" si="298"/>
        <v>6.4632679400081702E-3</v>
      </c>
      <c r="L6340">
        <f t="shared" si="299"/>
        <v>193.48569535609448</v>
      </c>
    </row>
    <row r="6341" spans="1:12" x14ac:dyDescent="0.3">
      <c r="A6341" t="s">
        <v>50</v>
      </c>
      <c r="B6341" t="s">
        <v>646</v>
      </c>
      <c r="C6341" t="s">
        <v>643</v>
      </c>
      <c r="D6341" t="s">
        <v>7</v>
      </c>
      <c r="E6341" t="str">
        <f>VLOOKUP(D6341,Abbrev!$A$6:$B$67,2,FALSE)</f>
        <v>Alosines</v>
      </c>
      <c r="F6341" t="str">
        <f t="shared" si="297"/>
        <v>B</v>
      </c>
      <c r="G6341">
        <v>1997</v>
      </c>
      <c r="H6341">
        <v>29936.202111999999</v>
      </c>
      <c r="I6341">
        <v>20.143410668158602</v>
      </c>
      <c r="J6341">
        <v>603017.21298701304</v>
      </c>
      <c r="K6341">
        <f t="shared" si="298"/>
        <v>2.0143410668158602E-2</v>
      </c>
      <c r="L6341">
        <f t="shared" si="299"/>
        <v>603.01721298701284</v>
      </c>
    </row>
    <row r="6342" spans="1:12" x14ac:dyDescent="0.3">
      <c r="A6342" t="s">
        <v>50</v>
      </c>
      <c r="B6342" t="s">
        <v>646</v>
      </c>
      <c r="C6342" t="s">
        <v>643</v>
      </c>
      <c r="D6342" t="s">
        <v>42</v>
      </c>
      <c r="E6342" t="str">
        <f>VLOOKUP(D6342,Abbrev!$A$6:$B$67,2,FALSE)</f>
        <v>Croaker</v>
      </c>
      <c r="F6342" t="str">
        <f t="shared" si="297"/>
        <v>B</v>
      </c>
      <c r="G6342">
        <v>1997</v>
      </c>
      <c r="H6342">
        <v>29936.202111999999</v>
      </c>
      <c r="I6342">
        <v>6.4379555671948001</v>
      </c>
      <c r="J6342">
        <v>192727.939047619</v>
      </c>
      <c r="K6342">
        <f t="shared" si="298"/>
        <v>6.4379555671948002E-3</v>
      </c>
      <c r="L6342">
        <f t="shared" si="299"/>
        <v>192.72793904761912</v>
      </c>
    </row>
    <row r="6343" spans="1:12" x14ac:dyDescent="0.3">
      <c r="A6343" t="s">
        <v>50</v>
      </c>
      <c r="B6343" t="s">
        <v>646</v>
      </c>
      <c r="C6343" t="s">
        <v>643</v>
      </c>
      <c r="D6343" t="s">
        <v>8</v>
      </c>
      <c r="E6343" t="str">
        <f>VLOOKUP(D6343,Abbrev!$A$6:$B$67,2,FALSE)</f>
        <v>Herring</v>
      </c>
      <c r="F6343" t="str">
        <f t="shared" si="297"/>
        <v>B</v>
      </c>
      <c r="G6343">
        <v>1997</v>
      </c>
      <c r="H6343">
        <v>29936.202111999999</v>
      </c>
      <c r="I6343">
        <v>9981.6581776357507</v>
      </c>
      <c r="J6343">
        <v>298812936.61860102</v>
      </c>
      <c r="K6343">
        <f t="shared" si="298"/>
        <v>9.9816581776357509</v>
      </c>
      <c r="L6343">
        <f t="shared" si="299"/>
        <v>298812.93661860144</v>
      </c>
    </row>
    <row r="6344" spans="1:12" x14ac:dyDescent="0.3">
      <c r="A6344" t="s">
        <v>50</v>
      </c>
      <c r="B6344" t="s">
        <v>646</v>
      </c>
      <c r="C6344" t="s">
        <v>643</v>
      </c>
      <c r="D6344" t="s">
        <v>9</v>
      </c>
      <c r="E6344" t="str">
        <f>VLOOKUP(D6344,Abbrev!$A$6:$B$67,2,FALSE)</f>
        <v>Mack</v>
      </c>
      <c r="F6344" t="str">
        <f t="shared" si="297"/>
        <v>B</v>
      </c>
      <c r="G6344">
        <v>1997</v>
      </c>
      <c r="H6344">
        <v>29936.202111999999</v>
      </c>
      <c r="I6344">
        <v>259.03284614752499</v>
      </c>
      <c r="J6344">
        <v>7754459.6359189004</v>
      </c>
      <c r="K6344">
        <f t="shared" si="298"/>
        <v>0.25903284614752498</v>
      </c>
      <c r="L6344">
        <f t="shared" si="299"/>
        <v>7754.4596359189081</v>
      </c>
    </row>
    <row r="6345" spans="1:12" x14ac:dyDescent="0.3">
      <c r="A6345" t="s">
        <v>50</v>
      </c>
      <c r="B6345" t="s">
        <v>646</v>
      </c>
      <c r="C6345" t="s">
        <v>643</v>
      </c>
      <c r="D6345" t="s">
        <v>10</v>
      </c>
      <c r="E6345" t="str">
        <f>VLOOKUP(D6345,Abbrev!$A$6:$B$67,2,FALSE)</f>
        <v>Butter</v>
      </c>
      <c r="F6345" t="str">
        <f t="shared" si="297"/>
        <v>B</v>
      </c>
      <c r="G6345">
        <v>1997</v>
      </c>
      <c r="H6345">
        <v>29936.202111999999</v>
      </c>
      <c r="I6345">
        <v>287.56821613747098</v>
      </c>
      <c r="J6345">
        <v>8608700.2392786294</v>
      </c>
      <c r="K6345">
        <f t="shared" si="298"/>
        <v>0.28756821613747097</v>
      </c>
      <c r="L6345">
        <f t="shared" si="299"/>
        <v>8608.7002392786308</v>
      </c>
    </row>
    <row r="6346" spans="1:12" x14ac:dyDescent="0.3">
      <c r="A6346" t="s">
        <v>50</v>
      </c>
      <c r="B6346" t="s">
        <v>646</v>
      </c>
      <c r="C6346" t="s">
        <v>643</v>
      </c>
      <c r="D6346" t="s">
        <v>11</v>
      </c>
      <c r="E6346" t="str">
        <f>VLOOKUP(D6346,Abbrev!$A$6:$B$67,2,FALSE)</f>
        <v>Dbenth-oth</v>
      </c>
      <c r="F6346" t="str">
        <f t="shared" si="297"/>
        <v>B</v>
      </c>
      <c r="G6346">
        <v>1997</v>
      </c>
      <c r="H6346">
        <v>29936.202111999999</v>
      </c>
      <c r="I6346">
        <v>858.16450429924305</v>
      </c>
      <c r="J6346">
        <v>25690186.046046399</v>
      </c>
      <c r="K6346">
        <f t="shared" si="298"/>
        <v>0.85816450429924307</v>
      </c>
      <c r="L6346">
        <f t="shared" si="299"/>
        <v>25690.186046046434</v>
      </c>
    </row>
    <row r="6347" spans="1:12" x14ac:dyDescent="0.3">
      <c r="A6347" t="s">
        <v>50</v>
      </c>
      <c r="B6347" t="s">
        <v>646</v>
      </c>
      <c r="C6347" t="s">
        <v>643</v>
      </c>
      <c r="D6347" t="s">
        <v>33</v>
      </c>
      <c r="E6347" t="str">
        <f>VLOOKUP(D6347,Abbrev!$A$6:$B$67,2,FALSE)</f>
        <v>Domni-oth</v>
      </c>
      <c r="F6347" t="str">
        <f t="shared" si="297"/>
        <v>B</v>
      </c>
      <c r="G6347">
        <v>1997</v>
      </c>
      <c r="H6347">
        <v>29936.202111999999</v>
      </c>
      <c r="I6347">
        <v>25.391074758548498</v>
      </c>
      <c r="J6347">
        <v>760112.34581280802</v>
      </c>
      <c r="K6347">
        <f t="shared" si="298"/>
        <v>2.5391074758548498E-2</v>
      </c>
      <c r="L6347">
        <f t="shared" si="299"/>
        <v>760.11234581280939</v>
      </c>
    </row>
    <row r="6348" spans="1:12" x14ac:dyDescent="0.3">
      <c r="A6348" t="s">
        <v>50</v>
      </c>
      <c r="B6348" t="s">
        <v>646</v>
      </c>
      <c r="C6348" t="s">
        <v>643</v>
      </c>
      <c r="D6348" t="s">
        <v>12</v>
      </c>
      <c r="E6348" t="str">
        <f>VLOOKUP(D6348,Abbrev!$A$6:$B$67,2,FALSE)</f>
        <v>Dpisc-oth</v>
      </c>
      <c r="F6348" t="str">
        <f t="shared" si="297"/>
        <v>B</v>
      </c>
      <c r="G6348">
        <v>1997</v>
      </c>
      <c r="H6348">
        <v>29936.202111999999</v>
      </c>
      <c r="I6348">
        <v>562.231589636747</v>
      </c>
      <c r="J6348">
        <v>16831078.5011167</v>
      </c>
      <c r="K6348">
        <f t="shared" si="298"/>
        <v>0.56223158963674702</v>
      </c>
      <c r="L6348">
        <f t="shared" si="299"/>
        <v>16831.078501116703</v>
      </c>
    </row>
    <row r="6349" spans="1:12" x14ac:dyDescent="0.3">
      <c r="A6349" t="s">
        <v>50</v>
      </c>
      <c r="B6349" t="s">
        <v>646</v>
      </c>
      <c r="C6349" t="s">
        <v>643</v>
      </c>
      <c r="D6349" t="s">
        <v>14</v>
      </c>
      <c r="E6349" t="str">
        <f>VLOOKUP(D6349,Abbrev!$A$6:$B$67,2,FALSE)</f>
        <v>Mesopel</v>
      </c>
      <c r="F6349" t="str">
        <f t="shared" si="297"/>
        <v>B</v>
      </c>
      <c r="G6349">
        <v>1997</v>
      </c>
      <c r="H6349">
        <v>29936.202111999999</v>
      </c>
      <c r="I6349">
        <v>0</v>
      </c>
      <c r="J6349">
        <v>0</v>
      </c>
      <c r="K6349">
        <f t="shared" si="298"/>
        <v>0</v>
      </c>
      <c r="L6349">
        <f t="shared" si="299"/>
        <v>0</v>
      </c>
    </row>
    <row r="6350" spans="1:12" x14ac:dyDescent="0.3">
      <c r="A6350" t="s">
        <v>50</v>
      </c>
      <c r="B6350" t="s">
        <v>646</v>
      </c>
      <c r="C6350" t="s">
        <v>643</v>
      </c>
      <c r="D6350" t="s">
        <v>15</v>
      </c>
      <c r="E6350" t="str">
        <f>VLOOKUP(D6350,Abbrev!$A$6:$B$67,2,FALSE)</f>
        <v>Skate</v>
      </c>
      <c r="F6350" t="str">
        <f t="shared" si="297"/>
        <v>B</v>
      </c>
      <c r="G6350">
        <v>1997</v>
      </c>
      <c r="H6350">
        <v>29936.202111999999</v>
      </c>
      <c r="I6350">
        <v>448.54616911364798</v>
      </c>
      <c r="J6350">
        <v>13427768.7751495</v>
      </c>
      <c r="K6350">
        <f t="shared" si="298"/>
        <v>0.44854616911364797</v>
      </c>
      <c r="L6350">
        <f t="shared" si="299"/>
        <v>13427.768775149498</v>
      </c>
    </row>
    <row r="6351" spans="1:12" x14ac:dyDescent="0.3">
      <c r="A6351" t="s">
        <v>50</v>
      </c>
      <c r="B6351" t="s">
        <v>646</v>
      </c>
      <c r="C6351" t="s">
        <v>643</v>
      </c>
      <c r="D6351" t="s">
        <v>16</v>
      </c>
      <c r="E6351" t="str">
        <f>VLOOKUP(D6351,Abbrev!$A$6:$B$67,2,FALSE)</f>
        <v>SmPel</v>
      </c>
      <c r="F6351" t="str">
        <f t="shared" si="297"/>
        <v>B</v>
      </c>
      <c r="G6351">
        <v>1997</v>
      </c>
      <c r="H6351">
        <v>29936.202111999999</v>
      </c>
      <c r="I6351">
        <v>61.037198658441</v>
      </c>
      <c r="J6351">
        <v>1827221.91538938</v>
      </c>
      <c r="K6351">
        <f t="shared" si="298"/>
        <v>6.1037198658440997E-2</v>
      </c>
      <c r="L6351">
        <f t="shared" si="299"/>
        <v>1827.2219153893848</v>
      </c>
    </row>
    <row r="6352" spans="1:12" x14ac:dyDescent="0.3">
      <c r="A6352" t="s">
        <v>50</v>
      </c>
      <c r="B6352" t="s">
        <v>646</v>
      </c>
      <c r="C6352" t="s">
        <v>643</v>
      </c>
      <c r="D6352" t="s">
        <v>17</v>
      </c>
      <c r="E6352" t="str">
        <f>VLOOKUP(D6352,Abbrev!$A$6:$B$67,2,FALSE)</f>
        <v>Squid</v>
      </c>
      <c r="F6352" t="str">
        <f t="shared" si="297"/>
        <v>B</v>
      </c>
      <c r="G6352">
        <v>1997</v>
      </c>
      <c r="H6352">
        <v>29936.202111999999</v>
      </c>
      <c r="I6352">
        <v>1180.1278397078599</v>
      </c>
      <c r="J6352">
        <v>35328545.527492598</v>
      </c>
      <c r="K6352">
        <f t="shared" si="298"/>
        <v>1.1801278397078598</v>
      </c>
      <c r="L6352">
        <f t="shared" si="299"/>
        <v>35328.545527492432</v>
      </c>
    </row>
    <row r="6353" spans="1:12" x14ac:dyDescent="0.3">
      <c r="A6353" t="s">
        <v>50</v>
      </c>
      <c r="B6353" t="s">
        <v>646</v>
      </c>
      <c r="C6353" t="s">
        <v>643</v>
      </c>
      <c r="D6353" t="s">
        <v>18</v>
      </c>
      <c r="E6353" t="str">
        <f>VLOOKUP(D6353,Abbrev!$A$6:$B$67,2,FALSE)</f>
        <v>Dogfish-S</v>
      </c>
      <c r="F6353" t="str">
        <f t="shared" si="297"/>
        <v>B</v>
      </c>
      <c r="G6353">
        <v>1997</v>
      </c>
      <c r="H6353">
        <v>29936.202111999999</v>
      </c>
      <c r="I6353">
        <v>40.5327096424556</v>
      </c>
      <c r="J6353">
        <v>1213395.38800356</v>
      </c>
      <c r="K6353">
        <f t="shared" si="298"/>
        <v>4.0532709642455603E-2</v>
      </c>
      <c r="L6353">
        <f t="shared" si="299"/>
        <v>1213.3953880035622</v>
      </c>
    </row>
    <row r="6354" spans="1:12" x14ac:dyDescent="0.3">
      <c r="A6354" t="s">
        <v>50</v>
      </c>
      <c r="B6354" t="s">
        <v>646</v>
      </c>
      <c r="C6354" t="s">
        <v>643</v>
      </c>
      <c r="D6354" t="s">
        <v>19</v>
      </c>
      <c r="E6354" t="str">
        <f>VLOOKUP(D6354,Abbrev!$A$6:$B$67,2,FALSE)</f>
        <v>Dogfish-L</v>
      </c>
      <c r="F6354" t="str">
        <f t="shared" si="297"/>
        <v>B</v>
      </c>
      <c r="G6354">
        <v>1997</v>
      </c>
      <c r="H6354">
        <v>29936.202111999999</v>
      </c>
      <c r="I6354">
        <v>12010.8173178282</v>
      </c>
      <c r="J6354">
        <v>359558254.756814</v>
      </c>
      <c r="K6354">
        <f t="shared" si="298"/>
        <v>12.010817317828199</v>
      </c>
      <c r="L6354">
        <f t="shared" si="299"/>
        <v>359558.25475681468</v>
      </c>
    </row>
    <row r="6355" spans="1:12" x14ac:dyDescent="0.3">
      <c r="A6355" t="s">
        <v>50</v>
      </c>
      <c r="B6355" t="s">
        <v>646</v>
      </c>
      <c r="C6355" t="s">
        <v>643</v>
      </c>
      <c r="D6355" t="s">
        <v>20</v>
      </c>
      <c r="E6355" t="str">
        <f>VLOOKUP(D6355,Abbrev!$A$6:$B$67,2,FALSE)</f>
        <v>Hake-S</v>
      </c>
      <c r="F6355" t="str">
        <f t="shared" si="297"/>
        <v>B</v>
      </c>
      <c r="G6355">
        <v>1997</v>
      </c>
      <c r="H6355">
        <v>29936.202111999999</v>
      </c>
      <c r="I6355">
        <v>57.921489487676197</v>
      </c>
      <c r="J6355">
        <v>1733949.4159311601</v>
      </c>
      <c r="K6355">
        <f t="shared" si="298"/>
        <v>5.7921489487676198E-2</v>
      </c>
      <c r="L6355">
        <f t="shared" si="299"/>
        <v>1733.949415931158</v>
      </c>
    </row>
    <row r="6356" spans="1:12" x14ac:dyDescent="0.3">
      <c r="A6356" t="s">
        <v>50</v>
      </c>
      <c r="B6356" t="s">
        <v>646</v>
      </c>
      <c r="C6356" t="s">
        <v>643</v>
      </c>
      <c r="D6356" t="s">
        <v>43</v>
      </c>
      <c r="E6356" t="str">
        <f>VLOOKUP(D6356,Abbrev!$A$6:$B$67,2,FALSE)</f>
        <v>Sflound-S</v>
      </c>
      <c r="F6356" t="str">
        <f t="shared" si="297"/>
        <v>B</v>
      </c>
      <c r="G6356">
        <v>1997</v>
      </c>
      <c r="H6356">
        <v>29936.202111999999</v>
      </c>
      <c r="I6356">
        <v>1.025293811526</v>
      </c>
      <c r="J6356">
        <v>30693.4027660252</v>
      </c>
      <c r="K6356">
        <f t="shared" si="298"/>
        <v>1.0252938115259999E-3</v>
      </c>
      <c r="L6356">
        <f t="shared" si="299"/>
        <v>30.693402766025166</v>
      </c>
    </row>
    <row r="6357" spans="1:12" x14ac:dyDescent="0.3">
      <c r="A6357" t="s">
        <v>50</v>
      </c>
      <c r="B6357" t="s">
        <v>646</v>
      </c>
      <c r="C6357" t="s">
        <v>643</v>
      </c>
      <c r="D6357" t="s">
        <v>29</v>
      </c>
      <c r="E6357" t="str">
        <f>VLOOKUP(D6357,Abbrev!$A$6:$B$67,2,FALSE)</f>
        <v>Sflound-L</v>
      </c>
      <c r="F6357" t="str">
        <f t="shared" si="297"/>
        <v>B</v>
      </c>
      <c r="G6357">
        <v>1997</v>
      </c>
      <c r="H6357">
        <v>29936.202111999999</v>
      </c>
      <c r="I6357">
        <v>79.611699093604798</v>
      </c>
      <c r="J6357">
        <v>2383271.9145458802</v>
      </c>
      <c r="K6357">
        <f t="shared" si="298"/>
        <v>7.9611699093604799E-2</v>
      </c>
      <c r="L6357">
        <f t="shared" si="299"/>
        <v>2383.2719145458805</v>
      </c>
    </row>
    <row r="6358" spans="1:12" x14ac:dyDescent="0.3">
      <c r="A6358" t="s">
        <v>50</v>
      </c>
      <c r="B6358" t="s">
        <v>646</v>
      </c>
      <c r="C6358" t="s">
        <v>643</v>
      </c>
      <c r="D6358" t="s">
        <v>25</v>
      </c>
      <c r="E6358" t="str">
        <f>VLOOKUP(D6358,Abbrev!$A$6:$B$67,2,FALSE)</f>
        <v>Yflound-L</v>
      </c>
      <c r="F6358" t="str">
        <f t="shared" si="297"/>
        <v>B</v>
      </c>
      <c r="G6358">
        <v>1997</v>
      </c>
      <c r="H6358">
        <v>29936.202111999999</v>
      </c>
      <c r="I6358">
        <v>3.9427069187400701</v>
      </c>
      <c r="J6358">
        <v>118029.67118778299</v>
      </c>
      <c r="K6358">
        <f t="shared" si="298"/>
        <v>3.9427069187400699E-3</v>
      </c>
      <c r="L6358">
        <f t="shared" si="299"/>
        <v>118.02967118778349</v>
      </c>
    </row>
    <row r="6359" spans="1:12" x14ac:dyDescent="0.3">
      <c r="A6359" t="s">
        <v>50</v>
      </c>
      <c r="B6359" t="s">
        <v>646</v>
      </c>
      <c r="C6359" t="s">
        <v>643</v>
      </c>
      <c r="D6359" t="s">
        <v>40</v>
      </c>
      <c r="E6359" t="str">
        <f>VLOOKUP(D6359,Abbrev!$A$6:$B$67,2,FALSE)</f>
        <v>Weak-S</v>
      </c>
      <c r="F6359" t="str">
        <f t="shared" si="297"/>
        <v>B</v>
      </c>
      <c r="G6359">
        <v>1997</v>
      </c>
      <c r="H6359">
        <v>29936.202111999999</v>
      </c>
      <c r="I6359">
        <v>1.2393686193981301E-2</v>
      </c>
      <c r="J6359">
        <v>371.01989481573003</v>
      </c>
      <c r="K6359">
        <f t="shared" si="298"/>
        <v>1.23936861939813E-5</v>
      </c>
      <c r="L6359">
        <f t="shared" si="299"/>
        <v>0.37101989481572822</v>
      </c>
    </row>
    <row r="6360" spans="1:12" x14ac:dyDescent="0.3">
      <c r="A6360" t="s">
        <v>50</v>
      </c>
      <c r="B6360" t="s">
        <v>646</v>
      </c>
      <c r="C6360" t="s">
        <v>643</v>
      </c>
      <c r="D6360" t="s">
        <v>36</v>
      </c>
      <c r="E6360" t="str">
        <f>VLOOKUP(D6360,Abbrev!$A$6:$B$67,2,FALSE)</f>
        <v>Weak-M</v>
      </c>
      <c r="F6360" t="str">
        <f t="shared" si="297"/>
        <v>B</v>
      </c>
      <c r="G6360">
        <v>1997</v>
      </c>
      <c r="H6360">
        <v>29936.202111999999</v>
      </c>
      <c r="I6360">
        <v>2.21676818036627</v>
      </c>
      <c r="J6360">
        <v>66361.620282895296</v>
      </c>
      <c r="K6360">
        <f t="shared" si="298"/>
        <v>2.2167681803662701E-3</v>
      </c>
      <c r="L6360">
        <f t="shared" si="299"/>
        <v>66.361620282895132</v>
      </c>
    </row>
    <row r="6361" spans="1:12" x14ac:dyDescent="0.3">
      <c r="A6361" t="s">
        <v>50</v>
      </c>
      <c r="B6361" t="s">
        <v>646</v>
      </c>
      <c r="C6361" t="s">
        <v>643</v>
      </c>
      <c r="D6361" t="s">
        <v>7</v>
      </c>
      <c r="E6361" t="str">
        <f>VLOOKUP(D6361,Abbrev!$A$6:$B$67,2,FALSE)</f>
        <v>Alosines</v>
      </c>
      <c r="F6361" t="str">
        <f t="shared" si="297"/>
        <v>B</v>
      </c>
      <c r="G6361">
        <v>1998</v>
      </c>
      <c r="H6361">
        <v>29936.202111999999</v>
      </c>
      <c r="I6361">
        <v>107.224182779329</v>
      </c>
      <c r="J6361">
        <v>3209884.8069760101</v>
      </c>
      <c r="K6361">
        <f t="shared" si="298"/>
        <v>0.10722418277932901</v>
      </c>
      <c r="L6361">
        <f t="shared" si="299"/>
        <v>3209.8848069760229</v>
      </c>
    </row>
    <row r="6362" spans="1:12" x14ac:dyDescent="0.3">
      <c r="A6362" t="s">
        <v>50</v>
      </c>
      <c r="B6362" t="s">
        <v>646</v>
      </c>
      <c r="C6362" t="s">
        <v>643</v>
      </c>
      <c r="D6362" t="s">
        <v>42</v>
      </c>
      <c r="E6362" t="str">
        <f>VLOOKUP(D6362,Abbrev!$A$6:$B$67,2,FALSE)</f>
        <v>Croaker</v>
      </c>
      <c r="F6362" t="str">
        <f t="shared" si="297"/>
        <v>B</v>
      </c>
      <c r="G6362">
        <v>1998</v>
      </c>
      <c r="H6362">
        <v>29936.202111999999</v>
      </c>
      <c r="I6362">
        <v>392.72334083215702</v>
      </c>
      <c r="J6362">
        <v>11756645.3052513</v>
      </c>
      <c r="K6362">
        <f t="shared" si="298"/>
        <v>0.39272334083215704</v>
      </c>
      <c r="L6362">
        <f t="shared" si="299"/>
        <v>11756.645305251315</v>
      </c>
    </row>
    <row r="6363" spans="1:12" x14ac:dyDescent="0.3">
      <c r="A6363" t="s">
        <v>50</v>
      </c>
      <c r="B6363" t="s">
        <v>646</v>
      </c>
      <c r="C6363" t="s">
        <v>643</v>
      </c>
      <c r="D6363" t="s">
        <v>8</v>
      </c>
      <c r="E6363" t="str">
        <f>VLOOKUP(D6363,Abbrev!$A$6:$B$67,2,FALSE)</f>
        <v>Herring</v>
      </c>
      <c r="F6363" t="str">
        <f t="shared" si="297"/>
        <v>B</v>
      </c>
      <c r="G6363">
        <v>1998</v>
      </c>
      <c r="H6363">
        <v>29936.202111999999</v>
      </c>
      <c r="I6363">
        <v>7065.8047092099096</v>
      </c>
      <c r="J6363">
        <v>211523357.85882899</v>
      </c>
      <c r="K6363">
        <f t="shared" si="298"/>
        <v>7.0658047092099094</v>
      </c>
      <c r="L6363">
        <f t="shared" si="299"/>
        <v>211523.35785882923</v>
      </c>
    </row>
    <row r="6364" spans="1:12" x14ac:dyDescent="0.3">
      <c r="A6364" t="s">
        <v>50</v>
      </c>
      <c r="B6364" t="s">
        <v>646</v>
      </c>
      <c r="C6364" t="s">
        <v>643</v>
      </c>
      <c r="D6364" t="s">
        <v>9</v>
      </c>
      <c r="E6364" t="str">
        <f>VLOOKUP(D6364,Abbrev!$A$6:$B$67,2,FALSE)</f>
        <v>Mack</v>
      </c>
      <c r="F6364" t="str">
        <f t="shared" si="297"/>
        <v>B</v>
      </c>
      <c r="G6364">
        <v>1998</v>
      </c>
      <c r="H6364">
        <v>29936.202111999999</v>
      </c>
      <c r="I6364">
        <v>710.04604732374696</v>
      </c>
      <c r="J6364">
        <v>21256081.981510401</v>
      </c>
      <c r="K6364">
        <f t="shared" si="298"/>
        <v>0.71004604732374699</v>
      </c>
      <c r="L6364">
        <f t="shared" si="299"/>
        <v>21256.081981510404</v>
      </c>
    </row>
    <row r="6365" spans="1:12" x14ac:dyDescent="0.3">
      <c r="A6365" t="s">
        <v>50</v>
      </c>
      <c r="B6365" t="s">
        <v>646</v>
      </c>
      <c r="C6365" t="s">
        <v>643</v>
      </c>
      <c r="D6365" t="s">
        <v>10</v>
      </c>
      <c r="E6365" t="str">
        <f>VLOOKUP(D6365,Abbrev!$A$6:$B$67,2,FALSE)</f>
        <v>Butter</v>
      </c>
      <c r="F6365" t="str">
        <f t="shared" si="297"/>
        <v>B</v>
      </c>
      <c r="G6365">
        <v>1998</v>
      </c>
      <c r="H6365">
        <v>29936.202111999999</v>
      </c>
      <c r="I6365">
        <v>74.824610039937198</v>
      </c>
      <c r="J6365">
        <v>2239964.64910714</v>
      </c>
      <c r="K6365">
        <f t="shared" si="298"/>
        <v>7.4824610039937192E-2</v>
      </c>
      <c r="L6365">
        <f t="shared" si="299"/>
        <v>2239.9646491071439</v>
      </c>
    </row>
    <row r="6366" spans="1:12" x14ac:dyDescent="0.3">
      <c r="A6366" t="s">
        <v>50</v>
      </c>
      <c r="B6366" t="s">
        <v>646</v>
      </c>
      <c r="C6366" t="s">
        <v>643</v>
      </c>
      <c r="D6366" t="s">
        <v>11</v>
      </c>
      <c r="E6366" t="str">
        <f>VLOOKUP(D6366,Abbrev!$A$6:$B$67,2,FALSE)</f>
        <v>Dbenth-oth</v>
      </c>
      <c r="F6366" t="str">
        <f t="shared" si="297"/>
        <v>B</v>
      </c>
      <c r="G6366">
        <v>1998</v>
      </c>
      <c r="H6366">
        <v>29936.202111999999</v>
      </c>
      <c r="I6366">
        <v>1964.64093048679</v>
      </c>
      <c r="J6366">
        <v>58813887.972560398</v>
      </c>
      <c r="K6366">
        <f t="shared" si="298"/>
        <v>1.96464093048679</v>
      </c>
      <c r="L6366">
        <f t="shared" si="299"/>
        <v>58813.887972560289</v>
      </c>
    </row>
    <row r="6367" spans="1:12" x14ac:dyDescent="0.3">
      <c r="A6367" t="s">
        <v>50</v>
      </c>
      <c r="B6367" t="s">
        <v>646</v>
      </c>
      <c r="C6367" t="s">
        <v>643</v>
      </c>
      <c r="D6367" t="s">
        <v>33</v>
      </c>
      <c r="E6367" t="str">
        <f>VLOOKUP(D6367,Abbrev!$A$6:$B$67,2,FALSE)</f>
        <v>Domni-oth</v>
      </c>
      <c r="F6367" t="str">
        <f t="shared" si="297"/>
        <v>B</v>
      </c>
      <c r="G6367">
        <v>1998</v>
      </c>
      <c r="H6367">
        <v>29936.202111999999</v>
      </c>
      <c r="I6367">
        <v>22.1867655707468</v>
      </c>
      <c r="J6367">
        <v>664187.49833743903</v>
      </c>
      <c r="K6367">
        <f t="shared" si="298"/>
        <v>2.2186765570746801E-2</v>
      </c>
      <c r="L6367">
        <f t="shared" si="299"/>
        <v>664.18749833743925</v>
      </c>
    </row>
    <row r="6368" spans="1:12" x14ac:dyDescent="0.3">
      <c r="A6368" t="s">
        <v>50</v>
      </c>
      <c r="B6368" t="s">
        <v>646</v>
      </c>
      <c r="C6368" t="s">
        <v>643</v>
      </c>
      <c r="D6368" t="s">
        <v>12</v>
      </c>
      <c r="E6368" t="str">
        <f>VLOOKUP(D6368,Abbrev!$A$6:$B$67,2,FALSE)</f>
        <v>Dpisc-oth</v>
      </c>
      <c r="F6368" t="str">
        <f t="shared" si="297"/>
        <v>B</v>
      </c>
      <c r="G6368">
        <v>1998</v>
      </c>
      <c r="H6368">
        <v>29936.202111999999</v>
      </c>
      <c r="I6368">
        <v>748.83782320669104</v>
      </c>
      <c r="J6368">
        <v>22417360.424625602</v>
      </c>
      <c r="K6368">
        <f t="shared" si="298"/>
        <v>0.74883782320669101</v>
      </c>
      <c r="L6368">
        <f t="shared" si="299"/>
        <v>22417.360424625625</v>
      </c>
    </row>
    <row r="6369" spans="1:12" x14ac:dyDescent="0.3">
      <c r="A6369" t="s">
        <v>50</v>
      </c>
      <c r="B6369" t="s">
        <v>646</v>
      </c>
      <c r="C6369" t="s">
        <v>643</v>
      </c>
      <c r="D6369" t="s">
        <v>13</v>
      </c>
      <c r="E6369" t="str">
        <f>VLOOKUP(D6369,Abbrev!$A$6:$B$67,2,FALSE)</f>
        <v>Haddock</v>
      </c>
      <c r="F6369" t="str">
        <f t="shared" si="297"/>
        <v>B</v>
      </c>
      <c r="G6369">
        <v>1998</v>
      </c>
      <c r="H6369">
        <v>29936.202111999999</v>
      </c>
      <c r="I6369">
        <v>0</v>
      </c>
      <c r="J6369">
        <v>0</v>
      </c>
      <c r="K6369">
        <f t="shared" si="298"/>
        <v>0</v>
      </c>
      <c r="L6369">
        <f t="shared" si="299"/>
        <v>0</v>
      </c>
    </row>
    <row r="6370" spans="1:12" x14ac:dyDescent="0.3">
      <c r="A6370" t="s">
        <v>50</v>
      </c>
      <c r="B6370" t="s">
        <v>646</v>
      </c>
      <c r="C6370" t="s">
        <v>643</v>
      </c>
      <c r="D6370" t="s">
        <v>27</v>
      </c>
      <c r="E6370" t="str">
        <f>VLOOKUP(D6370,Abbrev!$A$6:$B$67,2,FALSE)</f>
        <v>MedPel</v>
      </c>
      <c r="F6370" t="str">
        <f t="shared" si="297"/>
        <v>B</v>
      </c>
      <c r="G6370">
        <v>1998</v>
      </c>
      <c r="H6370">
        <v>29936.202111999999</v>
      </c>
      <c r="I6370">
        <v>3.2770887437620901</v>
      </c>
      <c r="J6370">
        <v>98103.590972222199</v>
      </c>
      <c r="K6370">
        <f t="shared" si="298"/>
        <v>3.2770887437620902E-3</v>
      </c>
      <c r="L6370">
        <f t="shared" si="299"/>
        <v>98.103590972222108</v>
      </c>
    </row>
    <row r="6371" spans="1:12" x14ac:dyDescent="0.3">
      <c r="A6371" t="s">
        <v>50</v>
      </c>
      <c r="B6371" t="s">
        <v>646</v>
      </c>
      <c r="C6371" t="s">
        <v>643</v>
      </c>
      <c r="D6371" t="s">
        <v>15</v>
      </c>
      <c r="E6371" t="str">
        <f>VLOOKUP(D6371,Abbrev!$A$6:$B$67,2,FALSE)</f>
        <v>Skate</v>
      </c>
      <c r="F6371" t="str">
        <f t="shared" si="297"/>
        <v>B</v>
      </c>
      <c r="G6371">
        <v>1998</v>
      </c>
      <c r="H6371">
        <v>29936.202111999999</v>
      </c>
      <c r="I6371">
        <v>705.22057124737796</v>
      </c>
      <c r="J6371">
        <v>21111625.554401599</v>
      </c>
      <c r="K6371">
        <f t="shared" si="298"/>
        <v>0.70522057124737791</v>
      </c>
      <c r="L6371">
        <f t="shared" si="299"/>
        <v>21111.625554401602</v>
      </c>
    </row>
    <row r="6372" spans="1:12" x14ac:dyDescent="0.3">
      <c r="A6372" t="s">
        <v>50</v>
      </c>
      <c r="B6372" t="s">
        <v>646</v>
      </c>
      <c r="C6372" t="s">
        <v>643</v>
      </c>
      <c r="D6372" t="s">
        <v>16</v>
      </c>
      <c r="E6372" t="str">
        <f>VLOOKUP(D6372,Abbrev!$A$6:$B$67,2,FALSE)</f>
        <v>SmPel</v>
      </c>
      <c r="F6372" t="str">
        <f t="shared" si="297"/>
        <v>B</v>
      </c>
      <c r="G6372">
        <v>1998</v>
      </c>
      <c r="H6372">
        <v>29936.202111999999</v>
      </c>
      <c r="I6372">
        <v>170.95926575139501</v>
      </c>
      <c r="J6372">
        <v>5117871.13245288</v>
      </c>
      <c r="K6372">
        <f t="shared" si="298"/>
        <v>0.170959265751395</v>
      </c>
      <c r="L6372">
        <f t="shared" si="299"/>
        <v>5117.8711324528804</v>
      </c>
    </row>
    <row r="6373" spans="1:12" x14ac:dyDescent="0.3">
      <c r="A6373" t="s">
        <v>50</v>
      </c>
      <c r="B6373" t="s">
        <v>646</v>
      </c>
      <c r="C6373" t="s">
        <v>643</v>
      </c>
      <c r="D6373" t="s">
        <v>17</v>
      </c>
      <c r="E6373" t="str">
        <f>VLOOKUP(D6373,Abbrev!$A$6:$B$67,2,FALSE)</f>
        <v>Squid</v>
      </c>
      <c r="F6373" t="str">
        <f t="shared" si="297"/>
        <v>B</v>
      </c>
      <c r="G6373">
        <v>1998</v>
      </c>
      <c r="H6373">
        <v>29936.202111999999</v>
      </c>
      <c r="I6373">
        <v>480.32589152158602</v>
      </c>
      <c r="J6373">
        <v>14379132.968216799</v>
      </c>
      <c r="K6373">
        <f t="shared" si="298"/>
        <v>0.480325891521586</v>
      </c>
      <c r="L6373">
        <f t="shared" si="299"/>
        <v>14379.132968216785</v>
      </c>
    </row>
    <row r="6374" spans="1:12" x14ac:dyDescent="0.3">
      <c r="A6374" t="s">
        <v>50</v>
      </c>
      <c r="B6374" t="s">
        <v>646</v>
      </c>
      <c r="C6374" t="s">
        <v>643</v>
      </c>
      <c r="D6374" t="s">
        <v>18</v>
      </c>
      <c r="E6374" t="str">
        <f>VLOOKUP(D6374,Abbrev!$A$6:$B$67,2,FALSE)</f>
        <v>Dogfish-S</v>
      </c>
      <c r="F6374" t="str">
        <f t="shared" si="297"/>
        <v>B</v>
      </c>
      <c r="G6374">
        <v>1998</v>
      </c>
      <c r="H6374">
        <v>29936.202111999999</v>
      </c>
      <c r="I6374">
        <v>1034.1432010225601</v>
      </c>
      <c r="J6374">
        <v>30958319.878562</v>
      </c>
      <c r="K6374">
        <f t="shared" si="298"/>
        <v>1.0341432010225602</v>
      </c>
      <c r="L6374">
        <f t="shared" si="299"/>
        <v>30958.319878562004</v>
      </c>
    </row>
    <row r="6375" spans="1:12" x14ac:dyDescent="0.3">
      <c r="A6375" t="s">
        <v>50</v>
      </c>
      <c r="B6375" t="s">
        <v>646</v>
      </c>
      <c r="C6375" t="s">
        <v>643</v>
      </c>
      <c r="D6375" t="s">
        <v>19</v>
      </c>
      <c r="E6375" t="str">
        <f>VLOOKUP(D6375,Abbrev!$A$6:$B$67,2,FALSE)</f>
        <v>Dogfish-L</v>
      </c>
      <c r="F6375" t="str">
        <f t="shared" si="297"/>
        <v>B</v>
      </c>
      <c r="G6375">
        <v>1998</v>
      </c>
      <c r="H6375">
        <v>29936.202111999999</v>
      </c>
      <c r="I6375">
        <v>12167.4474834702</v>
      </c>
      <c r="J6375">
        <v>364247167.05230999</v>
      </c>
      <c r="K6375">
        <f t="shared" si="298"/>
        <v>12.1674474834702</v>
      </c>
      <c r="L6375">
        <f t="shared" si="299"/>
        <v>364247.16705230967</v>
      </c>
    </row>
    <row r="6376" spans="1:12" x14ac:dyDescent="0.3">
      <c r="A6376" t="s">
        <v>50</v>
      </c>
      <c r="B6376" t="s">
        <v>646</v>
      </c>
      <c r="C6376" t="s">
        <v>643</v>
      </c>
      <c r="D6376" t="s">
        <v>38</v>
      </c>
      <c r="E6376" t="str">
        <f>VLOOKUP(D6376,Abbrev!$A$6:$B$67,2,FALSE)</f>
        <v>Menh-S</v>
      </c>
      <c r="F6376" t="str">
        <f t="shared" si="297"/>
        <v>B</v>
      </c>
      <c r="G6376">
        <v>1998</v>
      </c>
      <c r="H6376">
        <v>29936.202111999999</v>
      </c>
      <c r="I6376">
        <v>0.35040461136936202</v>
      </c>
      <c r="J6376">
        <v>10489.783266930001</v>
      </c>
      <c r="K6376">
        <f t="shared" si="298"/>
        <v>3.50404611369362E-4</v>
      </c>
      <c r="L6376">
        <f t="shared" si="299"/>
        <v>10.489783266930033</v>
      </c>
    </row>
    <row r="6377" spans="1:12" x14ac:dyDescent="0.3">
      <c r="A6377" t="s">
        <v>50</v>
      </c>
      <c r="B6377" t="s">
        <v>646</v>
      </c>
      <c r="C6377" t="s">
        <v>643</v>
      </c>
      <c r="D6377" t="s">
        <v>45</v>
      </c>
      <c r="E6377" t="str">
        <f>VLOOKUP(D6377,Abbrev!$A$6:$B$67,2,FALSE)</f>
        <v>Menh-M</v>
      </c>
      <c r="F6377" t="str">
        <f t="shared" si="297"/>
        <v>B</v>
      </c>
      <c r="G6377">
        <v>1998</v>
      </c>
      <c r="H6377">
        <v>29936.202111999999</v>
      </c>
      <c r="I6377">
        <v>0.43258803271540103</v>
      </c>
      <c r="J6377">
        <v>12950.0427786007</v>
      </c>
      <c r="K6377">
        <f t="shared" si="298"/>
        <v>4.3258803271540105E-4</v>
      </c>
      <c r="L6377">
        <f t="shared" si="299"/>
        <v>12.950042778600714</v>
      </c>
    </row>
    <row r="6378" spans="1:12" x14ac:dyDescent="0.3">
      <c r="A6378" t="s">
        <v>50</v>
      </c>
      <c r="B6378" t="s">
        <v>646</v>
      </c>
      <c r="C6378" t="s">
        <v>643</v>
      </c>
      <c r="D6378" t="s">
        <v>20</v>
      </c>
      <c r="E6378" t="str">
        <f>VLOOKUP(D6378,Abbrev!$A$6:$B$67,2,FALSE)</f>
        <v>Hake-S</v>
      </c>
      <c r="F6378" t="str">
        <f t="shared" si="297"/>
        <v>B</v>
      </c>
      <c r="G6378">
        <v>1998</v>
      </c>
      <c r="H6378">
        <v>29936.202111999999</v>
      </c>
      <c r="I6378">
        <v>170.11396472122701</v>
      </c>
      <c r="J6378">
        <v>5092566.0299682803</v>
      </c>
      <c r="K6378">
        <f t="shared" si="298"/>
        <v>0.170113964721227</v>
      </c>
      <c r="L6378">
        <f t="shared" si="299"/>
        <v>5092.5660299682895</v>
      </c>
    </row>
    <row r="6379" spans="1:12" x14ac:dyDescent="0.3">
      <c r="A6379" t="s">
        <v>50</v>
      </c>
      <c r="B6379" t="s">
        <v>646</v>
      </c>
      <c r="C6379" t="s">
        <v>643</v>
      </c>
      <c r="D6379" t="s">
        <v>43</v>
      </c>
      <c r="E6379" t="str">
        <f>VLOOKUP(D6379,Abbrev!$A$6:$B$67,2,FALSE)</f>
        <v>Sflound-S</v>
      </c>
      <c r="F6379" t="str">
        <f t="shared" si="297"/>
        <v>B</v>
      </c>
      <c r="G6379">
        <v>1998</v>
      </c>
      <c r="H6379">
        <v>29936.202111999999</v>
      </c>
      <c r="I6379">
        <v>1.6037570802714001</v>
      </c>
      <c r="J6379">
        <v>48010.396093555501</v>
      </c>
      <c r="K6379">
        <f t="shared" si="298"/>
        <v>1.6037570802714001E-3</v>
      </c>
      <c r="L6379">
        <f t="shared" si="299"/>
        <v>48.010396093555642</v>
      </c>
    </row>
    <row r="6380" spans="1:12" x14ac:dyDescent="0.3">
      <c r="A6380" t="s">
        <v>50</v>
      </c>
      <c r="B6380" t="s">
        <v>646</v>
      </c>
      <c r="C6380" t="s">
        <v>643</v>
      </c>
      <c r="D6380" t="s">
        <v>29</v>
      </c>
      <c r="E6380" t="str">
        <f>VLOOKUP(D6380,Abbrev!$A$6:$B$67,2,FALSE)</f>
        <v>Sflound-L</v>
      </c>
      <c r="F6380" t="str">
        <f t="shared" si="297"/>
        <v>B</v>
      </c>
      <c r="G6380">
        <v>1998</v>
      </c>
      <c r="H6380">
        <v>29936.202111999999</v>
      </c>
      <c r="I6380">
        <v>182.15107825031299</v>
      </c>
      <c r="J6380">
        <v>5452911.4934200896</v>
      </c>
      <c r="K6380">
        <f t="shared" si="298"/>
        <v>0.18215107825031299</v>
      </c>
      <c r="L6380">
        <f t="shared" si="299"/>
        <v>5452.911493420097</v>
      </c>
    </row>
    <row r="6381" spans="1:12" x14ac:dyDescent="0.3">
      <c r="A6381" t="s">
        <v>50</v>
      </c>
      <c r="B6381" t="s">
        <v>646</v>
      </c>
      <c r="C6381" t="s">
        <v>643</v>
      </c>
      <c r="D6381" t="s">
        <v>25</v>
      </c>
      <c r="E6381" t="str">
        <f>VLOOKUP(D6381,Abbrev!$A$6:$B$67,2,FALSE)</f>
        <v>Yflound-L</v>
      </c>
      <c r="F6381" t="str">
        <f t="shared" si="297"/>
        <v>B</v>
      </c>
      <c r="G6381">
        <v>1998</v>
      </c>
      <c r="H6381">
        <v>29936.202111999999</v>
      </c>
      <c r="I6381">
        <v>3.5898010405075098</v>
      </c>
      <c r="J6381">
        <v>107465.009490501</v>
      </c>
      <c r="K6381">
        <f t="shared" si="298"/>
        <v>3.5898010405075098E-3</v>
      </c>
      <c r="L6381">
        <f t="shared" si="299"/>
        <v>107.46500949050071</v>
      </c>
    </row>
    <row r="6382" spans="1:12" x14ac:dyDescent="0.3">
      <c r="A6382" t="s">
        <v>50</v>
      </c>
      <c r="B6382" t="s">
        <v>646</v>
      </c>
      <c r="C6382" t="s">
        <v>643</v>
      </c>
      <c r="D6382" t="s">
        <v>44</v>
      </c>
      <c r="E6382" t="str">
        <f>VLOOKUP(D6382,Abbrev!$A$6:$B$67,2,FALSE)</f>
        <v>Blue-S</v>
      </c>
      <c r="F6382" t="str">
        <f t="shared" si="297"/>
        <v>B</v>
      </c>
      <c r="G6382">
        <v>1998</v>
      </c>
      <c r="H6382">
        <v>29936.202111999999</v>
      </c>
      <c r="I6382">
        <v>4.6929977703752996</v>
      </c>
      <c r="J6382">
        <v>140490.52976512001</v>
      </c>
      <c r="K6382">
        <f t="shared" si="298"/>
        <v>4.6929977703753E-3</v>
      </c>
      <c r="L6382">
        <f t="shared" si="299"/>
        <v>140.49052976512033</v>
      </c>
    </row>
    <row r="6383" spans="1:12" x14ac:dyDescent="0.3">
      <c r="A6383" t="s">
        <v>50</v>
      </c>
      <c r="B6383" t="s">
        <v>646</v>
      </c>
      <c r="C6383" t="s">
        <v>643</v>
      </c>
      <c r="D6383" t="s">
        <v>32</v>
      </c>
      <c r="E6383" t="str">
        <f>VLOOKUP(D6383,Abbrev!$A$6:$B$67,2,FALSE)</f>
        <v>Blue-M</v>
      </c>
      <c r="F6383" t="str">
        <f t="shared" si="297"/>
        <v>B</v>
      </c>
      <c r="G6383">
        <v>1998</v>
      </c>
      <c r="H6383">
        <v>29936.202111999999</v>
      </c>
      <c r="I6383">
        <v>2.9309194602447799</v>
      </c>
      <c r="J6383">
        <v>87740.597335881495</v>
      </c>
      <c r="K6383">
        <f t="shared" si="298"/>
        <v>2.9309194602447799E-3</v>
      </c>
      <c r="L6383">
        <f t="shared" si="299"/>
        <v>87.740597335881674</v>
      </c>
    </row>
    <row r="6384" spans="1:12" x14ac:dyDescent="0.3">
      <c r="A6384" t="s">
        <v>50</v>
      </c>
      <c r="B6384" t="s">
        <v>646</v>
      </c>
      <c r="C6384" t="s">
        <v>643</v>
      </c>
      <c r="D6384" t="s">
        <v>39</v>
      </c>
      <c r="E6384" t="str">
        <f>VLOOKUP(D6384,Abbrev!$A$6:$B$67,2,FALSE)</f>
        <v>Sbass-M</v>
      </c>
      <c r="F6384" t="str">
        <f t="shared" si="297"/>
        <v>B</v>
      </c>
      <c r="G6384">
        <v>1998</v>
      </c>
      <c r="H6384">
        <v>29936.202111999999</v>
      </c>
      <c r="I6384">
        <v>24.032196923451501</v>
      </c>
      <c r="J6384">
        <v>719432.70429582801</v>
      </c>
      <c r="K6384">
        <f t="shared" si="298"/>
        <v>2.4032196923451501E-2</v>
      </c>
      <c r="L6384">
        <f t="shared" si="299"/>
        <v>719.43270429582867</v>
      </c>
    </row>
    <row r="6385" spans="1:12" x14ac:dyDescent="0.3">
      <c r="A6385" t="s">
        <v>50</v>
      </c>
      <c r="B6385" t="s">
        <v>646</v>
      </c>
      <c r="C6385" t="s">
        <v>643</v>
      </c>
      <c r="D6385" t="s">
        <v>36</v>
      </c>
      <c r="E6385" t="str">
        <f>VLOOKUP(D6385,Abbrev!$A$6:$B$67,2,FALSE)</f>
        <v>Weak-M</v>
      </c>
      <c r="F6385" t="str">
        <f t="shared" si="297"/>
        <v>B</v>
      </c>
      <c r="G6385">
        <v>1998</v>
      </c>
      <c r="H6385">
        <v>29936.202111999999</v>
      </c>
      <c r="I6385">
        <v>2.76469357208037</v>
      </c>
      <c r="J6385">
        <v>82764.425551545195</v>
      </c>
      <c r="K6385">
        <f t="shared" si="298"/>
        <v>2.76469357208037E-3</v>
      </c>
      <c r="L6385">
        <f t="shared" si="299"/>
        <v>82.764425551545187</v>
      </c>
    </row>
    <row r="6386" spans="1:12" x14ac:dyDescent="0.3">
      <c r="A6386" t="s">
        <v>50</v>
      </c>
      <c r="B6386" t="s">
        <v>646</v>
      </c>
      <c r="C6386" t="s">
        <v>643</v>
      </c>
      <c r="D6386" t="s">
        <v>7</v>
      </c>
      <c r="E6386" t="str">
        <f>VLOOKUP(D6386,Abbrev!$A$6:$B$67,2,FALSE)</f>
        <v>Alosines</v>
      </c>
      <c r="F6386" t="str">
        <f t="shared" si="297"/>
        <v>B</v>
      </c>
      <c r="G6386">
        <v>1999</v>
      </c>
      <c r="H6386">
        <v>29936.202111999999</v>
      </c>
      <c r="I6386">
        <v>27.302528546728301</v>
      </c>
      <c r="J6386">
        <v>817334.01274350705</v>
      </c>
      <c r="K6386">
        <f t="shared" si="298"/>
        <v>2.7302528546728301E-2</v>
      </c>
      <c r="L6386">
        <f t="shared" si="299"/>
        <v>817.33401274350808</v>
      </c>
    </row>
    <row r="6387" spans="1:12" x14ac:dyDescent="0.3">
      <c r="A6387" t="s">
        <v>50</v>
      </c>
      <c r="B6387" t="s">
        <v>646</v>
      </c>
      <c r="C6387" t="s">
        <v>643</v>
      </c>
      <c r="D6387" t="s">
        <v>31</v>
      </c>
      <c r="E6387" t="str">
        <f>VLOOKUP(D6387,Abbrev!$A$6:$B$67,2,FALSE)</f>
        <v>Anch</v>
      </c>
      <c r="F6387" t="str">
        <f t="shared" si="297"/>
        <v>B</v>
      </c>
      <c r="G6387">
        <v>1999</v>
      </c>
      <c r="H6387">
        <v>29936.202111999999</v>
      </c>
      <c r="I6387">
        <v>557.00030200649599</v>
      </c>
      <c r="J6387">
        <v>16674473.6173115</v>
      </c>
      <c r="K6387">
        <f t="shared" si="298"/>
        <v>0.55700030200649597</v>
      </c>
      <c r="L6387">
        <f t="shared" si="299"/>
        <v>16674.473617311502</v>
      </c>
    </row>
    <row r="6388" spans="1:12" x14ac:dyDescent="0.3">
      <c r="A6388" t="s">
        <v>50</v>
      </c>
      <c r="B6388" t="s">
        <v>646</v>
      </c>
      <c r="C6388" t="s">
        <v>643</v>
      </c>
      <c r="D6388" t="s">
        <v>42</v>
      </c>
      <c r="E6388" t="str">
        <f>VLOOKUP(D6388,Abbrev!$A$6:$B$67,2,FALSE)</f>
        <v>Croaker</v>
      </c>
      <c r="F6388" t="str">
        <f t="shared" si="297"/>
        <v>B</v>
      </c>
      <c r="G6388">
        <v>1999</v>
      </c>
      <c r="H6388">
        <v>29936.202111999999</v>
      </c>
      <c r="I6388">
        <v>629.38541204431203</v>
      </c>
      <c r="J6388">
        <v>18841408.9013029</v>
      </c>
      <c r="K6388">
        <f t="shared" si="298"/>
        <v>0.62938541204431209</v>
      </c>
      <c r="L6388">
        <f t="shared" si="299"/>
        <v>18841.408901302926</v>
      </c>
    </row>
    <row r="6389" spans="1:12" x14ac:dyDescent="0.3">
      <c r="A6389" t="s">
        <v>50</v>
      </c>
      <c r="B6389" t="s">
        <v>646</v>
      </c>
      <c r="C6389" t="s">
        <v>643</v>
      </c>
      <c r="D6389" t="s">
        <v>8</v>
      </c>
      <c r="E6389" t="str">
        <f>VLOOKUP(D6389,Abbrev!$A$6:$B$67,2,FALSE)</f>
        <v>Herring</v>
      </c>
      <c r="F6389" t="str">
        <f t="shared" si="297"/>
        <v>B</v>
      </c>
      <c r="G6389">
        <v>1999</v>
      </c>
      <c r="H6389">
        <v>29936.202111999999</v>
      </c>
      <c r="I6389">
        <v>15098.205675630699</v>
      </c>
      <c r="J6389">
        <v>451982936.63422602</v>
      </c>
      <c r="K6389">
        <f t="shared" si="298"/>
        <v>15.0982056756307</v>
      </c>
      <c r="L6389">
        <f t="shared" si="299"/>
        <v>451982.93663422612</v>
      </c>
    </row>
    <row r="6390" spans="1:12" x14ac:dyDescent="0.3">
      <c r="A6390" t="s">
        <v>50</v>
      </c>
      <c r="B6390" t="s">
        <v>646</v>
      </c>
      <c r="C6390" t="s">
        <v>643</v>
      </c>
      <c r="D6390" t="s">
        <v>9</v>
      </c>
      <c r="E6390" t="str">
        <f>VLOOKUP(D6390,Abbrev!$A$6:$B$67,2,FALSE)</f>
        <v>Mack</v>
      </c>
      <c r="F6390" t="str">
        <f t="shared" si="297"/>
        <v>B</v>
      </c>
      <c r="G6390">
        <v>1999</v>
      </c>
      <c r="H6390">
        <v>29936.202111999999</v>
      </c>
      <c r="I6390">
        <v>1445.8433574739599</v>
      </c>
      <c r="J6390">
        <v>43283058.971633203</v>
      </c>
      <c r="K6390">
        <f t="shared" si="298"/>
        <v>1.44584335747396</v>
      </c>
      <c r="L6390">
        <f t="shared" si="299"/>
        <v>43283.058971633131</v>
      </c>
    </row>
    <row r="6391" spans="1:12" x14ac:dyDescent="0.3">
      <c r="A6391" t="s">
        <v>50</v>
      </c>
      <c r="B6391" t="s">
        <v>646</v>
      </c>
      <c r="C6391" t="s">
        <v>643</v>
      </c>
      <c r="D6391" t="s">
        <v>10</v>
      </c>
      <c r="E6391" t="str">
        <f>VLOOKUP(D6391,Abbrev!$A$6:$B$67,2,FALSE)</f>
        <v>Butter</v>
      </c>
      <c r="F6391" t="str">
        <f t="shared" si="297"/>
        <v>B</v>
      </c>
      <c r="G6391">
        <v>1999</v>
      </c>
      <c r="H6391">
        <v>29936.202111999999</v>
      </c>
      <c r="I6391">
        <v>176.45414366097799</v>
      </c>
      <c r="J6391">
        <v>5282366.9081349196</v>
      </c>
      <c r="K6391">
        <f t="shared" si="298"/>
        <v>0.176454143660978</v>
      </c>
      <c r="L6391">
        <f t="shared" si="299"/>
        <v>5282.3669081349208</v>
      </c>
    </row>
    <row r="6392" spans="1:12" x14ac:dyDescent="0.3">
      <c r="A6392" t="s">
        <v>50</v>
      </c>
      <c r="B6392" t="s">
        <v>646</v>
      </c>
      <c r="C6392" t="s">
        <v>643</v>
      </c>
      <c r="D6392" t="s">
        <v>11</v>
      </c>
      <c r="E6392" t="str">
        <f>VLOOKUP(D6392,Abbrev!$A$6:$B$67,2,FALSE)</f>
        <v>Dbenth-oth</v>
      </c>
      <c r="F6392" t="str">
        <f t="shared" si="297"/>
        <v>B</v>
      </c>
      <c r="G6392">
        <v>1999</v>
      </c>
      <c r="H6392">
        <v>29936.202111999999</v>
      </c>
      <c r="I6392">
        <v>2908.88955498626</v>
      </c>
      <c r="J6392">
        <v>87081105.639554501</v>
      </c>
      <c r="K6392">
        <f t="shared" si="298"/>
        <v>2.9088895549862599</v>
      </c>
      <c r="L6392">
        <f t="shared" si="299"/>
        <v>87081.105639554415</v>
      </c>
    </row>
    <row r="6393" spans="1:12" x14ac:dyDescent="0.3">
      <c r="A6393" t="s">
        <v>50</v>
      </c>
      <c r="B6393" t="s">
        <v>646</v>
      </c>
      <c r="C6393" t="s">
        <v>643</v>
      </c>
      <c r="D6393" t="s">
        <v>33</v>
      </c>
      <c r="E6393" t="str">
        <f>VLOOKUP(D6393,Abbrev!$A$6:$B$67,2,FALSE)</f>
        <v>Domni-oth</v>
      </c>
      <c r="F6393" t="str">
        <f t="shared" si="297"/>
        <v>B</v>
      </c>
      <c r="G6393">
        <v>1999</v>
      </c>
      <c r="H6393">
        <v>29936.202111999999</v>
      </c>
      <c r="I6393">
        <v>111.716667392552</v>
      </c>
      <c r="J6393">
        <v>3344372.7343425001</v>
      </c>
      <c r="K6393">
        <f t="shared" si="298"/>
        <v>0.111716667392552</v>
      </c>
      <c r="L6393">
        <f t="shared" si="299"/>
        <v>3344.3727343425167</v>
      </c>
    </row>
    <row r="6394" spans="1:12" x14ac:dyDescent="0.3">
      <c r="A6394" t="s">
        <v>50</v>
      </c>
      <c r="B6394" t="s">
        <v>646</v>
      </c>
      <c r="C6394" t="s">
        <v>643</v>
      </c>
      <c r="D6394" t="s">
        <v>12</v>
      </c>
      <c r="E6394" t="str">
        <f>VLOOKUP(D6394,Abbrev!$A$6:$B$67,2,FALSE)</f>
        <v>Dpisc-oth</v>
      </c>
      <c r="F6394" t="str">
        <f t="shared" si="297"/>
        <v>B</v>
      </c>
      <c r="G6394">
        <v>1999</v>
      </c>
      <c r="H6394">
        <v>29936.202111999999</v>
      </c>
      <c r="I6394">
        <v>2044.26485952292</v>
      </c>
      <c r="J6394">
        <v>61197526.005137302</v>
      </c>
      <c r="K6394">
        <f t="shared" si="298"/>
        <v>2.04426485952292</v>
      </c>
      <c r="L6394">
        <f t="shared" si="299"/>
        <v>61197.526005137421</v>
      </c>
    </row>
    <row r="6395" spans="1:12" x14ac:dyDescent="0.3">
      <c r="A6395" t="s">
        <v>50</v>
      </c>
      <c r="B6395" t="s">
        <v>646</v>
      </c>
      <c r="C6395" t="s">
        <v>643</v>
      </c>
      <c r="D6395" t="s">
        <v>27</v>
      </c>
      <c r="E6395" t="str">
        <f>VLOOKUP(D6395,Abbrev!$A$6:$B$67,2,FALSE)</f>
        <v>MedPel</v>
      </c>
      <c r="F6395" t="str">
        <f t="shared" si="297"/>
        <v>B</v>
      </c>
      <c r="G6395">
        <v>1999</v>
      </c>
      <c r="H6395">
        <v>29936.202111999999</v>
      </c>
      <c r="I6395">
        <v>89.694275894243901</v>
      </c>
      <c r="J6395">
        <v>2685105.9714595699</v>
      </c>
      <c r="K6395">
        <f t="shared" si="298"/>
        <v>8.9694275894243905E-2</v>
      </c>
      <c r="L6395">
        <f t="shared" si="299"/>
        <v>2685.1059714595749</v>
      </c>
    </row>
    <row r="6396" spans="1:12" x14ac:dyDescent="0.3">
      <c r="A6396" t="s">
        <v>50</v>
      </c>
      <c r="B6396" t="s">
        <v>646</v>
      </c>
      <c r="C6396" t="s">
        <v>643</v>
      </c>
      <c r="D6396" t="s">
        <v>14</v>
      </c>
      <c r="E6396" t="str">
        <f>VLOOKUP(D6396,Abbrev!$A$6:$B$67,2,FALSE)</f>
        <v>Mesopel</v>
      </c>
      <c r="F6396" t="str">
        <f t="shared" si="297"/>
        <v>B</v>
      </c>
      <c r="G6396">
        <v>1999</v>
      </c>
      <c r="H6396">
        <v>29936.202111999999</v>
      </c>
      <c r="I6396">
        <v>0</v>
      </c>
      <c r="J6396">
        <v>0</v>
      </c>
      <c r="K6396">
        <f t="shared" si="298"/>
        <v>0</v>
      </c>
      <c r="L6396">
        <f t="shared" si="299"/>
        <v>0</v>
      </c>
    </row>
    <row r="6397" spans="1:12" x14ac:dyDescent="0.3">
      <c r="A6397" t="s">
        <v>50</v>
      </c>
      <c r="B6397" t="s">
        <v>646</v>
      </c>
      <c r="C6397" t="s">
        <v>643</v>
      </c>
      <c r="D6397" t="s">
        <v>15</v>
      </c>
      <c r="E6397" t="str">
        <f>VLOOKUP(D6397,Abbrev!$A$6:$B$67,2,FALSE)</f>
        <v>Skate</v>
      </c>
      <c r="F6397" t="str">
        <f t="shared" si="297"/>
        <v>B</v>
      </c>
      <c r="G6397">
        <v>1999</v>
      </c>
      <c r="H6397">
        <v>29936.202111999999</v>
      </c>
      <c r="I6397">
        <v>851.98328113103105</v>
      </c>
      <c r="J6397">
        <v>25505143.6999835</v>
      </c>
      <c r="K6397">
        <f t="shared" si="298"/>
        <v>0.85198328113103106</v>
      </c>
      <c r="L6397">
        <f t="shared" si="299"/>
        <v>25505.143699983462</v>
      </c>
    </row>
    <row r="6398" spans="1:12" x14ac:dyDescent="0.3">
      <c r="A6398" t="s">
        <v>50</v>
      </c>
      <c r="B6398" t="s">
        <v>646</v>
      </c>
      <c r="C6398" t="s">
        <v>643</v>
      </c>
      <c r="D6398" t="s">
        <v>16</v>
      </c>
      <c r="E6398" t="str">
        <f>VLOOKUP(D6398,Abbrev!$A$6:$B$67,2,FALSE)</f>
        <v>SmPel</v>
      </c>
      <c r="F6398" t="str">
        <f t="shared" si="297"/>
        <v>B</v>
      </c>
      <c r="G6398">
        <v>1999</v>
      </c>
      <c r="H6398">
        <v>29936.202111999999</v>
      </c>
      <c r="I6398">
        <v>101.786310668979</v>
      </c>
      <c r="J6398">
        <v>3047095.5684213801</v>
      </c>
      <c r="K6398">
        <f t="shared" si="298"/>
        <v>0.101786310668979</v>
      </c>
      <c r="L6398">
        <f t="shared" si="299"/>
        <v>3047.0955684213773</v>
      </c>
    </row>
    <row r="6399" spans="1:12" x14ac:dyDescent="0.3">
      <c r="A6399" t="s">
        <v>50</v>
      </c>
      <c r="B6399" t="s">
        <v>646</v>
      </c>
      <c r="C6399" t="s">
        <v>643</v>
      </c>
      <c r="D6399" t="s">
        <v>17</v>
      </c>
      <c r="E6399" t="str">
        <f>VLOOKUP(D6399,Abbrev!$A$6:$B$67,2,FALSE)</f>
        <v>Squid</v>
      </c>
      <c r="F6399" t="str">
        <f t="shared" si="297"/>
        <v>B</v>
      </c>
      <c r="G6399">
        <v>1999</v>
      </c>
      <c r="H6399">
        <v>29936.202111999999</v>
      </c>
      <c r="I6399">
        <v>1036.27071236592</v>
      </c>
      <c r="J6399">
        <v>31022009.488132399</v>
      </c>
      <c r="K6399">
        <f t="shared" si="298"/>
        <v>1.0362707123659201</v>
      </c>
      <c r="L6399">
        <f t="shared" si="299"/>
        <v>31022.0094881324</v>
      </c>
    </row>
    <row r="6400" spans="1:12" x14ac:dyDescent="0.3">
      <c r="A6400" t="s">
        <v>50</v>
      </c>
      <c r="B6400" t="s">
        <v>646</v>
      </c>
      <c r="C6400" t="s">
        <v>643</v>
      </c>
      <c r="D6400" t="s">
        <v>18</v>
      </c>
      <c r="E6400" t="str">
        <f>VLOOKUP(D6400,Abbrev!$A$6:$B$67,2,FALSE)</f>
        <v>Dogfish-S</v>
      </c>
      <c r="F6400" t="str">
        <f t="shared" si="297"/>
        <v>B</v>
      </c>
      <c r="G6400">
        <v>1999</v>
      </c>
      <c r="H6400">
        <v>29936.202111999999</v>
      </c>
      <c r="I6400">
        <v>149.333011255683</v>
      </c>
      <c r="J6400">
        <v>4470463.2069437001</v>
      </c>
      <c r="K6400">
        <f t="shared" si="298"/>
        <v>0.14933301125568302</v>
      </c>
      <c r="L6400">
        <f t="shared" si="299"/>
        <v>4470.4632069436975</v>
      </c>
    </row>
    <row r="6401" spans="1:12" x14ac:dyDescent="0.3">
      <c r="A6401" t="s">
        <v>50</v>
      </c>
      <c r="B6401" t="s">
        <v>646</v>
      </c>
      <c r="C6401" t="s">
        <v>643</v>
      </c>
      <c r="D6401" t="s">
        <v>19</v>
      </c>
      <c r="E6401" t="str">
        <f>VLOOKUP(D6401,Abbrev!$A$6:$B$67,2,FALSE)</f>
        <v>Dogfish-L</v>
      </c>
      <c r="F6401" t="str">
        <f t="shared" si="297"/>
        <v>B</v>
      </c>
      <c r="G6401">
        <v>1999</v>
      </c>
      <c r="H6401">
        <v>29936.202111999999</v>
      </c>
      <c r="I6401">
        <v>20721.865037591098</v>
      </c>
      <c r="J6401">
        <v>620333939.90291297</v>
      </c>
      <c r="K6401">
        <f t="shared" si="298"/>
        <v>20.721865037591098</v>
      </c>
      <c r="L6401">
        <f t="shared" si="299"/>
        <v>620333.93990291352</v>
      </c>
    </row>
    <row r="6402" spans="1:12" x14ac:dyDescent="0.3">
      <c r="A6402" t="s">
        <v>50</v>
      </c>
      <c r="B6402" t="s">
        <v>646</v>
      </c>
      <c r="C6402" t="s">
        <v>643</v>
      </c>
      <c r="D6402" t="s">
        <v>20</v>
      </c>
      <c r="E6402" t="str">
        <f>VLOOKUP(D6402,Abbrev!$A$6:$B$67,2,FALSE)</f>
        <v>Hake-S</v>
      </c>
      <c r="F6402" t="str">
        <f t="shared" si="297"/>
        <v>B</v>
      </c>
      <c r="G6402">
        <v>1999</v>
      </c>
      <c r="H6402">
        <v>29936.202111999999</v>
      </c>
      <c r="I6402">
        <v>151.23630998727401</v>
      </c>
      <c r="J6402">
        <v>4527440.7424521102</v>
      </c>
      <c r="K6402">
        <f t="shared" si="298"/>
        <v>0.15123630998727403</v>
      </c>
      <c r="L6402">
        <f t="shared" si="299"/>
        <v>4527.4407424521196</v>
      </c>
    </row>
    <row r="6403" spans="1:12" x14ac:dyDescent="0.3">
      <c r="A6403" t="s">
        <v>50</v>
      </c>
      <c r="B6403" t="s">
        <v>646</v>
      </c>
      <c r="C6403" t="s">
        <v>643</v>
      </c>
      <c r="D6403" t="s">
        <v>43</v>
      </c>
      <c r="E6403" t="str">
        <f>VLOOKUP(D6403,Abbrev!$A$6:$B$67,2,FALSE)</f>
        <v>Sflound-S</v>
      </c>
      <c r="F6403" t="str">
        <f t="shared" ref="F6403:F6466" si="300">IF(G6403&lt;=1967,"A",IF(AND(G6403&gt;=1996,G6403&lt;=2000),"B",IF(G6403&gt;=2009,"C","")))</f>
        <v>B</v>
      </c>
      <c r="G6403">
        <v>1999</v>
      </c>
      <c r="H6403">
        <v>29936.202111999999</v>
      </c>
      <c r="I6403">
        <v>0.32998456912865398</v>
      </c>
      <c r="J6403">
        <v>9878.4847552766205</v>
      </c>
      <c r="K6403">
        <f t="shared" ref="K6403:K6466" si="301">I6403/1000</f>
        <v>3.29984569128654E-4</v>
      </c>
      <c r="L6403">
        <f t="shared" ref="L6403:L6466" si="302">K6403*H6403</f>
        <v>9.878484755276622</v>
      </c>
    </row>
    <row r="6404" spans="1:12" x14ac:dyDescent="0.3">
      <c r="A6404" t="s">
        <v>50</v>
      </c>
      <c r="B6404" t="s">
        <v>646</v>
      </c>
      <c r="C6404" t="s">
        <v>643</v>
      </c>
      <c r="D6404" t="s">
        <v>29</v>
      </c>
      <c r="E6404" t="str">
        <f>VLOOKUP(D6404,Abbrev!$A$6:$B$67,2,FALSE)</f>
        <v>Sflound-L</v>
      </c>
      <c r="F6404" t="str">
        <f t="shared" si="300"/>
        <v>B</v>
      </c>
      <c r="G6404">
        <v>1999</v>
      </c>
      <c r="H6404">
        <v>29936.202111999999</v>
      </c>
      <c r="I6404">
        <v>160.54772080524401</v>
      </c>
      <c r="J6404">
        <v>4806189.0186467301</v>
      </c>
      <c r="K6404">
        <f t="shared" si="301"/>
        <v>0.16054772080524402</v>
      </c>
      <c r="L6404">
        <f t="shared" si="302"/>
        <v>4806.1890186467317</v>
      </c>
    </row>
    <row r="6405" spans="1:12" x14ac:dyDescent="0.3">
      <c r="A6405" t="s">
        <v>50</v>
      </c>
      <c r="B6405" t="s">
        <v>646</v>
      </c>
      <c r="C6405" t="s">
        <v>643</v>
      </c>
      <c r="D6405" t="s">
        <v>25</v>
      </c>
      <c r="E6405" t="str">
        <f>VLOOKUP(D6405,Abbrev!$A$6:$B$67,2,FALSE)</f>
        <v>Yflound-L</v>
      </c>
      <c r="F6405" t="str">
        <f t="shared" si="300"/>
        <v>B</v>
      </c>
      <c r="G6405">
        <v>1999</v>
      </c>
      <c r="H6405">
        <v>29936.202111999999</v>
      </c>
      <c r="I6405">
        <v>7.3482122152928504</v>
      </c>
      <c r="J6405">
        <v>219977.56603887401</v>
      </c>
      <c r="K6405">
        <f t="shared" si="301"/>
        <v>7.3482122152928502E-3</v>
      </c>
      <c r="L6405">
        <f t="shared" si="302"/>
        <v>219.97756603887402</v>
      </c>
    </row>
    <row r="6406" spans="1:12" x14ac:dyDescent="0.3">
      <c r="A6406" t="s">
        <v>50</v>
      </c>
      <c r="B6406" t="s">
        <v>646</v>
      </c>
      <c r="C6406" t="s">
        <v>643</v>
      </c>
      <c r="D6406" t="s">
        <v>44</v>
      </c>
      <c r="E6406" t="str">
        <f>VLOOKUP(D6406,Abbrev!$A$6:$B$67,2,FALSE)</f>
        <v>Blue-S</v>
      </c>
      <c r="F6406" t="str">
        <f t="shared" si="300"/>
        <v>B</v>
      </c>
      <c r="G6406">
        <v>1999</v>
      </c>
      <c r="H6406">
        <v>29936.202111999999</v>
      </c>
      <c r="I6406">
        <v>3.2940757299175698</v>
      </c>
      <c r="J6406">
        <v>98612.116823046395</v>
      </c>
      <c r="K6406">
        <f t="shared" si="301"/>
        <v>3.29407572991757E-3</v>
      </c>
      <c r="L6406">
        <f t="shared" si="302"/>
        <v>98.612116823046293</v>
      </c>
    </row>
    <row r="6407" spans="1:12" x14ac:dyDescent="0.3">
      <c r="A6407" t="s">
        <v>50</v>
      </c>
      <c r="B6407" t="s">
        <v>646</v>
      </c>
      <c r="C6407" t="s">
        <v>643</v>
      </c>
      <c r="D6407" t="s">
        <v>32</v>
      </c>
      <c r="E6407" t="str">
        <f>VLOOKUP(D6407,Abbrev!$A$6:$B$67,2,FALSE)</f>
        <v>Blue-M</v>
      </c>
      <c r="F6407" t="str">
        <f t="shared" si="300"/>
        <v>B</v>
      </c>
      <c r="G6407">
        <v>1999</v>
      </c>
      <c r="H6407">
        <v>29936.202111999999</v>
      </c>
      <c r="I6407">
        <v>71.055102952981997</v>
      </c>
      <c r="J6407">
        <v>2127119.92308944</v>
      </c>
      <c r="K6407">
        <f t="shared" si="301"/>
        <v>7.1055102952981994E-2</v>
      </c>
      <c r="L6407">
        <f t="shared" si="302"/>
        <v>2127.1199230894367</v>
      </c>
    </row>
    <row r="6408" spans="1:12" x14ac:dyDescent="0.3">
      <c r="A6408" t="s">
        <v>50</v>
      </c>
      <c r="B6408" t="s">
        <v>646</v>
      </c>
      <c r="C6408" t="s">
        <v>643</v>
      </c>
      <c r="D6408" t="s">
        <v>28</v>
      </c>
      <c r="E6408" t="str">
        <f>VLOOKUP(D6408,Abbrev!$A$6:$B$67,2,FALSE)</f>
        <v>Blue-L</v>
      </c>
      <c r="F6408" t="str">
        <f t="shared" si="300"/>
        <v>B</v>
      </c>
      <c r="G6408">
        <v>1999</v>
      </c>
      <c r="H6408">
        <v>29936.202111999999</v>
      </c>
      <c r="I6408">
        <v>671.75851869041401</v>
      </c>
      <c r="J6408">
        <v>20109898.785974</v>
      </c>
      <c r="K6408">
        <f t="shared" si="301"/>
        <v>0.67175851869041403</v>
      </c>
      <c r="L6408">
        <f t="shared" si="302"/>
        <v>20109.898785973965</v>
      </c>
    </row>
    <row r="6409" spans="1:12" x14ac:dyDescent="0.3">
      <c r="A6409" t="s">
        <v>50</v>
      </c>
      <c r="B6409" t="s">
        <v>646</v>
      </c>
      <c r="C6409" t="s">
        <v>643</v>
      </c>
      <c r="D6409" t="s">
        <v>39</v>
      </c>
      <c r="E6409" t="str">
        <f>VLOOKUP(D6409,Abbrev!$A$6:$B$67,2,FALSE)</f>
        <v>Sbass-M</v>
      </c>
      <c r="F6409" t="str">
        <f t="shared" si="300"/>
        <v>B</v>
      </c>
      <c r="G6409">
        <v>1999</v>
      </c>
      <c r="H6409">
        <v>29936.202111999999</v>
      </c>
      <c r="I6409">
        <v>30.6549906624683</v>
      </c>
      <c r="J6409">
        <v>917693.99621312495</v>
      </c>
      <c r="K6409">
        <f t="shared" si="301"/>
        <v>3.0654990662468299E-2</v>
      </c>
      <c r="L6409">
        <f t="shared" si="302"/>
        <v>917.6939962131238</v>
      </c>
    </row>
    <row r="6410" spans="1:12" x14ac:dyDescent="0.3">
      <c r="A6410" t="s">
        <v>50</v>
      </c>
      <c r="B6410" t="s">
        <v>646</v>
      </c>
      <c r="C6410" t="s">
        <v>643</v>
      </c>
      <c r="D6410" t="s">
        <v>40</v>
      </c>
      <c r="E6410" t="str">
        <f>VLOOKUP(D6410,Abbrev!$A$6:$B$67,2,FALSE)</f>
        <v>Weak-S</v>
      </c>
      <c r="F6410" t="str">
        <f t="shared" si="300"/>
        <v>B</v>
      </c>
      <c r="G6410">
        <v>1999</v>
      </c>
      <c r="H6410">
        <v>29936.202111999999</v>
      </c>
      <c r="I6410">
        <v>2.3297040869224399</v>
      </c>
      <c r="J6410">
        <v>69742.492407262704</v>
      </c>
      <c r="K6410">
        <f t="shared" si="301"/>
        <v>2.3297040869224399E-3</v>
      </c>
      <c r="L6410">
        <f t="shared" si="302"/>
        <v>69.742492407262574</v>
      </c>
    </row>
    <row r="6411" spans="1:12" x14ac:dyDescent="0.3">
      <c r="A6411" t="s">
        <v>50</v>
      </c>
      <c r="B6411" t="s">
        <v>646</v>
      </c>
      <c r="C6411" t="s">
        <v>643</v>
      </c>
      <c r="D6411" t="s">
        <v>36</v>
      </c>
      <c r="E6411" t="str">
        <f>VLOOKUP(D6411,Abbrev!$A$6:$B$67,2,FALSE)</f>
        <v>Weak-M</v>
      </c>
      <c r="F6411" t="str">
        <f t="shared" si="300"/>
        <v>B</v>
      </c>
      <c r="G6411">
        <v>1999</v>
      </c>
      <c r="H6411">
        <v>29936.202111999999</v>
      </c>
      <c r="I6411">
        <v>81.568013226439405</v>
      </c>
      <c r="J6411">
        <v>2441836.52982098</v>
      </c>
      <c r="K6411">
        <f t="shared" si="301"/>
        <v>8.1568013226439404E-2</v>
      </c>
      <c r="L6411">
        <f t="shared" si="302"/>
        <v>2441.8365298209792</v>
      </c>
    </row>
    <row r="6412" spans="1:12" x14ac:dyDescent="0.3">
      <c r="A6412" t="s">
        <v>50</v>
      </c>
      <c r="B6412" t="s">
        <v>646</v>
      </c>
      <c r="C6412" t="s">
        <v>643</v>
      </c>
      <c r="D6412" t="s">
        <v>7</v>
      </c>
      <c r="E6412" t="str">
        <f>VLOOKUP(D6412,Abbrev!$A$6:$B$67,2,FALSE)</f>
        <v>Alosines</v>
      </c>
      <c r="F6412" t="str">
        <f t="shared" si="300"/>
        <v>B</v>
      </c>
      <c r="G6412">
        <v>2000</v>
      </c>
      <c r="H6412">
        <v>29936.202111999999</v>
      </c>
      <c r="I6412">
        <v>5.1554425431065303</v>
      </c>
      <c r="J6412">
        <v>154334.36994723999</v>
      </c>
      <c r="K6412">
        <f t="shared" si="301"/>
        <v>5.1554425431065299E-3</v>
      </c>
      <c r="L6412">
        <f t="shared" si="302"/>
        <v>154.33436994724033</v>
      </c>
    </row>
    <row r="6413" spans="1:12" x14ac:dyDescent="0.3">
      <c r="A6413" t="s">
        <v>50</v>
      </c>
      <c r="B6413" t="s">
        <v>646</v>
      </c>
      <c r="C6413" t="s">
        <v>643</v>
      </c>
      <c r="D6413" t="s">
        <v>31</v>
      </c>
      <c r="E6413" t="str">
        <f>VLOOKUP(D6413,Abbrev!$A$6:$B$67,2,FALSE)</f>
        <v>Anch</v>
      </c>
      <c r="F6413" t="str">
        <f t="shared" si="300"/>
        <v>B</v>
      </c>
      <c r="G6413">
        <v>2000</v>
      </c>
      <c r="H6413">
        <v>29936.202111999999</v>
      </c>
      <c r="I6413">
        <v>82.234823065339796</v>
      </c>
      <c r="J6413">
        <v>2461798.2839285699</v>
      </c>
      <c r="K6413">
        <f t="shared" si="301"/>
        <v>8.2234823065339802E-2</v>
      </c>
      <c r="L6413">
        <f t="shared" si="302"/>
        <v>2461.7982839285714</v>
      </c>
    </row>
    <row r="6414" spans="1:12" x14ac:dyDescent="0.3">
      <c r="A6414" t="s">
        <v>50</v>
      </c>
      <c r="B6414" t="s">
        <v>646</v>
      </c>
      <c r="C6414" t="s">
        <v>643</v>
      </c>
      <c r="D6414" t="s">
        <v>42</v>
      </c>
      <c r="E6414" t="str">
        <f>VLOOKUP(D6414,Abbrev!$A$6:$B$67,2,FALSE)</f>
        <v>Croaker</v>
      </c>
      <c r="F6414" t="str">
        <f t="shared" si="300"/>
        <v>B</v>
      </c>
      <c r="G6414">
        <v>2000</v>
      </c>
      <c r="H6414">
        <v>29936.202111999999</v>
      </c>
      <c r="I6414">
        <v>990.48021704003202</v>
      </c>
      <c r="J6414">
        <v>29651215.965248</v>
      </c>
      <c r="K6414">
        <f t="shared" si="301"/>
        <v>0.99048021704003197</v>
      </c>
      <c r="L6414">
        <f t="shared" si="302"/>
        <v>29651.215965248022</v>
      </c>
    </row>
    <row r="6415" spans="1:12" x14ac:dyDescent="0.3">
      <c r="A6415" t="s">
        <v>50</v>
      </c>
      <c r="B6415" t="s">
        <v>646</v>
      </c>
      <c r="C6415" t="s">
        <v>643</v>
      </c>
      <c r="D6415" t="s">
        <v>8</v>
      </c>
      <c r="E6415" t="str">
        <f>VLOOKUP(D6415,Abbrev!$A$6:$B$67,2,FALSE)</f>
        <v>Herring</v>
      </c>
      <c r="F6415" t="str">
        <f t="shared" si="300"/>
        <v>B</v>
      </c>
      <c r="G6415">
        <v>2000</v>
      </c>
      <c r="H6415">
        <v>29936.202111999999</v>
      </c>
      <c r="I6415">
        <v>2180.3544831085501</v>
      </c>
      <c r="J6415">
        <v>65271532.482142903</v>
      </c>
      <c r="K6415">
        <f t="shared" si="301"/>
        <v>2.18035448310855</v>
      </c>
      <c r="L6415">
        <f t="shared" si="302"/>
        <v>65271.532482142837</v>
      </c>
    </row>
    <row r="6416" spans="1:12" x14ac:dyDescent="0.3">
      <c r="A6416" t="s">
        <v>50</v>
      </c>
      <c r="B6416" t="s">
        <v>646</v>
      </c>
      <c r="C6416" t="s">
        <v>643</v>
      </c>
      <c r="D6416" t="s">
        <v>9</v>
      </c>
      <c r="E6416" t="str">
        <f>VLOOKUP(D6416,Abbrev!$A$6:$B$67,2,FALSE)</f>
        <v>Mack</v>
      </c>
      <c r="F6416" t="str">
        <f t="shared" si="300"/>
        <v>B</v>
      </c>
      <c r="G6416">
        <v>2000</v>
      </c>
      <c r="H6416">
        <v>29936.202111999999</v>
      </c>
      <c r="I6416">
        <v>894.27199910455101</v>
      </c>
      <c r="J6416">
        <v>26771107.308296099</v>
      </c>
      <c r="K6416">
        <f t="shared" si="301"/>
        <v>0.89427199910455102</v>
      </c>
      <c r="L6416">
        <f t="shared" si="302"/>
        <v>26771.107308296123</v>
      </c>
    </row>
    <row r="6417" spans="1:12" x14ac:dyDescent="0.3">
      <c r="A6417" t="s">
        <v>50</v>
      </c>
      <c r="B6417" t="s">
        <v>646</v>
      </c>
      <c r="C6417" t="s">
        <v>643</v>
      </c>
      <c r="D6417" t="s">
        <v>10</v>
      </c>
      <c r="E6417" t="str">
        <f>VLOOKUP(D6417,Abbrev!$A$6:$B$67,2,FALSE)</f>
        <v>Butter</v>
      </c>
      <c r="F6417" t="str">
        <f t="shared" si="300"/>
        <v>B</v>
      </c>
      <c r="G6417">
        <v>2000</v>
      </c>
      <c r="H6417">
        <v>29936.202111999999</v>
      </c>
      <c r="I6417">
        <v>123.530038304277</v>
      </c>
      <c r="J6417">
        <v>3698020.1935799299</v>
      </c>
      <c r="K6417">
        <f t="shared" si="301"/>
        <v>0.123530038304277</v>
      </c>
      <c r="L6417">
        <f t="shared" si="302"/>
        <v>3698.0201935799378</v>
      </c>
    </row>
    <row r="6418" spans="1:12" x14ac:dyDescent="0.3">
      <c r="A6418" t="s">
        <v>50</v>
      </c>
      <c r="B6418" t="s">
        <v>646</v>
      </c>
      <c r="C6418" t="s">
        <v>643</v>
      </c>
      <c r="D6418" t="s">
        <v>11</v>
      </c>
      <c r="E6418" t="str">
        <f>VLOOKUP(D6418,Abbrev!$A$6:$B$67,2,FALSE)</f>
        <v>Dbenth-oth</v>
      </c>
      <c r="F6418" t="str">
        <f t="shared" si="300"/>
        <v>B</v>
      </c>
      <c r="G6418">
        <v>2000</v>
      </c>
      <c r="H6418">
        <v>29936.202111999999</v>
      </c>
      <c r="I6418">
        <v>5107.9065730483899</v>
      </c>
      <c r="J6418">
        <v>152911323.53999001</v>
      </c>
      <c r="K6418">
        <f t="shared" si="301"/>
        <v>5.1079065730483899</v>
      </c>
      <c r="L6418">
        <f t="shared" si="302"/>
        <v>152911.32353998988</v>
      </c>
    </row>
    <row r="6419" spans="1:12" x14ac:dyDescent="0.3">
      <c r="A6419" t="s">
        <v>50</v>
      </c>
      <c r="B6419" t="s">
        <v>646</v>
      </c>
      <c r="C6419" t="s">
        <v>643</v>
      </c>
      <c r="D6419" t="s">
        <v>33</v>
      </c>
      <c r="E6419" t="str">
        <f>VLOOKUP(D6419,Abbrev!$A$6:$B$67,2,FALSE)</f>
        <v>Domni-oth</v>
      </c>
      <c r="F6419" t="str">
        <f t="shared" si="300"/>
        <v>B</v>
      </c>
      <c r="G6419">
        <v>2000</v>
      </c>
      <c r="H6419">
        <v>29936.202111999999</v>
      </c>
      <c r="I6419">
        <v>191.27772978001599</v>
      </c>
      <c r="J6419">
        <v>5726128.7782190796</v>
      </c>
      <c r="K6419">
        <f t="shared" si="301"/>
        <v>0.19127772978001598</v>
      </c>
      <c r="L6419">
        <f t="shared" si="302"/>
        <v>5726.1287782190793</v>
      </c>
    </row>
    <row r="6420" spans="1:12" x14ac:dyDescent="0.3">
      <c r="A6420" t="s">
        <v>50</v>
      </c>
      <c r="B6420" t="s">
        <v>646</v>
      </c>
      <c r="C6420" t="s">
        <v>643</v>
      </c>
      <c r="D6420" t="s">
        <v>12</v>
      </c>
      <c r="E6420" t="str">
        <f>VLOOKUP(D6420,Abbrev!$A$6:$B$67,2,FALSE)</f>
        <v>Dpisc-oth</v>
      </c>
      <c r="F6420" t="str">
        <f t="shared" si="300"/>
        <v>B</v>
      </c>
      <c r="G6420">
        <v>2000</v>
      </c>
      <c r="H6420">
        <v>29936.202111999999</v>
      </c>
      <c r="I6420">
        <v>160.385332599511</v>
      </c>
      <c r="J6420">
        <v>4801327.7324992996</v>
      </c>
      <c r="K6420">
        <f t="shared" si="301"/>
        <v>0.16038533259951102</v>
      </c>
      <c r="L6420">
        <f t="shared" si="302"/>
        <v>4801.3277324993041</v>
      </c>
    </row>
    <row r="6421" spans="1:12" x14ac:dyDescent="0.3">
      <c r="A6421" t="s">
        <v>50</v>
      </c>
      <c r="B6421" t="s">
        <v>646</v>
      </c>
      <c r="C6421" t="s">
        <v>643</v>
      </c>
      <c r="D6421" t="s">
        <v>27</v>
      </c>
      <c r="E6421" t="str">
        <f>VLOOKUP(D6421,Abbrev!$A$6:$B$67,2,FALSE)</f>
        <v>MedPel</v>
      </c>
      <c r="F6421" t="str">
        <f t="shared" si="300"/>
        <v>B</v>
      </c>
      <c r="G6421">
        <v>2000</v>
      </c>
      <c r="H6421">
        <v>29936.202111999999</v>
      </c>
      <c r="I6421">
        <v>0.75444791803064004</v>
      </c>
      <c r="J6421">
        <v>22585.305357142901</v>
      </c>
      <c r="K6421">
        <f t="shared" si="301"/>
        <v>7.5444791803064E-4</v>
      </c>
      <c r="L6421">
        <f t="shared" si="302"/>
        <v>22.585305357142847</v>
      </c>
    </row>
    <row r="6422" spans="1:12" x14ac:dyDescent="0.3">
      <c r="A6422" t="s">
        <v>50</v>
      </c>
      <c r="B6422" t="s">
        <v>646</v>
      </c>
      <c r="C6422" t="s">
        <v>643</v>
      </c>
      <c r="D6422" t="s">
        <v>14</v>
      </c>
      <c r="E6422" t="str">
        <f>VLOOKUP(D6422,Abbrev!$A$6:$B$67,2,FALSE)</f>
        <v>Mesopel</v>
      </c>
      <c r="F6422" t="str">
        <f t="shared" si="300"/>
        <v>B</v>
      </c>
      <c r="G6422">
        <v>2000</v>
      </c>
      <c r="H6422">
        <v>29936.202111999999</v>
      </c>
      <c r="I6422">
        <v>0.81927218594052398</v>
      </c>
      <c r="J6422">
        <v>24525.897743055601</v>
      </c>
      <c r="K6422">
        <f t="shared" si="301"/>
        <v>8.1927218594052395E-4</v>
      </c>
      <c r="L6422">
        <f t="shared" si="302"/>
        <v>24.52589774305557</v>
      </c>
    </row>
    <row r="6423" spans="1:12" x14ac:dyDescent="0.3">
      <c r="A6423" t="s">
        <v>50</v>
      </c>
      <c r="B6423" t="s">
        <v>646</v>
      </c>
      <c r="C6423" t="s">
        <v>643</v>
      </c>
      <c r="D6423" t="s">
        <v>15</v>
      </c>
      <c r="E6423" t="str">
        <f>VLOOKUP(D6423,Abbrev!$A$6:$B$67,2,FALSE)</f>
        <v>Skate</v>
      </c>
      <c r="F6423" t="str">
        <f t="shared" si="300"/>
        <v>B</v>
      </c>
      <c r="G6423">
        <v>2000</v>
      </c>
      <c r="H6423">
        <v>29936.202111999999</v>
      </c>
      <c r="I6423">
        <v>1329.3978328871101</v>
      </c>
      <c r="J6423">
        <v>39797122.212563403</v>
      </c>
      <c r="K6423">
        <f t="shared" si="301"/>
        <v>1.3293978328871101</v>
      </c>
      <c r="L6423">
        <f t="shared" si="302"/>
        <v>39797.122212563329</v>
      </c>
    </row>
    <row r="6424" spans="1:12" x14ac:dyDescent="0.3">
      <c r="A6424" t="s">
        <v>50</v>
      </c>
      <c r="B6424" t="s">
        <v>646</v>
      </c>
      <c r="C6424" t="s">
        <v>643</v>
      </c>
      <c r="D6424" t="s">
        <v>16</v>
      </c>
      <c r="E6424" t="str">
        <f>VLOOKUP(D6424,Abbrev!$A$6:$B$67,2,FALSE)</f>
        <v>SmPel</v>
      </c>
      <c r="F6424" t="str">
        <f t="shared" si="300"/>
        <v>B</v>
      </c>
      <c r="G6424">
        <v>2000</v>
      </c>
      <c r="H6424">
        <v>29936.202111999999</v>
      </c>
      <c r="I6424">
        <v>578.17204110641501</v>
      </c>
      <c r="J6424">
        <v>17308275.078069199</v>
      </c>
      <c r="K6424">
        <f t="shared" si="301"/>
        <v>0.57817204110641496</v>
      </c>
      <c r="L6424">
        <f t="shared" si="302"/>
        <v>17308.275078069211</v>
      </c>
    </row>
    <row r="6425" spans="1:12" x14ac:dyDescent="0.3">
      <c r="A6425" t="s">
        <v>50</v>
      </c>
      <c r="B6425" t="s">
        <v>646</v>
      </c>
      <c r="C6425" t="s">
        <v>643</v>
      </c>
      <c r="D6425" t="s">
        <v>17</v>
      </c>
      <c r="E6425" t="str">
        <f>VLOOKUP(D6425,Abbrev!$A$6:$B$67,2,FALSE)</f>
        <v>Squid</v>
      </c>
      <c r="F6425" t="str">
        <f t="shared" si="300"/>
        <v>B</v>
      </c>
      <c r="G6425">
        <v>2000</v>
      </c>
      <c r="H6425">
        <v>29936.202111999999</v>
      </c>
      <c r="I6425">
        <v>2325.42071624756</v>
      </c>
      <c r="J6425">
        <v>69614264.557018802</v>
      </c>
      <c r="K6425">
        <f t="shared" si="301"/>
        <v>2.3254207162475602</v>
      </c>
      <c r="L6425">
        <f t="shared" si="302"/>
        <v>69614.26455701876</v>
      </c>
    </row>
    <row r="6426" spans="1:12" x14ac:dyDescent="0.3">
      <c r="A6426" t="s">
        <v>50</v>
      </c>
      <c r="B6426" t="s">
        <v>646</v>
      </c>
      <c r="C6426" t="s">
        <v>643</v>
      </c>
      <c r="D6426" t="s">
        <v>18</v>
      </c>
      <c r="E6426" t="str">
        <f>VLOOKUP(D6426,Abbrev!$A$6:$B$67,2,FALSE)</f>
        <v>Dogfish-S</v>
      </c>
      <c r="F6426" t="str">
        <f t="shared" si="300"/>
        <v>B</v>
      </c>
      <c r="G6426">
        <v>2000</v>
      </c>
      <c r="H6426">
        <v>29936.202111999999</v>
      </c>
      <c r="I6426">
        <v>422.81171253692497</v>
      </c>
      <c r="J6426">
        <v>12657376.8818262</v>
      </c>
      <c r="K6426">
        <f t="shared" si="301"/>
        <v>0.42281171253692496</v>
      </c>
      <c r="L6426">
        <f t="shared" si="302"/>
        <v>12657.376881826229</v>
      </c>
    </row>
    <row r="6427" spans="1:12" x14ac:dyDescent="0.3">
      <c r="A6427" t="s">
        <v>50</v>
      </c>
      <c r="B6427" t="s">
        <v>646</v>
      </c>
      <c r="C6427" t="s">
        <v>643</v>
      </c>
      <c r="D6427" t="s">
        <v>19</v>
      </c>
      <c r="E6427" t="str">
        <f>VLOOKUP(D6427,Abbrev!$A$6:$B$67,2,FALSE)</f>
        <v>Dogfish-L</v>
      </c>
      <c r="F6427" t="str">
        <f t="shared" si="300"/>
        <v>B</v>
      </c>
      <c r="G6427">
        <v>2000</v>
      </c>
      <c r="H6427">
        <v>29936.202111999999</v>
      </c>
      <c r="I6427">
        <v>31927.444160943101</v>
      </c>
      <c r="J6427">
        <v>955786421.32158601</v>
      </c>
      <c r="K6427">
        <f t="shared" si="301"/>
        <v>31.9274441609431</v>
      </c>
      <c r="L6427">
        <f t="shared" si="302"/>
        <v>955786.42132158682</v>
      </c>
    </row>
    <row r="6428" spans="1:12" x14ac:dyDescent="0.3">
      <c r="A6428" t="s">
        <v>50</v>
      </c>
      <c r="B6428" t="s">
        <v>646</v>
      </c>
      <c r="C6428" t="s">
        <v>643</v>
      </c>
      <c r="D6428" t="s">
        <v>20</v>
      </c>
      <c r="E6428" t="str">
        <f>VLOOKUP(D6428,Abbrev!$A$6:$B$67,2,FALSE)</f>
        <v>Hake-S</v>
      </c>
      <c r="F6428" t="str">
        <f t="shared" si="300"/>
        <v>B</v>
      </c>
      <c r="G6428">
        <v>2000</v>
      </c>
      <c r="H6428">
        <v>29936.202111999999</v>
      </c>
      <c r="I6428">
        <v>313.485790069058</v>
      </c>
      <c r="J6428">
        <v>9384573.9707473293</v>
      </c>
      <c r="K6428">
        <f t="shared" si="301"/>
        <v>0.31348579006905802</v>
      </c>
      <c r="L6428">
        <f t="shared" si="302"/>
        <v>9384.573970747324</v>
      </c>
    </row>
    <row r="6429" spans="1:12" x14ac:dyDescent="0.3">
      <c r="A6429" t="s">
        <v>50</v>
      </c>
      <c r="B6429" t="s">
        <v>646</v>
      </c>
      <c r="C6429" t="s">
        <v>643</v>
      </c>
      <c r="D6429" t="s">
        <v>29</v>
      </c>
      <c r="E6429" t="str">
        <f>VLOOKUP(D6429,Abbrev!$A$6:$B$67,2,FALSE)</f>
        <v>Sflound-L</v>
      </c>
      <c r="F6429" t="str">
        <f t="shared" si="300"/>
        <v>B</v>
      </c>
      <c r="G6429">
        <v>2000</v>
      </c>
      <c r="H6429">
        <v>29936.202111999999</v>
      </c>
      <c r="I6429">
        <v>93.533019572574403</v>
      </c>
      <c r="J6429">
        <v>2800023.3780702399</v>
      </c>
      <c r="K6429">
        <f t="shared" si="301"/>
        <v>9.35330195725744E-2</v>
      </c>
      <c r="L6429">
        <f t="shared" si="302"/>
        <v>2800.0233780702388</v>
      </c>
    </row>
    <row r="6430" spans="1:12" x14ac:dyDescent="0.3">
      <c r="A6430" t="s">
        <v>50</v>
      </c>
      <c r="B6430" t="s">
        <v>646</v>
      </c>
      <c r="C6430" t="s">
        <v>643</v>
      </c>
      <c r="D6430" t="s">
        <v>44</v>
      </c>
      <c r="E6430" t="str">
        <f>VLOOKUP(D6430,Abbrev!$A$6:$B$67,2,FALSE)</f>
        <v>Blue-S</v>
      </c>
      <c r="F6430" t="str">
        <f t="shared" si="300"/>
        <v>B</v>
      </c>
      <c r="G6430">
        <v>2000</v>
      </c>
      <c r="H6430">
        <v>29936.202111999999</v>
      </c>
      <c r="I6430">
        <v>32.631158461349997</v>
      </c>
      <c r="J6430">
        <v>976852.95484767098</v>
      </c>
      <c r="K6430">
        <f t="shared" si="301"/>
        <v>3.263115846135E-2</v>
      </c>
      <c r="L6430">
        <f t="shared" si="302"/>
        <v>976.85295484767255</v>
      </c>
    </row>
    <row r="6431" spans="1:12" x14ac:dyDescent="0.3">
      <c r="A6431" t="s">
        <v>50</v>
      </c>
      <c r="B6431" t="s">
        <v>646</v>
      </c>
      <c r="C6431" t="s">
        <v>643</v>
      </c>
      <c r="D6431" t="s">
        <v>32</v>
      </c>
      <c r="E6431" t="str">
        <f>VLOOKUP(D6431,Abbrev!$A$6:$B$67,2,FALSE)</f>
        <v>Blue-M</v>
      </c>
      <c r="F6431" t="str">
        <f t="shared" si="300"/>
        <v>B</v>
      </c>
      <c r="G6431">
        <v>2000</v>
      </c>
      <c r="H6431">
        <v>29936.202111999999</v>
      </c>
      <c r="I6431">
        <v>93.696762999961294</v>
      </c>
      <c r="J6431">
        <v>2804925.23440701</v>
      </c>
      <c r="K6431">
        <f t="shared" si="301"/>
        <v>9.3696762999961297E-2</v>
      </c>
      <c r="L6431">
        <f t="shared" si="302"/>
        <v>2804.9252344070046</v>
      </c>
    </row>
    <row r="6432" spans="1:12" x14ac:dyDescent="0.3">
      <c r="A6432" t="s">
        <v>50</v>
      </c>
      <c r="B6432" t="s">
        <v>646</v>
      </c>
      <c r="C6432" t="s">
        <v>643</v>
      </c>
      <c r="D6432" t="s">
        <v>39</v>
      </c>
      <c r="E6432" t="str">
        <f>VLOOKUP(D6432,Abbrev!$A$6:$B$67,2,FALSE)</f>
        <v>Sbass-M</v>
      </c>
      <c r="F6432" t="str">
        <f t="shared" si="300"/>
        <v>B</v>
      </c>
      <c r="G6432">
        <v>2000</v>
      </c>
      <c r="H6432">
        <v>29936.202111999999</v>
      </c>
      <c r="I6432">
        <v>204.436483953948</v>
      </c>
      <c r="J6432">
        <v>6120051.9027120303</v>
      </c>
      <c r="K6432">
        <f t="shared" si="301"/>
        <v>0.20443648395394801</v>
      </c>
      <c r="L6432">
        <f t="shared" si="302"/>
        <v>6120.0519027120326</v>
      </c>
    </row>
    <row r="6433" spans="1:12" x14ac:dyDescent="0.3">
      <c r="A6433" t="s">
        <v>50</v>
      </c>
      <c r="B6433" t="s">
        <v>646</v>
      </c>
      <c r="C6433" t="s">
        <v>643</v>
      </c>
      <c r="D6433" t="s">
        <v>35</v>
      </c>
      <c r="E6433" t="str">
        <f>VLOOKUP(D6433,Abbrev!$A$6:$B$67,2,FALSE)</f>
        <v>Sbass-L</v>
      </c>
      <c r="F6433" t="str">
        <f t="shared" si="300"/>
        <v>B</v>
      </c>
      <c r="G6433">
        <v>2000</v>
      </c>
      <c r="H6433">
        <v>29936.202111999999</v>
      </c>
      <c r="I6433">
        <v>92.296231297669706</v>
      </c>
      <c r="J6433">
        <v>2762998.6343029402</v>
      </c>
      <c r="K6433">
        <f t="shared" si="301"/>
        <v>9.2296231297669701E-2</v>
      </c>
      <c r="L6433">
        <f t="shared" si="302"/>
        <v>2762.99863430294</v>
      </c>
    </row>
    <row r="6434" spans="1:12" x14ac:dyDescent="0.3">
      <c r="A6434" t="s">
        <v>50</v>
      </c>
      <c r="B6434" t="s">
        <v>646</v>
      </c>
      <c r="C6434" t="s">
        <v>643</v>
      </c>
      <c r="D6434" t="s">
        <v>36</v>
      </c>
      <c r="E6434" t="str">
        <f>VLOOKUP(D6434,Abbrev!$A$6:$B$67,2,FALSE)</f>
        <v>Weak-M</v>
      </c>
      <c r="F6434" t="str">
        <f t="shared" si="300"/>
        <v>B</v>
      </c>
      <c r="G6434">
        <v>2000</v>
      </c>
      <c r="H6434">
        <v>29936.202111999999</v>
      </c>
      <c r="I6434">
        <v>25.279539327954001</v>
      </c>
      <c r="J6434">
        <v>756773.39861988404</v>
      </c>
      <c r="K6434">
        <f t="shared" si="301"/>
        <v>2.5279539327954001E-2</v>
      </c>
      <c r="L6434">
        <f t="shared" si="302"/>
        <v>756.77339861988355</v>
      </c>
    </row>
    <row r="6435" spans="1:12" x14ac:dyDescent="0.3">
      <c r="A6435" t="s">
        <v>50</v>
      </c>
      <c r="B6435" t="s">
        <v>646</v>
      </c>
      <c r="C6435" t="s">
        <v>643</v>
      </c>
      <c r="D6435" t="s">
        <v>49</v>
      </c>
      <c r="E6435" t="str">
        <f>VLOOKUP(D6435,Abbrev!$A$6:$B$67,2,FALSE)</f>
        <v>Weak-L</v>
      </c>
      <c r="F6435" t="str">
        <f t="shared" si="300"/>
        <v>B</v>
      </c>
      <c r="G6435">
        <v>2000</v>
      </c>
      <c r="H6435">
        <v>29936.202111999999</v>
      </c>
      <c r="I6435">
        <v>14.4151745261793</v>
      </c>
      <c r="J6435">
        <v>431535.57809545699</v>
      </c>
      <c r="K6435">
        <f t="shared" si="301"/>
        <v>1.4415174526179299E-2</v>
      </c>
      <c r="L6435">
        <f t="shared" si="302"/>
        <v>431.53557809545731</v>
      </c>
    </row>
    <row r="6436" spans="1:12" x14ac:dyDescent="0.3">
      <c r="A6436" t="s">
        <v>50</v>
      </c>
      <c r="B6436" t="s">
        <v>646</v>
      </c>
      <c r="C6436" t="s">
        <v>643</v>
      </c>
      <c r="D6436" t="s">
        <v>7</v>
      </c>
      <c r="E6436" t="str">
        <f>VLOOKUP(D6436,Abbrev!$A$6:$B$67,2,FALSE)</f>
        <v>Alosines</v>
      </c>
      <c r="F6436" t="str">
        <f t="shared" si="300"/>
        <v/>
      </c>
      <c r="G6436">
        <v>2001</v>
      </c>
      <c r="H6436">
        <v>29936.202111999999</v>
      </c>
      <c r="I6436">
        <v>26.028294945948598</v>
      </c>
      <c r="J6436">
        <v>779188.29813266604</v>
      </c>
      <c r="K6436">
        <f t="shared" si="301"/>
        <v>2.6028294945948598E-2</v>
      </c>
      <c r="L6436">
        <f t="shared" si="302"/>
        <v>779.1882981326653</v>
      </c>
    </row>
    <row r="6437" spans="1:12" x14ac:dyDescent="0.3">
      <c r="A6437" t="s">
        <v>50</v>
      </c>
      <c r="B6437" t="s">
        <v>646</v>
      </c>
      <c r="C6437" t="s">
        <v>643</v>
      </c>
      <c r="D6437" t="s">
        <v>42</v>
      </c>
      <c r="E6437" t="str">
        <f>VLOOKUP(D6437,Abbrev!$A$6:$B$67,2,FALSE)</f>
        <v>Croaker</v>
      </c>
      <c r="F6437" t="str">
        <f t="shared" si="300"/>
        <v/>
      </c>
      <c r="G6437">
        <v>2001</v>
      </c>
      <c r="H6437">
        <v>29936.202111999999</v>
      </c>
      <c r="I6437">
        <v>1.00823936691618</v>
      </c>
      <c r="J6437">
        <v>30182.857465277801</v>
      </c>
      <c r="K6437">
        <f t="shared" si="301"/>
        <v>1.0082393669161799E-3</v>
      </c>
      <c r="L6437">
        <f t="shared" si="302"/>
        <v>30.182857465277689</v>
      </c>
    </row>
    <row r="6438" spans="1:12" x14ac:dyDescent="0.3">
      <c r="A6438" t="s">
        <v>50</v>
      </c>
      <c r="B6438" t="s">
        <v>646</v>
      </c>
      <c r="C6438" t="s">
        <v>643</v>
      </c>
      <c r="D6438" t="s">
        <v>8</v>
      </c>
      <c r="E6438" t="str">
        <f>VLOOKUP(D6438,Abbrev!$A$6:$B$67,2,FALSE)</f>
        <v>Herring</v>
      </c>
      <c r="F6438" t="str">
        <f t="shared" si="300"/>
        <v/>
      </c>
      <c r="G6438">
        <v>2001</v>
      </c>
      <c r="H6438">
        <v>29936.202111999999</v>
      </c>
      <c r="I6438">
        <v>2619.7231056793098</v>
      </c>
      <c r="J6438">
        <v>78424560.369092301</v>
      </c>
      <c r="K6438">
        <f t="shared" si="301"/>
        <v>2.6197231056793098</v>
      </c>
      <c r="L6438">
        <f t="shared" si="302"/>
        <v>78424.560369092156</v>
      </c>
    </row>
    <row r="6439" spans="1:12" x14ac:dyDescent="0.3">
      <c r="A6439" t="s">
        <v>50</v>
      </c>
      <c r="B6439" t="s">
        <v>646</v>
      </c>
      <c r="C6439" t="s">
        <v>643</v>
      </c>
      <c r="D6439" t="s">
        <v>9</v>
      </c>
      <c r="E6439" t="str">
        <f>VLOOKUP(D6439,Abbrev!$A$6:$B$67,2,FALSE)</f>
        <v>Mack</v>
      </c>
      <c r="F6439" t="str">
        <f t="shared" si="300"/>
        <v/>
      </c>
      <c r="G6439">
        <v>2001</v>
      </c>
      <c r="H6439">
        <v>29936.202111999999</v>
      </c>
      <c r="I6439">
        <v>1477.45390206004</v>
      </c>
      <c r="J6439">
        <v>44229358.623232499</v>
      </c>
      <c r="K6439">
        <f t="shared" si="301"/>
        <v>1.4774539020600401</v>
      </c>
      <c r="L6439">
        <f t="shared" si="302"/>
        <v>44229.358623232416</v>
      </c>
    </row>
    <row r="6440" spans="1:12" x14ac:dyDescent="0.3">
      <c r="A6440" t="s">
        <v>50</v>
      </c>
      <c r="B6440" t="s">
        <v>646</v>
      </c>
      <c r="C6440" t="s">
        <v>643</v>
      </c>
      <c r="D6440" t="s">
        <v>10</v>
      </c>
      <c r="E6440" t="str">
        <f>VLOOKUP(D6440,Abbrev!$A$6:$B$67,2,FALSE)</f>
        <v>Butter</v>
      </c>
      <c r="F6440" t="str">
        <f t="shared" si="300"/>
        <v/>
      </c>
      <c r="G6440">
        <v>2001</v>
      </c>
      <c r="H6440">
        <v>29936.202111999999</v>
      </c>
      <c r="I6440">
        <v>367.831130134322</v>
      </c>
      <c r="J6440">
        <v>11011467.054786401</v>
      </c>
      <c r="K6440">
        <f t="shared" si="301"/>
        <v>0.367831130134322</v>
      </c>
      <c r="L6440">
        <f t="shared" si="302"/>
        <v>11011.467054786437</v>
      </c>
    </row>
    <row r="6441" spans="1:12" x14ac:dyDescent="0.3">
      <c r="A6441" t="s">
        <v>50</v>
      </c>
      <c r="B6441" t="s">
        <v>646</v>
      </c>
      <c r="C6441" t="s">
        <v>643</v>
      </c>
      <c r="D6441" t="s">
        <v>11</v>
      </c>
      <c r="E6441" t="str">
        <f>VLOOKUP(D6441,Abbrev!$A$6:$B$67,2,FALSE)</f>
        <v>Dbenth-oth</v>
      </c>
      <c r="F6441" t="str">
        <f t="shared" si="300"/>
        <v/>
      </c>
      <c r="G6441">
        <v>2001</v>
      </c>
      <c r="H6441">
        <v>29936.202111999999</v>
      </c>
      <c r="I6441">
        <v>1384.2025289436799</v>
      </c>
      <c r="J6441">
        <v>41437766.670399398</v>
      </c>
      <c r="K6441">
        <f t="shared" si="301"/>
        <v>1.3842025289436799</v>
      </c>
      <c r="L6441">
        <f t="shared" si="302"/>
        <v>41437.766670399527</v>
      </c>
    </row>
    <row r="6442" spans="1:12" x14ac:dyDescent="0.3">
      <c r="A6442" t="s">
        <v>50</v>
      </c>
      <c r="B6442" t="s">
        <v>646</v>
      </c>
      <c r="C6442" t="s">
        <v>643</v>
      </c>
      <c r="D6442" t="s">
        <v>33</v>
      </c>
      <c r="E6442" t="str">
        <f>VLOOKUP(D6442,Abbrev!$A$6:$B$67,2,FALSE)</f>
        <v>Domni-oth</v>
      </c>
      <c r="F6442" t="str">
        <f t="shared" si="300"/>
        <v/>
      </c>
      <c r="G6442">
        <v>2001</v>
      </c>
      <c r="H6442">
        <v>29936.202111999999</v>
      </c>
      <c r="I6442">
        <v>8.3288889545791207</v>
      </c>
      <c r="J6442">
        <v>249335.30311268501</v>
      </c>
      <c r="K6442">
        <f t="shared" si="301"/>
        <v>8.3288889545791202E-3</v>
      </c>
      <c r="L6442">
        <f t="shared" si="302"/>
        <v>249.33530311268493</v>
      </c>
    </row>
    <row r="6443" spans="1:12" x14ac:dyDescent="0.3">
      <c r="A6443" t="s">
        <v>50</v>
      </c>
      <c r="B6443" t="s">
        <v>646</v>
      </c>
      <c r="C6443" t="s">
        <v>643</v>
      </c>
      <c r="D6443" t="s">
        <v>12</v>
      </c>
      <c r="E6443" t="str">
        <f>VLOOKUP(D6443,Abbrev!$A$6:$B$67,2,FALSE)</f>
        <v>Dpisc-oth</v>
      </c>
      <c r="F6443" t="str">
        <f t="shared" si="300"/>
        <v/>
      </c>
      <c r="G6443">
        <v>2001</v>
      </c>
      <c r="H6443">
        <v>29936.202111999999</v>
      </c>
      <c r="I6443">
        <v>1248.7693282975199</v>
      </c>
      <c r="J6443">
        <v>37383411.003181003</v>
      </c>
      <c r="K6443">
        <f t="shared" si="301"/>
        <v>1.2487693282975199</v>
      </c>
      <c r="L6443">
        <f t="shared" si="302"/>
        <v>37383.411003181034</v>
      </c>
    </row>
    <row r="6444" spans="1:12" x14ac:dyDescent="0.3">
      <c r="A6444" t="s">
        <v>50</v>
      </c>
      <c r="B6444" t="s">
        <v>646</v>
      </c>
      <c r="C6444" t="s">
        <v>643</v>
      </c>
      <c r="D6444" t="s">
        <v>27</v>
      </c>
      <c r="E6444" t="str">
        <f>VLOOKUP(D6444,Abbrev!$A$6:$B$67,2,FALSE)</f>
        <v>MedPel</v>
      </c>
      <c r="F6444" t="str">
        <f t="shared" si="300"/>
        <v/>
      </c>
      <c r="G6444">
        <v>2001</v>
      </c>
      <c r="H6444">
        <v>29936.202111999999</v>
      </c>
      <c r="I6444">
        <v>5.3600167922204403</v>
      </c>
      <c r="J6444">
        <v>160458.546015625</v>
      </c>
      <c r="K6444">
        <f t="shared" si="301"/>
        <v>5.3600167922204399E-3</v>
      </c>
      <c r="L6444">
        <f t="shared" si="302"/>
        <v>160.45854601562499</v>
      </c>
    </row>
    <row r="6445" spans="1:12" x14ac:dyDescent="0.3">
      <c r="A6445" t="s">
        <v>50</v>
      </c>
      <c r="B6445" t="s">
        <v>646</v>
      </c>
      <c r="C6445" t="s">
        <v>643</v>
      </c>
      <c r="D6445" t="s">
        <v>14</v>
      </c>
      <c r="E6445" t="str">
        <f>VLOOKUP(D6445,Abbrev!$A$6:$B$67,2,FALSE)</f>
        <v>Mesopel</v>
      </c>
      <c r="F6445" t="str">
        <f t="shared" si="300"/>
        <v/>
      </c>
      <c r="G6445">
        <v>2001</v>
      </c>
      <c r="H6445">
        <v>29936.202111999999</v>
      </c>
      <c r="I6445">
        <v>0.163854437188105</v>
      </c>
      <c r="J6445">
        <v>4905.1795486111096</v>
      </c>
      <c r="K6445">
        <f t="shared" si="301"/>
        <v>1.6385443718810501E-4</v>
      </c>
      <c r="L6445">
        <f t="shared" si="302"/>
        <v>4.9051795486111205</v>
      </c>
    </row>
    <row r="6446" spans="1:12" x14ac:dyDescent="0.3">
      <c r="A6446" t="s">
        <v>50</v>
      </c>
      <c r="B6446" t="s">
        <v>646</v>
      </c>
      <c r="C6446" t="s">
        <v>643</v>
      </c>
      <c r="D6446" t="s">
        <v>15</v>
      </c>
      <c r="E6446" t="str">
        <f>VLOOKUP(D6446,Abbrev!$A$6:$B$67,2,FALSE)</f>
        <v>Skate</v>
      </c>
      <c r="F6446" t="str">
        <f t="shared" si="300"/>
        <v/>
      </c>
      <c r="G6446">
        <v>2001</v>
      </c>
      <c r="H6446">
        <v>29936.202111999999</v>
      </c>
      <c r="I6446">
        <v>1292.8221417780901</v>
      </c>
      <c r="J6446">
        <v>38702184.931137599</v>
      </c>
      <c r="K6446">
        <f t="shared" si="301"/>
        <v>1.2928221417780901</v>
      </c>
      <c r="L6446">
        <f t="shared" si="302"/>
        <v>38702.184931137621</v>
      </c>
    </row>
    <row r="6447" spans="1:12" x14ac:dyDescent="0.3">
      <c r="A6447" t="s">
        <v>50</v>
      </c>
      <c r="B6447" t="s">
        <v>646</v>
      </c>
      <c r="C6447" t="s">
        <v>643</v>
      </c>
      <c r="D6447" t="s">
        <v>16</v>
      </c>
      <c r="E6447" t="str">
        <f>VLOOKUP(D6447,Abbrev!$A$6:$B$67,2,FALSE)</f>
        <v>SmPel</v>
      </c>
      <c r="F6447" t="str">
        <f t="shared" si="300"/>
        <v/>
      </c>
      <c r="G6447">
        <v>2001</v>
      </c>
      <c r="H6447">
        <v>29936.202111999999</v>
      </c>
      <c r="I6447">
        <v>54.805672864392399</v>
      </c>
      <c r="J6447">
        <v>1640673.6997525999</v>
      </c>
      <c r="K6447">
        <f t="shared" si="301"/>
        <v>5.4805672864392398E-2</v>
      </c>
      <c r="L6447">
        <f t="shared" si="302"/>
        <v>1640.6736997526048</v>
      </c>
    </row>
    <row r="6448" spans="1:12" x14ac:dyDescent="0.3">
      <c r="A6448" t="s">
        <v>50</v>
      </c>
      <c r="B6448" t="s">
        <v>646</v>
      </c>
      <c r="C6448" t="s">
        <v>643</v>
      </c>
      <c r="D6448" t="s">
        <v>17</v>
      </c>
      <c r="E6448" t="str">
        <f>VLOOKUP(D6448,Abbrev!$A$6:$B$67,2,FALSE)</f>
        <v>Squid</v>
      </c>
      <c r="F6448" t="str">
        <f t="shared" si="300"/>
        <v/>
      </c>
      <c r="G6448">
        <v>2001</v>
      </c>
      <c r="H6448">
        <v>29936.202111999999</v>
      </c>
      <c r="I6448">
        <v>589.62407298810501</v>
      </c>
      <c r="J6448">
        <v>17651105.419072501</v>
      </c>
      <c r="K6448">
        <f t="shared" si="301"/>
        <v>0.58962407298810504</v>
      </c>
      <c r="L6448">
        <f t="shared" si="302"/>
        <v>17651.105419072552</v>
      </c>
    </row>
    <row r="6449" spans="1:12" x14ac:dyDescent="0.3">
      <c r="A6449" t="s">
        <v>50</v>
      </c>
      <c r="B6449" t="s">
        <v>646</v>
      </c>
      <c r="C6449" t="s">
        <v>643</v>
      </c>
      <c r="D6449" t="s">
        <v>18</v>
      </c>
      <c r="E6449" t="str">
        <f>VLOOKUP(D6449,Abbrev!$A$6:$B$67,2,FALSE)</f>
        <v>Dogfish-S</v>
      </c>
      <c r="F6449" t="str">
        <f t="shared" si="300"/>
        <v/>
      </c>
      <c r="G6449">
        <v>2001</v>
      </c>
      <c r="H6449">
        <v>29936.202111999999</v>
      </c>
      <c r="I6449">
        <v>17.9340030003968</v>
      </c>
      <c r="J6449">
        <v>536875.93849709199</v>
      </c>
      <c r="K6449">
        <f t="shared" si="301"/>
        <v>1.7934003000396801E-2</v>
      </c>
      <c r="L6449">
        <f t="shared" si="302"/>
        <v>536.87593849709299</v>
      </c>
    </row>
    <row r="6450" spans="1:12" x14ac:dyDescent="0.3">
      <c r="A6450" t="s">
        <v>50</v>
      </c>
      <c r="B6450" t="s">
        <v>646</v>
      </c>
      <c r="C6450" t="s">
        <v>643</v>
      </c>
      <c r="D6450" t="s">
        <v>19</v>
      </c>
      <c r="E6450" t="str">
        <f>VLOOKUP(D6450,Abbrev!$A$6:$B$67,2,FALSE)</f>
        <v>Dogfish-L</v>
      </c>
      <c r="F6450" t="str">
        <f t="shared" si="300"/>
        <v/>
      </c>
      <c r="G6450">
        <v>2001</v>
      </c>
      <c r="H6450">
        <v>29936.202111999999</v>
      </c>
      <c r="I6450">
        <v>24766.508706304099</v>
      </c>
      <c r="J6450">
        <v>741415210.24052703</v>
      </c>
      <c r="K6450">
        <f t="shared" si="301"/>
        <v>24.766508706304098</v>
      </c>
      <c r="L6450">
        <f t="shared" si="302"/>
        <v>741415.21024052706</v>
      </c>
    </row>
    <row r="6451" spans="1:12" x14ac:dyDescent="0.3">
      <c r="A6451" t="s">
        <v>50</v>
      </c>
      <c r="B6451" t="s">
        <v>646</v>
      </c>
      <c r="C6451" t="s">
        <v>643</v>
      </c>
      <c r="D6451" t="s">
        <v>20</v>
      </c>
      <c r="E6451" t="str">
        <f>VLOOKUP(D6451,Abbrev!$A$6:$B$67,2,FALSE)</f>
        <v>Hake-S</v>
      </c>
      <c r="F6451" t="str">
        <f t="shared" si="300"/>
        <v/>
      </c>
      <c r="G6451">
        <v>2001</v>
      </c>
      <c r="H6451">
        <v>29936.202111999999</v>
      </c>
      <c r="I6451">
        <v>88.376151013230697</v>
      </c>
      <c r="J6451">
        <v>2645646.3186127101</v>
      </c>
      <c r="K6451">
        <f t="shared" si="301"/>
        <v>8.8376151013230694E-2</v>
      </c>
      <c r="L6451">
        <f t="shared" si="302"/>
        <v>2645.6463186127075</v>
      </c>
    </row>
    <row r="6452" spans="1:12" x14ac:dyDescent="0.3">
      <c r="A6452" t="s">
        <v>50</v>
      </c>
      <c r="B6452" t="s">
        <v>646</v>
      </c>
      <c r="C6452" t="s">
        <v>643</v>
      </c>
      <c r="D6452" t="s">
        <v>43</v>
      </c>
      <c r="E6452" t="str">
        <f>VLOOKUP(D6452,Abbrev!$A$6:$B$67,2,FALSE)</f>
        <v>Sflound-S</v>
      </c>
      <c r="F6452" t="str">
        <f t="shared" si="300"/>
        <v/>
      </c>
      <c r="G6452">
        <v>2001</v>
      </c>
      <c r="H6452">
        <v>29936.202111999999</v>
      </c>
      <c r="I6452">
        <v>0.42964402783982197</v>
      </c>
      <c r="J6452">
        <v>12861.9104536267</v>
      </c>
      <c r="K6452">
        <f t="shared" si="301"/>
        <v>4.29644027839822E-4</v>
      </c>
      <c r="L6452">
        <f t="shared" si="302"/>
        <v>12.861910453626665</v>
      </c>
    </row>
    <row r="6453" spans="1:12" x14ac:dyDescent="0.3">
      <c r="A6453" t="s">
        <v>50</v>
      </c>
      <c r="B6453" t="s">
        <v>646</v>
      </c>
      <c r="C6453" t="s">
        <v>643</v>
      </c>
      <c r="D6453" t="s">
        <v>29</v>
      </c>
      <c r="E6453" t="str">
        <f>VLOOKUP(D6453,Abbrev!$A$6:$B$67,2,FALSE)</f>
        <v>Sflound-L</v>
      </c>
      <c r="F6453" t="str">
        <f t="shared" si="300"/>
        <v/>
      </c>
      <c r="G6453">
        <v>2001</v>
      </c>
      <c r="H6453">
        <v>29936.202111999999</v>
      </c>
      <c r="I6453">
        <v>141.05407116965401</v>
      </c>
      <c r="J6453">
        <v>4222623.1832552003</v>
      </c>
      <c r="K6453">
        <f t="shared" si="301"/>
        <v>0.14105407116965402</v>
      </c>
      <c r="L6453">
        <f t="shared" si="302"/>
        <v>4222.6231832551948</v>
      </c>
    </row>
    <row r="6454" spans="1:12" x14ac:dyDescent="0.3">
      <c r="A6454" t="s">
        <v>50</v>
      </c>
      <c r="B6454" t="s">
        <v>646</v>
      </c>
      <c r="C6454" t="s">
        <v>643</v>
      </c>
      <c r="D6454" t="s">
        <v>24</v>
      </c>
      <c r="E6454" t="str">
        <f>VLOOKUP(D6454,Abbrev!$A$6:$B$67,2,FALSE)</f>
        <v>Yflound-S</v>
      </c>
      <c r="F6454" t="str">
        <f t="shared" si="300"/>
        <v/>
      </c>
      <c r="G6454">
        <v>2001</v>
      </c>
      <c r="H6454">
        <v>29936.202111999999</v>
      </c>
      <c r="I6454">
        <v>8.8138935816459802E-4</v>
      </c>
      <c r="J6454">
        <v>26.385449965381401</v>
      </c>
      <c r="K6454">
        <f t="shared" si="301"/>
        <v>8.8138935816459807E-7</v>
      </c>
      <c r="L6454">
        <f t="shared" si="302"/>
        <v>2.6385449965381363E-2</v>
      </c>
    </row>
    <row r="6455" spans="1:12" x14ac:dyDescent="0.3">
      <c r="A6455" t="s">
        <v>50</v>
      </c>
      <c r="B6455" t="s">
        <v>646</v>
      </c>
      <c r="C6455" t="s">
        <v>643</v>
      </c>
      <c r="D6455" t="s">
        <v>25</v>
      </c>
      <c r="E6455" t="str">
        <f>VLOOKUP(D6455,Abbrev!$A$6:$B$67,2,FALSE)</f>
        <v>Yflound-L</v>
      </c>
      <c r="F6455" t="str">
        <f t="shared" si="300"/>
        <v/>
      </c>
      <c r="G6455">
        <v>2001</v>
      </c>
      <c r="H6455">
        <v>29936.202111999999</v>
      </c>
      <c r="I6455">
        <v>2.9364415303059701</v>
      </c>
      <c r="J6455">
        <v>87905.907141310105</v>
      </c>
      <c r="K6455">
        <f t="shared" si="301"/>
        <v>2.9364415303059703E-3</v>
      </c>
      <c r="L6455">
        <f t="shared" si="302"/>
        <v>87.905907141310095</v>
      </c>
    </row>
    <row r="6456" spans="1:12" x14ac:dyDescent="0.3">
      <c r="A6456" t="s">
        <v>50</v>
      </c>
      <c r="B6456" t="s">
        <v>646</v>
      </c>
      <c r="C6456" t="s">
        <v>643</v>
      </c>
      <c r="D6456" t="s">
        <v>44</v>
      </c>
      <c r="E6456" t="str">
        <f>VLOOKUP(D6456,Abbrev!$A$6:$B$67,2,FALSE)</f>
        <v>Blue-S</v>
      </c>
      <c r="F6456" t="str">
        <f t="shared" si="300"/>
        <v/>
      </c>
      <c r="G6456">
        <v>2001</v>
      </c>
      <c r="H6456">
        <v>29936.202111999999</v>
      </c>
      <c r="I6456">
        <v>1.7939346245212</v>
      </c>
      <c r="J6456">
        <v>53703.589495381602</v>
      </c>
      <c r="K6456">
        <f t="shared" si="301"/>
        <v>1.7939346245212E-3</v>
      </c>
      <c r="L6456">
        <f t="shared" si="302"/>
        <v>53.703589495381472</v>
      </c>
    </row>
    <row r="6457" spans="1:12" x14ac:dyDescent="0.3">
      <c r="A6457" t="s">
        <v>50</v>
      </c>
      <c r="B6457" t="s">
        <v>646</v>
      </c>
      <c r="C6457" t="s">
        <v>643</v>
      </c>
      <c r="D6457" t="s">
        <v>32</v>
      </c>
      <c r="E6457" t="str">
        <f>VLOOKUP(D6457,Abbrev!$A$6:$B$67,2,FALSE)</f>
        <v>Blue-M</v>
      </c>
      <c r="F6457" t="str">
        <f t="shared" si="300"/>
        <v/>
      </c>
      <c r="G6457">
        <v>2001</v>
      </c>
      <c r="H6457">
        <v>29936.202111999999</v>
      </c>
      <c r="I6457">
        <v>47.8306004627498</v>
      </c>
      <c r="J6457">
        <v>1431866.5225912</v>
      </c>
      <c r="K6457">
        <f t="shared" si="301"/>
        <v>4.7830600462749798E-2</v>
      </c>
      <c r="L6457">
        <f t="shared" si="302"/>
        <v>1431.8665225911986</v>
      </c>
    </row>
    <row r="6458" spans="1:12" x14ac:dyDescent="0.3">
      <c r="A6458" t="s">
        <v>50</v>
      </c>
      <c r="B6458" t="s">
        <v>646</v>
      </c>
      <c r="C6458" t="s">
        <v>643</v>
      </c>
      <c r="D6458" t="s">
        <v>28</v>
      </c>
      <c r="E6458" t="str">
        <f>VLOOKUP(D6458,Abbrev!$A$6:$B$67,2,FALSE)</f>
        <v>Blue-L</v>
      </c>
      <c r="F6458" t="str">
        <f t="shared" si="300"/>
        <v/>
      </c>
      <c r="G6458">
        <v>2001</v>
      </c>
      <c r="H6458">
        <v>29936.202111999999</v>
      </c>
      <c r="I6458">
        <v>21.236820626684501</v>
      </c>
      <c r="J6458">
        <v>635749.75449671794</v>
      </c>
      <c r="K6458">
        <f t="shared" si="301"/>
        <v>2.1236820626684503E-2</v>
      </c>
      <c r="L6458">
        <f t="shared" si="302"/>
        <v>635.74975449671774</v>
      </c>
    </row>
    <row r="6459" spans="1:12" x14ac:dyDescent="0.3">
      <c r="A6459" t="s">
        <v>50</v>
      </c>
      <c r="B6459" t="s">
        <v>646</v>
      </c>
      <c r="C6459" t="s">
        <v>643</v>
      </c>
      <c r="D6459" t="s">
        <v>35</v>
      </c>
      <c r="E6459" t="str">
        <f>VLOOKUP(D6459,Abbrev!$A$6:$B$67,2,FALSE)</f>
        <v>Sbass-L</v>
      </c>
      <c r="F6459" t="str">
        <f t="shared" si="300"/>
        <v/>
      </c>
      <c r="G6459">
        <v>2001</v>
      </c>
      <c r="H6459">
        <v>29936.202111999999</v>
      </c>
      <c r="I6459">
        <v>57.657658063344698</v>
      </c>
      <c r="J6459">
        <v>1726051.30508887</v>
      </c>
      <c r="K6459">
        <f t="shared" si="301"/>
        <v>5.7657658063344698E-2</v>
      </c>
      <c r="L6459">
        <f t="shared" si="302"/>
        <v>1726.0513050888733</v>
      </c>
    </row>
    <row r="6460" spans="1:12" x14ac:dyDescent="0.3">
      <c r="A6460" t="s">
        <v>50</v>
      </c>
      <c r="B6460" t="s">
        <v>646</v>
      </c>
      <c r="C6460" t="s">
        <v>643</v>
      </c>
      <c r="D6460" t="s">
        <v>7</v>
      </c>
      <c r="E6460" t="str">
        <f>VLOOKUP(D6460,Abbrev!$A$6:$B$67,2,FALSE)</f>
        <v>Alosines</v>
      </c>
      <c r="F6460" t="str">
        <f t="shared" si="300"/>
        <v/>
      </c>
      <c r="G6460">
        <v>2002</v>
      </c>
      <c r="H6460">
        <v>29936.202111999999</v>
      </c>
      <c r="I6460">
        <v>3.3228030112383999</v>
      </c>
      <c r="J6460">
        <v>99472.102522794899</v>
      </c>
      <c r="K6460">
        <f t="shared" si="301"/>
        <v>3.3228030112384E-3</v>
      </c>
      <c r="L6460">
        <f t="shared" si="302"/>
        <v>99.472102522794941</v>
      </c>
    </row>
    <row r="6461" spans="1:12" x14ac:dyDescent="0.3">
      <c r="A6461" t="s">
        <v>50</v>
      </c>
      <c r="B6461" t="s">
        <v>646</v>
      </c>
      <c r="C6461" t="s">
        <v>643</v>
      </c>
      <c r="D6461" t="s">
        <v>42</v>
      </c>
      <c r="E6461" t="str">
        <f>VLOOKUP(D6461,Abbrev!$A$6:$B$67,2,FALSE)</f>
        <v>Croaker</v>
      </c>
      <c r="F6461" t="str">
        <f t="shared" si="300"/>
        <v/>
      </c>
      <c r="G6461">
        <v>2002</v>
      </c>
      <c r="H6461">
        <v>29936.202111999999</v>
      </c>
      <c r="I6461">
        <v>0.56461404547306304</v>
      </c>
      <c r="J6461">
        <v>16902.4001805556</v>
      </c>
      <c r="K6461">
        <f t="shared" si="301"/>
        <v>5.6461404547306299E-4</v>
      </c>
      <c r="L6461">
        <f t="shared" si="302"/>
        <v>16.902400180555571</v>
      </c>
    </row>
    <row r="6462" spans="1:12" x14ac:dyDescent="0.3">
      <c r="A6462" t="s">
        <v>50</v>
      </c>
      <c r="B6462" t="s">
        <v>646</v>
      </c>
      <c r="C6462" t="s">
        <v>643</v>
      </c>
      <c r="D6462" t="s">
        <v>8</v>
      </c>
      <c r="E6462" t="str">
        <f>VLOOKUP(D6462,Abbrev!$A$6:$B$67,2,FALSE)</f>
        <v>Herring</v>
      </c>
      <c r="F6462" t="str">
        <f t="shared" si="300"/>
        <v/>
      </c>
      <c r="G6462">
        <v>2002</v>
      </c>
      <c r="H6462">
        <v>29936.202111999999</v>
      </c>
      <c r="I6462">
        <v>1090.68489549234</v>
      </c>
      <c r="J6462">
        <v>32650963.4719643</v>
      </c>
      <c r="K6462">
        <f t="shared" si="301"/>
        <v>1.09068489549234</v>
      </c>
      <c r="L6462">
        <f t="shared" si="302"/>
        <v>32650.963471964289</v>
      </c>
    </row>
    <row r="6463" spans="1:12" x14ac:dyDescent="0.3">
      <c r="A6463" t="s">
        <v>50</v>
      </c>
      <c r="B6463" t="s">
        <v>646</v>
      </c>
      <c r="C6463" t="s">
        <v>643</v>
      </c>
      <c r="D6463" t="s">
        <v>9</v>
      </c>
      <c r="E6463" t="str">
        <f>VLOOKUP(D6463,Abbrev!$A$6:$B$67,2,FALSE)</f>
        <v>Mack</v>
      </c>
      <c r="F6463" t="str">
        <f t="shared" si="300"/>
        <v/>
      </c>
      <c r="G6463">
        <v>2002</v>
      </c>
      <c r="H6463">
        <v>29936.202111999999</v>
      </c>
      <c r="I6463">
        <v>15.8666870708598</v>
      </c>
      <c r="J6463">
        <v>474988.35100111598</v>
      </c>
      <c r="K6463">
        <f t="shared" si="301"/>
        <v>1.5866687070859802E-2</v>
      </c>
      <c r="L6463">
        <f t="shared" si="302"/>
        <v>474.98835100111626</v>
      </c>
    </row>
    <row r="6464" spans="1:12" x14ac:dyDescent="0.3">
      <c r="A6464" t="s">
        <v>50</v>
      </c>
      <c r="B6464" t="s">
        <v>646</v>
      </c>
      <c r="C6464" t="s">
        <v>643</v>
      </c>
      <c r="D6464" t="s">
        <v>10</v>
      </c>
      <c r="E6464" t="str">
        <f>VLOOKUP(D6464,Abbrev!$A$6:$B$67,2,FALSE)</f>
        <v>Butter</v>
      </c>
      <c r="F6464" t="str">
        <f t="shared" si="300"/>
        <v/>
      </c>
      <c r="G6464">
        <v>2002</v>
      </c>
      <c r="H6464">
        <v>29936.202111999999</v>
      </c>
      <c r="I6464">
        <v>377.66904167764301</v>
      </c>
      <c r="J6464">
        <v>11305976.7631073</v>
      </c>
      <c r="K6464">
        <f t="shared" si="301"/>
        <v>0.37766904167764304</v>
      </c>
      <c r="L6464">
        <f t="shared" si="302"/>
        <v>11305.976763107274</v>
      </c>
    </row>
    <row r="6465" spans="1:12" x14ac:dyDescent="0.3">
      <c r="A6465" t="s">
        <v>50</v>
      </c>
      <c r="B6465" t="s">
        <v>646</v>
      </c>
      <c r="C6465" t="s">
        <v>643</v>
      </c>
      <c r="D6465" t="s">
        <v>11</v>
      </c>
      <c r="E6465" t="str">
        <f>VLOOKUP(D6465,Abbrev!$A$6:$B$67,2,FALSE)</f>
        <v>Dbenth-oth</v>
      </c>
      <c r="F6465" t="str">
        <f t="shared" si="300"/>
        <v/>
      </c>
      <c r="G6465">
        <v>2002</v>
      </c>
      <c r="H6465">
        <v>29936.202111999999</v>
      </c>
      <c r="I6465">
        <v>1897.8752068941899</v>
      </c>
      <c r="J6465">
        <v>56815175.776938297</v>
      </c>
      <c r="K6465">
        <f t="shared" si="301"/>
        <v>1.89787520689419</v>
      </c>
      <c r="L6465">
        <f t="shared" si="302"/>
        <v>56815.175776938282</v>
      </c>
    </row>
    <row r="6466" spans="1:12" x14ac:dyDescent="0.3">
      <c r="A6466" t="s">
        <v>50</v>
      </c>
      <c r="B6466" t="s">
        <v>646</v>
      </c>
      <c r="C6466" t="s">
        <v>643</v>
      </c>
      <c r="D6466" t="s">
        <v>33</v>
      </c>
      <c r="E6466" t="str">
        <f>VLOOKUP(D6466,Abbrev!$A$6:$B$67,2,FALSE)</f>
        <v>Domni-oth</v>
      </c>
      <c r="F6466" t="str">
        <f t="shared" si="300"/>
        <v/>
      </c>
      <c r="G6466">
        <v>2002</v>
      </c>
      <c r="H6466">
        <v>29936.202111999999</v>
      </c>
      <c r="I6466">
        <v>284.18691205289298</v>
      </c>
      <c r="J6466">
        <v>8507476.8368005604</v>
      </c>
      <c r="K6466">
        <f t="shared" si="301"/>
        <v>0.28418691205289298</v>
      </c>
      <c r="L6466">
        <f t="shared" si="302"/>
        <v>8507.4768368005734</v>
      </c>
    </row>
    <row r="6467" spans="1:12" x14ac:dyDescent="0.3">
      <c r="A6467" t="s">
        <v>50</v>
      </c>
      <c r="B6467" t="s">
        <v>646</v>
      </c>
      <c r="C6467" t="s">
        <v>643</v>
      </c>
      <c r="D6467" t="s">
        <v>12</v>
      </c>
      <c r="E6467" t="str">
        <f>VLOOKUP(D6467,Abbrev!$A$6:$B$67,2,FALSE)</f>
        <v>Dpisc-oth</v>
      </c>
      <c r="F6467" t="str">
        <f t="shared" ref="F6467:F6530" si="303">IF(G6467&lt;=1967,"A",IF(AND(G6467&gt;=1996,G6467&lt;=2000),"B",IF(G6467&gt;=2009,"C","")))</f>
        <v/>
      </c>
      <c r="G6467">
        <v>2002</v>
      </c>
      <c r="H6467">
        <v>29936.202111999999</v>
      </c>
      <c r="I6467">
        <v>266.28094151919902</v>
      </c>
      <c r="J6467">
        <v>7971440.0838923799</v>
      </c>
      <c r="K6467">
        <f t="shared" ref="K6467:K6530" si="304">I6467/1000</f>
        <v>0.26628094151919901</v>
      </c>
      <c r="L6467">
        <f t="shared" ref="L6467:L6530" si="305">K6467*H6467</f>
        <v>7971.4400838923939</v>
      </c>
    </row>
    <row r="6468" spans="1:12" x14ac:dyDescent="0.3">
      <c r="A6468" t="s">
        <v>50</v>
      </c>
      <c r="B6468" t="s">
        <v>646</v>
      </c>
      <c r="C6468" t="s">
        <v>643</v>
      </c>
      <c r="D6468" t="s">
        <v>27</v>
      </c>
      <c r="E6468" t="str">
        <f>VLOOKUP(D6468,Abbrev!$A$6:$B$67,2,FALSE)</f>
        <v>MedPel</v>
      </c>
      <c r="F6468" t="str">
        <f t="shared" si="303"/>
        <v/>
      </c>
      <c r="G6468">
        <v>2002</v>
      </c>
      <c r="H6468">
        <v>29936.202111999999</v>
      </c>
      <c r="I6468">
        <v>0.36967947983501398</v>
      </c>
      <c r="J6468">
        <v>11066.799625</v>
      </c>
      <c r="K6468">
        <f t="shared" si="304"/>
        <v>3.6967947983501399E-4</v>
      </c>
      <c r="L6468">
        <f t="shared" si="305"/>
        <v>11.066799625000007</v>
      </c>
    </row>
    <row r="6469" spans="1:12" x14ac:dyDescent="0.3">
      <c r="A6469" t="s">
        <v>50</v>
      </c>
      <c r="B6469" t="s">
        <v>646</v>
      </c>
      <c r="C6469" t="s">
        <v>643</v>
      </c>
      <c r="D6469" t="s">
        <v>15</v>
      </c>
      <c r="E6469" t="str">
        <f>VLOOKUP(D6469,Abbrev!$A$6:$B$67,2,FALSE)</f>
        <v>Skate</v>
      </c>
      <c r="F6469" t="str">
        <f t="shared" si="303"/>
        <v/>
      </c>
      <c r="G6469">
        <v>2002</v>
      </c>
      <c r="H6469">
        <v>29936.202111999999</v>
      </c>
      <c r="I6469">
        <v>1203.1642543009</v>
      </c>
      <c r="J6469">
        <v>36018168.290685497</v>
      </c>
      <c r="K6469">
        <f t="shared" si="304"/>
        <v>1.2031642543009</v>
      </c>
      <c r="L6469">
        <f t="shared" si="305"/>
        <v>36018.168290685506</v>
      </c>
    </row>
    <row r="6470" spans="1:12" x14ac:dyDescent="0.3">
      <c r="A6470" t="s">
        <v>50</v>
      </c>
      <c r="B6470" t="s">
        <v>646</v>
      </c>
      <c r="C6470" t="s">
        <v>643</v>
      </c>
      <c r="D6470" t="s">
        <v>16</v>
      </c>
      <c r="E6470" t="str">
        <f>VLOOKUP(D6470,Abbrev!$A$6:$B$67,2,FALSE)</f>
        <v>SmPel</v>
      </c>
      <c r="F6470" t="str">
        <f t="shared" si="303"/>
        <v/>
      </c>
      <c r="G6470">
        <v>2002</v>
      </c>
      <c r="H6470">
        <v>29936.202111999999</v>
      </c>
      <c r="I6470">
        <v>3481.45720553315</v>
      </c>
      <c r="J6470">
        <v>104221606.549119</v>
      </c>
      <c r="K6470">
        <f t="shared" si="304"/>
        <v>3.4814572055331499</v>
      </c>
      <c r="L6470">
        <f t="shared" si="305"/>
        <v>104221.6065491191</v>
      </c>
    </row>
    <row r="6471" spans="1:12" x14ac:dyDescent="0.3">
      <c r="A6471" t="s">
        <v>50</v>
      </c>
      <c r="B6471" t="s">
        <v>646</v>
      </c>
      <c r="C6471" t="s">
        <v>643</v>
      </c>
      <c r="D6471" t="s">
        <v>17</v>
      </c>
      <c r="E6471" t="str">
        <f>VLOOKUP(D6471,Abbrev!$A$6:$B$67,2,FALSE)</f>
        <v>Squid</v>
      </c>
      <c r="F6471" t="str">
        <f t="shared" si="303"/>
        <v/>
      </c>
      <c r="G6471">
        <v>2002</v>
      </c>
      <c r="H6471">
        <v>29936.202111999999</v>
      </c>
      <c r="I6471">
        <v>4697.17413398188</v>
      </c>
      <c r="J6471">
        <v>140615554.23014</v>
      </c>
      <c r="K6471">
        <f t="shared" si="304"/>
        <v>4.6971741339818802</v>
      </c>
      <c r="L6471">
        <f t="shared" si="305"/>
        <v>140615.55423014011</v>
      </c>
    </row>
    <row r="6472" spans="1:12" x14ac:dyDescent="0.3">
      <c r="A6472" t="s">
        <v>50</v>
      </c>
      <c r="B6472" t="s">
        <v>646</v>
      </c>
      <c r="C6472" t="s">
        <v>643</v>
      </c>
      <c r="D6472" t="s">
        <v>18</v>
      </c>
      <c r="E6472" t="str">
        <f>VLOOKUP(D6472,Abbrev!$A$6:$B$67,2,FALSE)</f>
        <v>Dogfish-S</v>
      </c>
      <c r="F6472" t="str">
        <f t="shared" si="303"/>
        <v/>
      </c>
      <c r="G6472">
        <v>2002</v>
      </c>
      <c r="H6472">
        <v>29936.202111999999</v>
      </c>
      <c r="I6472">
        <v>9.1467103106018008</v>
      </c>
      <c r="J6472">
        <v>273817.76851809002</v>
      </c>
      <c r="K6472">
        <f t="shared" si="304"/>
        <v>9.1467103106018001E-3</v>
      </c>
      <c r="L6472">
        <f t="shared" si="305"/>
        <v>273.81776851808979</v>
      </c>
    </row>
    <row r="6473" spans="1:12" x14ac:dyDescent="0.3">
      <c r="A6473" t="s">
        <v>50</v>
      </c>
      <c r="B6473" t="s">
        <v>646</v>
      </c>
      <c r="C6473" t="s">
        <v>643</v>
      </c>
      <c r="D6473" t="s">
        <v>19</v>
      </c>
      <c r="E6473" t="str">
        <f>VLOOKUP(D6473,Abbrev!$A$6:$B$67,2,FALSE)</f>
        <v>Dogfish-L</v>
      </c>
      <c r="F6473" t="str">
        <f t="shared" si="303"/>
        <v/>
      </c>
      <c r="G6473">
        <v>2002</v>
      </c>
      <c r="H6473">
        <v>29936.202111999999</v>
      </c>
      <c r="I6473">
        <v>10744.4480331267</v>
      </c>
      <c r="J6473">
        <v>321647967.90156001</v>
      </c>
      <c r="K6473">
        <f t="shared" si="304"/>
        <v>10.7444480331267</v>
      </c>
      <c r="L6473">
        <f t="shared" si="305"/>
        <v>321647.96790156176</v>
      </c>
    </row>
    <row r="6474" spans="1:12" x14ac:dyDescent="0.3">
      <c r="A6474" t="s">
        <v>50</v>
      </c>
      <c r="B6474" t="s">
        <v>646</v>
      </c>
      <c r="C6474" t="s">
        <v>643</v>
      </c>
      <c r="D6474" t="s">
        <v>20</v>
      </c>
      <c r="E6474" t="str">
        <f>VLOOKUP(D6474,Abbrev!$A$6:$B$67,2,FALSE)</f>
        <v>Hake-S</v>
      </c>
      <c r="F6474" t="str">
        <f t="shared" si="303"/>
        <v/>
      </c>
      <c r="G6474">
        <v>2002</v>
      </c>
      <c r="H6474">
        <v>29936.202111999999</v>
      </c>
      <c r="I6474">
        <v>289.24437517772401</v>
      </c>
      <c r="J6474">
        <v>8658878.0750795007</v>
      </c>
      <c r="K6474">
        <f t="shared" si="304"/>
        <v>0.289244375177724</v>
      </c>
      <c r="L6474">
        <f t="shared" si="305"/>
        <v>8658.8780750795013</v>
      </c>
    </row>
    <row r="6475" spans="1:12" x14ac:dyDescent="0.3">
      <c r="A6475" t="s">
        <v>50</v>
      </c>
      <c r="B6475" t="s">
        <v>646</v>
      </c>
      <c r="C6475" t="s">
        <v>643</v>
      </c>
      <c r="D6475" t="s">
        <v>43</v>
      </c>
      <c r="E6475" t="str">
        <f>VLOOKUP(D6475,Abbrev!$A$6:$B$67,2,FALSE)</f>
        <v>Sflound-S</v>
      </c>
      <c r="F6475" t="str">
        <f t="shared" si="303"/>
        <v/>
      </c>
      <c r="G6475">
        <v>2002</v>
      </c>
      <c r="H6475">
        <v>29936.202111999999</v>
      </c>
      <c r="I6475">
        <v>0.65996913825730796</v>
      </c>
      <c r="J6475">
        <v>19756.969510553201</v>
      </c>
      <c r="K6475">
        <f t="shared" si="304"/>
        <v>6.59969138257308E-4</v>
      </c>
      <c r="L6475">
        <f t="shared" si="305"/>
        <v>19.756969510553244</v>
      </c>
    </row>
    <row r="6476" spans="1:12" x14ac:dyDescent="0.3">
      <c r="A6476" t="s">
        <v>50</v>
      </c>
      <c r="B6476" t="s">
        <v>646</v>
      </c>
      <c r="C6476" t="s">
        <v>643</v>
      </c>
      <c r="D6476" t="s">
        <v>29</v>
      </c>
      <c r="E6476" t="str">
        <f>VLOOKUP(D6476,Abbrev!$A$6:$B$67,2,FALSE)</f>
        <v>Sflound-L</v>
      </c>
      <c r="F6476" t="str">
        <f t="shared" si="303"/>
        <v/>
      </c>
      <c r="G6476">
        <v>2002</v>
      </c>
      <c r="H6476">
        <v>29936.202111999999</v>
      </c>
      <c r="I6476">
        <v>77.534207779969705</v>
      </c>
      <c r="J6476">
        <v>2321079.7146949801</v>
      </c>
      <c r="K6476">
        <f t="shared" si="304"/>
        <v>7.7534207779969708E-2</v>
      </c>
      <c r="L6476">
        <f t="shared" si="305"/>
        <v>2321.0797146949758</v>
      </c>
    </row>
    <row r="6477" spans="1:12" x14ac:dyDescent="0.3">
      <c r="A6477" t="s">
        <v>50</v>
      </c>
      <c r="B6477" t="s">
        <v>646</v>
      </c>
      <c r="C6477" t="s">
        <v>643</v>
      </c>
      <c r="D6477" t="s">
        <v>25</v>
      </c>
      <c r="E6477" t="str">
        <f>VLOOKUP(D6477,Abbrev!$A$6:$B$67,2,FALSE)</f>
        <v>Yflound-L</v>
      </c>
      <c r="F6477" t="str">
        <f t="shared" si="303"/>
        <v/>
      </c>
      <c r="G6477">
        <v>2002</v>
      </c>
      <c r="H6477">
        <v>29936.202111999999</v>
      </c>
      <c r="I6477">
        <v>1.41580198370328</v>
      </c>
      <c r="J6477">
        <v>42383.734334711902</v>
      </c>
      <c r="K6477">
        <f t="shared" si="304"/>
        <v>1.41580198370328E-3</v>
      </c>
      <c r="L6477">
        <f t="shared" si="305"/>
        <v>42.383734334711917</v>
      </c>
    </row>
    <row r="6478" spans="1:12" x14ac:dyDescent="0.3">
      <c r="A6478" t="s">
        <v>50</v>
      </c>
      <c r="B6478" t="s">
        <v>646</v>
      </c>
      <c r="C6478" t="s">
        <v>643</v>
      </c>
      <c r="D6478" t="s">
        <v>32</v>
      </c>
      <c r="E6478" t="str">
        <f>VLOOKUP(D6478,Abbrev!$A$6:$B$67,2,FALSE)</f>
        <v>Blue-M</v>
      </c>
      <c r="F6478" t="str">
        <f t="shared" si="303"/>
        <v/>
      </c>
      <c r="G6478">
        <v>2002</v>
      </c>
      <c r="H6478">
        <v>29936.202111999999</v>
      </c>
      <c r="I6478">
        <v>4.1190066330144504</v>
      </c>
      <c r="J6478">
        <v>123307.415066589</v>
      </c>
      <c r="K6478">
        <f t="shared" si="304"/>
        <v>4.1190066330144505E-3</v>
      </c>
      <c r="L6478">
        <f t="shared" si="305"/>
        <v>123.3074150665892</v>
      </c>
    </row>
    <row r="6479" spans="1:12" x14ac:dyDescent="0.3">
      <c r="A6479" t="s">
        <v>50</v>
      </c>
      <c r="B6479" t="s">
        <v>646</v>
      </c>
      <c r="C6479" t="s">
        <v>643</v>
      </c>
      <c r="D6479" t="s">
        <v>28</v>
      </c>
      <c r="E6479" t="str">
        <f>VLOOKUP(D6479,Abbrev!$A$6:$B$67,2,FALSE)</f>
        <v>Blue-L</v>
      </c>
      <c r="F6479" t="str">
        <f t="shared" si="303"/>
        <v/>
      </c>
      <c r="G6479">
        <v>2002</v>
      </c>
      <c r="H6479">
        <v>29936.202111999999</v>
      </c>
      <c r="I6479">
        <v>108.219341734316</v>
      </c>
      <c r="J6479">
        <v>3239676.08658608</v>
      </c>
      <c r="K6479">
        <f t="shared" si="304"/>
        <v>0.10821934173431601</v>
      </c>
      <c r="L6479">
        <f t="shared" si="305"/>
        <v>3239.6760865860806</v>
      </c>
    </row>
    <row r="6480" spans="1:12" x14ac:dyDescent="0.3">
      <c r="A6480" t="s">
        <v>50</v>
      </c>
      <c r="B6480" t="s">
        <v>646</v>
      </c>
      <c r="C6480" t="s">
        <v>643</v>
      </c>
      <c r="D6480" t="s">
        <v>39</v>
      </c>
      <c r="E6480" t="str">
        <f>VLOOKUP(D6480,Abbrev!$A$6:$B$67,2,FALSE)</f>
        <v>Sbass-M</v>
      </c>
      <c r="F6480" t="str">
        <f t="shared" si="303"/>
        <v/>
      </c>
      <c r="G6480">
        <v>2002</v>
      </c>
      <c r="H6480">
        <v>29936.202111999999</v>
      </c>
      <c r="I6480">
        <v>412.59980001961998</v>
      </c>
      <c r="J6480">
        <v>12351671.004758099</v>
      </c>
      <c r="K6480">
        <f t="shared" si="304"/>
        <v>0.41259980001961999</v>
      </c>
      <c r="L6480">
        <f t="shared" si="305"/>
        <v>12351.671004758125</v>
      </c>
    </row>
    <row r="6481" spans="1:12" x14ac:dyDescent="0.3">
      <c r="A6481" t="s">
        <v>50</v>
      </c>
      <c r="B6481" t="s">
        <v>646</v>
      </c>
      <c r="C6481" t="s">
        <v>643</v>
      </c>
      <c r="D6481" t="s">
        <v>35</v>
      </c>
      <c r="E6481" t="str">
        <f>VLOOKUP(D6481,Abbrev!$A$6:$B$67,2,FALSE)</f>
        <v>Sbass-L</v>
      </c>
      <c r="F6481" t="str">
        <f t="shared" si="303"/>
        <v/>
      </c>
      <c r="G6481">
        <v>2002</v>
      </c>
      <c r="H6481">
        <v>29936.202111999999</v>
      </c>
      <c r="I6481">
        <v>133.418067304489</v>
      </c>
      <c r="J6481">
        <v>3994030.2282196102</v>
      </c>
      <c r="K6481">
        <f t="shared" si="304"/>
        <v>0.13341806730448899</v>
      </c>
      <c r="L6481">
        <f t="shared" si="305"/>
        <v>3994.0302282196012</v>
      </c>
    </row>
    <row r="6482" spans="1:12" x14ac:dyDescent="0.3">
      <c r="A6482" t="s">
        <v>50</v>
      </c>
      <c r="B6482" t="s">
        <v>646</v>
      </c>
      <c r="C6482" t="s">
        <v>643</v>
      </c>
      <c r="D6482" t="s">
        <v>40</v>
      </c>
      <c r="E6482" t="str">
        <f>VLOOKUP(D6482,Abbrev!$A$6:$B$67,2,FALSE)</f>
        <v>Weak-S</v>
      </c>
      <c r="F6482" t="str">
        <f t="shared" si="303"/>
        <v/>
      </c>
      <c r="G6482">
        <v>2002</v>
      </c>
      <c r="H6482">
        <v>29936.202111999999</v>
      </c>
      <c r="I6482">
        <v>0.58559431807768503</v>
      </c>
      <c r="J6482">
        <v>17530.469861612401</v>
      </c>
      <c r="K6482">
        <f t="shared" si="304"/>
        <v>5.85594318077685E-4</v>
      </c>
      <c r="L6482">
        <f t="shared" si="305"/>
        <v>17.530469861612392</v>
      </c>
    </row>
    <row r="6483" spans="1:12" x14ac:dyDescent="0.3">
      <c r="A6483" t="s">
        <v>50</v>
      </c>
      <c r="B6483" t="s">
        <v>646</v>
      </c>
      <c r="C6483" t="s">
        <v>643</v>
      </c>
      <c r="D6483" t="s">
        <v>36</v>
      </c>
      <c r="E6483" t="str">
        <f>VLOOKUP(D6483,Abbrev!$A$6:$B$67,2,FALSE)</f>
        <v>Weak-M</v>
      </c>
      <c r="F6483" t="str">
        <f t="shared" si="303"/>
        <v/>
      </c>
      <c r="G6483">
        <v>2002</v>
      </c>
      <c r="H6483">
        <v>29936.202111999999</v>
      </c>
      <c r="I6483">
        <v>8.3617578469373193</v>
      </c>
      <c r="J6483">
        <v>250319.27291751801</v>
      </c>
      <c r="K6483">
        <f t="shared" si="304"/>
        <v>8.3617578469373198E-3</v>
      </c>
      <c r="L6483">
        <f t="shared" si="305"/>
        <v>250.31927291751757</v>
      </c>
    </row>
    <row r="6484" spans="1:12" x14ac:dyDescent="0.3">
      <c r="A6484" t="s">
        <v>50</v>
      </c>
      <c r="B6484" t="s">
        <v>646</v>
      </c>
      <c r="C6484" t="s">
        <v>643</v>
      </c>
      <c r="D6484" t="s">
        <v>7</v>
      </c>
      <c r="E6484" t="str">
        <f>VLOOKUP(D6484,Abbrev!$A$6:$B$67,2,FALSE)</f>
        <v>Alosines</v>
      </c>
      <c r="F6484" t="str">
        <f t="shared" si="303"/>
        <v/>
      </c>
      <c r="G6484">
        <v>2003</v>
      </c>
      <c r="H6484">
        <v>29936.202111999999</v>
      </c>
      <c r="I6484">
        <v>64.962861311345193</v>
      </c>
      <c r="J6484">
        <v>1944741.3459902499</v>
      </c>
      <c r="K6484">
        <f t="shared" si="304"/>
        <v>6.4962861311345196E-2</v>
      </c>
      <c r="L6484">
        <f t="shared" si="305"/>
        <v>1944.741345990255</v>
      </c>
    </row>
    <row r="6485" spans="1:12" x14ac:dyDescent="0.3">
      <c r="A6485" t="s">
        <v>50</v>
      </c>
      <c r="B6485" t="s">
        <v>646</v>
      </c>
      <c r="C6485" t="s">
        <v>643</v>
      </c>
      <c r="D6485" t="s">
        <v>31</v>
      </c>
      <c r="E6485" t="str">
        <f>VLOOKUP(D6485,Abbrev!$A$6:$B$67,2,FALSE)</f>
        <v>Anch</v>
      </c>
      <c r="F6485" t="str">
        <f t="shared" si="303"/>
        <v/>
      </c>
      <c r="G6485">
        <v>2003</v>
      </c>
      <c r="H6485">
        <v>29936.202111999999</v>
      </c>
      <c r="I6485">
        <v>337.48279155448</v>
      </c>
      <c r="J6485">
        <v>10102953.0572969</v>
      </c>
      <c r="K6485">
        <f t="shared" si="304"/>
        <v>0.33748279155448002</v>
      </c>
      <c r="L6485">
        <f t="shared" si="305"/>
        <v>10102.95305729688</v>
      </c>
    </row>
    <row r="6486" spans="1:12" x14ac:dyDescent="0.3">
      <c r="A6486" t="s">
        <v>50</v>
      </c>
      <c r="B6486" t="s">
        <v>646</v>
      </c>
      <c r="C6486" t="s">
        <v>643</v>
      </c>
      <c r="D6486" t="s">
        <v>42</v>
      </c>
      <c r="E6486" t="str">
        <f>VLOOKUP(D6486,Abbrev!$A$6:$B$67,2,FALSE)</f>
        <v>Croaker</v>
      </c>
      <c r="F6486" t="str">
        <f t="shared" si="303"/>
        <v/>
      </c>
      <c r="G6486">
        <v>2003</v>
      </c>
      <c r="H6486">
        <v>29936.202111999999</v>
      </c>
      <c r="I6486">
        <v>515.636408044463</v>
      </c>
      <c r="J6486">
        <v>15436195.7275247</v>
      </c>
      <c r="K6486">
        <f t="shared" si="304"/>
        <v>0.51563640804446298</v>
      </c>
      <c r="L6486">
        <f t="shared" si="305"/>
        <v>15436.195727524746</v>
      </c>
    </row>
    <row r="6487" spans="1:12" x14ac:dyDescent="0.3">
      <c r="A6487" t="s">
        <v>50</v>
      </c>
      <c r="B6487" t="s">
        <v>646</v>
      </c>
      <c r="C6487" t="s">
        <v>643</v>
      </c>
      <c r="D6487" t="s">
        <v>8</v>
      </c>
      <c r="E6487" t="str">
        <f>VLOOKUP(D6487,Abbrev!$A$6:$B$67,2,FALSE)</f>
        <v>Herring</v>
      </c>
      <c r="F6487" t="str">
        <f t="shared" si="303"/>
        <v/>
      </c>
      <c r="G6487">
        <v>2003</v>
      </c>
      <c r="H6487">
        <v>29936.202111999999</v>
      </c>
      <c r="I6487">
        <v>1942.9628344022201</v>
      </c>
      <c r="J6487">
        <v>58164928.106769301</v>
      </c>
      <c r="K6487">
        <f t="shared" si="304"/>
        <v>1.9429628344022201</v>
      </c>
      <c r="L6487">
        <f t="shared" si="305"/>
        <v>58164.928106769243</v>
      </c>
    </row>
    <row r="6488" spans="1:12" x14ac:dyDescent="0.3">
      <c r="A6488" t="s">
        <v>50</v>
      </c>
      <c r="B6488" t="s">
        <v>646</v>
      </c>
      <c r="C6488" t="s">
        <v>643</v>
      </c>
      <c r="D6488" t="s">
        <v>9</v>
      </c>
      <c r="E6488" t="str">
        <f>VLOOKUP(D6488,Abbrev!$A$6:$B$67,2,FALSE)</f>
        <v>Mack</v>
      </c>
      <c r="F6488" t="str">
        <f t="shared" si="303"/>
        <v/>
      </c>
      <c r="G6488">
        <v>2003</v>
      </c>
      <c r="H6488">
        <v>29936.202111999999</v>
      </c>
      <c r="I6488">
        <v>5539.5508343687698</v>
      </c>
      <c r="J6488">
        <v>165833113.387362</v>
      </c>
      <c r="K6488">
        <f t="shared" si="304"/>
        <v>5.5395508343687698</v>
      </c>
      <c r="L6488">
        <f t="shared" si="305"/>
        <v>165833.11338736172</v>
      </c>
    </row>
    <row r="6489" spans="1:12" x14ac:dyDescent="0.3">
      <c r="A6489" t="s">
        <v>50</v>
      </c>
      <c r="B6489" t="s">
        <v>646</v>
      </c>
      <c r="C6489" t="s">
        <v>643</v>
      </c>
      <c r="D6489" t="s">
        <v>10</v>
      </c>
      <c r="E6489" t="str">
        <f>VLOOKUP(D6489,Abbrev!$A$6:$B$67,2,FALSE)</f>
        <v>Butter</v>
      </c>
      <c r="F6489" t="str">
        <f t="shared" si="303"/>
        <v/>
      </c>
      <c r="G6489">
        <v>2003</v>
      </c>
      <c r="H6489">
        <v>29936.202111999999</v>
      </c>
      <c r="I6489">
        <v>663.02331056301796</v>
      </c>
      <c r="J6489">
        <v>19848399.8299818</v>
      </c>
      <c r="K6489">
        <f t="shared" si="304"/>
        <v>0.663023310563018</v>
      </c>
      <c r="L6489">
        <f t="shared" si="305"/>
        <v>19848.399829981852</v>
      </c>
    </row>
    <row r="6490" spans="1:12" x14ac:dyDescent="0.3">
      <c r="A6490" t="s">
        <v>50</v>
      </c>
      <c r="B6490" t="s">
        <v>646</v>
      </c>
      <c r="C6490" t="s">
        <v>643</v>
      </c>
      <c r="D6490" t="s">
        <v>11</v>
      </c>
      <c r="E6490" t="str">
        <f>VLOOKUP(D6490,Abbrev!$A$6:$B$67,2,FALSE)</f>
        <v>Dbenth-oth</v>
      </c>
      <c r="F6490" t="str">
        <f t="shared" si="303"/>
        <v/>
      </c>
      <c r="G6490">
        <v>2003</v>
      </c>
      <c r="H6490">
        <v>29936.202111999999</v>
      </c>
      <c r="I6490">
        <v>3009.1540618260901</v>
      </c>
      <c r="J6490">
        <v>90082644.180971399</v>
      </c>
      <c r="K6490">
        <f t="shared" si="304"/>
        <v>3.0091540618260901</v>
      </c>
      <c r="L6490">
        <f t="shared" si="305"/>
        <v>90082.644180971576</v>
      </c>
    </row>
    <row r="6491" spans="1:12" x14ac:dyDescent="0.3">
      <c r="A6491" t="s">
        <v>50</v>
      </c>
      <c r="B6491" t="s">
        <v>646</v>
      </c>
      <c r="C6491" t="s">
        <v>643</v>
      </c>
      <c r="D6491" t="s">
        <v>33</v>
      </c>
      <c r="E6491" t="str">
        <f>VLOOKUP(D6491,Abbrev!$A$6:$B$67,2,FALSE)</f>
        <v>Domni-oth</v>
      </c>
      <c r="F6491" t="str">
        <f t="shared" si="303"/>
        <v/>
      </c>
      <c r="G6491">
        <v>2003</v>
      </c>
      <c r="H6491">
        <v>29936.202111999999</v>
      </c>
      <c r="I6491">
        <v>78.556004753757605</v>
      </c>
      <c r="J6491">
        <v>2351668.4354197201</v>
      </c>
      <c r="K6491">
        <f t="shared" si="304"/>
        <v>7.8556004753757611E-2</v>
      </c>
      <c r="L6491">
        <f t="shared" si="305"/>
        <v>2351.6684354197205</v>
      </c>
    </row>
    <row r="6492" spans="1:12" x14ac:dyDescent="0.3">
      <c r="A6492" t="s">
        <v>50</v>
      </c>
      <c r="B6492" t="s">
        <v>646</v>
      </c>
      <c r="C6492" t="s">
        <v>643</v>
      </c>
      <c r="D6492" t="s">
        <v>12</v>
      </c>
      <c r="E6492" t="str">
        <f>VLOOKUP(D6492,Abbrev!$A$6:$B$67,2,FALSE)</f>
        <v>Dpisc-oth</v>
      </c>
      <c r="F6492" t="str">
        <f t="shared" si="303"/>
        <v/>
      </c>
      <c r="G6492">
        <v>2003</v>
      </c>
      <c r="H6492">
        <v>29936.202111999999</v>
      </c>
      <c r="I6492">
        <v>1639.6012018838701</v>
      </c>
      <c r="J6492">
        <v>49083432.9626735</v>
      </c>
      <c r="K6492">
        <f t="shared" si="304"/>
        <v>1.6396012018838702</v>
      </c>
      <c r="L6492">
        <f t="shared" si="305"/>
        <v>49083.432962673651</v>
      </c>
    </row>
    <row r="6493" spans="1:12" x14ac:dyDescent="0.3">
      <c r="A6493" t="s">
        <v>50</v>
      </c>
      <c r="B6493" t="s">
        <v>646</v>
      </c>
      <c r="C6493" t="s">
        <v>643</v>
      </c>
      <c r="D6493" t="s">
        <v>13</v>
      </c>
      <c r="E6493" t="str">
        <f>VLOOKUP(D6493,Abbrev!$A$6:$B$67,2,FALSE)</f>
        <v>Haddock</v>
      </c>
      <c r="F6493" t="str">
        <f t="shared" si="303"/>
        <v/>
      </c>
      <c r="G6493">
        <v>2003</v>
      </c>
      <c r="H6493">
        <v>29936.202111999999</v>
      </c>
      <c r="I6493">
        <v>83.806774382832202</v>
      </c>
      <c r="J6493">
        <v>2508856.5362792499</v>
      </c>
      <c r="K6493">
        <f t="shared" si="304"/>
        <v>8.3806774382832197E-2</v>
      </c>
      <c r="L6493">
        <f t="shared" si="305"/>
        <v>2508.8565362792488</v>
      </c>
    </row>
    <row r="6494" spans="1:12" x14ac:dyDescent="0.3">
      <c r="A6494" t="s">
        <v>50</v>
      </c>
      <c r="B6494" t="s">
        <v>646</v>
      </c>
      <c r="C6494" t="s">
        <v>643</v>
      </c>
      <c r="D6494" t="s">
        <v>27</v>
      </c>
      <c r="E6494" t="str">
        <f>VLOOKUP(D6494,Abbrev!$A$6:$B$67,2,FALSE)</f>
        <v>MedPel</v>
      </c>
      <c r="F6494" t="str">
        <f t="shared" si="303"/>
        <v/>
      </c>
      <c r="G6494">
        <v>2003</v>
      </c>
      <c r="H6494">
        <v>29936.202111999999</v>
      </c>
      <c r="I6494">
        <v>10.3972421514787</v>
      </c>
      <c r="J6494">
        <v>311253.94245407201</v>
      </c>
      <c r="K6494">
        <f t="shared" si="304"/>
        <v>1.03972421514787E-2</v>
      </c>
      <c r="L6494">
        <f t="shared" si="305"/>
        <v>311.2539424540721</v>
      </c>
    </row>
    <row r="6495" spans="1:12" x14ac:dyDescent="0.3">
      <c r="A6495" t="s">
        <v>50</v>
      </c>
      <c r="B6495" t="s">
        <v>646</v>
      </c>
      <c r="C6495" t="s">
        <v>643</v>
      </c>
      <c r="D6495" t="s">
        <v>15</v>
      </c>
      <c r="E6495" t="str">
        <f>VLOOKUP(D6495,Abbrev!$A$6:$B$67,2,FALSE)</f>
        <v>Skate</v>
      </c>
      <c r="F6495" t="str">
        <f t="shared" si="303"/>
        <v/>
      </c>
      <c r="G6495">
        <v>2003</v>
      </c>
      <c r="H6495">
        <v>29936.202111999999</v>
      </c>
      <c r="I6495">
        <v>803.338155891052</v>
      </c>
      <c r="J6495">
        <v>24048893.399035901</v>
      </c>
      <c r="K6495">
        <f t="shared" si="304"/>
        <v>0.80333815589105195</v>
      </c>
      <c r="L6495">
        <f t="shared" si="305"/>
        <v>24048.893399035893</v>
      </c>
    </row>
    <row r="6496" spans="1:12" x14ac:dyDescent="0.3">
      <c r="A6496" t="s">
        <v>50</v>
      </c>
      <c r="B6496" t="s">
        <v>646</v>
      </c>
      <c r="C6496" t="s">
        <v>643</v>
      </c>
      <c r="D6496" t="s">
        <v>16</v>
      </c>
      <c r="E6496" t="str">
        <f>VLOOKUP(D6496,Abbrev!$A$6:$B$67,2,FALSE)</f>
        <v>SmPel</v>
      </c>
      <c r="F6496" t="str">
        <f t="shared" si="303"/>
        <v/>
      </c>
      <c r="G6496">
        <v>2003</v>
      </c>
      <c r="H6496">
        <v>29936.202111999999</v>
      </c>
      <c r="I6496">
        <v>139.26515683433101</v>
      </c>
      <c r="J6496">
        <v>4169069.8821518999</v>
      </c>
      <c r="K6496">
        <f t="shared" si="304"/>
        <v>0.13926515683433102</v>
      </c>
      <c r="L6496">
        <f t="shared" si="305"/>
        <v>4169.0698821519118</v>
      </c>
    </row>
    <row r="6497" spans="1:12" x14ac:dyDescent="0.3">
      <c r="A6497" t="s">
        <v>50</v>
      </c>
      <c r="B6497" t="s">
        <v>646</v>
      </c>
      <c r="C6497" t="s">
        <v>643</v>
      </c>
      <c r="D6497" t="s">
        <v>17</v>
      </c>
      <c r="E6497" t="str">
        <f>VLOOKUP(D6497,Abbrev!$A$6:$B$67,2,FALSE)</f>
        <v>Squid</v>
      </c>
      <c r="F6497" t="str">
        <f t="shared" si="303"/>
        <v/>
      </c>
      <c r="G6497">
        <v>2003</v>
      </c>
      <c r="H6497">
        <v>29936.202111999999</v>
      </c>
      <c r="I6497">
        <v>529.26959654939299</v>
      </c>
      <c r="J6497">
        <v>15844321.6140393</v>
      </c>
      <c r="K6497">
        <f t="shared" si="304"/>
        <v>0.52926959654939298</v>
      </c>
      <c r="L6497">
        <f t="shared" si="305"/>
        <v>15844.321614039325</v>
      </c>
    </row>
    <row r="6498" spans="1:12" x14ac:dyDescent="0.3">
      <c r="A6498" t="s">
        <v>50</v>
      </c>
      <c r="B6498" t="s">
        <v>646</v>
      </c>
      <c r="C6498" t="s">
        <v>643</v>
      </c>
      <c r="D6498" t="s">
        <v>18</v>
      </c>
      <c r="E6498" t="str">
        <f>VLOOKUP(D6498,Abbrev!$A$6:$B$67,2,FALSE)</f>
        <v>Dogfish-S</v>
      </c>
      <c r="F6498" t="str">
        <f t="shared" si="303"/>
        <v/>
      </c>
      <c r="G6498">
        <v>2003</v>
      </c>
      <c r="H6498">
        <v>29936.202111999999</v>
      </c>
      <c r="I6498">
        <v>45.769509555284699</v>
      </c>
      <c r="J6498">
        <v>1370165.2886141201</v>
      </c>
      <c r="K6498">
        <f t="shared" si="304"/>
        <v>4.57695095552847E-2</v>
      </c>
      <c r="L6498">
        <f t="shared" si="305"/>
        <v>1370.165288614118</v>
      </c>
    </row>
    <row r="6499" spans="1:12" x14ac:dyDescent="0.3">
      <c r="A6499" t="s">
        <v>50</v>
      </c>
      <c r="B6499" t="s">
        <v>646</v>
      </c>
      <c r="C6499" t="s">
        <v>643</v>
      </c>
      <c r="D6499" t="s">
        <v>19</v>
      </c>
      <c r="E6499" t="str">
        <f>VLOOKUP(D6499,Abbrev!$A$6:$B$67,2,FALSE)</f>
        <v>Dogfish-L</v>
      </c>
      <c r="F6499" t="str">
        <f t="shared" si="303"/>
        <v/>
      </c>
      <c r="G6499">
        <v>2003</v>
      </c>
      <c r="H6499">
        <v>29936.202111999999</v>
      </c>
      <c r="I6499">
        <v>13314.2455425273</v>
      </c>
      <c r="J6499">
        <v>398577945.52989203</v>
      </c>
      <c r="K6499">
        <f t="shared" si="304"/>
        <v>13.314245542527301</v>
      </c>
      <c r="L6499">
        <f t="shared" si="305"/>
        <v>398577.94552989234</v>
      </c>
    </row>
    <row r="6500" spans="1:12" x14ac:dyDescent="0.3">
      <c r="A6500" t="s">
        <v>50</v>
      </c>
      <c r="B6500" t="s">
        <v>646</v>
      </c>
      <c r="C6500" t="s">
        <v>643</v>
      </c>
      <c r="D6500" t="s">
        <v>45</v>
      </c>
      <c r="E6500" t="str">
        <f>VLOOKUP(D6500,Abbrev!$A$6:$B$67,2,FALSE)</f>
        <v>Menh-M</v>
      </c>
      <c r="F6500" t="str">
        <f t="shared" si="303"/>
        <v/>
      </c>
      <c r="G6500">
        <v>2003</v>
      </c>
      <c r="H6500">
        <v>29936.202111999999</v>
      </c>
      <c r="I6500">
        <v>2.0226914991215601</v>
      </c>
      <c r="J6500">
        <v>60551.701527927398</v>
      </c>
      <c r="K6500">
        <f t="shared" si="304"/>
        <v>2.0226914991215601E-3</v>
      </c>
      <c r="L6500">
        <f t="shared" si="305"/>
        <v>60.551701527927293</v>
      </c>
    </row>
    <row r="6501" spans="1:12" x14ac:dyDescent="0.3">
      <c r="A6501" t="s">
        <v>50</v>
      </c>
      <c r="B6501" t="s">
        <v>646</v>
      </c>
      <c r="C6501" t="s">
        <v>643</v>
      </c>
      <c r="D6501" t="s">
        <v>20</v>
      </c>
      <c r="E6501" t="str">
        <f>VLOOKUP(D6501,Abbrev!$A$6:$B$67,2,FALSE)</f>
        <v>Hake-S</v>
      </c>
      <c r="F6501" t="str">
        <f t="shared" si="303"/>
        <v/>
      </c>
      <c r="G6501">
        <v>2003</v>
      </c>
      <c r="H6501">
        <v>29936.202111999999</v>
      </c>
      <c r="I6501">
        <v>1123.26926194628</v>
      </c>
      <c r="J6501">
        <v>33626415.651821002</v>
      </c>
      <c r="K6501">
        <f t="shared" si="304"/>
        <v>1.1232692619462801</v>
      </c>
      <c r="L6501">
        <f t="shared" si="305"/>
        <v>33626.415651820913</v>
      </c>
    </row>
    <row r="6502" spans="1:12" x14ac:dyDescent="0.3">
      <c r="A6502" t="s">
        <v>50</v>
      </c>
      <c r="B6502" t="s">
        <v>646</v>
      </c>
      <c r="C6502" t="s">
        <v>643</v>
      </c>
      <c r="D6502" t="s">
        <v>43</v>
      </c>
      <c r="E6502" t="str">
        <f>VLOOKUP(D6502,Abbrev!$A$6:$B$67,2,FALSE)</f>
        <v>Sflound-S</v>
      </c>
      <c r="F6502" t="str">
        <f t="shared" si="303"/>
        <v/>
      </c>
      <c r="G6502">
        <v>2003</v>
      </c>
      <c r="H6502">
        <v>29936.202111999999</v>
      </c>
      <c r="I6502">
        <v>0.46656024021306403</v>
      </c>
      <c r="J6502">
        <v>13967.0416484416</v>
      </c>
      <c r="K6502">
        <f t="shared" si="304"/>
        <v>4.6656024021306404E-4</v>
      </c>
      <c r="L6502">
        <f t="shared" si="305"/>
        <v>13.967041648441555</v>
      </c>
    </row>
    <row r="6503" spans="1:12" x14ac:dyDescent="0.3">
      <c r="A6503" t="s">
        <v>50</v>
      </c>
      <c r="B6503" t="s">
        <v>646</v>
      </c>
      <c r="C6503" t="s">
        <v>643</v>
      </c>
      <c r="D6503" t="s">
        <v>29</v>
      </c>
      <c r="E6503" t="str">
        <f>VLOOKUP(D6503,Abbrev!$A$6:$B$67,2,FALSE)</f>
        <v>Sflound-L</v>
      </c>
      <c r="F6503" t="str">
        <f t="shared" si="303"/>
        <v/>
      </c>
      <c r="G6503">
        <v>2003</v>
      </c>
      <c r="H6503">
        <v>29936.202111999999</v>
      </c>
      <c r="I6503">
        <v>115.316159582718</v>
      </c>
      <c r="J6503">
        <v>3452127.8600478899</v>
      </c>
      <c r="K6503">
        <f t="shared" si="304"/>
        <v>0.115316159582718</v>
      </c>
      <c r="L6503">
        <f t="shared" si="305"/>
        <v>3452.1278600478913</v>
      </c>
    </row>
    <row r="6504" spans="1:12" x14ac:dyDescent="0.3">
      <c r="A6504" t="s">
        <v>50</v>
      </c>
      <c r="B6504" t="s">
        <v>646</v>
      </c>
      <c r="C6504" t="s">
        <v>643</v>
      </c>
      <c r="D6504" t="s">
        <v>24</v>
      </c>
      <c r="E6504" t="str">
        <f>VLOOKUP(D6504,Abbrev!$A$6:$B$67,2,FALSE)</f>
        <v>Yflound-S</v>
      </c>
      <c r="F6504" t="str">
        <f t="shared" si="303"/>
        <v/>
      </c>
      <c r="G6504">
        <v>2003</v>
      </c>
      <c r="H6504">
        <v>29936.202111999999</v>
      </c>
      <c r="I6504">
        <v>1.9917002940796199E-3</v>
      </c>
      <c r="J6504">
        <v>59.623942550097297</v>
      </c>
      <c r="K6504">
        <f t="shared" si="304"/>
        <v>1.9917002940796198E-6</v>
      </c>
      <c r="L6504">
        <f t="shared" si="305"/>
        <v>5.9623942550097335E-2</v>
      </c>
    </row>
    <row r="6505" spans="1:12" x14ac:dyDescent="0.3">
      <c r="A6505" t="s">
        <v>50</v>
      </c>
      <c r="B6505" t="s">
        <v>646</v>
      </c>
      <c r="C6505" t="s">
        <v>643</v>
      </c>
      <c r="D6505" t="s">
        <v>44</v>
      </c>
      <c r="E6505" t="str">
        <f>VLOOKUP(D6505,Abbrev!$A$6:$B$67,2,FALSE)</f>
        <v>Blue-S</v>
      </c>
      <c r="F6505" t="str">
        <f t="shared" si="303"/>
        <v/>
      </c>
      <c r="G6505">
        <v>2003</v>
      </c>
      <c r="H6505">
        <v>29936.202111999999</v>
      </c>
      <c r="I6505">
        <v>41.554458110699599</v>
      </c>
      <c r="J6505">
        <v>1243982.65665654</v>
      </c>
      <c r="K6505">
        <f t="shared" si="304"/>
        <v>4.1554458110699598E-2</v>
      </c>
      <c r="L6505">
        <f t="shared" si="305"/>
        <v>1243.9826566565407</v>
      </c>
    </row>
    <row r="6506" spans="1:12" x14ac:dyDescent="0.3">
      <c r="A6506" t="s">
        <v>50</v>
      </c>
      <c r="B6506" t="s">
        <v>646</v>
      </c>
      <c r="C6506" t="s">
        <v>643</v>
      </c>
      <c r="D6506" t="s">
        <v>32</v>
      </c>
      <c r="E6506" t="str">
        <f>VLOOKUP(D6506,Abbrev!$A$6:$B$67,2,FALSE)</f>
        <v>Blue-M</v>
      </c>
      <c r="F6506" t="str">
        <f t="shared" si="303"/>
        <v/>
      </c>
      <c r="G6506">
        <v>2003</v>
      </c>
      <c r="H6506">
        <v>29936.202111999999</v>
      </c>
      <c r="I6506">
        <v>25.719771237591299</v>
      </c>
      <c r="J6506">
        <v>769952.270042939</v>
      </c>
      <c r="K6506">
        <f t="shared" si="304"/>
        <v>2.57197712375913E-2</v>
      </c>
      <c r="L6506">
        <f t="shared" si="305"/>
        <v>769.95227004293747</v>
      </c>
    </row>
    <row r="6507" spans="1:12" x14ac:dyDescent="0.3">
      <c r="A6507" t="s">
        <v>50</v>
      </c>
      <c r="B6507" t="s">
        <v>646</v>
      </c>
      <c r="C6507" t="s">
        <v>643</v>
      </c>
      <c r="D6507" t="s">
        <v>28</v>
      </c>
      <c r="E6507" t="str">
        <f>VLOOKUP(D6507,Abbrev!$A$6:$B$67,2,FALSE)</f>
        <v>Blue-L</v>
      </c>
      <c r="F6507" t="str">
        <f t="shared" si="303"/>
        <v/>
      </c>
      <c r="G6507">
        <v>2003</v>
      </c>
      <c r="H6507">
        <v>29936.202111999999</v>
      </c>
      <c r="I6507">
        <v>31.2377356741924</v>
      </c>
      <c r="J6507">
        <v>935139.16866385704</v>
      </c>
      <c r="K6507">
        <f t="shared" si="304"/>
        <v>3.1237735674192399E-2</v>
      </c>
      <c r="L6507">
        <f t="shared" si="305"/>
        <v>935.13916866385625</v>
      </c>
    </row>
    <row r="6508" spans="1:12" x14ac:dyDescent="0.3">
      <c r="A6508" t="s">
        <v>50</v>
      </c>
      <c r="B6508" t="s">
        <v>646</v>
      </c>
      <c r="C6508" t="s">
        <v>643</v>
      </c>
      <c r="D6508" t="s">
        <v>39</v>
      </c>
      <c r="E6508" t="str">
        <f>VLOOKUP(D6508,Abbrev!$A$6:$B$67,2,FALSE)</f>
        <v>Sbass-M</v>
      </c>
      <c r="F6508" t="str">
        <f t="shared" si="303"/>
        <v/>
      </c>
      <c r="G6508">
        <v>2003</v>
      </c>
      <c r="H6508">
        <v>29936.202111999999</v>
      </c>
      <c r="I6508">
        <v>31.681713680068501</v>
      </c>
      <c r="J6508">
        <v>948430.18398104503</v>
      </c>
      <c r="K6508">
        <f t="shared" si="304"/>
        <v>3.1681713680068502E-2</v>
      </c>
      <c r="L6508">
        <f t="shared" si="305"/>
        <v>948.43018398104596</v>
      </c>
    </row>
    <row r="6509" spans="1:12" x14ac:dyDescent="0.3">
      <c r="A6509" t="s">
        <v>50</v>
      </c>
      <c r="B6509" t="s">
        <v>646</v>
      </c>
      <c r="C6509" t="s">
        <v>643</v>
      </c>
      <c r="D6509" t="s">
        <v>36</v>
      </c>
      <c r="E6509" t="str">
        <f>VLOOKUP(D6509,Abbrev!$A$6:$B$67,2,FALSE)</f>
        <v>Weak-M</v>
      </c>
      <c r="F6509" t="str">
        <f t="shared" si="303"/>
        <v/>
      </c>
      <c r="G6509">
        <v>2003</v>
      </c>
      <c r="H6509">
        <v>29936.202111999999</v>
      </c>
      <c r="I6509">
        <v>20.056926587929102</v>
      </c>
      <c r="J6509">
        <v>600428.20808179094</v>
      </c>
      <c r="K6509">
        <f t="shared" si="304"/>
        <v>2.00569265879291E-2</v>
      </c>
      <c r="L6509">
        <f t="shared" si="305"/>
        <v>600.42820808179204</v>
      </c>
    </row>
    <row r="6510" spans="1:12" x14ac:dyDescent="0.3">
      <c r="A6510" t="s">
        <v>50</v>
      </c>
      <c r="B6510" t="s">
        <v>646</v>
      </c>
      <c r="C6510" t="s">
        <v>643</v>
      </c>
      <c r="D6510" t="s">
        <v>7</v>
      </c>
      <c r="E6510" t="str">
        <f>VLOOKUP(D6510,Abbrev!$A$6:$B$67,2,FALSE)</f>
        <v>Alosines</v>
      </c>
      <c r="F6510" t="str">
        <f t="shared" si="303"/>
        <v/>
      </c>
      <c r="G6510">
        <v>2004</v>
      </c>
      <c r="H6510">
        <v>29936.202111999999</v>
      </c>
      <c r="I6510">
        <v>25.570851964489901</v>
      </c>
      <c r="J6510">
        <v>765494.19258500205</v>
      </c>
      <c r="K6510">
        <f t="shared" si="304"/>
        <v>2.55708519644899E-2</v>
      </c>
      <c r="L6510">
        <f t="shared" si="305"/>
        <v>765.49419258500188</v>
      </c>
    </row>
    <row r="6511" spans="1:12" x14ac:dyDescent="0.3">
      <c r="A6511" t="s">
        <v>50</v>
      </c>
      <c r="B6511" t="s">
        <v>646</v>
      </c>
      <c r="C6511" t="s">
        <v>643</v>
      </c>
      <c r="D6511" t="s">
        <v>8</v>
      </c>
      <c r="E6511" t="str">
        <f>VLOOKUP(D6511,Abbrev!$A$6:$B$67,2,FALSE)</f>
        <v>Herring</v>
      </c>
      <c r="F6511" t="str">
        <f t="shared" si="303"/>
        <v/>
      </c>
      <c r="G6511">
        <v>2004</v>
      </c>
      <c r="H6511">
        <v>29936.202111999999</v>
      </c>
      <c r="I6511">
        <v>5178.0242975422098</v>
      </c>
      <c r="J6511">
        <v>155010381.91207001</v>
      </c>
      <c r="K6511">
        <f t="shared" si="304"/>
        <v>5.1780242975422102</v>
      </c>
      <c r="L6511">
        <f t="shared" si="305"/>
        <v>155010.38191207041</v>
      </c>
    </row>
    <row r="6512" spans="1:12" x14ac:dyDescent="0.3">
      <c r="A6512" t="s">
        <v>50</v>
      </c>
      <c r="B6512" t="s">
        <v>646</v>
      </c>
      <c r="C6512" t="s">
        <v>643</v>
      </c>
      <c r="D6512" t="s">
        <v>9</v>
      </c>
      <c r="E6512" t="str">
        <f>VLOOKUP(D6512,Abbrev!$A$6:$B$67,2,FALSE)</f>
        <v>Mack</v>
      </c>
      <c r="F6512" t="str">
        <f t="shared" si="303"/>
        <v/>
      </c>
      <c r="G6512">
        <v>2004</v>
      </c>
      <c r="H6512">
        <v>29936.202111999999</v>
      </c>
      <c r="I6512">
        <v>4013.8537776677799</v>
      </c>
      <c r="J6512">
        <v>120159537.936277</v>
      </c>
      <c r="K6512">
        <f t="shared" si="304"/>
        <v>4.0138537776677801</v>
      </c>
      <c r="L6512">
        <f t="shared" si="305"/>
        <v>120159.53793627737</v>
      </c>
    </row>
    <row r="6513" spans="1:12" x14ac:dyDescent="0.3">
      <c r="A6513" t="s">
        <v>50</v>
      </c>
      <c r="B6513" t="s">
        <v>646</v>
      </c>
      <c r="C6513" t="s">
        <v>643</v>
      </c>
      <c r="D6513" t="s">
        <v>10</v>
      </c>
      <c r="E6513" t="str">
        <f>VLOOKUP(D6513,Abbrev!$A$6:$B$67,2,FALSE)</f>
        <v>Butter</v>
      </c>
      <c r="F6513" t="str">
        <f t="shared" si="303"/>
        <v/>
      </c>
      <c r="G6513">
        <v>2004</v>
      </c>
      <c r="H6513">
        <v>29936.202111999999</v>
      </c>
      <c r="I6513">
        <v>385.78318485343698</v>
      </c>
      <c r="J6513">
        <v>11548883.3931835</v>
      </c>
      <c r="K6513">
        <f t="shared" si="304"/>
        <v>0.38578318485343699</v>
      </c>
      <c r="L6513">
        <f t="shared" si="305"/>
        <v>11548.883393183547</v>
      </c>
    </row>
    <row r="6514" spans="1:12" x14ac:dyDescent="0.3">
      <c r="A6514" t="s">
        <v>50</v>
      </c>
      <c r="B6514" t="s">
        <v>646</v>
      </c>
      <c r="C6514" t="s">
        <v>643</v>
      </c>
      <c r="D6514" t="s">
        <v>11</v>
      </c>
      <c r="E6514" t="str">
        <f>VLOOKUP(D6514,Abbrev!$A$6:$B$67,2,FALSE)</f>
        <v>Dbenth-oth</v>
      </c>
      <c r="F6514" t="str">
        <f t="shared" si="303"/>
        <v/>
      </c>
      <c r="G6514">
        <v>2004</v>
      </c>
      <c r="H6514">
        <v>29936.202111999999</v>
      </c>
      <c r="I6514">
        <v>2466.7233765828501</v>
      </c>
      <c r="J6514">
        <v>73844329.555779397</v>
      </c>
      <c r="K6514">
        <f t="shared" si="304"/>
        <v>2.4667233765828502</v>
      </c>
      <c r="L6514">
        <f t="shared" si="305"/>
        <v>73844.329555779288</v>
      </c>
    </row>
    <row r="6515" spans="1:12" x14ac:dyDescent="0.3">
      <c r="A6515" t="s">
        <v>50</v>
      </c>
      <c r="B6515" t="s">
        <v>646</v>
      </c>
      <c r="C6515" t="s">
        <v>643</v>
      </c>
      <c r="D6515" t="s">
        <v>33</v>
      </c>
      <c r="E6515" t="str">
        <f>VLOOKUP(D6515,Abbrev!$A$6:$B$67,2,FALSE)</f>
        <v>Domni-oth</v>
      </c>
      <c r="F6515" t="str">
        <f t="shared" si="303"/>
        <v/>
      </c>
      <c r="G6515">
        <v>2004</v>
      </c>
      <c r="H6515">
        <v>29936.202111999999</v>
      </c>
      <c r="I6515">
        <v>12.385882293167001</v>
      </c>
      <c r="J6515">
        <v>370786.27566369099</v>
      </c>
      <c r="K6515">
        <f t="shared" si="304"/>
        <v>1.2385882293167E-2</v>
      </c>
      <c r="L6515">
        <f t="shared" si="305"/>
        <v>370.78627566368937</v>
      </c>
    </row>
    <row r="6516" spans="1:12" x14ac:dyDescent="0.3">
      <c r="A6516" t="s">
        <v>50</v>
      </c>
      <c r="B6516" t="s">
        <v>646</v>
      </c>
      <c r="C6516" t="s">
        <v>643</v>
      </c>
      <c r="D6516" t="s">
        <v>12</v>
      </c>
      <c r="E6516" t="str">
        <f>VLOOKUP(D6516,Abbrev!$A$6:$B$67,2,FALSE)</f>
        <v>Dpisc-oth</v>
      </c>
      <c r="F6516" t="str">
        <f t="shared" si="303"/>
        <v/>
      </c>
      <c r="G6516">
        <v>2004</v>
      </c>
      <c r="H6516">
        <v>29936.202111999999</v>
      </c>
      <c r="I6516">
        <v>683.14396855518498</v>
      </c>
      <c r="J6516">
        <v>20450735.914261799</v>
      </c>
      <c r="K6516">
        <f t="shared" si="304"/>
        <v>0.683143968555185</v>
      </c>
      <c r="L6516">
        <f t="shared" si="305"/>
        <v>20450.73591426179</v>
      </c>
    </row>
    <row r="6517" spans="1:12" x14ac:dyDescent="0.3">
      <c r="A6517" t="s">
        <v>50</v>
      </c>
      <c r="B6517" t="s">
        <v>646</v>
      </c>
      <c r="C6517" t="s">
        <v>643</v>
      </c>
      <c r="D6517" t="s">
        <v>27</v>
      </c>
      <c r="E6517" t="str">
        <f>VLOOKUP(D6517,Abbrev!$A$6:$B$67,2,FALSE)</f>
        <v>MedPel</v>
      </c>
      <c r="F6517" t="str">
        <f t="shared" si="303"/>
        <v/>
      </c>
      <c r="G6517">
        <v>2004</v>
      </c>
      <c r="H6517">
        <v>29936.202111999999</v>
      </c>
      <c r="I6517">
        <v>0.136000426071265</v>
      </c>
      <c r="J6517">
        <v>4071.3362421874999</v>
      </c>
      <c r="K6517">
        <f t="shared" si="304"/>
        <v>1.3600042607126499E-4</v>
      </c>
      <c r="L6517">
        <f t="shared" si="305"/>
        <v>4.0713362421875026</v>
      </c>
    </row>
    <row r="6518" spans="1:12" x14ac:dyDescent="0.3">
      <c r="A6518" t="s">
        <v>50</v>
      </c>
      <c r="B6518" t="s">
        <v>646</v>
      </c>
      <c r="C6518" t="s">
        <v>643</v>
      </c>
      <c r="D6518" t="s">
        <v>14</v>
      </c>
      <c r="E6518" t="str">
        <f>VLOOKUP(D6518,Abbrev!$A$6:$B$67,2,FALSE)</f>
        <v>Mesopel</v>
      </c>
      <c r="F6518" t="str">
        <f t="shared" si="303"/>
        <v/>
      </c>
      <c r="G6518">
        <v>2004</v>
      </c>
      <c r="H6518">
        <v>29936.202111999999</v>
      </c>
      <c r="I6518">
        <v>3.2770887437620903E-2</v>
      </c>
      <c r="J6518">
        <v>981.03590972222196</v>
      </c>
      <c r="K6518">
        <f t="shared" si="304"/>
        <v>3.2770887437620906E-5</v>
      </c>
      <c r="L6518">
        <f t="shared" si="305"/>
        <v>0.98103590972222121</v>
      </c>
    </row>
    <row r="6519" spans="1:12" x14ac:dyDescent="0.3">
      <c r="A6519" t="s">
        <v>50</v>
      </c>
      <c r="B6519" t="s">
        <v>646</v>
      </c>
      <c r="C6519" t="s">
        <v>643</v>
      </c>
      <c r="D6519" t="s">
        <v>15</v>
      </c>
      <c r="E6519" t="str">
        <f>VLOOKUP(D6519,Abbrev!$A$6:$B$67,2,FALSE)</f>
        <v>Skate</v>
      </c>
      <c r="F6519" t="str">
        <f t="shared" si="303"/>
        <v/>
      </c>
      <c r="G6519">
        <v>2004</v>
      </c>
      <c r="H6519">
        <v>29936.202111999999</v>
      </c>
      <c r="I6519">
        <v>995.976223700947</v>
      </c>
      <c r="J6519">
        <v>29815745.531458098</v>
      </c>
      <c r="K6519">
        <f t="shared" si="304"/>
        <v>0.99597622370094696</v>
      </c>
      <c r="L6519">
        <f t="shared" si="305"/>
        <v>29815.745531458073</v>
      </c>
    </row>
    <row r="6520" spans="1:12" x14ac:dyDescent="0.3">
      <c r="A6520" t="s">
        <v>50</v>
      </c>
      <c r="B6520" t="s">
        <v>646</v>
      </c>
      <c r="C6520" t="s">
        <v>643</v>
      </c>
      <c r="D6520" t="s">
        <v>16</v>
      </c>
      <c r="E6520" t="str">
        <f>VLOOKUP(D6520,Abbrev!$A$6:$B$67,2,FALSE)</f>
        <v>SmPel</v>
      </c>
      <c r="F6520" t="str">
        <f t="shared" si="303"/>
        <v/>
      </c>
      <c r="G6520">
        <v>2004</v>
      </c>
      <c r="H6520">
        <v>29936.202111999999</v>
      </c>
      <c r="I6520">
        <v>501.62674546711798</v>
      </c>
      <c r="J6520">
        <v>15016799.637088399</v>
      </c>
      <c r="K6520">
        <f t="shared" si="304"/>
        <v>0.50162674546711794</v>
      </c>
      <c r="L6520">
        <f t="shared" si="305"/>
        <v>15016.799637088421</v>
      </c>
    </row>
    <row r="6521" spans="1:12" x14ac:dyDescent="0.3">
      <c r="A6521" t="s">
        <v>50</v>
      </c>
      <c r="B6521" t="s">
        <v>646</v>
      </c>
      <c r="C6521" t="s">
        <v>643</v>
      </c>
      <c r="D6521" t="s">
        <v>17</v>
      </c>
      <c r="E6521" t="str">
        <f>VLOOKUP(D6521,Abbrev!$A$6:$B$67,2,FALSE)</f>
        <v>Squid</v>
      </c>
      <c r="F6521" t="str">
        <f t="shared" si="303"/>
        <v/>
      </c>
      <c r="G6521">
        <v>2004</v>
      </c>
      <c r="H6521">
        <v>29936.202111999999</v>
      </c>
      <c r="I6521">
        <v>904.35833950602398</v>
      </c>
      <c r="J6521">
        <v>27073054.033125099</v>
      </c>
      <c r="K6521">
        <f t="shared" si="304"/>
        <v>0.90435833950602396</v>
      </c>
      <c r="L6521">
        <f t="shared" si="305"/>
        <v>27073.054033125045</v>
      </c>
    </row>
    <row r="6522" spans="1:12" x14ac:dyDescent="0.3">
      <c r="A6522" t="s">
        <v>50</v>
      </c>
      <c r="B6522" t="s">
        <v>646</v>
      </c>
      <c r="C6522" t="s">
        <v>643</v>
      </c>
      <c r="D6522" t="s">
        <v>18</v>
      </c>
      <c r="E6522" t="str">
        <f>VLOOKUP(D6522,Abbrev!$A$6:$B$67,2,FALSE)</f>
        <v>Dogfish-S</v>
      </c>
      <c r="F6522" t="str">
        <f t="shared" si="303"/>
        <v/>
      </c>
      <c r="G6522">
        <v>2004</v>
      </c>
      <c r="H6522">
        <v>29936.202111999999</v>
      </c>
      <c r="I6522">
        <v>52.5309307485091</v>
      </c>
      <c r="J6522">
        <v>1572576.56001885</v>
      </c>
      <c r="K6522">
        <f t="shared" si="304"/>
        <v>5.2530930748509098E-2</v>
      </c>
      <c r="L6522">
        <f t="shared" si="305"/>
        <v>1572.5765600188438</v>
      </c>
    </row>
    <row r="6523" spans="1:12" x14ac:dyDescent="0.3">
      <c r="A6523" t="s">
        <v>50</v>
      </c>
      <c r="B6523" t="s">
        <v>646</v>
      </c>
      <c r="C6523" t="s">
        <v>643</v>
      </c>
      <c r="D6523" t="s">
        <v>19</v>
      </c>
      <c r="E6523" t="str">
        <f>VLOOKUP(D6523,Abbrev!$A$6:$B$67,2,FALSE)</f>
        <v>Dogfish-L</v>
      </c>
      <c r="F6523" t="str">
        <f t="shared" si="303"/>
        <v/>
      </c>
      <c r="G6523">
        <v>2004</v>
      </c>
      <c r="H6523">
        <v>29936.202111999999</v>
      </c>
      <c r="I6523">
        <v>12274.6559913533</v>
      </c>
      <c r="J6523">
        <v>367456582.612423</v>
      </c>
      <c r="K6523">
        <f t="shared" si="304"/>
        <v>12.274655991353301</v>
      </c>
      <c r="L6523">
        <f t="shared" si="305"/>
        <v>367456.5826124241</v>
      </c>
    </row>
    <row r="6524" spans="1:12" x14ac:dyDescent="0.3">
      <c r="A6524" t="s">
        <v>50</v>
      </c>
      <c r="B6524" t="s">
        <v>646</v>
      </c>
      <c r="C6524" t="s">
        <v>643</v>
      </c>
      <c r="D6524" t="s">
        <v>20</v>
      </c>
      <c r="E6524" t="str">
        <f>VLOOKUP(D6524,Abbrev!$A$6:$B$67,2,FALSE)</f>
        <v>Hake-S</v>
      </c>
      <c r="F6524" t="str">
        <f t="shared" si="303"/>
        <v/>
      </c>
      <c r="G6524">
        <v>2004</v>
      </c>
      <c r="H6524">
        <v>29936.202111999999</v>
      </c>
      <c r="I6524">
        <v>1162.4962166063899</v>
      </c>
      <c r="J6524">
        <v>34800721.694764301</v>
      </c>
      <c r="K6524">
        <f t="shared" si="304"/>
        <v>1.1624962166063899</v>
      </c>
      <c r="L6524">
        <f t="shared" si="305"/>
        <v>34800.721694764215</v>
      </c>
    </row>
    <row r="6525" spans="1:12" x14ac:dyDescent="0.3">
      <c r="A6525" t="s">
        <v>50</v>
      </c>
      <c r="B6525" t="s">
        <v>646</v>
      </c>
      <c r="C6525" t="s">
        <v>643</v>
      </c>
      <c r="D6525" t="s">
        <v>43</v>
      </c>
      <c r="E6525" t="str">
        <f>VLOOKUP(D6525,Abbrev!$A$6:$B$67,2,FALSE)</f>
        <v>Sflound-S</v>
      </c>
      <c r="F6525" t="str">
        <f t="shared" si="303"/>
        <v/>
      </c>
      <c r="G6525">
        <v>2004</v>
      </c>
      <c r="H6525">
        <v>29936.202111999999</v>
      </c>
      <c r="I6525">
        <v>1.13818295806008</v>
      </c>
      <c r="J6525">
        <v>34072.875072920702</v>
      </c>
      <c r="K6525">
        <f t="shared" si="304"/>
        <v>1.13818295806008E-3</v>
      </c>
      <c r="L6525">
        <f t="shared" si="305"/>
        <v>34.072875072920574</v>
      </c>
    </row>
    <row r="6526" spans="1:12" x14ac:dyDescent="0.3">
      <c r="A6526" t="s">
        <v>50</v>
      </c>
      <c r="B6526" t="s">
        <v>646</v>
      </c>
      <c r="C6526" t="s">
        <v>643</v>
      </c>
      <c r="D6526" t="s">
        <v>29</v>
      </c>
      <c r="E6526" t="str">
        <f>VLOOKUP(D6526,Abbrev!$A$6:$B$67,2,FALSE)</f>
        <v>Sflound-L</v>
      </c>
      <c r="F6526" t="str">
        <f t="shared" si="303"/>
        <v/>
      </c>
      <c r="G6526">
        <v>2004</v>
      </c>
      <c r="H6526">
        <v>29936.202111999999</v>
      </c>
      <c r="I6526">
        <v>269.68716123906302</v>
      </c>
      <c r="J6526">
        <v>8073409.3658641102</v>
      </c>
      <c r="K6526">
        <f t="shared" si="304"/>
        <v>0.269687161239063</v>
      </c>
      <c r="L6526">
        <f t="shared" si="305"/>
        <v>8073.4093658641223</v>
      </c>
    </row>
    <row r="6527" spans="1:12" x14ac:dyDescent="0.3">
      <c r="A6527" t="s">
        <v>50</v>
      </c>
      <c r="B6527" t="s">
        <v>646</v>
      </c>
      <c r="C6527" t="s">
        <v>643</v>
      </c>
      <c r="D6527" t="s">
        <v>44</v>
      </c>
      <c r="E6527" t="str">
        <f>VLOOKUP(D6527,Abbrev!$A$6:$B$67,2,FALSE)</f>
        <v>Blue-S</v>
      </c>
      <c r="F6527" t="str">
        <f t="shared" si="303"/>
        <v/>
      </c>
      <c r="G6527">
        <v>2004</v>
      </c>
      <c r="H6527">
        <v>29936.202111999999</v>
      </c>
      <c r="I6527">
        <v>8.0203800475517202</v>
      </c>
      <c r="J6527">
        <v>240099.718118561</v>
      </c>
      <c r="K6527">
        <f t="shared" si="304"/>
        <v>8.0203800475517201E-3</v>
      </c>
      <c r="L6527">
        <f t="shared" si="305"/>
        <v>240.09971811856045</v>
      </c>
    </row>
    <row r="6528" spans="1:12" x14ac:dyDescent="0.3">
      <c r="A6528" t="s">
        <v>50</v>
      </c>
      <c r="B6528" t="s">
        <v>646</v>
      </c>
      <c r="C6528" t="s">
        <v>643</v>
      </c>
      <c r="D6528" t="s">
        <v>32</v>
      </c>
      <c r="E6528" t="str">
        <f>VLOOKUP(D6528,Abbrev!$A$6:$B$67,2,FALSE)</f>
        <v>Blue-M</v>
      </c>
      <c r="F6528" t="str">
        <f t="shared" si="303"/>
        <v/>
      </c>
      <c r="G6528">
        <v>2004</v>
      </c>
      <c r="H6528">
        <v>29936.202111999999</v>
      </c>
      <c r="I6528">
        <v>47.9316999890343</v>
      </c>
      <c r="J6528">
        <v>1434893.0584434799</v>
      </c>
      <c r="K6528">
        <f t="shared" si="304"/>
        <v>4.79316999890343E-2</v>
      </c>
      <c r="L6528">
        <f t="shared" si="305"/>
        <v>1434.893058443479</v>
      </c>
    </row>
    <row r="6529" spans="1:12" x14ac:dyDescent="0.3">
      <c r="A6529" t="s">
        <v>50</v>
      </c>
      <c r="B6529" t="s">
        <v>646</v>
      </c>
      <c r="C6529" t="s">
        <v>643</v>
      </c>
      <c r="D6529" t="s">
        <v>35</v>
      </c>
      <c r="E6529" t="str">
        <f>VLOOKUP(D6529,Abbrev!$A$6:$B$67,2,FALSE)</f>
        <v>Sbass-L</v>
      </c>
      <c r="F6529" t="str">
        <f t="shared" si="303"/>
        <v/>
      </c>
      <c r="G6529">
        <v>2004</v>
      </c>
      <c r="H6529">
        <v>29936.202111999999</v>
      </c>
      <c r="I6529">
        <v>64.540213821497005</v>
      </c>
      <c r="J6529">
        <v>1932088.8853120301</v>
      </c>
      <c r="K6529">
        <f t="shared" si="304"/>
        <v>6.4540213821497008E-2</v>
      </c>
      <c r="L6529">
        <f t="shared" si="305"/>
        <v>1932.0888853120302</v>
      </c>
    </row>
    <row r="6530" spans="1:12" x14ac:dyDescent="0.3">
      <c r="A6530" t="s">
        <v>50</v>
      </c>
      <c r="B6530" t="s">
        <v>646</v>
      </c>
      <c r="C6530" t="s">
        <v>643</v>
      </c>
      <c r="D6530" t="s">
        <v>7</v>
      </c>
      <c r="E6530" t="str">
        <f>VLOOKUP(D6530,Abbrev!$A$6:$B$67,2,FALSE)</f>
        <v>Alosines</v>
      </c>
      <c r="F6530" t="str">
        <f t="shared" si="303"/>
        <v/>
      </c>
      <c r="G6530">
        <v>2005</v>
      </c>
      <c r="H6530">
        <v>29936.202111999999</v>
      </c>
      <c r="I6530">
        <v>37.219373952065297</v>
      </c>
      <c r="J6530">
        <v>1114206.70111113</v>
      </c>
      <c r="K6530">
        <f t="shared" si="304"/>
        <v>3.7219373952065295E-2</v>
      </c>
      <c r="L6530">
        <f t="shared" si="305"/>
        <v>1114.2067011111349</v>
      </c>
    </row>
    <row r="6531" spans="1:12" x14ac:dyDescent="0.3">
      <c r="A6531" t="s">
        <v>50</v>
      </c>
      <c r="B6531" t="s">
        <v>646</v>
      </c>
      <c r="C6531" t="s">
        <v>643</v>
      </c>
      <c r="D6531" t="s">
        <v>42</v>
      </c>
      <c r="E6531" t="str">
        <f>VLOOKUP(D6531,Abbrev!$A$6:$B$67,2,FALSE)</f>
        <v>Croaker</v>
      </c>
      <c r="F6531" t="str">
        <f t="shared" ref="F6531:F6594" si="306">IF(G6531&lt;=1967,"A",IF(AND(G6531&gt;=1996,G6531&lt;=2000),"B",IF(G6531&gt;=2009,"C","")))</f>
        <v/>
      </c>
      <c r="G6531">
        <v>2005</v>
      </c>
      <c r="H6531">
        <v>29936.202111999999</v>
      </c>
      <c r="I6531">
        <v>2818.7146333002402</v>
      </c>
      <c r="J6531">
        <v>84381610.958527803</v>
      </c>
      <c r="K6531">
        <f t="shared" ref="K6531:K6594" si="307">I6531/1000</f>
        <v>2.8187146333002402</v>
      </c>
      <c r="L6531">
        <f t="shared" ref="L6531:L6594" si="308">K6531*H6531</f>
        <v>84381.610958527948</v>
      </c>
    </row>
    <row r="6532" spans="1:12" x14ac:dyDescent="0.3">
      <c r="A6532" t="s">
        <v>50</v>
      </c>
      <c r="B6532" t="s">
        <v>646</v>
      </c>
      <c r="C6532" t="s">
        <v>643</v>
      </c>
      <c r="D6532" t="s">
        <v>8</v>
      </c>
      <c r="E6532" t="str">
        <f>VLOOKUP(D6532,Abbrev!$A$6:$B$67,2,FALSE)</f>
        <v>Herring</v>
      </c>
      <c r="F6532" t="str">
        <f t="shared" si="306"/>
        <v/>
      </c>
      <c r="G6532">
        <v>2005</v>
      </c>
      <c r="H6532">
        <v>29936.202111999999</v>
      </c>
      <c r="I6532">
        <v>2422.4626772767901</v>
      </c>
      <c r="J6532">
        <v>72519332.315734595</v>
      </c>
      <c r="K6532">
        <f t="shared" si="307"/>
        <v>2.4224626772767901</v>
      </c>
      <c r="L6532">
        <f t="shared" si="308"/>
        <v>72519.332315734617</v>
      </c>
    </row>
    <row r="6533" spans="1:12" x14ac:dyDescent="0.3">
      <c r="A6533" t="s">
        <v>50</v>
      </c>
      <c r="B6533" t="s">
        <v>646</v>
      </c>
      <c r="C6533" t="s">
        <v>643</v>
      </c>
      <c r="D6533" t="s">
        <v>9</v>
      </c>
      <c r="E6533" t="str">
        <f>VLOOKUP(D6533,Abbrev!$A$6:$B$67,2,FALSE)</f>
        <v>Mack</v>
      </c>
      <c r="F6533" t="str">
        <f t="shared" si="306"/>
        <v/>
      </c>
      <c r="G6533">
        <v>2005</v>
      </c>
      <c r="H6533">
        <v>29936.202111999999</v>
      </c>
      <c r="I6533">
        <v>1153.00609417738</v>
      </c>
      <c r="J6533">
        <v>34516623.471661702</v>
      </c>
      <c r="K6533">
        <f t="shared" si="307"/>
        <v>1.1530060941773799</v>
      </c>
      <c r="L6533">
        <f t="shared" si="308"/>
        <v>34516.623471661747</v>
      </c>
    </row>
    <row r="6534" spans="1:12" x14ac:dyDescent="0.3">
      <c r="A6534" t="s">
        <v>50</v>
      </c>
      <c r="B6534" t="s">
        <v>646</v>
      </c>
      <c r="C6534" t="s">
        <v>643</v>
      </c>
      <c r="D6534" t="s">
        <v>10</v>
      </c>
      <c r="E6534" t="str">
        <f>VLOOKUP(D6534,Abbrev!$A$6:$B$67,2,FALSE)</f>
        <v>Butter</v>
      </c>
      <c r="F6534" t="str">
        <f t="shared" si="306"/>
        <v/>
      </c>
      <c r="G6534">
        <v>2005</v>
      </c>
      <c r="H6534">
        <v>29936.202111999999</v>
      </c>
      <c r="I6534">
        <v>6.4181936798073203</v>
      </c>
      <c r="J6534">
        <v>192136.343192673</v>
      </c>
      <c r="K6534">
        <f t="shared" si="307"/>
        <v>6.4181936798073207E-3</v>
      </c>
      <c r="L6534">
        <f t="shared" si="308"/>
        <v>192.13634319267297</v>
      </c>
    </row>
    <row r="6535" spans="1:12" x14ac:dyDescent="0.3">
      <c r="A6535" t="s">
        <v>50</v>
      </c>
      <c r="B6535" t="s">
        <v>646</v>
      </c>
      <c r="C6535" t="s">
        <v>643</v>
      </c>
      <c r="D6535" t="s">
        <v>11</v>
      </c>
      <c r="E6535" t="str">
        <f>VLOOKUP(D6535,Abbrev!$A$6:$B$67,2,FALSE)</f>
        <v>Dbenth-oth</v>
      </c>
      <c r="F6535" t="str">
        <f t="shared" si="306"/>
        <v/>
      </c>
      <c r="G6535">
        <v>2005</v>
      </c>
      <c r="H6535">
        <v>29936.202111999999</v>
      </c>
      <c r="I6535">
        <v>2640.6132193608</v>
      </c>
      <c r="J6535">
        <v>79049931.034403905</v>
      </c>
      <c r="K6535">
        <f t="shared" si="307"/>
        <v>2.6406132193607998</v>
      </c>
      <c r="L6535">
        <f t="shared" si="308"/>
        <v>79049.931034403897</v>
      </c>
    </row>
    <row r="6536" spans="1:12" x14ac:dyDescent="0.3">
      <c r="A6536" t="s">
        <v>50</v>
      </c>
      <c r="B6536" t="s">
        <v>646</v>
      </c>
      <c r="C6536" t="s">
        <v>643</v>
      </c>
      <c r="D6536" t="s">
        <v>33</v>
      </c>
      <c r="E6536" t="str">
        <f>VLOOKUP(D6536,Abbrev!$A$6:$B$67,2,FALSE)</f>
        <v>Domni-oth</v>
      </c>
      <c r="F6536" t="str">
        <f t="shared" si="306"/>
        <v/>
      </c>
      <c r="G6536">
        <v>2005</v>
      </c>
      <c r="H6536">
        <v>29936.202111999999</v>
      </c>
      <c r="I6536">
        <v>4.91171610083396</v>
      </c>
      <c r="J6536">
        <v>147038.12591132999</v>
      </c>
      <c r="K6536">
        <f t="shared" si="307"/>
        <v>4.9117161008339601E-3</v>
      </c>
      <c r="L6536">
        <f t="shared" si="308"/>
        <v>147.03812591132998</v>
      </c>
    </row>
    <row r="6537" spans="1:12" x14ac:dyDescent="0.3">
      <c r="A6537" t="s">
        <v>50</v>
      </c>
      <c r="B6537" t="s">
        <v>646</v>
      </c>
      <c r="C6537" t="s">
        <v>643</v>
      </c>
      <c r="D6537" t="s">
        <v>12</v>
      </c>
      <c r="E6537" t="str">
        <f>VLOOKUP(D6537,Abbrev!$A$6:$B$67,2,FALSE)</f>
        <v>Dpisc-oth</v>
      </c>
      <c r="F6537" t="str">
        <f t="shared" si="306"/>
        <v/>
      </c>
      <c r="G6537">
        <v>2005</v>
      </c>
      <c r="H6537">
        <v>29936.202111999999</v>
      </c>
      <c r="I6537">
        <v>835.59530483170397</v>
      </c>
      <c r="J6537">
        <v>25014549.929280099</v>
      </c>
      <c r="K6537">
        <f t="shared" si="307"/>
        <v>0.83559530483170397</v>
      </c>
      <c r="L6537">
        <f t="shared" si="308"/>
        <v>25014.54992928014</v>
      </c>
    </row>
    <row r="6538" spans="1:12" x14ac:dyDescent="0.3">
      <c r="A6538" t="s">
        <v>50</v>
      </c>
      <c r="B6538" t="s">
        <v>646</v>
      </c>
      <c r="C6538" t="s">
        <v>643</v>
      </c>
      <c r="D6538" t="s">
        <v>13</v>
      </c>
      <c r="E6538" t="str">
        <f>VLOOKUP(D6538,Abbrev!$A$6:$B$67,2,FALSE)</f>
        <v>Haddock</v>
      </c>
      <c r="F6538" t="str">
        <f t="shared" si="306"/>
        <v/>
      </c>
      <c r="G6538">
        <v>2005</v>
      </c>
      <c r="H6538">
        <v>29936.202111999999</v>
      </c>
      <c r="I6538">
        <v>0.48620815857792399</v>
      </c>
      <c r="J6538">
        <v>14555.2257036921</v>
      </c>
      <c r="K6538">
        <f t="shared" si="307"/>
        <v>4.8620815857792398E-4</v>
      </c>
      <c r="L6538">
        <f t="shared" si="308"/>
        <v>14.555225703692079</v>
      </c>
    </row>
    <row r="6539" spans="1:12" x14ac:dyDescent="0.3">
      <c r="A6539" t="s">
        <v>50</v>
      </c>
      <c r="B6539" t="s">
        <v>646</v>
      </c>
      <c r="C6539" t="s">
        <v>643</v>
      </c>
      <c r="D6539" t="s">
        <v>27</v>
      </c>
      <c r="E6539" t="str">
        <f>VLOOKUP(D6539,Abbrev!$A$6:$B$67,2,FALSE)</f>
        <v>MedPel</v>
      </c>
      <c r="F6539" t="str">
        <f t="shared" si="306"/>
        <v/>
      </c>
      <c r="G6539">
        <v>2005</v>
      </c>
      <c r="H6539">
        <v>29936.202111999999</v>
      </c>
      <c r="I6539">
        <v>8.1927218594052397E-3</v>
      </c>
      <c r="J6539">
        <v>245.258977430556</v>
      </c>
      <c r="K6539">
        <f t="shared" si="307"/>
        <v>8.1927218594052402E-6</v>
      </c>
      <c r="L6539">
        <f t="shared" si="308"/>
        <v>0.24525897743055572</v>
      </c>
    </row>
    <row r="6540" spans="1:12" x14ac:dyDescent="0.3">
      <c r="A6540" t="s">
        <v>50</v>
      </c>
      <c r="B6540" t="s">
        <v>646</v>
      </c>
      <c r="C6540" t="s">
        <v>643</v>
      </c>
      <c r="D6540" t="s">
        <v>15</v>
      </c>
      <c r="E6540" t="str">
        <f>VLOOKUP(D6540,Abbrev!$A$6:$B$67,2,FALSE)</f>
        <v>Skate</v>
      </c>
      <c r="F6540" t="str">
        <f t="shared" si="306"/>
        <v/>
      </c>
      <c r="G6540">
        <v>2005</v>
      </c>
      <c r="H6540">
        <v>29936.202111999999</v>
      </c>
      <c r="I6540">
        <v>524.06235246509698</v>
      </c>
      <c r="J6540">
        <v>15688436.502685299</v>
      </c>
      <c r="K6540">
        <f t="shared" si="307"/>
        <v>0.52406235246509703</v>
      </c>
      <c r="L6540">
        <f t="shared" si="308"/>
        <v>15688.436502685325</v>
      </c>
    </row>
    <row r="6541" spans="1:12" x14ac:dyDescent="0.3">
      <c r="A6541" t="s">
        <v>50</v>
      </c>
      <c r="B6541" t="s">
        <v>646</v>
      </c>
      <c r="C6541" t="s">
        <v>643</v>
      </c>
      <c r="D6541" t="s">
        <v>16</v>
      </c>
      <c r="E6541" t="str">
        <f>VLOOKUP(D6541,Abbrev!$A$6:$B$67,2,FALSE)</f>
        <v>SmPel</v>
      </c>
      <c r="F6541" t="str">
        <f t="shared" si="306"/>
        <v/>
      </c>
      <c r="G6541">
        <v>2005</v>
      </c>
      <c r="H6541">
        <v>29936.202111999999</v>
      </c>
      <c r="I6541">
        <v>2213.3585381098201</v>
      </c>
      <c r="J6541">
        <v>66259548.543176502</v>
      </c>
      <c r="K6541">
        <f t="shared" si="307"/>
        <v>2.2133585381098202</v>
      </c>
      <c r="L6541">
        <f t="shared" si="308"/>
        <v>66259.548543176425</v>
      </c>
    </row>
    <row r="6542" spans="1:12" x14ac:dyDescent="0.3">
      <c r="A6542" t="s">
        <v>50</v>
      </c>
      <c r="B6542" t="s">
        <v>646</v>
      </c>
      <c r="C6542" t="s">
        <v>643</v>
      </c>
      <c r="D6542" t="s">
        <v>17</v>
      </c>
      <c r="E6542" t="str">
        <f>VLOOKUP(D6542,Abbrev!$A$6:$B$67,2,FALSE)</f>
        <v>Squid</v>
      </c>
      <c r="F6542" t="str">
        <f t="shared" si="306"/>
        <v/>
      </c>
      <c r="G6542">
        <v>2005</v>
      </c>
      <c r="H6542">
        <v>29936.202111999999</v>
      </c>
      <c r="I6542">
        <v>699.12887870057398</v>
      </c>
      <c r="J6542">
        <v>20929263.415116299</v>
      </c>
      <c r="K6542">
        <f t="shared" si="307"/>
        <v>0.69912887870057394</v>
      </c>
      <c r="L6542">
        <f t="shared" si="308"/>
        <v>20929.263415116311</v>
      </c>
    </row>
    <row r="6543" spans="1:12" x14ac:dyDescent="0.3">
      <c r="A6543" t="s">
        <v>50</v>
      </c>
      <c r="B6543" t="s">
        <v>646</v>
      </c>
      <c r="C6543" t="s">
        <v>643</v>
      </c>
      <c r="D6543" t="s">
        <v>18</v>
      </c>
      <c r="E6543" t="str">
        <f>VLOOKUP(D6543,Abbrev!$A$6:$B$67,2,FALSE)</f>
        <v>Dogfish-S</v>
      </c>
      <c r="F6543" t="str">
        <f t="shared" si="306"/>
        <v/>
      </c>
      <c r="G6543">
        <v>2005</v>
      </c>
      <c r="H6543">
        <v>29936.202111999999</v>
      </c>
      <c r="I6543">
        <v>8.0339387320973596</v>
      </c>
      <c r="J6543">
        <v>240505.61363949199</v>
      </c>
      <c r="K6543">
        <f t="shared" si="307"/>
        <v>8.0339387320973593E-3</v>
      </c>
      <c r="L6543">
        <f t="shared" si="308"/>
        <v>240.50561363949157</v>
      </c>
    </row>
    <row r="6544" spans="1:12" x14ac:dyDescent="0.3">
      <c r="A6544" t="s">
        <v>50</v>
      </c>
      <c r="B6544" t="s">
        <v>646</v>
      </c>
      <c r="C6544" t="s">
        <v>643</v>
      </c>
      <c r="D6544" t="s">
        <v>19</v>
      </c>
      <c r="E6544" t="str">
        <f>VLOOKUP(D6544,Abbrev!$A$6:$B$67,2,FALSE)</f>
        <v>Dogfish-L</v>
      </c>
      <c r="F6544" t="str">
        <f t="shared" si="306"/>
        <v/>
      </c>
      <c r="G6544">
        <v>2005</v>
      </c>
      <c r="H6544">
        <v>29936.202111999999</v>
      </c>
      <c r="I6544">
        <v>20992.899602970501</v>
      </c>
      <c r="J6544">
        <v>628447685.43144906</v>
      </c>
      <c r="K6544">
        <f t="shared" si="307"/>
        <v>20.9928996029705</v>
      </c>
      <c r="L6544">
        <f t="shared" si="308"/>
        <v>628447.68543144944</v>
      </c>
    </row>
    <row r="6545" spans="1:12" x14ac:dyDescent="0.3">
      <c r="A6545" t="s">
        <v>50</v>
      </c>
      <c r="B6545" t="s">
        <v>646</v>
      </c>
      <c r="C6545" t="s">
        <v>643</v>
      </c>
      <c r="D6545" t="s">
        <v>20</v>
      </c>
      <c r="E6545" t="str">
        <f>VLOOKUP(D6545,Abbrev!$A$6:$B$67,2,FALSE)</f>
        <v>Hake-S</v>
      </c>
      <c r="F6545" t="str">
        <f t="shared" si="306"/>
        <v/>
      </c>
      <c r="G6545">
        <v>2005</v>
      </c>
      <c r="H6545">
        <v>29936.202111999999</v>
      </c>
      <c r="I6545">
        <v>83.204809795847495</v>
      </c>
      <c r="J6545">
        <v>2490836.0027390099</v>
      </c>
      <c r="K6545">
        <f t="shared" si="307"/>
        <v>8.320480979584749E-2</v>
      </c>
      <c r="L6545">
        <f t="shared" si="308"/>
        <v>2490.8360027390077</v>
      </c>
    </row>
    <row r="6546" spans="1:12" x14ac:dyDescent="0.3">
      <c r="A6546" t="s">
        <v>50</v>
      </c>
      <c r="B6546" t="s">
        <v>646</v>
      </c>
      <c r="C6546" t="s">
        <v>643</v>
      </c>
      <c r="D6546" t="s">
        <v>43</v>
      </c>
      <c r="E6546" t="str">
        <f>VLOOKUP(D6546,Abbrev!$A$6:$B$67,2,FALSE)</f>
        <v>Sflound-S</v>
      </c>
      <c r="F6546" t="str">
        <f t="shared" si="306"/>
        <v/>
      </c>
      <c r="G6546">
        <v>2005</v>
      </c>
      <c r="H6546">
        <v>29936.202111999999</v>
      </c>
      <c r="I6546">
        <v>0.430630145841573</v>
      </c>
      <c r="J6546">
        <v>12891.4310814334</v>
      </c>
      <c r="K6546">
        <f t="shared" si="307"/>
        <v>4.3063014584157302E-4</v>
      </c>
      <c r="L6546">
        <f t="shared" si="308"/>
        <v>12.891431081433366</v>
      </c>
    </row>
    <row r="6547" spans="1:12" x14ac:dyDescent="0.3">
      <c r="A6547" t="s">
        <v>50</v>
      </c>
      <c r="B6547" t="s">
        <v>646</v>
      </c>
      <c r="C6547" t="s">
        <v>643</v>
      </c>
      <c r="D6547" t="s">
        <v>29</v>
      </c>
      <c r="E6547" t="str">
        <f>VLOOKUP(D6547,Abbrev!$A$6:$B$67,2,FALSE)</f>
        <v>Sflound-L</v>
      </c>
      <c r="F6547" t="str">
        <f t="shared" si="306"/>
        <v/>
      </c>
      <c r="G6547">
        <v>2005</v>
      </c>
      <c r="H6547">
        <v>29936.202111999999</v>
      </c>
      <c r="I6547">
        <v>81.2204788304673</v>
      </c>
      <c r="J6547">
        <v>2431432.6699022902</v>
      </c>
      <c r="K6547">
        <f t="shared" si="307"/>
        <v>8.1220478830467305E-2</v>
      </c>
      <c r="L6547">
        <f t="shared" si="308"/>
        <v>2431.4326699022868</v>
      </c>
    </row>
    <row r="6548" spans="1:12" x14ac:dyDescent="0.3">
      <c r="A6548" t="s">
        <v>50</v>
      </c>
      <c r="B6548" t="s">
        <v>646</v>
      </c>
      <c r="C6548" t="s">
        <v>643</v>
      </c>
      <c r="D6548" t="s">
        <v>24</v>
      </c>
      <c r="E6548" t="str">
        <f>VLOOKUP(D6548,Abbrev!$A$6:$B$67,2,FALSE)</f>
        <v>Yflound-S</v>
      </c>
      <c r="F6548" t="str">
        <f t="shared" si="306"/>
        <v/>
      </c>
      <c r="G6548">
        <v>2005</v>
      </c>
      <c r="H6548">
        <v>29936.202111999999</v>
      </c>
      <c r="I6548">
        <v>1.7012853808840999E-3</v>
      </c>
      <c r="J6548">
        <v>50.930023012337401</v>
      </c>
      <c r="K6548">
        <f t="shared" si="307"/>
        <v>1.7012853808841E-6</v>
      </c>
      <c r="L6548">
        <f t="shared" si="308"/>
        <v>5.0930023012337317E-2</v>
      </c>
    </row>
    <row r="6549" spans="1:12" x14ac:dyDescent="0.3">
      <c r="A6549" t="s">
        <v>50</v>
      </c>
      <c r="B6549" t="s">
        <v>646</v>
      </c>
      <c r="C6549" t="s">
        <v>643</v>
      </c>
      <c r="D6549" t="s">
        <v>25</v>
      </c>
      <c r="E6549" t="str">
        <f>VLOOKUP(D6549,Abbrev!$A$6:$B$67,2,FALSE)</f>
        <v>Yflound-L</v>
      </c>
      <c r="F6549" t="str">
        <f t="shared" si="306"/>
        <v/>
      </c>
      <c r="G6549">
        <v>2005</v>
      </c>
      <c r="H6549">
        <v>29936.202111999999</v>
      </c>
      <c r="I6549">
        <v>0.45482884666966999</v>
      </c>
      <c r="J6549">
        <v>13615.848280271101</v>
      </c>
      <c r="K6549">
        <f t="shared" si="307"/>
        <v>4.5482884666966998E-4</v>
      </c>
      <c r="L6549">
        <f t="shared" si="308"/>
        <v>13.615848280271099</v>
      </c>
    </row>
    <row r="6550" spans="1:12" x14ac:dyDescent="0.3">
      <c r="A6550" t="s">
        <v>50</v>
      </c>
      <c r="B6550" t="s">
        <v>646</v>
      </c>
      <c r="C6550" t="s">
        <v>643</v>
      </c>
      <c r="D6550" t="s">
        <v>32</v>
      </c>
      <c r="E6550" t="str">
        <f>VLOOKUP(D6550,Abbrev!$A$6:$B$67,2,FALSE)</f>
        <v>Blue-M</v>
      </c>
      <c r="F6550" t="str">
        <f t="shared" si="306"/>
        <v/>
      </c>
      <c r="G6550">
        <v>2005</v>
      </c>
      <c r="H6550">
        <v>29936.202111999999</v>
      </c>
      <c r="I6550">
        <v>26.4797592165441</v>
      </c>
      <c r="J6550">
        <v>792703.42378356005</v>
      </c>
      <c r="K6550">
        <f t="shared" si="307"/>
        <v>2.6479759216544101E-2</v>
      </c>
      <c r="L6550">
        <f t="shared" si="308"/>
        <v>792.70342378355895</v>
      </c>
    </row>
    <row r="6551" spans="1:12" x14ac:dyDescent="0.3">
      <c r="A6551" t="s">
        <v>50</v>
      </c>
      <c r="B6551" t="s">
        <v>646</v>
      </c>
      <c r="C6551" t="s">
        <v>643</v>
      </c>
      <c r="D6551" t="s">
        <v>36</v>
      </c>
      <c r="E6551" t="str">
        <f>VLOOKUP(D6551,Abbrev!$A$6:$B$67,2,FALSE)</f>
        <v>Weak-M</v>
      </c>
      <c r="F6551" t="str">
        <f t="shared" si="306"/>
        <v/>
      </c>
      <c r="G6551">
        <v>2005</v>
      </c>
      <c r="H6551">
        <v>29936.202111999999</v>
      </c>
      <c r="I6551">
        <v>1.5514207487046801</v>
      </c>
      <c r="J6551">
        <v>46443.645093973697</v>
      </c>
      <c r="K6551">
        <f t="shared" si="307"/>
        <v>1.55142074870468E-3</v>
      </c>
      <c r="L6551">
        <f t="shared" si="308"/>
        <v>46.443645093973664</v>
      </c>
    </row>
    <row r="6552" spans="1:12" x14ac:dyDescent="0.3">
      <c r="A6552" t="s">
        <v>50</v>
      </c>
      <c r="B6552" t="s">
        <v>646</v>
      </c>
      <c r="C6552" t="s">
        <v>643</v>
      </c>
      <c r="D6552" t="s">
        <v>7</v>
      </c>
      <c r="E6552" t="str">
        <f>VLOOKUP(D6552,Abbrev!$A$6:$B$67,2,FALSE)</f>
        <v>Alosines</v>
      </c>
      <c r="F6552" t="str">
        <f t="shared" si="306"/>
        <v/>
      </c>
      <c r="G6552">
        <v>2006</v>
      </c>
      <c r="H6552">
        <v>29936.202111999999</v>
      </c>
      <c r="I6552">
        <v>0.92338496531539105</v>
      </c>
      <c r="J6552">
        <v>27642.638948863601</v>
      </c>
      <c r="K6552">
        <f t="shared" si="307"/>
        <v>9.2338496531539107E-4</v>
      </c>
      <c r="L6552">
        <f t="shared" si="308"/>
        <v>27.642638948863656</v>
      </c>
    </row>
    <row r="6553" spans="1:12" x14ac:dyDescent="0.3">
      <c r="A6553" t="s">
        <v>50</v>
      </c>
      <c r="B6553" t="s">
        <v>646</v>
      </c>
      <c r="C6553" t="s">
        <v>643</v>
      </c>
      <c r="D6553" t="s">
        <v>31</v>
      </c>
      <c r="E6553" t="str">
        <f>VLOOKUP(D6553,Abbrev!$A$6:$B$67,2,FALSE)</f>
        <v>Anch</v>
      </c>
      <c r="F6553" t="str">
        <f t="shared" si="306"/>
        <v/>
      </c>
      <c r="G6553">
        <v>2006</v>
      </c>
      <c r="H6553">
        <v>29936.202111999999</v>
      </c>
      <c r="I6553">
        <v>34.948511753446098</v>
      </c>
      <c r="J6553">
        <v>1046225.71136477</v>
      </c>
      <c r="K6553">
        <f t="shared" si="307"/>
        <v>3.4948511753446099E-2</v>
      </c>
      <c r="L6553">
        <f t="shared" si="308"/>
        <v>1046.2257113647699</v>
      </c>
    </row>
    <row r="6554" spans="1:12" x14ac:dyDescent="0.3">
      <c r="A6554" t="s">
        <v>50</v>
      </c>
      <c r="B6554" t="s">
        <v>646</v>
      </c>
      <c r="C6554" t="s">
        <v>643</v>
      </c>
      <c r="D6554" t="s">
        <v>42</v>
      </c>
      <c r="E6554" t="str">
        <f>VLOOKUP(D6554,Abbrev!$A$6:$B$67,2,FALSE)</f>
        <v>Croaker</v>
      </c>
      <c r="F6554" t="str">
        <f t="shared" si="306"/>
        <v/>
      </c>
      <c r="G6554">
        <v>2006</v>
      </c>
      <c r="H6554">
        <v>29936.202111999999</v>
      </c>
      <c r="I6554">
        <v>4375.3280264244904</v>
      </c>
      <c r="J6554">
        <v>130980704.105342</v>
      </c>
      <c r="K6554">
        <f t="shared" si="307"/>
        <v>4.3753280264244907</v>
      </c>
      <c r="L6554">
        <f t="shared" si="308"/>
        <v>130980.70410534163</v>
      </c>
    </row>
    <row r="6555" spans="1:12" x14ac:dyDescent="0.3">
      <c r="A6555" t="s">
        <v>50</v>
      </c>
      <c r="B6555" t="s">
        <v>646</v>
      </c>
      <c r="C6555" t="s">
        <v>643</v>
      </c>
      <c r="D6555" t="s">
        <v>8</v>
      </c>
      <c r="E6555" t="str">
        <f>VLOOKUP(D6555,Abbrev!$A$6:$B$67,2,FALSE)</f>
        <v>Herring</v>
      </c>
      <c r="F6555" t="str">
        <f t="shared" si="306"/>
        <v/>
      </c>
      <c r="G6555">
        <v>2006</v>
      </c>
      <c r="H6555">
        <v>29936.202111999999</v>
      </c>
      <c r="I6555">
        <v>2258.0699073998298</v>
      </c>
      <c r="J6555">
        <v>67598037.130946398</v>
      </c>
      <c r="K6555">
        <f t="shared" si="307"/>
        <v>2.2580699073998298</v>
      </c>
      <c r="L6555">
        <f t="shared" si="308"/>
        <v>67598.037130946424</v>
      </c>
    </row>
    <row r="6556" spans="1:12" x14ac:dyDescent="0.3">
      <c r="A6556" t="s">
        <v>50</v>
      </c>
      <c r="B6556" t="s">
        <v>646</v>
      </c>
      <c r="C6556" t="s">
        <v>643</v>
      </c>
      <c r="D6556" t="s">
        <v>9</v>
      </c>
      <c r="E6556" t="str">
        <f>VLOOKUP(D6556,Abbrev!$A$6:$B$67,2,FALSE)</f>
        <v>Mack</v>
      </c>
      <c r="F6556" t="str">
        <f t="shared" si="306"/>
        <v/>
      </c>
      <c r="G6556">
        <v>2006</v>
      </c>
      <c r="H6556">
        <v>29936.202111999999</v>
      </c>
      <c r="I6556">
        <v>2431.1715481613701</v>
      </c>
      <c r="J6556">
        <v>72780042.8347027</v>
      </c>
      <c r="K6556">
        <f t="shared" si="307"/>
        <v>2.43117154816137</v>
      </c>
      <c r="L6556">
        <f t="shared" si="308"/>
        <v>72780.042834702719</v>
      </c>
    </row>
    <row r="6557" spans="1:12" x14ac:dyDescent="0.3">
      <c r="A6557" t="s">
        <v>50</v>
      </c>
      <c r="B6557" t="s">
        <v>646</v>
      </c>
      <c r="C6557" t="s">
        <v>643</v>
      </c>
      <c r="D6557" t="s">
        <v>10</v>
      </c>
      <c r="E6557" t="str">
        <f>VLOOKUP(D6557,Abbrev!$A$6:$B$67,2,FALSE)</f>
        <v>Butter</v>
      </c>
      <c r="F6557" t="str">
        <f t="shared" si="306"/>
        <v/>
      </c>
      <c r="G6557">
        <v>2006</v>
      </c>
      <c r="H6557">
        <v>29936.202111999999</v>
      </c>
      <c r="I6557">
        <v>227.627836480605</v>
      </c>
      <c r="J6557">
        <v>6814312.9192006802</v>
      </c>
      <c r="K6557">
        <f t="shared" si="307"/>
        <v>0.227627836480605</v>
      </c>
      <c r="L6557">
        <f t="shared" si="308"/>
        <v>6814.3129192006782</v>
      </c>
    </row>
    <row r="6558" spans="1:12" x14ac:dyDescent="0.3">
      <c r="A6558" t="s">
        <v>50</v>
      </c>
      <c r="B6558" t="s">
        <v>646</v>
      </c>
      <c r="C6558" t="s">
        <v>643</v>
      </c>
      <c r="D6558" t="s">
        <v>11</v>
      </c>
      <c r="E6558" t="str">
        <f>VLOOKUP(D6558,Abbrev!$A$6:$B$67,2,FALSE)</f>
        <v>Dbenth-oth</v>
      </c>
      <c r="F6558" t="str">
        <f t="shared" si="306"/>
        <v/>
      </c>
      <c r="G6558">
        <v>2006</v>
      </c>
      <c r="H6558">
        <v>29936.202111999999</v>
      </c>
      <c r="I6558">
        <v>2685.6121430879798</v>
      </c>
      <c r="J6558">
        <v>80397027.909923106</v>
      </c>
      <c r="K6558">
        <f t="shared" si="307"/>
        <v>2.68561214308798</v>
      </c>
      <c r="L6558">
        <f t="shared" si="308"/>
        <v>80397.027909923228</v>
      </c>
    </row>
    <row r="6559" spans="1:12" x14ac:dyDescent="0.3">
      <c r="A6559" t="s">
        <v>50</v>
      </c>
      <c r="B6559" t="s">
        <v>646</v>
      </c>
      <c r="C6559" t="s">
        <v>643</v>
      </c>
      <c r="D6559" t="s">
        <v>33</v>
      </c>
      <c r="E6559" t="str">
        <f>VLOOKUP(D6559,Abbrev!$A$6:$B$67,2,FALSE)</f>
        <v>Domni-oth</v>
      </c>
      <c r="F6559" t="str">
        <f t="shared" si="306"/>
        <v/>
      </c>
      <c r="G6559">
        <v>2006</v>
      </c>
      <c r="H6559">
        <v>29936.202111999999</v>
      </c>
      <c r="I6559">
        <v>9.2446419431237405</v>
      </c>
      <c r="J6559">
        <v>276749.46966242499</v>
      </c>
      <c r="K6559">
        <f t="shared" si="307"/>
        <v>9.2446419431237402E-3</v>
      </c>
      <c r="L6559">
        <f t="shared" si="308"/>
        <v>276.7494696624247</v>
      </c>
    </row>
    <row r="6560" spans="1:12" x14ac:dyDescent="0.3">
      <c r="A6560" t="s">
        <v>50</v>
      </c>
      <c r="B6560" t="s">
        <v>646</v>
      </c>
      <c r="C6560" t="s">
        <v>643</v>
      </c>
      <c r="D6560" t="s">
        <v>12</v>
      </c>
      <c r="E6560" t="str">
        <f>VLOOKUP(D6560,Abbrev!$A$6:$B$67,2,FALSE)</f>
        <v>Dpisc-oth</v>
      </c>
      <c r="F6560" t="str">
        <f t="shared" si="306"/>
        <v/>
      </c>
      <c r="G6560">
        <v>2006</v>
      </c>
      <c r="H6560">
        <v>29936.202111999999</v>
      </c>
      <c r="I6560">
        <v>992.69469756665103</v>
      </c>
      <c r="J6560">
        <v>29717509.101865999</v>
      </c>
      <c r="K6560">
        <f t="shared" si="307"/>
        <v>0.99269469756665107</v>
      </c>
      <c r="L6560">
        <f t="shared" si="308"/>
        <v>29717.50910186598</v>
      </c>
    </row>
    <row r="6561" spans="1:12" x14ac:dyDescent="0.3">
      <c r="A6561" t="s">
        <v>50</v>
      </c>
      <c r="B6561" t="s">
        <v>646</v>
      </c>
      <c r="C6561" t="s">
        <v>643</v>
      </c>
      <c r="D6561" t="s">
        <v>13</v>
      </c>
      <c r="E6561" t="str">
        <f>VLOOKUP(D6561,Abbrev!$A$6:$B$67,2,FALSE)</f>
        <v>Haddock</v>
      </c>
      <c r="F6561" t="str">
        <f t="shared" si="306"/>
        <v/>
      </c>
      <c r="G6561">
        <v>2006</v>
      </c>
      <c r="H6561">
        <v>29936.202111999999</v>
      </c>
      <c r="I6561">
        <v>0.16074669208291001</v>
      </c>
      <c r="J6561">
        <v>4812.1454630294302</v>
      </c>
      <c r="K6561">
        <f t="shared" si="307"/>
        <v>1.6074669208291002E-4</v>
      </c>
      <c r="L6561">
        <f t="shared" si="308"/>
        <v>4.8121454630294247</v>
      </c>
    </row>
    <row r="6562" spans="1:12" x14ac:dyDescent="0.3">
      <c r="A6562" t="s">
        <v>50</v>
      </c>
      <c r="B6562" t="s">
        <v>646</v>
      </c>
      <c r="C6562" t="s">
        <v>643</v>
      </c>
      <c r="D6562" t="s">
        <v>27</v>
      </c>
      <c r="E6562" t="str">
        <f>VLOOKUP(D6562,Abbrev!$A$6:$B$67,2,FALSE)</f>
        <v>MedPel</v>
      </c>
      <c r="F6562" t="str">
        <f t="shared" si="306"/>
        <v/>
      </c>
      <c r="G6562">
        <v>2006</v>
      </c>
      <c r="H6562">
        <v>29936.202111999999</v>
      </c>
      <c r="I6562">
        <v>0.24019344868685699</v>
      </c>
      <c r="J6562">
        <v>7190.4796258680599</v>
      </c>
      <c r="K6562">
        <f t="shared" si="307"/>
        <v>2.4019344868685699E-4</v>
      </c>
      <c r="L6562">
        <f t="shared" si="308"/>
        <v>7.1904796258680514</v>
      </c>
    </row>
    <row r="6563" spans="1:12" x14ac:dyDescent="0.3">
      <c r="A6563" t="s">
        <v>50</v>
      </c>
      <c r="B6563" t="s">
        <v>646</v>
      </c>
      <c r="C6563" t="s">
        <v>643</v>
      </c>
      <c r="D6563" t="s">
        <v>14</v>
      </c>
      <c r="E6563" t="str">
        <f>VLOOKUP(D6563,Abbrev!$A$6:$B$67,2,FALSE)</f>
        <v>Mesopel</v>
      </c>
      <c r="F6563" t="str">
        <f t="shared" si="306"/>
        <v/>
      </c>
      <c r="G6563">
        <v>2006</v>
      </c>
      <c r="H6563">
        <v>29936.202111999999</v>
      </c>
      <c r="I6563">
        <v>8.0000250630155798E-3</v>
      </c>
      <c r="J6563">
        <v>239.4903671875</v>
      </c>
      <c r="K6563">
        <f t="shared" si="307"/>
        <v>8.0000250630155799E-6</v>
      </c>
      <c r="L6563">
        <f t="shared" si="308"/>
        <v>0.23949036718749994</v>
      </c>
    </row>
    <row r="6564" spans="1:12" x14ac:dyDescent="0.3">
      <c r="A6564" t="s">
        <v>50</v>
      </c>
      <c r="B6564" t="s">
        <v>646</v>
      </c>
      <c r="C6564" t="s">
        <v>643</v>
      </c>
      <c r="D6564" t="s">
        <v>15</v>
      </c>
      <c r="E6564" t="str">
        <f>VLOOKUP(D6564,Abbrev!$A$6:$B$67,2,FALSE)</f>
        <v>Skate</v>
      </c>
      <c r="F6564" t="str">
        <f t="shared" si="306"/>
        <v/>
      </c>
      <c r="G6564">
        <v>2006</v>
      </c>
      <c r="H6564">
        <v>29936.202111999999</v>
      </c>
      <c r="I6564">
        <v>695.93048873939699</v>
      </c>
      <c r="J6564">
        <v>20833515.7668055</v>
      </c>
      <c r="K6564">
        <f t="shared" si="307"/>
        <v>0.695930488739397</v>
      </c>
      <c r="L6564">
        <f t="shared" si="308"/>
        <v>20833.515766805529</v>
      </c>
    </row>
    <row r="6565" spans="1:12" x14ac:dyDescent="0.3">
      <c r="A6565" t="s">
        <v>50</v>
      </c>
      <c r="B6565" t="s">
        <v>646</v>
      </c>
      <c r="C6565" t="s">
        <v>643</v>
      </c>
      <c r="D6565" t="s">
        <v>16</v>
      </c>
      <c r="E6565" t="str">
        <f>VLOOKUP(D6565,Abbrev!$A$6:$B$67,2,FALSE)</f>
        <v>SmPel</v>
      </c>
      <c r="F6565" t="str">
        <f t="shared" si="306"/>
        <v/>
      </c>
      <c r="G6565">
        <v>2006</v>
      </c>
      <c r="H6565">
        <v>29936.202111999999</v>
      </c>
      <c r="I6565">
        <v>13.9834896958612</v>
      </c>
      <c r="J6565">
        <v>418612.57376636902</v>
      </c>
      <c r="K6565">
        <f t="shared" si="307"/>
        <v>1.39834896958612E-2</v>
      </c>
      <c r="L6565">
        <f t="shared" si="308"/>
        <v>418.6125737663703</v>
      </c>
    </row>
    <row r="6566" spans="1:12" x14ac:dyDescent="0.3">
      <c r="A6566" t="s">
        <v>50</v>
      </c>
      <c r="B6566" t="s">
        <v>646</v>
      </c>
      <c r="C6566" t="s">
        <v>643</v>
      </c>
      <c r="D6566" t="s">
        <v>17</v>
      </c>
      <c r="E6566" t="str">
        <f>VLOOKUP(D6566,Abbrev!$A$6:$B$67,2,FALSE)</f>
        <v>Squid</v>
      </c>
      <c r="F6566" t="str">
        <f t="shared" si="306"/>
        <v/>
      </c>
      <c r="G6566">
        <v>2006</v>
      </c>
      <c r="H6566">
        <v>29936.202111999999</v>
      </c>
      <c r="I6566">
        <v>780.74584834841005</v>
      </c>
      <c r="J6566">
        <v>23372565.5142629</v>
      </c>
      <c r="K6566">
        <f t="shared" si="307"/>
        <v>0.7807458483484101</v>
      </c>
      <c r="L6566">
        <f t="shared" si="308"/>
        <v>23372.565514262904</v>
      </c>
    </row>
    <row r="6567" spans="1:12" x14ac:dyDescent="0.3">
      <c r="A6567" t="s">
        <v>50</v>
      </c>
      <c r="B6567" t="s">
        <v>646</v>
      </c>
      <c r="C6567" t="s">
        <v>643</v>
      </c>
      <c r="D6567" t="s">
        <v>18</v>
      </c>
      <c r="E6567" t="str">
        <f>VLOOKUP(D6567,Abbrev!$A$6:$B$67,2,FALSE)</f>
        <v>Dogfish-S</v>
      </c>
      <c r="F6567" t="str">
        <f t="shared" si="306"/>
        <v/>
      </c>
      <c r="G6567">
        <v>2006</v>
      </c>
      <c r="H6567">
        <v>29936.202111999999</v>
      </c>
      <c r="I6567">
        <v>62.871633982480603</v>
      </c>
      <c r="J6567">
        <v>1882137.9420112299</v>
      </c>
      <c r="K6567">
        <f t="shared" si="307"/>
        <v>6.2871633982480607E-2</v>
      </c>
      <c r="L6567">
        <f t="shared" si="308"/>
        <v>1882.1379420112269</v>
      </c>
    </row>
    <row r="6568" spans="1:12" x14ac:dyDescent="0.3">
      <c r="A6568" t="s">
        <v>50</v>
      </c>
      <c r="B6568" t="s">
        <v>646</v>
      </c>
      <c r="C6568" t="s">
        <v>643</v>
      </c>
      <c r="D6568" t="s">
        <v>19</v>
      </c>
      <c r="E6568" t="str">
        <f>VLOOKUP(D6568,Abbrev!$A$6:$B$67,2,FALSE)</f>
        <v>Dogfish-L</v>
      </c>
      <c r="F6568" t="str">
        <f t="shared" si="306"/>
        <v/>
      </c>
      <c r="G6568">
        <v>2006</v>
      </c>
      <c r="H6568">
        <v>29936.202111999999</v>
      </c>
      <c r="I6568">
        <v>68139.746270895499</v>
      </c>
      <c r="J6568">
        <v>2039845216.22593</v>
      </c>
      <c r="K6568">
        <f t="shared" si="307"/>
        <v>68.1397462708955</v>
      </c>
      <c r="L6568">
        <f t="shared" si="308"/>
        <v>2039845.2162259258</v>
      </c>
    </row>
    <row r="6569" spans="1:12" x14ac:dyDescent="0.3">
      <c r="A6569" t="s">
        <v>50</v>
      </c>
      <c r="B6569" t="s">
        <v>646</v>
      </c>
      <c r="C6569" t="s">
        <v>643</v>
      </c>
      <c r="D6569" t="s">
        <v>30</v>
      </c>
      <c r="E6569" t="str">
        <f>VLOOKUP(D6569,Abbrev!$A$6:$B$67,2,FALSE)</f>
        <v>Menh-L</v>
      </c>
      <c r="F6569" t="str">
        <f t="shared" si="306"/>
        <v/>
      </c>
      <c r="G6569">
        <v>2006</v>
      </c>
      <c r="H6569">
        <v>29936.202111999999</v>
      </c>
      <c r="I6569">
        <v>3.6006893492630598</v>
      </c>
      <c r="J6569">
        <v>107790.964102065</v>
      </c>
      <c r="K6569">
        <f t="shared" si="307"/>
        <v>3.6006893492630597E-3</v>
      </c>
      <c r="L6569">
        <f t="shared" si="308"/>
        <v>107.79096410206471</v>
      </c>
    </row>
    <row r="6570" spans="1:12" x14ac:dyDescent="0.3">
      <c r="A6570" t="s">
        <v>50</v>
      </c>
      <c r="B6570" t="s">
        <v>646</v>
      </c>
      <c r="C6570" t="s">
        <v>643</v>
      </c>
      <c r="D6570" t="s">
        <v>20</v>
      </c>
      <c r="E6570" t="str">
        <f>VLOOKUP(D6570,Abbrev!$A$6:$B$67,2,FALSE)</f>
        <v>Hake-S</v>
      </c>
      <c r="F6570" t="str">
        <f t="shared" si="306"/>
        <v/>
      </c>
      <c r="G6570">
        <v>2006</v>
      </c>
      <c r="H6570">
        <v>29936.202111999999</v>
      </c>
      <c r="I6570">
        <v>208.837470442197</v>
      </c>
      <c r="J6570">
        <v>6251800.7237164304</v>
      </c>
      <c r="K6570">
        <f t="shared" si="307"/>
        <v>0.208837470442197</v>
      </c>
      <c r="L6570">
        <f t="shared" si="308"/>
        <v>6251.8007237164347</v>
      </c>
    </row>
    <row r="6571" spans="1:12" x14ac:dyDescent="0.3">
      <c r="A6571" t="s">
        <v>50</v>
      </c>
      <c r="B6571" t="s">
        <v>646</v>
      </c>
      <c r="C6571" t="s">
        <v>643</v>
      </c>
      <c r="D6571" t="s">
        <v>43</v>
      </c>
      <c r="E6571" t="str">
        <f>VLOOKUP(D6571,Abbrev!$A$6:$B$67,2,FALSE)</f>
        <v>Sflound-S</v>
      </c>
      <c r="F6571" t="str">
        <f t="shared" si="306"/>
        <v/>
      </c>
      <c r="G6571">
        <v>2006</v>
      </c>
      <c r="H6571">
        <v>29936.202111999999</v>
      </c>
      <c r="I6571">
        <v>2.0127817788509401</v>
      </c>
      <c r="J6571">
        <v>60255.042139032703</v>
      </c>
      <c r="K6571">
        <f t="shared" si="307"/>
        <v>2.0127817788509403E-3</v>
      </c>
      <c r="L6571">
        <f t="shared" si="308"/>
        <v>60.255042139032632</v>
      </c>
    </row>
    <row r="6572" spans="1:12" x14ac:dyDescent="0.3">
      <c r="A6572" t="s">
        <v>50</v>
      </c>
      <c r="B6572" t="s">
        <v>646</v>
      </c>
      <c r="C6572" t="s">
        <v>643</v>
      </c>
      <c r="D6572" t="s">
        <v>29</v>
      </c>
      <c r="E6572" t="str">
        <f>VLOOKUP(D6572,Abbrev!$A$6:$B$67,2,FALSE)</f>
        <v>Sflound-L</v>
      </c>
      <c r="F6572" t="str">
        <f t="shared" si="306"/>
        <v/>
      </c>
      <c r="G6572">
        <v>2006</v>
      </c>
      <c r="H6572">
        <v>29936.202111999999</v>
      </c>
      <c r="I6572">
        <v>125.328099100865</v>
      </c>
      <c r="J6572">
        <v>3751847.3049962702</v>
      </c>
      <c r="K6572">
        <f t="shared" si="307"/>
        <v>0.12532809910086501</v>
      </c>
      <c r="L6572">
        <f t="shared" si="308"/>
        <v>3751.8473049962604</v>
      </c>
    </row>
    <row r="6573" spans="1:12" x14ac:dyDescent="0.3">
      <c r="A6573" t="s">
        <v>50</v>
      </c>
      <c r="B6573" t="s">
        <v>646</v>
      </c>
      <c r="C6573" t="s">
        <v>643</v>
      </c>
      <c r="D6573" t="s">
        <v>25</v>
      </c>
      <c r="E6573" t="str">
        <f>VLOOKUP(D6573,Abbrev!$A$6:$B$67,2,FALSE)</f>
        <v>Yflound-L</v>
      </c>
      <c r="F6573" t="str">
        <f t="shared" si="306"/>
        <v/>
      </c>
      <c r="G6573">
        <v>2006</v>
      </c>
      <c r="H6573">
        <v>29936.202111999999</v>
      </c>
      <c r="I6573">
        <v>5.0539087322272103</v>
      </c>
      <c r="J6573">
        <v>151294.83326355601</v>
      </c>
      <c r="K6573">
        <f t="shared" si="307"/>
        <v>5.0539087322272105E-3</v>
      </c>
      <c r="L6573">
        <f t="shared" si="308"/>
        <v>151.29483326355546</v>
      </c>
    </row>
    <row r="6574" spans="1:12" x14ac:dyDescent="0.3">
      <c r="A6574" t="s">
        <v>50</v>
      </c>
      <c r="B6574" t="s">
        <v>646</v>
      </c>
      <c r="C6574" t="s">
        <v>643</v>
      </c>
      <c r="D6574" t="s">
        <v>44</v>
      </c>
      <c r="E6574" t="str">
        <f>VLOOKUP(D6574,Abbrev!$A$6:$B$67,2,FALSE)</f>
        <v>Blue-S</v>
      </c>
      <c r="F6574" t="str">
        <f t="shared" si="306"/>
        <v/>
      </c>
      <c r="G6574">
        <v>2006</v>
      </c>
      <c r="H6574">
        <v>29936.202111999999</v>
      </c>
      <c r="I6574">
        <v>141.27097631402401</v>
      </c>
      <c r="J6574">
        <v>4229116.4994962001</v>
      </c>
      <c r="K6574">
        <f t="shared" si="307"/>
        <v>0.14127097631402402</v>
      </c>
      <c r="L6574">
        <f t="shared" si="308"/>
        <v>4229.1164994961873</v>
      </c>
    </row>
    <row r="6575" spans="1:12" x14ac:dyDescent="0.3">
      <c r="A6575" t="s">
        <v>50</v>
      </c>
      <c r="B6575" t="s">
        <v>646</v>
      </c>
      <c r="C6575" t="s">
        <v>643</v>
      </c>
      <c r="D6575" t="s">
        <v>32</v>
      </c>
      <c r="E6575" t="str">
        <f>VLOOKUP(D6575,Abbrev!$A$6:$B$67,2,FALSE)</f>
        <v>Blue-M</v>
      </c>
      <c r="F6575" t="str">
        <f t="shared" si="306"/>
        <v/>
      </c>
      <c r="G6575">
        <v>2006</v>
      </c>
      <c r="H6575">
        <v>29936.202111999999</v>
      </c>
      <c r="I6575">
        <v>144.04888808082401</v>
      </c>
      <c r="J6575">
        <v>4312276.6275964202</v>
      </c>
      <c r="K6575">
        <f t="shared" si="307"/>
        <v>0.144048888080824</v>
      </c>
      <c r="L6575">
        <f t="shared" si="308"/>
        <v>4312.276627596415</v>
      </c>
    </row>
    <row r="6576" spans="1:12" x14ac:dyDescent="0.3">
      <c r="A6576" t="s">
        <v>50</v>
      </c>
      <c r="B6576" t="s">
        <v>646</v>
      </c>
      <c r="C6576" t="s">
        <v>643</v>
      </c>
      <c r="D6576" t="s">
        <v>28</v>
      </c>
      <c r="E6576" t="str">
        <f>VLOOKUP(D6576,Abbrev!$A$6:$B$67,2,FALSE)</f>
        <v>Blue-L</v>
      </c>
      <c r="F6576" t="str">
        <f t="shared" si="306"/>
        <v/>
      </c>
      <c r="G6576">
        <v>2006</v>
      </c>
      <c r="H6576">
        <v>29936.202111999999</v>
      </c>
      <c r="I6576">
        <v>203.38591425791</v>
      </c>
      <c r="J6576">
        <v>6088601.8359586997</v>
      </c>
      <c r="K6576">
        <f t="shared" si="307"/>
        <v>0.20338591425791</v>
      </c>
      <c r="L6576">
        <f t="shared" si="308"/>
        <v>6088.601835958696</v>
      </c>
    </row>
    <row r="6577" spans="1:12" x14ac:dyDescent="0.3">
      <c r="A6577" t="s">
        <v>50</v>
      </c>
      <c r="B6577" t="s">
        <v>646</v>
      </c>
      <c r="C6577" t="s">
        <v>643</v>
      </c>
      <c r="D6577" t="s">
        <v>39</v>
      </c>
      <c r="E6577" t="str">
        <f>VLOOKUP(D6577,Abbrev!$A$6:$B$67,2,FALSE)</f>
        <v>Sbass-M</v>
      </c>
      <c r="F6577" t="str">
        <f t="shared" si="306"/>
        <v/>
      </c>
      <c r="G6577">
        <v>2006</v>
      </c>
      <c r="H6577">
        <v>29936.202111999999</v>
      </c>
      <c r="I6577">
        <v>61.722428761682103</v>
      </c>
      <c r="J6577">
        <v>1847735.1022532401</v>
      </c>
      <c r="K6577">
        <f t="shared" si="307"/>
        <v>6.1722428761682102E-2</v>
      </c>
      <c r="L6577">
        <f t="shared" si="308"/>
        <v>1847.7351022532373</v>
      </c>
    </row>
    <row r="6578" spans="1:12" x14ac:dyDescent="0.3">
      <c r="A6578" t="s">
        <v>50</v>
      </c>
      <c r="B6578" t="s">
        <v>646</v>
      </c>
      <c r="C6578" t="s">
        <v>643</v>
      </c>
      <c r="D6578" t="s">
        <v>40</v>
      </c>
      <c r="E6578" t="str">
        <f>VLOOKUP(D6578,Abbrev!$A$6:$B$67,2,FALSE)</f>
        <v>Weak-S</v>
      </c>
      <c r="F6578" t="str">
        <f t="shared" si="306"/>
        <v/>
      </c>
      <c r="G6578">
        <v>2006</v>
      </c>
      <c r="H6578">
        <v>29936.202111999999</v>
      </c>
      <c r="I6578">
        <v>1.6177788834992399</v>
      </c>
      <c r="J6578">
        <v>48430.155628959103</v>
      </c>
      <c r="K6578">
        <f t="shared" si="307"/>
        <v>1.61777888349924E-3</v>
      </c>
      <c r="L6578">
        <f t="shared" si="308"/>
        <v>48.43015562895895</v>
      </c>
    </row>
    <row r="6579" spans="1:12" x14ac:dyDescent="0.3">
      <c r="A6579" t="s">
        <v>50</v>
      </c>
      <c r="B6579" t="s">
        <v>646</v>
      </c>
      <c r="C6579" t="s">
        <v>643</v>
      </c>
      <c r="D6579" t="s">
        <v>36</v>
      </c>
      <c r="E6579" t="str">
        <f>VLOOKUP(D6579,Abbrev!$A$6:$B$67,2,FALSE)</f>
        <v>Weak-M</v>
      </c>
      <c r="F6579" t="str">
        <f t="shared" si="306"/>
        <v/>
      </c>
      <c r="G6579">
        <v>2006</v>
      </c>
      <c r="H6579">
        <v>29936.202111999999</v>
      </c>
      <c r="I6579">
        <v>309.22045675840297</v>
      </c>
      <c r="J6579">
        <v>9256886.0906844903</v>
      </c>
      <c r="K6579">
        <f t="shared" si="307"/>
        <v>0.30922045675840298</v>
      </c>
      <c r="L6579">
        <f t="shared" si="308"/>
        <v>9256.8860906845075</v>
      </c>
    </row>
    <row r="6580" spans="1:12" x14ac:dyDescent="0.3">
      <c r="A6580" t="s">
        <v>50</v>
      </c>
      <c r="B6580" t="s">
        <v>646</v>
      </c>
      <c r="C6580" t="s">
        <v>643</v>
      </c>
      <c r="D6580" t="s">
        <v>7</v>
      </c>
      <c r="E6580" t="str">
        <f>VLOOKUP(D6580,Abbrev!$A$6:$B$67,2,FALSE)</f>
        <v>Alosines</v>
      </c>
      <c r="F6580" t="str">
        <f t="shared" si="306"/>
        <v/>
      </c>
      <c r="G6580">
        <v>2007</v>
      </c>
      <c r="H6580">
        <v>29936.202111999999</v>
      </c>
      <c r="I6580">
        <v>36.2170625747396</v>
      </c>
      <c r="J6580">
        <v>1084201.30514035</v>
      </c>
      <c r="K6580">
        <f t="shared" si="307"/>
        <v>3.6217062574739597E-2</v>
      </c>
      <c r="L6580">
        <f t="shared" si="308"/>
        <v>1084.2013051403558</v>
      </c>
    </row>
    <row r="6581" spans="1:12" x14ac:dyDescent="0.3">
      <c r="A6581" t="s">
        <v>50</v>
      </c>
      <c r="B6581" t="s">
        <v>646</v>
      </c>
      <c r="C6581" t="s">
        <v>643</v>
      </c>
      <c r="D6581" t="s">
        <v>31</v>
      </c>
      <c r="E6581" t="str">
        <f>VLOOKUP(D6581,Abbrev!$A$6:$B$67,2,FALSE)</f>
        <v>Anch</v>
      </c>
      <c r="F6581" t="str">
        <f t="shared" si="306"/>
        <v/>
      </c>
      <c r="G6581">
        <v>2007</v>
      </c>
      <c r="H6581">
        <v>29936.202111999999</v>
      </c>
      <c r="I6581">
        <v>1.4915593404119001</v>
      </c>
      <c r="J6581">
        <v>44651.621876612102</v>
      </c>
      <c r="K6581">
        <f t="shared" si="307"/>
        <v>1.4915593404119E-3</v>
      </c>
      <c r="L6581">
        <f t="shared" si="308"/>
        <v>44.651621876612047</v>
      </c>
    </row>
    <row r="6582" spans="1:12" x14ac:dyDescent="0.3">
      <c r="A6582" t="s">
        <v>50</v>
      </c>
      <c r="B6582" t="s">
        <v>646</v>
      </c>
      <c r="C6582" t="s">
        <v>643</v>
      </c>
      <c r="D6582" t="s">
        <v>42</v>
      </c>
      <c r="E6582" t="str">
        <f>VLOOKUP(D6582,Abbrev!$A$6:$B$67,2,FALSE)</f>
        <v>Croaker</v>
      </c>
      <c r="F6582" t="str">
        <f t="shared" si="306"/>
        <v/>
      </c>
      <c r="G6582">
        <v>2007</v>
      </c>
      <c r="H6582">
        <v>29936.202111999999</v>
      </c>
      <c r="I6582">
        <v>736.08062819473002</v>
      </c>
      <c r="J6582">
        <v>22035458.456365399</v>
      </c>
      <c r="K6582">
        <f t="shared" si="307"/>
        <v>0.73608062819473008</v>
      </c>
      <c r="L6582">
        <f t="shared" si="308"/>
        <v>22035.458456365366</v>
      </c>
    </row>
    <row r="6583" spans="1:12" x14ac:dyDescent="0.3">
      <c r="A6583" t="s">
        <v>50</v>
      </c>
      <c r="B6583" t="s">
        <v>646</v>
      </c>
      <c r="C6583" t="s">
        <v>643</v>
      </c>
      <c r="D6583" t="s">
        <v>8</v>
      </c>
      <c r="E6583" t="str">
        <f>VLOOKUP(D6583,Abbrev!$A$6:$B$67,2,FALSE)</f>
        <v>Herring</v>
      </c>
      <c r="F6583" t="str">
        <f t="shared" si="306"/>
        <v/>
      </c>
      <c r="G6583">
        <v>2007</v>
      </c>
      <c r="H6583">
        <v>29936.202111999999</v>
      </c>
      <c r="I6583">
        <v>7449.8341614074097</v>
      </c>
      <c r="J6583">
        <v>223019741.15677401</v>
      </c>
      <c r="K6583">
        <f t="shared" si="307"/>
        <v>7.4498341614074102</v>
      </c>
      <c r="L6583">
        <f t="shared" si="308"/>
        <v>223019.74115677425</v>
      </c>
    </row>
    <row r="6584" spans="1:12" x14ac:dyDescent="0.3">
      <c r="A6584" t="s">
        <v>50</v>
      </c>
      <c r="B6584" t="s">
        <v>646</v>
      </c>
      <c r="C6584" t="s">
        <v>643</v>
      </c>
      <c r="D6584" t="s">
        <v>9</v>
      </c>
      <c r="E6584" t="str">
        <f>VLOOKUP(D6584,Abbrev!$A$6:$B$67,2,FALSE)</f>
        <v>Mack</v>
      </c>
      <c r="F6584" t="str">
        <f t="shared" si="306"/>
        <v/>
      </c>
      <c r="G6584">
        <v>2007</v>
      </c>
      <c r="H6584">
        <v>29936.202111999999</v>
      </c>
      <c r="I6584">
        <v>901.63423462366995</v>
      </c>
      <c r="J6584">
        <v>26991504.6787926</v>
      </c>
      <c r="K6584">
        <f t="shared" si="307"/>
        <v>0.90163423462366998</v>
      </c>
      <c r="L6584">
        <f t="shared" si="308"/>
        <v>26991.504678792611</v>
      </c>
    </row>
    <row r="6585" spans="1:12" x14ac:dyDescent="0.3">
      <c r="A6585" t="s">
        <v>50</v>
      </c>
      <c r="B6585" t="s">
        <v>646</v>
      </c>
      <c r="C6585" t="s">
        <v>643</v>
      </c>
      <c r="D6585" t="s">
        <v>10</v>
      </c>
      <c r="E6585" t="str">
        <f>VLOOKUP(D6585,Abbrev!$A$6:$B$67,2,FALSE)</f>
        <v>Butter</v>
      </c>
      <c r="F6585" t="str">
        <f t="shared" si="306"/>
        <v/>
      </c>
      <c r="G6585">
        <v>2007</v>
      </c>
      <c r="H6585">
        <v>29936.202111999999</v>
      </c>
      <c r="I6585">
        <v>63.428474310400901</v>
      </c>
      <c r="J6585">
        <v>1898807.6266119599</v>
      </c>
      <c r="K6585">
        <f t="shared" si="307"/>
        <v>6.3428474310400898E-2</v>
      </c>
      <c r="L6585">
        <f t="shared" si="308"/>
        <v>1898.807626611961</v>
      </c>
    </row>
    <row r="6586" spans="1:12" x14ac:dyDescent="0.3">
      <c r="A6586" t="s">
        <v>50</v>
      </c>
      <c r="B6586" t="s">
        <v>646</v>
      </c>
      <c r="C6586" t="s">
        <v>643</v>
      </c>
      <c r="D6586" t="s">
        <v>11</v>
      </c>
      <c r="E6586" t="str">
        <f>VLOOKUP(D6586,Abbrev!$A$6:$B$67,2,FALSE)</f>
        <v>Dbenth-oth</v>
      </c>
      <c r="F6586" t="str">
        <f t="shared" si="306"/>
        <v/>
      </c>
      <c r="G6586">
        <v>2007</v>
      </c>
      <c r="H6586">
        <v>29936.202111999999</v>
      </c>
      <c r="I6586">
        <v>2506.62464950699</v>
      </c>
      <c r="J6586">
        <v>75038822.126562297</v>
      </c>
      <c r="K6586">
        <f t="shared" si="307"/>
        <v>2.5066246495069899</v>
      </c>
      <c r="L6586">
        <f t="shared" si="308"/>
        <v>75038.822126562416</v>
      </c>
    </row>
    <row r="6587" spans="1:12" x14ac:dyDescent="0.3">
      <c r="A6587" t="s">
        <v>50</v>
      </c>
      <c r="B6587" t="s">
        <v>646</v>
      </c>
      <c r="C6587" t="s">
        <v>643</v>
      </c>
      <c r="D6587" t="s">
        <v>33</v>
      </c>
      <c r="E6587" t="str">
        <f>VLOOKUP(D6587,Abbrev!$A$6:$B$67,2,FALSE)</f>
        <v>Domni-oth</v>
      </c>
      <c r="F6587" t="str">
        <f t="shared" si="306"/>
        <v/>
      </c>
      <c r="G6587">
        <v>2007</v>
      </c>
      <c r="H6587">
        <v>29936.202111999999</v>
      </c>
      <c r="I6587">
        <v>17.026410402045499</v>
      </c>
      <c r="J6587">
        <v>509706.06303749298</v>
      </c>
      <c r="K6587">
        <f t="shared" si="307"/>
        <v>1.70264104020455E-2</v>
      </c>
      <c r="L6587">
        <f t="shared" si="308"/>
        <v>509.70606303749327</v>
      </c>
    </row>
    <row r="6588" spans="1:12" x14ac:dyDescent="0.3">
      <c r="A6588" t="s">
        <v>50</v>
      </c>
      <c r="B6588" t="s">
        <v>646</v>
      </c>
      <c r="C6588" t="s">
        <v>643</v>
      </c>
      <c r="D6588" t="s">
        <v>12</v>
      </c>
      <c r="E6588" t="str">
        <f>VLOOKUP(D6588,Abbrev!$A$6:$B$67,2,FALSE)</f>
        <v>Dpisc-oth</v>
      </c>
      <c r="F6588" t="str">
        <f t="shared" si="306"/>
        <v/>
      </c>
      <c r="G6588">
        <v>2007</v>
      </c>
      <c r="H6588">
        <v>29936.202111999999</v>
      </c>
      <c r="I6588">
        <v>373.93056313280601</v>
      </c>
      <c r="J6588">
        <v>11194060.913797701</v>
      </c>
      <c r="K6588">
        <f t="shared" si="307"/>
        <v>0.37393056313280604</v>
      </c>
      <c r="L6588">
        <f t="shared" si="308"/>
        <v>11194.060913797657</v>
      </c>
    </row>
    <row r="6589" spans="1:12" x14ac:dyDescent="0.3">
      <c r="A6589" t="s">
        <v>50</v>
      </c>
      <c r="B6589" t="s">
        <v>646</v>
      </c>
      <c r="C6589" t="s">
        <v>643</v>
      </c>
      <c r="D6589" t="s">
        <v>27</v>
      </c>
      <c r="E6589" t="str">
        <f>VLOOKUP(D6589,Abbrev!$A$6:$B$67,2,FALSE)</f>
        <v>MedPel</v>
      </c>
      <c r="F6589" t="str">
        <f t="shared" si="306"/>
        <v/>
      </c>
      <c r="G6589">
        <v>2007</v>
      </c>
      <c r="H6589">
        <v>29936.202111999999</v>
      </c>
      <c r="I6589">
        <v>8.87557359353859</v>
      </c>
      <c r="J6589">
        <v>265700.96495610097</v>
      </c>
      <c r="K6589">
        <f t="shared" si="307"/>
        <v>8.8755735935385893E-3</v>
      </c>
      <c r="L6589">
        <f t="shared" si="308"/>
        <v>265.70096495610136</v>
      </c>
    </row>
    <row r="6590" spans="1:12" x14ac:dyDescent="0.3">
      <c r="A6590" t="s">
        <v>50</v>
      </c>
      <c r="B6590" t="s">
        <v>646</v>
      </c>
      <c r="C6590" t="s">
        <v>643</v>
      </c>
      <c r="D6590" t="s">
        <v>14</v>
      </c>
      <c r="E6590" t="str">
        <f>VLOOKUP(D6590,Abbrev!$A$6:$B$67,2,FALSE)</f>
        <v>Mesopel</v>
      </c>
      <c r="F6590" t="str">
        <f t="shared" si="306"/>
        <v/>
      </c>
      <c r="G6590">
        <v>2007</v>
      </c>
      <c r="H6590">
        <v>29936.202111999999</v>
      </c>
      <c r="I6590">
        <v>8.1927218594052397E-3</v>
      </c>
      <c r="J6590">
        <v>245.258977430556</v>
      </c>
      <c r="K6590">
        <f t="shared" si="307"/>
        <v>8.1927218594052402E-6</v>
      </c>
      <c r="L6590">
        <f t="shared" si="308"/>
        <v>0.24525897743055572</v>
      </c>
    </row>
    <row r="6591" spans="1:12" x14ac:dyDescent="0.3">
      <c r="A6591" t="s">
        <v>50</v>
      </c>
      <c r="B6591" t="s">
        <v>646</v>
      </c>
      <c r="C6591" t="s">
        <v>643</v>
      </c>
      <c r="D6591" t="s">
        <v>15</v>
      </c>
      <c r="E6591" t="str">
        <f>VLOOKUP(D6591,Abbrev!$A$6:$B$67,2,FALSE)</f>
        <v>Skate</v>
      </c>
      <c r="F6591" t="str">
        <f t="shared" si="306"/>
        <v/>
      </c>
      <c r="G6591">
        <v>2007</v>
      </c>
      <c r="H6591">
        <v>29936.202111999999</v>
      </c>
      <c r="I6591">
        <v>699.65737576211404</v>
      </c>
      <c r="J6591">
        <v>20945084.6099662</v>
      </c>
      <c r="K6591">
        <f t="shared" si="307"/>
        <v>0.69965737576211406</v>
      </c>
      <c r="L6591">
        <f t="shared" si="308"/>
        <v>20945.084609966176</v>
      </c>
    </row>
    <row r="6592" spans="1:12" x14ac:dyDescent="0.3">
      <c r="A6592" t="s">
        <v>50</v>
      </c>
      <c r="B6592" t="s">
        <v>646</v>
      </c>
      <c r="C6592" t="s">
        <v>643</v>
      </c>
      <c r="D6592" t="s">
        <v>16</v>
      </c>
      <c r="E6592" t="str">
        <f>VLOOKUP(D6592,Abbrev!$A$6:$B$67,2,FALSE)</f>
        <v>SmPel</v>
      </c>
      <c r="F6592" t="str">
        <f t="shared" si="306"/>
        <v/>
      </c>
      <c r="G6592">
        <v>2007</v>
      </c>
      <c r="H6592">
        <v>29936.202111999999</v>
      </c>
      <c r="I6592">
        <v>2.1476426479149802</v>
      </c>
      <c r="J6592">
        <v>64292.264372333797</v>
      </c>
      <c r="K6592">
        <f t="shared" si="307"/>
        <v>2.1476426479149803E-3</v>
      </c>
      <c r="L6592">
        <f t="shared" si="308"/>
        <v>64.292264372333705</v>
      </c>
    </row>
    <row r="6593" spans="1:12" x14ac:dyDescent="0.3">
      <c r="A6593" t="s">
        <v>50</v>
      </c>
      <c r="B6593" t="s">
        <v>646</v>
      </c>
      <c r="C6593" t="s">
        <v>643</v>
      </c>
      <c r="D6593" t="s">
        <v>17</v>
      </c>
      <c r="E6593" t="str">
        <f>VLOOKUP(D6593,Abbrev!$A$6:$B$67,2,FALSE)</f>
        <v>Squid</v>
      </c>
      <c r="F6593" t="str">
        <f t="shared" si="306"/>
        <v/>
      </c>
      <c r="G6593">
        <v>2007</v>
      </c>
      <c r="H6593">
        <v>29936.202111999999</v>
      </c>
      <c r="I6593">
        <v>814.01633464280496</v>
      </c>
      <c r="J6593">
        <v>24368557.5163364</v>
      </c>
      <c r="K6593">
        <f t="shared" si="307"/>
        <v>0.81401633464280498</v>
      </c>
      <c r="L6593">
        <f t="shared" si="308"/>
        <v>24368.557516336437</v>
      </c>
    </row>
    <row r="6594" spans="1:12" x14ac:dyDescent="0.3">
      <c r="A6594" t="s">
        <v>50</v>
      </c>
      <c r="B6594" t="s">
        <v>646</v>
      </c>
      <c r="C6594" t="s">
        <v>643</v>
      </c>
      <c r="D6594" t="s">
        <v>18</v>
      </c>
      <c r="E6594" t="str">
        <f>VLOOKUP(D6594,Abbrev!$A$6:$B$67,2,FALSE)</f>
        <v>Dogfish-S</v>
      </c>
      <c r="F6594" t="str">
        <f t="shared" si="306"/>
        <v/>
      </c>
      <c r="G6594">
        <v>2007</v>
      </c>
      <c r="H6594">
        <v>29936.202111999999</v>
      </c>
      <c r="I6594">
        <v>10.235768419730499</v>
      </c>
      <c r="J6594">
        <v>306420.03218467801</v>
      </c>
      <c r="K6594">
        <f t="shared" si="307"/>
        <v>1.02357684197305E-2</v>
      </c>
      <c r="L6594">
        <f t="shared" si="308"/>
        <v>306.42003218467909</v>
      </c>
    </row>
    <row r="6595" spans="1:12" x14ac:dyDescent="0.3">
      <c r="A6595" t="s">
        <v>50</v>
      </c>
      <c r="B6595" t="s">
        <v>646</v>
      </c>
      <c r="C6595" t="s">
        <v>643</v>
      </c>
      <c r="D6595" t="s">
        <v>19</v>
      </c>
      <c r="E6595" t="str">
        <f>VLOOKUP(D6595,Abbrev!$A$6:$B$67,2,FALSE)</f>
        <v>Dogfish-L</v>
      </c>
      <c r="F6595" t="str">
        <f t="shared" ref="F6595:F6658" si="309">IF(G6595&lt;=1967,"A",IF(AND(G6595&gt;=1996,G6595&lt;=2000),"B",IF(G6595&gt;=2009,"C","")))</f>
        <v/>
      </c>
      <c r="G6595">
        <v>2007</v>
      </c>
      <c r="H6595">
        <v>29936.202111999999</v>
      </c>
      <c r="I6595">
        <v>35659.294924842499</v>
      </c>
      <c r="J6595">
        <v>1067503860.0415</v>
      </c>
      <c r="K6595">
        <f t="shared" ref="K6595:K6658" si="310">I6595/1000</f>
        <v>35.659294924842499</v>
      </c>
      <c r="L6595">
        <f t="shared" ref="L6595:L6658" si="311">K6595*H6595</f>
        <v>1067503.8600415008</v>
      </c>
    </row>
    <row r="6596" spans="1:12" x14ac:dyDescent="0.3">
      <c r="A6596" t="s">
        <v>50</v>
      </c>
      <c r="B6596" t="s">
        <v>646</v>
      </c>
      <c r="C6596" t="s">
        <v>643</v>
      </c>
      <c r="D6596" t="s">
        <v>30</v>
      </c>
      <c r="E6596" t="str">
        <f>VLOOKUP(D6596,Abbrev!$A$6:$B$67,2,FALSE)</f>
        <v>Menh-L</v>
      </c>
      <c r="F6596" t="str">
        <f t="shared" si="309"/>
        <v/>
      </c>
      <c r="G6596">
        <v>2007</v>
      </c>
      <c r="H6596">
        <v>29936.202111999999</v>
      </c>
      <c r="I6596">
        <v>3.24655152693698</v>
      </c>
      <c r="J6596">
        <v>97189.422677407594</v>
      </c>
      <c r="K6596">
        <f t="shared" si="310"/>
        <v>3.24655152693698E-3</v>
      </c>
      <c r="L6596">
        <f t="shared" si="311"/>
        <v>97.189422677407649</v>
      </c>
    </row>
    <row r="6597" spans="1:12" x14ac:dyDescent="0.3">
      <c r="A6597" t="s">
        <v>50</v>
      </c>
      <c r="B6597" t="s">
        <v>646</v>
      </c>
      <c r="C6597" t="s">
        <v>643</v>
      </c>
      <c r="D6597" t="s">
        <v>20</v>
      </c>
      <c r="E6597" t="str">
        <f>VLOOKUP(D6597,Abbrev!$A$6:$B$67,2,FALSE)</f>
        <v>Hake-S</v>
      </c>
      <c r="F6597" t="str">
        <f t="shared" si="309"/>
        <v/>
      </c>
      <c r="G6597">
        <v>2007</v>
      </c>
      <c r="H6597">
        <v>29936.202111999999</v>
      </c>
      <c r="I6597">
        <v>104.745859715341</v>
      </c>
      <c r="J6597">
        <v>3135693.2268336602</v>
      </c>
      <c r="K6597">
        <f t="shared" si="310"/>
        <v>0.10474585971534099</v>
      </c>
      <c r="L6597">
        <f t="shared" si="311"/>
        <v>3135.6932268336468</v>
      </c>
    </row>
    <row r="6598" spans="1:12" x14ac:dyDescent="0.3">
      <c r="A6598" t="s">
        <v>50</v>
      </c>
      <c r="B6598" t="s">
        <v>646</v>
      </c>
      <c r="C6598" t="s">
        <v>643</v>
      </c>
      <c r="D6598" t="s">
        <v>29</v>
      </c>
      <c r="E6598" t="str">
        <f>VLOOKUP(D6598,Abbrev!$A$6:$B$67,2,FALSE)</f>
        <v>Sflound-L</v>
      </c>
      <c r="F6598" t="str">
        <f t="shared" si="309"/>
        <v/>
      </c>
      <c r="G6598">
        <v>2007</v>
      </c>
      <c r="H6598">
        <v>29936.202111999999</v>
      </c>
      <c r="I6598">
        <v>90.466522292830405</v>
      </c>
      <c r="J6598">
        <v>2708224.0957279201</v>
      </c>
      <c r="K6598">
        <f t="shared" si="310"/>
        <v>9.0466522292830406E-2</v>
      </c>
      <c r="L6598">
        <f t="shared" si="311"/>
        <v>2708.2240957279246</v>
      </c>
    </row>
    <row r="6599" spans="1:12" x14ac:dyDescent="0.3">
      <c r="A6599" t="s">
        <v>50</v>
      </c>
      <c r="B6599" t="s">
        <v>646</v>
      </c>
      <c r="C6599" t="s">
        <v>643</v>
      </c>
      <c r="D6599" t="s">
        <v>25</v>
      </c>
      <c r="E6599" t="str">
        <f>VLOOKUP(D6599,Abbrev!$A$6:$B$67,2,FALSE)</f>
        <v>Yflound-L</v>
      </c>
      <c r="F6599" t="str">
        <f t="shared" si="309"/>
        <v/>
      </c>
      <c r="G6599">
        <v>2007</v>
      </c>
      <c r="H6599">
        <v>29936.202111999999</v>
      </c>
      <c r="I6599">
        <v>1.33853675198966</v>
      </c>
      <c r="J6599">
        <v>40070.706741902497</v>
      </c>
      <c r="K6599">
        <f t="shared" si="310"/>
        <v>1.33853675198966E-3</v>
      </c>
      <c r="L6599">
        <f t="shared" si="311"/>
        <v>40.070706741902477</v>
      </c>
    </row>
    <row r="6600" spans="1:12" x14ac:dyDescent="0.3">
      <c r="A6600" t="s">
        <v>50</v>
      </c>
      <c r="B6600" t="s">
        <v>646</v>
      </c>
      <c r="C6600" t="s">
        <v>643</v>
      </c>
      <c r="D6600" t="s">
        <v>44</v>
      </c>
      <c r="E6600" t="str">
        <f>VLOOKUP(D6600,Abbrev!$A$6:$B$67,2,FALSE)</f>
        <v>Blue-S</v>
      </c>
      <c r="F6600" t="str">
        <f t="shared" si="309"/>
        <v/>
      </c>
      <c r="G6600">
        <v>2007</v>
      </c>
      <c r="H6600">
        <v>29936.202111999999</v>
      </c>
      <c r="I6600">
        <v>5.3530561510878103</v>
      </c>
      <c r="J6600">
        <v>160250.17085585001</v>
      </c>
      <c r="K6600">
        <f t="shared" si="310"/>
        <v>5.3530561510878099E-3</v>
      </c>
      <c r="L6600">
        <f t="shared" si="311"/>
        <v>160.25017085584949</v>
      </c>
    </row>
    <row r="6601" spans="1:12" x14ac:dyDescent="0.3">
      <c r="A6601" t="s">
        <v>50</v>
      </c>
      <c r="B6601" t="s">
        <v>646</v>
      </c>
      <c r="C6601" t="s">
        <v>643</v>
      </c>
      <c r="D6601" t="s">
        <v>32</v>
      </c>
      <c r="E6601" t="str">
        <f>VLOOKUP(D6601,Abbrev!$A$6:$B$67,2,FALSE)</f>
        <v>Blue-M</v>
      </c>
      <c r="F6601" t="str">
        <f t="shared" si="309"/>
        <v/>
      </c>
      <c r="G6601">
        <v>2007</v>
      </c>
      <c r="H6601">
        <v>29936.202111999999</v>
      </c>
      <c r="I6601">
        <v>7.6115256727276099</v>
      </c>
      <c r="J6601">
        <v>227860.17091945</v>
      </c>
      <c r="K6601">
        <f t="shared" si="310"/>
        <v>7.6115256727276098E-3</v>
      </c>
      <c r="L6601">
        <f t="shared" si="311"/>
        <v>227.8601709194505</v>
      </c>
    </row>
    <row r="6602" spans="1:12" x14ac:dyDescent="0.3">
      <c r="A6602" t="s">
        <v>50</v>
      </c>
      <c r="B6602" t="s">
        <v>646</v>
      </c>
      <c r="C6602" t="s">
        <v>643</v>
      </c>
      <c r="D6602" t="s">
        <v>40</v>
      </c>
      <c r="E6602" t="str">
        <f>VLOOKUP(D6602,Abbrev!$A$6:$B$67,2,FALSE)</f>
        <v>Weak-S</v>
      </c>
      <c r="F6602" t="str">
        <f t="shared" si="309"/>
        <v/>
      </c>
      <c r="G6602">
        <v>2007</v>
      </c>
      <c r="H6602">
        <v>29936.202111999999</v>
      </c>
      <c r="I6602">
        <v>1.4543296245905899</v>
      </c>
      <c r="J6602">
        <v>43537.105579212897</v>
      </c>
      <c r="K6602">
        <f t="shared" si="310"/>
        <v>1.4543296245905898E-3</v>
      </c>
      <c r="L6602">
        <f t="shared" si="311"/>
        <v>43.537105579212984</v>
      </c>
    </row>
    <row r="6603" spans="1:12" x14ac:dyDescent="0.3">
      <c r="A6603" t="s">
        <v>50</v>
      </c>
      <c r="B6603" t="s">
        <v>646</v>
      </c>
      <c r="C6603" t="s">
        <v>643</v>
      </c>
      <c r="D6603" t="s">
        <v>7</v>
      </c>
      <c r="E6603" t="str">
        <f>VLOOKUP(D6603,Abbrev!$A$6:$B$67,2,FALSE)</f>
        <v>Alosines</v>
      </c>
      <c r="F6603" t="str">
        <f t="shared" si="309"/>
        <v/>
      </c>
      <c r="G6603">
        <v>2008</v>
      </c>
      <c r="H6603">
        <v>29936.202111999999</v>
      </c>
      <c r="I6603">
        <v>6.57304998733985</v>
      </c>
      <c r="J6603">
        <v>196772.15291328501</v>
      </c>
      <c r="K6603">
        <f t="shared" si="310"/>
        <v>6.5730499873398497E-3</v>
      </c>
      <c r="L6603">
        <f t="shared" si="311"/>
        <v>196.77215291328477</v>
      </c>
    </row>
    <row r="6604" spans="1:12" x14ac:dyDescent="0.3">
      <c r="A6604" t="s">
        <v>50</v>
      </c>
      <c r="B6604" t="s">
        <v>646</v>
      </c>
      <c r="C6604" t="s">
        <v>643</v>
      </c>
      <c r="D6604" t="s">
        <v>31</v>
      </c>
      <c r="E6604" t="str">
        <f>VLOOKUP(D6604,Abbrev!$A$6:$B$67,2,FALSE)</f>
        <v>Anch</v>
      </c>
      <c r="F6604" t="str">
        <f t="shared" si="309"/>
        <v/>
      </c>
      <c r="G6604">
        <v>2008</v>
      </c>
      <c r="H6604">
        <v>29936.202111999999</v>
      </c>
      <c r="I6604">
        <v>99.388231894045603</v>
      </c>
      <c r="J6604">
        <v>2975306.1975344699</v>
      </c>
      <c r="K6604">
        <f t="shared" si="310"/>
        <v>9.9388231894045609E-2</v>
      </c>
      <c r="L6604">
        <f t="shared" si="311"/>
        <v>2975.306197534474</v>
      </c>
    </row>
    <row r="6605" spans="1:12" x14ac:dyDescent="0.3">
      <c r="A6605" t="s">
        <v>50</v>
      </c>
      <c r="B6605" t="s">
        <v>646</v>
      </c>
      <c r="C6605" t="s">
        <v>643</v>
      </c>
      <c r="D6605" t="s">
        <v>42</v>
      </c>
      <c r="E6605" t="str">
        <f>VLOOKUP(D6605,Abbrev!$A$6:$B$67,2,FALSE)</f>
        <v>Croaker</v>
      </c>
      <c r="F6605" t="str">
        <f t="shared" si="309"/>
        <v/>
      </c>
      <c r="G6605">
        <v>2008</v>
      </c>
      <c r="H6605">
        <v>29936.202111999999</v>
      </c>
      <c r="I6605">
        <v>2224.3130763546401</v>
      </c>
      <c r="J6605">
        <v>66587485.814117</v>
      </c>
      <c r="K6605">
        <f t="shared" si="310"/>
        <v>2.2243130763546399</v>
      </c>
      <c r="L6605">
        <f t="shared" si="311"/>
        <v>66587.485814116983</v>
      </c>
    </row>
    <row r="6606" spans="1:12" x14ac:dyDescent="0.3">
      <c r="A6606" t="s">
        <v>50</v>
      </c>
      <c r="B6606" t="s">
        <v>646</v>
      </c>
      <c r="C6606" t="s">
        <v>643</v>
      </c>
      <c r="D6606" t="s">
        <v>8</v>
      </c>
      <c r="E6606" t="str">
        <f>VLOOKUP(D6606,Abbrev!$A$6:$B$67,2,FALSE)</f>
        <v>Herring</v>
      </c>
      <c r="F6606" t="str">
        <f t="shared" si="309"/>
        <v/>
      </c>
      <c r="G6606">
        <v>2008</v>
      </c>
      <c r="H6606">
        <v>29936.202111999999</v>
      </c>
      <c r="I6606">
        <v>1571.2043256377899</v>
      </c>
      <c r="J6606">
        <v>47035890.251541696</v>
      </c>
      <c r="K6606">
        <f t="shared" si="310"/>
        <v>1.5712043256377899</v>
      </c>
      <c r="L6606">
        <f t="shared" si="311"/>
        <v>47035.890251541539</v>
      </c>
    </row>
    <row r="6607" spans="1:12" x14ac:dyDescent="0.3">
      <c r="A6607" t="s">
        <v>50</v>
      </c>
      <c r="B6607" t="s">
        <v>646</v>
      </c>
      <c r="C6607" t="s">
        <v>643</v>
      </c>
      <c r="D6607" t="s">
        <v>9</v>
      </c>
      <c r="E6607" t="str">
        <f>VLOOKUP(D6607,Abbrev!$A$6:$B$67,2,FALSE)</f>
        <v>Mack</v>
      </c>
      <c r="F6607" t="str">
        <f t="shared" si="309"/>
        <v/>
      </c>
      <c r="G6607">
        <v>2008</v>
      </c>
      <c r="H6607">
        <v>29936.202111999999</v>
      </c>
      <c r="I6607">
        <v>1213.8268503772899</v>
      </c>
      <c r="J6607">
        <v>36337365.921866998</v>
      </c>
      <c r="K6607">
        <f t="shared" si="310"/>
        <v>1.21382685037729</v>
      </c>
      <c r="L6607">
        <f t="shared" si="311"/>
        <v>36337.365921866935</v>
      </c>
    </row>
    <row r="6608" spans="1:12" x14ac:dyDescent="0.3">
      <c r="A6608" t="s">
        <v>50</v>
      </c>
      <c r="B6608" t="s">
        <v>646</v>
      </c>
      <c r="C6608" t="s">
        <v>643</v>
      </c>
      <c r="D6608" t="s">
        <v>10</v>
      </c>
      <c r="E6608" t="str">
        <f>VLOOKUP(D6608,Abbrev!$A$6:$B$67,2,FALSE)</f>
        <v>Butter</v>
      </c>
      <c r="F6608" t="str">
        <f t="shared" si="309"/>
        <v/>
      </c>
      <c r="G6608">
        <v>2008</v>
      </c>
      <c r="H6608">
        <v>29936.202111999999</v>
      </c>
      <c r="I6608">
        <v>2065.3914419430798</v>
      </c>
      <c r="J6608">
        <v>61829975.646403097</v>
      </c>
      <c r="K6608">
        <f t="shared" si="310"/>
        <v>2.0653914419430799</v>
      </c>
      <c r="L6608">
        <f t="shared" si="311"/>
        <v>61829.975646403152</v>
      </c>
    </row>
    <row r="6609" spans="1:12" x14ac:dyDescent="0.3">
      <c r="A6609" t="s">
        <v>50</v>
      </c>
      <c r="B6609" t="s">
        <v>646</v>
      </c>
      <c r="C6609" t="s">
        <v>643</v>
      </c>
      <c r="D6609" t="s">
        <v>11</v>
      </c>
      <c r="E6609" t="str">
        <f>VLOOKUP(D6609,Abbrev!$A$6:$B$67,2,FALSE)</f>
        <v>Dbenth-oth</v>
      </c>
      <c r="F6609" t="str">
        <f t="shared" si="309"/>
        <v/>
      </c>
      <c r="G6609">
        <v>2008</v>
      </c>
      <c r="H6609">
        <v>29936.202111999999</v>
      </c>
      <c r="I6609">
        <v>2716.1862707887999</v>
      </c>
      <c r="J6609">
        <v>81312301.176173002</v>
      </c>
      <c r="K6609">
        <f t="shared" si="310"/>
        <v>2.7161862707887998</v>
      </c>
      <c r="L6609">
        <f t="shared" si="311"/>
        <v>81312.301176173074</v>
      </c>
    </row>
    <row r="6610" spans="1:12" x14ac:dyDescent="0.3">
      <c r="A6610" t="s">
        <v>50</v>
      </c>
      <c r="B6610" t="s">
        <v>646</v>
      </c>
      <c r="C6610" t="s">
        <v>643</v>
      </c>
      <c r="D6610" t="s">
        <v>33</v>
      </c>
      <c r="E6610" t="str">
        <f>VLOOKUP(D6610,Abbrev!$A$6:$B$67,2,FALSE)</f>
        <v>Domni-oth</v>
      </c>
      <c r="F6610" t="str">
        <f t="shared" si="309"/>
        <v/>
      </c>
      <c r="G6610">
        <v>2008</v>
      </c>
      <c r="H6610">
        <v>29936.202111999999</v>
      </c>
      <c r="I6610">
        <v>12.4171380626188</v>
      </c>
      <c r="J6610">
        <v>371721.954695163</v>
      </c>
      <c r="K6610">
        <f t="shared" si="310"/>
        <v>1.24171380626188E-2</v>
      </c>
      <c r="L6610">
        <f t="shared" si="311"/>
        <v>371.72195469516453</v>
      </c>
    </row>
    <row r="6611" spans="1:12" x14ac:dyDescent="0.3">
      <c r="A6611" t="s">
        <v>50</v>
      </c>
      <c r="B6611" t="s">
        <v>646</v>
      </c>
      <c r="C6611" t="s">
        <v>643</v>
      </c>
      <c r="D6611" t="s">
        <v>12</v>
      </c>
      <c r="E6611" t="str">
        <f>VLOOKUP(D6611,Abbrev!$A$6:$B$67,2,FALSE)</f>
        <v>Dpisc-oth</v>
      </c>
      <c r="F6611" t="str">
        <f t="shared" si="309"/>
        <v/>
      </c>
      <c r="G6611">
        <v>2008</v>
      </c>
      <c r="H6611">
        <v>29936.202111999999</v>
      </c>
      <c r="I6611">
        <v>536.27475436228497</v>
      </c>
      <c r="J6611">
        <v>16054029.434152501</v>
      </c>
      <c r="K6611">
        <f t="shared" si="310"/>
        <v>0.536274754362285</v>
      </c>
      <c r="L6611">
        <f t="shared" si="311"/>
        <v>16054.029434152517</v>
      </c>
    </row>
    <row r="6612" spans="1:12" x14ac:dyDescent="0.3">
      <c r="A6612" t="s">
        <v>50</v>
      </c>
      <c r="B6612" t="s">
        <v>646</v>
      </c>
      <c r="C6612" t="s">
        <v>643</v>
      </c>
      <c r="D6612" t="s">
        <v>13</v>
      </c>
      <c r="E6612" t="str">
        <f>VLOOKUP(D6612,Abbrev!$A$6:$B$67,2,FALSE)</f>
        <v>Haddock</v>
      </c>
      <c r="F6612" t="str">
        <f t="shared" si="309"/>
        <v/>
      </c>
      <c r="G6612">
        <v>2008</v>
      </c>
      <c r="H6612">
        <v>29936.202111999999</v>
      </c>
      <c r="I6612">
        <v>5.46735381191015E-2</v>
      </c>
      <c r="J6612">
        <v>1636.7180873115601</v>
      </c>
      <c r="K6612">
        <f t="shared" si="310"/>
        <v>5.4673538119101501E-5</v>
      </c>
      <c r="L6612">
        <f t="shared" si="311"/>
        <v>1.6367180873115588</v>
      </c>
    </row>
    <row r="6613" spans="1:12" x14ac:dyDescent="0.3">
      <c r="A6613" t="s">
        <v>50</v>
      </c>
      <c r="B6613" t="s">
        <v>646</v>
      </c>
      <c r="C6613" t="s">
        <v>643</v>
      </c>
      <c r="D6613" t="s">
        <v>27</v>
      </c>
      <c r="E6613" t="str">
        <f>VLOOKUP(D6613,Abbrev!$A$6:$B$67,2,FALSE)</f>
        <v>MedPel</v>
      </c>
      <c r="F6613" t="str">
        <f t="shared" si="309"/>
        <v/>
      </c>
      <c r="G6613">
        <v>2008</v>
      </c>
      <c r="H6613">
        <v>29936.202111999999</v>
      </c>
      <c r="I6613">
        <v>20.6027001321577</v>
      </c>
      <c r="J6613">
        <v>616766.59520920098</v>
      </c>
      <c r="K6613">
        <f t="shared" si="310"/>
        <v>2.06027001321577E-2</v>
      </c>
      <c r="L6613">
        <f t="shared" si="311"/>
        <v>616.76659520920202</v>
      </c>
    </row>
    <row r="6614" spans="1:12" x14ac:dyDescent="0.3">
      <c r="A6614" t="s">
        <v>50</v>
      </c>
      <c r="B6614" t="s">
        <v>646</v>
      </c>
      <c r="C6614" t="s">
        <v>643</v>
      </c>
      <c r="D6614" t="s">
        <v>14</v>
      </c>
      <c r="E6614" t="str">
        <f>VLOOKUP(D6614,Abbrev!$A$6:$B$67,2,FALSE)</f>
        <v>Mesopel</v>
      </c>
      <c r="F6614" t="str">
        <f t="shared" si="309"/>
        <v/>
      </c>
      <c r="G6614">
        <v>2008</v>
      </c>
      <c r="H6614">
        <v>29936.202111999999</v>
      </c>
      <c r="I6614">
        <v>7.5444791803063998E-3</v>
      </c>
      <c r="J6614">
        <v>225.853053571429</v>
      </c>
      <c r="K6614">
        <f t="shared" si="310"/>
        <v>7.5444791803063996E-6</v>
      </c>
      <c r="L6614">
        <f t="shared" si="311"/>
        <v>0.22585305357142846</v>
      </c>
    </row>
    <row r="6615" spans="1:12" x14ac:dyDescent="0.3">
      <c r="A6615" t="s">
        <v>50</v>
      </c>
      <c r="B6615" t="s">
        <v>646</v>
      </c>
      <c r="C6615" t="s">
        <v>643</v>
      </c>
      <c r="D6615" t="s">
        <v>15</v>
      </c>
      <c r="E6615" t="str">
        <f>VLOOKUP(D6615,Abbrev!$A$6:$B$67,2,FALSE)</f>
        <v>Skate</v>
      </c>
      <c r="F6615" t="str">
        <f t="shared" si="309"/>
        <v/>
      </c>
      <c r="G6615">
        <v>2008</v>
      </c>
      <c r="H6615">
        <v>29936.202111999999</v>
      </c>
      <c r="I6615">
        <v>600.11416088354497</v>
      </c>
      <c r="J6615">
        <v>17965138.810483102</v>
      </c>
      <c r="K6615">
        <f t="shared" si="310"/>
        <v>0.60011416088354497</v>
      </c>
      <c r="L6615">
        <f t="shared" si="311"/>
        <v>17965.138810483088</v>
      </c>
    </row>
    <row r="6616" spans="1:12" x14ac:dyDescent="0.3">
      <c r="A6616" t="s">
        <v>50</v>
      </c>
      <c r="B6616" t="s">
        <v>646</v>
      </c>
      <c r="C6616" t="s">
        <v>643</v>
      </c>
      <c r="D6616" t="s">
        <v>16</v>
      </c>
      <c r="E6616" t="str">
        <f>VLOOKUP(D6616,Abbrev!$A$6:$B$67,2,FALSE)</f>
        <v>SmPel</v>
      </c>
      <c r="F6616" t="str">
        <f t="shared" si="309"/>
        <v/>
      </c>
      <c r="G6616">
        <v>2008</v>
      </c>
      <c r="H6616">
        <v>29936.202111999999</v>
      </c>
      <c r="I6616">
        <v>1047.15859462806</v>
      </c>
      <c r="J6616">
        <v>31347951.332103401</v>
      </c>
      <c r="K6616">
        <f t="shared" si="310"/>
        <v>1.0471585946280599</v>
      </c>
      <c r="L6616">
        <f t="shared" si="311"/>
        <v>31347.951332103479</v>
      </c>
    </row>
    <row r="6617" spans="1:12" x14ac:dyDescent="0.3">
      <c r="A6617" t="s">
        <v>50</v>
      </c>
      <c r="B6617" t="s">
        <v>646</v>
      </c>
      <c r="C6617" t="s">
        <v>643</v>
      </c>
      <c r="D6617" t="s">
        <v>17</v>
      </c>
      <c r="E6617" t="str">
        <f>VLOOKUP(D6617,Abbrev!$A$6:$B$67,2,FALSE)</f>
        <v>Squid</v>
      </c>
      <c r="F6617" t="str">
        <f t="shared" si="309"/>
        <v/>
      </c>
      <c r="G6617">
        <v>2008</v>
      </c>
      <c r="H6617">
        <v>29936.202111999999</v>
      </c>
      <c r="I6617">
        <v>834.72409804117501</v>
      </c>
      <c r="J6617">
        <v>24988469.3067175</v>
      </c>
      <c r="K6617">
        <f t="shared" si="310"/>
        <v>0.83472409804117498</v>
      </c>
      <c r="L6617">
        <f t="shared" si="311"/>
        <v>24988.469306717518</v>
      </c>
    </row>
    <row r="6618" spans="1:12" x14ac:dyDescent="0.3">
      <c r="A6618" t="s">
        <v>50</v>
      </c>
      <c r="B6618" t="s">
        <v>646</v>
      </c>
      <c r="C6618" t="s">
        <v>643</v>
      </c>
      <c r="D6618" t="s">
        <v>18</v>
      </c>
      <c r="E6618" t="str">
        <f>VLOOKUP(D6618,Abbrev!$A$6:$B$67,2,FALSE)</f>
        <v>Dogfish-S</v>
      </c>
      <c r="F6618" t="str">
        <f t="shared" si="309"/>
        <v/>
      </c>
      <c r="G6618">
        <v>2008</v>
      </c>
      <c r="H6618">
        <v>29936.202111999999</v>
      </c>
      <c r="I6618">
        <v>9.32041995956207</v>
      </c>
      <c r="J6618">
        <v>279017.97567816899</v>
      </c>
      <c r="K6618">
        <f t="shared" si="310"/>
        <v>9.3204199595620704E-3</v>
      </c>
      <c r="L6618">
        <f t="shared" si="311"/>
        <v>279.01797567816902</v>
      </c>
    </row>
    <row r="6619" spans="1:12" x14ac:dyDescent="0.3">
      <c r="A6619" t="s">
        <v>50</v>
      </c>
      <c r="B6619" t="s">
        <v>646</v>
      </c>
      <c r="C6619" t="s">
        <v>643</v>
      </c>
      <c r="D6619" t="s">
        <v>19</v>
      </c>
      <c r="E6619" t="str">
        <f>VLOOKUP(D6619,Abbrev!$A$6:$B$67,2,FALSE)</f>
        <v>Dogfish-L</v>
      </c>
      <c r="F6619" t="str">
        <f t="shared" si="309"/>
        <v/>
      </c>
      <c r="G6619">
        <v>2008</v>
      </c>
      <c r="H6619">
        <v>29936.202111999999</v>
      </c>
      <c r="I6619">
        <v>51050.490480538698</v>
      </c>
      <c r="J6619">
        <v>1528257800.9421401</v>
      </c>
      <c r="K6619">
        <f t="shared" si="310"/>
        <v>51.050490480538699</v>
      </c>
      <c r="L6619">
        <f t="shared" si="311"/>
        <v>1528257.8009421385</v>
      </c>
    </row>
    <row r="6620" spans="1:12" x14ac:dyDescent="0.3">
      <c r="A6620" t="s">
        <v>50</v>
      </c>
      <c r="B6620" t="s">
        <v>646</v>
      </c>
      <c r="C6620" t="s">
        <v>643</v>
      </c>
      <c r="D6620" t="s">
        <v>20</v>
      </c>
      <c r="E6620" t="str">
        <f>VLOOKUP(D6620,Abbrev!$A$6:$B$67,2,FALSE)</f>
        <v>Hake-S</v>
      </c>
      <c r="F6620" t="str">
        <f t="shared" si="309"/>
        <v/>
      </c>
      <c r="G6620">
        <v>2008</v>
      </c>
      <c r="H6620">
        <v>29936.202111999999</v>
      </c>
      <c r="I6620">
        <v>158.278935643008</v>
      </c>
      <c r="J6620">
        <v>4738270.2074813396</v>
      </c>
      <c r="K6620">
        <f t="shared" si="310"/>
        <v>0.15827893564300799</v>
      </c>
      <c r="L6620">
        <f t="shared" si="311"/>
        <v>4738.2702074813278</v>
      </c>
    </row>
    <row r="6621" spans="1:12" x14ac:dyDescent="0.3">
      <c r="A6621" t="s">
        <v>50</v>
      </c>
      <c r="B6621" t="s">
        <v>646</v>
      </c>
      <c r="C6621" t="s">
        <v>643</v>
      </c>
      <c r="D6621" t="s">
        <v>29</v>
      </c>
      <c r="E6621" t="str">
        <f>VLOOKUP(D6621,Abbrev!$A$6:$B$67,2,FALSE)</f>
        <v>Sflound-L</v>
      </c>
      <c r="F6621" t="str">
        <f t="shared" si="309"/>
        <v/>
      </c>
      <c r="G6621">
        <v>2008</v>
      </c>
      <c r="H6621">
        <v>29936.202111999999</v>
      </c>
      <c r="I6621">
        <v>79.573921187798703</v>
      </c>
      <c r="J6621">
        <v>2382140.9875222999</v>
      </c>
      <c r="K6621">
        <f t="shared" si="310"/>
        <v>7.9573921187798699E-2</v>
      </c>
      <c r="L6621">
        <f t="shared" si="311"/>
        <v>2382.1409875223007</v>
      </c>
    </row>
    <row r="6622" spans="1:12" x14ac:dyDescent="0.3">
      <c r="A6622" t="s">
        <v>50</v>
      </c>
      <c r="B6622" t="s">
        <v>646</v>
      </c>
      <c r="C6622" t="s">
        <v>643</v>
      </c>
      <c r="D6622" t="s">
        <v>44</v>
      </c>
      <c r="E6622" t="str">
        <f>VLOOKUP(D6622,Abbrev!$A$6:$B$67,2,FALSE)</f>
        <v>Blue-S</v>
      </c>
      <c r="F6622" t="str">
        <f t="shared" si="309"/>
        <v/>
      </c>
      <c r="G6622">
        <v>2008</v>
      </c>
      <c r="H6622">
        <v>29936.202111999999</v>
      </c>
      <c r="I6622">
        <v>22.440391536803599</v>
      </c>
      <c r="J6622">
        <v>671780.09651816695</v>
      </c>
      <c r="K6622">
        <f t="shared" si="310"/>
        <v>2.2440391536803599E-2</v>
      </c>
      <c r="L6622">
        <f t="shared" si="311"/>
        <v>671.78009651816683</v>
      </c>
    </row>
    <row r="6623" spans="1:12" x14ac:dyDescent="0.3">
      <c r="A6623" t="s">
        <v>50</v>
      </c>
      <c r="B6623" t="s">
        <v>646</v>
      </c>
      <c r="C6623" t="s">
        <v>643</v>
      </c>
      <c r="D6623" t="s">
        <v>32</v>
      </c>
      <c r="E6623" t="str">
        <f>VLOOKUP(D6623,Abbrev!$A$6:$B$67,2,FALSE)</f>
        <v>Blue-M</v>
      </c>
      <c r="F6623" t="str">
        <f t="shared" si="309"/>
        <v/>
      </c>
      <c r="G6623">
        <v>2008</v>
      </c>
      <c r="H6623">
        <v>29936.202111999999</v>
      </c>
      <c r="I6623">
        <v>20.9735498229639</v>
      </c>
      <c r="J6623">
        <v>627868.42650634795</v>
      </c>
      <c r="K6623">
        <f t="shared" si="310"/>
        <v>2.0973549822963899E-2</v>
      </c>
      <c r="L6623">
        <f t="shared" si="311"/>
        <v>627.86842650634912</v>
      </c>
    </row>
    <row r="6624" spans="1:12" x14ac:dyDescent="0.3">
      <c r="A6624" t="s">
        <v>50</v>
      </c>
      <c r="B6624" t="s">
        <v>646</v>
      </c>
      <c r="C6624" t="s">
        <v>643</v>
      </c>
      <c r="D6624" t="s">
        <v>28</v>
      </c>
      <c r="E6624" t="str">
        <f>VLOOKUP(D6624,Abbrev!$A$6:$B$67,2,FALSE)</f>
        <v>Blue-L</v>
      </c>
      <c r="F6624" t="str">
        <f t="shared" si="309"/>
        <v/>
      </c>
      <c r="G6624">
        <v>2008</v>
      </c>
      <c r="H6624">
        <v>29936.202111999999</v>
      </c>
      <c r="I6624">
        <v>24.7797448450793</v>
      </c>
      <c r="J6624">
        <v>741811.44996608503</v>
      </c>
      <c r="K6624">
        <f t="shared" si="310"/>
        <v>2.4779744845079301E-2</v>
      </c>
      <c r="L6624">
        <f t="shared" si="311"/>
        <v>741.81144996608407</v>
      </c>
    </row>
    <row r="6625" spans="1:12" x14ac:dyDescent="0.3">
      <c r="A6625" t="s">
        <v>50</v>
      </c>
      <c r="B6625" t="s">
        <v>646</v>
      </c>
      <c r="C6625" t="s">
        <v>643</v>
      </c>
      <c r="D6625" t="s">
        <v>35</v>
      </c>
      <c r="E6625" t="str">
        <f>VLOOKUP(D6625,Abbrev!$A$6:$B$67,2,FALSE)</f>
        <v>Sbass-L</v>
      </c>
      <c r="F6625" t="str">
        <f t="shared" si="309"/>
        <v/>
      </c>
      <c r="G6625">
        <v>2008</v>
      </c>
      <c r="H6625">
        <v>29936.202111999999</v>
      </c>
      <c r="I6625">
        <v>36.689269184075002</v>
      </c>
      <c r="J6625">
        <v>1098337.3776360401</v>
      </c>
      <c r="K6625">
        <f t="shared" si="310"/>
        <v>3.6689269184075002E-2</v>
      </c>
      <c r="L6625">
        <f t="shared" si="311"/>
        <v>1098.3373776360424</v>
      </c>
    </row>
    <row r="6626" spans="1:12" x14ac:dyDescent="0.3">
      <c r="A6626" t="s">
        <v>50</v>
      </c>
      <c r="B6626" t="s">
        <v>646</v>
      </c>
      <c r="C6626" t="s">
        <v>643</v>
      </c>
      <c r="D6626" t="s">
        <v>36</v>
      </c>
      <c r="E6626" t="str">
        <f>VLOOKUP(D6626,Abbrev!$A$6:$B$67,2,FALSE)</f>
        <v>Weak-M</v>
      </c>
      <c r="F6626" t="str">
        <f t="shared" si="309"/>
        <v/>
      </c>
      <c r="G6626">
        <v>2008</v>
      </c>
      <c r="H6626">
        <v>29936.202111999999</v>
      </c>
      <c r="I6626">
        <v>115.08577526060201</v>
      </c>
      <c r="J6626">
        <v>3445231.0284175999</v>
      </c>
      <c r="K6626">
        <f t="shared" si="310"/>
        <v>0.115085775260602</v>
      </c>
      <c r="L6626">
        <f t="shared" si="311"/>
        <v>3445.231028417591</v>
      </c>
    </row>
    <row r="6627" spans="1:12" x14ac:dyDescent="0.3">
      <c r="A6627" t="s">
        <v>50</v>
      </c>
      <c r="B6627" t="s">
        <v>646</v>
      </c>
      <c r="C6627" t="s">
        <v>643</v>
      </c>
      <c r="D6627" t="s">
        <v>7</v>
      </c>
      <c r="E6627" t="str">
        <f>VLOOKUP(D6627,Abbrev!$A$6:$B$67,2,FALSE)</f>
        <v>Alosines</v>
      </c>
      <c r="F6627" t="str">
        <f t="shared" si="309"/>
        <v>C</v>
      </c>
      <c r="G6627">
        <v>2009</v>
      </c>
      <c r="H6627">
        <v>29936.202111999999</v>
      </c>
      <c r="I6627">
        <v>5.9603933165824401</v>
      </c>
      <c r="J6627">
        <v>178431.53899222601</v>
      </c>
      <c r="K6627">
        <f t="shared" si="310"/>
        <v>5.9603933165824404E-3</v>
      </c>
      <c r="L6627">
        <f t="shared" si="311"/>
        <v>178.43153899222594</v>
      </c>
    </row>
    <row r="6628" spans="1:12" x14ac:dyDescent="0.3">
      <c r="A6628" t="s">
        <v>50</v>
      </c>
      <c r="B6628" t="s">
        <v>646</v>
      </c>
      <c r="C6628" t="s">
        <v>643</v>
      </c>
      <c r="D6628" t="s">
        <v>31</v>
      </c>
      <c r="E6628" t="str">
        <f>VLOOKUP(D6628,Abbrev!$A$6:$B$67,2,FALSE)</f>
        <v>Anch</v>
      </c>
      <c r="F6628" t="str">
        <f t="shared" si="309"/>
        <v>C</v>
      </c>
      <c r="G6628">
        <v>2009</v>
      </c>
      <c r="H6628">
        <v>29936.202111999999</v>
      </c>
      <c r="I6628">
        <v>3.1604908648789198</v>
      </c>
      <c r="J6628">
        <v>94613.093304145004</v>
      </c>
      <c r="K6628">
        <f t="shared" si="310"/>
        <v>3.16049086487892E-3</v>
      </c>
      <c r="L6628">
        <f t="shared" si="311"/>
        <v>94.613093304145025</v>
      </c>
    </row>
    <row r="6629" spans="1:12" x14ac:dyDescent="0.3">
      <c r="A6629" t="s">
        <v>50</v>
      </c>
      <c r="B6629" t="s">
        <v>646</v>
      </c>
      <c r="C6629" t="s">
        <v>643</v>
      </c>
      <c r="D6629" t="s">
        <v>42</v>
      </c>
      <c r="E6629" t="str">
        <f>VLOOKUP(D6629,Abbrev!$A$6:$B$67,2,FALSE)</f>
        <v>Croaker</v>
      </c>
      <c r="F6629" t="str">
        <f t="shared" si="309"/>
        <v>C</v>
      </c>
      <c r="G6629">
        <v>2009</v>
      </c>
      <c r="H6629">
        <v>29936.202111999999</v>
      </c>
      <c r="I6629">
        <v>1882.46613173473</v>
      </c>
      <c r="J6629">
        <v>56353886.588605702</v>
      </c>
      <c r="K6629">
        <f t="shared" si="310"/>
        <v>1.88246613173473</v>
      </c>
      <c r="L6629">
        <f t="shared" si="311"/>
        <v>56353.886588605696</v>
      </c>
    </row>
    <row r="6630" spans="1:12" x14ac:dyDescent="0.3">
      <c r="A6630" t="s">
        <v>50</v>
      </c>
      <c r="B6630" t="s">
        <v>646</v>
      </c>
      <c r="C6630" t="s">
        <v>643</v>
      </c>
      <c r="D6630" t="s">
        <v>8</v>
      </c>
      <c r="E6630" t="str">
        <f>VLOOKUP(D6630,Abbrev!$A$6:$B$67,2,FALSE)</f>
        <v>Herring</v>
      </c>
      <c r="F6630" t="str">
        <f t="shared" si="309"/>
        <v>C</v>
      </c>
      <c r="G6630">
        <v>2009</v>
      </c>
      <c r="H6630">
        <v>29936.202111999999</v>
      </c>
      <c r="I6630">
        <v>5286.8704243992097</v>
      </c>
      <c r="J6630">
        <v>158268821.56477001</v>
      </c>
      <c r="K6630">
        <f t="shared" si="310"/>
        <v>5.2868704243992095</v>
      </c>
      <c r="L6630">
        <f t="shared" si="311"/>
        <v>158268.82156476995</v>
      </c>
    </row>
    <row r="6631" spans="1:12" x14ac:dyDescent="0.3">
      <c r="A6631" t="s">
        <v>50</v>
      </c>
      <c r="B6631" t="s">
        <v>646</v>
      </c>
      <c r="C6631" t="s">
        <v>643</v>
      </c>
      <c r="D6631" t="s">
        <v>9</v>
      </c>
      <c r="E6631" t="str">
        <f>VLOOKUP(D6631,Abbrev!$A$6:$B$67,2,FALSE)</f>
        <v>Mack</v>
      </c>
      <c r="F6631" t="str">
        <f t="shared" si="309"/>
        <v>C</v>
      </c>
      <c r="G6631">
        <v>2009</v>
      </c>
      <c r="H6631">
        <v>29936.202111999999</v>
      </c>
      <c r="I6631">
        <v>2171.1052256337798</v>
      </c>
      <c r="J6631">
        <v>64994644.840992197</v>
      </c>
      <c r="K6631">
        <f t="shared" si="310"/>
        <v>2.1711052256337799</v>
      </c>
      <c r="L6631">
        <f t="shared" si="311"/>
        <v>64994.644840992194</v>
      </c>
    </row>
    <row r="6632" spans="1:12" x14ac:dyDescent="0.3">
      <c r="A6632" t="s">
        <v>50</v>
      </c>
      <c r="B6632" t="s">
        <v>646</v>
      </c>
      <c r="C6632" t="s">
        <v>643</v>
      </c>
      <c r="D6632" t="s">
        <v>10</v>
      </c>
      <c r="E6632" t="str">
        <f>VLOOKUP(D6632,Abbrev!$A$6:$B$67,2,FALSE)</f>
        <v>Butter</v>
      </c>
      <c r="F6632" t="str">
        <f t="shared" si="309"/>
        <v>C</v>
      </c>
      <c r="G6632">
        <v>2009</v>
      </c>
      <c r="H6632">
        <v>29936.202111999999</v>
      </c>
      <c r="I6632">
        <v>123.287556984392</v>
      </c>
      <c r="J6632">
        <v>3690761.22377948</v>
      </c>
      <c r="K6632">
        <f t="shared" si="310"/>
        <v>0.12328755698439199</v>
      </c>
      <c r="L6632">
        <f t="shared" si="311"/>
        <v>3690.7612237794756</v>
      </c>
    </row>
    <row r="6633" spans="1:12" x14ac:dyDescent="0.3">
      <c r="A6633" t="s">
        <v>50</v>
      </c>
      <c r="B6633" t="s">
        <v>646</v>
      </c>
      <c r="C6633" t="s">
        <v>643</v>
      </c>
      <c r="D6633" t="s">
        <v>11</v>
      </c>
      <c r="E6633" t="str">
        <f>VLOOKUP(D6633,Abbrev!$A$6:$B$67,2,FALSE)</f>
        <v>Dbenth-oth</v>
      </c>
      <c r="F6633" t="str">
        <f t="shared" si="309"/>
        <v>C</v>
      </c>
      <c r="G6633">
        <v>2009</v>
      </c>
      <c r="H6633">
        <v>29936.202111999999</v>
      </c>
      <c r="I6633">
        <v>4987.2246467307004</v>
      </c>
      <c r="J6633">
        <v>149298565.002478</v>
      </c>
      <c r="K6633">
        <f t="shared" si="310"/>
        <v>4.9872246467307004</v>
      </c>
      <c r="L6633">
        <f t="shared" si="311"/>
        <v>149298.56500247805</v>
      </c>
    </row>
    <row r="6634" spans="1:12" x14ac:dyDescent="0.3">
      <c r="A6634" t="s">
        <v>50</v>
      </c>
      <c r="B6634" t="s">
        <v>646</v>
      </c>
      <c r="C6634" t="s">
        <v>643</v>
      </c>
      <c r="D6634" t="s">
        <v>33</v>
      </c>
      <c r="E6634" t="str">
        <f>VLOOKUP(D6634,Abbrev!$A$6:$B$67,2,FALSE)</f>
        <v>Domni-oth</v>
      </c>
      <c r="F6634" t="str">
        <f t="shared" si="309"/>
        <v>C</v>
      </c>
      <c r="G6634">
        <v>2009</v>
      </c>
      <c r="H6634">
        <v>29936.202111999999</v>
      </c>
      <c r="I6634">
        <v>148.259519350728</v>
      </c>
      <c r="J6634">
        <v>4438326.93631138</v>
      </c>
      <c r="K6634">
        <f t="shared" si="310"/>
        <v>0.14825951935072801</v>
      </c>
      <c r="L6634">
        <f t="shared" si="311"/>
        <v>4438.3269363113686</v>
      </c>
    </row>
    <row r="6635" spans="1:12" x14ac:dyDescent="0.3">
      <c r="A6635" t="s">
        <v>50</v>
      </c>
      <c r="B6635" t="s">
        <v>646</v>
      </c>
      <c r="C6635" t="s">
        <v>643</v>
      </c>
      <c r="D6635" t="s">
        <v>12</v>
      </c>
      <c r="E6635" t="str">
        <f>VLOOKUP(D6635,Abbrev!$A$6:$B$67,2,FALSE)</f>
        <v>Dpisc-oth</v>
      </c>
      <c r="F6635" t="str">
        <f t="shared" si="309"/>
        <v>C</v>
      </c>
      <c r="G6635">
        <v>2009</v>
      </c>
      <c r="H6635">
        <v>29936.202111999999</v>
      </c>
      <c r="I6635">
        <v>2016.2571133946899</v>
      </c>
      <c r="J6635">
        <v>60359080.456341103</v>
      </c>
      <c r="K6635">
        <f t="shared" si="310"/>
        <v>2.01625711339469</v>
      </c>
      <c r="L6635">
        <f t="shared" si="311"/>
        <v>60359.080456341144</v>
      </c>
    </row>
    <row r="6636" spans="1:12" x14ac:dyDescent="0.3">
      <c r="A6636" t="s">
        <v>50</v>
      </c>
      <c r="B6636" t="s">
        <v>646</v>
      </c>
      <c r="C6636" t="s">
        <v>643</v>
      </c>
      <c r="D6636" t="s">
        <v>13</v>
      </c>
      <c r="E6636" t="str">
        <f>VLOOKUP(D6636,Abbrev!$A$6:$B$67,2,FALSE)</f>
        <v>Haddock</v>
      </c>
      <c r="F6636" t="str">
        <f t="shared" si="309"/>
        <v>C</v>
      </c>
      <c r="G6636">
        <v>2009</v>
      </c>
      <c r="H6636">
        <v>29936.202111999999</v>
      </c>
      <c r="I6636">
        <v>2.4684566651399401E-2</v>
      </c>
      <c r="J6636">
        <v>738.96217632342803</v>
      </c>
      <c r="K6636">
        <f t="shared" si="310"/>
        <v>2.46845666513994E-5</v>
      </c>
      <c r="L6636">
        <f t="shared" si="311"/>
        <v>0.73896217632342742</v>
      </c>
    </row>
    <row r="6637" spans="1:12" x14ac:dyDescent="0.3">
      <c r="A6637" t="s">
        <v>50</v>
      </c>
      <c r="B6637" t="s">
        <v>646</v>
      </c>
      <c r="C6637" t="s">
        <v>643</v>
      </c>
      <c r="D6637" t="s">
        <v>27</v>
      </c>
      <c r="E6637" t="str">
        <f>VLOOKUP(D6637,Abbrev!$A$6:$B$67,2,FALSE)</f>
        <v>MedPel</v>
      </c>
      <c r="F6637" t="str">
        <f t="shared" si="309"/>
        <v>C</v>
      </c>
      <c r="G6637">
        <v>2009</v>
      </c>
      <c r="H6637">
        <v>29936.202111999999</v>
      </c>
      <c r="I6637">
        <v>4.2945925419669102</v>
      </c>
      <c r="J6637">
        <v>128563.790325009</v>
      </c>
      <c r="K6637">
        <f t="shared" si="310"/>
        <v>4.2945925419669104E-3</v>
      </c>
      <c r="L6637">
        <f t="shared" si="311"/>
        <v>128.56379032500928</v>
      </c>
    </row>
    <row r="6638" spans="1:12" x14ac:dyDescent="0.3">
      <c r="A6638" t="s">
        <v>50</v>
      </c>
      <c r="B6638" t="s">
        <v>646</v>
      </c>
      <c r="C6638" t="s">
        <v>643</v>
      </c>
      <c r="D6638" t="s">
        <v>14</v>
      </c>
      <c r="E6638" t="str">
        <f>VLOOKUP(D6638,Abbrev!$A$6:$B$67,2,FALSE)</f>
        <v>Mesopel</v>
      </c>
      <c r="F6638" t="str">
        <f t="shared" si="309"/>
        <v>C</v>
      </c>
      <c r="G6638">
        <v>2009</v>
      </c>
      <c r="H6638">
        <v>29936.202111999999</v>
      </c>
      <c r="I6638">
        <v>28.2655508676776</v>
      </c>
      <c r="J6638">
        <v>846163.24358181504</v>
      </c>
      <c r="K6638">
        <f t="shared" si="310"/>
        <v>2.82655508676776E-2</v>
      </c>
      <c r="L6638">
        <f t="shared" si="311"/>
        <v>846.16324358181362</v>
      </c>
    </row>
    <row r="6639" spans="1:12" x14ac:dyDescent="0.3">
      <c r="A6639" t="s">
        <v>50</v>
      </c>
      <c r="B6639" t="s">
        <v>646</v>
      </c>
      <c r="C6639" t="s">
        <v>643</v>
      </c>
      <c r="D6639" t="s">
        <v>15</v>
      </c>
      <c r="E6639" t="str">
        <f>VLOOKUP(D6639,Abbrev!$A$6:$B$67,2,FALSE)</f>
        <v>Skate</v>
      </c>
      <c r="F6639" t="str">
        <f t="shared" si="309"/>
        <v>C</v>
      </c>
      <c r="G6639">
        <v>2009</v>
      </c>
      <c r="H6639">
        <v>29936.202111999999</v>
      </c>
      <c r="I6639">
        <v>981.54262212656795</v>
      </c>
      <c r="J6639">
        <v>29383658.317523401</v>
      </c>
      <c r="K6639">
        <f t="shared" si="310"/>
        <v>0.98154262212656795</v>
      </c>
      <c r="L6639">
        <f t="shared" si="311"/>
        <v>29383.658317523379</v>
      </c>
    </row>
    <row r="6640" spans="1:12" x14ac:dyDescent="0.3">
      <c r="A6640" t="s">
        <v>50</v>
      </c>
      <c r="B6640" t="s">
        <v>646</v>
      </c>
      <c r="C6640" t="s">
        <v>643</v>
      </c>
      <c r="D6640" t="s">
        <v>16</v>
      </c>
      <c r="E6640" t="str">
        <f>VLOOKUP(D6640,Abbrev!$A$6:$B$67,2,FALSE)</f>
        <v>SmPel</v>
      </c>
      <c r="F6640" t="str">
        <f t="shared" si="309"/>
        <v>C</v>
      </c>
      <c r="G6640">
        <v>2009</v>
      </c>
      <c r="H6640">
        <v>29936.202111999999</v>
      </c>
      <c r="I6640">
        <v>1130.9817682584901</v>
      </c>
      <c r="J6640">
        <v>33857298.799573198</v>
      </c>
      <c r="K6640">
        <f t="shared" si="310"/>
        <v>1.1309817682584902</v>
      </c>
      <c r="L6640">
        <f t="shared" si="311"/>
        <v>33857.298799573306</v>
      </c>
    </row>
    <row r="6641" spans="1:12" x14ac:dyDescent="0.3">
      <c r="A6641" t="s">
        <v>50</v>
      </c>
      <c r="B6641" t="s">
        <v>646</v>
      </c>
      <c r="C6641" t="s">
        <v>643</v>
      </c>
      <c r="D6641" t="s">
        <v>17</v>
      </c>
      <c r="E6641" t="str">
        <f>VLOOKUP(D6641,Abbrev!$A$6:$B$67,2,FALSE)</f>
        <v>Squid</v>
      </c>
      <c r="F6641" t="str">
        <f t="shared" si="309"/>
        <v>C</v>
      </c>
      <c r="G6641">
        <v>2009</v>
      </c>
      <c r="H6641">
        <v>29936.202111999999</v>
      </c>
      <c r="I6641">
        <v>1081.8927754341901</v>
      </c>
      <c r="J6641">
        <v>32387760.788910501</v>
      </c>
      <c r="K6641">
        <f t="shared" si="310"/>
        <v>1.08189277543419</v>
      </c>
      <c r="L6641">
        <f t="shared" si="311"/>
        <v>32387.760788910542</v>
      </c>
    </row>
    <row r="6642" spans="1:12" x14ac:dyDescent="0.3">
      <c r="A6642" t="s">
        <v>50</v>
      </c>
      <c r="B6642" t="s">
        <v>646</v>
      </c>
      <c r="C6642" t="s">
        <v>643</v>
      </c>
      <c r="D6642" t="s">
        <v>18</v>
      </c>
      <c r="E6642" t="str">
        <f>VLOOKUP(D6642,Abbrev!$A$6:$B$67,2,FALSE)</f>
        <v>Dogfish-S</v>
      </c>
      <c r="F6642" t="str">
        <f t="shared" si="309"/>
        <v>C</v>
      </c>
      <c r="G6642">
        <v>2009</v>
      </c>
      <c r="H6642">
        <v>29936.202111999999</v>
      </c>
      <c r="I6642">
        <v>2.50248672206251</v>
      </c>
      <c r="J6642">
        <v>74914.948294259593</v>
      </c>
      <c r="K6642">
        <f t="shared" si="310"/>
        <v>2.50248672206251E-3</v>
      </c>
      <c r="L6642">
        <f t="shared" si="311"/>
        <v>74.914948294259659</v>
      </c>
    </row>
    <row r="6643" spans="1:12" x14ac:dyDescent="0.3">
      <c r="A6643" t="s">
        <v>50</v>
      </c>
      <c r="B6643" t="s">
        <v>646</v>
      </c>
      <c r="C6643" t="s">
        <v>643</v>
      </c>
      <c r="D6643" t="s">
        <v>19</v>
      </c>
      <c r="E6643" t="str">
        <f>VLOOKUP(D6643,Abbrev!$A$6:$B$67,2,FALSE)</f>
        <v>Dogfish-L</v>
      </c>
      <c r="F6643" t="str">
        <f t="shared" si="309"/>
        <v>C</v>
      </c>
      <c r="G6643">
        <v>2009</v>
      </c>
      <c r="H6643">
        <v>29936.202111999999</v>
      </c>
      <c r="I6643">
        <v>19734.884424109499</v>
      </c>
      <c r="J6643">
        <v>590787488.77710295</v>
      </c>
      <c r="K6643">
        <f t="shared" si="310"/>
        <v>19.734884424109499</v>
      </c>
      <c r="L6643">
        <f t="shared" si="311"/>
        <v>590787.48877710267</v>
      </c>
    </row>
    <row r="6644" spans="1:12" x14ac:dyDescent="0.3">
      <c r="A6644" t="s">
        <v>50</v>
      </c>
      <c r="B6644" t="s">
        <v>646</v>
      </c>
      <c r="C6644" t="s">
        <v>643</v>
      </c>
      <c r="D6644" t="s">
        <v>30</v>
      </c>
      <c r="E6644" t="str">
        <f>VLOOKUP(D6644,Abbrev!$A$6:$B$67,2,FALSE)</f>
        <v>Menh-L</v>
      </c>
      <c r="F6644" t="str">
        <f t="shared" si="309"/>
        <v>C</v>
      </c>
      <c r="G6644">
        <v>2009</v>
      </c>
      <c r="H6644">
        <v>29936.202111999999</v>
      </c>
      <c r="I6644">
        <v>9.0504878672099096</v>
      </c>
      <c r="J6644">
        <v>270937.23400499998</v>
      </c>
      <c r="K6644">
        <f t="shared" si="310"/>
        <v>9.0504878672099092E-3</v>
      </c>
      <c r="L6644">
        <f t="shared" si="311"/>
        <v>270.93723400499965</v>
      </c>
    </row>
    <row r="6645" spans="1:12" x14ac:dyDescent="0.3">
      <c r="A6645" t="s">
        <v>50</v>
      </c>
      <c r="B6645" t="s">
        <v>646</v>
      </c>
      <c r="C6645" t="s">
        <v>643</v>
      </c>
      <c r="D6645" t="s">
        <v>20</v>
      </c>
      <c r="E6645" t="str">
        <f>VLOOKUP(D6645,Abbrev!$A$6:$B$67,2,FALSE)</f>
        <v>Hake-S</v>
      </c>
      <c r="F6645" t="str">
        <f t="shared" si="309"/>
        <v>C</v>
      </c>
      <c r="G6645">
        <v>2009</v>
      </c>
      <c r="H6645">
        <v>29936.202111999999</v>
      </c>
      <c r="I6645">
        <v>782.89894524136503</v>
      </c>
      <c r="J6645">
        <v>23437021.058017101</v>
      </c>
      <c r="K6645">
        <f t="shared" si="310"/>
        <v>0.78289894524136505</v>
      </c>
      <c r="L6645">
        <f t="shared" si="311"/>
        <v>23437.021058017122</v>
      </c>
    </row>
    <row r="6646" spans="1:12" x14ac:dyDescent="0.3">
      <c r="A6646" t="s">
        <v>50</v>
      </c>
      <c r="B6646" t="s">
        <v>646</v>
      </c>
      <c r="C6646" t="s">
        <v>643</v>
      </c>
      <c r="D6646" t="s">
        <v>43</v>
      </c>
      <c r="E6646" t="str">
        <f>VLOOKUP(D6646,Abbrev!$A$6:$B$67,2,FALSE)</f>
        <v>Sflound-S</v>
      </c>
      <c r="F6646" t="str">
        <f t="shared" si="309"/>
        <v>C</v>
      </c>
      <c r="G6646">
        <v>2009</v>
      </c>
      <c r="H6646">
        <v>29936.202111999999</v>
      </c>
      <c r="I6646">
        <v>21.425521647485098</v>
      </c>
      <c r="J6646">
        <v>641398.746394146</v>
      </c>
      <c r="K6646">
        <f t="shared" si="310"/>
        <v>2.14255216474851E-2</v>
      </c>
      <c r="L6646">
        <f t="shared" si="311"/>
        <v>641.39874639414518</v>
      </c>
    </row>
    <row r="6647" spans="1:12" x14ac:dyDescent="0.3">
      <c r="A6647" t="s">
        <v>50</v>
      </c>
      <c r="B6647" t="s">
        <v>646</v>
      </c>
      <c r="C6647" t="s">
        <v>643</v>
      </c>
      <c r="D6647" t="s">
        <v>29</v>
      </c>
      <c r="E6647" t="str">
        <f>VLOOKUP(D6647,Abbrev!$A$6:$B$67,2,FALSE)</f>
        <v>Sflound-L</v>
      </c>
      <c r="F6647" t="str">
        <f t="shared" si="309"/>
        <v>C</v>
      </c>
      <c r="G6647">
        <v>2009</v>
      </c>
      <c r="H6647">
        <v>29936.202111999999</v>
      </c>
      <c r="I6647">
        <v>425.37582356461201</v>
      </c>
      <c r="J6647">
        <v>12734136.6277887</v>
      </c>
      <c r="K6647">
        <f t="shared" si="310"/>
        <v>0.42537582356461201</v>
      </c>
      <c r="L6647">
        <f t="shared" si="311"/>
        <v>12734.136627788677</v>
      </c>
    </row>
    <row r="6648" spans="1:12" x14ac:dyDescent="0.3">
      <c r="A6648" t="s">
        <v>50</v>
      </c>
      <c r="B6648" t="s">
        <v>646</v>
      </c>
      <c r="C6648" t="s">
        <v>643</v>
      </c>
      <c r="D6648" t="s">
        <v>25</v>
      </c>
      <c r="E6648" t="str">
        <f>VLOOKUP(D6648,Abbrev!$A$6:$B$67,2,FALSE)</f>
        <v>Yflound-L</v>
      </c>
      <c r="F6648" t="str">
        <f t="shared" si="309"/>
        <v>C</v>
      </c>
      <c r="G6648">
        <v>2009</v>
      </c>
      <c r="H6648">
        <v>29936.202111999999</v>
      </c>
      <c r="I6648">
        <v>2.0564155860888</v>
      </c>
      <c r="J6648">
        <v>61561.2726114213</v>
      </c>
      <c r="K6648">
        <f t="shared" si="310"/>
        <v>2.0564155860888001E-3</v>
      </c>
      <c r="L6648">
        <f t="shared" si="311"/>
        <v>61.561272611421252</v>
      </c>
    </row>
    <row r="6649" spans="1:12" x14ac:dyDescent="0.3">
      <c r="A6649" t="s">
        <v>50</v>
      </c>
      <c r="B6649" t="s">
        <v>646</v>
      </c>
      <c r="C6649" t="s">
        <v>643</v>
      </c>
      <c r="D6649" t="s">
        <v>44</v>
      </c>
      <c r="E6649" t="str">
        <f>VLOOKUP(D6649,Abbrev!$A$6:$B$67,2,FALSE)</f>
        <v>Blue-S</v>
      </c>
      <c r="F6649" t="str">
        <f t="shared" si="309"/>
        <v>C</v>
      </c>
      <c r="G6649">
        <v>2009</v>
      </c>
      <c r="H6649">
        <v>29936.202111999999</v>
      </c>
      <c r="I6649">
        <v>130.94483060181801</v>
      </c>
      <c r="J6649">
        <v>3919990.91441761</v>
      </c>
      <c r="K6649">
        <f t="shared" si="310"/>
        <v>0.13094483060181802</v>
      </c>
      <c r="L6649">
        <f t="shared" si="311"/>
        <v>3919.9909144176268</v>
      </c>
    </row>
    <row r="6650" spans="1:12" x14ac:dyDescent="0.3">
      <c r="A6650" t="s">
        <v>50</v>
      </c>
      <c r="B6650" t="s">
        <v>646</v>
      </c>
      <c r="C6650" t="s">
        <v>643</v>
      </c>
      <c r="D6650" t="s">
        <v>32</v>
      </c>
      <c r="E6650" t="str">
        <f>VLOOKUP(D6650,Abbrev!$A$6:$B$67,2,FALSE)</f>
        <v>Blue-M</v>
      </c>
      <c r="F6650" t="str">
        <f t="shared" si="309"/>
        <v>C</v>
      </c>
      <c r="G6650">
        <v>2009</v>
      </c>
      <c r="H6650">
        <v>29936.202111999999</v>
      </c>
      <c r="I6650">
        <v>23.322999635187799</v>
      </c>
      <c r="J6650">
        <v>698202.03093708504</v>
      </c>
      <c r="K6650">
        <f t="shared" si="310"/>
        <v>2.3322999635187799E-2</v>
      </c>
      <c r="L6650">
        <f t="shared" si="311"/>
        <v>698.20203093708415</v>
      </c>
    </row>
    <row r="6651" spans="1:12" x14ac:dyDescent="0.3">
      <c r="A6651" t="s">
        <v>50</v>
      </c>
      <c r="B6651" t="s">
        <v>646</v>
      </c>
      <c r="C6651" t="s">
        <v>643</v>
      </c>
      <c r="D6651" t="s">
        <v>39</v>
      </c>
      <c r="E6651" t="str">
        <f>VLOOKUP(D6651,Abbrev!$A$6:$B$67,2,FALSE)</f>
        <v>Sbass-M</v>
      </c>
      <c r="F6651" t="str">
        <f t="shared" si="309"/>
        <v>C</v>
      </c>
      <c r="G6651">
        <v>2009</v>
      </c>
      <c r="H6651">
        <v>29936.202111999999</v>
      </c>
      <c r="I6651">
        <v>24.920298302562902</v>
      </c>
      <c r="J6651">
        <v>746019.08667685301</v>
      </c>
      <c r="K6651">
        <f t="shared" si="310"/>
        <v>2.4920298302562902E-2</v>
      </c>
      <c r="L6651">
        <f t="shared" si="311"/>
        <v>746.01908667685359</v>
      </c>
    </row>
    <row r="6652" spans="1:12" x14ac:dyDescent="0.3">
      <c r="A6652" t="s">
        <v>50</v>
      </c>
      <c r="B6652" t="s">
        <v>646</v>
      </c>
      <c r="C6652" t="s">
        <v>643</v>
      </c>
      <c r="D6652" t="s">
        <v>36</v>
      </c>
      <c r="E6652" t="str">
        <f>VLOOKUP(D6652,Abbrev!$A$6:$B$67,2,FALSE)</f>
        <v>Weak-M</v>
      </c>
      <c r="F6652" t="str">
        <f t="shared" si="309"/>
        <v>C</v>
      </c>
      <c r="G6652">
        <v>2009</v>
      </c>
      <c r="H6652">
        <v>29936.202111999999</v>
      </c>
      <c r="I6652">
        <v>1.69705983575551</v>
      </c>
      <c r="J6652">
        <v>50803.526239334402</v>
      </c>
      <c r="K6652">
        <f t="shared" si="310"/>
        <v>1.69705983575551E-3</v>
      </c>
      <c r="L6652">
        <f t="shared" si="311"/>
        <v>50.803526239334474</v>
      </c>
    </row>
    <row r="6653" spans="1:12" x14ac:dyDescent="0.3">
      <c r="A6653" t="s">
        <v>50</v>
      </c>
      <c r="B6653" t="s">
        <v>646</v>
      </c>
      <c r="C6653" t="s">
        <v>643</v>
      </c>
      <c r="D6653" t="s">
        <v>7</v>
      </c>
      <c r="E6653" t="str">
        <f>VLOOKUP(D6653,Abbrev!$A$6:$B$67,2,FALSE)</f>
        <v>Alosines</v>
      </c>
      <c r="F6653" t="str">
        <f t="shared" si="309"/>
        <v>C</v>
      </c>
      <c r="G6653">
        <v>2010</v>
      </c>
      <c r="H6653">
        <v>29936.202111999999</v>
      </c>
      <c r="I6653">
        <v>4.3322030408382401</v>
      </c>
      <c r="J6653">
        <v>129689.705820754</v>
      </c>
      <c r="K6653">
        <f t="shared" si="310"/>
        <v>4.3322030408382405E-3</v>
      </c>
      <c r="L6653">
        <f t="shared" si="311"/>
        <v>129.68970582075454</v>
      </c>
    </row>
    <row r="6654" spans="1:12" x14ac:dyDescent="0.3">
      <c r="A6654" t="s">
        <v>50</v>
      </c>
      <c r="B6654" t="s">
        <v>646</v>
      </c>
      <c r="C6654" t="s">
        <v>643</v>
      </c>
      <c r="D6654" t="s">
        <v>31</v>
      </c>
      <c r="E6654" t="str">
        <f>VLOOKUP(D6654,Abbrev!$A$6:$B$67,2,FALSE)</f>
        <v>Anch</v>
      </c>
      <c r="F6654" t="str">
        <f t="shared" si="309"/>
        <v>C</v>
      </c>
      <c r="G6654">
        <v>2010</v>
      </c>
      <c r="H6654">
        <v>29936.202111999999</v>
      </c>
      <c r="I6654">
        <v>1.70140393167106E-2</v>
      </c>
      <c r="J6654">
        <v>509.33571972656301</v>
      </c>
      <c r="K6654">
        <f t="shared" si="310"/>
        <v>1.70140393167106E-5</v>
      </c>
      <c r="L6654">
        <f t="shared" si="311"/>
        <v>0.50933571972656289</v>
      </c>
    </row>
    <row r="6655" spans="1:12" x14ac:dyDescent="0.3">
      <c r="A6655" t="s">
        <v>50</v>
      </c>
      <c r="B6655" t="s">
        <v>646</v>
      </c>
      <c r="C6655" t="s">
        <v>643</v>
      </c>
      <c r="D6655" t="s">
        <v>42</v>
      </c>
      <c r="E6655" t="str">
        <f>VLOOKUP(D6655,Abbrev!$A$6:$B$67,2,FALSE)</f>
        <v>Croaker</v>
      </c>
      <c r="F6655" t="str">
        <f t="shared" si="309"/>
        <v>C</v>
      </c>
      <c r="G6655">
        <v>2010</v>
      </c>
      <c r="H6655">
        <v>29936.202111999999</v>
      </c>
      <c r="I6655">
        <v>141.84825460292299</v>
      </c>
      <c r="J6655">
        <v>4246398.0190275302</v>
      </c>
      <c r="K6655">
        <f t="shared" si="310"/>
        <v>0.141848254602923</v>
      </c>
      <c r="L6655">
        <f t="shared" si="311"/>
        <v>4246.398019027537</v>
      </c>
    </row>
    <row r="6656" spans="1:12" x14ac:dyDescent="0.3">
      <c r="A6656" t="s">
        <v>50</v>
      </c>
      <c r="B6656" t="s">
        <v>646</v>
      </c>
      <c r="C6656" t="s">
        <v>643</v>
      </c>
      <c r="D6656" t="s">
        <v>8</v>
      </c>
      <c r="E6656" t="str">
        <f>VLOOKUP(D6656,Abbrev!$A$6:$B$67,2,FALSE)</f>
        <v>Herring</v>
      </c>
      <c r="F6656" t="str">
        <f t="shared" si="309"/>
        <v>C</v>
      </c>
      <c r="G6656">
        <v>2010</v>
      </c>
      <c r="H6656">
        <v>29936.202111999999</v>
      </c>
      <c r="I6656">
        <v>2986.01177126331</v>
      </c>
      <c r="J6656">
        <v>89389851.893349603</v>
      </c>
      <c r="K6656">
        <f t="shared" si="310"/>
        <v>2.9860117712633101</v>
      </c>
      <c r="L6656">
        <f t="shared" si="311"/>
        <v>89389.851893349565</v>
      </c>
    </row>
    <row r="6657" spans="1:12" x14ac:dyDescent="0.3">
      <c r="A6657" t="s">
        <v>50</v>
      </c>
      <c r="B6657" t="s">
        <v>646</v>
      </c>
      <c r="C6657" t="s">
        <v>643</v>
      </c>
      <c r="D6657" t="s">
        <v>9</v>
      </c>
      <c r="E6657" t="str">
        <f>VLOOKUP(D6657,Abbrev!$A$6:$B$67,2,FALSE)</f>
        <v>Mack</v>
      </c>
      <c r="F6657" t="str">
        <f t="shared" si="309"/>
        <v>C</v>
      </c>
      <c r="G6657">
        <v>2010</v>
      </c>
      <c r="H6657">
        <v>29936.202111999999</v>
      </c>
      <c r="I6657">
        <v>1632.0947733478499</v>
      </c>
      <c r="J6657">
        <v>48858719.000880197</v>
      </c>
      <c r="K6657">
        <f t="shared" si="310"/>
        <v>1.6320947733478499</v>
      </c>
      <c r="L6657">
        <f t="shared" si="311"/>
        <v>48858.719000880061</v>
      </c>
    </row>
    <row r="6658" spans="1:12" x14ac:dyDescent="0.3">
      <c r="A6658" t="s">
        <v>50</v>
      </c>
      <c r="B6658" t="s">
        <v>646</v>
      </c>
      <c r="C6658" t="s">
        <v>643</v>
      </c>
      <c r="D6658" t="s">
        <v>10</v>
      </c>
      <c r="E6658" t="str">
        <f>VLOOKUP(D6658,Abbrev!$A$6:$B$67,2,FALSE)</f>
        <v>Butter</v>
      </c>
      <c r="F6658" t="str">
        <f t="shared" si="309"/>
        <v>C</v>
      </c>
      <c r="G6658">
        <v>2010</v>
      </c>
      <c r="H6658">
        <v>29936.202111999999</v>
      </c>
      <c r="I6658">
        <v>161.80857367637299</v>
      </c>
      <c r="J6658">
        <v>4843934.1650303304</v>
      </c>
      <c r="K6658">
        <f t="shared" si="310"/>
        <v>0.161808573676373</v>
      </c>
      <c r="L6658">
        <f t="shared" si="311"/>
        <v>4843.934165030345</v>
      </c>
    </row>
    <row r="6659" spans="1:12" x14ac:dyDescent="0.3">
      <c r="A6659" t="s">
        <v>50</v>
      </c>
      <c r="B6659" t="s">
        <v>646</v>
      </c>
      <c r="C6659" t="s">
        <v>643</v>
      </c>
      <c r="D6659" t="s">
        <v>11</v>
      </c>
      <c r="E6659" t="str">
        <f>VLOOKUP(D6659,Abbrev!$A$6:$B$67,2,FALSE)</f>
        <v>Dbenth-oth</v>
      </c>
      <c r="F6659" t="str">
        <f t="shared" ref="F6659:F6722" si="312">IF(G6659&lt;=1967,"A",IF(AND(G6659&gt;=1996,G6659&lt;=2000),"B",IF(G6659&gt;=2009,"C","")))</f>
        <v>C</v>
      </c>
      <c r="G6659">
        <v>2010</v>
      </c>
      <c r="H6659">
        <v>29936.202111999999</v>
      </c>
      <c r="I6659">
        <v>1526.2493724301</v>
      </c>
      <c r="J6659">
        <v>45690109.686380699</v>
      </c>
      <c r="K6659">
        <f t="shared" ref="K6659:K6722" si="313">I6659/1000</f>
        <v>1.5262493724301001</v>
      </c>
      <c r="L6659">
        <f t="shared" ref="L6659:L6722" si="314">K6659*H6659</f>
        <v>45690.109686380638</v>
      </c>
    </row>
    <row r="6660" spans="1:12" x14ac:dyDescent="0.3">
      <c r="A6660" t="s">
        <v>50</v>
      </c>
      <c r="B6660" t="s">
        <v>646</v>
      </c>
      <c r="C6660" t="s">
        <v>643</v>
      </c>
      <c r="D6660" t="s">
        <v>33</v>
      </c>
      <c r="E6660" t="str">
        <f>VLOOKUP(D6660,Abbrev!$A$6:$B$67,2,FALSE)</f>
        <v>Domni-oth</v>
      </c>
      <c r="F6660" t="str">
        <f t="shared" si="312"/>
        <v>C</v>
      </c>
      <c r="G6660">
        <v>2010</v>
      </c>
      <c r="H6660">
        <v>29936.202111999999</v>
      </c>
      <c r="I6660">
        <v>5.7857817757966199</v>
      </c>
      <c r="J6660">
        <v>173204.33261617401</v>
      </c>
      <c r="K6660">
        <f t="shared" si="313"/>
        <v>5.7857817757966199E-3</v>
      </c>
      <c r="L6660">
        <f t="shared" si="314"/>
        <v>173.20433261617387</v>
      </c>
    </row>
    <row r="6661" spans="1:12" x14ac:dyDescent="0.3">
      <c r="A6661" t="s">
        <v>50</v>
      </c>
      <c r="B6661" t="s">
        <v>646</v>
      </c>
      <c r="C6661" t="s">
        <v>643</v>
      </c>
      <c r="D6661" t="s">
        <v>12</v>
      </c>
      <c r="E6661" t="str">
        <f>VLOOKUP(D6661,Abbrev!$A$6:$B$67,2,FALSE)</f>
        <v>Dpisc-oth</v>
      </c>
      <c r="F6661" t="str">
        <f t="shared" si="312"/>
        <v>C</v>
      </c>
      <c r="G6661">
        <v>2010</v>
      </c>
      <c r="H6661">
        <v>29936.202111999999</v>
      </c>
      <c r="I6661">
        <v>342.96333809950102</v>
      </c>
      <c r="J6661">
        <v>10267019.8063528</v>
      </c>
      <c r="K6661">
        <f t="shared" si="313"/>
        <v>0.34296333809950103</v>
      </c>
      <c r="L6661">
        <f t="shared" si="314"/>
        <v>10267.019806352851</v>
      </c>
    </row>
    <row r="6662" spans="1:12" x14ac:dyDescent="0.3">
      <c r="A6662" t="s">
        <v>50</v>
      </c>
      <c r="B6662" t="s">
        <v>646</v>
      </c>
      <c r="C6662" t="s">
        <v>643</v>
      </c>
      <c r="D6662" t="s">
        <v>13</v>
      </c>
      <c r="E6662" t="str">
        <f>VLOOKUP(D6662,Abbrev!$A$6:$B$67,2,FALSE)</f>
        <v>Haddock</v>
      </c>
      <c r="F6662" t="str">
        <f t="shared" si="312"/>
        <v>C</v>
      </c>
      <c r="G6662">
        <v>2010</v>
      </c>
      <c r="H6662">
        <v>29936.202111999999</v>
      </c>
      <c r="I6662">
        <v>0.172478824275243</v>
      </c>
      <c r="J6662">
        <v>5163.3609435438102</v>
      </c>
      <c r="K6662">
        <f t="shared" si="313"/>
        <v>1.72478824275243E-4</v>
      </c>
      <c r="L6662">
        <f t="shared" si="314"/>
        <v>5.1633609435438066</v>
      </c>
    </row>
    <row r="6663" spans="1:12" x14ac:dyDescent="0.3">
      <c r="A6663" t="s">
        <v>50</v>
      </c>
      <c r="B6663" t="s">
        <v>646</v>
      </c>
      <c r="C6663" t="s">
        <v>643</v>
      </c>
      <c r="D6663" t="s">
        <v>27</v>
      </c>
      <c r="E6663" t="str">
        <f>VLOOKUP(D6663,Abbrev!$A$6:$B$67,2,FALSE)</f>
        <v>MedPel</v>
      </c>
      <c r="F6663" t="str">
        <f t="shared" si="312"/>
        <v>C</v>
      </c>
      <c r="G6663">
        <v>2010</v>
      </c>
      <c r="H6663">
        <v>29936.202111999999</v>
      </c>
      <c r="I6663">
        <v>0.57758689108806904</v>
      </c>
      <c r="J6663">
        <v>17290.757908854201</v>
      </c>
      <c r="K6663">
        <f t="shared" si="313"/>
        <v>5.7758689108806905E-4</v>
      </c>
      <c r="L6663">
        <f t="shared" si="314"/>
        <v>17.290757908854165</v>
      </c>
    </row>
    <row r="6664" spans="1:12" x14ac:dyDescent="0.3">
      <c r="A6664" t="s">
        <v>50</v>
      </c>
      <c r="B6664" t="s">
        <v>646</v>
      </c>
      <c r="C6664" t="s">
        <v>643</v>
      </c>
      <c r="D6664" t="s">
        <v>14</v>
      </c>
      <c r="E6664" t="str">
        <f>VLOOKUP(D6664,Abbrev!$A$6:$B$67,2,FALSE)</f>
        <v>Mesopel</v>
      </c>
      <c r="F6664" t="str">
        <f t="shared" si="312"/>
        <v>C</v>
      </c>
      <c r="G6664">
        <v>2010</v>
      </c>
      <c r="H6664">
        <v>29936.202111999999</v>
      </c>
      <c r="I6664">
        <v>11.3861056012259</v>
      </c>
      <c r="J6664">
        <v>340856.75854687497</v>
      </c>
      <c r="K6664">
        <f t="shared" si="313"/>
        <v>1.1386105601225899E-2</v>
      </c>
      <c r="L6664">
        <f t="shared" si="314"/>
        <v>340.85675854687378</v>
      </c>
    </row>
    <row r="6665" spans="1:12" x14ac:dyDescent="0.3">
      <c r="A6665" t="s">
        <v>50</v>
      </c>
      <c r="B6665" t="s">
        <v>646</v>
      </c>
      <c r="C6665" t="s">
        <v>643</v>
      </c>
      <c r="D6665" t="s">
        <v>15</v>
      </c>
      <c r="E6665" t="str">
        <f>VLOOKUP(D6665,Abbrev!$A$6:$B$67,2,FALSE)</f>
        <v>Skate</v>
      </c>
      <c r="F6665" t="str">
        <f t="shared" si="312"/>
        <v>C</v>
      </c>
      <c r="G6665">
        <v>2010</v>
      </c>
      <c r="H6665">
        <v>29936.202111999999</v>
      </c>
      <c r="I6665">
        <v>1194.2566391267201</v>
      </c>
      <c r="J6665">
        <v>35751508.122495301</v>
      </c>
      <c r="K6665">
        <f t="shared" si="313"/>
        <v>1.19425663912672</v>
      </c>
      <c r="L6665">
        <f t="shared" si="314"/>
        <v>35751.508122495332</v>
      </c>
    </row>
    <row r="6666" spans="1:12" x14ac:dyDescent="0.3">
      <c r="A6666" t="s">
        <v>50</v>
      </c>
      <c r="B6666" t="s">
        <v>646</v>
      </c>
      <c r="C6666" t="s">
        <v>643</v>
      </c>
      <c r="D6666" t="s">
        <v>16</v>
      </c>
      <c r="E6666" t="str">
        <f>VLOOKUP(D6666,Abbrev!$A$6:$B$67,2,FALSE)</f>
        <v>SmPel</v>
      </c>
      <c r="F6666" t="str">
        <f t="shared" si="312"/>
        <v>C</v>
      </c>
      <c r="G6666">
        <v>2010</v>
      </c>
      <c r="H6666">
        <v>29936.202111999999</v>
      </c>
      <c r="I6666">
        <v>18.1423605945551</v>
      </c>
      <c r="J6666">
        <v>543113.37354738696</v>
      </c>
      <c r="K6666">
        <f t="shared" si="313"/>
        <v>1.8142360594555099E-2</v>
      </c>
      <c r="L6666">
        <f t="shared" si="314"/>
        <v>543.11337354738589</v>
      </c>
    </row>
    <row r="6667" spans="1:12" x14ac:dyDescent="0.3">
      <c r="A6667" t="s">
        <v>50</v>
      </c>
      <c r="B6667" t="s">
        <v>646</v>
      </c>
      <c r="C6667" t="s">
        <v>643</v>
      </c>
      <c r="D6667" t="s">
        <v>17</v>
      </c>
      <c r="E6667" t="str">
        <f>VLOOKUP(D6667,Abbrev!$A$6:$B$67,2,FALSE)</f>
        <v>Squid</v>
      </c>
      <c r="F6667" t="str">
        <f t="shared" si="312"/>
        <v>C</v>
      </c>
      <c r="G6667">
        <v>2010</v>
      </c>
      <c r="H6667">
        <v>29936.202111999999</v>
      </c>
      <c r="I6667">
        <v>1211.84763280067</v>
      </c>
      <c r="J6667">
        <v>36278115.6644696</v>
      </c>
      <c r="K6667">
        <f t="shared" si="313"/>
        <v>1.21184763280067</v>
      </c>
      <c r="L6667">
        <f t="shared" si="314"/>
        <v>36278.115664469617</v>
      </c>
    </row>
    <row r="6668" spans="1:12" x14ac:dyDescent="0.3">
      <c r="A6668" t="s">
        <v>50</v>
      </c>
      <c r="B6668" t="s">
        <v>646</v>
      </c>
      <c r="C6668" t="s">
        <v>643</v>
      </c>
      <c r="D6668" t="s">
        <v>18</v>
      </c>
      <c r="E6668" t="str">
        <f>VLOOKUP(D6668,Abbrev!$A$6:$B$67,2,FALSE)</f>
        <v>Dogfish-S</v>
      </c>
      <c r="F6668" t="str">
        <f t="shared" si="312"/>
        <v>C</v>
      </c>
      <c r="G6668">
        <v>2010</v>
      </c>
      <c r="H6668">
        <v>29936.202111999999</v>
      </c>
      <c r="I6668">
        <v>5.8023928021356896</v>
      </c>
      <c r="J6668">
        <v>173701.603657948</v>
      </c>
      <c r="K6668">
        <f t="shared" si="313"/>
        <v>5.8023928021356894E-3</v>
      </c>
      <c r="L6668">
        <f t="shared" si="314"/>
        <v>173.70160365794803</v>
      </c>
    </row>
    <row r="6669" spans="1:12" x14ac:dyDescent="0.3">
      <c r="A6669" t="s">
        <v>50</v>
      </c>
      <c r="B6669" t="s">
        <v>646</v>
      </c>
      <c r="C6669" t="s">
        <v>643</v>
      </c>
      <c r="D6669" t="s">
        <v>19</v>
      </c>
      <c r="E6669" t="str">
        <f>VLOOKUP(D6669,Abbrev!$A$6:$B$67,2,FALSE)</f>
        <v>Dogfish-L</v>
      </c>
      <c r="F6669" t="str">
        <f t="shared" si="312"/>
        <v>C</v>
      </c>
      <c r="G6669">
        <v>2010</v>
      </c>
      <c r="H6669">
        <v>29936.202111999999</v>
      </c>
      <c r="I6669">
        <v>14237.3047295371</v>
      </c>
      <c r="J6669">
        <v>426210831.91355503</v>
      </c>
      <c r="K6669">
        <f t="shared" si="313"/>
        <v>14.237304729537099</v>
      </c>
      <c r="L6669">
        <f t="shared" si="314"/>
        <v>426210.83191355609</v>
      </c>
    </row>
    <row r="6670" spans="1:12" x14ac:dyDescent="0.3">
      <c r="A6670" t="s">
        <v>50</v>
      </c>
      <c r="B6670" t="s">
        <v>646</v>
      </c>
      <c r="C6670" t="s">
        <v>643</v>
      </c>
      <c r="D6670" t="s">
        <v>20</v>
      </c>
      <c r="E6670" t="str">
        <f>VLOOKUP(D6670,Abbrev!$A$6:$B$67,2,FALSE)</f>
        <v>Hake-S</v>
      </c>
      <c r="F6670" t="str">
        <f t="shared" si="312"/>
        <v>C</v>
      </c>
      <c r="G6670">
        <v>2010</v>
      </c>
      <c r="H6670">
        <v>29936.202111999999</v>
      </c>
      <c r="I6670">
        <v>368.73581658472602</v>
      </c>
      <c r="J6670">
        <v>11038549.931213699</v>
      </c>
      <c r="K6670">
        <f t="shared" si="313"/>
        <v>0.36873581658472604</v>
      </c>
      <c r="L6670">
        <f t="shared" si="314"/>
        <v>11038.54993121372</v>
      </c>
    </row>
    <row r="6671" spans="1:12" x14ac:dyDescent="0.3">
      <c r="A6671" t="s">
        <v>50</v>
      </c>
      <c r="B6671" t="s">
        <v>646</v>
      </c>
      <c r="C6671" t="s">
        <v>643</v>
      </c>
      <c r="D6671" t="s">
        <v>43</v>
      </c>
      <c r="E6671" t="str">
        <f>VLOOKUP(D6671,Abbrev!$A$6:$B$67,2,FALSE)</f>
        <v>Sflound-S</v>
      </c>
      <c r="F6671" t="str">
        <f t="shared" si="312"/>
        <v>C</v>
      </c>
      <c r="G6671">
        <v>2010</v>
      </c>
      <c r="H6671">
        <v>29936.202111999999</v>
      </c>
      <c r="I6671">
        <v>6.0426166484631603</v>
      </c>
      <c r="J6671">
        <v>180892.99327372899</v>
      </c>
      <c r="K6671">
        <f t="shared" si="313"/>
        <v>6.0426166484631606E-3</v>
      </c>
      <c r="L6671">
        <f t="shared" si="314"/>
        <v>180.89299327372922</v>
      </c>
    </row>
    <row r="6672" spans="1:12" x14ac:dyDescent="0.3">
      <c r="A6672" t="s">
        <v>50</v>
      </c>
      <c r="B6672" t="s">
        <v>646</v>
      </c>
      <c r="C6672" t="s">
        <v>643</v>
      </c>
      <c r="D6672" t="s">
        <v>29</v>
      </c>
      <c r="E6672" t="str">
        <f>VLOOKUP(D6672,Abbrev!$A$6:$B$67,2,FALSE)</f>
        <v>Sflound-L</v>
      </c>
      <c r="F6672" t="str">
        <f t="shared" si="312"/>
        <v>C</v>
      </c>
      <c r="G6672">
        <v>2010</v>
      </c>
      <c r="H6672">
        <v>29936.202111999999</v>
      </c>
      <c r="I6672">
        <v>323.495564337639</v>
      </c>
      <c r="J6672">
        <v>9684228.5963470507</v>
      </c>
      <c r="K6672">
        <f t="shared" si="313"/>
        <v>0.32349556433763899</v>
      </c>
      <c r="L6672">
        <f t="shared" si="314"/>
        <v>9684.2285963470604</v>
      </c>
    </row>
    <row r="6673" spans="1:12" x14ac:dyDescent="0.3">
      <c r="A6673" t="s">
        <v>50</v>
      </c>
      <c r="B6673" t="s">
        <v>646</v>
      </c>
      <c r="C6673" t="s">
        <v>643</v>
      </c>
      <c r="D6673" t="s">
        <v>25</v>
      </c>
      <c r="E6673" t="str">
        <f>VLOOKUP(D6673,Abbrev!$A$6:$B$67,2,FALSE)</f>
        <v>Yflound-L</v>
      </c>
      <c r="F6673" t="str">
        <f t="shared" si="312"/>
        <v>C</v>
      </c>
      <c r="G6673">
        <v>2010</v>
      </c>
      <c r="H6673">
        <v>29936.202111999999</v>
      </c>
      <c r="I6673">
        <v>3.5597782776278</v>
      </c>
      <c r="J6673">
        <v>106566.24199297299</v>
      </c>
      <c r="K6673">
        <f t="shared" si="313"/>
        <v>3.5597782776278001E-3</v>
      </c>
      <c r="L6673">
        <f t="shared" si="314"/>
        <v>106.56624199297306</v>
      </c>
    </row>
    <row r="6674" spans="1:12" x14ac:dyDescent="0.3">
      <c r="A6674" t="s">
        <v>50</v>
      </c>
      <c r="B6674" t="s">
        <v>646</v>
      </c>
      <c r="C6674" t="s">
        <v>643</v>
      </c>
      <c r="D6674" t="s">
        <v>44</v>
      </c>
      <c r="E6674" t="str">
        <f>VLOOKUP(D6674,Abbrev!$A$6:$B$67,2,FALSE)</f>
        <v>Blue-S</v>
      </c>
      <c r="F6674" t="str">
        <f t="shared" si="312"/>
        <v>C</v>
      </c>
      <c r="G6674">
        <v>2010</v>
      </c>
      <c r="H6674">
        <v>29936.202111999999</v>
      </c>
      <c r="I6674">
        <v>80.4605992793647</v>
      </c>
      <c r="J6674">
        <v>2408684.7620796999</v>
      </c>
      <c r="K6674">
        <f t="shared" si="313"/>
        <v>8.0460599279364706E-2</v>
      </c>
      <c r="L6674">
        <f t="shared" si="314"/>
        <v>2408.6847620797034</v>
      </c>
    </row>
    <row r="6675" spans="1:12" x14ac:dyDescent="0.3">
      <c r="A6675" t="s">
        <v>50</v>
      </c>
      <c r="B6675" t="s">
        <v>646</v>
      </c>
      <c r="C6675" t="s">
        <v>643</v>
      </c>
      <c r="D6675" t="s">
        <v>32</v>
      </c>
      <c r="E6675" t="str">
        <f>VLOOKUP(D6675,Abbrev!$A$6:$B$67,2,FALSE)</f>
        <v>Blue-M</v>
      </c>
      <c r="F6675" t="str">
        <f t="shared" si="312"/>
        <v>C</v>
      </c>
      <c r="G6675">
        <v>2010</v>
      </c>
      <c r="H6675">
        <v>29936.202111999999</v>
      </c>
      <c r="I6675">
        <v>28.222681031386401</v>
      </c>
      <c r="J6675">
        <v>844879.88349809195</v>
      </c>
      <c r="K6675">
        <f t="shared" si="313"/>
        <v>2.82226810313864E-2</v>
      </c>
      <c r="L6675">
        <f t="shared" si="314"/>
        <v>844.87988349809189</v>
      </c>
    </row>
    <row r="6676" spans="1:12" x14ac:dyDescent="0.3">
      <c r="A6676" t="s">
        <v>50</v>
      </c>
      <c r="B6676" t="s">
        <v>646</v>
      </c>
      <c r="C6676" t="s">
        <v>643</v>
      </c>
      <c r="D6676" t="s">
        <v>28</v>
      </c>
      <c r="E6676" t="str">
        <f>VLOOKUP(D6676,Abbrev!$A$6:$B$67,2,FALSE)</f>
        <v>Blue-L</v>
      </c>
      <c r="F6676" t="str">
        <f t="shared" si="312"/>
        <v>C</v>
      </c>
      <c r="G6676">
        <v>2010</v>
      </c>
      <c r="H6676">
        <v>29936.202111999999</v>
      </c>
      <c r="I6676">
        <v>43.665695167774899</v>
      </c>
      <c r="J6676">
        <v>1307185.07590349</v>
      </c>
      <c r="K6676">
        <f t="shared" si="313"/>
        <v>4.3665695167774903E-2</v>
      </c>
      <c r="L6676">
        <f t="shared" si="314"/>
        <v>1307.1850759034912</v>
      </c>
    </row>
    <row r="6677" spans="1:12" x14ac:dyDescent="0.3">
      <c r="A6677" t="s">
        <v>50</v>
      </c>
      <c r="B6677" t="s">
        <v>646</v>
      </c>
      <c r="C6677" t="s">
        <v>643</v>
      </c>
      <c r="D6677" t="s">
        <v>39</v>
      </c>
      <c r="E6677" t="str">
        <f>VLOOKUP(D6677,Abbrev!$A$6:$B$67,2,FALSE)</f>
        <v>Sbass-M</v>
      </c>
      <c r="F6677" t="str">
        <f t="shared" si="312"/>
        <v>C</v>
      </c>
      <c r="G6677">
        <v>2010</v>
      </c>
      <c r="H6677">
        <v>29936.202111999999</v>
      </c>
      <c r="I6677">
        <v>669.01793749412104</v>
      </c>
      <c r="J6677">
        <v>20027856.193377402</v>
      </c>
      <c r="K6677">
        <f t="shared" si="313"/>
        <v>0.66901793749412108</v>
      </c>
      <c r="L6677">
        <f t="shared" si="314"/>
        <v>20027.856193377393</v>
      </c>
    </row>
    <row r="6678" spans="1:12" x14ac:dyDescent="0.3">
      <c r="A6678" t="s">
        <v>50</v>
      </c>
      <c r="B6678" t="s">
        <v>646</v>
      </c>
      <c r="C6678" t="s">
        <v>643</v>
      </c>
      <c r="D6678" t="s">
        <v>35</v>
      </c>
      <c r="E6678" t="str">
        <f>VLOOKUP(D6678,Abbrev!$A$6:$B$67,2,FALSE)</f>
        <v>Sbass-L</v>
      </c>
      <c r="F6678" t="str">
        <f t="shared" si="312"/>
        <v>C</v>
      </c>
      <c r="G6678">
        <v>2010</v>
      </c>
      <c r="H6678">
        <v>29936.202111999999</v>
      </c>
      <c r="I6678">
        <v>604.197397899527</v>
      </c>
      <c r="J6678">
        <v>18087375.419064701</v>
      </c>
      <c r="K6678">
        <f t="shared" si="313"/>
        <v>0.60419739789952698</v>
      </c>
      <c r="L6678">
        <f t="shared" si="314"/>
        <v>18087.375419064723</v>
      </c>
    </row>
    <row r="6679" spans="1:12" x14ac:dyDescent="0.3">
      <c r="A6679" t="s">
        <v>50</v>
      </c>
      <c r="B6679" t="s">
        <v>646</v>
      </c>
      <c r="C6679" t="s">
        <v>643</v>
      </c>
      <c r="D6679" t="s">
        <v>36</v>
      </c>
      <c r="E6679" t="str">
        <f>VLOOKUP(D6679,Abbrev!$A$6:$B$67,2,FALSE)</f>
        <v>Weak-M</v>
      </c>
      <c r="F6679" t="str">
        <f t="shared" si="312"/>
        <v>C</v>
      </c>
      <c r="G6679">
        <v>2010</v>
      </c>
      <c r="H6679">
        <v>29936.202111999999</v>
      </c>
      <c r="I6679">
        <v>3.0724141789585602</v>
      </c>
      <c r="J6679">
        <v>91976.411833078004</v>
      </c>
      <c r="K6679">
        <f t="shared" si="313"/>
        <v>3.0724141789585601E-3</v>
      </c>
      <c r="L6679">
        <f t="shared" si="314"/>
        <v>91.976411833077989</v>
      </c>
    </row>
    <row r="6680" spans="1:12" x14ac:dyDescent="0.3">
      <c r="A6680" t="s">
        <v>50</v>
      </c>
      <c r="B6680" t="s">
        <v>646</v>
      </c>
      <c r="C6680" t="s">
        <v>643</v>
      </c>
      <c r="D6680" t="s">
        <v>7</v>
      </c>
      <c r="E6680" t="str">
        <f>VLOOKUP(D6680,Abbrev!$A$6:$B$67,2,FALSE)</f>
        <v>Alosines</v>
      </c>
      <c r="F6680" t="str">
        <f t="shared" si="312"/>
        <v>C</v>
      </c>
      <c r="G6680">
        <v>2011</v>
      </c>
      <c r="H6680">
        <v>29936.202111999999</v>
      </c>
      <c r="I6680">
        <v>7.7131735545907203</v>
      </c>
      <c r="J6680">
        <v>230903.12245516101</v>
      </c>
      <c r="K6680">
        <f t="shared" si="313"/>
        <v>7.71317355459072E-3</v>
      </c>
      <c r="L6680">
        <f t="shared" si="314"/>
        <v>230.90312245516125</v>
      </c>
    </row>
    <row r="6681" spans="1:12" x14ac:dyDescent="0.3">
      <c r="A6681" t="s">
        <v>50</v>
      </c>
      <c r="B6681" t="s">
        <v>646</v>
      </c>
      <c r="C6681" t="s">
        <v>643</v>
      </c>
      <c r="D6681" t="s">
        <v>31</v>
      </c>
      <c r="E6681" t="str">
        <f>VLOOKUP(D6681,Abbrev!$A$6:$B$67,2,FALSE)</f>
        <v>Anch</v>
      </c>
      <c r="F6681" t="str">
        <f t="shared" si="312"/>
        <v>C</v>
      </c>
      <c r="G6681">
        <v>2011</v>
      </c>
      <c r="H6681">
        <v>29936.202111999999</v>
      </c>
      <c r="I6681">
        <v>0.55006179653059695</v>
      </c>
      <c r="J6681">
        <v>16466.7611150298</v>
      </c>
      <c r="K6681">
        <f t="shared" si="313"/>
        <v>5.5006179653059692E-4</v>
      </c>
      <c r="L6681">
        <f t="shared" si="314"/>
        <v>16.466761115029769</v>
      </c>
    </row>
    <row r="6682" spans="1:12" x14ac:dyDescent="0.3">
      <c r="A6682" t="s">
        <v>50</v>
      </c>
      <c r="B6682" t="s">
        <v>646</v>
      </c>
      <c r="C6682" t="s">
        <v>643</v>
      </c>
      <c r="D6682" t="s">
        <v>42</v>
      </c>
      <c r="E6682" t="str">
        <f>VLOOKUP(D6682,Abbrev!$A$6:$B$67,2,FALSE)</f>
        <v>Croaker</v>
      </c>
      <c r="F6682" t="str">
        <f t="shared" si="312"/>
        <v>C</v>
      </c>
      <c r="G6682">
        <v>2011</v>
      </c>
      <c r="H6682">
        <v>29936.202111999999</v>
      </c>
      <c r="I6682">
        <v>1159.02572322934</v>
      </c>
      <c r="J6682">
        <v>34696828.303600498</v>
      </c>
      <c r="K6682">
        <f t="shared" si="313"/>
        <v>1.1590257232293399</v>
      </c>
      <c r="L6682">
        <f t="shared" si="314"/>
        <v>34696.828303600494</v>
      </c>
    </row>
    <row r="6683" spans="1:12" x14ac:dyDescent="0.3">
      <c r="A6683" t="s">
        <v>50</v>
      </c>
      <c r="B6683" t="s">
        <v>646</v>
      </c>
      <c r="C6683" t="s">
        <v>643</v>
      </c>
      <c r="D6683" t="s">
        <v>8</v>
      </c>
      <c r="E6683" t="str">
        <f>VLOOKUP(D6683,Abbrev!$A$6:$B$67,2,FALSE)</f>
        <v>Herring</v>
      </c>
      <c r="F6683" t="str">
        <f t="shared" si="312"/>
        <v>C</v>
      </c>
      <c r="G6683">
        <v>2011</v>
      </c>
      <c r="H6683">
        <v>29936.202111999999</v>
      </c>
      <c r="I6683">
        <v>6290.5818285654505</v>
      </c>
      <c r="J6683">
        <v>188316129.02201</v>
      </c>
      <c r="K6683">
        <f t="shared" si="313"/>
        <v>6.2905818285654505</v>
      </c>
      <c r="L6683">
        <f t="shared" si="314"/>
        <v>188316.12902200985</v>
      </c>
    </row>
    <row r="6684" spans="1:12" x14ac:dyDescent="0.3">
      <c r="A6684" t="s">
        <v>50</v>
      </c>
      <c r="B6684" t="s">
        <v>646</v>
      </c>
      <c r="C6684" t="s">
        <v>643</v>
      </c>
      <c r="D6684" t="s">
        <v>9</v>
      </c>
      <c r="E6684" t="str">
        <f>VLOOKUP(D6684,Abbrev!$A$6:$B$67,2,FALSE)</f>
        <v>Mack</v>
      </c>
      <c r="F6684" t="str">
        <f t="shared" si="312"/>
        <v>C</v>
      </c>
      <c r="G6684">
        <v>2011</v>
      </c>
      <c r="H6684">
        <v>29936.202111999999</v>
      </c>
      <c r="I6684">
        <v>600.86211435513405</v>
      </c>
      <c r="J6684">
        <v>17987529.696779002</v>
      </c>
      <c r="K6684">
        <f t="shared" si="313"/>
        <v>0.60086211435513404</v>
      </c>
      <c r="L6684">
        <f t="shared" si="314"/>
        <v>17987.529696778947</v>
      </c>
    </row>
    <row r="6685" spans="1:12" x14ac:dyDescent="0.3">
      <c r="A6685" t="s">
        <v>50</v>
      </c>
      <c r="B6685" t="s">
        <v>646</v>
      </c>
      <c r="C6685" t="s">
        <v>643</v>
      </c>
      <c r="D6685" t="s">
        <v>10</v>
      </c>
      <c r="E6685" t="str">
        <f>VLOOKUP(D6685,Abbrev!$A$6:$B$67,2,FALSE)</f>
        <v>Butter</v>
      </c>
      <c r="F6685" t="str">
        <f t="shared" si="312"/>
        <v>C</v>
      </c>
      <c r="G6685">
        <v>2011</v>
      </c>
      <c r="H6685">
        <v>29936.202111999999</v>
      </c>
      <c r="I6685">
        <v>832.31766465848</v>
      </c>
      <c r="J6685">
        <v>24916429.830604099</v>
      </c>
      <c r="K6685">
        <f t="shared" si="313"/>
        <v>0.83231766465848001</v>
      </c>
      <c r="L6685">
        <f t="shared" si="314"/>
        <v>24916.429830604095</v>
      </c>
    </row>
    <row r="6686" spans="1:12" x14ac:dyDescent="0.3">
      <c r="A6686" t="s">
        <v>50</v>
      </c>
      <c r="B6686" t="s">
        <v>646</v>
      </c>
      <c r="C6686" t="s">
        <v>643</v>
      </c>
      <c r="D6686" t="s">
        <v>11</v>
      </c>
      <c r="E6686" t="str">
        <f>VLOOKUP(D6686,Abbrev!$A$6:$B$67,2,FALSE)</f>
        <v>Dbenth-oth</v>
      </c>
      <c r="F6686" t="str">
        <f t="shared" si="312"/>
        <v>C</v>
      </c>
      <c r="G6686">
        <v>2011</v>
      </c>
      <c r="H6686">
        <v>29936.202111999999</v>
      </c>
      <c r="I6686">
        <v>1432.49200349526</v>
      </c>
      <c r="J6686">
        <v>42883370.140458003</v>
      </c>
      <c r="K6686">
        <f t="shared" si="313"/>
        <v>1.43249200349526</v>
      </c>
      <c r="L6686">
        <f t="shared" si="314"/>
        <v>42883.370140457911</v>
      </c>
    </row>
    <row r="6687" spans="1:12" x14ac:dyDescent="0.3">
      <c r="A6687" t="s">
        <v>50</v>
      </c>
      <c r="B6687" t="s">
        <v>646</v>
      </c>
      <c r="C6687" t="s">
        <v>643</v>
      </c>
      <c r="D6687" t="s">
        <v>33</v>
      </c>
      <c r="E6687" t="str">
        <f>VLOOKUP(D6687,Abbrev!$A$6:$B$67,2,FALSE)</f>
        <v>Domni-oth</v>
      </c>
      <c r="F6687" t="str">
        <f t="shared" si="312"/>
        <v>C</v>
      </c>
      <c r="G6687">
        <v>2011</v>
      </c>
      <c r="H6687">
        <v>29936.202111999999</v>
      </c>
      <c r="I6687">
        <v>26.725527164628801</v>
      </c>
      <c r="J6687">
        <v>800060.78275007498</v>
      </c>
      <c r="K6687">
        <f t="shared" si="313"/>
        <v>2.6725527164628803E-2</v>
      </c>
      <c r="L6687">
        <f t="shared" si="314"/>
        <v>800.06078275007405</v>
      </c>
    </row>
    <row r="6688" spans="1:12" x14ac:dyDescent="0.3">
      <c r="A6688" t="s">
        <v>50</v>
      </c>
      <c r="B6688" t="s">
        <v>646</v>
      </c>
      <c r="C6688" t="s">
        <v>643</v>
      </c>
      <c r="D6688" t="s">
        <v>12</v>
      </c>
      <c r="E6688" t="str">
        <f>VLOOKUP(D6688,Abbrev!$A$6:$B$67,2,FALSE)</f>
        <v>Dpisc-oth</v>
      </c>
      <c r="F6688" t="str">
        <f t="shared" si="312"/>
        <v>C</v>
      </c>
      <c r="G6688">
        <v>2011</v>
      </c>
      <c r="H6688">
        <v>29936.202111999999</v>
      </c>
      <c r="I6688">
        <v>278.34647529692103</v>
      </c>
      <c r="J6688">
        <v>8332636.3416514397</v>
      </c>
      <c r="K6688">
        <f t="shared" si="313"/>
        <v>0.27834647529692103</v>
      </c>
      <c r="L6688">
        <f t="shared" si="314"/>
        <v>8332.6363416514432</v>
      </c>
    </row>
    <row r="6689" spans="1:12" x14ac:dyDescent="0.3">
      <c r="A6689" t="s">
        <v>50</v>
      </c>
      <c r="B6689" t="s">
        <v>646</v>
      </c>
      <c r="C6689" t="s">
        <v>643</v>
      </c>
      <c r="D6689" t="s">
        <v>27</v>
      </c>
      <c r="E6689" t="str">
        <f>VLOOKUP(D6689,Abbrev!$A$6:$B$67,2,FALSE)</f>
        <v>MedPel</v>
      </c>
      <c r="F6689" t="str">
        <f t="shared" si="312"/>
        <v>C</v>
      </c>
      <c r="G6689">
        <v>2011</v>
      </c>
      <c r="H6689">
        <v>29936.202111999999</v>
      </c>
      <c r="I6689">
        <v>6.1052163296287798</v>
      </c>
      <c r="J6689">
        <v>182766.98998124999</v>
      </c>
      <c r="K6689">
        <f t="shared" si="313"/>
        <v>6.1052163296287801E-3</v>
      </c>
      <c r="L6689">
        <f t="shared" si="314"/>
        <v>182.76698998124996</v>
      </c>
    </row>
    <row r="6690" spans="1:12" x14ac:dyDescent="0.3">
      <c r="A6690" t="s">
        <v>50</v>
      </c>
      <c r="B6690" t="s">
        <v>646</v>
      </c>
      <c r="C6690" t="s">
        <v>643</v>
      </c>
      <c r="D6690" t="s">
        <v>14</v>
      </c>
      <c r="E6690" t="str">
        <f>VLOOKUP(D6690,Abbrev!$A$6:$B$67,2,FALSE)</f>
        <v>Mesopel</v>
      </c>
      <c r="F6690" t="str">
        <f t="shared" si="312"/>
        <v>C</v>
      </c>
      <c r="G6690">
        <v>2011</v>
      </c>
      <c r="H6690">
        <v>29936.202111999999</v>
      </c>
      <c r="I6690">
        <v>9.6709993289249702E-2</v>
      </c>
      <c r="J6690">
        <v>2895.1299053571402</v>
      </c>
      <c r="K6690">
        <f t="shared" si="313"/>
        <v>9.6709993289249705E-5</v>
      </c>
      <c r="L6690">
        <f t="shared" si="314"/>
        <v>2.8951299053571429</v>
      </c>
    </row>
    <row r="6691" spans="1:12" x14ac:dyDescent="0.3">
      <c r="A6691" t="s">
        <v>50</v>
      </c>
      <c r="B6691" t="s">
        <v>646</v>
      </c>
      <c r="C6691" t="s">
        <v>643</v>
      </c>
      <c r="D6691" t="s">
        <v>15</v>
      </c>
      <c r="E6691" t="str">
        <f>VLOOKUP(D6691,Abbrev!$A$6:$B$67,2,FALSE)</f>
        <v>Skate</v>
      </c>
      <c r="F6691" t="str">
        <f t="shared" si="312"/>
        <v>C</v>
      </c>
      <c r="G6691">
        <v>2011</v>
      </c>
      <c r="H6691">
        <v>29936.202111999999</v>
      </c>
      <c r="I6691">
        <v>1366.4737006180301</v>
      </c>
      <c r="J6691">
        <v>40907032.882433899</v>
      </c>
      <c r="K6691">
        <f t="shared" si="313"/>
        <v>1.3664737006180301</v>
      </c>
      <c r="L6691">
        <f t="shared" si="314"/>
        <v>40907.032882433923</v>
      </c>
    </row>
    <row r="6692" spans="1:12" x14ac:dyDescent="0.3">
      <c r="A6692" t="s">
        <v>50</v>
      </c>
      <c r="B6692" t="s">
        <v>646</v>
      </c>
      <c r="C6692" t="s">
        <v>643</v>
      </c>
      <c r="D6692" t="s">
        <v>16</v>
      </c>
      <c r="E6692" t="str">
        <f>VLOOKUP(D6692,Abbrev!$A$6:$B$67,2,FALSE)</f>
        <v>SmPel</v>
      </c>
      <c r="F6692" t="str">
        <f t="shared" si="312"/>
        <v>C</v>
      </c>
      <c r="G6692">
        <v>2011</v>
      </c>
      <c r="H6692">
        <v>29936.202111999999</v>
      </c>
      <c r="I6692">
        <v>586.301081645115</v>
      </c>
      <c r="J6692">
        <v>17551627.6786124</v>
      </c>
      <c r="K6692">
        <f t="shared" si="313"/>
        <v>0.58630108164511496</v>
      </c>
      <c r="L6692">
        <f t="shared" si="314"/>
        <v>17551.627678612374</v>
      </c>
    </row>
    <row r="6693" spans="1:12" x14ac:dyDescent="0.3">
      <c r="A6693" t="s">
        <v>50</v>
      </c>
      <c r="B6693" t="s">
        <v>646</v>
      </c>
      <c r="C6693" t="s">
        <v>643</v>
      </c>
      <c r="D6693" t="s">
        <v>17</v>
      </c>
      <c r="E6693" t="str">
        <f>VLOOKUP(D6693,Abbrev!$A$6:$B$67,2,FALSE)</f>
        <v>Squid</v>
      </c>
      <c r="F6693" t="str">
        <f t="shared" si="312"/>
        <v>C</v>
      </c>
      <c r="G6693">
        <v>2011</v>
      </c>
      <c r="H6693">
        <v>29936.202111999999</v>
      </c>
      <c r="I6693">
        <v>803.91104062684303</v>
      </c>
      <c r="J6693">
        <v>24066043.3922734</v>
      </c>
      <c r="K6693">
        <f t="shared" si="313"/>
        <v>0.80391104062684304</v>
      </c>
      <c r="L6693">
        <f t="shared" si="314"/>
        <v>24066.043392273416</v>
      </c>
    </row>
    <row r="6694" spans="1:12" x14ac:dyDescent="0.3">
      <c r="A6694" t="s">
        <v>50</v>
      </c>
      <c r="B6694" t="s">
        <v>646</v>
      </c>
      <c r="C6694" t="s">
        <v>643</v>
      </c>
      <c r="D6694" t="s">
        <v>18</v>
      </c>
      <c r="E6694" t="str">
        <f>VLOOKUP(D6694,Abbrev!$A$6:$B$67,2,FALSE)</f>
        <v>Dogfish-S</v>
      </c>
      <c r="F6694" t="str">
        <f t="shared" si="312"/>
        <v>C</v>
      </c>
      <c r="G6694">
        <v>2011</v>
      </c>
      <c r="H6694">
        <v>29936.202111999999</v>
      </c>
      <c r="I6694">
        <v>11.769854389564999</v>
      </c>
      <c r="J6694">
        <v>352344.739834829</v>
      </c>
      <c r="K6694">
        <f t="shared" si="313"/>
        <v>1.1769854389565E-2</v>
      </c>
      <c r="L6694">
        <f t="shared" si="314"/>
        <v>352.3447398348282</v>
      </c>
    </row>
    <row r="6695" spans="1:12" x14ac:dyDescent="0.3">
      <c r="A6695" t="s">
        <v>50</v>
      </c>
      <c r="B6695" t="s">
        <v>646</v>
      </c>
      <c r="C6695" t="s">
        <v>643</v>
      </c>
      <c r="D6695" t="s">
        <v>19</v>
      </c>
      <c r="E6695" t="str">
        <f>VLOOKUP(D6695,Abbrev!$A$6:$B$67,2,FALSE)</f>
        <v>Dogfish-L</v>
      </c>
      <c r="F6695" t="str">
        <f t="shared" si="312"/>
        <v>C</v>
      </c>
      <c r="G6695">
        <v>2011</v>
      </c>
      <c r="H6695">
        <v>29936.202111999999</v>
      </c>
      <c r="I6695">
        <v>33406.660828881701</v>
      </c>
      <c r="J6695">
        <v>1000068550.46044</v>
      </c>
      <c r="K6695">
        <f t="shared" si="313"/>
        <v>33.406660828881698</v>
      </c>
      <c r="L6695">
        <f t="shared" si="314"/>
        <v>1000068.5504604359</v>
      </c>
    </row>
    <row r="6696" spans="1:12" x14ac:dyDescent="0.3">
      <c r="A6696" t="s">
        <v>50</v>
      </c>
      <c r="B6696" t="s">
        <v>646</v>
      </c>
      <c r="C6696" t="s">
        <v>643</v>
      </c>
      <c r="D6696" t="s">
        <v>20</v>
      </c>
      <c r="E6696" t="str">
        <f>VLOOKUP(D6696,Abbrev!$A$6:$B$67,2,FALSE)</f>
        <v>Hake-S</v>
      </c>
      <c r="F6696" t="str">
        <f t="shared" si="312"/>
        <v>C</v>
      </c>
      <c r="G6696">
        <v>2011</v>
      </c>
      <c r="H6696">
        <v>29936.202111999999</v>
      </c>
      <c r="I6696">
        <v>494.92856964266298</v>
      </c>
      <c r="J6696">
        <v>14816281.6918258</v>
      </c>
      <c r="K6696">
        <f t="shared" si="313"/>
        <v>0.49492856964266296</v>
      </c>
      <c r="L6696">
        <f t="shared" si="314"/>
        <v>14816.281691825825</v>
      </c>
    </row>
    <row r="6697" spans="1:12" x14ac:dyDescent="0.3">
      <c r="A6697" t="s">
        <v>50</v>
      </c>
      <c r="B6697" t="s">
        <v>646</v>
      </c>
      <c r="C6697" t="s">
        <v>643</v>
      </c>
      <c r="D6697" t="s">
        <v>23</v>
      </c>
      <c r="E6697" t="str">
        <f>VLOOKUP(D6697,Abbrev!$A$6:$B$67,2,FALSE)</f>
        <v>Cod-L</v>
      </c>
      <c r="F6697" t="str">
        <f t="shared" si="312"/>
        <v>C</v>
      </c>
      <c r="G6697">
        <v>2011</v>
      </c>
      <c r="H6697">
        <v>29936.202111999999</v>
      </c>
      <c r="I6697">
        <v>10.9725116396905</v>
      </c>
      <c r="J6697">
        <v>328475.32612204802</v>
      </c>
      <c r="K6697">
        <f t="shared" si="313"/>
        <v>1.0972511639690501E-2</v>
      </c>
      <c r="L6697">
        <f t="shared" si="314"/>
        <v>328.47532612204736</v>
      </c>
    </row>
    <row r="6698" spans="1:12" x14ac:dyDescent="0.3">
      <c r="A6698" t="s">
        <v>50</v>
      </c>
      <c r="B6698" t="s">
        <v>646</v>
      </c>
      <c r="C6698" t="s">
        <v>643</v>
      </c>
      <c r="D6698" t="s">
        <v>43</v>
      </c>
      <c r="E6698" t="str">
        <f>VLOOKUP(D6698,Abbrev!$A$6:$B$67,2,FALSE)</f>
        <v>Sflound-S</v>
      </c>
      <c r="F6698" t="str">
        <f t="shared" si="312"/>
        <v>C</v>
      </c>
      <c r="G6698">
        <v>2011</v>
      </c>
      <c r="H6698">
        <v>29936.202111999999</v>
      </c>
      <c r="I6698">
        <v>3.8635690729618402</v>
      </c>
      <c r="J6698">
        <v>115660.584641858</v>
      </c>
      <c r="K6698">
        <f t="shared" si="313"/>
        <v>3.86356907296184E-3</v>
      </c>
      <c r="L6698">
        <f t="shared" si="314"/>
        <v>115.66058464185811</v>
      </c>
    </row>
    <row r="6699" spans="1:12" x14ac:dyDescent="0.3">
      <c r="A6699" t="s">
        <v>50</v>
      </c>
      <c r="B6699" t="s">
        <v>646</v>
      </c>
      <c r="C6699" t="s">
        <v>643</v>
      </c>
      <c r="D6699" t="s">
        <v>29</v>
      </c>
      <c r="E6699" t="str">
        <f>VLOOKUP(D6699,Abbrev!$A$6:$B$67,2,FALSE)</f>
        <v>Sflound-L</v>
      </c>
      <c r="F6699" t="str">
        <f t="shared" si="312"/>
        <v>C</v>
      </c>
      <c r="G6699">
        <v>2011</v>
      </c>
      <c r="H6699">
        <v>29936.202111999999</v>
      </c>
      <c r="I6699">
        <v>309.786550613614</v>
      </c>
      <c r="J6699">
        <v>9273832.7907484695</v>
      </c>
      <c r="K6699">
        <f t="shared" si="313"/>
        <v>0.30978655061361399</v>
      </c>
      <c r="L6699">
        <f t="shared" si="314"/>
        <v>9273.8327907484654</v>
      </c>
    </row>
    <row r="6700" spans="1:12" x14ac:dyDescent="0.3">
      <c r="A6700" t="s">
        <v>50</v>
      </c>
      <c r="B6700" t="s">
        <v>646</v>
      </c>
      <c r="C6700" t="s">
        <v>643</v>
      </c>
      <c r="D6700" t="s">
        <v>24</v>
      </c>
      <c r="E6700" t="str">
        <f>VLOOKUP(D6700,Abbrev!$A$6:$B$67,2,FALSE)</f>
        <v>Yflound-S</v>
      </c>
      <c r="F6700" t="str">
        <f t="shared" si="312"/>
        <v>C</v>
      </c>
      <c r="G6700">
        <v>2011</v>
      </c>
      <c r="H6700">
        <v>29936.202111999999</v>
      </c>
      <c r="I6700">
        <v>0.22748658595614399</v>
      </c>
      <c r="J6700">
        <v>6810.0844149519799</v>
      </c>
      <c r="K6700">
        <f t="shared" si="313"/>
        <v>2.2748658595614398E-4</v>
      </c>
      <c r="L6700">
        <f t="shared" si="314"/>
        <v>6.8100844149519864</v>
      </c>
    </row>
    <row r="6701" spans="1:12" x14ac:dyDescent="0.3">
      <c r="A6701" t="s">
        <v>50</v>
      </c>
      <c r="B6701" t="s">
        <v>646</v>
      </c>
      <c r="C6701" t="s">
        <v>643</v>
      </c>
      <c r="D6701" t="s">
        <v>25</v>
      </c>
      <c r="E6701" t="str">
        <f>VLOOKUP(D6701,Abbrev!$A$6:$B$67,2,FALSE)</f>
        <v>Yflound-L</v>
      </c>
      <c r="F6701" t="str">
        <f t="shared" si="312"/>
        <v>C</v>
      </c>
      <c r="G6701">
        <v>2011</v>
      </c>
      <c r="H6701">
        <v>29936.202111999999</v>
      </c>
      <c r="I6701">
        <v>4.1794826024705003</v>
      </c>
      <c r="J6701">
        <v>125117.835911145</v>
      </c>
      <c r="K6701">
        <f t="shared" si="313"/>
        <v>4.1794826024705006E-3</v>
      </c>
      <c r="L6701">
        <f t="shared" si="314"/>
        <v>125.11783591114465</v>
      </c>
    </row>
    <row r="6702" spans="1:12" x14ac:dyDescent="0.3">
      <c r="A6702" t="s">
        <v>50</v>
      </c>
      <c r="B6702" t="s">
        <v>646</v>
      </c>
      <c r="C6702" t="s">
        <v>643</v>
      </c>
      <c r="D6702" t="s">
        <v>44</v>
      </c>
      <c r="E6702" t="str">
        <f>VLOOKUP(D6702,Abbrev!$A$6:$B$67,2,FALSE)</f>
        <v>Blue-S</v>
      </c>
      <c r="F6702" t="str">
        <f t="shared" si="312"/>
        <v>C</v>
      </c>
      <c r="G6702">
        <v>2011</v>
      </c>
      <c r="H6702">
        <v>29936.202111999999</v>
      </c>
      <c r="I6702">
        <v>70.186477408975605</v>
      </c>
      <c r="J6702">
        <v>2101116.5732444199</v>
      </c>
      <c r="K6702">
        <f t="shared" si="313"/>
        <v>7.0186477408975601E-2</v>
      </c>
      <c r="L6702">
        <f t="shared" si="314"/>
        <v>2101.1165732444156</v>
      </c>
    </row>
    <row r="6703" spans="1:12" x14ac:dyDescent="0.3">
      <c r="A6703" t="s">
        <v>50</v>
      </c>
      <c r="B6703" t="s">
        <v>646</v>
      </c>
      <c r="C6703" t="s">
        <v>643</v>
      </c>
      <c r="D6703" t="s">
        <v>32</v>
      </c>
      <c r="E6703" t="str">
        <f>VLOOKUP(D6703,Abbrev!$A$6:$B$67,2,FALSE)</f>
        <v>Blue-M</v>
      </c>
      <c r="F6703" t="str">
        <f t="shared" si="312"/>
        <v>C</v>
      </c>
      <c r="G6703">
        <v>2011</v>
      </c>
      <c r="H6703">
        <v>29936.202111999999</v>
      </c>
      <c r="I6703">
        <v>93.053046258747699</v>
      </c>
      <c r="J6703">
        <v>2785654.7999391598</v>
      </c>
      <c r="K6703">
        <f t="shared" si="313"/>
        <v>9.3053046258747704E-2</v>
      </c>
      <c r="L6703">
        <f t="shared" si="314"/>
        <v>2785.6547999391564</v>
      </c>
    </row>
    <row r="6704" spans="1:12" x14ac:dyDescent="0.3">
      <c r="A6704" t="s">
        <v>50</v>
      </c>
      <c r="B6704" t="s">
        <v>646</v>
      </c>
      <c r="C6704" t="s">
        <v>643</v>
      </c>
      <c r="D6704" t="s">
        <v>39</v>
      </c>
      <c r="E6704" t="str">
        <f>VLOOKUP(D6704,Abbrev!$A$6:$B$67,2,FALSE)</f>
        <v>Sbass-M</v>
      </c>
      <c r="F6704" t="str">
        <f t="shared" si="312"/>
        <v>C</v>
      </c>
      <c r="G6704">
        <v>2011</v>
      </c>
      <c r="H6704">
        <v>29936.202111999999</v>
      </c>
      <c r="I6704">
        <v>6133.0557733824198</v>
      </c>
      <c r="J6704">
        <v>183600397.196145</v>
      </c>
      <c r="K6704">
        <f t="shared" si="313"/>
        <v>6.13305577338242</v>
      </c>
      <c r="L6704">
        <f t="shared" si="314"/>
        <v>183600.39719614459</v>
      </c>
    </row>
    <row r="6705" spans="1:12" x14ac:dyDescent="0.3">
      <c r="A6705" t="s">
        <v>50</v>
      </c>
      <c r="B6705" t="s">
        <v>646</v>
      </c>
      <c r="C6705" t="s">
        <v>643</v>
      </c>
      <c r="D6705" t="s">
        <v>35</v>
      </c>
      <c r="E6705" t="str">
        <f>VLOOKUP(D6705,Abbrev!$A$6:$B$67,2,FALSE)</f>
        <v>Sbass-L</v>
      </c>
      <c r="F6705" t="str">
        <f t="shared" si="312"/>
        <v>C</v>
      </c>
      <c r="G6705">
        <v>2011</v>
      </c>
      <c r="H6705">
        <v>29936.202111999999</v>
      </c>
      <c r="I6705">
        <v>6258.8535038485097</v>
      </c>
      <c r="J6705">
        <v>187366303.48060799</v>
      </c>
      <c r="K6705">
        <f t="shared" si="313"/>
        <v>6.2588535038485098</v>
      </c>
      <c r="L6705">
        <f t="shared" si="314"/>
        <v>187366.30348060836</v>
      </c>
    </row>
    <row r="6706" spans="1:12" x14ac:dyDescent="0.3">
      <c r="A6706" t="s">
        <v>50</v>
      </c>
      <c r="B6706" t="s">
        <v>646</v>
      </c>
      <c r="C6706" t="s">
        <v>643</v>
      </c>
      <c r="D6706" t="s">
        <v>40</v>
      </c>
      <c r="E6706" t="str">
        <f>VLOOKUP(D6706,Abbrev!$A$6:$B$67,2,FALSE)</f>
        <v>Weak-S</v>
      </c>
      <c r="F6706" t="str">
        <f t="shared" si="312"/>
        <v>C</v>
      </c>
      <c r="G6706">
        <v>2011</v>
      </c>
      <c r="H6706">
        <v>29936.202111999999</v>
      </c>
      <c r="I6706">
        <v>4.7972179018264498</v>
      </c>
      <c r="J6706">
        <v>143610.48468438099</v>
      </c>
      <c r="K6706">
        <f t="shared" si="313"/>
        <v>4.7972179018264498E-3</v>
      </c>
      <c r="L6706">
        <f t="shared" si="314"/>
        <v>143.61048468438116</v>
      </c>
    </row>
    <row r="6707" spans="1:12" x14ac:dyDescent="0.3">
      <c r="A6707" t="s">
        <v>50</v>
      </c>
      <c r="B6707" t="s">
        <v>646</v>
      </c>
      <c r="C6707" t="s">
        <v>643</v>
      </c>
      <c r="D6707" t="s">
        <v>36</v>
      </c>
      <c r="E6707" t="str">
        <f>VLOOKUP(D6707,Abbrev!$A$6:$B$67,2,FALSE)</f>
        <v>Weak-M</v>
      </c>
      <c r="F6707" t="str">
        <f t="shared" si="312"/>
        <v>C</v>
      </c>
      <c r="G6707">
        <v>2011</v>
      </c>
      <c r="H6707">
        <v>29936.202111999999</v>
      </c>
      <c r="I6707">
        <v>57.929538922580797</v>
      </c>
      <c r="J6707">
        <v>1734190.3854413501</v>
      </c>
      <c r="K6707">
        <f t="shared" si="313"/>
        <v>5.7929538922580799E-2</v>
      </c>
      <c r="L6707">
        <f t="shared" si="314"/>
        <v>1734.1903854413495</v>
      </c>
    </row>
    <row r="6708" spans="1:12" x14ac:dyDescent="0.3">
      <c r="A6708" t="s">
        <v>50</v>
      </c>
      <c r="B6708" t="s">
        <v>646</v>
      </c>
      <c r="C6708" t="s">
        <v>643</v>
      </c>
      <c r="D6708" t="s">
        <v>7</v>
      </c>
      <c r="E6708" t="str">
        <f>VLOOKUP(D6708,Abbrev!$A$6:$B$67,2,FALSE)</f>
        <v>Alosines</v>
      </c>
      <c r="F6708" t="str">
        <f t="shared" si="312"/>
        <v>C</v>
      </c>
      <c r="G6708">
        <v>2012</v>
      </c>
      <c r="H6708">
        <v>29936.202111999999</v>
      </c>
      <c r="I6708">
        <v>2.8236618857334999</v>
      </c>
      <c r="J6708">
        <v>84529.712907269102</v>
      </c>
      <c r="K6708">
        <f t="shared" si="313"/>
        <v>2.8236618857334999E-3</v>
      </c>
      <c r="L6708">
        <f t="shared" si="314"/>
        <v>84.529712907269101</v>
      </c>
    </row>
    <row r="6709" spans="1:12" x14ac:dyDescent="0.3">
      <c r="A6709" t="s">
        <v>50</v>
      </c>
      <c r="B6709" t="s">
        <v>646</v>
      </c>
      <c r="C6709" t="s">
        <v>643</v>
      </c>
      <c r="D6709" t="s">
        <v>31</v>
      </c>
      <c r="E6709" t="str">
        <f>VLOOKUP(D6709,Abbrev!$A$6:$B$67,2,FALSE)</f>
        <v>Anch</v>
      </c>
      <c r="F6709" t="str">
        <f t="shared" si="312"/>
        <v>C</v>
      </c>
      <c r="G6709">
        <v>2012</v>
      </c>
      <c r="H6709">
        <v>29936.202111999999</v>
      </c>
      <c r="I6709">
        <v>110.556965044162</v>
      </c>
      <c r="J6709">
        <v>3309655.6504513598</v>
      </c>
      <c r="K6709">
        <f t="shared" si="313"/>
        <v>0.110556965044162</v>
      </c>
      <c r="L6709">
        <f t="shared" si="314"/>
        <v>3309.6556504513524</v>
      </c>
    </row>
    <row r="6710" spans="1:12" x14ac:dyDescent="0.3">
      <c r="A6710" t="s">
        <v>50</v>
      </c>
      <c r="B6710" t="s">
        <v>646</v>
      </c>
      <c r="C6710" t="s">
        <v>643</v>
      </c>
      <c r="D6710" t="s">
        <v>42</v>
      </c>
      <c r="E6710" t="str">
        <f>VLOOKUP(D6710,Abbrev!$A$6:$B$67,2,FALSE)</f>
        <v>Croaker</v>
      </c>
      <c r="F6710" t="str">
        <f t="shared" si="312"/>
        <v>C</v>
      </c>
      <c r="G6710">
        <v>2012</v>
      </c>
      <c r="H6710">
        <v>29936.202111999999</v>
      </c>
      <c r="I6710">
        <v>1154.15893864851</v>
      </c>
      <c r="J6710">
        <v>34551135.256753303</v>
      </c>
      <c r="K6710">
        <f t="shared" si="313"/>
        <v>1.15415893864851</v>
      </c>
      <c r="L6710">
        <f t="shared" si="314"/>
        <v>34551.135256753201</v>
      </c>
    </row>
    <row r="6711" spans="1:12" x14ac:dyDescent="0.3">
      <c r="A6711" t="s">
        <v>50</v>
      </c>
      <c r="B6711" t="s">
        <v>646</v>
      </c>
      <c r="C6711" t="s">
        <v>643</v>
      </c>
      <c r="D6711" t="s">
        <v>8</v>
      </c>
      <c r="E6711" t="str">
        <f>VLOOKUP(D6711,Abbrev!$A$6:$B$67,2,FALSE)</f>
        <v>Herring</v>
      </c>
      <c r="F6711" t="str">
        <f t="shared" si="312"/>
        <v>C</v>
      </c>
      <c r="G6711">
        <v>2012</v>
      </c>
      <c r="H6711">
        <v>29936.202111999999</v>
      </c>
      <c r="I6711">
        <v>2466.6500797541498</v>
      </c>
      <c r="J6711">
        <v>73842135.327101007</v>
      </c>
      <c r="K6711">
        <f t="shared" si="313"/>
        <v>2.46665007975415</v>
      </c>
      <c r="L6711">
        <f t="shared" si="314"/>
        <v>73842.135327101147</v>
      </c>
    </row>
    <row r="6712" spans="1:12" x14ac:dyDescent="0.3">
      <c r="A6712" t="s">
        <v>50</v>
      </c>
      <c r="B6712" t="s">
        <v>646</v>
      </c>
      <c r="C6712" t="s">
        <v>643</v>
      </c>
      <c r="D6712" t="s">
        <v>9</v>
      </c>
      <c r="E6712" t="str">
        <f>VLOOKUP(D6712,Abbrev!$A$6:$B$67,2,FALSE)</f>
        <v>Mack</v>
      </c>
      <c r="F6712" t="str">
        <f t="shared" si="312"/>
        <v>C</v>
      </c>
      <c r="G6712">
        <v>2012</v>
      </c>
      <c r="H6712">
        <v>29936.202111999999</v>
      </c>
      <c r="I6712">
        <v>435.24674102154199</v>
      </c>
      <c r="J6712">
        <v>13029634.4078102</v>
      </c>
      <c r="K6712">
        <f t="shared" si="313"/>
        <v>0.43524674102154198</v>
      </c>
      <c r="L6712">
        <f t="shared" si="314"/>
        <v>13029.634407810201</v>
      </c>
    </row>
    <row r="6713" spans="1:12" x14ac:dyDescent="0.3">
      <c r="A6713" t="s">
        <v>50</v>
      </c>
      <c r="B6713" t="s">
        <v>646</v>
      </c>
      <c r="C6713" t="s">
        <v>643</v>
      </c>
      <c r="D6713" t="s">
        <v>10</v>
      </c>
      <c r="E6713" t="str">
        <f>VLOOKUP(D6713,Abbrev!$A$6:$B$67,2,FALSE)</f>
        <v>Butter</v>
      </c>
      <c r="F6713" t="str">
        <f t="shared" si="312"/>
        <v>C</v>
      </c>
      <c r="G6713">
        <v>2012</v>
      </c>
      <c r="H6713">
        <v>29936.202111999999</v>
      </c>
      <c r="I6713">
        <v>312.74982087396899</v>
      </c>
      <c r="J6713">
        <v>9362541.8481749203</v>
      </c>
      <c r="K6713">
        <f t="shared" si="313"/>
        <v>0.31274982087396896</v>
      </c>
      <c r="L6713">
        <f t="shared" si="314"/>
        <v>9362.5418481749311</v>
      </c>
    </row>
    <row r="6714" spans="1:12" x14ac:dyDescent="0.3">
      <c r="A6714" t="s">
        <v>50</v>
      </c>
      <c r="B6714" t="s">
        <v>646</v>
      </c>
      <c r="C6714" t="s">
        <v>643</v>
      </c>
      <c r="D6714" t="s">
        <v>11</v>
      </c>
      <c r="E6714" t="str">
        <f>VLOOKUP(D6714,Abbrev!$A$6:$B$67,2,FALSE)</f>
        <v>Dbenth-oth</v>
      </c>
      <c r="F6714" t="str">
        <f t="shared" si="312"/>
        <v>C</v>
      </c>
      <c r="G6714">
        <v>2012</v>
      </c>
      <c r="H6714">
        <v>29936.202111999999</v>
      </c>
      <c r="I6714">
        <v>4268.7564150755998</v>
      </c>
      <c r="J6714">
        <v>127790354.80859999</v>
      </c>
      <c r="K6714">
        <f t="shared" si="313"/>
        <v>4.2687564150755994</v>
      </c>
      <c r="L6714">
        <f t="shared" si="314"/>
        <v>127790.3548085997</v>
      </c>
    </row>
    <row r="6715" spans="1:12" x14ac:dyDescent="0.3">
      <c r="A6715" t="s">
        <v>50</v>
      </c>
      <c r="B6715" t="s">
        <v>646</v>
      </c>
      <c r="C6715" t="s">
        <v>643</v>
      </c>
      <c r="D6715" t="s">
        <v>33</v>
      </c>
      <c r="E6715" t="str">
        <f>VLOOKUP(D6715,Abbrev!$A$6:$B$67,2,FALSE)</f>
        <v>Domni-oth</v>
      </c>
      <c r="F6715" t="str">
        <f t="shared" si="312"/>
        <v>C</v>
      </c>
      <c r="G6715">
        <v>2012</v>
      </c>
      <c r="H6715">
        <v>29936.202111999999</v>
      </c>
      <c r="I6715">
        <v>62.827914251619099</v>
      </c>
      <c r="J6715">
        <v>1880829.1393118801</v>
      </c>
      <c r="K6715">
        <f t="shared" si="313"/>
        <v>6.2827914251619099E-2</v>
      </c>
      <c r="L6715">
        <f t="shared" si="314"/>
        <v>1880.8291393118745</v>
      </c>
    </row>
    <row r="6716" spans="1:12" x14ac:dyDescent="0.3">
      <c r="A6716" t="s">
        <v>50</v>
      </c>
      <c r="B6716" t="s">
        <v>646</v>
      </c>
      <c r="C6716" t="s">
        <v>643</v>
      </c>
      <c r="D6716" t="s">
        <v>12</v>
      </c>
      <c r="E6716" t="str">
        <f>VLOOKUP(D6716,Abbrev!$A$6:$B$67,2,FALSE)</f>
        <v>Dpisc-oth</v>
      </c>
      <c r="F6716" t="str">
        <f t="shared" si="312"/>
        <v>C</v>
      </c>
      <c r="G6716">
        <v>2012</v>
      </c>
      <c r="H6716">
        <v>29936.202111999999</v>
      </c>
      <c r="I6716">
        <v>479.47766446345997</v>
      </c>
      <c r="J6716">
        <v>14353740.2715679</v>
      </c>
      <c r="K6716">
        <f t="shared" si="313"/>
        <v>0.47947766446345996</v>
      </c>
      <c r="L6716">
        <f t="shared" si="314"/>
        <v>14353.740271567856</v>
      </c>
    </row>
    <row r="6717" spans="1:12" x14ac:dyDescent="0.3">
      <c r="A6717" t="s">
        <v>50</v>
      </c>
      <c r="B6717" t="s">
        <v>646</v>
      </c>
      <c r="C6717" t="s">
        <v>643</v>
      </c>
      <c r="D6717" t="s">
        <v>27</v>
      </c>
      <c r="E6717" t="str">
        <f>VLOOKUP(D6717,Abbrev!$A$6:$B$67,2,FALSE)</f>
        <v>MedPel</v>
      </c>
      <c r="F6717" t="str">
        <f t="shared" si="312"/>
        <v>C</v>
      </c>
      <c r="G6717">
        <v>2012</v>
      </c>
      <c r="H6717">
        <v>29936.202111999999</v>
      </c>
      <c r="I6717">
        <v>2.8549913362755301</v>
      </c>
      <c r="J6717">
        <v>85467.597670753195</v>
      </c>
      <c r="K6717">
        <f t="shared" si="313"/>
        <v>2.8549913362755303E-3</v>
      </c>
      <c r="L6717">
        <f t="shared" si="314"/>
        <v>85.467597670753236</v>
      </c>
    </row>
    <row r="6718" spans="1:12" x14ac:dyDescent="0.3">
      <c r="A6718" t="s">
        <v>50</v>
      </c>
      <c r="B6718" t="s">
        <v>646</v>
      </c>
      <c r="C6718" t="s">
        <v>643</v>
      </c>
      <c r="D6718" t="s">
        <v>14</v>
      </c>
      <c r="E6718" t="str">
        <f>VLOOKUP(D6718,Abbrev!$A$6:$B$67,2,FALSE)</f>
        <v>Mesopel</v>
      </c>
      <c r="F6718" t="str">
        <f t="shared" si="312"/>
        <v>C</v>
      </c>
      <c r="G6718">
        <v>2012</v>
      </c>
      <c r="H6718">
        <v>29936.202111999999</v>
      </c>
      <c r="I6718">
        <v>64.725214215338497</v>
      </c>
      <c r="J6718">
        <v>1937627.0944928699</v>
      </c>
      <c r="K6718">
        <f t="shared" si="313"/>
        <v>6.47252142153385E-2</v>
      </c>
      <c r="L6718">
        <f t="shared" si="314"/>
        <v>1937.6270944928688</v>
      </c>
    </row>
    <row r="6719" spans="1:12" x14ac:dyDescent="0.3">
      <c r="A6719" t="s">
        <v>50</v>
      </c>
      <c r="B6719" t="s">
        <v>646</v>
      </c>
      <c r="C6719" t="s">
        <v>643</v>
      </c>
      <c r="D6719" t="s">
        <v>15</v>
      </c>
      <c r="E6719" t="str">
        <f>VLOOKUP(D6719,Abbrev!$A$6:$B$67,2,FALSE)</f>
        <v>Skate</v>
      </c>
      <c r="F6719" t="str">
        <f t="shared" si="312"/>
        <v>C</v>
      </c>
      <c r="G6719">
        <v>2012</v>
      </c>
      <c r="H6719">
        <v>29936.202111999999</v>
      </c>
      <c r="I6719">
        <v>691.70488280741904</v>
      </c>
      <c r="J6719">
        <v>20707017.173580199</v>
      </c>
      <c r="K6719">
        <f t="shared" si="313"/>
        <v>0.69170488280741904</v>
      </c>
      <c r="L6719">
        <f t="shared" si="314"/>
        <v>20707.01717358017</v>
      </c>
    </row>
    <row r="6720" spans="1:12" x14ac:dyDescent="0.3">
      <c r="A6720" t="s">
        <v>50</v>
      </c>
      <c r="B6720" t="s">
        <v>646</v>
      </c>
      <c r="C6720" t="s">
        <v>643</v>
      </c>
      <c r="D6720" t="s">
        <v>16</v>
      </c>
      <c r="E6720" t="str">
        <f>VLOOKUP(D6720,Abbrev!$A$6:$B$67,2,FALSE)</f>
        <v>SmPel</v>
      </c>
      <c r="F6720" t="str">
        <f t="shared" si="312"/>
        <v>C</v>
      </c>
      <c r="G6720">
        <v>2012</v>
      </c>
      <c r="H6720">
        <v>29936.202111999999</v>
      </c>
      <c r="I6720">
        <v>373.55256661128402</v>
      </c>
      <c r="J6720">
        <v>11182745.133531701</v>
      </c>
      <c r="K6720">
        <f t="shared" si="313"/>
        <v>0.373552566611284</v>
      </c>
      <c r="L6720">
        <f t="shared" si="314"/>
        <v>11182.74513353174</v>
      </c>
    </row>
    <row r="6721" spans="1:12" x14ac:dyDescent="0.3">
      <c r="A6721" t="s">
        <v>50</v>
      </c>
      <c r="B6721" t="s">
        <v>646</v>
      </c>
      <c r="C6721" t="s">
        <v>643</v>
      </c>
      <c r="D6721" t="s">
        <v>17</v>
      </c>
      <c r="E6721" t="str">
        <f>VLOOKUP(D6721,Abbrev!$A$6:$B$67,2,FALSE)</f>
        <v>Squid</v>
      </c>
      <c r="F6721" t="str">
        <f t="shared" si="312"/>
        <v>C</v>
      </c>
      <c r="G6721">
        <v>2012</v>
      </c>
      <c r="H6721">
        <v>29936.202111999999</v>
      </c>
      <c r="I6721">
        <v>2083.4538008968698</v>
      </c>
      <c r="J6721">
        <v>62370694.074663296</v>
      </c>
      <c r="K6721">
        <f t="shared" si="313"/>
        <v>2.0834538008968697</v>
      </c>
      <c r="L6721">
        <f t="shared" si="314"/>
        <v>62370.694074663297</v>
      </c>
    </row>
    <row r="6722" spans="1:12" x14ac:dyDescent="0.3">
      <c r="A6722" t="s">
        <v>50</v>
      </c>
      <c r="B6722" t="s">
        <v>646</v>
      </c>
      <c r="C6722" t="s">
        <v>643</v>
      </c>
      <c r="D6722" t="s">
        <v>18</v>
      </c>
      <c r="E6722" t="str">
        <f>VLOOKUP(D6722,Abbrev!$A$6:$B$67,2,FALSE)</f>
        <v>Dogfish-S</v>
      </c>
      <c r="F6722" t="str">
        <f t="shared" si="312"/>
        <v>C</v>
      </c>
      <c r="G6722">
        <v>2012</v>
      </c>
      <c r="H6722">
        <v>29936.202111999999</v>
      </c>
      <c r="I6722">
        <v>20.683184592648502</v>
      </c>
      <c r="J6722">
        <v>619175.99428532796</v>
      </c>
      <c r="K6722">
        <f t="shared" si="313"/>
        <v>2.06831845926485E-2</v>
      </c>
      <c r="L6722">
        <f t="shared" si="314"/>
        <v>619.17599428532992</v>
      </c>
    </row>
    <row r="6723" spans="1:12" x14ac:dyDescent="0.3">
      <c r="A6723" t="s">
        <v>50</v>
      </c>
      <c r="B6723" t="s">
        <v>646</v>
      </c>
      <c r="C6723" t="s">
        <v>643</v>
      </c>
      <c r="D6723" t="s">
        <v>19</v>
      </c>
      <c r="E6723" t="str">
        <f>VLOOKUP(D6723,Abbrev!$A$6:$B$67,2,FALSE)</f>
        <v>Dogfish-L</v>
      </c>
      <c r="F6723" t="str">
        <f t="shared" ref="F6723:F6786" si="315">IF(G6723&lt;=1967,"A",IF(AND(G6723&gt;=1996,G6723&lt;=2000),"B",IF(G6723&gt;=2009,"C","")))</f>
        <v>C</v>
      </c>
      <c r="G6723">
        <v>2012</v>
      </c>
      <c r="H6723">
        <v>29936.202111999999</v>
      </c>
      <c r="I6723">
        <v>33227.3526715767</v>
      </c>
      <c r="J6723">
        <v>994700745.22302401</v>
      </c>
      <c r="K6723">
        <f t="shared" ref="K6723:K6786" si="316">I6723/1000</f>
        <v>33.227352671576703</v>
      </c>
      <c r="L6723">
        <f t="shared" ref="L6723:L6786" si="317">K6723*H6723</f>
        <v>994700.74522302335</v>
      </c>
    </row>
    <row r="6724" spans="1:12" x14ac:dyDescent="0.3">
      <c r="A6724" t="s">
        <v>50</v>
      </c>
      <c r="B6724" t="s">
        <v>646</v>
      </c>
      <c r="C6724" t="s">
        <v>643</v>
      </c>
      <c r="D6724" t="s">
        <v>20</v>
      </c>
      <c r="E6724" t="str">
        <f>VLOOKUP(D6724,Abbrev!$A$6:$B$67,2,FALSE)</f>
        <v>Hake-S</v>
      </c>
      <c r="F6724" t="str">
        <f t="shared" si="315"/>
        <v>C</v>
      </c>
      <c r="G6724">
        <v>2012</v>
      </c>
      <c r="H6724">
        <v>29936.202111999999</v>
      </c>
      <c r="I6724">
        <v>469.774227525372</v>
      </c>
      <c r="J6724">
        <v>14063256.2222082</v>
      </c>
      <c r="K6724">
        <f t="shared" si="316"/>
        <v>0.46977422752537201</v>
      </c>
      <c r="L6724">
        <f t="shared" si="317"/>
        <v>14063.256222208211</v>
      </c>
    </row>
    <row r="6725" spans="1:12" x14ac:dyDescent="0.3">
      <c r="A6725" t="s">
        <v>50</v>
      </c>
      <c r="B6725" t="s">
        <v>646</v>
      </c>
      <c r="C6725" t="s">
        <v>643</v>
      </c>
      <c r="D6725" t="s">
        <v>43</v>
      </c>
      <c r="E6725" t="str">
        <f>VLOOKUP(D6725,Abbrev!$A$6:$B$67,2,FALSE)</f>
        <v>Sflound-S</v>
      </c>
      <c r="F6725" t="str">
        <f t="shared" si="315"/>
        <v>C</v>
      </c>
      <c r="G6725">
        <v>2012</v>
      </c>
      <c r="H6725">
        <v>29936.202111999999</v>
      </c>
      <c r="I6725">
        <v>2.5417453433919701</v>
      </c>
      <c r="J6725">
        <v>76090.202317016796</v>
      </c>
      <c r="K6725">
        <f t="shared" si="316"/>
        <v>2.54174534339197E-3</v>
      </c>
      <c r="L6725">
        <f t="shared" si="317"/>
        <v>76.09020231701686</v>
      </c>
    </row>
    <row r="6726" spans="1:12" x14ac:dyDescent="0.3">
      <c r="A6726" t="s">
        <v>50</v>
      </c>
      <c r="B6726" t="s">
        <v>646</v>
      </c>
      <c r="C6726" t="s">
        <v>643</v>
      </c>
      <c r="D6726" t="s">
        <v>29</v>
      </c>
      <c r="E6726" t="str">
        <f>VLOOKUP(D6726,Abbrev!$A$6:$B$67,2,FALSE)</f>
        <v>Sflound-L</v>
      </c>
      <c r="F6726" t="str">
        <f t="shared" si="315"/>
        <v>C</v>
      </c>
      <c r="G6726">
        <v>2012</v>
      </c>
      <c r="H6726">
        <v>29936.202111999999</v>
      </c>
      <c r="I6726">
        <v>216.18192572788499</v>
      </c>
      <c r="J6726">
        <v>6471665.8215513304</v>
      </c>
      <c r="K6726">
        <f t="shared" si="316"/>
        <v>0.216181925727885</v>
      </c>
      <c r="L6726">
        <f t="shared" si="317"/>
        <v>6471.665821551338</v>
      </c>
    </row>
    <row r="6727" spans="1:12" x14ac:dyDescent="0.3">
      <c r="A6727" t="s">
        <v>50</v>
      </c>
      <c r="B6727" t="s">
        <v>646</v>
      </c>
      <c r="C6727" t="s">
        <v>643</v>
      </c>
      <c r="D6727" t="s">
        <v>25</v>
      </c>
      <c r="E6727" t="str">
        <f>VLOOKUP(D6727,Abbrev!$A$6:$B$67,2,FALSE)</f>
        <v>Yflound-L</v>
      </c>
      <c r="F6727" t="str">
        <f t="shared" si="315"/>
        <v>C</v>
      </c>
      <c r="G6727">
        <v>2012</v>
      </c>
      <c r="H6727">
        <v>29936.202111999999</v>
      </c>
      <c r="I6727">
        <v>12.871063119667101</v>
      </c>
      <c r="J6727">
        <v>385310.74694666301</v>
      </c>
      <c r="K6727">
        <f t="shared" si="316"/>
        <v>1.2871063119667101E-2</v>
      </c>
      <c r="L6727">
        <f t="shared" si="317"/>
        <v>385.31074694666358</v>
      </c>
    </row>
    <row r="6728" spans="1:12" x14ac:dyDescent="0.3">
      <c r="A6728" t="s">
        <v>50</v>
      </c>
      <c r="B6728" t="s">
        <v>646</v>
      </c>
      <c r="C6728" t="s">
        <v>643</v>
      </c>
      <c r="D6728" t="s">
        <v>44</v>
      </c>
      <c r="E6728" t="str">
        <f>VLOOKUP(D6728,Abbrev!$A$6:$B$67,2,FALSE)</f>
        <v>Blue-S</v>
      </c>
      <c r="F6728" t="str">
        <f t="shared" si="315"/>
        <v>C</v>
      </c>
      <c r="G6728">
        <v>2012</v>
      </c>
      <c r="H6728">
        <v>29936.202111999999</v>
      </c>
      <c r="I6728">
        <v>34.439503088942601</v>
      </c>
      <c r="J6728">
        <v>1030987.92510743</v>
      </c>
      <c r="K6728">
        <f t="shared" si="316"/>
        <v>3.44395030889426E-2</v>
      </c>
      <c r="L6728">
        <f t="shared" si="317"/>
        <v>1030.987925107434</v>
      </c>
    </row>
    <row r="6729" spans="1:12" x14ac:dyDescent="0.3">
      <c r="A6729" t="s">
        <v>50</v>
      </c>
      <c r="B6729" t="s">
        <v>646</v>
      </c>
      <c r="C6729" t="s">
        <v>643</v>
      </c>
      <c r="D6729" t="s">
        <v>32</v>
      </c>
      <c r="E6729" t="str">
        <f>VLOOKUP(D6729,Abbrev!$A$6:$B$67,2,FALSE)</f>
        <v>Blue-M</v>
      </c>
      <c r="F6729" t="str">
        <f t="shared" si="315"/>
        <v>C</v>
      </c>
      <c r="G6729">
        <v>2012</v>
      </c>
      <c r="H6729">
        <v>29936.202111999999</v>
      </c>
      <c r="I6729">
        <v>18.5757965922725</v>
      </c>
      <c r="J6729">
        <v>556088.80117767095</v>
      </c>
      <c r="K6729">
        <f t="shared" si="316"/>
        <v>1.85757965922725E-2</v>
      </c>
      <c r="L6729">
        <f t="shared" si="317"/>
        <v>556.08880117767046</v>
      </c>
    </row>
    <row r="6730" spans="1:12" x14ac:dyDescent="0.3">
      <c r="A6730" t="s">
        <v>50</v>
      </c>
      <c r="B6730" t="s">
        <v>646</v>
      </c>
      <c r="C6730" t="s">
        <v>643</v>
      </c>
      <c r="D6730" t="s">
        <v>28</v>
      </c>
      <c r="E6730" t="str">
        <f>VLOOKUP(D6730,Abbrev!$A$6:$B$67,2,FALSE)</f>
        <v>Blue-L</v>
      </c>
      <c r="F6730" t="str">
        <f t="shared" si="315"/>
        <v>C</v>
      </c>
      <c r="G6730">
        <v>2012</v>
      </c>
      <c r="H6730">
        <v>29936.202111999999</v>
      </c>
      <c r="I6730">
        <v>68.403165762059004</v>
      </c>
      <c r="J6730">
        <v>2047730.9953536401</v>
      </c>
      <c r="K6730">
        <f t="shared" si="316"/>
        <v>6.8403165762059001E-2</v>
      </c>
      <c r="L6730">
        <f t="shared" si="317"/>
        <v>2047.7309953536367</v>
      </c>
    </row>
    <row r="6731" spans="1:12" x14ac:dyDescent="0.3">
      <c r="A6731" t="s">
        <v>50</v>
      </c>
      <c r="B6731" t="s">
        <v>646</v>
      </c>
      <c r="C6731" t="s">
        <v>643</v>
      </c>
      <c r="D6731" t="s">
        <v>39</v>
      </c>
      <c r="E6731" t="str">
        <f>VLOOKUP(D6731,Abbrev!$A$6:$B$67,2,FALSE)</f>
        <v>Sbass-M</v>
      </c>
      <c r="F6731" t="str">
        <f t="shared" si="315"/>
        <v>C</v>
      </c>
      <c r="G6731">
        <v>2012</v>
      </c>
      <c r="H6731">
        <v>29936.202111999999</v>
      </c>
      <c r="I6731">
        <v>24.574336996041701</v>
      </c>
      <c r="J6731">
        <v>735662.31908190402</v>
      </c>
      <c r="K6731">
        <f t="shared" si="316"/>
        <v>2.4574336996041703E-2</v>
      </c>
      <c r="L6731">
        <f t="shared" si="317"/>
        <v>735.66231908190332</v>
      </c>
    </row>
    <row r="6732" spans="1:12" x14ac:dyDescent="0.3">
      <c r="A6732" t="s">
        <v>50</v>
      </c>
      <c r="B6732" t="s">
        <v>646</v>
      </c>
      <c r="C6732" t="s">
        <v>643</v>
      </c>
      <c r="D6732" t="s">
        <v>35</v>
      </c>
      <c r="E6732" t="str">
        <f>VLOOKUP(D6732,Abbrev!$A$6:$B$67,2,FALSE)</f>
        <v>Sbass-L</v>
      </c>
      <c r="F6732" t="str">
        <f t="shared" si="315"/>
        <v>C</v>
      </c>
      <c r="G6732">
        <v>2012</v>
      </c>
      <c r="H6732">
        <v>29936.202111999999</v>
      </c>
      <c r="I6732">
        <v>87.0976244024869</v>
      </c>
      <c r="J6732">
        <v>2607372.0875879098</v>
      </c>
      <c r="K6732">
        <f t="shared" si="316"/>
        <v>8.7097624402486903E-2</v>
      </c>
      <c r="L6732">
        <f t="shared" si="317"/>
        <v>2607.3720875879112</v>
      </c>
    </row>
    <row r="6733" spans="1:12" x14ac:dyDescent="0.3">
      <c r="A6733" t="s">
        <v>50</v>
      </c>
      <c r="B6733" t="s">
        <v>646</v>
      </c>
      <c r="C6733" t="s">
        <v>643</v>
      </c>
      <c r="D6733" t="s">
        <v>40</v>
      </c>
      <c r="E6733" t="str">
        <f>VLOOKUP(D6733,Abbrev!$A$6:$B$67,2,FALSE)</f>
        <v>Weak-S</v>
      </c>
      <c r="F6733" t="str">
        <f t="shared" si="315"/>
        <v>C</v>
      </c>
      <c r="G6733">
        <v>2012</v>
      </c>
      <c r="H6733">
        <v>29936.202111999999</v>
      </c>
      <c r="I6733">
        <v>13.937787303993501</v>
      </c>
      <c r="J6733">
        <v>417244.41772641701</v>
      </c>
      <c r="K6733">
        <f t="shared" si="316"/>
        <v>1.3937787303993501E-2</v>
      </c>
      <c r="L6733">
        <f t="shared" si="317"/>
        <v>417.244417726417</v>
      </c>
    </row>
    <row r="6734" spans="1:12" x14ac:dyDescent="0.3">
      <c r="A6734" t="s">
        <v>50</v>
      </c>
      <c r="B6734" t="s">
        <v>646</v>
      </c>
      <c r="C6734" t="s">
        <v>643</v>
      </c>
      <c r="D6734" t="s">
        <v>36</v>
      </c>
      <c r="E6734" t="str">
        <f>VLOOKUP(D6734,Abbrev!$A$6:$B$67,2,FALSE)</f>
        <v>Weak-M</v>
      </c>
      <c r="F6734" t="str">
        <f t="shared" si="315"/>
        <v>C</v>
      </c>
      <c r="G6734">
        <v>2012</v>
      </c>
      <c r="H6734">
        <v>29936.202111999999</v>
      </c>
      <c r="I6734">
        <v>128.80668240247601</v>
      </c>
      <c r="J6734">
        <v>3855982.8777767201</v>
      </c>
      <c r="K6734">
        <f t="shared" si="316"/>
        <v>0.128806682402476</v>
      </c>
      <c r="L6734">
        <f t="shared" si="317"/>
        <v>3855.9828777767152</v>
      </c>
    </row>
    <row r="6735" spans="1:12" x14ac:dyDescent="0.3">
      <c r="A6735" t="s">
        <v>50</v>
      </c>
      <c r="B6735" t="s">
        <v>646</v>
      </c>
      <c r="C6735" t="s">
        <v>643</v>
      </c>
      <c r="D6735" t="s">
        <v>7</v>
      </c>
      <c r="E6735" t="str">
        <f>VLOOKUP(D6735,Abbrev!$A$6:$B$67,2,FALSE)</f>
        <v>Alosines</v>
      </c>
      <c r="F6735" t="str">
        <f t="shared" si="315"/>
        <v>C</v>
      </c>
      <c r="G6735">
        <v>2013</v>
      </c>
      <c r="H6735">
        <v>29936.202111999999</v>
      </c>
      <c r="I6735">
        <v>20.616692839948701</v>
      </c>
      <c r="J6735">
        <v>617185.483737726</v>
      </c>
      <c r="K6735">
        <f t="shared" si="316"/>
        <v>2.06166928399487E-2</v>
      </c>
      <c r="L6735">
        <f t="shared" si="317"/>
        <v>617.18548373772751</v>
      </c>
    </row>
    <row r="6736" spans="1:12" x14ac:dyDescent="0.3">
      <c r="A6736" t="s">
        <v>50</v>
      </c>
      <c r="B6736" t="s">
        <v>646</v>
      </c>
      <c r="C6736" t="s">
        <v>643</v>
      </c>
      <c r="D6736" t="s">
        <v>31</v>
      </c>
      <c r="E6736" t="str">
        <f>VLOOKUP(D6736,Abbrev!$A$6:$B$67,2,FALSE)</f>
        <v>Anch</v>
      </c>
      <c r="F6736" t="str">
        <f t="shared" si="315"/>
        <v>C</v>
      </c>
      <c r="G6736">
        <v>2013</v>
      </c>
      <c r="H6736">
        <v>29936.202111999999</v>
      </c>
      <c r="I6736">
        <v>0.248967812950111</v>
      </c>
      <c r="J6736">
        <v>7453.1507678571397</v>
      </c>
      <c r="K6736">
        <f t="shared" si="316"/>
        <v>2.4896781295011099E-4</v>
      </c>
      <c r="L6736">
        <f t="shared" si="317"/>
        <v>7.4531507678571334</v>
      </c>
    </row>
    <row r="6737" spans="1:12" x14ac:dyDescent="0.3">
      <c r="A6737" t="s">
        <v>50</v>
      </c>
      <c r="B6737" t="s">
        <v>646</v>
      </c>
      <c r="C6737" t="s">
        <v>643</v>
      </c>
      <c r="D6737" t="s">
        <v>42</v>
      </c>
      <c r="E6737" t="str">
        <f>VLOOKUP(D6737,Abbrev!$A$6:$B$67,2,FALSE)</f>
        <v>Croaker</v>
      </c>
      <c r="F6737" t="str">
        <f t="shared" si="315"/>
        <v>C</v>
      </c>
      <c r="G6737">
        <v>2013</v>
      </c>
      <c r="H6737">
        <v>29936.202111999999</v>
      </c>
      <c r="I6737">
        <v>2207.2922999040602</v>
      </c>
      <c r="J6737">
        <v>66077948.410189196</v>
      </c>
      <c r="K6737">
        <f t="shared" si="316"/>
        <v>2.2072922999040601</v>
      </c>
      <c r="L6737">
        <f t="shared" si="317"/>
        <v>66077.948410189259</v>
      </c>
    </row>
    <row r="6738" spans="1:12" x14ac:dyDescent="0.3">
      <c r="A6738" t="s">
        <v>50</v>
      </c>
      <c r="B6738" t="s">
        <v>646</v>
      </c>
      <c r="C6738" t="s">
        <v>643</v>
      </c>
      <c r="D6738" t="s">
        <v>8</v>
      </c>
      <c r="E6738" t="str">
        <f>VLOOKUP(D6738,Abbrev!$A$6:$B$67,2,FALSE)</f>
        <v>Herring</v>
      </c>
      <c r="F6738" t="str">
        <f t="shared" si="315"/>
        <v>C</v>
      </c>
      <c r="G6738">
        <v>2013</v>
      </c>
      <c r="H6738">
        <v>29936.202111999999</v>
      </c>
      <c r="I6738">
        <v>4956.6316563770797</v>
      </c>
      <c r="J6738">
        <v>148382727.06004199</v>
      </c>
      <c r="K6738">
        <f t="shared" si="316"/>
        <v>4.9566316563770796</v>
      </c>
      <c r="L6738">
        <f t="shared" si="317"/>
        <v>148382.72706004159</v>
      </c>
    </row>
    <row r="6739" spans="1:12" x14ac:dyDescent="0.3">
      <c r="A6739" t="s">
        <v>50</v>
      </c>
      <c r="B6739" t="s">
        <v>646</v>
      </c>
      <c r="C6739" t="s">
        <v>643</v>
      </c>
      <c r="D6739" t="s">
        <v>9</v>
      </c>
      <c r="E6739" t="str">
        <f>VLOOKUP(D6739,Abbrev!$A$6:$B$67,2,FALSE)</f>
        <v>Mack</v>
      </c>
      <c r="F6739" t="str">
        <f t="shared" si="315"/>
        <v>C</v>
      </c>
      <c r="G6739">
        <v>2013</v>
      </c>
      <c r="H6739">
        <v>29936.202111999999</v>
      </c>
      <c r="I6739">
        <v>1228.4321130304099</v>
      </c>
      <c r="J6739">
        <v>36774592.016549699</v>
      </c>
      <c r="K6739">
        <f t="shared" si="316"/>
        <v>1.2284321130304099</v>
      </c>
      <c r="L6739">
        <f t="shared" si="317"/>
        <v>36774.592016549577</v>
      </c>
    </row>
    <row r="6740" spans="1:12" x14ac:dyDescent="0.3">
      <c r="A6740" t="s">
        <v>50</v>
      </c>
      <c r="B6740" t="s">
        <v>646</v>
      </c>
      <c r="C6740" t="s">
        <v>643</v>
      </c>
      <c r="D6740" t="s">
        <v>10</v>
      </c>
      <c r="E6740" t="str">
        <f>VLOOKUP(D6740,Abbrev!$A$6:$B$67,2,FALSE)</f>
        <v>Butter</v>
      </c>
      <c r="F6740" t="str">
        <f t="shared" si="315"/>
        <v>C</v>
      </c>
      <c r="G6740">
        <v>2013</v>
      </c>
      <c r="H6740">
        <v>29936.202111999999</v>
      </c>
      <c r="I6740">
        <v>24.721601590328302</v>
      </c>
      <c r="J6740">
        <v>740070.861740408</v>
      </c>
      <c r="K6740">
        <f t="shared" si="316"/>
        <v>2.4721601590328303E-2</v>
      </c>
      <c r="L6740">
        <f t="shared" si="317"/>
        <v>740.07086174040865</v>
      </c>
    </row>
    <row r="6741" spans="1:12" x14ac:dyDescent="0.3">
      <c r="A6741" t="s">
        <v>50</v>
      </c>
      <c r="B6741" t="s">
        <v>646</v>
      </c>
      <c r="C6741" t="s">
        <v>643</v>
      </c>
      <c r="D6741" t="s">
        <v>11</v>
      </c>
      <c r="E6741" t="str">
        <f>VLOOKUP(D6741,Abbrev!$A$6:$B$67,2,FALSE)</f>
        <v>Dbenth-oth</v>
      </c>
      <c r="F6741" t="str">
        <f t="shared" si="315"/>
        <v>C</v>
      </c>
      <c r="G6741">
        <v>2013</v>
      </c>
      <c r="H6741">
        <v>29936.202111999999</v>
      </c>
      <c r="I6741">
        <v>942.99081316201796</v>
      </c>
      <c r="J6741">
        <v>28229563.572577398</v>
      </c>
      <c r="K6741">
        <f t="shared" si="316"/>
        <v>0.94299081316201794</v>
      </c>
      <c r="L6741">
        <f t="shared" si="317"/>
        <v>28229.563572577397</v>
      </c>
    </row>
    <row r="6742" spans="1:12" x14ac:dyDescent="0.3">
      <c r="A6742" t="s">
        <v>50</v>
      </c>
      <c r="B6742" t="s">
        <v>646</v>
      </c>
      <c r="C6742" t="s">
        <v>643</v>
      </c>
      <c r="D6742" t="s">
        <v>33</v>
      </c>
      <c r="E6742" t="str">
        <f>VLOOKUP(D6742,Abbrev!$A$6:$B$67,2,FALSE)</f>
        <v>Domni-oth</v>
      </c>
      <c r="F6742" t="str">
        <f t="shared" si="315"/>
        <v>C</v>
      </c>
      <c r="G6742">
        <v>2013</v>
      </c>
      <c r="H6742">
        <v>29936.202111999999</v>
      </c>
      <c r="I6742">
        <v>0.98754033855493994</v>
      </c>
      <c r="J6742">
        <v>29563.207168733599</v>
      </c>
      <c r="K6742">
        <f t="shared" si="316"/>
        <v>9.8754033855494002E-4</v>
      </c>
      <c r="L6742">
        <f t="shared" si="317"/>
        <v>29.563207168733591</v>
      </c>
    </row>
    <row r="6743" spans="1:12" x14ac:dyDescent="0.3">
      <c r="A6743" t="s">
        <v>50</v>
      </c>
      <c r="B6743" t="s">
        <v>646</v>
      </c>
      <c r="C6743" t="s">
        <v>643</v>
      </c>
      <c r="D6743" t="s">
        <v>12</v>
      </c>
      <c r="E6743" t="str">
        <f>VLOOKUP(D6743,Abbrev!$A$6:$B$67,2,FALSE)</f>
        <v>Dpisc-oth</v>
      </c>
      <c r="F6743" t="str">
        <f t="shared" si="315"/>
        <v>C</v>
      </c>
      <c r="G6743">
        <v>2013</v>
      </c>
      <c r="H6743">
        <v>29936.202111999999</v>
      </c>
      <c r="I6743">
        <v>1015.0292753031</v>
      </c>
      <c r="J6743">
        <v>30386121.535070602</v>
      </c>
      <c r="K6743">
        <f t="shared" si="316"/>
        <v>1.0150292753031001</v>
      </c>
      <c r="L6743">
        <f t="shared" si="317"/>
        <v>30386.121535070492</v>
      </c>
    </row>
    <row r="6744" spans="1:12" x14ac:dyDescent="0.3">
      <c r="A6744" t="s">
        <v>50</v>
      </c>
      <c r="B6744" t="s">
        <v>646</v>
      </c>
      <c r="C6744" t="s">
        <v>643</v>
      </c>
      <c r="D6744" t="s">
        <v>13</v>
      </c>
      <c r="E6744" t="str">
        <f>VLOOKUP(D6744,Abbrev!$A$6:$B$67,2,FALSE)</f>
        <v>Haddock</v>
      </c>
      <c r="F6744" t="str">
        <f t="shared" si="315"/>
        <v>C</v>
      </c>
      <c r="G6744">
        <v>2013</v>
      </c>
      <c r="H6744">
        <v>29936.202111999999</v>
      </c>
      <c r="I6744">
        <v>7.0196736414917194E-2</v>
      </c>
      <c r="J6744">
        <v>2101.42368891975</v>
      </c>
      <c r="K6744">
        <f t="shared" si="316"/>
        <v>7.0196736414917195E-5</v>
      </c>
      <c r="L6744">
        <f t="shared" si="317"/>
        <v>2.1014236889197515</v>
      </c>
    </row>
    <row r="6745" spans="1:12" x14ac:dyDescent="0.3">
      <c r="A6745" t="s">
        <v>50</v>
      </c>
      <c r="B6745" t="s">
        <v>646</v>
      </c>
      <c r="C6745" t="s">
        <v>643</v>
      </c>
      <c r="D6745" t="s">
        <v>27</v>
      </c>
      <c r="E6745" t="str">
        <f>VLOOKUP(D6745,Abbrev!$A$6:$B$67,2,FALSE)</f>
        <v>MedPel</v>
      </c>
      <c r="F6745" t="str">
        <f t="shared" si="315"/>
        <v>C</v>
      </c>
      <c r="G6745">
        <v>2013</v>
      </c>
      <c r="H6745">
        <v>29936.202111999999</v>
      </c>
      <c r="I6745">
        <v>0.362135000654707</v>
      </c>
      <c r="J6745">
        <v>10840.9465714286</v>
      </c>
      <c r="K6745">
        <f t="shared" si="316"/>
        <v>3.62135000654707E-4</v>
      </c>
      <c r="L6745">
        <f t="shared" si="317"/>
        <v>10.84094657142856</v>
      </c>
    </row>
    <row r="6746" spans="1:12" x14ac:dyDescent="0.3">
      <c r="A6746" t="s">
        <v>50</v>
      </c>
      <c r="B6746" t="s">
        <v>646</v>
      </c>
      <c r="C6746" t="s">
        <v>643</v>
      </c>
      <c r="D6746" t="s">
        <v>14</v>
      </c>
      <c r="E6746" t="str">
        <f>VLOOKUP(D6746,Abbrev!$A$6:$B$67,2,FALSE)</f>
        <v>Mesopel</v>
      </c>
      <c r="F6746" t="str">
        <f t="shared" si="315"/>
        <v>C</v>
      </c>
      <c r="G6746">
        <v>2013</v>
      </c>
      <c r="H6746">
        <v>29936.202111999999</v>
      </c>
      <c r="I6746">
        <v>4.1782881482966703</v>
      </c>
      <c r="J6746">
        <v>125082.078489583</v>
      </c>
      <c r="K6746">
        <f t="shared" si="316"/>
        <v>4.1782881482966706E-3</v>
      </c>
      <c r="L6746">
        <f t="shared" si="317"/>
        <v>125.08207848958335</v>
      </c>
    </row>
    <row r="6747" spans="1:12" x14ac:dyDescent="0.3">
      <c r="A6747" t="s">
        <v>50</v>
      </c>
      <c r="B6747" t="s">
        <v>646</v>
      </c>
      <c r="C6747" t="s">
        <v>643</v>
      </c>
      <c r="D6747" t="s">
        <v>15</v>
      </c>
      <c r="E6747" t="str">
        <f>VLOOKUP(D6747,Abbrev!$A$6:$B$67,2,FALSE)</f>
        <v>Skate</v>
      </c>
      <c r="F6747" t="str">
        <f t="shared" si="315"/>
        <v>C</v>
      </c>
      <c r="G6747">
        <v>2013</v>
      </c>
      <c r="H6747">
        <v>29936.202111999999</v>
      </c>
      <c r="I6747">
        <v>1450.67789493039</v>
      </c>
      <c r="J6747">
        <v>43427786.662046798</v>
      </c>
      <c r="K6747">
        <f t="shared" si="316"/>
        <v>1.45067789493039</v>
      </c>
      <c r="L6747">
        <f t="shared" si="317"/>
        <v>43427.786662046856</v>
      </c>
    </row>
    <row r="6748" spans="1:12" x14ac:dyDescent="0.3">
      <c r="A6748" t="s">
        <v>50</v>
      </c>
      <c r="B6748" t="s">
        <v>646</v>
      </c>
      <c r="C6748" t="s">
        <v>643</v>
      </c>
      <c r="D6748" t="s">
        <v>16</v>
      </c>
      <c r="E6748" t="str">
        <f>VLOOKUP(D6748,Abbrev!$A$6:$B$67,2,FALSE)</f>
        <v>SmPel</v>
      </c>
      <c r="F6748" t="str">
        <f t="shared" si="315"/>
        <v>C</v>
      </c>
      <c r="G6748">
        <v>2013</v>
      </c>
      <c r="H6748">
        <v>29936.202111999999</v>
      </c>
      <c r="I6748">
        <v>1.6629333958422099</v>
      </c>
      <c r="J6748">
        <v>49781.910236727002</v>
      </c>
      <c r="K6748">
        <f t="shared" si="316"/>
        <v>1.6629333958422098E-3</v>
      </c>
      <c r="L6748">
        <f t="shared" si="317"/>
        <v>49.781910236726894</v>
      </c>
    </row>
    <row r="6749" spans="1:12" x14ac:dyDescent="0.3">
      <c r="A6749" t="s">
        <v>50</v>
      </c>
      <c r="B6749" t="s">
        <v>646</v>
      </c>
      <c r="C6749" t="s">
        <v>643</v>
      </c>
      <c r="D6749" t="s">
        <v>17</v>
      </c>
      <c r="E6749" t="str">
        <f>VLOOKUP(D6749,Abbrev!$A$6:$B$67,2,FALSE)</f>
        <v>Squid</v>
      </c>
      <c r="F6749" t="str">
        <f t="shared" si="315"/>
        <v>C</v>
      </c>
      <c r="G6749">
        <v>2013</v>
      </c>
      <c r="H6749">
        <v>29936.202111999999</v>
      </c>
      <c r="I6749">
        <v>1540.4597343097</v>
      </c>
      <c r="J6749">
        <v>46115513.951692902</v>
      </c>
      <c r="K6749">
        <f t="shared" si="316"/>
        <v>1.5404597343097</v>
      </c>
      <c r="L6749">
        <f t="shared" si="317"/>
        <v>46115.513951692999</v>
      </c>
    </row>
    <row r="6750" spans="1:12" x14ac:dyDescent="0.3">
      <c r="A6750" t="s">
        <v>50</v>
      </c>
      <c r="B6750" t="s">
        <v>646</v>
      </c>
      <c r="C6750" t="s">
        <v>643</v>
      </c>
      <c r="D6750" t="s">
        <v>18</v>
      </c>
      <c r="E6750" t="str">
        <f>VLOOKUP(D6750,Abbrev!$A$6:$B$67,2,FALSE)</f>
        <v>Dogfish-S</v>
      </c>
      <c r="F6750" t="str">
        <f t="shared" si="315"/>
        <v>C</v>
      </c>
      <c r="G6750">
        <v>2013</v>
      </c>
      <c r="H6750">
        <v>29936.202111999999</v>
      </c>
      <c r="I6750">
        <v>364.66188672666999</v>
      </c>
      <c r="J6750">
        <v>10916591.9435928</v>
      </c>
      <c r="K6750">
        <f t="shared" si="316"/>
        <v>0.36466188672666999</v>
      </c>
      <c r="L6750">
        <f t="shared" si="317"/>
        <v>10916.591943592843</v>
      </c>
    </row>
    <row r="6751" spans="1:12" x14ac:dyDescent="0.3">
      <c r="A6751" t="s">
        <v>50</v>
      </c>
      <c r="B6751" t="s">
        <v>646</v>
      </c>
      <c r="C6751" t="s">
        <v>643</v>
      </c>
      <c r="D6751" t="s">
        <v>19</v>
      </c>
      <c r="E6751" t="str">
        <f>VLOOKUP(D6751,Abbrev!$A$6:$B$67,2,FALSE)</f>
        <v>Dogfish-L</v>
      </c>
      <c r="F6751" t="str">
        <f t="shared" si="315"/>
        <v>C</v>
      </c>
      <c r="G6751">
        <v>2013</v>
      </c>
      <c r="H6751">
        <v>29936.202111999999</v>
      </c>
      <c r="I6751">
        <v>43051.830791674998</v>
      </c>
      <c r="J6751">
        <v>1288808307.8712101</v>
      </c>
      <c r="K6751">
        <f t="shared" si="316"/>
        <v>43.051830791674995</v>
      </c>
      <c r="L6751">
        <f t="shared" si="317"/>
        <v>1288808.3078712076</v>
      </c>
    </row>
    <row r="6752" spans="1:12" x14ac:dyDescent="0.3">
      <c r="A6752" t="s">
        <v>50</v>
      </c>
      <c r="B6752" t="s">
        <v>646</v>
      </c>
      <c r="C6752" t="s">
        <v>643</v>
      </c>
      <c r="D6752" t="s">
        <v>30</v>
      </c>
      <c r="E6752" t="str">
        <f>VLOOKUP(D6752,Abbrev!$A$6:$B$67,2,FALSE)</f>
        <v>Menh-L</v>
      </c>
      <c r="F6752" t="str">
        <f t="shared" si="315"/>
        <v>C</v>
      </c>
      <c r="G6752">
        <v>2013</v>
      </c>
      <c r="H6752">
        <v>29936.202111999999</v>
      </c>
      <c r="I6752">
        <v>10.019866856226599</v>
      </c>
      <c r="J6752">
        <v>299956.759343329</v>
      </c>
      <c r="K6752">
        <f t="shared" si="316"/>
        <v>1.0019866856226599E-2</v>
      </c>
      <c r="L6752">
        <f t="shared" si="317"/>
        <v>299.95675934332951</v>
      </c>
    </row>
    <row r="6753" spans="1:12" x14ac:dyDescent="0.3">
      <c r="A6753" t="s">
        <v>50</v>
      </c>
      <c r="B6753" t="s">
        <v>646</v>
      </c>
      <c r="C6753" t="s">
        <v>643</v>
      </c>
      <c r="D6753" t="s">
        <v>20</v>
      </c>
      <c r="E6753" t="str">
        <f>VLOOKUP(D6753,Abbrev!$A$6:$B$67,2,FALSE)</f>
        <v>Hake-S</v>
      </c>
      <c r="F6753" t="str">
        <f t="shared" si="315"/>
        <v>C</v>
      </c>
      <c r="G6753">
        <v>2013</v>
      </c>
      <c r="H6753">
        <v>29936.202111999999</v>
      </c>
      <c r="I6753">
        <v>260.72837304488598</v>
      </c>
      <c r="J6753">
        <v>7805217.2718046401</v>
      </c>
      <c r="K6753">
        <f t="shared" si="316"/>
        <v>0.260728373044886</v>
      </c>
      <c r="L6753">
        <f t="shared" si="317"/>
        <v>7805.2172718046395</v>
      </c>
    </row>
    <row r="6754" spans="1:12" x14ac:dyDescent="0.3">
      <c r="A6754" t="s">
        <v>50</v>
      </c>
      <c r="B6754" t="s">
        <v>646</v>
      </c>
      <c r="C6754" t="s">
        <v>643</v>
      </c>
      <c r="D6754" t="s">
        <v>43</v>
      </c>
      <c r="E6754" t="str">
        <f>VLOOKUP(D6754,Abbrev!$A$6:$B$67,2,FALSE)</f>
        <v>Sflound-S</v>
      </c>
      <c r="F6754" t="str">
        <f t="shared" si="315"/>
        <v>C</v>
      </c>
      <c r="G6754">
        <v>2013</v>
      </c>
      <c r="H6754">
        <v>29936.202111999999</v>
      </c>
      <c r="I6754">
        <v>5.9042737853021698</v>
      </c>
      <c r="J6754">
        <v>176751.53336138901</v>
      </c>
      <c r="K6754">
        <f t="shared" si="316"/>
        <v>5.9042737853021695E-3</v>
      </c>
      <c r="L6754">
        <f t="shared" si="317"/>
        <v>176.75153336138902</v>
      </c>
    </row>
    <row r="6755" spans="1:12" x14ac:dyDescent="0.3">
      <c r="A6755" t="s">
        <v>50</v>
      </c>
      <c r="B6755" t="s">
        <v>646</v>
      </c>
      <c r="C6755" t="s">
        <v>643</v>
      </c>
      <c r="D6755" t="s">
        <v>29</v>
      </c>
      <c r="E6755" t="str">
        <f>VLOOKUP(D6755,Abbrev!$A$6:$B$67,2,FALSE)</f>
        <v>Sflound-L</v>
      </c>
      <c r="F6755" t="str">
        <f t="shared" si="315"/>
        <v>C</v>
      </c>
      <c r="G6755">
        <v>2013</v>
      </c>
      <c r="H6755">
        <v>29936.202111999999</v>
      </c>
      <c r="I6755">
        <v>126.38770988429999</v>
      </c>
      <c r="J6755">
        <v>3783568.0275692302</v>
      </c>
      <c r="K6755">
        <f t="shared" si="316"/>
        <v>0.12638770988429998</v>
      </c>
      <c r="L6755">
        <f t="shared" si="317"/>
        <v>3783.5680275692243</v>
      </c>
    </row>
    <row r="6756" spans="1:12" x14ac:dyDescent="0.3">
      <c r="A6756" t="s">
        <v>50</v>
      </c>
      <c r="B6756" t="s">
        <v>646</v>
      </c>
      <c r="C6756" t="s">
        <v>643</v>
      </c>
      <c r="D6756" t="s">
        <v>24</v>
      </c>
      <c r="E6756" t="str">
        <f>VLOOKUP(D6756,Abbrev!$A$6:$B$67,2,FALSE)</f>
        <v>Yflound-S</v>
      </c>
      <c r="F6756" t="str">
        <f t="shared" si="315"/>
        <v>C</v>
      </c>
      <c r="G6756">
        <v>2013</v>
      </c>
      <c r="H6756">
        <v>29936.202111999999</v>
      </c>
      <c r="I6756">
        <v>2.70478163383145E-2</v>
      </c>
      <c r="J6756">
        <v>809.70889659203704</v>
      </c>
      <c r="K6756">
        <f t="shared" si="316"/>
        <v>2.7047816338314499E-5</v>
      </c>
      <c r="L6756">
        <f t="shared" si="317"/>
        <v>0.8097088965920386</v>
      </c>
    </row>
    <row r="6757" spans="1:12" x14ac:dyDescent="0.3">
      <c r="A6757" t="s">
        <v>50</v>
      </c>
      <c r="B6757" t="s">
        <v>646</v>
      </c>
      <c r="C6757" t="s">
        <v>643</v>
      </c>
      <c r="D6757" t="s">
        <v>25</v>
      </c>
      <c r="E6757" t="str">
        <f>VLOOKUP(D6757,Abbrev!$A$6:$B$67,2,FALSE)</f>
        <v>Yflound-L</v>
      </c>
      <c r="F6757" t="str">
        <f t="shared" si="315"/>
        <v>C</v>
      </c>
      <c r="G6757">
        <v>2013</v>
      </c>
      <c r="H6757">
        <v>29936.202111999999</v>
      </c>
      <c r="I6757">
        <v>11.1890595821395</v>
      </c>
      <c r="J6757">
        <v>334957.949094137</v>
      </c>
      <c r="K6757">
        <f t="shared" si="316"/>
        <v>1.1189059582139499E-2</v>
      </c>
      <c r="L6757">
        <f t="shared" si="317"/>
        <v>334.95794909413831</v>
      </c>
    </row>
    <row r="6758" spans="1:12" x14ac:dyDescent="0.3">
      <c r="A6758" t="s">
        <v>50</v>
      </c>
      <c r="B6758" t="s">
        <v>646</v>
      </c>
      <c r="C6758" t="s">
        <v>643</v>
      </c>
      <c r="D6758" t="s">
        <v>28</v>
      </c>
      <c r="E6758" t="str">
        <f>VLOOKUP(D6758,Abbrev!$A$6:$B$67,2,FALSE)</f>
        <v>Blue-L</v>
      </c>
      <c r="F6758" t="str">
        <f t="shared" si="315"/>
        <v>C</v>
      </c>
      <c r="G6758">
        <v>2013</v>
      </c>
      <c r="H6758">
        <v>29936.202111999999</v>
      </c>
      <c r="I6758">
        <v>19.5564738829733</v>
      </c>
      <c r="J6758">
        <v>585446.55475873803</v>
      </c>
      <c r="K6758">
        <f t="shared" si="316"/>
        <v>1.95564738829733E-2</v>
      </c>
      <c r="L6758">
        <f t="shared" si="317"/>
        <v>585.4465547587381</v>
      </c>
    </row>
    <row r="6759" spans="1:12" x14ac:dyDescent="0.3">
      <c r="A6759" t="s">
        <v>50</v>
      </c>
      <c r="B6759" t="s">
        <v>646</v>
      </c>
      <c r="C6759" t="s">
        <v>643</v>
      </c>
      <c r="D6759" t="s">
        <v>39</v>
      </c>
      <c r="E6759" t="str">
        <f>VLOOKUP(D6759,Abbrev!$A$6:$B$67,2,FALSE)</f>
        <v>Sbass-M</v>
      </c>
      <c r="F6759" t="str">
        <f t="shared" si="315"/>
        <v>C</v>
      </c>
      <c r="G6759">
        <v>2013</v>
      </c>
      <c r="H6759">
        <v>29936.202111999999</v>
      </c>
      <c r="I6759">
        <v>21.8547218600586</v>
      </c>
      <c r="J6759">
        <v>654247.37070425902</v>
      </c>
      <c r="K6759">
        <f t="shared" si="316"/>
        <v>2.1854721860058601E-2</v>
      </c>
      <c r="L6759">
        <f t="shared" si="317"/>
        <v>654.24737070425886</v>
      </c>
    </row>
    <row r="6760" spans="1:12" x14ac:dyDescent="0.3">
      <c r="A6760" t="s">
        <v>50</v>
      </c>
      <c r="B6760" t="s">
        <v>646</v>
      </c>
      <c r="C6760" t="s">
        <v>643</v>
      </c>
      <c r="D6760" t="s">
        <v>35</v>
      </c>
      <c r="E6760" t="str">
        <f>VLOOKUP(D6760,Abbrev!$A$6:$B$67,2,FALSE)</f>
        <v>Sbass-L</v>
      </c>
      <c r="F6760" t="str">
        <f t="shared" si="315"/>
        <v>C</v>
      </c>
      <c r="G6760">
        <v>2013</v>
      </c>
      <c r="H6760">
        <v>29936.202111999999</v>
      </c>
      <c r="I6760">
        <v>503.86448546429199</v>
      </c>
      <c r="J6760">
        <v>15083789.073917899</v>
      </c>
      <c r="K6760">
        <f t="shared" si="316"/>
        <v>0.50386448546429197</v>
      </c>
      <c r="L6760">
        <f t="shared" si="317"/>
        <v>15083.789073917929</v>
      </c>
    </row>
    <row r="6761" spans="1:12" x14ac:dyDescent="0.3">
      <c r="A6761" t="s">
        <v>50</v>
      </c>
      <c r="B6761" t="s">
        <v>646</v>
      </c>
      <c r="C6761" t="s">
        <v>643</v>
      </c>
      <c r="D6761" t="s">
        <v>40</v>
      </c>
      <c r="E6761" t="str">
        <f>VLOOKUP(D6761,Abbrev!$A$6:$B$67,2,FALSE)</f>
        <v>Weak-S</v>
      </c>
      <c r="F6761" t="str">
        <f t="shared" si="315"/>
        <v>C</v>
      </c>
      <c r="G6761">
        <v>2013</v>
      </c>
      <c r="H6761">
        <v>29936.202111999999</v>
      </c>
      <c r="I6761">
        <v>3.18674823382965</v>
      </c>
      <c r="J6761">
        <v>95399.139207983404</v>
      </c>
      <c r="K6761">
        <f t="shared" si="316"/>
        <v>3.1867482338296502E-3</v>
      </c>
      <c r="L6761">
        <f t="shared" si="317"/>
        <v>95.399139207983438</v>
      </c>
    </row>
    <row r="6762" spans="1:12" x14ac:dyDescent="0.3">
      <c r="A6762" t="s">
        <v>50</v>
      </c>
      <c r="B6762" t="s">
        <v>646</v>
      </c>
      <c r="C6762" t="s">
        <v>643</v>
      </c>
      <c r="D6762" t="s">
        <v>36</v>
      </c>
      <c r="E6762" t="str">
        <f>VLOOKUP(D6762,Abbrev!$A$6:$B$67,2,FALSE)</f>
        <v>Weak-M</v>
      </c>
      <c r="F6762" t="str">
        <f t="shared" si="315"/>
        <v>C</v>
      </c>
      <c r="G6762">
        <v>2013</v>
      </c>
      <c r="H6762">
        <v>29936.202111999999</v>
      </c>
      <c r="I6762">
        <v>3.6717951351720202</v>
      </c>
      <c r="J6762">
        <v>109919.60128036801</v>
      </c>
      <c r="K6762">
        <f t="shared" si="316"/>
        <v>3.6717951351720201E-3</v>
      </c>
      <c r="L6762">
        <f t="shared" si="317"/>
        <v>109.91960128036796</v>
      </c>
    </row>
    <row r="6763" spans="1:12" x14ac:dyDescent="0.3">
      <c r="A6763" t="s">
        <v>51</v>
      </c>
      <c r="B6763" t="s">
        <v>646</v>
      </c>
      <c r="C6763" t="s">
        <v>645</v>
      </c>
      <c r="D6763" t="s">
        <v>7</v>
      </c>
      <c r="E6763" t="str">
        <f>VLOOKUP(D6763,Abbrev!$A$6:$B$67,2,FALSE)</f>
        <v>Alosines</v>
      </c>
      <c r="F6763" t="str">
        <f t="shared" si="315"/>
        <v/>
      </c>
      <c r="G6763">
        <v>1972</v>
      </c>
      <c r="H6763">
        <v>16274.894480000001</v>
      </c>
      <c r="I6763">
        <v>0.73176443039456696</v>
      </c>
      <c r="J6763">
        <v>11909.3888888889</v>
      </c>
      <c r="K6763">
        <f t="shared" si="316"/>
        <v>7.3176443039456697E-4</v>
      </c>
      <c r="L6763">
        <f t="shared" si="317"/>
        <v>11.909388888888882</v>
      </c>
    </row>
    <row r="6764" spans="1:12" x14ac:dyDescent="0.3">
      <c r="A6764" t="s">
        <v>51</v>
      </c>
      <c r="B6764" t="s">
        <v>646</v>
      </c>
      <c r="C6764" t="s">
        <v>645</v>
      </c>
      <c r="D6764" t="s">
        <v>31</v>
      </c>
      <c r="E6764" t="str">
        <f>VLOOKUP(D6764,Abbrev!$A$6:$B$67,2,FALSE)</f>
        <v>Anch</v>
      </c>
      <c r="F6764" t="str">
        <f t="shared" si="315"/>
        <v/>
      </c>
      <c r="G6764">
        <v>1972</v>
      </c>
      <c r="H6764">
        <v>16274.894480000001</v>
      </c>
      <c r="I6764">
        <v>7.7498426706474604</v>
      </c>
      <c r="J6764">
        <v>126127.871701389</v>
      </c>
      <c r="K6764">
        <f t="shared" si="316"/>
        <v>7.7498426706474602E-3</v>
      </c>
      <c r="L6764">
        <f t="shared" si="317"/>
        <v>126.12787170138881</v>
      </c>
    </row>
    <row r="6765" spans="1:12" x14ac:dyDescent="0.3">
      <c r="A6765" t="s">
        <v>51</v>
      </c>
      <c r="B6765" t="s">
        <v>646</v>
      </c>
      <c r="C6765" t="s">
        <v>645</v>
      </c>
      <c r="D6765" t="s">
        <v>42</v>
      </c>
      <c r="E6765" t="str">
        <f>VLOOKUP(D6765,Abbrev!$A$6:$B$67,2,FALSE)</f>
        <v>Croaker</v>
      </c>
      <c r="F6765" t="str">
        <f t="shared" si="315"/>
        <v/>
      </c>
      <c r="G6765">
        <v>1972</v>
      </c>
      <c r="H6765">
        <v>16274.894480000001</v>
      </c>
      <c r="I6765">
        <v>12.329011044764499</v>
      </c>
      <c r="J6765">
        <v>200653.353796296</v>
      </c>
      <c r="K6765">
        <f t="shared" si="316"/>
        <v>1.2329011044764498E-2</v>
      </c>
      <c r="L6765">
        <f t="shared" si="317"/>
        <v>200.65335379629678</v>
      </c>
    </row>
    <row r="6766" spans="1:12" x14ac:dyDescent="0.3">
      <c r="A6766" t="s">
        <v>51</v>
      </c>
      <c r="B6766" t="s">
        <v>646</v>
      </c>
      <c r="C6766" t="s">
        <v>645</v>
      </c>
      <c r="D6766" t="s">
        <v>10</v>
      </c>
      <c r="E6766" t="str">
        <f>VLOOKUP(D6766,Abbrev!$A$6:$B$67,2,FALSE)</f>
        <v>Butter</v>
      </c>
      <c r="F6766" t="str">
        <f t="shared" si="315"/>
        <v/>
      </c>
      <c r="G6766">
        <v>1972</v>
      </c>
      <c r="H6766">
        <v>16274.894480000001</v>
      </c>
      <c r="I6766">
        <v>71.148410189506095</v>
      </c>
      <c r="J6766">
        <v>1157932.8682539701</v>
      </c>
      <c r="K6766">
        <f t="shared" si="316"/>
        <v>7.1148410189506101E-2</v>
      </c>
      <c r="L6766">
        <f t="shared" si="317"/>
        <v>1157.9328682539685</v>
      </c>
    </row>
    <row r="6767" spans="1:12" x14ac:dyDescent="0.3">
      <c r="A6767" t="s">
        <v>51</v>
      </c>
      <c r="B6767" t="s">
        <v>646</v>
      </c>
      <c r="C6767" t="s">
        <v>645</v>
      </c>
      <c r="D6767" t="s">
        <v>11</v>
      </c>
      <c r="E6767" t="str">
        <f>VLOOKUP(D6767,Abbrev!$A$6:$B$67,2,FALSE)</f>
        <v>Dbenth-oth</v>
      </c>
      <c r="F6767" t="str">
        <f t="shared" si="315"/>
        <v/>
      </c>
      <c r="G6767">
        <v>1972</v>
      </c>
      <c r="H6767">
        <v>16274.894480000001</v>
      </c>
      <c r="I6767">
        <v>845.26935826993895</v>
      </c>
      <c r="J6767">
        <v>13756669.613020601</v>
      </c>
      <c r="K6767">
        <f t="shared" si="316"/>
        <v>0.84526935826993899</v>
      </c>
      <c r="L6767">
        <f t="shared" si="317"/>
        <v>13756.669613020573</v>
      </c>
    </row>
    <row r="6768" spans="1:12" x14ac:dyDescent="0.3">
      <c r="A6768" t="s">
        <v>51</v>
      </c>
      <c r="B6768" t="s">
        <v>646</v>
      </c>
      <c r="C6768" t="s">
        <v>645</v>
      </c>
      <c r="D6768" t="s">
        <v>33</v>
      </c>
      <c r="E6768" t="str">
        <f>VLOOKUP(D6768,Abbrev!$A$6:$B$67,2,FALSE)</f>
        <v>Domni-oth</v>
      </c>
      <c r="F6768" t="str">
        <f t="shared" si="315"/>
        <v/>
      </c>
      <c r="G6768">
        <v>1972</v>
      </c>
      <c r="H6768">
        <v>16274.894480000001</v>
      </c>
      <c r="I6768">
        <v>27.787492581422701</v>
      </c>
      <c r="J6768">
        <v>452238.50962643698</v>
      </c>
      <c r="K6768">
        <f t="shared" si="316"/>
        <v>2.7787492581422702E-2</v>
      </c>
      <c r="L6768">
        <f t="shared" si="317"/>
        <v>452.23850962643729</v>
      </c>
    </row>
    <row r="6769" spans="1:12" x14ac:dyDescent="0.3">
      <c r="A6769" t="s">
        <v>51</v>
      </c>
      <c r="B6769" t="s">
        <v>646</v>
      </c>
      <c r="C6769" t="s">
        <v>645</v>
      </c>
      <c r="D6769" t="s">
        <v>12</v>
      </c>
      <c r="E6769" t="str">
        <f>VLOOKUP(D6769,Abbrev!$A$6:$B$67,2,FALSE)</f>
        <v>Dpisc-oth</v>
      </c>
      <c r="F6769" t="str">
        <f t="shared" si="315"/>
        <v/>
      </c>
      <c r="G6769">
        <v>1972</v>
      </c>
      <c r="H6769">
        <v>16274.894480000001</v>
      </c>
      <c r="I6769">
        <v>531.45816675580204</v>
      </c>
      <c r="J6769">
        <v>8649425.5844849292</v>
      </c>
      <c r="K6769">
        <f t="shared" si="316"/>
        <v>0.53145816675580204</v>
      </c>
      <c r="L6769">
        <f t="shared" si="317"/>
        <v>8649.4255844849231</v>
      </c>
    </row>
    <row r="6770" spans="1:12" x14ac:dyDescent="0.3">
      <c r="A6770" t="s">
        <v>51</v>
      </c>
      <c r="B6770" t="s">
        <v>646</v>
      </c>
      <c r="C6770" t="s">
        <v>645</v>
      </c>
      <c r="D6770" t="s">
        <v>27</v>
      </c>
      <c r="E6770" t="str">
        <f>VLOOKUP(D6770,Abbrev!$A$6:$B$67,2,FALSE)</f>
        <v>MedPel</v>
      </c>
      <c r="F6770" t="str">
        <f t="shared" si="315"/>
        <v/>
      </c>
      <c r="G6770">
        <v>1972</v>
      </c>
      <c r="H6770">
        <v>16274.894480000001</v>
      </c>
      <c r="I6770">
        <v>0</v>
      </c>
      <c r="J6770">
        <v>0</v>
      </c>
      <c r="K6770">
        <f t="shared" si="316"/>
        <v>0</v>
      </c>
      <c r="L6770">
        <f t="shared" si="317"/>
        <v>0</v>
      </c>
    </row>
    <row r="6771" spans="1:12" x14ac:dyDescent="0.3">
      <c r="A6771" t="s">
        <v>51</v>
      </c>
      <c r="B6771" t="s">
        <v>646</v>
      </c>
      <c r="C6771" t="s">
        <v>645</v>
      </c>
      <c r="D6771" t="s">
        <v>14</v>
      </c>
      <c r="E6771" t="str">
        <f>VLOOKUP(D6771,Abbrev!$A$6:$B$67,2,FALSE)</f>
        <v>Mesopel</v>
      </c>
      <c r="F6771" t="str">
        <f t="shared" si="315"/>
        <v/>
      </c>
      <c r="G6771">
        <v>1972</v>
      </c>
      <c r="H6771">
        <v>16274.894480000001</v>
      </c>
      <c r="I6771">
        <v>0.68602915349490701</v>
      </c>
      <c r="J6771">
        <v>11165.052083333299</v>
      </c>
      <c r="K6771">
        <f t="shared" si="316"/>
        <v>6.86029153494907E-4</v>
      </c>
      <c r="L6771">
        <f t="shared" si="317"/>
        <v>11.165052083333336</v>
      </c>
    </row>
    <row r="6772" spans="1:12" x14ac:dyDescent="0.3">
      <c r="A6772" t="s">
        <v>51</v>
      </c>
      <c r="B6772" t="s">
        <v>646</v>
      </c>
      <c r="C6772" t="s">
        <v>645</v>
      </c>
      <c r="D6772" t="s">
        <v>15</v>
      </c>
      <c r="E6772" t="str">
        <f>VLOOKUP(D6772,Abbrev!$A$6:$B$67,2,FALSE)</f>
        <v>Skate</v>
      </c>
      <c r="F6772" t="str">
        <f t="shared" si="315"/>
        <v/>
      </c>
      <c r="G6772">
        <v>1972</v>
      </c>
      <c r="H6772">
        <v>16274.894480000001</v>
      </c>
      <c r="I6772">
        <v>1006.33343384931</v>
      </c>
      <c r="J6772">
        <v>16377970.4475936</v>
      </c>
      <c r="K6772">
        <f t="shared" si="316"/>
        <v>1.00633343384931</v>
      </c>
      <c r="L6772">
        <f t="shared" si="317"/>
        <v>16377.970447593581</v>
      </c>
    </row>
    <row r="6773" spans="1:12" x14ac:dyDescent="0.3">
      <c r="A6773" t="s">
        <v>51</v>
      </c>
      <c r="B6773" t="s">
        <v>646</v>
      </c>
      <c r="C6773" t="s">
        <v>645</v>
      </c>
      <c r="D6773" t="s">
        <v>16</v>
      </c>
      <c r="E6773" t="str">
        <f>VLOOKUP(D6773,Abbrev!$A$6:$B$67,2,FALSE)</f>
        <v>SmPel</v>
      </c>
      <c r="F6773" t="str">
        <f t="shared" si="315"/>
        <v/>
      </c>
      <c r="G6773">
        <v>1972</v>
      </c>
      <c r="H6773">
        <v>16274.894480000001</v>
      </c>
      <c r="I6773">
        <v>58.159836560414497</v>
      </c>
      <c r="J6773">
        <v>946545.20299479202</v>
      </c>
      <c r="K6773">
        <f t="shared" si="316"/>
        <v>5.8159836560414499E-2</v>
      </c>
      <c r="L6773">
        <f t="shared" si="317"/>
        <v>946.54520299479213</v>
      </c>
    </row>
    <row r="6774" spans="1:12" x14ac:dyDescent="0.3">
      <c r="A6774" t="s">
        <v>51</v>
      </c>
      <c r="B6774" t="s">
        <v>646</v>
      </c>
      <c r="C6774" t="s">
        <v>645</v>
      </c>
      <c r="D6774" t="s">
        <v>17</v>
      </c>
      <c r="E6774" t="str">
        <f>VLOOKUP(D6774,Abbrev!$A$6:$B$67,2,FALSE)</f>
        <v>Squid</v>
      </c>
      <c r="F6774" t="str">
        <f t="shared" si="315"/>
        <v/>
      </c>
      <c r="G6774">
        <v>1972</v>
      </c>
      <c r="H6774">
        <v>16274.894480000001</v>
      </c>
      <c r="I6774">
        <v>140.75500252458701</v>
      </c>
      <c r="J6774">
        <v>2290772.8136197901</v>
      </c>
      <c r="K6774">
        <f t="shared" si="316"/>
        <v>0.140755002524587</v>
      </c>
      <c r="L6774">
        <f t="shared" si="317"/>
        <v>2290.772813619787</v>
      </c>
    </row>
    <row r="6775" spans="1:12" x14ac:dyDescent="0.3">
      <c r="A6775" t="s">
        <v>51</v>
      </c>
      <c r="B6775" t="s">
        <v>646</v>
      </c>
      <c r="C6775" t="s">
        <v>645</v>
      </c>
      <c r="D6775" t="s">
        <v>18</v>
      </c>
      <c r="E6775" t="str">
        <f>VLOOKUP(D6775,Abbrev!$A$6:$B$67,2,FALSE)</f>
        <v>Dogfish-S</v>
      </c>
      <c r="F6775" t="str">
        <f t="shared" si="315"/>
        <v/>
      </c>
      <c r="G6775">
        <v>1972</v>
      </c>
      <c r="H6775">
        <v>16274.894480000001</v>
      </c>
      <c r="I6775">
        <v>2.9988217997909601</v>
      </c>
      <c r="J6775">
        <v>48805.508355921498</v>
      </c>
      <c r="K6775">
        <f t="shared" si="316"/>
        <v>2.9988217997909601E-3</v>
      </c>
      <c r="L6775">
        <f t="shared" si="317"/>
        <v>48.80550835592156</v>
      </c>
    </row>
    <row r="6776" spans="1:12" x14ac:dyDescent="0.3">
      <c r="A6776" t="s">
        <v>51</v>
      </c>
      <c r="B6776" t="s">
        <v>646</v>
      </c>
      <c r="C6776" t="s">
        <v>645</v>
      </c>
      <c r="D6776" t="s">
        <v>19</v>
      </c>
      <c r="E6776" t="str">
        <f>VLOOKUP(D6776,Abbrev!$A$6:$B$67,2,FALSE)</f>
        <v>Dogfish-L</v>
      </c>
      <c r="F6776" t="str">
        <f t="shared" si="315"/>
        <v/>
      </c>
      <c r="G6776">
        <v>1972</v>
      </c>
      <c r="H6776">
        <v>16274.894480000001</v>
      </c>
      <c r="I6776">
        <v>3100.1880182773398</v>
      </c>
      <c r="J6776">
        <v>50455232.865624003</v>
      </c>
      <c r="K6776">
        <f t="shared" si="316"/>
        <v>3.1001880182773398</v>
      </c>
      <c r="L6776">
        <f t="shared" si="317"/>
        <v>50455.232865624021</v>
      </c>
    </row>
    <row r="6777" spans="1:12" x14ac:dyDescent="0.3">
      <c r="A6777" t="s">
        <v>51</v>
      </c>
      <c r="B6777" t="s">
        <v>646</v>
      </c>
      <c r="C6777" t="s">
        <v>645</v>
      </c>
      <c r="D6777" t="s">
        <v>38</v>
      </c>
      <c r="E6777" t="str">
        <f>VLOOKUP(D6777,Abbrev!$A$6:$B$67,2,FALSE)</f>
        <v>Menh-S</v>
      </c>
      <c r="F6777" t="str">
        <f t="shared" si="315"/>
        <v/>
      </c>
      <c r="G6777">
        <v>1972</v>
      </c>
      <c r="H6777">
        <v>16274.894480000001</v>
      </c>
      <c r="I6777">
        <v>8.63322947715153E-2</v>
      </c>
      <c r="J6777">
        <v>1405.04898762267</v>
      </c>
      <c r="K6777">
        <f t="shared" si="316"/>
        <v>8.6332294771515302E-5</v>
      </c>
      <c r="L6777">
        <f t="shared" si="317"/>
        <v>1.4050489876226673</v>
      </c>
    </row>
    <row r="6778" spans="1:12" x14ac:dyDescent="0.3">
      <c r="A6778" t="s">
        <v>51</v>
      </c>
      <c r="B6778" t="s">
        <v>646</v>
      </c>
      <c r="C6778" t="s">
        <v>645</v>
      </c>
      <c r="D6778" t="s">
        <v>30</v>
      </c>
      <c r="E6778" t="str">
        <f>VLOOKUP(D6778,Abbrev!$A$6:$B$67,2,FALSE)</f>
        <v>Menh-L</v>
      </c>
      <c r="F6778" t="str">
        <f t="shared" si="315"/>
        <v/>
      </c>
      <c r="G6778">
        <v>1972</v>
      </c>
      <c r="H6778">
        <v>16274.894480000001</v>
      </c>
      <c r="I6778">
        <v>0.850059827844168</v>
      </c>
      <c r="J6778">
        <v>13834.633999850799</v>
      </c>
      <c r="K6778">
        <f t="shared" si="316"/>
        <v>8.5005982784416801E-4</v>
      </c>
      <c r="L6778">
        <f t="shared" si="317"/>
        <v>13.834633999850801</v>
      </c>
    </row>
    <row r="6779" spans="1:12" x14ac:dyDescent="0.3">
      <c r="A6779" t="s">
        <v>51</v>
      </c>
      <c r="B6779" t="s">
        <v>646</v>
      </c>
      <c r="C6779" t="s">
        <v>645</v>
      </c>
      <c r="D6779" t="s">
        <v>20</v>
      </c>
      <c r="E6779" t="str">
        <f>VLOOKUP(D6779,Abbrev!$A$6:$B$67,2,FALSE)</f>
        <v>Hake-S</v>
      </c>
      <c r="F6779" t="str">
        <f t="shared" si="315"/>
        <v/>
      </c>
      <c r="G6779">
        <v>1972</v>
      </c>
      <c r="H6779">
        <v>16274.894480000001</v>
      </c>
      <c r="I6779">
        <v>54.088059990453303</v>
      </c>
      <c r="J6779">
        <v>880277.46897253697</v>
      </c>
      <c r="K6779">
        <f t="shared" si="316"/>
        <v>5.4088059990453304E-2</v>
      </c>
      <c r="L6779">
        <f t="shared" si="317"/>
        <v>880.27746897253735</v>
      </c>
    </row>
    <row r="6780" spans="1:12" x14ac:dyDescent="0.3">
      <c r="A6780" t="s">
        <v>51</v>
      </c>
      <c r="B6780" t="s">
        <v>646</v>
      </c>
      <c r="C6780" t="s">
        <v>645</v>
      </c>
      <c r="D6780" t="s">
        <v>23</v>
      </c>
      <c r="E6780" t="str">
        <f>VLOOKUP(D6780,Abbrev!$A$6:$B$67,2,FALSE)</f>
        <v>Cod-L</v>
      </c>
      <c r="F6780" t="str">
        <f t="shared" si="315"/>
        <v/>
      </c>
      <c r="G6780">
        <v>1972</v>
      </c>
      <c r="H6780">
        <v>16274.894480000001</v>
      </c>
      <c r="I6780">
        <v>22.5543932405307</v>
      </c>
      <c r="J6780">
        <v>367070.37005006202</v>
      </c>
      <c r="K6780">
        <f t="shared" si="316"/>
        <v>2.2554393240530702E-2</v>
      </c>
      <c r="L6780">
        <f t="shared" si="317"/>
        <v>367.07037005006248</v>
      </c>
    </row>
    <row r="6781" spans="1:12" x14ac:dyDescent="0.3">
      <c r="A6781" t="s">
        <v>51</v>
      </c>
      <c r="B6781" t="s">
        <v>646</v>
      </c>
      <c r="C6781" t="s">
        <v>645</v>
      </c>
      <c r="D6781" t="s">
        <v>43</v>
      </c>
      <c r="E6781" t="str">
        <f>VLOOKUP(D6781,Abbrev!$A$6:$B$67,2,FALSE)</f>
        <v>Sflound-S</v>
      </c>
      <c r="F6781" t="str">
        <f t="shared" si="315"/>
        <v/>
      </c>
      <c r="G6781">
        <v>1972</v>
      </c>
      <c r="H6781">
        <v>16274.894480000001</v>
      </c>
      <c r="I6781">
        <v>36.951790099251703</v>
      </c>
      <c r="J6781">
        <v>601386.48471243004</v>
      </c>
      <c r="K6781">
        <f t="shared" si="316"/>
        <v>3.6951790099251702E-2</v>
      </c>
      <c r="L6781">
        <f t="shared" si="317"/>
        <v>601.38648471243016</v>
      </c>
    </row>
    <row r="6782" spans="1:12" x14ac:dyDescent="0.3">
      <c r="A6782" t="s">
        <v>51</v>
      </c>
      <c r="B6782" t="s">
        <v>646</v>
      </c>
      <c r="C6782" t="s">
        <v>645</v>
      </c>
      <c r="D6782" t="s">
        <v>29</v>
      </c>
      <c r="E6782" t="str">
        <f>VLOOKUP(D6782,Abbrev!$A$6:$B$67,2,FALSE)</f>
        <v>Sflound-L</v>
      </c>
      <c r="F6782" t="str">
        <f t="shared" si="315"/>
        <v/>
      </c>
      <c r="G6782">
        <v>1972</v>
      </c>
      <c r="H6782">
        <v>16274.894480000001</v>
      </c>
      <c r="I6782">
        <v>191.740709821221</v>
      </c>
      <c r="J6782">
        <v>3120559.8198606698</v>
      </c>
      <c r="K6782">
        <f t="shared" si="316"/>
        <v>0.19174070982122099</v>
      </c>
      <c r="L6782">
        <f t="shared" si="317"/>
        <v>3120.5598198606713</v>
      </c>
    </row>
    <row r="6783" spans="1:12" x14ac:dyDescent="0.3">
      <c r="A6783" t="s">
        <v>51</v>
      </c>
      <c r="B6783" t="s">
        <v>646</v>
      </c>
      <c r="C6783" t="s">
        <v>645</v>
      </c>
      <c r="D6783" t="s">
        <v>44</v>
      </c>
      <c r="E6783" t="str">
        <f>VLOOKUP(D6783,Abbrev!$A$6:$B$67,2,FALSE)</f>
        <v>Blue-S</v>
      </c>
      <c r="F6783" t="str">
        <f t="shared" si="315"/>
        <v/>
      </c>
      <c r="G6783">
        <v>1972</v>
      </c>
      <c r="H6783">
        <v>16274.894480000001</v>
      </c>
      <c r="I6783">
        <v>7.7185637469755397</v>
      </c>
      <c r="J6783">
        <v>125618.81051918</v>
      </c>
      <c r="K6783">
        <f t="shared" si="316"/>
        <v>7.7185637469755399E-3</v>
      </c>
      <c r="L6783">
        <f t="shared" si="317"/>
        <v>125.61881051918034</v>
      </c>
    </row>
    <row r="6784" spans="1:12" x14ac:dyDescent="0.3">
      <c r="A6784" t="s">
        <v>51</v>
      </c>
      <c r="B6784" t="s">
        <v>646</v>
      </c>
      <c r="C6784" t="s">
        <v>645</v>
      </c>
      <c r="D6784" t="s">
        <v>28</v>
      </c>
      <c r="E6784" t="str">
        <f>VLOOKUP(D6784,Abbrev!$A$6:$B$67,2,FALSE)</f>
        <v>Blue-L</v>
      </c>
      <c r="F6784" t="str">
        <f t="shared" si="315"/>
        <v/>
      </c>
      <c r="G6784">
        <v>1972</v>
      </c>
      <c r="H6784">
        <v>16274.894480000001</v>
      </c>
      <c r="I6784">
        <v>27.665394506512499</v>
      </c>
      <c r="J6784">
        <v>450251.37634106301</v>
      </c>
      <c r="K6784">
        <f t="shared" si="316"/>
        <v>2.7665394506512498E-2</v>
      </c>
      <c r="L6784">
        <f t="shared" si="317"/>
        <v>450.25137634106261</v>
      </c>
    </row>
    <row r="6785" spans="1:12" x14ac:dyDescent="0.3">
      <c r="A6785" t="s">
        <v>51</v>
      </c>
      <c r="B6785" t="s">
        <v>646</v>
      </c>
      <c r="C6785" t="s">
        <v>645</v>
      </c>
      <c r="D6785" t="s">
        <v>40</v>
      </c>
      <c r="E6785" t="str">
        <f>VLOOKUP(D6785,Abbrev!$A$6:$B$67,2,FALSE)</f>
        <v>Weak-S</v>
      </c>
      <c r="F6785" t="str">
        <f t="shared" si="315"/>
        <v/>
      </c>
      <c r="G6785">
        <v>1972</v>
      </c>
      <c r="H6785">
        <v>16274.894480000001</v>
      </c>
      <c r="I6785">
        <v>276.63146241964603</v>
      </c>
      <c r="J6785">
        <v>4502147.8607278196</v>
      </c>
      <c r="K6785">
        <f t="shared" si="316"/>
        <v>0.27663146241964603</v>
      </c>
      <c r="L6785">
        <f t="shared" si="317"/>
        <v>4502.147860727825</v>
      </c>
    </row>
    <row r="6786" spans="1:12" x14ac:dyDescent="0.3">
      <c r="A6786" t="s">
        <v>51</v>
      </c>
      <c r="B6786" t="s">
        <v>646</v>
      </c>
      <c r="C6786" t="s">
        <v>645</v>
      </c>
      <c r="D6786" t="s">
        <v>36</v>
      </c>
      <c r="E6786" t="str">
        <f>VLOOKUP(D6786,Abbrev!$A$6:$B$67,2,FALSE)</f>
        <v>Weak-M</v>
      </c>
      <c r="F6786" t="str">
        <f t="shared" si="315"/>
        <v/>
      </c>
      <c r="G6786">
        <v>1972</v>
      </c>
      <c r="H6786">
        <v>16274.894480000001</v>
      </c>
      <c r="I6786">
        <v>197.601520984134</v>
      </c>
      <c r="J6786">
        <v>3215943.9031042899</v>
      </c>
      <c r="K6786">
        <f t="shared" si="316"/>
        <v>0.197601520984134</v>
      </c>
      <c r="L6786">
        <f t="shared" si="317"/>
        <v>3215.9439031042866</v>
      </c>
    </row>
    <row r="6787" spans="1:12" x14ac:dyDescent="0.3">
      <c r="A6787" t="s">
        <v>51</v>
      </c>
      <c r="B6787" t="s">
        <v>646</v>
      </c>
      <c r="C6787" t="s">
        <v>645</v>
      </c>
      <c r="D6787" t="s">
        <v>49</v>
      </c>
      <c r="E6787" t="str">
        <f>VLOOKUP(D6787,Abbrev!$A$6:$B$67,2,FALSE)</f>
        <v>Weak-L</v>
      </c>
      <c r="F6787" t="str">
        <f t="shared" ref="F6787:F6850" si="318">IF(G6787&lt;=1967,"A",IF(AND(G6787&gt;=1996,G6787&lt;=2000),"B",IF(G6787&gt;=2009,"C","")))</f>
        <v/>
      </c>
      <c r="G6787">
        <v>1972</v>
      </c>
      <c r="H6787">
        <v>16274.894480000001</v>
      </c>
      <c r="I6787">
        <v>209.92152125170301</v>
      </c>
      <c r="J6787">
        <v>3416450.60745255</v>
      </c>
      <c r="K6787">
        <f t="shared" ref="K6787:K6850" si="319">I6787/1000</f>
        <v>0.20992152125170302</v>
      </c>
      <c r="L6787">
        <f t="shared" ref="L6787:L6850" si="320">K6787*H6787</f>
        <v>3416.4506074525443</v>
      </c>
    </row>
    <row r="6788" spans="1:12" x14ac:dyDescent="0.3">
      <c r="A6788" t="s">
        <v>51</v>
      </c>
      <c r="B6788" t="s">
        <v>646</v>
      </c>
      <c r="C6788" t="s">
        <v>645</v>
      </c>
      <c r="D6788" t="s">
        <v>7</v>
      </c>
      <c r="E6788" t="str">
        <f>VLOOKUP(D6788,Abbrev!$A$6:$B$67,2,FALSE)</f>
        <v>Alosines</v>
      </c>
      <c r="F6788" t="str">
        <f t="shared" si="318"/>
        <v/>
      </c>
      <c r="G6788">
        <v>1973</v>
      </c>
      <c r="H6788">
        <v>16274.894480000001</v>
      </c>
      <c r="I6788">
        <v>3.91052060572608</v>
      </c>
      <c r="J6788">
        <v>63643.310220057698</v>
      </c>
      <c r="K6788">
        <f t="shared" si="319"/>
        <v>3.9105206057260802E-3</v>
      </c>
      <c r="L6788">
        <f t="shared" si="320"/>
        <v>63.643310220057643</v>
      </c>
    </row>
    <row r="6789" spans="1:12" x14ac:dyDescent="0.3">
      <c r="A6789" t="s">
        <v>51</v>
      </c>
      <c r="B6789" t="s">
        <v>646</v>
      </c>
      <c r="C6789" t="s">
        <v>645</v>
      </c>
      <c r="D6789" t="s">
        <v>31</v>
      </c>
      <c r="E6789" t="str">
        <f>VLOOKUP(D6789,Abbrev!$A$6:$B$67,2,FALSE)</f>
        <v>Anch</v>
      </c>
      <c r="F6789" t="str">
        <f t="shared" si="318"/>
        <v/>
      </c>
      <c r="G6789">
        <v>1973</v>
      </c>
      <c r="H6789">
        <v>16274.894480000001</v>
      </c>
      <c r="I6789">
        <v>120.568881270936</v>
      </c>
      <c r="J6789">
        <v>1962245.8202561301</v>
      </c>
      <c r="K6789">
        <f t="shared" si="319"/>
        <v>0.120568881270936</v>
      </c>
      <c r="L6789">
        <f t="shared" si="320"/>
        <v>1962.2458202561318</v>
      </c>
    </row>
    <row r="6790" spans="1:12" x14ac:dyDescent="0.3">
      <c r="A6790" t="s">
        <v>51</v>
      </c>
      <c r="B6790" t="s">
        <v>646</v>
      </c>
      <c r="C6790" t="s">
        <v>645</v>
      </c>
      <c r="D6790" t="s">
        <v>42</v>
      </c>
      <c r="E6790" t="str">
        <f>VLOOKUP(D6790,Abbrev!$A$6:$B$67,2,FALSE)</f>
        <v>Croaker</v>
      </c>
      <c r="F6790" t="str">
        <f t="shared" si="318"/>
        <v/>
      </c>
      <c r="G6790">
        <v>1973</v>
      </c>
      <c r="H6790">
        <v>16274.894480000001</v>
      </c>
      <c r="I6790">
        <v>724.91797374788302</v>
      </c>
      <c r="J6790">
        <v>11797963.5294022</v>
      </c>
      <c r="K6790">
        <f t="shared" si="319"/>
        <v>0.72491797374788303</v>
      </c>
      <c r="L6790">
        <f t="shared" si="320"/>
        <v>11797.963529402206</v>
      </c>
    </row>
    <row r="6791" spans="1:12" x14ac:dyDescent="0.3">
      <c r="A6791" t="s">
        <v>51</v>
      </c>
      <c r="B6791" t="s">
        <v>646</v>
      </c>
      <c r="C6791" t="s">
        <v>645</v>
      </c>
      <c r="D6791" t="s">
        <v>9</v>
      </c>
      <c r="E6791" t="str">
        <f>VLOOKUP(D6791,Abbrev!$A$6:$B$67,2,FALSE)</f>
        <v>Mack</v>
      </c>
      <c r="F6791" t="str">
        <f t="shared" si="318"/>
        <v/>
      </c>
      <c r="G6791">
        <v>1973</v>
      </c>
      <c r="H6791">
        <v>16274.894480000001</v>
      </c>
      <c r="I6791">
        <v>0</v>
      </c>
      <c r="J6791">
        <v>0</v>
      </c>
      <c r="K6791">
        <f t="shared" si="319"/>
        <v>0</v>
      </c>
      <c r="L6791">
        <f t="shared" si="320"/>
        <v>0</v>
      </c>
    </row>
    <row r="6792" spans="1:12" x14ac:dyDescent="0.3">
      <c r="A6792" t="s">
        <v>51</v>
      </c>
      <c r="B6792" t="s">
        <v>646</v>
      </c>
      <c r="C6792" t="s">
        <v>645</v>
      </c>
      <c r="D6792" t="s">
        <v>10</v>
      </c>
      <c r="E6792" t="str">
        <f>VLOOKUP(D6792,Abbrev!$A$6:$B$67,2,FALSE)</f>
        <v>Butter</v>
      </c>
      <c r="F6792" t="str">
        <f t="shared" si="318"/>
        <v/>
      </c>
      <c r="G6792">
        <v>1973</v>
      </c>
      <c r="H6792">
        <v>16274.894480000001</v>
      </c>
      <c r="I6792">
        <v>1054.9174369304001</v>
      </c>
      <c r="J6792">
        <v>17168669.971154299</v>
      </c>
      <c r="K6792">
        <f t="shared" si="319"/>
        <v>1.0549174369304</v>
      </c>
      <c r="L6792">
        <f t="shared" si="320"/>
        <v>17168.669971154315</v>
      </c>
    </row>
    <row r="6793" spans="1:12" x14ac:dyDescent="0.3">
      <c r="A6793" t="s">
        <v>51</v>
      </c>
      <c r="B6793" t="s">
        <v>646</v>
      </c>
      <c r="C6793" t="s">
        <v>645</v>
      </c>
      <c r="D6793" t="s">
        <v>11</v>
      </c>
      <c r="E6793" t="str">
        <f>VLOOKUP(D6793,Abbrev!$A$6:$B$67,2,FALSE)</f>
        <v>Dbenth-oth</v>
      </c>
      <c r="F6793" t="str">
        <f t="shared" si="318"/>
        <v/>
      </c>
      <c r="G6793">
        <v>1973</v>
      </c>
      <c r="H6793">
        <v>16274.894480000001</v>
      </c>
      <c r="I6793">
        <v>6083.1600518189598</v>
      </c>
      <c r="J6793">
        <v>99002787.948304906</v>
      </c>
      <c r="K6793">
        <f t="shared" si="319"/>
        <v>6.0831600518189601</v>
      </c>
      <c r="L6793">
        <f t="shared" si="320"/>
        <v>99002.787948304918</v>
      </c>
    </row>
    <row r="6794" spans="1:12" x14ac:dyDescent="0.3">
      <c r="A6794" t="s">
        <v>51</v>
      </c>
      <c r="B6794" t="s">
        <v>646</v>
      </c>
      <c r="C6794" t="s">
        <v>645</v>
      </c>
      <c r="D6794" t="s">
        <v>33</v>
      </c>
      <c r="E6794" t="str">
        <f>VLOOKUP(D6794,Abbrev!$A$6:$B$67,2,FALSE)</f>
        <v>Domni-oth</v>
      </c>
      <c r="F6794" t="str">
        <f t="shared" si="318"/>
        <v/>
      </c>
      <c r="G6794">
        <v>1973</v>
      </c>
      <c r="H6794">
        <v>16274.894480000001</v>
      </c>
      <c r="I6794">
        <v>56.647692667118697</v>
      </c>
      <c r="J6794">
        <v>921935.22069282702</v>
      </c>
      <c r="K6794">
        <f t="shared" si="319"/>
        <v>5.66476926671187E-2</v>
      </c>
      <c r="L6794">
        <f t="shared" si="320"/>
        <v>921.93522069282665</v>
      </c>
    </row>
    <row r="6795" spans="1:12" x14ac:dyDescent="0.3">
      <c r="A6795" t="s">
        <v>51</v>
      </c>
      <c r="B6795" t="s">
        <v>646</v>
      </c>
      <c r="C6795" t="s">
        <v>645</v>
      </c>
      <c r="D6795" t="s">
        <v>12</v>
      </c>
      <c r="E6795" t="str">
        <f>VLOOKUP(D6795,Abbrev!$A$6:$B$67,2,FALSE)</f>
        <v>Dpisc-oth</v>
      </c>
      <c r="F6795" t="str">
        <f t="shared" si="318"/>
        <v/>
      </c>
      <c r="G6795">
        <v>1973</v>
      </c>
      <c r="H6795">
        <v>16274.894480000001</v>
      </c>
      <c r="I6795">
        <v>3150.8850781330698</v>
      </c>
      <c r="J6795">
        <v>51280322.165222198</v>
      </c>
      <c r="K6795">
        <f t="shared" si="319"/>
        <v>3.1508850781330699</v>
      </c>
      <c r="L6795">
        <f t="shared" si="320"/>
        <v>51280.322165222271</v>
      </c>
    </row>
    <row r="6796" spans="1:12" x14ac:dyDescent="0.3">
      <c r="A6796" t="s">
        <v>51</v>
      </c>
      <c r="B6796" t="s">
        <v>646</v>
      </c>
      <c r="C6796" t="s">
        <v>645</v>
      </c>
      <c r="D6796" t="s">
        <v>27</v>
      </c>
      <c r="E6796" t="str">
        <f>VLOOKUP(D6796,Abbrev!$A$6:$B$67,2,FALSE)</f>
        <v>MedPel</v>
      </c>
      <c r="F6796" t="str">
        <f t="shared" si="318"/>
        <v/>
      </c>
      <c r="G6796">
        <v>1973</v>
      </c>
      <c r="H6796">
        <v>16274.894480000001</v>
      </c>
      <c r="I6796">
        <v>6.9302828426330096</v>
      </c>
      <c r="J6796">
        <v>112789.621980407</v>
      </c>
      <c r="K6796">
        <f t="shared" si="319"/>
        <v>6.9302828426330097E-3</v>
      </c>
      <c r="L6796">
        <f t="shared" si="320"/>
        <v>112.78962198040668</v>
      </c>
    </row>
    <row r="6797" spans="1:12" x14ac:dyDescent="0.3">
      <c r="A6797" t="s">
        <v>51</v>
      </c>
      <c r="B6797" t="s">
        <v>646</v>
      </c>
      <c r="C6797" t="s">
        <v>645</v>
      </c>
      <c r="D6797" t="s">
        <v>14</v>
      </c>
      <c r="E6797" t="str">
        <f>VLOOKUP(D6797,Abbrev!$A$6:$B$67,2,FALSE)</f>
        <v>Mesopel</v>
      </c>
      <c r="F6797" t="str">
        <f t="shared" si="318"/>
        <v/>
      </c>
      <c r="G6797">
        <v>1973</v>
      </c>
      <c r="H6797">
        <v>16274.894480000001</v>
      </c>
      <c r="I6797">
        <v>0.24011020372321701</v>
      </c>
      <c r="J6797">
        <v>3907.7682291666702</v>
      </c>
      <c r="K6797">
        <f t="shared" si="319"/>
        <v>2.4011020372321701E-4</v>
      </c>
      <c r="L6797">
        <f t="shared" si="320"/>
        <v>3.9077682291666602</v>
      </c>
    </row>
    <row r="6798" spans="1:12" x14ac:dyDescent="0.3">
      <c r="A6798" t="s">
        <v>51</v>
      </c>
      <c r="B6798" t="s">
        <v>646</v>
      </c>
      <c r="C6798" t="s">
        <v>645</v>
      </c>
      <c r="D6798" t="s">
        <v>15</v>
      </c>
      <c r="E6798" t="str">
        <f>VLOOKUP(D6798,Abbrev!$A$6:$B$67,2,FALSE)</f>
        <v>Skate</v>
      </c>
      <c r="F6798" t="str">
        <f t="shared" si="318"/>
        <v/>
      </c>
      <c r="G6798">
        <v>1973</v>
      </c>
      <c r="H6798">
        <v>16274.894480000001</v>
      </c>
      <c r="I6798">
        <v>1233.24068056801</v>
      </c>
      <c r="J6798">
        <v>20070861.944687799</v>
      </c>
      <c r="K6798">
        <f t="shared" si="319"/>
        <v>1.2332406805680101</v>
      </c>
      <c r="L6798">
        <f t="shared" si="320"/>
        <v>20070.861944687753</v>
      </c>
    </row>
    <row r="6799" spans="1:12" x14ac:dyDescent="0.3">
      <c r="A6799" t="s">
        <v>51</v>
      </c>
      <c r="B6799" t="s">
        <v>646</v>
      </c>
      <c r="C6799" t="s">
        <v>645</v>
      </c>
      <c r="D6799" t="s">
        <v>16</v>
      </c>
      <c r="E6799" t="str">
        <f>VLOOKUP(D6799,Abbrev!$A$6:$B$67,2,FALSE)</f>
        <v>SmPel</v>
      </c>
      <c r="F6799" t="str">
        <f t="shared" si="318"/>
        <v/>
      </c>
      <c r="G6799">
        <v>1973</v>
      </c>
      <c r="H6799">
        <v>16274.894480000001</v>
      </c>
      <c r="I6799">
        <v>30.904126968446299</v>
      </c>
      <c r="J6799">
        <v>502961.40540798602</v>
      </c>
      <c r="K6799">
        <f t="shared" si="319"/>
        <v>3.0904126968446299E-2</v>
      </c>
      <c r="L6799">
        <f t="shared" si="320"/>
        <v>502.96140540798586</v>
      </c>
    </row>
    <row r="6800" spans="1:12" x14ac:dyDescent="0.3">
      <c r="A6800" t="s">
        <v>51</v>
      </c>
      <c r="B6800" t="s">
        <v>646</v>
      </c>
      <c r="C6800" t="s">
        <v>645</v>
      </c>
      <c r="D6800" t="s">
        <v>17</v>
      </c>
      <c r="E6800" t="str">
        <f>VLOOKUP(D6800,Abbrev!$A$6:$B$67,2,FALSE)</f>
        <v>Squid</v>
      </c>
      <c r="F6800" t="str">
        <f t="shared" si="318"/>
        <v/>
      </c>
      <c r="G6800">
        <v>1973</v>
      </c>
      <c r="H6800">
        <v>16274.894480000001</v>
      </c>
      <c r="I6800">
        <v>721.18031818748898</v>
      </c>
      <c r="J6800">
        <v>11737133.5795542</v>
      </c>
      <c r="K6800">
        <f t="shared" si="319"/>
        <v>0.72118031818748896</v>
      </c>
      <c r="L6800">
        <f t="shared" si="320"/>
        <v>11737.133579554209</v>
      </c>
    </row>
    <row r="6801" spans="1:12" x14ac:dyDescent="0.3">
      <c r="A6801" t="s">
        <v>51</v>
      </c>
      <c r="B6801" t="s">
        <v>646</v>
      </c>
      <c r="C6801" t="s">
        <v>645</v>
      </c>
      <c r="D6801" t="s">
        <v>19</v>
      </c>
      <c r="E6801" t="str">
        <f>VLOOKUP(D6801,Abbrev!$A$6:$B$67,2,FALSE)</f>
        <v>Dogfish-L</v>
      </c>
      <c r="F6801" t="str">
        <f t="shared" si="318"/>
        <v/>
      </c>
      <c r="G6801">
        <v>1973</v>
      </c>
      <c r="H6801">
        <v>16274.894480000001</v>
      </c>
      <c r="I6801">
        <v>276.79934923339903</v>
      </c>
      <c r="J6801">
        <v>4504880.2009062404</v>
      </c>
      <c r="K6801">
        <f t="shared" si="319"/>
        <v>0.27679934923339905</v>
      </c>
      <c r="L6801">
        <f t="shared" si="320"/>
        <v>4504.8802009062383</v>
      </c>
    </row>
    <row r="6802" spans="1:12" x14ac:dyDescent="0.3">
      <c r="A6802" t="s">
        <v>51</v>
      </c>
      <c r="B6802" t="s">
        <v>646</v>
      </c>
      <c r="C6802" t="s">
        <v>645</v>
      </c>
      <c r="D6802" t="s">
        <v>45</v>
      </c>
      <c r="E6802" t="str">
        <f>VLOOKUP(D6802,Abbrev!$A$6:$B$67,2,FALSE)</f>
        <v>Menh-M</v>
      </c>
      <c r="F6802" t="str">
        <f t="shared" si="318"/>
        <v/>
      </c>
      <c r="G6802">
        <v>1973</v>
      </c>
      <c r="H6802">
        <v>16274.894480000001</v>
      </c>
      <c r="I6802">
        <v>0.26644758441233302</v>
      </c>
      <c r="J6802">
        <v>4336.40632076161</v>
      </c>
      <c r="K6802">
        <f t="shared" si="319"/>
        <v>2.6644758441233304E-4</v>
      </c>
      <c r="L6802">
        <f t="shared" si="320"/>
        <v>4.336406320761613</v>
      </c>
    </row>
    <row r="6803" spans="1:12" x14ac:dyDescent="0.3">
      <c r="A6803" t="s">
        <v>51</v>
      </c>
      <c r="B6803" t="s">
        <v>646</v>
      </c>
      <c r="C6803" t="s">
        <v>645</v>
      </c>
      <c r="D6803" t="s">
        <v>20</v>
      </c>
      <c r="E6803" t="str">
        <f>VLOOKUP(D6803,Abbrev!$A$6:$B$67,2,FALSE)</f>
        <v>Hake-S</v>
      </c>
      <c r="F6803" t="str">
        <f t="shared" si="318"/>
        <v/>
      </c>
      <c r="G6803">
        <v>1973</v>
      </c>
      <c r="H6803">
        <v>16274.894480000001</v>
      </c>
      <c r="I6803">
        <v>59.617687137188</v>
      </c>
      <c r="J6803">
        <v>970271.56729938695</v>
      </c>
      <c r="K6803">
        <f t="shared" si="319"/>
        <v>5.9617687137188E-2</v>
      </c>
      <c r="L6803">
        <f t="shared" si="320"/>
        <v>970.27156729938804</v>
      </c>
    </row>
    <row r="6804" spans="1:12" x14ac:dyDescent="0.3">
      <c r="A6804" t="s">
        <v>51</v>
      </c>
      <c r="B6804" t="s">
        <v>646</v>
      </c>
      <c r="C6804" t="s">
        <v>645</v>
      </c>
      <c r="D6804" t="s">
        <v>21</v>
      </c>
      <c r="E6804" t="str">
        <f>VLOOKUP(D6804,Abbrev!$A$6:$B$67,2,FALSE)</f>
        <v>Hake-L</v>
      </c>
      <c r="F6804" t="str">
        <f t="shared" si="318"/>
        <v/>
      </c>
      <c r="G6804">
        <v>1973</v>
      </c>
      <c r="H6804">
        <v>16274.894480000001</v>
      </c>
      <c r="I6804">
        <v>7.1082697726586197</v>
      </c>
      <c r="J6804">
        <v>115686.340485393</v>
      </c>
      <c r="K6804">
        <f t="shared" si="319"/>
        <v>7.1082697726586198E-3</v>
      </c>
      <c r="L6804">
        <f t="shared" si="320"/>
        <v>115.68634048539263</v>
      </c>
    </row>
    <row r="6805" spans="1:12" x14ac:dyDescent="0.3">
      <c r="A6805" t="s">
        <v>51</v>
      </c>
      <c r="B6805" t="s">
        <v>646</v>
      </c>
      <c r="C6805" t="s">
        <v>645</v>
      </c>
      <c r="D6805" t="s">
        <v>43</v>
      </c>
      <c r="E6805" t="str">
        <f>VLOOKUP(D6805,Abbrev!$A$6:$B$67,2,FALSE)</f>
        <v>Sflound-S</v>
      </c>
      <c r="F6805" t="str">
        <f t="shared" si="318"/>
        <v/>
      </c>
      <c r="G6805">
        <v>1973</v>
      </c>
      <c r="H6805">
        <v>16274.894480000001</v>
      </c>
      <c r="I6805">
        <v>18.195955573745799</v>
      </c>
      <c r="J6805">
        <v>296137.25692548201</v>
      </c>
      <c r="K6805">
        <f t="shared" si="319"/>
        <v>1.8195955573745801E-2</v>
      </c>
      <c r="L6805">
        <f t="shared" si="320"/>
        <v>296.13725692548076</v>
      </c>
    </row>
    <row r="6806" spans="1:12" x14ac:dyDescent="0.3">
      <c r="A6806" t="s">
        <v>51</v>
      </c>
      <c r="B6806" t="s">
        <v>646</v>
      </c>
      <c r="C6806" t="s">
        <v>645</v>
      </c>
      <c r="D6806" t="s">
        <v>29</v>
      </c>
      <c r="E6806" t="str">
        <f>VLOOKUP(D6806,Abbrev!$A$6:$B$67,2,FALSE)</f>
        <v>Sflound-L</v>
      </c>
      <c r="F6806" t="str">
        <f t="shared" si="318"/>
        <v/>
      </c>
      <c r="G6806">
        <v>1973</v>
      </c>
      <c r="H6806">
        <v>16274.894480000001</v>
      </c>
      <c r="I6806">
        <v>374.03603739259199</v>
      </c>
      <c r="J6806">
        <v>6087397.0402817698</v>
      </c>
      <c r="K6806">
        <f t="shared" si="319"/>
        <v>0.374036037392592</v>
      </c>
      <c r="L6806">
        <f t="shared" si="320"/>
        <v>6087.3970402817695</v>
      </c>
    </row>
    <row r="6807" spans="1:12" x14ac:dyDescent="0.3">
      <c r="A6807" t="s">
        <v>51</v>
      </c>
      <c r="B6807" t="s">
        <v>646</v>
      </c>
      <c r="C6807" t="s">
        <v>645</v>
      </c>
      <c r="D6807" t="s">
        <v>24</v>
      </c>
      <c r="E6807" t="str">
        <f>VLOOKUP(D6807,Abbrev!$A$6:$B$67,2,FALSE)</f>
        <v>Yflound-S</v>
      </c>
      <c r="F6807" t="str">
        <f t="shared" si="318"/>
        <v/>
      </c>
      <c r="G6807">
        <v>1973</v>
      </c>
      <c r="H6807">
        <v>16274.894480000001</v>
      </c>
      <c r="I6807">
        <v>3.6333239932246998E-2</v>
      </c>
      <c r="J6807">
        <v>591.31964601384198</v>
      </c>
      <c r="K6807">
        <f t="shared" si="319"/>
        <v>3.6333239932246996E-5</v>
      </c>
      <c r="L6807">
        <f t="shared" si="320"/>
        <v>0.59131964601384224</v>
      </c>
    </row>
    <row r="6808" spans="1:12" x14ac:dyDescent="0.3">
      <c r="A6808" t="s">
        <v>51</v>
      </c>
      <c r="B6808" t="s">
        <v>646</v>
      </c>
      <c r="C6808" t="s">
        <v>645</v>
      </c>
      <c r="D6808" t="s">
        <v>25</v>
      </c>
      <c r="E6808" t="str">
        <f>VLOOKUP(D6808,Abbrev!$A$6:$B$67,2,FALSE)</f>
        <v>Yflound-L</v>
      </c>
      <c r="F6808" t="str">
        <f t="shared" si="318"/>
        <v/>
      </c>
      <c r="G6808">
        <v>1973</v>
      </c>
      <c r="H6808">
        <v>16274.894480000001</v>
      </c>
      <c r="I6808">
        <v>16.362692078975801</v>
      </c>
      <c r="J6808">
        <v>266301.08699406398</v>
      </c>
      <c r="K6808">
        <f t="shared" si="319"/>
        <v>1.63626920789758E-2</v>
      </c>
      <c r="L6808">
        <f t="shared" si="320"/>
        <v>266.30108699406298</v>
      </c>
    </row>
    <row r="6809" spans="1:12" x14ac:dyDescent="0.3">
      <c r="A6809" t="s">
        <v>51</v>
      </c>
      <c r="B6809" t="s">
        <v>646</v>
      </c>
      <c r="C6809" t="s">
        <v>645</v>
      </c>
      <c r="D6809" t="s">
        <v>44</v>
      </c>
      <c r="E6809" t="str">
        <f>VLOOKUP(D6809,Abbrev!$A$6:$B$67,2,FALSE)</f>
        <v>Blue-S</v>
      </c>
      <c r="F6809" t="str">
        <f t="shared" si="318"/>
        <v/>
      </c>
      <c r="G6809">
        <v>1973</v>
      </c>
      <c r="H6809">
        <v>16274.894480000001</v>
      </c>
      <c r="I6809">
        <v>49.3222567255428</v>
      </c>
      <c r="J6809">
        <v>802714.52372367994</v>
      </c>
      <c r="K6809">
        <f t="shared" si="319"/>
        <v>4.9322256725542801E-2</v>
      </c>
      <c r="L6809">
        <f t="shared" si="320"/>
        <v>802.71452372367946</v>
      </c>
    </row>
    <row r="6810" spans="1:12" x14ac:dyDescent="0.3">
      <c r="A6810" t="s">
        <v>51</v>
      </c>
      <c r="B6810" t="s">
        <v>646</v>
      </c>
      <c r="C6810" t="s">
        <v>645</v>
      </c>
      <c r="D6810" t="s">
        <v>32</v>
      </c>
      <c r="E6810" t="str">
        <f>VLOOKUP(D6810,Abbrev!$A$6:$B$67,2,FALSE)</f>
        <v>Blue-M</v>
      </c>
      <c r="F6810" t="str">
        <f t="shared" si="318"/>
        <v/>
      </c>
      <c r="G6810">
        <v>1973</v>
      </c>
      <c r="H6810">
        <v>16274.894480000001</v>
      </c>
      <c r="I6810">
        <v>7.30375799682656</v>
      </c>
      <c r="J6810">
        <v>118867.89070580799</v>
      </c>
      <c r="K6810">
        <f t="shared" si="319"/>
        <v>7.3037579968265598E-3</v>
      </c>
      <c r="L6810">
        <f t="shared" si="320"/>
        <v>118.86789070580843</v>
      </c>
    </row>
    <row r="6811" spans="1:12" x14ac:dyDescent="0.3">
      <c r="A6811" t="s">
        <v>51</v>
      </c>
      <c r="B6811" t="s">
        <v>646</v>
      </c>
      <c r="C6811" t="s">
        <v>645</v>
      </c>
      <c r="D6811" t="s">
        <v>28</v>
      </c>
      <c r="E6811" t="str">
        <f>VLOOKUP(D6811,Abbrev!$A$6:$B$67,2,FALSE)</f>
        <v>Blue-L</v>
      </c>
      <c r="F6811" t="str">
        <f t="shared" si="318"/>
        <v/>
      </c>
      <c r="G6811">
        <v>1973</v>
      </c>
      <c r="H6811">
        <v>16274.894480000001</v>
      </c>
      <c r="I6811">
        <v>10.9796467712005</v>
      </c>
      <c r="J6811">
        <v>178692.59262896201</v>
      </c>
      <c r="K6811">
        <f t="shared" si="319"/>
        <v>1.09796467712005E-2</v>
      </c>
      <c r="L6811">
        <f t="shared" si="320"/>
        <v>178.69259262896085</v>
      </c>
    </row>
    <row r="6812" spans="1:12" x14ac:dyDescent="0.3">
      <c r="A6812" t="s">
        <v>51</v>
      </c>
      <c r="B6812" t="s">
        <v>646</v>
      </c>
      <c r="C6812" t="s">
        <v>645</v>
      </c>
      <c r="D6812" t="s">
        <v>39</v>
      </c>
      <c r="E6812" t="str">
        <f>VLOOKUP(D6812,Abbrev!$A$6:$B$67,2,FALSE)</f>
        <v>Sbass-M</v>
      </c>
      <c r="F6812" t="str">
        <f t="shared" si="318"/>
        <v/>
      </c>
      <c r="G6812">
        <v>1973</v>
      </c>
      <c r="H6812">
        <v>16274.894480000001</v>
      </c>
      <c r="I6812">
        <v>2.41273811582455</v>
      </c>
      <c r="J6812">
        <v>39267.058242918603</v>
      </c>
      <c r="K6812">
        <f t="shared" si="319"/>
        <v>2.4127381158245498E-3</v>
      </c>
      <c r="L6812">
        <f t="shared" si="320"/>
        <v>39.267058242918566</v>
      </c>
    </row>
    <row r="6813" spans="1:12" x14ac:dyDescent="0.3">
      <c r="A6813" t="s">
        <v>51</v>
      </c>
      <c r="B6813" t="s">
        <v>646</v>
      </c>
      <c r="C6813" t="s">
        <v>645</v>
      </c>
      <c r="D6813" t="s">
        <v>35</v>
      </c>
      <c r="E6813" t="str">
        <f>VLOOKUP(D6813,Abbrev!$A$6:$B$67,2,FALSE)</f>
        <v>Sbass-L</v>
      </c>
      <c r="F6813" t="str">
        <f t="shared" si="318"/>
        <v/>
      </c>
      <c r="G6813">
        <v>1973</v>
      </c>
      <c r="H6813">
        <v>16274.894480000001</v>
      </c>
      <c r="I6813">
        <v>63.824828100263701</v>
      </c>
      <c r="J6813">
        <v>1038742.34253593</v>
      </c>
      <c r="K6813">
        <f t="shared" si="319"/>
        <v>6.38248281002637E-2</v>
      </c>
      <c r="L6813">
        <f t="shared" si="320"/>
        <v>1038.7423425359307</v>
      </c>
    </row>
    <row r="6814" spans="1:12" x14ac:dyDescent="0.3">
      <c r="A6814" t="s">
        <v>51</v>
      </c>
      <c r="B6814" t="s">
        <v>646</v>
      </c>
      <c r="C6814" t="s">
        <v>645</v>
      </c>
      <c r="D6814" t="s">
        <v>40</v>
      </c>
      <c r="E6814" t="str">
        <f>VLOOKUP(D6814,Abbrev!$A$6:$B$67,2,FALSE)</f>
        <v>Weak-S</v>
      </c>
      <c r="F6814" t="str">
        <f t="shared" si="318"/>
        <v/>
      </c>
      <c r="G6814">
        <v>1973</v>
      </c>
      <c r="H6814">
        <v>16274.894480000001</v>
      </c>
      <c r="I6814">
        <v>148.149035757185</v>
      </c>
      <c r="J6814">
        <v>2411109.9242619299</v>
      </c>
      <c r="K6814">
        <f t="shared" si="319"/>
        <v>0.14814903575718499</v>
      </c>
      <c r="L6814">
        <f t="shared" si="320"/>
        <v>2411.109924261933</v>
      </c>
    </row>
    <row r="6815" spans="1:12" x14ac:dyDescent="0.3">
      <c r="A6815" t="s">
        <v>51</v>
      </c>
      <c r="B6815" t="s">
        <v>646</v>
      </c>
      <c r="C6815" t="s">
        <v>645</v>
      </c>
      <c r="D6815" t="s">
        <v>36</v>
      </c>
      <c r="E6815" t="str">
        <f>VLOOKUP(D6815,Abbrev!$A$6:$B$67,2,FALSE)</f>
        <v>Weak-M</v>
      </c>
      <c r="F6815" t="str">
        <f t="shared" si="318"/>
        <v/>
      </c>
      <c r="G6815">
        <v>1973</v>
      </c>
      <c r="H6815">
        <v>16274.894480000001</v>
      </c>
      <c r="I6815">
        <v>292.152517254489</v>
      </c>
      <c r="J6815">
        <v>4754751.3903831895</v>
      </c>
      <c r="K6815">
        <f t="shared" si="319"/>
        <v>0.29215251725448899</v>
      </c>
      <c r="L6815">
        <f t="shared" si="320"/>
        <v>4754.7513903831878</v>
      </c>
    </row>
    <row r="6816" spans="1:12" x14ac:dyDescent="0.3">
      <c r="A6816" t="s">
        <v>51</v>
      </c>
      <c r="B6816" t="s">
        <v>646</v>
      </c>
      <c r="C6816" t="s">
        <v>645</v>
      </c>
      <c r="D6816" t="s">
        <v>49</v>
      </c>
      <c r="E6816" t="str">
        <f>VLOOKUP(D6816,Abbrev!$A$6:$B$67,2,FALSE)</f>
        <v>Weak-L</v>
      </c>
      <c r="F6816" t="str">
        <f t="shared" si="318"/>
        <v/>
      </c>
      <c r="G6816">
        <v>1973</v>
      </c>
      <c r="H6816">
        <v>16274.894480000001</v>
      </c>
      <c r="I6816">
        <v>55.078393545493697</v>
      </c>
      <c r="J6816">
        <v>896395.04308082396</v>
      </c>
      <c r="K6816">
        <f t="shared" si="319"/>
        <v>5.5078393545493695E-2</v>
      </c>
      <c r="L6816">
        <f t="shared" si="320"/>
        <v>896.39504308082303</v>
      </c>
    </row>
    <row r="6817" spans="1:12" x14ac:dyDescent="0.3">
      <c r="A6817" t="s">
        <v>51</v>
      </c>
      <c r="B6817" t="s">
        <v>646</v>
      </c>
      <c r="C6817" t="s">
        <v>645</v>
      </c>
      <c r="D6817" t="s">
        <v>7</v>
      </c>
      <c r="E6817" t="str">
        <f>VLOOKUP(D6817,Abbrev!$A$6:$B$67,2,FALSE)</f>
        <v>Alosines</v>
      </c>
      <c r="F6817" t="str">
        <f t="shared" si="318"/>
        <v/>
      </c>
      <c r="G6817">
        <v>1974</v>
      </c>
      <c r="H6817">
        <v>16274.894480000001</v>
      </c>
      <c r="I6817">
        <v>2.3824520228629802</v>
      </c>
      <c r="J6817">
        <v>38774.155275757599</v>
      </c>
      <c r="K6817">
        <f t="shared" si="319"/>
        <v>2.3824520228629804E-3</v>
      </c>
      <c r="L6817">
        <f t="shared" si="320"/>
        <v>38.774155275757558</v>
      </c>
    </row>
    <row r="6818" spans="1:12" x14ac:dyDescent="0.3">
      <c r="A6818" t="s">
        <v>51</v>
      </c>
      <c r="B6818" t="s">
        <v>646</v>
      </c>
      <c r="C6818" t="s">
        <v>645</v>
      </c>
      <c r="D6818" t="s">
        <v>31</v>
      </c>
      <c r="E6818" t="str">
        <f>VLOOKUP(D6818,Abbrev!$A$6:$B$67,2,FALSE)</f>
        <v>Anch</v>
      </c>
      <c r="F6818" t="str">
        <f t="shared" si="318"/>
        <v/>
      </c>
      <c r="G6818">
        <v>1974</v>
      </c>
      <c r="H6818">
        <v>16274.894480000001</v>
      </c>
      <c r="I6818">
        <v>445.27785552774799</v>
      </c>
      <c r="J6818">
        <v>7246850.1129947901</v>
      </c>
      <c r="K6818">
        <f t="shared" si="319"/>
        <v>0.44527785552774801</v>
      </c>
      <c r="L6818">
        <f t="shared" si="320"/>
        <v>7246.8501129947836</v>
      </c>
    </row>
    <row r="6819" spans="1:12" x14ac:dyDescent="0.3">
      <c r="A6819" t="s">
        <v>51</v>
      </c>
      <c r="B6819" t="s">
        <v>646</v>
      </c>
      <c r="C6819" t="s">
        <v>645</v>
      </c>
      <c r="D6819" t="s">
        <v>42</v>
      </c>
      <c r="E6819" t="str">
        <f>VLOOKUP(D6819,Abbrev!$A$6:$B$67,2,FALSE)</f>
        <v>Croaker</v>
      </c>
      <c r="F6819" t="str">
        <f t="shared" si="318"/>
        <v/>
      </c>
      <c r="G6819">
        <v>1974</v>
      </c>
      <c r="H6819">
        <v>16274.894480000001</v>
      </c>
      <c r="I6819">
        <v>1903.00563092729</v>
      </c>
      <c r="J6819">
        <v>30971215.838187501</v>
      </c>
      <c r="K6819">
        <f t="shared" si="319"/>
        <v>1.90300563092729</v>
      </c>
      <c r="L6819">
        <f t="shared" si="320"/>
        <v>30971.215838187472</v>
      </c>
    </row>
    <row r="6820" spans="1:12" x14ac:dyDescent="0.3">
      <c r="A6820" t="s">
        <v>51</v>
      </c>
      <c r="B6820" t="s">
        <v>646</v>
      </c>
      <c r="C6820" t="s">
        <v>645</v>
      </c>
      <c r="D6820" t="s">
        <v>8</v>
      </c>
      <c r="E6820" t="str">
        <f>VLOOKUP(D6820,Abbrev!$A$6:$B$67,2,FALSE)</f>
        <v>Herring</v>
      </c>
      <c r="F6820" t="str">
        <f t="shared" si="318"/>
        <v/>
      </c>
      <c r="G6820">
        <v>1974</v>
      </c>
      <c r="H6820">
        <v>16274.894480000001</v>
      </c>
      <c r="I6820">
        <v>1.8374604847207601</v>
      </c>
      <c r="J6820">
        <v>29904.4755</v>
      </c>
      <c r="K6820">
        <f t="shared" si="319"/>
        <v>1.83746048472076E-3</v>
      </c>
      <c r="L6820">
        <f t="shared" si="320"/>
        <v>29.904475500000022</v>
      </c>
    </row>
    <row r="6821" spans="1:12" x14ac:dyDescent="0.3">
      <c r="A6821" t="s">
        <v>51</v>
      </c>
      <c r="B6821" t="s">
        <v>646</v>
      </c>
      <c r="C6821" t="s">
        <v>645</v>
      </c>
      <c r="D6821" t="s">
        <v>9</v>
      </c>
      <c r="E6821" t="str">
        <f>VLOOKUP(D6821,Abbrev!$A$6:$B$67,2,FALSE)</f>
        <v>Mack</v>
      </c>
      <c r="F6821" t="str">
        <f t="shared" si="318"/>
        <v/>
      </c>
      <c r="G6821">
        <v>1974</v>
      </c>
      <c r="H6821">
        <v>16274.894480000001</v>
      </c>
      <c r="I6821">
        <v>6.3649784861257501</v>
      </c>
      <c r="J6821">
        <v>103589.353229167</v>
      </c>
      <c r="K6821">
        <f t="shared" si="319"/>
        <v>6.3649784861257502E-3</v>
      </c>
      <c r="L6821">
        <f t="shared" si="320"/>
        <v>103.58935322916673</v>
      </c>
    </row>
    <row r="6822" spans="1:12" x14ac:dyDescent="0.3">
      <c r="A6822" t="s">
        <v>51</v>
      </c>
      <c r="B6822" t="s">
        <v>646</v>
      </c>
      <c r="C6822" t="s">
        <v>645</v>
      </c>
      <c r="D6822" t="s">
        <v>10</v>
      </c>
      <c r="E6822" t="str">
        <f>VLOOKUP(D6822,Abbrev!$A$6:$B$67,2,FALSE)</f>
        <v>Butter</v>
      </c>
      <c r="F6822" t="str">
        <f t="shared" si="318"/>
        <v/>
      </c>
      <c r="G6822">
        <v>1974</v>
      </c>
      <c r="H6822">
        <v>16274.894480000001</v>
      </c>
      <c r="I6822">
        <v>1549.4032509467299</v>
      </c>
      <c r="J6822">
        <v>25216374.416126899</v>
      </c>
      <c r="K6822">
        <f t="shared" si="319"/>
        <v>1.5494032509467299</v>
      </c>
      <c r="L6822">
        <f t="shared" si="320"/>
        <v>25216.37441612699</v>
      </c>
    </row>
    <row r="6823" spans="1:12" x14ac:dyDescent="0.3">
      <c r="A6823" t="s">
        <v>51</v>
      </c>
      <c r="B6823" t="s">
        <v>646</v>
      </c>
      <c r="C6823" t="s">
        <v>645</v>
      </c>
      <c r="D6823" t="s">
        <v>11</v>
      </c>
      <c r="E6823" t="str">
        <f>VLOOKUP(D6823,Abbrev!$A$6:$B$67,2,FALSE)</f>
        <v>Dbenth-oth</v>
      </c>
      <c r="F6823" t="str">
        <f t="shared" si="318"/>
        <v/>
      </c>
      <c r="G6823">
        <v>1974</v>
      </c>
      <c r="H6823">
        <v>16274.894480000001</v>
      </c>
      <c r="I6823">
        <v>5972.3860943681802</v>
      </c>
      <c r="J6823">
        <v>97199953.479661405</v>
      </c>
      <c r="K6823">
        <f t="shared" si="319"/>
        <v>5.9723860943681801</v>
      </c>
      <c r="L6823">
        <f t="shared" si="320"/>
        <v>97199.953479661461</v>
      </c>
    </row>
    <row r="6824" spans="1:12" x14ac:dyDescent="0.3">
      <c r="A6824" t="s">
        <v>51</v>
      </c>
      <c r="B6824" t="s">
        <v>646</v>
      </c>
      <c r="C6824" t="s">
        <v>645</v>
      </c>
      <c r="D6824" t="s">
        <v>33</v>
      </c>
      <c r="E6824" t="str">
        <f>VLOOKUP(D6824,Abbrev!$A$6:$B$67,2,FALSE)</f>
        <v>Domni-oth</v>
      </c>
      <c r="F6824" t="str">
        <f t="shared" si="318"/>
        <v/>
      </c>
      <c r="G6824">
        <v>1974</v>
      </c>
      <c r="H6824">
        <v>16274.894480000001</v>
      </c>
      <c r="I6824">
        <v>53.983154206052198</v>
      </c>
      <c r="J6824">
        <v>878570.138401067</v>
      </c>
      <c r="K6824">
        <f t="shared" si="319"/>
        <v>5.3983154206052202E-2</v>
      </c>
      <c r="L6824">
        <f t="shared" si="320"/>
        <v>878.57013840106777</v>
      </c>
    </row>
    <row r="6825" spans="1:12" x14ac:dyDescent="0.3">
      <c r="A6825" t="s">
        <v>51</v>
      </c>
      <c r="B6825" t="s">
        <v>646</v>
      </c>
      <c r="C6825" t="s">
        <v>645</v>
      </c>
      <c r="D6825" t="s">
        <v>12</v>
      </c>
      <c r="E6825" t="str">
        <f>VLOOKUP(D6825,Abbrev!$A$6:$B$67,2,FALSE)</f>
        <v>Dpisc-oth</v>
      </c>
      <c r="F6825" t="str">
        <f t="shared" si="318"/>
        <v/>
      </c>
      <c r="G6825">
        <v>1974</v>
      </c>
      <c r="H6825">
        <v>16274.894480000001</v>
      </c>
      <c r="I6825">
        <v>1804.7869222126999</v>
      </c>
      <c r="J6825">
        <v>29372716.717895601</v>
      </c>
      <c r="K6825">
        <f t="shared" si="319"/>
        <v>1.8047869222127</v>
      </c>
      <c r="L6825">
        <f t="shared" si="320"/>
        <v>29372.716717895662</v>
      </c>
    </row>
    <row r="6826" spans="1:12" x14ac:dyDescent="0.3">
      <c r="A6826" t="s">
        <v>51</v>
      </c>
      <c r="B6826" t="s">
        <v>646</v>
      </c>
      <c r="C6826" t="s">
        <v>645</v>
      </c>
      <c r="D6826" t="s">
        <v>27</v>
      </c>
      <c r="E6826" t="str">
        <f>VLOOKUP(D6826,Abbrev!$A$6:$B$67,2,FALSE)</f>
        <v>MedPel</v>
      </c>
      <c r="F6826" t="str">
        <f t="shared" si="318"/>
        <v/>
      </c>
      <c r="G6826">
        <v>1974</v>
      </c>
      <c r="H6826">
        <v>16274.894480000001</v>
      </c>
      <c r="I6826">
        <v>171.53175674686801</v>
      </c>
      <c r="J6826">
        <v>2791661.2410243098</v>
      </c>
      <c r="K6826">
        <f t="shared" si="319"/>
        <v>0.17153175674686802</v>
      </c>
      <c r="L6826">
        <f t="shared" si="320"/>
        <v>2791.6612410243051</v>
      </c>
    </row>
    <row r="6827" spans="1:12" x14ac:dyDescent="0.3">
      <c r="A6827" t="s">
        <v>51</v>
      </c>
      <c r="B6827" t="s">
        <v>646</v>
      </c>
      <c r="C6827" t="s">
        <v>645</v>
      </c>
      <c r="D6827" t="s">
        <v>14</v>
      </c>
      <c r="E6827" t="str">
        <f>VLOOKUP(D6827,Abbrev!$A$6:$B$67,2,FALSE)</f>
        <v>Mesopel</v>
      </c>
      <c r="F6827" t="str">
        <f t="shared" si="318"/>
        <v/>
      </c>
      <c r="G6827">
        <v>1974</v>
      </c>
      <c r="H6827">
        <v>16274.894480000001</v>
      </c>
      <c r="I6827">
        <v>20.0046101159115</v>
      </c>
      <c r="J6827">
        <v>325572.91875000001</v>
      </c>
      <c r="K6827">
        <f t="shared" si="319"/>
        <v>2.0004610115911502E-2</v>
      </c>
      <c r="L6827">
        <f t="shared" si="320"/>
        <v>325.57291875000027</v>
      </c>
    </row>
    <row r="6828" spans="1:12" x14ac:dyDescent="0.3">
      <c r="A6828" t="s">
        <v>51</v>
      </c>
      <c r="B6828" t="s">
        <v>646</v>
      </c>
      <c r="C6828" t="s">
        <v>645</v>
      </c>
      <c r="D6828" t="s">
        <v>15</v>
      </c>
      <c r="E6828" t="str">
        <f>VLOOKUP(D6828,Abbrev!$A$6:$B$67,2,FALSE)</f>
        <v>Skate</v>
      </c>
      <c r="F6828" t="str">
        <f t="shared" si="318"/>
        <v/>
      </c>
      <c r="G6828">
        <v>1974</v>
      </c>
      <c r="H6828">
        <v>16274.894480000001</v>
      </c>
      <c r="I6828">
        <v>844.00974381994104</v>
      </c>
      <c r="J6828">
        <v>13736169.5207614</v>
      </c>
      <c r="K6828">
        <f t="shared" si="319"/>
        <v>0.84400974381994098</v>
      </c>
      <c r="L6828">
        <f t="shared" si="320"/>
        <v>13736.169520761372</v>
      </c>
    </row>
    <row r="6829" spans="1:12" x14ac:dyDescent="0.3">
      <c r="A6829" t="s">
        <v>51</v>
      </c>
      <c r="B6829" t="s">
        <v>646</v>
      </c>
      <c r="C6829" t="s">
        <v>645</v>
      </c>
      <c r="D6829" t="s">
        <v>16</v>
      </c>
      <c r="E6829" t="str">
        <f>VLOOKUP(D6829,Abbrev!$A$6:$B$67,2,FALSE)</f>
        <v>SmPel</v>
      </c>
      <c r="F6829" t="str">
        <f t="shared" si="318"/>
        <v/>
      </c>
      <c r="G6829">
        <v>1974</v>
      </c>
      <c r="H6829">
        <v>16274.894480000001</v>
      </c>
      <c r="I6829">
        <v>320.69393220934302</v>
      </c>
      <c r="J6829">
        <v>5219259.9070833297</v>
      </c>
      <c r="K6829">
        <f t="shared" si="319"/>
        <v>0.320693932209343</v>
      </c>
      <c r="L6829">
        <f t="shared" si="320"/>
        <v>5219.2599070833312</v>
      </c>
    </row>
    <row r="6830" spans="1:12" x14ac:dyDescent="0.3">
      <c r="A6830" t="s">
        <v>51</v>
      </c>
      <c r="B6830" t="s">
        <v>646</v>
      </c>
      <c r="C6830" t="s">
        <v>645</v>
      </c>
      <c r="D6830" t="s">
        <v>17</v>
      </c>
      <c r="E6830" t="str">
        <f>VLOOKUP(D6830,Abbrev!$A$6:$B$67,2,FALSE)</f>
        <v>Squid</v>
      </c>
      <c r="F6830" t="str">
        <f t="shared" si="318"/>
        <v/>
      </c>
      <c r="G6830">
        <v>1974</v>
      </c>
      <c r="H6830">
        <v>16274.894480000001</v>
      </c>
      <c r="I6830">
        <v>1125.62142949593</v>
      </c>
      <c r="J6830">
        <v>18319369.989473101</v>
      </c>
      <c r="K6830">
        <f t="shared" si="319"/>
        <v>1.1256214294959299</v>
      </c>
      <c r="L6830">
        <f t="shared" si="320"/>
        <v>18319.36998947302</v>
      </c>
    </row>
    <row r="6831" spans="1:12" x14ac:dyDescent="0.3">
      <c r="A6831" t="s">
        <v>51</v>
      </c>
      <c r="B6831" t="s">
        <v>646</v>
      </c>
      <c r="C6831" t="s">
        <v>645</v>
      </c>
      <c r="D6831" t="s">
        <v>18</v>
      </c>
      <c r="E6831" t="str">
        <f>VLOOKUP(D6831,Abbrev!$A$6:$B$67,2,FALSE)</f>
        <v>Dogfish-S</v>
      </c>
      <c r="F6831" t="str">
        <f t="shared" si="318"/>
        <v/>
      </c>
      <c r="G6831">
        <v>1974</v>
      </c>
      <c r="H6831">
        <v>16274.894480000001</v>
      </c>
      <c r="I6831">
        <v>1.0128007732497499</v>
      </c>
      <c r="J6831">
        <v>16483.225713902099</v>
      </c>
      <c r="K6831">
        <f t="shared" si="319"/>
        <v>1.0128007732497499E-3</v>
      </c>
      <c r="L6831">
        <f t="shared" si="320"/>
        <v>16.483225713902087</v>
      </c>
    </row>
    <row r="6832" spans="1:12" x14ac:dyDescent="0.3">
      <c r="A6832" t="s">
        <v>51</v>
      </c>
      <c r="B6832" t="s">
        <v>646</v>
      </c>
      <c r="C6832" t="s">
        <v>645</v>
      </c>
      <c r="D6832" t="s">
        <v>19</v>
      </c>
      <c r="E6832" t="str">
        <f>VLOOKUP(D6832,Abbrev!$A$6:$B$67,2,FALSE)</f>
        <v>Dogfish-L</v>
      </c>
      <c r="F6832" t="str">
        <f t="shared" si="318"/>
        <v/>
      </c>
      <c r="G6832">
        <v>1974</v>
      </c>
      <c r="H6832">
        <v>16274.894480000001</v>
      </c>
      <c r="I6832">
        <v>782.59876004780995</v>
      </c>
      <c r="J6832">
        <v>12736712.2399569</v>
      </c>
      <c r="K6832">
        <f t="shared" si="319"/>
        <v>0.78259876004780993</v>
      </c>
      <c r="L6832">
        <f t="shared" si="320"/>
        <v>12736.712239956947</v>
      </c>
    </row>
    <row r="6833" spans="1:12" x14ac:dyDescent="0.3">
      <c r="A6833" t="s">
        <v>51</v>
      </c>
      <c r="B6833" t="s">
        <v>646</v>
      </c>
      <c r="C6833" t="s">
        <v>645</v>
      </c>
      <c r="D6833" t="s">
        <v>38</v>
      </c>
      <c r="E6833" t="str">
        <f>VLOOKUP(D6833,Abbrev!$A$6:$B$67,2,FALSE)</f>
        <v>Menh-S</v>
      </c>
      <c r="F6833" t="str">
        <f t="shared" si="318"/>
        <v/>
      </c>
      <c r="G6833">
        <v>1974</v>
      </c>
      <c r="H6833">
        <v>16274.894480000001</v>
      </c>
      <c r="I6833">
        <v>3.0750460277908598</v>
      </c>
      <c r="J6833">
        <v>50046.049623439401</v>
      </c>
      <c r="K6833">
        <f t="shared" si="319"/>
        <v>3.0750460277908596E-3</v>
      </c>
      <c r="L6833">
        <f t="shared" si="320"/>
        <v>50.046049623439387</v>
      </c>
    </row>
    <row r="6834" spans="1:12" x14ac:dyDescent="0.3">
      <c r="A6834" t="s">
        <v>51</v>
      </c>
      <c r="B6834" t="s">
        <v>646</v>
      </c>
      <c r="C6834" t="s">
        <v>645</v>
      </c>
      <c r="D6834" t="s">
        <v>45</v>
      </c>
      <c r="E6834" t="str">
        <f>VLOOKUP(D6834,Abbrev!$A$6:$B$67,2,FALSE)</f>
        <v>Menh-M</v>
      </c>
      <c r="F6834" t="str">
        <f t="shared" si="318"/>
        <v/>
      </c>
      <c r="G6834">
        <v>1974</v>
      </c>
      <c r="H6834">
        <v>16274.894480000001</v>
      </c>
      <c r="I6834">
        <v>11.852226386144499</v>
      </c>
      <c r="J6834">
        <v>192893.73378757399</v>
      </c>
      <c r="K6834">
        <f t="shared" si="319"/>
        <v>1.1852226386144499E-2</v>
      </c>
      <c r="L6834">
        <f t="shared" si="320"/>
        <v>192.89373378757347</v>
      </c>
    </row>
    <row r="6835" spans="1:12" x14ac:dyDescent="0.3">
      <c r="A6835" t="s">
        <v>51</v>
      </c>
      <c r="B6835" t="s">
        <v>646</v>
      </c>
      <c r="C6835" t="s">
        <v>645</v>
      </c>
      <c r="D6835" t="s">
        <v>20</v>
      </c>
      <c r="E6835" t="str">
        <f>VLOOKUP(D6835,Abbrev!$A$6:$B$67,2,FALSE)</f>
        <v>Hake-S</v>
      </c>
      <c r="F6835" t="str">
        <f t="shared" si="318"/>
        <v/>
      </c>
      <c r="G6835">
        <v>1974</v>
      </c>
      <c r="H6835">
        <v>16274.894480000001</v>
      </c>
      <c r="I6835">
        <v>131.438468926366</v>
      </c>
      <c r="J6835">
        <v>2139147.21238937</v>
      </c>
      <c r="K6835">
        <f t="shared" si="319"/>
        <v>0.13143846892636599</v>
      </c>
      <c r="L6835">
        <f t="shared" si="320"/>
        <v>2139.1472123893654</v>
      </c>
    </row>
    <row r="6836" spans="1:12" x14ac:dyDescent="0.3">
      <c r="A6836" t="s">
        <v>51</v>
      </c>
      <c r="B6836" t="s">
        <v>646</v>
      </c>
      <c r="C6836" t="s">
        <v>645</v>
      </c>
      <c r="D6836" t="s">
        <v>21</v>
      </c>
      <c r="E6836" t="str">
        <f>VLOOKUP(D6836,Abbrev!$A$6:$B$67,2,FALSE)</f>
        <v>Hake-L</v>
      </c>
      <c r="F6836" t="str">
        <f t="shared" si="318"/>
        <v/>
      </c>
      <c r="G6836">
        <v>1974</v>
      </c>
      <c r="H6836">
        <v>16274.894480000001</v>
      </c>
      <c r="I6836">
        <v>53.912235790085802</v>
      </c>
      <c r="J6836">
        <v>877415.94866452599</v>
      </c>
      <c r="K6836">
        <f t="shared" si="319"/>
        <v>5.3912235790085805E-2</v>
      </c>
      <c r="L6836">
        <f t="shared" si="320"/>
        <v>877.4159486645259</v>
      </c>
    </row>
    <row r="6837" spans="1:12" x14ac:dyDescent="0.3">
      <c r="A6837" t="s">
        <v>51</v>
      </c>
      <c r="B6837" t="s">
        <v>646</v>
      </c>
      <c r="C6837" t="s">
        <v>645</v>
      </c>
      <c r="D6837" t="s">
        <v>23</v>
      </c>
      <c r="E6837" t="str">
        <f>VLOOKUP(D6837,Abbrev!$A$6:$B$67,2,FALSE)</f>
        <v>Cod-L</v>
      </c>
      <c r="F6837" t="str">
        <f t="shared" si="318"/>
        <v/>
      </c>
      <c r="G6837">
        <v>1974</v>
      </c>
      <c r="H6837">
        <v>16274.894480000001</v>
      </c>
      <c r="I6837">
        <v>13.825718646018</v>
      </c>
      <c r="J6837">
        <v>225012.112074112</v>
      </c>
      <c r="K6837">
        <f t="shared" si="319"/>
        <v>1.3825718646018E-2</v>
      </c>
      <c r="L6837">
        <f t="shared" si="320"/>
        <v>225.01211207411143</v>
      </c>
    </row>
    <row r="6838" spans="1:12" x14ac:dyDescent="0.3">
      <c r="A6838" t="s">
        <v>51</v>
      </c>
      <c r="B6838" t="s">
        <v>646</v>
      </c>
      <c r="C6838" t="s">
        <v>645</v>
      </c>
      <c r="D6838" t="s">
        <v>43</v>
      </c>
      <c r="E6838" t="str">
        <f>VLOOKUP(D6838,Abbrev!$A$6:$B$67,2,FALSE)</f>
        <v>Sflound-S</v>
      </c>
      <c r="F6838" t="str">
        <f t="shared" si="318"/>
        <v/>
      </c>
      <c r="G6838">
        <v>1974</v>
      </c>
      <c r="H6838">
        <v>16274.894480000001</v>
      </c>
      <c r="I6838">
        <v>32.6081819443136</v>
      </c>
      <c r="J6838">
        <v>530694.72032834403</v>
      </c>
      <c r="K6838">
        <f t="shared" si="319"/>
        <v>3.26081819443136E-2</v>
      </c>
      <c r="L6838">
        <f t="shared" si="320"/>
        <v>530.69472032834506</v>
      </c>
    </row>
    <row r="6839" spans="1:12" x14ac:dyDescent="0.3">
      <c r="A6839" t="s">
        <v>51</v>
      </c>
      <c r="B6839" t="s">
        <v>646</v>
      </c>
      <c r="C6839" t="s">
        <v>645</v>
      </c>
      <c r="D6839" t="s">
        <v>29</v>
      </c>
      <c r="E6839" t="str">
        <f>VLOOKUP(D6839,Abbrev!$A$6:$B$67,2,FALSE)</f>
        <v>Sflound-L</v>
      </c>
      <c r="F6839" t="str">
        <f t="shared" si="318"/>
        <v/>
      </c>
      <c r="G6839">
        <v>1974</v>
      </c>
      <c r="H6839">
        <v>16274.894480000001</v>
      </c>
      <c r="I6839">
        <v>284.37781723950798</v>
      </c>
      <c r="J6839">
        <v>4628218.9680257197</v>
      </c>
      <c r="K6839">
        <f t="shared" si="319"/>
        <v>0.284377817239508</v>
      </c>
      <c r="L6839">
        <f t="shared" si="320"/>
        <v>4628.2189680257179</v>
      </c>
    </row>
    <row r="6840" spans="1:12" x14ac:dyDescent="0.3">
      <c r="A6840" t="s">
        <v>51</v>
      </c>
      <c r="B6840" t="s">
        <v>646</v>
      </c>
      <c r="C6840" t="s">
        <v>645</v>
      </c>
      <c r="D6840" t="s">
        <v>25</v>
      </c>
      <c r="E6840" t="str">
        <f>VLOOKUP(D6840,Abbrev!$A$6:$B$67,2,FALSE)</f>
        <v>Yflound-L</v>
      </c>
      <c r="F6840" t="str">
        <f t="shared" si="318"/>
        <v/>
      </c>
      <c r="G6840">
        <v>1974</v>
      </c>
      <c r="H6840">
        <v>16274.894480000001</v>
      </c>
      <c r="I6840">
        <v>6.4065039806603004</v>
      </c>
      <c r="J6840">
        <v>104265.176270946</v>
      </c>
      <c r="K6840">
        <f t="shared" si="319"/>
        <v>6.4065039806603004E-3</v>
      </c>
      <c r="L6840">
        <f t="shared" si="320"/>
        <v>104.26517627094636</v>
      </c>
    </row>
    <row r="6841" spans="1:12" x14ac:dyDescent="0.3">
      <c r="A6841" t="s">
        <v>51</v>
      </c>
      <c r="B6841" t="s">
        <v>646</v>
      </c>
      <c r="C6841" t="s">
        <v>645</v>
      </c>
      <c r="D6841" t="s">
        <v>44</v>
      </c>
      <c r="E6841" t="str">
        <f>VLOOKUP(D6841,Abbrev!$A$6:$B$67,2,FALSE)</f>
        <v>Blue-S</v>
      </c>
      <c r="F6841" t="str">
        <f t="shared" si="318"/>
        <v/>
      </c>
      <c r="G6841">
        <v>1974</v>
      </c>
      <c r="H6841">
        <v>16274.894480000001</v>
      </c>
      <c r="I6841">
        <v>211.36714525322401</v>
      </c>
      <c r="J6841">
        <v>3439977.9855350498</v>
      </c>
      <c r="K6841">
        <f t="shared" si="319"/>
        <v>0.211367145253224</v>
      </c>
      <c r="L6841">
        <f t="shared" si="320"/>
        <v>3439.9779855350539</v>
      </c>
    </row>
    <row r="6842" spans="1:12" x14ac:dyDescent="0.3">
      <c r="A6842" t="s">
        <v>51</v>
      </c>
      <c r="B6842" t="s">
        <v>646</v>
      </c>
      <c r="C6842" t="s">
        <v>645</v>
      </c>
      <c r="D6842" t="s">
        <v>32</v>
      </c>
      <c r="E6842" t="str">
        <f>VLOOKUP(D6842,Abbrev!$A$6:$B$67,2,FALSE)</f>
        <v>Blue-M</v>
      </c>
      <c r="F6842" t="str">
        <f t="shared" si="318"/>
        <v/>
      </c>
      <c r="G6842">
        <v>1974</v>
      </c>
      <c r="H6842">
        <v>16274.894480000001</v>
      </c>
      <c r="I6842">
        <v>30.920386382154199</v>
      </c>
      <c r="J6842">
        <v>503226.02565038903</v>
      </c>
      <c r="K6842">
        <f t="shared" si="319"/>
        <v>3.0920386382154198E-2</v>
      </c>
      <c r="L6842">
        <f t="shared" si="320"/>
        <v>503.22602565038858</v>
      </c>
    </row>
    <row r="6843" spans="1:12" x14ac:dyDescent="0.3">
      <c r="A6843" t="s">
        <v>51</v>
      </c>
      <c r="B6843" t="s">
        <v>646</v>
      </c>
      <c r="C6843" t="s">
        <v>645</v>
      </c>
      <c r="D6843" t="s">
        <v>28</v>
      </c>
      <c r="E6843" t="str">
        <f>VLOOKUP(D6843,Abbrev!$A$6:$B$67,2,FALSE)</f>
        <v>Blue-L</v>
      </c>
      <c r="F6843" t="str">
        <f t="shared" si="318"/>
        <v/>
      </c>
      <c r="G6843">
        <v>1974</v>
      </c>
      <c r="H6843">
        <v>16274.894480000001</v>
      </c>
      <c r="I6843">
        <v>60.716793765772898</v>
      </c>
      <c r="J6843">
        <v>988159.41170187597</v>
      </c>
      <c r="K6843">
        <f t="shared" si="319"/>
        <v>6.0716793765772901E-2</v>
      </c>
      <c r="L6843">
        <f t="shared" si="320"/>
        <v>988.15941170187591</v>
      </c>
    </row>
    <row r="6844" spans="1:12" x14ac:dyDescent="0.3">
      <c r="A6844" t="s">
        <v>51</v>
      </c>
      <c r="B6844" t="s">
        <v>646</v>
      </c>
      <c r="C6844" t="s">
        <v>645</v>
      </c>
      <c r="D6844" t="s">
        <v>39</v>
      </c>
      <c r="E6844" t="str">
        <f>VLOOKUP(D6844,Abbrev!$A$6:$B$67,2,FALSE)</f>
        <v>Sbass-M</v>
      </c>
      <c r="F6844" t="str">
        <f t="shared" si="318"/>
        <v/>
      </c>
      <c r="G6844">
        <v>1974</v>
      </c>
      <c r="H6844">
        <v>16274.894480000001</v>
      </c>
      <c r="I6844">
        <v>13.817886322120501</v>
      </c>
      <c r="J6844">
        <v>224884.64182914601</v>
      </c>
      <c r="K6844">
        <f t="shared" si="319"/>
        <v>1.38178863221205E-2</v>
      </c>
      <c r="L6844">
        <f t="shared" si="320"/>
        <v>224.88464182914643</v>
      </c>
    </row>
    <row r="6845" spans="1:12" x14ac:dyDescent="0.3">
      <c r="A6845" t="s">
        <v>51</v>
      </c>
      <c r="B6845" t="s">
        <v>646</v>
      </c>
      <c r="C6845" t="s">
        <v>645</v>
      </c>
      <c r="D6845" t="s">
        <v>35</v>
      </c>
      <c r="E6845" t="str">
        <f>VLOOKUP(D6845,Abbrev!$A$6:$B$67,2,FALSE)</f>
        <v>Sbass-L</v>
      </c>
      <c r="F6845" t="str">
        <f t="shared" si="318"/>
        <v/>
      </c>
      <c r="G6845">
        <v>1974</v>
      </c>
      <c r="H6845">
        <v>16274.894480000001</v>
      </c>
      <c r="I6845">
        <v>17.340600653600799</v>
      </c>
      <c r="J6845">
        <v>282216.44585717103</v>
      </c>
      <c r="K6845">
        <f t="shared" si="319"/>
        <v>1.73406006536008E-2</v>
      </c>
      <c r="L6845">
        <f t="shared" si="320"/>
        <v>282.21644585717206</v>
      </c>
    </row>
    <row r="6846" spans="1:12" x14ac:dyDescent="0.3">
      <c r="A6846" t="s">
        <v>51</v>
      </c>
      <c r="B6846" t="s">
        <v>646</v>
      </c>
      <c r="C6846" t="s">
        <v>645</v>
      </c>
      <c r="D6846" t="s">
        <v>40</v>
      </c>
      <c r="E6846" t="str">
        <f>VLOOKUP(D6846,Abbrev!$A$6:$B$67,2,FALSE)</f>
        <v>Weak-S</v>
      </c>
      <c r="F6846" t="str">
        <f t="shared" si="318"/>
        <v/>
      </c>
      <c r="G6846">
        <v>1974</v>
      </c>
      <c r="H6846">
        <v>16274.894480000001</v>
      </c>
      <c r="I6846">
        <v>961.20836310671098</v>
      </c>
      <c r="J6846">
        <v>15643564.6828552</v>
      </c>
      <c r="K6846">
        <f t="shared" si="319"/>
        <v>0.96120836310671098</v>
      </c>
      <c r="L6846">
        <f t="shared" si="320"/>
        <v>15643.564682855247</v>
      </c>
    </row>
    <row r="6847" spans="1:12" x14ac:dyDescent="0.3">
      <c r="A6847" t="s">
        <v>51</v>
      </c>
      <c r="B6847" t="s">
        <v>646</v>
      </c>
      <c r="C6847" t="s">
        <v>645</v>
      </c>
      <c r="D6847" t="s">
        <v>36</v>
      </c>
      <c r="E6847" t="str">
        <f>VLOOKUP(D6847,Abbrev!$A$6:$B$67,2,FALSE)</f>
        <v>Weak-M</v>
      </c>
      <c r="F6847" t="str">
        <f t="shared" si="318"/>
        <v/>
      </c>
      <c r="G6847">
        <v>1974</v>
      </c>
      <c r="H6847">
        <v>16274.894480000001</v>
      </c>
      <c r="I6847">
        <v>474.55448726500902</v>
      </c>
      <c r="J6847">
        <v>7723324.20524853</v>
      </c>
      <c r="K6847">
        <f t="shared" si="319"/>
        <v>0.47455448726500904</v>
      </c>
      <c r="L6847">
        <f t="shared" si="320"/>
        <v>7723.3242052485266</v>
      </c>
    </row>
    <row r="6848" spans="1:12" x14ac:dyDescent="0.3">
      <c r="A6848" t="s">
        <v>51</v>
      </c>
      <c r="B6848" t="s">
        <v>646</v>
      </c>
      <c r="C6848" t="s">
        <v>645</v>
      </c>
      <c r="D6848" t="s">
        <v>49</v>
      </c>
      <c r="E6848" t="str">
        <f>VLOOKUP(D6848,Abbrev!$A$6:$B$67,2,FALSE)</f>
        <v>Weak-L</v>
      </c>
      <c r="F6848" t="str">
        <f t="shared" si="318"/>
        <v/>
      </c>
      <c r="G6848">
        <v>1974</v>
      </c>
      <c r="H6848">
        <v>16274.894480000001</v>
      </c>
      <c r="I6848">
        <v>73.357788075484805</v>
      </c>
      <c r="J6848">
        <v>1193890.2602147199</v>
      </c>
      <c r="K6848">
        <f t="shared" si="319"/>
        <v>7.3357788075484806E-2</v>
      </c>
      <c r="L6848">
        <f t="shared" si="320"/>
        <v>1193.8902602147175</v>
      </c>
    </row>
    <row r="6849" spans="1:12" x14ac:dyDescent="0.3">
      <c r="A6849" t="s">
        <v>51</v>
      </c>
      <c r="B6849" t="s">
        <v>646</v>
      </c>
      <c r="C6849" t="s">
        <v>645</v>
      </c>
      <c r="D6849" t="s">
        <v>7</v>
      </c>
      <c r="E6849" t="str">
        <f>VLOOKUP(D6849,Abbrev!$A$6:$B$67,2,FALSE)</f>
        <v>Alosines</v>
      </c>
      <c r="F6849" t="str">
        <f t="shared" si="318"/>
        <v/>
      </c>
      <c r="G6849">
        <v>1975</v>
      </c>
      <c r="H6849">
        <v>16274.894480000001</v>
      </c>
      <c r="I6849">
        <v>0</v>
      </c>
      <c r="J6849">
        <v>0</v>
      </c>
      <c r="K6849">
        <f t="shared" si="319"/>
        <v>0</v>
      </c>
      <c r="L6849">
        <f t="shared" si="320"/>
        <v>0</v>
      </c>
    </row>
    <row r="6850" spans="1:12" x14ac:dyDescent="0.3">
      <c r="A6850" t="s">
        <v>51</v>
      </c>
      <c r="B6850" t="s">
        <v>646</v>
      </c>
      <c r="C6850" t="s">
        <v>645</v>
      </c>
      <c r="D6850" t="s">
        <v>31</v>
      </c>
      <c r="E6850" t="str">
        <f>VLOOKUP(D6850,Abbrev!$A$6:$B$67,2,FALSE)</f>
        <v>Anch</v>
      </c>
      <c r="F6850" t="str">
        <f t="shared" si="318"/>
        <v/>
      </c>
      <c r="G6850">
        <v>1975</v>
      </c>
      <c r="H6850">
        <v>16274.894480000001</v>
      </c>
      <c r="I6850">
        <v>1006.92615033368</v>
      </c>
      <c r="J6850">
        <v>16387616.8458333</v>
      </c>
      <c r="K6850">
        <f t="shared" si="319"/>
        <v>1.0069261503336799</v>
      </c>
      <c r="L6850">
        <f t="shared" si="320"/>
        <v>16387.616845833258</v>
      </c>
    </row>
    <row r="6851" spans="1:12" x14ac:dyDescent="0.3">
      <c r="A6851" t="s">
        <v>51</v>
      </c>
      <c r="B6851" t="s">
        <v>646</v>
      </c>
      <c r="C6851" t="s">
        <v>645</v>
      </c>
      <c r="D6851" t="s">
        <v>42</v>
      </c>
      <c r="E6851" t="str">
        <f>VLOOKUP(D6851,Abbrev!$A$6:$B$67,2,FALSE)</f>
        <v>Croaker</v>
      </c>
      <c r="F6851" t="str">
        <f t="shared" ref="F6851:F6914" si="321">IF(G6851&lt;=1967,"A",IF(AND(G6851&gt;=1996,G6851&lt;=2000),"B",IF(G6851&gt;=2009,"C","")))</f>
        <v/>
      </c>
      <c r="G6851">
        <v>1975</v>
      </c>
      <c r="H6851">
        <v>16274.894480000001</v>
      </c>
      <c r="I6851">
        <v>10814.729442297899</v>
      </c>
      <c r="J6851">
        <v>176008580.50314799</v>
      </c>
      <c r="K6851">
        <f t="shared" ref="K6851:K6914" si="322">I6851/1000</f>
        <v>10.814729442297899</v>
      </c>
      <c r="L6851">
        <f t="shared" ref="L6851:L6914" si="323">K6851*H6851</f>
        <v>176008.58050314756</v>
      </c>
    </row>
    <row r="6852" spans="1:12" x14ac:dyDescent="0.3">
      <c r="A6852" t="s">
        <v>51</v>
      </c>
      <c r="B6852" t="s">
        <v>646</v>
      </c>
      <c r="C6852" t="s">
        <v>645</v>
      </c>
      <c r="D6852" t="s">
        <v>8</v>
      </c>
      <c r="E6852" t="str">
        <f>VLOOKUP(D6852,Abbrev!$A$6:$B$67,2,FALSE)</f>
        <v>Herring</v>
      </c>
      <c r="F6852" t="str">
        <f t="shared" si="321"/>
        <v/>
      </c>
      <c r="G6852">
        <v>1975</v>
      </c>
      <c r="H6852">
        <v>16274.894480000001</v>
      </c>
      <c r="I6852">
        <v>23.5384225110252</v>
      </c>
      <c r="J6852">
        <v>383085.34259259299</v>
      </c>
      <c r="K6852">
        <f t="shared" si="322"/>
        <v>2.3538422511025201E-2</v>
      </c>
      <c r="L6852">
        <f t="shared" si="323"/>
        <v>383.08534259259181</v>
      </c>
    </row>
    <row r="6853" spans="1:12" x14ac:dyDescent="0.3">
      <c r="A6853" t="s">
        <v>51</v>
      </c>
      <c r="B6853" t="s">
        <v>646</v>
      </c>
      <c r="C6853" t="s">
        <v>645</v>
      </c>
      <c r="D6853" t="s">
        <v>10</v>
      </c>
      <c r="E6853" t="str">
        <f>VLOOKUP(D6853,Abbrev!$A$6:$B$67,2,FALSE)</f>
        <v>Butter</v>
      </c>
      <c r="F6853" t="str">
        <f t="shared" si="321"/>
        <v/>
      </c>
      <c r="G6853">
        <v>1975</v>
      </c>
      <c r="H6853">
        <v>16274.894480000001</v>
      </c>
      <c r="I6853">
        <v>1019.66625618167</v>
      </c>
      <c r="J6853">
        <v>16594960.7241733</v>
      </c>
      <c r="K6853">
        <f t="shared" si="322"/>
        <v>1.0196662561816701</v>
      </c>
      <c r="L6853">
        <f t="shared" si="323"/>
        <v>16594.960724173328</v>
      </c>
    </row>
    <row r="6854" spans="1:12" x14ac:dyDescent="0.3">
      <c r="A6854" t="s">
        <v>51</v>
      </c>
      <c r="B6854" t="s">
        <v>646</v>
      </c>
      <c r="C6854" t="s">
        <v>645</v>
      </c>
      <c r="D6854" t="s">
        <v>11</v>
      </c>
      <c r="E6854" t="str">
        <f>VLOOKUP(D6854,Abbrev!$A$6:$B$67,2,FALSE)</f>
        <v>Dbenth-oth</v>
      </c>
      <c r="F6854" t="str">
        <f t="shared" si="321"/>
        <v/>
      </c>
      <c r="G6854">
        <v>1975</v>
      </c>
      <c r="H6854">
        <v>16274.894480000001</v>
      </c>
      <c r="I6854">
        <v>5694.9885063182301</v>
      </c>
      <c r="J6854">
        <v>92685337.005142003</v>
      </c>
      <c r="K6854">
        <f t="shared" si="322"/>
        <v>5.6949885063182304</v>
      </c>
      <c r="L6854">
        <f t="shared" si="323"/>
        <v>92685.337005142021</v>
      </c>
    </row>
    <row r="6855" spans="1:12" x14ac:dyDescent="0.3">
      <c r="A6855" t="s">
        <v>51</v>
      </c>
      <c r="B6855" t="s">
        <v>646</v>
      </c>
      <c r="C6855" t="s">
        <v>645</v>
      </c>
      <c r="D6855" t="s">
        <v>33</v>
      </c>
      <c r="E6855" t="str">
        <f>VLOOKUP(D6855,Abbrev!$A$6:$B$67,2,FALSE)</f>
        <v>Domni-oth</v>
      </c>
      <c r="F6855" t="str">
        <f t="shared" si="321"/>
        <v/>
      </c>
      <c r="G6855">
        <v>1975</v>
      </c>
      <c r="H6855">
        <v>16274.894480000001</v>
      </c>
      <c r="I6855">
        <v>113.646380474439</v>
      </c>
      <c r="J6855">
        <v>1849582.85025543</v>
      </c>
      <c r="K6855">
        <f t="shared" si="322"/>
        <v>0.11364638047443899</v>
      </c>
      <c r="L6855">
        <f t="shared" si="323"/>
        <v>1849.582850255427</v>
      </c>
    </row>
    <row r="6856" spans="1:12" x14ac:dyDescent="0.3">
      <c r="A6856" t="s">
        <v>51</v>
      </c>
      <c r="B6856" t="s">
        <v>646</v>
      </c>
      <c r="C6856" t="s">
        <v>645</v>
      </c>
      <c r="D6856" t="s">
        <v>12</v>
      </c>
      <c r="E6856" t="str">
        <f>VLOOKUP(D6856,Abbrev!$A$6:$B$67,2,FALSE)</f>
        <v>Dpisc-oth</v>
      </c>
      <c r="F6856" t="str">
        <f t="shared" si="321"/>
        <v/>
      </c>
      <c r="G6856">
        <v>1975</v>
      </c>
      <c r="H6856">
        <v>16274.894480000001</v>
      </c>
      <c r="I6856">
        <v>2963.6729092914102</v>
      </c>
      <c r="J6856">
        <v>48233463.8719524</v>
      </c>
      <c r="K6856">
        <f t="shared" si="322"/>
        <v>2.96367290929141</v>
      </c>
      <c r="L6856">
        <f t="shared" si="323"/>
        <v>48233.463871952314</v>
      </c>
    </row>
    <row r="6857" spans="1:12" x14ac:dyDescent="0.3">
      <c r="A6857" t="s">
        <v>51</v>
      </c>
      <c r="B6857" t="s">
        <v>646</v>
      </c>
      <c r="C6857" t="s">
        <v>645</v>
      </c>
      <c r="D6857" t="s">
        <v>27</v>
      </c>
      <c r="E6857" t="str">
        <f>VLOOKUP(D6857,Abbrev!$A$6:$B$67,2,FALSE)</f>
        <v>MedPel</v>
      </c>
      <c r="F6857" t="str">
        <f t="shared" si="321"/>
        <v/>
      </c>
      <c r="G6857">
        <v>1975</v>
      </c>
      <c r="H6857">
        <v>16274.894480000001</v>
      </c>
      <c r="I6857">
        <v>18.879522304179801</v>
      </c>
      <c r="J6857">
        <v>307262.23333333299</v>
      </c>
      <c r="K6857">
        <f t="shared" si="322"/>
        <v>1.8879522304179802E-2</v>
      </c>
      <c r="L6857">
        <f t="shared" si="323"/>
        <v>307.26223333333274</v>
      </c>
    </row>
    <row r="6858" spans="1:12" x14ac:dyDescent="0.3">
      <c r="A6858" t="s">
        <v>51</v>
      </c>
      <c r="B6858" t="s">
        <v>646</v>
      </c>
      <c r="C6858" t="s">
        <v>645</v>
      </c>
      <c r="D6858" t="s">
        <v>14</v>
      </c>
      <c r="E6858" t="str">
        <f>VLOOKUP(D6858,Abbrev!$A$6:$B$67,2,FALSE)</f>
        <v>Mesopel</v>
      </c>
      <c r="F6858" t="str">
        <f t="shared" si="321"/>
        <v/>
      </c>
      <c r="G6858">
        <v>1975</v>
      </c>
      <c r="H6858">
        <v>16274.894480000001</v>
      </c>
      <c r="I6858">
        <v>0</v>
      </c>
      <c r="J6858">
        <v>0</v>
      </c>
      <c r="K6858">
        <f t="shared" si="322"/>
        <v>0</v>
      </c>
      <c r="L6858">
        <f t="shared" si="323"/>
        <v>0</v>
      </c>
    </row>
    <row r="6859" spans="1:12" x14ac:dyDescent="0.3">
      <c r="A6859" t="s">
        <v>51</v>
      </c>
      <c r="B6859" t="s">
        <v>646</v>
      </c>
      <c r="C6859" t="s">
        <v>645</v>
      </c>
      <c r="D6859" t="s">
        <v>15</v>
      </c>
      <c r="E6859" t="str">
        <f>VLOOKUP(D6859,Abbrev!$A$6:$B$67,2,FALSE)</f>
        <v>Skate</v>
      </c>
      <c r="F6859" t="str">
        <f t="shared" si="321"/>
        <v/>
      </c>
      <c r="G6859">
        <v>1975</v>
      </c>
      <c r="H6859">
        <v>16274.894480000001</v>
      </c>
      <c r="I6859">
        <v>224.81338919154999</v>
      </c>
      <c r="J6859">
        <v>3658814.1867836602</v>
      </c>
      <c r="K6859">
        <f t="shared" si="322"/>
        <v>0.22481338919155</v>
      </c>
      <c r="L6859">
        <f t="shared" si="323"/>
        <v>3658.8141867836489</v>
      </c>
    </row>
    <row r="6860" spans="1:12" x14ac:dyDescent="0.3">
      <c r="A6860" t="s">
        <v>51</v>
      </c>
      <c r="B6860" t="s">
        <v>646</v>
      </c>
      <c r="C6860" t="s">
        <v>645</v>
      </c>
      <c r="D6860" t="s">
        <v>16</v>
      </c>
      <c r="E6860" t="str">
        <f>VLOOKUP(D6860,Abbrev!$A$6:$B$67,2,FALSE)</f>
        <v>SmPel</v>
      </c>
      <c r="F6860" t="str">
        <f t="shared" si="321"/>
        <v/>
      </c>
      <c r="G6860">
        <v>1975</v>
      </c>
      <c r="H6860">
        <v>16274.894480000001</v>
      </c>
      <c r="I6860">
        <v>56.858096241657897</v>
      </c>
      <c r="J6860">
        <v>925359.51666666695</v>
      </c>
      <c r="K6860">
        <f t="shared" si="322"/>
        <v>5.6858096241657899E-2</v>
      </c>
      <c r="L6860">
        <f t="shared" si="323"/>
        <v>925.35951666666688</v>
      </c>
    </row>
    <row r="6861" spans="1:12" x14ac:dyDescent="0.3">
      <c r="A6861" t="s">
        <v>51</v>
      </c>
      <c r="B6861" t="s">
        <v>646</v>
      </c>
      <c r="C6861" t="s">
        <v>645</v>
      </c>
      <c r="D6861" t="s">
        <v>17</v>
      </c>
      <c r="E6861" t="str">
        <f>VLOOKUP(D6861,Abbrev!$A$6:$B$67,2,FALSE)</f>
        <v>Squid</v>
      </c>
      <c r="F6861" t="str">
        <f t="shared" si="321"/>
        <v/>
      </c>
      <c r="G6861">
        <v>1975</v>
      </c>
      <c r="H6861">
        <v>16274.894480000001</v>
      </c>
      <c r="I6861">
        <v>418.895073822835</v>
      </c>
      <c r="J6861">
        <v>6817473.1246584496</v>
      </c>
      <c r="K6861">
        <f t="shared" si="322"/>
        <v>0.41889507382283503</v>
      </c>
      <c r="L6861">
        <f t="shared" si="323"/>
        <v>6817.4731246584506</v>
      </c>
    </row>
    <row r="6862" spans="1:12" x14ac:dyDescent="0.3">
      <c r="A6862" t="s">
        <v>51</v>
      </c>
      <c r="B6862" t="s">
        <v>646</v>
      </c>
      <c r="C6862" t="s">
        <v>645</v>
      </c>
      <c r="D6862" t="s">
        <v>19</v>
      </c>
      <c r="E6862" t="str">
        <f>VLOOKUP(D6862,Abbrev!$A$6:$B$67,2,FALSE)</f>
        <v>Dogfish-L</v>
      </c>
      <c r="F6862" t="str">
        <f t="shared" si="321"/>
        <v/>
      </c>
      <c r="G6862">
        <v>1975</v>
      </c>
      <c r="H6862">
        <v>16274.894480000001</v>
      </c>
      <c r="I6862">
        <v>3437.16251046972</v>
      </c>
      <c r="J6862">
        <v>55939457.1685066</v>
      </c>
      <c r="K6862">
        <f t="shared" si="322"/>
        <v>3.4371625104697201</v>
      </c>
      <c r="L6862">
        <f t="shared" si="323"/>
        <v>55939.457168506589</v>
      </c>
    </row>
    <row r="6863" spans="1:12" x14ac:dyDescent="0.3">
      <c r="A6863" t="s">
        <v>51</v>
      </c>
      <c r="B6863" t="s">
        <v>646</v>
      </c>
      <c r="C6863" t="s">
        <v>645</v>
      </c>
      <c r="D6863" t="s">
        <v>38</v>
      </c>
      <c r="E6863" t="str">
        <f>VLOOKUP(D6863,Abbrev!$A$6:$B$67,2,FALSE)</f>
        <v>Menh-S</v>
      </c>
      <c r="F6863" t="str">
        <f t="shared" si="321"/>
        <v/>
      </c>
      <c r="G6863">
        <v>1975</v>
      </c>
      <c r="H6863">
        <v>16274.894480000001</v>
      </c>
      <c r="I6863">
        <v>5.2454233346139599E-2</v>
      </c>
      <c r="J6863">
        <v>853.68711273771999</v>
      </c>
      <c r="K6863">
        <f t="shared" si="322"/>
        <v>5.2454233346139601E-5</v>
      </c>
      <c r="L6863">
        <f t="shared" si="323"/>
        <v>0.85368711273771936</v>
      </c>
    </row>
    <row r="6864" spans="1:12" x14ac:dyDescent="0.3">
      <c r="A6864" t="s">
        <v>51</v>
      </c>
      <c r="B6864" t="s">
        <v>646</v>
      </c>
      <c r="C6864" t="s">
        <v>645</v>
      </c>
      <c r="D6864" t="s">
        <v>45</v>
      </c>
      <c r="E6864" t="str">
        <f>VLOOKUP(D6864,Abbrev!$A$6:$B$67,2,FALSE)</f>
        <v>Menh-M</v>
      </c>
      <c r="F6864" t="str">
        <f t="shared" si="321"/>
        <v/>
      </c>
      <c r="G6864">
        <v>1975</v>
      </c>
      <c r="H6864">
        <v>16274.894480000001</v>
      </c>
      <c r="I6864">
        <v>2.5539713343369201</v>
      </c>
      <c r="J6864">
        <v>41565.613971278101</v>
      </c>
      <c r="K6864">
        <f t="shared" si="322"/>
        <v>2.5539713343369201E-3</v>
      </c>
      <c r="L6864">
        <f t="shared" si="323"/>
        <v>41.565613971278175</v>
      </c>
    </row>
    <row r="6865" spans="1:12" x14ac:dyDescent="0.3">
      <c r="A6865" t="s">
        <v>51</v>
      </c>
      <c r="B6865" t="s">
        <v>646</v>
      </c>
      <c r="C6865" t="s">
        <v>645</v>
      </c>
      <c r="D6865" t="s">
        <v>30</v>
      </c>
      <c r="E6865" t="str">
        <f>VLOOKUP(D6865,Abbrev!$A$6:$B$67,2,FALSE)</f>
        <v>Menh-L</v>
      </c>
      <c r="F6865" t="str">
        <f t="shared" si="321"/>
        <v/>
      </c>
      <c r="G6865">
        <v>1975</v>
      </c>
      <c r="H6865">
        <v>16274.894480000001</v>
      </c>
      <c r="I6865">
        <v>3.1052075988497698</v>
      </c>
      <c r="J6865">
        <v>50536.926009774099</v>
      </c>
      <c r="K6865">
        <f t="shared" si="322"/>
        <v>3.1052075988497697E-3</v>
      </c>
      <c r="L6865">
        <f t="shared" si="323"/>
        <v>50.536926009774177</v>
      </c>
    </row>
    <row r="6866" spans="1:12" x14ac:dyDescent="0.3">
      <c r="A6866" t="s">
        <v>51</v>
      </c>
      <c r="B6866" t="s">
        <v>646</v>
      </c>
      <c r="C6866" t="s">
        <v>645</v>
      </c>
      <c r="D6866" t="s">
        <v>20</v>
      </c>
      <c r="E6866" t="str">
        <f>VLOOKUP(D6866,Abbrev!$A$6:$B$67,2,FALSE)</f>
        <v>Hake-S</v>
      </c>
      <c r="F6866" t="str">
        <f t="shared" si="321"/>
        <v/>
      </c>
      <c r="G6866">
        <v>1975</v>
      </c>
      <c r="H6866">
        <v>16274.894480000001</v>
      </c>
      <c r="I6866">
        <v>66.875133378783005</v>
      </c>
      <c r="J6866">
        <v>1088385.73907562</v>
      </c>
      <c r="K6866">
        <f t="shared" si="322"/>
        <v>6.6875133378783008E-2</v>
      </c>
      <c r="L6866">
        <f t="shared" si="323"/>
        <v>1088.3857390756193</v>
      </c>
    </row>
    <row r="6867" spans="1:12" x14ac:dyDescent="0.3">
      <c r="A6867" t="s">
        <v>51</v>
      </c>
      <c r="B6867" t="s">
        <v>646</v>
      </c>
      <c r="C6867" t="s">
        <v>645</v>
      </c>
      <c r="D6867" t="s">
        <v>21</v>
      </c>
      <c r="E6867" t="str">
        <f>VLOOKUP(D6867,Abbrev!$A$6:$B$67,2,FALSE)</f>
        <v>Hake-L</v>
      </c>
      <c r="F6867" t="str">
        <f t="shared" si="321"/>
        <v/>
      </c>
      <c r="G6867">
        <v>1975</v>
      </c>
      <c r="H6867">
        <v>16274.894480000001</v>
      </c>
      <c r="I6867">
        <v>18.703197218464101</v>
      </c>
      <c r="J6867">
        <v>304392.56116913201</v>
      </c>
      <c r="K6867">
        <f t="shared" si="322"/>
        <v>1.8703197218464102E-2</v>
      </c>
      <c r="L6867">
        <f t="shared" si="323"/>
        <v>304.39256116913276</v>
      </c>
    </row>
    <row r="6868" spans="1:12" x14ac:dyDescent="0.3">
      <c r="A6868" t="s">
        <v>51</v>
      </c>
      <c r="B6868" t="s">
        <v>646</v>
      </c>
      <c r="C6868" t="s">
        <v>645</v>
      </c>
      <c r="D6868" t="s">
        <v>23</v>
      </c>
      <c r="E6868" t="str">
        <f>VLOOKUP(D6868,Abbrev!$A$6:$B$67,2,FALSE)</f>
        <v>Cod-L</v>
      </c>
      <c r="F6868" t="str">
        <f t="shared" si="321"/>
        <v/>
      </c>
      <c r="G6868">
        <v>1975</v>
      </c>
      <c r="H6868">
        <v>16274.894480000001</v>
      </c>
      <c r="I6868">
        <v>48.493795179870403</v>
      </c>
      <c r="J6868">
        <v>789231.39948712301</v>
      </c>
      <c r="K6868">
        <f t="shared" si="322"/>
        <v>4.8493795179870403E-2</v>
      </c>
      <c r="L6868">
        <f t="shared" si="323"/>
        <v>789.23139948712344</v>
      </c>
    </row>
    <row r="6869" spans="1:12" x14ac:dyDescent="0.3">
      <c r="A6869" t="s">
        <v>51</v>
      </c>
      <c r="B6869" t="s">
        <v>646</v>
      </c>
      <c r="C6869" t="s">
        <v>645</v>
      </c>
      <c r="D6869" t="s">
        <v>43</v>
      </c>
      <c r="E6869" t="str">
        <f>VLOOKUP(D6869,Abbrev!$A$6:$B$67,2,FALSE)</f>
        <v>Sflound-S</v>
      </c>
      <c r="F6869" t="str">
        <f t="shared" si="321"/>
        <v/>
      </c>
      <c r="G6869">
        <v>1975</v>
      </c>
      <c r="H6869">
        <v>16274.894480000001</v>
      </c>
      <c r="I6869">
        <v>15.9206765349882</v>
      </c>
      <c r="J6869">
        <v>259107.33065714501</v>
      </c>
      <c r="K6869">
        <f t="shared" si="322"/>
        <v>1.5920676534988201E-2</v>
      </c>
      <c r="L6869">
        <f t="shared" si="323"/>
        <v>259.10733065714504</v>
      </c>
    </row>
    <row r="6870" spans="1:12" x14ac:dyDescent="0.3">
      <c r="A6870" t="s">
        <v>51</v>
      </c>
      <c r="B6870" t="s">
        <v>646</v>
      </c>
      <c r="C6870" t="s">
        <v>645</v>
      </c>
      <c r="D6870" t="s">
        <v>29</v>
      </c>
      <c r="E6870" t="str">
        <f>VLOOKUP(D6870,Abbrev!$A$6:$B$67,2,FALSE)</f>
        <v>Sflound-L</v>
      </c>
      <c r="F6870" t="str">
        <f t="shared" si="321"/>
        <v/>
      </c>
      <c r="G6870">
        <v>1975</v>
      </c>
      <c r="H6870">
        <v>16274.894480000001</v>
      </c>
      <c r="I6870">
        <v>417.31289446506901</v>
      </c>
      <c r="J6870">
        <v>6791723.3225623798</v>
      </c>
      <c r="K6870">
        <f t="shared" si="322"/>
        <v>0.41731289446506903</v>
      </c>
      <c r="L6870">
        <f t="shared" si="323"/>
        <v>6791.723322562375</v>
      </c>
    </row>
    <row r="6871" spans="1:12" x14ac:dyDescent="0.3">
      <c r="A6871" t="s">
        <v>51</v>
      </c>
      <c r="B6871" t="s">
        <v>646</v>
      </c>
      <c r="C6871" t="s">
        <v>645</v>
      </c>
      <c r="D6871" t="s">
        <v>25</v>
      </c>
      <c r="E6871" t="str">
        <f>VLOOKUP(D6871,Abbrev!$A$6:$B$67,2,FALSE)</f>
        <v>Yflound-L</v>
      </c>
      <c r="F6871" t="str">
        <f t="shared" si="321"/>
        <v/>
      </c>
      <c r="G6871">
        <v>1975</v>
      </c>
      <c r="H6871">
        <v>16274.894480000001</v>
      </c>
      <c r="I6871">
        <v>4.1654549002080996</v>
      </c>
      <c r="J6871">
        <v>67792.338962085705</v>
      </c>
      <c r="K6871">
        <f t="shared" si="322"/>
        <v>4.1654549002080998E-3</v>
      </c>
      <c r="L6871">
        <f t="shared" si="323"/>
        <v>67.792338962085751</v>
      </c>
    </row>
    <row r="6872" spans="1:12" x14ac:dyDescent="0.3">
      <c r="A6872" t="s">
        <v>51</v>
      </c>
      <c r="B6872" t="s">
        <v>646</v>
      </c>
      <c r="C6872" t="s">
        <v>645</v>
      </c>
      <c r="D6872" t="s">
        <v>44</v>
      </c>
      <c r="E6872" t="str">
        <f>VLOOKUP(D6872,Abbrev!$A$6:$B$67,2,FALSE)</f>
        <v>Blue-S</v>
      </c>
      <c r="F6872" t="str">
        <f t="shared" si="321"/>
        <v/>
      </c>
      <c r="G6872">
        <v>1975</v>
      </c>
      <c r="H6872">
        <v>16274.894480000001</v>
      </c>
      <c r="I6872">
        <v>531.54188636836204</v>
      </c>
      <c r="J6872">
        <v>8650788.1123452503</v>
      </c>
      <c r="K6872">
        <f t="shared" si="322"/>
        <v>0.53154188636836208</v>
      </c>
      <c r="L6872">
        <f t="shared" si="323"/>
        <v>8650.7881123452444</v>
      </c>
    </row>
    <row r="6873" spans="1:12" x14ac:dyDescent="0.3">
      <c r="A6873" t="s">
        <v>51</v>
      </c>
      <c r="B6873" t="s">
        <v>646</v>
      </c>
      <c r="C6873" t="s">
        <v>645</v>
      </c>
      <c r="D6873" t="s">
        <v>32</v>
      </c>
      <c r="E6873" t="str">
        <f>VLOOKUP(D6873,Abbrev!$A$6:$B$67,2,FALSE)</f>
        <v>Blue-M</v>
      </c>
      <c r="F6873" t="str">
        <f t="shared" si="321"/>
        <v/>
      </c>
      <c r="G6873">
        <v>1975</v>
      </c>
      <c r="H6873">
        <v>16274.894480000001</v>
      </c>
      <c r="I6873">
        <v>571.050298549324</v>
      </c>
      <c r="J6873">
        <v>9293783.3516627494</v>
      </c>
      <c r="K6873">
        <f t="shared" si="322"/>
        <v>0.57105029854932399</v>
      </c>
      <c r="L6873">
        <f t="shared" si="323"/>
        <v>9293.7833516627452</v>
      </c>
    </row>
    <row r="6874" spans="1:12" x14ac:dyDescent="0.3">
      <c r="A6874" t="s">
        <v>51</v>
      </c>
      <c r="B6874" t="s">
        <v>646</v>
      </c>
      <c r="C6874" t="s">
        <v>645</v>
      </c>
      <c r="D6874" t="s">
        <v>28</v>
      </c>
      <c r="E6874" t="str">
        <f>VLOOKUP(D6874,Abbrev!$A$6:$B$67,2,FALSE)</f>
        <v>Blue-L</v>
      </c>
      <c r="F6874" t="str">
        <f t="shared" si="321"/>
        <v/>
      </c>
      <c r="G6874">
        <v>1975</v>
      </c>
      <c r="H6874">
        <v>16274.894480000001</v>
      </c>
      <c r="I6874">
        <v>466.94050917851001</v>
      </c>
      <c r="J6874">
        <v>7599407.5153177101</v>
      </c>
      <c r="K6874">
        <f t="shared" si="322"/>
        <v>0.46694050917850999</v>
      </c>
      <c r="L6874">
        <f t="shared" si="323"/>
        <v>7599.4075153177218</v>
      </c>
    </row>
    <row r="6875" spans="1:12" x14ac:dyDescent="0.3">
      <c r="A6875" t="s">
        <v>51</v>
      </c>
      <c r="B6875" t="s">
        <v>646</v>
      </c>
      <c r="C6875" t="s">
        <v>645</v>
      </c>
      <c r="D6875" t="s">
        <v>39</v>
      </c>
      <c r="E6875" t="str">
        <f>VLOOKUP(D6875,Abbrev!$A$6:$B$67,2,FALSE)</f>
        <v>Sbass-M</v>
      </c>
      <c r="F6875" t="str">
        <f t="shared" si="321"/>
        <v/>
      </c>
      <c r="G6875">
        <v>1975</v>
      </c>
      <c r="H6875">
        <v>16274.894480000001</v>
      </c>
      <c r="I6875">
        <v>38.862113574173001</v>
      </c>
      <c r="J6875">
        <v>632476.79768944101</v>
      </c>
      <c r="K6875">
        <f t="shared" si="322"/>
        <v>3.8862113574173004E-2</v>
      </c>
      <c r="L6875">
        <f t="shared" si="323"/>
        <v>632.47679768944136</v>
      </c>
    </row>
    <row r="6876" spans="1:12" x14ac:dyDescent="0.3">
      <c r="A6876" t="s">
        <v>51</v>
      </c>
      <c r="B6876" t="s">
        <v>646</v>
      </c>
      <c r="C6876" t="s">
        <v>645</v>
      </c>
      <c r="D6876" t="s">
        <v>35</v>
      </c>
      <c r="E6876" t="str">
        <f>VLOOKUP(D6876,Abbrev!$A$6:$B$67,2,FALSE)</f>
        <v>Sbass-L</v>
      </c>
      <c r="F6876" t="str">
        <f t="shared" si="321"/>
        <v/>
      </c>
      <c r="G6876">
        <v>1975</v>
      </c>
      <c r="H6876">
        <v>16274.894480000001</v>
      </c>
      <c r="I6876">
        <v>86.0730434107912</v>
      </c>
      <c r="J6876">
        <v>1400829.6990830901</v>
      </c>
      <c r="K6876">
        <f t="shared" si="322"/>
        <v>8.6073043410791195E-2</v>
      </c>
      <c r="L6876">
        <f t="shared" si="323"/>
        <v>1400.8296990830861</v>
      </c>
    </row>
    <row r="6877" spans="1:12" x14ac:dyDescent="0.3">
      <c r="A6877" t="s">
        <v>51</v>
      </c>
      <c r="B6877" t="s">
        <v>646</v>
      </c>
      <c r="C6877" t="s">
        <v>645</v>
      </c>
      <c r="D6877" t="s">
        <v>40</v>
      </c>
      <c r="E6877" t="str">
        <f>VLOOKUP(D6877,Abbrev!$A$6:$B$67,2,FALSE)</f>
        <v>Weak-S</v>
      </c>
      <c r="F6877" t="str">
        <f t="shared" si="321"/>
        <v/>
      </c>
      <c r="G6877">
        <v>1975</v>
      </c>
      <c r="H6877">
        <v>16274.894480000001</v>
      </c>
      <c r="I6877">
        <v>307.03767573372397</v>
      </c>
      <c r="J6877">
        <v>4997005.7739508096</v>
      </c>
      <c r="K6877">
        <f t="shared" si="322"/>
        <v>0.30703767573372398</v>
      </c>
      <c r="L6877">
        <f t="shared" si="323"/>
        <v>4997.0057739508147</v>
      </c>
    </row>
    <row r="6878" spans="1:12" x14ac:dyDescent="0.3">
      <c r="A6878" t="s">
        <v>51</v>
      </c>
      <c r="B6878" t="s">
        <v>646</v>
      </c>
      <c r="C6878" t="s">
        <v>645</v>
      </c>
      <c r="D6878" t="s">
        <v>36</v>
      </c>
      <c r="E6878" t="str">
        <f>VLOOKUP(D6878,Abbrev!$A$6:$B$67,2,FALSE)</f>
        <v>Weak-M</v>
      </c>
      <c r="F6878" t="str">
        <f t="shared" si="321"/>
        <v/>
      </c>
      <c r="G6878">
        <v>1975</v>
      </c>
      <c r="H6878">
        <v>16274.894480000001</v>
      </c>
      <c r="I6878">
        <v>1075.75346056944</v>
      </c>
      <c r="J6878">
        <v>17507774.057262398</v>
      </c>
      <c r="K6878">
        <f t="shared" si="322"/>
        <v>1.0757534605694401</v>
      </c>
      <c r="L6878">
        <f t="shared" si="323"/>
        <v>17507.774057262479</v>
      </c>
    </row>
    <row r="6879" spans="1:12" x14ac:dyDescent="0.3">
      <c r="A6879" t="s">
        <v>51</v>
      </c>
      <c r="B6879" t="s">
        <v>646</v>
      </c>
      <c r="C6879" t="s">
        <v>645</v>
      </c>
      <c r="D6879" t="s">
        <v>49</v>
      </c>
      <c r="E6879" t="str">
        <f>VLOOKUP(D6879,Abbrev!$A$6:$B$67,2,FALSE)</f>
        <v>Weak-L</v>
      </c>
      <c r="F6879" t="str">
        <f t="shared" si="321"/>
        <v/>
      </c>
      <c r="G6879">
        <v>1975</v>
      </c>
      <c r="H6879">
        <v>16274.894480000001</v>
      </c>
      <c r="I6879">
        <v>314.41539280042798</v>
      </c>
      <c r="J6879">
        <v>5117077.3407147201</v>
      </c>
      <c r="K6879">
        <f t="shared" si="322"/>
        <v>0.31441539280042796</v>
      </c>
      <c r="L6879">
        <f t="shared" si="323"/>
        <v>5117.0773407147171</v>
      </c>
    </row>
    <row r="6880" spans="1:12" x14ac:dyDescent="0.3">
      <c r="A6880" t="s">
        <v>51</v>
      </c>
      <c r="B6880" t="s">
        <v>646</v>
      </c>
      <c r="C6880" t="s">
        <v>645</v>
      </c>
      <c r="D6880" t="s">
        <v>7</v>
      </c>
      <c r="E6880" t="str">
        <f>VLOOKUP(D6880,Abbrev!$A$6:$B$67,2,FALSE)</f>
        <v>Alosines</v>
      </c>
      <c r="F6880" t="str">
        <f t="shared" si="321"/>
        <v/>
      </c>
      <c r="G6880">
        <v>1976</v>
      </c>
      <c r="H6880">
        <v>16274.894480000001</v>
      </c>
      <c r="I6880">
        <v>88.003690088450398</v>
      </c>
      <c r="J6880">
        <v>1432250.77004015</v>
      </c>
      <c r="K6880">
        <f t="shared" si="322"/>
        <v>8.8003690088450395E-2</v>
      </c>
      <c r="L6880">
        <f t="shared" si="323"/>
        <v>1432.250770040152</v>
      </c>
    </row>
    <row r="6881" spans="1:12" x14ac:dyDescent="0.3">
      <c r="A6881" t="s">
        <v>51</v>
      </c>
      <c r="B6881" t="s">
        <v>646</v>
      </c>
      <c r="C6881" t="s">
        <v>645</v>
      </c>
      <c r="D6881" t="s">
        <v>31</v>
      </c>
      <c r="E6881" t="str">
        <f>VLOOKUP(D6881,Abbrev!$A$6:$B$67,2,FALSE)</f>
        <v>Anch</v>
      </c>
      <c r="F6881" t="str">
        <f t="shared" si="321"/>
        <v/>
      </c>
      <c r="G6881">
        <v>1976</v>
      </c>
      <c r="H6881">
        <v>16274.894480000001</v>
      </c>
      <c r="I6881">
        <v>1943.2269713733799</v>
      </c>
      <c r="J6881">
        <v>31625813.909791701</v>
      </c>
      <c r="K6881">
        <f t="shared" si="322"/>
        <v>1.9432269713733799</v>
      </c>
      <c r="L6881">
        <f t="shared" si="323"/>
        <v>31625.813909791741</v>
      </c>
    </row>
    <row r="6882" spans="1:12" x14ac:dyDescent="0.3">
      <c r="A6882" t="s">
        <v>51</v>
      </c>
      <c r="B6882" t="s">
        <v>646</v>
      </c>
      <c r="C6882" t="s">
        <v>645</v>
      </c>
      <c r="D6882" t="s">
        <v>42</v>
      </c>
      <c r="E6882" t="str">
        <f>VLOOKUP(D6882,Abbrev!$A$6:$B$67,2,FALSE)</f>
        <v>Croaker</v>
      </c>
      <c r="F6882" t="str">
        <f t="shared" si="321"/>
        <v/>
      </c>
      <c r="G6882">
        <v>1976</v>
      </c>
      <c r="H6882">
        <v>16274.894480000001</v>
      </c>
      <c r="I6882">
        <v>5476.8561204776997</v>
      </c>
      <c r="J6882">
        <v>89135255.442916706</v>
      </c>
      <c r="K6882">
        <f t="shared" si="322"/>
        <v>5.4768561204776995</v>
      </c>
      <c r="L6882">
        <f t="shared" si="323"/>
        <v>89135.255442916736</v>
      </c>
    </row>
    <row r="6883" spans="1:12" x14ac:dyDescent="0.3">
      <c r="A6883" t="s">
        <v>51</v>
      </c>
      <c r="B6883" t="s">
        <v>646</v>
      </c>
      <c r="C6883" t="s">
        <v>645</v>
      </c>
      <c r="D6883" t="s">
        <v>8</v>
      </c>
      <c r="E6883" t="str">
        <f>VLOOKUP(D6883,Abbrev!$A$6:$B$67,2,FALSE)</f>
        <v>Herring</v>
      </c>
      <c r="F6883" t="str">
        <f t="shared" si="321"/>
        <v/>
      </c>
      <c r="G6883">
        <v>1976</v>
      </c>
      <c r="H6883">
        <v>16274.894480000001</v>
      </c>
      <c r="I6883">
        <v>429.516761064278</v>
      </c>
      <c r="J6883">
        <v>6990339.9637125004</v>
      </c>
      <c r="K6883">
        <f t="shared" si="322"/>
        <v>0.429516761064278</v>
      </c>
      <c r="L6883">
        <f t="shared" si="323"/>
        <v>6990.3399637124976</v>
      </c>
    </row>
    <row r="6884" spans="1:12" x14ac:dyDescent="0.3">
      <c r="A6884" t="s">
        <v>51</v>
      </c>
      <c r="B6884" t="s">
        <v>646</v>
      </c>
      <c r="C6884" t="s">
        <v>645</v>
      </c>
      <c r="D6884" t="s">
        <v>9</v>
      </c>
      <c r="E6884" t="str">
        <f>VLOOKUP(D6884,Abbrev!$A$6:$B$67,2,FALSE)</f>
        <v>Mack</v>
      </c>
      <c r="F6884" t="str">
        <f t="shared" si="321"/>
        <v/>
      </c>
      <c r="G6884">
        <v>1976</v>
      </c>
      <c r="H6884">
        <v>16274.894480000001</v>
      </c>
      <c r="I6884">
        <v>614.49003336845794</v>
      </c>
      <c r="J6884">
        <v>10000760.452083301</v>
      </c>
      <c r="K6884">
        <f t="shared" si="322"/>
        <v>0.61449003336845798</v>
      </c>
      <c r="L6884">
        <f t="shared" si="323"/>
        <v>10000.760452083334</v>
      </c>
    </row>
    <row r="6885" spans="1:12" x14ac:dyDescent="0.3">
      <c r="A6885" t="s">
        <v>51</v>
      </c>
      <c r="B6885" t="s">
        <v>646</v>
      </c>
      <c r="C6885" t="s">
        <v>645</v>
      </c>
      <c r="D6885" t="s">
        <v>10</v>
      </c>
      <c r="E6885" t="str">
        <f>VLOOKUP(D6885,Abbrev!$A$6:$B$67,2,FALSE)</f>
        <v>Butter</v>
      </c>
      <c r="F6885" t="str">
        <f t="shared" si="321"/>
        <v/>
      </c>
      <c r="G6885">
        <v>1976</v>
      </c>
      <c r="H6885">
        <v>16274.894480000001</v>
      </c>
      <c r="I6885">
        <v>1323.6480535995399</v>
      </c>
      <c r="J6885">
        <v>21542232.400989901</v>
      </c>
      <c r="K6885">
        <f t="shared" si="322"/>
        <v>1.3236480535995399</v>
      </c>
      <c r="L6885">
        <f t="shared" si="323"/>
        <v>21542.232400989895</v>
      </c>
    </row>
    <row r="6886" spans="1:12" x14ac:dyDescent="0.3">
      <c r="A6886" t="s">
        <v>51</v>
      </c>
      <c r="B6886" t="s">
        <v>646</v>
      </c>
      <c r="C6886" t="s">
        <v>645</v>
      </c>
      <c r="D6886" t="s">
        <v>11</v>
      </c>
      <c r="E6886" t="str">
        <f>VLOOKUP(D6886,Abbrev!$A$6:$B$67,2,FALSE)</f>
        <v>Dbenth-oth</v>
      </c>
      <c r="F6886" t="str">
        <f t="shared" si="321"/>
        <v/>
      </c>
      <c r="G6886">
        <v>1976</v>
      </c>
      <c r="H6886">
        <v>16274.894480000001</v>
      </c>
      <c r="I6886">
        <v>5218.5991031962303</v>
      </c>
      <c r="J6886">
        <v>84932149.737941295</v>
      </c>
      <c r="K6886">
        <f t="shared" si="322"/>
        <v>5.2185991031962304</v>
      </c>
      <c r="L6886">
        <f t="shared" si="323"/>
        <v>84932.14973794129</v>
      </c>
    </row>
    <row r="6887" spans="1:12" x14ac:dyDescent="0.3">
      <c r="A6887" t="s">
        <v>51</v>
      </c>
      <c r="B6887" t="s">
        <v>646</v>
      </c>
      <c r="C6887" t="s">
        <v>645</v>
      </c>
      <c r="D6887" t="s">
        <v>33</v>
      </c>
      <c r="E6887" t="str">
        <f>VLOOKUP(D6887,Abbrev!$A$6:$B$67,2,FALSE)</f>
        <v>Domni-oth</v>
      </c>
      <c r="F6887" t="str">
        <f t="shared" si="321"/>
        <v/>
      </c>
      <c r="G6887">
        <v>1976</v>
      </c>
      <c r="H6887">
        <v>16274.894480000001</v>
      </c>
      <c r="I6887">
        <v>36.277600135653998</v>
      </c>
      <c r="J6887">
        <v>590414.11419540201</v>
      </c>
      <c r="K6887">
        <f t="shared" si="322"/>
        <v>3.6277600135653995E-2</v>
      </c>
      <c r="L6887">
        <f t="shared" si="323"/>
        <v>590.41411419540248</v>
      </c>
    </row>
    <row r="6888" spans="1:12" x14ac:dyDescent="0.3">
      <c r="A6888" t="s">
        <v>51</v>
      </c>
      <c r="B6888" t="s">
        <v>646</v>
      </c>
      <c r="C6888" t="s">
        <v>645</v>
      </c>
      <c r="D6888" t="s">
        <v>12</v>
      </c>
      <c r="E6888" t="str">
        <f>VLOOKUP(D6888,Abbrev!$A$6:$B$67,2,FALSE)</f>
        <v>Dpisc-oth</v>
      </c>
      <c r="F6888" t="str">
        <f t="shared" si="321"/>
        <v/>
      </c>
      <c r="G6888">
        <v>1976</v>
      </c>
      <c r="H6888">
        <v>16274.894480000001</v>
      </c>
      <c r="I6888">
        <v>3267.3781625475499</v>
      </c>
      <c r="J6888">
        <v>53176234.821717702</v>
      </c>
      <c r="K6888">
        <f t="shared" si="322"/>
        <v>3.26737816254755</v>
      </c>
      <c r="L6888">
        <f t="shared" si="323"/>
        <v>53176.23482171767</v>
      </c>
    </row>
    <row r="6889" spans="1:12" x14ac:dyDescent="0.3">
      <c r="A6889" t="s">
        <v>51</v>
      </c>
      <c r="B6889" t="s">
        <v>646</v>
      </c>
      <c r="C6889" t="s">
        <v>645</v>
      </c>
      <c r="D6889" t="s">
        <v>27</v>
      </c>
      <c r="E6889" t="str">
        <f>VLOOKUP(D6889,Abbrev!$A$6:$B$67,2,FALSE)</f>
        <v>MedPel</v>
      </c>
      <c r="F6889" t="str">
        <f t="shared" si="321"/>
        <v/>
      </c>
      <c r="G6889">
        <v>1976</v>
      </c>
      <c r="H6889">
        <v>16274.894480000001</v>
      </c>
      <c r="I6889">
        <v>13.617678696873901</v>
      </c>
      <c r="J6889">
        <v>221626.28385416701</v>
      </c>
      <c r="K6889">
        <f t="shared" si="322"/>
        <v>1.36176786968739E-2</v>
      </c>
      <c r="L6889">
        <f t="shared" si="323"/>
        <v>221.62628385416664</v>
      </c>
    </row>
    <row r="6890" spans="1:12" x14ac:dyDescent="0.3">
      <c r="A6890" t="s">
        <v>51</v>
      </c>
      <c r="B6890" t="s">
        <v>646</v>
      </c>
      <c r="C6890" t="s">
        <v>645</v>
      </c>
      <c r="D6890" t="s">
        <v>14</v>
      </c>
      <c r="E6890" t="str">
        <f>VLOOKUP(D6890,Abbrev!$A$6:$B$67,2,FALSE)</f>
        <v>Mesopel</v>
      </c>
      <c r="F6890" t="str">
        <f t="shared" si="321"/>
        <v/>
      </c>
      <c r="G6890">
        <v>1976</v>
      </c>
      <c r="H6890">
        <v>16274.894480000001</v>
      </c>
      <c r="I6890">
        <v>4.3442796145065001</v>
      </c>
      <c r="J6890">
        <v>70702.692317708294</v>
      </c>
      <c r="K6890">
        <f t="shared" si="322"/>
        <v>4.3442796145064999E-3</v>
      </c>
      <c r="L6890">
        <f t="shared" si="323"/>
        <v>70.702692317708369</v>
      </c>
    </row>
    <row r="6891" spans="1:12" x14ac:dyDescent="0.3">
      <c r="A6891" t="s">
        <v>51</v>
      </c>
      <c r="B6891" t="s">
        <v>646</v>
      </c>
      <c r="C6891" t="s">
        <v>645</v>
      </c>
      <c r="D6891" t="s">
        <v>15</v>
      </c>
      <c r="E6891" t="str">
        <f>VLOOKUP(D6891,Abbrev!$A$6:$B$67,2,FALSE)</f>
        <v>Skate</v>
      </c>
      <c r="F6891" t="str">
        <f t="shared" si="321"/>
        <v/>
      </c>
      <c r="G6891">
        <v>1976</v>
      </c>
      <c r="H6891">
        <v>16274.894480000001</v>
      </c>
      <c r="I6891">
        <v>172.28570924915201</v>
      </c>
      <c r="J6891">
        <v>2803931.7384419199</v>
      </c>
      <c r="K6891">
        <f t="shared" si="322"/>
        <v>0.17228570924915201</v>
      </c>
      <c r="L6891">
        <f t="shared" si="323"/>
        <v>2803.9317384419091</v>
      </c>
    </row>
    <row r="6892" spans="1:12" x14ac:dyDescent="0.3">
      <c r="A6892" t="s">
        <v>51</v>
      </c>
      <c r="B6892" t="s">
        <v>646</v>
      </c>
      <c r="C6892" t="s">
        <v>645</v>
      </c>
      <c r="D6892" t="s">
        <v>16</v>
      </c>
      <c r="E6892" t="str">
        <f>VLOOKUP(D6892,Abbrev!$A$6:$B$67,2,FALSE)</f>
        <v>SmPel</v>
      </c>
      <c r="F6892" t="str">
        <f t="shared" si="321"/>
        <v/>
      </c>
      <c r="G6892">
        <v>1976</v>
      </c>
      <c r="H6892">
        <v>16274.894480000001</v>
      </c>
      <c r="I6892">
        <v>1595.7182176413801</v>
      </c>
      <c r="J6892">
        <v>25970145.6119271</v>
      </c>
      <c r="K6892">
        <f t="shared" si="322"/>
        <v>1.59571821764138</v>
      </c>
      <c r="L6892">
        <f t="shared" si="323"/>
        <v>25970.145611927135</v>
      </c>
    </row>
    <row r="6893" spans="1:12" x14ac:dyDescent="0.3">
      <c r="A6893" t="s">
        <v>51</v>
      </c>
      <c r="B6893" t="s">
        <v>646</v>
      </c>
      <c r="C6893" t="s">
        <v>645</v>
      </c>
      <c r="D6893" t="s">
        <v>17</v>
      </c>
      <c r="E6893" t="str">
        <f>VLOOKUP(D6893,Abbrev!$A$6:$B$67,2,FALSE)</f>
        <v>Squid</v>
      </c>
      <c r="F6893" t="str">
        <f t="shared" si="321"/>
        <v/>
      </c>
      <c r="G6893">
        <v>1976</v>
      </c>
      <c r="H6893">
        <v>16274.894480000001</v>
      </c>
      <c r="I6893">
        <v>660.099483831665</v>
      </c>
      <c r="J6893">
        <v>10743049.4456628</v>
      </c>
      <c r="K6893">
        <f t="shared" si="322"/>
        <v>0.66009948383166495</v>
      </c>
      <c r="L6893">
        <f t="shared" si="323"/>
        <v>10743.049445662813</v>
      </c>
    </row>
    <row r="6894" spans="1:12" x14ac:dyDescent="0.3">
      <c r="A6894" t="s">
        <v>51</v>
      </c>
      <c r="B6894" t="s">
        <v>646</v>
      </c>
      <c r="C6894" t="s">
        <v>645</v>
      </c>
      <c r="D6894" t="s">
        <v>19</v>
      </c>
      <c r="E6894" t="str">
        <f>VLOOKUP(D6894,Abbrev!$A$6:$B$67,2,FALSE)</f>
        <v>Dogfish-L</v>
      </c>
      <c r="F6894" t="str">
        <f t="shared" si="321"/>
        <v/>
      </c>
      <c r="G6894">
        <v>1976</v>
      </c>
      <c r="H6894">
        <v>16274.894480000001</v>
      </c>
      <c r="I6894">
        <v>500.05217880747801</v>
      </c>
      <c r="J6894">
        <v>8138296.4445857899</v>
      </c>
      <c r="K6894">
        <f t="shared" si="322"/>
        <v>0.50005217880747799</v>
      </c>
      <c r="L6894">
        <f t="shared" si="323"/>
        <v>8138.296444585797</v>
      </c>
    </row>
    <row r="6895" spans="1:12" x14ac:dyDescent="0.3">
      <c r="A6895" t="s">
        <v>51</v>
      </c>
      <c r="B6895" t="s">
        <v>646</v>
      </c>
      <c r="C6895" t="s">
        <v>645</v>
      </c>
      <c r="D6895" t="s">
        <v>38</v>
      </c>
      <c r="E6895" t="str">
        <f>VLOOKUP(D6895,Abbrev!$A$6:$B$67,2,FALSE)</f>
        <v>Menh-S</v>
      </c>
      <c r="F6895" t="str">
        <f t="shared" si="321"/>
        <v/>
      </c>
      <c r="G6895">
        <v>1976</v>
      </c>
      <c r="H6895">
        <v>16274.894480000001</v>
      </c>
      <c r="I6895">
        <v>0.78164562436858098</v>
      </c>
      <c r="J6895">
        <v>12721.2000573524</v>
      </c>
      <c r="K6895">
        <f t="shared" si="322"/>
        <v>7.8164562436858101E-4</v>
      </c>
      <c r="L6895">
        <f t="shared" si="323"/>
        <v>12.721200057352373</v>
      </c>
    </row>
    <row r="6896" spans="1:12" x14ac:dyDescent="0.3">
      <c r="A6896" t="s">
        <v>51</v>
      </c>
      <c r="B6896" t="s">
        <v>646</v>
      </c>
      <c r="C6896" t="s">
        <v>645</v>
      </c>
      <c r="D6896" t="s">
        <v>45</v>
      </c>
      <c r="E6896" t="str">
        <f>VLOOKUP(D6896,Abbrev!$A$6:$B$67,2,FALSE)</f>
        <v>Menh-M</v>
      </c>
      <c r="F6896" t="str">
        <f t="shared" si="321"/>
        <v/>
      </c>
      <c r="G6896">
        <v>1976</v>
      </c>
      <c r="H6896">
        <v>16274.894480000001</v>
      </c>
      <c r="I6896">
        <v>17.024355316890301</v>
      </c>
      <c r="J6896">
        <v>277069.586372416</v>
      </c>
      <c r="K6896">
        <f t="shared" si="322"/>
        <v>1.70243553168903E-2</v>
      </c>
      <c r="L6896">
        <f t="shared" si="323"/>
        <v>277.06958637241661</v>
      </c>
    </row>
    <row r="6897" spans="1:12" x14ac:dyDescent="0.3">
      <c r="A6897" t="s">
        <v>51</v>
      </c>
      <c r="B6897" t="s">
        <v>646</v>
      </c>
      <c r="C6897" t="s">
        <v>645</v>
      </c>
      <c r="D6897" t="s">
        <v>30</v>
      </c>
      <c r="E6897" t="str">
        <f>VLOOKUP(D6897,Abbrev!$A$6:$B$67,2,FALSE)</f>
        <v>Menh-L</v>
      </c>
      <c r="F6897" t="str">
        <f t="shared" si="321"/>
        <v/>
      </c>
      <c r="G6897">
        <v>1976</v>
      </c>
      <c r="H6897">
        <v>16274.894480000001</v>
      </c>
      <c r="I6897">
        <v>24.864241188137299</v>
      </c>
      <c r="J6897">
        <v>404662.901662205</v>
      </c>
      <c r="K6897">
        <f t="shared" si="322"/>
        <v>2.48642411881373E-2</v>
      </c>
      <c r="L6897">
        <f t="shared" si="323"/>
        <v>404.66290166220438</v>
      </c>
    </row>
    <row r="6898" spans="1:12" x14ac:dyDescent="0.3">
      <c r="A6898" t="s">
        <v>51</v>
      </c>
      <c r="B6898" t="s">
        <v>646</v>
      </c>
      <c r="C6898" t="s">
        <v>645</v>
      </c>
      <c r="D6898" t="s">
        <v>20</v>
      </c>
      <c r="E6898" t="str">
        <f>VLOOKUP(D6898,Abbrev!$A$6:$B$67,2,FALSE)</f>
        <v>Hake-S</v>
      </c>
      <c r="F6898" t="str">
        <f t="shared" si="321"/>
        <v/>
      </c>
      <c r="G6898">
        <v>1976</v>
      </c>
      <c r="H6898">
        <v>16274.894480000001</v>
      </c>
      <c r="I6898">
        <v>355.91141375172998</v>
      </c>
      <c r="J6898">
        <v>5792420.7030370301</v>
      </c>
      <c r="K6898">
        <f t="shared" si="322"/>
        <v>0.35591141375172997</v>
      </c>
      <c r="L6898">
        <f t="shared" si="323"/>
        <v>5792.4207030370262</v>
      </c>
    </row>
    <row r="6899" spans="1:12" x14ac:dyDescent="0.3">
      <c r="A6899" t="s">
        <v>51</v>
      </c>
      <c r="B6899" t="s">
        <v>646</v>
      </c>
      <c r="C6899" t="s">
        <v>645</v>
      </c>
      <c r="D6899" t="s">
        <v>21</v>
      </c>
      <c r="E6899" t="str">
        <f>VLOOKUP(D6899,Abbrev!$A$6:$B$67,2,FALSE)</f>
        <v>Hake-L</v>
      </c>
      <c r="F6899" t="str">
        <f t="shared" si="321"/>
        <v/>
      </c>
      <c r="G6899">
        <v>1976</v>
      </c>
      <c r="H6899">
        <v>16274.894480000001</v>
      </c>
      <c r="I6899">
        <v>124.722010273866</v>
      </c>
      <c r="J6899">
        <v>2029837.5565406401</v>
      </c>
      <c r="K6899">
        <f t="shared" si="322"/>
        <v>0.12472201027386601</v>
      </c>
      <c r="L6899">
        <f t="shared" si="323"/>
        <v>2029.8375565406452</v>
      </c>
    </row>
    <row r="6900" spans="1:12" x14ac:dyDescent="0.3">
      <c r="A6900" t="s">
        <v>51</v>
      </c>
      <c r="B6900" t="s">
        <v>646</v>
      </c>
      <c r="C6900" t="s">
        <v>645</v>
      </c>
      <c r="D6900" t="s">
        <v>23</v>
      </c>
      <c r="E6900" t="str">
        <f>VLOOKUP(D6900,Abbrev!$A$6:$B$67,2,FALSE)</f>
        <v>Cod-L</v>
      </c>
      <c r="F6900" t="str">
        <f t="shared" si="321"/>
        <v/>
      </c>
      <c r="G6900">
        <v>1976</v>
      </c>
      <c r="H6900">
        <v>16274.894480000001</v>
      </c>
      <c r="I6900">
        <v>32.672878618302697</v>
      </c>
      <c r="J6900">
        <v>531747.65187072498</v>
      </c>
      <c r="K6900">
        <f t="shared" si="322"/>
        <v>3.2672878618302696E-2</v>
      </c>
      <c r="L6900">
        <f t="shared" si="323"/>
        <v>531.74765187072455</v>
      </c>
    </row>
    <row r="6901" spans="1:12" x14ac:dyDescent="0.3">
      <c r="A6901" t="s">
        <v>51</v>
      </c>
      <c r="B6901" t="s">
        <v>646</v>
      </c>
      <c r="C6901" t="s">
        <v>645</v>
      </c>
      <c r="D6901" t="s">
        <v>43</v>
      </c>
      <c r="E6901" t="str">
        <f>VLOOKUP(D6901,Abbrev!$A$6:$B$67,2,FALSE)</f>
        <v>Sflound-S</v>
      </c>
      <c r="F6901" t="str">
        <f t="shared" si="321"/>
        <v/>
      </c>
      <c r="G6901">
        <v>1976</v>
      </c>
      <c r="H6901">
        <v>16274.894480000001</v>
      </c>
      <c r="I6901">
        <v>37.818925641542798</v>
      </c>
      <c r="J6901">
        <v>615499.02416307596</v>
      </c>
      <c r="K6901">
        <f t="shared" si="322"/>
        <v>3.7818925641542794E-2</v>
      </c>
      <c r="L6901">
        <f t="shared" si="323"/>
        <v>615.49902416307532</v>
      </c>
    </row>
    <row r="6902" spans="1:12" x14ac:dyDescent="0.3">
      <c r="A6902" t="s">
        <v>51</v>
      </c>
      <c r="B6902" t="s">
        <v>646</v>
      </c>
      <c r="C6902" t="s">
        <v>645</v>
      </c>
      <c r="D6902" t="s">
        <v>29</v>
      </c>
      <c r="E6902" t="str">
        <f>VLOOKUP(D6902,Abbrev!$A$6:$B$67,2,FALSE)</f>
        <v>Sflound-L</v>
      </c>
      <c r="F6902" t="str">
        <f t="shared" si="321"/>
        <v/>
      </c>
      <c r="G6902">
        <v>1976</v>
      </c>
      <c r="H6902">
        <v>16274.894480000001</v>
      </c>
      <c r="I6902">
        <v>233.41212560237301</v>
      </c>
      <c r="J6902">
        <v>3798757.7145311302</v>
      </c>
      <c r="K6902">
        <f t="shared" si="322"/>
        <v>0.23341212560237301</v>
      </c>
      <c r="L6902">
        <f t="shared" si="323"/>
        <v>3798.7577145311275</v>
      </c>
    </row>
    <row r="6903" spans="1:12" x14ac:dyDescent="0.3">
      <c r="A6903" t="s">
        <v>51</v>
      </c>
      <c r="B6903" t="s">
        <v>646</v>
      </c>
      <c r="C6903" t="s">
        <v>645</v>
      </c>
      <c r="D6903" t="s">
        <v>44</v>
      </c>
      <c r="E6903" t="str">
        <f>VLOOKUP(D6903,Abbrev!$A$6:$B$67,2,FALSE)</f>
        <v>Blue-S</v>
      </c>
      <c r="F6903" t="str">
        <f t="shared" si="321"/>
        <v/>
      </c>
      <c r="G6903">
        <v>1976</v>
      </c>
      <c r="H6903">
        <v>16274.894480000001</v>
      </c>
      <c r="I6903">
        <v>763.94497837865799</v>
      </c>
      <c r="J6903">
        <v>12433123.9116385</v>
      </c>
      <c r="K6903">
        <f t="shared" si="322"/>
        <v>0.76394497837865805</v>
      </c>
      <c r="L6903">
        <f t="shared" si="323"/>
        <v>12433.123911638542</v>
      </c>
    </row>
    <row r="6904" spans="1:12" x14ac:dyDescent="0.3">
      <c r="A6904" t="s">
        <v>51</v>
      </c>
      <c r="B6904" t="s">
        <v>646</v>
      </c>
      <c r="C6904" t="s">
        <v>645</v>
      </c>
      <c r="D6904" t="s">
        <v>32</v>
      </c>
      <c r="E6904" t="str">
        <f>VLOOKUP(D6904,Abbrev!$A$6:$B$67,2,FALSE)</f>
        <v>Blue-M</v>
      </c>
      <c r="F6904" t="str">
        <f t="shared" si="321"/>
        <v/>
      </c>
      <c r="G6904">
        <v>1976</v>
      </c>
      <c r="H6904">
        <v>16274.894480000001</v>
      </c>
      <c r="I6904">
        <v>214.43578403191</v>
      </c>
      <c r="J6904">
        <v>3489919.7578554102</v>
      </c>
      <c r="K6904">
        <f t="shared" si="322"/>
        <v>0.21443578403190999</v>
      </c>
      <c r="L6904">
        <f t="shared" si="323"/>
        <v>3489.9197578554044</v>
      </c>
    </row>
    <row r="6905" spans="1:12" x14ac:dyDescent="0.3">
      <c r="A6905" t="s">
        <v>51</v>
      </c>
      <c r="B6905" t="s">
        <v>646</v>
      </c>
      <c r="C6905" t="s">
        <v>645</v>
      </c>
      <c r="D6905" t="s">
        <v>28</v>
      </c>
      <c r="E6905" t="str">
        <f>VLOOKUP(D6905,Abbrev!$A$6:$B$67,2,FALSE)</f>
        <v>Blue-L</v>
      </c>
      <c r="F6905" t="str">
        <f t="shared" si="321"/>
        <v/>
      </c>
      <c r="G6905">
        <v>1976</v>
      </c>
      <c r="H6905">
        <v>16274.894480000001</v>
      </c>
      <c r="I6905">
        <v>158.20076235698301</v>
      </c>
      <c r="J6905">
        <v>2574700.7140154499</v>
      </c>
      <c r="K6905">
        <f t="shared" si="322"/>
        <v>0.15820076235698299</v>
      </c>
      <c r="L6905">
        <f t="shared" si="323"/>
        <v>2574.7007140154547</v>
      </c>
    </row>
    <row r="6906" spans="1:12" x14ac:dyDescent="0.3">
      <c r="A6906" t="s">
        <v>51</v>
      </c>
      <c r="B6906" t="s">
        <v>646</v>
      </c>
      <c r="C6906" t="s">
        <v>645</v>
      </c>
      <c r="D6906" t="s">
        <v>40</v>
      </c>
      <c r="E6906" t="str">
        <f>VLOOKUP(D6906,Abbrev!$A$6:$B$67,2,FALSE)</f>
        <v>Weak-S</v>
      </c>
      <c r="F6906" t="str">
        <f t="shared" si="321"/>
        <v/>
      </c>
      <c r="G6906">
        <v>1976</v>
      </c>
      <c r="H6906">
        <v>16274.894480000001</v>
      </c>
      <c r="I6906">
        <v>642.50560322290005</v>
      </c>
      <c r="J6906">
        <v>10456710.895261399</v>
      </c>
      <c r="K6906">
        <f t="shared" si="322"/>
        <v>0.64250560322290007</v>
      </c>
      <c r="L6906">
        <f t="shared" si="323"/>
        <v>10456.710895261447</v>
      </c>
    </row>
    <row r="6907" spans="1:12" x14ac:dyDescent="0.3">
      <c r="A6907" t="s">
        <v>51</v>
      </c>
      <c r="B6907" t="s">
        <v>646</v>
      </c>
      <c r="C6907" t="s">
        <v>645</v>
      </c>
      <c r="D6907" t="s">
        <v>36</v>
      </c>
      <c r="E6907" t="str">
        <f>VLOOKUP(D6907,Abbrev!$A$6:$B$67,2,FALSE)</f>
        <v>Weak-M</v>
      </c>
      <c r="F6907" t="str">
        <f t="shared" si="321"/>
        <v/>
      </c>
      <c r="G6907">
        <v>1976</v>
      </c>
      <c r="H6907">
        <v>16274.894480000001</v>
      </c>
      <c r="I6907">
        <v>1548.32633325911</v>
      </c>
      <c r="J6907">
        <v>25198847.6943973</v>
      </c>
      <c r="K6907">
        <f t="shared" si="322"/>
        <v>1.54832633325911</v>
      </c>
      <c r="L6907">
        <f t="shared" si="323"/>
        <v>25198.847694397329</v>
      </c>
    </row>
    <row r="6908" spans="1:12" x14ac:dyDescent="0.3">
      <c r="A6908" t="s">
        <v>51</v>
      </c>
      <c r="B6908" t="s">
        <v>646</v>
      </c>
      <c r="C6908" t="s">
        <v>645</v>
      </c>
      <c r="D6908" t="s">
        <v>49</v>
      </c>
      <c r="E6908" t="str">
        <f>VLOOKUP(D6908,Abbrev!$A$6:$B$67,2,FALSE)</f>
        <v>Weak-L</v>
      </c>
      <c r="F6908" t="str">
        <f t="shared" si="321"/>
        <v/>
      </c>
      <c r="G6908">
        <v>1976</v>
      </c>
      <c r="H6908">
        <v>16274.894480000001</v>
      </c>
      <c r="I6908">
        <v>477.89525931328899</v>
      </c>
      <c r="J6908">
        <v>7777694.9178160196</v>
      </c>
      <c r="K6908">
        <f t="shared" si="322"/>
        <v>0.47789525931328897</v>
      </c>
      <c r="L6908">
        <f t="shared" si="323"/>
        <v>7777.6949178160157</v>
      </c>
    </row>
    <row r="6909" spans="1:12" x14ac:dyDescent="0.3">
      <c r="A6909" t="s">
        <v>51</v>
      </c>
      <c r="B6909" t="s">
        <v>646</v>
      </c>
      <c r="C6909" t="s">
        <v>645</v>
      </c>
      <c r="D6909" t="s">
        <v>7</v>
      </c>
      <c r="E6909" t="str">
        <f>VLOOKUP(D6909,Abbrev!$A$6:$B$67,2,FALSE)</f>
        <v>Alosines</v>
      </c>
      <c r="F6909" t="str">
        <f t="shared" si="321"/>
        <v/>
      </c>
      <c r="G6909">
        <v>1977</v>
      </c>
      <c r="H6909">
        <v>16274.894480000001</v>
      </c>
      <c r="I6909">
        <v>60.686089025130102</v>
      </c>
      <c r="J6909">
        <v>987659.69528787897</v>
      </c>
      <c r="K6909">
        <f t="shared" si="322"/>
        <v>6.0686089025130105E-2</v>
      </c>
      <c r="L6909">
        <f t="shared" si="323"/>
        <v>987.65969528787855</v>
      </c>
    </row>
    <row r="6910" spans="1:12" x14ac:dyDescent="0.3">
      <c r="A6910" t="s">
        <v>51</v>
      </c>
      <c r="B6910" t="s">
        <v>646</v>
      </c>
      <c r="C6910" t="s">
        <v>645</v>
      </c>
      <c r="D6910" t="s">
        <v>31</v>
      </c>
      <c r="E6910" t="str">
        <f>VLOOKUP(D6910,Abbrev!$A$6:$B$67,2,FALSE)</f>
        <v>Anch</v>
      </c>
      <c r="F6910" t="str">
        <f t="shared" si="321"/>
        <v/>
      </c>
      <c r="G6910">
        <v>1977</v>
      </c>
      <c r="H6910">
        <v>16274.894480000001</v>
      </c>
      <c r="I6910">
        <v>978.98864210133502</v>
      </c>
      <c r="J6910">
        <v>15932936.847317699</v>
      </c>
      <c r="K6910">
        <f t="shared" si="322"/>
        <v>0.97898864210133507</v>
      </c>
      <c r="L6910">
        <f t="shared" si="323"/>
        <v>15932.936847317715</v>
      </c>
    </row>
    <row r="6911" spans="1:12" x14ac:dyDescent="0.3">
      <c r="A6911" t="s">
        <v>51</v>
      </c>
      <c r="B6911" t="s">
        <v>646</v>
      </c>
      <c r="C6911" t="s">
        <v>645</v>
      </c>
      <c r="D6911" t="s">
        <v>42</v>
      </c>
      <c r="E6911" t="str">
        <f>VLOOKUP(D6911,Abbrev!$A$6:$B$67,2,FALSE)</f>
        <v>Croaker</v>
      </c>
      <c r="F6911" t="str">
        <f t="shared" si="321"/>
        <v/>
      </c>
      <c r="G6911">
        <v>1977</v>
      </c>
      <c r="H6911">
        <v>16274.894480000001</v>
      </c>
      <c r="I6911">
        <v>2393.4898577449999</v>
      </c>
      <c r="J6911">
        <v>38953794.873750001</v>
      </c>
      <c r="K6911">
        <f t="shared" si="322"/>
        <v>2.3934898577449997</v>
      </c>
      <c r="L6911">
        <f t="shared" si="323"/>
        <v>38953.794873750085</v>
      </c>
    </row>
    <row r="6912" spans="1:12" x14ac:dyDescent="0.3">
      <c r="A6912" t="s">
        <v>51</v>
      </c>
      <c r="B6912" t="s">
        <v>646</v>
      </c>
      <c r="C6912" t="s">
        <v>645</v>
      </c>
      <c r="D6912" t="s">
        <v>8</v>
      </c>
      <c r="E6912" t="str">
        <f>VLOOKUP(D6912,Abbrev!$A$6:$B$67,2,FALSE)</f>
        <v>Herring</v>
      </c>
      <c r="F6912" t="str">
        <f t="shared" si="321"/>
        <v/>
      </c>
      <c r="G6912">
        <v>1977</v>
      </c>
      <c r="H6912">
        <v>16274.894480000001</v>
      </c>
      <c r="I6912">
        <v>689.35145547945206</v>
      </c>
      <c r="J6912">
        <v>11219122.197562501</v>
      </c>
      <c r="K6912">
        <f t="shared" si="322"/>
        <v>0.68935145547945209</v>
      </c>
      <c r="L6912">
        <f t="shared" si="323"/>
        <v>11219.122197562501</v>
      </c>
    </row>
    <row r="6913" spans="1:12" x14ac:dyDescent="0.3">
      <c r="A6913" t="s">
        <v>51</v>
      </c>
      <c r="B6913" t="s">
        <v>646</v>
      </c>
      <c r="C6913" t="s">
        <v>645</v>
      </c>
      <c r="D6913" t="s">
        <v>9</v>
      </c>
      <c r="E6913" t="str">
        <f>VLOOKUP(D6913,Abbrev!$A$6:$B$67,2,FALSE)</f>
        <v>Mack</v>
      </c>
      <c r="F6913" t="str">
        <f t="shared" si="321"/>
        <v/>
      </c>
      <c r="G6913">
        <v>1977</v>
      </c>
      <c r="H6913">
        <v>16274.894480000001</v>
      </c>
      <c r="I6913">
        <v>7.6440798428169998</v>
      </c>
      <c r="J6913">
        <v>124406.592838542</v>
      </c>
      <c r="K6913">
        <f t="shared" si="322"/>
        <v>7.644079842817E-3</v>
      </c>
      <c r="L6913">
        <f t="shared" si="323"/>
        <v>124.40659283854167</v>
      </c>
    </row>
    <row r="6914" spans="1:12" x14ac:dyDescent="0.3">
      <c r="A6914" t="s">
        <v>51</v>
      </c>
      <c r="B6914" t="s">
        <v>646</v>
      </c>
      <c r="C6914" t="s">
        <v>645</v>
      </c>
      <c r="D6914" t="s">
        <v>10</v>
      </c>
      <c r="E6914" t="str">
        <f>VLOOKUP(D6914,Abbrev!$A$6:$B$67,2,FALSE)</f>
        <v>Butter</v>
      </c>
      <c r="F6914" t="str">
        <f t="shared" si="321"/>
        <v/>
      </c>
      <c r="G6914">
        <v>1977</v>
      </c>
      <c r="H6914">
        <v>16274.894480000001</v>
      </c>
      <c r="I6914">
        <v>1420.07841668943</v>
      </c>
      <c r="J6914">
        <v>23111626.384946</v>
      </c>
      <c r="K6914">
        <f t="shared" si="322"/>
        <v>1.42007841668943</v>
      </c>
      <c r="L6914">
        <f t="shared" si="323"/>
        <v>23111.626384945946</v>
      </c>
    </row>
    <row r="6915" spans="1:12" x14ac:dyDescent="0.3">
      <c r="A6915" t="s">
        <v>51</v>
      </c>
      <c r="B6915" t="s">
        <v>646</v>
      </c>
      <c r="C6915" t="s">
        <v>645</v>
      </c>
      <c r="D6915" t="s">
        <v>11</v>
      </c>
      <c r="E6915" t="str">
        <f>VLOOKUP(D6915,Abbrev!$A$6:$B$67,2,FALSE)</f>
        <v>Dbenth-oth</v>
      </c>
      <c r="F6915" t="str">
        <f t="shared" ref="F6915:F6978" si="324">IF(G6915&lt;=1967,"A",IF(AND(G6915&gt;=1996,G6915&lt;=2000),"B",IF(G6915&gt;=2009,"C","")))</f>
        <v/>
      </c>
      <c r="G6915">
        <v>1977</v>
      </c>
      <c r="H6915">
        <v>16274.894480000001</v>
      </c>
      <c r="I6915">
        <v>6314.9456215269302</v>
      </c>
      <c r="J6915">
        <v>102775073.637289</v>
      </c>
      <c r="K6915">
        <f t="shared" ref="K6915:K6978" si="325">I6915/1000</f>
        <v>6.3149456215269302</v>
      </c>
      <c r="L6915">
        <f t="shared" ref="L6915:L6978" si="326">K6915*H6915</f>
        <v>102775.07363728881</v>
      </c>
    </row>
    <row r="6916" spans="1:12" x14ac:dyDescent="0.3">
      <c r="A6916" t="s">
        <v>51</v>
      </c>
      <c r="B6916" t="s">
        <v>646</v>
      </c>
      <c r="C6916" t="s">
        <v>645</v>
      </c>
      <c r="D6916" t="s">
        <v>33</v>
      </c>
      <c r="E6916" t="str">
        <f>VLOOKUP(D6916,Abbrev!$A$6:$B$67,2,FALSE)</f>
        <v>Domni-oth</v>
      </c>
      <c r="F6916" t="str">
        <f t="shared" si="324"/>
        <v/>
      </c>
      <c r="G6916">
        <v>1977</v>
      </c>
      <c r="H6916">
        <v>16274.894480000001</v>
      </c>
      <c r="I6916">
        <v>23.9095826823153</v>
      </c>
      <c r="J6916">
        <v>389125.93521551701</v>
      </c>
      <c r="K6916">
        <f t="shared" si="325"/>
        <v>2.39095826823153E-2</v>
      </c>
      <c r="L6916">
        <f t="shared" si="326"/>
        <v>389.1259352155169</v>
      </c>
    </row>
    <row r="6917" spans="1:12" x14ac:dyDescent="0.3">
      <c r="A6917" t="s">
        <v>51</v>
      </c>
      <c r="B6917" t="s">
        <v>646</v>
      </c>
      <c r="C6917" t="s">
        <v>645</v>
      </c>
      <c r="D6917" t="s">
        <v>12</v>
      </c>
      <c r="E6917" t="str">
        <f>VLOOKUP(D6917,Abbrev!$A$6:$B$67,2,FALSE)</f>
        <v>Dpisc-oth</v>
      </c>
      <c r="F6917" t="str">
        <f t="shared" si="324"/>
        <v/>
      </c>
      <c r="G6917">
        <v>1977</v>
      </c>
      <c r="H6917">
        <v>16274.894480000001</v>
      </c>
      <c r="I6917">
        <v>3285.0893717021499</v>
      </c>
      <c r="J6917">
        <v>53464482.881821997</v>
      </c>
      <c r="K6917">
        <f t="shared" si="325"/>
        <v>3.2850893717021501</v>
      </c>
      <c r="L6917">
        <f t="shared" si="326"/>
        <v>53464.48288182199</v>
      </c>
    </row>
    <row r="6918" spans="1:12" x14ac:dyDescent="0.3">
      <c r="A6918" t="s">
        <v>51</v>
      </c>
      <c r="B6918" t="s">
        <v>646</v>
      </c>
      <c r="C6918" t="s">
        <v>645</v>
      </c>
      <c r="D6918" t="s">
        <v>27</v>
      </c>
      <c r="E6918" t="str">
        <f>VLOOKUP(D6918,Abbrev!$A$6:$B$67,2,FALSE)</f>
        <v>MedPel</v>
      </c>
      <c r="F6918" t="str">
        <f t="shared" si="324"/>
        <v/>
      </c>
      <c r="G6918">
        <v>1977</v>
      </c>
      <c r="H6918">
        <v>16274.894480000001</v>
      </c>
      <c r="I6918">
        <v>21.698416095890401</v>
      </c>
      <c r="J6918">
        <v>353139.43234375003</v>
      </c>
      <c r="K6918">
        <f t="shared" si="325"/>
        <v>2.1698416095890401E-2</v>
      </c>
      <c r="L6918">
        <f t="shared" si="326"/>
        <v>353.13943234374989</v>
      </c>
    </row>
    <row r="6919" spans="1:12" x14ac:dyDescent="0.3">
      <c r="A6919" t="s">
        <v>51</v>
      </c>
      <c r="B6919" t="s">
        <v>646</v>
      </c>
      <c r="C6919" t="s">
        <v>645</v>
      </c>
      <c r="D6919" t="s">
        <v>14</v>
      </c>
      <c r="E6919" t="str">
        <f>VLOOKUP(D6919,Abbrev!$A$6:$B$67,2,FALSE)</f>
        <v>Mesopel</v>
      </c>
      <c r="F6919" t="str">
        <f t="shared" si="324"/>
        <v/>
      </c>
      <c r="G6919">
        <v>1977</v>
      </c>
      <c r="H6919">
        <v>16274.894480000001</v>
      </c>
      <c r="I6919">
        <v>0</v>
      </c>
      <c r="J6919">
        <v>0</v>
      </c>
      <c r="K6919">
        <f t="shared" si="325"/>
        <v>0</v>
      </c>
      <c r="L6919">
        <f t="shared" si="326"/>
        <v>0</v>
      </c>
    </row>
    <row r="6920" spans="1:12" x14ac:dyDescent="0.3">
      <c r="A6920" t="s">
        <v>51</v>
      </c>
      <c r="B6920" t="s">
        <v>646</v>
      </c>
      <c r="C6920" t="s">
        <v>645</v>
      </c>
      <c r="D6920" t="s">
        <v>15</v>
      </c>
      <c r="E6920" t="str">
        <f>VLOOKUP(D6920,Abbrev!$A$6:$B$67,2,FALSE)</f>
        <v>Skate</v>
      </c>
      <c r="F6920" t="str">
        <f t="shared" si="324"/>
        <v/>
      </c>
      <c r="G6920">
        <v>1977</v>
      </c>
      <c r="H6920">
        <v>16274.894480000001</v>
      </c>
      <c r="I6920">
        <v>228.37665855998901</v>
      </c>
      <c r="J6920">
        <v>3716806.0197588201</v>
      </c>
      <c r="K6920">
        <f t="shared" si="325"/>
        <v>0.22837665855998901</v>
      </c>
      <c r="L6920">
        <f t="shared" si="326"/>
        <v>3716.8060197588102</v>
      </c>
    </row>
    <row r="6921" spans="1:12" x14ac:dyDescent="0.3">
      <c r="A6921" t="s">
        <v>51</v>
      </c>
      <c r="B6921" t="s">
        <v>646</v>
      </c>
      <c r="C6921" t="s">
        <v>645</v>
      </c>
      <c r="D6921" t="s">
        <v>16</v>
      </c>
      <c r="E6921" t="str">
        <f>VLOOKUP(D6921,Abbrev!$A$6:$B$67,2,FALSE)</f>
        <v>SmPel</v>
      </c>
      <c r="F6921" t="str">
        <f t="shared" si="324"/>
        <v/>
      </c>
      <c r="G6921">
        <v>1977</v>
      </c>
      <c r="H6921">
        <v>16274.894480000001</v>
      </c>
      <c r="I6921">
        <v>174.08881607832799</v>
      </c>
      <c r="J6921">
        <v>2833277.1118229199</v>
      </c>
      <c r="K6921">
        <f t="shared" si="325"/>
        <v>0.17408881607832799</v>
      </c>
      <c r="L6921">
        <f t="shared" si="326"/>
        <v>2833.2771118229157</v>
      </c>
    </row>
    <row r="6922" spans="1:12" x14ac:dyDescent="0.3">
      <c r="A6922" t="s">
        <v>51</v>
      </c>
      <c r="B6922" t="s">
        <v>646</v>
      </c>
      <c r="C6922" t="s">
        <v>645</v>
      </c>
      <c r="D6922" t="s">
        <v>17</v>
      </c>
      <c r="E6922" t="str">
        <f>VLOOKUP(D6922,Abbrev!$A$6:$B$67,2,FALSE)</f>
        <v>Squid</v>
      </c>
      <c r="F6922" t="str">
        <f t="shared" si="324"/>
        <v/>
      </c>
      <c r="G6922">
        <v>1977</v>
      </c>
      <c r="H6922">
        <v>16274.894480000001</v>
      </c>
      <c r="I6922">
        <v>426.68838909378297</v>
      </c>
      <c r="J6922">
        <v>6944308.5083424998</v>
      </c>
      <c r="K6922">
        <f t="shared" si="325"/>
        <v>0.42668838909378298</v>
      </c>
      <c r="L6922">
        <f t="shared" si="326"/>
        <v>6944.3085083425012</v>
      </c>
    </row>
    <row r="6923" spans="1:12" x14ac:dyDescent="0.3">
      <c r="A6923" t="s">
        <v>51</v>
      </c>
      <c r="B6923" t="s">
        <v>646</v>
      </c>
      <c r="C6923" t="s">
        <v>645</v>
      </c>
      <c r="D6923" t="s">
        <v>19</v>
      </c>
      <c r="E6923" t="str">
        <f>VLOOKUP(D6923,Abbrev!$A$6:$B$67,2,FALSE)</f>
        <v>Dogfish-L</v>
      </c>
      <c r="F6923" t="str">
        <f t="shared" si="324"/>
        <v/>
      </c>
      <c r="G6923">
        <v>1977</v>
      </c>
      <c r="H6923">
        <v>16274.894480000001</v>
      </c>
      <c r="I6923">
        <v>613.90764414429896</v>
      </c>
      <c r="J6923">
        <v>9991282.1289138496</v>
      </c>
      <c r="K6923">
        <f t="shared" si="325"/>
        <v>0.61390764414429899</v>
      </c>
      <c r="L6923">
        <f t="shared" si="326"/>
        <v>9991.2821289138574</v>
      </c>
    </row>
    <row r="6924" spans="1:12" x14ac:dyDescent="0.3">
      <c r="A6924" t="s">
        <v>51</v>
      </c>
      <c r="B6924" t="s">
        <v>646</v>
      </c>
      <c r="C6924" t="s">
        <v>645</v>
      </c>
      <c r="D6924" t="s">
        <v>38</v>
      </c>
      <c r="E6924" t="str">
        <f>VLOOKUP(D6924,Abbrev!$A$6:$B$67,2,FALSE)</f>
        <v>Menh-S</v>
      </c>
      <c r="F6924" t="str">
        <f t="shared" si="324"/>
        <v/>
      </c>
      <c r="G6924">
        <v>1977</v>
      </c>
      <c r="H6924">
        <v>16274.894480000001</v>
      </c>
      <c r="I6924">
        <v>0.30717192772618401</v>
      </c>
      <c r="J6924">
        <v>4999.1907109618296</v>
      </c>
      <c r="K6924">
        <f t="shared" si="325"/>
        <v>3.0717192772618403E-4</v>
      </c>
      <c r="L6924">
        <f t="shared" si="326"/>
        <v>4.9991907109618321</v>
      </c>
    </row>
    <row r="6925" spans="1:12" x14ac:dyDescent="0.3">
      <c r="A6925" t="s">
        <v>51</v>
      </c>
      <c r="B6925" t="s">
        <v>646</v>
      </c>
      <c r="C6925" t="s">
        <v>645</v>
      </c>
      <c r="D6925" t="s">
        <v>45</v>
      </c>
      <c r="E6925" t="str">
        <f>VLOOKUP(D6925,Abbrev!$A$6:$B$67,2,FALSE)</f>
        <v>Menh-M</v>
      </c>
      <c r="F6925" t="str">
        <f t="shared" si="324"/>
        <v/>
      </c>
      <c r="G6925">
        <v>1977</v>
      </c>
      <c r="H6925">
        <v>16274.894480000001</v>
      </c>
      <c r="I6925">
        <v>4.5486941899024096</v>
      </c>
      <c r="J6925">
        <v>74029.517962450904</v>
      </c>
      <c r="K6925">
        <f t="shared" si="325"/>
        <v>4.5486941899024096E-3</v>
      </c>
      <c r="L6925">
        <f t="shared" si="326"/>
        <v>74.029517962450797</v>
      </c>
    </row>
    <row r="6926" spans="1:12" x14ac:dyDescent="0.3">
      <c r="A6926" t="s">
        <v>51</v>
      </c>
      <c r="B6926" t="s">
        <v>646</v>
      </c>
      <c r="C6926" t="s">
        <v>645</v>
      </c>
      <c r="D6926" t="s">
        <v>20</v>
      </c>
      <c r="E6926" t="str">
        <f>VLOOKUP(D6926,Abbrev!$A$6:$B$67,2,FALSE)</f>
        <v>Hake-S</v>
      </c>
      <c r="F6926" t="str">
        <f t="shared" si="324"/>
        <v/>
      </c>
      <c r="G6926">
        <v>1977</v>
      </c>
      <c r="H6926">
        <v>16274.894480000001</v>
      </c>
      <c r="I6926">
        <v>63.009018365161097</v>
      </c>
      <c r="J6926">
        <v>1025465.12518138</v>
      </c>
      <c r="K6926">
        <f t="shared" si="325"/>
        <v>6.3009018365161096E-2</v>
      </c>
      <c r="L6926">
        <f t="shared" si="326"/>
        <v>1025.4651251813791</v>
      </c>
    </row>
    <row r="6927" spans="1:12" x14ac:dyDescent="0.3">
      <c r="A6927" t="s">
        <v>51</v>
      </c>
      <c r="B6927" t="s">
        <v>646</v>
      </c>
      <c r="C6927" t="s">
        <v>645</v>
      </c>
      <c r="D6927" t="s">
        <v>21</v>
      </c>
      <c r="E6927" t="str">
        <f>VLOOKUP(D6927,Abbrev!$A$6:$B$67,2,FALSE)</f>
        <v>Hake-L</v>
      </c>
      <c r="F6927" t="str">
        <f t="shared" si="324"/>
        <v/>
      </c>
      <c r="G6927">
        <v>1977</v>
      </c>
      <c r="H6927">
        <v>16274.894480000001</v>
      </c>
      <c r="I6927">
        <v>28.7767328895454</v>
      </c>
      <c r="J6927">
        <v>468338.29125649598</v>
      </c>
      <c r="K6927">
        <f t="shared" si="325"/>
        <v>2.8776732889545398E-2</v>
      </c>
      <c r="L6927">
        <f t="shared" si="326"/>
        <v>468.33829125649686</v>
      </c>
    </row>
    <row r="6928" spans="1:12" x14ac:dyDescent="0.3">
      <c r="A6928" t="s">
        <v>51</v>
      </c>
      <c r="B6928" t="s">
        <v>646</v>
      </c>
      <c r="C6928" t="s">
        <v>645</v>
      </c>
      <c r="D6928" t="s">
        <v>23</v>
      </c>
      <c r="E6928" t="str">
        <f>VLOOKUP(D6928,Abbrev!$A$6:$B$67,2,FALSE)</f>
        <v>Cod-L</v>
      </c>
      <c r="F6928" t="str">
        <f t="shared" si="324"/>
        <v/>
      </c>
      <c r="G6928">
        <v>1977</v>
      </c>
      <c r="H6928">
        <v>16274.894480000001</v>
      </c>
      <c r="I6928">
        <v>100.529032319251</v>
      </c>
      <c r="J6928">
        <v>1636099.39317233</v>
      </c>
      <c r="K6928">
        <f t="shared" si="325"/>
        <v>0.100529032319251</v>
      </c>
      <c r="L6928">
        <f t="shared" si="326"/>
        <v>1636.0993931723199</v>
      </c>
    </row>
    <row r="6929" spans="1:12" x14ac:dyDescent="0.3">
      <c r="A6929" t="s">
        <v>51</v>
      </c>
      <c r="B6929" t="s">
        <v>646</v>
      </c>
      <c r="C6929" t="s">
        <v>645</v>
      </c>
      <c r="D6929" t="s">
        <v>43</v>
      </c>
      <c r="E6929" t="str">
        <f>VLOOKUP(D6929,Abbrev!$A$6:$B$67,2,FALSE)</f>
        <v>Sflound-S</v>
      </c>
      <c r="F6929" t="str">
        <f t="shared" si="324"/>
        <v/>
      </c>
      <c r="G6929">
        <v>1977</v>
      </c>
      <c r="H6929">
        <v>16274.894480000001</v>
      </c>
      <c r="I6929">
        <v>19.0311996743735</v>
      </c>
      <c r="J6929">
        <v>309730.76652823901</v>
      </c>
      <c r="K6929">
        <f t="shared" si="325"/>
        <v>1.90311996743735E-2</v>
      </c>
      <c r="L6929">
        <f t="shared" si="326"/>
        <v>309.73076652823909</v>
      </c>
    </row>
    <row r="6930" spans="1:12" x14ac:dyDescent="0.3">
      <c r="A6930" t="s">
        <v>51</v>
      </c>
      <c r="B6930" t="s">
        <v>646</v>
      </c>
      <c r="C6930" t="s">
        <v>645</v>
      </c>
      <c r="D6930" t="s">
        <v>29</v>
      </c>
      <c r="E6930" t="str">
        <f>VLOOKUP(D6930,Abbrev!$A$6:$B$67,2,FALSE)</f>
        <v>Sflound-L</v>
      </c>
      <c r="F6930" t="str">
        <f t="shared" si="324"/>
        <v/>
      </c>
      <c r="G6930">
        <v>1977</v>
      </c>
      <c r="H6930">
        <v>16274.894480000001</v>
      </c>
      <c r="I6930">
        <v>217.33598067578399</v>
      </c>
      <c r="J6930">
        <v>3537120.1522057098</v>
      </c>
      <c r="K6930">
        <f t="shared" si="325"/>
        <v>0.217335980675784</v>
      </c>
      <c r="L6930">
        <f t="shared" si="326"/>
        <v>3537.120152205704</v>
      </c>
    </row>
    <row r="6931" spans="1:12" x14ac:dyDescent="0.3">
      <c r="A6931" t="s">
        <v>51</v>
      </c>
      <c r="B6931" t="s">
        <v>646</v>
      </c>
      <c r="C6931" t="s">
        <v>645</v>
      </c>
      <c r="D6931" t="s">
        <v>24</v>
      </c>
      <c r="E6931" t="str">
        <f>VLOOKUP(D6931,Abbrev!$A$6:$B$67,2,FALSE)</f>
        <v>Yflound-S</v>
      </c>
      <c r="F6931" t="str">
        <f t="shared" si="324"/>
        <v/>
      </c>
      <c r="G6931">
        <v>1977</v>
      </c>
      <c r="H6931">
        <v>16274.894480000001</v>
      </c>
      <c r="I6931">
        <v>0.147489631603855</v>
      </c>
      <c r="J6931">
        <v>2400.3781912468098</v>
      </c>
      <c r="K6931">
        <f t="shared" si="325"/>
        <v>1.4748963160385502E-4</v>
      </c>
      <c r="L6931">
        <f t="shared" si="326"/>
        <v>2.4003781912468138</v>
      </c>
    </row>
    <row r="6932" spans="1:12" x14ac:dyDescent="0.3">
      <c r="A6932" t="s">
        <v>51</v>
      </c>
      <c r="B6932" t="s">
        <v>646</v>
      </c>
      <c r="C6932" t="s">
        <v>645</v>
      </c>
      <c r="D6932" t="s">
        <v>25</v>
      </c>
      <c r="E6932" t="str">
        <f>VLOOKUP(D6932,Abbrev!$A$6:$B$67,2,FALSE)</f>
        <v>Yflound-L</v>
      </c>
      <c r="F6932" t="str">
        <f t="shared" si="324"/>
        <v/>
      </c>
      <c r="G6932">
        <v>1977</v>
      </c>
      <c r="H6932">
        <v>16274.894480000001</v>
      </c>
      <c r="I6932">
        <v>1.58005123420438</v>
      </c>
      <c r="J6932">
        <v>25715.167109670001</v>
      </c>
      <c r="K6932">
        <f t="shared" si="325"/>
        <v>1.5800512342043799E-3</v>
      </c>
      <c r="L6932">
        <f t="shared" si="326"/>
        <v>25.715167109670052</v>
      </c>
    </row>
    <row r="6933" spans="1:12" x14ac:dyDescent="0.3">
      <c r="A6933" t="s">
        <v>51</v>
      </c>
      <c r="B6933" t="s">
        <v>646</v>
      </c>
      <c r="C6933" t="s">
        <v>645</v>
      </c>
      <c r="D6933" t="s">
        <v>44</v>
      </c>
      <c r="E6933" t="str">
        <f>VLOOKUP(D6933,Abbrev!$A$6:$B$67,2,FALSE)</f>
        <v>Blue-S</v>
      </c>
      <c r="F6933" t="str">
        <f t="shared" si="324"/>
        <v/>
      </c>
      <c r="G6933">
        <v>1977</v>
      </c>
      <c r="H6933">
        <v>16274.894480000001</v>
      </c>
      <c r="I6933">
        <v>1190.9757181469499</v>
      </c>
      <c r="J6933">
        <v>19383004.141083799</v>
      </c>
      <c r="K6933">
        <f t="shared" si="325"/>
        <v>1.19097571814695</v>
      </c>
      <c r="L6933">
        <f t="shared" si="326"/>
        <v>19383.004141083835</v>
      </c>
    </row>
    <row r="6934" spans="1:12" x14ac:dyDescent="0.3">
      <c r="A6934" t="s">
        <v>51</v>
      </c>
      <c r="B6934" t="s">
        <v>646</v>
      </c>
      <c r="C6934" t="s">
        <v>645</v>
      </c>
      <c r="D6934" t="s">
        <v>32</v>
      </c>
      <c r="E6934" t="str">
        <f>VLOOKUP(D6934,Abbrev!$A$6:$B$67,2,FALSE)</f>
        <v>Blue-M</v>
      </c>
      <c r="F6934" t="str">
        <f t="shared" si="324"/>
        <v/>
      </c>
      <c r="G6934">
        <v>1977</v>
      </c>
      <c r="H6934">
        <v>16274.894480000001</v>
      </c>
      <c r="I6934">
        <v>63.087509335457</v>
      </c>
      <c r="J6934">
        <v>1026742.55744058</v>
      </c>
      <c r="K6934">
        <f t="shared" si="325"/>
        <v>6.3087509335456995E-2</v>
      </c>
      <c r="L6934">
        <f t="shared" si="326"/>
        <v>1026.7425574405777</v>
      </c>
    </row>
    <row r="6935" spans="1:12" x14ac:dyDescent="0.3">
      <c r="A6935" t="s">
        <v>51</v>
      </c>
      <c r="B6935" t="s">
        <v>646</v>
      </c>
      <c r="C6935" t="s">
        <v>645</v>
      </c>
      <c r="D6935" t="s">
        <v>28</v>
      </c>
      <c r="E6935" t="str">
        <f>VLOOKUP(D6935,Abbrev!$A$6:$B$67,2,FALSE)</f>
        <v>Blue-L</v>
      </c>
      <c r="F6935" t="str">
        <f t="shared" si="324"/>
        <v/>
      </c>
      <c r="G6935">
        <v>1977</v>
      </c>
      <c r="H6935">
        <v>16274.894480000001</v>
      </c>
      <c r="I6935">
        <v>45.7749819098659</v>
      </c>
      <c r="J6935">
        <v>744983.00040697702</v>
      </c>
      <c r="K6935">
        <f t="shared" si="325"/>
        <v>4.5774981909865897E-2</v>
      </c>
      <c r="L6935">
        <f t="shared" si="326"/>
        <v>744.98300040697643</v>
      </c>
    </row>
    <row r="6936" spans="1:12" x14ac:dyDescent="0.3">
      <c r="A6936" t="s">
        <v>51</v>
      </c>
      <c r="B6936" t="s">
        <v>646</v>
      </c>
      <c r="C6936" t="s">
        <v>645</v>
      </c>
      <c r="D6936" t="s">
        <v>39</v>
      </c>
      <c r="E6936" t="str">
        <f>VLOOKUP(D6936,Abbrev!$A$6:$B$67,2,FALSE)</f>
        <v>Sbass-M</v>
      </c>
      <c r="F6936" t="str">
        <f t="shared" si="324"/>
        <v/>
      </c>
      <c r="G6936">
        <v>1977</v>
      </c>
      <c r="H6936">
        <v>16274.894480000001</v>
      </c>
      <c r="I6936">
        <v>24.2511905509404</v>
      </c>
      <c r="J6936">
        <v>394685.56723092898</v>
      </c>
      <c r="K6936">
        <f t="shared" si="325"/>
        <v>2.42511905509404E-2</v>
      </c>
      <c r="L6936">
        <f t="shared" si="326"/>
        <v>394.68556723092809</v>
      </c>
    </row>
    <row r="6937" spans="1:12" x14ac:dyDescent="0.3">
      <c r="A6937" t="s">
        <v>51</v>
      </c>
      <c r="B6937" t="s">
        <v>646</v>
      </c>
      <c r="C6937" t="s">
        <v>645</v>
      </c>
      <c r="D6937" t="s">
        <v>35</v>
      </c>
      <c r="E6937" t="str">
        <f>VLOOKUP(D6937,Abbrev!$A$6:$B$67,2,FALSE)</f>
        <v>Sbass-L</v>
      </c>
      <c r="F6937" t="str">
        <f t="shared" si="324"/>
        <v/>
      </c>
      <c r="G6937">
        <v>1977</v>
      </c>
      <c r="H6937">
        <v>16274.894480000001</v>
      </c>
      <c r="I6937">
        <v>43.003219339751197</v>
      </c>
      <c r="J6937">
        <v>699872.85705474601</v>
      </c>
      <c r="K6937">
        <f t="shared" si="325"/>
        <v>4.3003219339751195E-2</v>
      </c>
      <c r="L6937">
        <f t="shared" si="326"/>
        <v>699.87285705474596</v>
      </c>
    </row>
    <row r="6938" spans="1:12" x14ac:dyDescent="0.3">
      <c r="A6938" t="s">
        <v>51</v>
      </c>
      <c r="B6938" t="s">
        <v>646</v>
      </c>
      <c r="C6938" t="s">
        <v>645</v>
      </c>
      <c r="D6938" t="s">
        <v>40</v>
      </c>
      <c r="E6938" t="str">
        <f>VLOOKUP(D6938,Abbrev!$A$6:$B$67,2,FALSE)</f>
        <v>Weak-S</v>
      </c>
      <c r="F6938" t="str">
        <f t="shared" si="324"/>
        <v/>
      </c>
      <c r="G6938">
        <v>1977</v>
      </c>
      <c r="H6938">
        <v>16274.894480000001</v>
      </c>
      <c r="I6938">
        <v>1030.3000648269301</v>
      </c>
      <c r="J6938">
        <v>16768024.8377955</v>
      </c>
      <c r="K6938">
        <f t="shared" si="325"/>
        <v>1.03030006482693</v>
      </c>
      <c r="L6938">
        <f t="shared" si="326"/>
        <v>16768.024837795445</v>
      </c>
    </row>
    <row r="6939" spans="1:12" x14ac:dyDescent="0.3">
      <c r="A6939" t="s">
        <v>51</v>
      </c>
      <c r="B6939" t="s">
        <v>646</v>
      </c>
      <c r="C6939" t="s">
        <v>645</v>
      </c>
      <c r="D6939" t="s">
        <v>36</v>
      </c>
      <c r="E6939" t="str">
        <f>VLOOKUP(D6939,Abbrev!$A$6:$B$67,2,FALSE)</f>
        <v>Weak-M</v>
      </c>
      <c r="F6939" t="str">
        <f t="shared" si="324"/>
        <v/>
      </c>
      <c r="G6939">
        <v>1977</v>
      </c>
      <c r="H6939">
        <v>16274.894480000001</v>
      </c>
      <c r="I6939">
        <v>384.07742457411302</v>
      </c>
      <c r="J6939">
        <v>6250819.5570938503</v>
      </c>
      <c r="K6939">
        <f t="shared" si="325"/>
        <v>0.38407742457411304</v>
      </c>
      <c r="L6939">
        <f t="shared" si="326"/>
        <v>6250.8195570938487</v>
      </c>
    </row>
    <row r="6940" spans="1:12" x14ac:dyDescent="0.3">
      <c r="A6940" t="s">
        <v>51</v>
      </c>
      <c r="B6940" t="s">
        <v>646</v>
      </c>
      <c r="C6940" t="s">
        <v>645</v>
      </c>
      <c r="D6940" t="s">
        <v>49</v>
      </c>
      <c r="E6940" t="str">
        <f>VLOOKUP(D6940,Abbrev!$A$6:$B$67,2,FALSE)</f>
        <v>Weak-L</v>
      </c>
      <c r="F6940" t="str">
        <f t="shared" si="324"/>
        <v/>
      </c>
      <c r="G6940">
        <v>1977</v>
      </c>
      <c r="H6940">
        <v>16274.894480000001</v>
      </c>
      <c r="I6940">
        <v>94.119458326504699</v>
      </c>
      <c r="J6940">
        <v>1531784.25277862</v>
      </c>
      <c r="K6940">
        <f t="shared" si="325"/>
        <v>9.4119458326504701E-2</v>
      </c>
      <c r="L6940">
        <f t="shared" si="326"/>
        <v>1531.7842527786215</v>
      </c>
    </row>
    <row r="6941" spans="1:12" x14ac:dyDescent="0.3">
      <c r="A6941" t="s">
        <v>51</v>
      </c>
      <c r="B6941" t="s">
        <v>646</v>
      </c>
      <c r="C6941" t="s">
        <v>645</v>
      </c>
      <c r="D6941" t="s">
        <v>7</v>
      </c>
      <c r="E6941" t="str">
        <f>VLOOKUP(D6941,Abbrev!$A$6:$B$67,2,FALSE)</f>
        <v>Alosines</v>
      </c>
      <c r="F6941" t="str">
        <f t="shared" si="324"/>
        <v/>
      </c>
      <c r="G6941">
        <v>1978</v>
      </c>
      <c r="H6941">
        <v>16274.894480000001</v>
      </c>
      <c r="I6941">
        <v>70.369253320880006</v>
      </c>
      <c r="J6941">
        <v>1145252.17243371</v>
      </c>
      <c r="K6941">
        <f t="shared" si="325"/>
        <v>7.036925332088001E-2</v>
      </c>
      <c r="L6941">
        <f t="shared" si="326"/>
        <v>1145.2521724337118</v>
      </c>
    </row>
    <row r="6942" spans="1:12" x14ac:dyDescent="0.3">
      <c r="A6942" t="s">
        <v>51</v>
      </c>
      <c r="B6942" t="s">
        <v>646</v>
      </c>
      <c r="C6942" t="s">
        <v>645</v>
      </c>
      <c r="D6942" t="s">
        <v>31</v>
      </c>
      <c r="E6942" t="str">
        <f>VLOOKUP(D6942,Abbrev!$A$6:$B$67,2,FALSE)</f>
        <v>Anch</v>
      </c>
      <c r="F6942" t="str">
        <f t="shared" si="324"/>
        <v/>
      </c>
      <c r="G6942">
        <v>1978</v>
      </c>
      <c r="H6942">
        <v>16274.894480000001</v>
      </c>
      <c r="I6942">
        <v>48.817148533544099</v>
      </c>
      <c r="J6942">
        <v>794493.94119791698</v>
      </c>
      <c r="K6942">
        <f t="shared" si="325"/>
        <v>4.8817148533544102E-2</v>
      </c>
      <c r="L6942">
        <f t="shared" si="326"/>
        <v>794.49394119791702</v>
      </c>
    </row>
    <row r="6943" spans="1:12" x14ac:dyDescent="0.3">
      <c r="A6943" t="s">
        <v>51</v>
      </c>
      <c r="B6943" t="s">
        <v>646</v>
      </c>
      <c r="C6943" t="s">
        <v>645</v>
      </c>
      <c r="D6943" t="s">
        <v>42</v>
      </c>
      <c r="E6943" t="str">
        <f>VLOOKUP(D6943,Abbrev!$A$6:$B$67,2,FALSE)</f>
        <v>Croaker</v>
      </c>
      <c r="F6943" t="str">
        <f t="shared" si="324"/>
        <v/>
      </c>
      <c r="G6943">
        <v>1978</v>
      </c>
      <c r="H6943">
        <v>16274.894480000001</v>
      </c>
      <c r="I6943">
        <v>2516.87906129259</v>
      </c>
      <c r="J6943">
        <v>40961941.141458303</v>
      </c>
      <c r="K6943">
        <f t="shared" si="325"/>
        <v>2.51687906129259</v>
      </c>
      <c r="L6943">
        <f t="shared" si="326"/>
        <v>40961.941141458359</v>
      </c>
    </row>
    <row r="6944" spans="1:12" x14ac:dyDescent="0.3">
      <c r="A6944" t="s">
        <v>51</v>
      </c>
      <c r="B6944" t="s">
        <v>646</v>
      </c>
      <c r="C6944" t="s">
        <v>645</v>
      </c>
      <c r="D6944" t="s">
        <v>8</v>
      </c>
      <c r="E6944" t="str">
        <f>VLOOKUP(D6944,Abbrev!$A$6:$B$67,2,FALSE)</f>
        <v>Herring</v>
      </c>
      <c r="F6944" t="str">
        <f t="shared" si="324"/>
        <v/>
      </c>
      <c r="G6944">
        <v>1978</v>
      </c>
      <c r="H6944">
        <v>16274.894480000001</v>
      </c>
      <c r="I6944">
        <v>3469.9464348437</v>
      </c>
      <c r="J6944">
        <v>56473012.078333303</v>
      </c>
      <c r="K6944">
        <f t="shared" si="325"/>
        <v>3.4699464348436999</v>
      </c>
      <c r="L6944">
        <f t="shared" si="326"/>
        <v>56473.012078333413</v>
      </c>
    </row>
    <row r="6945" spans="1:12" x14ac:dyDescent="0.3">
      <c r="A6945" t="s">
        <v>51</v>
      </c>
      <c r="B6945" t="s">
        <v>646</v>
      </c>
      <c r="C6945" t="s">
        <v>645</v>
      </c>
      <c r="D6945" t="s">
        <v>9</v>
      </c>
      <c r="E6945" t="str">
        <f>VLOOKUP(D6945,Abbrev!$A$6:$B$67,2,FALSE)</f>
        <v>Mack</v>
      </c>
      <c r="F6945" t="str">
        <f t="shared" si="324"/>
        <v/>
      </c>
      <c r="G6945">
        <v>1978</v>
      </c>
      <c r="H6945">
        <v>16274.894480000001</v>
      </c>
      <c r="I6945">
        <v>26.274916578854899</v>
      </c>
      <c r="J6945">
        <v>427621.49479166698</v>
      </c>
      <c r="K6945">
        <f t="shared" si="325"/>
        <v>2.62749165788549E-2</v>
      </c>
      <c r="L6945">
        <f t="shared" si="326"/>
        <v>427.62149479166612</v>
      </c>
    </row>
    <row r="6946" spans="1:12" x14ac:dyDescent="0.3">
      <c r="A6946" t="s">
        <v>51</v>
      </c>
      <c r="B6946" t="s">
        <v>646</v>
      </c>
      <c r="C6946" t="s">
        <v>645</v>
      </c>
      <c r="D6946" t="s">
        <v>10</v>
      </c>
      <c r="E6946" t="str">
        <f>VLOOKUP(D6946,Abbrev!$A$6:$B$67,2,FALSE)</f>
        <v>Butter</v>
      </c>
      <c r="F6946" t="str">
        <f t="shared" si="324"/>
        <v/>
      </c>
      <c r="G6946">
        <v>1978</v>
      </c>
      <c r="H6946">
        <v>16274.894480000001</v>
      </c>
      <c r="I6946">
        <v>2073.13647185936</v>
      </c>
      <c r="J6946">
        <v>33740077.322150603</v>
      </c>
      <c r="K6946">
        <f t="shared" si="325"/>
        <v>2.0731364718593599</v>
      </c>
      <c r="L6946">
        <f t="shared" si="326"/>
        <v>33740.077322150573</v>
      </c>
    </row>
    <row r="6947" spans="1:12" x14ac:dyDescent="0.3">
      <c r="A6947" t="s">
        <v>51</v>
      </c>
      <c r="B6947" t="s">
        <v>646</v>
      </c>
      <c r="C6947" t="s">
        <v>645</v>
      </c>
      <c r="D6947" t="s">
        <v>11</v>
      </c>
      <c r="E6947" t="str">
        <f>VLOOKUP(D6947,Abbrev!$A$6:$B$67,2,FALSE)</f>
        <v>Dbenth-oth</v>
      </c>
      <c r="F6947" t="str">
        <f t="shared" si="324"/>
        <v/>
      </c>
      <c r="G6947">
        <v>1978</v>
      </c>
      <c r="H6947">
        <v>16274.894480000001</v>
      </c>
      <c r="I6947">
        <v>4898.5610964981497</v>
      </c>
      <c r="J6947">
        <v>79723564.949340507</v>
      </c>
      <c r="K6947">
        <f t="shared" si="325"/>
        <v>4.8985610964981499</v>
      </c>
      <c r="L6947">
        <f t="shared" si="326"/>
        <v>79723.564949340493</v>
      </c>
    </row>
    <row r="6948" spans="1:12" x14ac:dyDescent="0.3">
      <c r="A6948" t="s">
        <v>51</v>
      </c>
      <c r="B6948" t="s">
        <v>646</v>
      </c>
      <c r="C6948" t="s">
        <v>645</v>
      </c>
      <c r="D6948" t="s">
        <v>33</v>
      </c>
      <c r="E6948" t="str">
        <f>VLOOKUP(D6948,Abbrev!$A$6:$B$67,2,FALSE)</f>
        <v>Domni-oth</v>
      </c>
      <c r="F6948" t="str">
        <f t="shared" si="324"/>
        <v/>
      </c>
      <c r="G6948">
        <v>1978</v>
      </c>
      <c r="H6948">
        <v>16274.894480000001</v>
      </c>
      <c r="I6948">
        <v>8.5917344936593896</v>
      </c>
      <c r="J6948">
        <v>139829.572284483</v>
      </c>
      <c r="K6948">
        <f t="shared" si="325"/>
        <v>8.5917344936593896E-3</v>
      </c>
      <c r="L6948">
        <f t="shared" si="326"/>
        <v>139.82957228448279</v>
      </c>
    </row>
    <row r="6949" spans="1:12" x14ac:dyDescent="0.3">
      <c r="A6949" t="s">
        <v>51</v>
      </c>
      <c r="B6949" t="s">
        <v>646</v>
      </c>
      <c r="C6949" t="s">
        <v>645</v>
      </c>
      <c r="D6949" t="s">
        <v>12</v>
      </c>
      <c r="E6949" t="str">
        <f>VLOOKUP(D6949,Abbrev!$A$6:$B$67,2,FALSE)</f>
        <v>Dpisc-oth</v>
      </c>
      <c r="F6949" t="str">
        <f t="shared" si="324"/>
        <v/>
      </c>
      <c r="G6949">
        <v>1978</v>
      </c>
      <c r="H6949">
        <v>16274.894480000001</v>
      </c>
      <c r="I6949">
        <v>2717.5467712397499</v>
      </c>
      <c r="J6949">
        <v>44227786.946391597</v>
      </c>
      <c r="K6949">
        <f t="shared" si="325"/>
        <v>2.7175467712397499</v>
      </c>
      <c r="L6949">
        <f t="shared" si="326"/>
        <v>44227.786946391629</v>
      </c>
    </row>
    <row r="6950" spans="1:12" x14ac:dyDescent="0.3">
      <c r="A6950" t="s">
        <v>51</v>
      </c>
      <c r="B6950" t="s">
        <v>646</v>
      </c>
      <c r="C6950" t="s">
        <v>645</v>
      </c>
      <c r="D6950" t="s">
        <v>27</v>
      </c>
      <c r="E6950" t="str">
        <f>VLOOKUP(D6950,Abbrev!$A$6:$B$67,2,FALSE)</f>
        <v>MedPel</v>
      </c>
      <c r="F6950" t="str">
        <f t="shared" si="324"/>
        <v/>
      </c>
      <c r="G6950">
        <v>1978</v>
      </c>
      <c r="H6950">
        <v>16274.894480000001</v>
      </c>
      <c r="I6950">
        <v>12.754311007200601</v>
      </c>
      <c r="J6950">
        <v>207575.06580729201</v>
      </c>
      <c r="K6950">
        <f t="shared" si="325"/>
        <v>1.27543110072006E-2</v>
      </c>
      <c r="L6950">
        <f t="shared" si="326"/>
        <v>207.5750658072923</v>
      </c>
    </row>
    <row r="6951" spans="1:12" x14ac:dyDescent="0.3">
      <c r="A6951" t="s">
        <v>51</v>
      </c>
      <c r="B6951" t="s">
        <v>646</v>
      </c>
      <c r="C6951" t="s">
        <v>645</v>
      </c>
      <c r="D6951" t="s">
        <v>15</v>
      </c>
      <c r="E6951" t="str">
        <f>VLOOKUP(D6951,Abbrev!$A$6:$B$67,2,FALSE)</f>
        <v>Skate</v>
      </c>
      <c r="F6951" t="str">
        <f t="shared" si="324"/>
        <v/>
      </c>
      <c r="G6951">
        <v>1978</v>
      </c>
      <c r="H6951">
        <v>16274.894480000001</v>
      </c>
      <c r="I6951">
        <v>141.52367384311901</v>
      </c>
      <c r="J6951">
        <v>2303282.8582187002</v>
      </c>
      <c r="K6951">
        <f t="shared" si="325"/>
        <v>0.14152367384311901</v>
      </c>
      <c r="L6951">
        <f t="shared" si="326"/>
        <v>2303.282858218698</v>
      </c>
    </row>
    <row r="6952" spans="1:12" x14ac:dyDescent="0.3">
      <c r="A6952" t="s">
        <v>51</v>
      </c>
      <c r="B6952" t="s">
        <v>646</v>
      </c>
      <c r="C6952" t="s">
        <v>645</v>
      </c>
      <c r="D6952" t="s">
        <v>16</v>
      </c>
      <c r="E6952" t="str">
        <f>VLOOKUP(D6952,Abbrev!$A$6:$B$67,2,FALSE)</f>
        <v>SmPel</v>
      </c>
      <c r="F6952" t="str">
        <f t="shared" si="324"/>
        <v/>
      </c>
      <c r="G6952">
        <v>1978</v>
      </c>
      <c r="H6952">
        <v>16274.894480000001</v>
      </c>
      <c r="I6952">
        <v>3846.3178071215302</v>
      </c>
      <c r="J6952">
        <v>62598416.447447903</v>
      </c>
      <c r="K6952">
        <f t="shared" si="325"/>
        <v>3.84631780712153</v>
      </c>
      <c r="L6952">
        <f t="shared" si="326"/>
        <v>62598.416447447897</v>
      </c>
    </row>
    <row r="6953" spans="1:12" x14ac:dyDescent="0.3">
      <c r="A6953" t="s">
        <v>51</v>
      </c>
      <c r="B6953" t="s">
        <v>646</v>
      </c>
      <c r="C6953" t="s">
        <v>645</v>
      </c>
      <c r="D6953" t="s">
        <v>17</v>
      </c>
      <c r="E6953" t="str">
        <f>VLOOKUP(D6953,Abbrev!$A$6:$B$67,2,FALSE)</f>
        <v>Squid</v>
      </c>
      <c r="F6953" t="str">
        <f t="shared" si="324"/>
        <v/>
      </c>
      <c r="G6953">
        <v>1978</v>
      </c>
      <c r="H6953">
        <v>16274.894480000001</v>
      </c>
      <c r="I6953">
        <v>375.53335542347202</v>
      </c>
      <c r="J6953">
        <v>6111765.7332373401</v>
      </c>
      <c r="K6953">
        <f t="shared" si="325"/>
        <v>0.37553335542347199</v>
      </c>
      <c r="L6953">
        <f t="shared" si="326"/>
        <v>6111.7657332373428</v>
      </c>
    </row>
    <row r="6954" spans="1:12" x14ac:dyDescent="0.3">
      <c r="A6954" t="s">
        <v>51</v>
      </c>
      <c r="B6954" t="s">
        <v>646</v>
      </c>
      <c r="C6954" t="s">
        <v>645</v>
      </c>
      <c r="D6954" t="s">
        <v>18</v>
      </c>
      <c r="E6954" t="str">
        <f>VLOOKUP(D6954,Abbrev!$A$6:$B$67,2,FALSE)</f>
        <v>Dogfish-S</v>
      </c>
      <c r="F6954" t="str">
        <f t="shared" si="324"/>
        <v/>
      </c>
      <c r="G6954">
        <v>1978</v>
      </c>
      <c r="H6954">
        <v>16274.894480000001</v>
      </c>
      <c r="I6954">
        <v>1.57643324490475</v>
      </c>
      <c r="J6954">
        <v>25656.284715588801</v>
      </c>
      <c r="K6954">
        <f t="shared" si="325"/>
        <v>1.57643324490475E-3</v>
      </c>
      <c r="L6954">
        <f t="shared" si="326"/>
        <v>25.656284715588807</v>
      </c>
    </row>
    <row r="6955" spans="1:12" x14ac:dyDescent="0.3">
      <c r="A6955" t="s">
        <v>51</v>
      </c>
      <c r="B6955" t="s">
        <v>646</v>
      </c>
      <c r="C6955" t="s">
        <v>645</v>
      </c>
      <c r="D6955" t="s">
        <v>19</v>
      </c>
      <c r="E6955" t="str">
        <f>VLOOKUP(D6955,Abbrev!$A$6:$B$67,2,FALSE)</f>
        <v>Dogfish-L</v>
      </c>
      <c r="F6955" t="str">
        <f t="shared" si="324"/>
        <v/>
      </c>
      <c r="G6955">
        <v>1978</v>
      </c>
      <c r="H6955">
        <v>16274.894480000001</v>
      </c>
      <c r="I6955">
        <v>966.14306444205602</v>
      </c>
      <c r="J6955">
        <v>15723876.4263783</v>
      </c>
      <c r="K6955">
        <f t="shared" si="325"/>
        <v>0.966143064442056</v>
      </c>
      <c r="L6955">
        <f t="shared" si="326"/>
        <v>15723.876426378301</v>
      </c>
    </row>
    <row r="6956" spans="1:12" x14ac:dyDescent="0.3">
      <c r="A6956" t="s">
        <v>51</v>
      </c>
      <c r="B6956" t="s">
        <v>646</v>
      </c>
      <c r="C6956" t="s">
        <v>645</v>
      </c>
      <c r="D6956" t="s">
        <v>38</v>
      </c>
      <c r="E6956" t="str">
        <f>VLOOKUP(D6956,Abbrev!$A$6:$B$67,2,FALSE)</f>
        <v>Menh-S</v>
      </c>
      <c r="F6956" t="str">
        <f t="shared" si="324"/>
        <v/>
      </c>
      <c r="G6956">
        <v>1978</v>
      </c>
      <c r="H6956">
        <v>16274.894480000001</v>
      </c>
      <c r="I6956">
        <v>0.54158094841246196</v>
      </c>
      <c r="J6956">
        <v>8814.1727877911399</v>
      </c>
      <c r="K6956">
        <f t="shared" si="325"/>
        <v>5.4158094841246201E-4</v>
      </c>
      <c r="L6956">
        <f t="shared" si="326"/>
        <v>8.8141727877911435</v>
      </c>
    </row>
    <row r="6957" spans="1:12" x14ac:dyDescent="0.3">
      <c r="A6957" t="s">
        <v>51</v>
      </c>
      <c r="B6957" t="s">
        <v>646</v>
      </c>
      <c r="C6957" t="s">
        <v>645</v>
      </c>
      <c r="D6957" t="s">
        <v>45</v>
      </c>
      <c r="E6957" t="str">
        <f>VLOOKUP(D6957,Abbrev!$A$6:$B$67,2,FALSE)</f>
        <v>Menh-M</v>
      </c>
      <c r="F6957" t="str">
        <f t="shared" si="324"/>
        <v/>
      </c>
      <c r="G6957">
        <v>1978</v>
      </c>
      <c r="H6957">
        <v>16274.894480000001</v>
      </c>
      <c r="I6957">
        <v>16.151492141593199</v>
      </c>
      <c r="J6957">
        <v>262863.83029897901</v>
      </c>
      <c r="K6957">
        <f t="shared" si="325"/>
        <v>1.6151492141593199E-2</v>
      </c>
      <c r="L6957">
        <f t="shared" si="326"/>
        <v>262.86383029897854</v>
      </c>
    </row>
    <row r="6958" spans="1:12" x14ac:dyDescent="0.3">
      <c r="A6958" t="s">
        <v>51</v>
      </c>
      <c r="B6958" t="s">
        <v>646</v>
      </c>
      <c r="C6958" t="s">
        <v>645</v>
      </c>
      <c r="D6958" t="s">
        <v>30</v>
      </c>
      <c r="E6958" t="str">
        <f>VLOOKUP(D6958,Abbrev!$A$6:$B$67,2,FALSE)</f>
        <v>Menh-L</v>
      </c>
      <c r="F6958" t="str">
        <f t="shared" si="324"/>
        <v/>
      </c>
      <c r="G6958">
        <v>1978</v>
      </c>
      <c r="H6958">
        <v>16274.894480000001</v>
      </c>
      <c r="I6958">
        <v>3.1672354831286502</v>
      </c>
      <c r="J6958">
        <v>51546.4232812306</v>
      </c>
      <c r="K6958">
        <f t="shared" si="325"/>
        <v>3.1672354831286504E-3</v>
      </c>
      <c r="L6958">
        <f t="shared" si="326"/>
        <v>51.546423281230609</v>
      </c>
    </row>
    <row r="6959" spans="1:12" x14ac:dyDescent="0.3">
      <c r="A6959" t="s">
        <v>51</v>
      </c>
      <c r="B6959" t="s">
        <v>646</v>
      </c>
      <c r="C6959" t="s">
        <v>645</v>
      </c>
      <c r="D6959" t="s">
        <v>20</v>
      </c>
      <c r="E6959" t="str">
        <f>VLOOKUP(D6959,Abbrev!$A$6:$B$67,2,FALSE)</f>
        <v>Hake-S</v>
      </c>
      <c r="F6959" t="str">
        <f t="shared" si="324"/>
        <v/>
      </c>
      <c r="G6959">
        <v>1978</v>
      </c>
      <c r="H6959">
        <v>16274.894480000001</v>
      </c>
      <c r="I6959">
        <v>139.022310762941</v>
      </c>
      <c r="J6959">
        <v>2262573.4380326299</v>
      </c>
      <c r="K6959">
        <f t="shared" si="325"/>
        <v>0.139022310762941</v>
      </c>
      <c r="L6959">
        <f t="shared" si="326"/>
        <v>2262.573438032633</v>
      </c>
    </row>
    <row r="6960" spans="1:12" x14ac:dyDescent="0.3">
      <c r="A6960" t="s">
        <v>51</v>
      </c>
      <c r="B6960" t="s">
        <v>646</v>
      </c>
      <c r="C6960" t="s">
        <v>645</v>
      </c>
      <c r="D6960" t="s">
        <v>21</v>
      </c>
      <c r="E6960" t="str">
        <f>VLOOKUP(D6960,Abbrev!$A$6:$B$67,2,FALSE)</f>
        <v>Hake-L</v>
      </c>
      <c r="F6960" t="str">
        <f t="shared" si="324"/>
        <v/>
      </c>
      <c r="G6960">
        <v>1978</v>
      </c>
      <c r="H6960">
        <v>16274.894480000001</v>
      </c>
      <c r="I6960">
        <v>37.5697474664941</v>
      </c>
      <c r="J6960">
        <v>611443.675657438</v>
      </c>
      <c r="K6960">
        <f t="shared" si="325"/>
        <v>3.7569747466494101E-2</v>
      </c>
      <c r="L6960">
        <f t="shared" si="326"/>
        <v>611.4436756574388</v>
      </c>
    </row>
    <row r="6961" spans="1:12" x14ac:dyDescent="0.3">
      <c r="A6961" t="s">
        <v>51</v>
      </c>
      <c r="B6961" t="s">
        <v>646</v>
      </c>
      <c r="C6961" t="s">
        <v>645</v>
      </c>
      <c r="D6961" t="s">
        <v>23</v>
      </c>
      <c r="E6961" t="str">
        <f>VLOOKUP(D6961,Abbrev!$A$6:$B$67,2,FALSE)</f>
        <v>Cod-L</v>
      </c>
      <c r="F6961" t="str">
        <f t="shared" si="324"/>
        <v/>
      </c>
      <c r="G6961">
        <v>1978</v>
      </c>
      <c r="H6961">
        <v>16274.894480000001</v>
      </c>
      <c r="I6961">
        <v>18.133710213084299</v>
      </c>
      <c r="J6961">
        <v>295124.22024884599</v>
      </c>
      <c r="K6961">
        <f t="shared" si="325"/>
        <v>1.8133710213084301E-2</v>
      </c>
      <c r="L6961">
        <f t="shared" si="326"/>
        <v>295.12422024884535</v>
      </c>
    </row>
    <row r="6962" spans="1:12" x14ac:dyDescent="0.3">
      <c r="A6962" t="s">
        <v>51</v>
      </c>
      <c r="B6962" t="s">
        <v>646</v>
      </c>
      <c r="C6962" t="s">
        <v>645</v>
      </c>
      <c r="D6962" t="s">
        <v>43</v>
      </c>
      <c r="E6962" t="str">
        <f>VLOOKUP(D6962,Abbrev!$A$6:$B$67,2,FALSE)</f>
        <v>Sflound-S</v>
      </c>
      <c r="F6962" t="str">
        <f t="shared" si="324"/>
        <v/>
      </c>
      <c r="G6962">
        <v>1978</v>
      </c>
      <c r="H6962">
        <v>16274.894480000001</v>
      </c>
      <c r="I6962">
        <v>15.257479503785801</v>
      </c>
      <c r="J6962">
        <v>248313.868954876</v>
      </c>
      <c r="K6962">
        <f t="shared" si="325"/>
        <v>1.52574795037858E-2</v>
      </c>
      <c r="L6962">
        <f t="shared" si="326"/>
        <v>248.31386895487668</v>
      </c>
    </row>
    <row r="6963" spans="1:12" x14ac:dyDescent="0.3">
      <c r="A6963" t="s">
        <v>51</v>
      </c>
      <c r="B6963" t="s">
        <v>646</v>
      </c>
      <c r="C6963" t="s">
        <v>645</v>
      </c>
      <c r="D6963" t="s">
        <v>29</v>
      </c>
      <c r="E6963" t="str">
        <f>VLOOKUP(D6963,Abbrev!$A$6:$B$67,2,FALSE)</f>
        <v>Sflound-L</v>
      </c>
      <c r="F6963" t="str">
        <f t="shared" si="324"/>
        <v/>
      </c>
      <c r="G6963">
        <v>1978</v>
      </c>
      <c r="H6963">
        <v>16274.894480000001</v>
      </c>
      <c r="I6963">
        <v>105.288707371623</v>
      </c>
      <c r="J6963">
        <v>1713562.60240876</v>
      </c>
      <c r="K6963">
        <f t="shared" si="325"/>
        <v>0.10528870737162301</v>
      </c>
      <c r="L6963">
        <f t="shared" si="326"/>
        <v>1713.5626024087626</v>
      </c>
    </row>
    <row r="6964" spans="1:12" x14ac:dyDescent="0.3">
      <c r="A6964" t="s">
        <v>51</v>
      </c>
      <c r="B6964" t="s">
        <v>646</v>
      </c>
      <c r="C6964" t="s">
        <v>645</v>
      </c>
      <c r="D6964" t="s">
        <v>24</v>
      </c>
      <c r="E6964" t="str">
        <f>VLOOKUP(D6964,Abbrev!$A$6:$B$67,2,FALSE)</f>
        <v>Yflound-S</v>
      </c>
      <c r="F6964" t="str">
        <f t="shared" si="324"/>
        <v/>
      </c>
      <c r="G6964">
        <v>1978</v>
      </c>
      <c r="H6964">
        <v>16274.894480000001</v>
      </c>
      <c r="I6964">
        <v>0.27861929438762401</v>
      </c>
      <c r="J6964">
        <v>4534.4996162506404</v>
      </c>
      <c r="K6964">
        <f t="shared" si="325"/>
        <v>2.78619294387624E-4</v>
      </c>
      <c r="L6964">
        <f t="shared" si="326"/>
        <v>4.5344996162506375</v>
      </c>
    </row>
    <row r="6965" spans="1:12" x14ac:dyDescent="0.3">
      <c r="A6965" t="s">
        <v>51</v>
      </c>
      <c r="B6965" t="s">
        <v>646</v>
      </c>
      <c r="C6965" t="s">
        <v>645</v>
      </c>
      <c r="D6965" t="s">
        <v>25</v>
      </c>
      <c r="E6965" t="str">
        <f>VLOOKUP(D6965,Abbrev!$A$6:$B$67,2,FALSE)</f>
        <v>Yflound-L</v>
      </c>
      <c r="F6965" t="str">
        <f t="shared" si="324"/>
        <v/>
      </c>
      <c r="G6965">
        <v>1978</v>
      </c>
      <c r="H6965">
        <v>16274.894480000001</v>
      </c>
      <c r="I6965">
        <v>1.5962319680230801</v>
      </c>
      <c r="J6965">
        <v>25978.506845178399</v>
      </c>
      <c r="K6965">
        <f t="shared" si="325"/>
        <v>1.5962319680230801E-3</v>
      </c>
      <c r="L6965">
        <f t="shared" si="326"/>
        <v>25.978506845178366</v>
      </c>
    </row>
    <row r="6966" spans="1:12" x14ac:dyDescent="0.3">
      <c r="A6966" t="s">
        <v>51</v>
      </c>
      <c r="B6966" t="s">
        <v>646</v>
      </c>
      <c r="C6966" t="s">
        <v>645</v>
      </c>
      <c r="D6966" t="s">
        <v>44</v>
      </c>
      <c r="E6966" t="str">
        <f>VLOOKUP(D6966,Abbrev!$A$6:$B$67,2,FALSE)</f>
        <v>Blue-S</v>
      </c>
      <c r="F6966" t="str">
        <f t="shared" si="324"/>
        <v/>
      </c>
      <c r="G6966">
        <v>1978</v>
      </c>
      <c r="H6966">
        <v>16274.894480000001</v>
      </c>
      <c r="I6966">
        <v>356.38435513353198</v>
      </c>
      <c r="J6966">
        <v>5800117.7741210703</v>
      </c>
      <c r="K6966">
        <f t="shared" si="325"/>
        <v>0.356384355133532</v>
      </c>
      <c r="L6966">
        <f t="shared" si="326"/>
        <v>5800.1177741210804</v>
      </c>
    </row>
    <row r="6967" spans="1:12" x14ac:dyDescent="0.3">
      <c r="A6967" t="s">
        <v>51</v>
      </c>
      <c r="B6967" t="s">
        <v>646</v>
      </c>
      <c r="C6967" t="s">
        <v>645</v>
      </c>
      <c r="D6967" t="s">
        <v>32</v>
      </c>
      <c r="E6967" t="str">
        <f>VLOOKUP(D6967,Abbrev!$A$6:$B$67,2,FALSE)</f>
        <v>Blue-M</v>
      </c>
      <c r="F6967" t="str">
        <f t="shared" si="324"/>
        <v/>
      </c>
      <c r="G6967">
        <v>1978</v>
      </c>
      <c r="H6967">
        <v>16274.894480000001</v>
      </c>
      <c r="I6967">
        <v>424.11774715547199</v>
      </c>
      <c r="J6967">
        <v>6902471.5820506299</v>
      </c>
      <c r="K6967">
        <f t="shared" si="325"/>
        <v>0.42411774715547201</v>
      </c>
      <c r="L6967">
        <f t="shared" si="326"/>
        <v>6902.4715820506271</v>
      </c>
    </row>
    <row r="6968" spans="1:12" x14ac:dyDescent="0.3">
      <c r="A6968" t="s">
        <v>51</v>
      </c>
      <c r="B6968" t="s">
        <v>646</v>
      </c>
      <c r="C6968" t="s">
        <v>645</v>
      </c>
      <c r="D6968" t="s">
        <v>28</v>
      </c>
      <c r="E6968" t="str">
        <f>VLOOKUP(D6968,Abbrev!$A$6:$B$67,2,FALSE)</f>
        <v>Blue-L</v>
      </c>
      <c r="F6968" t="str">
        <f t="shared" si="324"/>
        <v/>
      </c>
      <c r="G6968">
        <v>1978</v>
      </c>
      <c r="H6968">
        <v>16274.894480000001</v>
      </c>
      <c r="I6968">
        <v>301.67578769225599</v>
      </c>
      <c r="J6968">
        <v>4909741.6118623503</v>
      </c>
      <c r="K6968">
        <f t="shared" si="325"/>
        <v>0.301675787692256</v>
      </c>
      <c r="L6968">
        <f t="shared" si="326"/>
        <v>4909.7416118623496</v>
      </c>
    </row>
    <row r="6969" spans="1:12" x14ac:dyDescent="0.3">
      <c r="A6969" t="s">
        <v>51</v>
      </c>
      <c r="B6969" t="s">
        <v>646</v>
      </c>
      <c r="C6969" t="s">
        <v>645</v>
      </c>
      <c r="D6969" t="s">
        <v>35</v>
      </c>
      <c r="E6969" t="str">
        <f>VLOOKUP(D6969,Abbrev!$A$6:$B$67,2,FALSE)</f>
        <v>Sbass-L</v>
      </c>
      <c r="F6969" t="str">
        <f t="shared" si="324"/>
        <v/>
      </c>
      <c r="G6969">
        <v>1978</v>
      </c>
      <c r="H6969">
        <v>16274.894480000001</v>
      </c>
      <c r="I6969">
        <v>44.720501735698598</v>
      </c>
      <c r="J6969">
        <v>727821.44684115204</v>
      </c>
      <c r="K6969">
        <f t="shared" si="325"/>
        <v>4.4720501735698595E-2</v>
      </c>
      <c r="L6969">
        <f t="shared" si="326"/>
        <v>727.82144684115156</v>
      </c>
    </row>
    <row r="6970" spans="1:12" x14ac:dyDescent="0.3">
      <c r="A6970" t="s">
        <v>51</v>
      </c>
      <c r="B6970" t="s">
        <v>646</v>
      </c>
      <c r="C6970" t="s">
        <v>645</v>
      </c>
      <c r="D6970" t="s">
        <v>40</v>
      </c>
      <c r="E6970" t="str">
        <f>VLOOKUP(D6970,Abbrev!$A$6:$B$67,2,FALSE)</f>
        <v>Weak-S</v>
      </c>
      <c r="F6970" t="str">
        <f t="shared" si="324"/>
        <v/>
      </c>
      <c r="G6970">
        <v>1978</v>
      </c>
      <c r="H6970">
        <v>16274.894480000001</v>
      </c>
      <c r="I6970">
        <v>910.09174372340601</v>
      </c>
      <c r="J6970">
        <v>14811647.096217601</v>
      </c>
      <c r="K6970">
        <f t="shared" si="325"/>
        <v>0.91009174372340607</v>
      </c>
      <c r="L6970">
        <f t="shared" si="326"/>
        <v>14811.647096217637</v>
      </c>
    </row>
    <row r="6971" spans="1:12" x14ac:dyDescent="0.3">
      <c r="A6971" t="s">
        <v>51</v>
      </c>
      <c r="B6971" t="s">
        <v>646</v>
      </c>
      <c r="C6971" t="s">
        <v>645</v>
      </c>
      <c r="D6971" t="s">
        <v>36</v>
      </c>
      <c r="E6971" t="str">
        <f>VLOOKUP(D6971,Abbrev!$A$6:$B$67,2,FALSE)</f>
        <v>Weak-M</v>
      </c>
      <c r="F6971" t="str">
        <f t="shared" si="324"/>
        <v/>
      </c>
      <c r="G6971">
        <v>1978</v>
      </c>
      <c r="H6971">
        <v>16274.894480000001</v>
      </c>
      <c r="I6971">
        <v>1196.75556070121</v>
      </c>
      <c r="J6971">
        <v>19477070.4687654</v>
      </c>
      <c r="K6971">
        <f t="shared" si="325"/>
        <v>1.1967555607012099</v>
      </c>
      <c r="L6971">
        <f t="shared" si="326"/>
        <v>19477.070468765429</v>
      </c>
    </row>
    <row r="6972" spans="1:12" x14ac:dyDescent="0.3">
      <c r="A6972" t="s">
        <v>51</v>
      </c>
      <c r="B6972" t="s">
        <v>646</v>
      </c>
      <c r="C6972" t="s">
        <v>645</v>
      </c>
      <c r="D6972" t="s">
        <v>49</v>
      </c>
      <c r="E6972" t="str">
        <f>VLOOKUP(D6972,Abbrev!$A$6:$B$67,2,FALSE)</f>
        <v>Weak-L</v>
      </c>
      <c r="F6972" t="str">
        <f t="shared" si="324"/>
        <v/>
      </c>
      <c r="G6972">
        <v>1978</v>
      </c>
      <c r="H6972">
        <v>16274.894480000001</v>
      </c>
      <c r="I6972">
        <v>248.203538441419</v>
      </c>
      <c r="J6972">
        <v>4039486.39769672</v>
      </c>
      <c r="K6972">
        <f t="shared" si="325"/>
        <v>0.24820353844141899</v>
      </c>
      <c r="L6972">
        <f t="shared" si="326"/>
        <v>4039.4863976967181</v>
      </c>
    </row>
    <row r="6973" spans="1:12" x14ac:dyDescent="0.3">
      <c r="A6973" t="s">
        <v>51</v>
      </c>
      <c r="B6973" t="s">
        <v>646</v>
      </c>
      <c r="C6973" t="s">
        <v>645</v>
      </c>
      <c r="D6973" t="s">
        <v>7</v>
      </c>
      <c r="E6973" t="str">
        <f>VLOOKUP(D6973,Abbrev!$A$6:$B$67,2,FALSE)</f>
        <v>Alosines</v>
      </c>
      <c r="F6973" t="str">
        <f t="shared" si="324"/>
        <v/>
      </c>
      <c r="G6973">
        <v>1979</v>
      </c>
      <c r="H6973">
        <v>16274.894480000001</v>
      </c>
      <c r="I6973">
        <v>1087.2221207730599</v>
      </c>
      <c r="J6973">
        <v>17694425.291903399</v>
      </c>
      <c r="K6973">
        <f t="shared" si="325"/>
        <v>1.0872221207730599</v>
      </c>
      <c r="L6973">
        <f t="shared" si="326"/>
        <v>17694.425291903368</v>
      </c>
    </row>
    <row r="6974" spans="1:12" x14ac:dyDescent="0.3">
      <c r="A6974" t="s">
        <v>51</v>
      </c>
      <c r="B6974" t="s">
        <v>646</v>
      </c>
      <c r="C6974" t="s">
        <v>645</v>
      </c>
      <c r="D6974" t="s">
        <v>31</v>
      </c>
      <c r="E6974" t="str">
        <f>VLOOKUP(D6974,Abbrev!$A$6:$B$67,2,FALSE)</f>
        <v>Anch</v>
      </c>
      <c r="F6974" t="str">
        <f t="shared" si="324"/>
        <v/>
      </c>
      <c r="G6974">
        <v>1979</v>
      </c>
      <c r="H6974">
        <v>16274.894480000001</v>
      </c>
      <c r="I6974">
        <v>3619.6801869292199</v>
      </c>
      <c r="J6974">
        <v>58909913.093619801</v>
      </c>
      <c r="K6974">
        <f t="shared" si="325"/>
        <v>3.6196801869292199</v>
      </c>
      <c r="L6974">
        <f t="shared" si="326"/>
        <v>58909.913093619733</v>
      </c>
    </row>
    <row r="6975" spans="1:12" x14ac:dyDescent="0.3">
      <c r="A6975" t="s">
        <v>51</v>
      </c>
      <c r="B6975" t="s">
        <v>646</v>
      </c>
      <c r="C6975" t="s">
        <v>645</v>
      </c>
      <c r="D6975" t="s">
        <v>42</v>
      </c>
      <c r="E6975" t="str">
        <f>VLOOKUP(D6975,Abbrev!$A$6:$B$67,2,FALSE)</f>
        <v>Croaker</v>
      </c>
      <c r="F6975" t="str">
        <f t="shared" si="324"/>
        <v/>
      </c>
      <c r="G6975">
        <v>1979</v>
      </c>
      <c r="H6975">
        <v>16274.894480000001</v>
      </c>
      <c r="I6975">
        <v>217.60112984428099</v>
      </c>
      <c r="J6975">
        <v>3541435.4269444402</v>
      </c>
      <c r="K6975">
        <f t="shared" si="325"/>
        <v>0.21760112984428098</v>
      </c>
      <c r="L6975">
        <f t="shared" si="326"/>
        <v>3541.435426944452</v>
      </c>
    </row>
    <row r="6976" spans="1:12" x14ac:dyDescent="0.3">
      <c r="A6976" t="s">
        <v>51</v>
      </c>
      <c r="B6976" t="s">
        <v>646</v>
      </c>
      <c r="C6976" t="s">
        <v>645</v>
      </c>
      <c r="D6976" t="s">
        <v>8</v>
      </c>
      <c r="E6976" t="str">
        <f>VLOOKUP(D6976,Abbrev!$A$6:$B$67,2,FALSE)</f>
        <v>Herring</v>
      </c>
      <c r="F6976" t="str">
        <f t="shared" si="324"/>
        <v/>
      </c>
      <c r="G6976">
        <v>1979</v>
      </c>
      <c r="H6976">
        <v>16274.894480000001</v>
      </c>
      <c r="I6976">
        <v>857.58281743940995</v>
      </c>
      <c r="J6976">
        <v>13957069.8616875</v>
      </c>
      <c r="K6976">
        <f t="shared" si="325"/>
        <v>0.85758281743941001</v>
      </c>
      <c r="L6976">
        <f t="shared" si="326"/>
        <v>13957.069861687502</v>
      </c>
    </row>
    <row r="6977" spans="1:12" x14ac:dyDescent="0.3">
      <c r="A6977" t="s">
        <v>51</v>
      </c>
      <c r="B6977" t="s">
        <v>646</v>
      </c>
      <c r="C6977" t="s">
        <v>645</v>
      </c>
      <c r="D6977" t="s">
        <v>9</v>
      </c>
      <c r="E6977" t="str">
        <f>VLOOKUP(D6977,Abbrev!$A$6:$B$67,2,FALSE)</f>
        <v>Mack</v>
      </c>
      <c r="F6977" t="str">
        <f t="shared" si="324"/>
        <v/>
      </c>
      <c r="G6977">
        <v>1979</v>
      </c>
      <c r="H6977">
        <v>16274.894480000001</v>
      </c>
      <c r="I6977">
        <v>117.292119445908</v>
      </c>
      <c r="J6977">
        <v>1908916.8673177101</v>
      </c>
      <c r="K6977">
        <f t="shared" si="325"/>
        <v>0.11729211944590801</v>
      </c>
      <c r="L6977">
        <f t="shared" si="326"/>
        <v>1908.9168673177089</v>
      </c>
    </row>
    <row r="6978" spans="1:12" x14ac:dyDescent="0.3">
      <c r="A6978" t="s">
        <v>51</v>
      </c>
      <c r="B6978" t="s">
        <v>646</v>
      </c>
      <c r="C6978" t="s">
        <v>645</v>
      </c>
      <c r="D6978" t="s">
        <v>10</v>
      </c>
      <c r="E6978" t="str">
        <f>VLOOKUP(D6978,Abbrev!$A$6:$B$67,2,FALSE)</f>
        <v>Butter</v>
      </c>
      <c r="F6978" t="str">
        <f t="shared" si="324"/>
        <v/>
      </c>
      <c r="G6978">
        <v>1979</v>
      </c>
      <c r="H6978">
        <v>16274.894480000001</v>
      </c>
      <c r="I6978">
        <v>1117.303740199</v>
      </c>
      <c r="J6978">
        <v>18184000.473848101</v>
      </c>
      <c r="K6978">
        <f t="shared" si="325"/>
        <v>1.117303740199</v>
      </c>
      <c r="L6978">
        <f t="shared" si="326"/>
        <v>18184.00047384806</v>
      </c>
    </row>
    <row r="6979" spans="1:12" x14ac:dyDescent="0.3">
      <c r="A6979" t="s">
        <v>51</v>
      </c>
      <c r="B6979" t="s">
        <v>646</v>
      </c>
      <c r="C6979" t="s">
        <v>645</v>
      </c>
      <c r="D6979" t="s">
        <v>11</v>
      </c>
      <c r="E6979" t="str">
        <f>VLOOKUP(D6979,Abbrev!$A$6:$B$67,2,FALSE)</f>
        <v>Dbenth-oth</v>
      </c>
      <c r="F6979" t="str">
        <f t="shared" ref="F6979:F7042" si="327">IF(G6979&lt;=1967,"A",IF(AND(G6979&gt;=1996,G6979&lt;=2000),"B",IF(G6979&gt;=2009,"C","")))</f>
        <v/>
      </c>
      <c r="G6979">
        <v>1979</v>
      </c>
      <c r="H6979">
        <v>16274.894480000001</v>
      </c>
      <c r="I6979">
        <v>3411.26990602572</v>
      </c>
      <c r="J6979">
        <v>55518057.763368197</v>
      </c>
      <c r="K6979">
        <f t="shared" ref="K6979:K7042" si="328">I6979/1000</f>
        <v>3.4112699060257201</v>
      </c>
      <c r="L6979">
        <f t="shared" ref="L6979:L7042" si="329">K6979*H6979</f>
        <v>55518.057763368117</v>
      </c>
    </row>
    <row r="6980" spans="1:12" x14ac:dyDescent="0.3">
      <c r="A6980" t="s">
        <v>51</v>
      </c>
      <c r="B6980" t="s">
        <v>646</v>
      </c>
      <c r="C6980" t="s">
        <v>645</v>
      </c>
      <c r="D6980" t="s">
        <v>33</v>
      </c>
      <c r="E6980" t="str">
        <f>VLOOKUP(D6980,Abbrev!$A$6:$B$67,2,FALSE)</f>
        <v>Domni-oth</v>
      </c>
      <c r="F6980" t="str">
        <f t="shared" si="327"/>
        <v/>
      </c>
      <c r="G6980">
        <v>1979</v>
      </c>
      <c r="H6980">
        <v>16274.894480000001</v>
      </c>
      <c r="I6980">
        <v>6.9445075275850003</v>
      </c>
      <c r="J6980">
        <v>113021.127227012</v>
      </c>
      <c r="K6980">
        <f t="shared" si="328"/>
        <v>6.9445075275849999E-3</v>
      </c>
      <c r="L6980">
        <f t="shared" si="329"/>
        <v>113.02112722701158</v>
      </c>
    </row>
    <row r="6981" spans="1:12" x14ac:dyDescent="0.3">
      <c r="A6981" t="s">
        <v>51</v>
      </c>
      <c r="B6981" t="s">
        <v>646</v>
      </c>
      <c r="C6981" t="s">
        <v>645</v>
      </c>
      <c r="D6981" t="s">
        <v>12</v>
      </c>
      <c r="E6981" t="str">
        <f>VLOOKUP(D6981,Abbrev!$A$6:$B$67,2,FALSE)</f>
        <v>Dpisc-oth</v>
      </c>
      <c r="F6981" t="str">
        <f t="shared" si="327"/>
        <v/>
      </c>
      <c r="G6981">
        <v>1979</v>
      </c>
      <c r="H6981">
        <v>16274.894480000001</v>
      </c>
      <c r="I6981">
        <v>691.12655643380003</v>
      </c>
      <c r="J6981">
        <v>11248011.7782859</v>
      </c>
      <c r="K6981">
        <f t="shared" si="328"/>
        <v>0.69112655643380005</v>
      </c>
      <c r="L6981">
        <f t="shared" si="329"/>
        <v>11248.011778285862</v>
      </c>
    </row>
    <row r="6982" spans="1:12" x14ac:dyDescent="0.3">
      <c r="A6982" t="s">
        <v>51</v>
      </c>
      <c r="B6982" t="s">
        <v>646</v>
      </c>
      <c r="C6982" t="s">
        <v>645</v>
      </c>
      <c r="D6982" t="s">
        <v>27</v>
      </c>
      <c r="E6982" t="str">
        <f>VLOOKUP(D6982,Abbrev!$A$6:$B$67,2,FALSE)</f>
        <v>MedPel</v>
      </c>
      <c r="F6982" t="str">
        <f t="shared" si="327"/>
        <v/>
      </c>
      <c r="G6982">
        <v>1979</v>
      </c>
      <c r="H6982">
        <v>16274.894480000001</v>
      </c>
      <c r="I6982">
        <v>154.040986125746</v>
      </c>
      <c r="J6982">
        <v>2507000.7947916701</v>
      </c>
      <c r="K6982">
        <f t="shared" si="328"/>
        <v>0.15404098612574602</v>
      </c>
      <c r="L6982">
        <f t="shared" si="329"/>
        <v>2507.0007947916606</v>
      </c>
    </row>
    <row r="6983" spans="1:12" x14ac:dyDescent="0.3">
      <c r="A6983" t="s">
        <v>51</v>
      </c>
      <c r="B6983" t="s">
        <v>646</v>
      </c>
      <c r="C6983" t="s">
        <v>645</v>
      </c>
      <c r="D6983" t="s">
        <v>15</v>
      </c>
      <c r="E6983" t="str">
        <f>VLOOKUP(D6983,Abbrev!$A$6:$B$67,2,FALSE)</f>
        <v>Skate</v>
      </c>
      <c r="F6983" t="str">
        <f t="shared" si="327"/>
        <v/>
      </c>
      <c r="G6983">
        <v>1979</v>
      </c>
      <c r="H6983">
        <v>16274.894480000001</v>
      </c>
      <c r="I6983">
        <v>106.22657114330499</v>
      </c>
      <c r="J6983">
        <v>1728826.2363294901</v>
      </c>
      <c r="K6983">
        <f t="shared" si="328"/>
        <v>0.106226571143305</v>
      </c>
      <c r="L6983">
        <f t="shared" si="329"/>
        <v>1728.8262363295019</v>
      </c>
    </row>
    <row r="6984" spans="1:12" x14ac:dyDescent="0.3">
      <c r="A6984" t="s">
        <v>51</v>
      </c>
      <c r="B6984" t="s">
        <v>646</v>
      </c>
      <c r="C6984" t="s">
        <v>645</v>
      </c>
      <c r="D6984" t="s">
        <v>16</v>
      </c>
      <c r="E6984" t="str">
        <f>VLOOKUP(D6984,Abbrev!$A$6:$B$67,2,FALSE)</f>
        <v>SmPel</v>
      </c>
      <c r="F6984" t="str">
        <f t="shared" si="327"/>
        <v/>
      </c>
      <c r="G6984">
        <v>1979</v>
      </c>
      <c r="H6984">
        <v>16274.894480000001</v>
      </c>
      <c r="I6984">
        <v>2693.8907045793799</v>
      </c>
      <c r="J6984">
        <v>43842786.957682297</v>
      </c>
      <c r="K6984">
        <f t="shared" si="328"/>
        <v>2.6938907045793798</v>
      </c>
      <c r="L6984">
        <f t="shared" si="329"/>
        <v>43842.786957682263</v>
      </c>
    </row>
    <row r="6985" spans="1:12" x14ac:dyDescent="0.3">
      <c r="A6985" t="s">
        <v>51</v>
      </c>
      <c r="B6985" t="s">
        <v>646</v>
      </c>
      <c r="C6985" t="s">
        <v>645</v>
      </c>
      <c r="D6985" t="s">
        <v>17</v>
      </c>
      <c r="E6985" t="str">
        <f>VLOOKUP(D6985,Abbrev!$A$6:$B$67,2,FALSE)</f>
        <v>Squid</v>
      </c>
      <c r="F6985" t="str">
        <f t="shared" si="327"/>
        <v/>
      </c>
      <c r="G6985">
        <v>1979</v>
      </c>
      <c r="H6985">
        <v>16274.894480000001</v>
      </c>
      <c r="I6985">
        <v>448.36796065485601</v>
      </c>
      <c r="J6985">
        <v>7297141.24787057</v>
      </c>
      <c r="K6985">
        <f t="shared" si="328"/>
        <v>0.44836796065485601</v>
      </c>
      <c r="L6985">
        <f t="shared" si="329"/>
        <v>7297.1412478705734</v>
      </c>
    </row>
    <row r="6986" spans="1:12" x14ac:dyDescent="0.3">
      <c r="A6986" t="s">
        <v>51</v>
      </c>
      <c r="B6986" t="s">
        <v>646</v>
      </c>
      <c r="C6986" t="s">
        <v>645</v>
      </c>
      <c r="D6986" t="s">
        <v>19</v>
      </c>
      <c r="E6986" t="str">
        <f>VLOOKUP(D6986,Abbrev!$A$6:$B$67,2,FALSE)</f>
        <v>Dogfish-L</v>
      </c>
      <c r="F6986" t="str">
        <f t="shared" si="327"/>
        <v/>
      </c>
      <c r="G6986">
        <v>1979</v>
      </c>
      <c r="H6986">
        <v>16274.894480000001</v>
      </c>
      <c r="I6986">
        <v>153.27367592513801</v>
      </c>
      <c r="J6986">
        <v>2494512.9022433399</v>
      </c>
      <c r="K6986">
        <f t="shared" si="328"/>
        <v>0.15327367592513802</v>
      </c>
      <c r="L6986">
        <f t="shared" si="329"/>
        <v>2494.512902243338</v>
      </c>
    </row>
    <row r="6987" spans="1:12" x14ac:dyDescent="0.3">
      <c r="A6987" t="s">
        <v>51</v>
      </c>
      <c r="B6987" t="s">
        <v>646</v>
      </c>
      <c r="C6987" t="s">
        <v>645</v>
      </c>
      <c r="D6987" t="s">
        <v>38</v>
      </c>
      <c r="E6987" t="str">
        <f>VLOOKUP(D6987,Abbrev!$A$6:$B$67,2,FALSE)</f>
        <v>Menh-S</v>
      </c>
      <c r="F6987" t="str">
        <f t="shared" si="327"/>
        <v/>
      </c>
      <c r="G6987">
        <v>1979</v>
      </c>
      <c r="H6987">
        <v>16274.894480000001</v>
      </c>
      <c r="I6987">
        <v>5.0353315857185397</v>
      </c>
      <c r="J6987">
        <v>81949.490229380302</v>
      </c>
      <c r="K6987">
        <f t="shared" si="328"/>
        <v>5.0353315857185393E-3</v>
      </c>
      <c r="L6987">
        <f t="shared" si="329"/>
        <v>81.949490229380302</v>
      </c>
    </row>
    <row r="6988" spans="1:12" x14ac:dyDescent="0.3">
      <c r="A6988" t="s">
        <v>51</v>
      </c>
      <c r="B6988" t="s">
        <v>646</v>
      </c>
      <c r="C6988" t="s">
        <v>645</v>
      </c>
      <c r="D6988" t="s">
        <v>45</v>
      </c>
      <c r="E6988" t="str">
        <f>VLOOKUP(D6988,Abbrev!$A$6:$B$67,2,FALSE)</f>
        <v>Menh-M</v>
      </c>
      <c r="F6988" t="str">
        <f t="shared" si="327"/>
        <v/>
      </c>
      <c r="G6988">
        <v>1979</v>
      </c>
      <c r="H6988">
        <v>16274.894480000001</v>
      </c>
      <c r="I6988">
        <v>3.0770909076915101</v>
      </c>
      <c r="J6988">
        <v>50079.329828046801</v>
      </c>
      <c r="K6988">
        <f t="shared" si="328"/>
        <v>3.0770909076915103E-3</v>
      </c>
      <c r="L6988">
        <f t="shared" si="329"/>
        <v>50.079329828046752</v>
      </c>
    </row>
    <row r="6989" spans="1:12" x14ac:dyDescent="0.3">
      <c r="A6989" t="s">
        <v>51</v>
      </c>
      <c r="B6989" t="s">
        <v>646</v>
      </c>
      <c r="C6989" t="s">
        <v>645</v>
      </c>
      <c r="D6989" t="s">
        <v>30</v>
      </c>
      <c r="E6989" t="str">
        <f>VLOOKUP(D6989,Abbrev!$A$6:$B$67,2,FALSE)</f>
        <v>Menh-L</v>
      </c>
      <c r="F6989" t="str">
        <f t="shared" si="327"/>
        <v/>
      </c>
      <c r="G6989">
        <v>1979</v>
      </c>
      <c r="H6989">
        <v>16274.894480000001</v>
      </c>
      <c r="I6989">
        <v>5.1208606297348602</v>
      </c>
      <c r="J6989">
        <v>83341.466395721203</v>
      </c>
      <c r="K6989">
        <f t="shared" si="328"/>
        <v>5.1208606297348603E-3</v>
      </c>
      <c r="L6989">
        <f t="shared" si="329"/>
        <v>83.341466395721199</v>
      </c>
    </row>
    <row r="6990" spans="1:12" x14ac:dyDescent="0.3">
      <c r="A6990" t="s">
        <v>51</v>
      </c>
      <c r="B6990" t="s">
        <v>646</v>
      </c>
      <c r="C6990" t="s">
        <v>645</v>
      </c>
      <c r="D6990" t="s">
        <v>20</v>
      </c>
      <c r="E6990" t="str">
        <f>VLOOKUP(D6990,Abbrev!$A$6:$B$67,2,FALSE)</f>
        <v>Hake-S</v>
      </c>
      <c r="F6990" t="str">
        <f t="shared" si="327"/>
        <v/>
      </c>
      <c r="G6990">
        <v>1979</v>
      </c>
      <c r="H6990">
        <v>16274.894480000001</v>
      </c>
      <c r="I6990">
        <v>327.91523681674897</v>
      </c>
      <c r="J6990">
        <v>5336785.8775768103</v>
      </c>
      <c r="K6990">
        <f t="shared" si="328"/>
        <v>0.32791523681674895</v>
      </c>
      <c r="L6990">
        <f t="shared" si="329"/>
        <v>5336.7858775768009</v>
      </c>
    </row>
    <row r="6991" spans="1:12" x14ac:dyDescent="0.3">
      <c r="A6991" t="s">
        <v>51</v>
      </c>
      <c r="B6991" t="s">
        <v>646</v>
      </c>
      <c r="C6991" t="s">
        <v>645</v>
      </c>
      <c r="D6991" t="s">
        <v>21</v>
      </c>
      <c r="E6991" t="str">
        <f>VLOOKUP(D6991,Abbrev!$A$6:$B$67,2,FALSE)</f>
        <v>Hake-L</v>
      </c>
      <c r="F6991" t="str">
        <f t="shared" si="327"/>
        <v/>
      </c>
      <c r="G6991">
        <v>1979</v>
      </c>
      <c r="H6991">
        <v>16274.894480000001</v>
      </c>
      <c r="I6991">
        <v>63.124944046303099</v>
      </c>
      <c r="J6991">
        <v>1027351.80340949</v>
      </c>
      <c r="K6991">
        <f t="shared" si="328"/>
        <v>6.3124944046303103E-2</v>
      </c>
      <c r="L6991">
        <f t="shared" si="329"/>
        <v>1027.3518034094873</v>
      </c>
    </row>
    <row r="6992" spans="1:12" x14ac:dyDescent="0.3">
      <c r="A6992" t="s">
        <v>51</v>
      </c>
      <c r="B6992" t="s">
        <v>646</v>
      </c>
      <c r="C6992" t="s">
        <v>645</v>
      </c>
      <c r="D6992" t="s">
        <v>23</v>
      </c>
      <c r="E6992" t="str">
        <f>VLOOKUP(D6992,Abbrev!$A$6:$B$67,2,FALSE)</f>
        <v>Cod-L</v>
      </c>
      <c r="F6992" t="str">
        <f t="shared" si="327"/>
        <v/>
      </c>
      <c r="G6992">
        <v>1979</v>
      </c>
      <c r="H6992">
        <v>16274.894480000001</v>
      </c>
      <c r="I6992">
        <v>4.3014770931951301</v>
      </c>
      <c r="J6992">
        <v>70006.085799887805</v>
      </c>
      <c r="K6992">
        <f t="shared" si="328"/>
        <v>4.3014770931951302E-3</v>
      </c>
      <c r="L6992">
        <f t="shared" si="329"/>
        <v>70.00608579988787</v>
      </c>
    </row>
    <row r="6993" spans="1:12" x14ac:dyDescent="0.3">
      <c r="A6993" t="s">
        <v>51</v>
      </c>
      <c r="B6993" t="s">
        <v>646</v>
      </c>
      <c r="C6993" t="s">
        <v>645</v>
      </c>
      <c r="D6993" t="s">
        <v>43</v>
      </c>
      <c r="E6993" t="str">
        <f>VLOOKUP(D6993,Abbrev!$A$6:$B$67,2,FALSE)</f>
        <v>Sflound-S</v>
      </c>
      <c r="F6993" t="str">
        <f t="shared" si="327"/>
        <v/>
      </c>
      <c r="G6993">
        <v>1979</v>
      </c>
      <c r="H6993">
        <v>16274.894480000001</v>
      </c>
      <c r="I6993">
        <v>14.701003832759801</v>
      </c>
      <c r="J6993">
        <v>239257.28612824099</v>
      </c>
      <c r="K6993">
        <f t="shared" si="328"/>
        <v>1.4701003832759801E-2</v>
      </c>
      <c r="L6993">
        <f t="shared" si="329"/>
        <v>239.25728612824133</v>
      </c>
    </row>
    <row r="6994" spans="1:12" x14ac:dyDescent="0.3">
      <c r="A6994" t="s">
        <v>51</v>
      </c>
      <c r="B6994" t="s">
        <v>646</v>
      </c>
      <c r="C6994" t="s">
        <v>645</v>
      </c>
      <c r="D6994" t="s">
        <v>29</v>
      </c>
      <c r="E6994" t="str">
        <f>VLOOKUP(D6994,Abbrev!$A$6:$B$67,2,FALSE)</f>
        <v>Sflound-L</v>
      </c>
      <c r="F6994" t="str">
        <f t="shared" si="327"/>
        <v/>
      </c>
      <c r="G6994">
        <v>1979</v>
      </c>
      <c r="H6994">
        <v>16274.894480000001</v>
      </c>
      <c r="I6994">
        <v>90.514959322440504</v>
      </c>
      <c r="J6994">
        <v>1473121.4118342099</v>
      </c>
      <c r="K6994">
        <f t="shared" si="328"/>
        <v>9.0514959322440497E-2</v>
      </c>
      <c r="L6994">
        <f t="shared" si="329"/>
        <v>1473.1214118342114</v>
      </c>
    </row>
    <row r="6995" spans="1:12" x14ac:dyDescent="0.3">
      <c r="A6995" t="s">
        <v>51</v>
      </c>
      <c r="B6995" t="s">
        <v>646</v>
      </c>
      <c r="C6995" t="s">
        <v>645</v>
      </c>
      <c r="D6995" t="s">
        <v>25</v>
      </c>
      <c r="E6995" t="str">
        <f>VLOOKUP(D6995,Abbrev!$A$6:$B$67,2,FALSE)</f>
        <v>Yflound-L</v>
      </c>
      <c r="F6995" t="str">
        <f t="shared" si="327"/>
        <v/>
      </c>
      <c r="G6995">
        <v>1979</v>
      </c>
      <c r="H6995">
        <v>16274.894480000001</v>
      </c>
      <c r="I6995">
        <v>0.37355782827307199</v>
      </c>
      <c r="J6995">
        <v>6079.6142373222101</v>
      </c>
      <c r="K6995">
        <f t="shared" si="328"/>
        <v>3.7355782827307198E-4</v>
      </c>
      <c r="L6995">
        <f t="shared" si="329"/>
        <v>6.0796142373222075</v>
      </c>
    </row>
    <row r="6996" spans="1:12" x14ac:dyDescent="0.3">
      <c r="A6996" t="s">
        <v>51</v>
      </c>
      <c r="B6996" t="s">
        <v>646</v>
      </c>
      <c r="C6996" t="s">
        <v>645</v>
      </c>
      <c r="D6996" t="s">
        <v>44</v>
      </c>
      <c r="E6996" t="str">
        <f>VLOOKUP(D6996,Abbrev!$A$6:$B$67,2,FALSE)</f>
        <v>Blue-S</v>
      </c>
      <c r="F6996" t="str">
        <f t="shared" si="327"/>
        <v/>
      </c>
      <c r="G6996">
        <v>1979</v>
      </c>
      <c r="H6996">
        <v>16274.894480000001</v>
      </c>
      <c r="I6996">
        <v>1045.84129948181</v>
      </c>
      <c r="J6996">
        <v>17020956.791892599</v>
      </c>
      <c r="K6996">
        <f t="shared" si="328"/>
        <v>1.04584129948181</v>
      </c>
      <c r="L6996">
        <f t="shared" si="329"/>
        <v>17020.956791892539</v>
      </c>
    </row>
    <row r="6997" spans="1:12" x14ac:dyDescent="0.3">
      <c r="A6997" t="s">
        <v>51</v>
      </c>
      <c r="B6997" t="s">
        <v>646</v>
      </c>
      <c r="C6997" t="s">
        <v>645</v>
      </c>
      <c r="D6997" t="s">
        <v>32</v>
      </c>
      <c r="E6997" t="str">
        <f>VLOOKUP(D6997,Abbrev!$A$6:$B$67,2,FALSE)</f>
        <v>Blue-M</v>
      </c>
      <c r="F6997" t="str">
        <f t="shared" si="327"/>
        <v/>
      </c>
      <c r="G6997">
        <v>1979</v>
      </c>
      <c r="H6997">
        <v>16274.894480000001</v>
      </c>
      <c r="I6997">
        <v>138.62980262744301</v>
      </c>
      <c r="J6997">
        <v>2256185.40954486</v>
      </c>
      <c r="K6997">
        <f t="shared" si="328"/>
        <v>0.13862980262744301</v>
      </c>
      <c r="L6997">
        <f t="shared" si="329"/>
        <v>2256.1854095448621</v>
      </c>
    </row>
    <row r="6998" spans="1:12" x14ac:dyDescent="0.3">
      <c r="A6998" t="s">
        <v>51</v>
      </c>
      <c r="B6998" t="s">
        <v>646</v>
      </c>
      <c r="C6998" t="s">
        <v>645</v>
      </c>
      <c r="D6998" t="s">
        <v>28</v>
      </c>
      <c r="E6998" t="str">
        <f>VLOOKUP(D6998,Abbrev!$A$6:$B$67,2,FALSE)</f>
        <v>Blue-L</v>
      </c>
      <c r="F6998" t="str">
        <f t="shared" si="327"/>
        <v/>
      </c>
      <c r="G6998">
        <v>1979</v>
      </c>
      <c r="H6998">
        <v>16274.894480000001</v>
      </c>
      <c r="I6998">
        <v>38.166471021789299</v>
      </c>
      <c r="J6998">
        <v>621155.28855359904</v>
      </c>
      <c r="K6998">
        <f t="shared" si="328"/>
        <v>3.81664710217893E-2</v>
      </c>
      <c r="L6998">
        <f t="shared" si="329"/>
        <v>621.15528855359867</v>
      </c>
    </row>
    <row r="6999" spans="1:12" x14ac:dyDescent="0.3">
      <c r="A6999" t="s">
        <v>51</v>
      </c>
      <c r="B6999" t="s">
        <v>646</v>
      </c>
      <c r="C6999" t="s">
        <v>645</v>
      </c>
      <c r="D6999" t="s">
        <v>40</v>
      </c>
      <c r="E6999" t="str">
        <f>VLOOKUP(D6999,Abbrev!$A$6:$B$67,2,FALSE)</f>
        <v>Weak-S</v>
      </c>
      <c r="F6999" t="str">
        <f t="shared" si="327"/>
        <v/>
      </c>
      <c r="G6999">
        <v>1979</v>
      </c>
      <c r="H6999">
        <v>16274.894480000001</v>
      </c>
      <c r="I6999">
        <v>474.90610086310699</v>
      </c>
      <c r="J6999">
        <v>7729046.6794552999</v>
      </c>
      <c r="K6999">
        <f t="shared" si="328"/>
        <v>0.47490610086310697</v>
      </c>
      <c r="L6999">
        <f t="shared" si="329"/>
        <v>7729.0466794553031</v>
      </c>
    </row>
    <row r="7000" spans="1:12" x14ac:dyDescent="0.3">
      <c r="A7000" t="s">
        <v>51</v>
      </c>
      <c r="B7000" t="s">
        <v>646</v>
      </c>
      <c r="C7000" t="s">
        <v>645</v>
      </c>
      <c r="D7000" t="s">
        <v>36</v>
      </c>
      <c r="E7000" t="str">
        <f>VLOOKUP(D7000,Abbrev!$A$6:$B$67,2,FALSE)</f>
        <v>Weak-M</v>
      </c>
      <c r="F7000" t="str">
        <f t="shared" si="327"/>
        <v/>
      </c>
      <c r="G7000">
        <v>1979</v>
      </c>
      <c r="H7000">
        <v>16274.894480000001</v>
      </c>
      <c r="I7000">
        <v>724.18827020454103</v>
      </c>
      <c r="J7000">
        <v>11786087.6812326</v>
      </c>
      <c r="K7000">
        <f t="shared" si="328"/>
        <v>0.72418827020454102</v>
      </c>
      <c r="L7000">
        <f t="shared" si="329"/>
        <v>11786.087681232633</v>
      </c>
    </row>
    <row r="7001" spans="1:12" x14ac:dyDescent="0.3">
      <c r="A7001" t="s">
        <v>51</v>
      </c>
      <c r="B7001" t="s">
        <v>646</v>
      </c>
      <c r="C7001" t="s">
        <v>645</v>
      </c>
      <c r="D7001" t="s">
        <v>49</v>
      </c>
      <c r="E7001" t="str">
        <f>VLOOKUP(D7001,Abbrev!$A$6:$B$67,2,FALSE)</f>
        <v>Weak-L</v>
      </c>
      <c r="F7001" t="str">
        <f t="shared" si="327"/>
        <v/>
      </c>
      <c r="G7001">
        <v>1979</v>
      </c>
      <c r="H7001">
        <v>16274.894480000001</v>
      </c>
      <c r="I7001">
        <v>234.61065523983001</v>
      </c>
      <c r="J7001">
        <v>3818263.6579118902</v>
      </c>
      <c r="K7001">
        <f t="shared" si="328"/>
        <v>0.23461065523983002</v>
      </c>
      <c r="L7001">
        <f t="shared" si="329"/>
        <v>3818.263657911893</v>
      </c>
    </row>
    <row r="7002" spans="1:12" x14ac:dyDescent="0.3">
      <c r="A7002" t="s">
        <v>51</v>
      </c>
      <c r="B7002" t="s">
        <v>646</v>
      </c>
      <c r="C7002" t="s">
        <v>645</v>
      </c>
      <c r="D7002" t="s">
        <v>7</v>
      </c>
      <c r="E7002" t="str">
        <f>VLOOKUP(D7002,Abbrev!$A$6:$B$67,2,FALSE)</f>
        <v>Alosines</v>
      </c>
      <c r="F7002" t="str">
        <f t="shared" si="327"/>
        <v/>
      </c>
      <c r="G7002">
        <v>1980</v>
      </c>
      <c r="H7002">
        <v>16274.894480000001</v>
      </c>
      <c r="I7002">
        <v>148.05899651147899</v>
      </c>
      <c r="J7002">
        <v>2409644.54503902</v>
      </c>
      <c r="K7002">
        <f t="shared" si="328"/>
        <v>0.148058996511479</v>
      </c>
      <c r="L7002">
        <f t="shared" si="329"/>
        <v>2409.6445450390088</v>
      </c>
    </row>
    <row r="7003" spans="1:12" x14ac:dyDescent="0.3">
      <c r="A7003" t="s">
        <v>51</v>
      </c>
      <c r="B7003" t="s">
        <v>646</v>
      </c>
      <c r="C7003" t="s">
        <v>645</v>
      </c>
      <c r="D7003" t="s">
        <v>31</v>
      </c>
      <c r="E7003" t="str">
        <f>VLOOKUP(D7003,Abbrev!$A$6:$B$67,2,FALSE)</f>
        <v>Anch</v>
      </c>
      <c r="F7003" t="str">
        <f t="shared" si="327"/>
        <v/>
      </c>
      <c r="G7003">
        <v>1980</v>
      </c>
      <c r="H7003">
        <v>16274.894480000001</v>
      </c>
      <c r="I7003">
        <v>1853.2796309712</v>
      </c>
      <c r="J7003">
        <v>30161930.4359896</v>
      </c>
      <c r="K7003">
        <f t="shared" si="328"/>
        <v>1.8532796309712001</v>
      </c>
      <c r="L7003">
        <f t="shared" si="329"/>
        <v>30161.930435989623</v>
      </c>
    </row>
    <row r="7004" spans="1:12" x14ac:dyDescent="0.3">
      <c r="A7004" t="s">
        <v>51</v>
      </c>
      <c r="B7004" t="s">
        <v>646</v>
      </c>
      <c r="C7004" t="s">
        <v>645</v>
      </c>
      <c r="D7004" t="s">
        <v>42</v>
      </c>
      <c r="E7004" t="str">
        <f>VLOOKUP(D7004,Abbrev!$A$6:$B$67,2,FALSE)</f>
        <v>Croaker</v>
      </c>
      <c r="F7004" t="str">
        <f t="shared" si="327"/>
        <v/>
      </c>
      <c r="G7004">
        <v>1980</v>
      </c>
      <c r="H7004">
        <v>16274.894480000001</v>
      </c>
      <c r="I7004">
        <v>1172.23722339305</v>
      </c>
      <c r="J7004">
        <v>19078037.116250001</v>
      </c>
      <c r="K7004">
        <f t="shared" si="328"/>
        <v>1.17223722339305</v>
      </c>
      <c r="L7004">
        <f t="shared" si="329"/>
        <v>19078.037116250078</v>
      </c>
    </row>
    <row r="7005" spans="1:12" x14ac:dyDescent="0.3">
      <c r="A7005" t="s">
        <v>51</v>
      </c>
      <c r="B7005" t="s">
        <v>646</v>
      </c>
      <c r="C7005" t="s">
        <v>645</v>
      </c>
      <c r="D7005" t="s">
        <v>8</v>
      </c>
      <c r="E7005" t="str">
        <f>VLOOKUP(D7005,Abbrev!$A$6:$B$67,2,FALSE)</f>
        <v>Herring</v>
      </c>
      <c r="F7005" t="str">
        <f t="shared" si="327"/>
        <v/>
      </c>
      <c r="G7005">
        <v>1980</v>
      </c>
      <c r="H7005">
        <v>16274.894480000001</v>
      </c>
      <c r="I7005">
        <v>911.66787407797699</v>
      </c>
      <c r="J7005">
        <v>14837298.451424999</v>
      </c>
      <c r="K7005">
        <f t="shared" si="328"/>
        <v>0.911667874077977</v>
      </c>
      <c r="L7005">
        <f t="shared" si="329"/>
        <v>14837.298451425004</v>
      </c>
    </row>
    <row r="7006" spans="1:12" x14ac:dyDescent="0.3">
      <c r="A7006" t="s">
        <v>51</v>
      </c>
      <c r="B7006" t="s">
        <v>646</v>
      </c>
      <c r="C7006" t="s">
        <v>645</v>
      </c>
      <c r="D7006" t="s">
        <v>9</v>
      </c>
      <c r="E7006" t="str">
        <f>VLOOKUP(D7006,Abbrev!$A$6:$B$67,2,FALSE)</f>
        <v>Mack</v>
      </c>
      <c r="F7006" t="str">
        <f t="shared" si="327"/>
        <v/>
      </c>
      <c r="G7006">
        <v>1980</v>
      </c>
      <c r="H7006">
        <v>16274.894480000001</v>
      </c>
      <c r="I7006">
        <v>59.825172330523401</v>
      </c>
      <c r="J7006">
        <v>973648.366927083</v>
      </c>
      <c r="K7006">
        <f t="shared" si="328"/>
        <v>5.9825172330523403E-2</v>
      </c>
      <c r="L7006">
        <f t="shared" si="329"/>
        <v>973.64836692708411</v>
      </c>
    </row>
    <row r="7007" spans="1:12" x14ac:dyDescent="0.3">
      <c r="A7007" t="s">
        <v>51</v>
      </c>
      <c r="B7007" t="s">
        <v>646</v>
      </c>
      <c r="C7007" t="s">
        <v>645</v>
      </c>
      <c r="D7007" t="s">
        <v>10</v>
      </c>
      <c r="E7007" t="str">
        <f>VLOOKUP(D7007,Abbrev!$A$6:$B$67,2,FALSE)</f>
        <v>Butter</v>
      </c>
      <c r="F7007" t="str">
        <f t="shared" si="327"/>
        <v/>
      </c>
      <c r="G7007">
        <v>1980</v>
      </c>
      <c r="H7007">
        <v>16274.894480000001</v>
      </c>
      <c r="I7007">
        <v>3524.69389887341</v>
      </c>
      <c r="J7007">
        <v>57364021.278464504</v>
      </c>
      <c r="K7007">
        <f t="shared" si="328"/>
        <v>3.52469389887341</v>
      </c>
      <c r="L7007">
        <f t="shared" si="329"/>
        <v>57364.021278464541</v>
      </c>
    </row>
    <row r="7008" spans="1:12" x14ac:dyDescent="0.3">
      <c r="A7008" t="s">
        <v>51</v>
      </c>
      <c r="B7008" t="s">
        <v>646</v>
      </c>
      <c r="C7008" t="s">
        <v>645</v>
      </c>
      <c r="D7008" t="s">
        <v>11</v>
      </c>
      <c r="E7008" t="str">
        <f>VLOOKUP(D7008,Abbrev!$A$6:$B$67,2,FALSE)</f>
        <v>Dbenth-oth</v>
      </c>
      <c r="F7008" t="str">
        <f t="shared" si="327"/>
        <v/>
      </c>
      <c r="G7008">
        <v>1980</v>
      </c>
      <c r="H7008">
        <v>16274.894480000001</v>
      </c>
      <c r="I7008">
        <v>4785.3287200536997</v>
      </c>
      <c r="J7008">
        <v>77880719.970987499</v>
      </c>
      <c r="K7008">
        <f t="shared" si="328"/>
        <v>4.7853287200537</v>
      </c>
      <c r="L7008">
        <f t="shared" si="329"/>
        <v>77880.719970987426</v>
      </c>
    </row>
    <row r="7009" spans="1:12" x14ac:dyDescent="0.3">
      <c r="A7009" t="s">
        <v>51</v>
      </c>
      <c r="B7009" t="s">
        <v>646</v>
      </c>
      <c r="C7009" t="s">
        <v>645</v>
      </c>
      <c r="D7009" t="s">
        <v>33</v>
      </c>
      <c r="E7009" t="str">
        <f>VLOOKUP(D7009,Abbrev!$A$6:$B$67,2,FALSE)</f>
        <v>Domni-oth</v>
      </c>
      <c r="F7009" t="str">
        <f t="shared" si="327"/>
        <v/>
      </c>
      <c r="G7009">
        <v>1980</v>
      </c>
      <c r="H7009">
        <v>16274.894480000001</v>
      </c>
      <c r="I7009">
        <v>33.203243280888501</v>
      </c>
      <c r="J7009">
        <v>540379.28079023003</v>
      </c>
      <c r="K7009">
        <f t="shared" si="328"/>
        <v>3.32032432808885E-2</v>
      </c>
      <c r="L7009">
        <f t="shared" si="329"/>
        <v>540.37928079022936</v>
      </c>
    </row>
    <row r="7010" spans="1:12" x14ac:dyDescent="0.3">
      <c r="A7010" t="s">
        <v>51</v>
      </c>
      <c r="B7010" t="s">
        <v>646</v>
      </c>
      <c r="C7010" t="s">
        <v>645</v>
      </c>
      <c r="D7010" t="s">
        <v>12</v>
      </c>
      <c r="E7010" t="str">
        <f>VLOOKUP(D7010,Abbrev!$A$6:$B$67,2,FALSE)</f>
        <v>Dpisc-oth</v>
      </c>
      <c r="F7010" t="str">
        <f t="shared" si="327"/>
        <v/>
      </c>
      <c r="G7010">
        <v>1980</v>
      </c>
      <c r="H7010">
        <v>16274.894480000001</v>
      </c>
      <c r="I7010">
        <v>2853.66890947498</v>
      </c>
      <c r="J7010">
        <v>46443160.3825619</v>
      </c>
      <c r="K7010">
        <f t="shared" si="328"/>
        <v>2.8536689094749801</v>
      </c>
      <c r="L7010">
        <f t="shared" si="329"/>
        <v>46443.160382561975</v>
      </c>
    </row>
    <row r="7011" spans="1:12" x14ac:dyDescent="0.3">
      <c r="A7011" t="s">
        <v>51</v>
      </c>
      <c r="B7011" t="s">
        <v>646</v>
      </c>
      <c r="C7011" t="s">
        <v>645</v>
      </c>
      <c r="D7011" t="s">
        <v>27</v>
      </c>
      <c r="E7011" t="str">
        <f>VLOOKUP(D7011,Abbrev!$A$6:$B$67,2,FALSE)</f>
        <v>MedPel</v>
      </c>
      <c r="F7011" t="str">
        <f t="shared" si="327"/>
        <v/>
      </c>
      <c r="G7011">
        <v>1980</v>
      </c>
      <c r="H7011">
        <v>16274.894480000001</v>
      </c>
      <c r="I7011">
        <v>126.649557099579</v>
      </c>
      <c r="J7011">
        <v>2061208.1777343799</v>
      </c>
      <c r="K7011">
        <f t="shared" si="328"/>
        <v>0.12664955709957901</v>
      </c>
      <c r="L7011">
        <f t="shared" si="329"/>
        <v>2061.2081777343833</v>
      </c>
    </row>
    <row r="7012" spans="1:12" x14ac:dyDescent="0.3">
      <c r="A7012" t="s">
        <v>51</v>
      </c>
      <c r="B7012" t="s">
        <v>646</v>
      </c>
      <c r="C7012" t="s">
        <v>645</v>
      </c>
      <c r="D7012" t="s">
        <v>14</v>
      </c>
      <c r="E7012" t="str">
        <f>VLOOKUP(D7012,Abbrev!$A$6:$B$67,2,FALSE)</f>
        <v>Mesopel</v>
      </c>
      <c r="F7012" t="str">
        <f t="shared" si="327"/>
        <v/>
      </c>
      <c r="G7012">
        <v>1980</v>
      </c>
      <c r="H7012">
        <v>16274.894480000001</v>
      </c>
      <c r="I7012">
        <v>4.7061599929750599</v>
      </c>
      <c r="J7012">
        <v>76592.257291666698</v>
      </c>
      <c r="K7012">
        <f t="shared" si="328"/>
        <v>4.7061599929750595E-3</v>
      </c>
      <c r="L7012">
        <f t="shared" si="329"/>
        <v>76.592257291666641</v>
      </c>
    </row>
    <row r="7013" spans="1:12" x14ac:dyDescent="0.3">
      <c r="A7013" t="s">
        <v>51</v>
      </c>
      <c r="B7013" t="s">
        <v>646</v>
      </c>
      <c r="C7013" t="s">
        <v>645</v>
      </c>
      <c r="D7013" t="s">
        <v>15</v>
      </c>
      <c r="E7013" t="str">
        <f>VLOOKUP(D7013,Abbrev!$A$6:$B$67,2,FALSE)</f>
        <v>Skate</v>
      </c>
      <c r="F7013" t="str">
        <f t="shared" si="327"/>
        <v/>
      </c>
      <c r="G7013">
        <v>1980</v>
      </c>
      <c r="H7013">
        <v>16274.894480000001</v>
      </c>
      <c r="I7013">
        <v>394.93672792887099</v>
      </c>
      <c r="J7013">
        <v>6427553.5733188502</v>
      </c>
      <c r="K7013">
        <f t="shared" si="328"/>
        <v>0.39493672792887097</v>
      </c>
      <c r="L7013">
        <f t="shared" si="329"/>
        <v>6427.5535733188444</v>
      </c>
    </row>
    <row r="7014" spans="1:12" x14ac:dyDescent="0.3">
      <c r="A7014" t="s">
        <v>51</v>
      </c>
      <c r="B7014" t="s">
        <v>646</v>
      </c>
      <c r="C7014" t="s">
        <v>645</v>
      </c>
      <c r="D7014" t="s">
        <v>16</v>
      </c>
      <c r="E7014" t="str">
        <f>VLOOKUP(D7014,Abbrev!$A$6:$B$67,2,FALSE)</f>
        <v>SmPel</v>
      </c>
      <c r="F7014" t="str">
        <f t="shared" si="327"/>
        <v/>
      </c>
      <c r="G7014">
        <v>1980</v>
      </c>
      <c r="H7014">
        <v>16274.894480000001</v>
      </c>
      <c r="I7014">
        <v>375.65275673955</v>
      </c>
      <c r="J7014">
        <v>6113708.9770572903</v>
      </c>
      <c r="K7014">
        <f t="shared" si="328"/>
        <v>0.37565275673955001</v>
      </c>
      <c r="L7014">
        <f t="shared" si="329"/>
        <v>6113.7089770572857</v>
      </c>
    </row>
    <row r="7015" spans="1:12" x14ac:dyDescent="0.3">
      <c r="A7015" t="s">
        <v>51</v>
      </c>
      <c r="B7015" t="s">
        <v>646</v>
      </c>
      <c r="C7015" t="s">
        <v>645</v>
      </c>
      <c r="D7015" t="s">
        <v>17</v>
      </c>
      <c r="E7015" t="str">
        <f>VLOOKUP(D7015,Abbrev!$A$6:$B$67,2,FALSE)</f>
        <v>Squid</v>
      </c>
      <c r="F7015" t="str">
        <f t="shared" si="327"/>
        <v/>
      </c>
      <c r="G7015">
        <v>1980</v>
      </c>
      <c r="H7015">
        <v>16274.894480000001</v>
      </c>
      <c r="I7015">
        <v>801.161216851071</v>
      </c>
      <c r="J7015">
        <v>13038814.2657196</v>
      </c>
      <c r="K7015">
        <f t="shared" si="328"/>
        <v>0.801161216851071</v>
      </c>
      <c r="L7015">
        <f t="shared" si="329"/>
        <v>13038.814265719579</v>
      </c>
    </row>
    <row r="7016" spans="1:12" x14ac:dyDescent="0.3">
      <c r="A7016" t="s">
        <v>51</v>
      </c>
      <c r="B7016" t="s">
        <v>646</v>
      </c>
      <c r="C7016" t="s">
        <v>645</v>
      </c>
      <c r="D7016" t="s">
        <v>19</v>
      </c>
      <c r="E7016" t="str">
        <f>VLOOKUP(D7016,Abbrev!$A$6:$B$67,2,FALSE)</f>
        <v>Dogfish-L</v>
      </c>
      <c r="F7016" t="str">
        <f t="shared" si="327"/>
        <v/>
      </c>
      <c r="G7016">
        <v>1980</v>
      </c>
      <c r="H7016">
        <v>16274.894480000001</v>
      </c>
      <c r="I7016">
        <v>288.22467542889598</v>
      </c>
      <c r="J7016">
        <v>4690826.17913754</v>
      </c>
      <c r="K7016">
        <f t="shared" si="328"/>
        <v>0.28822467542889596</v>
      </c>
      <c r="L7016">
        <f t="shared" si="329"/>
        <v>4690.8261791375307</v>
      </c>
    </row>
    <row r="7017" spans="1:12" x14ac:dyDescent="0.3">
      <c r="A7017" t="s">
        <v>51</v>
      </c>
      <c r="B7017" t="s">
        <v>646</v>
      </c>
      <c r="C7017" t="s">
        <v>645</v>
      </c>
      <c r="D7017" t="s">
        <v>38</v>
      </c>
      <c r="E7017" t="str">
        <f>VLOOKUP(D7017,Abbrev!$A$6:$B$67,2,FALSE)</f>
        <v>Menh-S</v>
      </c>
      <c r="F7017" t="str">
        <f t="shared" si="327"/>
        <v/>
      </c>
      <c r="G7017">
        <v>1980</v>
      </c>
      <c r="H7017">
        <v>16274.894480000001</v>
      </c>
      <c r="I7017">
        <v>0.15672761886662001</v>
      </c>
      <c r="J7017">
        <v>2550.7254591558999</v>
      </c>
      <c r="K7017">
        <f t="shared" si="328"/>
        <v>1.5672761886662001E-4</v>
      </c>
      <c r="L7017">
        <f t="shared" si="329"/>
        <v>2.5507254591558981</v>
      </c>
    </row>
    <row r="7018" spans="1:12" x14ac:dyDescent="0.3">
      <c r="A7018" t="s">
        <v>51</v>
      </c>
      <c r="B7018" t="s">
        <v>646</v>
      </c>
      <c r="C7018" t="s">
        <v>645</v>
      </c>
      <c r="D7018" t="s">
        <v>45</v>
      </c>
      <c r="E7018" t="str">
        <f>VLOOKUP(D7018,Abbrev!$A$6:$B$67,2,FALSE)</f>
        <v>Menh-M</v>
      </c>
      <c r="F7018" t="str">
        <f t="shared" si="327"/>
        <v/>
      </c>
      <c r="G7018">
        <v>1980</v>
      </c>
      <c r="H7018">
        <v>16274.894480000001</v>
      </c>
      <c r="I7018">
        <v>10.2955604020274</v>
      </c>
      <c r="J7018">
        <v>167559.159155462</v>
      </c>
      <c r="K7018">
        <f t="shared" si="328"/>
        <v>1.02955604020274E-2</v>
      </c>
      <c r="L7018">
        <f t="shared" si="329"/>
        <v>167.55915915546231</v>
      </c>
    </row>
    <row r="7019" spans="1:12" x14ac:dyDescent="0.3">
      <c r="A7019" t="s">
        <v>51</v>
      </c>
      <c r="B7019" t="s">
        <v>646</v>
      </c>
      <c r="C7019" t="s">
        <v>645</v>
      </c>
      <c r="D7019" t="s">
        <v>20</v>
      </c>
      <c r="E7019" t="str">
        <f>VLOOKUP(D7019,Abbrev!$A$6:$B$67,2,FALSE)</f>
        <v>Hake-S</v>
      </c>
      <c r="F7019" t="str">
        <f t="shared" si="327"/>
        <v/>
      </c>
      <c r="G7019">
        <v>1980</v>
      </c>
      <c r="H7019">
        <v>16274.894480000001</v>
      </c>
      <c r="I7019">
        <v>700.82076770836295</v>
      </c>
      <c r="J7019">
        <v>11405784.043846199</v>
      </c>
      <c r="K7019">
        <f t="shared" si="328"/>
        <v>0.70082076770836299</v>
      </c>
      <c r="L7019">
        <f t="shared" si="329"/>
        <v>11405.784043846199</v>
      </c>
    </row>
    <row r="7020" spans="1:12" x14ac:dyDescent="0.3">
      <c r="A7020" t="s">
        <v>51</v>
      </c>
      <c r="B7020" t="s">
        <v>646</v>
      </c>
      <c r="C7020" t="s">
        <v>645</v>
      </c>
      <c r="D7020" t="s">
        <v>21</v>
      </c>
      <c r="E7020" t="str">
        <f>VLOOKUP(D7020,Abbrev!$A$6:$B$67,2,FALSE)</f>
        <v>Hake-L</v>
      </c>
      <c r="F7020" t="str">
        <f t="shared" si="327"/>
        <v/>
      </c>
      <c r="G7020">
        <v>1980</v>
      </c>
      <c r="H7020">
        <v>16274.894480000001</v>
      </c>
      <c r="I7020">
        <v>180.89934946472701</v>
      </c>
      <c r="J7020">
        <v>2944117.8240390802</v>
      </c>
      <c r="K7020">
        <f t="shared" si="328"/>
        <v>0.18089934946472702</v>
      </c>
      <c r="L7020">
        <f t="shared" si="329"/>
        <v>2944.1178240390768</v>
      </c>
    </row>
    <row r="7021" spans="1:12" x14ac:dyDescent="0.3">
      <c r="A7021" t="s">
        <v>51</v>
      </c>
      <c r="B7021" t="s">
        <v>646</v>
      </c>
      <c r="C7021" t="s">
        <v>645</v>
      </c>
      <c r="D7021" t="s">
        <v>43</v>
      </c>
      <c r="E7021" t="str">
        <f>VLOOKUP(D7021,Abbrev!$A$6:$B$67,2,FALSE)</f>
        <v>Sflound-S</v>
      </c>
      <c r="F7021" t="str">
        <f t="shared" si="327"/>
        <v/>
      </c>
      <c r="G7021">
        <v>1980</v>
      </c>
      <c r="H7021">
        <v>16274.894480000001</v>
      </c>
      <c r="I7021">
        <v>15.330811808865301</v>
      </c>
      <c r="J7021">
        <v>249507.344482021</v>
      </c>
      <c r="K7021">
        <f t="shared" si="328"/>
        <v>1.5330811808865301E-2</v>
      </c>
      <c r="L7021">
        <f t="shared" si="329"/>
        <v>249.50734448202073</v>
      </c>
    </row>
    <row r="7022" spans="1:12" x14ac:dyDescent="0.3">
      <c r="A7022" t="s">
        <v>51</v>
      </c>
      <c r="B7022" t="s">
        <v>646</v>
      </c>
      <c r="C7022" t="s">
        <v>645</v>
      </c>
      <c r="D7022" t="s">
        <v>29</v>
      </c>
      <c r="E7022" t="str">
        <f>VLOOKUP(D7022,Abbrev!$A$6:$B$67,2,FALSE)</f>
        <v>Sflound-L</v>
      </c>
      <c r="F7022" t="str">
        <f t="shared" si="327"/>
        <v/>
      </c>
      <c r="G7022">
        <v>1980</v>
      </c>
      <c r="H7022">
        <v>16274.894480000001</v>
      </c>
      <c r="I7022">
        <v>181.386508612939</v>
      </c>
      <c r="J7022">
        <v>2952046.2877711901</v>
      </c>
      <c r="K7022">
        <f t="shared" si="328"/>
        <v>0.18138650861293901</v>
      </c>
      <c r="L7022">
        <f t="shared" si="329"/>
        <v>2952.0462877711939</v>
      </c>
    </row>
    <row r="7023" spans="1:12" x14ac:dyDescent="0.3">
      <c r="A7023" t="s">
        <v>51</v>
      </c>
      <c r="B7023" t="s">
        <v>646</v>
      </c>
      <c r="C7023" t="s">
        <v>645</v>
      </c>
      <c r="D7023" t="s">
        <v>24</v>
      </c>
      <c r="E7023" t="str">
        <f>VLOOKUP(D7023,Abbrev!$A$6:$B$67,2,FALSE)</f>
        <v>Yflound-S</v>
      </c>
      <c r="F7023" t="str">
        <f t="shared" si="327"/>
        <v/>
      </c>
      <c r="G7023">
        <v>1980</v>
      </c>
      <c r="H7023">
        <v>16274.894480000001</v>
      </c>
      <c r="I7023">
        <v>0.47047597669194402</v>
      </c>
      <c r="J7023">
        <v>7656.9468760363197</v>
      </c>
      <c r="K7023">
        <f t="shared" si="328"/>
        <v>4.7047597669194399E-4</v>
      </c>
      <c r="L7023">
        <f t="shared" si="329"/>
        <v>7.6569468760363284</v>
      </c>
    </row>
    <row r="7024" spans="1:12" x14ac:dyDescent="0.3">
      <c r="A7024" t="s">
        <v>51</v>
      </c>
      <c r="B7024" t="s">
        <v>646</v>
      </c>
      <c r="C7024" t="s">
        <v>645</v>
      </c>
      <c r="D7024" t="s">
        <v>25</v>
      </c>
      <c r="E7024" t="str">
        <f>VLOOKUP(D7024,Abbrev!$A$6:$B$67,2,FALSE)</f>
        <v>Yflound-L</v>
      </c>
      <c r="F7024" t="str">
        <f t="shared" si="327"/>
        <v/>
      </c>
      <c r="G7024">
        <v>1980</v>
      </c>
      <c r="H7024">
        <v>16274.894480000001</v>
      </c>
      <c r="I7024">
        <v>3.3285947981680399</v>
      </c>
      <c r="J7024">
        <v>54172.529106861803</v>
      </c>
      <c r="K7024">
        <f t="shared" si="328"/>
        <v>3.3285947981680397E-3</v>
      </c>
      <c r="L7024">
        <f t="shared" si="329"/>
        <v>54.172529106861745</v>
      </c>
    </row>
    <row r="7025" spans="1:12" x14ac:dyDescent="0.3">
      <c r="A7025" t="s">
        <v>51</v>
      </c>
      <c r="B7025" t="s">
        <v>646</v>
      </c>
      <c r="C7025" t="s">
        <v>645</v>
      </c>
      <c r="D7025" t="s">
        <v>44</v>
      </c>
      <c r="E7025" t="str">
        <f>VLOOKUP(D7025,Abbrev!$A$6:$B$67,2,FALSE)</f>
        <v>Blue-S</v>
      </c>
      <c r="F7025" t="str">
        <f t="shared" si="327"/>
        <v/>
      </c>
      <c r="G7025">
        <v>1980</v>
      </c>
      <c r="H7025">
        <v>16274.894480000001</v>
      </c>
      <c r="I7025">
        <v>1021.24470333748</v>
      </c>
      <c r="J7025">
        <v>16620649.7850763</v>
      </c>
      <c r="K7025">
        <f t="shared" si="328"/>
        <v>1.0212447033374801</v>
      </c>
      <c r="L7025">
        <f t="shared" si="329"/>
        <v>16620.649785076392</v>
      </c>
    </row>
    <row r="7026" spans="1:12" x14ac:dyDescent="0.3">
      <c r="A7026" t="s">
        <v>51</v>
      </c>
      <c r="B7026" t="s">
        <v>646</v>
      </c>
      <c r="C7026" t="s">
        <v>645</v>
      </c>
      <c r="D7026" t="s">
        <v>32</v>
      </c>
      <c r="E7026" t="str">
        <f>VLOOKUP(D7026,Abbrev!$A$6:$B$67,2,FALSE)</f>
        <v>Blue-M</v>
      </c>
      <c r="F7026" t="str">
        <f t="shared" si="327"/>
        <v/>
      </c>
      <c r="G7026">
        <v>1980</v>
      </c>
      <c r="H7026">
        <v>16274.894480000001</v>
      </c>
      <c r="I7026">
        <v>182.45382774937201</v>
      </c>
      <c r="J7026">
        <v>2969416.7940931199</v>
      </c>
      <c r="K7026">
        <f t="shared" si="328"/>
        <v>0.18245382774937202</v>
      </c>
      <c r="L7026">
        <f t="shared" si="329"/>
        <v>2969.4167940931256</v>
      </c>
    </row>
    <row r="7027" spans="1:12" x14ac:dyDescent="0.3">
      <c r="A7027" t="s">
        <v>51</v>
      </c>
      <c r="B7027" t="s">
        <v>646</v>
      </c>
      <c r="C7027" t="s">
        <v>645</v>
      </c>
      <c r="D7027" t="s">
        <v>28</v>
      </c>
      <c r="E7027" t="str">
        <f>VLOOKUP(D7027,Abbrev!$A$6:$B$67,2,FALSE)</f>
        <v>Blue-L</v>
      </c>
      <c r="F7027" t="str">
        <f t="shared" si="327"/>
        <v/>
      </c>
      <c r="G7027">
        <v>1980</v>
      </c>
      <c r="H7027">
        <v>16274.894480000001</v>
      </c>
      <c r="I7027">
        <v>35.518666275787098</v>
      </c>
      <c r="J7027">
        <v>578062.54570877005</v>
      </c>
      <c r="K7027">
        <f t="shared" si="328"/>
        <v>3.5518666275787099E-2</v>
      </c>
      <c r="L7027">
        <f t="shared" si="329"/>
        <v>578.06254570876968</v>
      </c>
    </row>
    <row r="7028" spans="1:12" x14ac:dyDescent="0.3">
      <c r="A7028" t="s">
        <v>51</v>
      </c>
      <c r="B7028" t="s">
        <v>646</v>
      </c>
      <c r="C7028" t="s">
        <v>645</v>
      </c>
      <c r="D7028" t="s">
        <v>35</v>
      </c>
      <c r="E7028" t="str">
        <f>VLOOKUP(D7028,Abbrev!$A$6:$B$67,2,FALSE)</f>
        <v>Sbass-L</v>
      </c>
      <c r="F7028" t="str">
        <f t="shared" si="327"/>
        <v/>
      </c>
      <c r="G7028">
        <v>1980</v>
      </c>
      <c r="H7028">
        <v>16274.894480000001</v>
      </c>
      <c r="I7028">
        <v>23.5319186074463</v>
      </c>
      <c r="J7028">
        <v>382979.49224813702</v>
      </c>
      <c r="K7028">
        <f t="shared" si="328"/>
        <v>2.35319186074463E-2</v>
      </c>
      <c r="L7028">
        <f t="shared" si="329"/>
        <v>382.97949224813709</v>
      </c>
    </row>
    <row r="7029" spans="1:12" x14ac:dyDescent="0.3">
      <c r="A7029" t="s">
        <v>51</v>
      </c>
      <c r="B7029" t="s">
        <v>646</v>
      </c>
      <c r="C7029" t="s">
        <v>645</v>
      </c>
      <c r="D7029" t="s">
        <v>40</v>
      </c>
      <c r="E7029" t="str">
        <f>VLOOKUP(D7029,Abbrev!$A$6:$B$67,2,FALSE)</f>
        <v>Weak-S</v>
      </c>
      <c r="F7029" t="str">
        <f t="shared" si="327"/>
        <v/>
      </c>
      <c r="G7029">
        <v>1980</v>
      </c>
      <c r="H7029">
        <v>16274.894480000001</v>
      </c>
      <c r="I7029">
        <v>293.73966075762303</v>
      </c>
      <c r="J7029">
        <v>4780581.9834213099</v>
      </c>
      <c r="K7029">
        <f t="shared" si="328"/>
        <v>0.29373966075762303</v>
      </c>
      <c r="L7029">
        <f t="shared" si="329"/>
        <v>4780.5819834213116</v>
      </c>
    </row>
    <row r="7030" spans="1:12" x14ac:dyDescent="0.3">
      <c r="A7030" t="s">
        <v>51</v>
      </c>
      <c r="B7030" t="s">
        <v>646</v>
      </c>
      <c r="C7030" t="s">
        <v>645</v>
      </c>
      <c r="D7030" t="s">
        <v>36</v>
      </c>
      <c r="E7030" t="str">
        <f>VLOOKUP(D7030,Abbrev!$A$6:$B$67,2,FALSE)</f>
        <v>Weak-M</v>
      </c>
      <c r="F7030" t="str">
        <f t="shared" si="327"/>
        <v/>
      </c>
      <c r="G7030">
        <v>1980</v>
      </c>
      <c r="H7030">
        <v>16274.894480000001</v>
      </c>
      <c r="I7030">
        <v>822.32425255288001</v>
      </c>
      <c r="J7030">
        <v>13383240.438642999</v>
      </c>
      <c r="K7030">
        <f t="shared" si="328"/>
        <v>0.82232425255288</v>
      </c>
      <c r="L7030">
        <f t="shared" si="329"/>
        <v>13383.240438642993</v>
      </c>
    </row>
    <row r="7031" spans="1:12" x14ac:dyDescent="0.3">
      <c r="A7031" t="s">
        <v>51</v>
      </c>
      <c r="B7031" t="s">
        <v>646</v>
      </c>
      <c r="C7031" t="s">
        <v>645</v>
      </c>
      <c r="D7031" t="s">
        <v>49</v>
      </c>
      <c r="E7031" t="str">
        <f>VLOOKUP(D7031,Abbrev!$A$6:$B$67,2,FALSE)</f>
        <v>Weak-L</v>
      </c>
      <c r="F7031" t="str">
        <f t="shared" si="327"/>
        <v/>
      </c>
      <c r="G7031">
        <v>1980</v>
      </c>
      <c r="H7031">
        <v>16274.894480000001</v>
      </c>
      <c r="I7031">
        <v>226.218478283439</v>
      </c>
      <c r="J7031">
        <v>3681681.8634891501</v>
      </c>
      <c r="K7031">
        <f t="shared" si="328"/>
        <v>0.226218478283439</v>
      </c>
      <c r="L7031">
        <f t="shared" si="329"/>
        <v>3681.6818634891415</v>
      </c>
    </row>
    <row r="7032" spans="1:12" x14ac:dyDescent="0.3">
      <c r="A7032" t="s">
        <v>51</v>
      </c>
      <c r="B7032" t="s">
        <v>646</v>
      </c>
      <c r="C7032" t="s">
        <v>645</v>
      </c>
      <c r="D7032" t="s">
        <v>7</v>
      </c>
      <c r="E7032" t="str">
        <f>VLOOKUP(D7032,Abbrev!$A$6:$B$67,2,FALSE)</f>
        <v>Alosines</v>
      </c>
      <c r="F7032" t="str">
        <f t="shared" si="327"/>
        <v/>
      </c>
      <c r="G7032">
        <v>1981</v>
      </c>
      <c r="H7032">
        <v>16274.894480000001</v>
      </c>
      <c r="I7032">
        <v>109.937531432608</v>
      </c>
      <c r="J7032">
        <v>1789221.72345739</v>
      </c>
      <c r="K7032">
        <f t="shared" si="328"/>
        <v>0.109937531432608</v>
      </c>
      <c r="L7032">
        <f t="shared" si="329"/>
        <v>1789.2217234573784</v>
      </c>
    </row>
    <row r="7033" spans="1:12" x14ac:dyDescent="0.3">
      <c r="A7033" t="s">
        <v>51</v>
      </c>
      <c r="B7033" t="s">
        <v>646</v>
      </c>
      <c r="C7033" t="s">
        <v>645</v>
      </c>
      <c r="D7033" t="s">
        <v>31</v>
      </c>
      <c r="E7033" t="str">
        <f>VLOOKUP(D7033,Abbrev!$A$6:$B$67,2,FALSE)</f>
        <v>Anch</v>
      </c>
      <c r="F7033" t="str">
        <f t="shared" si="327"/>
        <v/>
      </c>
      <c r="G7033">
        <v>1981</v>
      </c>
      <c r="H7033">
        <v>16274.894480000001</v>
      </c>
      <c r="I7033">
        <v>2518.9426369862999</v>
      </c>
      <c r="J7033">
        <v>40995525.618124999</v>
      </c>
      <c r="K7033">
        <f t="shared" si="328"/>
        <v>2.5189426369862997</v>
      </c>
      <c r="L7033">
        <f t="shared" si="329"/>
        <v>40995.525618124979</v>
      </c>
    </row>
    <row r="7034" spans="1:12" x14ac:dyDescent="0.3">
      <c r="A7034" t="s">
        <v>51</v>
      </c>
      <c r="B7034" t="s">
        <v>646</v>
      </c>
      <c r="C7034" t="s">
        <v>645</v>
      </c>
      <c r="D7034" t="s">
        <v>42</v>
      </c>
      <c r="E7034" t="str">
        <f>VLOOKUP(D7034,Abbrev!$A$6:$B$67,2,FALSE)</f>
        <v>Croaker</v>
      </c>
      <c r="F7034" t="str">
        <f t="shared" si="327"/>
        <v/>
      </c>
      <c r="G7034">
        <v>1981</v>
      </c>
      <c r="H7034">
        <v>16274.894480000001</v>
      </c>
      <c r="I7034">
        <v>445.30518235569599</v>
      </c>
      <c r="J7034">
        <v>7247294.8542361101</v>
      </c>
      <c r="K7034">
        <f t="shared" si="328"/>
        <v>0.44530518235569599</v>
      </c>
      <c r="L7034">
        <f t="shared" si="329"/>
        <v>7247.294854236111</v>
      </c>
    </row>
    <row r="7035" spans="1:12" x14ac:dyDescent="0.3">
      <c r="A7035" t="s">
        <v>51</v>
      </c>
      <c r="B7035" t="s">
        <v>646</v>
      </c>
      <c r="C7035" t="s">
        <v>645</v>
      </c>
      <c r="D7035" t="s">
        <v>8</v>
      </c>
      <c r="E7035" t="str">
        <f>VLOOKUP(D7035,Abbrev!$A$6:$B$67,2,FALSE)</f>
        <v>Herring</v>
      </c>
      <c r="F7035" t="str">
        <f t="shared" si="327"/>
        <v/>
      </c>
      <c r="G7035">
        <v>1981</v>
      </c>
      <c r="H7035">
        <v>16274.894480000001</v>
      </c>
      <c r="I7035">
        <v>4167.9901541095896</v>
      </c>
      <c r="J7035">
        <v>67833599.951812506</v>
      </c>
      <c r="K7035">
        <f t="shared" si="328"/>
        <v>4.1679901541095896</v>
      </c>
      <c r="L7035">
        <f t="shared" si="329"/>
        <v>67833.599951812517</v>
      </c>
    </row>
    <row r="7036" spans="1:12" x14ac:dyDescent="0.3">
      <c r="A7036" t="s">
        <v>51</v>
      </c>
      <c r="B7036" t="s">
        <v>646</v>
      </c>
      <c r="C7036" t="s">
        <v>645</v>
      </c>
      <c r="D7036" t="s">
        <v>9</v>
      </c>
      <c r="E7036" t="str">
        <f>VLOOKUP(D7036,Abbrev!$A$6:$B$67,2,FALSE)</f>
        <v>Mack</v>
      </c>
      <c r="F7036" t="str">
        <f t="shared" si="327"/>
        <v/>
      </c>
      <c r="G7036">
        <v>1981</v>
      </c>
      <c r="H7036">
        <v>16274.894480000001</v>
      </c>
      <c r="I7036">
        <v>109.557140740253</v>
      </c>
      <c r="J7036">
        <v>1783030.9050781301</v>
      </c>
      <c r="K7036">
        <f t="shared" si="328"/>
        <v>0.10955714074025301</v>
      </c>
      <c r="L7036">
        <f t="shared" si="329"/>
        <v>1783.0309050781268</v>
      </c>
    </row>
    <row r="7037" spans="1:12" x14ac:dyDescent="0.3">
      <c r="A7037" t="s">
        <v>51</v>
      </c>
      <c r="B7037" t="s">
        <v>646</v>
      </c>
      <c r="C7037" t="s">
        <v>645</v>
      </c>
      <c r="D7037" t="s">
        <v>10</v>
      </c>
      <c r="E7037" t="str">
        <f>VLOOKUP(D7037,Abbrev!$A$6:$B$67,2,FALSE)</f>
        <v>Butter</v>
      </c>
      <c r="F7037" t="str">
        <f t="shared" si="327"/>
        <v/>
      </c>
      <c r="G7037">
        <v>1981</v>
      </c>
      <c r="H7037">
        <v>16274.894480000001</v>
      </c>
      <c r="I7037">
        <v>3667.09318079181</v>
      </c>
      <c r="J7037">
        <v>59681554.5657143</v>
      </c>
      <c r="K7037">
        <f t="shared" si="328"/>
        <v>3.6670931807918099</v>
      </c>
      <c r="L7037">
        <f t="shared" si="329"/>
        <v>59681.554565714272</v>
      </c>
    </row>
    <row r="7038" spans="1:12" x14ac:dyDescent="0.3">
      <c r="A7038" t="s">
        <v>51</v>
      </c>
      <c r="B7038" t="s">
        <v>646</v>
      </c>
      <c r="C7038" t="s">
        <v>645</v>
      </c>
      <c r="D7038" t="s">
        <v>11</v>
      </c>
      <c r="E7038" t="str">
        <f>VLOOKUP(D7038,Abbrev!$A$6:$B$67,2,FALSE)</f>
        <v>Dbenth-oth</v>
      </c>
      <c r="F7038" t="str">
        <f t="shared" si="327"/>
        <v/>
      </c>
      <c r="G7038">
        <v>1981</v>
      </c>
      <c r="H7038">
        <v>16274.894480000001</v>
      </c>
      <c r="I7038">
        <v>4943.6915381007402</v>
      </c>
      <c r="J7038">
        <v>80458058.124258503</v>
      </c>
      <c r="K7038">
        <f t="shared" si="328"/>
        <v>4.9436915381007402</v>
      </c>
      <c r="L7038">
        <f t="shared" si="329"/>
        <v>80458.058124258445</v>
      </c>
    </row>
    <row r="7039" spans="1:12" x14ac:dyDescent="0.3">
      <c r="A7039" t="s">
        <v>51</v>
      </c>
      <c r="B7039" t="s">
        <v>646</v>
      </c>
      <c r="C7039" t="s">
        <v>645</v>
      </c>
      <c r="D7039" t="s">
        <v>33</v>
      </c>
      <c r="E7039" t="str">
        <f>VLOOKUP(D7039,Abbrev!$A$6:$B$67,2,FALSE)</f>
        <v>Domni-oth</v>
      </c>
      <c r="F7039" t="str">
        <f t="shared" si="327"/>
        <v/>
      </c>
      <c r="G7039">
        <v>1981</v>
      </c>
      <c r="H7039">
        <v>16274.894480000001</v>
      </c>
      <c r="I7039">
        <v>13.5739147681165</v>
      </c>
      <c r="J7039">
        <v>220914.03053160899</v>
      </c>
      <c r="K7039">
        <f t="shared" si="328"/>
        <v>1.35739147681165E-2</v>
      </c>
      <c r="L7039">
        <f t="shared" si="329"/>
        <v>220.91403053160971</v>
      </c>
    </row>
    <row r="7040" spans="1:12" x14ac:dyDescent="0.3">
      <c r="A7040" t="s">
        <v>51</v>
      </c>
      <c r="B7040" t="s">
        <v>646</v>
      </c>
      <c r="C7040" t="s">
        <v>645</v>
      </c>
      <c r="D7040" t="s">
        <v>12</v>
      </c>
      <c r="E7040" t="str">
        <f>VLOOKUP(D7040,Abbrev!$A$6:$B$67,2,FALSE)</f>
        <v>Dpisc-oth</v>
      </c>
      <c r="F7040" t="str">
        <f t="shared" si="327"/>
        <v/>
      </c>
      <c r="G7040">
        <v>1981</v>
      </c>
      <c r="H7040">
        <v>16274.894480000001</v>
      </c>
      <c r="I7040">
        <v>2045.91085000716</v>
      </c>
      <c r="J7040">
        <v>33296983.199353602</v>
      </c>
      <c r="K7040">
        <f t="shared" si="328"/>
        <v>2.0459108500071599</v>
      </c>
      <c r="L7040">
        <f t="shared" si="329"/>
        <v>33296.983199353635</v>
      </c>
    </row>
    <row r="7041" spans="1:12" x14ac:dyDescent="0.3">
      <c r="A7041" t="s">
        <v>51</v>
      </c>
      <c r="B7041" t="s">
        <v>646</v>
      </c>
      <c r="C7041" t="s">
        <v>645</v>
      </c>
      <c r="D7041" t="s">
        <v>27</v>
      </c>
      <c r="E7041" t="str">
        <f>VLOOKUP(D7041,Abbrev!$A$6:$B$67,2,FALSE)</f>
        <v>MedPel</v>
      </c>
      <c r="F7041" t="str">
        <f t="shared" si="327"/>
        <v/>
      </c>
      <c r="G7041">
        <v>1981</v>
      </c>
      <c r="H7041">
        <v>16274.894480000001</v>
      </c>
      <c r="I7041">
        <v>87.436130685809601</v>
      </c>
      <c r="J7041">
        <v>1423013.8006510399</v>
      </c>
      <c r="K7041">
        <f t="shared" si="328"/>
        <v>8.7436130685809604E-2</v>
      </c>
      <c r="L7041">
        <f t="shared" si="329"/>
        <v>1423.0138006510415</v>
      </c>
    </row>
    <row r="7042" spans="1:12" x14ac:dyDescent="0.3">
      <c r="A7042" t="s">
        <v>51</v>
      </c>
      <c r="B7042" t="s">
        <v>646</v>
      </c>
      <c r="C7042" t="s">
        <v>645</v>
      </c>
      <c r="D7042" t="s">
        <v>14</v>
      </c>
      <c r="E7042" t="str">
        <f>VLOOKUP(D7042,Abbrev!$A$6:$B$67,2,FALSE)</f>
        <v>Mesopel</v>
      </c>
      <c r="F7042" t="str">
        <f t="shared" si="327"/>
        <v/>
      </c>
      <c r="G7042">
        <v>1981</v>
      </c>
      <c r="H7042">
        <v>16274.894480000001</v>
      </c>
      <c r="I7042">
        <v>5.4384961143308796</v>
      </c>
      <c r="J7042">
        <v>88510.950390625003</v>
      </c>
      <c r="K7042">
        <f t="shared" si="328"/>
        <v>5.43849611433088E-3</v>
      </c>
      <c r="L7042">
        <f t="shared" si="329"/>
        <v>88.510950390625098</v>
      </c>
    </row>
    <row r="7043" spans="1:12" x14ac:dyDescent="0.3">
      <c r="A7043" t="s">
        <v>51</v>
      </c>
      <c r="B7043" t="s">
        <v>646</v>
      </c>
      <c r="C7043" t="s">
        <v>645</v>
      </c>
      <c r="D7043" t="s">
        <v>15</v>
      </c>
      <c r="E7043" t="str">
        <f>VLOOKUP(D7043,Abbrev!$A$6:$B$67,2,FALSE)</f>
        <v>Skate</v>
      </c>
      <c r="F7043" t="str">
        <f t="shared" ref="F7043:F7106" si="330">IF(G7043&lt;=1967,"A",IF(AND(G7043&gt;=1996,G7043&lt;=2000),"B",IF(G7043&gt;=2009,"C","")))</f>
        <v/>
      </c>
      <c r="G7043">
        <v>1981</v>
      </c>
      <c r="H7043">
        <v>16274.894480000001</v>
      </c>
      <c r="I7043">
        <v>163.20451221391701</v>
      </c>
      <c r="J7043">
        <v>2656136.2149413698</v>
      </c>
      <c r="K7043">
        <f t="shared" ref="K7043:K7106" si="331">I7043/1000</f>
        <v>0.16320451221391702</v>
      </c>
      <c r="L7043">
        <f t="shared" ref="L7043:L7106" si="332">K7043*H7043</f>
        <v>2656.1362149413708</v>
      </c>
    </row>
    <row r="7044" spans="1:12" x14ac:dyDescent="0.3">
      <c r="A7044" t="s">
        <v>51</v>
      </c>
      <c r="B7044" t="s">
        <v>646</v>
      </c>
      <c r="C7044" t="s">
        <v>645</v>
      </c>
      <c r="D7044" t="s">
        <v>16</v>
      </c>
      <c r="E7044" t="str">
        <f>VLOOKUP(D7044,Abbrev!$A$6:$B$67,2,FALSE)</f>
        <v>SmPel</v>
      </c>
      <c r="F7044" t="str">
        <f t="shared" si="330"/>
        <v/>
      </c>
      <c r="G7044">
        <v>1981</v>
      </c>
      <c r="H7044">
        <v>16274.894480000001</v>
      </c>
      <c r="I7044">
        <v>1119.2898363408899</v>
      </c>
      <c r="J7044">
        <v>18216323.978984401</v>
      </c>
      <c r="K7044">
        <f t="shared" si="331"/>
        <v>1.1192898363408899</v>
      </c>
      <c r="L7044">
        <f t="shared" si="332"/>
        <v>18216.323978984452</v>
      </c>
    </row>
    <row r="7045" spans="1:12" x14ac:dyDescent="0.3">
      <c r="A7045" t="s">
        <v>51</v>
      </c>
      <c r="B7045" t="s">
        <v>646</v>
      </c>
      <c r="C7045" t="s">
        <v>645</v>
      </c>
      <c r="D7045" t="s">
        <v>17</v>
      </c>
      <c r="E7045" t="str">
        <f>VLOOKUP(D7045,Abbrev!$A$6:$B$67,2,FALSE)</f>
        <v>Squid</v>
      </c>
      <c r="F7045" t="str">
        <f t="shared" si="330"/>
        <v/>
      </c>
      <c r="G7045">
        <v>1981</v>
      </c>
      <c r="H7045">
        <v>16274.894480000001</v>
      </c>
      <c r="I7045">
        <v>285.58296562170699</v>
      </c>
      <c r="J7045">
        <v>4647832.6307787504</v>
      </c>
      <c r="K7045">
        <f t="shared" si="331"/>
        <v>0.28558296562170699</v>
      </c>
      <c r="L7045">
        <f t="shared" si="332"/>
        <v>4647.8326307787493</v>
      </c>
    </row>
    <row r="7046" spans="1:12" x14ac:dyDescent="0.3">
      <c r="A7046" t="s">
        <v>51</v>
      </c>
      <c r="B7046" t="s">
        <v>646</v>
      </c>
      <c r="C7046" t="s">
        <v>645</v>
      </c>
      <c r="D7046" t="s">
        <v>18</v>
      </c>
      <c r="E7046" t="str">
        <f>VLOOKUP(D7046,Abbrev!$A$6:$B$67,2,FALSE)</f>
        <v>Dogfish-S</v>
      </c>
      <c r="F7046" t="str">
        <f t="shared" si="330"/>
        <v/>
      </c>
      <c r="G7046">
        <v>1981</v>
      </c>
      <c r="H7046">
        <v>16274.894480000001</v>
      </c>
      <c r="I7046">
        <v>3.6821456491306102E-2</v>
      </c>
      <c r="J7046">
        <v>599.26531899591703</v>
      </c>
      <c r="K7046">
        <f t="shared" si="331"/>
        <v>3.6821456491306105E-5</v>
      </c>
      <c r="L7046">
        <f t="shared" si="332"/>
        <v>0.59926531899591795</v>
      </c>
    </row>
    <row r="7047" spans="1:12" x14ac:dyDescent="0.3">
      <c r="A7047" t="s">
        <v>51</v>
      </c>
      <c r="B7047" t="s">
        <v>646</v>
      </c>
      <c r="C7047" t="s">
        <v>645</v>
      </c>
      <c r="D7047" t="s">
        <v>19</v>
      </c>
      <c r="E7047" t="str">
        <f>VLOOKUP(D7047,Abbrev!$A$6:$B$67,2,FALSE)</f>
        <v>Dogfish-L</v>
      </c>
      <c r="F7047" t="str">
        <f t="shared" si="330"/>
        <v/>
      </c>
      <c r="G7047">
        <v>1981</v>
      </c>
      <c r="H7047">
        <v>16274.894480000001</v>
      </c>
      <c r="I7047">
        <v>181.276774710571</v>
      </c>
      <c r="J7047">
        <v>2950260.38008927</v>
      </c>
      <c r="K7047">
        <f t="shared" si="331"/>
        <v>0.18127677471057099</v>
      </c>
      <c r="L7047">
        <f t="shared" si="332"/>
        <v>2950.2603800892757</v>
      </c>
    </row>
    <row r="7048" spans="1:12" x14ac:dyDescent="0.3">
      <c r="A7048" t="s">
        <v>51</v>
      </c>
      <c r="B7048" t="s">
        <v>646</v>
      </c>
      <c r="C7048" t="s">
        <v>645</v>
      </c>
      <c r="D7048" t="s">
        <v>38</v>
      </c>
      <c r="E7048" t="str">
        <f>VLOOKUP(D7048,Abbrev!$A$6:$B$67,2,FALSE)</f>
        <v>Menh-S</v>
      </c>
      <c r="F7048" t="str">
        <f t="shared" si="330"/>
        <v/>
      </c>
      <c r="G7048">
        <v>1981</v>
      </c>
      <c r="H7048">
        <v>16274.894480000001</v>
      </c>
      <c r="I7048">
        <v>2.5650736620518502</v>
      </c>
      <c r="J7048">
        <v>41746.303183320997</v>
      </c>
      <c r="K7048">
        <f t="shared" si="331"/>
        <v>2.5650736620518502E-3</v>
      </c>
      <c r="L7048">
        <f t="shared" si="332"/>
        <v>41.746303183321047</v>
      </c>
    </row>
    <row r="7049" spans="1:12" x14ac:dyDescent="0.3">
      <c r="A7049" t="s">
        <v>51</v>
      </c>
      <c r="B7049" t="s">
        <v>646</v>
      </c>
      <c r="C7049" t="s">
        <v>645</v>
      </c>
      <c r="D7049" t="s">
        <v>45</v>
      </c>
      <c r="E7049" t="str">
        <f>VLOOKUP(D7049,Abbrev!$A$6:$B$67,2,FALSE)</f>
        <v>Menh-M</v>
      </c>
      <c r="F7049" t="str">
        <f t="shared" si="330"/>
        <v/>
      </c>
      <c r="G7049">
        <v>1981</v>
      </c>
      <c r="H7049">
        <v>16274.894480000001</v>
      </c>
      <c r="I7049">
        <v>15.820416729357399</v>
      </c>
      <c r="J7049">
        <v>257475.61289991901</v>
      </c>
      <c r="K7049">
        <f t="shared" si="331"/>
        <v>1.5820416729357398E-2</v>
      </c>
      <c r="L7049">
        <f t="shared" si="332"/>
        <v>257.47561289991836</v>
      </c>
    </row>
    <row r="7050" spans="1:12" x14ac:dyDescent="0.3">
      <c r="A7050" t="s">
        <v>51</v>
      </c>
      <c r="B7050" t="s">
        <v>646</v>
      </c>
      <c r="C7050" t="s">
        <v>645</v>
      </c>
      <c r="D7050" t="s">
        <v>30</v>
      </c>
      <c r="E7050" t="str">
        <f>VLOOKUP(D7050,Abbrev!$A$6:$B$67,2,FALSE)</f>
        <v>Menh-L</v>
      </c>
      <c r="F7050" t="str">
        <f t="shared" si="330"/>
        <v/>
      </c>
      <c r="G7050">
        <v>1981</v>
      </c>
      <c r="H7050">
        <v>16274.894480000001</v>
      </c>
      <c r="I7050">
        <v>1.01819970569011</v>
      </c>
      <c r="J7050">
        <v>16571.092769673702</v>
      </c>
      <c r="K7050">
        <f t="shared" si="331"/>
        <v>1.0181997056901099E-3</v>
      </c>
      <c r="L7050">
        <f t="shared" si="332"/>
        <v>16.571092769673594</v>
      </c>
    </row>
    <row r="7051" spans="1:12" x14ac:dyDescent="0.3">
      <c r="A7051" t="s">
        <v>51</v>
      </c>
      <c r="B7051" t="s">
        <v>646</v>
      </c>
      <c r="C7051" t="s">
        <v>645</v>
      </c>
      <c r="D7051" t="s">
        <v>20</v>
      </c>
      <c r="E7051" t="str">
        <f>VLOOKUP(D7051,Abbrev!$A$6:$B$67,2,FALSE)</f>
        <v>Hake-S</v>
      </c>
      <c r="F7051" t="str">
        <f t="shared" si="330"/>
        <v/>
      </c>
      <c r="G7051">
        <v>1981</v>
      </c>
      <c r="H7051">
        <v>16274.894480000001</v>
      </c>
      <c r="I7051">
        <v>57.044013936981102</v>
      </c>
      <c r="J7051">
        <v>928385.307540018</v>
      </c>
      <c r="K7051">
        <f t="shared" si="331"/>
        <v>5.7044013936981101E-2</v>
      </c>
      <c r="L7051">
        <f t="shared" si="332"/>
        <v>928.38530754001681</v>
      </c>
    </row>
    <row r="7052" spans="1:12" x14ac:dyDescent="0.3">
      <c r="A7052" t="s">
        <v>51</v>
      </c>
      <c r="B7052" t="s">
        <v>646</v>
      </c>
      <c r="C7052" t="s">
        <v>645</v>
      </c>
      <c r="D7052" t="s">
        <v>21</v>
      </c>
      <c r="E7052" t="str">
        <f>VLOOKUP(D7052,Abbrev!$A$6:$B$67,2,FALSE)</f>
        <v>Hake-L</v>
      </c>
      <c r="F7052" t="str">
        <f t="shared" si="330"/>
        <v/>
      </c>
      <c r="G7052">
        <v>1981</v>
      </c>
      <c r="H7052">
        <v>16274.894480000001</v>
      </c>
      <c r="I7052">
        <v>28.674909578804201</v>
      </c>
      <c r="J7052">
        <v>466681.12761857902</v>
      </c>
      <c r="K7052">
        <f t="shared" si="331"/>
        <v>2.8674909578804201E-2</v>
      </c>
      <c r="L7052">
        <f t="shared" si="332"/>
        <v>466.68112761857964</v>
      </c>
    </row>
    <row r="7053" spans="1:12" x14ac:dyDescent="0.3">
      <c r="A7053" t="s">
        <v>51</v>
      </c>
      <c r="B7053" t="s">
        <v>646</v>
      </c>
      <c r="C7053" t="s">
        <v>645</v>
      </c>
      <c r="D7053" t="s">
        <v>43</v>
      </c>
      <c r="E7053" t="str">
        <f>VLOOKUP(D7053,Abbrev!$A$6:$B$67,2,FALSE)</f>
        <v>Sflound-S</v>
      </c>
      <c r="F7053" t="str">
        <f t="shared" si="330"/>
        <v/>
      </c>
      <c r="G7053">
        <v>1981</v>
      </c>
      <c r="H7053">
        <v>16274.894480000001</v>
      </c>
      <c r="I7053">
        <v>18.800819389093899</v>
      </c>
      <c r="J7053">
        <v>305981.351695041</v>
      </c>
      <c r="K7053">
        <f t="shared" si="331"/>
        <v>1.8800819389093899E-2</v>
      </c>
      <c r="L7053">
        <f t="shared" si="332"/>
        <v>305.98135169504127</v>
      </c>
    </row>
    <row r="7054" spans="1:12" x14ac:dyDescent="0.3">
      <c r="A7054" t="s">
        <v>51</v>
      </c>
      <c r="B7054" t="s">
        <v>646</v>
      </c>
      <c r="C7054" t="s">
        <v>645</v>
      </c>
      <c r="D7054" t="s">
        <v>29</v>
      </c>
      <c r="E7054" t="str">
        <f>VLOOKUP(D7054,Abbrev!$A$6:$B$67,2,FALSE)</f>
        <v>Sflound-L</v>
      </c>
      <c r="F7054" t="str">
        <f t="shared" si="330"/>
        <v/>
      </c>
      <c r="G7054">
        <v>1981</v>
      </c>
      <c r="H7054">
        <v>16274.894480000001</v>
      </c>
      <c r="I7054">
        <v>86.560366175572</v>
      </c>
      <c r="J7054">
        <v>1408760.8256576001</v>
      </c>
      <c r="K7054">
        <f t="shared" si="331"/>
        <v>8.6560366175572001E-2</v>
      </c>
      <c r="L7054">
        <f t="shared" si="332"/>
        <v>1408.7608256575954</v>
      </c>
    </row>
    <row r="7055" spans="1:12" x14ac:dyDescent="0.3">
      <c r="A7055" t="s">
        <v>51</v>
      </c>
      <c r="B7055" t="s">
        <v>646</v>
      </c>
      <c r="C7055" t="s">
        <v>645</v>
      </c>
      <c r="D7055" t="s">
        <v>24</v>
      </c>
      <c r="E7055" t="str">
        <f>VLOOKUP(D7055,Abbrev!$A$6:$B$67,2,FALSE)</f>
        <v>Yflound-S</v>
      </c>
      <c r="F7055" t="str">
        <f t="shared" si="330"/>
        <v/>
      </c>
      <c r="G7055">
        <v>1981</v>
      </c>
      <c r="H7055">
        <v>16274.894480000001</v>
      </c>
      <c r="I7055">
        <v>2.3368755580160199E-2</v>
      </c>
      <c r="J7055">
        <v>380.32403119601798</v>
      </c>
      <c r="K7055">
        <f t="shared" si="331"/>
        <v>2.33687555801602E-5</v>
      </c>
      <c r="L7055">
        <f t="shared" si="332"/>
        <v>0.38032403119601849</v>
      </c>
    </row>
    <row r="7056" spans="1:12" x14ac:dyDescent="0.3">
      <c r="A7056" t="s">
        <v>51</v>
      </c>
      <c r="B7056" t="s">
        <v>646</v>
      </c>
      <c r="C7056" t="s">
        <v>645</v>
      </c>
      <c r="D7056" t="s">
        <v>25</v>
      </c>
      <c r="E7056" t="str">
        <f>VLOOKUP(D7056,Abbrev!$A$6:$B$67,2,FALSE)</f>
        <v>Yflound-L</v>
      </c>
      <c r="F7056" t="str">
        <f t="shared" si="330"/>
        <v/>
      </c>
      <c r="G7056">
        <v>1981</v>
      </c>
      <c r="H7056">
        <v>16274.894480000001</v>
      </c>
      <c r="I7056">
        <v>7.4245350405172397E-2</v>
      </c>
      <c r="J7056">
        <v>1208.3352434748101</v>
      </c>
      <c r="K7056">
        <f t="shared" si="331"/>
        <v>7.4245350405172399E-5</v>
      </c>
      <c r="L7056">
        <f t="shared" si="332"/>
        <v>1.208335243474806</v>
      </c>
    </row>
    <row r="7057" spans="1:12" x14ac:dyDescent="0.3">
      <c r="A7057" t="s">
        <v>51</v>
      </c>
      <c r="B7057" t="s">
        <v>646</v>
      </c>
      <c r="C7057" t="s">
        <v>645</v>
      </c>
      <c r="D7057" t="s">
        <v>44</v>
      </c>
      <c r="E7057" t="str">
        <f>VLOOKUP(D7057,Abbrev!$A$6:$B$67,2,FALSE)</f>
        <v>Blue-S</v>
      </c>
      <c r="F7057" t="str">
        <f t="shared" si="330"/>
        <v/>
      </c>
      <c r="G7057">
        <v>1981</v>
      </c>
      <c r="H7057">
        <v>16274.894480000001</v>
      </c>
      <c r="I7057">
        <v>2251.2477903956901</v>
      </c>
      <c r="J7057">
        <v>36638820.237023003</v>
      </c>
      <c r="K7057">
        <f t="shared" si="331"/>
        <v>2.25124779039569</v>
      </c>
      <c r="L7057">
        <f t="shared" si="332"/>
        <v>36638.820237023014</v>
      </c>
    </row>
    <row r="7058" spans="1:12" x14ac:dyDescent="0.3">
      <c r="A7058" t="s">
        <v>51</v>
      </c>
      <c r="B7058" t="s">
        <v>646</v>
      </c>
      <c r="C7058" t="s">
        <v>645</v>
      </c>
      <c r="D7058" t="s">
        <v>32</v>
      </c>
      <c r="E7058" t="str">
        <f>VLOOKUP(D7058,Abbrev!$A$6:$B$67,2,FALSE)</f>
        <v>Blue-M</v>
      </c>
      <c r="F7058" t="str">
        <f t="shared" si="330"/>
        <v/>
      </c>
      <c r="G7058">
        <v>1981</v>
      </c>
      <c r="H7058">
        <v>16274.894480000001</v>
      </c>
      <c r="I7058">
        <v>184.56989504920799</v>
      </c>
      <c r="J7058">
        <v>3003855.5661105402</v>
      </c>
      <c r="K7058">
        <f t="shared" si="331"/>
        <v>0.18456989504920798</v>
      </c>
      <c r="L7058">
        <f t="shared" si="332"/>
        <v>3003.8555661105343</v>
      </c>
    </row>
    <row r="7059" spans="1:12" x14ac:dyDescent="0.3">
      <c r="A7059" t="s">
        <v>51</v>
      </c>
      <c r="B7059" t="s">
        <v>646</v>
      </c>
      <c r="C7059" t="s">
        <v>645</v>
      </c>
      <c r="D7059" t="s">
        <v>28</v>
      </c>
      <c r="E7059" t="str">
        <f>VLOOKUP(D7059,Abbrev!$A$6:$B$67,2,FALSE)</f>
        <v>Blue-L</v>
      </c>
      <c r="F7059" t="str">
        <f t="shared" si="330"/>
        <v/>
      </c>
      <c r="G7059">
        <v>1981</v>
      </c>
      <c r="H7059">
        <v>16274.894480000001</v>
      </c>
      <c r="I7059">
        <v>259.27456572920499</v>
      </c>
      <c r="J7059">
        <v>4219666.19859064</v>
      </c>
      <c r="K7059">
        <f t="shared" si="331"/>
        <v>0.25927456572920499</v>
      </c>
      <c r="L7059">
        <f t="shared" si="332"/>
        <v>4219.6661985906358</v>
      </c>
    </row>
    <row r="7060" spans="1:12" x14ac:dyDescent="0.3">
      <c r="A7060" t="s">
        <v>51</v>
      </c>
      <c r="B7060" t="s">
        <v>646</v>
      </c>
      <c r="C7060" t="s">
        <v>645</v>
      </c>
      <c r="D7060" t="s">
        <v>39</v>
      </c>
      <c r="E7060" t="str">
        <f>VLOOKUP(D7060,Abbrev!$A$6:$B$67,2,FALSE)</f>
        <v>Sbass-M</v>
      </c>
      <c r="F7060" t="str">
        <f t="shared" si="330"/>
        <v/>
      </c>
      <c r="G7060">
        <v>1981</v>
      </c>
      <c r="H7060">
        <v>16274.894480000001</v>
      </c>
      <c r="I7060">
        <v>5.2991423489915199</v>
      </c>
      <c r="J7060">
        <v>86242.9825643363</v>
      </c>
      <c r="K7060">
        <f t="shared" si="331"/>
        <v>5.2991423489915203E-3</v>
      </c>
      <c r="L7060">
        <f t="shared" si="332"/>
        <v>86.24298256433633</v>
      </c>
    </row>
    <row r="7061" spans="1:12" x14ac:dyDescent="0.3">
      <c r="A7061" t="s">
        <v>51</v>
      </c>
      <c r="B7061" t="s">
        <v>646</v>
      </c>
      <c r="C7061" t="s">
        <v>645</v>
      </c>
      <c r="D7061" t="s">
        <v>35</v>
      </c>
      <c r="E7061" t="str">
        <f>VLOOKUP(D7061,Abbrev!$A$6:$B$67,2,FALSE)</f>
        <v>Sbass-L</v>
      </c>
      <c r="F7061" t="str">
        <f t="shared" si="330"/>
        <v/>
      </c>
      <c r="G7061">
        <v>1981</v>
      </c>
      <c r="H7061">
        <v>16274.894480000001</v>
      </c>
      <c r="I7061">
        <v>10.4857693707861</v>
      </c>
      <c r="J7061">
        <v>170654.79005116</v>
      </c>
      <c r="K7061">
        <f t="shared" si="331"/>
        <v>1.04857693707861E-2</v>
      </c>
      <c r="L7061">
        <f t="shared" si="332"/>
        <v>170.65479005115978</v>
      </c>
    </row>
    <row r="7062" spans="1:12" x14ac:dyDescent="0.3">
      <c r="A7062" t="s">
        <v>51</v>
      </c>
      <c r="B7062" t="s">
        <v>646</v>
      </c>
      <c r="C7062" t="s">
        <v>645</v>
      </c>
      <c r="D7062" t="s">
        <v>40</v>
      </c>
      <c r="E7062" t="str">
        <f>VLOOKUP(D7062,Abbrev!$A$6:$B$67,2,FALSE)</f>
        <v>Weak-S</v>
      </c>
      <c r="F7062" t="str">
        <f t="shared" si="330"/>
        <v/>
      </c>
      <c r="G7062">
        <v>1981</v>
      </c>
      <c r="H7062">
        <v>16274.894480000001</v>
      </c>
      <c r="I7062">
        <v>690.72561926614696</v>
      </c>
      <c r="J7062">
        <v>11241486.5681892</v>
      </c>
      <c r="K7062">
        <f t="shared" si="331"/>
        <v>0.69072561926614695</v>
      </c>
      <c r="L7062">
        <f t="shared" si="332"/>
        <v>11241.486568189197</v>
      </c>
    </row>
    <row r="7063" spans="1:12" x14ac:dyDescent="0.3">
      <c r="A7063" t="s">
        <v>51</v>
      </c>
      <c r="B7063" t="s">
        <v>646</v>
      </c>
      <c r="C7063" t="s">
        <v>645</v>
      </c>
      <c r="D7063" t="s">
        <v>36</v>
      </c>
      <c r="E7063" t="str">
        <f>VLOOKUP(D7063,Abbrev!$A$6:$B$67,2,FALSE)</f>
        <v>Weak-M</v>
      </c>
      <c r="F7063" t="str">
        <f t="shared" si="330"/>
        <v/>
      </c>
      <c r="G7063">
        <v>1981</v>
      </c>
      <c r="H7063">
        <v>16274.894480000001</v>
      </c>
      <c r="I7063">
        <v>399.24244548057402</v>
      </c>
      <c r="J7063">
        <v>6497628.6721334904</v>
      </c>
      <c r="K7063">
        <f t="shared" si="331"/>
        <v>0.39924244548057403</v>
      </c>
      <c r="L7063">
        <f t="shared" si="332"/>
        <v>6497.6286721334955</v>
      </c>
    </row>
    <row r="7064" spans="1:12" x14ac:dyDescent="0.3">
      <c r="A7064" t="s">
        <v>51</v>
      </c>
      <c r="B7064" t="s">
        <v>646</v>
      </c>
      <c r="C7064" t="s">
        <v>645</v>
      </c>
      <c r="D7064" t="s">
        <v>49</v>
      </c>
      <c r="E7064" t="str">
        <f>VLOOKUP(D7064,Abbrev!$A$6:$B$67,2,FALSE)</f>
        <v>Weak-L</v>
      </c>
      <c r="F7064" t="str">
        <f t="shared" si="330"/>
        <v/>
      </c>
      <c r="G7064">
        <v>1981</v>
      </c>
      <c r="H7064">
        <v>16274.894480000001</v>
      </c>
      <c r="I7064">
        <v>124.24684110624599</v>
      </c>
      <c r="J7064">
        <v>2022104.2284774799</v>
      </c>
      <c r="K7064">
        <f t="shared" si="331"/>
        <v>0.12424684110624599</v>
      </c>
      <c r="L7064">
        <f t="shared" si="332"/>
        <v>2022.1042284774801</v>
      </c>
    </row>
    <row r="7065" spans="1:12" x14ac:dyDescent="0.3">
      <c r="A7065" t="s">
        <v>51</v>
      </c>
      <c r="B7065" t="s">
        <v>646</v>
      </c>
      <c r="C7065" t="s">
        <v>645</v>
      </c>
      <c r="D7065" t="s">
        <v>7</v>
      </c>
      <c r="E7065" t="str">
        <f>VLOOKUP(D7065,Abbrev!$A$6:$B$67,2,FALSE)</f>
        <v>Alosines</v>
      </c>
      <c r="F7065" t="str">
        <f t="shared" si="330"/>
        <v/>
      </c>
      <c r="G7065">
        <v>1982</v>
      </c>
      <c r="H7065">
        <v>16274.894480000001</v>
      </c>
      <c r="I7065">
        <v>137.592477561442</v>
      </c>
      <c r="J7065">
        <v>2239303.0535542299</v>
      </c>
      <c r="K7065">
        <f t="shared" si="331"/>
        <v>0.13759247756144199</v>
      </c>
      <c r="L7065">
        <f t="shared" si="332"/>
        <v>2239.3030535542362</v>
      </c>
    </row>
    <row r="7066" spans="1:12" x14ac:dyDescent="0.3">
      <c r="A7066" t="s">
        <v>51</v>
      </c>
      <c r="B7066" t="s">
        <v>646</v>
      </c>
      <c r="C7066" t="s">
        <v>645</v>
      </c>
      <c r="D7066" t="s">
        <v>31</v>
      </c>
      <c r="E7066" t="str">
        <f>VLOOKUP(D7066,Abbrev!$A$6:$B$67,2,FALSE)</f>
        <v>Anch</v>
      </c>
      <c r="F7066" t="str">
        <f t="shared" si="330"/>
        <v/>
      </c>
      <c r="G7066">
        <v>1982</v>
      </c>
      <c r="H7066">
        <v>16274.894480000001</v>
      </c>
      <c r="I7066">
        <v>385.43336004273499</v>
      </c>
      <c r="J7066">
        <v>6272887.2637673598</v>
      </c>
      <c r="K7066">
        <f t="shared" si="331"/>
        <v>0.38543336004273498</v>
      </c>
      <c r="L7066">
        <f t="shared" si="332"/>
        <v>6272.8872637673603</v>
      </c>
    </row>
    <row r="7067" spans="1:12" x14ac:dyDescent="0.3">
      <c r="A7067" t="s">
        <v>51</v>
      </c>
      <c r="B7067" t="s">
        <v>646</v>
      </c>
      <c r="C7067" t="s">
        <v>645</v>
      </c>
      <c r="D7067" t="s">
        <v>42</v>
      </c>
      <c r="E7067" t="str">
        <f>VLOOKUP(D7067,Abbrev!$A$6:$B$67,2,FALSE)</f>
        <v>Croaker</v>
      </c>
      <c r="F7067" t="str">
        <f t="shared" si="330"/>
        <v/>
      </c>
      <c r="G7067">
        <v>1982</v>
      </c>
      <c r="H7067">
        <v>16274.894480000001</v>
      </c>
      <c r="I7067">
        <v>98.686299906334199</v>
      </c>
      <c r="J7067">
        <v>1606109.11759722</v>
      </c>
      <c r="K7067">
        <f t="shared" si="331"/>
        <v>9.8686299906334193E-2</v>
      </c>
      <c r="L7067">
        <f t="shared" si="332"/>
        <v>1606.1091175972231</v>
      </c>
    </row>
    <row r="7068" spans="1:12" x14ac:dyDescent="0.3">
      <c r="A7068" t="s">
        <v>51</v>
      </c>
      <c r="B7068" t="s">
        <v>646</v>
      </c>
      <c r="C7068" t="s">
        <v>645</v>
      </c>
      <c r="D7068" t="s">
        <v>8</v>
      </c>
      <c r="E7068" t="str">
        <f>VLOOKUP(D7068,Abbrev!$A$6:$B$67,2,FALSE)</f>
        <v>Herring</v>
      </c>
      <c r="F7068" t="str">
        <f t="shared" si="330"/>
        <v/>
      </c>
      <c r="G7068">
        <v>1982</v>
      </c>
      <c r="H7068">
        <v>16274.894480000001</v>
      </c>
      <c r="I7068">
        <v>372.04228134878798</v>
      </c>
      <c r="J7068">
        <v>6054948.8710500002</v>
      </c>
      <c r="K7068">
        <f t="shared" si="331"/>
        <v>0.37204228134878797</v>
      </c>
      <c r="L7068">
        <f t="shared" si="332"/>
        <v>6054.9488710499963</v>
      </c>
    </row>
    <row r="7069" spans="1:12" x14ac:dyDescent="0.3">
      <c r="A7069" t="s">
        <v>51</v>
      </c>
      <c r="B7069" t="s">
        <v>646</v>
      </c>
      <c r="C7069" t="s">
        <v>645</v>
      </c>
      <c r="D7069" t="s">
        <v>9</v>
      </c>
      <c r="E7069" t="str">
        <f>VLOOKUP(D7069,Abbrev!$A$6:$B$67,2,FALSE)</f>
        <v>Mack</v>
      </c>
      <c r="F7069" t="str">
        <f t="shared" si="330"/>
        <v/>
      </c>
      <c r="G7069">
        <v>1982</v>
      </c>
      <c r="H7069">
        <v>16274.894480000001</v>
      </c>
      <c r="I7069">
        <v>43.291869731296103</v>
      </c>
      <c r="J7069">
        <v>704570.61171874998</v>
      </c>
      <c r="K7069">
        <f t="shared" si="331"/>
        <v>4.3291869731296104E-2</v>
      </c>
      <c r="L7069">
        <f t="shared" si="332"/>
        <v>704.57061171875011</v>
      </c>
    </row>
    <row r="7070" spans="1:12" x14ac:dyDescent="0.3">
      <c r="A7070" t="s">
        <v>51</v>
      </c>
      <c r="B7070" t="s">
        <v>646</v>
      </c>
      <c r="C7070" t="s">
        <v>645</v>
      </c>
      <c r="D7070" t="s">
        <v>10</v>
      </c>
      <c r="E7070" t="str">
        <f>VLOOKUP(D7070,Abbrev!$A$6:$B$67,2,FALSE)</f>
        <v>Butter</v>
      </c>
      <c r="F7070" t="str">
        <f t="shared" si="330"/>
        <v/>
      </c>
      <c r="G7070">
        <v>1982</v>
      </c>
      <c r="H7070">
        <v>16274.894480000001</v>
      </c>
      <c r="I7070">
        <v>1743.2776983290701</v>
      </c>
      <c r="J7070">
        <v>28371660.589642901</v>
      </c>
      <c r="K7070">
        <f t="shared" si="331"/>
        <v>1.7432776983290701</v>
      </c>
      <c r="L7070">
        <f t="shared" si="332"/>
        <v>28371.660589642888</v>
      </c>
    </row>
    <row r="7071" spans="1:12" x14ac:dyDescent="0.3">
      <c r="A7071" t="s">
        <v>51</v>
      </c>
      <c r="B7071" t="s">
        <v>646</v>
      </c>
      <c r="C7071" t="s">
        <v>645</v>
      </c>
      <c r="D7071" t="s">
        <v>11</v>
      </c>
      <c r="E7071" t="str">
        <f>VLOOKUP(D7071,Abbrev!$A$6:$B$67,2,FALSE)</f>
        <v>Dbenth-oth</v>
      </c>
      <c r="F7071" t="str">
        <f t="shared" si="330"/>
        <v/>
      </c>
      <c r="G7071">
        <v>1982</v>
      </c>
      <c r="H7071">
        <v>16274.894480000001</v>
      </c>
      <c r="I7071">
        <v>2289.8375053967602</v>
      </c>
      <c r="J7071">
        <v>37266863.776678599</v>
      </c>
      <c r="K7071">
        <f t="shared" si="331"/>
        <v>2.2898375053967603</v>
      </c>
      <c r="L7071">
        <f t="shared" si="332"/>
        <v>37266.863776678707</v>
      </c>
    </row>
    <row r="7072" spans="1:12" x14ac:dyDescent="0.3">
      <c r="A7072" t="s">
        <v>51</v>
      </c>
      <c r="B7072" t="s">
        <v>646</v>
      </c>
      <c r="C7072" t="s">
        <v>645</v>
      </c>
      <c r="D7072" t="s">
        <v>33</v>
      </c>
      <c r="E7072" t="str">
        <f>VLOOKUP(D7072,Abbrev!$A$6:$B$67,2,FALSE)</f>
        <v>Domni-oth</v>
      </c>
      <c r="F7072" t="str">
        <f t="shared" si="330"/>
        <v/>
      </c>
      <c r="G7072">
        <v>1982</v>
      </c>
      <c r="H7072">
        <v>16274.894480000001</v>
      </c>
      <c r="I7072">
        <v>13.975880539709101</v>
      </c>
      <c r="J7072">
        <v>227455.98104885101</v>
      </c>
      <c r="K7072">
        <f t="shared" si="331"/>
        <v>1.39758805397091E-2</v>
      </c>
      <c r="L7072">
        <f t="shared" si="332"/>
        <v>227.45598104885107</v>
      </c>
    </row>
    <row r="7073" spans="1:12" x14ac:dyDescent="0.3">
      <c r="A7073" t="s">
        <v>51</v>
      </c>
      <c r="B7073" t="s">
        <v>646</v>
      </c>
      <c r="C7073" t="s">
        <v>645</v>
      </c>
      <c r="D7073" t="s">
        <v>12</v>
      </c>
      <c r="E7073" t="str">
        <f>VLOOKUP(D7073,Abbrev!$A$6:$B$67,2,FALSE)</f>
        <v>Dpisc-oth</v>
      </c>
      <c r="F7073" t="str">
        <f t="shared" si="330"/>
        <v/>
      </c>
      <c r="G7073">
        <v>1982</v>
      </c>
      <c r="H7073">
        <v>16274.894480000001</v>
      </c>
      <c r="I7073">
        <v>1821.34511981521</v>
      </c>
      <c r="J7073">
        <v>29642199.636655498</v>
      </c>
      <c r="K7073">
        <f t="shared" si="331"/>
        <v>1.82134511981521</v>
      </c>
      <c r="L7073">
        <f t="shared" si="332"/>
        <v>29642.199636655499</v>
      </c>
    </row>
    <row r="7074" spans="1:12" x14ac:dyDescent="0.3">
      <c r="A7074" t="s">
        <v>51</v>
      </c>
      <c r="B7074" t="s">
        <v>646</v>
      </c>
      <c r="C7074" t="s">
        <v>645</v>
      </c>
      <c r="D7074" t="s">
        <v>27</v>
      </c>
      <c r="E7074" t="str">
        <f>VLOOKUP(D7074,Abbrev!$A$6:$B$67,2,FALSE)</f>
        <v>MedPel</v>
      </c>
      <c r="F7074" t="str">
        <f t="shared" si="330"/>
        <v/>
      </c>
      <c r="G7074">
        <v>1982</v>
      </c>
      <c r="H7074">
        <v>16274.894480000001</v>
      </c>
      <c r="I7074">
        <v>43.680848261327696</v>
      </c>
      <c r="J7074">
        <v>710901.19625000004</v>
      </c>
      <c r="K7074">
        <f t="shared" si="331"/>
        <v>4.3680848261327697E-2</v>
      </c>
      <c r="L7074">
        <f t="shared" si="332"/>
        <v>710.90119624999977</v>
      </c>
    </row>
    <row r="7075" spans="1:12" x14ac:dyDescent="0.3">
      <c r="A7075" t="s">
        <v>51</v>
      </c>
      <c r="B7075" t="s">
        <v>646</v>
      </c>
      <c r="C7075" t="s">
        <v>645</v>
      </c>
      <c r="D7075" t="s">
        <v>14</v>
      </c>
      <c r="E7075" t="str">
        <f>VLOOKUP(D7075,Abbrev!$A$6:$B$67,2,FALSE)</f>
        <v>Mesopel</v>
      </c>
      <c r="F7075" t="str">
        <f t="shared" si="330"/>
        <v/>
      </c>
      <c r="G7075">
        <v>1982</v>
      </c>
      <c r="H7075">
        <v>16274.894480000001</v>
      </c>
      <c r="I7075">
        <v>1.0702054794520599</v>
      </c>
      <c r="J7075">
        <v>17417.481250000001</v>
      </c>
      <c r="K7075">
        <f t="shared" si="331"/>
        <v>1.0702054794520599E-3</v>
      </c>
      <c r="L7075">
        <f t="shared" si="332"/>
        <v>17.417481250000083</v>
      </c>
    </row>
    <row r="7076" spans="1:12" x14ac:dyDescent="0.3">
      <c r="A7076" t="s">
        <v>51</v>
      </c>
      <c r="B7076" t="s">
        <v>646</v>
      </c>
      <c r="C7076" t="s">
        <v>645</v>
      </c>
      <c r="D7076" t="s">
        <v>15</v>
      </c>
      <c r="E7076" t="str">
        <f>VLOOKUP(D7076,Abbrev!$A$6:$B$67,2,FALSE)</f>
        <v>Skate</v>
      </c>
      <c r="F7076" t="str">
        <f t="shared" si="330"/>
        <v/>
      </c>
      <c r="G7076">
        <v>1982</v>
      </c>
      <c r="H7076">
        <v>16274.894480000001</v>
      </c>
      <c r="I7076">
        <v>542.91824354278901</v>
      </c>
      <c r="J7076">
        <v>8835937.1249258295</v>
      </c>
      <c r="K7076">
        <f t="shared" si="331"/>
        <v>0.54291824354278906</v>
      </c>
      <c r="L7076">
        <f t="shared" si="332"/>
        <v>8835.9371249258329</v>
      </c>
    </row>
    <row r="7077" spans="1:12" x14ac:dyDescent="0.3">
      <c r="A7077" t="s">
        <v>51</v>
      </c>
      <c r="B7077" t="s">
        <v>646</v>
      </c>
      <c r="C7077" t="s">
        <v>645</v>
      </c>
      <c r="D7077" t="s">
        <v>16</v>
      </c>
      <c r="E7077" t="str">
        <f>VLOOKUP(D7077,Abbrev!$A$6:$B$67,2,FALSE)</f>
        <v>SmPel</v>
      </c>
      <c r="F7077" t="str">
        <f t="shared" si="330"/>
        <v/>
      </c>
      <c r="G7077">
        <v>1982</v>
      </c>
      <c r="H7077">
        <v>16274.894480000001</v>
      </c>
      <c r="I7077">
        <v>244.39948666725201</v>
      </c>
      <c r="J7077">
        <v>3977575.8564756899</v>
      </c>
      <c r="K7077">
        <f t="shared" si="331"/>
        <v>0.244399486667252</v>
      </c>
      <c r="L7077">
        <f t="shared" si="332"/>
        <v>3977.5758564756934</v>
      </c>
    </row>
    <row r="7078" spans="1:12" x14ac:dyDescent="0.3">
      <c r="A7078" t="s">
        <v>51</v>
      </c>
      <c r="B7078" t="s">
        <v>646</v>
      </c>
      <c r="C7078" t="s">
        <v>645</v>
      </c>
      <c r="D7078" t="s">
        <v>17</v>
      </c>
      <c r="E7078" t="str">
        <f>VLOOKUP(D7078,Abbrev!$A$6:$B$67,2,FALSE)</f>
        <v>Squid</v>
      </c>
      <c r="F7078" t="str">
        <f t="shared" si="330"/>
        <v/>
      </c>
      <c r="G7078">
        <v>1982</v>
      </c>
      <c r="H7078">
        <v>16274.894480000001</v>
      </c>
      <c r="I7078">
        <v>384.18475954220798</v>
      </c>
      <c r="J7078">
        <v>6252566.4223736096</v>
      </c>
      <c r="K7078">
        <f t="shared" si="331"/>
        <v>0.38418475954220799</v>
      </c>
      <c r="L7078">
        <f t="shared" si="332"/>
        <v>6252.5664223736085</v>
      </c>
    </row>
    <row r="7079" spans="1:12" x14ac:dyDescent="0.3">
      <c r="A7079" t="s">
        <v>51</v>
      </c>
      <c r="B7079" t="s">
        <v>646</v>
      </c>
      <c r="C7079" t="s">
        <v>645</v>
      </c>
      <c r="D7079" t="s">
        <v>19</v>
      </c>
      <c r="E7079" t="str">
        <f>VLOOKUP(D7079,Abbrev!$A$6:$B$67,2,FALSE)</f>
        <v>Dogfish-L</v>
      </c>
      <c r="F7079" t="str">
        <f t="shared" si="330"/>
        <v/>
      </c>
      <c r="G7079">
        <v>1982</v>
      </c>
      <c r="H7079">
        <v>16274.894480000001</v>
      </c>
      <c r="I7079">
        <v>2463.10416156573</v>
      </c>
      <c r="J7079">
        <v>40086760.3227311</v>
      </c>
      <c r="K7079">
        <f t="shared" si="331"/>
        <v>2.4631041615657301</v>
      </c>
      <c r="L7079">
        <f t="shared" si="332"/>
        <v>40086.760322731134</v>
      </c>
    </row>
    <row r="7080" spans="1:12" x14ac:dyDescent="0.3">
      <c r="A7080" t="s">
        <v>51</v>
      </c>
      <c r="B7080" t="s">
        <v>646</v>
      </c>
      <c r="C7080" t="s">
        <v>645</v>
      </c>
      <c r="D7080" t="s">
        <v>38</v>
      </c>
      <c r="E7080" t="str">
        <f>VLOOKUP(D7080,Abbrev!$A$6:$B$67,2,FALSE)</f>
        <v>Menh-S</v>
      </c>
      <c r="F7080" t="str">
        <f t="shared" si="330"/>
        <v/>
      </c>
      <c r="G7080">
        <v>1982</v>
      </c>
      <c r="H7080">
        <v>16274.894480000001</v>
      </c>
      <c r="I7080">
        <v>2.00302610967853</v>
      </c>
      <c r="J7080">
        <v>32599.0385757031</v>
      </c>
      <c r="K7080">
        <f t="shared" si="331"/>
        <v>2.0030261096785299E-3</v>
      </c>
      <c r="L7080">
        <f t="shared" si="332"/>
        <v>32.599038575702984</v>
      </c>
    </row>
    <row r="7081" spans="1:12" x14ac:dyDescent="0.3">
      <c r="A7081" t="s">
        <v>51</v>
      </c>
      <c r="B7081" t="s">
        <v>646</v>
      </c>
      <c r="C7081" t="s">
        <v>645</v>
      </c>
      <c r="D7081" t="s">
        <v>45</v>
      </c>
      <c r="E7081" t="str">
        <f>VLOOKUP(D7081,Abbrev!$A$6:$B$67,2,FALSE)</f>
        <v>Menh-M</v>
      </c>
      <c r="F7081" t="str">
        <f t="shared" si="330"/>
        <v/>
      </c>
      <c r="G7081">
        <v>1982</v>
      </c>
      <c r="H7081">
        <v>16274.894480000001</v>
      </c>
      <c r="I7081">
        <v>10.9048689754213</v>
      </c>
      <c r="J7081">
        <v>177475.59189320699</v>
      </c>
      <c r="K7081">
        <f t="shared" si="331"/>
        <v>1.0904868975421299E-2</v>
      </c>
      <c r="L7081">
        <f t="shared" si="332"/>
        <v>177.47559189320737</v>
      </c>
    </row>
    <row r="7082" spans="1:12" x14ac:dyDescent="0.3">
      <c r="A7082" t="s">
        <v>51</v>
      </c>
      <c r="B7082" t="s">
        <v>646</v>
      </c>
      <c r="C7082" t="s">
        <v>645</v>
      </c>
      <c r="D7082" t="s">
        <v>20</v>
      </c>
      <c r="E7082" t="str">
        <f>VLOOKUP(D7082,Abbrev!$A$6:$B$67,2,FALSE)</f>
        <v>Hake-S</v>
      </c>
      <c r="F7082" t="str">
        <f t="shared" si="330"/>
        <v/>
      </c>
      <c r="G7082">
        <v>1982</v>
      </c>
      <c r="H7082">
        <v>16274.894480000001</v>
      </c>
      <c r="I7082">
        <v>104.13151133611299</v>
      </c>
      <c r="J7082">
        <v>1694729.35903817</v>
      </c>
      <c r="K7082">
        <f t="shared" si="331"/>
        <v>0.10413151133611299</v>
      </c>
      <c r="L7082">
        <f t="shared" si="332"/>
        <v>1694.7293590381628</v>
      </c>
    </row>
    <row r="7083" spans="1:12" x14ac:dyDescent="0.3">
      <c r="A7083" t="s">
        <v>51</v>
      </c>
      <c r="B7083" t="s">
        <v>646</v>
      </c>
      <c r="C7083" t="s">
        <v>645</v>
      </c>
      <c r="D7083" t="s">
        <v>21</v>
      </c>
      <c r="E7083" t="str">
        <f>VLOOKUP(D7083,Abbrev!$A$6:$B$67,2,FALSE)</f>
        <v>Hake-L</v>
      </c>
      <c r="F7083" t="str">
        <f t="shared" si="330"/>
        <v/>
      </c>
      <c r="G7083">
        <v>1982</v>
      </c>
      <c r="H7083">
        <v>16274.894480000001</v>
      </c>
      <c r="I7083">
        <v>67.060681968452002</v>
      </c>
      <c r="J7083">
        <v>1091405.5227933901</v>
      </c>
      <c r="K7083">
        <f t="shared" si="331"/>
        <v>6.7060681968451996E-2</v>
      </c>
      <c r="L7083">
        <f t="shared" si="332"/>
        <v>1091.405522793395</v>
      </c>
    </row>
    <row r="7084" spans="1:12" x14ac:dyDescent="0.3">
      <c r="A7084" t="s">
        <v>51</v>
      </c>
      <c r="B7084" t="s">
        <v>646</v>
      </c>
      <c r="C7084" t="s">
        <v>645</v>
      </c>
      <c r="D7084" t="s">
        <v>43</v>
      </c>
      <c r="E7084" t="str">
        <f>VLOOKUP(D7084,Abbrev!$A$6:$B$67,2,FALSE)</f>
        <v>Sflound-S</v>
      </c>
      <c r="F7084" t="str">
        <f t="shared" si="330"/>
        <v/>
      </c>
      <c r="G7084">
        <v>1982</v>
      </c>
      <c r="H7084">
        <v>16274.894480000001</v>
      </c>
      <c r="I7084">
        <v>14.5932096592212</v>
      </c>
      <c r="J7084">
        <v>237502.94732834201</v>
      </c>
      <c r="K7084">
        <f t="shared" si="331"/>
        <v>1.45932096592212E-2</v>
      </c>
      <c r="L7084">
        <f t="shared" si="332"/>
        <v>237.5029473283418</v>
      </c>
    </row>
    <row r="7085" spans="1:12" x14ac:dyDescent="0.3">
      <c r="A7085" t="s">
        <v>51</v>
      </c>
      <c r="B7085" t="s">
        <v>646</v>
      </c>
      <c r="C7085" t="s">
        <v>645</v>
      </c>
      <c r="D7085" t="s">
        <v>29</v>
      </c>
      <c r="E7085" t="str">
        <f>VLOOKUP(D7085,Abbrev!$A$6:$B$67,2,FALSE)</f>
        <v>Sflound-L</v>
      </c>
      <c r="F7085" t="str">
        <f t="shared" si="330"/>
        <v/>
      </c>
      <c r="G7085">
        <v>1982</v>
      </c>
      <c r="H7085">
        <v>16274.894480000001</v>
      </c>
      <c r="I7085">
        <v>86.093673050485606</v>
      </c>
      <c r="J7085">
        <v>1401165.4442922701</v>
      </c>
      <c r="K7085">
        <f t="shared" si="331"/>
        <v>8.6093673050485611E-2</v>
      </c>
      <c r="L7085">
        <f t="shared" si="332"/>
        <v>1401.1654442922732</v>
      </c>
    </row>
    <row r="7086" spans="1:12" x14ac:dyDescent="0.3">
      <c r="A7086" t="s">
        <v>51</v>
      </c>
      <c r="B7086" t="s">
        <v>646</v>
      </c>
      <c r="C7086" t="s">
        <v>645</v>
      </c>
      <c r="D7086" t="s">
        <v>24</v>
      </c>
      <c r="E7086" t="str">
        <f>VLOOKUP(D7086,Abbrev!$A$6:$B$67,2,FALSE)</f>
        <v>Yflound-S</v>
      </c>
      <c r="F7086" t="str">
        <f t="shared" si="330"/>
        <v/>
      </c>
      <c r="G7086">
        <v>1982</v>
      </c>
      <c r="H7086">
        <v>16274.894480000001</v>
      </c>
      <c r="I7086">
        <v>0.15114276309036501</v>
      </c>
      <c r="J7086">
        <v>2459.8325207113298</v>
      </c>
      <c r="K7086">
        <f t="shared" si="331"/>
        <v>1.5114276309036501E-4</v>
      </c>
      <c r="L7086">
        <f t="shared" si="332"/>
        <v>2.4598325207113292</v>
      </c>
    </row>
    <row r="7087" spans="1:12" x14ac:dyDescent="0.3">
      <c r="A7087" t="s">
        <v>51</v>
      </c>
      <c r="B7087" t="s">
        <v>646</v>
      </c>
      <c r="C7087" t="s">
        <v>645</v>
      </c>
      <c r="D7087" t="s">
        <v>25</v>
      </c>
      <c r="E7087" t="str">
        <f>VLOOKUP(D7087,Abbrev!$A$6:$B$67,2,FALSE)</f>
        <v>Yflound-L</v>
      </c>
      <c r="F7087" t="str">
        <f t="shared" si="330"/>
        <v/>
      </c>
      <c r="G7087">
        <v>1982</v>
      </c>
      <c r="H7087">
        <v>16274.894480000001</v>
      </c>
      <c r="I7087">
        <v>6.3030790754200403</v>
      </c>
      <c r="J7087">
        <v>102581.946851557</v>
      </c>
      <c r="K7087">
        <f t="shared" si="331"/>
        <v>6.3030790754200405E-3</v>
      </c>
      <c r="L7087">
        <f t="shared" si="332"/>
        <v>102.58194685155712</v>
      </c>
    </row>
    <row r="7088" spans="1:12" x14ac:dyDescent="0.3">
      <c r="A7088" t="s">
        <v>51</v>
      </c>
      <c r="B7088" t="s">
        <v>646</v>
      </c>
      <c r="C7088" t="s">
        <v>645</v>
      </c>
      <c r="D7088" t="s">
        <v>44</v>
      </c>
      <c r="E7088" t="str">
        <f>VLOOKUP(D7088,Abbrev!$A$6:$B$67,2,FALSE)</f>
        <v>Blue-S</v>
      </c>
      <c r="F7088" t="str">
        <f t="shared" si="330"/>
        <v/>
      </c>
      <c r="G7088">
        <v>1982</v>
      </c>
      <c r="H7088">
        <v>16274.894480000001</v>
      </c>
      <c r="I7088">
        <v>930.68131752604404</v>
      </c>
      <c r="J7088">
        <v>15146740.237243701</v>
      </c>
      <c r="K7088">
        <f t="shared" si="331"/>
        <v>0.93068131752604399</v>
      </c>
      <c r="L7088">
        <f t="shared" si="332"/>
        <v>15146.740237243741</v>
      </c>
    </row>
    <row r="7089" spans="1:12" x14ac:dyDescent="0.3">
      <c r="A7089" t="s">
        <v>51</v>
      </c>
      <c r="B7089" t="s">
        <v>646</v>
      </c>
      <c r="C7089" t="s">
        <v>645</v>
      </c>
      <c r="D7089" t="s">
        <v>32</v>
      </c>
      <c r="E7089" t="str">
        <f>VLOOKUP(D7089,Abbrev!$A$6:$B$67,2,FALSE)</f>
        <v>Blue-M</v>
      </c>
      <c r="F7089" t="str">
        <f t="shared" si="330"/>
        <v/>
      </c>
      <c r="G7089">
        <v>1982</v>
      </c>
      <c r="H7089">
        <v>16274.894480000001</v>
      </c>
      <c r="I7089">
        <v>105.410421042403</v>
      </c>
      <c r="J7089">
        <v>1715543.47955749</v>
      </c>
      <c r="K7089">
        <f t="shared" si="331"/>
        <v>0.105410421042403</v>
      </c>
      <c r="L7089">
        <f t="shared" si="332"/>
        <v>1715.5434795574806</v>
      </c>
    </row>
    <row r="7090" spans="1:12" x14ac:dyDescent="0.3">
      <c r="A7090" t="s">
        <v>51</v>
      </c>
      <c r="B7090" t="s">
        <v>646</v>
      </c>
      <c r="C7090" t="s">
        <v>645</v>
      </c>
      <c r="D7090" t="s">
        <v>28</v>
      </c>
      <c r="E7090" t="str">
        <f>VLOOKUP(D7090,Abbrev!$A$6:$B$67,2,FALSE)</f>
        <v>Blue-L</v>
      </c>
      <c r="F7090" t="str">
        <f t="shared" si="330"/>
        <v/>
      </c>
      <c r="G7090">
        <v>1982</v>
      </c>
      <c r="H7090">
        <v>16274.894480000001</v>
      </c>
      <c r="I7090">
        <v>16.982323261415399</v>
      </c>
      <c r="J7090">
        <v>276385.51910478499</v>
      </c>
      <c r="K7090">
        <f t="shared" si="331"/>
        <v>1.69823232614154E-2</v>
      </c>
      <c r="L7090">
        <f t="shared" si="332"/>
        <v>276.38551910478509</v>
      </c>
    </row>
    <row r="7091" spans="1:12" x14ac:dyDescent="0.3">
      <c r="A7091" t="s">
        <v>51</v>
      </c>
      <c r="B7091" t="s">
        <v>646</v>
      </c>
      <c r="C7091" t="s">
        <v>645</v>
      </c>
      <c r="D7091" t="s">
        <v>40</v>
      </c>
      <c r="E7091" t="str">
        <f>VLOOKUP(D7091,Abbrev!$A$6:$B$67,2,FALSE)</f>
        <v>Weak-S</v>
      </c>
      <c r="F7091" t="str">
        <f t="shared" si="330"/>
        <v/>
      </c>
      <c r="G7091">
        <v>1982</v>
      </c>
      <c r="H7091">
        <v>16274.894480000001</v>
      </c>
      <c r="I7091">
        <v>187.03807394755299</v>
      </c>
      <c r="J7091">
        <v>3044024.9172388702</v>
      </c>
      <c r="K7091">
        <f t="shared" si="331"/>
        <v>0.18703807394755298</v>
      </c>
      <c r="L7091">
        <f t="shared" si="332"/>
        <v>3044.0249172388621</v>
      </c>
    </row>
    <row r="7092" spans="1:12" x14ac:dyDescent="0.3">
      <c r="A7092" t="s">
        <v>51</v>
      </c>
      <c r="B7092" t="s">
        <v>646</v>
      </c>
      <c r="C7092" t="s">
        <v>645</v>
      </c>
      <c r="D7092" t="s">
        <v>36</v>
      </c>
      <c r="E7092" t="str">
        <f>VLOOKUP(D7092,Abbrev!$A$6:$B$67,2,FALSE)</f>
        <v>Weak-M</v>
      </c>
      <c r="F7092" t="str">
        <f t="shared" si="330"/>
        <v/>
      </c>
      <c r="G7092">
        <v>1982</v>
      </c>
      <c r="H7092">
        <v>16274.894480000001</v>
      </c>
      <c r="I7092">
        <v>310.68197295459498</v>
      </c>
      <c r="J7092">
        <v>5056316.3266742397</v>
      </c>
      <c r="K7092">
        <f t="shared" si="331"/>
        <v>0.31068197295459499</v>
      </c>
      <c r="L7092">
        <f t="shared" si="332"/>
        <v>5056.3163266742476</v>
      </c>
    </row>
    <row r="7093" spans="1:12" x14ac:dyDescent="0.3">
      <c r="A7093" t="s">
        <v>51</v>
      </c>
      <c r="B7093" t="s">
        <v>646</v>
      </c>
      <c r="C7093" t="s">
        <v>645</v>
      </c>
      <c r="D7093" t="s">
        <v>49</v>
      </c>
      <c r="E7093" t="str">
        <f>VLOOKUP(D7093,Abbrev!$A$6:$B$67,2,FALSE)</f>
        <v>Weak-L</v>
      </c>
      <c r="F7093" t="str">
        <f t="shared" si="330"/>
        <v/>
      </c>
      <c r="G7093">
        <v>1982</v>
      </c>
      <c r="H7093">
        <v>16274.894480000001</v>
      </c>
      <c r="I7093">
        <v>89.427839992627</v>
      </c>
      <c r="J7093">
        <v>1455428.6594543301</v>
      </c>
      <c r="K7093">
        <f t="shared" si="331"/>
        <v>8.9427839992627003E-2</v>
      </c>
      <c r="L7093">
        <f t="shared" si="332"/>
        <v>1455.4286594543285</v>
      </c>
    </row>
    <row r="7094" spans="1:12" x14ac:dyDescent="0.3">
      <c r="A7094" t="s">
        <v>51</v>
      </c>
      <c r="B7094" t="s">
        <v>646</v>
      </c>
      <c r="C7094" t="s">
        <v>645</v>
      </c>
      <c r="D7094" t="s">
        <v>7</v>
      </c>
      <c r="E7094" t="str">
        <f>VLOOKUP(D7094,Abbrev!$A$6:$B$67,2,FALSE)</f>
        <v>Alosines</v>
      </c>
      <c r="F7094" t="str">
        <f t="shared" si="330"/>
        <v/>
      </c>
      <c r="G7094">
        <v>1983</v>
      </c>
      <c r="H7094">
        <v>16274.894480000001</v>
      </c>
      <c r="I7094">
        <v>198.25930704569399</v>
      </c>
      <c r="J7094">
        <v>3226649.3018465899</v>
      </c>
      <c r="K7094">
        <f t="shared" si="331"/>
        <v>0.198259307045694</v>
      </c>
      <c r="L7094">
        <f t="shared" si="332"/>
        <v>3226.6493018465903</v>
      </c>
    </row>
    <row r="7095" spans="1:12" x14ac:dyDescent="0.3">
      <c r="A7095" t="s">
        <v>51</v>
      </c>
      <c r="B7095" t="s">
        <v>646</v>
      </c>
      <c r="C7095" t="s">
        <v>645</v>
      </c>
      <c r="D7095" t="s">
        <v>31</v>
      </c>
      <c r="E7095" t="str">
        <f>VLOOKUP(D7095,Abbrev!$A$6:$B$67,2,FALSE)</f>
        <v>Anch</v>
      </c>
      <c r="F7095" t="str">
        <f t="shared" si="330"/>
        <v/>
      </c>
      <c r="G7095">
        <v>1983</v>
      </c>
      <c r="H7095">
        <v>16274.894480000001</v>
      </c>
      <c r="I7095">
        <v>2900.0311457235698</v>
      </c>
      <c r="J7095">
        <v>47197700.8853646</v>
      </c>
      <c r="K7095">
        <f t="shared" si="331"/>
        <v>2.9000311457235699</v>
      </c>
      <c r="L7095">
        <f t="shared" si="332"/>
        <v>47197.700885364604</v>
      </c>
    </row>
    <row r="7096" spans="1:12" x14ac:dyDescent="0.3">
      <c r="A7096" t="s">
        <v>51</v>
      </c>
      <c r="B7096" t="s">
        <v>646</v>
      </c>
      <c r="C7096" t="s">
        <v>645</v>
      </c>
      <c r="D7096" t="s">
        <v>42</v>
      </c>
      <c r="E7096" t="str">
        <f>VLOOKUP(D7096,Abbrev!$A$6:$B$67,2,FALSE)</f>
        <v>Croaker</v>
      </c>
      <c r="F7096" t="str">
        <f t="shared" si="330"/>
        <v/>
      </c>
      <c r="G7096">
        <v>1983</v>
      </c>
      <c r="H7096">
        <v>16274.894480000001</v>
      </c>
      <c r="I7096">
        <v>2555.2538856691299</v>
      </c>
      <c r="J7096">
        <v>41586487.358874999</v>
      </c>
      <c r="K7096">
        <f t="shared" si="331"/>
        <v>2.55525388566913</v>
      </c>
      <c r="L7096">
        <f t="shared" si="332"/>
        <v>41586.487358875078</v>
      </c>
    </row>
    <row r="7097" spans="1:12" x14ac:dyDescent="0.3">
      <c r="A7097" t="s">
        <v>51</v>
      </c>
      <c r="B7097" t="s">
        <v>646</v>
      </c>
      <c r="C7097" t="s">
        <v>645</v>
      </c>
      <c r="D7097" t="s">
        <v>8</v>
      </c>
      <c r="E7097" t="str">
        <f>VLOOKUP(D7097,Abbrev!$A$6:$B$67,2,FALSE)</f>
        <v>Herring</v>
      </c>
      <c r="F7097" t="str">
        <f t="shared" si="330"/>
        <v/>
      </c>
      <c r="G7097">
        <v>1983</v>
      </c>
      <c r="H7097">
        <v>16274.894480000001</v>
      </c>
      <c r="I7097">
        <v>458.48700386371598</v>
      </c>
      <c r="J7097">
        <v>7461827.6083333399</v>
      </c>
      <c r="K7097">
        <f t="shared" si="331"/>
        <v>0.45848700386371599</v>
      </c>
      <c r="L7097">
        <f t="shared" si="332"/>
        <v>7461.8276083333303</v>
      </c>
    </row>
    <row r="7098" spans="1:12" x14ac:dyDescent="0.3">
      <c r="A7098" t="s">
        <v>51</v>
      </c>
      <c r="B7098" t="s">
        <v>646</v>
      </c>
      <c r="C7098" t="s">
        <v>645</v>
      </c>
      <c r="D7098" t="s">
        <v>9</v>
      </c>
      <c r="E7098" t="str">
        <f>VLOOKUP(D7098,Abbrev!$A$6:$B$67,2,FALSE)</f>
        <v>Mack</v>
      </c>
      <c r="F7098" t="str">
        <f t="shared" si="330"/>
        <v/>
      </c>
      <c r="G7098">
        <v>1983</v>
      </c>
      <c r="H7098">
        <v>16274.894480000001</v>
      </c>
      <c r="I7098">
        <v>72.909463360554994</v>
      </c>
      <c r="J7098">
        <v>1186593.8227864599</v>
      </c>
      <c r="K7098">
        <f t="shared" si="331"/>
        <v>7.2909463360554996E-2</v>
      </c>
      <c r="L7098">
        <f t="shared" si="332"/>
        <v>1186.5938227864588</v>
      </c>
    </row>
    <row r="7099" spans="1:12" x14ac:dyDescent="0.3">
      <c r="A7099" t="s">
        <v>51</v>
      </c>
      <c r="B7099" t="s">
        <v>646</v>
      </c>
      <c r="C7099" t="s">
        <v>645</v>
      </c>
      <c r="D7099" t="s">
        <v>10</v>
      </c>
      <c r="E7099" t="str">
        <f>VLOOKUP(D7099,Abbrev!$A$6:$B$67,2,FALSE)</f>
        <v>Butter</v>
      </c>
      <c r="F7099" t="str">
        <f t="shared" si="330"/>
        <v/>
      </c>
      <c r="G7099">
        <v>1983</v>
      </c>
      <c r="H7099">
        <v>16274.894480000001</v>
      </c>
      <c r="I7099">
        <v>3706.9110968939699</v>
      </c>
      <c r="J7099">
        <v>60329586.948690496</v>
      </c>
      <c r="K7099">
        <f t="shared" si="331"/>
        <v>3.70691109689397</v>
      </c>
      <c r="L7099">
        <f t="shared" si="332"/>
        <v>60329.586948690419</v>
      </c>
    </row>
    <row r="7100" spans="1:12" x14ac:dyDescent="0.3">
      <c r="A7100" t="s">
        <v>51</v>
      </c>
      <c r="B7100" t="s">
        <v>646</v>
      </c>
      <c r="C7100" t="s">
        <v>645</v>
      </c>
      <c r="D7100" t="s">
        <v>11</v>
      </c>
      <c r="E7100" t="str">
        <f>VLOOKUP(D7100,Abbrev!$A$6:$B$67,2,FALSE)</f>
        <v>Dbenth-oth</v>
      </c>
      <c r="F7100" t="str">
        <f t="shared" si="330"/>
        <v/>
      </c>
      <c r="G7100">
        <v>1983</v>
      </c>
      <c r="H7100">
        <v>16274.894480000001</v>
      </c>
      <c r="I7100">
        <v>4298.45375202372</v>
      </c>
      <c r="J7100">
        <v>69956881.241346195</v>
      </c>
      <c r="K7100">
        <f t="shared" si="331"/>
        <v>4.29845375202372</v>
      </c>
      <c r="L7100">
        <f t="shared" si="332"/>
        <v>69956.881241346127</v>
      </c>
    </row>
    <row r="7101" spans="1:12" x14ac:dyDescent="0.3">
      <c r="A7101" t="s">
        <v>51</v>
      </c>
      <c r="B7101" t="s">
        <v>646</v>
      </c>
      <c r="C7101" t="s">
        <v>645</v>
      </c>
      <c r="D7101" t="s">
        <v>33</v>
      </c>
      <c r="E7101" t="str">
        <f>VLOOKUP(D7101,Abbrev!$A$6:$B$67,2,FALSE)</f>
        <v>Domni-oth</v>
      </c>
      <c r="F7101" t="str">
        <f t="shared" si="330"/>
        <v/>
      </c>
      <c r="G7101">
        <v>1983</v>
      </c>
      <c r="H7101">
        <v>16274.894480000001</v>
      </c>
      <c r="I7101">
        <v>25.022558531061101</v>
      </c>
      <c r="J7101">
        <v>407239.49971264403</v>
      </c>
      <c r="K7101">
        <f t="shared" si="331"/>
        <v>2.5022558531061102E-2</v>
      </c>
      <c r="L7101">
        <f t="shared" si="332"/>
        <v>407.23949971264324</v>
      </c>
    </row>
    <row r="7102" spans="1:12" x14ac:dyDescent="0.3">
      <c r="A7102" t="s">
        <v>51</v>
      </c>
      <c r="B7102" t="s">
        <v>646</v>
      </c>
      <c r="C7102" t="s">
        <v>645</v>
      </c>
      <c r="D7102" t="s">
        <v>12</v>
      </c>
      <c r="E7102" t="str">
        <f>VLOOKUP(D7102,Abbrev!$A$6:$B$67,2,FALSE)</f>
        <v>Dpisc-oth</v>
      </c>
      <c r="F7102" t="str">
        <f t="shared" si="330"/>
        <v/>
      </c>
      <c r="G7102">
        <v>1983</v>
      </c>
      <c r="H7102">
        <v>16274.894480000001</v>
      </c>
      <c r="I7102">
        <v>465.89639451207597</v>
      </c>
      <c r="J7102">
        <v>7582414.65929648</v>
      </c>
      <c r="K7102">
        <f t="shared" si="331"/>
        <v>0.46589639451207598</v>
      </c>
      <c r="L7102">
        <f t="shared" si="332"/>
        <v>7582.414659296488</v>
      </c>
    </row>
    <row r="7103" spans="1:12" x14ac:dyDescent="0.3">
      <c r="A7103" t="s">
        <v>51</v>
      </c>
      <c r="B7103" t="s">
        <v>646</v>
      </c>
      <c r="C7103" t="s">
        <v>645</v>
      </c>
      <c r="D7103" t="s">
        <v>27</v>
      </c>
      <c r="E7103" t="str">
        <f>VLOOKUP(D7103,Abbrev!$A$6:$B$67,2,FALSE)</f>
        <v>MedPel</v>
      </c>
      <c r="F7103" t="str">
        <f t="shared" si="330"/>
        <v/>
      </c>
      <c r="G7103">
        <v>1983</v>
      </c>
      <c r="H7103">
        <v>16274.894480000001</v>
      </c>
      <c r="I7103">
        <v>128.52756190727101</v>
      </c>
      <c r="J7103">
        <v>2091772.5078125</v>
      </c>
      <c r="K7103">
        <f t="shared" si="331"/>
        <v>0.12852756190727102</v>
      </c>
      <c r="L7103">
        <f t="shared" si="332"/>
        <v>2091.7725078125036</v>
      </c>
    </row>
    <row r="7104" spans="1:12" x14ac:dyDescent="0.3">
      <c r="A7104" t="s">
        <v>51</v>
      </c>
      <c r="B7104" t="s">
        <v>646</v>
      </c>
      <c r="C7104" t="s">
        <v>645</v>
      </c>
      <c r="D7104" t="s">
        <v>14</v>
      </c>
      <c r="E7104" t="str">
        <f>VLOOKUP(D7104,Abbrev!$A$6:$B$67,2,FALSE)</f>
        <v>Mesopel</v>
      </c>
      <c r="F7104" t="str">
        <f t="shared" si="330"/>
        <v/>
      </c>
      <c r="G7104">
        <v>1983</v>
      </c>
      <c r="H7104">
        <v>16274.894480000001</v>
      </c>
      <c r="I7104">
        <v>2.8195798208640701</v>
      </c>
      <c r="J7104">
        <v>45888.364062499997</v>
      </c>
      <c r="K7104">
        <f t="shared" si="331"/>
        <v>2.8195798208640703E-3</v>
      </c>
      <c r="L7104">
        <f t="shared" si="332"/>
        <v>45.888364062500052</v>
      </c>
    </row>
    <row r="7105" spans="1:12" x14ac:dyDescent="0.3">
      <c r="A7105" t="s">
        <v>51</v>
      </c>
      <c r="B7105" t="s">
        <v>646</v>
      </c>
      <c r="C7105" t="s">
        <v>645</v>
      </c>
      <c r="D7105" t="s">
        <v>15</v>
      </c>
      <c r="E7105" t="str">
        <f>VLOOKUP(D7105,Abbrev!$A$6:$B$67,2,FALSE)</f>
        <v>Skate</v>
      </c>
      <c r="F7105" t="str">
        <f t="shared" si="330"/>
        <v/>
      </c>
      <c r="G7105">
        <v>1983</v>
      </c>
      <c r="H7105">
        <v>16274.894480000001</v>
      </c>
      <c r="I7105">
        <v>1101.4153772367599</v>
      </c>
      <c r="J7105">
        <v>17925419.043177702</v>
      </c>
      <c r="K7105">
        <f t="shared" si="331"/>
        <v>1.1014153772367599</v>
      </c>
      <c r="L7105">
        <f t="shared" si="332"/>
        <v>17925.419043177662</v>
      </c>
    </row>
    <row r="7106" spans="1:12" x14ac:dyDescent="0.3">
      <c r="A7106" t="s">
        <v>51</v>
      </c>
      <c r="B7106" t="s">
        <v>646</v>
      </c>
      <c r="C7106" t="s">
        <v>645</v>
      </c>
      <c r="D7106" t="s">
        <v>16</v>
      </c>
      <c r="E7106" t="str">
        <f>VLOOKUP(D7106,Abbrev!$A$6:$B$67,2,FALSE)</f>
        <v>SmPel</v>
      </c>
      <c r="F7106" t="str">
        <f t="shared" si="330"/>
        <v/>
      </c>
      <c r="G7106">
        <v>1983</v>
      </c>
      <c r="H7106">
        <v>16274.894480000001</v>
      </c>
      <c r="I7106">
        <v>1134.75499154812</v>
      </c>
      <c r="J7106">
        <v>18468017.748098999</v>
      </c>
      <c r="K7106">
        <f t="shared" si="331"/>
        <v>1.1347549915481199</v>
      </c>
      <c r="L7106">
        <f t="shared" si="332"/>
        <v>18468.017748098944</v>
      </c>
    </row>
    <row r="7107" spans="1:12" x14ac:dyDescent="0.3">
      <c r="A7107" t="s">
        <v>51</v>
      </c>
      <c r="B7107" t="s">
        <v>646</v>
      </c>
      <c r="C7107" t="s">
        <v>645</v>
      </c>
      <c r="D7107" t="s">
        <v>17</v>
      </c>
      <c r="E7107" t="str">
        <f>VLOOKUP(D7107,Abbrev!$A$6:$B$67,2,FALSE)</f>
        <v>Squid</v>
      </c>
      <c r="F7107" t="str">
        <f t="shared" ref="F7107:F7170" si="333">IF(G7107&lt;=1967,"A",IF(AND(G7107&gt;=1996,G7107&lt;=2000),"B",IF(G7107&gt;=2009,"C","")))</f>
        <v/>
      </c>
      <c r="G7107">
        <v>1983</v>
      </c>
      <c r="H7107">
        <v>16274.894480000001</v>
      </c>
      <c r="I7107">
        <v>1494.7311451747501</v>
      </c>
      <c r="J7107">
        <v>24326591.6636886</v>
      </c>
      <c r="K7107">
        <f t="shared" ref="K7107:K7170" si="334">I7107/1000</f>
        <v>1.49473114517475</v>
      </c>
      <c r="L7107">
        <f t="shared" ref="L7107:L7170" si="335">K7107*H7107</f>
        <v>24326.591663688618</v>
      </c>
    </row>
    <row r="7108" spans="1:12" x14ac:dyDescent="0.3">
      <c r="A7108" t="s">
        <v>51</v>
      </c>
      <c r="B7108" t="s">
        <v>646</v>
      </c>
      <c r="C7108" t="s">
        <v>645</v>
      </c>
      <c r="D7108" t="s">
        <v>18</v>
      </c>
      <c r="E7108" t="str">
        <f>VLOOKUP(D7108,Abbrev!$A$6:$B$67,2,FALSE)</f>
        <v>Dogfish-S</v>
      </c>
      <c r="F7108" t="str">
        <f t="shared" si="333"/>
        <v/>
      </c>
      <c r="G7108">
        <v>1983</v>
      </c>
      <c r="H7108">
        <v>16274.894480000001</v>
      </c>
      <c r="I7108">
        <v>1.32739591684752</v>
      </c>
      <c r="J7108">
        <v>21603.228479876299</v>
      </c>
      <c r="K7108">
        <f t="shared" si="334"/>
        <v>1.3273959168475201E-3</v>
      </c>
      <c r="L7108">
        <f t="shared" si="335"/>
        <v>21.603228479876243</v>
      </c>
    </row>
    <row r="7109" spans="1:12" x14ac:dyDescent="0.3">
      <c r="A7109" t="s">
        <v>51</v>
      </c>
      <c r="B7109" t="s">
        <v>646</v>
      </c>
      <c r="C7109" t="s">
        <v>645</v>
      </c>
      <c r="D7109" t="s">
        <v>19</v>
      </c>
      <c r="E7109" t="str">
        <f>VLOOKUP(D7109,Abbrev!$A$6:$B$67,2,FALSE)</f>
        <v>Dogfish-L</v>
      </c>
      <c r="F7109" t="str">
        <f t="shared" si="333"/>
        <v/>
      </c>
      <c r="G7109">
        <v>1983</v>
      </c>
      <c r="H7109">
        <v>16274.894480000001</v>
      </c>
      <c r="I7109">
        <v>925.64935362933602</v>
      </c>
      <c r="J7109">
        <v>15064845.5557977</v>
      </c>
      <c r="K7109">
        <f t="shared" si="334"/>
        <v>0.92564935362933598</v>
      </c>
      <c r="L7109">
        <f t="shared" si="335"/>
        <v>15064.845555797649</v>
      </c>
    </row>
    <row r="7110" spans="1:12" x14ac:dyDescent="0.3">
      <c r="A7110" t="s">
        <v>51</v>
      </c>
      <c r="B7110" t="s">
        <v>646</v>
      </c>
      <c r="C7110" t="s">
        <v>645</v>
      </c>
      <c r="D7110" t="s">
        <v>38</v>
      </c>
      <c r="E7110" t="str">
        <f>VLOOKUP(D7110,Abbrev!$A$6:$B$67,2,FALSE)</f>
        <v>Menh-S</v>
      </c>
      <c r="F7110" t="str">
        <f t="shared" si="333"/>
        <v/>
      </c>
      <c r="G7110">
        <v>1983</v>
      </c>
      <c r="H7110">
        <v>16274.894480000001</v>
      </c>
      <c r="I7110">
        <v>0.930914902911534</v>
      </c>
      <c r="J7110">
        <v>15150.5418147447</v>
      </c>
      <c r="K7110">
        <f t="shared" si="334"/>
        <v>9.3091490291153398E-4</v>
      </c>
      <c r="L7110">
        <f t="shared" si="335"/>
        <v>15.150541814744662</v>
      </c>
    </row>
    <row r="7111" spans="1:12" x14ac:dyDescent="0.3">
      <c r="A7111" t="s">
        <v>51</v>
      </c>
      <c r="B7111" t="s">
        <v>646</v>
      </c>
      <c r="C7111" t="s">
        <v>645</v>
      </c>
      <c r="D7111" t="s">
        <v>45</v>
      </c>
      <c r="E7111" t="str">
        <f>VLOOKUP(D7111,Abbrev!$A$6:$B$67,2,FALSE)</f>
        <v>Menh-M</v>
      </c>
      <c r="F7111" t="str">
        <f t="shared" si="333"/>
        <v/>
      </c>
      <c r="G7111">
        <v>1983</v>
      </c>
      <c r="H7111">
        <v>16274.894480000001</v>
      </c>
      <c r="I7111">
        <v>6.3031777152507296</v>
      </c>
      <c r="J7111">
        <v>102583.552204393</v>
      </c>
      <c r="K7111">
        <f t="shared" si="334"/>
        <v>6.3031777152507294E-3</v>
      </c>
      <c r="L7111">
        <f t="shared" si="335"/>
        <v>102.58355220439311</v>
      </c>
    </row>
    <row r="7112" spans="1:12" x14ac:dyDescent="0.3">
      <c r="A7112" t="s">
        <v>51</v>
      </c>
      <c r="B7112" t="s">
        <v>646</v>
      </c>
      <c r="C7112" t="s">
        <v>645</v>
      </c>
      <c r="D7112" t="s">
        <v>20</v>
      </c>
      <c r="E7112" t="str">
        <f>VLOOKUP(D7112,Abbrev!$A$6:$B$67,2,FALSE)</f>
        <v>Hake-S</v>
      </c>
      <c r="F7112" t="str">
        <f t="shared" si="333"/>
        <v/>
      </c>
      <c r="G7112">
        <v>1983</v>
      </c>
      <c r="H7112">
        <v>16274.894480000001</v>
      </c>
      <c r="I7112">
        <v>140.26670265196199</v>
      </c>
      <c r="J7112">
        <v>2282825.7847182201</v>
      </c>
      <c r="K7112">
        <f t="shared" si="334"/>
        <v>0.14026670265196201</v>
      </c>
      <c r="L7112">
        <f t="shared" si="335"/>
        <v>2282.8257847182181</v>
      </c>
    </row>
    <row r="7113" spans="1:12" x14ac:dyDescent="0.3">
      <c r="A7113" t="s">
        <v>51</v>
      </c>
      <c r="B7113" t="s">
        <v>646</v>
      </c>
      <c r="C7113" t="s">
        <v>645</v>
      </c>
      <c r="D7113" t="s">
        <v>21</v>
      </c>
      <c r="E7113" t="str">
        <f>VLOOKUP(D7113,Abbrev!$A$6:$B$67,2,FALSE)</f>
        <v>Hake-L</v>
      </c>
      <c r="F7113" t="str">
        <f t="shared" si="333"/>
        <v/>
      </c>
      <c r="G7113">
        <v>1983</v>
      </c>
      <c r="H7113">
        <v>16274.894480000001</v>
      </c>
      <c r="I7113">
        <v>18.576451135387298</v>
      </c>
      <c r="J7113">
        <v>302329.78204130399</v>
      </c>
      <c r="K7113">
        <f t="shared" si="334"/>
        <v>1.8576451135387299E-2</v>
      </c>
      <c r="L7113">
        <f t="shared" si="335"/>
        <v>302.3297820413045</v>
      </c>
    </row>
    <row r="7114" spans="1:12" x14ac:dyDescent="0.3">
      <c r="A7114" t="s">
        <v>51</v>
      </c>
      <c r="B7114" t="s">
        <v>646</v>
      </c>
      <c r="C7114" t="s">
        <v>645</v>
      </c>
      <c r="D7114" t="s">
        <v>23</v>
      </c>
      <c r="E7114" t="str">
        <f>VLOOKUP(D7114,Abbrev!$A$6:$B$67,2,FALSE)</f>
        <v>Cod-L</v>
      </c>
      <c r="F7114" t="str">
        <f t="shared" si="333"/>
        <v/>
      </c>
      <c r="G7114">
        <v>1983</v>
      </c>
      <c r="H7114">
        <v>16274.894480000001</v>
      </c>
      <c r="I7114">
        <v>22.959704748533799</v>
      </c>
      <c r="J7114">
        <v>373666.772074343</v>
      </c>
      <c r="K7114">
        <f t="shared" si="334"/>
        <v>2.2959704748533798E-2</v>
      </c>
      <c r="L7114">
        <f t="shared" si="335"/>
        <v>373.66677207434253</v>
      </c>
    </row>
    <row r="7115" spans="1:12" x14ac:dyDescent="0.3">
      <c r="A7115" t="s">
        <v>51</v>
      </c>
      <c r="B7115" t="s">
        <v>646</v>
      </c>
      <c r="C7115" t="s">
        <v>645</v>
      </c>
      <c r="D7115" t="s">
        <v>43</v>
      </c>
      <c r="E7115" t="str">
        <f>VLOOKUP(D7115,Abbrev!$A$6:$B$67,2,FALSE)</f>
        <v>Sflound-S</v>
      </c>
      <c r="F7115" t="str">
        <f t="shared" si="333"/>
        <v/>
      </c>
      <c r="G7115">
        <v>1983</v>
      </c>
      <c r="H7115">
        <v>16274.894480000001</v>
      </c>
      <c r="I7115">
        <v>23.781897843541</v>
      </c>
      <c r="J7115">
        <v>387047.87793776899</v>
      </c>
      <c r="K7115">
        <f t="shared" si="334"/>
        <v>2.3781897843541001E-2</v>
      </c>
      <c r="L7115">
        <f t="shared" si="335"/>
        <v>387.04787793776933</v>
      </c>
    </row>
    <row r="7116" spans="1:12" x14ac:dyDescent="0.3">
      <c r="A7116" t="s">
        <v>51</v>
      </c>
      <c r="B7116" t="s">
        <v>646</v>
      </c>
      <c r="C7116" t="s">
        <v>645</v>
      </c>
      <c r="D7116" t="s">
        <v>29</v>
      </c>
      <c r="E7116" t="str">
        <f>VLOOKUP(D7116,Abbrev!$A$6:$B$67,2,FALSE)</f>
        <v>Sflound-L</v>
      </c>
      <c r="F7116" t="str">
        <f t="shared" si="333"/>
        <v/>
      </c>
      <c r="G7116">
        <v>1983</v>
      </c>
      <c r="H7116">
        <v>16274.894480000001</v>
      </c>
      <c r="I7116">
        <v>175.36669188286001</v>
      </c>
      <c r="J7116">
        <v>2854074.40570021</v>
      </c>
      <c r="K7116">
        <f t="shared" si="334"/>
        <v>0.17536669188286</v>
      </c>
      <c r="L7116">
        <f t="shared" si="335"/>
        <v>2854.0744057002194</v>
      </c>
    </row>
    <row r="7117" spans="1:12" x14ac:dyDescent="0.3">
      <c r="A7117" t="s">
        <v>51</v>
      </c>
      <c r="B7117" t="s">
        <v>646</v>
      </c>
      <c r="C7117" t="s">
        <v>645</v>
      </c>
      <c r="D7117" t="s">
        <v>24</v>
      </c>
      <c r="E7117" t="str">
        <f>VLOOKUP(D7117,Abbrev!$A$6:$B$67,2,FALSE)</f>
        <v>Yflound-S</v>
      </c>
      <c r="F7117" t="str">
        <f t="shared" si="333"/>
        <v/>
      </c>
      <c r="G7117">
        <v>1983</v>
      </c>
      <c r="H7117">
        <v>16274.894480000001</v>
      </c>
      <c r="I7117">
        <v>1.0496071986291201E-2</v>
      </c>
      <c r="J7117">
        <v>170.82246403137401</v>
      </c>
      <c r="K7117">
        <f t="shared" si="334"/>
        <v>1.0496071986291201E-5</v>
      </c>
      <c r="L7117">
        <f t="shared" si="335"/>
        <v>0.17082246403137333</v>
      </c>
    </row>
    <row r="7118" spans="1:12" x14ac:dyDescent="0.3">
      <c r="A7118" t="s">
        <v>51</v>
      </c>
      <c r="B7118" t="s">
        <v>646</v>
      </c>
      <c r="C7118" t="s">
        <v>645</v>
      </c>
      <c r="D7118" t="s">
        <v>44</v>
      </c>
      <c r="E7118" t="str">
        <f>VLOOKUP(D7118,Abbrev!$A$6:$B$67,2,FALSE)</f>
        <v>Blue-S</v>
      </c>
      <c r="F7118" t="str">
        <f t="shared" si="333"/>
        <v/>
      </c>
      <c r="G7118">
        <v>1983</v>
      </c>
      <c r="H7118">
        <v>16274.894480000001</v>
      </c>
      <c r="I7118">
        <v>468.32747752934699</v>
      </c>
      <c r="J7118">
        <v>7621980.2788747</v>
      </c>
      <c r="K7118">
        <f t="shared" si="334"/>
        <v>0.468327477529347</v>
      </c>
      <c r="L7118">
        <f t="shared" si="335"/>
        <v>7621.9802788746938</v>
      </c>
    </row>
    <row r="7119" spans="1:12" x14ac:dyDescent="0.3">
      <c r="A7119" t="s">
        <v>51</v>
      </c>
      <c r="B7119" t="s">
        <v>646</v>
      </c>
      <c r="C7119" t="s">
        <v>645</v>
      </c>
      <c r="D7119" t="s">
        <v>32</v>
      </c>
      <c r="E7119" t="str">
        <f>VLOOKUP(D7119,Abbrev!$A$6:$B$67,2,FALSE)</f>
        <v>Blue-M</v>
      </c>
      <c r="F7119" t="str">
        <f t="shared" si="333"/>
        <v/>
      </c>
      <c r="G7119">
        <v>1983</v>
      </c>
      <c r="H7119">
        <v>16274.894480000001</v>
      </c>
      <c r="I7119">
        <v>92.055843037657397</v>
      </c>
      <c r="J7119">
        <v>1498199.13170532</v>
      </c>
      <c r="K7119">
        <f t="shared" si="334"/>
        <v>9.2055843037657403E-2</v>
      </c>
      <c r="L7119">
        <f t="shared" si="335"/>
        <v>1498.1991317053171</v>
      </c>
    </row>
    <row r="7120" spans="1:12" x14ac:dyDescent="0.3">
      <c r="A7120" t="s">
        <v>51</v>
      </c>
      <c r="B7120" t="s">
        <v>646</v>
      </c>
      <c r="C7120" t="s">
        <v>645</v>
      </c>
      <c r="D7120" t="s">
        <v>28</v>
      </c>
      <c r="E7120" t="str">
        <f>VLOOKUP(D7120,Abbrev!$A$6:$B$67,2,FALSE)</f>
        <v>Blue-L</v>
      </c>
      <c r="F7120" t="str">
        <f t="shared" si="333"/>
        <v/>
      </c>
      <c r="G7120">
        <v>1983</v>
      </c>
      <c r="H7120">
        <v>16274.894480000001</v>
      </c>
      <c r="I7120">
        <v>29.136266332254301</v>
      </c>
      <c r="J7120">
        <v>474189.66009861499</v>
      </c>
      <c r="K7120">
        <f t="shared" si="334"/>
        <v>2.9136266332254301E-2</v>
      </c>
      <c r="L7120">
        <f t="shared" si="335"/>
        <v>474.18966009861538</v>
      </c>
    </row>
    <row r="7121" spans="1:12" x14ac:dyDescent="0.3">
      <c r="A7121" t="s">
        <v>51</v>
      </c>
      <c r="B7121" t="s">
        <v>646</v>
      </c>
      <c r="C7121" t="s">
        <v>645</v>
      </c>
      <c r="D7121" t="s">
        <v>35</v>
      </c>
      <c r="E7121" t="str">
        <f>VLOOKUP(D7121,Abbrev!$A$6:$B$67,2,FALSE)</f>
        <v>Sbass-L</v>
      </c>
      <c r="F7121" t="str">
        <f t="shared" si="333"/>
        <v/>
      </c>
      <c r="G7121">
        <v>1983</v>
      </c>
      <c r="H7121">
        <v>16274.894480000001</v>
      </c>
      <c r="I7121">
        <v>93.817403808131004</v>
      </c>
      <c r="J7121">
        <v>1526868.3473648799</v>
      </c>
      <c r="K7121">
        <f t="shared" si="334"/>
        <v>9.3817403808131E-2</v>
      </c>
      <c r="L7121">
        <f t="shared" si="335"/>
        <v>1526.8683473648823</v>
      </c>
    </row>
    <row r="7122" spans="1:12" x14ac:dyDescent="0.3">
      <c r="A7122" t="s">
        <v>51</v>
      </c>
      <c r="B7122" t="s">
        <v>646</v>
      </c>
      <c r="C7122" t="s">
        <v>645</v>
      </c>
      <c r="D7122" t="s">
        <v>40</v>
      </c>
      <c r="E7122" t="str">
        <f>VLOOKUP(D7122,Abbrev!$A$6:$B$67,2,FALSE)</f>
        <v>Weak-S</v>
      </c>
      <c r="F7122" t="str">
        <f t="shared" si="333"/>
        <v/>
      </c>
      <c r="G7122">
        <v>1983</v>
      </c>
      <c r="H7122">
        <v>16274.894480000001</v>
      </c>
      <c r="I7122">
        <v>158.20370373011701</v>
      </c>
      <c r="J7122">
        <v>2574748.5845528399</v>
      </c>
      <c r="K7122">
        <f t="shared" si="334"/>
        <v>0.15820370373011702</v>
      </c>
      <c r="L7122">
        <f t="shared" si="335"/>
        <v>2574.7485845528372</v>
      </c>
    </row>
    <row r="7123" spans="1:12" x14ac:dyDescent="0.3">
      <c r="A7123" t="s">
        <v>51</v>
      </c>
      <c r="B7123" t="s">
        <v>646</v>
      </c>
      <c r="C7123" t="s">
        <v>645</v>
      </c>
      <c r="D7123" t="s">
        <v>36</v>
      </c>
      <c r="E7123" t="str">
        <f>VLOOKUP(D7123,Abbrev!$A$6:$B$67,2,FALSE)</f>
        <v>Weak-M</v>
      </c>
      <c r="F7123" t="str">
        <f t="shared" si="333"/>
        <v/>
      </c>
      <c r="G7123">
        <v>1983</v>
      </c>
      <c r="H7123">
        <v>16274.894480000001</v>
      </c>
      <c r="I7123">
        <v>663.74850781174496</v>
      </c>
      <c r="J7123">
        <v>10802436.925893599</v>
      </c>
      <c r="K7123">
        <f t="shared" si="334"/>
        <v>0.66374850781174499</v>
      </c>
      <c r="L7123">
        <f t="shared" si="335"/>
        <v>10802.436925893606</v>
      </c>
    </row>
    <row r="7124" spans="1:12" x14ac:dyDescent="0.3">
      <c r="A7124" t="s">
        <v>51</v>
      </c>
      <c r="B7124" t="s">
        <v>646</v>
      </c>
      <c r="C7124" t="s">
        <v>645</v>
      </c>
      <c r="D7124" t="s">
        <v>49</v>
      </c>
      <c r="E7124" t="str">
        <f>VLOOKUP(D7124,Abbrev!$A$6:$B$67,2,FALSE)</f>
        <v>Weak-L</v>
      </c>
      <c r="F7124" t="str">
        <f t="shared" si="333"/>
        <v/>
      </c>
      <c r="G7124">
        <v>1983</v>
      </c>
      <c r="H7124">
        <v>16274.894480000001</v>
      </c>
      <c r="I7124">
        <v>172.992313039989</v>
      </c>
      <c r="J7124">
        <v>2815431.6405769498</v>
      </c>
      <c r="K7124">
        <f t="shared" si="334"/>
        <v>0.17299231303998899</v>
      </c>
      <c r="L7124">
        <f t="shared" si="335"/>
        <v>2815.4316405769491</v>
      </c>
    </row>
    <row r="7125" spans="1:12" x14ac:dyDescent="0.3">
      <c r="A7125" t="s">
        <v>51</v>
      </c>
      <c r="B7125" t="s">
        <v>646</v>
      </c>
      <c r="C7125" t="s">
        <v>645</v>
      </c>
      <c r="D7125" t="s">
        <v>7</v>
      </c>
      <c r="E7125" t="str">
        <f>VLOOKUP(D7125,Abbrev!$A$6:$B$67,2,FALSE)</f>
        <v>Alosines</v>
      </c>
      <c r="F7125" t="str">
        <f t="shared" si="333"/>
        <v/>
      </c>
      <c r="G7125">
        <v>1984</v>
      </c>
      <c r="H7125">
        <v>16274.894480000001</v>
      </c>
      <c r="I7125">
        <v>171.641750087812</v>
      </c>
      <c r="J7125">
        <v>2793451.37104167</v>
      </c>
      <c r="K7125">
        <f t="shared" si="334"/>
        <v>0.17164175008781199</v>
      </c>
      <c r="L7125">
        <f t="shared" si="335"/>
        <v>2793.4513710416709</v>
      </c>
    </row>
    <row r="7126" spans="1:12" x14ac:dyDescent="0.3">
      <c r="A7126" t="s">
        <v>51</v>
      </c>
      <c r="B7126" t="s">
        <v>646</v>
      </c>
      <c r="C7126" t="s">
        <v>645</v>
      </c>
      <c r="D7126" t="s">
        <v>31</v>
      </c>
      <c r="E7126" t="str">
        <f>VLOOKUP(D7126,Abbrev!$A$6:$B$67,2,FALSE)</f>
        <v>Anch</v>
      </c>
      <c r="F7126" t="str">
        <f t="shared" si="333"/>
        <v/>
      </c>
      <c r="G7126">
        <v>1984</v>
      </c>
      <c r="H7126">
        <v>16274.894480000001</v>
      </c>
      <c r="I7126">
        <v>4465.7513665700699</v>
      </c>
      <c r="J7126">
        <v>72679632.264843807</v>
      </c>
      <c r="K7126">
        <f t="shared" si="334"/>
        <v>4.4657513665700694</v>
      </c>
      <c r="L7126">
        <f t="shared" si="335"/>
        <v>72679.632264843676</v>
      </c>
    </row>
    <row r="7127" spans="1:12" x14ac:dyDescent="0.3">
      <c r="A7127" t="s">
        <v>51</v>
      </c>
      <c r="B7127" t="s">
        <v>646</v>
      </c>
      <c r="C7127" t="s">
        <v>645</v>
      </c>
      <c r="D7127" t="s">
        <v>42</v>
      </c>
      <c r="E7127" t="str">
        <f>VLOOKUP(D7127,Abbrev!$A$6:$B$67,2,FALSE)</f>
        <v>Croaker</v>
      </c>
      <c r="F7127" t="str">
        <f t="shared" si="333"/>
        <v/>
      </c>
      <c r="G7127">
        <v>1984</v>
      </c>
      <c r="H7127">
        <v>16274.894480000001</v>
      </c>
      <c r="I7127">
        <v>3471.9068317527199</v>
      </c>
      <c r="J7127">
        <v>56504917.3311667</v>
      </c>
      <c r="K7127">
        <f t="shared" si="334"/>
        <v>3.4719068317527197</v>
      </c>
      <c r="L7127">
        <f t="shared" si="335"/>
        <v>56504.917331166631</v>
      </c>
    </row>
    <row r="7128" spans="1:12" x14ac:dyDescent="0.3">
      <c r="A7128" t="s">
        <v>51</v>
      </c>
      <c r="B7128" t="s">
        <v>646</v>
      </c>
      <c r="C7128" t="s">
        <v>645</v>
      </c>
      <c r="D7128" t="s">
        <v>8</v>
      </c>
      <c r="E7128" t="str">
        <f>VLOOKUP(D7128,Abbrev!$A$6:$B$67,2,FALSE)</f>
        <v>Herring</v>
      </c>
      <c r="F7128" t="str">
        <f t="shared" si="333"/>
        <v/>
      </c>
      <c r="G7128">
        <v>1984</v>
      </c>
      <c r="H7128">
        <v>16274.894480000001</v>
      </c>
      <c r="I7128">
        <v>1023.44298823323</v>
      </c>
      <c r="J7128">
        <v>16656426.639791699</v>
      </c>
      <c r="K7128">
        <f t="shared" si="334"/>
        <v>1.0234429882332301</v>
      </c>
      <c r="L7128">
        <f t="shared" si="335"/>
        <v>16656.426639791702</v>
      </c>
    </row>
    <row r="7129" spans="1:12" x14ac:dyDescent="0.3">
      <c r="A7129" t="s">
        <v>51</v>
      </c>
      <c r="B7129" t="s">
        <v>646</v>
      </c>
      <c r="C7129" t="s">
        <v>645</v>
      </c>
      <c r="D7129" t="s">
        <v>9</v>
      </c>
      <c r="E7129" t="str">
        <f>VLOOKUP(D7129,Abbrev!$A$6:$B$67,2,FALSE)</f>
        <v>Mack</v>
      </c>
      <c r="F7129" t="str">
        <f t="shared" si="333"/>
        <v/>
      </c>
      <c r="G7129">
        <v>1984</v>
      </c>
      <c r="H7129">
        <v>16274.894480000001</v>
      </c>
      <c r="I7129">
        <v>236.73459727344601</v>
      </c>
      <c r="J7129">
        <v>3852830.5903906198</v>
      </c>
      <c r="K7129">
        <f t="shared" si="334"/>
        <v>0.23673459727344601</v>
      </c>
      <c r="L7129">
        <f t="shared" si="335"/>
        <v>3852.8305903906298</v>
      </c>
    </row>
    <row r="7130" spans="1:12" x14ac:dyDescent="0.3">
      <c r="A7130" t="s">
        <v>51</v>
      </c>
      <c r="B7130" t="s">
        <v>646</v>
      </c>
      <c r="C7130" t="s">
        <v>645</v>
      </c>
      <c r="D7130" t="s">
        <v>10</v>
      </c>
      <c r="E7130" t="str">
        <f>VLOOKUP(D7130,Abbrev!$A$6:$B$67,2,FALSE)</f>
        <v>Butter</v>
      </c>
      <c r="F7130" t="str">
        <f t="shared" si="333"/>
        <v/>
      </c>
      <c r="G7130">
        <v>1984</v>
      </c>
      <c r="H7130">
        <v>16274.894480000001</v>
      </c>
      <c r="I7130">
        <v>3297.4065745897901</v>
      </c>
      <c r="J7130">
        <v>53664944.059107102</v>
      </c>
      <c r="K7130">
        <f t="shared" si="334"/>
        <v>3.29740657458979</v>
      </c>
      <c r="L7130">
        <f t="shared" si="335"/>
        <v>53664.944059107082</v>
      </c>
    </row>
    <row r="7131" spans="1:12" x14ac:dyDescent="0.3">
      <c r="A7131" t="s">
        <v>51</v>
      </c>
      <c r="B7131" t="s">
        <v>646</v>
      </c>
      <c r="C7131" t="s">
        <v>645</v>
      </c>
      <c r="D7131" t="s">
        <v>11</v>
      </c>
      <c r="E7131" t="str">
        <f>VLOOKUP(D7131,Abbrev!$A$6:$B$67,2,FALSE)</f>
        <v>Dbenth-oth</v>
      </c>
      <c r="F7131" t="str">
        <f t="shared" si="333"/>
        <v/>
      </c>
      <c r="G7131">
        <v>1984</v>
      </c>
      <c r="H7131">
        <v>16274.894480000001</v>
      </c>
      <c r="I7131">
        <v>5436.9673734973903</v>
      </c>
      <c r="J7131">
        <v>88486070.294872701</v>
      </c>
      <c r="K7131">
        <f t="shared" si="334"/>
        <v>5.4369673734973905</v>
      </c>
      <c r="L7131">
        <f t="shared" si="335"/>
        <v>88486.070294872785</v>
      </c>
    </row>
    <row r="7132" spans="1:12" x14ac:dyDescent="0.3">
      <c r="A7132" t="s">
        <v>51</v>
      </c>
      <c r="B7132" t="s">
        <v>646</v>
      </c>
      <c r="C7132" t="s">
        <v>645</v>
      </c>
      <c r="D7132" t="s">
        <v>33</v>
      </c>
      <c r="E7132" t="str">
        <f>VLOOKUP(D7132,Abbrev!$A$6:$B$67,2,FALSE)</f>
        <v>Domni-oth</v>
      </c>
      <c r="F7132" t="str">
        <f t="shared" si="333"/>
        <v/>
      </c>
      <c r="G7132">
        <v>1984</v>
      </c>
      <c r="H7132">
        <v>16274.894480000001</v>
      </c>
      <c r="I7132">
        <v>12.6880382253552</v>
      </c>
      <c r="J7132">
        <v>206496.483275862</v>
      </c>
      <c r="K7132">
        <f t="shared" si="334"/>
        <v>1.26880382253552E-2</v>
      </c>
      <c r="L7132">
        <f t="shared" si="335"/>
        <v>206.49648327586235</v>
      </c>
    </row>
    <row r="7133" spans="1:12" x14ac:dyDescent="0.3">
      <c r="A7133" t="s">
        <v>51</v>
      </c>
      <c r="B7133" t="s">
        <v>646</v>
      </c>
      <c r="C7133" t="s">
        <v>645</v>
      </c>
      <c r="D7133" t="s">
        <v>12</v>
      </c>
      <c r="E7133" t="str">
        <f>VLOOKUP(D7133,Abbrev!$A$6:$B$67,2,FALSE)</f>
        <v>Dpisc-oth</v>
      </c>
      <c r="F7133" t="str">
        <f t="shared" si="333"/>
        <v/>
      </c>
      <c r="G7133">
        <v>1984</v>
      </c>
      <c r="H7133">
        <v>16274.894480000001</v>
      </c>
      <c r="I7133">
        <v>1653.6694823785199</v>
      </c>
      <c r="J7133">
        <v>26913296.330506701</v>
      </c>
      <c r="K7133">
        <f t="shared" si="334"/>
        <v>1.6536694823785199</v>
      </c>
      <c r="L7133">
        <f t="shared" si="335"/>
        <v>26913.29633050663</v>
      </c>
    </row>
    <row r="7134" spans="1:12" x14ac:dyDescent="0.3">
      <c r="A7134" t="s">
        <v>51</v>
      </c>
      <c r="B7134" t="s">
        <v>646</v>
      </c>
      <c r="C7134" t="s">
        <v>645</v>
      </c>
      <c r="D7134" t="s">
        <v>27</v>
      </c>
      <c r="E7134" t="str">
        <f>VLOOKUP(D7134,Abbrev!$A$6:$B$67,2,FALSE)</f>
        <v>MedPel</v>
      </c>
      <c r="F7134" t="str">
        <f t="shared" si="333"/>
        <v/>
      </c>
      <c r="G7134">
        <v>1984</v>
      </c>
      <c r="H7134">
        <v>16274.894480000001</v>
      </c>
      <c r="I7134">
        <v>36.996523204250103</v>
      </c>
      <c r="J7134">
        <v>602114.51127604197</v>
      </c>
      <c r="K7134">
        <f t="shared" si="334"/>
        <v>3.6996523204250106E-2</v>
      </c>
      <c r="L7134">
        <f t="shared" si="335"/>
        <v>602.11451127604198</v>
      </c>
    </row>
    <row r="7135" spans="1:12" x14ac:dyDescent="0.3">
      <c r="A7135" t="s">
        <v>51</v>
      </c>
      <c r="B7135" t="s">
        <v>646</v>
      </c>
      <c r="C7135" t="s">
        <v>645</v>
      </c>
      <c r="D7135" t="s">
        <v>14</v>
      </c>
      <c r="E7135" t="str">
        <f>VLOOKUP(D7135,Abbrev!$A$6:$B$67,2,FALSE)</f>
        <v>Mesopel</v>
      </c>
      <c r="F7135" t="str">
        <f t="shared" si="333"/>
        <v/>
      </c>
      <c r="G7135">
        <v>1984</v>
      </c>
      <c r="H7135">
        <v>16274.894480000001</v>
      </c>
      <c r="I7135">
        <v>1.4749626800140501</v>
      </c>
      <c r="J7135">
        <v>24004.861979166701</v>
      </c>
      <c r="K7135">
        <f t="shared" si="334"/>
        <v>1.4749626800140501E-3</v>
      </c>
      <c r="L7135">
        <f t="shared" si="335"/>
        <v>24.00486197916667</v>
      </c>
    </row>
    <row r="7136" spans="1:12" x14ac:dyDescent="0.3">
      <c r="A7136" t="s">
        <v>51</v>
      </c>
      <c r="B7136" t="s">
        <v>646</v>
      </c>
      <c r="C7136" t="s">
        <v>645</v>
      </c>
      <c r="D7136" t="s">
        <v>15</v>
      </c>
      <c r="E7136" t="str">
        <f>VLOOKUP(D7136,Abbrev!$A$6:$B$67,2,FALSE)</f>
        <v>Skate</v>
      </c>
      <c r="F7136" t="str">
        <f t="shared" si="333"/>
        <v/>
      </c>
      <c r="G7136">
        <v>1984</v>
      </c>
      <c r="H7136">
        <v>16274.894480000001</v>
      </c>
      <c r="I7136">
        <v>529.22939641020798</v>
      </c>
      <c r="J7136">
        <v>8613152.5822902191</v>
      </c>
      <c r="K7136">
        <f t="shared" si="334"/>
        <v>0.52922939641020794</v>
      </c>
      <c r="L7136">
        <f t="shared" si="335"/>
        <v>8613.1525822902258</v>
      </c>
    </row>
    <row r="7137" spans="1:12" x14ac:dyDescent="0.3">
      <c r="A7137" t="s">
        <v>51</v>
      </c>
      <c r="B7137" t="s">
        <v>646</v>
      </c>
      <c r="C7137" t="s">
        <v>645</v>
      </c>
      <c r="D7137" t="s">
        <v>16</v>
      </c>
      <c r="E7137" t="str">
        <f>VLOOKUP(D7137,Abbrev!$A$6:$B$67,2,FALSE)</f>
        <v>SmPel</v>
      </c>
      <c r="F7137" t="str">
        <f t="shared" si="333"/>
        <v/>
      </c>
      <c r="G7137">
        <v>1984</v>
      </c>
      <c r="H7137">
        <v>16274.894480000001</v>
      </c>
      <c r="I7137">
        <v>397.55115033368497</v>
      </c>
      <c r="J7137">
        <v>6470103.02208333</v>
      </c>
      <c r="K7137">
        <f t="shared" si="334"/>
        <v>0.39755115033368499</v>
      </c>
      <c r="L7137">
        <f t="shared" si="335"/>
        <v>6470.10302208334</v>
      </c>
    </row>
    <row r="7138" spans="1:12" x14ac:dyDescent="0.3">
      <c r="A7138" t="s">
        <v>51</v>
      </c>
      <c r="B7138" t="s">
        <v>646</v>
      </c>
      <c r="C7138" t="s">
        <v>645</v>
      </c>
      <c r="D7138" t="s">
        <v>17</v>
      </c>
      <c r="E7138" t="str">
        <f>VLOOKUP(D7138,Abbrev!$A$6:$B$67,2,FALSE)</f>
        <v>Squid</v>
      </c>
      <c r="F7138" t="str">
        <f t="shared" si="333"/>
        <v/>
      </c>
      <c r="G7138">
        <v>1984</v>
      </c>
      <c r="H7138">
        <v>16274.894480000001</v>
      </c>
      <c r="I7138">
        <v>295.35518473393</v>
      </c>
      <c r="J7138">
        <v>4806874.4656656301</v>
      </c>
      <c r="K7138">
        <f t="shared" si="334"/>
        <v>0.29535518473393002</v>
      </c>
      <c r="L7138">
        <f t="shared" si="335"/>
        <v>4806.8744656656181</v>
      </c>
    </row>
    <row r="7139" spans="1:12" x14ac:dyDescent="0.3">
      <c r="A7139" t="s">
        <v>51</v>
      </c>
      <c r="B7139" t="s">
        <v>646</v>
      </c>
      <c r="C7139" t="s">
        <v>645</v>
      </c>
      <c r="D7139" t="s">
        <v>18</v>
      </c>
      <c r="E7139" t="str">
        <f>VLOOKUP(D7139,Abbrev!$A$6:$B$67,2,FALSE)</f>
        <v>Dogfish-S</v>
      </c>
      <c r="F7139" t="str">
        <f t="shared" si="333"/>
        <v/>
      </c>
      <c r="G7139">
        <v>1984</v>
      </c>
      <c r="H7139">
        <v>16274.894480000001</v>
      </c>
      <c r="I7139">
        <v>1.60959546544581</v>
      </c>
      <c r="J7139">
        <v>26195.996355617099</v>
      </c>
      <c r="K7139">
        <f t="shared" si="334"/>
        <v>1.6095954654458101E-3</v>
      </c>
      <c r="L7139">
        <f t="shared" si="335"/>
        <v>26.195996355617048</v>
      </c>
    </row>
    <row r="7140" spans="1:12" x14ac:dyDescent="0.3">
      <c r="A7140" t="s">
        <v>51</v>
      </c>
      <c r="B7140" t="s">
        <v>646</v>
      </c>
      <c r="C7140" t="s">
        <v>645</v>
      </c>
      <c r="D7140" t="s">
        <v>19</v>
      </c>
      <c r="E7140" t="str">
        <f>VLOOKUP(D7140,Abbrev!$A$6:$B$67,2,FALSE)</f>
        <v>Dogfish-L</v>
      </c>
      <c r="F7140" t="str">
        <f t="shared" si="333"/>
        <v/>
      </c>
      <c r="G7140">
        <v>1984</v>
      </c>
      <c r="H7140">
        <v>16274.894480000001</v>
      </c>
      <c r="I7140">
        <v>2323.6835300929401</v>
      </c>
      <c r="J7140">
        <v>37817704.257176504</v>
      </c>
      <c r="K7140">
        <f t="shared" si="334"/>
        <v>2.3236835300929402</v>
      </c>
      <c r="L7140">
        <f t="shared" si="335"/>
        <v>37817.704257176505</v>
      </c>
    </row>
    <row r="7141" spans="1:12" x14ac:dyDescent="0.3">
      <c r="A7141" t="s">
        <v>51</v>
      </c>
      <c r="B7141" t="s">
        <v>646</v>
      </c>
      <c r="C7141" t="s">
        <v>645</v>
      </c>
      <c r="D7141" t="s">
        <v>38</v>
      </c>
      <c r="E7141" t="str">
        <f>VLOOKUP(D7141,Abbrev!$A$6:$B$67,2,FALSE)</f>
        <v>Menh-S</v>
      </c>
      <c r="F7141" t="str">
        <f t="shared" si="333"/>
        <v/>
      </c>
      <c r="G7141">
        <v>1984</v>
      </c>
      <c r="H7141">
        <v>16274.894480000001</v>
      </c>
      <c r="I7141">
        <v>3.9067488192341102</v>
      </c>
      <c r="J7141">
        <v>63581.924792899801</v>
      </c>
      <c r="K7141">
        <f t="shared" si="334"/>
        <v>3.9067488192341101E-3</v>
      </c>
      <c r="L7141">
        <f t="shared" si="335"/>
        <v>63.581924792899741</v>
      </c>
    </row>
    <row r="7142" spans="1:12" x14ac:dyDescent="0.3">
      <c r="A7142" t="s">
        <v>51</v>
      </c>
      <c r="B7142" t="s">
        <v>646</v>
      </c>
      <c r="C7142" t="s">
        <v>645</v>
      </c>
      <c r="D7142" t="s">
        <v>45</v>
      </c>
      <c r="E7142" t="str">
        <f>VLOOKUP(D7142,Abbrev!$A$6:$B$67,2,FALSE)</f>
        <v>Menh-M</v>
      </c>
      <c r="F7142" t="str">
        <f t="shared" si="333"/>
        <v/>
      </c>
      <c r="G7142">
        <v>1984</v>
      </c>
      <c r="H7142">
        <v>16274.894480000001</v>
      </c>
      <c r="I7142">
        <v>7.31617667692616</v>
      </c>
      <c r="J7142">
        <v>119070.00341401</v>
      </c>
      <c r="K7142">
        <f t="shared" si="334"/>
        <v>7.3161766769261598E-3</v>
      </c>
      <c r="L7142">
        <f t="shared" si="335"/>
        <v>119.0700034140103</v>
      </c>
    </row>
    <row r="7143" spans="1:12" x14ac:dyDescent="0.3">
      <c r="A7143" t="s">
        <v>51</v>
      </c>
      <c r="B7143" t="s">
        <v>646</v>
      </c>
      <c r="C7143" t="s">
        <v>645</v>
      </c>
      <c r="D7143" t="s">
        <v>30</v>
      </c>
      <c r="E7143" t="str">
        <f>VLOOKUP(D7143,Abbrev!$A$6:$B$67,2,FALSE)</f>
        <v>Menh-L</v>
      </c>
      <c r="F7143" t="str">
        <f t="shared" si="333"/>
        <v/>
      </c>
      <c r="G7143">
        <v>1984</v>
      </c>
      <c r="H7143">
        <v>16274.894480000001</v>
      </c>
      <c r="I7143">
        <v>2.85625485560498</v>
      </c>
      <c r="J7143">
        <v>46485.246382958598</v>
      </c>
      <c r="K7143">
        <f t="shared" si="334"/>
        <v>2.85625485560498E-3</v>
      </c>
      <c r="L7143">
        <f t="shared" si="335"/>
        <v>46.485246382958685</v>
      </c>
    </row>
    <row r="7144" spans="1:12" x14ac:dyDescent="0.3">
      <c r="A7144" t="s">
        <v>51</v>
      </c>
      <c r="B7144" t="s">
        <v>646</v>
      </c>
      <c r="C7144" t="s">
        <v>645</v>
      </c>
      <c r="D7144" t="s">
        <v>20</v>
      </c>
      <c r="E7144" t="str">
        <f>VLOOKUP(D7144,Abbrev!$A$6:$B$67,2,FALSE)</f>
        <v>Hake-S</v>
      </c>
      <c r="F7144" t="str">
        <f t="shared" si="333"/>
        <v/>
      </c>
      <c r="G7144">
        <v>1984</v>
      </c>
      <c r="H7144">
        <v>16274.894480000001</v>
      </c>
      <c r="I7144">
        <v>112.186060471717</v>
      </c>
      <c r="J7144">
        <v>1825816.2963040899</v>
      </c>
      <c r="K7144">
        <f t="shared" si="334"/>
        <v>0.112186060471717</v>
      </c>
      <c r="L7144">
        <f t="shared" si="335"/>
        <v>1825.8162963040934</v>
      </c>
    </row>
    <row r="7145" spans="1:12" x14ac:dyDescent="0.3">
      <c r="A7145" t="s">
        <v>51</v>
      </c>
      <c r="B7145" t="s">
        <v>646</v>
      </c>
      <c r="C7145" t="s">
        <v>645</v>
      </c>
      <c r="D7145" t="s">
        <v>21</v>
      </c>
      <c r="E7145" t="str">
        <f>VLOOKUP(D7145,Abbrev!$A$6:$B$67,2,FALSE)</f>
        <v>Hake-L</v>
      </c>
      <c r="F7145" t="str">
        <f t="shared" si="333"/>
        <v/>
      </c>
      <c r="G7145">
        <v>1984</v>
      </c>
      <c r="H7145">
        <v>16274.894480000001</v>
      </c>
      <c r="I7145">
        <v>11.984337733313801</v>
      </c>
      <c r="J7145">
        <v>195043.83202236399</v>
      </c>
      <c r="K7145">
        <f t="shared" si="334"/>
        <v>1.1984337733313801E-2</v>
      </c>
      <c r="L7145">
        <f t="shared" si="335"/>
        <v>195.04383202236451</v>
      </c>
    </row>
    <row r="7146" spans="1:12" x14ac:dyDescent="0.3">
      <c r="A7146" t="s">
        <v>51</v>
      </c>
      <c r="B7146" t="s">
        <v>646</v>
      </c>
      <c r="C7146" t="s">
        <v>645</v>
      </c>
      <c r="D7146" t="s">
        <v>23</v>
      </c>
      <c r="E7146" t="str">
        <f>VLOOKUP(D7146,Abbrev!$A$6:$B$67,2,FALSE)</f>
        <v>Cod-L</v>
      </c>
      <c r="F7146" t="str">
        <f t="shared" si="333"/>
        <v/>
      </c>
      <c r="G7146">
        <v>1984</v>
      </c>
      <c r="H7146">
        <v>16274.894480000001</v>
      </c>
      <c r="I7146">
        <v>12.734056561028201</v>
      </c>
      <c r="J7146">
        <v>207245.42683308499</v>
      </c>
      <c r="K7146">
        <f t="shared" si="334"/>
        <v>1.27340565610282E-2</v>
      </c>
      <c r="L7146">
        <f t="shared" si="335"/>
        <v>207.24542683308565</v>
      </c>
    </row>
    <row r="7147" spans="1:12" x14ac:dyDescent="0.3">
      <c r="A7147" t="s">
        <v>51</v>
      </c>
      <c r="B7147" t="s">
        <v>646</v>
      </c>
      <c r="C7147" t="s">
        <v>645</v>
      </c>
      <c r="D7147" t="s">
        <v>43</v>
      </c>
      <c r="E7147" t="str">
        <f>VLOOKUP(D7147,Abbrev!$A$6:$B$67,2,FALSE)</f>
        <v>Sflound-S</v>
      </c>
      <c r="F7147" t="str">
        <f t="shared" si="333"/>
        <v/>
      </c>
      <c r="G7147">
        <v>1984</v>
      </c>
      <c r="H7147">
        <v>16274.894480000001</v>
      </c>
      <c r="I7147">
        <v>9.6574548401259701</v>
      </c>
      <c r="J7147">
        <v>157174.05846841499</v>
      </c>
      <c r="K7147">
        <f t="shared" si="334"/>
        <v>9.6574548401259699E-3</v>
      </c>
      <c r="L7147">
        <f t="shared" si="335"/>
        <v>157.17405846841544</v>
      </c>
    </row>
    <row r="7148" spans="1:12" x14ac:dyDescent="0.3">
      <c r="A7148" t="s">
        <v>51</v>
      </c>
      <c r="B7148" t="s">
        <v>646</v>
      </c>
      <c r="C7148" t="s">
        <v>645</v>
      </c>
      <c r="D7148" t="s">
        <v>29</v>
      </c>
      <c r="E7148" t="str">
        <f>VLOOKUP(D7148,Abbrev!$A$6:$B$67,2,FALSE)</f>
        <v>Sflound-L</v>
      </c>
      <c r="F7148" t="str">
        <f t="shared" si="333"/>
        <v/>
      </c>
      <c r="G7148">
        <v>1984</v>
      </c>
      <c r="H7148">
        <v>16274.894480000001</v>
      </c>
      <c r="I7148">
        <v>110.17892579739301</v>
      </c>
      <c r="J7148">
        <v>1793150.3912723199</v>
      </c>
      <c r="K7148">
        <f t="shared" si="334"/>
        <v>0.11017892579739301</v>
      </c>
      <c r="L7148">
        <f t="shared" si="335"/>
        <v>1793.1503912723213</v>
      </c>
    </row>
    <row r="7149" spans="1:12" x14ac:dyDescent="0.3">
      <c r="A7149" t="s">
        <v>51</v>
      </c>
      <c r="B7149" t="s">
        <v>646</v>
      </c>
      <c r="C7149" t="s">
        <v>645</v>
      </c>
      <c r="D7149" t="s">
        <v>24</v>
      </c>
      <c r="E7149" t="str">
        <f>VLOOKUP(D7149,Abbrev!$A$6:$B$67,2,FALSE)</f>
        <v>Yflound-S</v>
      </c>
      <c r="F7149" t="str">
        <f t="shared" si="333"/>
        <v/>
      </c>
      <c r="G7149">
        <v>1984</v>
      </c>
      <c r="H7149">
        <v>16274.894480000001</v>
      </c>
      <c r="I7149">
        <v>6.6380121501894998E-2</v>
      </c>
      <c r="J7149">
        <v>1080.3294730129201</v>
      </c>
      <c r="K7149">
        <f t="shared" si="334"/>
        <v>6.6380121501894996E-5</v>
      </c>
      <c r="L7149">
        <f t="shared" si="335"/>
        <v>1.0803294730129203</v>
      </c>
    </row>
    <row r="7150" spans="1:12" x14ac:dyDescent="0.3">
      <c r="A7150" t="s">
        <v>51</v>
      </c>
      <c r="B7150" t="s">
        <v>646</v>
      </c>
      <c r="C7150" t="s">
        <v>645</v>
      </c>
      <c r="D7150" t="s">
        <v>25</v>
      </c>
      <c r="E7150" t="str">
        <f>VLOOKUP(D7150,Abbrev!$A$6:$B$67,2,FALSE)</f>
        <v>Yflound-L</v>
      </c>
      <c r="F7150" t="str">
        <f t="shared" si="333"/>
        <v/>
      </c>
      <c r="G7150">
        <v>1984</v>
      </c>
      <c r="H7150">
        <v>16274.894480000001</v>
      </c>
      <c r="I7150">
        <v>1.0457440573707699</v>
      </c>
      <c r="J7150">
        <v>17019.374186796402</v>
      </c>
      <c r="K7150">
        <f t="shared" si="334"/>
        <v>1.04574405737077E-3</v>
      </c>
      <c r="L7150">
        <f t="shared" si="335"/>
        <v>17.019374186796348</v>
      </c>
    </row>
    <row r="7151" spans="1:12" x14ac:dyDescent="0.3">
      <c r="A7151" t="s">
        <v>51</v>
      </c>
      <c r="B7151" t="s">
        <v>646</v>
      </c>
      <c r="C7151" t="s">
        <v>645</v>
      </c>
      <c r="D7151" t="s">
        <v>44</v>
      </c>
      <c r="E7151" t="str">
        <f>VLOOKUP(D7151,Abbrev!$A$6:$B$67,2,FALSE)</f>
        <v>Blue-S</v>
      </c>
      <c r="F7151" t="str">
        <f t="shared" si="333"/>
        <v/>
      </c>
      <c r="G7151">
        <v>1984</v>
      </c>
      <c r="H7151">
        <v>16274.894480000001</v>
      </c>
      <c r="I7151">
        <v>1594.12698180849</v>
      </c>
      <c r="J7151">
        <v>25944248.416653998</v>
      </c>
      <c r="K7151">
        <f t="shared" si="334"/>
        <v>1.59412698180849</v>
      </c>
      <c r="L7151">
        <f t="shared" si="335"/>
        <v>25944.248416654056</v>
      </c>
    </row>
    <row r="7152" spans="1:12" x14ac:dyDescent="0.3">
      <c r="A7152" t="s">
        <v>51</v>
      </c>
      <c r="B7152" t="s">
        <v>646</v>
      </c>
      <c r="C7152" t="s">
        <v>645</v>
      </c>
      <c r="D7152" t="s">
        <v>32</v>
      </c>
      <c r="E7152" t="str">
        <f>VLOOKUP(D7152,Abbrev!$A$6:$B$67,2,FALSE)</f>
        <v>Blue-M</v>
      </c>
      <c r="F7152" t="str">
        <f t="shared" si="333"/>
        <v/>
      </c>
      <c r="G7152">
        <v>1984</v>
      </c>
      <c r="H7152">
        <v>16274.894480000001</v>
      </c>
      <c r="I7152">
        <v>142.90168079129299</v>
      </c>
      <c r="J7152">
        <v>2325709.7758929399</v>
      </c>
      <c r="K7152">
        <f t="shared" si="334"/>
        <v>0.14290168079129298</v>
      </c>
      <c r="L7152">
        <f t="shared" si="335"/>
        <v>2325.7097758929362</v>
      </c>
    </row>
    <row r="7153" spans="1:12" x14ac:dyDescent="0.3">
      <c r="A7153" t="s">
        <v>51</v>
      </c>
      <c r="B7153" t="s">
        <v>646</v>
      </c>
      <c r="C7153" t="s">
        <v>645</v>
      </c>
      <c r="D7153" t="s">
        <v>28</v>
      </c>
      <c r="E7153" t="str">
        <f>VLOOKUP(D7153,Abbrev!$A$6:$B$67,2,FALSE)</f>
        <v>Blue-L</v>
      </c>
      <c r="F7153" t="str">
        <f t="shared" si="333"/>
        <v/>
      </c>
      <c r="G7153">
        <v>1984</v>
      </c>
      <c r="H7153">
        <v>16274.894480000001</v>
      </c>
      <c r="I7153">
        <v>71.319856009482294</v>
      </c>
      <c r="J7153">
        <v>1160723.13088312</v>
      </c>
      <c r="K7153">
        <f t="shared" si="334"/>
        <v>7.1319856009482291E-2</v>
      </c>
      <c r="L7153">
        <f t="shared" si="335"/>
        <v>1160.7231308831183</v>
      </c>
    </row>
    <row r="7154" spans="1:12" x14ac:dyDescent="0.3">
      <c r="A7154" t="s">
        <v>51</v>
      </c>
      <c r="B7154" t="s">
        <v>646</v>
      </c>
      <c r="C7154" t="s">
        <v>645</v>
      </c>
      <c r="D7154" t="s">
        <v>35</v>
      </c>
      <c r="E7154" t="str">
        <f>VLOOKUP(D7154,Abbrev!$A$6:$B$67,2,FALSE)</f>
        <v>Sbass-L</v>
      </c>
      <c r="F7154" t="str">
        <f t="shared" si="333"/>
        <v/>
      </c>
      <c r="G7154">
        <v>1984</v>
      </c>
      <c r="H7154">
        <v>16274.894480000001</v>
      </c>
      <c r="I7154">
        <v>50.118647953171497</v>
      </c>
      <c r="J7154">
        <v>815675.70691813505</v>
      </c>
      <c r="K7154">
        <f t="shared" si="334"/>
        <v>5.0118647953171495E-2</v>
      </c>
      <c r="L7154">
        <f t="shared" si="335"/>
        <v>815.6757069181341</v>
      </c>
    </row>
    <row r="7155" spans="1:12" x14ac:dyDescent="0.3">
      <c r="A7155" t="s">
        <v>51</v>
      </c>
      <c r="B7155" t="s">
        <v>646</v>
      </c>
      <c r="C7155" t="s">
        <v>645</v>
      </c>
      <c r="D7155" t="s">
        <v>40</v>
      </c>
      <c r="E7155" t="str">
        <f>VLOOKUP(D7155,Abbrev!$A$6:$B$67,2,FALSE)</f>
        <v>Weak-S</v>
      </c>
      <c r="F7155" t="str">
        <f t="shared" si="333"/>
        <v/>
      </c>
      <c r="G7155">
        <v>1984</v>
      </c>
      <c r="H7155">
        <v>16274.894480000001</v>
      </c>
      <c r="I7155">
        <v>320.722028875001</v>
      </c>
      <c r="J7155">
        <v>5219717.17735215</v>
      </c>
      <c r="K7155">
        <f t="shared" si="334"/>
        <v>0.32072202887500101</v>
      </c>
      <c r="L7155">
        <f t="shared" si="335"/>
        <v>5219.717177352155</v>
      </c>
    </row>
    <row r="7156" spans="1:12" x14ac:dyDescent="0.3">
      <c r="A7156" t="s">
        <v>51</v>
      </c>
      <c r="B7156" t="s">
        <v>646</v>
      </c>
      <c r="C7156" t="s">
        <v>645</v>
      </c>
      <c r="D7156" t="s">
        <v>36</v>
      </c>
      <c r="E7156" t="str">
        <f>VLOOKUP(D7156,Abbrev!$A$6:$B$67,2,FALSE)</f>
        <v>Weak-M</v>
      </c>
      <c r="F7156" t="str">
        <f t="shared" si="333"/>
        <v/>
      </c>
      <c r="G7156">
        <v>1984</v>
      </c>
      <c r="H7156">
        <v>16274.894480000001</v>
      </c>
      <c r="I7156">
        <v>1456.0540402158099</v>
      </c>
      <c r="J7156">
        <v>23697125.86169</v>
      </c>
      <c r="K7156">
        <f t="shared" si="334"/>
        <v>1.45605404021581</v>
      </c>
      <c r="L7156">
        <f t="shared" si="335"/>
        <v>23697.125861689987</v>
      </c>
    </row>
    <row r="7157" spans="1:12" x14ac:dyDescent="0.3">
      <c r="A7157" t="s">
        <v>51</v>
      </c>
      <c r="B7157" t="s">
        <v>646</v>
      </c>
      <c r="C7157" t="s">
        <v>645</v>
      </c>
      <c r="D7157" t="s">
        <v>49</v>
      </c>
      <c r="E7157" t="str">
        <f>VLOOKUP(D7157,Abbrev!$A$6:$B$67,2,FALSE)</f>
        <v>Weak-L</v>
      </c>
      <c r="F7157" t="str">
        <f t="shared" si="333"/>
        <v/>
      </c>
      <c r="G7157">
        <v>1984</v>
      </c>
      <c r="H7157">
        <v>16274.894480000001</v>
      </c>
      <c r="I7157">
        <v>367.14260335892601</v>
      </c>
      <c r="J7157">
        <v>5975207.1287790202</v>
      </c>
      <c r="K7157">
        <f t="shared" si="334"/>
        <v>0.36714260335892601</v>
      </c>
      <c r="L7157">
        <f t="shared" si="335"/>
        <v>5975.207128779015</v>
      </c>
    </row>
    <row r="7158" spans="1:12" x14ac:dyDescent="0.3">
      <c r="A7158" t="s">
        <v>51</v>
      </c>
      <c r="B7158" t="s">
        <v>646</v>
      </c>
      <c r="C7158" t="s">
        <v>645</v>
      </c>
      <c r="D7158" t="s">
        <v>7</v>
      </c>
      <c r="E7158" t="str">
        <f>VLOOKUP(D7158,Abbrev!$A$6:$B$67,2,FALSE)</f>
        <v>Alosines</v>
      </c>
      <c r="F7158" t="str">
        <f t="shared" si="333"/>
        <v/>
      </c>
      <c r="G7158">
        <v>1985</v>
      </c>
      <c r="H7158">
        <v>16274.894480000001</v>
      </c>
      <c r="I7158">
        <v>92.048439811710395</v>
      </c>
      <c r="J7158">
        <v>1498078.6449842199</v>
      </c>
      <c r="K7158">
        <f t="shared" si="334"/>
        <v>9.2048439811710389E-2</v>
      </c>
      <c r="L7158">
        <f t="shared" si="335"/>
        <v>1498.0786449842178</v>
      </c>
    </row>
    <row r="7159" spans="1:12" x14ac:dyDescent="0.3">
      <c r="A7159" t="s">
        <v>51</v>
      </c>
      <c r="B7159" t="s">
        <v>646</v>
      </c>
      <c r="C7159" t="s">
        <v>645</v>
      </c>
      <c r="D7159" t="s">
        <v>31</v>
      </c>
      <c r="E7159" t="str">
        <f>VLOOKUP(D7159,Abbrev!$A$6:$B$67,2,FALSE)</f>
        <v>Anch</v>
      </c>
      <c r="F7159" t="str">
        <f t="shared" si="333"/>
        <v/>
      </c>
      <c r="G7159">
        <v>1985</v>
      </c>
      <c r="H7159">
        <v>16274.894480000001</v>
      </c>
      <c r="I7159">
        <v>1668.3847286774301</v>
      </c>
      <c r="J7159">
        <v>27152785.411268599</v>
      </c>
      <c r="K7159">
        <f t="shared" si="334"/>
        <v>1.66838472867743</v>
      </c>
      <c r="L7159">
        <f t="shared" si="335"/>
        <v>27152.785411268604</v>
      </c>
    </row>
    <row r="7160" spans="1:12" x14ac:dyDescent="0.3">
      <c r="A7160" t="s">
        <v>51</v>
      </c>
      <c r="B7160" t="s">
        <v>646</v>
      </c>
      <c r="C7160" t="s">
        <v>645</v>
      </c>
      <c r="D7160" t="s">
        <v>42</v>
      </c>
      <c r="E7160" t="str">
        <f>VLOOKUP(D7160,Abbrev!$A$6:$B$67,2,FALSE)</f>
        <v>Croaker</v>
      </c>
      <c r="F7160" t="str">
        <f t="shared" si="333"/>
        <v/>
      </c>
      <c r="G7160">
        <v>1985</v>
      </c>
      <c r="H7160">
        <v>16274.894480000001</v>
      </c>
      <c r="I7160">
        <v>1717.13386340955</v>
      </c>
      <c r="J7160">
        <v>27946172.4350251</v>
      </c>
      <c r="K7160">
        <f t="shared" si="334"/>
        <v>1.7171338634095501</v>
      </c>
      <c r="L7160">
        <f t="shared" si="335"/>
        <v>27946.172435025161</v>
      </c>
    </row>
    <row r="7161" spans="1:12" x14ac:dyDescent="0.3">
      <c r="A7161" t="s">
        <v>51</v>
      </c>
      <c r="B7161" t="s">
        <v>646</v>
      </c>
      <c r="C7161" t="s">
        <v>645</v>
      </c>
      <c r="D7161" t="s">
        <v>8</v>
      </c>
      <c r="E7161" t="str">
        <f>VLOOKUP(D7161,Abbrev!$A$6:$B$67,2,FALSE)</f>
        <v>Herring</v>
      </c>
      <c r="F7161" t="str">
        <f t="shared" si="333"/>
        <v/>
      </c>
      <c r="G7161">
        <v>1985</v>
      </c>
      <c r="H7161">
        <v>16274.894480000001</v>
      </c>
      <c r="I7161">
        <v>1380.1616833508999</v>
      </c>
      <c r="J7161">
        <v>22461985.761875</v>
      </c>
      <c r="K7161">
        <f t="shared" si="334"/>
        <v>1.3801616833508998</v>
      </c>
      <c r="L7161">
        <f t="shared" si="335"/>
        <v>22461.985761875068</v>
      </c>
    </row>
    <row r="7162" spans="1:12" x14ac:dyDescent="0.3">
      <c r="A7162" t="s">
        <v>51</v>
      </c>
      <c r="B7162" t="s">
        <v>646</v>
      </c>
      <c r="C7162" t="s">
        <v>645</v>
      </c>
      <c r="D7162" t="s">
        <v>9</v>
      </c>
      <c r="E7162" t="str">
        <f>VLOOKUP(D7162,Abbrev!$A$6:$B$67,2,FALSE)</f>
        <v>Mack</v>
      </c>
      <c r="F7162" t="str">
        <f t="shared" si="333"/>
        <v/>
      </c>
      <c r="G7162">
        <v>1985</v>
      </c>
      <c r="H7162">
        <v>16274.894480000001</v>
      </c>
      <c r="I7162">
        <v>240.673433658237</v>
      </c>
      <c r="J7162">
        <v>3916934.73692708</v>
      </c>
      <c r="K7162">
        <f t="shared" si="334"/>
        <v>0.24067343365823701</v>
      </c>
      <c r="L7162">
        <f t="shared" si="335"/>
        <v>3916.9347369270881</v>
      </c>
    </row>
    <row r="7163" spans="1:12" x14ac:dyDescent="0.3">
      <c r="A7163" t="s">
        <v>51</v>
      </c>
      <c r="B7163" t="s">
        <v>646</v>
      </c>
      <c r="C7163" t="s">
        <v>645</v>
      </c>
      <c r="D7163" t="s">
        <v>10</v>
      </c>
      <c r="E7163" t="str">
        <f>VLOOKUP(D7163,Abbrev!$A$6:$B$67,2,FALSE)</f>
        <v>Butter</v>
      </c>
      <c r="F7163" t="str">
        <f t="shared" si="333"/>
        <v/>
      </c>
      <c r="G7163">
        <v>1985</v>
      </c>
      <c r="H7163">
        <v>16274.894480000001</v>
      </c>
      <c r="I7163">
        <v>3205.0451349313898</v>
      </c>
      <c r="J7163">
        <v>52161771.374645703</v>
      </c>
      <c r="K7163">
        <f t="shared" si="334"/>
        <v>3.2050451349313898</v>
      </c>
      <c r="L7163">
        <f t="shared" si="335"/>
        <v>52161.77137464573</v>
      </c>
    </row>
    <row r="7164" spans="1:12" x14ac:dyDescent="0.3">
      <c r="A7164" t="s">
        <v>51</v>
      </c>
      <c r="B7164" t="s">
        <v>646</v>
      </c>
      <c r="C7164" t="s">
        <v>645</v>
      </c>
      <c r="D7164" t="s">
        <v>11</v>
      </c>
      <c r="E7164" t="str">
        <f>VLOOKUP(D7164,Abbrev!$A$6:$B$67,2,FALSE)</f>
        <v>Dbenth-oth</v>
      </c>
      <c r="F7164" t="str">
        <f t="shared" si="333"/>
        <v/>
      </c>
      <c r="G7164">
        <v>1985</v>
      </c>
      <c r="H7164">
        <v>16274.894480000001</v>
      </c>
      <c r="I7164">
        <v>4354.1048440583399</v>
      </c>
      <c r="J7164">
        <v>70862596.891906306</v>
      </c>
      <c r="K7164">
        <f t="shared" si="334"/>
        <v>4.3541048440583401</v>
      </c>
      <c r="L7164">
        <f t="shared" si="335"/>
        <v>70862.596891906345</v>
      </c>
    </row>
    <row r="7165" spans="1:12" x14ac:dyDescent="0.3">
      <c r="A7165" t="s">
        <v>51</v>
      </c>
      <c r="B7165" t="s">
        <v>646</v>
      </c>
      <c r="C7165" t="s">
        <v>645</v>
      </c>
      <c r="D7165" t="s">
        <v>33</v>
      </c>
      <c r="E7165" t="str">
        <f>VLOOKUP(D7165,Abbrev!$A$6:$B$67,2,FALSE)</f>
        <v>Domni-oth</v>
      </c>
      <c r="F7165" t="str">
        <f t="shared" si="333"/>
        <v/>
      </c>
      <c r="G7165">
        <v>1985</v>
      </c>
      <c r="H7165">
        <v>16274.894480000001</v>
      </c>
      <c r="I7165">
        <v>11.032565391623001</v>
      </c>
      <c r="J7165">
        <v>179553.83759236499</v>
      </c>
      <c r="K7165">
        <f t="shared" si="334"/>
        <v>1.1032565391623001E-2</v>
      </c>
      <c r="L7165">
        <f t="shared" si="335"/>
        <v>179.55383759236423</v>
      </c>
    </row>
    <row r="7166" spans="1:12" x14ac:dyDescent="0.3">
      <c r="A7166" t="s">
        <v>51</v>
      </c>
      <c r="B7166" t="s">
        <v>646</v>
      </c>
      <c r="C7166" t="s">
        <v>645</v>
      </c>
      <c r="D7166" t="s">
        <v>12</v>
      </c>
      <c r="E7166" t="str">
        <f>VLOOKUP(D7166,Abbrev!$A$6:$B$67,2,FALSE)</f>
        <v>Dpisc-oth</v>
      </c>
      <c r="F7166" t="str">
        <f t="shared" si="333"/>
        <v/>
      </c>
      <c r="G7166">
        <v>1985</v>
      </c>
      <c r="H7166">
        <v>16274.894480000001</v>
      </c>
      <c r="I7166">
        <v>1159.44680458173</v>
      </c>
      <c r="J7166">
        <v>18869874.3997408</v>
      </c>
      <c r="K7166">
        <f t="shared" si="334"/>
        <v>1.1594468045817301</v>
      </c>
      <c r="L7166">
        <f t="shared" si="335"/>
        <v>18869.874399740838</v>
      </c>
    </row>
    <row r="7167" spans="1:12" x14ac:dyDescent="0.3">
      <c r="A7167" t="s">
        <v>51</v>
      </c>
      <c r="B7167" t="s">
        <v>646</v>
      </c>
      <c r="C7167" t="s">
        <v>645</v>
      </c>
      <c r="D7167" t="s">
        <v>27</v>
      </c>
      <c r="E7167" t="str">
        <f>VLOOKUP(D7167,Abbrev!$A$6:$B$67,2,FALSE)</f>
        <v>MedPel</v>
      </c>
      <c r="F7167" t="str">
        <f t="shared" si="333"/>
        <v/>
      </c>
      <c r="G7167">
        <v>1985</v>
      </c>
      <c r="H7167">
        <v>16274.894480000001</v>
      </c>
      <c r="I7167">
        <v>72.516417657684798</v>
      </c>
      <c r="J7167">
        <v>1180197.0454464301</v>
      </c>
      <c r="K7167">
        <f t="shared" si="334"/>
        <v>7.2516417657684795E-2</v>
      </c>
      <c r="L7167">
        <f t="shared" si="335"/>
        <v>1180.1970454464288</v>
      </c>
    </row>
    <row r="7168" spans="1:12" x14ac:dyDescent="0.3">
      <c r="A7168" t="s">
        <v>51</v>
      </c>
      <c r="B7168" t="s">
        <v>646</v>
      </c>
      <c r="C7168" t="s">
        <v>645</v>
      </c>
      <c r="D7168" t="s">
        <v>14</v>
      </c>
      <c r="E7168" t="str">
        <f>VLOOKUP(D7168,Abbrev!$A$6:$B$67,2,FALSE)</f>
        <v>Mesopel</v>
      </c>
      <c r="F7168" t="str">
        <f t="shared" si="333"/>
        <v/>
      </c>
      <c r="G7168">
        <v>1985</v>
      </c>
      <c r="H7168">
        <v>16274.894480000001</v>
      </c>
      <c r="I7168">
        <v>11.7291384414672</v>
      </c>
      <c r="J7168">
        <v>190890.49047619</v>
      </c>
      <c r="K7168">
        <f t="shared" si="334"/>
        <v>1.17291384414672E-2</v>
      </c>
      <c r="L7168">
        <f t="shared" si="335"/>
        <v>190.89049047619034</v>
      </c>
    </row>
    <row r="7169" spans="1:12" x14ac:dyDescent="0.3">
      <c r="A7169" t="s">
        <v>51</v>
      </c>
      <c r="B7169" t="s">
        <v>646</v>
      </c>
      <c r="C7169" t="s">
        <v>645</v>
      </c>
      <c r="D7169" t="s">
        <v>15</v>
      </c>
      <c r="E7169" t="str">
        <f>VLOOKUP(D7169,Abbrev!$A$6:$B$67,2,FALSE)</f>
        <v>Skate</v>
      </c>
      <c r="F7169" t="str">
        <f t="shared" si="333"/>
        <v/>
      </c>
      <c r="G7169">
        <v>1985</v>
      </c>
      <c r="H7169">
        <v>16274.894480000001</v>
      </c>
      <c r="I7169">
        <v>193.41475152735501</v>
      </c>
      <c r="J7169">
        <v>3147804.67198312</v>
      </c>
      <c r="K7169">
        <f t="shared" si="334"/>
        <v>0.19341475152735502</v>
      </c>
      <c r="L7169">
        <f t="shared" si="335"/>
        <v>3147.8046719831218</v>
      </c>
    </row>
    <row r="7170" spans="1:12" x14ac:dyDescent="0.3">
      <c r="A7170" t="s">
        <v>51</v>
      </c>
      <c r="B7170" t="s">
        <v>646</v>
      </c>
      <c r="C7170" t="s">
        <v>645</v>
      </c>
      <c r="D7170" t="s">
        <v>16</v>
      </c>
      <c r="E7170" t="str">
        <f>VLOOKUP(D7170,Abbrev!$A$6:$B$67,2,FALSE)</f>
        <v>SmPel</v>
      </c>
      <c r="F7170" t="str">
        <f t="shared" si="333"/>
        <v/>
      </c>
      <c r="G7170">
        <v>1985</v>
      </c>
      <c r="H7170">
        <v>16274.894480000001</v>
      </c>
      <c r="I7170">
        <v>347.59909723790298</v>
      </c>
      <c r="J7170">
        <v>5657138.6288901297</v>
      </c>
      <c r="K7170">
        <f t="shared" si="334"/>
        <v>0.347599097237903</v>
      </c>
      <c r="L7170">
        <f t="shared" si="335"/>
        <v>5657.1386288901313</v>
      </c>
    </row>
    <row r="7171" spans="1:12" x14ac:dyDescent="0.3">
      <c r="A7171" t="s">
        <v>51</v>
      </c>
      <c r="B7171" t="s">
        <v>646</v>
      </c>
      <c r="C7171" t="s">
        <v>645</v>
      </c>
      <c r="D7171" t="s">
        <v>17</v>
      </c>
      <c r="E7171" t="str">
        <f>VLOOKUP(D7171,Abbrev!$A$6:$B$67,2,FALSE)</f>
        <v>Squid</v>
      </c>
      <c r="F7171" t="str">
        <f t="shared" ref="F7171:F7234" si="336">IF(G7171&lt;=1967,"A",IF(AND(G7171&gt;=1996,G7171&lt;=2000),"B",IF(G7171&gt;=2009,"C","")))</f>
        <v/>
      </c>
      <c r="G7171">
        <v>1985</v>
      </c>
      <c r="H7171">
        <v>16274.894480000001</v>
      </c>
      <c r="I7171">
        <v>299.45524875025097</v>
      </c>
      <c r="J7171">
        <v>4873602.5748924902</v>
      </c>
      <c r="K7171">
        <f t="shared" ref="K7171:K7234" si="337">I7171/1000</f>
        <v>0.29945524875025098</v>
      </c>
      <c r="L7171">
        <f t="shared" ref="L7171:L7234" si="338">K7171*H7171</f>
        <v>4873.6025748924867</v>
      </c>
    </row>
    <row r="7172" spans="1:12" x14ac:dyDescent="0.3">
      <c r="A7172" t="s">
        <v>51</v>
      </c>
      <c r="B7172" t="s">
        <v>646</v>
      </c>
      <c r="C7172" t="s">
        <v>645</v>
      </c>
      <c r="D7172" t="s">
        <v>19</v>
      </c>
      <c r="E7172" t="str">
        <f>VLOOKUP(D7172,Abbrev!$A$6:$B$67,2,FALSE)</f>
        <v>Dogfish-L</v>
      </c>
      <c r="F7172" t="str">
        <f t="shared" si="336"/>
        <v/>
      </c>
      <c r="G7172">
        <v>1985</v>
      </c>
      <c r="H7172">
        <v>16274.894480000001</v>
      </c>
      <c r="I7172">
        <v>1263.52256855065</v>
      </c>
      <c r="J7172">
        <v>20563696.476260498</v>
      </c>
      <c r="K7172">
        <f t="shared" si="337"/>
        <v>1.2635225685506499</v>
      </c>
      <c r="L7172">
        <f t="shared" si="338"/>
        <v>20563.696476260397</v>
      </c>
    </row>
    <row r="7173" spans="1:12" x14ac:dyDescent="0.3">
      <c r="A7173" t="s">
        <v>51</v>
      </c>
      <c r="B7173" t="s">
        <v>646</v>
      </c>
      <c r="C7173" t="s">
        <v>645</v>
      </c>
      <c r="D7173" t="s">
        <v>45</v>
      </c>
      <c r="E7173" t="str">
        <f>VLOOKUP(D7173,Abbrev!$A$6:$B$67,2,FALSE)</f>
        <v>Menh-M</v>
      </c>
      <c r="F7173" t="str">
        <f t="shared" si="336"/>
        <v/>
      </c>
      <c r="G7173">
        <v>1985</v>
      </c>
      <c r="H7173">
        <v>16274.894480000001</v>
      </c>
      <c r="I7173">
        <v>3.8297691851306901</v>
      </c>
      <c r="J7173">
        <v>62329.089370757603</v>
      </c>
      <c r="K7173">
        <f t="shared" si="337"/>
        <v>3.8297691851306901E-3</v>
      </c>
      <c r="L7173">
        <f t="shared" si="338"/>
        <v>62.329089370757572</v>
      </c>
    </row>
    <row r="7174" spans="1:12" x14ac:dyDescent="0.3">
      <c r="A7174" t="s">
        <v>51</v>
      </c>
      <c r="B7174" t="s">
        <v>646</v>
      </c>
      <c r="C7174" t="s">
        <v>645</v>
      </c>
      <c r="D7174" t="s">
        <v>20</v>
      </c>
      <c r="E7174" t="str">
        <f>VLOOKUP(D7174,Abbrev!$A$6:$B$67,2,FALSE)</f>
        <v>Hake-S</v>
      </c>
      <c r="F7174" t="str">
        <f t="shared" si="336"/>
        <v/>
      </c>
      <c r="G7174">
        <v>1985</v>
      </c>
      <c r="H7174">
        <v>16274.894480000001</v>
      </c>
      <c r="I7174">
        <v>30.4201708308387</v>
      </c>
      <c r="J7174">
        <v>495085.07033547398</v>
      </c>
      <c r="K7174">
        <f t="shared" si="337"/>
        <v>3.04201708308387E-2</v>
      </c>
      <c r="L7174">
        <f t="shared" si="338"/>
        <v>495.0850703354738</v>
      </c>
    </row>
    <row r="7175" spans="1:12" x14ac:dyDescent="0.3">
      <c r="A7175" t="s">
        <v>51</v>
      </c>
      <c r="B7175" t="s">
        <v>646</v>
      </c>
      <c r="C7175" t="s">
        <v>645</v>
      </c>
      <c r="D7175" t="s">
        <v>21</v>
      </c>
      <c r="E7175" t="str">
        <f>VLOOKUP(D7175,Abbrev!$A$6:$B$67,2,FALSE)</f>
        <v>Hake-L</v>
      </c>
      <c r="F7175" t="str">
        <f t="shared" si="336"/>
        <v/>
      </c>
      <c r="G7175">
        <v>1985</v>
      </c>
      <c r="H7175">
        <v>16274.894480000001</v>
      </c>
      <c r="I7175">
        <v>1.40993808076802</v>
      </c>
      <c r="J7175">
        <v>22946.593487833201</v>
      </c>
      <c r="K7175">
        <f t="shared" si="337"/>
        <v>1.40993808076802E-3</v>
      </c>
      <c r="L7175">
        <f t="shared" si="338"/>
        <v>22.946593487833244</v>
      </c>
    </row>
    <row r="7176" spans="1:12" x14ac:dyDescent="0.3">
      <c r="A7176" t="s">
        <v>51</v>
      </c>
      <c r="B7176" t="s">
        <v>646</v>
      </c>
      <c r="C7176" t="s">
        <v>645</v>
      </c>
      <c r="D7176" t="s">
        <v>43</v>
      </c>
      <c r="E7176" t="str">
        <f>VLOOKUP(D7176,Abbrev!$A$6:$B$67,2,FALSE)</f>
        <v>Sflound-S</v>
      </c>
      <c r="F7176" t="str">
        <f t="shared" si="336"/>
        <v/>
      </c>
      <c r="G7176">
        <v>1985</v>
      </c>
      <c r="H7176">
        <v>16274.894480000001</v>
      </c>
      <c r="I7176">
        <v>9.1184120235180508</v>
      </c>
      <c r="J7176">
        <v>148401.19350791999</v>
      </c>
      <c r="K7176">
        <f t="shared" si="337"/>
        <v>9.1184120235180514E-3</v>
      </c>
      <c r="L7176">
        <f t="shared" si="338"/>
        <v>148.40119350791957</v>
      </c>
    </row>
    <row r="7177" spans="1:12" x14ac:dyDescent="0.3">
      <c r="A7177" t="s">
        <v>51</v>
      </c>
      <c r="B7177" t="s">
        <v>646</v>
      </c>
      <c r="C7177" t="s">
        <v>645</v>
      </c>
      <c r="D7177" t="s">
        <v>29</v>
      </c>
      <c r="E7177" t="str">
        <f>VLOOKUP(D7177,Abbrev!$A$6:$B$67,2,FALSE)</f>
        <v>Sflound-L</v>
      </c>
      <c r="F7177" t="str">
        <f t="shared" si="336"/>
        <v/>
      </c>
      <c r="G7177">
        <v>1985</v>
      </c>
      <c r="H7177">
        <v>16274.894480000001</v>
      </c>
      <c r="I7177">
        <v>65.129739336334097</v>
      </c>
      <c r="J7177">
        <v>1059979.6352087399</v>
      </c>
      <c r="K7177">
        <f t="shared" si="337"/>
        <v>6.5129739336334092E-2</v>
      </c>
      <c r="L7177">
        <f t="shared" si="338"/>
        <v>1059.9796352087426</v>
      </c>
    </row>
    <row r="7178" spans="1:12" x14ac:dyDescent="0.3">
      <c r="A7178" t="s">
        <v>51</v>
      </c>
      <c r="B7178" t="s">
        <v>646</v>
      </c>
      <c r="C7178" t="s">
        <v>645</v>
      </c>
      <c r="D7178" t="s">
        <v>24</v>
      </c>
      <c r="E7178" t="str">
        <f>VLOOKUP(D7178,Abbrev!$A$6:$B$67,2,FALSE)</f>
        <v>Yflound-S</v>
      </c>
      <c r="F7178" t="str">
        <f t="shared" si="336"/>
        <v/>
      </c>
      <c r="G7178">
        <v>1985</v>
      </c>
      <c r="H7178">
        <v>16274.894480000001</v>
      </c>
      <c r="I7178">
        <v>1.64234551540677E-2</v>
      </c>
      <c r="J7178">
        <v>267.28999962946398</v>
      </c>
      <c r="K7178">
        <f t="shared" si="337"/>
        <v>1.64234551540677E-5</v>
      </c>
      <c r="L7178">
        <f t="shared" si="338"/>
        <v>0.26728999962946398</v>
      </c>
    </row>
    <row r="7179" spans="1:12" x14ac:dyDescent="0.3">
      <c r="A7179" t="s">
        <v>51</v>
      </c>
      <c r="B7179" t="s">
        <v>646</v>
      </c>
      <c r="C7179" t="s">
        <v>645</v>
      </c>
      <c r="D7179" t="s">
        <v>25</v>
      </c>
      <c r="E7179" t="str">
        <f>VLOOKUP(D7179,Abbrev!$A$6:$B$67,2,FALSE)</f>
        <v>Yflound-L</v>
      </c>
      <c r="F7179" t="str">
        <f t="shared" si="336"/>
        <v/>
      </c>
      <c r="G7179">
        <v>1985</v>
      </c>
      <c r="H7179">
        <v>16274.894480000001</v>
      </c>
      <c r="I7179">
        <v>1.2747547391216301</v>
      </c>
      <c r="J7179">
        <v>20746.4988670844</v>
      </c>
      <c r="K7179">
        <f t="shared" si="337"/>
        <v>1.2747547391216301E-3</v>
      </c>
      <c r="L7179">
        <f t="shared" si="338"/>
        <v>20.746498867084458</v>
      </c>
    </row>
    <row r="7180" spans="1:12" x14ac:dyDescent="0.3">
      <c r="A7180" t="s">
        <v>51</v>
      </c>
      <c r="B7180" t="s">
        <v>646</v>
      </c>
      <c r="C7180" t="s">
        <v>645</v>
      </c>
      <c r="D7180" t="s">
        <v>44</v>
      </c>
      <c r="E7180" t="str">
        <f>VLOOKUP(D7180,Abbrev!$A$6:$B$67,2,FALSE)</f>
        <v>Blue-S</v>
      </c>
      <c r="F7180" t="str">
        <f t="shared" si="336"/>
        <v/>
      </c>
      <c r="G7180">
        <v>1985</v>
      </c>
      <c r="H7180">
        <v>16274.894480000001</v>
      </c>
      <c r="I7180">
        <v>346.95869703352002</v>
      </c>
      <c r="J7180">
        <v>5646716.1831388203</v>
      </c>
      <c r="K7180">
        <f t="shared" si="337"/>
        <v>0.34695869703352</v>
      </c>
      <c r="L7180">
        <f t="shared" si="338"/>
        <v>5646.7161831388275</v>
      </c>
    </row>
    <row r="7181" spans="1:12" x14ac:dyDescent="0.3">
      <c r="A7181" t="s">
        <v>51</v>
      </c>
      <c r="B7181" t="s">
        <v>646</v>
      </c>
      <c r="C7181" t="s">
        <v>645</v>
      </c>
      <c r="D7181" t="s">
        <v>32</v>
      </c>
      <c r="E7181" t="str">
        <f>VLOOKUP(D7181,Abbrev!$A$6:$B$67,2,FALSE)</f>
        <v>Blue-M</v>
      </c>
      <c r="F7181" t="str">
        <f t="shared" si="336"/>
        <v/>
      </c>
      <c r="G7181">
        <v>1985</v>
      </c>
      <c r="H7181">
        <v>16274.894480000001</v>
      </c>
      <c r="I7181">
        <v>200.51152276636401</v>
      </c>
      <c r="J7181">
        <v>3263303.8750466802</v>
      </c>
      <c r="K7181">
        <f t="shared" si="337"/>
        <v>0.200511522766364</v>
      </c>
      <c r="L7181">
        <f t="shared" si="338"/>
        <v>3263.3038750466917</v>
      </c>
    </row>
    <row r="7182" spans="1:12" x14ac:dyDescent="0.3">
      <c r="A7182" t="s">
        <v>51</v>
      </c>
      <c r="B7182" t="s">
        <v>646</v>
      </c>
      <c r="C7182" t="s">
        <v>645</v>
      </c>
      <c r="D7182" t="s">
        <v>28</v>
      </c>
      <c r="E7182" t="str">
        <f>VLOOKUP(D7182,Abbrev!$A$6:$B$67,2,FALSE)</f>
        <v>Blue-L</v>
      </c>
      <c r="F7182" t="str">
        <f t="shared" si="336"/>
        <v/>
      </c>
      <c r="G7182">
        <v>1985</v>
      </c>
      <c r="H7182">
        <v>16274.894480000001</v>
      </c>
      <c r="I7182">
        <v>21.080904173659199</v>
      </c>
      <c r="J7182">
        <v>343089.49096929497</v>
      </c>
      <c r="K7182">
        <f t="shared" si="337"/>
        <v>2.1080904173659199E-2</v>
      </c>
      <c r="L7182">
        <f t="shared" si="338"/>
        <v>343.08949096929507</v>
      </c>
    </row>
    <row r="7183" spans="1:12" x14ac:dyDescent="0.3">
      <c r="A7183" t="s">
        <v>51</v>
      </c>
      <c r="B7183" t="s">
        <v>646</v>
      </c>
      <c r="C7183" t="s">
        <v>645</v>
      </c>
      <c r="D7183" t="s">
        <v>39</v>
      </c>
      <c r="E7183" t="str">
        <f>VLOOKUP(D7183,Abbrev!$A$6:$B$67,2,FALSE)</f>
        <v>Sbass-M</v>
      </c>
      <c r="F7183" t="str">
        <f t="shared" si="336"/>
        <v/>
      </c>
      <c r="G7183">
        <v>1985</v>
      </c>
      <c r="H7183">
        <v>16274.894480000001</v>
      </c>
      <c r="I7183">
        <v>13.3521817583427</v>
      </c>
      <c r="J7183">
        <v>217305.34919480799</v>
      </c>
      <c r="K7183">
        <f t="shared" si="337"/>
        <v>1.3352181758342701E-2</v>
      </c>
      <c r="L7183">
        <f t="shared" si="338"/>
        <v>217.30534919480831</v>
      </c>
    </row>
    <row r="7184" spans="1:12" x14ac:dyDescent="0.3">
      <c r="A7184" t="s">
        <v>51</v>
      </c>
      <c r="B7184" t="s">
        <v>646</v>
      </c>
      <c r="C7184" t="s">
        <v>645</v>
      </c>
      <c r="D7184" t="s">
        <v>35</v>
      </c>
      <c r="E7184" t="str">
        <f>VLOOKUP(D7184,Abbrev!$A$6:$B$67,2,FALSE)</f>
        <v>Sbass-L</v>
      </c>
      <c r="F7184" t="str">
        <f t="shared" si="336"/>
        <v/>
      </c>
      <c r="G7184">
        <v>1985</v>
      </c>
      <c r="H7184">
        <v>16274.894480000001</v>
      </c>
      <c r="I7184">
        <v>213.28786353798901</v>
      </c>
      <c r="J7184">
        <v>3471237.4729454201</v>
      </c>
      <c r="K7184">
        <f t="shared" si="337"/>
        <v>0.21328786353798901</v>
      </c>
      <c r="L7184">
        <f t="shared" si="338"/>
        <v>3471.2374729454109</v>
      </c>
    </row>
    <row r="7185" spans="1:12" x14ac:dyDescent="0.3">
      <c r="A7185" t="s">
        <v>51</v>
      </c>
      <c r="B7185" t="s">
        <v>646</v>
      </c>
      <c r="C7185" t="s">
        <v>645</v>
      </c>
      <c r="D7185" t="s">
        <v>40</v>
      </c>
      <c r="E7185" t="str">
        <f>VLOOKUP(D7185,Abbrev!$A$6:$B$67,2,FALSE)</f>
        <v>Weak-S</v>
      </c>
      <c r="F7185" t="str">
        <f t="shared" si="336"/>
        <v/>
      </c>
      <c r="G7185">
        <v>1985</v>
      </c>
      <c r="H7185">
        <v>16274.894480000001</v>
      </c>
      <c r="I7185">
        <v>607.54948590611002</v>
      </c>
      <c r="J7185">
        <v>9887803.7745001893</v>
      </c>
      <c r="K7185">
        <f t="shared" si="337"/>
        <v>0.60754948590611002</v>
      </c>
      <c r="L7185">
        <f t="shared" si="338"/>
        <v>9887.8037745001875</v>
      </c>
    </row>
    <row r="7186" spans="1:12" x14ac:dyDescent="0.3">
      <c r="A7186" t="s">
        <v>51</v>
      </c>
      <c r="B7186" t="s">
        <v>646</v>
      </c>
      <c r="C7186" t="s">
        <v>645</v>
      </c>
      <c r="D7186" t="s">
        <v>36</v>
      </c>
      <c r="E7186" t="str">
        <f>VLOOKUP(D7186,Abbrev!$A$6:$B$67,2,FALSE)</f>
        <v>Weak-M</v>
      </c>
      <c r="F7186" t="str">
        <f t="shared" si="336"/>
        <v/>
      </c>
      <c r="G7186">
        <v>1985</v>
      </c>
      <c r="H7186">
        <v>16274.894480000001</v>
      </c>
      <c r="I7186">
        <v>490.06370998578501</v>
      </c>
      <c r="J7186">
        <v>7975735.1684959801</v>
      </c>
      <c r="K7186">
        <f t="shared" si="337"/>
        <v>0.49006370998578502</v>
      </c>
      <c r="L7186">
        <f t="shared" si="338"/>
        <v>7975.735168495974</v>
      </c>
    </row>
    <row r="7187" spans="1:12" x14ac:dyDescent="0.3">
      <c r="A7187" t="s">
        <v>51</v>
      </c>
      <c r="B7187" t="s">
        <v>646</v>
      </c>
      <c r="C7187" t="s">
        <v>645</v>
      </c>
      <c r="D7187" t="s">
        <v>49</v>
      </c>
      <c r="E7187" t="str">
        <f>VLOOKUP(D7187,Abbrev!$A$6:$B$67,2,FALSE)</f>
        <v>Weak-L</v>
      </c>
      <c r="F7187" t="str">
        <f t="shared" si="336"/>
        <v/>
      </c>
      <c r="G7187">
        <v>1985</v>
      </c>
      <c r="H7187">
        <v>16274.894480000001</v>
      </c>
      <c r="I7187">
        <v>219.44247975281999</v>
      </c>
      <c r="J7187">
        <v>3571403.2024066802</v>
      </c>
      <c r="K7187">
        <f t="shared" si="337"/>
        <v>0.21944247975282</v>
      </c>
      <c r="L7187">
        <f t="shared" si="338"/>
        <v>3571.4032024066819</v>
      </c>
    </row>
    <row r="7188" spans="1:12" x14ac:dyDescent="0.3">
      <c r="A7188" t="s">
        <v>51</v>
      </c>
      <c r="B7188" t="s">
        <v>646</v>
      </c>
      <c r="C7188" t="s">
        <v>645</v>
      </c>
      <c r="D7188" t="s">
        <v>7</v>
      </c>
      <c r="E7188" t="str">
        <f>VLOOKUP(D7188,Abbrev!$A$6:$B$67,2,FALSE)</f>
        <v>Alosines</v>
      </c>
      <c r="F7188" t="str">
        <f t="shared" si="336"/>
        <v/>
      </c>
      <c r="G7188">
        <v>1986</v>
      </c>
      <c r="H7188">
        <v>16274.894480000001</v>
      </c>
      <c r="I7188">
        <v>91.829700455556605</v>
      </c>
      <c r="J7188">
        <v>1494518.6850441899</v>
      </c>
      <c r="K7188">
        <f t="shared" si="337"/>
        <v>9.1829700455556607E-2</v>
      </c>
      <c r="L7188">
        <f t="shared" si="338"/>
        <v>1494.5186850441917</v>
      </c>
    </row>
    <row r="7189" spans="1:12" x14ac:dyDescent="0.3">
      <c r="A7189" t="s">
        <v>51</v>
      </c>
      <c r="B7189" t="s">
        <v>646</v>
      </c>
      <c r="C7189" t="s">
        <v>645</v>
      </c>
      <c r="D7189" t="s">
        <v>31</v>
      </c>
      <c r="E7189" t="str">
        <f>VLOOKUP(D7189,Abbrev!$A$6:$B$67,2,FALSE)</f>
        <v>Anch</v>
      </c>
      <c r="F7189" t="str">
        <f t="shared" si="336"/>
        <v/>
      </c>
      <c r="G7189">
        <v>1986</v>
      </c>
      <c r="H7189">
        <v>16274.894480000001</v>
      </c>
      <c r="I7189">
        <v>1360.80491343227</v>
      </c>
      <c r="J7189">
        <v>22146956.373975702</v>
      </c>
      <c r="K7189">
        <f t="shared" si="337"/>
        <v>1.3608049134322699</v>
      </c>
      <c r="L7189">
        <f t="shared" si="338"/>
        <v>22146.956373975729</v>
      </c>
    </row>
    <row r="7190" spans="1:12" x14ac:dyDescent="0.3">
      <c r="A7190" t="s">
        <v>51</v>
      </c>
      <c r="B7190" t="s">
        <v>646</v>
      </c>
      <c r="C7190" t="s">
        <v>645</v>
      </c>
      <c r="D7190" t="s">
        <v>42</v>
      </c>
      <c r="E7190" t="str">
        <f>VLOOKUP(D7190,Abbrev!$A$6:$B$67,2,FALSE)</f>
        <v>Croaker</v>
      </c>
      <c r="F7190" t="str">
        <f t="shared" si="336"/>
        <v/>
      </c>
      <c r="G7190">
        <v>1986</v>
      </c>
      <c r="H7190">
        <v>16274.894480000001</v>
      </c>
      <c r="I7190">
        <v>1167.65759766616</v>
      </c>
      <c r="J7190">
        <v>19003504.190786999</v>
      </c>
      <c r="K7190">
        <f t="shared" si="337"/>
        <v>1.1676575976661601</v>
      </c>
      <c r="L7190">
        <f t="shared" si="338"/>
        <v>19003.504190787051</v>
      </c>
    </row>
    <row r="7191" spans="1:12" x14ac:dyDescent="0.3">
      <c r="A7191" t="s">
        <v>51</v>
      </c>
      <c r="B7191" t="s">
        <v>646</v>
      </c>
      <c r="C7191" t="s">
        <v>645</v>
      </c>
      <c r="D7191" t="s">
        <v>8</v>
      </c>
      <c r="E7191" t="str">
        <f>VLOOKUP(D7191,Abbrev!$A$6:$B$67,2,FALSE)</f>
        <v>Herring</v>
      </c>
      <c r="F7191" t="str">
        <f t="shared" si="336"/>
        <v/>
      </c>
      <c r="G7191">
        <v>1986</v>
      </c>
      <c r="H7191">
        <v>16274.894480000001</v>
      </c>
      <c r="I7191">
        <v>511.28929574991201</v>
      </c>
      <c r="J7191">
        <v>8321179.3370833304</v>
      </c>
      <c r="K7191">
        <f t="shared" si="337"/>
        <v>0.511289295749912</v>
      </c>
      <c r="L7191">
        <f t="shared" si="338"/>
        <v>8321.1793370833311</v>
      </c>
    </row>
    <row r="7192" spans="1:12" x14ac:dyDescent="0.3">
      <c r="A7192" t="s">
        <v>51</v>
      </c>
      <c r="B7192" t="s">
        <v>646</v>
      </c>
      <c r="C7192" t="s">
        <v>645</v>
      </c>
      <c r="D7192" t="s">
        <v>9</v>
      </c>
      <c r="E7192" t="str">
        <f>VLOOKUP(D7192,Abbrev!$A$6:$B$67,2,FALSE)</f>
        <v>Mack</v>
      </c>
      <c r="F7192" t="str">
        <f t="shared" si="336"/>
        <v/>
      </c>
      <c r="G7192">
        <v>1986</v>
      </c>
      <c r="H7192">
        <v>16274.894480000001</v>
      </c>
      <c r="I7192">
        <v>92.414301238145399</v>
      </c>
      <c r="J7192">
        <v>1504033.0010937499</v>
      </c>
      <c r="K7192">
        <f t="shared" si="337"/>
        <v>9.2414301238145397E-2</v>
      </c>
      <c r="L7192">
        <f t="shared" si="338"/>
        <v>1504.0330010937498</v>
      </c>
    </row>
    <row r="7193" spans="1:12" x14ac:dyDescent="0.3">
      <c r="A7193" t="s">
        <v>51</v>
      </c>
      <c r="B7193" t="s">
        <v>646</v>
      </c>
      <c r="C7193" t="s">
        <v>645</v>
      </c>
      <c r="D7193" t="s">
        <v>10</v>
      </c>
      <c r="E7193" t="str">
        <f>VLOOKUP(D7193,Abbrev!$A$6:$B$67,2,FALSE)</f>
        <v>Butter</v>
      </c>
      <c r="F7193" t="str">
        <f t="shared" si="336"/>
        <v/>
      </c>
      <c r="G7193">
        <v>1986</v>
      </c>
      <c r="H7193">
        <v>16274.894480000001</v>
      </c>
      <c r="I7193">
        <v>2659.7439138106902</v>
      </c>
      <c r="J7193">
        <v>43287051.541091301</v>
      </c>
      <c r="K7193">
        <f t="shared" si="337"/>
        <v>2.65974391381069</v>
      </c>
      <c r="L7193">
        <f t="shared" si="338"/>
        <v>43287.051541091198</v>
      </c>
    </row>
    <row r="7194" spans="1:12" x14ac:dyDescent="0.3">
      <c r="A7194" t="s">
        <v>51</v>
      </c>
      <c r="B7194" t="s">
        <v>646</v>
      </c>
      <c r="C7194" t="s">
        <v>645</v>
      </c>
      <c r="D7194" t="s">
        <v>11</v>
      </c>
      <c r="E7194" t="str">
        <f>VLOOKUP(D7194,Abbrev!$A$6:$B$67,2,FALSE)</f>
        <v>Dbenth-oth</v>
      </c>
      <c r="F7194" t="str">
        <f t="shared" si="336"/>
        <v/>
      </c>
      <c r="G7194">
        <v>1986</v>
      </c>
      <c r="H7194">
        <v>16274.894480000001</v>
      </c>
      <c r="I7194">
        <v>4659.8048986145996</v>
      </c>
      <c r="J7194">
        <v>75837833.022339702</v>
      </c>
      <c r="K7194">
        <f t="shared" si="337"/>
        <v>4.6598048986145999</v>
      </c>
      <c r="L7194">
        <f t="shared" si="338"/>
        <v>75837.833022339721</v>
      </c>
    </row>
    <row r="7195" spans="1:12" x14ac:dyDescent="0.3">
      <c r="A7195" t="s">
        <v>51</v>
      </c>
      <c r="B7195" t="s">
        <v>646</v>
      </c>
      <c r="C7195" t="s">
        <v>645</v>
      </c>
      <c r="D7195" t="s">
        <v>33</v>
      </c>
      <c r="E7195" t="str">
        <f>VLOOKUP(D7195,Abbrev!$A$6:$B$67,2,FALSE)</f>
        <v>Domni-oth</v>
      </c>
      <c r="F7195" t="str">
        <f t="shared" si="336"/>
        <v/>
      </c>
      <c r="G7195">
        <v>1986</v>
      </c>
      <c r="H7195">
        <v>16274.894480000001</v>
      </c>
      <c r="I7195">
        <v>8.5277681891404207</v>
      </c>
      <c r="J7195">
        <v>138788.527428161</v>
      </c>
      <c r="K7195">
        <f t="shared" si="337"/>
        <v>8.5277681891404201E-3</v>
      </c>
      <c r="L7195">
        <f t="shared" si="338"/>
        <v>138.78852742816102</v>
      </c>
    </row>
    <row r="7196" spans="1:12" x14ac:dyDescent="0.3">
      <c r="A7196" t="s">
        <v>51</v>
      </c>
      <c r="B7196" t="s">
        <v>646</v>
      </c>
      <c r="C7196" t="s">
        <v>645</v>
      </c>
      <c r="D7196" t="s">
        <v>12</v>
      </c>
      <c r="E7196" t="str">
        <f>VLOOKUP(D7196,Abbrev!$A$6:$B$67,2,FALSE)</f>
        <v>Dpisc-oth</v>
      </c>
      <c r="F7196" t="str">
        <f t="shared" si="336"/>
        <v/>
      </c>
      <c r="G7196">
        <v>1986</v>
      </c>
      <c r="H7196">
        <v>16274.894480000001</v>
      </c>
      <c r="I7196">
        <v>1628.89590095719</v>
      </c>
      <c r="J7196">
        <v>26510108.906982802</v>
      </c>
      <c r="K7196">
        <f t="shared" si="337"/>
        <v>1.6288959009571899</v>
      </c>
      <c r="L7196">
        <f t="shared" si="338"/>
        <v>26510.108906982798</v>
      </c>
    </row>
    <row r="7197" spans="1:12" x14ac:dyDescent="0.3">
      <c r="A7197" t="s">
        <v>51</v>
      </c>
      <c r="B7197" t="s">
        <v>646</v>
      </c>
      <c r="C7197" t="s">
        <v>645</v>
      </c>
      <c r="D7197" t="s">
        <v>27</v>
      </c>
      <c r="E7197" t="str">
        <f>VLOOKUP(D7197,Abbrev!$A$6:$B$67,2,FALSE)</f>
        <v>MedPel</v>
      </c>
      <c r="F7197" t="str">
        <f t="shared" si="336"/>
        <v/>
      </c>
      <c r="G7197">
        <v>1986</v>
      </c>
      <c r="H7197">
        <v>16274.894480000001</v>
      </c>
      <c r="I7197">
        <v>111.22476327420701</v>
      </c>
      <c r="J7197">
        <v>1810171.2858507</v>
      </c>
      <c r="K7197">
        <f t="shared" si="337"/>
        <v>0.11122476327420701</v>
      </c>
      <c r="L7197">
        <f t="shared" si="338"/>
        <v>1810.1712858506985</v>
      </c>
    </row>
    <row r="7198" spans="1:12" x14ac:dyDescent="0.3">
      <c r="A7198" t="s">
        <v>51</v>
      </c>
      <c r="B7198" t="s">
        <v>646</v>
      </c>
      <c r="C7198" t="s">
        <v>645</v>
      </c>
      <c r="D7198" t="s">
        <v>14</v>
      </c>
      <c r="E7198" t="str">
        <f>VLOOKUP(D7198,Abbrev!$A$6:$B$67,2,FALSE)</f>
        <v>Mesopel</v>
      </c>
      <c r="F7198" t="str">
        <f t="shared" si="336"/>
        <v/>
      </c>
      <c r="G7198">
        <v>1986</v>
      </c>
      <c r="H7198">
        <v>16274.894480000001</v>
      </c>
      <c r="I7198">
        <v>15.2367074991219</v>
      </c>
      <c r="J7198">
        <v>247975.80677083301</v>
      </c>
      <c r="K7198">
        <f t="shared" si="337"/>
        <v>1.52367074991219E-2</v>
      </c>
      <c r="L7198">
        <f t="shared" si="338"/>
        <v>247.97580677083363</v>
      </c>
    </row>
    <row r="7199" spans="1:12" x14ac:dyDescent="0.3">
      <c r="A7199" t="s">
        <v>51</v>
      </c>
      <c r="B7199" t="s">
        <v>646</v>
      </c>
      <c r="C7199" t="s">
        <v>645</v>
      </c>
      <c r="D7199" t="s">
        <v>15</v>
      </c>
      <c r="E7199" t="str">
        <f>VLOOKUP(D7199,Abbrev!$A$6:$B$67,2,FALSE)</f>
        <v>Skate</v>
      </c>
      <c r="F7199" t="str">
        <f t="shared" si="336"/>
        <v/>
      </c>
      <c r="G7199">
        <v>1986</v>
      </c>
      <c r="H7199">
        <v>16274.894480000001</v>
      </c>
      <c r="I7199">
        <v>529.99449042364301</v>
      </c>
      <c r="J7199">
        <v>8625604.4066261593</v>
      </c>
      <c r="K7199">
        <f t="shared" si="337"/>
        <v>0.52999449042364299</v>
      </c>
      <c r="L7199">
        <f t="shared" si="338"/>
        <v>8625.6044066261602</v>
      </c>
    </row>
    <row r="7200" spans="1:12" x14ac:dyDescent="0.3">
      <c r="A7200" t="s">
        <v>51</v>
      </c>
      <c r="B7200" t="s">
        <v>646</v>
      </c>
      <c r="C7200" t="s">
        <v>645</v>
      </c>
      <c r="D7200" t="s">
        <v>16</v>
      </c>
      <c r="E7200" t="str">
        <f>VLOOKUP(D7200,Abbrev!$A$6:$B$67,2,FALSE)</f>
        <v>SmPel</v>
      </c>
      <c r="F7200" t="str">
        <f t="shared" si="336"/>
        <v/>
      </c>
      <c r="G7200">
        <v>1986</v>
      </c>
      <c r="H7200">
        <v>16274.894480000001</v>
      </c>
      <c r="I7200">
        <v>485.32880919974201</v>
      </c>
      <c r="J7200">
        <v>7898675.1578298602</v>
      </c>
      <c r="K7200">
        <f t="shared" si="337"/>
        <v>0.48532880919974203</v>
      </c>
      <c r="L7200">
        <f t="shared" si="338"/>
        <v>7898.6751578298554</v>
      </c>
    </row>
    <row r="7201" spans="1:12" x14ac:dyDescent="0.3">
      <c r="A7201" t="s">
        <v>51</v>
      </c>
      <c r="B7201" t="s">
        <v>646</v>
      </c>
      <c r="C7201" t="s">
        <v>645</v>
      </c>
      <c r="D7201" t="s">
        <v>17</v>
      </c>
      <c r="E7201" t="str">
        <f>VLOOKUP(D7201,Abbrev!$A$6:$B$67,2,FALSE)</f>
        <v>Squid</v>
      </c>
      <c r="F7201" t="str">
        <f t="shared" si="336"/>
        <v/>
      </c>
      <c r="G7201">
        <v>1986</v>
      </c>
      <c r="H7201">
        <v>16274.894480000001</v>
      </c>
      <c r="I7201">
        <v>346.41928226715299</v>
      </c>
      <c r="J7201">
        <v>5637937.2647352498</v>
      </c>
      <c r="K7201">
        <f t="shared" si="337"/>
        <v>0.34641928226715302</v>
      </c>
      <c r="L7201">
        <f t="shared" si="338"/>
        <v>5637.9372647352511</v>
      </c>
    </row>
    <row r="7202" spans="1:12" x14ac:dyDescent="0.3">
      <c r="A7202" t="s">
        <v>51</v>
      </c>
      <c r="B7202" t="s">
        <v>646</v>
      </c>
      <c r="C7202" t="s">
        <v>645</v>
      </c>
      <c r="D7202" t="s">
        <v>19</v>
      </c>
      <c r="E7202" t="str">
        <f>VLOOKUP(D7202,Abbrev!$A$6:$B$67,2,FALSE)</f>
        <v>Dogfish-L</v>
      </c>
      <c r="F7202" t="str">
        <f t="shared" si="336"/>
        <v/>
      </c>
      <c r="G7202">
        <v>1986</v>
      </c>
      <c r="H7202">
        <v>16274.894480000001</v>
      </c>
      <c r="I7202">
        <v>2522.6157187569702</v>
      </c>
      <c r="J7202">
        <v>41055304.636358999</v>
      </c>
      <c r="K7202">
        <f t="shared" si="337"/>
        <v>2.52261571875697</v>
      </c>
      <c r="L7202">
        <f t="shared" si="338"/>
        <v>41055.304636359047</v>
      </c>
    </row>
    <row r="7203" spans="1:12" x14ac:dyDescent="0.3">
      <c r="A7203" t="s">
        <v>51</v>
      </c>
      <c r="B7203" t="s">
        <v>646</v>
      </c>
      <c r="C7203" t="s">
        <v>645</v>
      </c>
      <c r="D7203" t="s">
        <v>38</v>
      </c>
      <c r="E7203" t="str">
        <f>VLOOKUP(D7203,Abbrev!$A$6:$B$67,2,FALSE)</f>
        <v>Menh-S</v>
      </c>
      <c r="F7203" t="str">
        <f t="shared" si="336"/>
        <v/>
      </c>
      <c r="G7203">
        <v>1986</v>
      </c>
      <c r="H7203">
        <v>16274.894480000001</v>
      </c>
      <c r="I7203">
        <v>710.05396056551501</v>
      </c>
      <c r="J7203">
        <v>11556053.283309801</v>
      </c>
      <c r="K7203">
        <f t="shared" si="337"/>
        <v>0.71005396056551506</v>
      </c>
      <c r="L7203">
        <f t="shared" si="338"/>
        <v>11556.053283309839</v>
      </c>
    </row>
    <row r="7204" spans="1:12" x14ac:dyDescent="0.3">
      <c r="A7204" t="s">
        <v>51</v>
      </c>
      <c r="B7204" t="s">
        <v>646</v>
      </c>
      <c r="C7204" t="s">
        <v>645</v>
      </c>
      <c r="D7204" t="s">
        <v>45</v>
      </c>
      <c r="E7204" t="str">
        <f>VLOOKUP(D7204,Abbrev!$A$6:$B$67,2,FALSE)</f>
        <v>Menh-M</v>
      </c>
      <c r="F7204" t="str">
        <f t="shared" si="336"/>
        <v/>
      </c>
      <c r="G7204">
        <v>1986</v>
      </c>
      <c r="H7204">
        <v>16274.894480000001</v>
      </c>
      <c r="I7204">
        <v>373.41804300187698</v>
      </c>
      <c r="J7204">
        <v>6077339.2467836402</v>
      </c>
      <c r="K7204">
        <f t="shared" si="337"/>
        <v>0.37341804300187698</v>
      </c>
      <c r="L7204">
        <f t="shared" si="338"/>
        <v>6077.3392467836502</v>
      </c>
    </row>
    <row r="7205" spans="1:12" x14ac:dyDescent="0.3">
      <c r="A7205" t="s">
        <v>51</v>
      </c>
      <c r="B7205" t="s">
        <v>646</v>
      </c>
      <c r="C7205" t="s">
        <v>645</v>
      </c>
      <c r="D7205" t="s">
        <v>30</v>
      </c>
      <c r="E7205" t="str">
        <f>VLOOKUP(D7205,Abbrev!$A$6:$B$67,2,FALSE)</f>
        <v>Menh-L</v>
      </c>
      <c r="F7205" t="str">
        <f t="shared" si="336"/>
        <v/>
      </c>
      <c r="G7205">
        <v>1986</v>
      </c>
      <c r="H7205">
        <v>16274.894480000001</v>
      </c>
      <c r="I7205">
        <v>2.23848171026681</v>
      </c>
      <c r="J7205">
        <v>36431.053630002301</v>
      </c>
      <c r="K7205">
        <f t="shared" si="337"/>
        <v>2.2384817102668098E-3</v>
      </c>
      <c r="L7205">
        <f t="shared" si="338"/>
        <v>36.431053630002268</v>
      </c>
    </row>
    <row r="7206" spans="1:12" x14ac:dyDescent="0.3">
      <c r="A7206" t="s">
        <v>51</v>
      </c>
      <c r="B7206" t="s">
        <v>646</v>
      </c>
      <c r="C7206" t="s">
        <v>645</v>
      </c>
      <c r="D7206" t="s">
        <v>20</v>
      </c>
      <c r="E7206" t="str">
        <f>VLOOKUP(D7206,Abbrev!$A$6:$B$67,2,FALSE)</f>
        <v>Hake-S</v>
      </c>
      <c r="F7206" t="str">
        <f t="shared" si="336"/>
        <v/>
      </c>
      <c r="G7206">
        <v>1986</v>
      </c>
      <c r="H7206">
        <v>16274.894480000001</v>
      </c>
      <c r="I7206">
        <v>32.966410781978396</v>
      </c>
      <c r="J7206">
        <v>536524.85686103196</v>
      </c>
      <c r="K7206">
        <f t="shared" si="337"/>
        <v>3.2966410781978393E-2</v>
      </c>
      <c r="L7206">
        <f t="shared" si="338"/>
        <v>536.52485686103262</v>
      </c>
    </row>
    <row r="7207" spans="1:12" x14ac:dyDescent="0.3">
      <c r="A7207" t="s">
        <v>51</v>
      </c>
      <c r="B7207" t="s">
        <v>646</v>
      </c>
      <c r="C7207" t="s">
        <v>645</v>
      </c>
      <c r="D7207" t="s">
        <v>21</v>
      </c>
      <c r="E7207" t="str">
        <f>VLOOKUP(D7207,Abbrev!$A$6:$B$67,2,FALSE)</f>
        <v>Hake-L</v>
      </c>
      <c r="F7207" t="str">
        <f t="shared" si="336"/>
        <v/>
      </c>
      <c r="G7207">
        <v>1986</v>
      </c>
      <c r="H7207">
        <v>16274.894480000001</v>
      </c>
      <c r="I7207">
        <v>1.49805921081602</v>
      </c>
      <c r="J7207">
        <v>24380.755580822799</v>
      </c>
      <c r="K7207">
        <f t="shared" si="337"/>
        <v>1.49805921081602E-3</v>
      </c>
      <c r="L7207">
        <f t="shared" si="338"/>
        <v>24.3807555808228</v>
      </c>
    </row>
    <row r="7208" spans="1:12" x14ac:dyDescent="0.3">
      <c r="A7208" t="s">
        <v>51</v>
      </c>
      <c r="B7208" t="s">
        <v>646</v>
      </c>
      <c r="C7208" t="s">
        <v>645</v>
      </c>
      <c r="D7208" t="s">
        <v>26</v>
      </c>
      <c r="E7208" t="str">
        <f>VLOOKUP(D7208,Abbrev!$A$6:$B$67,2,FALSE)</f>
        <v>Cod-S</v>
      </c>
      <c r="F7208" t="str">
        <f t="shared" si="336"/>
        <v/>
      </c>
      <c r="G7208">
        <v>1986</v>
      </c>
      <c r="H7208">
        <v>16274.894480000001</v>
      </c>
      <c r="I7208">
        <v>9.5236072257565997E-4</v>
      </c>
      <c r="J7208">
        <v>15.4995702668154</v>
      </c>
      <c r="K7208">
        <f t="shared" si="337"/>
        <v>9.5236072257566001E-7</v>
      </c>
      <c r="L7208">
        <f t="shared" si="338"/>
        <v>1.5499570266815421E-2</v>
      </c>
    </row>
    <row r="7209" spans="1:12" x14ac:dyDescent="0.3">
      <c r="A7209" t="s">
        <v>51</v>
      </c>
      <c r="B7209" t="s">
        <v>646</v>
      </c>
      <c r="C7209" t="s">
        <v>645</v>
      </c>
      <c r="D7209" t="s">
        <v>23</v>
      </c>
      <c r="E7209" t="str">
        <f>VLOOKUP(D7209,Abbrev!$A$6:$B$67,2,FALSE)</f>
        <v>Cod-L</v>
      </c>
      <c r="F7209" t="str">
        <f t="shared" si="336"/>
        <v/>
      </c>
      <c r="G7209">
        <v>1986</v>
      </c>
      <c r="H7209">
        <v>16274.894480000001</v>
      </c>
      <c r="I7209">
        <v>17.433475686139399</v>
      </c>
      <c r="J7209">
        <v>283727.97721156402</v>
      </c>
      <c r="K7209">
        <f t="shared" si="337"/>
        <v>1.7433475686139399E-2</v>
      </c>
      <c r="L7209">
        <f t="shared" si="338"/>
        <v>283.72797721156434</v>
      </c>
    </row>
    <row r="7210" spans="1:12" x14ac:dyDescent="0.3">
      <c r="A7210" t="s">
        <v>51</v>
      </c>
      <c r="B7210" t="s">
        <v>646</v>
      </c>
      <c r="C7210" t="s">
        <v>645</v>
      </c>
      <c r="D7210" t="s">
        <v>43</v>
      </c>
      <c r="E7210" t="str">
        <f>VLOOKUP(D7210,Abbrev!$A$6:$B$67,2,FALSE)</f>
        <v>Sflound-S</v>
      </c>
      <c r="F7210" t="str">
        <f t="shared" si="336"/>
        <v/>
      </c>
      <c r="G7210">
        <v>1986</v>
      </c>
      <c r="H7210">
        <v>16274.894480000001</v>
      </c>
      <c r="I7210">
        <v>5.2707185619122603</v>
      </c>
      <c r="J7210">
        <v>85780.388428899401</v>
      </c>
      <c r="K7210">
        <f t="shared" si="337"/>
        <v>5.2707185619122604E-3</v>
      </c>
      <c r="L7210">
        <f t="shared" si="338"/>
        <v>85.780388428899386</v>
      </c>
    </row>
    <row r="7211" spans="1:12" x14ac:dyDescent="0.3">
      <c r="A7211" t="s">
        <v>51</v>
      </c>
      <c r="B7211" t="s">
        <v>646</v>
      </c>
      <c r="C7211" t="s">
        <v>645</v>
      </c>
      <c r="D7211" t="s">
        <v>29</v>
      </c>
      <c r="E7211" t="str">
        <f>VLOOKUP(D7211,Abbrev!$A$6:$B$67,2,FALSE)</f>
        <v>Sflound-L</v>
      </c>
      <c r="F7211" t="str">
        <f t="shared" si="336"/>
        <v/>
      </c>
      <c r="G7211">
        <v>1986</v>
      </c>
      <c r="H7211">
        <v>16274.894480000001</v>
      </c>
      <c r="I7211">
        <v>36.111148584768401</v>
      </c>
      <c r="J7211">
        <v>587705.13276870805</v>
      </c>
      <c r="K7211">
        <f t="shared" si="337"/>
        <v>3.6111148584768403E-2</v>
      </c>
      <c r="L7211">
        <f t="shared" si="338"/>
        <v>587.70513276870713</v>
      </c>
    </row>
    <row r="7212" spans="1:12" x14ac:dyDescent="0.3">
      <c r="A7212" t="s">
        <v>51</v>
      </c>
      <c r="B7212" t="s">
        <v>646</v>
      </c>
      <c r="C7212" t="s">
        <v>645</v>
      </c>
      <c r="D7212" t="s">
        <v>25</v>
      </c>
      <c r="E7212" t="str">
        <f>VLOOKUP(D7212,Abbrev!$A$6:$B$67,2,FALSE)</f>
        <v>Yflound-L</v>
      </c>
      <c r="F7212" t="str">
        <f t="shared" si="336"/>
        <v/>
      </c>
      <c r="G7212">
        <v>1986</v>
      </c>
      <c r="H7212">
        <v>16274.894480000001</v>
      </c>
      <c r="I7212">
        <v>2.7004797639387199</v>
      </c>
      <c r="J7212">
        <v>43950.023203477998</v>
      </c>
      <c r="K7212">
        <f t="shared" si="337"/>
        <v>2.70047976393872E-3</v>
      </c>
      <c r="L7212">
        <f t="shared" si="338"/>
        <v>43.950023203477983</v>
      </c>
    </row>
    <row r="7213" spans="1:12" x14ac:dyDescent="0.3">
      <c r="A7213" t="s">
        <v>51</v>
      </c>
      <c r="B7213" t="s">
        <v>646</v>
      </c>
      <c r="C7213" t="s">
        <v>645</v>
      </c>
      <c r="D7213" t="s">
        <v>44</v>
      </c>
      <c r="E7213" t="str">
        <f>VLOOKUP(D7213,Abbrev!$A$6:$B$67,2,FALSE)</f>
        <v>Blue-S</v>
      </c>
      <c r="F7213" t="str">
        <f t="shared" si="336"/>
        <v/>
      </c>
      <c r="G7213">
        <v>1986</v>
      </c>
      <c r="H7213">
        <v>16274.894480000001</v>
      </c>
      <c r="I7213">
        <v>597.35936581680403</v>
      </c>
      <c r="J7213">
        <v>9721960.6453082003</v>
      </c>
      <c r="K7213">
        <f t="shared" si="337"/>
        <v>0.59735936581680404</v>
      </c>
      <c r="L7213">
        <f t="shared" si="338"/>
        <v>9721.9606453082051</v>
      </c>
    </row>
    <row r="7214" spans="1:12" x14ac:dyDescent="0.3">
      <c r="A7214" t="s">
        <v>51</v>
      </c>
      <c r="B7214" t="s">
        <v>646</v>
      </c>
      <c r="C7214" t="s">
        <v>645</v>
      </c>
      <c r="D7214" t="s">
        <v>32</v>
      </c>
      <c r="E7214" t="str">
        <f>VLOOKUP(D7214,Abbrev!$A$6:$B$67,2,FALSE)</f>
        <v>Blue-M</v>
      </c>
      <c r="F7214" t="str">
        <f t="shared" si="336"/>
        <v/>
      </c>
      <c r="G7214">
        <v>1986</v>
      </c>
      <c r="H7214">
        <v>16274.894480000001</v>
      </c>
      <c r="I7214">
        <v>115.92247405674399</v>
      </c>
      <c r="J7214">
        <v>1886626.03313404</v>
      </c>
      <c r="K7214">
        <f t="shared" si="337"/>
        <v>0.115922474056744</v>
      </c>
      <c r="L7214">
        <f t="shared" si="338"/>
        <v>1886.6260331340461</v>
      </c>
    </row>
    <row r="7215" spans="1:12" x14ac:dyDescent="0.3">
      <c r="A7215" t="s">
        <v>51</v>
      </c>
      <c r="B7215" t="s">
        <v>646</v>
      </c>
      <c r="C7215" t="s">
        <v>645</v>
      </c>
      <c r="D7215" t="s">
        <v>28</v>
      </c>
      <c r="E7215" t="str">
        <f>VLOOKUP(D7215,Abbrev!$A$6:$B$67,2,FALSE)</f>
        <v>Blue-L</v>
      </c>
      <c r="F7215" t="str">
        <f t="shared" si="336"/>
        <v/>
      </c>
      <c r="G7215">
        <v>1986</v>
      </c>
      <c r="H7215">
        <v>16274.894480000001</v>
      </c>
      <c r="I7215">
        <v>40.979067471692098</v>
      </c>
      <c r="J7215">
        <v>666929.99899058905</v>
      </c>
      <c r="K7215">
        <f t="shared" si="337"/>
        <v>4.0979067471692096E-2</v>
      </c>
      <c r="L7215">
        <f t="shared" si="338"/>
        <v>666.9299989905893</v>
      </c>
    </row>
    <row r="7216" spans="1:12" x14ac:dyDescent="0.3">
      <c r="A7216" t="s">
        <v>51</v>
      </c>
      <c r="B7216" t="s">
        <v>646</v>
      </c>
      <c r="C7216" t="s">
        <v>645</v>
      </c>
      <c r="D7216" t="s">
        <v>35</v>
      </c>
      <c r="E7216" t="str">
        <f>VLOOKUP(D7216,Abbrev!$A$6:$B$67,2,FALSE)</f>
        <v>Sbass-L</v>
      </c>
      <c r="F7216" t="str">
        <f t="shared" si="336"/>
        <v/>
      </c>
      <c r="G7216">
        <v>1986</v>
      </c>
      <c r="H7216">
        <v>16274.894480000001</v>
      </c>
      <c r="I7216">
        <v>128.40774996891199</v>
      </c>
      <c r="J7216">
        <v>2089822.5811582601</v>
      </c>
      <c r="K7216">
        <f t="shared" si="337"/>
        <v>0.12840774996891199</v>
      </c>
      <c r="L7216">
        <f t="shared" si="338"/>
        <v>2089.8225811582661</v>
      </c>
    </row>
    <row r="7217" spans="1:12" x14ac:dyDescent="0.3">
      <c r="A7217" t="s">
        <v>51</v>
      </c>
      <c r="B7217" t="s">
        <v>646</v>
      </c>
      <c r="C7217" t="s">
        <v>645</v>
      </c>
      <c r="D7217" t="s">
        <v>40</v>
      </c>
      <c r="E7217" t="str">
        <f>VLOOKUP(D7217,Abbrev!$A$6:$B$67,2,FALSE)</f>
        <v>Weak-S</v>
      </c>
      <c r="F7217" t="str">
        <f t="shared" si="336"/>
        <v/>
      </c>
      <c r="G7217">
        <v>1986</v>
      </c>
      <c r="H7217">
        <v>16274.894480000001</v>
      </c>
      <c r="I7217">
        <v>342.671833515245</v>
      </c>
      <c r="J7217">
        <v>5576947.9317287402</v>
      </c>
      <c r="K7217">
        <f t="shared" si="337"/>
        <v>0.34267183351524499</v>
      </c>
      <c r="L7217">
        <f t="shared" si="338"/>
        <v>5576.9479317287396</v>
      </c>
    </row>
    <row r="7218" spans="1:12" x14ac:dyDescent="0.3">
      <c r="A7218" t="s">
        <v>51</v>
      </c>
      <c r="B7218" t="s">
        <v>646</v>
      </c>
      <c r="C7218" t="s">
        <v>645</v>
      </c>
      <c r="D7218" t="s">
        <v>36</v>
      </c>
      <c r="E7218" t="str">
        <f>VLOOKUP(D7218,Abbrev!$A$6:$B$67,2,FALSE)</f>
        <v>Weak-M</v>
      </c>
      <c r="F7218" t="str">
        <f t="shared" si="336"/>
        <v/>
      </c>
      <c r="G7218">
        <v>1986</v>
      </c>
      <c r="H7218">
        <v>16274.894480000001</v>
      </c>
      <c r="I7218">
        <v>529.784034181572</v>
      </c>
      <c r="J7218">
        <v>8622179.2534937896</v>
      </c>
      <c r="K7218">
        <f t="shared" si="337"/>
        <v>0.52978403418157205</v>
      </c>
      <c r="L7218">
        <f t="shared" si="338"/>
        <v>8622.1792534937995</v>
      </c>
    </row>
    <row r="7219" spans="1:12" x14ac:dyDescent="0.3">
      <c r="A7219" t="s">
        <v>51</v>
      </c>
      <c r="B7219" t="s">
        <v>646</v>
      </c>
      <c r="C7219" t="s">
        <v>645</v>
      </c>
      <c r="D7219" t="s">
        <v>49</v>
      </c>
      <c r="E7219" t="str">
        <f>VLOOKUP(D7219,Abbrev!$A$6:$B$67,2,FALSE)</f>
        <v>Weak-L</v>
      </c>
      <c r="F7219" t="str">
        <f t="shared" si="336"/>
        <v/>
      </c>
      <c r="G7219">
        <v>1986</v>
      </c>
      <c r="H7219">
        <v>16274.894480000001</v>
      </c>
      <c r="I7219">
        <v>32.235974893609203</v>
      </c>
      <c r="J7219">
        <v>524637.08985342004</v>
      </c>
      <c r="K7219">
        <f t="shared" si="337"/>
        <v>3.2235974893609201E-2</v>
      </c>
      <c r="L7219">
        <f t="shared" si="338"/>
        <v>524.63708985341896</v>
      </c>
    </row>
    <row r="7220" spans="1:12" x14ac:dyDescent="0.3">
      <c r="A7220" t="s">
        <v>51</v>
      </c>
      <c r="B7220" t="s">
        <v>646</v>
      </c>
      <c r="C7220" t="s">
        <v>645</v>
      </c>
      <c r="D7220" t="s">
        <v>7</v>
      </c>
      <c r="E7220" t="str">
        <f>VLOOKUP(D7220,Abbrev!$A$6:$B$67,2,FALSE)</f>
        <v>Alosines</v>
      </c>
      <c r="F7220" t="str">
        <f t="shared" si="336"/>
        <v/>
      </c>
      <c r="G7220">
        <v>1987</v>
      </c>
      <c r="H7220">
        <v>16274.894480000001</v>
      </c>
      <c r="I7220">
        <v>112.853666738513</v>
      </c>
      <c r="J7220">
        <v>1836681.5178503799</v>
      </c>
      <c r="K7220">
        <f t="shared" si="337"/>
        <v>0.11285366673851299</v>
      </c>
      <c r="L7220">
        <f t="shared" si="338"/>
        <v>1836.6815178503848</v>
      </c>
    </row>
    <row r="7221" spans="1:12" x14ac:dyDescent="0.3">
      <c r="A7221" t="s">
        <v>51</v>
      </c>
      <c r="B7221" t="s">
        <v>646</v>
      </c>
      <c r="C7221" t="s">
        <v>645</v>
      </c>
      <c r="D7221" t="s">
        <v>31</v>
      </c>
      <c r="E7221" t="str">
        <f>VLOOKUP(D7221,Abbrev!$A$6:$B$67,2,FALSE)</f>
        <v>Anch</v>
      </c>
      <c r="F7221" t="str">
        <f t="shared" si="336"/>
        <v/>
      </c>
      <c r="G7221">
        <v>1987</v>
      </c>
      <c r="H7221">
        <v>16274.894480000001</v>
      </c>
      <c r="I7221">
        <v>209.07081467334001</v>
      </c>
      <c r="J7221">
        <v>3402605.4476562501</v>
      </c>
      <c r="K7221">
        <f t="shared" si="337"/>
        <v>0.20907081467334002</v>
      </c>
      <c r="L7221">
        <f t="shared" si="338"/>
        <v>3402.6054476562445</v>
      </c>
    </row>
    <row r="7222" spans="1:12" x14ac:dyDescent="0.3">
      <c r="A7222" t="s">
        <v>51</v>
      </c>
      <c r="B7222" t="s">
        <v>646</v>
      </c>
      <c r="C7222" t="s">
        <v>645</v>
      </c>
      <c r="D7222" t="s">
        <v>42</v>
      </c>
      <c r="E7222" t="str">
        <f>VLOOKUP(D7222,Abbrev!$A$6:$B$67,2,FALSE)</f>
        <v>Croaker</v>
      </c>
      <c r="F7222" t="str">
        <f t="shared" si="336"/>
        <v/>
      </c>
      <c r="G7222">
        <v>1987</v>
      </c>
      <c r="H7222">
        <v>16274.894480000001</v>
      </c>
      <c r="I7222">
        <v>1760.4075196112899</v>
      </c>
      <c r="J7222">
        <v>28650446.623472199</v>
      </c>
      <c r="K7222">
        <f t="shared" si="337"/>
        <v>1.7604075196112898</v>
      </c>
      <c r="L7222">
        <f t="shared" si="338"/>
        <v>28650.446623472275</v>
      </c>
    </row>
    <row r="7223" spans="1:12" x14ac:dyDescent="0.3">
      <c r="A7223" t="s">
        <v>51</v>
      </c>
      <c r="B7223" t="s">
        <v>646</v>
      </c>
      <c r="C7223" t="s">
        <v>645</v>
      </c>
      <c r="D7223" t="s">
        <v>8</v>
      </c>
      <c r="E7223" t="str">
        <f>VLOOKUP(D7223,Abbrev!$A$6:$B$67,2,FALSE)</f>
        <v>Herring</v>
      </c>
      <c r="F7223" t="str">
        <f t="shared" si="336"/>
        <v/>
      </c>
      <c r="G7223">
        <v>1987</v>
      </c>
      <c r="H7223">
        <v>16274.894480000001</v>
      </c>
      <c r="I7223">
        <v>4242.9027997307103</v>
      </c>
      <c r="J7223">
        <v>69052795.354513898</v>
      </c>
      <c r="K7223">
        <f t="shared" si="337"/>
        <v>4.2429027997307101</v>
      </c>
      <c r="L7223">
        <f t="shared" si="338"/>
        <v>69052.795354513888</v>
      </c>
    </row>
    <row r="7224" spans="1:12" x14ac:dyDescent="0.3">
      <c r="A7224" t="s">
        <v>51</v>
      </c>
      <c r="B7224" t="s">
        <v>646</v>
      </c>
      <c r="C7224" t="s">
        <v>645</v>
      </c>
      <c r="D7224" t="s">
        <v>9</v>
      </c>
      <c r="E7224" t="str">
        <f>VLOOKUP(D7224,Abbrev!$A$6:$B$67,2,FALSE)</f>
        <v>Mack</v>
      </c>
      <c r="F7224" t="str">
        <f t="shared" si="336"/>
        <v/>
      </c>
      <c r="G7224">
        <v>1987</v>
      </c>
      <c r="H7224">
        <v>16274.894480000001</v>
      </c>
      <c r="I7224">
        <v>115.731403121707</v>
      </c>
      <c r="J7224">
        <v>1883516.3738281201</v>
      </c>
      <c r="K7224">
        <f t="shared" si="337"/>
        <v>0.115731403121707</v>
      </c>
      <c r="L7224">
        <f t="shared" si="338"/>
        <v>1883.5163738281242</v>
      </c>
    </row>
    <row r="7225" spans="1:12" x14ac:dyDescent="0.3">
      <c r="A7225" t="s">
        <v>51</v>
      </c>
      <c r="B7225" t="s">
        <v>646</v>
      </c>
      <c r="C7225" t="s">
        <v>645</v>
      </c>
      <c r="D7225" t="s">
        <v>10</v>
      </c>
      <c r="E7225" t="str">
        <f>VLOOKUP(D7225,Abbrev!$A$6:$B$67,2,FALSE)</f>
        <v>Butter</v>
      </c>
      <c r="F7225" t="str">
        <f t="shared" si="336"/>
        <v/>
      </c>
      <c r="G7225">
        <v>1987</v>
      </c>
      <c r="H7225">
        <v>16274.894480000001</v>
      </c>
      <c r="I7225">
        <v>371.303805593189</v>
      </c>
      <c r="J7225">
        <v>6042930.2560515897</v>
      </c>
      <c r="K7225">
        <f t="shared" si="337"/>
        <v>0.37130380559318898</v>
      </c>
      <c r="L7225">
        <f t="shared" si="338"/>
        <v>6042.9302560515853</v>
      </c>
    </row>
    <row r="7226" spans="1:12" x14ac:dyDescent="0.3">
      <c r="A7226" t="s">
        <v>51</v>
      </c>
      <c r="B7226" t="s">
        <v>646</v>
      </c>
      <c r="C7226" t="s">
        <v>645</v>
      </c>
      <c r="D7226" t="s">
        <v>11</v>
      </c>
      <c r="E7226" t="str">
        <f>VLOOKUP(D7226,Abbrev!$A$6:$B$67,2,FALSE)</f>
        <v>Dbenth-oth</v>
      </c>
      <c r="F7226" t="str">
        <f t="shared" si="336"/>
        <v/>
      </c>
      <c r="G7226">
        <v>1987</v>
      </c>
      <c r="H7226">
        <v>16274.894480000001</v>
      </c>
      <c r="I7226">
        <v>4770.8431734246196</v>
      </c>
      <c r="J7226">
        <v>77644969.228114098</v>
      </c>
      <c r="K7226">
        <f t="shared" si="337"/>
        <v>4.7708431734246197</v>
      </c>
      <c r="L7226">
        <f t="shared" si="338"/>
        <v>77644.969228114031</v>
      </c>
    </row>
    <row r="7227" spans="1:12" x14ac:dyDescent="0.3">
      <c r="A7227" t="s">
        <v>51</v>
      </c>
      <c r="B7227" t="s">
        <v>646</v>
      </c>
      <c r="C7227" t="s">
        <v>645</v>
      </c>
      <c r="D7227" t="s">
        <v>33</v>
      </c>
      <c r="E7227" t="str">
        <f>VLOOKUP(D7227,Abbrev!$A$6:$B$67,2,FALSE)</f>
        <v>Domni-oth</v>
      </c>
      <c r="F7227" t="str">
        <f t="shared" si="336"/>
        <v/>
      </c>
      <c r="G7227">
        <v>1987</v>
      </c>
      <c r="H7227">
        <v>16274.894480000001</v>
      </c>
      <c r="I7227">
        <v>22.297051443544099</v>
      </c>
      <c r="J7227">
        <v>362882.15945881198</v>
      </c>
      <c r="K7227">
        <f t="shared" si="337"/>
        <v>2.2297051443544099E-2</v>
      </c>
      <c r="L7227">
        <f t="shared" si="338"/>
        <v>362.88215945881188</v>
      </c>
    </row>
    <row r="7228" spans="1:12" x14ac:dyDescent="0.3">
      <c r="A7228" t="s">
        <v>51</v>
      </c>
      <c r="B7228" t="s">
        <v>646</v>
      </c>
      <c r="C7228" t="s">
        <v>645</v>
      </c>
      <c r="D7228" t="s">
        <v>12</v>
      </c>
      <c r="E7228" t="str">
        <f>VLOOKUP(D7228,Abbrev!$A$6:$B$67,2,FALSE)</f>
        <v>Dpisc-oth</v>
      </c>
      <c r="F7228" t="str">
        <f t="shared" si="336"/>
        <v/>
      </c>
      <c r="G7228">
        <v>1987</v>
      </c>
      <c r="H7228">
        <v>16274.894480000001</v>
      </c>
      <c r="I7228">
        <v>1476.2169252317899</v>
      </c>
      <c r="J7228">
        <v>24025274.687737402</v>
      </c>
      <c r="K7228">
        <f t="shared" si="337"/>
        <v>1.4762169252317898</v>
      </c>
      <c r="L7228">
        <f t="shared" si="338"/>
        <v>24025.27468773743</v>
      </c>
    </row>
    <row r="7229" spans="1:12" x14ac:dyDescent="0.3">
      <c r="A7229" t="s">
        <v>51</v>
      </c>
      <c r="B7229" t="s">
        <v>646</v>
      </c>
      <c r="C7229" t="s">
        <v>645</v>
      </c>
      <c r="D7229" t="s">
        <v>27</v>
      </c>
      <c r="E7229" t="str">
        <f>VLOOKUP(D7229,Abbrev!$A$6:$B$67,2,FALSE)</f>
        <v>MedPel</v>
      </c>
      <c r="F7229" t="str">
        <f t="shared" si="336"/>
        <v/>
      </c>
      <c r="G7229">
        <v>1987</v>
      </c>
      <c r="H7229">
        <v>16274.894480000001</v>
      </c>
      <c r="I7229">
        <v>78.893352651914299</v>
      </c>
      <c r="J7229">
        <v>1283980.98958333</v>
      </c>
      <c r="K7229">
        <f t="shared" si="337"/>
        <v>7.88933526519143E-2</v>
      </c>
      <c r="L7229">
        <f t="shared" si="338"/>
        <v>1283.9809895833334</v>
      </c>
    </row>
    <row r="7230" spans="1:12" x14ac:dyDescent="0.3">
      <c r="A7230" t="s">
        <v>51</v>
      </c>
      <c r="B7230" t="s">
        <v>646</v>
      </c>
      <c r="C7230" t="s">
        <v>645</v>
      </c>
      <c r="D7230" t="s">
        <v>14</v>
      </c>
      <c r="E7230" t="str">
        <f>VLOOKUP(D7230,Abbrev!$A$6:$B$67,2,FALSE)</f>
        <v>Mesopel</v>
      </c>
      <c r="F7230" t="str">
        <f t="shared" si="336"/>
        <v/>
      </c>
      <c r="G7230">
        <v>1987</v>
      </c>
      <c r="H7230">
        <v>16274.894480000001</v>
      </c>
      <c r="I7230">
        <v>7.1004017386722902</v>
      </c>
      <c r="J7230">
        <v>115558.2890625</v>
      </c>
      <c r="K7230">
        <f t="shared" si="337"/>
        <v>7.1004017386722901E-3</v>
      </c>
      <c r="L7230">
        <f t="shared" si="338"/>
        <v>115.55828906250007</v>
      </c>
    </row>
    <row r="7231" spans="1:12" x14ac:dyDescent="0.3">
      <c r="A7231" t="s">
        <v>51</v>
      </c>
      <c r="B7231" t="s">
        <v>646</v>
      </c>
      <c r="C7231" t="s">
        <v>645</v>
      </c>
      <c r="D7231" t="s">
        <v>15</v>
      </c>
      <c r="E7231" t="str">
        <f>VLOOKUP(D7231,Abbrev!$A$6:$B$67,2,FALSE)</f>
        <v>Skate</v>
      </c>
      <c r="F7231" t="str">
        <f t="shared" si="336"/>
        <v/>
      </c>
      <c r="G7231">
        <v>1987</v>
      </c>
      <c r="H7231">
        <v>16274.894480000001</v>
      </c>
      <c r="I7231">
        <v>1034.10097200676</v>
      </c>
      <c r="J7231">
        <v>16829884.201075401</v>
      </c>
      <c r="K7231">
        <f t="shared" si="337"/>
        <v>1.03410097200676</v>
      </c>
      <c r="L7231">
        <f t="shared" si="338"/>
        <v>16829.884201075452</v>
      </c>
    </row>
    <row r="7232" spans="1:12" x14ac:dyDescent="0.3">
      <c r="A7232" t="s">
        <v>51</v>
      </c>
      <c r="B7232" t="s">
        <v>646</v>
      </c>
      <c r="C7232" t="s">
        <v>645</v>
      </c>
      <c r="D7232" t="s">
        <v>16</v>
      </c>
      <c r="E7232" t="str">
        <f>VLOOKUP(D7232,Abbrev!$A$6:$B$67,2,FALSE)</f>
        <v>SmPel</v>
      </c>
      <c r="F7232" t="str">
        <f t="shared" si="336"/>
        <v/>
      </c>
      <c r="G7232">
        <v>1987</v>
      </c>
      <c r="H7232">
        <v>16274.894480000001</v>
      </c>
      <c r="I7232">
        <v>161.375209467568</v>
      </c>
      <c r="J7232">
        <v>2626364.5057725701</v>
      </c>
      <c r="K7232">
        <f t="shared" si="337"/>
        <v>0.161375209467568</v>
      </c>
      <c r="L7232">
        <f t="shared" si="338"/>
        <v>2626.3645057725662</v>
      </c>
    </row>
    <row r="7233" spans="1:12" x14ac:dyDescent="0.3">
      <c r="A7233" t="s">
        <v>51</v>
      </c>
      <c r="B7233" t="s">
        <v>646</v>
      </c>
      <c r="C7233" t="s">
        <v>645</v>
      </c>
      <c r="D7233" t="s">
        <v>17</v>
      </c>
      <c r="E7233" t="str">
        <f>VLOOKUP(D7233,Abbrev!$A$6:$B$67,2,FALSE)</f>
        <v>Squid</v>
      </c>
      <c r="F7233" t="str">
        <f t="shared" si="336"/>
        <v/>
      </c>
      <c r="G7233">
        <v>1987</v>
      </c>
      <c r="H7233">
        <v>16274.894480000001</v>
      </c>
      <c r="I7233">
        <v>229.30181440990501</v>
      </c>
      <c r="J7233">
        <v>3731862.8335937499</v>
      </c>
      <c r="K7233">
        <f t="shared" si="337"/>
        <v>0.22930181440990502</v>
      </c>
      <c r="L7233">
        <f t="shared" si="338"/>
        <v>3731.8628335937478</v>
      </c>
    </row>
    <row r="7234" spans="1:12" x14ac:dyDescent="0.3">
      <c r="A7234" t="s">
        <v>51</v>
      </c>
      <c r="B7234" t="s">
        <v>646</v>
      </c>
      <c r="C7234" t="s">
        <v>645</v>
      </c>
      <c r="D7234" t="s">
        <v>18</v>
      </c>
      <c r="E7234" t="str">
        <f>VLOOKUP(D7234,Abbrev!$A$6:$B$67,2,FALSE)</f>
        <v>Dogfish-S</v>
      </c>
      <c r="F7234" t="str">
        <f t="shared" si="336"/>
        <v/>
      </c>
      <c r="G7234">
        <v>1987</v>
      </c>
      <c r="H7234">
        <v>16274.894480000001</v>
      </c>
      <c r="I7234">
        <v>0.64700727795044699</v>
      </c>
      <c r="J7234">
        <v>10529.975176435601</v>
      </c>
      <c r="K7234">
        <f t="shared" si="337"/>
        <v>6.4700727795044695E-4</v>
      </c>
      <c r="L7234">
        <f t="shared" si="338"/>
        <v>10.529975176435556</v>
      </c>
    </row>
    <row r="7235" spans="1:12" x14ac:dyDescent="0.3">
      <c r="A7235" t="s">
        <v>51</v>
      </c>
      <c r="B7235" t="s">
        <v>646</v>
      </c>
      <c r="C7235" t="s">
        <v>645</v>
      </c>
      <c r="D7235" t="s">
        <v>19</v>
      </c>
      <c r="E7235" t="str">
        <f>VLOOKUP(D7235,Abbrev!$A$6:$B$67,2,FALSE)</f>
        <v>Dogfish-L</v>
      </c>
      <c r="F7235" t="str">
        <f t="shared" ref="F7235:F7298" si="339">IF(G7235&lt;=1967,"A",IF(AND(G7235&gt;=1996,G7235&lt;=2000),"B",IF(G7235&gt;=2009,"C","")))</f>
        <v/>
      </c>
      <c r="G7235">
        <v>1987</v>
      </c>
      <c r="H7235">
        <v>16274.894480000001</v>
      </c>
      <c r="I7235">
        <v>333.703381315787</v>
      </c>
      <c r="J7235">
        <v>5430987.3185336301</v>
      </c>
      <c r="K7235">
        <f t="shared" ref="K7235:K7298" si="340">I7235/1000</f>
        <v>0.33370338131578697</v>
      </c>
      <c r="L7235">
        <f t="shared" ref="L7235:L7298" si="341">K7235*H7235</f>
        <v>5430.9873185336364</v>
      </c>
    </row>
    <row r="7236" spans="1:12" x14ac:dyDescent="0.3">
      <c r="A7236" t="s">
        <v>51</v>
      </c>
      <c r="B7236" t="s">
        <v>646</v>
      </c>
      <c r="C7236" t="s">
        <v>645</v>
      </c>
      <c r="D7236" t="s">
        <v>38</v>
      </c>
      <c r="E7236" t="str">
        <f>VLOOKUP(D7236,Abbrev!$A$6:$B$67,2,FALSE)</f>
        <v>Menh-S</v>
      </c>
      <c r="F7236" t="str">
        <f t="shared" si="339"/>
        <v/>
      </c>
      <c r="G7236">
        <v>1987</v>
      </c>
      <c r="H7236">
        <v>16274.894480000001</v>
      </c>
      <c r="I7236">
        <v>11.5986143349618</v>
      </c>
      <c r="J7236">
        <v>188766.224415718</v>
      </c>
      <c r="K7236">
        <f t="shared" si="340"/>
        <v>1.15986143349618E-2</v>
      </c>
      <c r="L7236">
        <f t="shared" si="341"/>
        <v>188.76622441571868</v>
      </c>
    </row>
    <row r="7237" spans="1:12" x14ac:dyDescent="0.3">
      <c r="A7237" t="s">
        <v>51</v>
      </c>
      <c r="B7237" t="s">
        <v>646</v>
      </c>
      <c r="C7237" t="s">
        <v>645</v>
      </c>
      <c r="D7237" t="s">
        <v>45</v>
      </c>
      <c r="E7237" t="str">
        <f>VLOOKUP(D7237,Abbrev!$A$6:$B$67,2,FALSE)</f>
        <v>Menh-M</v>
      </c>
      <c r="F7237" t="str">
        <f t="shared" si="339"/>
        <v/>
      </c>
      <c r="G7237">
        <v>1987</v>
      </c>
      <c r="H7237">
        <v>16274.894480000001</v>
      </c>
      <c r="I7237">
        <v>27.686069287629898</v>
      </c>
      <c r="J7237">
        <v>450587.85622214602</v>
      </c>
      <c r="K7237">
        <f t="shared" si="340"/>
        <v>2.76860692876299E-2</v>
      </c>
      <c r="L7237">
        <f t="shared" si="341"/>
        <v>450.58785622214543</v>
      </c>
    </row>
    <row r="7238" spans="1:12" x14ac:dyDescent="0.3">
      <c r="A7238" t="s">
        <v>51</v>
      </c>
      <c r="B7238" t="s">
        <v>646</v>
      </c>
      <c r="C7238" t="s">
        <v>645</v>
      </c>
      <c r="D7238" t="s">
        <v>30</v>
      </c>
      <c r="E7238" t="str">
        <f>VLOOKUP(D7238,Abbrev!$A$6:$B$67,2,FALSE)</f>
        <v>Menh-L</v>
      </c>
      <c r="F7238" t="str">
        <f t="shared" si="339"/>
        <v/>
      </c>
      <c r="G7238">
        <v>1987</v>
      </c>
      <c r="H7238">
        <v>16274.894480000001</v>
      </c>
      <c r="I7238">
        <v>6.75294867619436</v>
      </c>
      <c r="J7238">
        <v>109903.52713391899</v>
      </c>
      <c r="K7238">
        <f t="shared" si="340"/>
        <v>6.75294867619436E-3</v>
      </c>
      <c r="L7238">
        <f t="shared" si="341"/>
        <v>109.9035271339189</v>
      </c>
    </row>
    <row r="7239" spans="1:12" x14ac:dyDescent="0.3">
      <c r="A7239" t="s">
        <v>51</v>
      </c>
      <c r="B7239" t="s">
        <v>646</v>
      </c>
      <c r="C7239" t="s">
        <v>645</v>
      </c>
      <c r="D7239" t="s">
        <v>20</v>
      </c>
      <c r="E7239" t="str">
        <f>VLOOKUP(D7239,Abbrev!$A$6:$B$67,2,FALSE)</f>
        <v>Hake-S</v>
      </c>
      <c r="F7239" t="str">
        <f t="shared" si="339"/>
        <v/>
      </c>
      <c r="G7239">
        <v>1987</v>
      </c>
      <c r="H7239">
        <v>16274.894480000001</v>
      </c>
      <c r="I7239">
        <v>10.6131875708362</v>
      </c>
      <c r="J7239">
        <v>172728.50781180701</v>
      </c>
      <c r="K7239">
        <f t="shared" si="340"/>
        <v>1.0613187570836199E-2</v>
      </c>
      <c r="L7239">
        <f t="shared" si="341"/>
        <v>172.72850781180668</v>
      </c>
    </row>
    <row r="7240" spans="1:12" x14ac:dyDescent="0.3">
      <c r="A7240" t="s">
        <v>51</v>
      </c>
      <c r="B7240" t="s">
        <v>646</v>
      </c>
      <c r="C7240" t="s">
        <v>645</v>
      </c>
      <c r="D7240" t="s">
        <v>43</v>
      </c>
      <c r="E7240" t="str">
        <f>VLOOKUP(D7240,Abbrev!$A$6:$B$67,2,FALSE)</f>
        <v>Sflound-S</v>
      </c>
      <c r="F7240" t="str">
        <f t="shared" si="339"/>
        <v/>
      </c>
      <c r="G7240">
        <v>1987</v>
      </c>
      <c r="H7240">
        <v>16274.894480000001</v>
      </c>
      <c r="I7240">
        <v>4.4151770018644196</v>
      </c>
      <c r="J7240">
        <v>71856.539815866199</v>
      </c>
      <c r="K7240">
        <f t="shared" si="340"/>
        <v>4.4151770018644194E-3</v>
      </c>
      <c r="L7240">
        <f t="shared" si="341"/>
        <v>71.856539815866199</v>
      </c>
    </row>
    <row r="7241" spans="1:12" x14ac:dyDescent="0.3">
      <c r="A7241" t="s">
        <v>51</v>
      </c>
      <c r="B7241" t="s">
        <v>646</v>
      </c>
      <c r="C7241" t="s">
        <v>645</v>
      </c>
      <c r="D7241" t="s">
        <v>29</v>
      </c>
      <c r="E7241" t="str">
        <f>VLOOKUP(D7241,Abbrev!$A$6:$B$67,2,FALSE)</f>
        <v>Sflound-L</v>
      </c>
      <c r="F7241" t="str">
        <f t="shared" si="339"/>
        <v/>
      </c>
      <c r="G7241">
        <v>1987</v>
      </c>
      <c r="H7241">
        <v>16274.894480000001</v>
      </c>
      <c r="I7241">
        <v>37.535724550695797</v>
      </c>
      <c r="J7241">
        <v>610889.95629292005</v>
      </c>
      <c r="K7241">
        <f t="shared" si="340"/>
        <v>3.7535724550695794E-2</v>
      </c>
      <c r="L7241">
        <f t="shared" si="341"/>
        <v>610.88995629291946</v>
      </c>
    </row>
    <row r="7242" spans="1:12" x14ac:dyDescent="0.3">
      <c r="A7242" t="s">
        <v>51</v>
      </c>
      <c r="B7242" t="s">
        <v>646</v>
      </c>
      <c r="C7242" t="s">
        <v>645</v>
      </c>
      <c r="D7242" t="s">
        <v>44</v>
      </c>
      <c r="E7242" t="str">
        <f>VLOOKUP(D7242,Abbrev!$A$6:$B$67,2,FALSE)</f>
        <v>Blue-S</v>
      </c>
      <c r="F7242" t="str">
        <f t="shared" si="339"/>
        <v/>
      </c>
      <c r="G7242">
        <v>1987</v>
      </c>
      <c r="H7242">
        <v>16274.894480000001</v>
      </c>
      <c r="I7242">
        <v>151.17730595915199</v>
      </c>
      <c r="J7242">
        <v>2460394.70225588</v>
      </c>
      <c r="K7242">
        <f t="shared" si="340"/>
        <v>0.15117730595915199</v>
      </c>
      <c r="L7242">
        <f t="shared" si="341"/>
        <v>2460.3947022558741</v>
      </c>
    </row>
    <row r="7243" spans="1:12" x14ac:dyDescent="0.3">
      <c r="A7243" t="s">
        <v>51</v>
      </c>
      <c r="B7243" t="s">
        <v>646</v>
      </c>
      <c r="C7243" t="s">
        <v>645</v>
      </c>
      <c r="D7243" t="s">
        <v>32</v>
      </c>
      <c r="E7243" t="str">
        <f>VLOOKUP(D7243,Abbrev!$A$6:$B$67,2,FALSE)</f>
        <v>Blue-M</v>
      </c>
      <c r="F7243" t="str">
        <f t="shared" si="339"/>
        <v/>
      </c>
      <c r="G7243">
        <v>1987</v>
      </c>
      <c r="H7243">
        <v>16274.894480000001</v>
      </c>
      <c r="I7243">
        <v>104.33302712297601</v>
      </c>
      <c r="J7243">
        <v>1698009.0072054099</v>
      </c>
      <c r="K7243">
        <f t="shared" si="340"/>
        <v>0.104333027122976</v>
      </c>
      <c r="L7243">
        <f t="shared" si="341"/>
        <v>1698.0090072054124</v>
      </c>
    </row>
    <row r="7244" spans="1:12" x14ac:dyDescent="0.3">
      <c r="A7244" t="s">
        <v>51</v>
      </c>
      <c r="B7244" t="s">
        <v>646</v>
      </c>
      <c r="C7244" t="s">
        <v>645</v>
      </c>
      <c r="D7244" t="s">
        <v>28</v>
      </c>
      <c r="E7244" t="str">
        <f>VLOOKUP(D7244,Abbrev!$A$6:$B$67,2,FALSE)</f>
        <v>Blue-L</v>
      </c>
      <c r="F7244" t="str">
        <f t="shared" si="339"/>
        <v/>
      </c>
      <c r="G7244">
        <v>1987</v>
      </c>
      <c r="H7244">
        <v>16274.894480000001</v>
      </c>
      <c r="I7244">
        <v>28.248851241293401</v>
      </c>
      <c r="J7244">
        <v>459747.07313326799</v>
      </c>
      <c r="K7244">
        <f t="shared" si="340"/>
        <v>2.82488512412934E-2</v>
      </c>
      <c r="L7244">
        <f t="shared" si="341"/>
        <v>459.74707313326712</v>
      </c>
    </row>
    <row r="7245" spans="1:12" x14ac:dyDescent="0.3">
      <c r="A7245" t="s">
        <v>51</v>
      </c>
      <c r="B7245" t="s">
        <v>646</v>
      </c>
      <c r="C7245" t="s">
        <v>645</v>
      </c>
      <c r="D7245" t="s">
        <v>35</v>
      </c>
      <c r="E7245" t="str">
        <f>VLOOKUP(D7245,Abbrev!$A$6:$B$67,2,FALSE)</f>
        <v>Sbass-L</v>
      </c>
      <c r="F7245" t="str">
        <f t="shared" si="339"/>
        <v/>
      </c>
      <c r="G7245">
        <v>1987</v>
      </c>
      <c r="H7245">
        <v>16274.894480000001</v>
      </c>
      <c r="I7245">
        <v>17.434348869904699</v>
      </c>
      <c r="J7245">
        <v>283742.18818520597</v>
      </c>
      <c r="K7245">
        <f t="shared" si="340"/>
        <v>1.7434348869904699E-2</v>
      </c>
      <c r="L7245">
        <f t="shared" si="341"/>
        <v>283.74218818520626</v>
      </c>
    </row>
    <row r="7246" spans="1:12" x14ac:dyDescent="0.3">
      <c r="A7246" t="s">
        <v>51</v>
      </c>
      <c r="B7246" t="s">
        <v>646</v>
      </c>
      <c r="C7246" t="s">
        <v>645</v>
      </c>
      <c r="D7246" t="s">
        <v>40</v>
      </c>
      <c r="E7246" t="str">
        <f>VLOOKUP(D7246,Abbrev!$A$6:$B$67,2,FALSE)</f>
        <v>Weak-S</v>
      </c>
      <c r="F7246" t="str">
        <f t="shared" si="339"/>
        <v/>
      </c>
      <c r="G7246">
        <v>1987</v>
      </c>
      <c r="H7246">
        <v>16274.894480000001</v>
      </c>
      <c r="I7246">
        <v>2.8570618960185801</v>
      </c>
      <c r="J7246">
        <v>46498.380880531098</v>
      </c>
      <c r="K7246">
        <f t="shared" si="340"/>
        <v>2.8570618960185802E-3</v>
      </c>
      <c r="L7246">
        <f t="shared" si="341"/>
        <v>46.49838088053113</v>
      </c>
    </row>
    <row r="7247" spans="1:12" x14ac:dyDescent="0.3">
      <c r="A7247" t="s">
        <v>51</v>
      </c>
      <c r="B7247" t="s">
        <v>646</v>
      </c>
      <c r="C7247" t="s">
        <v>645</v>
      </c>
      <c r="D7247" t="s">
        <v>36</v>
      </c>
      <c r="E7247" t="str">
        <f>VLOOKUP(D7247,Abbrev!$A$6:$B$67,2,FALSE)</f>
        <v>Weak-M</v>
      </c>
      <c r="F7247" t="str">
        <f t="shared" si="339"/>
        <v/>
      </c>
      <c r="G7247">
        <v>1987</v>
      </c>
      <c r="H7247">
        <v>16274.894480000001</v>
      </c>
      <c r="I7247">
        <v>78.216621561184894</v>
      </c>
      <c r="J7247">
        <v>1272967.2624903801</v>
      </c>
      <c r="K7247">
        <f t="shared" si="340"/>
        <v>7.821662156118489E-2</v>
      </c>
      <c r="L7247">
        <f t="shared" si="341"/>
        <v>1272.9672624903769</v>
      </c>
    </row>
    <row r="7248" spans="1:12" x14ac:dyDescent="0.3">
      <c r="A7248" t="s">
        <v>51</v>
      </c>
      <c r="B7248" t="s">
        <v>646</v>
      </c>
      <c r="C7248" t="s">
        <v>645</v>
      </c>
      <c r="D7248" t="s">
        <v>49</v>
      </c>
      <c r="E7248" t="str">
        <f>VLOOKUP(D7248,Abbrev!$A$6:$B$67,2,FALSE)</f>
        <v>Weak-L</v>
      </c>
      <c r="F7248" t="str">
        <f t="shared" si="339"/>
        <v/>
      </c>
      <c r="G7248">
        <v>1987</v>
      </c>
      <c r="H7248">
        <v>16274.894480000001</v>
      </c>
      <c r="I7248">
        <v>4.7902493042732797</v>
      </c>
      <c r="J7248">
        <v>77960.801959941004</v>
      </c>
      <c r="K7248">
        <f t="shared" si="340"/>
        <v>4.7902493042732801E-3</v>
      </c>
      <c r="L7248">
        <f t="shared" si="341"/>
        <v>77.960801959941051</v>
      </c>
    </row>
    <row r="7249" spans="1:12" x14ac:dyDescent="0.3">
      <c r="A7249" t="s">
        <v>51</v>
      </c>
      <c r="B7249" t="s">
        <v>646</v>
      </c>
      <c r="C7249" t="s">
        <v>645</v>
      </c>
      <c r="D7249" t="s">
        <v>7</v>
      </c>
      <c r="E7249" t="str">
        <f>VLOOKUP(D7249,Abbrev!$A$6:$B$67,2,FALSE)</f>
        <v>Alosines</v>
      </c>
      <c r="F7249" t="str">
        <f t="shared" si="339"/>
        <v/>
      </c>
      <c r="G7249">
        <v>1988</v>
      </c>
      <c r="H7249">
        <v>16274.894480000001</v>
      </c>
      <c r="I7249">
        <v>36.410061827442</v>
      </c>
      <c r="J7249">
        <v>592569.91425189399</v>
      </c>
      <c r="K7249">
        <f t="shared" si="340"/>
        <v>3.6410061827441997E-2</v>
      </c>
      <c r="L7249">
        <f t="shared" si="341"/>
        <v>592.56991425189449</v>
      </c>
    </row>
    <row r="7250" spans="1:12" x14ac:dyDescent="0.3">
      <c r="A7250" t="s">
        <v>51</v>
      </c>
      <c r="B7250" t="s">
        <v>646</v>
      </c>
      <c r="C7250" t="s">
        <v>645</v>
      </c>
      <c r="D7250" t="s">
        <v>31</v>
      </c>
      <c r="E7250" t="str">
        <f>VLOOKUP(D7250,Abbrev!$A$6:$B$67,2,FALSE)</f>
        <v>Anch</v>
      </c>
      <c r="F7250" t="str">
        <f t="shared" si="339"/>
        <v/>
      </c>
      <c r="G7250">
        <v>1988</v>
      </c>
      <c r="H7250">
        <v>16274.894480000001</v>
      </c>
      <c r="I7250">
        <v>1333.7658747146099</v>
      </c>
      <c r="J7250">
        <v>21706898.872005198</v>
      </c>
      <c r="K7250">
        <f t="shared" si="340"/>
        <v>1.3337658747146099</v>
      </c>
      <c r="L7250">
        <f t="shared" si="341"/>
        <v>21706.898872005178</v>
      </c>
    </row>
    <row r="7251" spans="1:12" x14ac:dyDescent="0.3">
      <c r="A7251" t="s">
        <v>51</v>
      </c>
      <c r="B7251" t="s">
        <v>646</v>
      </c>
      <c r="C7251" t="s">
        <v>645</v>
      </c>
      <c r="D7251" t="s">
        <v>42</v>
      </c>
      <c r="E7251" t="str">
        <f>VLOOKUP(D7251,Abbrev!$A$6:$B$67,2,FALSE)</f>
        <v>Croaker</v>
      </c>
      <c r="F7251" t="str">
        <f t="shared" si="339"/>
        <v/>
      </c>
      <c r="G7251">
        <v>1988</v>
      </c>
      <c r="H7251">
        <v>16274.894480000001</v>
      </c>
      <c r="I7251">
        <v>486.910563751317</v>
      </c>
      <c r="J7251">
        <v>7924418.0462499997</v>
      </c>
      <c r="K7251">
        <f t="shared" si="340"/>
        <v>0.48691056375131703</v>
      </c>
      <c r="L7251">
        <f t="shared" si="341"/>
        <v>7924.418046249998</v>
      </c>
    </row>
    <row r="7252" spans="1:12" x14ac:dyDescent="0.3">
      <c r="A7252" t="s">
        <v>51</v>
      </c>
      <c r="B7252" t="s">
        <v>646</v>
      </c>
      <c r="C7252" t="s">
        <v>645</v>
      </c>
      <c r="D7252" t="s">
        <v>8</v>
      </c>
      <c r="E7252" t="str">
        <f>VLOOKUP(D7252,Abbrev!$A$6:$B$67,2,FALSE)</f>
        <v>Herring</v>
      </c>
      <c r="F7252" t="str">
        <f t="shared" si="339"/>
        <v/>
      </c>
      <c r="G7252">
        <v>1988</v>
      </c>
      <c r="H7252">
        <v>16274.894480000001</v>
      </c>
      <c r="I7252">
        <v>4180.7302643133098</v>
      </c>
      <c r="J7252">
        <v>68040943.901041701</v>
      </c>
      <c r="K7252">
        <f t="shared" si="340"/>
        <v>4.1807302643133095</v>
      </c>
      <c r="L7252">
        <f t="shared" si="341"/>
        <v>68040.943901041624</v>
      </c>
    </row>
    <row r="7253" spans="1:12" x14ac:dyDescent="0.3">
      <c r="A7253" t="s">
        <v>51</v>
      </c>
      <c r="B7253" t="s">
        <v>646</v>
      </c>
      <c r="C7253" t="s">
        <v>645</v>
      </c>
      <c r="D7253" t="s">
        <v>9</v>
      </c>
      <c r="E7253" t="str">
        <f>VLOOKUP(D7253,Abbrev!$A$6:$B$67,2,FALSE)</f>
        <v>Mack</v>
      </c>
      <c r="F7253" t="str">
        <f t="shared" si="339"/>
        <v/>
      </c>
      <c r="G7253">
        <v>1988</v>
      </c>
      <c r="H7253">
        <v>16274.894480000001</v>
      </c>
      <c r="I7253">
        <v>476.496984215841</v>
      </c>
      <c r="J7253">
        <v>7754938.1381510403</v>
      </c>
      <c r="K7253">
        <f t="shared" si="340"/>
        <v>0.47649698421584097</v>
      </c>
      <c r="L7253">
        <f t="shared" si="341"/>
        <v>7754.9381381510375</v>
      </c>
    </row>
    <row r="7254" spans="1:12" x14ac:dyDescent="0.3">
      <c r="A7254" t="s">
        <v>51</v>
      </c>
      <c r="B7254" t="s">
        <v>646</v>
      </c>
      <c r="C7254" t="s">
        <v>645</v>
      </c>
      <c r="D7254" t="s">
        <v>10</v>
      </c>
      <c r="E7254" t="str">
        <f>VLOOKUP(D7254,Abbrev!$A$6:$B$67,2,FALSE)</f>
        <v>Butter</v>
      </c>
      <c r="F7254" t="str">
        <f t="shared" si="339"/>
        <v/>
      </c>
      <c r="G7254">
        <v>1988</v>
      </c>
      <c r="H7254">
        <v>16274.894480000001</v>
      </c>
      <c r="I7254">
        <v>1295.8051865372099</v>
      </c>
      <c r="J7254">
        <v>21089092.677529801</v>
      </c>
      <c r="K7254">
        <f t="shared" si="340"/>
        <v>1.29580518653721</v>
      </c>
      <c r="L7254">
        <f t="shared" si="341"/>
        <v>21089.09267752981</v>
      </c>
    </row>
    <row r="7255" spans="1:12" x14ac:dyDescent="0.3">
      <c r="A7255" t="s">
        <v>51</v>
      </c>
      <c r="B7255" t="s">
        <v>646</v>
      </c>
      <c r="C7255" t="s">
        <v>645</v>
      </c>
      <c r="D7255" t="s">
        <v>11</v>
      </c>
      <c r="E7255" t="str">
        <f>VLOOKUP(D7255,Abbrev!$A$6:$B$67,2,FALSE)</f>
        <v>Dbenth-oth</v>
      </c>
      <c r="F7255" t="str">
        <f t="shared" si="339"/>
        <v/>
      </c>
      <c r="G7255">
        <v>1988</v>
      </c>
      <c r="H7255">
        <v>16274.894480000001</v>
      </c>
      <c r="I7255">
        <v>2023.6904265211399</v>
      </c>
      <c r="J7255">
        <v>32935348.151817799</v>
      </c>
      <c r="K7255">
        <f t="shared" si="340"/>
        <v>2.02369042652114</v>
      </c>
      <c r="L7255">
        <f t="shared" si="341"/>
        <v>32935.34815181775</v>
      </c>
    </row>
    <row r="7256" spans="1:12" x14ac:dyDescent="0.3">
      <c r="A7256" t="s">
        <v>51</v>
      </c>
      <c r="B7256" t="s">
        <v>646</v>
      </c>
      <c r="C7256" t="s">
        <v>645</v>
      </c>
      <c r="D7256" t="s">
        <v>33</v>
      </c>
      <c r="E7256" t="str">
        <f>VLOOKUP(D7256,Abbrev!$A$6:$B$67,2,FALSE)</f>
        <v>Domni-oth</v>
      </c>
      <c r="F7256" t="str">
        <f t="shared" si="339"/>
        <v/>
      </c>
      <c r="G7256">
        <v>1988</v>
      </c>
      <c r="H7256">
        <v>16274.894480000001</v>
      </c>
      <c r="I7256">
        <v>16.715455167569001</v>
      </c>
      <c r="J7256">
        <v>272042.26903735602</v>
      </c>
      <c r="K7256">
        <f t="shared" si="340"/>
        <v>1.6715455167569001E-2</v>
      </c>
      <c r="L7256">
        <f t="shared" si="341"/>
        <v>272.04226903735622</v>
      </c>
    </row>
    <row r="7257" spans="1:12" x14ac:dyDescent="0.3">
      <c r="A7257" t="s">
        <v>51</v>
      </c>
      <c r="B7257" t="s">
        <v>646</v>
      </c>
      <c r="C7257" t="s">
        <v>645</v>
      </c>
      <c r="D7257" t="s">
        <v>12</v>
      </c>
      <c r="E7257" t="str">
        <f>VLOOKUP(D7257,Abbrev!$A$6:$B$67,2,FALSE)</f>
        <v>Dpisc-oth</v>
      </c>
      <c r="F7257" t="str">
        <f t="shared" si="339"/>
        <v/>
      </c>
      <c r="G7257">
        <v>1988</v>
      </c>
      <c r="H7257">
        <v>16274.894480000001</v>
      </c>
      <c r="I7257">
        <v>407.82123428876002</v>
      </c>
      <c r="J7257">
        <v>6637247.5547529301</v>
      </c>
      <c r="K7257">
        <f t="shared" si="340"/>
        <v>0.40782123428876005</v>
      </c>
      <c r="L7257">
        <f t="shared" si="341"/>
        <v>6637.2475547529284</v>
      </c>
    </row>
    <row r="7258" spans="1:12" x14ac:dyDescent="0.3">
      <c r="A7258" t="s">
        <v>51</v>
      </c>
      <c r="B7258" t="s">
        <v>646</v>
      </c>
      <c r="C7258" t="s">
        <v>645</v>
      </c>
      <c r="D7258" t="s">
        <v>13</v>
      </c>
      <c r="E7258" t="str">
        <f>VLOOKUP(D7258,Abbrev!$A$6:$B$67,2,FALSE)</f>
        <v>Haddock</v>
      </c>
      <c r="F7258" t="str">
        <f t="shared" si="339"/>
        <v/>
      </c>
      <c r="G7258">
        <v>1988</v>
      </c>
      <c r="H7258">
        <v>16274.894480000001</v>
      </c>
      <c r="I7258">
        <v>0</v>
      </c>
      <c r="J7258">
        <v>0</v>
      </c>
      <c r="K7258">
        <f t="shared" si="340"/>
        <v>0</v>
      </c>
      <c r="L7258">
        <f t="shared" si="341"/>
        <v>0</v>
      </c>
    </row>
    <row r="7259" spans="1:12" x14ac:dyDescent="0.3">
      <c r="A7259" t="s">
        <v>51</v>
      </c>
      <c r="B7259" t="s">
        <v>646</v>
      </c>
      <c r="C7259" t="s">
        <v>645</v>
      </c>
      <c r="D7259" t="s">
        <v>27</v>
      </c>
      <c r="E7259" t="str">
        <f>VLOOKUP(D7259,Abbrev!$A$6:$B$67,2,FALSE)</f>
        <v>MedPel</v>
      </c>
      <c r="F7259" t="str">
        <f t="shared" si="339"/>
        <v/>
      </c>
      <c r="G7259">
        <v>1988</v>
      </c>
      <c r="H7259">
        <v>16274.894480000001</v>
      </c>
      <c r="I7259">
        <v>15.046334409027001</v>
      </c>
      <c r="J7259">
        <v>244877.50481770799</v>
      </c>
      <c r="K7259">
        <f t="shared" si="340"/>
        <v>1.5046334409027001E-2</v>
      </c>
      <c r="L7259">
        <f t="shared" si="341"/>
        <v>244.87750481770763</v>
      </c>
    </row>
    <row r="7260" spans="1:12" x14ac:dyDescent="0.3">
      <c r="A7260" t="s">
        <v>51</v>
      </c>
      <c r="B7260" t="s">
        <v>646</v>
      </c>
      <c r="C7260" t="s">
        <v>645</v>
      </c>
      <c r="D7260" t="s">
        <v>15</v>
      </c>
      <c r="E7260" t="str">
        <f>VLOOKUP(D7260,Abbrev!$A$6:$B$67,2,FALSE)</f>
        <v>Skate</v>
      </c>
      <c r="F7260" t="str">
        <f t="shared" si="339"/>
        <v/>
      </c>
      <c r="G7260">
        <v>1988</v>
      </c>
      <c r="H7260">
        <v>16274.894480000001</v>
      </c>
      <c r="I7260">
        <v>533.64588059311995</v>
      </c>
      <c r="J7260">
        <v>8685030.3963396996</v>
      </c>
      <c r="K7260">
        <f t="shared" si="340"/>
        <v>0.5336458805931199</v>
      </c>
      <c r="L7260">
        <f t="shared" si="341"/>
        <v>8685.0303963397073</v>
      </c>
    </row>
    <row r="7261" spans="1:12" x14ac:dyDescent="0.3">
      <c r="A7261" t="s">
        <v>51</v>
      </c>
      <c r="B7261" t="s">
        <v>646</v>
      </c>
      <c r="C7261" t="s">
        <v>645</v>
      </c>
      <c r="D7261" t="s">
        <v>16</v>
      </c>
      <c r="E7261" t="str">
        <f>VLOOKUP(D7261,Abbrev!$A$6:$B$67,2,FALSE)</f>
        <v>SmPel</v>
      </c>
      <c r="F7261" t="str">
        <f t="shared" si="339"/>
        <v/>
      </c>
      <c r="G7261">
        <v>1988</v>
      </c>
      <c r="H7261">
        <v>16274.894480000001</v>
      </c>
      <c r="I7261">
        <v>333.55937993941001</v>
      </c>
      <c r="J7261">
        <v>5428643.7113281302</v>
      </c>
      <c r="K7261">
        <f t="shared" si="340"/>
        <v>0.33355937993940998</v>
      </c>
      <c r="L7261">
        <f t="shared" si="341"/>
        <v>5428.6437113281263</v>
      </c>
    </row>
    <row r="7262" spans="1:12" x14ac:dyDescent="0.3">
      <c r="A7262" t="s">
        <v>51</v>
      </c>
      <c r="B7262" t="s">
        <v>646</v>
      </c>
      <c r="C7262" t="s">
        <v>645</v>
      </c>
      <c r="D7262" t="s">
        <v>17</v>
      </c>
      <c r="E7262" t="str">
        <f>VLOOKUP(D7262,Abbrev!$A$6:$B$67,2,FALSE)</f>
        <v>Squid</v>
      </c>
      <c r="F7262" t="str">
        <f t="shared" si="339"/>
        <v/>
      </c>
      <c r="G7262">
        <v>1988</v>
      </c>
      <c r="H7262">
        <v>16274.894480000001</v>
      </c>
      <c r="I7262">
        <v>657.04099161398005</v>
      </c>
      <c r="J7262">
        <v>10693272.807552099</v>
      </c>
      <c r="K7262">
        <f t="shared" si="340"/>
        <v>0.65704099161398011</v>
      </c>
      <c r="L7262">
        <f t="shared" si="341"/>
        <v>10693.272807552092</v>
      </c>
    </row>
    <row r="7263" spans="1:12" x14ac:dyDescent="0.3">
      <c r="A7263" t="s">
        <v>51</v>
      </c>
      <c r="B7263" t="s">
        <v>646</v>
      </c>
      <c r="C7263" t="s">
        <v>645</v>
      </c>
      <c r="D7263" t="s">
        <v>18</v>
      </c>
      <c r="E7263" t="str">
        <f>VLOOKUP(D7263,Abbrev!$A$6:$B$67,2,FALSE)</f>
        <v>Dogfish-S</v>
      </c>
      <c r="F7263" t="str">
        <f t="shared" si="339"/>
        <v/>
      </c>
      <c r="G7263">
        <v>1988</v>
      </c>
      <c r="H7263">
        <v>16274.894480000001</v>
      </c>
      <c r="I7263">
        <v>6.7415502660126206E-2</v>
      </c>
      <c r="J7263">
        <v>1097.1801921097101</v>
      </c>
      <c r="K7263">
        <f t="shared" si="340"/>
        <v>6.74155026601262E-5</v>
      </c>
      <c r="L7263">
        <f t="shared" si="341"/>
        <v>1.0971801921097133</v>
      </c>
    </row>
    <row r="7264" spans="1:12" x14ac:dyDescent="0.3">
      <c r="A7264" t="s">
        <v>51</v>
      </c>
      <c r="B7264" t="s">
        <v>646</v>
      </c>
      <c r="C7264" t="s">
        <v>645</v>
      </c>
      <c r="D7264" t="s">
        <v>19</v>
      </c>
      <c r="E7264" t="str">
        <f>VLOOKUP(D7264,Abbrev!$A$6:$B$67,2,FALSE)</f>
        <v>Dogfish-L</v>
      </c>
      <c r="F7264" t="str">
        <f t="shared" si="339"/>
        <v/>
      </c>
      <c r="G7264">
        <v>1988</v>
      </c>
      <c r="H7264">
        <v>16274.894480000001</v>
      </c>
      <c r="I7264">
        <v>3973.1344246935901</v>
      </c>
      <c r="J7264">
        <v>64662343.516743697</v>
      </c>
      <c r="K7264">
        <f t="shared" si="340"/>
        <v>3.97313442469359</v>
      </c>
      <c r="L7264">
        <f t="shared" si="341"/>
        <v>64662.343516743684</v>
      </c>
    </row>
    <row r="7265" spans="1:12" x14ac:dyDescent="0.3">
      <c r="A7265" t="s">
        <v>51</v>
      </c>
      <c r="B7265" t="s">
        <v>646</v>
      </c>
      <c r="C7265" t="s">
        <v>645</v>
      </c>
      <c r="D7265" t="s">
        <v>38</v>
      </c>
      <c r="E7265" t="str">
        <f>VLOOKUP(D7265,Abbrev!$A$6:$B$67,2,FALSE)</f>
        <v>Menh-S</v>
      </c>
      <c r="F7265" t="str">
        <f t="shared" si="339"/>
        <v/>
      </c>
      <c r="G7265">
        <v>1988</v>
      </c>
      <c r="H7265">
        <v>16274.894480000001</v>
      </c>
      <c r="I7265">
        <v>0.238173981857595</v>
      </c>
      <c r="J7265">
        <v>3876.2564226138002</v>
      </c>
      <c r="K7265">
        <f t="shared" si="340"/>
        <v>2.3817398185759501E-4</v>
      </c>
      <c r="L7265">
        <f t="shared" si="341"/>
        <v>3.8762564226137934</v>
      </c>
    </row>
    <row r="7266" spans="1:12" x14ac:dyDescent="0.3">
      <c r="A7266" t="s">
        <v>51</v>
      </c>
      <c r="B7266" t="s">
        <v>646</v>
      </c>
      <c r="C7266" t="s">
        <v>645</v>
      </c>
      <c r="D7266" t="s">
        <v>20</v>
      </c>
      <c r="E7266" t="str">
        <f>VLOOKUP(D7266,Abbrev!$A$6:$B$67,2,FALSE)</f>
        <v>Hake-S</v>
      </c>
      <c r="F7266" t="str">
        <f t="shared" si="339"/>
        <v/>
      </c>
      <c r="G7266">
        <v>1988</v>
      </c>
      <c r="H7266">
        <v>16274.894480000001</v>
      </c>
      <c r="I7266">
        <v>68.950395684321407</v>
      </c>
      <c r="J7266">
        <v>1122160.41411658</v>
      </c>
      <c r="K7266">
        <f t="shared" si="340"/>
        <v>6.8950395684321403E-2</v>
      </c>
      <c r="L7266">
        <f t="shared" si="341"/>
        <v>1122.1604141165783</v>
      </c>
    </row>
    <row r="7267" spans="1:12" x14ac:dyDescent="0.3">
      <c r="A7267" t="s">
        <v>51</v>
      </c>
      <c r="B7267" t="s">
        <v>646</v>
      </c>
      <c r="C7267" t="s">
        <v>645</v>
      </c>
      <c r="D7267" t="s">
        <v>43</v>
      </c>
      <c r="E7267" t="str">
        <f>VLOOKUP(D7267,Abbrev!$A$6:$B$67,2,FALSE)</f>
        <v>Sflound-S</v>
      </c>
      <c r="F7267" t="str">
        <f t="shared" si="339"/>
        <v/>
      </c>
      <c r="G7267">
        <v>1988</v>
      </c>
      <c r="H7267">
        <v>16274.894480000001</v>
      </c>
      <c r="I7267">
        <v>1.2781604911055799</v>
      </c>
      <c r="J7267">
        <v>20801.927121248202</v>
      </c>
      <c r="K7267">
        <f t="shared" si="340"/>
        <v>1.27816049110558E-3</v>
      </c>
      <c r="L7267">
        <f t="shared" si="341"/>
        <v>20.801927121248294</v>
      </c>
    </row>
    <row r="7268" spans="1:12" x14ac:dyDescent="0.3">
      <c r="A7268" t="s">
        <v>51</v>
      </c>
      <c r="B7268" t="s">
        <v>646</v>
      </c>
      <c r="C7268" t="s">
        <v>645</v>
      </c>
      <c r="D7268" t="s">
        <v>29</v>
      </c>
      <c r="E7268" t="str">
        <f>VLOOKUP(D7268,Abbrev!$A$6:$B$67,2,FALSE)</f>
        <v>Sflound-L</v>
      </c>
      <c r="F7268" t="str">
        <f t="shared" si="339"/>
        <v/>
      </c>
      <c r="G7268">
        <v>1988</v>
      </c>
      <c r="H7268">
        <v>16274.894480000001</v>
      </c>
      <c r="I7268">
        <v>89.209899900369507</v>
      </c>
      <c r="J7268">
        <v>1451881.70744988</v>
      </c>
      <c r="K7268">
        <f t="shared" si="340"/>
        <v>8.920989990036951E-2</v>
      </c>
      <c r="L7268">
        <f t="shared" si="341"/>
        <v>1451.8817074498763</v>
      </c>
    </row>
    <row r="7269" spans="1:12" x14ac:dyDescent="0.3">
      <c r="A7269" t="s">
        <v>51</v>
      </c>
      <c r="B7269" t="s">
        <v>646</v>
      </c>
      <c r="C7269" t="s">
        <v>645</v>
      </c>
      <c r="D7269" t="s">
        <v>44</v>
      </c>
      <c r="E7269" t="str">
        <f>VLOOKUP(D7269,Abbrev!$A$6:$B$67,2,FALSE)</f>
        <v>Blue-S</v>
      </c>
      <c r="F7269" t="str">
        <f t="shared" si="339"/>
        <v/>
      </c>
      <c r="G7269">
        <v>1988</v>
      </c>
      <c r="H7269">
        <v>16274.894480000001</v>
      </c>
      <c r="I7269">
        <v>197.608532161315</v>
      </c>
      <c r="J7269">
        <v>3216058.0092731002</v>
      </c>
      <c r="K7269">
        <f t="shared" si="340"/>
        <v>0.19760853216131499</v>
      </c>
      <c r="L7269">
        <f t="shared" si="341"/>
        <v>3216.0580092730879</v>
      </c>
    </row>
    <row r="7270" spans="1:12" x14ac:dyDescent="0.3">
      <c r="A7270" t="s">
        <v>51</v>
      </c>
      <c r="B7270" t="s">
        <v>646</v>
      </c>
      <c r="C7270" t="s">
        <v>645</v>
      </c>
      <c r="D7270" t="s">
        <v>32</v>
      </c>
      <c r="E7270" t="str">
        <f>VLOOKUP(D7270,Abbrev!$A$6:$B$67,2,FALSE)</f>
        <v>Blue-M</v>
      </c>
      <c r="F7270" t="str">
        <f t="shared" si="339"/>
        <v/>
      </c>
      <c r="G7270">
        <v>1988</v>
      </c>
      <c r="H7270">
        <v>16274.894480000001</v>
      </c>
      <c r="I7270">
        <v>19.044826525256401</v>
      </c>
      <c r="J7270">
        <v>309952.54208845302</v>
      </c>
      <c r="K7270">
        <f t="shared" si="340"/>
        <v>1.9044826525256402E-2</v>
      </c>
      <c r="L7270">
        <f t="shared" si="341"/>
        <v>309.95254208845301</v>
      </c>
    </row>
    <row r="7271" spans="1:12" x14ac:dyDescent="0.3">
      <c r="A7271" t="s">
        <v>51</v>
      </c>
      <c r="B7271" t="s">
        <v>646</v>
      </c>
      <c r="C7271" t="s">
        <v>645</v>
      </c>
      <c r="D7271" t="s">
        <v>28</v>
      </c>
      <c r="E7271" t="str">
        <f>VLOOKUP(D7271,Abbrev!$A$6:$B$67,2,FALSE)</f>
        <v>Blue-L</v>
      </c>
      <c r="F7271" t="str">
        <f t="shared" si="339"/>
        <v/>
      </c>
      <c r="G7271">
        <v>1988</v>
      </c>
      <c r="H7271">
        <v>16274.894480000001</v>
      </c>
      <c r="I7271">
        <v>12.1055524915233</v>
      </c>
      <c r="J7271">
        <v>197016.589421643</v>
      </c>
      <c r="K7271">
        <f t="shared" si="340"/>
        <v>1.21055524915233E-2</v>
      </c>
      <c r="L7271">
        <f t="shared" si="341"/>
        <v>197.01658942164281</v>
      </c>
    </row>
    <row r="7272" spans="1:12" x14ac:dyDescent="0.3">
      <c r="A7272" t="s">
        <v>51</v>
      </c>
      <c r="B7272" t="s">
        <v>646</v>
      </c>
      <c r="C7272" t="s">
        <v>645</v>
      </c>
      <c r="D7272" t="s">
        <v>35</v>
      </c>
      <c r="E7272" t="str">
        <f>VLOOKUP(D7272,Abbrev!$A$6:$B$67,2,FALSE)</f>
        <v>Sbass-L</v>
      </c>
      <c r="F7272" t="str">
        <f t="shared" si="339"/>
        <v/>
      </c>
      <c r="G7272">
        <v>1988</v>
      </c>
      <c r="H7272">
        <v>16274.894480000001</v>
      </c>
      <c r="I7272">
        <v>26.787825352333101</v>
      </c>
      <c r="J7272">
        <v>435969.03095788899</v>
      </c>
      <c r="K7272">
        <f t="shared" si="340"/>
        <v>2.6787825352333101E-2</v>
      </c>
      <c r="L7272">
        <f t="shared" si="341"/>
        <v>435.96903095789008</v>
      </c>
    </row>
    <row r="7273" spans="1:12" x14ac:dyDescent="0.3">
      <c r="A7273" t="s">
        <v>51</v>
      </c>
      <c r="B7273" t="s">
        <v>646</v>
      </c>
      <c r="C7273" t="s">
        <v>645</v>
      </c>
      <c r="D7273" t="s">
        <v>40</v>
      </c>
      <c r="E7273" t="str">
        <f>VLOOKUP(D7273,Abbrev!$A$6:$B$67,2,FALSE)</f>
        <v>Weak-S</v>
      </c>
      <c r="F7273" t="str">
        <f t="shared" si="339"/>
        <v/>
      </c>
      <c r="G7273">
        <v>1988</v>
      </c>
      <c r="H7273">
        <v>16274.894480000001</v>
      </c>
      <c r="I7273">
        <v>251.23680103819399</v>
      </c>
      <c r="J7273">
        <v>4088852.4263893701</v>
      </c>
      <c r="K7273">
        <f t="shared" si="340"/>
        <v>0.25123680103819401</v>
      </c>
      <c r="L7273">
        <f t="shared" si="341"/>
        <v>4088.8524263893623</v>
      </c>
    </row>
    <row r="7274" spans="1:12" x14ac:dyDescent="0.3">
      <c r="A7274" t="s">
        <v>51</v>
      </c>
      <c r="B7274" t="s">
        <v>646</v>
      </c>
      <c r="C7274" t="s">
        <v>645</v>
      </c>
      <c r="D7274" t="s">
        <v>36</v>
      </c>
      <c r="E7274" t="str">
        <f>VLOOKUP(D7274,Abbrev!$A$6:$B$67,2,FALSE)</f>
        <v>Weak-M</v>
      </c>
      <c r="F7274" t="str">
        <f t="shared" si="339"/>
        <v/>
      </c>
      <c r="G7274">
        <v>1988</v>
      </c>
      <c r="H7274">
        <v>16274.894480000001</v>
      </c>
      <c r="I7274">
        <v>440.38535736602898</v>
      </c>
      <c r="J7274">
        <v>7167225.2216692101</v>
      </c>
      <c r="K7274">
        <f t="shared" si="340"/>
        <v>0.44038535736602896</v>
      </c>
      <c r="L7274">
        <f t="shared" si="341"/>
        <v>7167.2252216692123</v>
      </c>
    </row>
    <row r="7275" spans="1:12" x14ac:dyDescent="0.3">
      <c r="A7275" t="s">
        <v>51</v>
      </c>
      <c r="B7275" t="s">
        <v>646</v>
      </c>
      <c r="C7275" t="s">
        <v>645</v>
      </c>
      <c r="D7275" t="s">
        <v>49</v>
      </c>
      <c r="E7275" t="str">
        <f>VLOOKUP(D7275,Abbrev!$A$6:$B$67,2,FALSE)</f>
        <v>Weak-L</v>
      </c>
      <c r="F7275" t="str">
        <f t="shared" si="339"/>
        <v/>
      </c>
      <c r="G7275">
        <v>1988</v>
      </c>
      <c r="H7275">
        <v>16274.894480000001</v>
      </c>
      <c r="I7275">
        <v>3.2770695603481301</v>
      </c>
      <c r="J7275">
        <v>53333.961298285802</v>
      </c>
      <c r="K7275">
        <f t="shared" si="340"/>
        <v>3.27706956034813E-3</v>
      </c>
      <c r="L7275">
        <f t="shared" si="341"/>
        <v>53.333961298285807</v>
      </c>
    </row>
    <row r="7276" spans="1:12" x14ac:dyDescent="0.3">
      <c r="A7276" t="s">
        <v>51</v>
      </c>
      <c r="B7276" t="s">
        <v>646</v>
      </c>
      <c r="C7276" t="s">
        <v>645</v>
      </c>
      <c r="D7276" t="s">
        <v>7</v>
      </c>
      <c r="E7276" t="str">
        <f>VLOOKUP(D7276,Abbrev!$A$6:$B$67,2,FALSE)</f>
        <v>Alosines</v>
      </c>
      <c r="F7276" t="str">
        <f t="shared" si="339"/>
        <v/>
      </c>
      <c r="G7276">
        <v>1989</v>
      </c>
      <c r="H7276">
        <v>16274.894480000001</v>
      </c>
      <c r="I7276">
        <v>21.7741861449053</v>
      </c>
      <c r="J7276">
        <v>354372.58189621201</v>
      </c>
      <c r="K7276">
        <f t="shared" si="340"/>
        <v>2.17741861449053E-2</v>
      </c>
      <c r="L7276">
        <f t="shared" si="341"/>
        <v>354.37258189621178</v>
      </c>
    </row>
    <row r="7277" spans="1:12" x14ac:dyDescent="0.3">
      <c r="A7277" t="s">
        <v>51</v>
      </c>
      <c r="B7277" t="s">
        <v>646</v>
      </c>
      <c r="C7277" t="s">
        <v>645</v>
      </c>
      <c r="D7277" t="s">
        <v>31</v>
      </c>
      <c r="E7277" t="str">
        <f>VLOOKUP(D7277,Abbrev!$A$6:$B$67,2,FALSE)</f>
        <v>Anch</v>
      </c>
      <c r="F7277" t="str">
        <f t="shared" si="339"/>
        <v/>
      </c>
      <c r="G7277">
        <v>1989</v>
      </c>
      <c r="H7277">
        <v>16274.894480000001</v>
      </c>
      <c r="I7277">
        <v>1977.09691671057</v>
      </c>
      <c r="J7277">
        <v>32177043.696197901</v>
      </c>
      <c r="K7277">
        <f t="shared" si="340"/>
        <v>1.9770969167105701</v>
      </c>
      <c r="L7277">
        <f t="shared" si="341"/>
        <v>32177.043696197878</v>
      </c>
    </row>
    <row r="7278" spans="1:12" x14ac:dyDescent="0.3">
      <c r="A7278" t="s">
        <v>51</v>
      </c>
      <c r="B7278" t="s">
        <v>646</v>
      </c>
      <c r="C7278" t="s">
        <v>645</v>
      </c>
      <c r="D7278" t="s">
        <v>42</v>
      </c>
      <c r="E7278" t="str">
        <f>VLOOKUP(D7278,Abbrev!$A$6:$B$67,2,FALSE)</f>
        <v>Croaker</v>
      </c>
      <c r="F7278" t="str">
        <f t="shared" si="339"/>
        <v/>
      </c>
      <c r="G7278">
        <v>1989</v>
      </c>
      <c r="H7278">
        <v>16274.894480000001</v>
      </c>
      <c r="I7278">
        <v>1363.3804955508699</v>
      </c>
      <c r="J7278">
        <v>22188873.7011806</v>
      </c>
      <c r="K7278">
        <f t="shared" si="340"/>
        <v>1.3633804955508699</v>
      </c>
      <c r="L7278">
        <f t="shared" si="341"/>
        <v>22188.873701180517</v>
      </c>
    </row>
    <row r="7279" spans="1:12" x14ac:dyDescent="0.3">
      <c r="A7279" t="s">
        <v>51</v>
      </c>
      <c r="B7279" t="s">
        <v>646</v>
      </c>
      <c r="C7279" t="s">
        <v>645</v>
      </c>
      <c r="D7279" t="s">
        <v>8</v>
      </c>
      <c r="E7279" t="str">
        <f>VLOOKUP(D7279,Abbrev!$A$6:$B$67,2,FALSE)</f>
        <v>Herring</v>
      </c>
      <c r="F7279" t="str">
        <f t="shared" si="339"/>
        <v/>
      </c>
      <c r="G7279">
        <v>1989</v>
      </c>
      <c r="H7279">
        <v>16274.894480000001</v>
      </c>
      <c r="I7279">
        <v>2821.7673208640699</v>
      </c>
      <c r="J7279">
        <v>45923965.394175</v>
      </c>
      <c r="K7279">
        <f t="shared" si="340"/>
        <v>2.8217673208640699</v>
      </c>
      <c r="L7279">
        <f t="shared" si="341"/>
        <v>45923.965394175044</v>
      </c>
    </row>
    <row r="7280" spans="1:12" x14ac:dyDescent="0.3">
      <c r="A7280" t="s">
        <v>51</v>
      </c>
      <c r="B7280" t="s">
        <v>646</v>
      </c>
      <c r="C7280" t="s">
        <v>645</v>
      </c>
      <c r="D7280" t="s">
        <v>9</v>
      </c>
      <c r="E7280" t="str">
        <f>VLOOKUP(D7280,Abbrev!$A$6:$B$67,2,FALSE)</f>
        <v>Mack</v>
      </c>
      <c r="F7280" t="str">
        <f t="shared" si="339"/>
        <v/>
      </c>
      <c r="G7280">
        <v>1989</v>
      </c>
      <c r="H7280">
        <v>16274.894480000001</v>
      </c>
      <c r="I7280">
        <v>9.8616690814892891</v>
      </c>
      <c r="J7280">
        <v>160497.62369791701</v>
      </c>
      <c r="K7280">
        <f t="shared" si="340"/>
        <v>9.8616690814892893E-3</v>
      </c>
      <c r="L7280">
        <f t="shared" si="341"/>
        <v>160.49762369791671</v>
      </c>
    </row>
    <row r="7281" spans="1:12" x14ac:dyDescent="0.3">
      <c r="A7281" t="s">
        <v>51</v>
      </c>
      <c r="B7281" t="s">
        <v>646</v>
      </c>
      <c r="C7281" t="s">
        <v>645</v>
      </c>
      <c r="D7281" t="s">
        <v>10</v>
      </c>
      <c r="E7281" t="str">
        <f>VLOOKUP(D7281,Abbrev!$A$6:$B$67,2,FALSE)</f>
        <v>Butter</v>
      </c>
      <c r="F7281" t="str">
        <f t="shared" si="339"/>
        <v/>
      </c>
      <c r="G7281">
        <v>1989</v>
      </c>
      <c r="H7281">
        <v>16274.894480000001</v>
      </c>
      <c r="I7281">
        <v>3209.2631968488099</v>
      </c>
      <c r="J7281">
        <v>52230419.887261897</v>
      </c>
      <c r="K7281">
        <f t="shared" si="340"/>
        <v>3.2092631968488101</v>
      </c>
      <c r="L7281">
        <f t="shared" si="341"/>
        <v>52230.419887261858</v>
      </c>
    </row>
    <row r="7282" spans="1:12" x14ac:dyDescent="0.3">
      <c r="A7282" t="s">
        <v>51</v>
      </c>
      <c r="B7282" t="s">
        <v>646</v>
      </c>
      <c r="C7282" t="s">
        <v>645</v>
      </c>
      <c r="D7282" t="s">
        <v>11</v>
      </c>
      <c r="E7282" t="str">
        <f>VLOOKUP(D7282,Abbrev!$A$6:$B$67,2,FALSE)</f>
        <v>Dbenth-oth</v>
      </c>
      <c r="F7282" t="str">
        <f t="shared" si="339"/>
        <v/>
      </c>
      <c r="G7282">
        <v>1989</v>
      </c>
      <c r="H7282">
        <v>16274.894480000001</v>
      </c>
      <c r="I7282">
        <v>19192.613069416599</v>
      </c>
      <c r="J7282">
        <v>312357752.50022399</v>
      </c>
      <c r="K7282">
        <f t="shared" si="340"/>
        <v>19.192613069416598</v>
      </c>
      <c r="L7282">
        <f t="shared" si="341"/>
        <v>312357.75250022404</v>
      </c>
    </row>
    <row r="7283" spans="1:12" x14ac:dyDescent="0.3">
      <c r="A7283" t="s">
        <v>51</v>
      </c>
      <c r="B7283" t="s">
        <v>646</v>
      </c>
      <c r="C7283" t="s">
        <v>645</v>
      </c>
      <c r="D7283" t="s">
        <v>33</v>
      </c>
      <c r="E7283" t="str">
        <f>VLOOKUP(D7283,Abbrev!$A$6:$B$67,2,FALSE)</f>
        <v>Domni-oth</v>
      </c>
      <c r="F7283" t="str">
        <f t="shared" si="339"/>
        <v/>
      </c>
      <c r="G7283">
        <v>1989</v>
      </c>
      <c r="H7283">
        <v>16274.894480000001</v>
      </c>
      <c r="I7283">
        <v>22.409970265130902</v>
      </c>
      <c r="J7283">
        <v>364719.90136494301</v>
      </c>
      <c r="K7283">
        <f t="shared" si="340"/>
        <v>2.2409970265130901E-2</v>
      </c>
      <c r="L7283">
        <f t="shared" si="341"/>
        <v>364.71990136494304</v>
      </c>
    </row>
    <row r="7284" spans="1:12" x14ac:dyDescent="0.3">
      <c r="A7284" t="s">
        <v>51</v>
      </c>
      <c r="B7284" t="s">
        <v>646</v>
      </c>
      <c r="C7284" t="s">
        <v>645</v>
      </c>
      <c r="D7284" t="s">
        <v>12</v>
      </c>
      <c r="E7284" t="str">
        <f>VLOOKUP(D7284,Abbrev!$A$6:$B$67,2,FALSE)</f>
        <v>Dpisc-oth</v>
      </c>
      <c r="F7284" t="str">
        <f t="shared" si="339"/>
        <v/>
      </c>
      <c r="G7284">
        <v>1989</v>
      </c>
      <c r="H7284">
        <v>16274.894480000001</v>
      </c>
      <c r="I7284">
        <v>880.965819835037</v>
      </c>
      <c r="J7284">
        <v>14337625.758301901</v>
      </c>
      <c r="K7284">
        <f t="shared" si="340"/>
        <v>0.88096581983503697</v>
      </c>
      <c r="L7284">
        <f t="shared" si="341"/>
        <v>14337.625758301918</v>
      </c>
    </row>
    <row r="7285" spans="1:12" x14ac:dyDescent="0.3">
      <c r="A7285" t="s">
        <v>51</v>
      </c>
      <c r="B7285" t="s">
        <v>646</v>
      </c>
      <c r="C7285" t="s">
        <v>645</v>
      </c>
      <c r="D7285" t="s">
        <v>27</v>
      </c>
      <c r="E7285" t="str">
        <f>VLOOKUP(D7285,Abbrev!$A$6:$B$67,2,FALSE)</f>
        <v>MedPel</v>
      </c>
      <c r="F7285" t="str">
        <f t="shared" si="339"/>
        <v/>
      </c>
      <c r="G7285">
        <v>1989</v>
      </c>
      <c r="H7285">
        <v>16274.894480000001</v>
      </c>
      <c r="I7285">
        <v>87.445735093958604</v>
      </c>
      <c r="J7285">
        <v>1423170.1113802099</v>
      </c>
      <c r="K7285">
        <f t="shared" si="340"/>
        <v>8.7445735093958601E-2</v>
      </c>
      <c r="L7285">
        <f t="shared" si="341"/>
        <v>1423.1701113802092</v>
      </c>
    </row>
    <row r="7286" spans="1:12" x14ac:dyDescent="0.3">
      <c r="A7286" t="s">
        <v>51</v>
      </c>
      <c r="B7286" t="s">
        <v>646</v>
      </c>
      <c r="C7286" t="s">
        <v>645</v>
      </c>
      <c r="D7286" t="s">
        <v>14</v>
      </c>
      <c r="E7286" t="str">
        <f>VLOOKUP(D7286,Abbrev!$A$6:$B$67,2,FALSE)</f>
        <v>Mesopel</v>
      </c>
      <c r="F7286" t="str">
        <f t="shared" si="339"/>
        <v/>
      </c>
      <c r="G7286">
        <v>1989</v>
      </c>
      <c r="H7286">
        <v>16274.894480000001</v>
      </c>
      <c r="I7286">
        <v>0.94397611520899205</v>
      </c>
      <c r="J7286">
        <v>15363.1116666667</v>
      </c>
      <c r="K7286">
        <f t="shared" si="340"/>
        <v>9.439761152089921E-4</v>
      </c>
      <c r="L7286">
        <f t="shared" si="341"/>
        <v>15.36311166666667</v>
      </c>
    </row>
    <row r="7287" spans="1:12" x14ac:dyDescent="0.3">
      <c r="A7287" t="s">
        <v>51</v>
      </c>
      <c r="B7287" t="s">
        <v>646</v>
      </c>
      <c r="C7287" t="s">
        <v>645</v>
      </c>
      <c r="D7287" t="s">
        <v>15</v>
      </c>
      <c r="E7287" t="str">
        <f>VLOOKUP(D7287,Abbrev!$A$6:$B$67,2,FALSE)</f>
        <v>Skate</v>
      </c>
      <c r="F7287" t="str">
        <f t="shared" si="339"/>
        <v/>
      </c>
      <c r="G7287">
        <v>1989</v>
      </c>
      <c r="H7287">
        <v>16274.894480000001</v>
      </c>
      <c r="I7287">
        <v>727.41294175704002</v>
      </c>
      <c r="J7287">
        <v>11838568.870482201</v>
      </c>
      <c r="K7287">
        <f t="shared" si="340"/>
        <v>0.72741294175703997</v>
      </c>
      <c r="L7287">
        <f t="shared" si="341"/>
        <v>11838.568870482211</v>
      </c>
    </row>
    <row r="7288" spans="1:12" x14ac:dyDescent="0.3">
      <c r="A7288" t="s">
        <v>51</v>
      </c>
      <c r="B7288" t="s">
        <v>646</v>
      </c>
      <c r="C7288" t="s">
        <v>645</v>
      </c>
      <c r="D7288" t="s">
        <v>16</v>
      </c>
      <c r="E7288" t="str">
        <f>VLOOKUP(D7288,Abbrev!$A$6:$B$67,2,FALSE)</f>
        <v>SmPel</v>
      </c>
      <c r="F7288" t="str">
        <f t="shared" si="339"/>
        <v/>
      </c>
      <c r="G7288">
        <v>1989</v>
      </c>
      <c r="H7288">
        <v>16274.894480000001</v>
      </c>
      <c r="I7288">
        <v>439.90178806638602</v>
      </c>
      <c r="J7288">
        <v>7159355.1823437503</v>
      </c>
      <c r="K7288">
        <f t="shared" si="340"/>
        <v>0.43990178806638602</v>
      </c>
      <c r="L7288">
        <f t="shared" si="341"/>
        <v>7159.3551823437565</v>
      </c>
    </row>
    <row r="7289" spans="1:12" x14ac:dyDescent="0.3">
      <c r="A7289" t="s">
        <v>51</v>
      </c>
      <c r="B7289" t="s">
        <v>646</v>
      </c>
      <c r="C7289" t="s">
        <v>645</v>
      </c>
      <c r="D7289" t="s">
        <v>17</v>
      </c>
      <c r="E7289" t="str">
        <f>VLOOKUP(D7289,Abbrev!$A$6:$B$67,2,FALSE)</f>
        <v>Squid</v>
      </c>
      <c r="F7289" t="str">
        <f t="shared" si="339"/>
        <v/>
      </c>
      <c r="G7289">
        <v>1989</v>
      </c>
      <c r="H7289">
        <v>16274.894480000001</v>
      </c>
      <c r="I7289">
        <v>306.81554528341201</v>
      </c>
      <c r="J7289">
        <v>4993390.6243112003</v>
      </c>
      <c r="K7289">
        <f t="shared" si="340"/>
        <v>0.30681554528341198</v>
      </c>
      <c r="L7289">
        <f t="shared" si="341"/>
        <v>4993.3906243111924</v>
      </c>
    </row>
    <row r="7290" spans="1:12" x14ac:dyDescent="0.3">
      <c r="A7290" t="s">
        <v>51</v>
      </c>
      <c r="B7290" t="s">
        <v>646</v>
      </c>
      <c r="C7290" t="s">
        <v>645</v>
      </c>
      <c r="D7290" t="s">
        <v>18</v>
      </c>
      <c r="E7290" t="str">
        <f>VLOOKUP(D7290,Abbrev!$A$6:$B$67,2,FALSE)</f>
        <v>Dogfish-S</v>
      </c>
      <c r="F7290" t="str">
        <f t="shared" si="339"/>
        <v/>
      </c>
      <c r="G7290">
        <v>1989</v>
      </c>
      <c r="H7290">
        <v>16274.894480000001</v>
      </c>
      <c r="I7290">
        <v>7.25302149125028</v>
      </c>
      <c r="J7290">
        <v>118042.15943127099</v>
      </c>
      <c r="K7290">
        <f t="shared" si="340"/>
        <v>7.2530214912502802E-3</v>
      </c>
      <c r="L7290">
        <f t="shared" si="341"/>
        <v>118.04215943127056</v>
      </c>
    </row>
    <row r="7291" spans="1:12" x14ac:dyDescent="0.3">
      <c r="A7291" t="s">
        <v>51</v>
      </c>
      <c r="B7291" t="s">
        <v>646</v>
      </c>
      <c r="C7291" t="s">
        <v>645</v>
      </c>
      <c r="D7291" t="s">
        <v>19</v>
      </c>
      <c r="E7291" t="str">
        <f>VLOOKUP(D7291,Abbrev!$A$6:$B$67,2,FALSE)</f>
        <v>Dogfish-L</v>
      </c>
      <c r="F7291" t="str">
        <f t="shared" si="339"/>
        <v/>
      </c>
      <c r="G7291">
        <v>1989</v>
      </c>
      <c r="H7291">
        <v>16274.894480000001</v>
      </c>
      <c r="I7291">
        <v>1873.8901146054</v>
      </c>
      <c r="J7291">
        <v>30497363.882318001</v>
      </c>
      <c r="K7291">
        <f t="shared" si="340"/>
        <v>1.8738901146053999</v>
      </c>
      <c r="L7291">
        <f t="shared" si="341"/>
        <v>30497.36388231799</v>
      </c>
    </row>
    <row r="7292" spans="1:12" x14ac:dyDescent="0.3">
      <c r="A7292" t="s">
        <v>51</v>
      </c>
      <c r="B7292" t="s">
        <v>646</v>
      </c>
      <c r="C7292" t="s">
        <v>645</v>
      </c>
      <c r="D7292" t="s">
        <v>38</v>
      </c>
      <c r="E7292" t="str">
        <f>VLOOKUP(D7292,Abbrev!$A$6:$B$67,2,FALSE)</f>
        <v>Menh-S</v>
      </c>
      <c r="F7292" t="str">
        <f t="shared" si="339"/>
        <v/>
      </c>
      <c r="G7292">
        <v>1989</v>
      </c>
      <c r="H7292">
        <v>16274.894480000001</v>
      </c>
      <c r="I7292">
        <v>3.3689529866434298</v>
      </c>
      <c r="J7292">
        <v>54829.354365702697</v>
      </c>
      <c r="K7292">
        <f t="shared" si="340"/>
        <v>3.3689529866434299E-3</v>
      </c>
      <c r="L7292">
        <f t="shared" si="341"/>
        <v>54.82935436570267</v>
      </c>
    </row>
    <row r="7293" spans="1:12" x14ac:dyDescent="0.3">
      <c r="A7293" t="s">
        <v>51</v>
      </c>
      <c r="B7293" t="s">
        <v>646</v>
      </c>
      <c r="C7293" t="s">
        <v>645</v>
      </c>
      <c r="D7293" t="s">
        <v>45</v>
      </c>
      <c r="E7293" t="str">
        <f>VLOOKUP(D7293,Abbrev!$A$6:$B$67,2,FALSE)</f>
        <v>Menh-M</v>
      </c>
      <c r="F7293" t="str">
        <f t="shared" si="339"/>
        <v/>
      </c>
      <c r="G7293">
        <v>1989</v>
      </c>
      <c r="H7293">
        <v>16274.894480000001</v>
      </c>
      <c r="I7293">
        <v>34.190505130396602</v>
      </c>
      <c r="J7293">
        <v>556446.86321510305</v>
      </c>
      <c r="K7293">
        <f t="shared" si="340"/>
        <v>3.4190505130396599E-2</v>
      </c>
      <c r="L7293">
        <f t="shared" si="341"/>
        <v>556.44686321510335</v>
      </c>
    </row>
    <row r="7294" spans="1:12" x14ac:dyDescent="0.3">
      <c r="A7294" t="s">
        <v>51</v>
      </c>
      <c r="B7294" t="s">
        <v>646</v>
      </c>
      <c r="C7294" t="s">
        <v>645</v>
      </c>
      <c r="D7294" t="s">
        <v>30</v>
      </c>
      <c r="E7294" t="str">
        <f>VLOOKUP(D7294,Abbrev!$A$6:$B$67,2,FALSE)</f>
        <v>Menh-L</v>
      </c>
      <c r="F7294" t="str">
        <f t="shared" si="339"/>
        <v/>
      </c>
      <c r="G7294">
        <v>1989</v>
      </c>
      <c r="H7294">
        <v>16274.894480000001</v>
      </c>
      <c r="I7294">
        <v>1.71517620355752</v>
      </c>
      <c r="J7294">
        <v>27914.311727505599</v>
      </c>
      <c r="K7294">
        <f t="shared" si="340"/>
        <v>1.7151762035575199E-3</v>
      </c>
      <c r="L7294">
        <f t="shared" si="341"/>
        <v>27.914311727505638</v>
      </c>
    </row>
    <row r="7295" spans="1:12" x14ac:dyDescent="0.3">
      <c r="A7295" t="s">
        <v>51</v>
      </c>
      <c r="B7295" t="s">
        <v>646</v>
      </c>
      <c r="C7295" t="s">
        <v>645</v>
      </c>
      <c r="D7295" t="s">
        <v>20</v>
      </c>
      <c r="E7295" t="str">
        <f>VLOOKUP(D7295,Abbrev!$A$6:$B$67,2,FALSE)</f>
        <v>Hake-S</v>
      </c>
      <c r="F7295" t="str">
        <f t="shared" si="339"/>
        <v/>
      </c>
      <c r="G7295">
        <v>1989</v>
      </c>
      <c r="H7295">
        <v>16274.894480000001</v>
      </c>
      <c r="I7295">
        <v>65.267882355327899</v>
      </c>
      <c r="J7295">
        <v>1062227.89826602</v>
      </c>
      <c r="K7295">
        <f t="shared" si="340"/>
        <v>6.5267882355327905E-2</v>
      </c>
      <c r="L7295">
        <f t="shared" si="341"/>
        <v>1062.2278982660155</v>
      </c>
    </row>
    <row r="7296" spans="1:12" x14ac:dyDescent="0.3">
      <c r="A7296" t="s">
        <v>51</v>
      </c>
      <c r="B7296" t="s">
        <v>646</v>
      </c>
      <c r="C7296" t="s">
        <v>645</v>
      </c>
      <c r="D7296" t="s">
        <v>23</v>
      </c>
      <c r="E7296" t="str">
        <f>VLOOKUP(D7296,Abbrev!$A$6:$B$67,2,FALSE)</f>
        <v>Cod-L</v>
      </c>
      <c r="F7296" t="str">
        <f t="shared" si="339"/>
        <v/>
      </c>
      <c r="G7296">
        <v>1989</v>
      </c>
      <c r="H7296">
        <v>16274.894480000001</v>
      </c>
      <c r="I7296">
        <v>13.746542622436699</v>
      </c>
      <c r="J7296">
        <v>223723.53064498</v>
      </c>
      <c r="K7296">
        <f t="shared" si="340"/>
        <v>1.37465426224367E-2</v>
      </c>
      <c r="L7296">
        <f t="shared" si="341"/>
        <v>223.72353064497977</v>
      </c>
    </row>
    <row r="7297" spans="1:12" x14ac:dyDescent="0.3">
      <c r="A7297" t="s">
        <v>51</v>
      </c>
      <c r="B7297" t="s">
        <v>646</v>
      </c>
      <c r="C7297" t="s">
        <v>645</v>
      </c>
      <c r="D7297" t="s">
        <v>43</v>
      </c>
      <c r="E7297" t="str">
        <f>VLOOKUP(D7297,Abbrev!$A$6:$B$67,2,FALSE)</f>
        <v>Sflound-S</v>
      </c>
      <c r="F7297" t="str">
        <f t="shared" si="339"/>
        <v/>
      </c>
      <c r="G7297">
        <v>1989</v>
      </c>
      <c r="H7297">
        <v>16274.894480000001</v>
      </c>
      <c r="I7297">
        <v>6.4845307403453001</v>
      </c>
      <c r="J7297">
        <v>105535.05355143599</v>
      </c>
      <c r="K7297">
        <f t="shared" si="340"/>
        <v>6.4845307403453003E-3</v>
      </c>
      <c r="L7297">
        <f t="shared" si="341"/>
        <v>105.53505355143605</v>
      </c>
    </row>
    <row r="7298" spans="1:12" x14ac:dyDescent="0.3">
      <c r="A7298" t="s">
        <v>51</v>
      </c>
      <c r="B7298" t="s">
        <v>646</v>
      </c>
      <c r="C7298" t="s">
        <v>645</v>
      </c>
      <c r="D7298" t="s">
        <v>29</v>
      </c>
      <c r="E7298" t="str">
        <f>VLOOKUP(D7298,Abbrev!$A$6:$B$67,2,FALSE)</f>
        <v>Sflound-L</v>
      </c>
      <c r="F7298" t="str">
        <f t="shared" si="339"/>
        <v/>
      </c>
      <c r="G7298">
        <v>1989</v>
      </c>
      <c r="H7298">
        <v>16274.894480000001</v>
      </c>
      <c r="I7298">
        <v>24.974442760556901</v>
      </c>
      <c r="J7298">
        <v>406456.42062486301</v>
      </c>
      <c r="K7298">
        <f t="shared" si="340"/>
        <v>2.4974442760556902E-2</v>
      </c>
      <c r="L7298">
        <f t="shared" si="341"/>
        <v>406.45642062486348</v>
      </c>
    </row>
    <row r="7299" spans="1:12" x14ac:dyDescent="0.3">
      <c r="A7299" t="s">
        <v>51</v>
      </c>
      <c r="B7299" t="s">
        <v>646</v>
      </c>
      <c r="C7299" t="s">
        <v>645</v>
      </c>
      <c r="D7299" t="s">
        <v>24</v>
      </c>
      <c r="E7299" t="str">
        <f>VLOOKUP(D7299,Abbrev!$A$6:$B$67,2,FALSE)</f>
        <v>Yflound-S</v>
      </c>
      <c r="F7299" t="str">
        <f t="shared" ref="F7299:F7362" si="342">IF(G7299&lt;=1967,"A",IF(AND(G7299&gt;=1996,G7299&lt;=2000),"B",IF(G7299&gt;=2009,"C","")))</f>
        <v/>
      </c>
      <c r="G7299">
        <v>1989</v>
      </c>
      <c r="H7299">
        <v>16274.894480000001</v>
      </c>
      <c r="I7299">
        <v>2.7878351734131501E-2</v>
      </c>
      <c r="J7299">
        <v>453.71723274931497</v>
      </c>
      <c r="K7299">
        <f t="shared" ref="K7299:K7362" si="343">I7299/1000</f>
        <v>2.7878351734131502E-5</v>
      </c>
      <c r="L7299">
        <f t="shared" ref="L7299:L7362" si="344">K7299*H7299</f>
        <v>0.45371723274931525</v>
      </c>
    </row>
    <row r="7300" spans="1:12" x14ac:dyDescent="0.3">
      <c r="A7300" t="s">
        <v>51</v>
      </c>
      <c r="B7300" t="s">
        <v>646</v>
      </c>
      <c r="C7300" t="s">
        <v>645</v>
      </c>
      <c r="D7300" t="s">
        <v>25</v>
      </c>
      <c r="E7300" t="str">
        <f>VLOOKUP(D7300,Abbrev!$A$6:$B$67,2,FALSE)</f>
        <v>Yflound-L</v>
      </c>
      <c r="F7300" t="str">
        <f t="shared" si="342"/>
        <v/>
      </c>
      <c r="G7300">
        <v>1989</v>
      </c>
      <c r="H7300">
        <v>16274.894480000001</v>
      </c>
      <c r="I7300">
        <v>1.0227337305980999</v>
      </c>
      <c r="J7300">
        <v>16644.883546620898</v>
      </c>
      <c r="K7300">
        <f t="shared" si="343"/>
        <v>1.0227337305980999E-3</v>
      </c>
      <c r="L7300">
        <f t="shared" si="344"/>
        <v>16.644883546620825</v>
      </c>
    </row>
    <row r="7301" spans="1:12" x14ac:dyDescent="0.3">
      <c r="A7301" t="s">
        <v>51</v>
      </c>
      <c r="B7301" t="s">
        <v>646</v>
      </c>
      <c r="C7301" t="s">
        <v>645</v>
      </c>
      <c r="D7301" t="s">
        <v>44</v>
      </c>
      <c r="E7301" t="str">
        <f>VLOOKUP(D7301,Abbrev!$A$6:$B$67,2,FALSE)</f>
        <v>Blue-S</v>
      </c>
      <c r="F7301" t="str">
        <f t="shared" si="342"/>
        <v/>
      </c>
      <c r="G7301">
        <v>1989</v>
      </c>
      <c r="H7301">
        <v>16274.894480000001</v>
      </c>
      <c r="I7301">
        <v>1830.2081468056101</v>
      </c>
      <c r="J7301">
        <v>29786444.465697601</v>
      </c>
      <c r="K7301">
        <f t="shared" si="343"/>
        <v>1.8302081468056102</v>
      </c>
      <c r="L7301">
        <f t="shared" si="344"/>
        <v>29786.444465697656</v>
      </c>
    </row>
    <row r="7302" spans="1:12" x14ac:dyDescent="0.3">
      <c r="A7302" t="s">
        <v>51</v>
      </c>
      <c r="B7302" t="s">
        <v>646</v>
      </c>
      <c r="C7302" t="s">
        <v>645</v>
      </c>
      <c r="D7302" t="s">
        <v>32</v>
      </c>
      <c r="E7302" t="str">
        <f>VLOOKUP(D7302,Abbrev!$A$6:$B$67,2,FALSE)</f>
        <v>Blue-M</v>
      </c>
      <c r="F7302" t="str">
        <f t="shared" si="342"/>
        <v/>
      </c>
      <c r="G7302">
        <v>1989</v>
      </c>
      <c r="H7302">
        <v>16274.894480000001</v>
      </c>
      <c r="I7302">
        <v>37.357782392834402</v>
      </c>
      <c r="J7302">
        <v>607993.96645018202</v>
      </c>
      <c r="K7302">
        <f t="shared" si="343"/>
        <v>3.7357782392834403E-2</v>
      </c>
      <c r="L7302">
        <f t="shared" si="344"/>
        <v>607.9939664501818</v>
      </c>
    </row>
    <row r="7303" spans="1:12" x14ac:dyDescent="0.3">
      <c r="A7303" t="s">
        <v>51</v>
      </c>
      <c r="B7303" t="s">
        <v>646</v>
      </c>
      <c r="C7303" t="s">
        <v>645</v>
      </c>
      <c r="D7303" t="s">
        <v>28</v>
      </c>
      <c r="E7303" t="str">
        <f>VLOOKUP(D7303,Abbrev!$A$6:$B$67,2,FALSE)</f>
        <v>Blue-L</v>
      </c>
      <c r="F7303" t="str">
        <f t="shared" si="342"/>
        <v/>
      </c>
      <c r="G7303">
        <v>1989</v>
      </c>
      <c r="H7303">
        <v>16274.894480000001</v>
      </c>
      <c r="I7303">
        <v>24.2246448600295</v>
      </c>
      <c r="J7303">
        <v>394253.53891245503</v>
      </c>
      <c r="K7303">
        <f t="shared" si="343"/>
        <v>2.4224644860029499E-2</v>
      </c>
      <c r="L7303">
        <f t="shared" si="344"/>
        <v>394.25353891245447</v>
      </c>
    </row>
    <row r="7304" spans="1:12" x14ac:dyDescent="0.3">
      <c r="A7304" t="s">
        <v>51</v>
      </c>
      <c r="B7304" t="s">
        <v>646</v>
      </c>
      <c r="C7304" t="s">
        <v>645</v>
      </c>
      <c r="D7304" t="s">
        <v>39</v>
      </c>
      <c r="E7304" t="str">
        <f>VLOOKUP(D7304,Abbrev!$A$6:$B$67,2,FALSE)</f>
        <v>Sbass-M</v>
      </c>
      <c r="F7304" t="str">
        <f t="shared" si="342"/>
        <v/>
      </c>
      <c r="G7304">
        <v>1989</v>
      </c>
      <c r="H7304">
        <v>16274.894480000001</v>
      </c>
      <c r="I7304">
        <v>11.672817678525</v>
      </c>
      <c r="J7304">
        <v>189973.876002273</v>
      </c>
      <c r="K7304">
        <f t="shared" si="343"/>
        <v>1.1672817678525E-2</v>
      </c>
      <c r="L7304">
        <f t="shared" si="344"/>
        <v>189.97387600227296</v>
      </c>
    </row>
    <row r="7305" spans="1:12" x14ac:dyDescent="0.3">
      <c r="A7305" t="s">
        <v>51</v>
      </c>
      <c r="B7305" t="s">
        <v>646</v>
      </c>
      <c r="C7305" t="s">
        <v>645</v>
      </c>
      <c r="D7305" t="s">
        <v>40</v>
      </c>
      <c r="E7305" t="str">
        <f>VLOOKUP(D7305,Abbrev!$A$6:$B$67,2,FALSE)</f>
        <v>Weak-S</v>
      </c>
      <c r="F7305" t="str">
        <f t="shared" si="342"/>
        <v/>
      </c>
      <c r="G7305">
        <v>1989</v>
      </c>
      <c r="H7305">
        <v>16274.894480000001</v>
      </c>
      <c r="I7305">
        <v>516.88763044433097</v>
      </c>
      <c r="J7305">
        <v>8412291.6434987299</v>
      </c>
      <c r="K7305">
        <f t="shared" si="343"/>
        <v>0.51688763044433095</v>
      </c>
      <c r="L7305">
        <f t="shared" si="344"/>
        <v>8412.2916434987219</v>
      </c>
    </row>
    <row r="7306" spans="1:12" x14ac:dyDescent="0.3">
      <c r="A7306" t="s">
        <v>51</v>
      </c>
      <c r="B7306" t="s">
        <v>646</v>
      </c>
      <c r="C7306" t="s">
        <v>645</v>
      </c>
      <c r="D7306" t="s">
        <v>36</v>
      </c>
      <c r="E7306" t="str">
        <f>VLOOKUP(D7306,Abbrev!$A$6:$B$67,2,FALSE)</f>
        <v>Weak-M</v>
      </c>
      <c r="F7306" t="str">
        <f t="shared" si="342"/>
        <v/>
      </c>
      <c r="G7306">
        <v>1989</v>
      </c>
      <c r="H7306">
        <v>16274.894480000001</v>
      </c>
      <c r="I7306">
        <v>486.80761301286998</v>
      </c>
      <c r="J7306">
        <v>7922742.5338451397</v>
      </c>
      <c r="K7306">
        <f t="shared" si="343"/>
        <v>0.48680761301286996</v>
      </c>
      <c r="L7306">
        <f t="shared" si="344"/>
        <v>7922.7425338451339</v>
      </c>
    </row>
    <row r="7307" spans="1:12" x14ac:dyDescent="0.3">
      <c r="A7307" t="s">
        <v>51</v>
      </c>
      <c r="B7307" t="s">
        <v>646</v>
      </c>
      <c r="C7307" t="s">
        <v>645</v>
      </c>
      <c r="D7307" t="s">
        <v>49</v>
      </c>
      <c r="E7307" t="str">
        <f>VLOOKUP(D7307,Abbrev!$A$6:$B$67,2,FALSE)</f>
        <v>Weak-L</v>
      </c>
      <c r="F7307" t="str">
        <f t="shared" si="342"/>
        <v/>
      </c>
      <c r="G7307">
        <v>1989</v>
      </c>
      <c r="H7307">
        <v>16274.894480000001</v>
      </c>
      <c r="I7307">
        <v>26.072788705539601</v>
      </c>
      <c r="J7307">
        <v>424331.88498199201</v>
      </c>
      <c r="K7307">
        <f t="shared" si="343"/>
        <v>2.6072788705539602E-2</v>
      </c>
      <c r="L7307">
        <f t="shared" si="344"/>
        <v>424.33188498199286</v>
      </c>
    </row>
    <row r="7308" spans="1:12" x14ac:dyDescent="0.3">
      <c r="A7308" t="s">
        <v>51</v>
      </c>
      <c r="B7308" t="s">
        <v>646</v>
      </c>
      <c r="C7308" t="s">
        <v>645</v>
      </c>
      <c r="D7308" t="s">
        <v>7</v>
      </c>
      <c r="E7308" t="str">
        <f>VLOOKUP(D7308,Abbrev!$A$6:$B$67,2,FALSE)</f>
        <v>Alosines</v>
      </c>
      <c r="F7308" t="str">
        <f t="shared" si="342"/>
        <v/>
      </c>
      <c r="G7308">
        <v>1990</v>
      </c>
      <c r="H7308">
        <v>16274.894480000001</v>
      </c>
      <c r="I7308">
        <v>18.817742260593299</v>
      </c>
      <c r="J7308">
        <v>306256.769642992</v>
      </c>
      <c r="K7308">
        <f t="shared" si="343"/>
        <v>1.8817742260593299E-2</v>
      </c>
      <c r="L7308">
        <f t="shared" si="344"/>
        <v>306.25676964299259</v>
      </c>
    </row>
    <row r="7309" spans="1:12" x14ac:dyDescent="0.3">
      <c r="A7309" t="s">
        <v>51</v>
      </c>
      <c r="B7309" t="s">
        <v>646</v>
      </c>
      <c r="C7309" t="s">
        <v>645</v>
      </c>
      <c r="D7309" t="s">
        <v>31</v>
      </c>
      <c r="E7309" t="str">
        <f>VLOOKUP(D7309,Abbrev!$A$6:$B$67,2,FALSE)</f>
        <v>Anch</v>
      </c>
      <c r="F7309" t="str">
        <f t="shared" si="342"/>
        <v/>
      </c>
      <c r="G7309">
        <v>1990</v>
      </c>
      <c r="H7309">
        <v>16274.894480000001</v>
      </c>
      <c r="I7309">
        <v>1098.58787759045</v>
      </c>
      <c r="J7309">
        <v>17879401.784791701</v>
      </c>
      <c r="K7309">
        <f t="shared" si="343"/>
        <v>1.0985878775904501</v>
      </c>
      <c r="L7309">
        <f t="shared" si="344"/>
        <v>17879.401784791731</v>
      </c>
    </row>
    <row r="7310" spans="1:12" x14ac:dyDescent="0.3">
      <c r="A7310" t="s">
        <v>51</v>
      </c>
      <c r="B7310" t="s">
        <v>646</v>
      </c>
      <c r="C7310" t="s">
        <v>645</v>
      </c>
      <c r="D7310" t="s">
        <v>42</v>
      </c>
      <c r="E7310" t="str">
        <f>VLOOKUP(D7310,Abbrev!$A$6:$B$67,2,FALSE)</f>
        <v>Croaker</v>
      </c>
      <c r="F7310" t="str">
        <f t="shared" si="342"/>
        <v/>
      </c>
      <c r="G7310">
        <v>1990</v>
      </c>
      <c r="H7310">
        <v>16274.894480000001</v>
      </c>
      <c r="I7310">
        <v>509.91998155953598</v>
      </c>
      <c r="J7310">
        <v>8298893.8931250004</v>
      </c>
      <c r="K7310">
        <f t="shared" si="343"/>
        <v>0.509919981559536</v>
      </c>
      <c r="L7310">
        <f t="shared" si="344"/>
        <v>8298.8938931249941</v>
      </c>
    </row>
    <row r="7311" spans="1:12" x14ac:dyDescent="0.3">
      <c r="A7311" t="s">
        <v>51</v>
      </c>
      <c r="B7311" t="s">
        <v>646</v>
      </c>
      <c r="C7311" t="s">
        <v>645</v>
      </c>
      <c r="D7311" t="s">
        <v>8</v>
      </c>
      <c r="E7311" t="str">
        <f>VLOOKUP(D7311,Abbrev!$A$6:$B$67,2,FALSE)</f>
        <v>Herring</v>
      </c>
      <c r="F7311" t="str">
        <f t="shared" si="342"/>
        <v/>
      </c>
      <c r="G7311">
        <v>1990</v>
      </c>
      <c r="H7311">
        <v>16274.894480000001</v>
      </c>
      <c r="I7311">
        <v>1556.1378753951501</v>
      </c>
      <c r="J7311">
        <v>25325979.718387499</v>
      </c>
      <c r="K7311">
        <f t="shared" si="343"/>
        <v>1.55613787539515</v>
      </c>
      <c r="L7311">
        <f t="shared" si="344"/>
        <v>25325.979718387458</v>
      </c>
    </row>
    <row r="7312" spans="1:12" x14ac:dyDescent="0.3">
      <c r="A7312" t="s">
        <v>51</v>
      </c>
      <c r="B7312" t="s">
        <v>646</v>
      </c>
      <c r="C7312" t="s">
        <v>645</v>
      </c>
      <c r="D7312" t="s">
        <v>9</v>
      </c>
      <c r="E7312" t="str">
        <f>VLOOKUP(D7312,Abbrev!$A$6:$B$67,2,FALSE)</f>
        <v>Mack</v>
      </c>
      <c r="F7312" t="str">
        <f t="shared" si="342"/>
        <v/>
      </c>
      <c r="G7312">
        <v>1990</v>
      </c>
      <c r="H7312">
        <v>16274.894480000001</v>
      </c>
      <c r="I7312">
        <v>2096.57849819986</v>
      </c>
      <c r="J7312">
        <v>34121593.827239603</v>
      </c>
      <c r="K7312">
        <f t="shared" si="343"/>
        <v>2.0965784981998601</v>
      </c>
      <c r="L7312">
        <f t="shared" si="344"/>
        <v>34121.593827239594</v>
      </c>
    </row>
    <row r="7313" spans="1:12" x14ac:dyDescent="0.3">
      <c r="A7313" t="s">
        <v>51</v>
      </c>
      <c r="B7313" t="s">
        <v>646</v>
      </c>
      <c r="C7313" t="s">
        <v>645</v>
      </c>
      <c r="D7313" t="s">
        <v>10</v>
      </c>
      <c r="E7313" t="str">
        <f>VLOOKUP(D7313,Abbrev!$A$6:$B$67,2,FALSE)</f>
        <v>Butter</v>
      </c>
      <c r="F7313" t="str">
        <f t="shared" si="342"/>
        <v/>
      </c>
      <c r="G7313">
        <v>1990</v>
      </c>
      <c r="H7313">
        <v>16274.894480000001</v>
      </c>
      <c r="I7313">
        <v>499.62131190727098</v>
      </c>
      <c r="J7313">
        <v>8131284.1312499996</v>
      </c>
      <c r="K7313">
        <f t="shared" si="343"/>
        <v>0.49962131190727099</v>
      </c>
      <c r="L7313">
        <f t="shared" si="344"/>
        <v>8131.2841312500032</v>
      </c>
    </row>
    <row r="7314" spans="1:12" x14ac:dyDescent="0.3">
      <c r="A7314" t="s">
        <v>51</v>
      </c>
      <c r="B7314" t="s">
        <v>646</v>
      </c>
      <c r="C7314" t="s">
        <v>645</v>
      </c>
      <c r="D7314" t="s">
        <v>11</v>
      </c>
      <c r="E7314" t="str">
        <f>VLOOKUP(D7314,Abbrev!$A$6:$B$67,2,FALSE)</f>
        <v>Dbenth-oth</v>
      </c>
      <c r="F7314" t="str">
        <f t="shared" si="342"/>
        <v/>
      </c>
      <c r="G7314">
        <v>1990</v>
      </c>
      <c r="H7314">
        <v>16274.894480000001</v>
      </c>
      <c r="I7314">
        <v>6888.0576215731098</v>
      </c>
      <c r="J7314">
        <v>112102410.96326201</v>
      </c>
      <c r="K7314">
        <f t="shared" si="343"/>
        <v>6.8880576215731102</v>
      </c>
      <c r="L7314">
        <f t="shared" si="344"/>
        <v>112102.41096326214</v>
      </c>
    </row>
    <row r="7315" spans="1:12" x14ac:dyDescent="0.3">
      <c r="A7315" t="s">
        <v>51</v>
      </c>
      <c r="B7315" t="s">
        <v>646</v>
      </c>
      <c r="C7315" t="s">
        <v>645</v>
      </c>
      <c r="D7315" t="s">
        <v>33</v>
      </c>
      <c r="E7315" t="str">
        <f>VLOOKUP(D7315,Abbrev!$A$6:$B$67,2,FALSE)</f>
        <v>Domni-oth</v>
      </c>
      <c r="F7315" t="str">
        <f t="shared" si="342"/>
        <v/>
      </c>
      <c r="G7315">
        <v>1990</v>
      </c>
      <c r="H7315">
        <v>16274.894480000001</v>
      </c>
      <c r="I7315">
        <v>24.6402746993205</v>
      </c>
      <c r="J7315">
        <v>401017.87068965501</v>
      </c>
      <c r="K7315">
        <f t="shared" si="343"/>
        <v>2.4640274699320501E-2</v>
      </c>
      <c r="L7315">
        <f t="shared" si="344"/>
        <v>401.0178706896549</v>
      </c>
    </row>
    <row r="7316" spans="1:12" x14ac:dyDescent="0.3">
      <c r="A7316" t="s">
        <v>51</v>
      </c>
      <c r="B7316" t="s">
        <v>646</v>
      </c>
      <c r="C7316" t="s">
        <v>645</v>
      </c>
      <c r="D7316" t="s">
        <v>12</v>
      </c>
      <c r="E7316" t="str">
        <f>VLOOKUP(D7316,Abbrev!$A$6:$B$67,2,FALSE)</f>
        <v>Dpisc-oth</v>
      </c>
      <c r="F7316" t="str">
        <f t="shared" si="342"/>
        <v/>
      </c>
      <c r="G7316">
        <v>1990</v>
      </c>
      <c r="H7316">
        <v>16274.894480000001</v>
      </c>
      <c r="I7316">
        <v>352.05706151939899</v>
      </c>
      <c r="J7316">
        <v>5729691.5271670902</v>
      </c>
      <c r="K7316">
        <f t="shared" si="343"/>
        <v>0.35205706151939897</v>
      </c>
      <c r="L7316">
        <f t="shared" si="344"/>
        <v>5729.6915271670869</v>
      </c>
    </row>
    <row r="7317" spans="1:12" x14ac:dyDescent="0.3">
      <c r="A7317" t="s">
        <v>51</v>
      </c>
      <c r="B7317" t="s">
        <v>646</v>
      </c>
      <c r="C7317" t="s">
        <v>645</v>
      </c>
      <c r="D7317" t="s">
        <v>27</v>
      </c>
      <c r="E7317" t="str">
        <f>VLOOKUP(D7317,Abbrev!$A$6:$B$67,2,FALSE)</f>
        <v>MedPel</v>
      </c>
      <c r="F7317" t="str">
        <f t="shared" si="342"/>
        <v/>
      </c>
      <c r="G7317">
        <v>1990</v>
      </c>
      <c r="H7317">
        <v>16274.894480000001</v>
      </c>
      <c r="I7317">
        <v>275.72677928521301</v>
      </c>
      <c r="J7317">
        <v>4487424.2381770797</v>
      </c>
      <c r="K7317">
        <f t="shared" si="343"/>
        <v>0.275726779285213</v>
      </c>
      <c r="L7317">
        <f t="shared" si="344"/>
        <v>4487.4242381770919</v>
      </c>
    </row>
    <row r="7318" spans="1:12" x14ac:dyDescent="0.3">
      <c r="A7318" t="s">
        <v>51</v>
      </c>
      <c r="B7318" t="s">
        <v>646</v>
      </c>
      <c r="C7318" t="s">
        <v>645</v>
      </c>
      <c r="D7318" t="s">
        <v>14</v>
      </c>
      <c r="E7318" t="str">
        <f>VLOOKUP(D7318,Abbrev!$A$6:$B$67,2,FALSE)</f>
        <v>Mesopel</v>
      </c>
      <c r="F7318" t="str">
        <f t="shared" si="342"/>
        <v/>
      </c>
      <c r="G7318">
        <v>1990</v>
      </c>
      <c r="H7318">
        <v>16274.894480000001</v>
      </c>
      <c r="I7318">
        <v>0</v>
      </c>
      <c r="J7318">
        <v>0</v>
      </c>
      <c r="K7318">
        <f t="shared" si="343"/>
        <v>0</v>
      </c>
      <c r="L7318">
        <f t="shared" si="344"/>
        <v>0</v>
      </c>
    </row>
    <row r="7319" spans="1:12" x14ac:dyDescent="0.3">
      <c r="A7319" t="s">
        <v>51</v>
      </c>
      <c r="B7319" t="s">
        <v>646</v>
      </c>
      <c r="C7319" t="s">
        <v>645</v>
      </c>
      <c r="D7319" t="s">
        <v>15</v>
      </c>
      <c r="E7319" t="str">
        <f>VLOOKUP(D7319,Abbrev!$A$6:$B$67,2,FALSE)</f>
        <v>Skate</v>
      </c>
      <c r="F7319" t="str">
        <f t="shared" si="342"/>
        <v/>
      </c>
      <c r="G7319">
        <v>1990</v>
      </c>
      <c r="H7319">
        <v>16274.894480000001</v>
      </c>
      <c r="I7319">
        <v>372.38879772323702</v>
      </c>
      <c r="J7319">
        <v>6060588.3884797497</v>
      </c>
      <c r="K7319">
        <f t="shared" si="343"/>
        <v>0.37238879772323702</v>
      </c>
      <c r="L7319">
        <f t="shared" si="344"/>
        <v>6060.5883884797468</v>
      </c>
    </row>
    <row r="7320" spans="1:12" x14ac:dyDescent="0.3">
      <c r="A7320" t="s">
        <v>51</v>
      </c>
      <c r="B7320" t="s">
        <v>646</v>
      </c>
      <c r="C7320" t="s">
        <v>645</v>
      </c>
      <c r="D7320" t="s">
        <v>16</v>
      </c>
      <c r="E7320" t="str">
        <f>VLOOKUP(D7320,Abbrev!$A$6:$B$67,2,FALSE)</f>
        <v>SmPel</v>
      </c>
      <c r="F7320" t="str">
        <f t="shared" si="342"/>
        <v/>
      </c>
      <c r="G7320">
        <v>1990</v>
      </c>
      <c r="H7320">
        <v>16274.894480000001</v>
      </c>
      <c r="I7320">
        <v>203.81205819722501</v>
      </c>
      <c r="J7320">
        <v>3317019.74091146</v>
      </c>
      <c r="K7320">
        <f t="shared" si="343"/>
        <v>0.203812058197225</v>
      </c>
      <c r="L7320">
        <f t="shared" si="344"/>
        <v>3317.0197409114562</v>
      </c>
    </row>
    <row r="7321" spans="1:12" x14ac:dyDescent="0.3">
      <c r="A7321" t="s">
        <v>51</v>
      </c>
      <c r="B7321" t="s">
        <v>646</v>
      </c>
      <c r="C7321" t="s">
        <v>645</v>
      </c>
      <c r="D7321" t="s">
        <v>17</v>
      </c>
      <c r="E7321" t="str">
        <f>VLOOKUP(D7321,Abbrev!$A$6:$B$67,2,FALSE)</f>
        <v>Squid</v>
      </c>
      <c r="F7321" t="str">
        <f t="shared" si="342"/>
        <v/>
      </c>
      <c r="G7321">
        <v>1990</v>
      </c>
      <c r="H7321">
        <v>16274.894480000001</v>
      </c>
      <c r="I7321">
        <v>497.21300656392702</v>
      </c>
      <c r="J7321">
        <v>8092089.2159114601</v>
      </c>
      <c r="K7321">
        <f t="shared" si="343"/>
        <v>0.49721300656392703</v>
      </c>
      <c r="L7321">
        <f t="shared" si="344"/>
        <v>8092.0892159114601</v>
      </c>
    </row>
    <row r="7322" spans="1:12" x14ac:dyDescent="0.3">
      <c r="A7322" t="s">
        <v>51</v>
      </c>
      <c r="B7322" t="s">
        <v>646</v>
      </c>
      <c r="C7322" t="s">
        <v>645</v>
      </c>
      <c r="D7322" t="s">
        <v>18</v>
      </c>
      <c r="E7322" t="str">
        <f>VLOOKUP(D7322,Abbrev!$A$6:$B$67,2,FALSE)</f>
        <v>Dogfish-S</v>
      </c>
      <c r="F7322" t="str">
        <f t="shared" si="342"/>
        <v/>
      </c>
      <c r="G7322">
        <v>1990</v>
      </c>
      <c r="H7322">
        <v>16274.894480000001</v>
      </c>
      <c r="I7322">
        <v>9.12983347672</v>
      </c>
      <c r="J7322">
        <v>148587.07645359001</v>
      </c>
      <c r="K7322">
        <f t="shared" si="343"/>
        <v>9.1298334767200007E-3</v>
      </c>
      <c r="L7322">
        <f t="shared" si="344"/>
        <v>148.58707645358956</v>
      </c>
    </row>
    <row r="7323" spans="1:12" x14ac:dyDescent="0.3">
      <c r="A7323" t="s">
        <v>51</v>
      </c>
      <c r="B7323" t="s">
        <v>646</v>
      </c>
      <c r="C7323" t="s">
        <v>645</v>
      </c>
      <c r="D7323" t="s">
        <v>19</v>
      </c>
      <c r="E7323" t="str">
        <f>VLOOKUP(D7323,Abbrev!$A$6:$B$67,2,FALSE)</f>
        <v>Dogfish-L</v>
      </c>
      <c r="F7323" t="str">
        <f t="shared" si="342"/>
        <v/>
      </c>
      <c r="G7323">
        <v>1990</v>
      </c>
      <c r="H7323">
        <v>16274.894480000001</v>
      </c>
      <c r="I7323">
        <v>3399.98920178448</v>
      </c>
      <c r="J7323">
        <v>55334465.492181897</v>
      </c>
      <c r="K7323">
        <f t="shared" si="343"/>
        <v>3.3999892017844799</v>
      </c>
      <c r="L7323">
        <f t="shared" si="344"/>
        <v>55334.465492181844</v>
      </c>
    </row>
    <row r="7324" spans="1:12" x14ac:dyDescent="0.3">
      <c r="A7324" t="s">
        <v>51</v>
      </c>
      <c r="B7324" t="s">
        <v>646</v>
      </c>
      <c r="C7324" t="s">
        <v>645</v>
      </c>
      <c r="D7324" t="s">
        <v>38</v>
      </c>
      <c r="E7324" t="str">
        <f>VLOOKUP(D7324,Abbrev!$A$6:$B$67,2,FALSE)</f>
        <v>Menh-S</v>
      </c>
      <c r="F7324" t="str">
        <f t="shared" si="342"/>
        <v/>
      </c>
      <c r="G7324">
        <v>1990</v>
      </c>
      <c r="H7324">
        <v>16274.894480000001</v>
      </c>
      <c r="I7324">
        <v>2.6068137461988599</v>
      </c>
      <c r="J7324">
        <v>42425.618648399999</v>
      </c>
      <c r="K7324">
        <f t="shared" si="343"/>
        <v>2.60681374619886E-3</v>
      </c>
      <c r="L7324">
        <f t="shared" si="344"/>
        <v>42.425618648399947</v>
      </c>
    </row>
    <row r="7325" spans="1:12" x14ac:dyDescent="0.3">
      <c r="A7325" t="s">
        <v>51</v>
      </c>
      <c r="B7325" t="s">
        <v>646</v>
      </c>
      <c r="C7325" t="s">
        <v>645</v>
      </c>
      <c r="D7325" t="s">
        <v>45</v>
      </c>
      <c r="E7325" t="str">
        <f>VLOOKUP(D7325,Abbrev!$A$6:$B$67,2,FALSE)</f>
        <v>Menh-M</v>
      </c>
      <c r="F7325" t="str">
        <f t="shared" si="342"/>
        <v/>
      </c>
      <c r="G7325">
        <v>1990</v>
      </c>
      <c r="H7325">
        <v>16274.894480000001</v>
      </c>
      <c r="I7325">
        <v>7.3728295809942601</v>
      </c>
      <c r="J7325">
        <v>119992.02344970399</v>
      </c>
      <c r="K7325">
        <f t="shared" si="343"/>
        <v>7.3728295809942605E-3</v>
      </c>
      <c r="L7325">
        <f t="shared" si="344"/>
        <v>119.99202344970421</v>
      </c>
    </row>
    <row r="7326" spans="1:12" x14ac:dyDescent="0.3">
      <c r="A7326" t="s">
        <v>51</v>
      </c>
      <c r="B7326" t="s">
        <v>646</v>
      </c>
      <c r="C7326" t="s">
        <v>645</v>
      </c>
      <c r="D7326" t="s">
        <v>30</v>
      </c>
      <c r="E7326" t="str">
        <f>VLOOKUP(D7326,Abbrev!$A$6:$B$67,2,FALSE)</f>
        <v>Menh-L</v>
      </c>
      <c r="F7326" t="str">
        <f t="shared" si="342"/>
        <v/>
      </c>
      <c r="G7326">
        <v>1990</v>
      </c>
      <c r="H7326">
        <v>16274.894480000001</v>
      </c>
      <c r="I7326">
        <v>0.64394703412799503</v>
      </c>
      <c r="J7326">
        <v>10480.170031142099</v>
      </c>
      <c r="K7326">
        <f t="shared" si="343"/>
        <v>6.4394703412799499E-4</v>
      </c>
      <c r="L7326">
        <f t="shared" si="344"/>
        <v>10.480170031142078</v>
      </c>
    </row>
    <row r="7327" spans="1:12" x14ac:dyDescent="0.3">
      <c r="A7327" t="s">
        <v>51</v>
      </c>
      <c r="B7327" t="s">
        <v>646</v>
      </c>
      <c r="C7327" t="s">
        <v>645</v>
      </c>
      <c r="D7327" t="s">
        <v>20</v>
      </c>
      <c r="E7327" t="str">
        <f>VLOOKUP(D7327,Abbrev!$A$6:$B$67,2,FALSE)</f>
        <v>Hake-S</v>
      </c>
      <c r="F7327" t="str">
        <f t="shared" si="342"/>
        <v/>
      </c>
      <c r="G7327">
        <v>1990</v>
      </c>
      <c r="H7327">
        <v>16274.894480000001</v>
      </c>
      <c r="I7327">
        <v>24.2016245905914</v>
      </c>
      <c r="J7327">
        <v>393878.88645644899</v>
      </c>
      <c r="K7327">
        <f t="shared" si="343"/>
        <v>2.42016245905914E-2</v>
      </c>
      <c r="L7327">
        <f t="shared" si="344"/>
        <v>393.87888645644824</v>
      </c>
    </row>
    <row r="7328" spans="1:12" x14ac:dyDescent="0.3">
      <c r="A7328" t="s">
        <v>51</v>
      </c>
      <c r="B7328" t="s">
        <v>646</v>
      </c>
      <c r="C7328" t="s">
        <v>645</v>
      </c>
      <c r="D7328" t="s">
        <v>21</v>
      </c>
      <c r="E7328" t="str">
        <f>VLOOKUP(D7328,Abbrev!$A$6:$B$67,2,FALSE)</f>
        <v>Hake-L</v>
      </c>
      <c r="F7328" t="str">
        <f t="shared" si="342"/>
        <v/>
      </c>
      <c r="G7328">
        <v>1990</v>
      </c>
      <c r="H7328">
        <v>16274.894480000001</v>
      </c>
      <c r="I7328">
        <v>1.0326084907550801</v>
      </c>
      <c r="J7328">
        <v>16805.5942261909</v>
      </c>
      <c r="K7328">
        <f t="shared" si="343"/>
        <v>1.0326084907550802E-3</v>
      </c>
      <c r="L7328">
        <f t="shared" si="344"/>
        <v>16.805594226190987</v>
      </c>
    </row>
    <row r="7329" spans="1:12" x14ac:dyDescent="0.3">
      <c r="A7329" t="s">
        <v>51</v>
      </c>
      <c r="B7329" t="s">
        <v>646</v>
      </c>
      <c r="C7329" t="s">
        <v>645</v>
      </c>
      <c r="D7329" t="s">
        <v>23</v>
      </c>
      <c r="E7329" t="str">
        <f>VLOOKUP(D7329,Abbrev!$A$6:$B$67,2,FALSE)</f>
        <v>Cod-L</v>
      </c>
      <c r="F7329" t="str">
        <f t="shared" si="342"/>
        <v/>
      </c>
      <c r="G7329">
        <v>1990</v>
      </c>
      <c r="H7329">
        <v>16274.894480000001</v>
      </c>
      <c r="I7329">
        <v>20.7040736287396</v>
      </c>
      <c r="J7329">
        <v>336956.61361388798</v>
      </c>
      <c r="K7329">
        <f t="shared" si="343"/>
        <v>2.0704073628739599E-2</v>
      </c>
      <c r="L7329">
        <f t="shared" si="344"/>
        <v>336.95661361388767</v>
      </c>
    </row>
    <row r="7330" spans="1:12" x14ac:dyDescent="0.3">
      <c r="A7330" t="s">
        <v>51</v>
      </c>
      <c r="B7330" t="s">
        <v>646</v>
      </c>
      <c r="C7330" t="s">
        <v>645</v>
      </c>
      <c r="D7330" t="s">
        <v>43</v>
      </c>
      <c r="E7330" t="str">
        <f>VLOOKUP(D7330,Abbrev!$A$6:$B$67,2,FALSE)</f>
        <v>Sflound-S</v>
      </c>
      <c r="F7330" t="str">
        <f t="shared" si="342"/>
        <v/>
      </c>
      <c r="G7330">
        <v>1990</v>
      </c>
      <c r="H7330">
        <v>16274.894480000001</v>
      </c>
      <c r="I7330">
        <v>6.0392732371294899</v>
      </c>
      <c r="J7330">
        <v>98288.534670170397</v>
      </c>
      <c r="K7330">
        <f t="shared" si="343"/>
        <v>6.03927323712949E-3</v>
      </c>
      <c r="L7330">
        <f t="shared" si="344"/>
        <v>98.288534670170478</v>
      </c>
    </row>
    <row r="7331" spans="1:12" x14ac:dyDescent="0.3">
      <c r="A7331" t="s">
        <v>51</v>
      </c>
      <c r="B7331" t="s">
        <v>646</v>
      </c>
      <c r="C7331" t="s">
        <v>645</v>
      </c>
      <c r="D7331" t="s">
        <v>29</v>
      </c>
      <c r="E7331" t="str">
        <f>VLOOKUP(D7331,Abbrev!$A$6:$B$67,2,FALSE)</f>
        <v>Sflound-L</v>
      </c>
      <c r="F7331" t="str">
        <f t="shared" si="342"/>
        <v/>
      </c>
      <c r="G7331">
        <v>1990</v>
      </c>
      <c r="H7331">
        <v>16274.894480000001</v>
      </c>
      <c r="I7331">
        <v>37.864989559720101</v>
      </c>
      <c r="J7331">
        <v>616248.70957074605</v>
      </c>
      <c r="K7331">
        <f t="shared" si="343"/>
        <v>3.7864989559720098E-2</v>
      </c>
      <c r="L7331">
        <f t="shared" si="344"/>
        <v>616.24870957074631</v>
      </c>
    </row>
    <row r="7332" spans="1:12" x14ac:dyDescent="0.3">
      <c r="A7332" t="s">
        <v>51</v>
      </c>
      <c r="B7332" t="s">
        <v>646</v>
      </c>
      <c r="C7332" t="s">
        <v>645</v>
      </c>
      <c r="D7332" t="s">
        <v>25</v>
      </c>
      <c r="E7332" t="str">
        <f>VLOOKUP(D7332,Abbrev!$A$6:$B$67,2,FALSE)</f>
        <v>Yflound-L</v>
      </c>
      <c r="F7332" t="str">
        <f t="shared" si="342"/>
        <v/>
      </c>
      <c r="G7332">
        <v>1990</v>
      </c>
      <c r="H7332">
        <v>16274.894480000001</v>
      </c>
      <c r="I7332">
        <v>1.1391272511761299</v>
      </c>
      <c r="J7332">
        <v>18539.175812183999</v>
      </c>
      <c r="K7332">
        <f t="shared" si="343"/>
        <v>1.13912725117613E-3</v>
      </c>
      <c r="L7332">
        <f t="shared" si="344"/>
        <v>18.539175812183974</v>
      </c>
    </row>
    <row r="7333" spans="1:12" x14ac:dyDescent="0.3">
      <c r="A7333" t="s">
        <v>51</v>
      </c>
      <c r="B7333" t="s">
        <v>646</v>
      </c>
      <c r="C7333" t="s">
        <v>645</v>
      </c>
      <c r="D7333" t="s">
        <v>44</v>
      </c>
      <c r="E7333" t="str">
        <f>VLOOKUP(D7333,Abbrev!$A$6:$B$67,2,FALSE)</f>
        <v>Blue-S</v>
      </c>
      <c r="F7333" t="str">
        <f t="shared" si="342"/>
        <v/>
      </c>
      <c r="G7333">
        <v>1990</v>
      </c>
      <c r="H7333">
        <v>16274.894480000001</v>
      </c>
      <c r="I7333">
        <v>215.099665070551</v>
      </c>
      <c r="J7333">
        <v>3500724.3517065598</v>
      </c>
      <c r="K7333">
        <f t="shared" si="343"/>
        <v>0.215099665070551</v>
      </c>
      <c r="L7333">
        <f t="shared" si="344"/>
        <v>3500.7243517065594</v>
      </c>
    </row>
    <row r="7334" spans="1:12" x14ac:dyDescent="0.3">
      <c r="A7334" t="s">
        <v>51</v>
      </c>
      <c r="B7334" t="s">
        <v>646</v>
      </c>
      <c r="C7334" t="s">
        <v>645</v>
      </c>
      <c r="D7334" t="s">
        <v>32</v>
      </c>
      <c r="E7334" t="str">
        <f>VLOOKUP(D7334,Abbrev!$A$6:$B$67,2,FALSE)</f>
        <v>Blue-M</v>
      </c>
      <c r="F7334" t="str">
        <f t="shared" si="342"/>
        <v/>
      </c>
      <c r="G7334">
        <v>1990</v>
      </c>
      <c r="H7334">
        <v>16274.894480000001</v>
      </c>
      <c r="I7334">
        <v>209.953660822784</v>
      </c>
      <c r="J7334">
        <v>3416973.6755805099</v>
      </c>
      <c r="K7334">
        <f t="shared" si="343"/>
        <v>0.20995366082278399</v>
      </c>
      <c r="L7334">
        <f t="shared" si="344"/>
        <v>3416.9736755805197</v>
      </c>
    </row>
    <row r="7335" spans="1:12" x14ac:dyDescent="0.3">
      <c r="A7335" t="s">
        <v>51</v>
      </c>
      <c r="B7335" t="s">
        <v>646</v>
      </c>
      <c r="C7335" t="s">
        <v>645</v>
      </c>
      <c r="D7335" t="s">
        <v>28</v>
      </c>
      <c r="E7335" t="str">
        <f>VLOOKUP(D7335,Abbrev!$A$6:$B$67,2,FALSE)</f>
        <v>Blue-L</v>
      </c>
      <c r="F7335" t="str">
        <f t="shared" si="342"/>
        <v/>
      </c>
      <c r="G7335">
        <v>1990</v>
      </c>
      <c r="H7335">
        <v>16274.894480000001</v>
      </c>
      <c r="I7335">
        <v>59.229265186938697</v>
      </c>
      <c r="J7335">
        <v>963950.04104536399</v>
      </c>
      <c r="K7335">
        <f t="shared" si="343"/>
        <v>5.9229265186938697E-2</v>
      </c>
      <c r="L7335">
        <f t="shared" si="344"/>
        <v>963.95004104536486</v>
      </c>
    </row>
    <row r="7336" spans="1:12" x14ac:dyDescent="0.3">
      <c r="A7336" t="s">
        <v>51</v>
      </c>
      <c r="B7336" t="s">
        <v>646</v>
      </c>
      <c r="C7336" t="s">
        <v>645</v>
      </c>
      <c r="D7336" t="s">
        <v>39</v>
      </c>
      <c r="E7336" t="str">
        <f>VLOOKUP(D7336,Abbrev!$A$6:$B$67,2,FALSE)</f>
        <v>Sbass-M</v>
      </c>
      <c r="F7336" t="str">
        <f t="shared" si="342"/>
        <v/>
      </c>
      <c r="G7336">
        <v>1990</v>
      </c>
      <c r="H7336">
        <v>16274.894480000001</v>
      </c>
      <c r="I7336">
        <v>41.492170662577998</v>
      </c>
      <c r="J7336">
        <v>675280.69927960902</v>
      </c>
      <c r="K7336">
        <f t="shared" si="343"/>
        <v>4.1492170662577994E-2</v>
      </c>
      <c r="L7336">
        <f t="shared" si="344"/>
        <v>675.2806992796086</v>
      </c>
    </row>
    <row r="7337" spans="1:12" x14ac:dyDescent="0.3">
      <c r="A7337" t="s">
        <v>51</v>
      </c>
      <c r="B7337" t="s">
        <v>646</v>
      </c>
      <c r="C7337" t="s">
        <v>645</v>
      </c>
      <c r="D7337" t="s">
        <v>35</v>
      </c>
      <c r="E7337" t="str">
        <f>VLOOKUP(D7337,Abbrev!$A$6:$B$67,2,FALSE)</f>
        <v>Sbass-L</v>
      </c>
      <c r="F7337" t="str">
        <f t="shared" si="342"/>
        <v/>
      </c>
      <c r="G7337">
        <v>1990</v>
      </c>
      <c r="H7337">
        <v>16274.894480000001</v>
      </c>
      <c r="I7337">
        <v>225.32771012426701</v>
      </c>
      <c r="J7337">
        <v>3667184.7056924799</v>
      </c>
      <c r="K7337">
        <f t="shared" si="343"/>
        <v>0.22532771012426703</v>
      </c>
      <c r="L7337">
        <f t="shared" si="344"/>
        <v>3667.1847056924739</v>
      </c>
    </row>
    <row r="7338" spans="1:12" x14ac:dyDescent="0.3">
      <c r="A7338" t="s">
        <v>51</v>
      </c>
      <c r="B7338" t="s">
        <v>646</v>
      </c>
      <c r="C7338" t="s">
        <v>645</v>
      </c>
      <c r="D7338" t="s">
        <v>40</v>
      </c>
      <c r="E7338" t="str">
        <f>VLOOKUP(D7338,Abbrev!$A$6:$B$67,2,FALSE)</f>
        <v>Weak-S</v>
      </c>
      <c r="F7338" t="str">
        <f t="shared" si="342"/>
        <v/>
      </c>
      <c r="G7338">
        <v>1990</v>
      </c>
      <c r="H7338">
        <v>16274.894480000001</v>
      </c>
      <c r="I7338">
        <v>452.13220415749601</v>
      </c>
      <c r="J7338">
        <v>7358403.9136730703</v>
      </c>
      <c r="K7338">
        <f t="shared" si="343"/>
        <v>0.452132204157496</v>
      </c>
      <c r="L7338">
        <f t="shared" si="344"/>
        <v>7358.4039136730653</v>
      </c>
    </row>
    <row r="7339" spans="1:12" x14ac:dyDescent="0.3">
      <c r="A7339" t="s">
        <v>51</v>
      </c>
      <c r="B7339" t="s">
        <v>646</v>
      </c>
      <c r="C7339" t="s">
        <v>645</v>
      </c>
      <c r="D7339" t="s">
        <v>36</v>
      </c>
      <c r="E7339" t="str">
        <f>VLOOKUP(D7339,Abbrev!$A$6:$B$67,2,FALSE)</f>
        <v>Weak-M</v>
      </c>
      <c r="F7339" t="str">
        <f t="shared" si="342"/>
        <v/>
      </c>
      <c r="G7339">
        <v>1990</v>
      </c>
      <c r="H7339">
        <v>16274.894480000001</v>
      </c>
      <c r="I7339">
        <v>418.06495439700501</v>
      </c>
      <c r="J7339">
        <v>6803963.0185972601</v>
      </c>
      <c r="K7339">
        <f t="shared" si="343"/>
        <v>0.41806495439700503</v>
      </c>
      <c r="L7339">
        <f t="shared" si="344"/>
        <v>6803.9630185972692</v>
      </c>
    </row>
    <row r="7340" spans="1:12" x14ac:dyDescent="0.3">
      <c r="A7340" t="s">
        <v>51</v>
      </c>
      <c r="B7340" t="s">
        <v>646</v>
      </c>
      <c r="C7340" t="s">
        <v>645</v>
      </c>
      <c r="D7340" t="s">
        <v>49</v>
      </c>
      <c r="E7340" t="str">
        <f>VLOOKUP(D7340,Abbrev!$A$6:$B$67,2,FALSE)</f>
        <v>Weak-L</v>
      </c>
      <c r="F7340" t="str">
        <f t="shared" si="342"/>
        <v/>
      </c>
      <c r="G7340">
        <v>1990</v>
      </c>
      <c r="H7340">
        <v>16274.894480000001</v>
      </c>
      <c r="I7340">
        <v>51.795865440813103</v>
      </c>
      <c r="J7340">
        <v>842972.24454951205</v>
      </c>
      <c r="K7340">
        <f t="shared" si="343"/>
        <v>5.1795865440813105E-2</v>
      </c>
      <c r="L7340">
        <f t="shared" si="344"/>
        <v>842.97224454951197</v>
      </c>
    </row>
    <row r="7341" spans="1:12" x14ac:dyDescent="0.3">
      <c r="A7341" t="s">
        <v>51</v>
      </c>
      <c r="B7341" t="s">
        <v>646</v>
      </c>
      <c r="C7341" t="s">
        <v>645</v>
      </c>
      <c r="D7341" t="s">
        <v>7</v>
      </c>
      <c r="E7341" t="str">
        <f>VLOOKUP(D7341,Abbrev!$A$6:$B$67,2,FALSE)</f>
        <v>Alosines</v>
      </c>
      <c r="F7341" t="str">
        <f t="shared" si="342"/>
        <v/>
      </c>
      <c r="G7341">
        <v>1991</v>
      </c>
      <c r="H7341">
        <v>16274.894480000001</v>
      </c>
      <c r="I7341">
        <v>26.423884691222</v>
      </c>
      <c r="J7341">
        <v>430045.93510132597</v>
      </c>
      <c r="K7341">
        <f t="shared" si="343"/>
        <v>2.6423884691222001E-2</v>
      </c>
      <c r="L7341">
        <f t="shared" si="344"/>
        <v>430.04593510132548</v>
      </c>
    </row>
    <row r="7342" spans="1:12" x14ac:dyDescent="0.3">
      <c r="A7342" t="s">
        <v>51</v>
      </c>
      <c r="B7342" t="s">
        <v>646</v>
      </c>
      <c r="C7342" t="s">
        <v>645</v>
      </c>
      <c r="D7342" t="s">
        <v>31</v>
      </c>
      <c r="E7342" t="str">
        <f>VLOOKUP(D7342,Abbrev!$A$6:$B$67,2,FALSE)</f>
        <v>Anch</v>
      </c>
      <c r="F7342" t="str">
        <f t="shared" si="342"/>
        <v/>
      </c>
      <c r="G7342">
        <v>1991</v>
      </c>
      <c r="H7342">
        <v>16274.894480000001</v>
      </c>
      <c r="I7342">
        <v>1010.53466368107</v>
      </c>
      <c r="J7342">
        <v>16446345.0197917</v>
      </c>
      <c r="K7342">
        <f t="shared" si="343"/>
        <v>1.0105346636810699</v>
      </c>
      <c r="L7342">
        <f t="shared" si="344"/>
        <v>16446.345019791701</v>
      </c>
    </row>
    <row r="7343" spans="1:12" x14ac:dyDescent="0.3">
      <c r="A7343" t="s">
        <v>51</v>
      </c>
      <c r="B7343" t="s">
        <v>646</v>
      </c>
      <c r="C7343" t="s">
        <v>645</v>
      </c>
      <c r="D7343" t="s">
        <v>42</v>
      </c>
      <c r="E7343" t="str">
        <f>VLOOKUP(D7343,Abbrev!$A$6:$B$67,2,FALSE)</f>
        <v>Croaker</v>
      </c>
      <c r="F7343" t="str">
        <f t="shared" si="342"/>
        <v/>
      </c>
      <c r="G7343">
        <v>1991</v>
      </c>
      <c r="H7343">
        <v>16274.894480000001</v>
      </c>
      <c r="I7343">
        <v>2428.7929179838402</v>
      </c>
      <c r="J7343">
        <v>39528348.453958303</v>
      </c>
      <c r="K7343">
        <f t="shared" si="343"/>
        <v>2.4287929179838401</v>
      </c>
      <c r="L7343">
        <f t="shared" si="344"/>
        <v>39528.348453958293</v>
      </c>
    </row>
    <row r="7344" spans="1:12" x14ac:dyDescent="0.3">
      <c r="A7344" t="s">
        <v>51</v>
      </c>
      <c r="B7344" t="s">
        <v>646</v>
      </c>
      <c r="C7344" t="s">
        <v>645</v>
      </c>
      <c r="D7344" t="s">
        <v>8</v>
      </c>
      <c r="E7344" t="str">
        <f>VLOOKUP(D7344,Abbrev!$A$6:$B$67,2,FALSE)</f>
        <v>Herring</v>
      </c>
      <c r="F7344" t="str">
        <f t="shared" si="342"/>
        <v/>
      </c>
      <c r="G7344">
        <v>1991</v>
      </c>
      <c r="H7344">
        <v>16274.894480000001</v>
      </c>
      <c r="I7344">
        <v>4055.5864726027398</v>
      </c>
      <c r="J7344">
        <v>66004241.896125004</v>
      </c>
      <c r="K7344">
        <f t="shared" si="343"/>
        <v>4.05558647260274</v>
      </c>
      <c r="L7344">
        <f t="shared" si="344"/>
        <v>66004.241896125008</v>
      </c>
    </row>
    <row r="7345" spans="1:12" x14ac:dyDescent="0.3">
      <c r="A7345" t="s">
        <v>51</v>
      </c>
      <c r="B7345" t="s">
        <v>646</v>
      </c>
      <c r="C7345" t="s">
        <v>645</v>
      </c>
      <c r="D7345" t="s">
        <v>9</v>
      </c>
      <c r="E7345" t="str">
        <f>VLOOKUP(D7345,Abbrev!$A$6:$B$67,2,FALSE)</f>
        <v>Mack</v>
      </c>
      <c r="F7345" t="str">
        <f t="shared" si="342"/>
        <v/>
      </c>
      <c r="G7345">
        <v>1991</v>
      </c>
      <c r="H7345">
        <v>16274.894480000001</v>
      </c>
      <c r="I7345">
        <v>1687.94043071654</v>
      </c>
      <c r="J7345">
        <v>27471052.3984375</v>
      </c>
      <c r="K7345">
        <f t="shared" si="343"/>
        <v>1.68794043071654</v>
      </c>
      <c r="L7345">
        <f t="shared" si="344"/>
        <v>27471.052398437441</v>
      </c>
    </row>
    <row r="7346" spans="1:12" x14ac:dyDescent="0.3">
      <c r="A7346" t="s">
        <v>51</v>
      </c>
      <c r="B7346" t="s">
        <v>646</v>
      </c>
      <c r="C7346" t="s">
        <v>645</v>
      </c>
      <c r="D7346" t="s">
        <v>10</v>
      </c>
      <c r="E7346" t="str">
        <f>VLOOKUP(D7346,Abbrev!$A$6:$B$67,2,FALSE)</f>
        <v>Butter</v>
      </c>
      <c r="F7346" t="str">
        <f t="shared" si="342"/>
        <v/>
      </c>
      <c r="G7346">
        <v>1991</v>
      </c>
      <c r="H7346">
        <v>16274.894480000001</v>
      </c>
      <c r="I7346">
        <v>3104.4485266445899</v>
      </c>
      <c r="J7346">
        <v>50524572.189732201</v>
      </c>
      <c r="K7346">
        <f t="shared" si="343"/>
        <v>3.1044485266445898</v>
      </c>
      <c r="L7346">
        <f t="shared" si="344"/>
        <v>50524.572189732171</v>
      </c>
    </row>
    <row r="7347" spans="1:12" x14ac:dyDescent="0.3">
      <c r="A7347" t="s">
        <v>51</v>
      </c>
      <c r="B7347" t="s">
        <v>646</v>
      </c>
      <c r="C7347" t="s">
        <v>645</v>
      </c>
      <c r="D7347" t="s">
        <v>11</v>
      </c>
      <c r="E7347" t="str">
        <f>VLOOKUP(D7347,Abbrev!$A$6:$B$67,2,FALSE)</f>
        <v>Dbenth-oth</v>
      </c>
      <c r="F7347" t="str">
        <f t="shared" si="342"/>
        <v/>
      </c>
      <c r="G7347">
        <v>1991</v>
      </c>
      <c r="H7347">
        <v>16274.894480000001</v>
      </c>
      <c r="I7347">
        <v>7732.2918656418997</v>
      </c>
      <c r="J7347">
        <v>125842234.201884</v>
      </c>
      <c r="K7347">
        <f t="shared" si="343"/>
        <v>7.7322918656418995</v>
      </c>
      <c r="L7347">
        <f t="shared" si="344"/>
        <v>125842.23420188426</v>
      </c>
    </row>
    <row r="7348" spans="1:12" x14ac:dyDescent="0.3">
      <c r="A7348" t="s">
        <v>51</v>
      </c>
      <c r="B7348" t="s">
        <v>646</v>
      </c>
      <c r="C7348" t="s">
        <v>645</v>
      </c>
      <c r="D7348" t="s">
        <v>33</v>
      </c>
      <c r="E7348" t="str">
        <f>VLOOKUP(D7348,Abbrev!$A$6:$B$67,2,FALSE)</f>
        <v>Domni-oth</v>
      </c>
      <c r="F7348" t="str">
        <f t="shared" si="342"/>
        <v/>
      </c>
      <c r="G7348">
        <v>1991</v>
      </c>
      <c r="H7348">
        <v>16274.894480000001</v>
      </c>
      <c r="I7348">
        <v>46.654713673194998</v>
      </c>
      <c r="J7348">
        <v>759300.54202586203</v>
      </c>
      <c r="K7348">
        <f t="shared" si="343"/>
        <v>4.6654713673195E-2</v>
      </c>
      <c r="L7348">
        <f t="shared" si="344"/>
        <v>759.30054202586189</v>
      </c>
    </row>
    <row r="7349" spans="1:12" x14ac:dyDescent="0.3">
      <c r="A7349" t="s">
        <v>51</v>
      </c>
      <c r="B7349" t="s">
        <v>646</v>
      </c>
      <c r="C7349" t="s">
        <v>645</v>
      </c>
      <c r="D7349" t="s">
        <v>12</v>
      </c>
      <c r="E7349" t="str">
        <f>VLOOKUP(D7349,Abbrev!$A$6:$B$67,2,FALSE)</f>
        <v>Dpisc-oth</v>
      </c>
      <c r="F7349" t="str">
        <f t="shared" si="342"/>
        <v/>
      </c>
      <c r="G7349">
        <v>1991</v>
      </c>
      <c r="H7349">
        <v>16274.894480000001</v>
      </c>
      <c r="I7349">
        <v>551.51297076354695</v>
      </c>
      <c r="J7349">
        <v>8975815.4035280608</v>
      </c>
      <c r="K7349">
        <f t="shared" si="343"/>
        <v>0.55151297076354699</v>
      </c>
      <c r="L7349">
        <f t="shared" si="344"/>
        <v>8975.8154035280531</v>
      </c>
    </row>
    <row r="7350" spans="1:12" x14ac:dyDescent="0.3">
      <c r="A7350" t="s">
        <v>51</v>
      </c>
      <c r="B7350" t="s">
        <v>646</v>
      </c>
      <c r="C7350" t="s">
        <v>645</v>
      </c>
      <c r="D7350" t="s">
        <v>27</v>
      </c>
      <c r="E7350" t="str">
        <f>VLOOKUP(D7350,Abbrev!$A$6:$B$67,2,FALSE)</f>
        <v>MedPel</v>
      </c>
      <c r="F7350" t="str">
        <f t="shared" si="342"/>
        <v/>
      </c>
      <c r="G7350">
        <v>1991</v>
      </c>
      <c r="H7350">
        <v>16274.894480000001</v>
      </c>
      <c r="I7350">
        <v>197.18535958904101</v>
      </c>
      <c r="J7350">
        <v>3209170.9203125001</v>
      </c>
      <c r="K7350">
        <f t="shared" si="343"/>
        <v>0.19718535958904101</v>
      </c>
      <c r="L7350">
        <f t="shared" si="344"/>
        <v>3209.1709203124988</v>
      </c>
    </row>
    <row r="7351" spans="1:12" x14ac:dyDescent="0.3">
      <c r="A7351" t="s">
        <v>51</v>
      </c>
      <c r="B7351" t="s">
        <v>646</v>
      </c>
      <c r="C7351" t="s">
        <v>645</v>
      </c>
      <c r="D7351" t="s">
        <v>14</v>
      </c>
      <c r="E7351" t="str">
        <f>VLOOKUP(D7351,Abbrev!$A$6:$B$67,2,FALSE)</f>
        <v>Mesopel</v>
      </c>
      <c r="F7351" t="str">
        <f t="shared" si="342"/>
        <v/>
      </c>
      <c r="G7351">
        <v>1991</v>
      </c>
      <c r="H7351">
        <v>16274.894480000001</v>
      </c>
      <c r="I7351">
        <v>0.48022040744643502</v>
      </c>
      <c r="J7351">
        <v>7815.5364583333303</v>
      </c>
      <c r="K7351">
        <f t="shared" si="343"/>
        <v>4.80220407446435E-4</v>
      </c>
      <c r="L7351">
        <f t="shared" si="344"/>
        <v>7.8155364583333364</v>
      </c>
    </row>
    <row r="7352" spans="1:12" x14ac:dyDescent="0.3">
      <c r="A7352" t="s">
        <v>51</v>
      </c>
      <c r="B7352" t="s">
        <v>646</v>
      </c>
      <c r="C7352" t="s">
        <v>645</v>
      </c>
      <c r="D7352" t="s">
        <v>15</v>
      </c>
      <c r="E7352" t="str">
        <f>VLOOKUP(D7352,Abbrev!$A$6:$B$67,2,FALSE)</f>
        <v>Skate</v>
      </c>
      <c r="F7352" t="str">
        <f t="shared" si="342"/>
        <v/>
      </c>
      <c r="G7352">
        <v>1991</v>
      </c>
      <c r="H7352">
        <v>16274.894480000001</v>
      </c>
      <c r="I7352">
        <v>2136.0789420607198</v>
      </c>
      <c r="J7352">
        <v>34764459.382988296</v>
      </c>
      <c r="K7352">
        <f t="shared" si="343"/>
        <v>2.1360789420607196</v>
      </c>
      <c r="L7352">
        <f t="shared" si="344"/>
        <v>34764.459382988243</v>
      </c>
    </row>
    <row r="7353" spans="1:12" x14ac:dyDescent="0.3">
      <c r="A7353" t="s">
        <v>51</v>
      </c>
      <c r="B7353" t="s">
        <v>646</v>
      </c>
      <c r="C7353" t="s">
        <v>645</v>
      </c>
      <c r="D7353" t="s">
        <v>16</v>
      </c>
      <c r="E7353" t="str">
        <f>VLOOKUP(D7353,Abbrev!$A$6:$B$67,2,FALSE)</f>
        <v>SmPel</v>
      </c>
      <c r="F7353" t="str">
        <f t="shared" si="342"/>
        <v/>
      </c>
      <c r="G7353">
        <v>1991</v>
      </c>
      <c r="H7353">
        <v>16274.894480000001</v>
      </c>
      <c r="I7353">
        <v>302.20098733315803</v>
      </c>
      <c r="J7353">
        <v>4918289.1805989603</v>
      </c>
      <c r="K7353">
        <f t="shared" si="343"/>
        <v>0.30220098733315803</v>
      </c>
      <c r="L7353">
        <f t="shared" si="344"/>
        <v>4918.2891805989639</v>
      </c>
    </row>
    <row r="7354" spans="1:12" x14ac:dyDescent="0.3">
      <c r="A7354" t="s">
        <v>51</v>
      </c>
      <c r="B7354" t="s">
        <v>646</v>
      </c>
      <c r="C7354" t="s">
        <v>645</v>
      </c>
      <c r="D7354" t="s">
        <v>17</v>
      </c>
      <c r="E7354" t="str">
        <f>VLOOKUP(D7354,Abbrev!$A$6:$B$67,2,FALSE)</f>
        <v>Squid</v>
      </c>
      <c r="F7354" t="str">
        <f t="shared" si="342"/>
        <v/>
      </c>
      <c r="G7354">
        <v>1991</v>
      </c>
      <c r="H7354">
        <v>16274.894480000001</v>
      </c>
      <c r="I7354">
        <v>1083.0550627579501</v>
      </c>
      <c r="J7354">
        <v>17626606.862415399</v>
      </c>
      <c r="K7354">
        <f t="shared" si="343"/>
        <v>1.08305506275795</v>
      </c>
      <c r="L7354">
        <f t="shared" si="344"/>
        <v>17626.606862415414</v>
      </c>
    </row>
    <row r="7355" spans="1:12" x14ac:dyDescent="0.3">
      <c r="A7355" t="s">
        <v>51</v>
      </c>
      <c r="B7355" t="s">
        <v>646</v>
      </c>
      <c r="C7355" t="s">
        <v>645</v>
      </c>
      <c r="D7355" t="s">
        <v>18</v>
      </c>
      <c r="E7355" t="str">
        <f>VLOOKUP(D7355,Abbrev!$A$6:$B$67,2,FALSE)</f>
        <v>Dogfish-S</v>
      </c>
      <c r="F7355" t="str">
        <f t="shared" si="342"/>
        <v/>
      </c>
      <c r="G7355">
        <v>1991</v>
      </c>
      <c r="H7355">
        <v>16274.894480000001</v>
      </c>
      <c r="I7355">
        <v>0.28287675847662103</v>
      </c>
      <c r="J7355">
        <v>4603.7893950514499</v>
      </c>
      <c r="K7355">
        <f t="shared" si="343"/>
        <v>2.8287675847662102E-4</v>
      </c>
      <c r="L7355">
        <f t="shared" si="344"/>
        <v>4.6037893950514528</v>
      </c>
    </row>
    <row r="7356" spans="1:12" x14ac:dyDescent="0.3">
      <c r="A7356" t="s">
        <v>51</v>
      </c>
      <c r="B7356" t="s">
        <v>646</v>
      </c>
      <c r="C7356" t="s">
        <v>645</v>
      </c>
      <c r="D7356" t="s">
        <v>19</v>
      </c>
      <c r="E7356" t="str">
        <f>VLOOKUP(D7356,Abbrev!$A$6:$B$67,2,FALSE)</f>
        <v>Dogfish-L</v>
      </c>
      <c r="F7356" t="str">
        <f t="shared" si="342"/>
        <v/>
      </c>
      <c r="G7356">
        <v>1991</v>
      </c>
      <c r="H7356">
        <v>16274.894480000001</v>
      </c>
      <c r="I7356">
        <v>3568.9285086391401</v>
      </c>
      <c r="J7356">
        <v>58083934.884765796</v>
      </c>
      <c r="K7356">
        <f t="shared" si="343"/>
        <v>3.5689285086391402</v>
      </c>
      <c r="L7356">
        <f t="shared" si="344"/>
        <v>58083.934884765782</v>
      </c>
    </row>
    <row r="7357" spans="1:12" x14ac:dyDescent="0.3">
      <c r="A7357" t="s">
        <v>51</v>
      </c>
      <c r="B7357" t="s">
        <v>646</v>
      </c>
      <c r="C7357" t="s">
        <v>645</v>
      </c>
      <c r="D7357" t="s">
        <v>38</v>
      </c>
      <c r="E7357" t="str">
        <f>VLOOKUP(D7357,Abbrev!$A$6:$B$67,2,FALSE)</f>
        <v>Menh-S</v>
      </c>
      <c r="F7357" t="str">
        <f t="shared" si="342"/>
        <v/>
      </c>
      <c r="G7357">
        <v>1991</v>
      </c>
      <c r="H7357">
        <v>16274.894480000001</v>
      </c>
      <c r="I7357">
        <v>0.14936776503659499</v>
      </c>
      <c r="J7357">
        <v>2430.9446146840201</v>
      </c>
      <c r="K7357">
        <f t="shared" si="343"/>
        <v>1.49367765036595E-4</v>
      </c>
      <c r="L7357">
        <f t="shared" si="344"/>
        <v>2.4309446146840172</v>
      </c>
    </row>
    <row r="7358" spans="1:12" x14ac:dyDescent="0.3">
      <c r="A7358" t="s">
        <v>51</v>
      </c>
      <c r="B7358" t="s">
        <v>646</v>
      </c>
      <c r="C7358" t="s">
        <v>645</v>
      </c>
      <c r="D7358" t="s">
        <v>45</v>
      </c>
      <c r="E7358" t="str">
        <f>VLOOKUP(D7358,Abbrev!$A$6:$B$67,2,FALSE)</f>
        <v>Menh-M</v>
      </c>
      <c r="F7358" t="str">
        <f t="shared" si="342"/>
        <v/>
      </c>
      <c r="G7358">
        <v>1991</v>
      </c>
      <c r="H7358">
        <v>16274.894480000001</v>
      </c>
      <c r="I7358">
        <v>5.4706132945095103</v>
      </c>
      <c r="J7358">
        <v>89033.654109027499</v>
      </c>
      <c r="K7358">
        <f t="shared" si="343"/>
        <v>5.4706132945095106E-3</v>
      </c>
      <c r="L7358">
        <f t="shared" si="344"/>
        <v>89.033654109027452</v>
      </c>
    </row>
    <row r="7359" spans="1:12" x14ac:dyDescent="0.3">
      <c r="A7359" t="s">
        <v>51</v>
      </c>
      <c r="B7359" t="s">
        <v>646</v>
      </c>
      <c r="C7359" t="s">
        <v>645</v>
      </c>
      <c r="D7359" t="s">
        <v>30</v>
      </c>
      <c r="E7359" t="str">
        <f>VLOOKUP(D7359,Abbrev!$A$6:$B$67,2,FALSE)</f>
        <v>Menh-L</v>
      </c>
      <c r="F7359" t="str">
        <f t="shared" si="342"/>
        <v/>
      </c>
      <c r="G7359">
        <v>1991</v>
      </c>
      <c r="H7359">
        <v>16274.894480000001</v>
      </c>
      <c r="I7359">
        <v>4.18368376676887</v>
      </c>
      <c r="J7359">
        <v>68089.011841852203</v>
      </c>
      <c r="K7359">
        <f t="shared" si="343"/>
        <v>4.1836837667688703E-3</v>
      </c>
      <c r="L7359">
        <f t="shared" si="344"/>
        <v>68.089011841852297</v>
      </c>
    </row>
    <row r="7360" spans="1:12" x14ac:dyDescent="0.3">
      <c r="A7360" t="s">
        <v>51</v>
      </c>
      <c r="B7360" t="s">
        <v>646</v>
      </c>
      <c r="C7360" t="s">
        <v>645</v>
      </c>
      <c r="D7360" t="s">
        <v>20</v>
      </c>
      <c r="E7360" t="str">
        <f>VLOOKUP(D7360,Abbrev!$A$6:$B$67,2,FALSE)</f>
        <v>Hake-S</v>
      </c>
      <c r="F7360" t="str">
        <f t="shared" si="342"/>
        <v/>
      </c>
      <c r="G7360">
        <v>1991</v>
      </c>
      <c r="H7360">
        <v>16274.894480000001</v>
      </c>
      <c r="I7360">
        <v>118.82030061866099</v>
      </c>
      <c r="J7360">
        <v>1933787.8546505901</v>
      </c>
      <c r="K7360">
        <f t="shared" si="343"/>
        <v>0.11882030061866099</v>
      </c>
      <c r="L7360">
        <f t="shared" si="344"/>
        <v>1933.7878546505865</v>
      </c>
    </row>
    <row r="7361" spans="1:12" x14ac:dyDescent="0.3">
      <c r="A7361" t="s">
        <v>51</v>
      </c>
      <c r="B7361" t="s">
        <v>646</v>
      </c>
      <c r="C7361" t="s">
        <v>645</v>
      </c>
      <c r="D7361" t="s">
        <v>21</v>
      </c>
      <c r="E7361" t="str">
        <f>VLOOKUP(D7361,Abbrev!$A$6:$B$67,2,FALSE)</f>
        <v>Hake-L</v>
      </c>
      <c r="F7361" t="str">
        <f t="shared" si="342"/>
        <v/>
      </c>
      <c r="G7361">
        <v>1991</v>
      </c>
      <c r="H7361">
        <v>16274.894480000001</v>
      </c>
      <c r="I7361">
        <v>1.89215965902866</v>
      </c>
      <c r="J7361">
        <v>30794.6987900042</v>
      </c>
      <c r="K7361">
        <f t="shared" si="343"/>
        <v>1.89215965902866E-3</v>
      </c>
      <c r="L7361">
        <f t="shared" si="344"/>
        <v>30.794698790004222</v>
      </c>
    </row>
    <row r="7362" spans="1:12" x14ac:dyDescent="0.3">
      <c r="A7362" t="s">
        <v>51</v>
      </c>
      <c r="B7362" t="s">
        <v>646</v>
      </c>
      <c r="C7362" t="s">
        <v>645</v>
      </c>
      <c r="D7362" t="s">
        <v>23</v>
      </c>
      <c r="E7362" t="str">
        <f>VLOOKUP(D7362,Abbrev!$A$6:$B$67,2,FALSE)</f>
        <v>Cod-L</v>
      </c>
      <c r="F7362" t="str">
        <f t="shared" si="342"/>
        <v/>
      </c>
      <c r="G7362">
        <v>1991</v>
      </c>
      <c r="H7362">
        <v>16274.894480000001</v>
      </c>
      <c r="I7362">
        <v>18.632915197244898</v>
      </c>
      <c r="J7362">
        <v>303248.72868994903</v>
      </c>
      <c r="K7362">
        <f t="shared" si="343"/>
        <v>1.8632915197244897E-2</v>
      </c>
      <c r="L7362">
        <f t="shared" si="344"/>
        <v>303.24872868994913</v>
      </c>
    </row>
    <row r="7363" spans="1:12" x14ac:dyDescent="0.3">
      <c r="A7363" t="s">
        <v>51</v>
      </c>
      <c r="B7363" t="s">
        <v>646</v>
      </c>
      <c r="C7363" t="s">
        <v>645</v>
      </c>
      <c r="D7363" t="s">
        <v>43</v>
      </c>
      <c r="E7363" t="str">
        <f>VLOOKUP(D7363,Abbrev!$A$6:$B$67,2,FALSE)</f>
        <v>Sflound-S</v>
      </c>
      <c r="F7363" t="str">
        <f t="shared" ref="F7363:F7426" si="345">IF(G7363&lt;=1967,"A",IF(AND(G7363&gt;=1996,G7363&lt;=2000),"B",IF(G7363&gt;=2009,"C","")))</f>
        <v/>
      </c>
      <c r="G7363">
        <v>1991</v>
      </c>
      <c r="H7363">
        <v>16274.894480000001</v>
      </c>
      <c r="I7363">
        <v>12.6901251255782</v>
      </c>
      <c r="J7363">
        <v>206530.44735678201</v>
      </c>
      <c r="K7363">
        <f t="shared" ref="K7363:K7426" si="346">I7363/1000</f>
        <v>1.2690125125578201E-2</v>
      </c>
      <c r="L7363">
        <f t="shared" ref="L7363:L7426" si="347">K7363*H7363</f>
        <v>206.53044735678196</v>
      </c>
    </row>
    <row r="7364" spans="1:12" x14ac:dyDescent="0.3">
      <c r="A7364" t="s">
        <v>51</v>
      </c>
      <c r="B7364" t="s">
        <v>646</v>
      </c>
      <c r="C7364" t="s">
        <v>645</v>
      </c>
      <c r="D7364" t="s">
        <v>29</v>
      </c>
      <c r="E7364" t="str">
        <f>VLOOKUP(D7364,Abbrev!$A$6:$B$67,2,FALSE)</f>
        <v>Sflound-L</v>
      </c>
      <c r="F7364" t="str">
        <f t="shared" si="345"/>
        <v/>
      </c>
      <c r="G7364">
        <v>1991</v>
      </c>
      <c r="H7364">
        <v>16274.894480000001</v>
      </c>
      <c r="I7364">
        <v>91.953116501760505</v>
      </c>
      <c r="J7364">
        <v>1496527.2681733</v>
      </c>
      <c r="K7364">
        <f t="shared" si="346"/>
        <v>9.195311650176051E-2</v>
      </c>
      <c r="L7364">
        <f t="shared" si="347"/>
        <v>1496.527268173299</v>
      </c>
    </row>
    <row r="7365" spans="1:12" x14ac:dyDescent="0.3">
      <c r="A7365" t="s">
        <v>51</v>
      </c>
      <c r="B7365" t="s">
        <v>646</v>
      </c>
      <c r="C7365" t="s">
        <v>645</v>
      </c>
      <c r="D7365" t="s">
        <v>44</v>
      </c>
      <c r="E7365" t="str">
        <f>VLOOKUP(D7365,Abbrev!$A$6:$B$67,2,FALSE)</f>
        <v>Blue-S</v>
      </c>
      <c r="F7365" t="str">
        <f t="shared" si="345"/>
        <v/>
      </c>
      <c r="G7365">
        <v>1991</v>
      </c>
      <c r="H7365">
        <v>16274.894480000001</v>
      </c>
      <c r="I7365">
        <v>327.843949955418</v>
      </c>
      <c r="J7365">
        <v>5335625.6914308304</v>
      </c>
      <c r="K7365">
        <f t="shared" si="346"/>
        <v>0.32784394995541799</v>
      </c>
      <c r="L7365">
        <f t="shared" si="347"/>
        <v>5335.6256914308287</v>
      </c>
    </row>
    <row r="7366" spans="1:12" x14ac:dyDescent="0.3">
      <c r="A7366" t="s">
        <v>51</v>
      </c>
      <c r="B7366" t="s">
        <v>646</v>
      </c>
      <c r="C7366" t="s">
        <v>645</v>
      </c>
      <c r="D7366" t="s">
        <v>32</v>
      </c>
      <c r="E7366" t="str">
        <f>VLOOKUP(D7366,Abbrev!$A$6:$B$67,2,FALSE)</f>
        <v>Blue-M</v>
      </c>
      <c r="F7366" t="str">
        <f t="shared" si="345"/>
        <v/>
      </c>
      <c r="G7366">
        <v>1991</v>
      </c>
      <c r="H7366">
        <v>16274.894480000001</v>
      </c>
      <c r="I7366">
        <v>27.048372928665199</v>
      </c>
      <c r="J7366">
        <v>440209.41526971501</v>
      </c>
      <c r="K7366">
        <f t="shared" si="346"/>
        <v>2.7048372928665198E-2</v>
      </c>
      <c r="L7366">
        <f t="shared" si="347"/>
        <v>440.20941526971467</v>
      </c>
    </row>
    <row r="7367" spans="1:12" x14ac:dyDescent="0.3">
      <c r="A7367" t="s">
        <v>51</v>
      </c>
      <c r="B7367" t="s">
        <v>646</v>
      </c>
      <c r="C7367" t="s">
        <v>645</v>
      </c>
      <c r="D7367" t="s">
        <v>39</v>
      </c>
      <c r="E7367" t="str">
        <f>VLOOKUP(D7367,Abbrev!$A$6:$B$67,2,FALSE)</f>
        <v>Sbass-M</v>
      </c>
      <c r="F7367" t="str">
        <f t="shared" si="345"/>
        <v/>
      </c>
      <c r="G7367">
        <v>1991</v>
      </c>
      <c r="H7367">
        <v>16274.894480000001</v>
      </c>
      <c r="I7367">
        <v>48.231534226459701</v>
      </c>
      <c r="J7367">
        <v>784963.13014413998</v>
      </c>
      <c r="K7367">
        <f t="shared" si="346"/>
        <v>4.8231534226459698E-2</v>
      </c>
      <c r="L7367">
        <f t="shared" si="347"/>
        <v>784.96313014414</v>
      </c>
    </row>
    <row r="7368" spans="1:12" x14ac:dyDescent="0.3">
      <c r="A7368" t="s">
        <v>51</v>
      </c>
      <c r="B7368" t="s">
        <v>646</v>
      </c>
      <c r="C7368" t="s">
        <v>645</v>
      </c>
      <c r="D7368" t="s">
        <v>35</v>
      </c>
      <c r="E7368" t="str">
        <f>VLOOKUP(D7368,Abbrev!$A$6:$B$67,2,FALSE)</f>
        <v>Sbass-L</v>
      </c>
      <c r="F7368" t="str">
        <f t="shared" si="345"/>
        <v/>
      </c>
      <c r="G7368">
        <v>1991</v>
      </c>
      <c r="H7368">
        <v>16274.894480000001</v>
      </c>
      <c r="I7368">
        <v>399.817683322866</v>
      </c>
      <c r="J7368">
        <v>6506990.6073177001</v>
      </c>
      <c r="K7368">
        <f t="shared" si="346"/>
        <v>0.39981768332286599</v>
      </c>
      <c r="L7368">
        <f t="shared" si="347"/>
        <v>6506.9906073176999</v>
      </c>
    </row>
    <row r="7369" spans="1:12" x14ac:dyDescent="0.3">
      <c r="A7369" t="s">
        <v>51</v>
      </c>
      <c r="B7369" t="s">
        <v>646</v>
      </c>
      <c r="C7369" t="s">
        <v>645</v>
      </c>
      <c r="D7369" t="s">
        <v>40</v>
      </c>
      <c r="E7369" t="str">
        <f>VLOOKUP(D7369,Abbrev!$A$6:$B$67,2,FALSE)</f>
        <v>Weak-S</v>
      </c>
      <c r="F7369" t="str">
        <f t="shared" si="345"/>
        <v/>
      </c>
      <c r="G7369">
        <v>1991</v>
      </c>
      <c r="H7369">
        <v>16274.894480000001</v>
      </c>
      <c r="I7369">
        <v>542.39627423176</v>
      </c>
      <c r="J7369">
        <v>8827442.1294670403</v>
      </c>
      <c r="K7369">
        <f t="shared" si="346"/>
        <v>0.54239627423175996</v>
      </c>
      <c r="L7369">
        <f t="shared" si="347"/>
        <v>8827.4421294670374</v>
      </c>
    </row>
    <row r="7370" spans="1:12" x14ac:dyDescent="0.3">
      <c r="A7370" t="s">
        <v>51</v>
      </c>
      <c r="B7370" t="s">
        <v>646</v>
      </c>
      <c r="C7370" t="s">
        <v>645</v>
      </c>
      <c r="D7370" t="s">
        <v>36</v>
      </c>
      <c r="E7370" t="str">
        <f>VLOOKUP(D7370,Abbrev!$A$6:$B$67,2,FALSE)</f>
        <v>Weak-M</v>
      </c>
      <c r="F7370" t="str">
        <f t="shared" si="345"/>
        <v/>
      </c>
      <c r="G7370">
        <v>1991</v>
      </c>
      <c r="H7370">
        <v>16274.894480000001</v>
      </c>
      <c r="I7370">
        <v>644.01219792238896</v>
      </c>
      <c r="J7370">
        <v>10481230.565019799</v>
      </c>
      <c r="K7370">
        <f t="shared" si="346"/>
        <v>0.64401219792238895</v>
      </c>
      <c r="L7370">
        <f t="shared" si="347"/>
        <v>10481.230565019756</v>
      </c>
    </row>
    <row r="7371" spans="1:12" x14ac:dyDescent="0.3">
      <c r="A7371" t="s">
        <v>51</v>
      </c>
      <c r="B7371" t="s">
        <v>646</v>
      </c>
      <c r="C7371" t="s">
        <v>645</v>
      </c>
      <c r="D7371" t="s">
        <v>49</v>
      </c>
      <c r="E7371" t="str">
        <f>VLOOKUP(D7371,Abbrev!$A$6:$B$67,2,FALSE)</f>
        <v>Weak-L</v>
      </c>
      <c r="F7371" t="str">
        <f t="shared" si="345"/>
        <v/>
      </c>
      <c r="G7371">
        <v>1991</v>
      </c>
      <c r="H7371">
        <v>16274.894480000001</v>
      </c>
      <c r="I7371">
        <v>16.362256517776299</v>
      </c>
      <c r="J7371">
        <v>266293.998281501</v>
      </c>
      <c r="K7371">
        <f t="shared" si="346"/>
        <v>1.63622565177763E-2</v>
      </c>
      <c r="L7371">
        <f t="shared" si="347"/>
        <v>266.29399828150156</v>
      </c>
    </row>
    <row r="7372" spans="1:12" x14ac:dyDescent="0.3">
      <c r="A7372" t="s">
        <v>51</v>
      </c>
      <c r="B7372" t="s">
        <v>646</v>
      </c>
      <c r="C7372" t="s">
        <v>645</v>
      </c>
      <c r="D7372" t="s">
        <v>7</v>
      </c>
      <c r="E7372" t="str">
        <f>VLOOKUP(D7372,Abbrev!$A$6:$B$67,2,FALSE)</f>
        <v>Alosines</v>
      </c>
      <c r="F7372" t="str">
        <f t="shared" si="345"/>
        <v/>
      </c>
      <c r="G7372">
        <v>1992</v>
      </c>
      <c r="H7372">
        <v>16274.894480000001</v>
      </c>
      <c r="I7372">
        <v>64.586609642260299</v>
      </c>
      <c r="J7372">
        <v>1051140.2567487401</v>
      </c>
      <c r="K7372">
        <f t="shared" si="346"/>
        <v>6.4586609642260304E-2</v>
      </c>
      <c r="L7372">
        <f t="shared" si="347"/>
        <v>1051.1402567487371</v>
      </c>
    </row>
    <row r="7373" spans="1:12" x14ac:dyDescent="0.3">
      <c r="A7373" t="s">
        <v>51</v>
      </c>
      <c r="B7373" t="s">
        <v>646</v>
      </c>
      <c r="C7373" t="s">
        <v>645</v>
      </c>
      <c r="D7373" t="s">
        <v>31</v>
      </c>
      <c r="E7373" t="str">
        <f>VLOOKUP(D7373,Abbrev!$A$6:$B$67,2,FALSE)</f>
        <v>Anch</v>
      </c>
      <c r="F7373" t="str">
        <f t="shared" si="345"/>
        <v/>
      </c>
      <c r="G7373">
        <v>1992</v>
      </c>
      <c r="H7373">
        <v>16274.894480000001</v>
      </c>
      <c r="I7373">
        <v>3375.9438617770202</v>
      </c>
      <c r="J7373">
        <v>54943130.120824702</v>
      </c>
      <c r="K7373">
        <f t="shared" si="346"/>
        <v>3.3759438617770203</v>
      </c>
      <c r="L7373">
        <f t="shared" si="347"/>
        <v>54943.130120824717</v>
      </c>
    </row>
    <row r="7374" spans="1:12" x14ac:dyDescent="0.3">
      <c r="A7374" t="s">
        <v>51</v>
      </c>
      <c r="B7374" t="s">
        <v>646</v>
      </c>
      <c r="C7374" t="s">
        <v>645</v>
      </c>
      <c r="D7374" t="s">
        <v>42</v>
      </c>
      <c r="E7374" t="str">
        <f>VLOOKUP(D7374,Abbrev!$A$6:$B$67,2,FALSE)</f>
        <v>Croaker</v>
      </c>
      <c r="F7374" t="str">
        <f t="shared" si="345"/>
        <v/>
      </c>
      <c r="G7374">
        <v>1992</v>
      </c>
      <c r="H7374">
        <v>16274.894480000001</v>
      </c>
      <c r="I7374">
        <v>1628.7594397611499</v>
      </c>
      <c r="J7374">
        <v>26507888.0154167</v>
      </c>
      <c r="K7374">
        <f t="shared" si="346"/>
        <v>1.62875943976115</v>
      </c>
      <c r="L7374">
        <f t="shared" si="347"/>
        <v>26507.888015416633</v>
      </c>
    </row>
    <row r="7375" spans="1:12" x14ac:dyDescent="0.3">
      <c r="A7375" t="s">
        <v>51</v>
      </c>
      <c r="B7375" t="s">
        <v>646</v>
      </c>
      <c r="C7375" t="s">
        <v>645</v>
      </c>
      <c r="D7375" t="s">
        <v>8</v>
      </c>
      <c r="E7375" t="str">
        <f>VLOOKUP(D7375,Abbrev!$A$6:$B$67,2,FALSE)</f>
        <v>Herring</v>
      </c>
      <c r="F7375" t="str">
        <f t="shared" si="345"/>
        <v/>
      </c>
      <c r="G7375">
        <v>1992</v>
      </c>
      <c r="H7375">
        <v>16274.894480000001</v>
      </c>
      <c r="I7375">
        <v>5423.20132303009</v>
      </c>
      <c r="J7375">
        <v>88262029.276111096</v>
      </c>
      <c r="K7375">
        <f t="shared" si="346"/>
        <v>5.4232013230300904</v>
      </c>
      <c r="L7375">
        <f t="shared" si="347"/>
        <v>88262.02927611112</v>
      </c>
    </row>
    <row r="7376" spans="1:12" x14ac:dyDescent="0.3">
      <c r="A7376" t="s">
        <v>51</v>
      </c>
      <c r="B7376" t="s">
        <v>646</v>
      </c>
      <c r="C7376" t="s">
        <v>645</v>
      </c>
      <c r="D7376" t="s">
        <v>9</v>
      </c>
      <c r="E7376" t="str">
        <f>VLOOKUP(D7376,Abbrev!$A$6:$B$67,2,FALSE)</f>
        <v>Mack</v>
      </c>
      <c r="F7376" t="str">
        <f t="shared" si="345"/>
        <v/>
      </c>
      <c r="G7376">
        <v>1992</v>
      </c>
      <c r="H7376">
        <v>16274.894480000001</v>
      </c>
      <c r="I7376">
        <v>529.84535530821904</v>
      </c>
      <c r="J7376">
        <v>8623177.2483593803</v>
      </c>
      <c r="K7376">
        <f t="shared" si="346"/>
        <v>0.52984535530821908</v>
      </c>
      <c r="L7376">
        <f t="shared" si="347"/>
        <v>8623.1772483593741</v>
      </c>
    </row>
    <row r="7377" spans="1:12" x14ac:dyDescent="0.3">
      <c r="A7377" t="s">
        <v>51</v>
      </c>
      <c r="B7377" t="s">
        <v>646</v>
      </c>
      <c r="C7377" t="s">
        <v>645</v>
      </c>
      <c r="D7377" t="s">
        <v>10</v>
      </c>
      <c r="E7377" t="str">
        <f>VLOOKUP(D7377,Abbrev!$A$6:$B$67,2,FALSE)</f>
        <v>Butter</v>
      </c>
      <c r="F7377" t="str">
        <f t="shared" si="345"/>
        <v/>
      </c>
      <c r="G7377">
        <v>1992</v>
      </c>
      <c r="H7377">
        <v>16274.894480000001</v>
      </c>
      <c r="I7377">
        <v>397.60093644939502</v>
      </c>
      <c r="J7377">
        <v>6470913.2858630996</v>
      </c>
      <c r="K7377">
        <f t="shared" si="346"/>
        <v>0.39760093644939504</v>
      </c>
      <c r="L7377">
        <f t="shared" si="347"/>
        <v>6470.9132858630901</v>
      </c>
    </row>
    <row r="7378" spans="1:12" x14ac:dyDescent="0.3">
      <c r="A7378" t="s">
        <v>51</v>
      </c>
      <c r="B7378" t="s">
        <v>646</v>
      </c>
      <c r="C7378" t="s">
        <v>645</v>
      </c>
      <c r="D7378" t="s">
        <v>11</v>
      </c>
      <c r="E7378" t="str">
        <f>VLOOKUP(D7378,Abbrev!$A$6:$B$67,2,FALSE)</f>
        <v>Dbenth-oth</v>
      </c>
      <c r="F7378" t="str">
        <f t="shared" si="345"/>
        <v/>
      </c>
      <c r="G7378">
        <v>1992</v>
      </c>
      <c r="H7378">
        <v>16274.894480000001</v>
      </c>
      <c r="I7378">
        <v>2744.0024739288801</v>
      </c>
      <c r="J7378">
        <v>44658350.7160514</v>
      </c>
      <c r="K7378">
        <f t="shared" si="346"/>
        <v>2.7440024739288802</v>
      </c>
      <c r="L7378">
        <f t="shared" si="347"/>
        <v>44658.350716051478</v>
      </c>
    </row>
    <row r="7379" spans="1:12" x14ac:dyDescent="0.3">
      <c r="A7379" t="s">
        <v>51</v>
      </c>
      <c r="B7379" t="s">
        <v>646</v>
      </c>
      <c r="C7379" t="s">
        <v>645</v>
      </c>
      <c r="D7379" t="s">
        <v>33</v>
      </c>
      <c r="E7379" t="str">
        <f>VLOOKUP(D7379,Abbrev!$A$6:$B$67,2,FALSE)</f>
        <v>Domni-oth</v>
      </c>
      <c r="F7379" t="str">
        <f t="shared" si="345"/>
        <v/>
      </c>
      <c r="G7379">
        <v>1992</v>
      </c>
      <c r="H7379">
        <v>16274.894480000001</v>
      </c>
      <c r="I7379">
        <v>17.200879934110901</v>
      </c>
      <c r="J7379">
        <v>279942.50589080498</v>
      </c>
      <c r="K7379">
        <f t="shared" si="346"/>
        <v>1.7200879934110902E-2</v>
      </c>
      <c r="L7379">
        <f t="shared" si="347"/>
        <v>279.94250589080428</v>
      </c>
    </row>
    <row r="7380" spans="1:12" x14ac:dyDescent="0.3">
      <c r="A7380" t="s">
        <v>51</v>
      </c>
      <c r="B7380" t="s">
        <v>646</v>
      </c>
      <c r="C7380" t="s">
        <v>645</v>
      </c>
      <c r="D7380" t="s">
        <v>12</v>
      </c>
      <c r="E7380" t="str">
        <f>VLOOKUP(D7380,Abbrev!$A$6:$B$67,2,FALSE)</f>
        <v>Dpisc-oth</v>
      </c>
      <c r="F7380" t="str">
        <f t="shared" si="345"/>
        <v/>
      </c>
      <c r="G7380">
        <v>1992</v>
      </c>
      <c r="H7380">
        <v>16274.894480000001</v>
      </c>
      <c r="I7380">
        <v>842.825770492787</v>
      </c>
      <c r="J7380">
        <v>13716900.4797948</v>
      </c>
      <c r="K7380">
        <f t="shared" si="346"/>
        <v>0.84282577049278695</v>
      </c>
      <c r="L7380">
        <f t="shared" si="347"/>
        <v>13716.900479794806</v>
      </c>
    </row>
    <row r="7381" spans="1:12" x14ac:dyDescent="0.3">
      <c r="A7381" t="s">
        <v>51</v>
      </c>
      <c r="B7381" t="s">
        <v>646</v>
      </c>
      <c r="C7381" t="s">
        <v>645</v>
      </c>
      <c r="D7381" t="s">
        <v>27</v>
      </c>
      <c r="E7381" t="str">
        <f>VLOOKUP(D7381,Abbrev!$A$6:$B$67,2,FALSE)</f>
        <v>MedPel</v>
      </c>
      <c r="F7381" t="str">
        <f t="shared" si="345"/>
        <v/>
      </c>
      <c r="G7381">
        <v>1992</v>
      </c>
      <c r="H7381">
        <v>16274.894480000001</v>
      </c>
      <c r="I7381">
        <v>117.36929772567601</v>
      </c>
      <c r="J7381">
        <v>1910172.9356770799</v>
      </c>
      <c r="K7381">
        <f t="shared" si="346"/>
        <v>0.117369297725676</v>
      </c>
      <c r="L7381">
        <f t="shared" si="347"/>
        <v>1910.1729356770811</v>
      </c>
    </row>
    <row r="7382" spans="1:12" x14ac:dyDescent="0.3">
      <c r="A7382" t="s">
        <v>51</v>
      </c>
      <c r="B7382" t="s">
        <v>646</v>
      </c>
      <c r="C7382" t="s">
        <v>645</v>
      </c>
      <c r="D7382" t="s">
        <v>14</v>
      </c>
      <c r="E7382" t="str">
        <f>VLOOKUP(D7382,Abbrev!$A$6:$B$67,2,FALSE)</f>
        <v>Mesopel</v>
      </c>
      <c r="F7382" t="str">
        <f t="shared" si="345"/>
        <v/>
      </c>
      <c r="G7382">
        <v>1992</v>
      </c>
      <c r="H7382">
        <v>16274.894480000001</v>
      </c>
      <c r="I7382">
        <v>3.1677396162627298</v>
      </c>
      <c r="J7382">
        <v>51554.627994791699</v>
      </c>
      <c r="K7382">
        <f t="shared" si="346"/>
        <v>3.1677396162627298E-3</v>
      </c>
      <c r="L7382">
        <f t="shared" si="347"/>
        <v>51.554627994791623</v>
      </c>
    </row>
    <row r="7383" spans="1:12" x14ac:dyDescent="0.3">
      <c r="A7383" t="s">
        <v>51</v>
      </c>
      <c r="B7383" t="s">
        <v>646</v>
      </c>
      <c r="C7383" t="s">
        <v>645</v>
      </c>
      <c r="D7383" t="s">
        <v>15</v>
      </c>
      <c r="E7383" t="str">
        <f>VLOOKUP(D7383,Abbrev!$A$6:$B$67,2,FALSE)</f>
        <v>Skate</v>
      </c>
      <c r="F7383" t="str">
        <f t="shared" si="345"/>
        <v/>
      </c>
      <c r="G7383">
        <v>1992</v>
      </c>
      <c r="H7383">
        <v>16274.894480000001</v>
      </c>
      <c r="I7383">
        <v>779.62385682134595</v>
      </c>
      <c r="J7383">
        <v>12688296.003858</v>
      </c>
      <c r="K7383">
        <f t="shared" si="346"/>
        <v>0.77962385682134594</v>
      </c>
      <c r="L7383">
        <f t="shared" si="347"/>
        <v>12688.296003858033</v>
      </c>
    </row>
    <row r="7384" spans="1:12" x14ac:dyDescent="0.3">
      <c r="A7384" t="s">
        <v>51</v>
      </c>
      <c r="B7384" t="s">
        <v>646</v>
      </c>
      <c r="C7384" t="s">
        <v>645</v>
      </c>
      <c r="D7384" t="s">
        <v>16</v>
      </c>
      <c r="E7384" t="str">
        <f>VLOOKUP(D7384,Abbrev!$A$6:$B$67,2,FALSE)</f>
        <v>SmPel</v>
      </c>
      <c r="F7384" t="str">
        <f t="shared" si="345"/>
        <v/>
      </c>
      <c r="G7384">
        <v>1992</v>
      </c>
      <c r="H7384">
        <v>16274.894480000001</v>
      </c>
      <c r="I7384">
        <v>254.921687485365</v>
      </c>
      <c r="J7384">
        <v>4148823.5644878498</v>
      </c>
      <c r="K7384">
        <f t="shared" si="346"/>
        <v>0.25492168748536498</v>
      </c>
      <c r="L7384">
        <f t="shared" si="347"/>
        <v>4148.8235644878514</v>
      </c>
    </row>
    <row r="7385" spans="1:12" x14ac:dyDescent="0.3">
      <c r="A7385" t="s">
        <v>51</v>
      </c>
      <c r="B7385" t="s">
        <v>646</v>
      </c>
      <c r="C7385" t="s">
        <v>645</v>
      </c>
      <c r="D7385" t="s">
        <v>17</v>
      </c>
      <c r="E7385" t="str">
        <f>VLOOKUP(D7385,Abbrev!$A$6:$B$67,2,FALSE)</f>
        <v>Squid</v>
      </c>
      <c r="F7385" t="str">
        <f t="shared" si="345"/>
        <v/>
      </c>
      <c r="G7385">
        <v>1992</v>
      </c>
      <c r="H7385">
        <v>16274.894480000001</v>
      </c>
      <c r="I7385">
        <v>655.68551234486597</v>
      </c>
      <c r="J7385">
        <v>10671212.5254774</v>
      </c>
      <c r="K7385">
        <f t="shared" si="346"/>
        <v>0.65568551234486594</v>
      </c>
      <c r="L7385">
        <f t="shared" si="347"/>
        <v>10671.212525477431</v>
      </c>
    </row>
    <row r="7386" spans="1:12" x14ac:dyDescent="0.3">
      <c r="A7386" t="s">
        <v>51</v>
      </c>
      <c r="B7386" t="s">
        <v>646</v>
      </c>
      <c r="C7386" t="s">
        <v>645</v>
      </c>
      <c r="D7386" t="s">
        <v>18</v>
      </c>
      <c r="E7386" t="str">
        <f>VLOOKUP(D7386,Abbrev!$A$6:$B$67,2,FALSE)</f>
        <v>Dogfish-S</v>
      </c>
      <c r="F7386" t="str">
        <f t="shared" si="345"/>
        <v/>
      </c>
      <c r="G7386">
        <v>1992</v>
      </c>
      <c r="H7386">
        <v>16274.894480000001</v>
      </c>
      <c r="I7386">
        <v>1.9946836647530899</v>
      </c>
      <c r="J7386">
        <v>32463.266164836299</v>
      </c>
      <c r="K7386">
        <f t="shared" si="346"/>
        <v>1.9946836647530899E-3</v>
      </c>
      <c r="L7386">
        <f t="shared" si="347"/>
        <v>32.463266164836234</v>
      </c>
    </row>
    <row r="7387" spans="1:12" x14ac:dyDescent="0.3">
      <c r="A7387" t="s">
        <v>51</v>
      </c>
      <c r="B7387" t="s">
        <v>646</v>
      </c>
      <c r="C7387" t="s">
        <v>645</v>
      </c>
      <c r="D7387" t="s">
        <v>19</v>
      </c>
      <c r="E7387" t="str">
        <f>VLOOKUP(D7387,Abbrev!$A$6:$B$67,2,FALSE)</f>
        <v>Dogfish-L</v>
      </c>
      <c r="F7387" t="str">
        <f t="shared" si="345"/>
        <v/>
      </c>
      <c r="G7387">
        <v>1992</v>
      </c>
      <c r="H7387">
        <v>16274.894480000001</v>
      </c>
      <c r="I7387">
        <v>2542.0111470807301</v>
      </c>
      <c r="J7387">
        <v>41370963.185722597</v>
      </c>
      <c r="K7387">
        <f t="shared" si="346"/>
        <v>2.5420111470807303</v>
      </c>
      <c r="L7387">
        <f t="shared" si="347"/>
        <v>41370.963185722649</v>
      </c>
    </row>
    <row r="7388" spans="1:12" x14ac:dyDescent="0.3">
      <c r="A7388" t="s">
        <v>51</v>
      </c>
      <c r="B7388" t="s">
        <v>646</v>
      </c>
      <c r="C7388" t="s">
        <v>645</v>
      </c>
      <c r="D7388" t="s">
        <v>38</v>
      </c>
      <c r="E7388" t="str">
        <f>VLOOKUP(D7388,Abbrev!$A$6:$B$67,2,FALSE)</f>
        <v>Menh-S</v>
      </c>
      <c r="F7388" t="str">
        <f t="shared" si="345"/>
        <v/>
      </c>
      <c r="G7388">
        <v>1992</v>
      </c>
      <c r="H7388">
        <v>16274.894480000001</v>
      </c>
      <c r="I7388">
        <v>8.5605788710143393</v>
      </c>
      <c r="J7388">
        <v>139322.51781347601</v>
      </c>
      <c r="K7388">
        <f t="shared" si="346"/>
        <v>8.5605788710143398E-3</v>
      </c>
      <c r="L7388">
        <f t="shared" si="347"/>
        <v>139.32251781347591</v>
      </c>
    </row>
    <row r="7389" spans="1:12" x14ac:dyDescent="0.3">
      <c r="A7389" t="s">
        <v>51</v>
      </c>
      <c r="B7389" t="s">
        <v>646</v>
      </c>
      <c r="C7389" t="s">
        <v>645</v>
      </c>
      <c r="D7389" t="s">
        <v>45</v>
      </c>
      <c r="E7389" t="str">
        <f>VLOOKUP(D7389,Abbrev!$A$6:$B$67,2,FALSE)</f>
        <v>Menh-M</v>
      </c>
      <c r="F7389" t="str">
        <f t="shared" si="345"/>
        <v/>
      </c>
      <c r="G7389">
        <v>1992</v>
      </c>
      <c r="H7389">
        <v>16274.894480000001</v>
      </c>
      <c r="I7389">
        <v>32.087560252382701</v>
      </c>
      <c r="J7389">
        <v>522221.65722817002</v>
      </c>
      <c r="K7389">
        <f t="shared" si="346"/>
        <v>3.2087560252382699E-2</v>
      </c>
      <c r="L7389">
        <f t="shared" si="347"/>
        <v>522.22165722817067</v>
      </c>
    </row>
    <row r="7390" spans="1:12" x14ac:dyDescent="0.3">
      <c r="A7390" t="s">
        <v>51</v>
      </c>
      <c r="B7390" t="s">
        <v>646</v>
      </c>
      <c r="C7390" t="s">
        <v>645</v>
      </c>
      <c r="D7390" t="s">
        <v>30</v>
      </c>
      <c r="E7390" t="str">
        <f>VLOOKUP(D7390,Abbrev!$A$6:$B$67,2,FALSE)</f>
        <v>Menh-L</v>
      </c>
      <c r="F7390" t="str">
        <f t="shared" si="345"/>
        <v/>
      </c>
      <c r="G7390">
        <v>1992</v>
      </c>
      <c r="H7390">
        <v>16274.894480000001</v>
      </c>
      <c r="I7390">
        <v>20.041161311414701</v>
      </c>
      <c r="J7390">
        <v>326167.78559993301</v>
      </c>
      <c r="K7390">
        <f t="shared" si="346"/>
        <v>2.0041161311414701E-2</v>
      </c>
      <c r="L7390">
        <f t="shared" si="347"/>
        <v>326.1677855999327</v>
      </c>
    </row>
    <row r="7391" spans="1:12" x14ac:dyDescent="0.3">
      <c r="A7391" t="s">
        <v>51</v>
      </c>
      <c r="B7391" t="s">
        <v>646</v>
      </c>
      <c r="C7391" t="s">
        <v>645</v>
      </c>
      <c r="D7391" t="s">
        <v>20</v>
      </c>
      <c r="E7391" t="str">
        <f>VLOOKUP(D7391,Abbrev!$A$6:$B$67,2,FALSE)</f>
        <v>Hake-S</v>
      </c>
      <c r="F7391" t="str">
        <f t="shared" si="345"/>
        <v/>
      </c>
      <c r="G7391">
        <v>1992</v>
      </c>
      <c r="H7391">
        <v>16274.894480000001</v>
      </c>
      <c r="I7391">
        <v>52.437854690253701</v>
      </c>
      <c r="J7391">
        <v>853420.55184145202</v>
      </c>
      <c r="K7391">
        <f t="shared" si="346"/>
        <v>5.24378546902537E-2</v>
      </c>
      <c r="L7391">
        <f t="shared" si="347"/>
        <v>853.42055184145215</v>
      </c>
    </row>
    <row r="7392" spans="1:12" x14ac:dyDescent="0.3">
      <c r="A7392" t="s">
        <v>51</v>
      </c>
      <c r="B7392" t="s">
        <v>646</v>
      </c>
      <c r="C7392" t="s">
        <v>645</v>
      </c>
      <c r="D7392" t="s">
        <v>43</v>
      </c>
      <c r="E7392" t="str">
        <f>VLOOKUP(D7392,Abbrev!$A$6:$B$67,2,FALSE)</f>
        <v>Sflound-S</v>
      </c>
      <c r="F7392" t="str">
        <f t="shared" si="345"/>
        <v/>
      </c>
      <c r="G7392">
        <v>1992</v>
      </c>
      <c r="H7392">
        <v>16274.894480000001</v>
      </c>
      <c r="I7392">
        <v>14.105609918033201</v>
      </c>
      <c r="J7392">
        <v>229567.31299203099</v>
      </c>
      <c r="K7392">
        <f t="shared" si="346"/>
        <v>1.4105609918033201E-2</v>
      </c>
      <c r="L7392">
        <f t="shared" si="347"/>
        <v>229.56731299203182</v>
      </c>
    </row>
    <row r="7393" spans="1:12" x14ac:dyDescent="0.3">
      <c r="A7393" t="s">
        <v>51</v>
      </c>
      <c r="B7393" t="s">
        <v>646</v>
      </c>
      <c r="C7393" t="s">
        <v>645</v>
      </c>
      <c r="D7393" t="s">
        <v>29</v>
      </c>
      <c r="E7393" t="str">
        <f>VLOOKUP(D7393,Abbrev!$A$6:$B$67,2,FALSE)</f>
        <v>Sflound-L</v>
      </c>
      <c r="F7393" t="str">
        <f t="shared" si="345"/>
        <v/>
      </c>
      <c r="G7393">
        <v>1992</v>
      </c>
      <c r="H7393">
        <v>16274.894480000001</v>
      </c>
      <c r="I7393">
        <v>107.742539255426</v>
      </c>
      <c r="J7393">
        <v>1753498.45738931</v>
      </c>
      <c r="K7393">
        <f t="shared" si="346"/>
        <v>0.107742539255426</v>
      </c>
      <c r="L7393">
        <f t="shared" si="347"/>
        <v>1753.4984573893159</v>
      </c>
    </row>
    <row r="7394" spans="1:12" x14ac:dyDescent="0.3">
      <c r="A7394" t="s">
        <v>51</v>
      </c>
      <c r="B7394" t="s">
        <v>646</v>
      </c>
      <c r="C7394" t="s">
        <v>645</v>
      </c>
      <c r="D7394" t="s">
        <v>44</v>
      </c>
      <c r="E7394" t="str">
        <f>VLOOKUP(D7394,Abbrev!$A$6:$B$67,2,FALSE)</f>
        <v>Blue-S</v>
      </c>
      <c r="F7394" t="str">
        <f t="shared" si="345"/>
        <v/>
      </c>
      <c r="G7394">
        <v>1992</v>
      </c>
      <c r="H7394">
        <v>16274.894480000001</v>
      </c>
      <c r="I7394">
        <v>122.625840316642</v>
      </c>
      <c r="J7394">
        <v>1995722.6116746799</v>
      </c>
      <c r="K7394">
        <f t="shared" si="346"/>
        <v>0.122625840316642</v>
      </c>
      <c r="L7394">
        <f t="shared" si="347"/>
        <v>1995.7226116746785</v>
      </c>
    </row>
    <row r="7395" spans="1:12" x14ac:dyDescent="0.3">
      <c r="A7395" t="s">
        <v>51</v>
      </c>
      <c r="B7395" t="s">
        <v>646</v>
      </c>
      <c r="C7395" t="s">
        <v>645</v>
      </c>
      <c r="D7395" t="s">
        <v>32</v>
      </c>
      <c r="E7395" t="str">
        <f>VLOOKUP(D7395,Abbrev!$A$6:$B$67,2,FALSE)</f>
        <v>Blue-M</v>
      </c>
      <c r="F7395" t="str">
        <f t="shared" si="345"/>
        <v/>
      </c>
      <c r="G7395">
        <v>1992</v>
      </c>
      <c r="H7395">
        <v>16274.894480000001</v>
      </c>
      <c r="I7395">
        <v>39.623754819454199</v>
      </c>
      <c r="J7395">
        <v>644872.42858800897</v>
      </c>
      <c r="K7395">
        <f t="shared" si="346"/>
        <v>3.9623754819454196E-2</v>
      </c>
      <c r="L7395">
        <f t="shared" si="347"/>
        <v>644.87242858800857</v>
      </c>
    </row>
    <row r="7396" spans="1:12" x14ac:dyDescent="0.3">
      <c r="A7396" t="s">
        <v>51</v>
      </c>
      <c r="B7396" t="s">
        <v>646</v>
      </c>
      <c r="C7396" t="s">
        <v>645</v>
      </c>
      <c r="D7396" t="s">
        <v>28</v>
      </c>
      <c r="E7396" t="str">
        <f>VLOOKUP(D7396,Abbrev!$A$6:$B$67,2,FALSE)</f>
        <v>Blue-L</v>
      </c>
      <c r="F7396" t="str">
        <f t="shared" si="345"/>
        <v/>
      </c>
      <c r="G7396">
        <v>1992</v>
      </c>
      <c r="H7396">
        <v>16274.894480000001</v>
      </c>
      <c r="I7396">
        <v>2.20508606615219</v>
      </c>
      <c r="J7396">
        <v>35887.543045945204</v>
      </c>
      <c r="K7396">
        <f t="shared" si="346"/>
        <v>2.2050860661521903E-3</v>
      </c>
      <c r="L7396">
        <f t="shared" si="347"/>
        <v>35.887543045945201</v>
      </c>
    </row>
    <row r="7397" spans="1:12" x14ac:dyDescent="0.3">
      <c r="A7397" t="s">
        <v>51</v>
      </c>
      <c r="B7397" t="s">
        <v>646</v>
      </c>
      <c r="C7397" t="s">
        <v>645</v>
      </c>
      <c r="D7397" t="s">
        <v>39</v>
      </c>
      <c r="E7397" t="str">
        <f>VLOOKUP(D7397,Abbrev!$A$6:$B$67,2,FALSE)</f>
        <v>Sbass-M</v>
      </c>
      <c r="F7397" t="str">
        <f t="shared" si="345"/>
        <v/>
      </c>
      <c r="G7397">
        <v>1992</v>
      </c>
      <c r="H7397">
        <v>16274.894480000001</v>
      </c>
      <c r="I7397">
        <v>51.5931042749162</v>
      </c>
      <c r="J7397">
        <v>839672.32796989696</v>
      </c>
      <c r="K7397">
        <f t="shared" si="346"/>
        <v>5.1593104274916202E-2</v>
      </c>
      <c r="L7397">
        <f t="shared" si="347"/>
        <v>839.67232796989811</v>
      </c>
    </row>
    <row r="7398" spans="1:12" x14ac:dyDescent="0.3">
      <c r="A7398" t="s">
        <v>51</v>
      </c>
      <c r="B7398" t="s">
        <v>646</v>
      </c>
      <c r="C7398" t="s">
        <v>645</v>
      </c>
      <c r="D7398" t="s">
        <v>35</v>
      </c>
      <c r="E7398" t="str">
        <f>VLOOKUP(D7398,Abbrev!$A$6:$B$67,2,FALSE)</f>
        <v>Sbass-L</v>
      </c>
      <c r="F7398" t="str">
        <f t="shared" si="345"/>
        <v/>
      </c>
      <c r="G7398">
        <v>1992</v>
      </c>
      <c r="H7398">
        <v>16274.894480000001</v>
      </c>
      <c r="I7398">
        <v>364.893664160821</v>
      </c>
      <c r="J7398">
        <v>5938605.8806379102</v>
      </c>
      <c r="K7398">
        <f t="shared" si="346"/>
        <v>0.36489366416082103</v>
      </c>
      <c r="L7398">
        <f t="shared" si="347"/>
        <v>5938.6058806379206</v>
      </c>
    </row>
    <row r="7399" spans="1:12" x14ac:dyDescent="0.3">
      <c r="A7399" t="s">
        <v>51</v>
      </c>
      <c r="B7399" t="s">
        <v>646</v>
      </c>
      <c r="C7399" t="s">
        <v>645</v>
      </c>
      <c r="D7399" t="s">
        <v>40</v>
      </c>
      <c r="E7399" t="str">
        <f>VLOOKUP(D7399,Abbrev!$A$6:$B$67,2,FALSE)</f>
        <v>Weak-S</v>
      </c>
      <c r="F7399" t="str">
        <f t="shared" si="345"/>
        <v/>
      </c>
      <c r="G7399">
        <v>1992</v>
      </c>
      <c r="H7399">
        <v>16274.894480000001</v>
      </c>
      <c r="I7399">
        <v>212.245567726643</v>
      </c>
      <c r="J7399">
        <v>3454274.21859881</v>
      </c>
      <c r="K7399">
        <f t="shared" si="346"/>
        <v>0.21224556772664299</v>
      </c>
      <c r="L7399">
        <f t="shared" si="347"/>
        <v>3454.2742185988081</v>
      </c>
    </row>
    <row r="7400" spans="1:12" x14ac:dyDescent="0.3">
      <c r="A7400" t="s">
        <v>51</v>
      </c>
      <c r="B7400" t="s">
        <v>646</v>
      </c>
      <c r="C7400" t="s">
        <v>645</v>
      </c>
      <c r="D7400" t="s">
        <v>36</v>
      </c>
      <c r="E7400" t="str">
        <f>VLOOKUP(D7400,Abbrev!$A$6:$B$67,2,FALSE)</f>
        <v>Weak-M</v>
      </c>
      <c r="F7400" t="str">
        <f t="shared" si="345"/>
        <v/>
      </c>
      <c r="G7400">
        <v>1992</v>
      </c>
      <c r="H7400">
        <v>16274.894480000001</v>
      </c>
      <c r="I7400">
        <v>551.47776236609195</v>
      </c>
      <c r="J7400">
        <v>8975242.3905746602</v>
      </c>
      <c r="K7400">
        <f t="shared" si="346"/>
        <v>0.55147776236609192</v>
      </c>
      <c r="L7400">
        <f t="shared" si="347"/>
        <v>8975.2423905746618</v>
      </c>
    </row>
    <row r="7401" spans="1:12" x14ac:dyDescent="0.3">
      <c r="A7401" t="s">
        <v>51</v>
      </c>
      <c r="B7401" t="s">
        <v>646</v>
      </c>
      <c r="C7401" t="s">
        <v>645</v>
      </c>
      <c r="D7401" t="s">
        <v>49</v>
      </c>
      <c r="E7401" t="str">
        <f>VLOOKUP(D7401,Abbrev!$A$6:$B$67,2,FALSE)</f>
        <v>Weak-L</v>
      </c>
      <c r="F7401" t="str">
        <f t="shared" si="345"/>
        <v/>
      </c>
      <c r="G7401">
        <v>1992</v>
      </c>
      <c r="H7401">
        <v>16274.894480000001</v>
      </c>
      <c r="I7401">
        <v>25.310023713522</v>
      </c>
      <c r="J7401">
        <v>411917.96522386803</v>
      </c>
      <c r="K7401">
        <f t="shared" si="346"/>
        <v>2.5310023713521999E-2</v>
      </c>
      <c r="L7401">
        <f t="shared" si="347"/>
        <v>411.91796522386829</v>
      </c>
    </row>
    <row r="7402" spans="1:12" x14ac:dyDescent="0.3">
      <c r="A7402" t="s">
        <v>51</v>
      </c>
      <c r="B7402" t="s">
        <v>646</v>
      </c>
      <c r="C7402" t="s">
        <v>645</v>
      </c>
      <c r="D7402" t="s">
        <v>7</v>
      </c>
      <c r="E7402" t="str">
        <f>VLOOKUP(D7402,Abbrev!$A$6:$B$67,2,FALSE)</f>
        <v>Alosines</v>
      </c>
      <c r="F7402" t="str">
        <f t="shared" si="345"/>
        <v/>
      </c>
      <c r="G7402">
        <v>1993</v>
      </c>
      <c r="H7402">
        <v>16274.894480000001</v>
      </c>
      <c r="I7402">
        <v>43.390720295686002</v>
      </c>
      <c r="J7402">
        <v>706179.39422348503</v>
      </c>
      <c r="K7402">
        <f t="shared" si="346"/>
        <v>4.3390720295686004E-2</v>
      </c>
      <c r="L7402">
        <f t="shared" si="347"/>
        <v>706.17939422348411</v>
      </c>
    </row>
    <row r="7403" spans="1:12" x14ac:dyDescent="0.3">
      <c r="A7403" t="s">
        <v>51</v>
      </c>
      <c r="B7403" t="s">
        <v>646</v>
      </c>
      <c r="C7403" t="s">
        <v>645</v>
      </c>
      <c r="D7403" t="s">
        <v>31</v>
      </c>
      <c r="E7403" t="str">
        <f>VLOOKUP(D7403,Abbrev!$A$6:$B$67,2,FALSE)</f>
        <v>Anch</v>
      </c>
      <c r="F7403" t="str">
        <f t="shared" si="345"/>
        <v/>
      </c>
      <c r="G7403">
        <v>1993</v>
      </c>
      <c r="H7403">
        <v>16274.894480000001</v>
      </c>
      <c r="I7403">
        <v>196.48046463382499</v>
      </c>
      <c r="J7403">
        <v>3197698.8292968702</v>
      </c>
      <c r="K7403">
        <f t="shared" si="346"/>
        <v>0.19648046463382499</v>
      </c>
      <c r="L7403">
        <f t="shared" si="347"/>
        <v>3197.6988292968736</v>
      </c>
    </row>
    <row r="7404" spans="1:12" x14ac:dyDescent="0.3">
      <c r="A7404" t="s">
        <v>51</v>
      </c>
      <c r="B7404" t="s">
        <v>646</v>
      </c>
      <c r="C7404" t="s">
        <v>645</v>
      </c>
      <c r="D7404" t="s">
        <v>42</v>
      </c>
      <c r="E7404" t="str">
        <f>VLOOKUP(D7404,Abbrev!$A$6:$B$67,2,FALSE)</f>
        <v>Croaker</v>
      </c>
      <c r="F7404" t="str">
        <f t="shared" si="345"/>
        <v/>
      </c>
      <c r="G7404">
        <v>1993</v>
      </c>
      <c r="H7404">
        <v>16274.894480000001</v>
      </c>
      <c r="I7404">
        <v>2992.3759293408302</v>
      </c>
      <c r="J7404">
        <v>48700602.494513899</v>
      </c>
      <c r="K7404">
        <f t="shared" si="346"/>
        <v>2.9923759293408301</v>
      </c>
      <c r="L7404">
        <f t="shared" si="347"/>
        <v>48700.602494513951</v>
      </c>
    </row>
    <row r="7405" spans="1:12" x14ac:dyDescent="0.3">
      <c r="A7405" t="s">
        <v>51</v>
      </c>
      <c r="B7405" t="s">
        <v>646</v>
      </c>
      <c r="C7405" t="s">
        <v>645</v>
      </c>
      <c r="D7405" t="s">
        <v>8</v>
      </c>
      <c r="E7405" t="str">
        <f>VLOOKUP(D7405,Abbrev!$A$6:$B$67,2,FALSE)</f>
        <v>Herring</v>
      </c>
      <c r="F7405" t="str">
        <f t="shared" si="345"/>
        <v/>
      </c>
      <c r="G7405">
        <v>1993</v>
      </c>
      <c r="H7405">
        <v>16274.894480000001</v>
      </c>
      <c r="I7405">
        <v>5611.63615208992</v>
      </c>
      <c r="J7405">
        <v>91328786.235416695</v>
      </c>
      <c r="K7405">
        <f t="shared" si="346"/>
        <v>5.6116361520899201</v>
      </c>
      <c r="L7405">
        <f t="shared" si="347"/>
        <v>91328.786235416686</v>
      </c>
    </row>
    <row r="7406" spans="1:12" x14ac:dyDescent="0.3">
      <c r="A7406" t="s">
        <v>51</v>
      </c>
      <c r="B7406" t="s">
        <v>646</v>
      </c>
      <c r="C7406" t="s">
        <v>645</v>
      </c>
      <c r="D7406" t="s">
        <v>9</v>
      </c>
      <c r="E7406" t="str">
        <f>VLOOKUP(D7406,Abbrev!$A$6:$B$67,2,FALSE)</f>
        <v>Mack</v>
      </c>
      <c r="F7406" t="str">
        <f t="shared" si="345"/>
        <v/>
      </c>
      <c r="G7406">
        <v>1993</v>
      </c>
      <c r="H7406">
        <v>16274.894480000001</v>
      </c>
      <c r="I7406">
        <v>3047.5027166754498</v>
      </c>
      <c r="J7406">
        <v>49597785.141406298</v>
      </c>
      <c r="K7406">
        <f t="shared" si="346"/>
        <v>3.0475027166754498</v>
      </c>
      <c r="L7406">
        <f t="shared" si="347"/>
        <v>49597.785141406282</v>
      </c>
    </row>
    <row r="7407" spans="1:12" x14ac:dyDescent="0.3">
      <c r="A7407" t="s">
        <v>51</v>
      </c>
      <c r="B7407" t="s">
        <v>646</v>
      </c>
      <c r="C7407" t="s">
        <v>645</v>
      </c>
      <c r="D7407" t="s">
        <v>10</v>
      </c>
      <c r="E7407" t="str">
        <f>VLOOKUP(D7407,Abbrev!$A$6:$B$67,2,FALSE)</f>
        <v>Butter</v>
      </c>
      <c r="F7407" t="str">
        <f t="shared" si="345"/>
        <v/>
      </c>
      <c r="G7407">
        <v>1993</v>
      </c>
      <c r="H7407">
        <v>16274.894480000001</v>
      </c>
      <c r="I7407">
        <v>883.08808771137501</v>
      </c>
      <c r="J7407">
        <v>14372165.4440476</v>
      </c>
      <c r="K7407">
        <f t="shared" si="346"/>
        <v>0.88308808771137504</v>
      </c>
      <c r="L7407">
        <f t="shared" si="347"/>
        <v>14372.165444047614</v>
      </c>
    </row>
    <row r="7408" spans="1:12" x14ac:dyDescent="0.3">
      <c r="A7408" t="s">
        <v>51</v>
      </c>
      <c r="B7408" t="s">
        <v>646</v>
      </c>
      <c r="C7408" t="s">
        <v>645</v>
      </c>
      <c r="D7408" t="s">
        <v>11</v>
      </c>
      <c r="E7408" t="str">
        <f>VLOOKUP(D7408,Abbrev!$A$6:$B$67,2,FALSE)</f>
        <v>Dbenth-oth</v>
      </c>
      <c r="F7408" t="str">
        <f t="shared" si="345"/>
        <v/>
      </c>
      <c r="G7408">
        <v>1993</v>
      </c>
      <c r="H7408">
        <v>16274.894480000001</v>
      </c>
      <c r="I7408">
        <v>3629.61224276441</v>
      </c>
      <c r="J7408">
        <v>59071556.254306898</v>
      </c>
      <c r="K7408">
        <f t="shared" si="346"/>
        <v>3.6296122427644102</v>
      </c>
      <c r="L7408">
        <f t="shared" si="347"/>
        <v>59071.556254306925</v>
      </c>
    </row>
    <row r="7409" spans="1:12" x14ac:dyDescent="0.3">
      <c r="A7409" t="s">
        <v>51</v>
      </c>
      <c r="B7409" t="s">
        <v>646</v>
      </c>
      <c r="C7409" t="s">
        <v>645</v>
      </c>
      <c r="D7409" t="s">
        <v>33</v>
      </c>
      <c r="E7409" t="str">
        <f>VLOOKUP(D7409,Abbrev!$A$6:$B$67,2,FALSE)</f>
        <v>Domni-oth</v>
      </c>
      <c r="F7409" t="str">
        <f t="shared" si="345"/>
        <v/>
      </c>
      <c r="G7409">
        <v>1993</v>
      </c>
      <c r="H7409">
        <v>16274.894480000001</v>
      </c>
      <c r="I7409">
        <v>15.8392303453121</v>
      </c>
      <c r="J7409">
        <v>257781.802514368</v>
      </c>
      <c r="K7409">
        <f t="shared" si="346"/>
        <v>1.5839230345312101E-2</v>
      </c>
      <c r="L7409">
        <f t="shared" si="347"/>
        <v>257.78180251436839</v>
      </c>
    </row>
    <row r="7410" spans="1:12" x14ac:dyDescent="0.3">
      <c r="A7410" t="s">
        <v>51</v>
      </c>
      <c r="B7410" t="s">
        <v>646</v>
      </c>
      <c r="C7410" t="s">
        <v>645</v>
      </c>
      <c r="D7410" t="s">
        <v>12</v>
      </c>
      <c r="E7410" t="str">
        <f>VLOOKUP(D7410,Abbrev!$A$6:$B$67,2,FALSE)</f>
        <v>Dpisc-oth</v>
      </c>
      <c r="F7410" t="str">
        <f t="shared" si="345"/>
        <v/>
      </c>
      <c r="G7410">
        <v>1993</v>
      </c>
      <c r="H7410">
        <v>16274.894480000001</v>
      </c>
      <c r="I7410">
        <v>458.51756029848701</v>
      </c>
      <c r="J7410">
        <v>7462324.9110849099</v>
      </c>
      <c r="K7410">
        <f t="shared" si="346"/>
        <v>0.458517560298487</v>
      </c>
      <c r="L7410">
        <f t="shared" si="347"/>
        <v>7462.3249110849138</v>
      </c>
    </row>
    <row r="7411" spans="1:12" x14ac:dyDescent="0.3">
      <c r="A7411" t="s">
        <v>51</v>
      </c>
      <c r="B7411" t="s">
        <v>646</v>
      </c>
      <c r="C7411" t="s">
        <v>645</v>
      </c>
      <c r="D7411" t="s">
        <v>27</v>
      </c>
      <c r="E7411" t="str">
        <f>VLOOKUP(D7411,Abbrev!$A$6:$B$67,2,FALSE)</f>
        <v>MedPel</v>
      </c>
      <c r="F7411" t="str">
        <f t="shared" si="345"/>
        <v/>
      </c>
      <c r="G7411">
        <v>1993</v>
      </c>
      <c r="H7411">
        <v>16274.894480000001</v>
      </c>
      <c r="I7411">
        <v>160.72119500790299</v>
      </c>
      <c r="J7411">
        <v>2615720.4894531299</v>
      </c>
      <c r="K7411">
        <f t="shared" si="346"/>
        <v>0.16072119500790299</v>
      </c>
      <c r="L7411">
        <f t="shared" si="347"/>
        <v>2615.7204894531242</v>
      </c>
    </row>
    <row r="7412" spans="1:12" x14ac:dyDescent="0.3">
      <c r="A7412" t="s">
        <v>51</v>
      </c>
      <c r="B7412" t="s">
        <v>646</v>
      </c>
      <c r="C7412" t="s">
        <v>645</v>
      </c>
      <c r="D7412" t="s">
        <v>14</v>
      </c>
      <c r="E7412" t="str">
        <f>VLOOKUP(D7412,Abbrev!$A$6:$B$67,2,FALSE)</f>
        <v>Mesopel</v>
      </c>
      <c r="F7412" t="str">
        <f t="shared" si="345"/>
        <v/>
      </c>
      <c r="G7412">
        <v>1993</v>
      </c>
      <c r="H7412">
        <v>16274.894480000001</v>
      </c>
      <c r="I7412">
        <v>19.448926501580601</v>
      </c>
      <c r="J7412">
        <v>316529.2265625</v>
      </c>
      <c r="K7412">
        <f t="shared" si="346"/>
        <v>1.9448926501580602E-2</v>
      </c>
      <c r="L7412">
        <f t="shared" si="347"/>
        <v>316.52922656249984</v>
      </c>
    </row>
    <row r="7413" spans="1:12" x14ac:dyDescent="0.3">
      <c r="A7413" t="s">
        <v>51</v>
      </c>
      <c r="B7413" t="s">
        <v>646</v>
      </c>
      <c r="C7413" t="s">
        <v>645</v>
      </c>
      <c r="D7413" t="s">
        <v>15</v>
      </c>
      <c r="E7413" t="str">
        <f>VLOOKUP(D7413,Abbrev!$A$6:$B$67,2,FALSE)</f>
        <v>Skate</v>
      </c>
      <c r="F7413" t="str">
        <f t="shared" si="345"/>
        <v/>
      </c>
      <c r="G7413">
        <v>1993</v>
      </c>
      <c r="H7413">
        <v>16274.894480000001</v>
      </c>
      <c r="I7413">
        <v>1496.3038464282599</v>
      </c>
      <c r="J7413">
        <v>24352187.210638002</v>
      </c>
      <c r="K7413">
        <f t="shared" si="346"/>
        <v>1.4963038464282599</v>
      </c>
      <c r="L7413">
        <f t="shared" si="347"/>
        <v>24352.187210638054</v>
      </c>
    </row>
    <row r="7414" spans="1:12" x14ac:dyDescent="0.3">
      <c r="A7414" t="s">
        <v>51</v>
      </c>
      <c r="B7414" t="s">
        <v>646</v>
      </c>
      <c r="C7414" t="s">
        <v>645</v>
      </c>
      <c r="D7414" t="s">
        <v>16</v>
      </c>
      <c r="E7414" t="str">
        <f>VLOOKUP(D7414,Abbrev!$A$6:$B$67,2,FALSE)</f>
        <v>SmPel</v>
      </c>
      <c r="F7414" t="str">
        <f t="shared" si="345"/>
        <v/>
      </c>
      <c r="G7414">
        <v>1993</v>
      </c>
      <c r="H7414">
        <v>16274.894480000001</v>
      </c>
      <c r="I7414">
        <v>100.623326088865</v>
      </c>
      <c r="J7414">
        <v>1637634.01432292</v>
      </c>
      <c r="K7414">
        <f t="shared" si="346"/>
        <v>0.100623326088865</v>
      </c>
      <c r="L7414">
        <f t="shared" si="347"/>
        <v>1637.634014322909</v>
      </c>
    </row>
    <row r="7415" spans="1:12" x14ac:dyDescent="0.3">
      <c r="A7415" t="s">
        <v>51</v>
      </c>
      <c r="B7415" t="s">
        <v>646</v>
      </c>
      <c r="C7415" t="s">
        <v>645</v>
      </c>
      <c r="D7415" t="s">
        <v>17</v>
      </c>
      <c r="E7415" t="str">
        <f>VLOOKUP(D7415,Abbrev!$A$6:$B$67,2,FALSE)</f>
        <v>Squid</v>
      </c>
      <c r="F7415" t="str">
        <f t="shared" si="345"/>
        <v/>
      </c>
      <c r="G7415">
        <v>1993</v>
      </c>
      <c r="H7415">
        <v>16274.894480000001</v>
      </c>
      <c r="I7415">
        <v>446.87355933877802</v>
      </c>
      <c r="J7415">
        <v>7272820.0241406299</v>
      </c>
      <c r="K7415">
        <f t="shared" si="346"/>
        <v>0.44687355933877804</v>
      </c>
      <c r="L7415">
        <f t="shared" si="347"/>
        <v>7272.8200241406312</v>
      </c>
    </row>
    <row r="7416" spans="1:12" x14ac:dyDescent="0.3">
      <c r="A7416" t="s">
        <v>51</v>
      </c>
      <c r="B7416" t="s">
        <v>646</v>
      </c>
      <c r="C7416" t="s">
        <v>645</v>
      </c>
      <c r="D7416" t="s">
        <v>19</v>
      </c>
      <c r="E7416" t="str">
        <f>VLOOKUP(D7416,Abbrev!$A$6:$B$67,2,FALSE)</f>
        <v>Dogfish-L</v>
      </c>
      <c r="F7416" t="str">
        <f t="shared" si="345"/>
        <v/>
      </c>
      <c r="G7416">
        <v>1993</v>
      </c>
      <c r="H7416">
        <v>16274.894480000001</v>
      </c>
      <c r="I7416">
        <v>850.29698434179295</v>
      </c>
      <c r="J7416">
        <v>13838493.696824901</v>
      </c>
      <c r="K7416">
        <f t="shared" si="346"/>
        <v>0.85029698434179291</v>
      </c>
      <c r="L7416">
        <f t="shared" si="347"/>
        <v>13838.493696824893</v>
      </c>
    </row>
    <row r="7417" spans="1:12" x14ac:dyDescent="0.3">
      <c r="A7417" t="s">
        <v>51</v>
      </c>
      <c r="B7417" t="s">
        <v>646</v>
      </c>
      <c r="C7417" t="s">
        <v>645</v>
      </c>
      <c r="D7417" t="s">
        <v>38</v>
      </c>
      <c r="E7417" t="str">
        <f>VLOOKUP(D7417,Abbrev!$A$6:$B$67,2,FALSE)</f>
        <v>Menh-S</v>
      </c>
      <c r="F7417" t="str">
        <f t="shared" si="345"/>
        <v/>
      </c>
      <c r="G7417">
        <v>1993</v>
      </c>
      <c r="H7417">
        <v>16274.894480000001</v>
      </c>
      <c r="I7417">
        <v>2.40045353234343</v>
      </c>
      <c r="J7417">
        <v>39067.127943032603</v>
      </c>
      <c r="K7417">
        <f t="shared" si="346"/>
        <v>2.4004535323434301E-3</v>
      </c>
      <c r="L7417">
        <f t="shared" si="347"/>
        <v>39.067127943032595</v>
      </c>
    </row>
    <row r="7418" spans="1:12" x14ac:dyDescent="0.3">
      <c r="A7418" t="s">
        <v>51</v>
      </c>
      <c r="B7418" t="s">
        <v>646</v>
      </c>
      <c r="C7418" t="s">
        <v>645</v>
      </c>
      <c r="D7418" t="s">
        <v>45</v>
      </c>
      <c r="E7418" t="str">
        <f>VLOOKUP(D7418,Abbrev!$A$6:$B$67,2,FALSE)</f>
        <v>Menh-M</v>
      </c>
      <c r="F7418" t="str">
        <f t="shared" si="345"/>
        <v/>
      </c>
      <c r="G7418">
        <v>1993</v>
      </c>
      <c r="H7418">
        <v>16274.894480000001</v>
      </c>
      <c r="I7418">
        <v>14.932338655552501</v>
      </c>
      <c r="J7418">
        <v>243022.23595874201</v>
      </c>
      <c r="K7418">
        <f t="shared" si="346"/>
        <v>1.4932338655552501E-2</v>
      </c>
      <c r="L7418">
        <f t="shared" si="347"/>
        <v>243.02223595874204</v>
      </c>
    </row>
    <row r="7419" spans="1:12" x14ac:dyDescent="0.3">
      <c r="A7419" t="s">
        <v>51</v>
      </c>
      <c r="B7419" t="s">
        <v>646</v>
      </c>
      <c r="C7419" t="s">
        <v>645</v>
      </c>
      <c r="D7419" t="s">
        <v>30</v>
      </c>
      <c r="E7419" t="str">
        <f>VLOOKUP(D7419,Abbrev!$A$6:$B$67,2,FALSE)</f>
        <v>Menh-L</v>
      </c>
      <c r="F7419" t="str">
        <f t="shared" si="345"/>
        <v/>
      </c>
      <c r="G7419">
        <v>1993</v>
      </c>
      <c r="H7419">
        <v>16274.894480000001</v>
      </c>
      <c r="I7419">
        <v>7.5264729841412903</v>
      </c>
      <c r="J7419">
        <v>122492.55362347</v>
      </c>
      <c r="K7419">
        <f t="shared" si="346"/>
        <v>7.5264729841412904E-3</v>
      </c>
      <c r="L7419">
        <f t="shared" si="347"/>
        <v>122.49255362347022</v>
      </c>
    </row>
    <row r="7420" spans="1:12" x14ac:dyDescent="0.3">
      <c r="A7420" t="s">
        <v>51</v>
      </c>
      <c r="B7420" t="s">
        <v>646</v>
      </c>
      <c r="C7420" t="s">
        <v>645</v>
      </c>
      <c r="D7420" t="s">
        <v>20</v>
      </c>
      <c r="E7420" t="str">
        <f>VLOOKUP(D7420,Abbrev!$A$6:$B$67,2,FALSE)</f>
        <v>Hake-S</v>
      </c>
      <c r="F7420" t="str">
        <f t="shared" si="345"/>
        <v/>
      </c>
      <c r="G7420">
        <v>1993</v>
      </c>
      <c r="H7420">
        <v>16274.894480000001</v>
      </c>
      <c r="I7420">
        <v>37.117265127657703</v>
      </c>
      <c r="J7420">
        <v>604079.57333881198</v>
      </c>
      <c r="K7420">
        <f t="shared" si="346"/>
        <v>3.71172651276577E-2</v>
      </c>
      <c r="L7420">
        <f t="shared" si="347"/>
        <v>604.07957333881279</v>
      </c>
    </row>
    <row r="7421" spans="1:12" x14ac:dyDescent="0.3">
      <c r="A7421" t="s">
        <v>51</v>
      </c>
      <c r="B7421" t="s">
        <v>646</v>
      </c>
      <c r="C7421" t="s">
        <v>645</v>
      </c>
      <c r="D7421" t="s">
        <v>43</v>
      </c>
      <c r="E7421" t="str">
        <f>VLOOKUP(D7421,Abbrev!$A$6:$B$67,2,FALSE)</f>
        <v>Sflound-S</v>
      </c>
      <c r="F7421" t="str">
        <f t="shared" si="345"/>
        <v/>
      </c>
      <c r="G7421">
        <v>1993</v>
      </c>
      <c r="H7421">
        <v>16274.894480000001</v>
      </c>
      <c r="I7421">
        <v>6.0078342779458103</v>
      </c>
      <c r="J7421">
        <v>97776.868926895098</v>
      </c>
      <c r="K7421">
        <f t="shared" si="346"/>
        <v>6.0078342779458106E-3</v>
      </c>
      <c r="L7421">
        <f t="shared" si="347"/>
        <v>97.776868926895062</v>
      </c>
    </row>
    <row r="7422" spans="1:12" x14ac:dyDescent="0.3">
      <c r="A7422" t="s">
        <v>51</v>
      </c>
      <c r="B7422" t="s">
        <v>646</v>
      </c>
      <c r="C7422" t="s">
        <v>645</v>
      </c>
      <c r="D7422" t="s">
        <v>29</v>
      </c>
      <c r="E7422" t="str">
        <f>VLOOKUP(D7422,Abbrev!$A$6:$B$67,2,FALSE)</f>
        <v>Sflound-L</v>
      </c>
      <c r="F7422" t="str">
        <f t="shared" si="345"/>
        <v/>
      </c>
      <c r="G7422">
        <v>1993</v>
      </c>
      <c r="H7422">
        <v>16274.894480000001</v>
      </c>
      <c r="I7422">
        <v>86.503158635843903</v>
      </c>
      <c r="J7422">
        <v>1407829.7789850601</v>
      </c>
      <c r="K7422">
        <f t="shared" si="346"/>
        <v>8.6503158635843902E-2</v>
      </c>
      <c r="L7422">
        <f t="shared" si="347"/>
        <v>1407.8297789850603</v>
      </c>
    </row>
    <row r="7423" spans="1:12" x14ac:dyDescent="0.3">
      <c r="A7423" t="s">
        <v>51</v>
      </c>
      <c r="B7423" t="s">
        <v>646</v>
      </c>
      <c r="C7423" t="s">
        <v>645</v>
      </c>
      <c r="D7423" t="s">
        <v>44</v>
      </c>
      <c r="E7423" t="str">
        <f>VLOOKUP(D7423,Abbrev!$A$6:$B$67,2,FALSE)</f>
        <v>Blue-S</v>
      </c>
      <c r="F7423" t="str">
        <f t="shared" si="345"/>
        <v/>
      </c>
      <c r="G7423">
        <v>1993</v>
      </c>
      <c r="H7423">
        <v>16274.894480000001</v>
      </c>
      <c r="I7423">
        <v>49.584967670552203</v>
      </c>
      <c r="J7423">
        <v>806990.11663244897</v>
      </c>
      <c r="K7423">
        <f t="shared" si="346"/>
        <v>4.9584967670552205E-2</v>
      </c>
      <c r="L7423">
        <f t="shared" si="347"/>
        <v>806.99011663244858</v>
      </c>
    </row>
    <row r="7424" spans="1:12" x14ac:dyDescent="0.3">
      <c r="A7424" t="s">
        <v>51</v>
      </c>
      <c r="B7424" t="s">
        <v>646</v>
      </c>
      <c r="C7424" t="s">
        <v>645</v>
      </c>
      <c r="D7424" t="s">
        <v>32</v>
      </c>
      <c r="E7424" t="str">
        <f>VLOOKUP(D7424,Abbrev!$A$6:$B$67,2,FALSE)</f>
        <v>Blue-M</v>
      </c>
      <c r="F7424" t="str">
        <f t="shared" si="345"/>
        <v/>
      </c>
      <c r="G7424">
        <v>1993</v>
      </c>
      <c r="H7424">
        <v>16274.894480000001</v>
      </c>
      <c r="I7424">
        <v>16.610397134045101</v>
      </c>
      <c r="J7424">
        <v>270332.46062747802</v>
      </c>
      <c r="K7424">
        <f t="shared" si="346"/>
        <v>1.66103971340451E-2</v>
      </c>
      <c r="L7424">
        <f t="shared" si="347"/>
        <v>270.33246062747844</v>
      </c>
    </row>
    <row r="7425" spans="1:12" x14ac:dyDescent="0.3">
      <c r="A7425" t="s">
        <v>51</v>
      </c>
      <c r="B7425" t="s">
        <v>646</v>
      </c>
      <c r="C7425" t="s">
        <v>645</v>
      </c>
      <c r="D7425" t="s">
        <v>28</v>
      </c>
      <c r="E7425" t="str">
        <f>VLOOKUP(D7425,Abbrev!$A$6:$B$67,2,FALSE)</f>
        <v>Blue-L</v>
      </c>
      <c r="F7425" t="str">
        <f t="shared" si="345"/>
        <v/>
      </c>
      <c r="G7425">
        <v>1993</v>
      </c>
      <c r="H7425">
        <v>16274.894480000001</v>
      </c>
      <c r="I7425">
        <v>3.0173215967639599</v>
      </c>
      <c r="J7425">
        <v>49106.5905995586</v>
      </c>
      <c r="K7425">
        <f t="shared" si="346"/>
        <v>3.0173215967639598E-3</v>
      </c>
      <c r="L7425">
        <f t="shared" si="347"/>
        <v>49.106590599558558</v>
      </c>
    </row>
    <row r="7426" spans="1:12" x14ac:dyDescent="0.3">
      <c r="A7426" t="s">
        <v>51</v>
      </c>
      <c r="B7426" t="s">
        <v>646</v>
      </c>
      <c r="C7426" t="s">
        <v>645</v>
      </c>
      <c r="D7426" t="s">
        <v>39</v>
      </c>
      <c r="E7426" t="str">
        <f>VLOOKUP(D7426,Abbrev!$A$6:$B$67,2,FALSE)</f>
        <v>Sbass-M</v>
      </c>
      <c r="F7426" t="str">
        <f t="shared" si="345"/>
        <v/>
      </c>
      <c r="G7426">
        <v>1993</v>
      </c>
      <c r="H7426">
        <v>16274.894480000001</v>
      </c>
      <c r="I7426">
        <v>150.4360028998</v>
      </c>
      <c r="J7426">
        <v>2448330.0731872101</v>
      </c>
      <c r="K7426">
        <f t="shared" si="346"/>
        <v>0.1504360028998</v>
      </c>
      <c r="L7426">
        <f t="shared" si="347"/>
        <v>2448.3300731872191</v>
      </c>
    </row>
    <row r="7427" spans="1:12" x14ac:dyDescent="0.3">
      <c r="A7427" t="s">
        <v>51</v>
      </c>
      <c r="B7427" t="s">
        <v>646</v>
      </c>
      <c r="C7427" t="s">
        <v>645</v>
      </c>
      <c r="D7427" t="s">
        <v>35</v>
      </c>
      <c r="E7427" t="str">
        <f>VLOOKUP(D7427,Abbrev!$A$6:$B$67,2,FALSE)</f>
        <v>Sbass-L</v>
      </c>
      <c r="F7427" t="str">
        <f t="shared" ref="F7427:F7490" si="348">IF(G7427&lt;=1967,"A",IF(AND(G7427&gt;=1996,G7427&lt;=2000),"B",IF(G7427&gt;=2009,"C","")))</f>
        <v/>
      </c>
      <c r="G7427">
        <v>1993</v>
      </c>
      <c r="H7427">
        <v>16274.894480000001</v>
      </c>
      <c r="I7427">
        <v>1024.1648150025801</v>
      </c>
      <c r="J7427">
        <v>16668174.2942957</v>
      </c>
      <c r="K7427">
        <f t="shared" ref="K7427:K7490" si="349">I7427/1000</f>
        <v>1.0241648150025802</v>
      </c>
      <c r="L7427">
        <f t="shared" ref="L7427:L7490" si="350">K7427*H7427</f>
        <v>16668.174294295713</v>
      </c>
    </row>
    <row r="7428" spans="1:12" x14ac:dyDescent="0.3">
      <c r="A7428" t="s">
        <v>51</v>
      </c>
      <c r="B7428" t="s">
        <v>646</v>
      </c>
      <c r="C7428" t="s">
        <v>645</v>
      </c>
      <c r="D7428" t="s">
        <v>40</v>
      </c>
      <c r="E7428" t="str">
        <f>VLOOKUP(D7428,Abbrev!$A$6:$B$67,2,FALSE)</f>
        <v>Weak-S</v>
      </c>
      <c r="F7428" t="str">
        <f t="shared" si="348"/>
        <v/>
      </c>
      <c r="G7428">
        <v>1993</v>
      </c>
      <c r="H7428">
        <v>16274.894480000001</v>
      </c>
      <c r="I7428">
        <v>224.78159519718901</v>
      </c>
      <c r="J7428">
        <v>3658296.7428803202</v>
      </c>
      <c r="K7428">
        <f t="shared" si="349"/>
        <v>0.22478159519718902</v>
      </c>
      <c r="L7428">
        <f t="shared" si="350"/>
        <v>3658.2967428803263</v>
      </c>
    </row>
    <row r="7429" spans="1:12" x14ac:dyDescent="0.3">
      <c r="A7429" t="s">
        <v>51</v>
      </c>
      <c r="B7429" t="s">
        <v>646</v>
      </c>
      <c r="C7429" t="s">
        <v>645</v>
      </c>
      <c r="D7429" t="s">
        <v>36</v>
      </c>
      <c r="E7429" t="str">
        <f>VLOOKUP(D7429,Abbrev!$A$6:$B$67,2,FALSE)</f>
        <v>Weak-M</v>
      </c>
      <c r="F7429" t="str">
        <f t="shared" si="348"/>
        <v/>
      </c>
      <c r="G7429">
        <v>1993</v>
      </c>
      <c r="H7429">
        <v>16274.894480000001</v>
      </c>
      <c r="I7429">
        <v>287.30270558446</v>
      </c>
      <c r="J7429">
        <v>4675821.2172055896</v>
      </c>
      <c r="K7429">
        <f t="shared" si="349"/>
        <v>0.28730270558446003</v>
      </c>
      <c r="L7429">
        <f t="shared" si="350"/>
        <v>4675.8212172055937</v>
      </c>
    </row>
    <row r="7430" spans="1:12" x14ac:dyDescent="0.3">
      <c r="A7430" t="s">
        <v>51</v>
      </c>
      <c r="B7430" t="s">
        <v>646</v>
      </c>
      <c r="C7430" t="s">
        <v>645</v>
      </c>
      <c r="D7430" t="s">
        <v>49</v>
      </c>
      <c r="E7430" t="str">
        <f>VLOOKUP(D7430,Abbrev!$A$6:$B$67,2,FALSE)</f>
        <v>Weak-L</v>
      </c>
      <c r="F7430" t="str">
        <f t="shared" si="348"/>
        <v/>
      </c>
      <c r="G7430">
        <v>1993</v>
      </c>
      <c r="H7430">
        <v>16274.894480000001</v>
      </c>
      <c r="I7430">
        <v>6.04710405785187</v>
      </c>
      <c r="J7430">
        <v>98415.9804511189</v>
      </c>
      <c r="K7430">
        <f t="shared" si="349"/>
        <v>6.0471040578518702E-3</v>
      </c>
      <c r="L7430">
        <f t="shared" si="350"/>
        <v>98.415980451119012</v>
      </c>
    </row>
    <row r="7431" spans="1:12" x14ac:dyDescent="0.3">
      <c r="A7431" t="s">
        <v>51</v>
      </c>
      <c r="B7431" t="s">
        <v>646</v>
      </c>
      <c r="C7431" t="s">
        <v>645</v>
      </c>
      <c r="D7431" t="s">
        <v>7</v>
      </c>
      <c r="E7431" t="str">
        <f>VLOOKUP(D7431,Abbrev!$A$6:$B$67,2,FALSE)</f>
        <v>Alosines</v>
      </c>
      <c r="F7431" t="str">
        <f t="shared" si="348"/>
        <v/>
      </c>
      <c r="G7431">
        <v>1994</v>
      </c>
      <c r="H7431">
        <v>16274.894480000001</v>
      </c>
      <c r="I7431">
        <v>20.085885860714601</v>
      </c>
      <c r="J7431">
        <v>326895.67292045499</v>
      </c>
      <c r="K7431">
        <f t="shared" si="349"/>
        <v>2.0085885860714602E-2</v>
      </c>
      <c r="L7431">
        <f t="shared" si="350"/>
        <v>326.89567292045416</v>
      </c>
    </row>
    <row r="7432" spans="1:12" x14ac:dyDescent="0.3">
      <c r="A7432" t="s">
        <v>51</v>
      </c>
      <c r="B7432" t="s">
        <v>646</v>
      </c>
      <c r="C7432" t="s">
        <v>645</v>
      </c>
      <c r="D7432" t="s">
        <v>31</v>
      </c>
      <c r="E7432" t="str">
        <f>VLOOKUP(D7432,Abbrev!$A$6:$B$67,2,FALSE)</f>
        <v>Anch</v>
      </c>
      <c r="F7432" t="str">
        <f t="shared" si="348"/>
        <v/>
      </c>
      <c r="G7432">
        <v>1994</v>
      </c>
      <c r="H7432">
        <v>16274.894480000001</v>
      </c>
      <c r="I7432">
        <v>346.29859830523401</v>
      </c>
      <c r="J7432">
        <v>5635973.1459895801</v>
      </c>
      <c r="K7432">
        <f t="shared" si="349"/>
        <v>0.34629859830523402</v>
      </c>
      <c r="L7432">
        <f t="shared" si="350"/>
        <v>5635.9731459895911</v>
      </c>
    </row>
    <row r="7433" spans="1:12" x14ac:dyDescent="0.3">
      <c r="A7433" t="s">
        <v>51</v>
      </c>
      <c r="B7433" t="s">
        <v>646</v>
      </c>
      <c r="C7433" t="s">
        <v>645</v>
      </c>
      <c r="D7433" t="s">
        <v>42</v>
      </c>
      <c r="E7433" t="str">
        <f>VLOOKUP(D7433,Abbrev!$A$6:$B$67,2,FALSE)</f>
        <v>Croaker</v>
      </c>
      <c r="F7433" t="str">
        <f t="shared" si="348"/>
        <v/>
      </c>
      <c r="G7433">
        <v>1994</v>
      </c>
      <c r="H7433">
        <v>16274.894480000001</v>
      </c>
      <c r="I7433">
        <v>4145.6803945673801</v>
      </c>
      <c r="J7433">
        <v>67470510.969388902</v>
      </c>
      <c r="K7433">
        <f t="shared" si="349"/>
        <v>4.1456803945673801</v>
      </c>
      <c r="L7433">
        <f t="shared" si="350"/>
        <v>67470.510969388881</v>
      </c>
    </row>
    <row r="7434" spans="1:12" x14ac:dyDescent="0.3">
      <c r="A7434" t="s">
        <v>51</v>
      </c>
      <c r="B7434" t="s">
        <v>646</v>
      </c>
      <c r="C7434" t="s">
        <v>645</v>
      </c>
      <c r="D7434" t="s">
        <v>8</v>
      </c>
      <c r="E7434" t="str">
        <f>VLOOKUP(D7434,Abbrev!$A$6:$B$67,2,FALSE)</f>
        <v>Herring</v>
      </c>
      <c r="F7434" t="str">
        <f t="shared" si="348"/>
        <v/>
      </c>
      <c r="G7434">
        <v>1994</v>
      </c>
      <c r="H7434">
        <v>16274.894480000001</v>
      </c>
      <c r="I7434">
        <v>1324.81493677555</v>
      </c>
      <c r="J7434">
        <v>21561223.301550001</v>
      </c>
      <c r="K7434">
        <f t="shared" si="349"/>
        <v>1.32481493677555</v>
      </c>
      <c r="L7434">
        <f t="shared" si="350"/>
        <v>21561.223301549948</v>
      </c>
    </row>
    <row r="7435" spans="1:12" x14ac:dyDescent="0.3">
      <c r="A7435" t="s">
        <v>51</v>
      </c>
      <c r="B7435" t="s">
        <v>646</v>
      </c>
      <c r="C7435" t="s">
        <v>645</v>
      </c>
      <c r="D7435" t="s">
        <v>9</v>
      </c>
      <c r="E7435" t="str">
        <f>VLOOKUP(D7435,Abbrev!$A$6:$B$67,2,FALSE)</f>
        <v>Mack</v>
      </c>
      <c r="F7435" t="str">
        <f t="shared" si="348"/>
        <v/>
      </c>
      <c r="G7435">
        <v>1994</v>
      </c>
      <c r="H7435">
        <v>16274.894480000001</v>
      </c>
      <c r="I7435">
        <v>17.726993326308399</v>
      </c>
      <c r="J7435">
        <v>288504.94583333301</v>
      </c>
      <c r="K7435">
        <f t="shared" si="349"/>
        <v>1.77269933263084E-2</v>
      </c>
      <c r="L7435">
        <f t="shared" si="350"/>
        <v>288.50494583333347</v>
      </c>
    </row>
    <row r="7436" spans="1:12" x14ac:dyDescent="0.3">
      <c r="A7436" t="s">
        <v>51</v>
      </c>
      <c r="B7436" t="s">
        <v>646</v>
      </c>
      <c r="C7436" t="s">
        <v>645</v>
      </c>
      <c r="D7436" t="s">
        <v>10</v>
      </c>
      <c r="E7436" t="str">
        <f>VLOOKUP(D7436,Abbrev!$A$6:$B$67,2,FALSE)</f>
        <v>Butter</v>
      </c>
      <c r="F7436" t="str">
        <f t="shared" si="348"/>
        <v/>
      </c>
      <c r="G7436">
        <v>1994</v>
      </c>
      <c r="H7436">
        <v>16274.894480000001</v>
      </c>
      <c r="I7436">
        <v>563.45220846505094</v>
      </c>
      <c r="J7436">
        <v>9170125.2372916695</v>
      </c>
      <c r="K7436">
        <f t="shared" si="349"/>
        <v>0.56345220846505095</v>
      </c>
      <c r="L7436">
        <f t="shared" si="350"/>
        <v>9170.1252372916679</v>
      </c>
    </row>
    <row r="7437" spans="1:12" x14ac:dyDescent="0.3">
      <c r="A7437" t="s">
        <v>51</v>
      </c>
      <c r="B7437" t="s">
        <v>646</v>
      </c>
      <c r="C7437" t="s">
        <v>645</v>
      </c>
      <c r="D7437" t="s">
        <v>11</v>
      </c>
      <c r="E7437" t="str">
        <f>VLOOKUP(D7437,Abbrev!$A$6:$B$67,2,FALSE)</f>
        <v>Dbenth-oth</v>
      </c>
      <c r="F7437" t="str">
        <f t="shared" si="348"/>
        <v/>
      </c>
      <c r="G7437">
        <v>1994</v>
      </c>
      <c r="H7437">
        <v>16274.894480000001</v>
      </c>
      <c r="I7437">
        <v>3459.7267019861802</v>
      </c>
      <c r="J7437">
        <v>56306687.004463501</v>
      </c>
      <c r="K7437">
        <f t="shared" si="349"/>
        <v>3.4597267019861802</v>
      </c>
      <c r="L7437">
        <f t="shared" si="350"/>
        <v>56306.687004463492</v>
      </c>
    </row>
    <row r="7438" spans="1:12" x14ac:dyDescent="0.3">
      <c r="A7438" t="s">
        <v>51</v>
      </c>
      <c r="B7438" t="s">
        <v>646</v>
      </c>
      <c r="C7438" t="s">
        <v>645</v>
      </c>
      <c r="D7438" t="s">
        <v>33</v>
      </c>
      <c r="E7438" t="str">
        <f>VLOOKUP(D7438,Abbrev!$A$6:$B$67,2,FALSE)</f>
        <v>Domni-oth</v>
      </c>
      <c r="F7438" t="str">
        <f t="shared" si="348"/>
        <v/>
      </c>
      <c r="G7438">
        <v>1994</v>
      </c>
      <c r="H7438">
        <v>16274.894480000001</v>
      </c>
      <c r="I7438">
        <v>10.316932221455099</v>
      </c>
      <c r="J7438">
        <v>167906.983261494</v>
      </c>
      <c r="K7438">
        <f t="shared" si="349"/>
        <v>1.03169322214551E-2</v>
      </c>
      <c r="L7438">
        <f t="shared" si="350"/>
        <v>167.90698326149376</v>
      </c>
    </row>
    <row r="7439" spans="1:12" x14ac:dyDescent="0.3">
      <c r="A7439" t="s">
        <v>51</v>
      </c>
      <c r="B7439" t="s">
        <v>646</v>
      </c>
      <c r="C7439" t="s">
        <v>645</v>
      </c>
      <c r="D7439" t="s">
        <v>12</v>
      </c>
      <c r="E7439" t="str">
        <f>VLOOKUP(D7439,Abbrev!$A$6:$B$67,2,FALSE)</f>
        <v>Dpisc-oth</v>
      </c>
      <c r="F7439" t="str">
        <f t="shared" si="348"/>
        <v/>
      </c>
      <c r="G7439">
        <v>1994</v>
      </c>
      <c r="H7439">
        <v>16274.894480000001</v>
      </c>
      <c r="I7439">
        <v>528.37689611563303</v>
      </c>
      <c r="J7439">
        <v>8599278.2299518399</v>
      </c>
      <c r="K7439">
        <f t="shared" si="349"/>
        <v>0.52837689611563299</v>
      </c>
      <c r="L7439">
        <f t="shared" si="350"/>
        <v>8599.2782299518494</v>
      </c>
    </row>
    <row r="7440" spans="1:12" x14ac:dyDescent="0.3">
      <c r="A7440" t="s">
        <v>51</v>
      </c>
      <c r="B7440" t="s">
        <v>646</v>
      </c>
      <c r="C7440" t="s">
        <v>645</v>
      </c>
      <c r="D7440" t="s">
        <v>27</v>
      </c>
      <c r="E7440" t="str">
        <f>VLOOKUP(D7440,Abbrev!$A$6:$B$67,2,FALSE)</f>
        <v>MedPel</v>
      </c>
      <c r="F7440" t="str">
        <f t="shared" si="348"/>
        <v/>
      </c>
      <c r="G7440">
        <v>1994</v>
      </c>
      <c r="H7440">
        <v>16274.894480000001</v>
      </c>
      <c r="I7440">
        <v>83.141588184931507</v>
      </c>
      <c r="J7440">
        <v>1353120.57460938</v>
      </c>
      <c r="K7440">
        <f t="shared" si="349"/>
        <v>8.3141588184931503E-2</v>
      </c>
      <c r="L7440">
        <f t="shared" si="350"/>
        <v>1353.1205746093749</v>
      </c>
    </row>
    <row r="7441" spans="1:12" x14ac:dyDescent="0.3">
      <c r="A7441" t="s">
        <v>51</v>
      </c>
      <c r="B7441" t="s">
        <v>646</v>
      </c>
      <c r="C7441" t="s">
        <v>645</v>
      </c>
      <c r="D7441" t="s">
        <v>14</v>
      </c>
      <c r="E7441" t="str">
        <f>VLOOKUP(D7441,Abbrev!$A$6:$B$67,2,FALSE)</f>
        <v>Mesopel</v>
      </c>
      <c r="F7441" t="str">
        <f t="shared" si="348"/>
        <v/>
      </c>
      <c r="G7441">
        <v>1994</v>
      </c>
      <c r="H7441">
        <v>16274.894480000001</v>
      </c>
      <c r="I7441">
        <v>0.55568361433087499</v>
      </c>
      <c r="J7441">
        <v>9043.6921875000007</v>
      </c>
      <c r="K7441">
        <f t="shared" si="349"/>
        <v>5.5568361433087497E-4</v>
      </c>
      <c r="L7441">
        <f t="shared" si="350"/>
        <v>9.0436921875000067</v>
      </c>
    </row>
    <row r="7442" spans="1:12" x14ac:dyDescent="0.3">
      <c r="A7442" t="s">
        <v>51</v>
      </c>
      <c r="B7442" t="s">
        <v>646</v>
      </c>
      <c r="C7442" t="s">
        <v>645</v>
      </c>
      <c r="D7442" t="s">
        <v>15</v>
      </c>
      <c r="E7442" t="str">
        <f>VLOOKUP(D7442,Abbrev!$A$6:$B$67,2,FALSE)</f>
        <v>Skate</v>
      </c>
      <c r="F7442" t="str">
        <f t="shared" si="348"/>
        <v/>
      </c>
      <c r="G7442">
        <v>1994</v>
      </c>
      <c r="H7442">
        <v>16274.894480000001</v>
      </c>
      <c r="I7442">
        <v>1104.77825212882</v>
      </c>
      <c r="J7442">
        <v>17980149.477195501</v>
      </c>
      <c r="K7442">
        <f t="shared" si="349"/>
        <v>1.1047782521288201</v>
      </c>
      <c r="L7442">
        <f t="shared" si="350"/>
        <v>17980.149477195384</v>
      </c>
    </row>
    <row r="7443" spans="1:12" x14ac:dyDescent="0.3">
      <c r="A7443" t="s">
        <v>51</v>
      </c>
      <c r="B7443" t="s">
        <v>646</v>
      </c>
      <c r="C7443" t="s">
        <v>645</v>
      </c>
      <c r="D7443" t="s">
        <v>16</v>
      </c>
      <c r="E7443" t="str">
        <f>VLOOKUP(D7443,Abbrev!$A$6:$B$67,2,FALSE)</f>
        <v>SmPel</v>
      </c>
      <c r="F7443" t="str">
        <f t="shared" si="348"/>
        <v/>
      </c>
      <c r="G7443">
        <v>1994</v>
      </c>
      <c r="H7443">
        <v>16274.894480000001</v>
      </c>
      <c r="I7443">
        <v>96.620002963646002</v>
      </c>
      <c r="J7443">
        <v>1572480.35289063</v>
      </c>
      <c r="K7443">
        <f t="shared" si="349"/>
        <v>9.6620002963646007E-2</v>
      </c>
      <c r="L7443">
        <f t="shared" si="350"/>
        <v>1572.4803528906261</v>
      </c>
    </row>
    <row r="7444" spans="1:12" x14ac:dyDescent="0.3">
      <c r="A7444" t="s">
        <v>51</v>
      </c>
      <c r="B7444" t="s">
        <v>646</v>
      </c>
      <c r="C7444" t="s">
        <v>645</v>
      </c>
      <c r="D7444" t="s">
        <v>17</v>
      </c>
      <c r="E7444" t="str">
        <f>VLOOKUP(D7444,Abbrev!$A$6:$B$67,2,FALSE)</f>
        <v>Squid</v>
      </c>
      <c r="F7444" t="str">
        <f t="shared" si="348"/>
        <v/>
      </c>
      <c r="G7444">
        <v>1994</v>
      </c>
      <c r="H7444">
        <v>16274.894480000001</v>
      </c>
      <c r="I7444">
        <v>876.64518366372499</v>
      </c>
      <c r="J7444">
        <v>14267307.860527299</v>
      </c>
      <c r="K7444">
        <f t="shared" si="349"/>
        <v>0.87664518366372501</v>
      </c>
      <c r="L7444">
        <f t="shared" si="350"/>
        <v>14267.307860527346</v>
      </c>
    </row>
    <row r="7445" spans="1:12" x14ac:dyDescent="0.3">
      <c r="A7445" t="s">
        <v>51</v>
      </c>
      <c r="B7445" t="s">
        <v>646</v>
      </c>
      <c r="C7445" t="s">
        <v>645</v>
      </c>
      <c r="D7445" t="s">
        <v>18</v>
      </c>
      <c r="E7445" t="str">
        <f>VLOOKUP(D7445,Abbrev!$A$6:$B$67,2,FALSE)</f>
        <v>Dogfish-S</v>
      </c>
      <c r="F7445" t="str">
        <f t="shared" si="348"/>
        <v/>
      </c>
      <c r="G7445">
        <v>1994</v>
      </c>
      <c r="H7445">
        <v>16274.894480000001</v>
      </c>
      <c r="I7445">
        <v>0.460481420661705</v>
      </c>
      <c r="J7445">
        <v>7494.2865312697404</v>
      </c>
      <c r="K7445">
        <f t="shared" si="349"/>
        <v>4.6048142066170501E-4</v>
      </c>
      <c r="L7445">
        <f t="shared" si="350"/>
        <v>7.4942865312697409</v>
      </c>
    </row>
    <row r="7446" spans="1:12" x14ac:dyDescent="0.3">
      <c r="A7446" t="s">
        <v>51</v>
      </c>
      <c r="B7446" t="s">
        <v>646</v>
      </c>
      <c r="C7446" t="s">
        <v>645</v>
      </c>
      <c r="D7446" t="s">
        <v>19</v>
      </c>
      <c r="E7446" t="str">
        <f>VLOOKUP(D7446,Abbrev!$A$6:$B$67,2,FALSE)</f>
        <v>Dogfish-L</v>
      </c>
      <c r="F7446" t="str">
        <f t="shared" si="348"/>
        <v/>
      </c>
      <c r="G7446">
        <v>1994</v>
      </c>
      <c r="H7446">
        <v>16274.894480000001</v>
      </c>
      <c r="I7446">
        <v>1527.22753855783</v>
      </c>
      <c r="J7446">
        <v>24855467.0369788</v>
      </c>
      <c r="K7446">
        <f t="shared" si="349"/>
        <v>1.52722753855783</v>
      </c>
      <c r="L7446">
        <f t="shared" si="350"/>
        <v>24855.467036978815</v>
      </c>
    </row>
    <row r="7447" spans="1:12" x14ac:dyDescent="0.3">
      <c r="A7447" t="s">
        <v>51</v>
      </c>
      <c r="B7447" t="s">
        <v>646</v>
      </c>
      <c r="C7447" t="s">
        <v>645</v>
      </c>
      <c r="D7447" t="s">
        <v>38</v>
      </c>
      <c r="E7447" t="str">
        <f>VLOOKUP(D7447,Abbrev!$A$6:$B$67,2,FALSE)</f>
        <v>Menh-S</v>
      </c>
      <c r="F7447" t="str">
        <f t="shared" si="348"/>
        <v/>
      </c>
      <c r="G7447">
        <v>1994</v>
      </c>
      <c r="H7447">
        <v>16274.894480000001</v>
      </c>
      <c r="I7447">
        <v>5.8922841634476004</v>
      </c>
      <c r="J7447">
        <v>95896.303006284797</v>
      </c>
      <c r="K7447">
        <f t="shared" si="349"/>
        <v>5.8922841634476003E-3</v>
      </c>
      <c r="L7447">
        <f t="shared" si="350"/>
        <v>95.896303006284768</v>
      </c>
    </row>
    <row r="7448" spans="1:12" x14ac:dyDescent="0.3">
      <c r="A7448" t="s">
        <v>51</v>
      </c>
      <c r="B7448" t="s">
        <v>646</v>
      </c>
      <c r="C7448" t="s">
        <v>645</v>
      </c>
      <c r="D7448" t="s">
        <v>45</v>
      </c>
      <c r="E7448" t="str">
        <f>VLOOKUP(D7448,Abbrev!$A$6:$B$67,2,FALSE)</f>
        <v>Menh-M</v>
      </c>
      <c r="F7448" t="str">
        <f t="shared" si="348"/>
        <v/>
      </c>
      <c r="G7448">
        <v>1994</v>
      </c>
      <c r="H7448">
        <v>16274.894480000001</v>
      </c>
      <c r="I7448">
        <v>7.5604954681704699</v>
      </c>
      <c r="J7448">
        <v>123046.265960993</v>
      </c>
      <c r="K7448">
        <f t="shared" si="349"/>
        <v>7.5604954681704698E-3</v>
      </c>
      <c r="L7448">
        <f t="shared" si="350"/>
        <v>123.0462659609926</v>
      </c>
    </row>
    <row r="7449" spans="1:12" x14ac:dyDescent="0.3">
      <c r="A7449" t="s">
        <v>51</v>
      </c>
      <c r="B7449" t="s">
        <v>646</v>
      </c>
      <c r="C7449" t="s">
        <v>645</v>
      </c>
      <c r="D7449" t="s">
        <v>30</v>
      </c>
      <c r="E7449" t="str">
        <f>VLOOKUP(D7449,Abbrev!$A$6:$B$67,2,FALSE)</f>
        <v>Menh-L</v>
      </c>
      <c r="F7449" t="str">
        <f t="shared" si="348"/>
        <v/>
      </c>
      <c r="G7449">
        <v>1994</v>
      </c>
      <c r="H7449">
        <v>16274.894480000001</v>
      </c>
      <c r="I7449">
        <v>31.1328468474271</v>
      </c>
      <c r="J7449">
        <v>506683.79730387701</v>
      </c>
      <c r="K7449">
        <f t="shared" si="349"/>
        <v>3.1132846847427099E-2</v>
      </c>
      <c r="L7449">
        <f t="shared" si="350"/>
        <v>506.6837973038767</v>
      </c>
    </row>
    <row r="7450" spans="1:12" x14ac:dyDescent="0.3">
      <c r="A7450" t="s">
        <v>51</v>
      </c>
      <c r="B7450" t="s">
        <v>646</v>
      </c>
      <c r="C7450" t="s">
        <v>645</v>
      </c>
      <c r="D7450" t="s">
        <v>20</v>
      </c>
      <c r="E7450" t="str">
        <f>VLOOKUP(D7450,Abbrev!$A$6:$B$67,2,FALSE)</f>
        <v>Hake-S</v>
      </c>
      <c r="F7450" t="str">
        <f t="shared" si="348"/>
        <v/>
      </c>
      <c r="G7450">
        <v>1994</v>
      </c>
      <c r="H7450">
        <v>16274.894480000001</v>
      </c>
      <c r="I7450">
        <v>111.866265193454</v>
      </c>
      <c r="J7450">
        <v>1820611.6618951601</v>
      </c>
      <c r="K7450">
        <f t="shared" si="349"/>
        <v>0.111866265193454</v>
      </c>
      <c r="L7450">
        <f t="shared" si="350"/>
        <v>1820.6116618951608</v>
      </c>
    </row>
    <row r="7451" spans="1:12" x14ac:dyDescent="0.3">
      <c r="A7451" t="s">
        <v>51</v>
      </c>
      <c r="B7451" t="s">
        <v>646</v>
      </c>
      <c r="C7451" t="s">
        <v>645</v>
      </c>
      <c r="D7451" t="s">
        <v>23</v>
      </c>
      <c r="E7451" t="str">
        <f>VLOOKUP(D7451,Abbrev!$A$6:$B$67,2,FALSE)</f>
        <v>Cod-L</v>
      </c>
      <c r="F7451" t="str">
        <f t="shared" si="348"/>
        <v/>
      </c>
      <c r="G7451">
        <v>1994</v>
      </c>
      <c r="H7451">
        <v>16274.894480000001</v>
      </c>
      <c r="I7451">
        <v>10.618690220652899</v>
      </c>
      <c r="J7451">
        <v>172818.062856934</v>
      </c>
      <c r="K7451">
        <f t="shared" si="349"/>
        <v>1.0618690220652899E-2</v>
      </c>
      <c r="L7451">
        <f t="shared" si="350"/>
        <v>172.81806285693386</v>
      </c>
    </row>
    <row r="7452" spans="1:12" x14ac:dyDescent="0.3">
      <c r="A7452" t="s">
        <v>51</v>
      </c>
      <c r="B7452" t="s">
        <v>646</v>
      </c>
      <c r="C7452" t="s">
        <v>645</v>
      </c>
      <c r="D7452" t="s">
        <v>43</v>
      </c>
      <c r="E7452" t="str">
        <f>VLOOKUP(D7452,Abbrev!$A$6:$B$67,2,FALSE)</f>
        <v>Sflound-S</v>
      </c>
      <c r="F7452" t="str">
        <f t="shared" si="348"/>
        <v/>
      </c>
      <c r="G7452">
        <v>1994</v>
      </c>
      <c r="H7452">
        <v>16274.894480000001</v>
      </c>
      <c r="I7452">
        <v>7.2780122617713499</v>
      </c>
      <c r="J7452">
        <v>118448.88158447501</v>
      </c>
      <c r="K7452">
        <f t="shared" si="349"/>
        <v>7.2780122617713498E-3</v>
      </c>
      <c r="L7452">
        <f t="shared" si="350"/>
        <v>118.44888158447486</v>
      </c>
    </row>
    <row r="7453" spans="1:12" x14ac:dyDescent="0.3">
      <c r="A7453" t="s">
        <v>51</v>
      </c>
      <c r="B7453" t="s">
        <v>646</v>
      </c>
      <c r="C7453" t="s">
        <v>645</v>
      </c>
      <c r="D7453" t="s">
        <v>29</v>
      </c>
      <c r="E7453" t="str">
        <f>VLOOKUP(D7453,Abbrev!$A$6:$B$67,2,FALSE)</f>
        <v>Sflound-L</v>
      </c>
      <c r="F7453" t="str">
        <f t="shared" si="348"/>
        <v/>
      </c>
      <c r="G7453">
        <v>1994</v>
      </c>
      <c r="H7453">
        <v>16274.894480000001</v>
      </c>
      <c r="I7453">
        <v>79.712849228693202</v>
      </c>
      <c r="J7453">
        <v>1297318.20989713</v>
      </c>
      <c r="K7453">
        <f t="shared" si="349"/>
        <v>7.9712849228693206E-2</v>
      </c>
      <c r="L7453">
        <f t="shared" si="350"/>
        <v>1297.3182098971313</v>
      </c>
    </row>
    <row r="7454" spans="1:12" x14ac:dyDescent="0.3">
      <c r="A7454" t="s">
        <v>51</v>
      </c>
      <c r="B7454" t="s">
        <v>646</v>
      </c>
      <c r="C7454" t="s">
        <v>645</v>
      </c>
      <c r="D7454" t="s">
        <v>44</v>
      </c>
      <c r="E7454" t="str">
        <f>VLOOKUP(D7454,Abbrev!$A$6:$B$67,2,FALSE)</f>
        <v>Blue-S</v>
      </c>
      <c r="F7454" t="str">
        <f t="shared" si="348"/>
        <v/>
      </c>
      <c r="G7454">
        <v>1994</v>
      </c>
      <c r="H7454">
        <v>16274.894480000001</v>
      </c>
      <c r="I7454">
        <v>120.426272658407</v>
      </c>
      <c r="J7454">
        <v>1959924.8801352801</v>
      </c>
      <c r="K7454">
        <f t="shared" si="349"/>
        <v>0.120426272658407</v>
      </c>
      <c r="L7454">
        <f t="shared" si="350"/>
        <v>1959.924880135283</v>
      </c>
    </row>
    <row r="7455" spans="1:12" x14ac:dyDescent="0.3">
      <c r="A7455" t="s">
        <v>51</v>
      </c>
      <c r="B7455" t="s">
        <v>646</v>
      </c>
      <c r="C7455" t="s">
        <v>645</v>
      </c>
      <c r="D7455" t="s">
        <v>32</v>
      </c>
      <c r="E7455" t="str">
        <f>VLOOKUP(D7455,Abbrev!$A$6:$B$67,2,FALSE)</f>
        <v>Blue-M</v>
      </c>
      <c r="F7455" t="str">
        <f t="shared" si="348"/>
        <v/>
      </c>
      <c r="G7455">
        <v>1994</v>
      </c>
      <c r="H7455">
        <v>16274.894480000001</v>
      </c>
      <c r="I7455">
        <v>26.546345430112599</v>
      </c>
      <c r="J7455">
        <v>432038.97070471302</v>
      </c>
      <c r="K7455">
        <f t="shared" si="349"/>
        <v>2.6546345430112597E-2</v>
      </c>
      <c r="L7455">
        <f t="shared" si="350"/>
        <v>432.03897070471277</v>
      </c>
    </row>
    <row r="7456" spans="1:12" x14ac:dyDescent="0.3">
      <c r="A7456" t="s">
        <v>51</v>
      </c>
      <c r="B7456" t="s">
        <v>646</v>
      </c>
      <c r="C7456" t="s">
        <v>645</v>
      </c>
      <c r="D7456" t="s">
        <v>28</v>
      </c>
      <c r="E7456" t="str">
        <f>VLOOKUP(D7456,Abbrev!$A$6:$B$67,2,FALSE)</f>
        <v>Blue-L</v>
      </c>
      <c r="F7456" t="str">
        <f t="shared" si="348"/>
        <v/>
      </c>
      <c r="G7456">
        <v>1994</v>
      </c>
      <c r="H7456">
        <v>16274.894480000001</v>
      </c>
      <c r="I7456">
        <v>63.952151512607699</v>
      </c>
      <c r="J7456">
        <v>1040814.51763666</v>
      </c>
      <c r="K7456">
        <f t="shared" si="349"/>
        <v>6.3952151512607705E-2</v>
      </c>
      <c r="L7456">
        <f t="shared" si="350"/>
        <v>1040.8145176366629</v>
      </c>
    </row>
    <row r="7457" spans="1:12" x14ac:dyDescent="0.3">
      <c r="A7457" t="s">
        <v>51</v>
      </c>
      <c r="B7457" t="s">
        <v>646</v>
      </c>
      <c r="C7457" t="s">
        <v>645</v>
      </c>
      <c r="D7457" t="s">
        <v>39</v>
      </c>
      <c r="E7457" t="str">
        <f>VLOOKUP(D7457,Abbrev!$A$6:$B$67,2,FALSE)</f>
        <v>Sbass-M</v>
      </c>
      <c r="F7457" t="str">
        <f t="shared" si="348"/>
        <v/>
      </c>
      <c r="G7457">
        <v>1994</v>
      </c>
      <c r="H7457">
        <v>16274.894480000001</v>
      </c>
      <c r="I7457">
        <v>2325.0890831545298</v>
      </c>
      <c r="J7457">
        <v>37840579.48494</v>
      </c>
      <c r="K7457">
        <f t="shared" si="349"/>
        <v>2.3250890831545297</v>
      </c>
      <c r="L7457">
        <f t="shared" si="350"/>
        <v>37840.579484939917</v>
      </c>
    </row>
    <row r="7458" spans="1:12" x14ac:dyDescent="0.3">
      <c r="A7458" t="s">
        <v>51</v>
      </c>
      <c r="B7458" t="s">
        <v>646</v>
      </c>
      <c r="C7458" t="s">
        <v>645</v>
      </c>
      <c r="D7458" t="s">
        <v>35</v>
      </c>
      <c r="E7458" t="str">
        <f>VLOOKUP(D7458,Abbrev!$A$6:$B$67,2,FALSE)</f>
        <v>Sbass-L</v>
      </c>
      <c r="F7458" t="str">
        <f t="shared" si="348"/>
        <v/>
      </c>
      <c r="G7458">
        <v>1994</v>
      </c>
      <c r="H7458">
        <v>16274.894480000001</v>
      </c>
      <c r="I7458">
        <v>649.90525651257303</v>
      </c>
      <c r="J7458">
        <v>10577139.471739501</v>
      </c>
      <c r="K7458">
        <f t="shared" si="349"/>
        <v>0.64990525651257303</v>
      </c>
      <c r="L7458">
        <f t="shared" si="350"/>
        <v>10577.13947173946</v>
      </c>
    </row>
    <row r="7459" spans="1:12" x14ac:dyDescent="0.3">
      <c r="A7459" t="s">
        <v>51</v>
      </c>
      <c r="B7459" t="s">
        <v>646</v>
      </c>
      <c r="C7459" t="s">
        <v>645</v>
      </c>
      <c r="D7459" t="s">
        <v>40</v>
      </c>
      <c r="E7459" t="str">
        <f>VLOOKUP(D7459,Abbrev!$A$6:$B$67,2,FALSE)</f>
        <v>Weak-S</v>
      </c>
      <c r="F7459" t="str">
        <f t="shared" si="348"/>
        <v/>
      </c>
      <c r="G7459">
        <v>1994</v>
      </c>
      <c r="H7459">
        <v>16274.894480000001</v>
      </c>
      <c r="I7459">
        <v>536.225714455456</v>
      </c>
      <c r="J7459">
        <v>8727016.9202251602</v>
      </c>
      <c r="K7459">
        <f t="shared" si="349"/>
        <v>0.53622571445545597</v>
      </c>
      <c r="L7459">
        <f t="shared" si="350"/>
        <v>8727.0169202251564</v>
      </c>
    </row>
    <row r="7460" spans="1:12" x14ac:dyDescent="0.3">
      <c r="A7460" t="s">
        <v>51</v>
      </c>
      <c r="B7460" t="s">
        <v>646</v>
      </c>
      <c r="C7460" t="s">
        <v>645</v>
      </c>
      <c r="D7460" t="s">
        <v>36</v>
      </c>
      <c r="E7460" t="str">
        <f>VLOOKUP(D7460,Abbrev!$A$6:$B$67,2,FALSE)</f>
        <v>Weak-M</v>
      </c>
      <c r="F7460" t="str">
        <f t="shared" si="348"/>
        <v/>
      </c>
      <c r="G7460">
        <v>1994</v>
      </c>
      <c r="H7460">
        <v>16274.894480000001</v>
      </c>
      <c r="I7460">
        <v>1852.3093461092999</v>
      </c>
      <c r="J7460">
        <v>30146139.152246598</v>
      </c>
      <c r="K7460">
        <f t="shared" si="349"/>
        <v>1.8523093461092999</v>
      </c>
      <c r="L7460">
        <f t="shared" si="350"/>
        <v>30146.139152246655</v>
      </c>
    </row>
    <row r="7461" spans="1:12" x14ac:dyDescent="0.3">
      <c r="A7461" t="s">
        <v>51</v>
      </c>
      <c r="B7461" t="s">
        <v>646</v>
      </c>
      <c r="C7461" t="s">
        <v>645</v>
      </c>
      <c r="D7461" t="s">
        <v>49</v>
      </c>
      <c r="E7461" t="str">
        <f>VLOOKUP(D7461,Abbrev!$A$6:$B$67,2,FALSE)</f>
        <v>Weak-L</v>
      </c>
      <c r="F7461" t="str">
        <f t="shared" si="348"/>
        <v/>
      </c>
      <c r="G7461">
        <v>1994</v>
      </c>
      <c r="H7461">
        <v>16274.894480000001</v>
      </c>
      <c r="I7461">
        <v>34.615357728687599</v>
      </c>
      <c r="J7461">
        <v>563361.29442184395</v>
      </c>
      <c r="K7461">
        <f t="shared" si="349"/>
        <v>3.4615357728687596E-2</v>
      </c>
      <c r="L7461">
        <f t="shared" si="350"/>
        <v>563.36129442184313</v>
      </c>
    </row>
    <row r="7462" spans="1:12" x14ac:dyDescent="0.3">
      <c r="A7462" t="s">
        <v>51</v>
      </c>
      <c r="B7462" t="s">
        <v>646</v>
      </c>
      <c r="C7462" t="s">
        <v>645</v>
      </c>
      <c r="D7462" t="s">
        <v>7</v>
      </c>
      <c r="E7462" t="str">
        <f>VLOOKUP(D7462,Abbrev!$A$6:$B$67,2,FALSE)</f>
        <v>Alosines</v>
      </c>
      <c r="F7462" t="str">
        <f t="shared" si="348"/>
        <v/>
      </c>
      <c r="G7462">
        <v>1995</v>
      </c>
      <c r="H7462">
        <v>16274.894480000001</v>
      </c>
      <c r="I7462">
        <v>166.713191916531</v>
      </c>
      <c r="J7462">
        <v>2713239.6068655299</v>
      </c>
      <c r="K7462">
        <f t="shared" si="349"/>
        <v>0.166713191916531</v>
      </c>
      <c r="L7462">
        <f t="shared" si="350"/>
        <v>2713.2396068655312</v>
      </c>
    </row>
    <row r="7463" spans="1:12" x14ac:dyDescent="0.3">
      <c r="A7463" t="s">
        <v>51</v>
      </c>
      <c r="B7463" t="s">
        <v>646</v>
      </c>
      <c r="C7463" t="s">
        <v>645</v>
      </c>
      <c r="D7463" t="s">
        <v>31</v>
      </c>
      <c r="E7463" t="str">
        <f>VLOOKUP(D7463,Abbrev!$A$6:$B$67,2,FALSE)</f>
        <v>Anch</v>
      </c>
      <c r="F7463" t="str">
        <f t="shared" si="348"/>
        <v/>
      </c>
      <c r="G7463">
        <v>1995</v>
      </c>
      <c r="H7463">
        <v>16274.894480000001</v>
      </c>
      <c r="I7463">
        <v>2990.61717926765</v>
      </c>
      <c r="J7463">
        <v>48671979.022656202</v>
      </c>
      <c r="K7463">
        <f t="shared" si="349"/>
        <v>2.9906171792676499</v>
      </c>
      <c r="L7463">
        <f t="shared" si="350"/>
        <v>48671.979022656247</v>
      </c>
    </row>
    <row r="7464" spans="1:12" x14ac:dyDescent="0.3">
      <c r="A7464" t="s">
        <v>51</v>
      </c>
      <c r="B7464" t="s">
        <v>646</v>
      </c>
      <c r="C7464" t="s">
        <v>645</v>
      </c>
      <c r="D7464" t="s">
        <v>42</v>
      </c>
      <c r="E7464" t="str">
        <f>VLOOKUP(D7464,Abbrev!$A$6:$B$67,2,FALSE)</f>
        <v>Croaker</v>
      </c>
      <c r="F7464" t="str">
        <f t="shared" si="348"/>
        <v/>
      </c>
      <c r="G7464">
        <v>1995</v>
      </c>
      <c r="H7464">
        <v>16274.894480000001</v>
      </c>
      <c r="I7464">
        <v>1835.75638830348</v>
      </c>
      <c r="J7464">
        <v>29876741.510625001</v>
      </c>
      <c r="K7464">
        <f t="shared" si="349"/>
        <v>1.83575638830348</v>
      </c>
      <c r="L7464">
        <f t="shared" si="350"/>
        <v>29876.741510625045</v>
      </c>
    </row>
    <row r="7465" spans="1:12" x14ac:dyDescent="0.3">
      <c r="A7465" t="s">
        <v>51</v>
      </c>
      <c r="B7465" t="s">
        <v>646</v>
      </c>
      <c r="C7465" t="s">
        <v>645</v>
      </c>
      <c r="D7465" t="s">
        <v>8</v>
      </c>
      <c r="E7465" t="str">
        <f>VLOOKUP(D7465,Abbrev!$A$6:$B$67,2,FALSE)</f>
        <v>Herring</v>
      </c>
      <c r="F7465" t="str">
        <f t="shared" si="348"/>
        <v/>
      </c>
      <c r="G7465">
        <v>1995</v>
      </c>
      <c r="H7465">
        <v>16274.894480000001</v>
      </c>
      <c r="I7465">
        <v>3224.6800360028101</v>
      </c>
      <c r="J7465">
        <v>52481327.317708299</v>
      </c>
      <c r="K7465">
        <f t="shared" si="349"/>
        <v>3.2246800360028103</v>
      </c>
      <c r="L7465">
        <f t="shared" si="350"/>
        <v>52481.327317708339</v>
      </c>
    </row>
    <row r="7466" spans="1:12" x14ac:dyDescent="0.3">
      <c r="A7466" t="s">
        <v>51</v>
      </c>
      <c r="B7466" t="s">
        <v>646</v>
      </c>
      <c r="C7466" t="s">
        <v>645</v>
      </c>
      <c r="D7466" t="s">
        <v>9</v>
      </c>
      <c r="E7466" t="str">
        <f>VLOOKUP(D7466,Abbrev!$A$6:$B$67,2,FALSE)</f>
        <v>Mack</v>
      </c>
      <c r="F7466" t="str">
        <f t="shared" si="348"/>
        <v/>
      </c>
      <c r="G7466">
        <v>1995</v>
      </c>
      <c r="H7466">
        <v>16274.894480000001</v>
      </c>
      <c r="I7466">
        <v>446.14019417369201</v>
      </c>
      <c r="J7466">
        <v>7260884.5834635403</v>
      </c>
      <c r="K7466">
        <f t="shared" si="349"/>
        <v>0.446140194173692</v>
      </c>
      <c r="L7466">
        <f t="shared" si="350"/>
        <v>7260.8845834635486</v>
      </c>
    </row>
    <row r="7467" spans="1:12" x14ac:dyDescent="0.3">
      <c r="A7467" t="s">
        <v>51</v>
      </c>
      <c r="B7467" t="s">
        <v>646</v>
      </c>
      <c r="C7467" t="s">
        <v>645</v>
      </c>
      <c r="D7467" t="s">
        <v>10</v>
      </c>
      <c r="E7467" t="str">
        <f>VLOOKUP(D7467,Abbrev!$A$6:$B$67,2,FALSE)</f>
        <v>Butter</v>
      </c>
      <c r="F7467" t="str">
        <f t="shared" si="348"/>
        <v/>
      </c>
      <c r="G7467">
        <v>1995</v>
      </c>
      <c r="H7467">
        <v>16274.894480000001</v>
      </c>
      <c r="I7467">
        <v>485.09709468613602</v>
      </c>
      <c r="J7467">
        <v>7894904.0285714297</v>
      </c>
      <c r="K7467">
        <f t="shared" si="349"/>
        <v>0.48509709468613604</v>
      </c>
      <c r="L7467">
        <f t="shared" si="350"/>
        <v>7894.9040285714336</v>
      </c>
    </row>
    <row r="7468" spans="1:12" x14ac:dyDescent="0.3">
      <c r="A7468" t="s">
        <v>51</v>
      </c>
      <c r="B7468" t="s">
        <v>646</v>
      </c>
      <c r="C7468" t="s">
        <v>645</v>
      </c>
      <c r="D7468" t="s">
        <v>11</v>
      </c>
      <c r="E7468" t="str">
        <f>VLOOKUP(D7468,Abbrev!$A$6:$B$67,2,FALSE)</f>
        <v>Dbenth-oth</v>
      </c>
      <c r="F7468" t="str">
        <f t="shared" si="348"/>
        <v/>
      </c>
      <c r="G7468">
        <v>1995</v>
      </c>
      <c r="H7468">
        <v>16274.894480000001</v>
      </c>
      <c r="I7468">
        <v>3282.5371360966901</v>
      </c>
      <c r="J7468">
        <v>53422945.516655102</v>
      </c>
      <c r="K7468">
        <f t="shared" si="349"/>
        <v>3.28253713609669</v>
      </c>
      <c r="L7468">
        <f t="shared" si="350"/>
        <v>53422.945516655032</v>
      </c>
    </row>
    <row r="7469" spans="1:12" x14ac:dyDescent="0.3">
      <c r="A7469" t="s">
        <v>51</v>
      </c>
      <c r="B7469" t="s">
        <v>646</v>
      </c>
      <c r="C7469" t="s">
        <v>645</v>
      </c>
      <c r="D7469" t="s">
        <v>33</v>
      </c>
      <c r="E7469" t="str">
        <f>VLOOKUP(D7469,Abbrev!$A$6:$B$67,2,FALSE)</f>
        <v>Domni-oth</v>
      </c>
      <c r="F7469" t="str">
        <f t="shared" si="348"/>
        <v/>
      </c>
      <c r="G7469">
        <v>1995</v>
      </c>
      <c r="H7469">
        <v>16274.894480000001</v>
      </c>
      <c r="I7469">
        <v>36.113520887080199</v>
      </c>
      <c r="J7469">
        <v>587743.74173850601</v>
      </c>
      <c r="K7469">
        <f t="shared" si="349"/>
        <v>3.6113520887080197E-2</v>
      </c>
      <c r="L7469">
        <f t="shared" si="350"/>
        <v>587.74374173850629</v>
      </c>
    </row>
    <row r="7470" spans="1:12" x14ac:dyDescent="0.3">
      <c r="A7470" t="s">
        <v>51</v>
      </c>
      <c r="B7470" t="s">
        <v>646</v>
      </c>
      <c r="C7470" t="s">
        <v>645</v>
      </c>
      <c r="D7470" t="s">
        <v>12</v>
      </c>
      <c r="E7470" t="str">
        <f>VLOOKUP(D7470,Abbrev!$A$6:$B$67,2,FALSE)</f>
        <v>Dpisc-oth</v>
      </c>
      <c r="F7470" t="str">
        <f t="shared" si="348"/>
        <v/>
      </c>
      <c r="G7470">
        <v>1995</v>
      </c>
      <c r="H7470">
        <v>16274.894480000001</v>
      </c>
      <c r="I7470">
        <v>274.08002318406199</v>
      </c>
      <c r="J7470">
        <v>4460623.4563965704</v>
      </c>
      <c r="K7470">
        <f t="shared" si="349"/>
        <v>0.27408002318406199</v>
      </c>
      <c r="L7470">
        <f t="shared" si="350"/>
        <v>4460.6234563965627</v>
      </c>
    </row>
    <row r="7471" spans="1:12" x14ac:dyDescent="0.3">
      <c r="A7471" t="s">
        <v>51</v>
      </c>
      <c r="B7471" t="s">
        <v>646</v>
      </c>
      <c r="C7471" t="s">
        <v>645</v>
      </c>
      <c r="D7471" t="s">
        <v>27</v>
      </c>
      <c r="E7471" t="str">
        <f>VLOOKUP(D7471,Abbrev!$A$6:$B$67,2,FALSE)</f>
        <v>MedPel</v>
      </c>
      <c r="F7471" t="str">
        <f t="shared" si="348"/>
        <v/>
      </c>
      <c r="G7471">
        <v>1995</v>
      </c>
      <c r="H7471">
        <v>16274.894480000001</v>
      </c>
      <c r="I7471">
        <v>76.356759856866901</v>
      </c>
      <c r="J7471">
        <v>1242698.2095052099</v>
      </c>
      <c r="K7471">
        <f t="shared" si="349"/>
        <v>7.6356759856866907E-2</v>
      </c>
      <c r="L7471">
        <f t="shared" si="350"/>
        <v>1242.698209505209</v>
      </c>
    </row>
    <row r="7472" spans="1:12" x14ac:dyDescent="0.3">
      <c r="A7472" t="s">
        <v>51</v>
      </c>
      <c r="B7472" t="s">
        <v>646</v>
      </c>
      <c r="C7472" t="s">
        <v>645</v>
      </c>
      <c r="D7472" t="s">
        <v>14</v>
      </c>
      <c r="E7472" t="str">
        <f>VLOOKUP(D7472,Abbrev!$A$6:$B$67,2,FALSE)</f>
        <v>Mesopel</v>
      </c>
      <c r="F7472" t="str">
        <f t="shared" si="348"/>
        <v/>
      </c>
      <c r="G7472">
        <v>1995</v>
      </c>
      <c r="H7472">
        <v>16274.894480000001</v>
      </c>
      <c r="I7472">
        <v>0.58998507200562</v>
      </c>
      <c r="J7472">
        <v>9601.9447916666704</v>
      </c>
      <c r="K7472">
        <f t="shared" si="349"/>
        <v>5.8998507200562001E-4</v>
      </c>
      <c r="L7472">
        <f t="shared" si="350"/>
        <v>9.6019447916666678</v>
      </c>
    </row>
    <row r="7473" spans="1:12" x14ac:dyDescent="0.3">
      <c r="A7473" t="s">
        <v>51</v>
      </c>
      <c r="B7473" t="s">
        <v>646</v>
      </c>
      <c r="C7473" t="s">
        <v>645</v>
      </c>
      <c r="D7473" t="s">
        <v>15</v>
      </c>
      <c r="E7473" t="str">
        <f>VLOOKUP(D7473,Abbrev!$A$6:$B$67,2,FALSE)</f>
        <v>Skate</v>
      </c>
      <c r="F7473" t="str">
        <f t="shared" si="348"/>
        <v/>
      </c>
      <c r="G7473">
        <v>1995</v>
      </c>
      <c r="H7473">
        <v>16274.894480000001</v>
      </c>
      <c r="I7473">
        <v>744.77802230905797</v>
      </c>
      <c r="J7473">
        <v>12121183.724103</v>
      </c>
      <c r="K7473">
        <f t="shared" si="349"/>
        <v>0.74477802230905799</v>
      </c>
      <c r="L7473">
        <f t="shared" si="350"/>
        <v>12121.183724103006</v>
      </c>
    </row>
    <row r="7474" spans="1:12" x14ac:dyDescent="0.3">
      <c r="A7474" t="s">
        <v>51</v>
      </c>
      <c r="B7474" t="s">
        <v>646</v>
      </c>
      <c r="C7474" t="s">
        <v>645</v>
      </c>
      <c r="D7474" t="s">
        <v>16</v>
      </c>
      <c r="E7474" t="str">
        <f>VLOOKUP(D7474,Abbrev!$A$6:$B$67,2,FALSE)</f>
        <v>SmPel</v>
      </c>
      <c r="F7474" t="str">
        <f t="shared" si="348"/>
        <v/>
      </c>
      <c r="G7474">
        <v>1995</v>
      </c>
      <c r="H7474">
        <v>16274.894480000001</v>
      </c>
      <c r="I7474">
        <v>22.589224951703599</v>
      </c>
      <c r="J7474">
        <v>367637.25247395801</v>
      </c>
      <c r="K7474">
        <f t="shared" si="349"/>
        <v>2.2589224951703599E-2</v>
      </c>
      <c r="L7474">
        <f t="shared" si="350"/>
        <v>367.63725247395922</v>
      </c>
    </row>
    <row r="7475" spans="1:12" x14ac:dyDescent="0.3">
      <c r="A7475" t="s">
        <v>51</v>
      </c>
      <c r="B7475" t="s">
        <v>646</v>
      </c>
      <c r="C7475" t="s">
        <v>645</v>
      </c>
      <c r="D7475" t="s">
        <v>17</v>
      </c>
      <c r="E7475" t="str">
        <f>VLOOKUP(D7475,Abbrev!$A$6:$B$67,2,FALSE)</f>
        <v>Squid</v>
      </c>
      <c r="F7475" t="str">
        <f t="shared" si="348"/>
        <v/>
      </c>
      <c r="G7475">
        <v>1995</v>
      </c>
      <c r="H7475">
        <v>16274.894480000001</v>
      </c>
      <c r="I7475">
        <v>36.517331840533899</v>
      </c>
      <c r="J7475">
        <v>594315.722395833</v>
      </c>
      <c r="K7475">
        <f t="shared" si="349"/>
        <v>3.65173318405339E-2</v>
      </c>
      <c r="L7475">
        <f t="shared" si="350"/>
        <v>594.3157223958334</v>
      </c>
    </row>
    <row r="7476" spans="1:12" x14ac:dyDescent="0.3">
      <c r="A7476" t="s">
        <v>51</v>
      </c>
      <c r="B7476" t="s">
        <v>646</v>
      </c>
      <c r="C7476" t="s">
        <v>645</v>
      </c>
      <c r="D7476" t="s">
        <v>18</v>
      </c>
      <c r="E7476" t="str">
        <f>VLOOKUP(D7476,Abbrev!$A$6:$B$67,2,FALSE)</f>
        <v>Dogfish-S</v>
      </c>
      <c r="F7476" t="str">
        <f t="shared" si="348"/>
        <v/>
      </c>
      <c r="G7476">
        <v>1995</v>
      </c>
      <c r="H7476">
        <v>16274.894480000001</v>
      </c>
      <c r="I7476">
        <v>0.24928690004097501</v>
      </c>
      <c r="J7476">
        <v>4057.1179934131801</v>
      </c>
      <c r="K7476">
        <f t="shared" si="349"/>
        <v>2.49286900040975E-4</v>
      </c>
      <c r="L7476">
        <f t="shared" si="350"/>
        <v>4.0571179934131765</v>
      </c>
    </row>
    <row r="7477" spans="1:12" x14ac:dyDescent="0.3">
      <c r="A7477" t="s">
        <v>51</v>
      </c>
      <c r="B7477" t="s">
        <v>646</v>
      </c>
      <c r="C7477" t="s">
        <v>645</v>
      </c>
      <c r="D7477" t="s">
        <v>19</v>
      </c>
      <c r="E7477" t="str">
        <f>VLOOKUP(D7477,Abbrev!$A$6:$B$67,2,FALSE)</f>
        <v>Dogfish-L</v>
      </c>
      <c r="F7477" t="str">
        <f t="shared" si="348"/>
        <v/>
      </c>
      <c r="G7477">
        <v>1995</v>
      </c>
      <c r="H7477">
        <v>16274.894480000001</v>
      </c>
      <c r="I7477">
        <v>3384.6694708845598</v>
      </c>
      <c r="J7477">
        <v>55085138.488323599</v>
      </c>
      <c r="K7477">
        <f t="shared" si="349"/>
        <v>3.3846694708845599</v>
      </c>
      <c r="L7477">
        <f t="shared" si="350"/>
        <v>55085.138488323646</v>
      </c>
    </row>
    <row r="7478" spans="1:12" x14ac:dyDescent="0.3">
      <c r="A7478" t="s">
        <v>51</v>
      </c>
      <c r="B7478" t="s">
        <v>646</v>
      </c>
      <c r="C7478" t="s">
        <v>645</v>
      </c>
      <c r="D7478" t="s">
        <v>38</v>
      </c>
      <c r="E7478" t="str">
        <f>VLOOKUP(D7478,Abbrev!$A$6:$B$67,2,FALSE)</f>
        <v>Menh-S</v>
      </c>
      <c r="F7478" t="str">
        <f t="shared" si="348"/>
        <v/>
      </c>
      <c r="G7478">
        <v>1995</v>
      </c>
      <c r="H7478">
        <v>16274.894480000001</v>
      </c>
      <c r="I7478">
        <v>5.3936905626813898</v>
      </c>
      <c r="J7478">
        <v>87781.744765411495</v>
      </c>
      <c r="K7478">
        <f t="shared" si="349"/>
        <v>5.3936905626813898E-3</v>
      </c>
      <c r="L7478">
        <f t="shared" si="350"/>
        <v>87.781744765411446</v>
      </c>
    </row>
    <row r="7479" spans="1:12" x14ac:dyDescent="0.3">
      <c r="A7479" t="s">
        <v>51</v>
      </c>
      <c r="B7479" t="s">
        <v>646</v>
      </c>
      <c r="C7479" t="s">
        <v>645</v>
      </c>
      <c r="D7479" t="s">
        <v>45</v>
      </c>
      <c r="E7479" t="str">
        <f>VLOOKUP(D7479,Abbrev!$A$6:$B$67,2,FALSE)</f>
        <v>Menh-M</v>
      </c>
      <c r="F7479" t="str">
        <f t="shared" si="348"/>
        <v/>
      </c>
      <c r="G7479">
        <v>1995</v>
      </c>
      <c r="H7479">
        <v>16274.894480000001</v>
      </c>
      <c r="I7479">
        <v>8.7679602093667999</v>
      </c>
      <c r="J7479">
        <v>142697.627212283</v>
      </c>
      <c r="K7479">
        <f t="shared" si="349"/>
        <v>8.7679602093667999E-3</v>
      </c>
      <c r="L7479">
        <f t="shared" si="350"/>
        <v>142.69762721228338</v>
      </c>
    </row>
    <row r="7480" spans="1:12" x14ac:dyDescent="0.3">
      <c r="A7480" t="s">
        <v>51</v>
      </c>
      <c r="B7480" t="s">
        <v>646</v>
      </c>
      <c r="C7480" t="s">
        <v>645</v>
      </c>
      <c r="D7480" t="s">
        <v>30</v>
      </c>
      <c r="E7480" t="str">
        <f>VLOOKUP(D7480,Abbrev!$A$6:$B$67,2,FALSE)</f>
        <v>Menh-L</v>
      </c>
      <c r="F7480" t="str">
        <f t="shared" si="348"/>
        <v/>
      </c>
      <c r="G7480">
        <v>1995</v>
      </c>
      <c r="H7480">
        <v>16274.894480000001</v>
      </c>
      <c r="I7480">
        <v>45.874414732193401</v>
      </c>
      <c r="J7480">
        <v>746601.25909820502</v>
      </c>
      <c r="K7480">
        <f t="shared" si="349"/>
        <v>4.5874414732193398E-2</v>
      </c>
      <c r="L7480">
        <f t="shared" si="350"/>
        <v>746.60125909820511</v>
      </c>
    </row>
    <row r="7481" spans="1:12" x14ac:dyDescent="0.3">
      <c r="A7481" t="s">
        <v>51</v>
      </c>
      <c r="B7481" t="s">
        <v>646</v>
      </c>
      <c r="C7481" t="s">
        <v>645</v>
      </c>
      <c r="D7481" t="s">
        <v>20</v>
      </c>
      <c r="E7481" t="str">
        <f>VLOOKUP(D7481,Abbrev!$A$6:$B$67,2,FALSE)</f>
        <v>Hake-S</v>
      </c>
      <c r="F7481" t="str">
        <f t="shared" si="348"/>
        <v/>
      </c>
      <c r="G7481">
        <v>1995</v>
      </c>
      <c r="H7481">
        <v>16274.894480000001</v>
      </c>
      <c r="I7481">
        <v>20.164265225575001</v>
      </c>
      <c r="J7481">
        <v>328171.28881296702</v>
      </c>
      <c r="K7481">
        <f t="shared" si="349"/>
        <v>2.0164265225575E-2</v>
      </c>
      <c r="L7481">
        <f t="shared" si="350"/>
        <v>328.17128881296657</v>
      </c>
    </row>
    <row r="7482" spans="1:12" x14ac:dyDescent="0.3">
      <c r="A7482" t="s">
        <v>51</v>
      </c>
      <c r="B7482" t="s">
        <v>646</v>
      </c>
      <c r="C7482" t="s">
        <v>645</v>
      </c>
      <c r="D7482" t="s">
        <v>43</v>
      </c>
      <c r="E7482" t="str">
        <f>VLOOKUP(D7482,Abbrev!$A$6:$B$67,2,FALSE)</f>
        <v>Sflound-S</v>
      </c>
      <c r="F7482" t="str">
        <f t="shared" si="348"/>
        <v/>
      </c>
      <c r="G7482">
        <v>1995</v>
      </c>
      <c r="H7482">
        <v>16274.894480000001</v>
      </c>
      <c r="I7482">
        <v>10.4613640856976</v>
      </c>
      <c r="J7482">
        <v>170257.596611591</v>
      </c>
      <c r="K7482">
        <f t="shared" si="349"/>
        <v>1.0461364085697599E-2</v>
      </c>
      <c r="L7482">
        <f t="shared" si="350"/>
        <v>170.25759661159012</v>
      </c>
    </row>
    <row r="7483" spans="1:12" x14ac:dyDescent="0.3">
      <c r="A7483" t="s">
        <v>51</v>
      </c>
      <c r="B7483" t="s">
        <v>646</v>
      </c>
      <c r="C7483" t="s">
        <v>645</v>
      </c>
      <c r="D7483" t="s">
        <v>29</v>
      </c>
      <c r="E7483" t="str">
        <f>VLOOKUP(D7483,Abbrev!$A$6:$B$67,2,FALSE)</f>
        <v>Sflound-L</v>
      </c>
      <c r="F7483" t="str">
        <f t="shared" si="348"/>
        <v/>
      </c>
      <c r="G7483">
        <v>1995</v>
      </c>
      <c r="H7483">
        <v>16274.894480000001</v>
      </c>
      <c r="I7483">
        <v>87.405455717057094</v>
      </c>
      <c r="J7483">
        <v>1422514.56877142</v>
      </c>
      <c r="K7483">
        <f t="shared" si="349"/>
        <v>8.7405455717057101E-2</v>
      </c>
      <c r="L7483">
        <f t="shared" si="350"/>
        <v>1422.5145687714171</v>
      </c>
    </row>
    <row r="7484" spans="1:12" x14ac:dyDescent="0.3">
      <c r="A7484" t="s">
        <v>51</v>
      </c>
      <c r="B7484" t="s">
        <v>646</v>
      </c>
      <c r="C7484" t="s">
        <v>645</v>
      </c>
      <c r="D7484" t="s">
        <v>44</v>
      </c>
      <c r="E7484" t="str">
        <f>VLOOKUP(D7484,Abbrev!$A$6:$B$67,2,FALSE)</f>
        <v>Blue-S</v>
      </c>
      <c r="F7484" t="str">
        <f t="shared" si="348"/>
        <v/>
      </c>
      <c r="G7484">
        <v>1995</v>
      </c>
      <c r="H7484">
        <v>16274.894480000001</v>
      </c>
      <c r="I7484">
        <v>180.62664533591601</v>
      </c>
      <c r="J7484">
        <v>2939679.5931184199</v>
      </c>
      <c r="K7484">
        <f t="shared" si="349"/>
        <v>0.18062664533591602</v>
      </c>
      <c r="L7484">
        <f t="shared" si="350"/>
        <v>2939.6795931184174</v>
      </c>
    </row>
    <row r="7485" spans="1:12" x14ac:dyDescent="0.3">
      <c r="A7485" t="s">
        <v>51</v>
      </c>
      <c r="B7485" t="s">
        <v>646</v>
      </c>
      <c r="C7485" t="s">
        <v>645</v>
      </c>
      <c r="D7485" t="s">
        <v>32</v>
      </c>
      <c r="E7485" t="str">
        <f>VLOOKUP(D7485,Abbrev!$A$6:$B$67,2,FALSE)</f>
        <v>Blue-M</v>
      </c>
      <c r="F7485" t="str">
        <f t="shared" si="348"/>
        <v/>
      </c>
      <c r="G7485">
        <v>1995</v>
      </c>
      <c r="H7485">
        <v>16274.894480000001</v>
      </c>
      <c r="I7485">
        <v>65.443920882572499</v>
      </c>
      <c r="J7485">
        <v>1065092.90672134</v>
      </c>
      <c r="K7485">
        <f t="shared" si="349"/>
        <v>6.5443920882572504E-2</v>
      </c>
      <c r="L7485">
        <f t="shared" si="350"/>
        <v>1065.092906721336</v>
      </c>
    </row>
    <row r="7486" spans="1:12" x14ac:dyDescent="0.3">
      <c r="A7486" t="s">
        <v>51</v>
      </c>
      <c r="B7486" t="s">
        <v>646</v>
      </c>
      <c r="C7486" t="s">
        <v>645</v>
      </c>
      <c r="D7486" t="s">
        <v>34</v>
      </c>
      <c r="E7486" t="str">
        <f>VLOOKUP(D7486,Abbrev!$A$6:$B$67,2,FALSE)</f>
        <v>Sbass-S</v>
      </c>
      <c r="F7486" t="str">
        <f t="shared" si="348"/>
        <v/>
      </c>
      <c r="G7486">
        <v>1995</v>
      </c>
      <c r="H7486">
        <v>16274.894480000001</v>
      </c>
      <c r="I7486">
        <v>2.9202090039320701</v>
      </c>
      <c r="J7486">
        <v>47526.093398540397</v>
      </c>
      <c r="K7486">
        <f t="shared" si="349"/>
        <v>2.9202090039320699E-3</v>
      </c>
      <c r="L7486">
        <f t="shared" si="350"/>
        <v>47.526093398540347</v>
      </c>
    </row>
    <row r="7487" spans="1:12" x14ac:dyDescent="0.3">
      <c r="A7487" t="s">
        <v>51</v>
      </c>
      <c r="B7487" t="s">
        <v>646</v>
      </c>
      <c r="C7487" t="s">
        <v>645</v>
      </c>
      <c r="D7487" t="s">
        <v>39</v>
      </c>
      <c r="E7487" t="str">
        <f>VLOOKUP(D7487,Abbrev!$A$6:$B$67,2,FALSE)</f>
        <v>Sbass-M</v>
      </c>
      <c r="F7487" t="str">
        <f t="shared" si="348"/>
        <v/>
      </c>
      <c r="G7487">
        <v>1995</v>
      </c>
      <c r="H7487">
        <v>16274.894480000001</v>
      </c>
      <c r="I7487">
        <v>309.65721300657799</v>
      </c>
      <c r="J7487">
        <v>5039638.46665294</v>
      </c>
      <c r="K7487">
        <f t="shared" si="349"/>
        <v>0.309657213006578</v>
      </c>
      <c r="L7487">
        <f t="shared" si="350"/>
        <v>5039.6384666529411</v>
      </c>
    </row>
    <row r="7488" spans="1:12" x14ac:dyDescent="0.3">
      <c r="A7488" t="s">
        <v>51</v>
      </c>
      <c r="B7488" t="s">
        <v>646</v>
      </c>
      <c r="C7488" t="s">
        <v>645</v>
      </c>
      <c r="D7488" t="s">
        <v>35</v>
      </c>
      <c r="E7488" t="str">
        <f>VLOOKUP(D7488,Abbrev!$A$6:$B$67,2,FALSE)</f>
        <v>Sbass-L</v>
      </c>
      <c r="F7488" t="str">
        <f t="shared" si="348"/>
        <v/>
      </c>
      <c r="G7488">
        <v>1995</v>
      </c>
      <c r="H7488">
        <v>16274.894480000001</v>
      </c>
      <c r="I7488">
        <v>509.97181167992699</v>
      </c>
      <c r="J7488">
        <v>8299737.4228652399</v>
      </c>
      <c r="K7488">
        <f t="shared" si="349"/>
        <v>0.509971811679927</v>
      </c>
      <c r="L7488">
        <f t="shared" si="350"/>
        <v>8299.7374228652443</v>
      </c>
    </row>
    <row r="7489" spans="1:12" x14ac:dyDescent="0.3">
      <c r="A7489" t="s">
        <v>51</v>
      </c>
      <c r="B7489" t="s">
        <v>646</v>
      </c>
      <c r="C7489" t="s">
        <v>645</v>
      </c>
      <c r="D7489" t="s">
        <v>40</v>
      </c>
      <c r="E7489" t="str">
        <f>VLOOKUP(D7489,Abbrev!$A$6:$B$67,2,FALSE)</f>
        <v>Weak-S</v>
      </c>
      <c r="F7489" t="str">
        <f t="shared" si="348"/>
        <v/>
      </c>
      <c r="G7489">
        <v>1995</v>
      </c>
      <c r="H7489">
        <v>16274.894480000001</v>
      </c>
      <c r="I7489">
        <v>660.85154784920201</v>
      </c>
      <c r="J7489">
        <v>10755289.2081904</v>
      </c>
      <c r="K7489">
        <f t="shared" si="349"/>
        <v>0.66085154784920197</v>
      </c>
      <c r="L7489">
        <f t="shared" si="350"/>
        <v>10755.289208190434</v>
      </c>
    </row>
    <row r="7490" spans="1:12" x14ac:dyDescent="0.3">
      <c r="A7490" t="s">
        <v>51</v>
      </c>
      <c r="B7490" t="s">
        <v>646</v>
      </c>
      <c r="C7490" t="s">
        <v>645</v>
      </c>
      <c r="D7490" t="s">
        <v>36</v>
      </c>
      <c r="E7490" t="str">
        <f>VLOOKUP(D7490,Abbrev!$A$6:$B$67,2,FALSE)</f>
        <v>Weak-M</v>
      </c>
      <c r="F7490" t="str">
        <f t="shared" si="348"/>
        <v/>
      </c>
      <c r="G7490">
        <v>1995</v>
      </c>
      <c r="H7490">
        <v>16274.894480000001</v>
      </c>
      <c r="I7490">
        <v>1875.1907485199599</v>
      </c>
      <c r="J7490">
        <v>30518531.562034599</v>
      </c>
      <c r="K7490">
        <f t="shared" si="349"/>
        <v>1.8751907485199599</v>
      </c>
      <c r="L7490">
        <f t="shared" si="350"/>
        <v>30518.531562034565</v>
      </c>
    </row>
    <row r="7491" spans="1:12" x14ac:dyDescent="0.3">
      <c r="A7491" t="s">
        <v>51</v>
      </c>
      <c r="B7491" t="s">
        <v>646</v>
      </c>
      <c r="C7491" t="s">
        <v>645</v>
      </c>
      <c r="D7491" t="s">
        <v>49</v>
      </c>
      <c r="E7491" t="str">
        <f>VLOOKUP(D7491,Abbrev!$A$6:$B$67,2,FALSE)</f>
        <v>Weak-L</v>
      </c>
      <c r="F7491" t="str">
        <f t="shared" ref="F7491:F7554" si="351">IF(G7491&lt;=1967,"A",IF(AND(G7491&gt;=1996,G7491&lt;=2000),"B",IF(G7491&gt;=2009,"C","")))</f>
        <v/>
      </c>
      <c r="G7491">
        <v>1995</v>
      </c>
      <c r="H7491">
        <v>16274.894480000001</v>
      </c>
      <c r="I7491">
        <v>93.168160031443406</v>
      </c>
      <c r="J7491">
        <v>1516301.9734075</v>
      </c>
      <c r="K7491">
        <f t="shared" ref="K7491:K7554" si="352">I7491/1000</f>
        <v>9.3168160031443403E-2</v>
      </c>
      <c r="L7491">
        <f t="shared" ref="L7491:L7554" si="353">K7491*H7491</f>
        <v>1516.3019734074949</v>
      </c>
    </row>
    <row r="7492" spans="1:12" x14ac:dyDescent="0.3">
      <c r="A7492" t="s">
        <v>51</v>
      </c>
      <c r="B7492" t="s">
        <v>646</v>
      </c>
      <c r="C7492" t="s">
        <v>645</v>
      </c>
      <c r="D7492" t="s">
        <v>7</v>
      </c>
      <c r="E7492" t="str">
        <f>VLOOKUP(D7492,Abbrev!$A$6:$B$67,2,FALSE)</f>
        <v>Alosines</v>
      </c>
      <c r="F7492" t="str">
        <f t="shared" si="351"/>
        <v>B</v>
      </c>
      <c r="G7492">
        <v>1996</v>
      </c>
      <c r="H7492">
        <v>16274.894480000001</v>
      </c>
      <c r="I7492">
        <v>27.2046316031761</v>
      </c>
      <c r="J7492">
        <v>442752.50870896498</v>
      </c>
      <c r="K7492">
        <f t="shared" si="352"/>
        <v>2.7204631603176099E-2</v>
      </c>
      <c r="L7492">
        <f t="shared" si="353"/>
        <v>442.75250870896429</v>
      </c>
    </row>
    <row r="7493" spans="1:12" x14ac:dyDescent="0.3">
      <c r="A7493" t="s">
        <v>51</v>
      </c>
      <c r="B7493" t="s">
        <v>646</v>
      </c>
      <c r="C7493" t="s">
        <v>645</v>
      </c>
      <c r="D7493" t="s">
        <v>31</v>
      </c>
      <c r="E7493" t="str">
        <f>VLOOKUP(D7493,Abbrev!$A$6:$B$67,2,FALSE)</f>
        <v>Anch</v>
      </c>
      <c r="F7493" t="str">
        <f t="shared" si="351"/>
        <v>B</v>
      </c>
      <c r="G7493">
        <v>1996</v>
      </c>
      <c r="H7493">
        <v>16274.894480000001</v>
      </c>
      <c r="I7493">
        <v>2103.2996401548398</v>
      </c>
      <c r="J7493">
        <v>34230979.703341998</v>
      </c>
      <c r="K7493">
        <f t="shared" si="352"/>
        <v>2.1032996401548401</v>
      </c>
      <c r="L7493">
        <f t="shared" si="353"/>
        <v>34230.979703341996</v>
      </c>
    </row>
    <row r="7494" spans="1:12" x14ac:dyDescent="0.3">
      <c r="A7494" t="s">
        <v>51</v>
      </c>
      <c r="B7494" t="s">
        <v>646</v>
      </c>
      <c r="C7494" t="s">
        <v>645</v>
      </c>
      <c r="D7494" t="s">
        <v>42</v>
      </c>
      <c r="E7494" t="str">
        <f>VLOOKUP(D7494,Abbrev!$A$6:$B$67,2,FALSE)</f>
        <v>Croaker</v>
      </c>
      <c r="F7494" t="str">
        <f t="shared" si="351"/>
        <v>B</v>
      </c>
      <c r="G7494">
        <v>1996</v>
      </c>
      <c r="H7494">
        <v>16274.894480000001</v>
      </c>
      <c r="I7494">
        <v>2478.9716514459701</v>
      </c>
      <c r="J7494">
        <v>40345002.046194501</v>
      </c>
      <c r="K7494">
        <f t="shared" si="352"/>
        <v>2.4789716514459701</v>
      </c>
      <c r="L7494">
        <f t="shared" si="353"/>
        <v>40345.002046194502</v>
      </c>
    </row>
    <row r="7495" spans="1:12" x14ac:dyDescent="0.3">
      <c r="A7495" t="s">
        <v>51</v>
      </c>
      <c r="B7495" t="s">
        <v>646</v>
      </c>
      <c r="C7495" t="s">
        <v>645</v>
      </c>
      <c r="D7495" t="s">
        <v>8</v>
      </c>
      <c r="E7495" t="str">
        <f>VLOOKUP(D7495,Abbrev!$A$6:$B$67,2,FALSE)</f>
        <v>Herring</v>
      </c>
      <c r="F7495" t="str">
        <f t="shared" si="351"/>
        <v>B</v>
      </c>
      <c r="G7495">
        <v>1996</v>
      </c>
      <c r="H7495">
        <v>16274.894480000001</v>
      </c>
      <c r="I7495">
        <v>1084.55172110994</v>
      </c>
      <c r="J7495">
        <v>17650964.819166701</v>
      </c>
      <c r="K7495">
        <f t="shared" si="352"/>
        <v>1.08455172110994</v>
      </c>
      <c r="L7495">
        <f t="shared" si="353"/>
        <v>17650.964819166664</v>
      </c>
    </row>
    <row r="7496" spans="1:12" x14ac:dyDescent="0.3">
      <c r="A7496" t="s">
        <v>51</v>
      </c>
      <c r="B7496" t="s">
        <v>646</v>
      </c>
      <c r="C7496" t="s">
        <v>645</v>
      </c>
      <c r="D7496" t="s">
        <v>10</v>
      </c>
      <c r="E7496" t="str">
        <f>VLOOKUP(D7496,Abbrev!$A$6:$B$67,2,FALSE)</f>
        <v>Butter</v>
      </c>
      <c r="F7496" t="str">
        <f t="shared" si="351"/>
        <v>B</v>
      </c>
      <c r="G7496">
        <v>1996</v>
      </c>
      <c r="H7496">
        <v>16274.894480000001</v>
      </c>
      <c r="I7496">
        <v>316.22546498402698</v>
      </c>
      <c r="J7496">
        <v>5146536.0745039703</v>
      </c>
      <c r="K7496">
        <f t="shared" si="352"/>
        <v>0.31622546498402698</v>
      </c>
      <c r="L7496">
        <f t="shared" si="353"/>
        <v>5146.5360745039743</v>
      </c>
    </row>
    <row r="7497" spans="1:12" x14ac:dyDescent="0.3">
      <c r="A7497" t="s">
        <v>51</v>
      </c>
      <c r="B7497" t="s">
        <v>646</v>
      </c>
      <c r="C7497" t="s">
        <v>645</v>
      </c>
      <c r="D7497" t="s">
        <v>11</v>
      </c>
      <c r="E7497" t="str">
        <f>VLOOKUP(D7497,Abbrev!$A$6:$B$67,2,FALSE)</f>
        <v>Dbenth-oth</v>
      </c>
      <c r="F7497" t="str">
        <f t="shared" si="351"/>
        <v>B</v>
      </c>
      <c r="G7497">
        <v>1996</v>
      </c>
      <c r="H7497">
        <v>16274.894480000001</v>
      </c>
      <c r="I7497">
        <v>2187.16329367858</v>
      </c>
      <c r="J7497">
        <v>35595851.815148197</v>
      </c>
      <c r="K7497">
        <f t="shared" si="352"/>
        <v>2.1871632936785801</v>
      </c>
      <c r="L7497">
        <f t="shared" si="353"/>
        <v>35595.85181514814</v>
      </c>
    </row>
    <row r="7498" spans="1:12" x14ac:dyDescent="0.3">
      <c r="A7498" t="s">
        <v>51</v>
      </c>
      <c r="B7498" t="s">
        <v>646</v>
      </c>
      <c r="C7498" t="s">
        <v>645</v>
      </c>
      <c r="D7498" t="s">
        <v>33</v>
      </c>
      <c r="E7498" t="str">
        <f>VLOOKUP(D7498,Abbrev!$A$6:$B$67,2,FALSE)</f>
        <v>Domni-oth</v>
      </c>
      <c r="F7498" t="str">
        <f t="shared" si="351"/>
        <v>B</v>
      </c>
      <c r="G7498">
        <v>1996</v>
      </c>
      <c r="H7498">
        <v>16274.894480000001</v>
      </c>
      <c r="I7498">
        <v>7.2543088308322199</v>
      </c>
      <c r="J7498">
        <v>118063.110747126</v>
      </c>
      <c r="K7498">
        <f t="shared" si="352"/>
        <v>7.25430883083222E-3</v>
      </c>
      <c r="L7498">
        <f t="shared" si="353"/>
        <v>118.06311074712656</v>
      </c>
    </row>
    <row r="7499" spans="1:12" x14ac:dyDescent="0.3">
      <c r="A7499" t="s">
        <v>51</v>
      </c>
      <c r="B7499" t="s">
        <v>646</v>
      </c>
      <c r="C7499" t="s">
        <v>645</v>
      </c>
      <c r="D7499" t="s">
        <v>12</v>
      </c>
      <c r="E7499" t="str">
        <f>VLOOKUP(D7499,Abbrev!$A$6:$B$67,2,FALSE)</f>
        <v>Dpisc-oth</v>
      </c>
      <c r="F7499" t="str">
        <f t="shared" si="351"/>
        <v>B</v>
      </c>
      <c r="G7499">
        <v>1996</v>
      </c>
      <c r="H7499">
        <v>16274.894480000001</v>
      </c>
      <c r="I7499">
        <v>696.91805643073099</v>
      </c>
      <c r="J7499">
        <v>11342267.8296168</v>
      </c>
      <c r="K7499">
        <f t="shared" si="352"/>
        <v>0.69691805643073101</v>
      </c>
      <c r="L7499">
        <f t="shared" si="353"/>
        <v>11342.267829616832</v>
      </c>
    </row>
    <row r="7500" spans="1:12" x14ac:dyDescent="0.3">
      <c r="A7500" t="s">
        <v>51</v>
      </c>
      <c r="B7500" t="s">
        <v>646</v>
      </c>
      <c r="C7500" t="s">
        <v>645</v>
      </c>
      <c r="D7500" t="s">
        <v>27</v>
      </c>
      <c r="E7500" t="str">
        <f>VLOOKUP(D7500,Abbrev!$A$6:$B$67,2,FALSE)</f>
        <v>MedPel</v>
      </c>
      <c r="F7500" t="str">
        <f t="shared" si="351"/>
        <v>B</v>
      </c>
      <c r="G7500">
        <v>1996</v>
      </c>
      <c r="H7500">
        <v>16274.894480000001</v>
      </c>
      <c r="I7500">
        <v>186.231074742419</v>
      </c>
      <c r="J7500">
        <v>3030891.0903298599</v>
      </c>
      <c r="K7500">
        <f t="shared" si="352"/>
        <v>0.18623107474241898</v>
      </c>
      <c r="L7500">
        <f t="shared" si="353"/>
        <v>3030.8910903298624</v>
      </c>
    </row>
    <row r="7501" spans="1:12" x14ac:dyDescent="0.3">
      <c r="A7501" t="s">
        <v>51</v>
      </c>
      <c r="B7501" t="s">
        <v>646</v>
      </c>
      <c r="C7501" t="s">
        <v>645</v>
      </c>
      <c r="D7501" t="s">
        <v>14</v>
      </c>
      <c r="E7501" t="str">
        <f>VLOOKUP(D7501,Abbrev!$A$6:$B$67,2,FALSE)</f>
        <v>Mesopel</v>
      </c>
      <c r="F7501" t="str">
        <f t="shared" si="351"/>
        <v>B</v>
      </c>
      <c r="G7501">
        <v>1996</v>
      </c>
      <c r="H7501">
        <v>16274.894480000001</v>
      </c>
      <c r="I7501">
        <v>0</v>
      </c>
      <c r="J7501">
        <v>0</v>
      </c>
      <c r="K7501">
        <f t="shared" si="352"/>
        <v>0</v>
      </c>
      <c r="L7501">
        <f t="shared" si="353"/>
        <v>0</v>
      </c>
    </row>
    <row r="7502" spans="1:12" x14ac:dyDescent="0.3">
      <c r="A7502" t="s">
        <v>51</v>
      </c>
      <c r="B7502" t="s">
        <v>646</v>
      </c>
      <c r="C7502" t="s">
        <v>645</v>
      </c>
      <c r="D7502" t="s">
        <v>15</v>
      </c>
      <c r="E7502" t="str">
        <f>VLOOKUP(D7502,Abbrev!$A$6:$B$67,2,FALSE)</f>
        <v>Skate</v>
      </c>
      <c r="F7502" t="str">
        <f t="shared" si="351"/>
        <v>B</v>
      </c>
      <c r="G7502">
        <v>1996</v>
      </c>
      <c r="H7502">
        <v>16274.894480000001</v>
      </c>
      <c r="I7502">
        <v>3144.98568079297</v>
      </c>
      <c r="J7502">
        <v>51184310.096016601</v>
      </c>
      <c r="K7502">
        <f t="shared" si="352"/>
        <v>3.1449856807929701</v>
      </c>
      <c r="L7502">
        <f t="shared" si="353"/>
        <v>51184.310096016554</v>
      </c>
    </row>
    <row r="7503" spans="1:12" x14ac:dyDescent="0.3">
      <c r="A7503" t="s">
        <v>51</v>
      </c>
      <c r="B7503" t="s">
        <v>646</v>
      </c>
      <c r="C7503" t="s">
        <v>645</v>
      </c>
      <c r="D7503" t="s">
        <v>16</v>
      </c>
      <c r="E7503" t="str">
        <f>VLOOKUP(D7503,Abbrev!$A$6:$B$67,2,FALSE)</f>
        <v>SmPel</v>
      </c>
      <c r="F7503" t="str">
        <f t="shared" si="351"/>
        <v>B</v>
      </c>
      <c r="G7503">
        <v>1996</v>
      </c>
      <c r="H7503">
        <v>16274.894480000001</v>
      </c>
      <c r="I7503">
        <v>290.75596296540198</v>
      </c>
      <c r="J7503">
        <v>4732022.6166927097</v>
      </c>
      <c r="K7503">
        <f t="shared" si="352"/>
        <v>0.29075596296540196</v>
      </c>
      <c r="L7503">
        <f t="shared" si="353"/>
        <v>4732.022616692705</v>
      </c>
    </row>
    <row r="7504" spans="1:12" x14ac:dyDescent="0.3">
      <c r="A7504" t="s">
        <v>51</v>
      </c>
      <c r="B7504" t="s">
        <v>646</v>
      </c>
      <c r="C7504" t="s">
        <v>645</v>
      </c>
      <c r="D7504" t="s">
        <v>17</v>
      </c>
      <c r="E7504" t="str">
        <f>VLOOKUP(D7504,Abbrev!$A$6:$B$67,2,FALSE)</f>
        <v>Squid</v>
      </c>
      <c r="F7504" t="str">
        <f t="shared" si="351"/>
        <v>B</v>
      </c>
      <c r="G7504">
        <v>1996</v>
      </c>
      <c r="H7504">
        <v>16274.894480000001</v>
      </c>
      <c r="I7504">
        <v>138.85390140206101</v>
      </c>
      <c r="J7504">
        <v>2259832.5934548602</v>
      </c>
      <c r="K7504">
        <f t="shared" si="352"/>
        <v>0.13885390140206103</v>
      </c>
      <c r="L7504">
        <f t="shared" si="353"/>
        <v>2259.8325934548675</v>
      </c>
    </row>
    <row r="7505" spans="1:12" x14ac:dyDescent="0.3">
      <c r="A7505" t="s">
        <v>51</v>
      </c>
      <c r="B7505" t="s">
        <v>646</v>
      </c>
      <c r="C7505" t="s">
        <v>645</v>
      </c>
      <c r="D7505" t="s">
        <v>19</v>
      </c>
      <c r="E7505" t="str">
        <f>VLOOKUP(D7505,Abbrev!$A$6:$B$67,2,FALSE)</f>
        <v>Dogfish-L</v>
      </c>
      <c r="F7505" t="str">
        <f t="shared" si="351"/>
        <v>B</v>
      </c>
      <c r="G7505">
        <v>1996</v>
      </c>
      <c r="H7505">
        <v>16274.894480000001</v>
      </c>
      <c r="I7505">
        <v>135.68393233598599</v>
      </c>
      <c r="J7505">
        <v>2208241.6813996299</v>
      </c>
      <c r="K7505">
        <f t="shared" si="352"/>
        <v>0.135683932335986</v>
      </c>
      <c r="L7505">
        <f t="shared" si="353"/>
        <v>2208.2416813996319</v>
      </c>
    </row>
    <row r="7506" spans="1:12" x14ac:dyDescent="0.3">
      <c r="A7506" t="s">
        <v>51</v>
      </c>
      <c r="B7506" t="s">
        <v>646</v>
      </c>
      <c r="C7506" t="s">
        <v>645</v>
      </c>
      <c r="D7506" t="s">
        <v>38</v>
      </c>
      <c r="E7506" t="str">
        <f>VLOOKUP(D7506,Abbrev!$A$6:$B$67,2,FALSE)</f>
        <v>Menh-S</v>
      </c>
      <c r="F7506" t="str">
        <f t="shared" si="351"/>
        <v>B</v>
      </c>
      <c r="G7506">
        <v>1996</v>
      </c>
      <c r="H7506">
        <v>16274.894480000001</v>
      </c>
      <c r="I7506">
        <v>0.56265119925476703</v>
      </c>
      <c r="J7506">
        <v>9157.08889691679</v>
      </c>
      <c r="K7506">
        <f t="shared" si="352"/>
        <v>5.6265119925476704E-4</v>
      </c>
      <c r="L7506">
        <f t="shared" si="353"/>
        <v>9.1570888969167878</v>
      </c>
    </row>
    <row r="7507" spans="1:12" x14ac:dyDescent="0.3">
      <c r="A7507" t="s">
        <v>51</v>
      </c>
      <c r="B7507" t="s">
        <v>646</v>
      </c>
      <c r="C7507" t="s">
        <v>645</v>
      </c>
      <c r="D7507" t="s">
        <v>30</v>
      </c>
      <c r="E7507" t="str">
        <f>VLOOKUP(D7507,Abbrev!$A$6:$B$67,2,FALSE)</f>
        <v>Menh-L</v>
      </c>
      <c r="F7507" t="str">
        <f t="shared" si="351"/>
        <v>B</v>
      </c>
      <c r="G7507">
        <v>1996</v>
      </c>
      <c r="H7507">
        <v>16274.894480000001</v>
      </c>
      <c r="I7507">
        <v>11.531084863539601</v>
      </c>
      <c r="J7507">
        <v>187667.18939403299</v>
      </c>
      <c r="K7507">
        <f t="shared" si="352"/>
        <v>1.1531084863539601E-2</v>
      </c>
      <c r="L7507">
        <f t="shared" si="353"/>
        <v>187.66718939403222</v>
      </c>
    </row>
    <row r="7508" spans="1:12" x14ac:dyDescent="0.3">
      <c r="A7508" t="s">
        <v>51</v>
      </c>
      <c r="B7508" t="s">
        <v>646</v>
      </c>
      <c r="C7508" t="s">
        <v>645</v>
      </c>
      <c r="D7508" t="s">
        <v>20</v>
      </c>
      <c r="E7508" t="str">
        <f>VLOOKUP(D7508,Abbrev!$A$6:$B$67,2,FALSE)</f>
        <v>Hake-S</v>
      </c>
      <c r="F7508" t="str">
        <f t="shared" si="351"/>
        <v>B</v>
      </c>
      <c r="G7508">
        <v>1996</v>
      </c>
      <c r="H7508">
        <v>16274.894480000001</v>
      </c>
      <c r="I7508">
        <v>87.348193350853606</v>
      </c>
      <c r="J7508">
        <v>1421582.62980378</v>
      </c>
      <c r="K7508">
        <f t="shared" si="352"/>
        <v>8.7348193350853601E-2</v>
      </c>
      <c r="L7508">
        <f t="shared" si="353"/>
        <v>1421.58262980378</v>
      </c>
    </row>
    <row r="7509" spans="1:12" x14ac:dyDescent="0.3">
      <c r="A7509" t="s">
        <v>51</v>
      </c>
      <c r="B7509" t="s">
        <v>646</v>
      </c>
      <c r="C7509" t="s">
        <v>645</v>
      </c>
      <c r="D7509" t="s">
        <v>43</v>
      </c>
      <c r="E7509" t="str">
        <f>VLOOKUP(D7509,Abbrev!$A$6:$B$67,2,FALSE)</f>
        <v>Sflound-S</v>
      </c>
      <c r="F7509" t="str">
        <f t="shared" si="351"/>
        <v>B</v>
      </c>
      <c r="G7509">
        <v>1996</v>
      </c>
      <c r="H7509">
        <v>16274.894480000001</v>
      </c>
      <c r="I7509">
        <v>3.2668029494150099</v>
      </c>
      <c r="J7509">
        <v>53166.873288682102</v>
      </c>
      <c r="K7509">
        <f t="shared" si="352"/>
        <v>3.2668029494150098E-3</v>
      </c>
      <c r="L7509">
        <f t="shared" si="353"/>
        <v>53.166873288682062</v>
      </c>
    </row>
    <row r="7510" spans="1:12" x14ac:dyDescent="0.3">
      <c r="A7510" t="s">
        <v>51</v>
      </c>
      <c r="B7510" t="s">
        <v>646</v>
      </c>
      <c r="C7510" t="s">
        <v>645</v>
      </c>
      <c r="D7510" t="s">
        <v>29</v>
      </c>
      <c r="E7510" t="str">
        <f>VLOOKUP(D7510,Abbrev!$A$6:$B$67,2,FALSE)</f>
        <v>Sflound-L</v>
      </c>
      <c r="F7510" t="str">
        <f t="shared" si="351"/>
        <v>B</v>
      </c>
      <c r="G7510">
        <v>1996</v>
      </c>
      <c r="H7510">
        <v>16274.894480000001</v>
      </c>
      <c r="I7510">
        <v>111.659910361264</v>
      </c>
      <c r="J7510">
        <v>1817253.25877582</v>
      </c>
      <c r="K7510">
        <f t="shared" si="352"/>
        <v>0.11165991036126399</v>
      </c>
      <c r="L7510">
        <f t="shared" si="353"/>
        <v>1817.2532587758303</v>
      </c>
    </row>
    <row r="7511" spans="1:12" x14ac:dyDescent="0.3">
      <c r="A7511" t="s">
        <v>51</v>
      </c>
      <c r="B7511" t="s">
        <v>646</v>
      </c>
      <c r="C7511" t="s">
        <v>645</v>
      </c>
      <c r="D7511" t="s">
        <v>24</v>
      </c>
      <c r="E7511" t="str">
        <f>VLOOKUP(D7511,Abbrev!$A$6:$B$67,2,FALSE)</f>
        <v>Yflound-S</v>
      </c>
      <c r="F7511" t="str">
        <f t="shared" si="351"/>
        <v>B</v>
      </c>
      <c r="G7511">
        <v>1996</v>
      </c>
      <c r="H7511">
        <v>16274.894480000001</v>
      </c>
      <c r="I7511">
        <v>3.2435967229626299E-3</v>
      </c>
      <c r="J7511">
        <v>52.789194401890597</v>
      </c>
      <c r="K7511">
        <f t="shared" si="352"/>
        <v>3.24359672296263E-6</v>
      </c>
      <c r="L7511">
        <f t="shared" si="353"/>
        <v>5.2789194401890602E-2</v>
      </c>
    </row>
    <row r="7512" spans="1:12" x14ac:dyDescent="0.3">
      <c r="A7512" t="s">
        <v>51</v>
      </c>
      <c r="B7512" t="s">
        <v>646</v>
      </c>
      <c r="C7512" t="s">
        <v>645</v>
      </c>
      <c r="D7512" t="s">
        <v>44</v>
      </c>
      <c r="E7512" t="str">
        <f>VLOOKUP(D7512,Abbrev!$A$6:$B$67,2,FALSE)</f>
        <v>Blue-S</v>
      </c>
      <c r="F7512" t="str">
        <f t="shared" si="351"/>
        <v>B</v>
      </c>
      <c r="G7512">
        <v>1996</v>
      </c>
      <c r="H7512">
        <v>16274.894480000001</v>
      </c>
      <c r="I7512">
        <v>156.188923766557</v>
      </c>
      <c r="J7512">
        <v>2541958.2532454799</v>
      </c>
      <c r="K7512">
        <f t="shared" si="352"/>
        <v>0.15618892376655699</v>
      </c>
      <c r="L7512">
        <f t="shared" si="353"/>
        <v>2541.9582532454792</v>
      </c>
    </row>
    <row r="7513" spans="1:12" x14ac:dyDescent="0.3">
      <c r="A7513" t="s">
        <v>51</v>
      </c>
      <c r="B7513" t="s">
        <v>646</v>
      </c>
      <c r="C7513" t="s">
        <v>645</v>
      </c>
      <c r="D7513" t="s">
        <v>32</v>
      </c>
      <c r="E7513" t="str">
        <f>VLOOKUP(D7513,Abbrev!$A$6:$B$67,2,FALSE)</f>
        <v>Blue-M</v>
      </c>
      <c r="F7513" t="str">
        <f t="shared" si="351"/>
        <v>B</v>
      </c>
      <c r="G7513">
        <v>1996</v>
      </c>
      <c r="H7513">
        <v>16274.894480000001</v>
      </c>
      <c r="I7513">
        <v>122.07175841657001</v>
      </c>
      <c r="J7513">
        <v>1986704.9872177199</v>
      </c>
      <c r="K7513">
        <f t="shared" si="352"/>
        <v>0.12207175841657</v>
      </c>
      <c r="L7513">
        <f t="shared" si="353"/>
        <v>1986.7049872177288</v>
      </c>
    </row>
    <row r="7514" spans="1:12" x14ac:dyDescent="0.3">
      <c r="A7514" t="s">
        <v>51</v>
      </c>
      <c r="B7514" t="s">
        <v>646</v>
      </c>
      <c r="C7514" t="s">
        <v>645</v>
      </c>
      <c r="D7514" t="s">
        <v>28</v>
      </c>
      <c r="E7514" t="str">
        <f>VLOOKUP(D7514,Abbrev!$A$6:$B$67,2,FALSE)</f>
        <v>Blue-L</v>
      </c>
      <c r="F7514" t="str">
        <f t="shared" si="351"/>
        <v>B</v>
      </c>
      <c r="G7514">
        <v>1996</v>
      </c>
      <c r="H7514">
        <v>16274.894480000001</v>
      </c>
      <c r="I7514">
        <v>4.9197437555061603</v>
      </c>
      <c r="J7514">
        <v>80068.310489501702</v>
      </c>
      <c r="K7514">
        <f t="shared" si="352"/>
        <v>4.9197437555061601E-3</v>
      </c>
      <c r="L7514">
        <f t="shared" si="353"/>
        <v>80.068310489501684</v>
      </c>
    </row>
    <row r="7515" spans="1:12" x14ac:dyDescent="0.3">
      <c r="A7515" t="s">
        <v>51</v>
      </c>
      <c r="B7515" t="s">
        <v>646</v>
      </c>
      <c r="C7515" t="s">
        <v>645</v>
      </c>
      <c r="D7515" t="s">
        <v>39</v>
      </c>
      <c r="E7515" t="str">
        <f>VLOOKUP(D7515,Abbrev!$A$6:$B$67,2,FALSE)</f>
        <v>Sbass-M</v>
      </c>
      <c r="F7515" t="str">
        <f t="shared" si="351"/>
        <v>B</v>
      </c>
      <c r="G7515">
        <v>1996</v>
      </c>
      <c r="H7515">
        <v>16274.894480000001</v>
      </c>
      <c r="I7515">
        <v>538.91975225542205</v>
      </c>
      <c r="J7515">
        <v>8770862.1011447292</v>
      </c>
      <c r="K7515">
        <f t="shared" si="352"/>
        <v>0.5389197522554221</v>
      </c>
      <c r="L7515">
        <f t="shared" si="353"/>
        <v>8770.8621011447376</v>
      </c>
    </row>
    <row r="7516" spans="1:12" x14ac:dyDescent="0.3">
      <c r="A7516" t="s">
        <v>51</v>
      </c>
      <c r="B7516" t="s">
        <v>646</v>
      </c>
      <c r="C7516" t="s">
        <v>645</v>
      </c>
      <c r="D7516" t="s">
        <v>35</v>
      </c>
      <c r="E7516" t="str">
        <f>VLOOKUP(D7516,Abbrev!$A$6:$B$67,2,FALSE)</f>
        <v>Sbass-L</v>
      </c>
      <c r="F7516" t="str">
        <f t="shared" si="351"/>
        <v>B</v>
      </c>
      <c r="G7516">
        <v>1996</v>
      </c>
      <c r="H7516">
        <v>16274.894480000001</v>
      </c>
      <c r="I7516">
        <v>403.64667602869298</v>
      </c>
      <c r="J7516">
        <v>6569307.0595697202</v>
      </c>
      <c r="K7516">
        <f t="shared" si="352"/>
        <v>0.40364667602869297</v>
      </c>
      <c r="L7516">
        <f t="shared" si="353"/>
        <v>6569.3070595697236</v>
      </c>
    </row>
    <row r="7517" spans="1:12" x14ac:dyDescent="0.3">
      <c r="A7517" t="s">
        <v>51</v>
      </c>
      <c r="B7517" t="s">
        <v>646</v>
      </c>
      <c r="C7517" t="s">
        <v>645</v>
      </c>
      <c r="D7517" t="s">
        <v>40</v>
      </c>
      <c r="E7517" t="str">
        <f>VLOOKUP(D7517,Abbrev!$A$6:$B$67,2,FALSE)</f>
        <v>Weak-S</v>
      </c>
      <c r="F7517" t="str">
        <f t="shared" si="351"/>
        <v>B</v>
      </c>
      <c r="G7517">
        <v>1996</v>
      </c>
      <c r="H7517">
        <v>16274.894480000001</v>
      </c>
      <c r="I7517">
        <v>314.85413302744502</v>
      </c>
      <c r="J7517">
        <v>5124217.7916135397</v>
      </c>
      <c r="K7517">
        <f t="shared" si="352"/>
        <v>0.31485413302744503</v>
      </c>
      <c r="L7517">
        <f t="shared" si="353"/>
        <v>5124.2177916135506</v>
      </c>
    </row>
    <row r="7518" spans="1:12" x14ac:dyDescent="0.3">
      <c r="A7518" t="s">
        <v>51</v>
      </c>
      <c r="B7518" t="s">
        <v>646</v>
      </c>
      <c r="C7518" t="s">
        <v>645</v>
      </c>
      <c r="D7518" t="s">
        <v>36</v>
      </c>
      <c r="E7518" t="str">
        <f>VLOOKUP(D7518,Abbrev!$A$6:$B$67,2,FALSE)</f>
        <v>Weak-M</v>
      </c>
      <c r="F7518" t="str">
        <f t="shared" si="351"/>
        <v>B</v>
      </c>
      <c r="G7518">
        <v>1996</v>
      </c>
      <c r="H7518">
        <v>16274.894480000001</v>
      </c>
      <c r="I7518">
        <v>1663.24121785239</v>
      </c>
      <c r="J7518">
        <v>27069075.315334301</v>
      </c>
      <c r="K7518">
        <f t="shared" si="352"/>
        <v>1.6632412178523901</v>
      </c>
      <c r="L7518">
        <f t="shared" si="353"/>
        <v>27069.075315334343</v>
      </c>
    </row>
    <row r="7519" spans="1:12" x14ac:dyDescent="0.3">
      <c r="A7519" t="s">
        <v>51</v>
      </c>
      <c r="B7519" t="s">
        <v>646</v>
      </c>
      <c r="C7519" t="s">
        <v>645</v>
      </c>
      <c r="D7519" t="s">
        <v>49</v>
      </c>
      <c r="E7519" t="str">
        <f>VLOOKUP(D7519,Abbrev!$A$6:$B$67,2,FALSE)</f>
        <v>Weak-L</v>
      </c>
      <c r="F7519" t="str">
        <f t="shared" si="351"/>
        <v>B</v>
      </c>
      <c r="G7519">
        <v>1996</v>
      </c>
      <c r="H7519">
        <v>16274.894480000001</v>
      </c>
      <c r="I7519">
        <v>12.4388860674082</v>
      </c>
      <c r="J7519">
        <v>202441.55819581001</v>
      </c>
      <c r="K7519">
        <f t="shared" si="352"/>
        <v>1.24388860674082E-2</v>
      </c>
      <c r="L7519">
        <f t="shared" si="353"/>
        <v>202.44155819581064</v>
      </c>
    </row>
    <row r="7520" spans="1:12" x14ac:dyDescent="0.3">
      <c r="A7520" t="s">
        <v>51</v>
      </c>
      <c r="B7520" t="s">
        <v>646</v>
      </c>
      <c r="C7520" t="s">
        <v>645</v>
      </c>
      <c r="D7520" t="s">
        <v>7</v>
      </c>
      <c r="E7520" t="str">
        <f>VLOOKUP(D7520,Abbrev!$A$6:$B$67,2,FALSE)</f>
        <v>Alosines</v>
      </c>
      <c r="F7520" t="str">
        <f t="shared" si="351"/>
        <v>B</v>
      </c>
      <c r="G7520">
        <v>1997</v>
      </c>
      <c r="H7520">
        <v>16274.894480000001</v>
      </c>
      <c r="I7520">
        <v>121.7184107274</v>
      </c>
      <c r="J7520">
        <v>1980954.29086174</v>
      </c>
      <c r="K7520">
        <f t="shared" si="352"/>
        <v>0.1217184107274</v>
      </c>
      <c r="L7520">
        <f t="shared" si="353"/>
        <v>1980.9542908617352</v>
      </c>
    </row>
    <row r="7521" spans="1:12" x14ac:dyDescent="0.3">
      <c r="A7521" t="s">
        <v>51</v>
      </c>
      <c r="B7521" t="s">
        <v>646</v>
      </c>
      <c r="C7521" t="s">
        <v>645</v>
      </c>
      <c r="D7521" t="s">
        <v>31</v>
      </c>
      <c r="E7521" t="str">
        <f>VLOOKUP(D7521,Abbrev!$A$6:$B$67,2,FALSE)</f>
        <v>Anch</v>
      </c>
      <c r="F7521" t="str">
        <f t="shared" si="351"/>
        <v>B</v>
      </c>
      <c r="G7521">
        <v>1997</v>
      </c>
      <c r="H7521">
        <v>16274.894480000001</v>
      </c>
      <c r="I7521">
        <v>878.30940463646004</v>
      </c>
      <c r="J7521">
        <v>14294392.88125</v>
      </c>
      <c r="K7521">
        <f t="shared" si="352"/>
        <v>0.87830940463646001</v>
      </c>
      <c r="L7521">
        <f t="shared" si="353"/>
        <v>14294.392881250011</v>
      </c>
    </row>
    <row r="7522" spans="1:12" x14ac:dyDescent="0.3">
      <c r="A7522" t="s">
        <v>51</v>
      </c>
      <c r="B7522" t="s">
        <v>646</v>
      </c>
      <c r="C7522" t="s">
        <v>645</v>
      </c>
      <c r="D7522" t="s">
        <v>42</v>
      </c>
      <c r="E7522" t="str">
        <f>VLOOKUP(D7522,Abbrev!$A$6:$B$67,2,FALSE)</f>
        <v>Croaker</v>
      </c>
      <c r="F7522" t="str">
        <f t="shared" si="351"/>
        <v>B</v>
      </c>
      <c r="G7522">
        <v>1997</v>
      </c>
      <c r="H7522">
        <v>16274.894480000001</v>
      </c>
      <c r="I7522">
        <v>1662.5486623346201</v>
      </c>
      <c r="J7522">
        <v>27057804.047361098</v>
      </c>
      <c r="K7522">
        <f t="shared" si="352"/>
        <v>1.6625486623346202</v>
      </c>
      <c r="L7522">
        <f t="shared" si="353"/>
        <v>27057.804047361096</v>
      </c>
    </row>
    <row r="7523" spans="1:12" x14ac:dyDescent="0.3">
      <c r="A7523" t="s">
        <v>51</v>
      </c>
      <c r="B7523" t="s">
        <v>646</v>
      </c>
      <c r="C7523" t="s">
        <v>645</v>
      </c>
      <c r="D7523" t="s">
        <v>8</v>
      </c>
      <c r="E7523" t="str">
        <f>VLOOKUP(D7523,Abbrev!$A$6:$B$67,2,FALSE)</f>
        <v>Herring</v>
      </c>
      <c r="F7523" t="str">
        <f t="shared" si="351"/>
        <v>B</v>
      </c>
      <c r="G7523">
        <v>1997</v>
      </c>
      <c r="H7523">
        <v>16274.894480000001</v>
      </c>
      <c r="I7523">
        <v>12222.803060238801</v>
      </c>
      <c r="J7523">
        <v>198924830.055208</v>
      </c>
      <c r="K7523">
        <f t="shared" si="352"/>
        <v>12.222803060238801</v>
      </c>
      <c r="L7523">
        <f t="shared" si="353"/>
        <v>198924.8300552076</v>
      </c>
    </row>
    <row r="7524" spans="1:12" x14ac:dyDescent="0.3">
      <c r="A7524" t="s">
        <v>51</v>
      </c>
      <c r="B7524" t="s">
        <v>646</v>
      </c>
      <c r="C7524" t="s">
        <v>645</v>
      </c>
      <c r="D7524" t="s">
        <v>9</v>
      </c>
      <c r="E7524" t="str">
        <f>VLOOKUP(D7524,Abbrev!$A$6:$B$67,2,FALSE)</f>
        <v>Mack</v>
      </c>
      <c r="F7524" t="str">
        <f t="shared" si="351"/>
        <v>B</v>
      </c>
      <c r="G7524">
        <v>1997</v>
      </c>
      <c r="H7524">
        <v>16274.894480000001</v>
      </c>
      <c r="I7524">
        <v>860.55497014401101</v>
      </c>
      <c r="J7524">
        <v>14005441.3333333</v>
      </c>
      <c r="K7524">
        <f t="shared" si="352"/>
        <v>0.86055497014401106</v>
      </c>
      <c r="L7524">
        <f t="shared" si="353"/>
        <v>14005.44133333333</v>
      </c>
    </row>
    <row r="7525" spans="1:12" x14ac:dyDescent="0.3">
      <c r="A7525" t="s">
        <v>51</v>
      </c>
      <c r="B7525" t="s">
        <v>646</v>
      </c>
      <c r="C7525" t="s">
        <v>645</v>
      </c>
      <c r="D7525" t="s">
        <v>10</v>
      </c>
      <c r="E7525" t="str">
        <f>VLOOKUP(D7525,Abbrev!$A$6:$B$67,2,FALSE)</f>
        <v>Butter</v>
      </c>
      <c r="F7525" t="str">
        <f t="shared" si="351"/>
        <v>B</v>
      </c>
      <c r="G7525">
        <v>1997</v>
      </c>
      <c r="H7525">
        <v>16274.894480000001</v>
      </c>
      <c r="I7525">
        <v>650.884860003011</v>
      </c>
      <c r="J7525">
        <v>10593082.415178601</v>
      </c>
      <c r="K7525">
        <f t="shared" si="352"/>
        <v>0.65088486000301105</v>
      </c>
      <c r="L7525">
        <f t="shared" si="353"/>
        <v>10593.082415178578</v>
      </c>
    </row>
    <row r="7526" spans="1:12" x14ac:dyDescent="0.3">
      <c r="A7526" t="s">
        <v>51</v>
      </c>
      <c r="B7526" t="s">
        <v>646</v>
      </c>
      <c r="C7526" t="s">
        <v>645</v>
      </c>
      <c r="D7526" t="s">
        <v>11</v>
      </c>
      <c r="E7526" t="str">
        <f>VLOOKUP(D7526,Abbrev!$A$6:$B$67,2,FALSE)</f>
        <v>Dbenth-oth</v>
      </c>
      <c r="F7526" t="str">
        <f t="shared" si="351"/>
        <v>B</v>
      </c>
      <c r="G7526">
        <v>1997</v>
      </c>
      <c r="H7526">
        <v>16274.894480000001</v>
      </c>
      <c r="I7526">
        <v>2978.8080494778601</v>
      </c>
      <c r="J7526">
        <v>48479786.681426801</v>
      </c>
      <c r="K7526">
        <f t="shared" si="352"/>
        <v>2.9788080494778599</v>
      </c>
      <c r="L7526">
        <f t="shared" si="353"/>
        <v>48479.786681426791</v>
      </c>
    </row>
    <row r="7527" spans="1:12" x14ac:dyDescent="0.3">
      <c r="A7527" t="s">
        <v>51</v>
      </c>
      <c r="B7527" t="s">
        <v>646</v>
      </c>
      <c r="C7527" t="s">
        <v>645</v>
      </c>
      <c r="D7527" t="s">
        <v>33</v>
      </c>
      <c r="E7527" t="str">
        <f>VLOOKUP(D7527,Abbrev!$A$6:$B$67,2,FALSE)</f>
        <v>Domni-oth</v>
      </c>
      <c r="F7527" t="str">
        <f t="shared" si="351"/>
        <v>B</v>
      </c>
      <c r="G7527">
        <v>1997</v>
      </c>
      <c r="H7527">
        <v>16274.894480000001</v>
      </c>
      <c r="I7527">
        <v>25.373616208228899</v>
      </c>
      <c r="J7527">
        <v>412952.92636494298</v>
      </c>
      <c r="K7527">
        <f t="shared" si="352"/>
        <v>2.5373616208228898E-2</v>
      </c>
      <c r="L7527">
        <f t="shared" si="353"/>
        <v>412.95292636494304</v>
      </c>
    </row>
    <row r="7528" spans="1:12" x14ac:dyDescent="0.3">
      <c r="A7528" t="s">
        <v>51</v>
      </c>
      <c r="B7528" t="s">
        <v>646</v>
      </c>
      <c r="C7528" t="s">
        <v>645</v>
      </c>
      <c r="D7528" t="s">
        <v>12</v>
      </c>
      <c r="E7528" t="str">
        <f>VLOOKUP(D7528,Abbrev!$A$6:$B$67,2,FALSE)</f>
        <v>Dpisc-oth</v>
      </c>
      <c r="F7528" t="str">
        <f t="shared" si="351"/>
        <v>B</v>
      </c>
      <c r="G7528">
        <v>1997</v>
      </c>
      <c r="H7528">
        <v>16274.894480000001</v>
      </c>
      <c r="I7528">
        <v>3105.3257870402199</v>
      </c>
      <c r="J7528">
        <v>50538849.5101026</v>
      </c>
      <c r="K7528">
        <f t="shared" si="352"/>
        <v>3.1053257870402198</v>
      </c>
      <c r="L7528">
        <f t="shared" si="353"/>
        <v>50538.849510102533</v>
      </c>
    </row>
    <row r="7529" spans="1:12" x14ac:dyDescent="0.3">
      <c r="A7529" t="s">
        <v>51</v>
      </c>
      <c r="B7529" t="s">
        <v>646</v>
      </c>
      <c r="C7529" t="s">
        <v>645</v>
      </c>
      <c r="D7529" t="s">
        <v>27</v>
      </c>
      <c r="E7529" t="str">
        <f>VLOOKUP(D7529,Abbrev!$A$6:$B$67,2,FALSE)</f>
        <v>MedPel</v>
      </c>
      <c r="F7529" t="str">
        <f t="shared" si="351"/>
        <v>B</v>
      </c>
      <c r="G7529">
        <v>1997</v>
      </c>
      <c r="H7529">
        <v>16274.894480000001</v>
      </c>
      <c r="I7529">
        <v>91.289899455567294</v>
      </c>
      <c r="J7529">
        <v>1485733.4807291699</v>
      </c>
      <c r="K7529">
        <f t="shared" si="352"/>
        <v>9.12898994555673E-2</v>
      </c>
      <c r="L7529">
        <f t="shared" si="353"/>
        <v>1485.7334807291672</v>
      </c>
    </row>
    <row r="7530" spans="1:12" x14ac:dyDescent="0.3">
      <c r="A7530" t="s">
        <v>51</v>
      </c>
      <c r="B7530" t="s">
        <v>646</v>
      </c>
      <c r="C7530" t="s">
        <v>645</v>
      </c>
      <c r="D7530" t="s">
        <v>14</v>
      </c>
      <c r="E7530" t="str">
        <f>VLOOKUP(D7530,Abbrev!$A$6:$B$67,2,FALSE)</f>
        <v>Mesopel</v>
      </c>
      <c r="F7530" t="str">
        <f t="shared" si="351"/>
        <v>B</v>
      </c>
      <c r="G7530">
        <v>1997</v>
      </c>
      <c r="H7530">
        <v>16274.894480000001</v>
      </c>
      <c r="I7530">
        <v>0</v>
      </c>
      <c r="J7530">
        <v>0</v>
      </c>
      <c r="K7530">
        <f t="shared" si="352"/>
        <v>0</v>
      </c>
      <c r="L7530">
        <f t="shared" si="353"/>
        <v>0</v>
      </c>
    </row>
    <row r="7531" spans="1:12" x14ac:dyDescent="0.3">
      <c r="A7531" t="s">
        <v>51</v>
      </c>
      <c r="B7531" t="s">
        <v>646</v>
      </c>
      <c r="C7531" t="s">
        <v>645</v>
      </c>
      <c r="D7531" t="s">
        <v>15</v>
      </c>
      <c r="E7531" t="str">
        <f>VLOOKUP(D7531,Abbrev!$A$6:$B$67,2,FALSE)</f>
        <v>Skate</v>
      </c>
      <c r="F7531" t="str">
        <f t="shared" si="351"/>
        <v>B</v>
      </c>
      <c r="G7531">
        <v>1997</v>
      </c>
      <c r="H7531">
        <v>16274.894480000001</v>
      </c>
      <c r="I7531">
        <v>1328.34300481989</v>
      </c>
      <c r="J7531">
        <v>21618642.236689799</v>
      </c>
      <c r="K7531">
        <f t="shared" si="352"/>
        <v>1.3283430048198901</v>
      </c>
      <c r="L7531">
        <f t="shared" si="353"/>
        <v>21618.642236689844</v>
      </c>
    </row>
    <row r="7532" spans="1:12" x14ac:dyDescent="0.3">
      <c r="A7532" t="s">
        <v>51</v>
      </c>
      <c r="B7532" t="s">
        <v>646</v>
      </c>
      <c r="C7532" t="s">
        <v>645</v>
      </c>
      <c r="D7532" t="s">
        <v>16</v>
      </c>
      <c r="E7532" t="str">
        <f>VLOOKUP(D7532,Abbrev!$A$6:$B$67,2,FALSE)</f>
        <v>SmPel</v>
      </c>
      <c r="F7532" t="str">
        <f t="shared" si="351"/>
        <v>B</v>
      </c>
      <c r="G7532">
        <v>1997</v>
      </c>
      <c r="H7532">
        <v>16274.894480000001</v>
      </c>
      <c r="I7532">
        <v>364.74798033017203</v>
      </c>
      <c r="J7532">
        <v>5936234.8916666703</v>
      </c>
      <c r="K7532">
        <f t="shared" si="352"/>
        <v>0.36474798033017203</v>
      </c>
      <c r="L7532">
        <f t="shared" si="353"/>
        <v>5936.234891666666</v>
      </c>
    </row>
    <row r="7533" spans="1:12" x14ac:dyDescent="0.3">
      <c r="A7533" t="s">
        <v>51</v>
      </c>
      <c r="B7533" t="s">
        <v>646</v>
      </c>
      <c r="C7533" t="s">
        <v>645</v>
      </c>
      <c r="D7533" t="s">
        <v>17</v>
      </c>
      <c r="E7533" t="str">
        <f>VLOOKUP(D7533,Abbrev!$A$6:$B$67,2,FALSE)</f>
        <v>Squid</v>
      </c>
      <c r="F7533" t="str">
        <f t="shared" si="351"/>
        <v>B</v>
      </c>
      <c r="G7533">
        <v>1997</v>
      </c>
      <c r="H7533">
        <v>16274.894480000001</v>
      </c>
      <c r="I7533">
        <v>201.23807681331201</v>
      </c>
      <c r="J7533">
        <v>3275128.4654947901</v>
      </c>
      <c r="K7533">
        <f t="shared" si="352"/>
        <v>0.20123807681331202</v>
      </c>
      <c r="L7533">
        <f t="shared" si="353"/>
        <v>3275.1284654947881</v>
      </c>
    </row>
    <row r="7534" spans="1:12" x14ac:dyDescent="0.3">
      <c r="A7534" t="s">
        <v>51</v>
      </c>
      <c r="B7534" t="s">
        <v>646</v>
      </c>
      <c r="C7534" t="s">
        <v>645</v>
      </c>
      <c r="D7534" t="s">
        <v>19</v>
      </c>
      <c r="E7534" t="str">
        <f>VLOOKUP(D7534,Abbrev!$A$6:$B$67,2,FALSE)</f>
        <v>Dogfish-L</v>
      </c>
      <c r="F7534" t="str">
        <f t="shared" si="351"/>
        <v>B</v>
      </c>
      <c r="G7534">
        <v>1997</v>
      </c>
      <c r="H7534">
        <v>16274.894480000001</v>
      </c>
      <c r="I7534">
        <v>960.470552366108</v>
      </c>
      <c r="J7534">
        <v>15631556.890905701</v>
      </c>
      <c r="K7534">
        <f t="shared" si="352"/>
        <v>0.96047055236610801</v>
      </c>
      <c r="L7534">
        <f t="shared" si="353"/>
        <v>15631.556890905724</v>
      </c>
    </row>
    <row r="7535" spans="1:12" x14ac:dyDescent="0.3">
      <c r="A7535" t="s">
        <v>51</v>
      </c>
      <c r="B7535" t="s">
        <v>646</v>
      </c>
      <c r="C7535" t="s">
        <v>645</v>
      </c>
      <c r="D7535" t="s">
        <v>38</v>
      </c>
      <c r="E7535" t="str">
        <f>VLOOKUP(D7535,Abbrev!$A$6:$B$67,2,FALSE)</f>
        <v>Menh-S</v>
      </c>
      <c r="F7535" t="str">
        <f t="shared" si="351"/>
        <v>B</v>
      </c>
      <c r="G7535">
        <v>1997</v>
      </c>
      <c r="H7535">
        <v>16274.894480000001</v>
      </c>
      <c r="I7535">
        <v>0.119485275179396</v>
      </c>
      <c r="J7535">
        <v>1944.61024545843</v>
      </c>
      <c r="K7535">
        <f t="shared" si="352"/>
        <v>1.1948527517939601E-4</v>
      </c>
      <c r="L7535">
        <f t="shared" si="353"/>
        <v>1.9446102454584331</v>
      </c>
    </row>
    <row r="7536" spans="1:12" x14ac:dyDescent="0.3">
      <c r="A7536" t="s">
        <v>51</v>
      </c>
      <c r="B7536" t="s">
        <v>646</v>
      </c>
      <c r="C7536" t="s">
        <v>645</v>
      </c>
      <c r="D7536" t="s">
        <v>45</v>
      </c>
      <c r="E7536" t="str">
        <f>VLOOKUP(D7536,Abbrev!$A$6:$B$67,2,FALSE)</f>
        <v>Menh-M</v>
      </c>
      <c r="F7536" t="str">
        <f t="shared" si="351"/>
        <v>B</v>
      </c>
      <c r="G7536">
        <v>1997</v>
      </c>
      <c r="H7536">
        <v>16274.894480000001</v>
      </c>
      <c r="I7536">
        <v>2.9536571983937399</v>
      </c>
      <c r="J7536">
        <v>48070.459233950503</v>
      </c>
      <c r="K7536">
        <f t="shared" si="352"/>
        <v>2.95365719839374E-3</v>
      </c>
      <c r="L7536">
        <f t="shared" si="353"/>
        <v>48.070459233950544</v>
      </c>
    </row>
    <row r="7537" spans="1:12" x14ac:dyDescent="0.3">
      <c r="A7537" t="s">
        <v>51</v>
      </c>
      <c r="B7537" t="s">
        <v>646</v>
      </c>
      <c r="C7537" t="s">
        <v>645</v>
      </c>
      <c r="D7537" t="s">
        <v>30</v>
      </c>
      <c r="E7537" t="str">
        <f>VLOOKUP(D7537,Abbrev!$A$6:$B$67,2,FALSE)</f>
        <v>Menh-L</v>
      </c>
      <c r="F7537" t="str">
        <f t="shared" si="351"/>
        <v>B</v>
      </c>
      <c r="G7537">
        <v>1997</v>
      </c>
      <c r="H7537">
        <v>16274.894480000001</v>
      </c>
      <c r="I7537">
        <v>19.972288469375499</v>
      </c>
      <c r="J7537">
        <v>325046.887363207</v>
      </c>
      <c r="K7537">
        <f t="shared" si="352"/>
        <v>1.9972288469375498E-2</v>
      </c>
      <c r="L7537">
        <f t="shared" si="353"/>
        <v>325.04688736320696</v>
      </c>
    </row>
    <row r="7538" spans="1:12" x14ac:dyDescent="0.3">
      <c r="A7538" t="s">
        <v>51</v>
      </c>
      <c r="B7538" t="s">
        <v>646</v>
      </c>
      <c r="C7538" t="s">
        <v>645</v>
      </c>
      <c r="D7538" t="s">
        <v>20</v>
      </c>
      <c r="E7538" t="str">
        <f>VLOOKUP(D7538,Abbrev!$A$6:$B$67,2,FALSE)</f>
        <v>Hake-S</v>
      </c>
      <c r="F7538" t="str">
        <f t="shared" si="351"/>
        <v>B</v>
      </c>
      <c r="G7538">
        <v>1997</v>
      </c>
      <c r="H7538">
        <v>16274.894480000001</v>
      </c>
      <c r="I7538">
        <v>37.5061468433275</v>
      </c>
      <c r="J7538">
        <v>610408.58222653996</v>
      </c>
      <c r="K7538">
        <f t="shared" si="352"/>
        <v>3.7506146843327502E-2</v>
      </c>
      <c r="L7538">
        <f t="shared" si="353"/>
        <v>610.40858222654026</v>
      </c>
    </row>
    <row r="7539" spans="1:12" x14ac:dyDescent="0.3">
      <c r="A7539" t="s">
        <v>51</v>
      </c>
      <c r="B7539" t="s">
        <v>646</v>
      </c>
      <c r="C7539" t="s">
        <v>645</v>
      </c>
      <c r="D7539" t="s">
        <v>43</v>
      </c>
      <c r="E7539" t="str">
        <f>VLOOKUP(D7539,Abbrev!$A$6:$B$67,2,FALSE)</f>
        <v>Sflound-S</v>
      </c>
      <c r="F7539" t="str">
        <f t="shared" si="351"/>
        <v>B</v>
      </c>
      <c r="G7539">
        <v>1997</v>
      </c>
      <c r="H7539">
        <v>16274.894480000001</v>
      </c>
      <c r="I7539">
        <v>3.2620585798305899</v>
      </c>
      <c r="J7539">
        <v>53089.659174321503</v>
      </c>
      <c r="K7539">
        <f t="shared" si="352"/>
        <v>3.2620585798305898E-3</v>
      </c>
      <c r="L7539">
        <f t="shared" si="353"/>
        <v>53.089659174321504</v>
      </c>
    </row>
    <row r="7540" spans="1:12" x14ac:dyDescent="0.3">
      <c r="A7540" t="s">
        <v>51</v>
      </c>
      <c r="B7540" t="s">
        <v>646</v>
      </c>
      <c r="C7540" t="s">
        <v>645</v>
      </c>
      <c r="D7540" t="s">
        <v>29</v>
      </c>
      <c r="E7540" t="str">
        <f>VLOOKUP(D7540,Abbrev!$A$6:$B$67,2,FALSE)</f>
        <v>Sflound-L</v>
      </c>
      <c r="F7540" t="str">
        <f t="shared" si="351"/>
        <v>B</v>
      </c>
      <c r="G7540">
        <v>1997</v>
      </c>
      <c r="H7540">
        <v>16274.894480000001</v>
      </c>
      <c r="I7540">
        <v>196.40884720383201</v>
      </c>
      <c r="J7540">
        <v>3196533.2631808198</v>
      </c>
      <c r="K7540">
        <f t="shared" si="352"/>
        <v>0.196408847203832</v>
      </c>
      <c r="L7540">
        <f t="shared" si="353"/>
        <v>3196.5332631808092</v>
      </c>
    </row>
    <row r="7541" spans="1:12" x14ac:dyDescent="0.3">
      <c r="A7541" t="s">
        <v>51</v>
      </c>
      <c r="B7541" t="s">
        <v>646</v>
      </c>
      <c r="C7541" t="s">
        <v>645</v>
      </c>
      <c r="D7541" t="s">
        <v>44</v>
      </c>
      <c r="E7541" t="str">
        <f>VLOOKUP(D7541,Abbrev!$A$6:$B$67,2,FALSE)</f>
        <v>Blue-S</v>
      </c>
      <c r="F7541" t="str">
        <f t="shared" si="351"/>
        <v>B</v>
      </c>
      <c r="G7541">
        <v>1997</v>
      </c>
      <c r="H7541">
        <v>16274.894480000001</v>
      </c>
      <c r="I7541">
        <v>64.706524874873494</v>
      </c>
      <c r="J7541">
        <v>1053091.86450606</v>
      </c>
      <c r="K7541">
        <f t="shared" si="352"/>
        <v>6.4706524874873494E-2</v>
      </c>
      <c r="L7541">
        <f t="shared" si="353"/>
        <v>1053.0918645060615</v>
      </c>
    </row>
    <row r="7542" spans="1:12" x14ac:dyDescent="0.3">
      <c r="A7542" t="s">
        <v>51</v>
      </c>
      <c r="B7542" t="s">
        <v>646</v>
      </c>
      <c r="C7542" t="s">
        <v>645</v>
      </c>
      <c r="D7542" t="s">
        <v>32</v>
      </c>
      <c r="E7542" t="str">
        <f>VLOOKUP(D7542,Abbrev!$A$6:$B$67,2,FALSE)</f>
        <v>Blue-M</v>
      </c>
      <c r="F7542" t="str">
        <f t="shared" si="351"/>
        <v>B</v>
      </c>
      <c r="G7542">
        <v>1997</v>
      </c>
      <c r="H7542">
        <v>16274.894480000001</v>
      </c>
      <c r="I7542">
        <v>18.1099659118399</v>
      </c>
      <c r="J7542">
        <v>294737.78425159201</v>
      </c>
      <c r="K7542">
        <f t="shared" si="352"/>
        <v>1.8109965911839901E-2</v>
      </c>
      <c r="L7542">
        <f t="shared" si="353"/>
        <v>294.73778425159139</v>
      </c>
    </row>
    <row r="7543" spans="1:12" x14ac:dyDescent="0.3">
      <c r="A7543" t="s">
        <v>51</v>
      </c>
      <c r="B7543" t="s">
        <v>646</v>
      </c>
      <c r="C7543" t="s">
        <v>645</v>
      </c>
      <c r="D7543" t="s">
        <v>39</v>
      </c>
      <c r="E7543" t="str">
        <f>VLOOKUP(D7543,Abbrev!$A$6:$B$67,2,FALSE)</f>
        <v>Sbass-M</v>
      </c>
      <c r="F7543" t="str">
        <f t="shared" si="351"/>
        <v>B</v>
      </c>
      <c r="G7543">
        <v>1997</v>
      </c>
      <c r="H7543">
        <v>16274.894480000001</v>
      </c>
      <c r="I7543">
        <v>453.59697014449301</v>
      </c>
      <c r="J7543">
        <v>7382242.8255493296</v>
      </c>
      <c r="K7543">
        <f t="shared" si="352"/>
        <v>0.45359697014449302</v>
      </c>
      <c r="L7543">
        <f t="shared" si="353"/>
        <v>7382.2428255493342</v>
      </c>
    </row>
    <row r="7544" spans="1:12" x14ac:dyDescent="0.3">
      <c r="A7544" t="s">
        <v>51</v>
      </c>
      <c r="B7544" t="s">
        <v>646</v>
      </c>
      <c r="C7544" t="s">
        <v>645</v>
      </c>
      <c r="D7544" t="s">
        <v>35</v>
      </c>
      <c r="E7544" t="str">
        <f>VLOOKUP(D7544,Abbrev!$A$6:$B$67,2,FALSE)</f>
        <v>Sbass-L</v>
      </c>
      <c r="F7544" t="str">
        <f t="shared" si="351"/>
        <v>B</v>
      </c>
      <c r="G7544">
        <v>1997</v>
      </c>
      <c r="H7544">
        <v>16274.894480000001</v>
      </c>
      <c r="I7544">
        <v>1112.5651398554201</v>
      </c>
      <c r="J7544">
        <v>18106880.253273401</v>
      </c>
      <c r="K7544">
        <f t="shared" si="352"/>
        <v>1.1125651398554202</v>
      </c>
      <c r="L7544">
        <f t="shared" si="353"/>
        <v>18106.880253273408</v>
      </c>
    </row>
    <row r="7545" spans="1:12" x14ac:dyDescent="0.3">
      <c r="A7545" t="s">
        <v>51</v>
      </c>
      <c r="B7545" t="s">
        <v>646</v>
      </c>
      <c r="C7545" t="s">
        <v>645</v>
      </c>
      <c r="D7545" t="s">
        <v>40</v>
      </c>
      <c r="E7545" t="str">
        <f>VLOOKUP(D7545,Abbrev!$A$6:$B$67,2,FALSE)</f>
        <v>Weak-S</v>
      </c>
      <c r="F7545" t="str">
        <f t="shared" si="351"/>
        <v>B</v>
      </c>
      <c r="G7545">
        <v>1997</v>
      </c>
      <c r="H7545">
        <v>16274.894480000001</v>
      </c>
      <c r="I7545">
        <v>82.423911713720301</v>
      </c>
      <c r="J7545">
        <v>1341440.4657696299</v>
      </c>
      <c r="K7545">
        <f t="shared" si="352"/>
        <v>8.2423911713720308E-2</v>
      </c>
      <c r="L7545">
        <f t="shared" si="353"/>
        <v>1341.4404657696341</v>
      </c>
    </row>
    <row r="7546" spans="1:12" x14ac:dyDescent="0.3">
      <c r="A7546" t="s">
        <v>51</v>
      </c>
      <c r="B7546" t="s">
        <v>646</v>
      </c>
      <c r="C7546" t="s">
        <v>645</v>
      </c>
      <c r="D7546" t="s">
        <v>36</v>
      </c>
      <c r="E7546" t="str">
        <f>VLOOKUP(D7546,Abbrev!$A$6:$B$67,2,FALSE)</f>
        <v>Weak-M</v>
      </c>
      <c r="F7546" t="str">
        <f t="shared" si="351"/>
        <v>B</v>
      </c>
      <c r="G7546">
        <v>1997</v>
      </c>
      <c r="H7546">
        <v>16274.894480000001</v>
      </c>
      <c r="I7546">
        <v>402.37835968412799</v>
      </c>
      <c r="J7546">
        <v>6548665.34489467</v>
      </c>
      <c r="K7546">
        <f t="shared" si="352"/>
        <v>0.402378359684128</v>
      </c>
      <c r="L7546">
        <f t="shared" si="353"/>
        <v>6548.6653448946699</v>
      </c>
    </row>
    <row r="7547" spans="1:12" x14ac:dyDescent="0.3">
      <c r="A7547" t="s">
        <v>51</v>
      </c>
      <c r="B7547" t="s">
        <v>646</v>
      </c>
      <c r="C7547" t="s">
        <v>645</v>
      </c>
      <c r="D7547" t="s">
        <v>49</v>
      </c>
      <c r="E7547" t="str">
        <f>VLOOKUP(D7547,Abbrev!$A$6:$B$67,2,FALSE)</f>
        <v>Weak-L</v>
      </c>
      <c r="F7547" t="str">
        <f t="shared" si="351"/>
        <v>B</v>
      </c>
      <c r="G7547">
        <v>1997</v>
      </c>
      <c r="H7547">
        <v>16274.894480000001</v>
      </c>
      <c r="I7547">
        <v>5.5760608444754602</v>
      </c>
      <c r="J7547">
        <v>90749.801857897895</v>
      </c>
      <c r="K7547">
        <f t="shared" si="352"/>
        <v>5.5760608444754599E-3</v>
      </c>
      <c r="L7547">
        <f t="shared" si="353"/>
        <v>90.749801857897808</v>
      </c>
    </row>
    <row r="7548" spans="1:12" x14ac:dyDescent="0.3">
      <c r="A7548" t="s">
        <v>51</v>
      </c>
      <c r="B7548" t="s">
        <v>646</v>
      </c>
      <c r="C7548" t="s">
        <v>645</v>
      </c>
      <c r="D7548" t="s">
        <v>7</v>
      </c>
      <c r="E7548" t="str">
        <f>VLOOKUP(D7548,Abbrev!$A$6:$B$67,2,FALSE)</f>
        <v>Alosines</v>
      </c>
      <c r="F7548" t="str">
        <f t="shared" si="351"/>
        <v>B</v>
      </c>
      <c r="G7548">
        <v>1998</v>
      </c>
      <c r="H7548">
        <v>16274.894480000001</v>
      </c>
      <c r="I7548">
        <v>59.021582726634101</v>
      </c>
      <c r="J7548">
        <v>960570.03091856104</v>
      </c>
      <c r="K7548">
        <f t="shared" si="352"/>
        <v>5.9021582726634103E-2</v>
      </c>
      <c r="L7548">
        <f t="shared" si="353"/>
        <v>960.57003091856075</v>
      </c>
    </row>
    <row r="7549" spans="1:12" x14ac:dyDescent="0.3">
      <c r="A7549" t="s">
        <v>51</v>
      </c>
      <c r="B7549" t="s">
        <v>646</v>
      </c>
      <c r="C7549" t="s">
        <v>645</v>
      </c>
      <c r="D7549" t="s">
        <v>31</v>
      </c>
      <c r="E7549" t="str">
        <f>VLOOKUP(D7549,Abbrev!$A$6:$B$67,2,FALSE)</f>
        <v>Anch</v>
      </c>
      <c r="F7549" t="str">
        <f t="shared" si="351"/>
        <v>B</v>
      </c>
      <c r="G7549">
        <v>1998</v>
      </c>
      <c r="H7549">
        <v>16274.894480000001</v>
      </c>
      <c r="I7549">
        <v>3614.56240944415</v>
      </c>
      <c r="J7549">
        <v>58826621.805078097</v>
      </c>
      <c r="K7549">
        <f t="shared" si="352"/>
        <v>3.61456240944415</v>
      </c>
      <c r="L7549">
        <f t="shared" si="353"/>
        <v>58826.621805078103</v>
      </c>
    </row>
    <row r="7550" spans="1:12" x14ac:dyDescent="0.3">
      <c r="A7550" t="s">
        <v>51</v>
      </c>
      <c r="B7550" t="s">
        <v>646</v>
      </c>
      <c r="C7550" t="s">
        <v>645</v>
      </c>
      <c r="D7550" t="s">
        <v>42</v>
      </c>
      <c r="E7550" t="str">
        <f>VLOOKUP(D7550,Abbrev!$A$6:$B$67,2,FALSE)</f>
        <v>Croaker</v>
      </c>
      <c r="F7550" t="str">
        <f t="shared" si="351"/>
        <v>B</v>
      </c>
      <c r="G7550">
        <v>1998</v>
      </c>
      <c r="H7550">
        <v>16274.894480000001</v>
      </c>
      <c r="I7550">
        <v>4090.1634395855299</v>
      </c>
      <c r="J7550">
        <v>66566978.385208398</v>
      </c>
      <c r="K7550">
        <f t="shared" si="352"/>
        <v>4.0901634395855302</v>
      </c>
      <c r="L7550">
        <f t="shared" si="353"/>
        <v>66566.978385208364</v>
      </c>
    </row>
    <row r="7551" spans="1:12" x14ac:dyDescent="0.3">
      <c r="A7551" t="s">
        <v>51</v>
      </c>
      <c r="B7551" t="s">
        <v>646</v>
      </c>
      <c r="C7551" t="s">
        <v>645</v>
      </c>
      <c r="D7551" t="s">
        <v>8</v>
      </c>
      <c r="E7551" t="str">
        <f>VLOOKUP(D7551,Abbrev!$A$6:$B$67,2,FALSE)</f>
        <v>Herring</v>
      </c>
      <c r="F7551" t="str">
        <f t="shared" si="351"/>
        <v>B</v>
      </c>
      <c r="G7551">
        <v>1998</v>
      </c>
      <c r="H7551">
        <v>16274.894480000001</v>
      </c>
      <c r="I7551">
        <v>1547.1329469617101</v>
      </c>
      <c r="J7551">
        <v>25179425.458333299</v>
      </c>
      <c r="K7551">
        <f t="shared" si="352"/>
        <v>1.5471329469617101</v>
      </c>
      <c r="L7551">
        <f t="shared" si="353"/>
        <v>25179.425458333269</v>
      </c>
    </row>
    <row r="7552" spans="1:12" x14ac:dyDescent="0.3">
      <c r="A7552" t="s">
        <v>51</v>
      </c>
      <c r="B7552" t="s">
        <v>646</v>
      </c>
      <c r="C7552" t="s">
        <v>645</v>
      </c>
      <c r="D7552" t="s">
        <v>9</v>
      </c>
      <c r="E7552" t="str">
        <f>VLOOKUP(D7552,Abbrev!$A$6:$B$67,2,FALSE)</f>
        <v>Mack</v>
      </c>
      <c r="F7552" t="str">
        <f t="shared" si="351"/>
        <v>B</v>
      </c>
      <c r="G7552">
        <v>1998</v>
      </c>
      <c r="H7552">
        <v>16274.894480000001</v>
      </c>
      <c r="I7552">
        <v>5.5928526738672302</v>
      </c>
      <c r="J7552">
        <v>91023.087109375003</v>
      </c>
      <c r="K7552">
        <f t="shared" si="352"/>
        <v>5.59285267386723E-3</v>
      </c>
      <c r="L7552">
        <f t="shared" si="353"/>
        <v>91.023087109375027</v>
      </c>
    </row>
    <row r="7553" spans="1:12" x14ac:dyDescent="0.3">
      <c r="A7553" t="s">
        <v>51</v>
      </c>
      <c r="B7553" t="s">
        <v>646</v>
      </c>
      <c r="C7553" t="s">
        <v>645</v>
      </c>
      <c r="D7553" t="s">
        <v>10</v>
      </c>
      <c r="E7553" t="str">
        <f>VLOOKUP(D7553,Abbrev!$A$6:$B$67,2,FALSE)</f>
        <v>Butter</v>
      </c>
      <c r="F7553" t="str">
        <f t="shared" si="351"/>
        <v>B</v>
      </c>
      <c r="G7553">
        <v>1998</v>
      </c>
      <c r="H7553">
        <v>16274.894480000001</v>
      </c>
      <c r="I7553">
        <v>590.05563500426501</v>
      </c>
      <c r="J7553">
        <v>9603093.1970238108</v>
      </c>
      <c r="K7553">
        <f t="shared" si="352"/>
        <v>0.59005563500426506</v>
      </c>
      <c r="L7553">
        <f t="shared" si="353"/>
        <v>9603.0931970238089</v>
      </c>
    </row>
    <row r="7554" spans="1:12" x14ac:dyDescent="0.3">
      <c r="A7554" t="s">
        <v>51</v>
      </c>
      <c r="B7554" t="s">
        <v>646</v>
      </c>
      <c r="C7554" t="s">
        <v>645</v>
      </c>
      <c r="D7554" t="s">
        <v>11</v>
      </c>
      <c r="E7554" t="str">
        <f>VLOOKUP(D7554,Abbrev!$A$6:$B$67,2,FALSE)</f>
        <v>Dbenth-oth</v>
      </c>
      <c r="F7554" t="str">
        <f t="shared" si="351"/>
        <v>B</v>
      </c>
      <c r="G7554">
        <v>1998</v>
      </c>
      <c r="H7554">
        <v>16274.894480000001</v>
      </c>
      <c r="I7554">
        <v>3262.3823244649998</v>
      </c>
      <c r="J7554">
        <v>53094928.084085099</v>
      </c>
      <c r="K7554">
        <f t="shared" si="352"/>
        <v>3.2623823244649999</v>
      </c>
      <c r="L7554">
        <f t="shared" si="353"/>
        <v>53094.928084084997</v>
      </c>
    </row>
    <row r="7555" spans="1:12" x14ac:dyDescent="0.3">
      <c r="A7555" t="s">
        <v>51</v>
      </c>
      <c r="B7555" t="s">
        <v>646</v>
      </c>
      <c r="C7555" t="s">
        <v>645</v>
      </c>
      <c r="D7555" t="s">
        <v>33</v>
      </c>
      <c r="E7555" t="str">
        <f>VLOOKUP(D7555,Abbrev!$A$6:$B$67,2,FALSE)</f>
        <v>Domni-oth</v>
      </c>
      <c r="F7555" t="str">
        <f t="shared" ref="F7555:F7618" si="354">IF(G7555&lt;=1967,"A",IF(AND(G7555&gt;=1996,G7555&lt;=2000),"B",IF(G7555&gt;=2009,"C","")))</f>
        <v>B</v>
      </c>
      <c r="G7555">
        <v>1998</v>
      </c>
      <c r="H7555">
        <v>16274.894480000001</v>
      </c>
      <c r="I7555">
        <v>17.759165727989501</v>
      </c>
      <c r="J7555">
        <v>289028.54827586201</v>
      </c>
      <c r="K7555">
        <f t="shared" ref="K7555:K7618" si="355">I7555/1000</f>
        <v>1.7759165727989502E-2</v>
      </c>
      <c r="L7555">
        <f t="shared" ref="L7555:L7618" si="356">K7555*H7555</f>
        <v>289.02854827586157</v>
      </c>
    </row>
    <row r="7556" spans="1:12" x14ac:dyDescent="0.3">
      <c r="A7556" t="s">
        <v>51</v>
      </c>
      <c r="B7556" t="s">
        <v>646</v>
      </c>
      <c r="C7556" t="s">
        <v>645</v>
      </c>
      <c r="D7556" t="s">
        <v>12</v>
      </c>
      <c r="E7556" t="str">
        <f>VLOOKUP(D7556,Abbrev!$A$6:$B$67,2,FALSE)</f>
        <v>Dpisc-oth</v>
      </c>
      <c r="F7556" t="str">
        <f t="shared" si="354"/>
        <v>B</v>
      </c>
      <c r="G7556">
        <v>1998</v>
      </c>
      <c r="H7556">
        <v>16274.894480000001</v>
      </c>
      <c r="I7556">
        <v>1428.64019893108</v>
      </c>
      <c r="J7556">
        <v>23250968.487489499</v>
      </c>
      <c r="K7556">
        <f t="shared" si="355"/>
        <v>1.42864019893108</v>
      </c>
      <c r="L7556">
        <f t="shared" si="356"/>
        <v>23250.968487489536</v>
      </c>
    </row>
    <row r="7557" spans="1:12" x14ac:dyDescent="0.3">
      <c r="A7557" t="s">
        <v>51</v>
      </c>
      <c r="B7557" t="s">
        <v>646</v>
      </c>
      <c r="C7557" t="s">
        <v>645</v>
      </c>
      <c r="D7557" t="s">
        <v>27</v>
      </c>
      <c r="E7557" t="str">
        <f>VLOOKUP(D7557,Abbrev!$A$6:$B$67,2,FALSE)</f>
        <v>MedPel</v>
      </c>
      <c r="F7557" t="str">
        <f t="shared" si="354"/>
        <v>B</v>
      </c>
      <c r="G7557">
        <v>1998</v>
      </c>
      <c r="H7557">
        <v>16274.894480000001</v>
      </c>
      <c r="I7557">
        <v>120.36724512644901</v>
      </c>
      <c r="J7557">
        <v>1958964.2132812501</v>
      </c>
      <c r="K7557">
        <f t="shared" si="355"/>
        <v>0.120367245126449</v>
      </c>
      <c r="L7557">
        <f t="shared" si="356"/>
        <v>1958.9642132812519</v>
      </c>
    </row>
    <row r="7558" spans="1:12" x14ac:dyDescent="0.3">
      <c r="A7558" t="s">
        <v>51</v>
      </c>
      <c r="B7558" t="s">
        <v>646</v>
      </c>
      <c r="C7558" t="s">
        <v>645</v>
      </c>
      <c r="D7558" t="s">
        <v>14</v>
      </c>
      <c r="E7558" t="str">
        <f>VLOOKUP(D7558,Abbrev!$A$6:$B$67,2,FALSE)</f>
        <v>Mesopel</v>
      </c>
      <c r="F7558" t="str">
        <f t="shared" si="354"/>
        <v>B</v>
      </c>
      <c r="G7558">
        <v>1998</v>
      </c>
      <c r="H7558">
        <v>16274.894480000001</v>
      </c>
      <c r="I7558">
        <v>0.60027550930804396</v>
      </c>
      <c r="J7558">
        <v>9769.4205729166697</v>
      </c>
      <c r="K7558">
        <f t="shared" si="355"/>
        <v>6.0027550930804392E-4</v>
      </c>
      <c r="L7558">
        <f t="shared" si="356"/>
        <v>9.7694205729166725</v>
      </c>
    </row>
    <row r="7559" spans="1:12" x14ac:dyDescent="0.3">
      <c r="A7559" t="s">
        <v>51</v>
      </c>
      <c r="B7559" t="s">
        <v>646</v>
      </c>
      <c r="C7559" t="s">
        <v>645</v>
      </c>
      <c r="D7559" t="s">
        <v>15</v>
      </c>
      <c r="E7559" t="str">
        <f>VLOOKUP(D7559,Abbrev!$A$6:$B$67,2,FALSE)</f>
        <v>Skate</v>
      </c>
      <c r="F7559" t="str">
        <f t="shared" si="354"/>
        <v>B</v>
      </c>
      <c r="G7559">
        <v>1998</v>
      </c>
      <c r="H7559">
        <v>16274.894480000001</v>
      </c>
      <c r="I7559">
        <v>3293.4458832762598</v>
      </c>
      <c r="J7559">
        <v>53600484.225911498</v>
      </c>
      <c r="K7559">
        <f t="shared" si="355"/>
        <v>3.2934458832762599</v>
      </c>
      <c r="L7559">
        <f t="shared" si="356"/>
        <v>53600.484225911532</v>
      </c>
    </row>
    <row r="7560" spans="1:12" x14ac:dyDescent="0.3">
      <c r="A7560" t="s">
        <v>51</v>
      </c>
      <c r="B7560" t="s">
        <v>646</v>
      </c>
      <c r="C7560" t="s">
        <v>645</v>
      </c>
      <c r="D7560" t="s">
        <v>16</v>
      </c>
      <c r="E7560" t="str">
        <f>VLOOKUP(D7560,Abbrev!$A$6:$B$67,2,FALSE)</f>
        <v>SmPel</v>
      </c>
      <c r="F7560" t="str">
        <f t="shared" si="354"/>
        <v>B</v>
      </c>
      <c r="G7560">
        <v>1998</v>
      </c>
      <c r="H7560">
        <v>16274.894480000001</v>
      </c>
      <c r="I7560">
        <v>140.16776156919599</v>
      </c>
      <c r="J7560">
        <v>2281215.52903646</v>
      </c>
      <c r="K7560">
        <f t="shared" si="355"/>
        <v>0.140167761569196</v>
      </c>
      <c r="L7560">
        <f t="shared" si="356"/>
        <v>2281.215529036464</v>
      </c>
    </row>
    <row r="7561" spans="1:12" x14ac:dyDescent="0.3">
      <c r="A7561" t="s">
        <v>51</v>
      </c>
      <c r="B7561" t="s">
        <v>646</v>
      </c>
      <c r="C7561" t="s">
        <v>645</v>
      </c>
      <c r="D7561" t="s">
        <v>17</v>
      </c>
      <c r="E7561" t="str">
        <f>VLOOKUP(D7561,Abbrev!$A$6:$B$67,2,FALSE)</f>
        <v>Squid</v>
      </c>
      <c r="F7561" t="str">
        <f t="shared" si="354"/>
        <v>B</v>
      </c>
      <c r="G7561">
        <v>1998</v>
      </c>
      <c r="H7561">
        <v>16274.894480000001</v>
      </c>
      <c r="I7561">
        <v>241.41022896909001</v>
      </c>
      <c r="J7561">
        <v>3928926.0028645801</v>
      </c>
      <c r="K7561">
        <f t="shared" si="355"/>
        <v>0.24141022896909001</v>
      </c>
      <c r="L7561">
        <f t="shared" si="356"/>
        <v>3928.9260028645795</v>
      </c>
    </row>
    <row r="7562" spans="1:12" x14ac:dyDescent="0.3">
      <c r="A7562" t="s">
        <v>51</v>
      </c>
      <c r="B7562" t="s">
        <v>646</v>
      </c>
      <c r="C7562" t="s">
        <v>645</v>
      </c>
      <c r="D7562" t="s">
        <v>18</v>
      </c>
      <c r="E7562" t="str">
        <f>VLOOKUP(D7562,Abbrev!$A$6:$B$67,2,FALSE)</f>
        <v>Dogfish-S</v>
      </c>
      <c r="F7562" t="str">
        <f t="shared" si="354"/>
        <v>B</v>
      </c>
      <c r="G7562">
        <v>1998</v>
      </c>
      <c r="H7562">
        <v>16274.894480000001</v>
      </c>
      <c r="I7562">
        <v>2.4691883415712002</v>
      </c>
      <c r="J7562">
        <v>40185.779710317503</v>
      </c>
      <c r="K7562">
        <f t="shared" si="355"/>
        <v>2.4691883415712003E-3</v>
      </c>
      <c r="L7562">
        <f t="shared" si="356"/>
        <v>40.185779710317483</v>
      </c>
    </row>
    <row r="7563" spans="1:12" x14ac:dyDescent="0.3">
      <c r="A7563" t="s">
        <v>51</v>
      </c>
      <c r="B7563" t="s">
        <v>646</v>
      </c>
      <c r="C7563" t="s">
        <v>645</v>
      </c>
      <c r="D7563" t="s">
        <v>19</v>
      </c>
      <c r="E7563" t="str">
        <f>VLOOKUP(D7563,Abbrev!$A$6:$B$67,2,FALSE)</f>
        <v>Dogfish-L</v>
      </c>
      <c r="F7563" t="str">
        <f t="shared" si="354"/>
        <v>B</v>
      </c>
      <c r="G7563">
        <v>1998</v>
      </c>
      <c r="H7563">
        <v>16274.894480000001</v>
      </c>
      <c r="I7563">
        <v>792.57761959716299</v>
      </c>
      <c r="J7563">
        <v>12899117.1261534</v>
      </c>
      <c r="K7563">
        <f t="shared" si="355"/>
        <v>0.792577619597163</v>
      </c>
      <c r="L7563">
        <f t="shared" si="356"/>
        <v>12899.117126153409</v>
      </c>
    </row>
    <row r="7564" spans="1:12" x14ac:dyDescent="0.3">
      <c r="A7564" t="s">
        <v>51</v>
      </c>
      <c r="B7564" t="s">
        <v>646</v>
      </c>
      <c r="C7564" t="s">
        <v>645</v>
      </c>
      <c r="D7564" t="s">
        <v>38</v>
      </c>
      <c r="E7564" t="str">
        <f>VLOOKUP(D7564,Abbrev!$A$6:$B$67,2,FALSE)</f>
        <v>Menh-S</v>
      </c>
      <c r="F7564" t="str">
        <f t="shared" si="354"/>
        <v>B</v>
      </c>
      <c r="G7564">
        <v>1998</v>
      </c>
      <c r="H7564">
        <v>16274.894480000001</v>
      </c>
      <c r="I7564">
        <v>4.4466440354260998E-2</v>
      </c>
      <c r="J7564">
        <v>723.68662466681099</v>
      </c>
      <c r="K7564">
        <f t="shared" si="355"/>
        <v>4.4466440354261001E-5</v>
      </c>
      <c r="L7564">
        <f t="shared" si="356"/>
        <v>0.72368662466681166</v>
      </c>
    </row>
    <row r="7565" spans="1:12" x14ac:dyDescent="0.3">
      <c r="A7565" t="s">
        <v>51</v>
      </c>
      <c r="B7565" t="s">
        <v>646</v>
      </c>
      <c r="C7565" t="s">
        <v>645</v>
      </c>
      <c r="D7565" t="s">
        <v>45</v>
      </c>
      <c r="E7565" t="str">
        <f>VLOOKUP(D7565,Abbrev!$A$6:$B$67,2,FALSE)</f>
        <v>Menh-M</v>
      </c>
      <c r="F7565" t="str">
        <f t="shared" si="354"/>
        <v>B</v>
      </c>
      <c r="G7565">
        <v>1998</v>
      </c>
      <c r="H7565">
        <v>16274.894480000001</v>
      </c>
      <c r="I7565">
        <v>1.1341897185315899</v>
      </c>
      <c r="J7565">
        <v>18458.817989402502</v>
      </c>
      <c r="K7565">
        <f t="shared" si="355"/>
        <v>1.13418971853159E-3</v>
      </c>
      <c r="L7565">
        <f t="shared" si="356"/>
        <v>18.458817989402529</v>
      </c>
    </row>
    <row r="7566" spans="1:12" x14ac:dyDescent="0.3">
      <c r="A7566" t="s">
        <v>51</v>
      </c>
      <c r="B7566" t="s">
        <v>646</v>
      </c>
      <c r="C7566" t="s">
        <v>645</v>
      </c>
      <c r="D7566" t="s">
        <v>30</v>
      </c>
      <c r="E7566" t="str">
        <f>VLOOKUP(D7566,Abbrev!$A$6:$B$67,2,FALSE)</f>
        <v>Menh-L</v>
      </c>
      <c r="F7566" t="str">
        <f t="shared" si="354"/>
        <v>B</v>
      </c>
      <c r="G7566">
        <v>1998</v>
      </c>
      <c r="H7566">
        <v>16274.894480000001</v>
      </c>
      <c r="I7566">
        <v>0.36927326666467403</v>
      </c>
      <c r="J7566">
        <v>6009.8834492524702</v>
      </c>
      <c r="K7566">
        <f t="shared" si="355"/>
        <v>3.6927326666467405E-4</v>
      </c>
      <c r="L7566">
        <f t="shared" si="356"/>
        <v>6.009883449252472</v>
      </c>
    </row>
    <row r="7567" spans="1:12" x14ac:dyDescent="0.3">
      <c r="A7567" t="s">
        <v>51</v>
      </c>
      <c r="B7567" t="s">
        <v>646</v>
      </c>
      <c r="C7567" t="s">
        <v>645</v>
      </c>
      <c r="D7567" t="s">
        <v>20</v>
      </c>
      <c r="E7567" t="str">
        <f>VLOOKUP(D7567,Abbrev!$A$6:$B$67,2,FALSE)</f>
        <v>Hake-S</v>
      </c>
      <c r="F7567" t="str">
        <f t="shared" si="354"/>
        <v>B</v>
      </c>
      <c r="G7567">
        <v>1998</v>
      </c>
      <c r="H7567">
        <v>16274.894480000001</v>
      </c>
      <c r="I7567">
        <v>53.544047030522897</v>
      </c>
      <c r="J7567">
        <v>871423.71545391704</v>
      </c>
      <c r="K7567">
        <f t="shared" si="355"/>
        <v>5.3544047030522894E-2</v>
      </c>
      <c r="L7567">
        <f t="shared" si="356"/>
        <v>871.42371545391745</v>
      </c>
    </row>
    <row r="7568" spans="1:12" x14ac:dyDescent="0.3">
      <c r="A7568" t="s">
        <v>51</v>
      </c>
      <c r="B7568" t="s">
        <v>646</v>
      </c>
      <c r="C7568" t="s">
        <v>645</v>
      </c>
      <c r="D7568" t="s">
        <v>21</v>
      </c>
      <c r="E7568" t="str">
        <f>VLOOKUP(D7568,Abbrev!$A$6:$B$67,2,FALSE)</f>
        <v>Hake-L</v>
      </c>
      <c r="F7568" t="str">
        <f t="shared" si="354"/>
        <v>B</v>
      </c>
      <c r="G7568">
        <v>1998</v>
      </c>
      <c r="H7568">
        <v>16274.894480000001</v>
      </c>
      <c r="I7568">
        <v>1.7936218470432901</v>
      </c>
      <c r="J7568">
        <v>29191.0062976523</v>
      </c>
      <c r="K7568">
        <f t="shared" si="355"/>
        <v>1.7936218470432901E-3</v>
      </c>
      <c r="L7568">
        <f t="shared" si="356"/>
        <v>29.191006297652248</v>
      </c>
    </row>
    <row r="7569" spans="1:12" x14ac:dyDescent="0.3">
      <c r="A7569" t="s">
        <v>51</v>
      </c>
      <c r="B7569" t="s">
        <v>646</v>
      </c>
      <c r="C7569" t="s">
        <v>645</v>
      </c>
      <c r="D7569" t="s">
        <v>22</v>
      </c>
      <c r="E7569" t="str">
        <f>VLOOKUP(D7569,Abbrev!$A$6:$B$67,2,FALSE)</f>
        <v>Cod-M</v>
      </c>
      <c r="F7569" t="str">
        <f t="shared" si="354"/>
        <v>B</v>
      </c>
      <c r="G7569">
        <v>1998</v>
      </c>
      <c r="H7569">
        <v>16274.894480000001</v>
      </c>
      <c r="I7569">
        <v>2.4612108794568601</v>
      </c>
      <c r="J7569">
        <v>40055.947356188299</v>
      </c>
      <c r="K7569">
        <f t="shared" si="355"/>
        <v>2.4612108794568603E-3</v>
      </c>
      <c r="L7569">
        <f t="shared" si="356"/>
        <v>40.055947356188405</v>
      </c>
    </row>
    <row r="7570" spans="1:12" x14ac:dyDescent="0.3">
      <c r="A7570" t="s">
        <v>51</v>
      </c>
      <c r="B7570" t="s">
        <v>646</v>
      </c>
      <c r="C7570" t="s">
        <v>645</v>
      </c>
      <c r="D7570" t="s">
        <v>23</v>
      </c>
      <c r="E7570" t="str">
        <f>VLOOKUP(D7570,Abbrev!$A$6:$B$67,2,FALSE)</f>
        <v>Cod-L</v>
      </c>
      <c r="F7570" t="str">
        <f t="shared" si="354"/>
        <v>B</v>
      </c>
      <c r="G7570">
        <v>1998</v>
      </c>
      <c r="H7570">
        <v>16274.894480000001</v>
      </c>
      <c r="I7570">
        <v>2.4156816831797898</v>
      </c>
      <c r="J7570">
        <v>39314.964491019797</v>
      </c>
      <c r="K7570">
        <f t="shared" si="355"/>
        <v>2.4156816831797899E-3</v>
      </c>
      <c r="L7570">
        <f t="shared" si="356"/>
        <v>39.314964491019872</v>
      </c>
    </row>
    <row r="7571" spans="1:12" x14ac:dyDescent="0.3">
      <c r="A7571" t="s">
        <v>51</v>
      </c>
      <c r="B7571" t="s">
        <v>646</v>
      </c>
      <c r="C7571" t="s">
        <v>645</v>
      </c>
      <c r="D7571" t="s">
        <v>43</v>
      </c>
      <c r="E7571" t="str">
        <f>VLOOKUP(D7571,Abbrev!$A$6:$B$67,2,FALSE)</f>
        <v>Sflound-S</v>
      </c>
      <c r="F7571" t="str">
        <f t="shared" si="354"/>
        <v>B</v>
      </c>
      <c r="G7571">
        <v>1998</v>
      </c>
      <c r="H7571">
        <v>16274.894480000001</v>
      </c>
      <c r="I7571">
        <v>9.0867536484715803</v>
      </c>
      <c r="J7571">
        <v>147885.95679463001</v>
      </c>
      <c r="K7571">
        <f t="shared" si="355"/>
        <v>9.0867536484715798E-3</v>
      </c>
      <c r="L7571">
        <f t="shared" si="356"/>
        <v>147.88595679462998</v>
      </c>
    </row>
    <row r="7572" spans="1:12" x14ac:dyDescent="0.3">
      <c r="A7572" t="s">
        <v>51</v>
      </c>
      <c r="B7572" t="s">
        <v>646</v>
      </c>
      <c r="C7572" t="s">
        <v>645</v>
      </c>
      <c r="D7572" t="s">
        <v>29</v>
      </c>
      <c r="E7572" t="str">
        <f>VLOOKUP(D7572,Abbrev!$A$6:$B$67,2,FALSE)</f>
        <v>Sflound-L</v>
      </c>
      <c r="F7572" t="str">
        <f t="shared" si="354"/>
        <v>B</v>
      </c>
      <c r="G7572">
        <v>1998</v>
      </c>
      <c r="H7572">
        <v>16274.894480000001</v>
      </c>
      <c r="I7572">
        <v>179.56743553240199</v>
      </c>
      <c r="J7572">
        <v>2922441.0653340402</v>
      </c>
      <c r="K7572">
        <f t="shared" si="355"/>
        <v>0.17956743553240198</v>
      </c>
      <c r="L7572">
        <f t="shared" si="356"/>
        <v>2922.4410653340451</v>
      </c>
    </row>
    <row r="7573" spans="1:12" x14ac:dyDescent="0.3">
      <c r="A7573" t="s">
        <v>51</v>
      </c>
      <c r="B7573" t="s">
        <v>646</v>
      </c>
      <c r="C7573" t="s">
        <v>645</v>
      </c>
      <c r="D7573" t="s">
        <v>25</v>
      </c>
      <c r="E7573" t="str">
        <f>VLOOKUP(D7573,Abbrev!$A$6:$B$67,2,FALSE)</f>
        <v>Yflound-L</v>
      </c>
      <c r="F7573" t="str">
        <f t="shared" si="354"/>
        <v>B</v>
      </c>
      <c r="G7573">
        <v>1998</v>
      </c>
      <c r="H7573">
        <v>16274.894480000001</v>
      </c>
      <c r="I7573">
        <v>0.78932985241132503</v>
      </c>
      <c r="J7573">
        <v>12846.260057908299</v>
      </c>
      <c r="K7573">
        <f t="shared" si="355"/>
        <v>7.8932985241132497E-4</v>
      </c>
      <c r="L7573">
        <f t="shared" si="356"/>
        <v>12.846260057908289</v>
      </c>
    </row>
    <row r="7574" spans="1:12" x14ac:dyDescent="0.3">
      <c r="A7574" t="s">
        <v>51</v>
      </c>
      <c r="B7574" t="s">
        <v>646</v>
      </c>
      <c r="C7574" t="s">
        <v>645</v>
      </c>
      <c r="D7574" t="s">
        <v>44</v>
      </c>
      <c r="E7574" t="str">
        <f>VLOOKUP(D7574,Abbrev!$A$6:$B$67,2,FALSE)</f>
        <v>Blue-S</v>
      </c>
      <c r="F7574" t="str">
        <f t="shared" si="354"/>
        <v>B</v>
      </c>
      <c r="G7574">
        <v>1998</v>
      </c>
      <c r="H7574">
        <v>16274.894480000001</v>
      </c>
      <c r="I7574">
        <v>76.243957257720396</v>
      </c>
      <c r="J7574">
        <v>1240862.3591070301</v>
      </c>
      <c r="K7574">
        <f t="shared" si="355"/>
        <v>7.6243957257720402E-2</v>
      </c>
      <c r="L7574">
        <f t="shared" si="356"/>
        <v>1240.8623591070298</v>
      </c>
    </row>
    <row r="7575" spans="1:12" x14ac:dyDescent="0.3">
      <c r="A7575" t="s">
        <v>51</v>
      </c>
      <c r="B7575" t="s">
        <v>646</v>
      </c>
      <c r="C7575" t="s">
        <v>645</v>
      </c>
      <c r="D7575" t="s">
        <v>32</v>
      </c>
      <c r="E7575" t="str">
        <f>VLOOKUP(D7575,Abbrev!$A$6:$B$67,2,FALSE)</f>
        <v>Blue-M</v>
      </c>
      <c r="F7575" t="str">
        <f t="shared" si="354"/>
        <v>B</v>
      </c>
      <c r="G7575">
        <v>1998</v>
      </c>
      <c r="H7575">
        <v>16274.894480000001</v>
      </c>
      <c r="I7575">
        <v>30.4590821722011</v>
      </c>
      <c r="J7575">
        <v>495718.34831022198</v>
      </c>
      <c r="K7575">
        <f t="shared" si="355"/>
        <v>3.0459082172201099E-2</v>
      </c>
      <c r="L7575">
        <f t="shared" si="356"/>
        <v>495.7183483102221</v>
      </c>
    </row>
    <row r="7576" spans="1:12" x14ac:dyDescent="0.3">
      <c r="A7576" t="s">
        <v>51</v>
      </c>
      <c r="B7576" t="s">
        <v>646</v>
      </c>
      <c r="C7576" t="s">
        <v>645</v>
      </c>
      <c r="D7576" t="s">
        <v>28</v>
      </c>
      <c r="E7576" t="str">
        <f>VLOOKUP(D7576,Abbrev!$A$6:$B$67,2,FALSE)</f>
        <v>Blue-L</v>
      </c>
      <c r="F7576" t="str">
        <f t="shared" si="354"/>
        <v>B</v>
      </c>
      <c r="G7576">
        <v>1998</v>
      </c>
      <c r="H7576">
        <v>16274.894480000001</v>
      </c>
      <c r="I7576">
        <v>22.488570486642399</v>
      </c>
      <c r="J7576">
        <v>365999.11167614802</v>
      </c>
      <c r="K7576">
        <f t="shared" si="355"/>
        <v>2.2488570486642399E-2</v>
      </c>
      <c r="L7576">
        <f t="shared" si="356"/>
        <v>365.99911167614732</v>
      </c>
    </row>
    <row r="7577" spans="1:12" x14ac:dyDescent="0.3">
      <c r="A7577" t="s">
        <v>51</v>
      </c>
      <c r="B7577" t="s">
        <v>646</v>
      </c>
      <c r="C7577" t="s">
        <v>645</v>
      </c>
      <c r="D7577" t="s">
        <v>34</v>
      </c>
      <c r="E7577" t="str">
        <f>VLOOKUP(D7577,Abbrev!$A$6:$B$67,2,FALSE)</f>
        <v>Sbass-S</v>
      </c>
      <c r="F7577" t="str">
        <f t="shared" si="354"/>
        <v>B</v>
      </c>
      <c r="G7577">
        <v>1998</v>
      </c>
      <c r="H7577">
        <v>16274.894480000001</v>
      </c>
      <c r="I7577">
        <v>3.1245662353624701</v>
      </c>
      <c r="J7577">
        <v>50851.9857762951</v>
      </c>
      <c r="K7577">
        <f t="shared" si="355"/>
        <v>3.12456623536247E-3</v>
      </c>
      <c r="L7577">
        <f t="shared" si="356"/>
        <v>50.851985776295045</v>
      </c>
    </row>
    <row r="7578" spans="1:12" x14ac:dyDescent="0.3">
      <c r="A7578" t="s">
        <v>51</v>
      </c>
      <c r="B7578" t="s">
        <v>646</v>
      </c>
      <c r="C7578" t="s">
        <v>645</v>
      </c>
      <c r="D7578" t="s">
        <v>39</v>
      </c>
      <c r="E7578" t="str">
        <f>VLOOKUP(D7578,Abbrev!$A$6:$B$67,2,FALSE)</f>
        <v>Sbass-M</v>
      </c>
      <c r="F7578" t="str">
        <f t="shared" si="354"/>
        <v>B</v>
      </c>
      <c r="G7578">
        <v>1998</v>
      </c>
      <c r="H7578">
        <v>16274.894480000001</v>
      </c>
      <c r="I7578">
        <v>197.479477474856</v>
      </c>
      <c r="J7578">
        <v>3213957.6578688198</v>
      </c>
      <c r="K7578">
        <f t="shared" si="355"/>
        <v>0.197479477474856</v>
      </c>
      <c r="L7578">
        <f t="shared" si="356"/>
        <v>3213.9576578688184</v>
      </c>
    </row>
    <row r="7579" spans="1:12" x14ac:dyDescent="0.3">
      <c r="A7579" t="s">
        <v>51</v>
      </c>
      <c r="B7579" t="s">
        <v>646</v>
      </c>
      <c r="C7579" t="s">
        <v>645</v>
      </c>
      <c r="D7579" t="s">
        <v>35</v>
      </c>
      <c r="E7579" t="str">
        <f>VLOOKUP(D7579,Abbrev!$A$6:$B$67,2,FALSE)</f>
        <v>Sbass-L</v>
      </c>
      <c r="F7579" t="str">
        <f t="shared" si="354"/>
        <v>B</v>
      </c>
      <c r="G7579">
        <v>1998</v>
      </c>
      <c r="H7579">
        <v>16274.894480000001</v>
      </c>
      <c r="I7579">
        <v>227.404945031766</v>
      </c>
      <c r="J7579">
        <v>3700991.48462218</v>
      </c>
      <c r="K7579">
        <f t="shared" si="355"/>
        <v>0.227404945031766</v>
      </c>
      <c r="L7579">
        <f t="shared" si="356"/>
        <v>3700.9914846221923</v>
      </c>
    </row>
    <row r="7580" spans="1:12" x14ac:dyDescent="0.3">
      <c r="A7580" t="s">
        <v>51</v>
      </c>
      <c r="B7580" t="s">
        <v>646</v>
      </c>
      <c r="C7580" t="s">
        <v>645</v>
      </c>
      <c r="D7580" t="s">
        <v>40</v>
      </c>
      <c r="E7580" t="str">
        <f>VLOOKUP(D7580,Abbrev!$A$6:$B$67,2,FALSE)</f>
        <v>Weak-S</v>
      </c>
      <c r="F7580" t="str">
        <f t="shared" si="354"/>
        <v>B</v>
      </c>
      <c r="G7580">
        <v>1998</v>
      </c>
      <c r="H7580">
        <v>16274.894480000001</v>
      </c>
      <c r="I7580">
        <v>173.65015644974201</v>
      </c>
      <c r="J7580">
        <v>2826137.97265505</v>
      </c>
      <c r="K7580">
        <f t="shared" si="355"/>
        <v>0.17365015644974202</v>
      </c>
      <c r="L7580">
        <f t="shared" si="356"/>
        <v>2826.1379726550431</v>
      </c>
    </row>
    <row r="7581" spans="1:12" x14ac:dyDescent="0.3">
      <c r="A7581" t="s">
        <v>51</v>
      </c>
      <c r="B7581" t="s">
        <v>646</v>
      </c>
      <c r="C7581" t="s">
        <v>645</v>
      </c>
      <c r="D7581" t="s">
        <v>36</v>
      </c>
      <c r="E7581" t="str">
        <f>VLOOKUP(D7581,Abbrev!$A$6:$B$67,2,FALSE)</f>
        <v>Weak-M</v>
      </c>
      <c r="F7581" t="str">
        <f t="shared" si="354"/>
        <v>B</v>
      </c>
      <c r="G7581">
        <v>1998</v>
      </c>
      <c r="H7581">
        <v>16274.894480000001</v>
      </c>
      <c r="I7581">
        <v>460.10178397152299</v>
      </c>
      <c r="J7581">
        <v>7488107.9841962997</v>
      </c>
      <c r="K7581">
        <f t="shared" si="355"/>
        <v>0.46010178397152302</v>
      </c>
      <c r="L7581">
        <f t="shared" si="356"/>
        <v>7488.1079841962928</v>
      </c>
    </row>
    <row r="7582" spans="1:12" x14ac:dyDescent="0.3">
      <c r="A7582" t="s">
        <v>51</v>
      </c>
      <c r="B7582" t="s">
        <v>646</v>
      </c>
      <c r="C7582" t="s">
        <v>645</v>
      </c>
      <c r="D7582" t="s">
        <v>49</v>
      </c>
      <c r="E7582" t="str">
        <f>VLOOKUP(D7582,Abbrev!$A$6:$B$67,2,FALSE)</f>
        <v>Weak-L</v>
      </c>
      <c r="F7582" t="str">
        <f t="shared" si="354"/>
        <v>B</v>
      </c>
      <c r="G7582">
        <v>1998</v>
      </c>
      <c r="H7582">
        <v>16274.894480000001</v>
      </c>
      <c r="I7582">
        <v>124.860187274795</v>
      </c>
      <c r="J7582">
        <v>2032086.3726503199</v>
      </c>
      <c r="K7582">
        <f t="shared" si="355"/>
        <v>0.12486018727479499</v>
      </c>
      <c r="L7582">
        <f t="shared" si="356"/>
        <v>2032.0863726503273</v>
      </c>
    </row>
    <row r="7583" spans="1:12" x14ac:dyDescent="0.3">
      <c r="A7583" t="s">
        <v>51</v>
      </c>
      <c r="B7583" t="s">
        <v>646</v>
      </c>
      <c r="C7583" t="s">
        <v>645</v>
      </c>
      <c r="D7583" t="s">
        <v>7</v>
      </c>
      <c r="E7583" t="str">
        <f>VLOOKUP(D7583,Abbrev!$A$6:$B$67,2,FALSE)</f>
        <v>Alosines</v>
      </c>
      <c r="F7583" t="str">
        <f t="shared" si="354"/>
        <v>B</v>
      </c>
      <c r="G7583">
        <v>1999</v>
      </c>
      <c r="H7583">
        <v>16274.894480000001</v>
      </c>
      <c r="I7583">
        <v>22.584079733052299</v>
      </c>
      <c r="J7583">
        <v>367553.51458333299</v>
      </c>
      <c r="K7583">
        <f t="shared" si="355"/>
        <v>2.2584079733052299E-2</v>
      </c>
      <c r="L7583">
        <f t="shared" si="356"/>
        <v>367.55351458333274</v>
      </c>
    </row>
    <row r="7584" spans="1:12" x14ac:dyDescent="0.3">
      <c r="A7584" t="s">
        <v>51</v>
      </c>
      <c r="B7584" t="s">
        <v>646</v>
      </c>
      <c r="C7584" t="s">
        <v>645</v>
      </c>
      <c r="D7584" t="s">
        <v>31</v>
      </c>
      <c r="E7584" t="str">
        <f>VLOOKUP(D7584,Abbrev!$A$6:$B$67,2,FALSE)</f>
        <v>Anch</v>
      </c>
      <c r="F7584" t="str">
        <f t="shared" si="354"/>
        <v>B</v>
      </c>
      <c r="G7584">
        <v>1999</v>
      </c>
      <c r="H7584">
        <v>16274.894480000001</v>
      </c>
      <c r="I7584">
        <v>2438.4523228032399</v>
      </c>
      <c r="J7584">
        <v>39685554.248133697</v>
      </c>
      <c r="K7584">
        <f t="shared" si="355"/>
        <v>2.43845232280324</v>
      </c>
      <c r="L7584">
        <f t="shared" si="356"/>
        <v>39685.554248133631</v>
      </c>
    </row>
    <row r="7585" spans="1:12" x14ac:dyDescent="0.3">
      <c r="A7585" t="s">
        <v>51</v>
      </c>
      <c r="B7585" t="s">
        <v>646</v>
      </c>
      <c r="C7585" t="s">
        <v>645</v>
      </c>
      <c r="D7585" t="s">
        <v>42</v>
      </c>
      <c r="E7585" t="str">
        <f>VLOOKUP(D7585,Abbrev!$A$6:$B$67,2,FALSE)</f>
        <v>Croaker</v>
      </c>
      <c r="F7585" t="str">
        <f t="shared" si="354"/>
        <v>B</v>
      </c>
      <c r="G7585">
        <v>1999</v>
      </c>
      <c r="H7585">
        <v>16274.894480000001</v>
      </c>
      <c r="I7585">
        <v>9645.9979803301703</v>
      </c>
      <c r="J7585">
        <v>156987599.28416699</v>
      </c>
      <c r="K7585">
        <f t="shared" si="355"/>
        <v>9.6459979803301703</v>
      </c>
      <c r="L7585">
        <f t="shared" si="356"/>
        <v>156987.59928416664</v>
      </c>
    </row>
    <row r="7586" spans="1:12" x14ac:dyDescent="0.3">
      <c r="A7586" t="s">
        <v>51</v>
      </c>
      <c r="B7586" t="s">
        <v>646</v>
      </c>
      <c r="C7586" t="s">
        <v>645</v>
      </c>
      <c r="D7586" t="s">
        <v>8</v>
      </c>
      <c r="E7586" t="str">
        <f>VLOOKUP(D7586,Abbrev!$A$6:$B$67,2,FALSE)</f>
        <v>Herring</v>
      </c>
      <c r="F7586" t="str">
        <f t="shared" si="354"/>
        <v>B</v>
      </c>
      <c r="G7586">
        <v>1999</v>
      </c>
      <c r="H7586">
        <v>16274.894480000001</v>
      </c>
      <c r="I7586">
        <v>7938.6058789954404</v>
      </c>
      <c r="J7586">
        <v>129199972.99895801</v>
      </c>
      <c r="K7586">
        <f t="shared" si="355"/>
        <v>7.9386058789954408</v>
      </c>
      <c r="L7586">
        <f t="shared" si="356"/>
        <v>129199.97299895846</v>
      </c>
    </row>
    <row r="7587" spans="1:12" x14ac:dyDescent="0.3">
      <c r="A7587" t="s">
        <v>51</v>
      </c>
      <c r="B7587" t="s">
        <v>646</v>
      </c>
      <c r="C7587" t="s">
        <v>645</v>
      </c>
      <c r="D7587" t="s">
        <v>9</v>
      </c>
      <c r="E7587" t="str">
        <f>VLOOKUP(D7587,Abbrev!$A$6:$B$67,2,FALSE)</f>
        <v>Mack</v>
      </c>
      <c r="F7587" t="str">
        <f t="shared" si="354"/>
        <v>B</v>
      </c>
      <c r="G7587">
        <v>1999</v>
      </c>
      <c r="H7587">
        <v>16274.894480000001</v>
      </c>
      <c r="I7587">
        <v>13.0602800096593</v>
      </c>
      <c r="J7587">
        <v>212554.67903645799</v>
      </c>
      <c r="K7587">
        <f t="shared" si="355"/>
        <v>1.30602800096593E-2</v>
      </c>
      <c r="L7587">
        <f t="shared" si="356"/>
        <v>212.55467903645851</v>
      </c>
    </row>
    <row r="7588" spans="1:12" x14ac:dyDescent="0.3">
      <c r="A7588" t="s">
        <v>51</v>
      </c>
      <c r="B7588" t="s">
        <v>646</v>
      </c>
      <c r="C7588" t="s">
        <v>645</v>
      </c>
      <c r="D7588" t="s">
        <v>10</v>
      </c>
      <c r="E7588" t="str">
        <f>VLOOKUP(D7588,Abbrev!$A$6:$B$67,2,FALSE)</f>
        <v>Butter</v>
      </c>
      <c r="F7588" t="str">
        <f t="shared" si="354"/>
        <v>B</v>
      </c>
      <c r="G7588">
        <v>1999</v>
      </c>
      <c r="H7588">
        <v>16274.894480000001</v>
      </c>
      <c r="I7588">
        <v>577.16220708515198</v>
      </c>
      <c r="J7588">
        <v>9393254.0181547608</v>
      </c>
      <c r="K7588">
        <f t="shared" si="355"/>
        <v>0.57716220708515198</v>
      </c>
      <c r="L7588">
        <f t="shared" si="356"/>
        <v>9393.2540181547574</v>
      </c>
    </row>
    <row r="7589" spans="1:12" x14ac:dyDescent="0.3">
      <c r="A7589" t="s">
        <v>51</v>
      </c>
      <c r="B7589" t="s">
        <v>646</v>
      </c>
      <c r="C7589" t="s">
        <v>645</v>
      </c>
      <c r="D7589" t="s">
        <v>11</v>
      </c>
      <c r="E7589" t="str">
        <f>VLOOKUP(D7589,Abbrev!$A$6:$B$67,2,FALSE)</f>
        <v>Dbenth-oth</v>
      </c>
      <c r="F7589" t="str">
        <f t="shared" si="354"/>
        <v>B</v>
      </c>
      <c r="G7589">
        <v>1999</v>
      </c>
      <c r="H7589">
        <v>16274.894480000001</v>
      </c>
      <c r="I7589">
        <v>3603.9634199225202</v>
      </c>
      <c r="J7589">
        <v>58654124.369019002</v>
      </c>
      <c r="K7589">
        <f t="shared" si="355"/>
        <v>3.6039634199225201</v>
      </c>
      <c r="L7589">
        <f t="shared" si="356"/>
        <v>58654.124369018951</v>
      </c>
    </row>
    <row r="7590" spans="1:12" x14ac:dyDescent="0.3">
      <c r="A7590" t="s">
        <v>51</v>
      </c>
      <c r="B7590" t="s">
        <v>646</v>
      </c>
      <c r="C7590" t="s">
        <v>645</v>
      </c>
      <c r="D7590" t="s">
        <v>33</v>
      </c>
      <c r="E7590" t="str">
        <f>VLOOKUP(D7590,Abbrev!$A$6:$B$67,2,FALSE)</f>
        <v>Domni-oth</v>
      </c>
      <c r="F7590" t="str">
        <f t="shared" si="354"/>
        <v>B</v>
      </c>
      <c r="G7590">
        <v>1999</v>
      </c>
      <c r="H7590">
        <v>16274.894480000001</v>
      </c>
      <c r="I7590">
        <v>11.502579848116</v>
      </c>
      <c r="J7590">
        <v>187203.27327586201</v>
      </c>
      <c r="K7590">
        <f t="shared" si="355"/>
        <v>1.1502579848116E-2</v>
      </c>
      <c r="L7590">
        <f t="shared" si="356"/>
        <v>187.20327327586233</v>
      </c>
    </row>
    <row r="7591" spans="1:12" x14ac:dyDescent="0.3">
      <c r="A7591" t="s">
        <v>51</v>
      </c>
      <c r="B7591" t="s">
        <v>646</v>
      </c>
      <c r="C7591" t="s">
        <v>645</v>
      </c>
      <c r="D7591" t="s">
        <v>12</v>
      </c>
      <c r="E7591" t="str">
        <f>VLOOKUP(D7591,Abbrev!$A$6:$B$67,2,FALSE)</f>
        <v>Dpisc-oth</v>
      </c>
      <c r="F7591" t="str">
        <f t="shared" si="354"/>
        <v>B</v>
      </c>
      <c r="G7591">
        <v>1999</v>
      </c>
      <c r="H7591">
        <v>16274.894480000001</v>
      </c>
      <c r="I7591">
        <v>696.79785768792397</v>
      </c>
      <c r="J7591">
        <v>11340311.607760999</v>
      </c>
      <c r="K7591">
        <f t="shared" si="355"/>
        <v>0.69679785768792402</v>
      </c>
      <c r="L7591">
        <f t="shared" si="356"/>
        <v>11340.311607761021</v>
      </c>
    </row>
    <row r="7592" spans="1:12" x14ac:dyDescent="0.3">
      <c r="A7592" t="s">
        <v>51</v>
      </c>
      <c r="B7592" t="s">
        <v>646</v>
      </c>
      <c r="C7592" t="s">
        <v>645</v>
      </c>
      <c r="D7592" t="s">
        <v>27</v>
      </c>
      <c r="E7592" t="str">
        <f>VLOOKUP(D7592,Abbrev!$A$6:$B$67,2,FALSE)</f>
        <v>MedPel</v>
      </c>
      <c r="F7592" t="str">
        <f t="shared" si="354"/>
        <v>B</v>
      </c>
      <c r="G7592">
        <v>1999</v>
      </c>
      <c r="H7592">
        <v>16274.894480000001</v>
      </c>
      <c r="I7592">
        <v>68.354229781348806</v>
      </c>
      <c r="J7592">
        <v>1112457.8769531201</v>
      </c>
      <c r="K7592">
        <f t="shared" si="355"/>
        <v>6.8354229781348808E-2</v>
      </c>
      <c r="L7592">
        <f t="shared" si="356"/>
        <v>1112.4578769531254</v>
      </c>
    </row>
    <row r="7593" spans="1:12" x14ac:dyDescent="0.3">
      <c r="A7593" t="s">
        <v>51</v>
      </c>
      <c r="B7593" t="s">
        <v>646</v>
      </c>
      <c r="C7593" t="s">
        <v>645</v>
      </c>
      <c r="D7593" t="s">
        <v>14</v>
      </c>
      <c r="E7593" t="str">
        <f>VLOOKUP(D7593,Abbrev!$A$6:$B$67,2,FALSE)</f>
        <v>Mesopel</v>
      </c>
      <c r="F7593" t="str">
        <f t="shared" si="354"/>
        <v>B</v>
      </c>
      <c r="G7593">
        <v>1999</v>
      </c>
      <c r="H7593">
        <v>16274.894480000001</v>
      </c>
      <c r="I7593">
        <v>1.9671885976466501</v>
      </c>
      <c r="J7593">
        <v>32015.786848958302</v>
      </c>
      <c r="K7593">
        <f t="shared" si="355"/>
        <v>1.96718859764665E-3</v>
      </c>
      <c r="L7593">
        <f t="shared" si="356"/>
        <v>32.015786848958406</v>
      </c>
    </row>
    <row r="7594" spans="1:12" x14ac:dyDescent="0.3">
      <c r="A7594" t="s">
        <v>51</v>
      </c>
      <c r="B7594" t="s">
        <v>646</v>
      </c>
      <c r="C7594" t="s">
        <v>645</v>
      </c>
      <c r="D7594" t="s">
        <v>15</v>
      </c>
      <c r="E7594" t="str">
        <f>VLOOKUP(D7594,Abbrev!$A$6:$B$67,2,FALSE)</f>
        <v>Skate</v>
      </c>
      <c r="F7594" t="str">
        <f t="shared" si="354"/>
        <v>B</v>
      </c>
      <c r="G7594">
        <v>1999</v>
      </c>
      <c r="H7594">
        <v>16274.894480000001</v>
      </c>
      <c r="I7594">
        <v>1300.380329481</v>
      </c>
      <c r="J7594">
        <v>21163552.646170899</v>
      </c>
      <c r="K7594">
        <f t="shared" si="355"/>
        <v>1.3003803294809999</v>
      </c>
      <c r="L7594">
        <f t="shared" si="356"/>
        <v>21163.552646170909</v>
      </c>
    </row>
    <row r="7595" spans="1:12" x14ac:dyDescent="0.3">
      <c r="A7595" t="s">
        <v>51</v>
      </c>
      <c r="B7595" t="s">
        <v>646</v>
      </c>
      <c r="C7595" t="s">
        <v>645</v>
      </c>
      <c r="D7595" t="s">
        <v>16</v>
      </c>
      <c r="E7595" t="str">
        <f>VLOOKUP(D7595,Abbrev!$A$6:$B$67,2,FALSE)</f>
        <v>SmPel</v>
      </c>
      <c r="F7595" t="str">
        <f t="shared" si="354"/>
        <v>B</v>
      </c>
      <c r="G7595">
        <v>1999</v>
      </c>
      <c r="H7595">
        <v>16274.894480000001</v>
      </c>
      <c r="I7595">
        <v>75.734188400070295</v>
      </c>
      <c r="J7595">
        <v>1232565.9247395799</v>
      </c>
      <c r="K7595">
        <f t="shared" si="355"/>
        <v>7.573418840007029E-2</v>
      </c>
      <c r="L7595">
        <f t="shared" si="356"/>
        <v>1232.565924739584</v>
      </c>
    </row>
    <row r="7596" spans="1:12" x14ac:dyDescent="0.3">
      <c r="A7596" t="s">
        <v>51</v>
      </c>
      <c r="B7596" t="s">
        <v>646</v>
      </c>
      <c r="C7596" t="s">
        <v>645</v>
      </c>
      <c r="D7596" t="s">
        <v>17</v>
      </c>
      <c r="E7596" t="str">
        <f>VLOOKUP(D7596,Abbrev!$A$6:$B$67,2,FALSE)</f>
        <v>Squid</v>
      </c>
      <c r="F7596" t="str">
        <f t="shared" si="354"/>
        <v>B</v>
      </c>
      <c r="G7596">
        <v>1999</v>
      </c>
      <c r="H7596">
        <v>16274.894480000001</v>
      </c>
      <c r="I7596">
        <v>394.0208443098</v>
      </c>
      <c r="J7596">
        <v>6412647.6640625</v>
      </c>
      <c r="K7596">
        <f t="shared" si="355"/>
        <v>0.3940208443098</v>
      </c>
      <c r="L7596">
        <f t="shared" si="356"/>
        <v>6412.6476640625042</v>
      </c>
    </row>
    <row r="7597" spans="1:12" x14ac:dyDescent="0.3">
      <c r="A7597" t="s">
        <v>51</v>
      </c>
      <c r="B7597" t="s">
        <v>646</v>
      </c>
      <c r="C7597" t="s">
        <v>645</v>
      </c>
      <c r="D7597" t="s">
        <v>18</v>
      </c>
      <c r="E7597" t="str">
        <f>VLOOKUP(D7597,Abbrev!$A$6:$B$67,2,FALSE)</f>
        <v>Dogfish-S</v>
      </c>
      <c r="F7597" t="str">
        <f t="shared" si="354"/>
        <v>B</v>
      </c>
      <c r="G7597">
        <v>1999</v>
      </c>
      <c r="H7597">
        <v>16274.894480000001</v>
      </c>
      <c r="I7597">
        <v>1.4180851169641699</v>
      </c>
      <c r="J7597">
        <v>23079.185642250399</v>
      </c>
      <c r="K7597">
        <f t="shared" si="355"/>
        <v>1.41808511696417E-3</v>
      </c>
      <c r="L7597">
        <f t="shared" si="356"/>
        <v>23.079185642250327</v>
      </c>
    </row>
    <row r="7598" spans="1:12" x14ac:dyDescent="0.3">
      <c r="A7598" t="s">
        <v>51</v>
      </c>
      <c r="B7598" t="s">
        <v>646</v>
      </c>
      <c r="C7598" t="s">
        <v>645</v>
      </c>
      <c r="D7598" t="s">
        <v>19</v>
      </c>
      <c r="E7598" t="str">
        <f>VLOOKUP(D7598,Abbrev!$A$6:$B$67,2,FALSE)</f>
        <v>Dogfish-L</v>
      </c>
      <c r="F7598" t="str">
        <f t="shared" si="354"/>
        <v>B</v>
      </c>
      <c r="G7598">
        <v>1999</v>
      </c>
      <c r="H7598">
        <v>16274.894480000001</v>
      </c>
      <c r="I7598">
        <v>355.11106009638797</v>
      </c>
      <c r="J7598">
        <v>5779395.0317496601</v>
      </c>
      <c r="K7598">
        <f t="shared" si="355"/>
        <v>0.35511106009638799</v>
      </c>
      <c r="L7598">
        <f t="shared" si="356"/>
        <v>5779.3950317496538</v>
      </c>
    </row>
    <row r="7599" spans="1:12" x14ac:dyDescent="0.3">
      <c r="A7599" t="s">
        <v>51</v>
      </c>
      <c r="B7599" t="s">
        <v>646</v>
      </c>
      <c r="C7599" t="s">
        <v>645</v>
      </c>
      <c r="D7599" t="s">
        <v>38</v>
      </c>
      <c r="E7599" t="str">
        <f>VLOOKUP(D7599,Abbrev!$A$6:$B$67,2,FALSE)</f>
        <v>Menh-S</v>
      </c>
      <c r="F7599" t="str">
        <f t="shared" si="354"/>
        <v>B</v>
      </c>
      <c r="G7599">
        <v>1999</v>
      </c>
      <c r="H7599">
        <v>16274.894480000001</v>
      </c>
      <c r="I7599">
        <v>0.20053367741820699</v>
      </c>
      <c r="J7599">
        <v>3263.6644396676802</v>
      </c>
      <c r="K7599">
        <f t="shared" si="355"/>
        <v>2.0053367741820698E-4</v>
      </c>
      <c r="L7599">
        <f t="shared" si="356"/>
        <v>3.2636644396676777</v>
      </c>
    </row>
    <row r="7600" spans="1:12" x14ac:dyDescent="0.3">
      <c r="A7600" t="s">
        <v>51</v>
      </c>
      <c r="B7600" t="s">
        <v>646</v>
      </c>
      <c r="C7600" t="s">
        <v>645</v>
      </c>
      <c r="D7600" t="s">
        <v>45</v>
      </c>
      <c r="E7600" t="str">
        <f>VLOOKUP(D7600,Abbrev!$A$6:$B$67,2,FALSE)</f>
        <v>Menh-M</v>
      </c>
      <c r="F7600" t="str">
        <f t="shared" si="354"/>
        <v>B</v>
      </c>
      <c r="G7600">
        <v>1999</v>
      </c>
      <c r="H7600">
        <v>16274.894480000001</v>
      </c>
      <c r="I7600">
        <v>1.86542782730358</v>
      </c>
      <c r="J7600">
        <v>30359.641049421502</v>
      </c>
      <c r="K7600">
        <f t="shared" si="355"/>
        <v>1.86542782730358E-3</v>
      </c>
      <c r="L7600">
        <f t="shared" si="356"/>
        <v>30.35964104942143</v>
      </c>
    </row>
    <row r="7601" spans="1:12" x14ac:dyDescent="0.3">
      <c r="A7601" t="s">
        <v>51</v>
      </c>
      <c r="B7601" t="s">
        <v>646</v>
      </c>
      <c r="C7601" t="s">
        <v>645</v>
      </c>
      <c r="D7601" t="s">
        <v>30</v>
      </c>
      <c r="E7601" t="str">
        <f>VLOOKUP(D7601,Abbrev!$A$6:$B$67,2,FALSE)</f>
        <v>Menh-L</v>
      </c>
      <c r="F7601" t="str">
        <f t="shared" si="354"/>
        <v>B</v>
      </c>
      <c r="G7601">
        <v>1999</v>
      </c>
      <c r="H7601">
        <v>16274.894480000001</v>
      </c>
      <c r="I7601">
        <v>91.645672963413801</v>
      </c>
      <c r="J7601">
        <v>1491523.65702815</v>
      </c>
      <c r="K7601">
        <f t="shared" si="355"/>
        <v>9.1645672963413805E-2</v>
      </c>
      <c r="L7601">
        <f t="shared" si="356"/>
        <v>1491.5236570281486</v>
      </c>
    </row>
    <row r="7602" spans="1:12" x14ac:dyDescent="0.3">
      <c r="A7602" t="s">
        <v>51</v>
      </c>
      <c r="B7602" t="s">
        <v>646</v>
      </c>
      <c r="C7602" t="s">
        <v>645</v>
      </c>
      <c r="D7602" t="s">
        <v>20</v>
      </c>
      <c r="E7602" t="str">
        <f>VLOOKUP(D7602,Abbrev!$A$6:$B$67,2,FALSE)</f>
        <v>Hake-S</v>
      </c>
      <c r="F7602" t="str">
        <f t="shared" si="354"/>
        <v>B</v>
      </c>
      <c r="G7602">
        <v>1999</v>
      </c>
      <c r="H7602">
        <v>16274.894480000001</v>
      </c>
      <c r="I7602">
        <v>14.395725500494001</v>
      </c>
      <c r="J7602">
        <v>234288.91348358401</v>
      </c>
      <c r="K7602">
        <f t="shared" si="355"/>
        <v>1.4395725500494E-2</v>
      </c>
      <c r="L7602">
        <f t="shared" si="356"/>
        <v>234.28891348358505</v>
      </c>
    </row>
    <row r="7603" spans="1:12" x14ac:dyDescent="0.3">
      <c r="A7603" t="s">
        <v>51</v>
      </c>
      <c r="B7603" t="s">
        <v>646</v>
      </c>
      <c r="C7603" t="s">
        <v>645</v>
      </c>
      <c r="D7603" t="s">
        <v>43</v>
      </c>
      <c r="E7603" t="str">
        <f>VLOOKUP(D7603,Abbrev!$A$6:$B$67,2,FALSE)</f>
        <v>Sflound-S</v>
      </c>
      <c r="F7603" t="str">
        <f t="shared" si="354"/>
        <v>B</v>
      </c>
      <c r="G7603">
        <v>1999</v>
      </c>
      <c r="H7603">
        <v>16274.894480000001</v>
      </c>
      <c r="I7603">
        <v>5.35385263893233</v>
      </c>
      <c r="J7603">
        <v>87133.386760093301</v>
      </c>
      <c r="K7603">
        <f t="shared" si="355"/>
        <v>5.3538526389323299E-3</v>
      </c>
      <c r="L7603">
        <f t="shared" si="356"/>
        <v>87.133386760093217</v>
      </c>
    </row>
    <row r="7604" spans="1:12" x14ac:dyDescent="0.3">
      <c r="A7604" t="s">
        <v>51</v>
      </c>
      <c r="B7604" t="s">
        <v>646</v>
      </c>
      <c r="C7604" t="s">
        <v>645</v>
      </c>
      <c r="D7604" t="s">
        <v>29</v>
      </c>
      <c r="E7604" t="str">
        <f>VLOOKUP(D7604,Abbrev!$A$6:$B$67,2,FALSE)</f>
        <v>Sflound-L</v>
      </c>
      <c r="F7604" t="str">
        <f t="shared" si="354"/>
        <v>B</v>
      </c>
      <c r="G7604">
        <v>1999</v>
      </c>
      <c r="H7604">
        <v>16274.894480000001</v>
      </c>
      <c r="I7604">
        <v>125.623216574742</v>
      </c>
      <c r="J7604">
        <v>2044504.5939921101</v>
      </c>
      <c r="K7604">
        <f t="shared" si="355"/>
        <v>0.12562321657474201</v>
      </c>
      <c r="L7604">
        <f t="shared" si="356"/>
        <v>2044.5045939921133</v>
      </c>
    </row>
    <row r="7605" spans="1:12" x14ac:dyDescent="0.3">
      <c r="A7605" t="s">
        <v>51</v>
      </c>
      <c r="B7605" t="s">
        <v>646</v>
      </c>
      <c r="C7605" t="s">
        <v>645</v>
      </c>
      <c r="D7605" t="s">
        <v>44</v>
      </c>
      <c r="E7605" t="str">
        <f>VLOOKUP(D7605,Abbrev!$A$6:$B$67,2,FALSE)</f>
        <v>Blue-S</v>
      </c>
      <c r="F7605" t="str">
        <f t="shared" si="354"/>
        <v>B</v>
      </c>
      <c r="G7605">
        <v>1999</v>
      </c>
      <c r="H7605">
        <v>16274.894480000001</v>
      </c>
      <c r="I7605">
        <v>345.08560964394502</v>
      </c>
      <c r="J7605">
        <v>5616231.8835216798</v>
      </c>
      <c r="K7605">
        <f t="shared" si="355"/>
        <v>0.34508560964394502</v>
      </c>
      <c r="L7605">
        <f t="shared" si="356"/>
        <v>5616.2318835216756</v>
      </c>
    </row>
    <row r="7606" spans="1:12" x14ac:dyDescent="0.3">
      <c r="A7606" t="s">
        <v>51</v>
      </c>
      <c r="B7606" t="s">
        <v>646</v>
      </c>
      <c r="C7606" t="s">
        <v>645</v>
      </c>
      <c r="D7606" t="s">
        <v>32</v>
      </c>
      <c r="E7606" t="str">
        <f>VLOOKUP(D7606,Abbrev!$A$6:$B$67,2,FALSE)</f>
        <v>Blue-M</v>
      </c>
      <c r="F7606" t="str">
        <f t="shared" si="354"/>
        <v>B</v>
      </c>
      <c r="G7606">
        <v>1999</v>
      </c>
      <c r="H7606">
        <v>16274.894480000001</v>
      </c>
      <c r="I7606">
        <v>42.876385375359199</v>
      </c>
      <c r="J7606">
        <v>697808.64766778599</v>
      </c>
      <c r="K7606">
        <f t="shared" si="355"/>
        <v>4.2876385375359198E-2</v>
      </c>
      <c r="L7606">
        <f t="shared" si="356"/>
        <v>697.8086476677862</v>
      </c>
    </row>
    <row r="7607" spans="1:12" x14ac:dyDescent="0.3">
      <c r="A7607" t="s">
        <v>51</v>
      </c>
      <c r="B7607" t="s">
        <v>646</v>
      </c>
      <c r="C7607" t="s">
        <v>645</v>
      </c>
      <c r="D7607" t="s">
        <v>39</v>
      </c>
      <c r="E7607" t="str">
        <f>VLOOKUP(D7607,Abbrev!$A$6:$B$67,2,FALSE)</f>
        <v>Sbass-M</v>
      </c>
      <c r="F7607" t="str">
        <f t="shared" si="354"/>
        <v>B</v>
      </c>
      <c r="G7607">
        <v>1999</v>
      </c>
      <c r="H7607">
        <v>16274.894480000001</v>
      </c>
      <c r="I7607">
        <v>214.812896571095</v>
      </c>
      <c r="J7607">
        <v>3496057.2246377198</v>
      </c>
      <c r="K7607">
        <f t="shared" si="355"/>
        <v>0.21481289657109501</v>
      </c>
      <c r="L7607">
        <f t="shared" si="356"/>
        <v>3496.0572246377251</v>
      </c>
    </row>
    <row r="7608" spans="1:12" x14ac:dyDescent="0.3">
      <c r="A7608" t="s">
        <v>51</v>
      </c>
      <c r="B7608" t="s">
        <v>646</v>
      </c>
      <c r="C7608" t="s">
        <v>645</v>
      </c>
      <c r="D7608" t="s">
        <v>35</v>
      </c>
      <c r="E7608" t="str">
        <f>VLOOKUP(D7608,Abbrev!$A$6:$B$67,2,FALSE)</f>
        <v>Sbass-L</v>
      </c>
      <c r="F7608" t="str">
        <f t="shared" si="354"/>
        <v>B</v>
      </c>
      <c r="G7608">
        <v>1999</v>
      </c>
      <c r="H7608">
        <v>16274.894480000001</v>
      </c>
      <c r="I7608">
        <v>148.89470123858399</v>
      </c>
      <c r="J7608">
        <v>2423245.55128909</v>
      </c>
      <c r="K7608">
        <f t="shared" si="355"/>
        <v>0.148894701238584</v>
      </c>
      <c r="L7608">
        <f t="shared" si="356"/>
        <v>2423.2455512890801</v>
      </c>
    </row>
    <row r="7609" spans="1:12" x14ac:dyDescent="0.3">
      <c r="A7609" t="s">
        <v>51</v>
      </c>
      <c r="B7609" t="s">
        <v>646</v>
      </c>
      <c r="C7609" t="s">
        <v>645</v>
      </c>
      <c r="D7609" t="s">
        <v>40</v>
      </c>
      <c r="E7609" t="str">
        <f>VLOOKUP(D7609,Abbrev!$A$6:$B$67,2,FALSE)</f>
        <v>Weak-S</v>
      </c>
      <c r="F7609" t="str">
        <f t="shared" si="354"/>
        <v>B</v>
      </c>
      <c r="G7609">
        <v>1999</v>
      </c>
      <c r="H7609">
        <v>16274.894480000001</v>
      </c>
      <c r="I7609">
        <v>1359.1626833732901</v>
      </c>
      <c r="J7609">
        <v>22120229.253054</v>
      </c>
      <c r="K7609">
        <f t="shared" si="355"/>
        <v>1.3591626833732902</v>
      </c>
      <c r="L7609">
        <f t="shared" si="356"/>
        <v>22120.229253053949</v>
      </c>
    </row>
    <row r="7610" spans="1:12" x14ac:dyDescent="0.3">
      <c r="A7610" t="s">
        <v>51</v>
      </c>
      <c r="B7610" t="s">
        <v>646</v>
      </c>
      <c r="C7610" t="s">
        <v>645</v>
      </c>
      <c r="D7610" t="s">
        <v>36</v>
      </c>
      <c r="E7610" t="str">
        <f>VLOOKUP(D7610,Abbrev!$A$6:$B$67,2,FALSE)</f>
        <v>Weak-M</v>
      </c>
      <c r="F7610" t="str">
        <f t="shared" si="354"/>
        <v>B</v>
      </c>
      <c r="G7610">
        <v>1999</v>
      </c>
      <c r="H7610">
        <v>16274.894480000001</v>
      </c>
      <c r="I7610">
        <v>1831.6001935062</v>
      </c>
      <c r="J7610">
        <v>29809099.878860898</v>
      </c>
      <c r="K7610">
        <f t="shared" si="355"/>
        <v>1.8316001935061998</v>
      </c>
      <c r="L7610">
        <f t="shared" si="356"/>
        <v>29809.099878860987</v>
      </c>
    </row>
    <row r="7611" spans="1:12" x14ac:dyDescent="0.3">
      <c r="A7611" t="s">
        <v>51</v>
      </c>
      <c r="B7611" t="s">
        <v>646</v>
      </c>
      <c r="C7611" t="s">
        <v>645</v>
      </c>
      <c r="D7611" t="s">
        <v>49</v>
      </c>
      <c r="E7611" t="str">
        <f>VLOOKUP(D7611,Abbrev!$A$6:$B$67,2,FALSE)</f>
        <v>Weak-L</v>
      </c>
      <c r="F7611" t="str">
        <f t="shared" si="354"/>
        <v>B</v>
      </c>
      <c r="G7611">
        <v>1999</v>
      </c>
      <c r="H7611">
        <v>16274.894480000001</v>
      </c>
      <c r="I7611">
        <v>48.0030075785712</v>
      </c>
      <c r="J7611">
        <v>781243.88306388597</v>
      </c>
      <c r="K7611">
        <f t="shared" si="355"/>
        <v>4.8003007578571198E-2</v>
      </c>
      <c r="L7611">
        <f t="shared" si="356"/>
        <v>781.24388306388664</v>
      </c>
    </row>
    <row r="7612" spans="1:12" x14ac:dyDescent="0.3">
      <c r="A7612" t="s">
        <v>51</v>
      </c>
      <c r="B7612" t="s">
        <v>646</v>
      </c>
      <c r="C7612" t="s">
        <v>645</v>
      </c>
      <c r="D7612" t="s">
        <v>7</v>
      </c>
      <c r="E7612" t="str">
        <f>VLOOKUP(D7612,Abbrev!$A$6:$B$67,2,FALSE)</f>
        <v>Alosines</v>
      </c>
      <c r="F7612" t="str">
        <f t="shared" si="354"/>
        <v>B</v>
      </c>
      <c r="G7612">
        <v>2000</v>
      </c>
      <c r="H7612">
        <v>16274.894480000001</v>
      </c>
      <c r="I7612">
        <v>93.998217820991798</v>
      </c>
      <c r="J7612">
        <v>1529811.0763447001</v>
      </c>
      <c r="K7612">
        <f t="shared" si="355"/>
        <v>9.3998217820991797E-2</v>
      </c>
      <c r="L7612">
        <f t="shared" si="356"/>
        <v>1529.8110763446971</v>
      </c>
    </row>
    <row r="7613" spans="1:12" x14ac:dyDescent="0.3">
      <c r="A7613" t="s">
        <v>51</v>
      </c>
      <c r="B7613" t="s">
        <v>646</v>
      </c>
      <c r="C7613" t="s">
        <v>645</v>
      </c>
      <c r="D7613" t="s">
        <v>31</v>
      </c>
      <c r="E7613" t="str">
        <f>VLOOKUP(D7613,Abbrev!$A$6:$B$67,2,FALSE)</f>
        <v>Anch</v>
      </c>
      <c r="F7613" t="str">
        <f t="shared" si="354"/>
        <v>B</v>
      </c>
      <c r="G7613">
        <v>2000</v>
      </c>
      <c r="H7613">
        <v>16274.894480000001</v>
      </c>
      <c r="I7613">
        <v>4230.4807555101897</v>
      </c>
      <c r="J7613">
        <v>68850627.895598993</v>
      </c>
      <c r="K7613">
        <f t="shared" si="355"/>
        <v>4.2304807555101895</v>
      </c>
      <c r="L7613">
        <f t="shared" si="356"/>
        <v>68850.627895599013</v>
      </c>
    </row>
    <row r="7614" spans="1:12" x14ac:dyDescent="0.3">
      <c r="A7614" t="s">
        <v>51</v>
      </c>
      <c r="B7614" t="s">
        <v>646</v>
      </c>
      <c r="C7614" t="s">
        <v>645</v>
      </c>
      <c r="D7614" t="s">
        <v>42</v>
      </c>
      <c r="E7614" t="str">
        <f>VLOOKUP(D7614,Abbrev!$A$6:$B$67,2,FALSE)</f>
        <v>Croaker</v>
      </c>
      <c r="F7614" t="str">
        <f t="shared" si="354"/>
        <v>B</v>
      </c>
      <c r="G7614">
        <v>2000</v>
      </c>
      <c r="H7614">
        <v>16274.894480000001</v>
      </c>
      <c r="I7614">
        <v>6936.2259981266798</v>
      </c>
      <c r="J7614">
        <v>112886346.20894399</v>
      </c>
      <c r="K7614">
        <f t="shared" si="355"/>
        <v>6.9362259981266794</v>
      </c>
      <c r="L7614">
        <f t="shared" si="356"/>
        <v>112886.34620894439</v>
      </c>
    </row>
    <row r="7615" spans="1:12" x14ac:dyDescent="0.3">
      <c r="A7615" t="s">
        <v>51</v>
      </c>
      <c r="B7615" t="s">
        <v>646</v>
      </c>
      <c r="C7615" t="s">
        <v>645</v>
      </c>
      <c r="D7615" t="s">
        <v>8</v>
      </c>
      <c r="E7615" t="str">
        <f>VLOOKUP(D7615,Abbrev!$A$6:$B$67,2,FALSE)</f>
        <v>Herring</v>
      </c>
      <c r="F7615" t="str">
        <f t="shared" si="354"/>
        <v>B</v>
      </c>
      <c r="G7615">
        <v>2000</v>
      </c>
      <c r="H7615">
        <v>16274.894480000001</v>
      </c>
      <c r="I7615">
        <v>1745.76308394802</v>
      </c>
      <c r="J7615">
        <v>28412109.978333302</v>
      </c>
      <c r="K7615">
        <f t="shared" si="355"/>
        <v>1.74576308394802</v>
      </c>
      <c r="L7615">
        <f t="shared" si="356"/>
        <v>28412.10997833341</v>
      </c>
    </row>
    <row r="7616" spans="1:12" x14ac:dyDescent="0.3">
      <c r="A7616" t="s">
        <v>51</v>
      </c>
      <c r="B7616" t="s">
        <v>646</v>
      </c>
      <c r="C7616" t="s">
        <v>645</v>
      </c>
      <c r="D7616" t="s">
        <v>9</v>
      </c>
      <c r="E7616" t="str">
        <f>VLOOKUP(D7616,Abbrev!$A$6:$B$67,2,FALSE)</f>
        <v>Mack</v>
      </c>
      <c r="F7616" t="str">
        <f t="shared" si="354"/>
        <v>B</v>
      </c>
      <c r="G7616">
        <v>2000</v>
      </c>
      <c r="H7616">
        <v>16274.894480000001</v>
      </c>
      <c r="I7616">
        <v>46.085723458904098</v>
      </c>
      <c r="J7616">
        <v>750040.28632812505</v>
      </c>
      <c r="K7616">
        <f t="shared" si="355"/>
        <v>4.6085723458904097E-2</v>
      </c>
      <c r="L7616">
        <f t="shared" si="356"/>
        <v>750.04028632812481</v>
      </c>
    </row>
    <row r="7617" spans="1:12" x14ac:dyDescent="0.3">
      <c r="A7617" t="s">
        <v>51</v>
      </c>
      <c r="B7617" t="s">
        <v>646</v>
      </c>
      <c r="C7617" t="s">
        <v>645</v>
      </c>
      <c r="D7617" t="s">
        <v>10</v>
      </c>
      <c r="E7617" t="str">
        <f>VLOOKUP(D7617,Abbrev!$A$6:$B$67,2,FALSE)</f>
        <v>Butter</v>
      </c>
      <c r="F7617" t="str">
        <f t="shared" si="354"/>
        <v>B</v>
      </c>
      <c r="G7617">
        <v>2000</v>
      </c>
      <c r="H7617">
        <v>16274.894480000001</v>
      </c>
      <c r="I7617">
        <v>1067.1571579105801</v>
      </c>
      <c r="J7617">
        <v>17367870.1385714</v>
      </c>
      <c r="K7617">
        <f t="shared" si="355"/>
        <v>1.0671571579105801</v>
      </c>
      <c r="L7617">
        <f t="shared" si="356"/>
        <v>17367.87013857139</v>
      </c>
    </row>
    <row r="7618" spans="1:12" x14ac:dyDescent="0.3">
      <c r="A7618" t="s">
        <v>51</v>
      </c>
      <c r="B7618" t="s">
        <v>646</v>
      </c>
      <c r="C7618" t="s">
        <v>645</v>
      </c>
      <c r="D7618" t="s">
        <v>11</v>
      </c>
      <c r="E7618" t="str">
        <f>VLOOKUP(D7618,Abbrev!$A$6:$B$67,2,FALSE)</f>
        <v>Dbenth-oth</v>
      </c>
      <c r="F7618" t="str">
        <f t="shared" si="354"/>
        <v>B</v>
      </c>
      <c r="G7618">
        <v>2000</v>
      </c>
      <c r="H7618">
        <v>16274.894480000001</v>
      </c>
      <c r="I7618">
        <v>2813.8986779342599</v>
      </c>
      <c r="J7618">
        <v>45795904.060791597</v>
      </c>
      <c r="K7618">
        <f t="shared" si="355"/>
        <v>2.8138986779342599</v>
      </c>
      <c r="L7618">
        <f t="shared" si="356"/>
        <v>45795.904060791589</v>
      </c>
    </row>
    <row r="7619" spans="1:12" x14ac:dyDescent="0.3">
      <c r="A7619" t="s">
        <v>51</v>
      </c>
      <c r="B7619" t="s">
        <v>646</v>
      </c>
      <c r="C7619" t="s">
        <v>645</v>
      </c>
      <c r="D7619" t="s">
        <v>33</v>
      </c>
      <c r="E7619" t="str">
        <f>VLOOKUP(D7619,Abbrev!$A$6:$B$67,2,FALSE)</f>
        <v>Domni-oth</v>
      </c>
      <c r="F7619" t="str">
        <f t="shared" ref="F7619:F7682" si="357">IF(G7619&lt;=1967,"A",IF(AND(G7619&gt;=1996,G7619&lt;=2000),"B",IF(G7619&gt;=2009,"C","")))</f>
        <v>B</v>
      </c>
      <c r="G7619">
        <v>2000</v>
      </c>
      <c r="H7619">
        <v>16274.894480000001</v>
      </c>
      <c r="I7619">
        <v>33.721975945641503</v>
      </c>
      <c r="J7619">
        <v>548821.60017241398</v>
      </c>
      <c r="K7619">
        <f t="shared" ref="K7619:K7682" si="358">I7619/1000</f>
        <v>3.3721975945641504E-2</v>
      </c>
      <c r="L7619">
        <f t="shared" ref="L7619:L7682" si="359">K7619*H7619</f>
        <v>548.8216001724137</v>
      </c>
    </row>
    <row r="7620" spans="1:12" x14ac:dyDescent="0.3">
      <c r="A7620" t="s">
        <v>51</v>
      </c>
      <c r="B7620" t="s">
        <v>646</v>
      </c>
      <c r="C7620" t="s">
        <v>645</v>
      </c>
      <c r="D7620" t="s">
        <v>12</v>
      </c>
      <c r="E7620" t="str">
        <f>VLOOKUP(D7620,Abbrev!$A$6:$B$67,2,FALSE)</f>
        <v>Dpisc-oth</v>
      </c>
      <c r="F7620" t="str">
        <f t="shared" si="357"/>
        <v>B</v>
      </c>
      <c r="G7620">
        <v>2000</v>
      </c>
      <c r="H7620">
        <v>16274.894480000001</v>
      </c>
      <c r="I7620">
        <v>987.99795098605102</v>
      </c>
      <c r="J7620">
        <v>16079562.3987542</v>
      </c>
      <c r="K7620">
        <f t="shared" si="358"/>
        <v>0.98799795098605103</v>
      </c>
      <c r="L7620">
        <f t="shared" si="359"/>
        <v>16079.562398754193</v>
      </c>
    </row>
    <row r="7621" spans="1:12" x14ac:dyDescent="0.3">
      <c r="A7621" t="s">
        <v>51</v>
      </c>
      <c r="B7621" t="s">
        <v>646</v>
      </c>
      <c r="C7621" t="s">
        <v>645</v>
      </c>
      <c r="D7621" t="s">
        <v>27</v>
      </c>
      <c r="E7621" t="str">
        <f>VLOOKUP(D7621,Abbrev!$A$6:$B$67,2,FALSE)</f>
        <v>MedPel</v>
      </c>
      <c r="F7621" t="str">
        <f t="shared" si="357"/>
        <v>B</v>
      </c>
      <c r="G7621">
        <v>2000</v>
      </c>
      <c r="H7621">
        <v>16274.894480000001</v>
      </c>
      <c r="I7621">
        <v>44.214235928169998</v>
      </c>
      <c r="J7621">
        <v>719582.02424479194</v>
      </c>
      <c r="K7621">
        <f t="shared" si="358"/>
        <v>4.4214235928169997E-2</v>
      </c>
      <c r="L7621">
        <f t="shared" si="359"/>
        <v>719.58202424479157</v>
      </c>
    </row>
    <row r="7622" spans="1:12" x14ac:dyDescent="0.3">
      <c r="A7622" t="s">
        <v>51</v>
      </c>
      <c r="B7622" t="s">
        <v>646</v>
      </c>
      <c r="C7622" t="s">
        <v>645</v>
      </c>
      <c r="D7622" t="s">
        <v>14</v>
      </c>
      <c r="E7622" t="str">
        <f>VLOOKUP(D7622,Abbrev!$A$6:$B$67,2,FALSE)</f>
        <v>Mesopel</v>
      </c>
      <c r="F7622" t="str">
        <f t="shared" si="357"/>
        <v>B</v>
      </c>
      <c r="G7622">
        <v>2000</v>
      </c>
      <c r="H7622">
        <v>16274.894480000001</v>
      </c>
      <c r="I7622">
        <v>4.4523292061819504</v>
      </c>
      <c r="J7622">
        <v>72461.188020833404</v>
      </c>
      <c r="K7622">
        <f t="shared" si="358"/>
        <v>4.4523292061819505E-3</v>
      </c>
      <c r="L7622">
        <f t="shared" si="359"/>
        <v>72.461188020833418</v>
      </c>
    </row>
    <row r="7623" spans="1:12" x14ac:dyDescent="0.3">
      <c r="A7623" t="s">
        <v>51</v>
      </c>
      <c r="B7623" t="s">
        <v>646</v>
      </c>
      <c r="C7623" t="s">
        <v>645</v>
      </c>
      <c r="D7623" t="s">
        <v>15</v>
      </c>
      <c r="E7623" t="str">
        <f>VLOOKUP(D7623,Abbrev!$A$6:$B$67,2,FALSE)</f>
        <v>Skate</v>
      </c>
      <c r="F7623" t="str">
        <f t="shared" si="357"/>
        <v>B</v>
      </c>
      <c r="G7623">
        <v>2000</v>
      </c>
      <c r="H7623">
        <v>16274.894480000001</v>
      </c>
      <c r="I7623">
        <v>2795.0923913573702</v>
      </c>
      <c r="J7623">
        <v>45489833.731192097</v>
      </c>
      <c r="K7623">
        <f t="shared" si="358"/>
        <v>2.79509239135737</v>
      </c>
      <c r="L7623">
        <f t="shared" si="359"/>
        <v>45489.833731192062</v>
      </c>
    </row>
    <row r="7624" spans="1:12" x14ac:dyDescent="0.3">
      <c r="A7624" t="s">
        <v>51</v>
      </c>
      <c r="B7624" t="s">
        <v>646</v>
      </c>
      <c r="C7624" t="s">
        <v>645</v>
      </c>
      <c r="D7624" t="s">
        <v>16</v>
      </c>
      <c r="E7624" t="str">
        <f>VLOOKUP(D7624,Abbrev!$A$6:$B$67,2,FALSE)</f>
        <v>SmPel</v>
      </c>
      <c r="F7624" t="str">
        <f t="shared" si="357"/>
        <v>B</v>
      </c>
      <c r="G7624">
        <v>2000</v>
      </c>
      <c r="H7624">
        <v>16274.894480000001</v>
      </c>
      <c r="I7624">
        <v>212.984610994029</v>
      </c>
      <c r="J7624">
        <v>3466302.06979167</v>
      </c>
      <c r="K7624">
        <f t="shared" si="358"/>
        <v>0.21298461099402899</v>
      </c>
      <c r="L7624">
        <f t="shared" si="359"/>
        <v>3466.30206979167</v>
      </c>
    </row>
    <row r="7625" spans="1:12" x14ac:dyDescent="0.3">
      <c r="A7625" t="s">
        <v>51</v>
      </c>
      <c r="B7625" t="s">
        <v>646</v>
      </c>
      <c r="C7625" t="s">
        <v>645</v>
      </c>
      <c r="D7625" t="s">
        <v>17</v>
      </c>
      <c r="E7625" t="str">
        <f>VLOOKUP(D7625,Abbrev!$A$6:$B$67,2,FALSE)</f>
        <v>Squid</v>
      </c>
      <c r="F7625" t="str">
        <f t="shared" si="357"/>
        <v>B</v>
      </c>
      <c r="G7625">
        <v>2000</v>
      </c>
      <c r="H7625">
        <v>16274.894480000001</v>
      </c>
      <c r="I7625">
        <v>273.02485346417302</v>
      </c>
      <c r="J7625">
        <v>4443450.6805468798</v>
      </c>
      <c r="K7625">
        <f t="shared" si="358"/>
        <v>0.27302485346417305</v>
      </c>
      <c r="L7625">
        <f t="shared" si="359"/>
        <v>4443.4506805468791</v>
      </c>
    </row>
    <row r="7626" spans="1:12" x14ac:dyDescent="0.3">
      <c r="A7626" t="s">
        <v>51</v>
      </c>
      <c r="B7626" t="s">
        <v>646</v>
      </c>
      <c r="C7626" t="s">
        <v>645</v>
      </c>
      <c r="D7626" t="s">
        <v>18</v>
      </c>
      <c r="E7626" t="str">
        <f>VLOOKUP(D7626,Abbrev!$A$6:$B$67,2,FALSE)</f>
        <v>Dogfish-S</v>
      </c>
      <c r="F7626" t="str">
        <f t="shared" si="357"/>
        <v>B</v>
      </c>
      <c r="G7626">
        <v>2000</v>
      </c>
      <c r="H7626">
        <v>16274.894480000001</v>
      </c>
      <c r="I7626">
        <v>0.103898886148169</v>
      </c>
      <c r="J7626">
        <v>1690.94340865099</v>
      </c>
      <c r="K7626">
        <f t="shared" si="358"/>
        <v>1.03898886148169E-4</v>
      </c>
      <c r="L7626">
        <f t="shared" si="359"/>
        <v>1.6909434086509842</v>
      </c>
    </row>
    <row r="7627" spans="1:12" x14ac:dyDescent="0.3">
      <c r="A7627" t="s">
        <v>51</v>
      </c>
      <c r="B7627" t="s">
        <v>646</v>
      </c>
      <c r="C7627" t="s">
        <v>645</v>
      </c>
      <c r="D7627" t="s">
        <v>19</v>
      </c>
      <c r="E7627" t="str">
        <f>VLOOKUP(D7627,Abbrev!$A$6:$B$67,2,FALSE)</f>
        <v>Dogfish-L</v>
      </c>
      <c r="F7627" t="str">
        <f t="shared" si="357"/>
        <v>B</v>
      </c>
      <c r="G7627">
        <v>2000</v>
      </c>
      <c r="H7627">
        <v>16274.894480000001</v>
      </c>
      <c r="I7627">
        <v>673.59466324339303</v>
      </c>
      <c r="J7627">
        <v>10962682.066577399</v>
      </c>
      <c r="K7627">
        <f t="shared" si="358"/>
        <v>0.67359466324339301</v>
      </c>
      <c r="L7627">
        <f t="shared" si="359"/>
        <v>10962.682066577356</v>
      </c>
    </row>
    <row r="7628" spans="1:12" x14ac:dyDescent="0.3">
      <c r="A7628" t="s">
        <v>51</v>
      </c>
      <c r="B7628" t="s">
        <v>646</v>
      </c>
      <c r="C7628" t="s">
        <v>645</v>
      </c>
      <c r="D7628" t="s">
        <v>38</v>
      </c>
      <c r="E7628" t="str">
        <f>VLOOKUP(D7628,Abbrev!$A$6:$B$67,2,FALSE)</f>
        <v>Menh-S</v>
      </c>
      <c r="F7628" t="str">
        <f t="shared" si="357"/>
        <v>B</v>
      </c>
      <c r="G7628">
        <v>2000</v>
      </c>
      <c r="H7628">
        <v>16274.894480000001</v>
      </c>
      <c r="I7628">
        <v>0.29313720844011698</v>
      </c>
      <c r="J7628">
        <v>4770.7771355246796</v>
      </c>
      <c r="K7628">
        <f t="shared" si="358"/>
        <v>2.9313720844011696E-4</v>
      </c>
      <c r="L7628">
        <f t="shared" si="359"/>
        <v>4.7707771355246695</v>
      </c>
    </row>
    <row r="7629" spans="1:12" x14ac:dyDescent="0.3">
      <c r="A7629" t="s">
        <v>51</v>
      </c>
      <c r="B7629" t="s">
        <v>646</v>
      </c>
      <c r="C7629" t="s">
        <v>645</v>
      </c>
      <c r="D7629" t="s">
        <v>45</v>
      </c>
      <c r="E7629" t="str">
        <f>VLOOKUP(D7629,Abbrev!$A$6:$B$67,2,FALSE)</f>
        <v>Menh-M</v>
      </c>
      <c r="F7629" t="str">
        <f t="shared" si="357"/>
        <v>B</v>
      </c>
      <c r="G7629">
        <v>2000</v>
      </c>
      <c r="H7629">
        <v>16274.894480000001</v>
      </c>
      <c r="I7629">
        <v>1.3104978131060501</v>
      </c>
      <c r="J7629">
        <v>21328.213624571799</v>
      </c>
      <c r="K7629">
        <f t="shared" si="358"/>
        <v>1.31049781310605E-3</v>
      </c>
      <c r="L7629">
        <f t="shared" si="359"/>
        <v>21.328213624571728</v>
      </c>
    </row>
    <row r="7630" spans="1:12" x14ac:dyDescent="0.3">
      <c r="A7630" t="s">
        <v>51</v>
      </c>
      <c r="B7630" t="s">
        <v>646</v>
      </c>
      <c r="C7630" t="s">
        <v>645</v>
      </c>
      <c r="D7630" t="s">
        <v>30</v>
      </c>
      <c r="E7630" t="str">
        <f>VLOOKUP(D7630,Abbrev!$A$6:$B$67,2,FALSE)</f>
        <v>Menh-L</v>
      </c>
      <c r="F7630" t="str">
        <f t="shared" si="357"/>
        <v>B</v>
      </c>
      <c r="G7630">
        <v>2000</v>
      </c>
      <c r="H7630">
        <v>16274.894480000001</v>
      </c>
      <c r="I7630">
        <v>1.3924136605511801</v>
      </c>
      <c r="J7630">
        <v>22661.385397981001</v>
      </c>
      <c r="K7630">
        <f t="shared" si="358"/>
        <v>1.3924136605511801E-3</v>
      </c>
      <c r="L7630">
        <f t="shared" si="359"/>
        <v>22.661385397980997</v>
      </c>
    </row>
    <row r="7631" spans="1:12" x14ac:dyDescent="0.3">
      <c r="A7631" t="s">
        <v>51</v>
      </c>
      <c r="B7631" t="s">
        <v>646</v>
      </c>
      <c r="C7631" t="s">
        <v>645</v>
      </c>
      <c r="D7631" t="s">
        <v>20</v>
      </c>
      <c r="E7631" t="str">
        <f>VLOOKUP(D7631,Abbrev!$A$6:$B$67,2,FALSE)</f>
        <v>Hake-S</v>
      </c>
      <c r="F7631" t="str">
        <f t="shared" si="357"/>
        <v>B</v>
      </c>
      <c r="G7631">
        <v>2000</v>
      </c>
      <c r="H7631">
        <v>16274.894480000001</v>
      </c>
      <c r="I7631">
        <v>22.625378056680201</v>
      </c>
      <c r="J7631">
        <v>368225.64044257801</v>
      </c>
      <c r="K7631">
        <f t="shared" si="358"/>
        <v>2.26253780566802E-2</v>
      </c>
      <c r="L7631">
        <f t="shared" si="359"/>
        <v>368.22564044257774</v>
      </c>
    </row>
    <row r="7632" spans="1:12" x14ac:dyDescent="0.3">
      <c r="A7632" t="s">
        <v>51</v>
      </c>
      <c r="B7632" t="s">
        <v>646</v>
      </c>
      <c r="C7632" t="s">
        <v>645</v>
      </c>
      <c r="D7632" t="s">
        <v>43</v>
      </c>
      <c r="E7632" t="str">
        <f>VLOOKUP(D7632,Abbrev!$A$6:$B$67,2,FALSE)</f>
        <v>Sflound-S</v>
      </c>
      <c r="F7632" t="str">
        <f t="shared" si="357"/>
        <v>B</v>
      </c>
      <c r="G7632">
        <v>2000</v>
      </c>
      <c r="H7632">
        <v>16274.894480000001</v>
      </c>
      <c r="I7632">
        <v>5.8031608672231796</v>
      </c>
      <c r="J7632">
        <v>94445.8307645225</v>
      </c>
      <c r="K7632">
        <f t="shared" si="358"/>
        <v>5.8031608672231795E-3</v>
      </c>
      <c r="L7632">
        <f t="shared" si="359"/>
        <v>94.44583076452254</v>
      </c>
    </row>
    <row r="7633" spans="1:12" x14ac:dyDescent="0.3">
      <c r="A7633" t="s">
        <v>51</v>
      </c>
      <c r="B7633" t="s">
        <v>646</v>
      </c>
      <c r="C7633" t="s">
        <v>645</v>
      </c>
      <c r="D7633" t="s">
        <v>29</v>
      </c>
      <c r="E7633" t="str">
        <f>VLOOKUP(D7633,Abbrev!$A$6:$B$67,2,FALSE)</f>
        <v>Sflound-L</v>
      </c>
      <c r="F7633" t="str">
        <f t="shared" si="357"/>
        <v>B</v>
      </c>
      <c r="G7633">
        <v>2000</v>
      </c>
      <c r="H7633">
        <v>16274.894480000001</v>
      </c>
      <c r="I7633">
        <v>119.886149634444</v>
      </c>
      <c r="J7633">
        <v>1951134.4349140699</v>
      </c>
      <c r="K7633">
        <f t="shared" si="358"/>
        <v>0.11988614963444399</v>
      </c>
      <c r="L7633">
        <f t="shared" si="359"/>
        <v>1951.1344349140668</v>
      </c>
    </row>
    <row r="7634" spans="1:12" x14ac:dyDescent="0.3">
      <c r="A7634" t="s">
        <v>51</v>
      </c>
      <c r="B7634" t="s">
        <v>646</v>
      </c>
      <c r="C7634" t="s">
        <v>645</v>
      </c>
      <c r="D7634" t="s">
        <v>44</v>
      </c>
      <c r="E7634" t="str">
        <f>VLOOKUP(D7634,Abbrev!$A$6:$B$67,2,FALSE)</f>
        <v>Blue-S</v>
      </c>
      <c r="F7634" t="str">
        <f t="shared" si="357"/>
        <v>B</v>
      </c>
      <c r="G7634">
        <v>2000</v>
      </c>
      <c r="H7634">
        <v>16274.894480000001</v>
      </c>
      <c r="I7634">
        <v>131.786092202378</v>
      </c>
      <c r="J7634">
        <v>2144804.74452525</v>
      </c>
      <c r="K7634">
        <f t="shared" si="358"/>
        <v>0.131786092202378</v>
      </c>
      <c r="L7634">
        <f t="shared" si="359"/>
        <v>2144.8047445252528</v>
      </c>
    </row>
    <row r="7635" spans="1:12" x14ac:dyDescent="0.3">
      <c r="A7635" t="s">
        <v>51</v>
      </c>
      <c r="B7635" t="s">
        <v>646</v>
      </c>
      <c r="C7635" t="s">
        <v>645</v>
      </c>
      <c r="D7635" t="s">
        <v>32</v>
      </c>
      <c r="E7635" t="str">
        <f>VLOOKUP(D7635,Abbrev!$A$6:$B$67,2,FALSE)</f>
        <v>Blue-M</v>
      </c>
      <c r="F7635" t="str">
        <f t="shared" si="357"/>
        <v>B</v>
      </c>
      <c r="G7635">
        <v>2000</v>
      </c>
      <c r="H7635">
        <v>16274.894480000001</v>
      </c>
      <c r="I7635">
        <v>45.377364203162898</v>
      </c>
      <c r="J7635">
        <v>738511.81418700505</v>
      </c>
      <c r="K7635">
        <f t="shared" si="358"/>
        <v>4.53773642031629E-2</v>
      </c>
      <c r="L7635">
        <f t="shared" si="359"/>
        <v>738.51181418700548</v>
      </c>
    </row>
    <row r="7636" spans="1:12" x14ac:dyDescent="0.3">
      <c r="A7636" t="s">
        <v>51</v>
      </c>
      <c r="B7636" t="s">
        <v>646</v>
      </c>
      <c r="C7636" t="s">
        <v>645</v>
      </c>
      <c r="D7636" t="s">
        <v>28</v>
      </c>
      <c r="E7636" t="str">
        <f>VLOOKUP(D7636,Abbrev!$A$6:$B$67,2,FALSE)</f>
        <v>Blue-L</v>
      </c>
      <c r="F7636" t="str">
        <f t="shared" si="357"/>
        <v>B</v>
      </c>
      <c r="G7636">
        <v>2000</v>
      </c>
      <c r="H7636">
        <v>16274.894480000001</v>
      </c>
      <c r="I7636">
        <v>14.3486472650468</v>
      </c>
      <c r="J7636">
        <v>233522.72016937801</v>
      </c>
      <c r="K7636">
        <f t="shared" si="358"/>
        <v>1.43486472650468E-2</v>
      </c>
      <c r="L7636">
        <f t="shared" si="359"/>
        <v>233.52272016937727</v>
      </c>
    </row>
    <row r="7637" spans="1:12" x14ac:dyDescent="0.3">
      <c r="A7637" t="s">
        <v>51</v>
      </c>
      <c r="B7637" t="s">
        <v>646</v>
      </c>
      <c r="C7637" t="s">
        <v>645</v>
      </c>
      <c r="D7637" t="s">
        <v>34</v>
      </c>
      <c r="E7637" t="str">
        <f>VLOOKUP(D7637,Abbrev!$A$6:$B$67,2,FALSE)</f>
        <v>Sbass-S</v>
      </c>
      <c r="F7637" t="str">
        <f t="shared" si="357"/>
        <v>B</v>
      </c>
      <c r="G7637">
        <v>2000</v>
      </c>
      <c r="H7637">
        <v>16274.894480000001</v>
      </c>
      <c r="I7637">
        <v>0.277348679727217</v>
      </c>
      <c r="J7637">
        <v>4513.8204967277698</v>
      </c>
      <c r="K7637">
        <f t="shared" si="358"/>
        <v>2.7734867972721702E-4</v>
      </c>
      <c r="L7637">
        <f t="shared" si="359"/>
        <v>4.5138204967277726</v>
      </c>
    </row>
    <row r="7638" spans="1:12" x14ac:dyDescent="0.3">
      <c r="A7638" t="s">
        <v>51</v>
      </c>
      <c r="B7638" t="s">
        <v>646</v>
      </c>
      <c r="C7638" t="s">
        <v>645</v>
      </c>
      <c r="D7638" t="s">
        <v>39</v>
      </c>
      <c r="E7638" t="str">
        <f>VLOOKUP(D7638,Abbrev!$A$6:$B$67,2,FALSE)</f>
        <v>Sbass-M</v>
      </c>
      <c r="F7638" t="str">
        <f t="shared" si="357"/>
        <v>B</v>
      </c>
      <c r="G7638">
        <v>2000</v>
      </c>
      <c r="H7638">
        <v>16274.894480000001</v>
      </c>
      <c r="I7638">
        <v>736.04554684126094</v>
      </c>
      <c r="J7638">
        <v>11979063.607315401</v>
      </c>
      <c r="K7638">
        <f t="shared" si="358"/>
        <v>0.73604554684126089</v>
      </c>
      <c r="L7638">
        <f t="shared" si="359"/>
        <v>11979.063607315418</v>
      </c>
    </row>
    <row r="7639" spans="1:12" x14ac:dyDescent="0.3">
      <c r="A7639" t="s">
        <v>51</v>
      </c>
      <c r="B7639" t="s">
        <v>646</v>
      </c>
      <c r="C7639" t="s">
        <v>645</v>
      </c>
      <c r="D7639" t="s">
        <v>35</v>
      </c>
      <c r="E7639" t="str">
        <f>VLOOKUP(D7639,Abbrev!$A$6:$B$67,2,FALSE)</f>
        <v>Sbass-L</v>
      </c>
      <c r="F7639" t="str">
        <f t="shared" si="357"/>
        <v>B</v>
      </c>
      <c r="G7639">
        <v>2000</v>
      </c>
      <c r="H7639">
        <v>16274.894480000001</v>
      </c>
      <c r="I7639">
        <v>662.91316357917003</v>
      </c>
      <c r="J7639">
        <v>10788841.786653999</v>
      </c>
      <c r="K7639">
        <f t="shared" si="358"/>
        <v>0.66291316357917007</v>
      </c>
      <c r="L7639">
        <f t="shared" si="359"/>
        <v>10788.841786653973</v>
      </c>
    </row>
    <row r="7640" spans="1:12" x14ac:dyDescent="0.3">
      <c r="A7640" t="s">
        <v>51</v>
      </c>
      <c r="B7640" t="s">
        <v>646</v>
      </c>
      <c r="C7640" t="s">
        <v>645</v>
      </c>
      <c r="D7640" t="s">
        <v>40</v>
      </c>
      <c r="E7640" t="str">
        <f>VLOOKUP(D7640,Abbrev!$A$6:$B$67,2,FALSE)</f>
        <v>Weak-S</v>
      </c>
      <c r="F7640" t="str">
        <f t="shared" si="357"/>
        <v>B</v>
      </c>
      <c r="G7640">
        <v>2000</v>
      </c>
      <c r="H7640">
        <v>16274.894480000001</v>
      </c>
      <c r="I7640">
        <v>794.92778019341995</v>
      </c>
      <c r="J7640">
        <v>12937365.7418685</v>
      </c>
      <c r="K7640">
        <f t="shared" si="358"/>
        <v>0.79492778019341992</v>
      </c>
      <c r="L7640">
        <f t="shared" si="359"/>
        <v>12937.365741868543</v>
      </c>
    </row>
    <row r="7641" spans="1:12" x14ac:dyDescent="0.3">
      <c r="A7641" t="s">
        <v>51</v>
      </c>
      <c r="B7641" t="s">
        <v>646</v>
      </c>
      <c r="C7641" t="s">
        <v>645</v>
      </c>
      <c r="D7641" t="s">
        <v>36</v>
      </c>
      <c r="E7641" t="str">
        <f>VLOOKUP(D7641,Abbrev!$A$6:$B$67,2,FALSE)</f>
        <v>Weak-M</v>
      </c>
      <c r="F7641" t="str">
        <f t="shared" si="357"/>
        <v>B</v>
      </c>
      <c r="G7641">
        <v>2000</v>
      </c>
      <c r="H7641">
        <v>16274.894480000001</v>
      </c>
      <c r="I7641">
        <v>2412.3054423092099</v>
      </c>
      <c r="J7641">
        <v>39260016.527112097</v>
      </c>
      <c r="K7641">
        <f t="shared" si="358"/>
        <v>2.4123054423092101</v>
      </c>
      <c r="L7641">
        <f t="shared" si="359"/>
        <v>39260.016527112122</v>
      </c>
    </row>
    <row r="7642" spans="1:12" x14ac:dyDescent="0.3">
      <c r="A7642" t="s">
        <v>51</v>
      </c>
      <c r="B7642" t="s">
        <v>646</v>
      </c>
      <c r="C7642" t="s">
        <v>645</v>
      </c>
      <c r="D7642" t="s">
        <v>49</v>
      </c>
      <c r="E7642" t="str">
        <f>VLOOKUP(D7642,Abbrev!$A$6:$B$67,2,FALSE)</f>
        <v>Weak-L</v>
      </c>
      <c r="F7642" t="str">
        <f t="shared" si="357"/>
        <v>B</v>
      </c>
      <c r="G7642">
        <v>2000</v>
      </c>
      <c r="H7642">
        <v>16274.894480000001</v>
      </c>
      <c r="I7642">
        <v>9.0978133165160298</v>
      </c>
      <c r="J7642">
        <v>148065.95172503701</v>
      </c>
      <c r="K7642">
        <f t="shared" si="358"/>
        <v>9.0978133165160301E-3</v>
      </c>
      <c r="L7642">
        <f t="shared" si="359"/>
        <v>148.06595172503725</v>
      </c>
    </row>
    <row r="7643" spans="1:12" x14ac:dyDescent="0.3">
      <c r="A7643" t="s">
        <v>51</v>
      </c>
      <c r="B7643" t="s">
        <v>646</v>
      </c>
      <c r="C7643" t="s">
        <v>645</v>
      </c>
      <c r="D7643" t="s">
        <v>7</v>
      </c>
      <c r="E7643" t="str">
        <f>VLOOKUP(D7643,Abbrev!$A$6:$B$67,2,FALSE)</f>
        <v>Alosines</v>
      </c>
      <c r="F7643" t="str">
        <f t="shared" si="357"/>
        <v/>
      </c>
      <c r="G7643">
        <v>2001</v>
      </c>
      <c r="H7643">
        <v>16274.894480000001</v>
      </c>
      <c r="I7643">
        <v>35.183422991107101</v>
      </c>
      <c r="J7643">
        <v>572606.49662547302</v>
      </c>
      <c r="K7643">
        <f t="shared" si="358"/>
        <v>3.5183422991107098E-2</v>
      </c>
      <c r="L7643">
        <f t="shared" si="359"/>
        <v>572.60649662547405</v>
      </c>
    </row>
    <row r="7644" spans="1:12" x14ac:dyDescent="0.3">
      <c r="A7644" t="s">
        <v>51</v>
      </c>
      <c r="B7644" t="s">
        <v>646</v>
      </c>
      <c r="C7644" t="s">
        <v>645</v>
      </c>
      <c r="D7644" t="s">
        <v>31</v>
      </c>
      <c r="E7644" t="str">
        <f>VLOOKUP(D7644,Abbrev!$A$6:$B$67,2,FALSE)</f>
        <v>Anch</v>
      </c>
      <c r="F7644" t="str">
        <f t="shared" si="357"/>
        <v/>
      </c>
      <c r="G7644">
        <v>2001</v>
      </c>
      <c r="H7644">
        <v>16274.894480000001</v>
      </c>
      <c r="I7644">
        <v>902.908986570293</v>
      </c>
      <c r="J7644">
        <v>14694748.481475299</v>
      </c>
      <c r="K7644">
        <f t="shared" si="358"/>
        <v>0.90290898657029295</v>
      </c>
      <c r="L7644">
        <f t="shared" si="359"/>
        <v>14694.748481475255</v>
      </c>
    </row>
    <row r="7645" spans="1:12" x14ac:dyDescent="0.3">
      <c r="A7645" t="s">
        <v>51</v>
      </c>
      <c r="B7645" t="s">
        <v>646</v>
      </c>
      <c r="C7645" t="s">
        <v>645</v>
      </c>
      <c r="D7645" t="s">
        <v>42</v>
      </c>
      <c r="E7645" t="str">
        <f>VLOOKUP(D7645,Abbrev!$A$6:$B$67,2,FALSE)</f>
        <v>Croaker</v>
      </c>
      <c r="F7645" t="str">
        <f t="shared" si="357"/>
        <v/>
      </c>
      <c r="G7645">
        <v>2001</v>
      </c>
      <c r="H7645">
        <v>16274.894480000001</v>
      </c>
      <c r="I7645">
        <v>4414.5443211421398</v>
      </c>
      <c r="J7645">
        <v>71846243.0038715</v>
      </c>
      <c r="K7645">
        <f t="shared" si="358"/>
        <v>4.4145443211421398</v>
      </c>
      <c r="L7645">
        <f t="shared" si="359"/>
        <v>71846.243003871568</v>
      </c>
    </row>
    <row r="7646" spans="1:12" x14ac:dyDescent="0.3">
      <c r="A7646" t="s">
        <v>51</v>
      </c>
      <c r="B7646" t="s">
        <v>646</v>
      </c>
      <c r="C7646" t="s">
        <v>645</v>
      </c>
      <c r="D7646" t="s">
        <v>8</v>
      </c>
      <c r="E7646" t="str">
        <f>VLOOKUP(D7646,Abbrev!$A$6:$B$67,2,FALSE)</f>
        <v>Herring</v>
      </c>
      <c r="F7646" t="str">
        <f t="shared" si="357"/>
        <v/>
      </c>
      <c r="G7646">
        <v>2001</v>
      </c>
      <c r="H7646">
        <v>16274.894480000001</v>
      </c>
      <c r="I7646">
        <v>1586.58483710924</v>
      </c>
      <c r="J7646">
        <v>25821500.807520799</v>
      </c>
      <c r="K7646">
        <f t="shared" si="358"/>
        <v>1.5865848371092399</v>
      </c>
      <c r="L7646">
        <f t="shared" si="359"/>
        <v>25821.500807520868</v>
      </c>
    </row>
    <row r="7647" spans="1:12" x14ac:dyDescent="0.3">
      <c r="A7647" t="s">
        <v>51</v>
      </c>
      <c r="B7647" t="s">
        <v>646</v>
      </c>
      <c r="C7647" t="s">
        <v>645</v>
      </c>
      <c r="D7647" t="s">
        <v>9</v>
      </c>
      <c r="E7647" t="str">
        <f>VLOOKUP(D7647,Abbrev!$A$6:$B$67,2,FALSE)</f>
        <v>Mack</v>
      </c>
      <c r="F7647" t="str">
        <f t="shared" si="357"/>
        <v/>
      </c>
      <c r="G7647">
        <v>2001</v>
      </c>
      <c r="H7647">
        <v>16274.894480000001</v>
      </c>
      <c r="I7647">
        <v>95.206096878292897</v>
      </c>
      <c r="J7647">
        <v>1549469.18054688</v>
      </c>
      <c r="K7647">
        <f t="shared" si="358"/>
        <v>9.5206096878292901E-2</v>
      </c>
      <c r="L7647">
        <f t="shared" si="359"/>
        <v>1549.4691805468744</v>
      </c>
    </row>
    <row r="7648" spans="1:12" x14ac:dyDescent="0.3">
      <c r="A7648" t="s">
        <v>51</v>
      </c>
      <c r="B7648" t="s">
        <v>646</v>
      </c>
      <c r="C7648" t="s">
        <v>645</v>
      </c>
      <c r="D7648" t="s">
        <v>10</v>
      </c>
      <c r="E7648" t="str">
        <f>VLOOKUP(D7648,Abbrev!$A$6:$B$67,2,FALSE)</f>
        <v>Butter</v>
      </c>
      <c r="F7648" t="str">
        <f t="shared" si="357"/>
        <v/>
      </c>
      <c r="G7648">
        <v>2001</v>
      </c>
      <c r="H7648">
        <v>16274.894480000001</v>
      </c>
      <c r="I7648">
        <v>1478.8063171132501</v>
      </c>
      <c r="J7648">
        <v>24067416.7673756</v>
      </c>
      <c r="K7648">
        <f t="shared" si="358"/>
        <v>1.4788063171132502</v>
      </c>
      <c r="L7648">
        <f t="shared" si="359"/>
        <v>24067.416767375566</v>
      </c>
    </row>
    <row r="7649" spans="1:12" x14ac:dyDescent="0.3">
      <c r="A7649" t="s">
        <v>51</v>
      </c>
      <c r="B7649" t="s">
        <v>646</v>
      </c>
      <c r="C7649" t="s">
        <v>645</v>
      </c>
      <c r="D7649" t="s">
        <v>11</v>
      </c>
      <c r="E7649" t="str">
        <f>VLOOKUP(D7649,Abbrev!$A$6:$B$67,2,FALSE)</f>
        <v>Dbenth-oth</v>
      </c>
      <c r="F7649" t="str">
        <f t="shared" si="357"/>
        <v/>
      </c>
      <c r="G7649">
        <v>2001</v>
      </c>
      <c r="H7649">
        <v>16274.894480000001</v>
      </c>
      <c r="I7649">
        <v>3215.51554391634</v>
      </c>
      <c r="J7649">
        <v>52332176.176038302</v>
      </c>
      <c r="K7649">
        <f t="shared" si="358"/>
        <v>3.2155155439163399</v>
      </c>
      <c r="L7649">
        <f t="shared" si="359"/>
        <v>52332.176176038243</v>
      </c>
    </row>
    <row r="7650" spans="1:12" x14ac:dyDescent="0.3">
      <c r="A7650" t="s">
        <v>51</v>
      </c>
      <c r="B7650" t="s">
        <v>646</v>
      </c>
      <c r="C7650" t="s">
        <v>645</v>
      </c>
      <c r="D7650" t="s">
        <v>33</v>
      </c>
      <c r="E7650" t="str">
        <f>VLOOKUP(D7650,Abbrev!$A$6:$B$67,2,FALSE)</f>
        <v>Domni-oth</v>
      </c>
      <c r="F7650" t="str">
        <f t="shared" si="357"/>
        <v/>
      </c>
      <c r="G7650">
        <v>2001</v>
      </c>
      <c r="H7650">
        <v>16274.894480000001</v>
      </c>
      <c r="I7650">
        <v>30.221902516865899</v>
      </c>
      <c r="J7650">
        <v>491858.274446839</v>
      </c>
      <c r="K7650">
        <f t="shared" si="358"/>
        <v>3.0221902516865899E-2</v>
      </c>
      <c r="L7650">
        <f t="shared" si="359"/>
        <v>491.85827444683895</v>
      </c>
    </row>
    <row r="7651" spans="1:12" x14ac:dyDescent="0.3">
      <c r="A7651" t="s">
        <v>51</v>
      </c>
      <c r="B7651" t="s">
        <v>646</v>
      </c>
      <c r="C7651" t="s">
        <v>645</v>
      </c>
      <c r="D7651" t="s">
        <v>12</v>
      </c>
      <c r="E7651" t="str">
        <f>VLOOKUP(D7651,Abbrev!$A$6:$B$67,2,FALSE)</f>
        <v>Dpisc-oth</v>
      </c>
      <c r="F7651" t="str">
        <f t="shared" si="357"/>
        <v/>
      </c>
      <c r="G7651">
        <v>2001</v>
      </c>
      <c r="H7651">
        <v>16274.894480000001</v>
      </c>
      <c r="I7651">
        <v>1274.8206450896901</v>
      </c>
      <c r="J7651">
        <v>20747571.4797603</v>
      </c>
      <c r="K7651">
        <f t="shared" si="358"/>
        <v>1.27482064508969</v>
      </c>
      <c r="L7651">
        <f t="shared" si="359"/>
        <v>20747.571479760234</v>
      </c>
    </row>
    <row r="7652" spans="1:12" x14ac:dyDescent="0.3">
      <c r="A7652" t="s">
        <v>51</v>
      </c>
      <c r="B7652" t="s">
        <v>646</v>
      </c>
      <c r="C7652" t="s">
        <v>645</v>
      </c>
      <c r="D7652" t="s">
        <v>27</v>
      </c>
      <c r="E7652" t="str">
        <f>VLOOKUP(D7652,Abbrev!$A$6:$B$67,2,FALSE)</f>
        <v>MedPel</v>
      </c>
      <c r="F7652" t="str">
        <f t="shared" si="357"/>
        <v/>
      </c>
      <c r="G7652">
        <v>2001</v>
      </c>
      <c r="H7652">
        <v>16274.894480000001</v>
      </c>
      <c r="I7652">
        <v>51.0858812456094</v>
      </c>
      <c r="J7652">
        <v>831417.32669010398</v>
      </c>
      <c r="K7652">
        <f t="shared" si="358"/>
        <v>5.1085881245609401E-2</v>
      </c>
      <c r="L7652">
        <f t="shared" si="359"/>
        <v>831.41732669010401</v>
      </c>
    </row>
    <row r="7653" spans="1:12" x14ac:dyDescent="0.3">
      <c r="A7653" t="s">
        <v>51</v>
      </c>
      <c r="B7653" t="s">
        <v>646</v>
      </c>
      <c r="C7653" t="s">
        <v>645</v>
      </c>
      <c r="D7653" t="s">
        <v>14</v>
      </c>
      <c r="E7653" t="str">
        <f>VLOOKUP(D7653,Abbrev!$A$6:$B$67,2,FALSE)</f>
        <v>Mesopel</v>
      </c>
      <c r="F7653" t="str">
        <f t="shared" si="357"/>
        <v/>
      </c>
      <c r="G7653">
        <v>2001</v>
      </c>
      <c r="H7653">
        <v>16274.894480000001</v>
      </c>
      <c r="I7653">
        <v>7.2463544410783296</v>
      </c>
      <c r="J7653">
        <v>117933.653893229</v>
      </c>
      <c r="K7653">
        <f t="shared" si="358"/>
        <v>7.2463544410783292E-3</v>
      </c>
      <c r="L7653">
        <f t="shared" si="359"/>
        <v>117.93365389322919</v>
      </c>
    </row>
    <row r="7654" spans="1:12" x14ac:dyDescent="0.3">
      <c r="A7654" t="s">
        <v>51</v>
      </c>
      <c r="B7654" t="s">
        <v>646</v>
      </c>
      <c r="C7654" t="s">
        <v>645</v>
      </c>
      <c r="D7654" t="s">
        <v>15</v>
      </c>
      <c r="E7654" t="str">
        <f>VLOOKUP(D7654,Abbrev!$A$6:$B$67,2,FALSE)</f>
        <v>Skate</v>
      </c>
      <c r="F7654" t="str">
        <f t="shared" si="357"/>
        <v/>
      </c>
      <c r="G7654">
        <v>2001</v>
      </c>
      <c r="H7654">
        <v>16274.894480000001</v>
      </c>
      <c r="I7654">
        <v>1593.1745358784101</v>
      </c>
      <c r="J7654">
        <v>25928747.459644102</v>
      </c>
      <c r="K7654">
        <f t="shared" si="358"/>
        <v>1.5931745358784102</v>
      </c>
      <c r="L7654">
        <f t="shared" si="359"/>
        <v>25928.747459644102</v>
      </c>
    </row>
    <row r="7655" spans="1:12" x14ac:dyDescent="0.3">
      <c r="A7655" t="s">
        <v>51</v>
      </c>
      <c r="B7655" t="s">
        <v>646</v>
      </c>
      <c r="C7655" t="s">
        <v>645</v>
      </c>
      <c r="D7655" t="s">
        <v>16</v>
      </c>
      <c r="E7655" t="str">
        <f>VLOOKUP(D7655,Abbrev!$A$6:$B$67,2,FALSE)</f>
        <v>SmPel</v>
      </c>
      <c r="F7655" t="str">
        <f t="shared" si="357"/>
        <v/>
      </c>
      <c r="G7655">
        <v>2001</v>
      </c>
      <c r="H7655">
        <v>16274.894480000001</v>
      </c>
      <c r="I7655">
        <v>2049.23604479496</v>
      </c>
      <c r="J7655">
        <v>33351100.393650498</v>
      </c>
      <c r="K7655">
        <f t="shared" si="358"/>
        <v>2.0492360447949598</v>
      </c>
      <c r="L7655">
        <f t="shared" si="359"/>
        <v>33351.100393650522</v>
      </c>
    </row>
    <row r="7656" spans="1:12" x14ac:dyDescent="0.3">
      <c r="A7656" t="s">
        <v>51</v>
      </c>
      <c r="B7656" t="s">
        <v>646</v>
      </c>
      <c r="C7656" t="s">
        <v>645</v>
      </c>
      <c r="D7656" t="s">
        <v>17</v>
      </c>
      <c r="E7656" t="str">
        <f>VLOOKUP(D7656,Abbrev!$A$6:$B$67,2,FALSE)</f>
        <v>Squid</v>
      </c>
      <c r="F7656" t="str">
        <f t="shared" si="357"/>
        <v/>
      </c>
      <c r="G7656">
        <v>2001</v>
      </c>
      <c r="H7656">
        <v>16274.894480000001</v>
      </c>
      <c r="I7656">
        <v>396.41014664559202</v>
      </c>
      <c r="J7656">
        <v>6451533.3074583299</v>
      </c>
      <c r="K7656">
        <f t="shared" si="358"/>
        <v>0.39641014664559204</v>
      </c>
      <c r="L7656">
        <f t="shared" si="359"/>
        <v>6451.5333074583368</v>
      </c>
    </row>
    <row r="7657" spans="1:12" x14ac:dyDescent="0.3">
      <c r="A7657" t="s">
        <v>51</v>
      </c>
      <c r="B7657" t="s">
        <v>646</v>
      </c>
      <c r="C7657" t="s">
        <v>645</v>
      </c>
      <c r="D7657" t="s">
        <v>19</v>
      </c>
      <c r="E7657" t="str">
        <f>VLOOKUP(D7657,Abbrev!$A$6:$B$67,2,FALSE)</f>
        <v>Dogfish-L</v>
      </c>
      <c r="F7657" t="str">
        <f t="shared" si="357"/>
        <v/>
      </c>
      <c r="G7657">
        <v>2001</v>
      </c>
      <c r="H7657">
        <v>16274.894480000001</v>
      </c>
      <c r="I7657">
        <v>621.55828061750299</v>
      </c>
      <c r="J7657">
        <v>10115795.430220099</v>
      </c>
      <c r="K7657">
        <f t="shared" si="358"/>
        <v>0.62155828061750296</v>
      </c>
      <c r="L7657">
        <f t="shared" si="359"/>
        <v>10115.795430220091</v>
      </c>
    </row>
    <row r="7658" spans="1:12" x14ac:dyDescent="0.3">
      <c r="A7658" t="s">
        <v>51</v>
      </c>
      <c r="B7658" t="s">
        <v>646</v>
      </c>
      <c r="C7658" t="s">
        <v>645</v>
      </c>
      <c r="D7658" t="s">
        <v>38</v>
      </c>
      <c r="E7658" t="str">
        <f>VLOOKUP(D7658,Abbrev!$A$6:$B$67,2,FALSE)</f>
        <v>Menh-S</v>
      </c>
      <c r="F7658" t="str">
        <f t="shared" si="357"/>
        <v/>
      </c>
      <c r="G7658">
        <v>2001</v>
      </c>
      <c r="H7658">
        <v>16274.894480000001</v>
      </c>
      <c r="I7658">
        <v>2.6002079552133401</v>
      </c>
      <c r="J7658">
        <v>42318.1100971536</v>
      </c>
      <c r="K7658">
        <f t="shared" si="358"/>
        <v>2.6002079552133401E-3</v>
      </c>
      <c r="L7658">
        <f t="shared" si="359"/>
        <v>42.318110097153678</v>
      </c>
    </row>
    <row r="7659" spans="1:12" x14ac:dyDescent="0.3">
      <c r="A7659" t="s">
        <v>51</v>
      </c>
      <c r="B7659" t="s">
        <v>646</v>
      </c>
      <c r="C7659" t="s">
        <v>645</v>
      </c>
      <c r="D7659" t="s">
        <v>45</v>
      </c>
      <c r="E7659" t="str">
        <f>VLOOKUP(D7659,Abbrev!$A$6:$B$67,2,FALSE)</f>
        <v>Menh-M</v>
      </c>
      <c r="F7659" t="str">
        <f t="shared" si="357"/>
        <v/>
      </c>
      <c r="G7659">
        <v>2001</v>
      </c>
      <c r="H7659">
        <v>16274.894480000001</v>
      </c>
      <c r="I7659">
        <v>2.6998739091773798</v>
      </c>
      <c r="J7659">
        <v>43940.162981166999</v>
      </c>
      <c r="K7659">
        <f t="shared" si="358"/>
        <v>2.6998739091773799E-3</v>
      </c>
      <c r="L7659">
        <f t="shared" si="359"/>
        <v>43.940162981166964</v>
      </c>
    </row>
    <row r="7660" spans="1:12" x14ac:dyDescent="0.3">
      <c r="A7660" t="s">
        <v>51</v>
      </c>
      <c r="B7660" t="s">
        <v>646</v>
      </c>
      <c r="C7660" t="s">
        <v>645</v>
      </c>
      <c r="D7660" t="s">
        <v>30</v>
      </c>
      <c r="E7660" t="str">
        <f>VLOOKUP(D7660,Abbrev!$A$6:$B$67,2,FALSE)</f>
        <v>Menh-L</v>
      </c>
      <c r="F7660" t="str">
        <f t="shared" si="357"/>
        <v/>
      </c>
      <c r="G7660">
        <v>2001</v>
      </c>
      <c r="H7660">
        <v>16274.894480000001</v>
      </c>
      <c r="I7660">
        <v>10.420735450724001</v>
      </c>
      <c r="J7660">
        <v>169596.369864529</v>
      </c>
      <c r="K7660">
        <f t="shared" si="358"/>
        <v>1.0420735450724E-2</v>
      </c>
      <c r="L7660">
        <f t="shared" si="359"/>
        <v>169.59636986452836</v>
      </c>
    </row>
    <row r="7661" spans="1:12" x14ac:dyDescent="0.3">
      <c r="A7661" t="s">
        <v>51</v>
      </c>
      <c r="B7661" t="s">
        <v>646</v>
      </c>
      <c r="C7661" t="s">
        <v>645</v>
      </c>
      <c r="D7661" t="s">
        <v>20</v>
      </c>
      <c r="E7661" t="str">
        <f>VLOOKUP(D7661,Abbrev!$A$6:$B$67,2,FALSE)</f>
        <v>Hake-S</v>
      </c>
      <c r="F7661" t="str">
        <f t="shared" si="357"/>
        <v/>
      </c>
      <c r="G7661">
        <v>2001</v>
      </c>
      <c r="H7661">
        <v>16274.894480000001</v>
      </c>
      <c r="I7661">
        <v>66.804954446543107</v>
      </c>
      <c r="J7661">
        <v>1087243.5843587001</v>
      </c>
      <c r="K7661">
        <f t="shared" si="358"/>
        <v>6.6804954446543108E-2</v>
      </c>
      <c r="L7661">
        <f t="shared" si="359"/>
        <v>1087.2435843586959</v>
      </c>
    </row>
    <row r="7662" spans="1:12" x14ac:dyDescent="0.3">
      <c r="A7662" t="s">
        <v>51</v>
      </c>
      <c r="B7662" t="s">
        <v>646</v>
      </c>
      <c r="C7662" t="s">
        <v>645</v>
      </c>
      <c r="D7662" t="s">
        <v>43</v>
      </c>
      <c r="E7662" t="str">
        <f>VLOOKUP(D7662,Abbrev!$A$6:$B$67,2,FALSE)</f>
        <v>Sflound-S</v>
      </c>
      <c r="F7662" t="str">
        <f t="shared" si="357"/>
        <v/>
      </c>
      <c r="G7662">
        <v>2001</v>
      </c>
      <c r="H7662">
        <v>16274.894480000001</v>
      </c>
      <c r="I7662">
        <v>3.07526557390426</v>
      </c>
      <c r="J7662">
        <v>50049.622713268502</v>
      </c>
      <c r="K7662">
        <f t="shared" si="358"/>
        <v>3.0752655739042598E-3</v>
      </c>
      <c r="L7662">
        <f t="shared" si="359"/>
        <v>50.049622713268469</v>
      </c>
    </row>
    <row r="7663" spans="1:12" x14ac:dyDescent="0.3">
      <c r="A7663" t="s">
        <v>51</v>
      </c>
      <c r="B7663" t="s">
        <v>646</v>
      </c>
      <c r="C7663" t="s">
        <v>645</v>
      </c>
      <c r="D7663" t="s">
        <v>29</v>
      </c>
      <c r="E7663" t="str">
        <f>VLOOKUP(D7663,Abbrev!$A$6:$B$67,2,FALSE)</f>
        <v>Sflound-L</v>
      </c>
      <c r="F7663" t="str">
        <f t="shared" si="357"/>
        <v/>
      </c>
      <c r="G7663">
        <v>2001</v>
      </c>
      <c r="H7663">
        <v>16274.894480000001</v>
      </c>
      <c r="I7663">
        <v>119.653687631407</v>
      </c>
      <c r="J7663">
        <v>1947351.14034403</v>
      </c>
      <c r="K7663">
        <f t="shared" si="358"/>
        <v>0.11965368763140699</v>
      </c>
      <c r="L7663">
        <f t="shared" si="359"/>
        <v>1947.35114034403</v>
      </c>
    </row>
    <row r="7664" spans="1:12" x14ac:dyDescent="0.3">
      <c r="A7664" t="s">
        <v>51</v>
      </c>
      <c r="B7664" t="s">
        <v>646</v>
      </c>
      <c r="C7664" t="s">
        <v>645</v>
      </c>
      <c r="D7664" t="s">
        <v>44</v>
      </c>
      <c r="E7664" t="str">
        <f>VLOOKUP(D7664,Abbrev!$A$6:$B$67,2,FALSE)</f>
        <v>Blue-S</v>
      </c>
      <c r="F7664" t="str">
        <f t="shared" si="357"/>
        <v/>
      </c>
      <c r="G7664">
        <v>2001</v>
      </c>
      <c r="H7664">
        <v>16274.894480000001</v>
      </c>
      <c r="I7664">
        <v>216.26932082341301</v>
      </c>
      <c r="J7664">
        <v>3519760.37566231</v>
      </c>
      <c r="K7664">
        <f t="shared" si="358"/>
        <v>0.21626932082341302</v>
      </c>
      <c r="L7664">
        <f t="shared" si="359"/>
        <v>3519.7603756623139</v>
      </c>
    </row>
    <row r="7665" spans="1:12" x14ac:dyDescent="0.3">
      <c r="A7665" t="s">
        <v>51</v>
      </c>
      <c r="B7665" t="s">
        <v>646</v>
      </c>
      <c r="C7665" t="s">
        <v>645</v>
      </c>
      <c r="D7665" t="s">
        <v>32</v>
      </c>
      <c r="E7665" t="str">
        <f>VLOOKUP(D7665,Abbrev!$A$6:$B$67,2,FALSE)</f>
        <v>Blue-M</v>
      </c>
      <c r="F7665" t="str">
        <f t="shared" si="357"/>
        <v/>
      </c>
      <c r="G7665">
        <v>2001</v>
      </c>
      <c r="H7665">
        <v>16274.894480000001</v>
      </c>
      <c r="I7665">
        <v>98.037077063821698</v>
      </c>
      <c r="J7665">
        <v>1595543.08434133</v>
      </c>
      <c r="K7665">
        <f t="shared" si="358"/>
        <v>9.8037077063821698E-2</v>
      </c>
      <c r="L7665">
        <f t="shared" si="359"/>
        <v>1595.5430843413264</v>
      </c>
    </row>
    <row r="7666" spans="1:12" x14ac:dyDescent="0.3">
      <c r="A7666" t="s">
        <v>51</v>
      </c>
      <c r="B7666" t="s">
        <v>646</v>
      </c>
      <c r="C7666" t="s">
        <v>645</v>
      </c>
      <c r="D7666" t="s">
        <v>28</v>
      </c>
      <c r="E7666" t="str">
        <f>VLOOKUP(D7666,Abbrev!$A$6:$B$67,2,FALSE)</f>
        <v>Blue-L</v>
      </c>
      <c r="F7666" t="str">
        <f t="shared" si="357"/>
        <v/>
      </c>
      <c r="G7666">
        <v>2001</v>
      </c>
      <c r="H7666">
        <v>16274.894480000001</v>
      </c>
      <c r="I7666">
        <v>11.0744525202375</v>
      </c>
      <c r="J7666">
        <v>180235.54619063501</v>
      </c>
      <c r="K7666">
        <f t="shared" si="358"/>
        <v>1.1074452520237501E-2</v>
      </c>
      <c r="L7666">
        <f t="shared" si="359"/>
        <v>180.2355461906354</v>
      </c>
    </row>
    <row r="7667" spans="1:12" x14ac:dyDescent="0.3">
      <c r="A7667" t="s">
        <v>51</v>
      </c>
      <c r="B7667" t="s">
        <v>646</v>
      </c>
      <c r="C7667" t="s">
        <v>645</v>
      </c>
      <c r="D7667" t="s">
        <v>39</v>
      </c>
      <c r="E7667" t="str">
        <f>VLOOKUP(D7667,Abbrev!$A$6:$B$67,2,FALSE)</f>
        <v>Sbass-M</v>
      </c>
      <c r="F7667" t="str">
        <f t="shared" si="357"/>
        <v/>
      </c>
      <c r="G7667">
        <v>2001</v>
      </c>
      <c r="H7667">
        <v>16274.894480000001</v>
      </c>
      <c r="I7667">
        <v>402.86126081174302</v>
      </c>
      <c r="J7667">
        <v>6556524.5097908797</v>
      </c>
      <c r="K7667">
        <f t="shared" si="358"/>
        <v>0.402861260811743</v>
      </c>
      <c r="L7667">
        <f t="shared" si="359"/>
        <v>6556.5245097908764</v>
      </c>
    </row>
    <row r="7668" spans="1:12" x14ac:dyDescent="0.3">
      <c r="A7668" t="s">
        <v>51</v>
      </c>
      <c r="B7668" t="s">
        <v>646</v>
      </c>
      <c r="C7668" t="s">
        <v>645</v>
      </c>
      <c r="D7668" t="s">
        <v>35</v>
      </c>
      <c r="E7668" t="str">
        <f>VLOOKUP(D7668,Abbrev!$A$6:$B$67,2,FALSE)</f>
        <v>Sbass-L</v>
      </c>
      <c r="F7668" t="str">
        <f t="shared" si="357"/>
        <v/>
      </c>
      <c r="G7668">
        <v>2001</v>
      </c>
      <c r="H7668">
        <v>16274.894480000001</v>
      </c>
      <c r="I7668">
        <v>617.15435835403196</v>
      </c>
      <c r="J7668">
        <v>10044122.060084</v>
      </c>
      <c r="K7668">
        <f t="shared" si="358"/>
        <v>0.61715435835403198</v>
      </c>
      <c r="L7668">
        <f t="shared" si="359"/>
        <v>10044.122060083977</v>
      </c>
    </row>
    <row r="7669" spans="1:12" x14ac:dyDescent="0.3">
      <c r="A7669" t="s">
        <v>51</v>
      </c>
      <c r="B7669" t="s">
        <v>646</v>
      </c>
      <c r="C7669" t="s">
        <v>645</v>
      </c>
      <c r="D7669" t="s">
        <v>40</v>
      </c>
      <c r="E7669" t="str">
        <f>VLOOKUP(D7669,Abbrev!$A$6:$B$67,2,FALSE)</f>
        <v>Weak-S</v>
      </c>
      <c r="F7669" t="str">
        <f t="shared" si="357"/>
        <v/>
      </c>
      <c r="G7669">
        <v>2001</v>
      </c>
      <c r="H7669">
        <v>16274.894480000001</v>
      </c>
      <c r="I7669">
        <v>482.367009534928</v>
      </c>
      <c r="J7669">
        <v>7850472.18081412</v>
      </c>
      <c r="K7669">
        <f t="shared" si="358"/>
        <v>0.482367009534928</v>
      </c>
      <c r="L7669">
        <f t="shared" si="359"/>
        <v>7850.4721808141076</v>
      </c>
    </row>
    <row r="7670" spans="1:12" x14ac:dyDescent="0.3">
      <c r="A7670" t="s">
        <v>51</v>
      </c>
      <c r="B7670" t="s">
        <v>646</v>
      </c>
      <c r="C7670" t="s">
        <v>645</v>
      </c>
      <c r="D7670" t="s">
        <v>36</v>
      </c>
      <c r="E7670" t="str">
        <f>VLOOKUP(D7670,Abbrev!$A$6:$B$67,2,FALSE)</f>
        <v>Weak-M</v>
      </c>
      <c r="F7670" t="str">
        <f t="shared" si="357"/>
        <v/>
      </c>
      <c r="G7670">
        <v>2001</v>
      </c>
      <c r="H7670">
        <v>16274.894480000001</v>
      </c>
      <c r="I7670">
        <v>2692.46120562939</v>
      </c>
      <c r="J7670">
        <v>43819522.013111897</v>
      </c>
      <c r="K7670">
        <f t="shared" si="358"/>
        <v>2.6924612056293897</v>
      </c>
      <c r="L7670">
        <f t="shared" si="359"/>
        <v>43819.522013111899</v>
      </c>
    </row>
    <row r="7671" spans="1:12" x14ac:dyDescent="0.3">
      <c r="A7671" t="s">
        <v>51</v>
      </c>
      <c r="B7671" t="s">
        <v>646</v>
      </c>
      <c r="C7671" t="s">
        <v>645</v>
      </c>
      <c r="D7671" t="s">
        <v>49</v>
      </c>
      <c r="E7671" t="str">
        <f>VLOOKUP(D7671,Abbrev!$A$6:$B$67,2,FALSE)</f>
        <v>Weak-L</v>
      </c>
      <c r="F7671" t="str">
        <f t="shared" si="357"/>
        <v/>
      </c>
      <c r="G7671">
        <v>2001</v>
      </c>
      <c r="H7671">
        <v>16274.894480000001</v>
      </c>
      <c r="I7671">
        <v>5.43118821405311</v>
      </c>
      <c r="J7671">
        <v>88392.015084733997</v>
      </c>
      <c r="K7671">
        <f t="shared" si="358"/>
        <v>5.4311882140531103E-3</v>
      </c>
      <c r="L7671">
        <f t="shared" si="359"/>
        <v>88.392015084734027</v>
      </c>
    </row>
    <row r="7672" spans="1:12" x14ac:dyDescent="0.3">
      <c r="A7672" t="s">
        <v>51</v>
      </c>
      <c r="B7672" t="s">
        <v>646</v>
      </c>
      <c r="C7672" t="s">
        <v>645</v>
      </c>
      <c r="D7672" t="s">
        <v>7</v>
      </c>
      <c r="E7672" t="str">
        <f>VLOOKUP(D7672,Abbrev!$A$6:$B$67,2,FALSE)</f>
        <v>Alosines</v>
      </c>
      <c r="F7672" t="str">
        <f t="shared" si="357"/>
        <v/>
      </c>
      <c r="G7672">
        <v>2002</v>
      </c>
      <c r="H7672">
        <v>16274.894480000001</v>
      </c>
      <c r="I7672">
        <v>44.938439485742599</v>
      </c>
      <c r="J7672">
        <v>731368.36072632601</v>
      </c>
      <c r="K7672">
        <f t="shared" si="358"/>
        <v>4.4938439485742596E-2</v>
      </c>
      <c r="L7672">
        <f t="shared" si="359"/>
        <v>731.36836072632627</v>
      </c>
    </row>
    <row r="7673" spans="1:12" x14ac:dyDescent="0.3">
      <c r="A7673" t="s">
        <v>51</v>
      </c>
      <c r="B7673" t="s">
        <v>646</v>
      </c>
      <c r="C7673" t="s">
        <v>645</v>
      </c>
      <c r="D7673" t="s">
        <v>31</v>
      </c>
      <c r="E7673" t="str">
        <f>VLOOKUP(D7673,Abbrev!$A$6:$B$67,2,FALSE)</f>
        <v>Anch</v>
      </c>
      <c r="F7673" t="str">
        <f t="shared" si="357"/>
        <v/>
      </c>
      <c r="G7673">
        <v>2002</v>
      </c>
      <c r="H7673">
        <v>16274.894480000001</v>
      </c>
      <c r="I7673">
        <v>3771.8679853519102</v>
      </c>
      <c r="J7673">
        <v>61386753.454092503</v>
      </c>
      <c r="K7673">
        <f t="shared" si="358"/>
        <v>3.7718679853519101</v>
      </c>
      <c r="L7673">
        <f t="shared" si="359"/>
        <v>61386.753454092526</v>
      </c>
    </row>
    <row r="7674" spans="1:12" x14ac:dyDescent="0.3">
      <c r="A7674" t="s">
        <v>51</v>
      </c>
      <c r="B7674" t="s">
        <v>646</v>
      </c>
      <c r="C7674" t="s">
        <v>645</v>
      </c>
      <c r="D7674" t="s">
        <v>42</v>
      </c>
      <c r="E7674" t="str">
        <f>VLOOKUP(D7674,Abbrev!$A$6:$B$67,2,FALSE)</f>
        <v>Croaker</v>
      </c>
      <c r="F7674" t="str">
        <f t="shared" si="357"/>
        <v/>
      </c>
      <c r="G7674">
        <v>2002</v>
      </c>
      <c r="H7674">
        <v>16274.894480000001</v>
      </c>
      <c r="I7674">
        <v>9548.9376061058392</v>
      </c>
      <c r="J7674">
        <v>155407951.93547601</v>
      </c>
      <c r="K7674">
        <f t="shared" si="358"/>
        <v>9.5489376061058397</v>
      </c>
      <c r="L7674">
        <f t="shared" si="359"/>
        <v>155407.95193547636</v>
      </c>
    </row>
    <row r="7675" spans="1:12" x14ac:dyDescent="0.3">
      <c r="A7675" t="s">
        <v>51</v>
      </c>
      <c r="B7675" t="s">
        <v>646</v>
      </c>
      <c r="C7675" t="s">
        <v>645</v>
      </c>
      <c r="D7675" t="s">
        <v>8</v>
      </c>
      <c r="E7675" t="str">
        <f>VLOOKUP(D7675,Abbrev!$A$6:$B$67,2,FALSE)</f>
        <v>Herring</v>
      </c>
      <c r="F7675" t="str">
        <f t="shared" si="357"/>
        <v/>
      </c>
      <c r="G7675">
        <v>2002</v>
      </c>
      <c r="H7675">
        <v>16274.894480000001</v>
      </c>
      <c r="I7675">
        <v>2563.4151628907598</v>
      </c>
      <c r="J7675">
        <v>41719311.284479201</v>
      </c>
      <c r="K7675">
        <f t="shared" si="358"/>
        <v>2.56341516289076</v>
      </c>
      <c r="L7675">
        <f t="shared" si="359"/>
        <v>41719.311284479132</v>
      </c>
    </row>
    <row r="7676" spans="1:12" x14ac:dyDescent="0.3">
      <c r="A7676" t="s">
        <v>51</v>
      </c>
      <c r="B7676" t="s">
        <v>646</v>
      </c>
      <c r="C7676" t="s">
        <v>645</v>
      </c>
      <c r="D7676" t="s">
        <v>9</v>
      </c>
      <c r="E7676" t="str">
        <f>VLOOKUP(D7676,Abbrev!$A$6:$B$67,2,FALSE)</f>
        <v>Mack</v>
      </c>
      <c r="F7676" t="str">
        <f t="shared" si="357"/>
        <v/>
      </c>
      <c r="G7676">
        <v>2002</v>
      </c>
      <c r="H7676">
        <v>16274.894480000001</v>
      </c>
      <c r="I7676">
        <v>392.20310716324201</v>
      </c>
      <c r="J7676">
        <v>6383064.1838098997</v>
      </c>
      <c r="K7676">
        <f t="shared" si="358"/>
        <v>0.39220310716324203</v>
      </c>
      <c r="L7676">
        <f t="shared" si="359"/>
        <v>6383.0641838098963</v>
      </c>
    </row>
    <row r="7677" spans="1:12" x14ac:dyDescent="0.3">
      <c r="A7677" t="s">
        <v>51</v>
      </c>
      <c r="B7677" t="s">
        <v>646</v>
      </c>
      <c r="C7677" t="s">
        <v>645</v>
      </c>
      <c r="D7677" t="s">
        <v>10</v>
      </c>
      <c r="E7677" t="str">
        <f>VLOOKUP(D7677,Abbrev!$A$6:$B$67,2,FALSE)</f>
        <v>Butter</v>
      </c>
      <c r="F7677" t="str">
        <f t="shared" si="357"/>
        <v/>
      </c>
      <c r="G7677">
        <v>2002</v>
      </c>
      <c r="H7677">
        <v>16274.894480000001</v>
      </c>
      <c r="I7677">
        <v>1018.88493213408</v>
      </c>
      <c r="J7677">
        <v>16582244.757743999</v>
      </c>
      <c r="K7677">
        <f t="shared" si="358"/>
        <v>1.01888493213408</v>
      </c>
      <c r="L7677">
        <f t="shared" si="359"/>
        <v>16582.244757744116</v>
      </c>
    </row>
    <row r="7678" spans="1:12" x14ac:dyDescent="0.3">
      <c r="A7678" t="s">
        <v>51</v>
      </c>
      <c r="B7678" t="s">
        <v>646</v>
      </c>
      <c r="C7678" t="s">
        <v>645</v>
      </c>
      <c r="D7678" t="s">
        <v>11</v>
      </c>
      <c r="E7678" t="str">
        <f>VLOOKUP(D7678,Abbrev!$A$6:$B$67,2,FALSE)</f>
        <v>Dbenth-oth</v>
      </c>
      <c r="F7678" t="str">
        <f t="shared" si="357"/>
        <v/>
      </c>
      <c r="G7678">
        <v>2002</v>
      </c>
      <c r="H7678">
        <v>16274.894480000001</v>
      </c>
      <c r="I7678">
        <v>11415.215898967899</v>
      </c>
      <c r="J7678">
        <v>185781434.22212201</v>
      </c>
      <c r="K7678">
        <f t="shared" si="358"/>
        <v>11.415215898967899</v>
      </c>
      <c r="L7678">
        <f t="shared" si="359"/>
        <v>185781.43422212091</v>
      </c>
    </row>
    <row r="7679" spans="1:12" x14ac:dyDescent="0.3">
      <c r="A7679" t="s">
        <v>51</v>
      </c>
      <c r="B7679" t="s">
        <v>646</v>
      </c>
      <c r="C7679" t="s">
        <v>645</v>
      </c>
      <c r="D7679" t="s">
        <v>33</v>
      </c>
      <c r="E7679" t="str">
        <f>VLOOKUP(D7679,Abbrev!$A$6:$B$67,2,FALSE)</f>
        <v>Domni-oth</v>
      </c>
      <c r="F7679" t="str">
        <f t="shared" si="357"/>
        <v/>
      </c>
      <c r="G7679">
        <v>2002</v>
      </c>
      <c r="H7679">
        <v>16274.894480000001</v>
      </c>
      <c r="I7679">
        <v>56.125759647178498</v>
      </c>
      <c r="J7679">
        <v>913440.81586767198</v>
      </c>
      <c r="K7679">
        <f t="shared" si="358"/>
        <v>5.6125759647178496E-2</v>
      </c>
      <c r="L7679">
        <f t="shared" si="359"/>
        <v>913.44081586767209</v>
      </c>
    </row>
    <row r="7680" spans="1:12" x14ac:dyDescent="0.3">
      <c r="A7680" t="s">
        <v>51</v>
      </c>
      <c r="B7680" t="s">
        <v>646</v>
      </c>
      <c r="C7680" t="s">
        <v>645</v>
      </c>
      <c r="D7680" t="s">
        <v>12</v>
      </c>
      <c r="E7680" t="str">
        <f>VLOOKUP(D7680,Abbrev!$A$6:$B$67,2,FALSE)</f>
        <v>Dpisc-oth</v>
      </c>
      <c r="F7680" t="str">
        <f t="shared" si="357"/>
        <v/>
      </c>
      <c r="G7680">
        <v>2002</v>
      </c>
      <c r="H7680">
        <v>16274.894480000001</v>
      </c>
      <c r="I7680">
        <v>1630.3800681489599</v>
      </c>
      <c r="J7680">
        <v>26534263.5714196</v>
      </c>
      <c r="K7680">
        <f t="shared" si="358"/>
        <v>1.63038006814896</v>
      </c>
      <c r="L7680">
        <f t="shared" si="359"/>
        <v>26534.263571419535</v>
      </c>
    </row>
    <row r="7681" spans="1:12" x14ac:dyDescent="0.3">
      <c r="A7681" t="s">
        <v>51</v>
      </c>
      <c r="B7681" t="s">
        <v>646</v>
      </c>
      <c r="C7681" t="s">
        <v>645</v>
      </c>
      <c r="D7681" t="s">
        <v>27</v>
      </c>
      <c r="E7681" t="str">
        <f>VLOOKUP(D7681,Abbrev!$A$6:$B$67,2,FALSE)</f>
        <v>MedPel</v>
      </c>
      <c r="F7681" t="str">
        <f t="shared" si="357"/>
        <v/>
      </c>
      <c r="G7681">
        <v>2002</v>
      </c>
      <c r="H7681">
        <v>16274.894480000001</v>
      </c>
      <c r="I7681">
        <v>124.55818007441999</v>
      </c>
      <c r="J7681">
        <v>2027171.23733203</v>
      </c>
      <c r="K7681">
        <f t="shared" si="358"/>
        <v>0.12455818007441999</v>
      </c>
      <c r="L7681">
        <f t="shared" si="359"/>
        <v>2027.171237332024</v>
      </c>
    </row>
    <row r="7682" spans="1:12" x14ac:dyDescent="0.3">
      <c r="A7682" t="s">
        <v>51</v>
      </c>
      <c r="B7682" t="s">
        <v>646</v>
      </c>
      <c r="C7682" t="s">
        <v>645</v>
      </c>
      <c r="D7682" t="s">
        <v>14</v>
      </c>
      <c r="E7682" t="str">
        <f>VLOOKUP(D7682,Abbrev!$A$6:$B$67,2,FALSE)</f>
        <v>Mesopel</v>
      </c>
      <c r="F7682" t="str">
        <f t="shared" si="357"/>
        <v/>
      </c>
      <c r="G7682">
        <v>2002</v>
      </c>
      <c r="H7682">
        <v>16274.894480000001</v>
      </c>
      <c r="I7682">
        <v>5.8998507200562003E-3</v>
      </c>
      <c r="J7682">
        <v>96.019447916666707</v>
      </c>
      <c r="K7682">
        <f t="shared" si="358"/>
        <v>5.8998507200562006E-6</v>
      </c>
      <c r="L7682">
        <f t="shared" si="359"/>
        <v>9.6019447916666695E-2</v>
      </c>
    </row>
    <row r="7683" spans="1:12" x14ac:dyDescent="0.3">
      <c r="A7683" t="s">
        <v>51</v>
      </c>
      <c r="B7683" t="s">
        <v>646</v>
      </c>
      <c r="C7683" t="s">
        <v>645</v>
      </c>
      <c r="D7683" t="s">
        <v>15</v>
      </c>
      <c r="E7683" t="str">
        <f>VLOOKUP(D7683,Abbrev!$A$6:$B$67,2,FALSE)</f>
        <v>Skate</v>
      </c>
      <c r="F7683" t="str">
        <f t="shared" ref="F7683:F7746" si="360">IF(G7683&lt;=1967,"A",IF(AND(G7683&gt;=1996,G7683&lt;=2000),"B",IF(G7683&gt;=2009,"C","")))</f>
        <v/>
      </c>
      <c r="G7683">
        <v>2002</v>
      </c>
      <c r="H7683">
        <v>16274.894480000001</v>
      </c>
      <c r="I7683">
        <v>892.87554531695196</v>
      </c>
      <c r="J7683">
        <v>14531455.283805801</v>
      </c>
      <c r="K7683">
        <f t="shared" ref="K7683:K7746" si="361">I7683/1000</f>
        <v>0.8928755453169519</v>
      </c>
      <c r="L7683">
        <f t="shared" ref="L7683:L7746" si="362">K7683*H7683</f>
        <v>14531.455283805852</v>
      </c>
    </row>
    <row r="7684" spans="1:12" x14ac:dyDescent="0.3">
      <c r="A7684" t="s">
        <v>51</v>
      </c>
      <c r="B7684" t="s">
        <v>646</v>
      </c>
      <c r="C7684" t="s">
        <v>645</v>
      </c>
      <c r="D7684" t="s">
        <v>16</v>
      </c>
      <c r="E7684" t="str">
        <f>VLOOKUP(D7684,Abbrev!$A$6:$B$67,2,FALSE)</f>
        <v>SmPel</v>
      </c>
      <c r="F7684" t="str">
        <f t="shared" si="360"/>
        <v/>
      </c>
      <c r="G7684">
        <v>2002</v>
      </c>
      <c r="H7684">
        <v>16274.894480000001</v>
      </c>
      <c r="I7684">
        <v>1567.9582606142401</v>
      </c>
      <c r="J7684">
        <v>25518355.240541201</v>
      </c>
      <c r="K7684">
        <f t="shared" si="361"/>
        <v>1.5679582606142402</v>
      </c>
      <c r="L7684">
        <f t="shared" si="362"/>
        <v>25518.355240541099</v>
      </c>
    </row>
    <row r="7685" spans="1:12" x14ac:dyDescent="0.3">
      <c r="A7685" t="s">
        <v>51</v>
      </c>
      <c r="B7685" t="s">
        <v>646</v>
      </c>
      <c r="C7685" t="s">
        <v>645</v>
      </c>
      <c r="D7685" t="s">
        <v>17</v>
      </c>
      <c r="E7685" t="str">
        <f>VLOOKUP(D7685,Abbrev!$A$6:$B$67,2,FALSE)</f>
        <v>Squid</v>
      </c>
      <c r="F7685" t="str">
        <f t="shared" si="360"/>
        <v/>
      </c>
      <c r="G7685">
        <v>2002</v>
      </c>
      <c r="H7685">
        <v>16274.894480000001</v>
      </c>
      <c r="I7685">
        <v>1258.4373936654799</v>
      </c>
      <c r="J7685">
        <v>20480935.791591901</v>
      </c>
      <c r="K7685">
        <f t="shared" si="361"/>
        <v>1.25843739366548</v>
      </c>
      <c r="L7685">
        <f t="shared" si="362"/>
        <v>20480.93579159191</v>
      </c>
    </row>
    <row r="7686" spans="1:12" x14ac:dyDescent="0.3">
      <c r="A7686" t="s">
        <v>51</v>
      </c>
      <c r="B7686" t="s">
        <v>646</v>
      </c>
      <c r="C7686" t="s">
        <v>645</v>
      </c>
      <c r="D7686" t="s">
        <v>18</v>
      </c>
      <c r="E7686" t="str">
        <f>VLOOKUP(D7686,Abbrev!$A$6:$B$67,2,FALSE)</f>
        <v>Dogfish-S</v>
      </c>
      <c r="F7686" t="str">
        <f t="shared" si="360"/>
        <v/>
      </c>
      <c r="G7686">
        <v>2002</v>
      </c>
      <c r="H7686">
        <v>16274.894480000001</v>
      </c>
      <c r="I7686">
        <v>1.56345826075033</v>
      </c>
      <c r="J7686">
        <v>25445.118217595998</v>
      </c>
      <c r="K7686">
        <f t="shared" si="361"/>
        <v>1.56345826075033E-3</v>
      </c>
      <c r="L7686">
        <f t="shared" si="362"/>
        <v>25.445118217595947</v>
      </c>
    </row>
    <row r="7687" spans="1:12" x14ac:dyDescent="0.3">
      <c r="A7687" t="s">
        <v>51</v>
      </c>
      <c r="B7687" t="s">
        <v>646</v>
      </c>
      <c r="C7687" t="s">
        <v>645</v>
      </c>
      <c r="D7687" t="s">
        <v>19</v>
      </c>
      <c r="E7687" t="str">
        <f>VLOOKUP(D7687,Abbrev!$A$6:$B$67,2,FALSE)</f>
        <v>Dogfish-L</v>
      </c>
      <c r="F7687" t="str">
        <f t="shared" si="360"/>
        <v/>
      </c>
      <c r="G7687">
        <v>2002</v>
      </c>
      <c r="H7687">
        <v>16274.894480000001</v>
      </c>
      <c r="I7687">
        <v>8592.4630299086894</v>
      </c>
      <c r="J7687">
        <v>139841429.13506499</v>
      </c>
      <c r="K7687">
        <f t="shared" si="361"/>
        <v>8.5924630299086893</v>
      </c>
      <c r="L7687">
        <f t="shared" si="362"/>
        <v>139841.429135065</v>
      </c>
    </row>
    <row r="7688" spans="1:12" x14ac:dyDescent="0.3">
      <c r="A7688" t="s">
        <v>51</v>
      </c>
      <c r="B7688" t="s">
        <v>646</v>
      </c>
      <c r="C7688" t="s">
        <v>645</v>
      </c>
      <c r="D7688" t="s">
        <v>38</v>
      </c>
      <c r="E7688" t="str">
        <f>VLOOKUP(D7688,Abbrev!$A$6:$B$67,2,FALSE)</f>
        <v>Menh-S</v>
      </c>
      <c r="F7688" t="str">
        <f t="shared" si="360"/>
        <v/>
      </c>
      <c r="G7688">
        <v>2002</v>
      </c>
      <c r="H7688">
        <v>16274.894480000001</v>
      </c>
      <c r="I7688">
        <v>0.1952996924041</v>
      </c>
      <c r="J7688">
        <v>3178.4818858531899</v>
      </c>
      <c r="K7688">
        <f t="shared" si="361"/>
        <v>1.952996924041E-4</v>
      </c>
      <c r="L7688">
        <f t="shared" si="362"/>
        <v>3.1784818858531851</v>
      </c>
    </row>
    <row r="7689" spans="1:12" x14ac:dyDescent="0.3">
      <c r="A7689" t="s">
        <v>51</v>
      </c>
      <c r="B7689" t="s">
        <v>646</v>
      </c>
      <c r="C7689" t="s">
        <v>645</v>
      </c>
      <c r="D7689" t="s">
        <v>45</v>
      </c>
      <c r="E7689" t="str">
        <f>VLOOKUP(D7689,Abbrev!$A$6:$B$67,2,FALSE)</f>
        <v>Menh-M</v>
      </c>
      <c r="F7689" t="str">
        <f t="shared" si="360"/>
        <v/>
      </c>
      <c r="G7689">
        <v>2002</v>
      </c>
      <c r="H7689">
        <v>16274.894480000001</v>
      </c>
      <c r="I7689">
        <v>2.4703036869691002</v>
      </c>
      <c r="J7689">
        <v>40203.9318389771</v>
      </c>
      <c r="K7689">
        <f t="shared" si="361"/>
        <v>2.4703036869691002E-3</v>
      </c>
      <c r="L7689">
        <f t="shared" si="362"/>
        <v>40.203931838977056</v>
      </c>
    </row>
    <row r="7690" spans="1:12" x14ac:dyDescent="0.3">
      <c r="A7690" t="s">
        <v>51</v>
      </c>
      <c r="B7690" t="s">
        <v>646</v>
      </c>
      <c r="C7690" t="s">
        <v>645</v>
      </c>
      <c r="D7690" t="s">
        <v>30</v>
      </c>
      <c r="E7690" t="str">
        <f>VLOOKUP(D7690,Abbrev!$A$6:$B$67,2,FALSE)</f>
        <v>Menh-L</v>
      </c>
      <c r="F7690" t="str">
        <f t="shared" si="360"/>
        <v/>
      </c>
      <c r="G7690">
        <v>2002</v>
      </c>
      <c r="H7690">
        <v>16274.894480000001</v>
      </c>
      <c r="I7690">
        <v>17.921068544270401</v>
      </c>
      <c r="J7690">
        <v>291663.49952684803</v>
      </c>
      <c r="K7690">
        <f t="shared" si="361"/>
        <v>1.7921068544270401E-2</v>
      </c>
      <c r="L7690">
        <f t="shared" si="362"/>
        <v>291.663499526848</v>
      </c>
    </row>
    <row r="7691" spans="1:12" x14ac:dyDescent="0.3">
      <c r="A7691" t="s">
        <v>51</v>
      </c>
      <c r="B7691" t="s">
        <v>646</v>
      </c>
      <c r="C7691" t="s">
        <v>645</v>
      </c>
      <c r="D7691" t="s">
        <v>20</v>
      </c>
      <c r="E7691" t="str">
        <f>VLOOKUP(D7691,Abbrev!$A$6:$B$67,2,FALSE)</f>
        <v>Hake-S</v>
      </c>
      <c r="F7691" t="str">
        <f t="shared" si="360"/>
        <v/>
      </c>
      <c r="G7691">
        <v>2002</v>
      </c>
      <c r="H7691">
        <v>16274.894480000001</v>
      </c>
      <c r="I7691">
        <v>48.309736978033399</v>
      </c>
      <c r="J7691">
        <v>786235.87167404802</v>
      </c>
      <c r="K7691">
        <f t="shared" si="361"/>
        <v>4.8309736978033396E-2</v>
      </c>
      <c r="L7691">
        <f t="shared" si="362"/>
        <v>786.23587167404764</v>
      </c>
    </row>
    <row r="7692" spans="1:12" x14ac:dyDescent="0.3">
      <c r="A7692" t="s">
        <v>51</v>
      </c>
      <c r="B7692" t="s">
        <v>646</v>
      </c>
      <c r="C7692" t="s">
        <v>645</v>
      </c>
      <c r="D7692" t="s">
        <v>43</v>
      </c>
      <c r="E7692" t="str">
        <f>VLOOKUP(D7692,Abbrev!$A$6:$B$67,2,FALSE)</f>
        <v>Sflound-S</v>
      </c>
      <c r="F7692" t="str">
        <f t="shared" si="360"/>
        <v/>
      </c>
      <c r="G7692">
        <v>2002</v>
      </c>
      <c r="H7692">
        <v>16274.894480000001</v>
      </c>
      <c r="I7692">
        <v>2.21755697260466</v>
      </c>
      <c r="J7692">
        <v>36090.505732529004</v>
      </c>
      <c r="K7692">
        <f t="shared" si="361"/>
        <v>2.2175569726046599E-3</v>
      </c>
      <c r="L7692">
        <f t="shared" si="362"/>
        <v>36.090505732529095</v>
      </c>
    </row>
    <row r="7693" spans="1:12" x14ac:dyDescent="0.3">
      <c r="A7693" t="s">
        <v>51</v>
      </c>
      <c r="B7693" t="s">
        <v>646</v>
      </c>
      <c r="C7693" t="s">
        <v>645</v>
      </c>
      <c r="D7693" t="s">
        <v>29</v>
      </c>
      <c r="E7693" t="str">
        <f>VLOOKUP(D7693,Abbrev!$A$6:$B$67,2,FALSE)</f>
        <v>Sflound-L</v>
      </c>
      <c r="F7693" t="str">
        <f t="shared" si="360"/>
        <v/>
      </c>
      <c r="G7693">
        <v>2002</v>
      </c>
      <c r="H7693">
        <v>16274.894480000001</v>
      </c>
      <c r="I7693">
        <v>180.94398241238599</v>
      </c>
      <c r="J7693">
        <v>2944844.2205525502</v>
      </c>
      <c r="K7693">
        <f t="shared" si="361"/>
        <v>0.18094398241238599</v>
      </c>
      <c r="L7693">
        <f t="shared" si="362"/>
        <v>2944.844220552558</v>
      </c>
    </row>
    <row r="7694" spans="1:12" x14ac:dyDescent="0.3">
      <c r="A7694" t="s">
        <v>51</v>
      </c>
      <c r="B7694" t="s">
        <v>646</v>
      </c>
      <c r="C7694" t="s">
        <v>645</v>
      </c>
      <c r="D7694" t="s">
        <v>44</v>
      </c>
      <c r="E7694" t="str">
        <f>VLOOKUP(D7694,Abbrev!$A$6:$B$67,2,FALSE)</f>
        <v>Blue-S</v>
      </c>
      <c r="F7694" t="str">
        <f t="shared" si="360"/>
        <v/>
      </c>
      <c r="G7694">
        <v>2002</v>
      </c>
      <c r="H7694">
        <v>16274.894480000001</v>
      </c>
      <c r="I7694">
        <v>407.18402582973101</v>
      </c>
      <c r="J7694">
        <v>6626877.0543204602</v>
      </c>
      <c r="K7694">
        <f t="shared" si="361"/>
        <v>0.40718402582973101</v>
      </c>
      <c r="L7694">
        <f t="shared" si="362"/>
        <v>6626.8770543204673</v>
      </c>
    </row>
    <row r="7695" spans="1:12" x14ac:dyDescent="0.3">
      <c r="A7695" t="s">
        <v>51</v>
      </c>
      <c r="B7695" t="s">
        <v>646</v>
      </c>
      <c r="C7695" t="s">
        <v>645</v>
      </c>
      <c r="D7695" t="s">
        <v>32</v>
      </c>
      <c r="E7695" t="str">
        <f>VLOOKUP(D7695,Abbrev!$A$6:$B$67,2,FALSE)</f>
        <v>Blue-M</v>
      </c>
      <c r="F7695" t="str">
        <f t="shared" si="360"/>
        <v/>
      </c>
      <c r="G7695">
        <v>2002</v>
      </c>
      <c r="H7695">
        <v>16274.894480000001</v>
      </c>
      <c r="I7695">
        <v>72.599704607877698</v>
      </c>
      <c r="J7695">
        <v>1181552.53177238</v>
      </c>
      <c r="K7695">
        <f t="shared" si="361"/>
        <v>7.2599704607877694E-2</v>
      </c>
      <c r="L7695">
        <f t="shared" si="362"/>
        <v>1181.5525317723793</v>
      </c>
    </row>
    <row r="7696" spans="1:12" x14ac:dyDescent="0.3">
      <c r="A7696" t="s">
        <v>51</v>
      </c>
      <c r="B7696" t="s">
        <v>646</v>
      </c>
      <c r="C7696" t="s">
        <v>645</v>
      </c>
      <c r="D7696" t="s">
        <v>34</v>
      </c>
      <c r="E7696" t="str">
        <f>VLOOKUP(D7696,Abbrev!$A$6:$B$67,2,FALSE)</f>
        <v>Sbass-S</v>
      </c>
      <c r="F7696" t="str">
        <f t="shared" si="360"/>
        <v/>
      </c>
      <c r="G7696">
        <v>2002</v>
      </c>
      <c r="H7696">
        <v>16274.894480000001</v>
      </c>
      <c r="I7696">
        <v>1.02630307051611</v>
      </c>
      <c r="J7696">
        <v>16702.974177149699</v>
      </c>
      <c r="K7696">
        <f t="shared" si="361"/>
        <v>1.02630307051611E-3</v>
      </c>
      <c r="L7696">
        <f t="shared" si="362"/>
        <v>16.702974177149692</v>
      </c>
    </row>
    <row r="7697" spans="1:12" x14ac:dyDescent="0.3">
      <c r="A7697" t="s">
        <v>51</v>
      </c>
      <c r="B7697" t="s">
        <v>646</v>
      </c>
      <c r="C7697" t="s">
        <v>645</v>
      </c>
      <c r="D7697" t="s">
        <v>39</v>
      </c>
      <c r="E7697" t="str">
        <f>VLOOKUP(D7697,Abbrev!$A$6:$B$67,2,FALSE)</f>
        <v>Sbass-M</v>
      </c>
      <c r="F7697" t="str">
        <f t="shared" si="360"/>
        <v/>
      </c>
      <c r="G7697">
        <v>2002</v>
      </c>
      <c r="H7697">
        <v>16274.894480000001</v>
      </c>
      <c r="I7697">
        <v>405.34191712638102</v>
      </c>
      <c r="J7697">
        <v>6596896.92955276</v>
      </c>
      <c r="K7697">
        <f t="shared" si="361"/>
        <v>0.40534191712638101</v>
      </c>
      <c r="L7697">
        <f t="shared" si="362"/>
        <v>6596.8969295527559</v>
      </c>
    </row>
    <row r="7698" spans="1:12" x14ac:dyDescent="0.3">
      <c r="A7698" t="s">
        <v>51</v>
      </c>
      <c r="B7698" t="s">
        <v>646</v>
      </c>
      <c r="C7698" t="s">
        <v>645</v>
      </c>
      <c r="D7698" t="s">
        <v>35</v>
      </c>
      <c r="E7698" t="str">
        <f>VLOOKUP(D7698,Abbrev!$A$6:$B$67,2,FALSE)</f>
        <v>Sbass-L</v>
      </c>
      <c r="F7698" t="str">
        <f t="shared" si="360"/>
        <v/>
      </c>
      <c r="G7698">
        <v>2002</v>
      </c>
      <c r="H7698">
        <v>16274.894480000001</v>
      </c>
      <c r="I7698">
        <v>595.99551665547403</v>
      </c>
      <c r="J7698">
        <v>9699764.1441209204</v>
      </c>
      <c r="K7698">
        <f t="shared" si="361"/>
        <v>0.59599551665547401</v>
      </c>
      <c r="L7698">
        <f t="shared" si="362"/>
        <v>9699.7641441209234</v>
      </c>
    </row>
    <row r="7699" spans="1:12" x14ac:dyDescent="0.3">
      <c r="A7699" t="s">
        <v>51</v>
      </c>
      <c r="B7699" t="s">
        <v>646</v>
      </c>
      <c r="C7699" t="s">
        <v>645</v>
      </c>
      <c r="D7699" t="s">
        <v>40</v>
      </c>
      <c r="E7699" t="str">
        <f>VLOOKUP(D7699,Abbrev!$A$6:$B$67,2,FALSE)</f>
        <v>Weak-S</v>
      </c>
      <c r="F7699" t="str">
        <f t="shared" si="360"/>
        <v/>
      </c>
      <c r="G7699">
        <v>2002</v>
      </c>
      <c r="H7699">
        <v>16274.894480000001</v>
      </c>
      <c r="I7699">
        <v>1462.8789628315701</v>
      </c>
      <c r="J7699">
        <v>23808200.757095698</v>
      </c>
      <c r="K7699">
        <f t="shared" si="361"/>
        <v>1.4628789628315702</v>
      </c>
      <c r="L7699">
        <f t="shared" si="362"/>
        <v>23808.200757095648</v>
      </c>
    </row>
    <row r="7700" spans="1:12" x14ac:dyDescent="0.3">
      <c r="A7700" t="s">
        <v>51</v>
      </c>
      <c r="B7700" t="s">
        <v>646</v>
      </c>
      <c r="C7700" t="s">
        <v>645</v>
      </c>
      <c r="D7700" t="s">
        <v>36</v>
      </c>
      <c r="E7700" t="str">
        <f>VLOOKUP(D7700,Abbrev!$A$6:$B$67,2,FALSE)</f>
        <v>Weak-M</v>
      </c>
      <c r="F7700" t="str">
        <f t="shared" si="360"/>
        <v/>
      </c>
      <c r="G7700">
        <v>2002</v>
      </c>
      <c r="H7700">
        <v>16274.894480000001</v>
      </c>
      <c r="I7700">
        <v>2684.3119687061098</v>
      </c>
      <c r="J7700">
        <v>43686894.042093001</v>
      </c>
      <c r="K7700">
        <f t="shared" si="361"/>
        <v>2.6843119687061097</v>
      </c>
      <c r="L7700">
        <f t="shared" si="362"/>
        <v>43686.894042093001</v>
      </c>
    </row>
    <row r="7701" spans="1:12" x14ac:dyDescent="0.3">
      <c r="A7701" t="s">
        <v>51</v>
      </c>
      <c r="B7701" t="s">
        <v>646</v>
      </c>
      <c r="C7701" t="s">
        <v>645</v>
      </c>
      <c r="D7701" t="s">
        <v>49</v>
      </c>
      <c r="E7701" t="str">
        <f>VLOOKUP(D7701,Abbrev!$A$6:$B$67,2,FALSE)</f>
        <v>Weak-L</v>
      </c>
      <c r="F7701" t="str">
        <f t="shared" si="360"/>
        <v/>
      </c>
      <c r="G7701">
        <v>2002</v>
      </c>
      <c r="H7701">
        <v>16274.894480000001</v>
      </c>
      <c r="I7701">
        <v>39.613673490644501</v>
      </c>
      <c r="J7701">
        <v>644708.35602541198</v>
      </c>
      <c r="K7701">
        <f t="shared" si="361"/>
        <v>3.9613673490644499E-2</v>
      </c>
      <c r="L7701">
        <f t="shared" si="362"/>
        <v>644.70835602541251</v>
      </c>
    </row>
    <row r="7702" spans="1:12" x14ac:dyDescent="0.3">
      <c r="A7702" t="s">
        <v>51</v>
      </c>
      <c r="B7702" t="s">
        <v>646</v>
      </c>
      <c r="C7702" t="s">
        <v>645</v>
      </c>
      <c r="D7702" t="s">
        <v>7</v>
      </c>
      <c r="E7702" t="str">
        <f>VLOOKUP(D7702,Abbrev!$A$6:$B$67,2,FALSE)</f>
        <v>Alosines</v>
      </c>
      <c r="F7702" t="str">
        <f t="shared" si="360"/>
        <v/>
      </c>
      <c r="G7702">
        <v>2003</v>
      </c>
      <c r="H7702">
        <v>16274.894480000001</v>
      </c>
      <c r="I7702">
        <v>25.024519505180901</v>
      </c>
      <c r="J7702">
        <v>407271.414359521</v>
      </c>
      <c r="K7702">
        <f t="shared" si="361"/>
        <v>2.5024519505180903E-2</v>
      </c>
      <c r="L7702">
        <f t="shared" si="362"/>
        <v>407.27141435952103</v>
      </c>
    </row>
    <row r="7703" spans="1:12" x14ac:dyDescent="0.3">
      <c r="A7703" t="s">
        <v>51</v>
      </c>
      <c r="B7703" t="s">
        <v>646</v>
      </c>
      <c r="C7703" t="s">
        <v>645</v>
      </c>
      <c r="D7703" t="s">
        <v>31</v>
      </c>
      <c r="E7703" t="str">
        <f>VLOOKUP(D7703,Abbrev!$A$6:$B$67,2,FALSE)</f>
        <v>Anch</v>
      </c>
      <c r="F7703" t="str">
        <f t="shared" si="360"/>
        <v/>
      </c>
      <c r="G7703">
        <v>2003</v>
      </c>
      <c r="H7703">
        <v>16274.894480000001</v>
      </c>
      <c r="I7703">
        <v>2689.1433908408699</v>
      </c>
      <c r="J7703">
        <v>43765524.927524596</v>
      </c>
      <c r="K7703">
        <f t="shared" si="361"/>
        <v>2.68914339084087</v>
      </c>
      <c r="L7703">
        <f t="shared" si="362"/>
        <v>43765.524927524559</v>
      </c>
    </row>
    <row r="7704" spans="1:12" x14ac:dyDescent="0.3">
      <c r="A7704" t="s">
        <v>51</v>
      </c>
      <c r="B7704" t="s">
        <v>646</v>
      </c>
      <c r="C7704" t="s">
        <v>645</v>
      </c>
      <c r="D7704" t="s">
        <v>42</v>
      </c>
      <c r="E7704" t="str">
        <f>VLOOKUP(D7704,Abbrev!$A$6:$B$67,2,FALSE)</f>
        <v>Croaker</v>
      </c>
      <c r="F7704" t="str">
        <f t="shared" si="360"/>
        <v/>
      </c>
      <c r="G7704">
        <v>2003</v>
      </c>
      <c r="H7704">
        <v>16274.894480000001</v>
      </c>
      <c r="I7704">
        <v>7692.3685385200797</v>
      </c>
      <c r="J7704">
        <v>125192486.26568601</v>
      </c>
      <c r="K7704">
        <f t="shared" si="361"/>
        <v>7.6923685385200793</v>
      </c>
      <c r="L7704">
        <f t="shared" si="362"/>
        <v>125192.48626568611</v>
      </c>
    </row>
    <row r="7705" spans="1:12" x14ac:dyDescent="0.3">
      <c r="A7705" t="s">
        <v>51</v>
      </c>
      <c r="B7705" t="s">
        <v>646</v>
      </c>
      <c r="C7705" t="s">
        <v>645</v>
      </c>
      <c r="D7705" t="s">
        <v>8</v>
      </c>
      <c r="E7705" t="str">
        <f>VLOOKUP(D7705,Abbrev!$A$6:$B$67,2,FALSE)</f>
        <v>Herring</v>
      </c>
      <c r="F7705" t="str">
        <f t="shared" si="360"/>
        <v/>
      </c>
      <c r="G7705">
        <v>2003</v>
      </c>
      <c r="H7705">
        <v>16274.894480000001</v>
      </c>
      <c r="I7705">
        <v>1236.6093036529701</v>
      </c>
      <c r="J7705">
        <v>20125685.929938301</v>
      </c>
      <c r="K7705">
        <f t="shared" si="361"/>
        <v>1.2366093036529702</v>
      </c>
      <c r="L7705">
        <f t="shared" si="362"/>
        <v>20125.685929938369</v>
      </c>
    </row>
    <row r="7706" spans="1:12" x14ac:dyDescent="0.3">
      <c r="A7706" t="s">
        <v>51</v>
      </c>
      <c r="B7706" t="s">
        <v>646</v>
      </c>
      <c r="C7706" t="s">
        <v>645</v>
      </c>
      <c r="D7706" t="s">
        <v>9</v>
      </c>
      <c r="E7706" t="str">
        <f>VLOOKUP(D7706,Abbrev!$A$6:$B$67,2,FALSE)</f>
        <v>Mack</v>
      </c>
      <c r="F7706" t="str">
        <f t="shared" si="360"/>
        <v/>
      </c>
      <c r="G7706">
        <v>2003</v>
      </c>
      <c r="H7706">
        <v>16274.894480000001</v>
      </c>
      <c r="I7706">
        <v>21.0640277869248</v>
      </c>
      <c r="J7706">
        <v>342814.82955599</v>
      </c>
      <c r="K7706">
        <f t="shared" si="361"/>
        <v>2.1064027786924799E-2</v>
      </c>
      <c r="L7706">
        <f t="shared" si="362"/>
        <v>342.81482955598904</v>
      </c>
    </row>
    <row r="7707" spans="1:12" x14ac:dyDescent="0.3">
      <c r="A7707" t="s">
        <v>51</v>
      </c>
      <c r="B7707" t="s">
        <v>646</v>
      </c>
      <c r="C7707" t="s">
        <v>645</v>
      </c>
      <c r="D7707" t="s">
        <v>10</v>
      </c>
      <c r="E7707" t="str">
        <f>VLOOKUP(D7707,Abbrev!$A$6:$B$67,2,FALSE)</f>
        <v>Butter</v>
      </c>
      <c r="F7707" t="str">
        <f t="shared" si="360"/>
        <v/>
      </c>
      <c r="G7707">
        <v>2003</v>
      </c>
      <c r="H7707">
        <v>16274.894480000001</v>
      </c>
      <c r="I7707">
        <v>1960.9558555266999</v>
      </c>
      <c r="J7707">
        <v>31914349.628635202</v>
      </c>
      <c r="K7707">
        <f t="shared" si="361"/>
        <v>1.9609558555266999</v>
      </c>
      <c r="L7707">
        <f t="shared" si="362"/>
        <v>31914.349628635169</v>
      </c>
    </row>
    <row r="7708" spans="1:12" x14ac:dyDescent="0.3">
      <c r="A7708" t="s">
        <v>51</v>
      </c>
      <c r="B7708" t="s">
        <v>646</v>
      </c>
      <c r="C7708" t="s">
        <v>645</v>
      </c>
      <c r="D7708" t="s">
        <v>11</v>
      </c>
      <c r="E7708" t="str">
        <f>VLOOKUP(D7708,Abbrev!$A$6:$B$67,2,FALSE)</f>
        <v>Dbenth-oth</v>
      </c>
      <c r="F7708" t="str">
        <f t="shared" si="360"/>
        <v/>
      </c>
      <c r="G7708">
        <v>2003</v>
      </c>
      <c r="H7708">
        <v>16274.894480000001</v>
      </c>
      <c r="I7708">
        <v>3966.7488989639101</v>
      </c>
      <c r="J7708">
        <v>64558419.759293899</v>
      </c>
      <c r="K7708">
        <f t="shared" si="361"/>
        <v>3.9667488989639099</v>
      </c>
      <c r="L7708">
        <f t="shared" si="362"/>
        <v>64558.419759293822</v>
      </c>
    </row>
    <row r="7709" spans="1:12" x14ac:dyDescent="0.3">
      <c r="A7709" t="s">
        <v>51</v>
      </c>
      <c r="B7709" t="s">
        <v>646</v>
      </c>
      <c r="C7709" t="s">
        <v>645</v>
      </c>
      <c r="D7709" t="s">
        <v>33</v>
      </c>
      <c r="E7709" t="str">
        <f>VLOOKUP(D7709,Abbrev!$A$6:$B$67,2,FALSE)</f>
        <v>Domni-oth</v>
      </c>
      <c r="F7709" t="str">
        <f t="shared" si="360"/>
        <v/>
      </c>
      <c r="G7709">
        <v>2003</v>
      </c>
      <c r="H7709">
        <v>16274.894480000001</v>
      </c>
      <c r="I7709">
        <v>18.855572789869601</v>
      </c>
      <c r="J7709">
        <v>306872.45751508599</v>
      </c>
      <c r="K7709">
        <f t="shared" si="361"/>
        <v>1.8855572789869601E-2</v>
      </c>
      <c r="L7709">
        <f t="shared" si="362"/>
        <v>306.87245751508698</v>
      </c>
    </row>
    <row r="7710" spans="1:12" x14ac:dyDescent="0.3">
      <c r="A7710" t="s">
        <v>51</v>
      </c>
      <c r="B7710" t="s">
        <v>646</v>
      </c>
      <c r="C7710" t="s">
        <v>645</v>
      </c>
      <c r="D7710" t="s">
        <v>12</v>
      </c>
      <c r="E7710" t="str">
        <f>VLOOKUP(D7710,Abbrev!$A$6:$B$67,2,FALSE)</f>
        <v>Dpisc-oth</v>
      </c>
      <c r="F7710" t="str">
        <f t="shared" si="360"/>
        <v/>
      </c>
      <c r="G7710">
        <v>2003</v>
      </c>
      <c r="H7710">
        <v>16274.894480000001</v>
      </c>
      <c r="I7710">
        <v>10853.956440674299</v>
      </c>
      <c r="J7710">
        <v>176646995.76249</v>
      </c>
      <c r="K7710">
        <f t="shared" si="361"/>
        <v>10.853956440674299</v>
      </c>
      <c r="L7710">
        <f t="shared" si="362"/>
        <v>176646.99576249061</v>
      </c>
    </row>
    <row r="7711" spans="1:12" x14ac:dyDescent="0.3">
      <c r="A7711" t="s">
        <v>51</v>
      </c>
      <c r="B7711" t="s">
        <v>646</v>
      </c>
      <c r="C7711" t="s">
        <v>645</v>
      </c>
      <c r="D7711" t="s">
        <v>27</v>
      </c>
      <c r="E7711" t="str">
        <f>VLOOKUP(D7711,Abbrev!$A$6:$B$67,2,FALSE)</f>
        <v>MedPel</v>
      </c>
      <c r="F7711" t="str">
        <f t="shared" si="360"/>
        <v/>
      </c>
      <c r="G7711">
        <v>2003</v>
      </c>
      <c r="H7711">
        <v>16274.894480000001</v>
      </c>
      <c r="I7711">
        <v>34.224793916842302</v>
      </c>
      <c r="J7711">
        <v>557004.909596354</v>
      </c>
      <c r="K7711">
        <f t="shared" si="361"/>
        <v>3.42247939168423E-2</v>
      </c>
      <c r="L7711">
        <f t="shared" si="362"/>
        <v>557.00490959635431</v>
      </c>
    </row>
    <row r="7712" spans="1:12" x14ac:dyDescent="0.3">
      <c r="A7712" t="s">
        <v>51</v>
      </c>
      <c r="B7712" t="s">
        <v>646</v>
      </c>
      <c r="C7712" t="s">
        <v>645</v>
      </c>
      <c r="D7712" t="s">
        <v>14</v>
      </c>
      <c r="E7712" t="str">
        <f>VLOOKUP(D7712,Abbrev!$A$6:$B$67,2,FALSE)</f>
        <v>Mesopel</v>
      </c>
      <c r="F7712" t="str">
        <f t="shared" si="360"/>
        <v/>
      </c>
      <c r="G7712">
        <v>2003</v>
      </c>
      <c r="H7712">
        <v>16274.894480000001</v>
      </c>
      <c r="I7712">
        <v>0.53620038637161904</v>
      </c>
      <c r="J7712">
        <v>8726.6047083333306</v>
      </c>
      <c r="K7712">
        <f t="shared" si="361"/>
        <v>5.3620038637161908E-4</v>
      </c>
      <c r="L7712">
        <f t="shared" si="362"/>
        <v>8.7266047083333316</v>
      </c>
    </row>
    <row r="7713" spans="1:12" x14ac:dyDescent="0.3">
      <c r="A7713" t="s">
        <v>51</v>
      </c>
      <c r="B7713" t="s">
        <v>646</v>
      </c>
      <c r="C7713" t="s">
        <v>645</v>
      </c>
      <c r="D7713" t="s">
        <v>15</v>
      </c>
      <c r="E7713" t="str">
        <f>VLOOKUP(D7713,Abbrev!$A$6:$B$67,2,FALSE)</f>
        <v>Skate</v>
      </c>
      <c r="F7713" t="str">
        <f t="shared" si="360"/>
        <v/>
      </c>
      <c r="G7713">
        <v>2003</v>
      </c>
      <c r="H7713">
        <v>16274.894480000001</v>
      </c>
      <c r="I7713">
        <v>2133.1545559526398</v>
      </c>
      <c r="J7713">
        <v>34716865.307660498</v>
      </c>
      <c r="K7713">
        <f t="shared" si="361"/>
        <v>2.1331545559526397</v>
      </c>
      <c r="L7713">
        <f t="shared" si="362"/>
        <v>34716.865307660468</v>
      </c>
    </row>
    <row r="7714" spans="1:12" x14ac:dyDescent="0.3">
      <c r="A7714" t="s">
        <v>51</v>
      </c>
      <c r="B7714" t="s">
        <v>646</v>
      </c>
      <c r="C7714" t="s">
        <v>645</v>
      </c>
      <c r="D7714" t="s">
        <v>16</v>
      </c>
      <c r="E7714" t="str">
        <f>VLOOKUP(D7714,Abbrev!$A$6:$B$67,2,FALSE)</f>
        <v>SmPel</v>
      </c>
      <c r="F7714" t="str">
        <f t="shared" si="360"/>
        <v/>
      </c>
      <c r="G7714">
        <v>2003</v>
      </c>
      <c r="H7714">
        <v>16274.894480000001</v>
      </c>
      <c r="I7714">
        <v>81.344849247380296</v>
      </c>
      <c r="J7714">
        <v>1323878.83799262</v>
      </c>
      <c r="K7714">
        <f t="shared" si="361"/>
        <v>8.1344849247380294E-2</v>
      </c>
      <c r="L7714">
        <f t="shared" si="362"/>
        <v>1323.8788379926218</v>
      </c>
    </row>
    <row r="7715" spans="1:12" x14ac:dyDescent="0.3">
      <c r="A7715" t="s">
        <v>51</v>
      </c>
      <c r="B7715" t="s">
        <v>646</v>
      </c>
      <c r="C7715" t="s">
        <v>645</v>
      </c>
      <c r="D7715" t="s">
        <v>17</v>
      </c>
      <c r="E7715" t="str">
        <f>VLOOKUP(D7715,Abbrev!$A$6:$B$67,2,FALSE)</f>
        <v>Squid</v>
      </c>
      <c r="F7715" t="str">
        <f t="shared" si="360"/>
        <v/>
      </c>
      <c r="G7715">
        <v>2003</v>
      </c>
      <c r="H7715">
        <v>16274.894480000001</v>
      </c>
      <c r="I7715">
        <v>213.805800753809</v>
      </c>
      <c r="J7715">
        <v>3479666.84648014</v>
      </c>
      <c r="K7715">
        <f t="shared" si="361"/>
        <v>0.21380580075380901</v>
      </c>
      <c r="L7715">
        <f t="shared" si="362"/>
        <v>3479.666846480146</v>
      </c>
    </row>
    <row r="7716" spans="1:12" x14ac:dyDescent="0.3">
      <c r="A7716" t="s">
        <v>51</v>
      </c>
      <c r="B7716" t="s">
        <v>646</v>
      </c>
      <c r="C7716" t="s">
        <v>645</v>
      </c>
      <c r="D7716" t="s">
        <v>18</v>
      </c>
      <c r="E7716" t="str">
        <f>VLOOKUP(D7716,Abbrev!$A$6:$B$67,2,FALSE)</f>
        <v>Dogfish-S</v>
      </c>
      <c r="F7716" t="str">
        <f t="shared" si="360"/>
        <v/>
      </c>
      <c r="G7716">
        <v>2003</v>
      </c>
      <c r="H7716">
        <v>16274.894480000001</v>
      </c>
      <c r="I7716">
        <v>2.5632934240574898</v>
      </c>
      <c r="J7716">
        <v>41717.329997813496</v>
      </c>
      <c r="K7716">
        <f t="shared" si="361"/>
        <v>2.56329342405749E-3</v>
      </c>
      <c r="L7716">
        <f t="shared" si="362"/>
        <v>41.717329997813543</v>
      </c>
    </row>
    <row r="7717" spans="1:12" x14ac:dyDescent="0.3">
      <c r="A7717" t="s">
        <v>51</v>
      </c>
      <c r="B7717" t="s">
        <v>646</v>
      </c>
      <c r="C7717" t="s">
        <v>645</v>
      </c>
      <c r="D7717" t="s">
        <v>19</v>
      </c>
      <c r="E7717" t="str">
        <f>VLOOKUP(D7717,Abbrev!$A$6:$B$67,2,FALSE)</f>
        <v>Dogfish-L</v>
      </c>
      <c r="F7717" t="str">
        <f t="shared" si="360"/>
        <v/>
      </c>
      <c r="G7717">
        <v>2003</v>
      </c>
      <c r="H7717">
        <v>16274.894480000001</v>
      </c>
      <c r="I7717">
        <v>4600.2543754136695</v>
      </c>
      <c r="J7717">
        <v>74868654.541015804</v>
      </c>
      <c r="K7717">
        <f t="shared" si="361"/>
        <v>4.6002543754136695</v>
      </c>
      <c r="L7717">
        <f t="shared" si="362"/>
        <v>74868.654541015785</v>
      </c>
    </row>
    <row r="7718" spans="1:12" x14ac:dyDescent="0.3">
      <c r="A7718" t="s">
        <v>51</v>
      </c>
      <c r="B7718" t="s">
        <v>646</v>
      </c>
      <c r="C7718" t="s">
        <v>645</v>
      </c>
      <c r="D7718" t="s">
        <v>38</v>
      </c>
      <c r="E7718" t="str">
        <f>VLOOKUP(D7718,Abbrev!$A$6:$B$67,2,FALSE)</f>
        <v>Menh-S</v>
      </c>
      <c r="F7718" t="str">
        <f t="shared" si="360"/>
        <v/>
      </c>
      <c r="G7718">
        <v>2003</v>
      </c>
      <c r="H7718">
        <v>16274.894480000001</v>
      </c>
      <c r="I7718">
        <v>2.0291256651576899</v>
      </c>
      <c r="J7718">
        <v>33023.8060871013</v>
      </c>
      <c r="K7718">
        <f t="shared" si="361"/>
        <v>2.0291256651576899E-3</v>
      </c>
      <c r="L7718">
        <f t="shared" si="362"/>
        <v>33.023806087101214</v>
      </c>
    </row>
    <row r="7719" spans="1:12" x14ac:dyDescent="0.3">
      <c r="A7719" t="s">
        <v>51</v>
      </c>
      <c r="B7719" t="s">
        <v>646</v>
      </c>
      <c r="C7719" t="s">
        <v>645</v>
      </c>
      <c r="D7719" t="s">
        <v>45</v>
      </c>
      <c r="E7719" t="str">
        <f>VLOOKUP(D7719,Abbrev!$A$6:$B$67,2,FALSE)</f>
        <v>Menh-M</v>
      </c>
      <c r="F7719" t="str">
        <f t="shared" si="360"/>
        <v/>
      </c>
      <c r="G7719">
        <v>2003</v>
      </c>
      <c r="H7719">
        <v>16274.894480000001</v>
      </c>
      <c r="I7719">
        <v>1.0684231774372801</v>
      </c>
      <c r="J7719">
        <v>17388.474472778002</v>
      </c>
      <c r="K7719">
        <f t="shared" si="361"/>
        <v>1.0684231774372801E-3</v>
      </c>
      <c r="L7719">
        <f t="shared" si="362"/>
        <v>17.388474472778054</v>
      </c>
    </row>
    <row r="7720" spans="1:12" x14ac:dyDescent="0.3">
      <c r="A7720" t="s">
        <v>51</v>
      </c>
      <c r="B7720" t="s">
        <v>646</v>
      </c>
      <c r="C7720" t="s">
        <v>645</v>
      </c>
      <c r="D7720" t="s">
        <v>30</v>
      </c>
      <c r="E7720" t="str">
        <f>VLOOKUP(D7720,Abbrev!$A$6:$B$67,2,FALSE)</f>
        <v>Menh-L</v>
      </c>
      <c r="F7720" t="str">
        <f t="shared" si="360"/>
        <v/>
      </c>
      <c r="G7720">
        <v>2003</v>
      </c>
      <c r="H7720">
        <v>16274.894480000001</v>
      </c>
      <c r="I7720">
        <v>12.358228998622399</v>
      </c>
      <c r="J7720">
        <v>201128.872912255</v>
      </c>
      <c r="K7720">
        <f t="shared" si="361"/>
        <v>1.2358228998622399E-2</v>
      </c>
      <c r="L7720">
        <f t="shared" si="362"/>
        <v>201.12887291225562</v>
      </c>
    </row>
    <row r="7721" spans="1:12" x14ac:dyDescent="0.3">
      <c r="A7721" t="s">
        <v>51</v>
      </c>
      <c r="B7721" t="s">
        <v>646</v>
      </c>
      <c r="C7721" t="s">
        <v>645</v>
      </c>
      <c r="D7721" t="s">
        <v>20</v>
      </c>
      <c r="E7721" t="str">
        <f>VLOOKUP(D7721,Abbrev!$A$6:$B$67,2,FALSE)</f>
        <v>Hake-S</v>
      </c>
      <c r="F7721" t="str">
        <f t="shared" si="360"/>
        <v/>
      </c>
      <c r="G7721">
        <v>2003</v>
      </c>
      <c r="H7721">
        <v>16274.894480000001</v>
      </c>
      <c r="I7721">
        <v>120.76132429341899</v>
      </c>
      <c r="J7721">
        <v>1965377.81014045</v>
      </c>
      <c r="K7721">
        <f t="shared" si="361"/>
        <v>0.120761324293419</v>
      </c>
      <c r="L7721">
        <f t="shared" si="362"/>
        <v>1965.3778101404548</v>
      </c>
    </row>
    <row r="7722" spans="1:12" x14ac:dyDescent="0.3">
      <c r="A7722" t="s">
        <v>51</v>
      </c>
      <c r="B7722" t="s">
        <v>646</v>
      </c>
      <c r="C7722" t="s">
        <v>645</v>
      </c>
      <c r="D7722" t="s">
        <v>43</v>
      </c>
      <c r="E7722" t="str">
        <f>VLOOKUP(D7722,Abbrev!$A$6:$B$67,2,FALSE)</f>
        <v>Sflound-S</v>
      </c>
      <c r="F7722" t="str">
        <f t="shared" si="360"/>
        <v/>
      </c>
      <c r="G7722">
        <v>2003</v>
      </c>
      <c r="H7722">
        <v>16274.894480000001</v>
      </c>
      <c r="I7722">
        <v>2.97466038548444</v>
      </c>
      <c r="J7722">
        <v>48412.283887595397</v>
      </c>
      <c r="K7722">
        <f t="shared" si="361"/>
        <v>2.97466038548444E-3</v>
      </c>
      <c r="L7722">
        <f t="shared" si="362"/>
        <v>48.412283887595386</v>
      </c>
    </row>
    <row r="7723" spans="1:12" x14ac:dyDescent="0.3">
      <c r="A7723" t="s">
        <v>51</v>
      </c>
      <c r="B7723" t="s">
        <v>646</v>
      </c>
      <c r="C7723" t="s">
        <v>645</v>
      </c>
      <c r="D7723" t="s">
        <v>29</v>
      </c>
      <c r="E7723" t="str">
        <f>VLOOKUP(D7723,Abbrev!$A$6:$B$67,2,FALSE)</f>
        <v>Sflound-L</v>
      </c>
      <c r="F7723" t="str">
        <f t="shared" si="360"/>
        <v/>
      </c>
      <c r="G7723">
        <v>2003</v>
      </c>
      <c r="H7723">
        <v>16274.894480000001</v>
      </c>
      <c r="I7723">
        <v>72.391805787440802</v>
      </c>
      <c r="J7723">
        <v>1178169.0004072499</v>
      </c>
      <c r="K7723">
        <f t="shared" si="361"/>
        <v>7.2391805787440797E-2</v>
      </c>
      <c r="L7723">
        <f t="shared" si="362"/>
        <v>1178.1690004072523</v>
      </c>
    </row>
    <row r="7724" spans="1:12" x14ac:dyDescent="0.3">
      <c r="A7724" t="s">
        <v>51</v>
      </c>
      <c r="B7724" t="s">
        <v>646</v>
      </c>
      <c r="C7724" t="s">
        <v>645</v>
      </c>
      <c r="D7724" t="s">
        <v>44</v>
      </c>
      <c r="E7724" t="str">
        <f>VLOOKUP(D7724,Abbrev!$A$6:$B$67,2,FALSE)</f>
        <v>Blue-S</v>
      </c>
      <c r="F7724" t="str">
        <f t="shared" si="360"/>
        <v/>
      </c>
      <c r="G7724">
        <v>2003</v>
      </c>
      <c r="H7724">
        <v>16274.894480000001</v>
      </c>
      <c r="I7724">
        <v>501.94745002669902</v>
      </c>
      <c r="J7724">
        <v>8169141.7836895902</v>
      </c>
      <c r="K7724">
        <f t="shared" si="361"/>
        <v>0.50194745002669905</v>
      </c>
      <c r="L7724">
        <f t="shared" si="362"/>
        <v>8169.1417836896007</v>
      </c>
    </row>
    <row r="7725" spans="1:12" x14ac:dyDescent="0.3">
      <c r="A7725" t="s">
        <v>51</v>
      </c>
      <c r="B7725" t="s">
        <v>646</v>
      </c>
      <c r="C7725" t="s">
        <v>645</v>
      </c>
      <c r="D7725" t="s">
        <v>32</v>
      </c>
      <c r="E7725" t="str">
        <f>VLOOKUP(D7725,Abbrev!$A$6:$B$67,2,FALSE)</f>
        <v>Blue-M</v>
      </c>
      <c r="F7725" t="str">
        <f t="shared" si="360"/>
        <v/>
      </c>
      <c r="G7725">
        <v>2003</v>
      </c>
      <c r="H7725">
        <v>16274.894480000001</v>
      </c>
      <c r="I7725">
        <v>30.3340778613581</v>
      </c>
      <c r="J7725">
        <v>493683.91634170699</v>
      </c>
      <c r="K7725">
        <f t="shared" si="361"/>
        <v>3.03340778613581E-2</v>
      </c>
      <c r="L7725">
        <f t="shared" si="362"/>
        <v>493.68391634170717</v>
      </c>
    </row>
    <row r="7726" spans="1:12" x14ac:dyDescent="0.3">
      <c r="A7726" t="s">
        <v>51</v>
      </c>
      <c r="B7726" t="s">
        <v>646</v>
      </c>
      <c r="C7726" t="s">
        <v>645</v>
      </c>
      <c r="D7726" t="s">
        <v>28</v>
      </c>
      <c r="E7726" t="str">
        <f>VLOOKUP(D7726,Abbrev!$A$6:$B$67,2,FALSE)</f>
        <v>Blue-L</v>
      </c>
      <c r="F7726" t="str">
        <f t="shared" si="360"/>
        <v/>
      </c>
      <c r="G7726">
        <v>2003</v>
      </c>
      <c r="H7726">
        <v>16274.894480000001</v>
      </c>
      <c r="I7726">
        <v>11.0744525202375</v>
      </c>
      <c r="J7726">
        <v>180235.54619063501</v>
      </c>
      <c r="K7726">
        <f t="shared" si="361"/>
        <v>1.1074452520237501E-2</v>
      </c>
      <c r="L7726">
        <f t="shared" si="362"/>
        <v>180.2355461906354</v>
      </c>
    </row>
    <row r="7727" spans="1:12" x14ac:dyDescent="0.3">
      <c r="A7727" t="s">
        <v>51</v>
      </c>
      <c r="B7727" t="s">
        <v>646</v>
      </c>
      <c r="C7727" t="s">
        <v>645</v>
      </c>
      <c r="D7727" t="s">
        <v>39</v>
      </c>
      <c r="E7727" t="str">
        <f>VLOOKUP(D7727,Abbrev!$A$6:$B$67,2,FALSE)</f>
        <v>Sbass-M</v>
      </c>
      <c r="F7727" t="str">
        <f t="shared" si="360"/>
        <v/>
      </c>
      <c r="G7727">
        <v>2003</v>
      </c>
      <c r="H7727">
        <v>16274.894480000001</v>
      </c>
      <c r="I7727">
        <v>268.601026885674</v>
      </c>
      <c r="J7727">
        <v>4371453.3697839798</v>
      </c>
      <c r="K7727">
        <f t="shared" si="361"/>
        <v>0.268601026885674</v>
      </c>
      <c r="L7727">
        <f t="shared" si="362"/>
        <v>4371.4533697839879</v>
      </c>
    </row>
    <row r="7728" spans="1:12" x14ac:dyDescent="0.3">
      <c r="A7728" t="s">
        <v>51</v>
      </c>
      <c r="B7728" t="s">
        <v>646</v>
      </c>
      <c r="C7728" t="s">
        <v>645</v>
      </c>
      <c r="D7728" t="s">
        <v>35</v>
      </c>
      <c r="E7728" t="str">
        <f>VLOOKUP(D7728,Abbrev!$A$6:$B$67,2,FALSE)</f>
        <v>Sbass-L</v>
      </c>
      <c r="F7728" t="str">
        <f t="shared" si="360"/>
        <v/>
      </c>
      <c r="G7728">
        <v>2003</v>
      </c>
      <c r="H7728">
        <v>16274.894480000001</v>
      </c>
      <c r="I7728">
        <v>1515.29725834431</v>
      </c>
      <c r="J7728">
        <v>24661302.985387001</v>
      </c>
      <c r="K7728">
        <f t="shared" si="361"/>
        <v>1.5152972583443101</v>
      </c>
      <c r="L7728">
        <f t="shared" si="362"/>
        <v>24661.302985386948</v>
      </c>
    </row>
    <row r="7729" spans="1:12" x14ac:dyDescent="0.3">
      <c r="A7729" t="s">
        <v>51</v>
      </c>
      <c r="B7729" t="s">
        <v>646</v>
      </c>
      <c r="C7729" t="s">
        <v>645</v>
      </c>
      <c r="D7729" t="s">
        <v>40</v>
      </c>
      <c r="E7729" t="str">
        <f>VLOOKUP(D7729,Abbrev!$A$6:$B$67,2,FALSE)</f>
        <v>Weak-S</v>
      </c>
      <c r="F7729" t="str">
        <f t="shared" si="360"/>
        <v/>
      </c>
      <c r="G7729">
        <v>2003</v>
      </c>
      <c r="H7729">
        <v>16274.894480000001</v>
      </c>
      <c r="I7729">
        <v>2231.1408000363499</v>
      </c>
      <c r="J7729">
        <v>36311581.090614401</v>
      </c>
      <c r="K7729">
        <f t="shared" si="361"/>
        <v>2.23114080003635</v>
      </c>
      <c r="L7729">
        <f t="shared" si="362"/>
        <v>36311.581090614374</v>
      </c>
    </row>
    <row r="7730" spans="1:12" x14ac:dyDescent="0.3">
      <c r="A7730" t="s">
        <v>51</v>
      </c>
      <c r="B7730" t="s">
        <v>646</v>
      </c>
      <c r="C7730" t="s">
        <v>645</v>
      </c>
      <c r="D7730" t="s">
        <v>36</v>
      </c>
      <c r="E7730" t="str">
        <f>VLOOKUP(D7730,Abbrev!$A$6:$B$67,2,FALSE)</f>
        <v>Weak-M</v>
      </c>
      <c r="F7730" t="str">
        <f t="shared" si="360"/>
        <v/>
      </c>
      <c r="G7730">
        <v>2003</v>
      </c>
      <c r="H7730">
        <v>16274.894480000001</v>
      </c>
      <c r="I7730">
        <v>3419.60356275302</v>
      </c>
      <c r="J7730">
        <v>55653687.147237502</v>
      </c>
      <c r="K7730">
        <f t="shared" si="361"/>
        <v>3.4196035627530201</v>
      </c>
      <c r="L7730">
        <f t="shared" si="362"/>
        <v>55653.687147237462</v>
      </c>
    </row>
    <row r="7731" spans="1:12" x14ac:dyDescent="0.3">
      <c r="A7731" t="s">
        <v>51</v>
      </c>
      <c r="B7731" t="s">
        <v>646</v>
      </c>
      <c r="C7731" t="s">
        <v>645</v>
      </c>
      <c r="D7731" t="s">
        <v>49</v>
      </c>
      <c r="E7731" t="str">
        <f>VLOOKUP(D7731,Abbrev!$A$6:$B$67,2,FALSE)</f>
        <v>Weak-L</v>
      </c>
      <c r="F7731" t="str">
        <f t="shared" si="360"/>
        <v/>
      </c>
      <c r="G7731">
        <v>2003</v>
      </c>
      <c r="H7731">
        <v>16274.894480000001</v>
      </c>
      <c r="I7731">
        <v>1.3669123407164001</v>
      </c>
      <c r="J7731">
        <v>22246.354108569201</v>
      </c>
      <c r="K7731">
        <f t="shared" si="361"/>
        <v>1.3669123407164E-3</v>
      </c>
      <c r="L7731">
        <f t="shared" si="362"/>
        <v>22.246354108569218</v>
      </c>
    </row>
    <row r="7732" spans="1:12" x14ac:dyDescent="0.3">
      <c r="A7732" t="s">
        <v>51</v>
      </c>
      <c r="B7732" t="s">
        <v>646</v>
      </c>
      <c r="C7732" t="s">
        <v>645</v>
      </c>
      <c r="D7732" t="s">
        <v>7</v>
      </c>
      <c r="E7732" t="str">
        <f>VLOOKUP(D7732,Abbrev!$A$6:$B$67,2,FALSE)</f>
        <v>Alosines</v>
      </c>
      <c r="F7732" t="str">
        <f t="shared" si="360"/>
        <v/>
      </c>
      <c r="G7732">
        <v>2004</v>
      </c>
      <c r="H7732">
        <v>16274.894480000001</v>
      </c>
      <c r="I7732">
        <v>12.7891488149408</v>
      </c>
      <c r="J7732">
        <v>208142.047452178</v>
      </c>
      <c r="K7732">
        <f t="shared" si="361"/>
        <v>1.2789148814940801E-2</v>
      </c>
      <c r="L7732">
        <f t="shared" si="362"/>
        <v>208.14204745217859</v>
      </c>
    </row>
    <row r="7733" spans="1:12" x14ac:dyDescent="0.3">
      <c r="A7733" t="s">
        <v>51</v>
      </c>
      <c r="B7733" t="s">
        <v>646</v>
      </c>
      <c r="C7733" t="s">
        <v>645</v>
      </c>
      <c r="D7733" t="s">
        <v>31</v>
      </c>
      <c r="E7733" t="str">
        <f>VLOOKUP(D7733,Abbrev!$A$6:$B$67,2,FALSE)</f>
        <v>Anch</v>
      </c>
      <c r="F7733" t="str">
        <f t="shared" si="360"/>
        <v/>
      </c>
      <c r="G7733">
        <v>2004</v>
      </c>
      <c r="H7733">
        <v>16274.894480000001</v>
      </c>
      <c r="I7733">
        <v>2391.92313523556</v>
      </c>
      <c r="J7733">
        <v>38928296.630229399</v>
      </c>
      <c r="K7733">
        <f t="shared" si="361"/>
        <v>2.3919231352355599</v>
      </c>
      <c r="L7733">
        <f t="shared" si="362"/>
        <v>38928.29663022951</v>
      </c>
    </row>
    <row r="7734" spans="1:12" x14ac:dyDescent="0.3">
      <c r="A7734" t="s">
        <v>51</v>
      </c>
      <c r="B7734" t="s">
        <v>646</v>
      </c>
      <c r="C7734" t="s">
        <v>645</v>
      </c>
      <c r="D7734" t="s">
        <v>42</v>
      </c>
      <c r="E7734" t="str">
        <f>VLOOKUP(D7734,Abbrev!$A$6:$B$67,2,FALSE)</f>
        <v>Croaker</v>
      </c>
      <c r="F7734" t="str">
        <f t="shared" si="360"/>
        <v/>
      </c>
      <c r="G7734">
        <v>2004</v>
      </c>
      <c r="H7734">
        <v>16274.894480000001</v>
      </c>
      <c r="I7734">
        <v>9316.6952329206197</v>
      </c>
      <c r="J7734">
        <v>151628231.818102</v>
      </c>
      <c r="K7734">
        <f t="shared" si="361"/>
        <v>9.316695232920619</v>
      </c>
      <c r="L7734">
        <f t="shared" si="362"/>
        <v>151628.2318181021</v>
      </c>
    </row>
    <row r="7735" spans="1:12" x14ac:dyDescent="0.3">
      <c r="A7735" t="s">
        <v>51</v>
      </c>
      <c r="B7735" t="s">
        <v>646</v>
      </c>
      <c r="C7735" t="s">
        <v>645</v>
      </c>
      <c r="D7735" t="s">
        <v>8</v>
      </c>
      <c r="E7735" t="str">
        <f>VLOOKUP(D7735,Abbrev!$A$6:$B$67,2,FALSE)</f>
        <v>Herring</v>
      </c>
      <c r="F7735" t="str">
        <f t="shared" si="360"/>
        <v/>
      </c>
      <c r="G7735">
        <v>2004</v>
      </c>
      <c r="H7735">
        <v>16274.894480000001</v>
      </c>
      <c r="I7735">
        <v>3025.8619270284498</v>
      </c>
      <c r="J7735">
        <v>49245583.573437497</v>
      </c>
      <c r="K7735">
        <f t="shared" si="361"/>
        <v>3.0258619270284499</v>
      </c>
      <c r="L7735">
        <f t="shared" si="362"/>
        <v>49245.583573437485</v>
      </c>
    </row>
    <row r="7736" spans="1:12" x14ac:dyDescent="0.3">
      <c r="A7736" t="s">
        <v>51</v>
      </c>
      <c r="B7736" t="s">
        <v>646</v>
      </c>
      <c r="C7736" t="s">
        <v>645</v>
      </c>
      <c r="D7736" t="s">
        <v>9</v>
      </c>
      <c r="E7736" t="str">
        <f>VLOOKUP(D7736,Abbrev!$A$6:$B$67,2,FALSE)</f>
        <v>Mack</v>
      </c>
      <c r="F7736" t="str">
        <f t="shared" si="360"/>
        <v/>
      </c>
      <c r="G7736">
        <v>2004</v>
      </c>
      <c r="H7736">
        <v>16274.894480000001</v>
      </c>
      <c r="I7736">
        <v>7.8481735159817295E-2</v>
      </c>
      <c r="J7736">
        <v>1277.2819583333301</v>
      </c>
      <c r="K7736">
        <f t="shared" si="361"/>
        <v>7.8481735159817296E-5</v>
      </c>
      <c r="L7736">
        <f t="shared" si="362"/>
        <v>1.2772819583333326</v>
      </c>
    </row>
    <row r="7737" spans="1:12" x14ac:dyDescent="0.3">
      <c r="A7737" t="s">
        <v>51</v>
      </c>
      <c r="B7737" t="s">
        <v>646</v>
      </c>
      <c r="C7737" t="s">
        <v>645</v>
      </c>
      <c r="D7737" t="s">
        <v>10</v>
      </c>
      <c r="E7737" t="str">
        <f>VLOOKUP(D7737,Abbrev!$A$6:$B$67,2,FALSE)</f>
        <v>Butter</v>
      </c>
      <c r="F7737" t="str">
        <f t="shared" si="360"/>
        <v/>
      </c>
      <c r="G7737">
        <v>2004</v>
      </c>
      <c r="H7737">
        <v>16274.894480000001</v>
      </c>
      <c r="I7737">
        <v>3135.4382863854198</v>
      </c>
      <c r="J7737">
        <v>51028927.259474702</v>
      </c>
      <c r="K7737">
        <f t="shared" si="361"/>
        <v>3.13543828638542</v>
      </c>
      <c r="L7737">
        <f t="shared" si="362"/>
        <v>51028.927259474731</v>
      </c>
    </row>
    <row r="7738" spans="1:12" x14ac:dyDescent="0.3">
      <c r="A7738" t="s">
        <v>51</v>
      </c>
      <c r="B7738" t="s">
        <v>646</v>
      </c>
      <c r="C7738" t="s">
        <v>645</v>
      </c>
      <c r="D7738" t="s">
        <v>11</v>
      </c>
      <c r="E7738" t="str">
        <f>VLOOKUP(D7738,Abbrev!$A$6:$B$67,2,FALSE)</f>
        <v>Dbenth-oth</v>
      </c>
      <c r="F7738" t="str">
        <f t="shared" si="360"/>
        <v/>
      </c>
      <c r="G7738">
        <v>2004</v>
      </c>
      <c r="H7738">
        <v>16274.894480000001</v>
      </c>
      <c r="I7738">
        <v>6332.09816419663</v>
      </c>
      <c r="J7738">
        <v>103054229.45930199</v>
      </c>
      <c r="K7738">
        <f t="shared" si="361"/>
        <v>6.3320981641966299</v>
      </c>
      <c r="L7738">
        <f t="shared" si="362"/>
        <v>103054.22945930187</v>
      </c>
    </row>
    <row r="7739" spans="1:12" x14ac:dyDescent="0.3">
      <c r="A7739" t="s">
        <v>51</v>
      </c>
      <c r="B7739" t="s">
        <v>646</v>
      </c>
      <c r="C7739" t="s">
        <v>645</v>
      </c>
      <c r="D7739" t="s">
        <v>33</v>
      </c>
      <c r="E7739" t="str">
        <f>VLOOKUP(D7739,Abbrev!$A$6:$B$67,2,FALSE)</f>
        <v>Domni-oth</v>
      </c>
      <c r="F7739" t="str">
        <f t="shared" si="360"/>
        <v/>
      </c>
      <c r="G7739">
        <v>2004</v>
      </c>
      <c r="H7739">
        <v>16274.894480000001</v>
      </c>
      <c r="I7739">
        <v>14.207332582391601</v>
      </c>
      <c r="J7739">
        <v>231222.83862068999</v>
      </c>
      <c r="K7739">
        <f t="shared" si="361"/>
        <v>1.4207332582391602E-2</v>
      </c>
      <c r="L7739">
        <f t="shared" si="362"/>
        <v>231.22283862068923</v>
      </c>
    </row>
    <row r="7740" spans="1:12" x14ac:dyDescent="0.3">
      <c r="A7740" t="s">
        <v>51</v>
      </c>
      <c r="B7740" t="s">
        <v>646</v>
      </c>
      <c r="C7740" t="s">
        <v>645</v>
      </c>
      <c r="D7740" t="s">
        <v>12</v>
      </c>
      <c r="E7740" t="str">
        <f>VLOOKUP(D7740,Abbrev!$A$6:$B$67,2,FALSE)</f>
        <v>Dpisc-oth</v>
      </c>
      <c r="F7740" t="str">
        <f t="shared" si="360"/>
        <v/>
      </c>
      <c r="G7740">
        <v>2004</v>
      </c>
      <c r="H7740">
        <v>16274.894480000001</v>
      </c>
      <c r="I7740">
        <v>978.71050899033298</v>
      </c>
      <c r="J7740">
        <v>15928410.2602848</v>
      </c>
      <c r="K7740">
        <f t="shared" si="361"/>
        <v>0.97871050899033296</v>
      </c>
      <c r="L7740">
        <f t="shared" si="362"/>
        <v>15928.410260284762</v>
      </c>
    </row>
    <row r="7741" spans="1:12" x14ac:dyDescent="0.3">
      <c r="A7741" t="s">
        <v>51</v>
      </c>
      <c r="B7741" t="s">
        <v>646</v>
      </c>
      <c r="C7741" t="s">
        <v>645</v>
      </c>
      <c r="D7741" t="s">
        <v>27</v>
      </c>
      <c r="E7741" t="str">
        <f>VLOOKUP(D7741,Abbrev!$A$6:$B$67,2,FALSE)</f>
        <v>MedPel</v>
      </c>
      <c r="F7741" t="str">
        <f t="shared" si="360"/>
        <v/>
      </c>
      <c r="G7741">
        <v>2004</v>
      </c>
      <c r="H7741">
        <v>16274.894480000001</v>
      </c>
      <c r="I7741">
        <v>28.579607509000699</v>
      </c>
      <c r="J7741">
        <v>465130.096488802</v>
      </c>
      <c r="K7741">
        <f t="shared" si="361"/>
        <v>2.8579607509000699E-2</v>
      </c>
      <c r="L7741">
        <f t="shared" si="362"/>
        <v>465.13009648880205</v>
      </c>
    </row>
    <row r="7742" spans="1:12" x14ac:dyDescent="0.3">
      <c r="A7742" t="s">
        <v>51</v>
      </c>
      <c r="B7742" t="s">
        <v>646</v>
      </c>
      <c r="C7742" t="s">
        <v>645</v>
      </c>
      <c r="D7742" t="s">
        <v>14</v>
      </c>
      <c r="E7742" t="str">
        <f>VLOOKUP(D7742,Abbrev!$A$6:$B$67,2,FALSE)</f>
        <v>Mesopel</v>
      </c>
      <c r="F7742" t="str">
        <f t="shared" si="360"/>
        <v/>
      </c>
      <c r="G7742">
        <v>2004</v>
      </c>
      <c r="H7742">
        <v>16274.894480000001</v>
      </c>
      <c r="I7742">
        <v>1.9706187434141199E-2</v>
      </c>
      <c r="J7742">
        <v>320.71612109375002</v>
      </c>
      <c r="K7742">
        <f t="shared" si="361"/>
        <v>1.97061874341412E-5</v>
      </c>
      <c r="L7742">
        <f t="shared" si="362"/>
        <v>0.32071612109374997</v>
      </c>
    </row>
    <row r="7743" spans="1:12" x14ac:dyDescent="0.3">
      <c r="A7743" t="s">
        <v>51</v>
      </c>
      <c r="B7743" t="s">
        <v>646</v>
      </c>
      <c r="C7743" t="s">
        <v>645</v>
      </c>
      <c r="D7743" t="s">
        <v>15</v>
      </c>
      <c r="E7743" t="str">
        <f>VLOOKUP(D7743,Abbrev!$A$6:$B$67,2,FALSE)</f>
        <v>Skate</v>
      </c>
      <c r="F7743" t="str">
        <f t="shared" si="360"/>
        <v/>
      </c>
      <c r="G7743">
        <v>2004</v>
      </c>
      <c r="H7743">
        <v>16274.894480000001</v>
      </c>
      <c r="I7743">
        <v>2708.7230321939801</v>
      </c>
      <c r="J7743">
        <v>44084181.524502598</v>
      </c>
      <c r="K7743">
        <f t="shared" si="361"/>
        <v>2.7087230321939799</v>
      </c>
      <c r="L7743">
        <f t="shared" si="362"/>
        <v>44084.181524502666</v>
      </c>
    </row>
    <row r="7744" spans="1:12" x14ac:dyDescent="0.3">
      <c r="A7744" t="s">
        <v>51</v>
      </c>
      <c r="B7744" t="s">
        <v>646</v>
      </c>
      <c r="C7744" t="s">
        <v>645</v>
      </c>
      <c r="D7744" t="s">
        <v>16</v>
      </c>
      <c r="E7744" t="str">
        <f>VLOOKUP(D7744,Abbrev!$A$6:$B$67,2,FALSE)</f>
        <v>SmPel</v>
      </c>
      <c r="F7744" t="str">
        <f t="shared" si="360"/>
        <v/>
      </c>
      <c r="G7744">
        <v>2004</v>
      </c>
      <c r="H7744">
        <v>16274.894480000001</v>
      </c>
      <c r="I7744">
        <v>563.12331236828197</v>
      </c>
      <c r="J7744">
        <v>9164772.4880218692</v>
      </c>
      <c r="K7744">
        <f t="shared" si="361"/>
        <v>0.56312331236828195</v>
      </c>
      <c r="L7744">
        <f t="shared" si="362"/>
        <v>9164.7724880218684</v>
      </c>
    </row>
    <row r="7745" spans="1:12" x14ac:dyDescent="0.3">
      <c r="A7745" t="s">
        <v>51</v>
      </c>
      <c r="B7745" t="s">
        <v>646</v>
      </c>
      <c r="C7745" t="s">
        <v>645</v>
      </c>
      <c r="D7745" t="s">
        <v>17</v>
      </c>
      <c r="E7745" t="str">
        <f>VLOOKUP(D7745,Abbrev!$A$6:$B$67,2,FALSE)</f>
        <v>Squid</v>
      </c>
      <c r="F7745" t="str">
        <f t="shared" si="360"/>
        <v/>
      </c>
      <c r="G7745">
        <v>2004</v>
      </c>
      <c r="H7745">
        <v>16274.894480000001</v>
      </c>
      <c r="I7745">
        <v>234.24667138654701</v>
      </c>
      <c r="J7745">
        <v>3812339.8591072899</v>
      </c>
      <c r="K7745">
        <f t="shared" si="361"/>
        <v>0.23424667138654701</v>
      </c>
      <c r="L7745">
        <f t="shared" si="362"/>
        <v>3812.3398591072878</v>
      </c>
    </row>
    <row r="7746" spans="1:12" x14ac:dyDescent="0.3">
      <c r="A7746" t="s">
        <v>51</v>
      </c>
      <c r="B7746" t="s">
        <v>646</v>
      </c>
      <c r="C7746" t="s">
        <v>645</v>
      </c>
      <c r="D7746" t="s">
        <v>18</v>
      </c>
      <c r="E7746" t="str">
        <f>VLOOKUP(D7746,Abbrev!$A$6:$B$67,2,FALSE)</f>
        <v>Dogfish-S</v>
      </c>
      <c r="F7746" t="str">
        <f t="shared" si="360"/>
        <v/>
      </c>
      <c r="G7746">
        <v>2004</v>
      </c>
      <c r="H7746">
        <v>16274.894480000001</v>
      </c>
      <c r="I7746">
        <v>0.56497194905771697</v>
      </c>
      <c r="J7746">
        <v>9194.8588550742807</v>
      </c>
      <c r="K7746">
        <f t="shared" si="361"/>
        <v>5.6497194905771701E-4</v>
      </c>
      <c r="L7746">
        <f t="shared" si="362"/>
        <v>9.1948588550742798</v>
      </c>
    </row>
    <row r="7747" spans="1:12" x14ac:dyDescent="0.3">
      <c r="A7747" t="s">
        <v>51</v>
      </c>
      <c r="B7747" t="s">
        <v>646</v>
      </c>
      <c r="C7747" t="s">
        <v>645</v>
      </c>
      <c r="D7747" t="s">
        <v>19</v>
      </c>
      <c r="E7747" t="str">
        <f>VLOOKUP(D7747,Abbrev!$A$6:$B$67,2,FALSE)</f>
        <v>Dogfish-L</v>
      </c>
      <c r="F7747" t="str">
        <f t="shared" ref="F7747:F7810" si="363">IF(G7747&lt;=1967,"A",IF(AND(G7747&gt;=1996,G7747&lt;=2000),"B",IF(G7747&gt;=2009,"C","")))</f>
        <v/>
      </c>
      <c r="G7747">
        <v>2004</v>
      </c>
      <c r="H7747">
        <v>16274.894480000001</v>
      </c>
      <c r="I7747">
        <v>4344.2601684024303</v>
      </c>
      <c r="J7747">
        <v>70702375.834416598</v>
      </c>
      <c r="K7747">
        <f t="shared" ref="K7747:K7810" si="364">I7747/1000</f>
        <v>4.34426016840243</v>
      </c>
      <c r="L7747">
        <f t="shared" ref="L7747:L7810" si="365">K7747*H7747</f>
        <v>70702.375834416584</v>
      </c>
    </row>
    <row r="7748" spans="1:12" x14ac:dyDescent="0.3">
      <c r="A7748" t="s">
        <v>51</v>
      </c>
      <c r="B7748" t="s">
        <v>646</v>
      </c>
      <c r="C7748" t="s">
        <v>645</v>
      </c>
      <c r="D7748" t="s">
        <v>38</v>
      </c>
      <c r="E7748" t="str">
        <f>VLOOKUP(D7748,Abbrev!$A$6:$B$67,2,FALSE)</f>
        <v>Menh-S</v>
      </c>
      <c r="F7748" t="str">
        <f t="shared" si="363"/>
        <v/>
      </c>
      <c r="G7748">
        <v>2004</v>
      </c>
      <c r="H7748">
        <v>16274.894480000001</v>
      </c>
      <c r="I7748">
        <v>0.50059222360930999</v>
      </c>
      <c r="J7748">
        <v>8147.0856167500897</v>
      </c>
      <c r="K7748">
        <f t="shared" si="364"/>
        <v>5.0059222360931E-4</v>
      </c>
      <c r="L7748">
        <f t="shared" si="365"/>
        <v>8.1470856167500862</v>
      </c>
    </row>
    <row r="7749" spans="1:12" x14ac:dyDescent="0.3">
      <c r="A7749" t="s">
        <v>51</v>
      </c>
      <c r="B7749" t="s">
        <v>646</v>
      </c>
      <c r="C7749" t="s">
        <v>645</v>
      </c>
      <c r="D7749" t="s">
        <v>30</v>
      </c>
      <c r="E7749" t="str">
        <f>VLOOKUP(D7749,Abbrev!$A$6:$B$67,2,FALSE)</f>
        <v>Menh-L</v>
      </c>
      <c r="F7749" t="str">
        <f t="shared" si="363"/>
        <v/>
      </c>
      <c r="G7749">
        <v>2004</v>
      </c>
      <c r="H7749">
        <v>16274.894480000001</v>
      </c>
      <c r="I7749">
        <v>5.2784966991811002</v>
      </c>
      <c r="J7749">
        <v>85906.976792200701</v>
      </c>
      <c r="K7749">
        <f t="shared" si="364"/>
        <v>5.2784966991810999E-3</v>
      </c>
      <c r="L7749">
        <f t="shared" si="365"/>
        <v>85.906976792200709</v>
      </c>
    </row>
    <row r="7750" spans="1:12" x14ac:dyDescent="0.3">
      <c r="A7750" t="s">
        <v>51</v>
      </c>
      <c r="B7750" t="s">
        <v>646</v>
      </c>
      <c r="C7750" t="s">
        <v>645</v>
      </c>
      <c r="D7750" t="s">
        <v>20</v>
      </c>
      <c r="E7750" t="str">
        <f>VLOOKUP(D7750,Abbrev!$A$6:$B$67,2,FALSE)</f>
        <v>Hake-S</v>
      </c>
      <c r="F7750" t="str">
        <f t="shared" si="363"/>
        <v/>
      </c>
      <c r="G7750">
        <v>2004</v>
      </c>
      <c r="H7750">
        <v>16274.894480000001</v>
      </c>
      <c r="I7750">
        <v>66.699567763867506</v>
      </c>
      <c r="J7750">
        <v>1085528.4272185499</v>
      </c>
      <c r="K7750">
        <f t="shared" si="364"/>
        <v>6.6699567763867512E-2</v>
      </c>
      <c r="L7750">
        <f t="shared" si="365"/>
        <v>1085.5284272185534</v>
      </c>
    </row>
    <row r="7751" spans="1:12" x14ac:dyDescent="0.3">
      <c r="A7751" t="s">
        <v>51</v>
      </c>
      <c r="B7751" t="s">
        <v>646</v>
      </c>
      <c r="C7751" t="s">
        <v>645</v>
      </c>
      <c r="D7751" t="s">
        <v>43</v>
      </c>
      <c r="E7751" t="str">
        <f>VLOOKUP(D7751,Abbrev!$A$6:$B$67,2,FALSE)</f>
        <v>Sflound-S</v>
      </c>
      <c r="F7751" t="str">
        <f t="shared" si="363"/>
        <v/>
      </c>
      <c r="G7751">
        <v>2004</v>
      </c>
      <c r="H7751">
        <v>16274.894480000001</v>
      </c>
      <c r="I7751">
        <v>7.7791861754146296</v>
      </c>
      <c r="J7751">
        <v>126605.434145148</v>
      </c>
      <c r="K7751">
        <f t="shared" si="364"/>
        <v>7.7791861754146294E-3</v>
      </c>
      <c r="L7751">
        <f t="shared" si="365"/>
        <v>126.60543414514787</v>
      </c>
    </row>
    <row r="7752" spans="1:12" x14ac:dyDescent="0.3">
      <c r="A7752" t="s">
        <v>51</v>
      </c>
      <c r="B7752" t="s">
        <v>646</v>
      </c>
      <c r="C7752" t="s">
        <v>645</v>
      </c>
      <c r="D7752" t="s">
        <v>29</v>
      </c>
      <c r="E7752" t="str">
        <f>VLOOKUP(D7752,Abbrev!$A$6:$B$67,2,FALSE)</f>
        <v>Sflound-L</v>
      </c>
      <c r="F7752" t="str">
        <f t="shared" si="363"/>
        <v/>
      </c>
      <c r="G7752">
        <v>2004</v>
      </c>
      <c r="H7752">
        <v>16274.894480000001</v>
      </c>
      <c r="I7752">
        <v>112.78302049732601</v>
      </c>
      <c r="J7752">
        <v>1835531.75772966</v>
      </c>
      <c r="K7752">
        <f t="shared" si="364"/>
        <v>0.11278302049732601</v>
      </c>
      <c r="L7752">
        <f t="shared" si="365"/>
        <v>1835.531757729658</v>
      </c>
    </row>
    <row r="7753" spans="1:12" x14ac:dyDescent="0.3">
      <c r="A7753" t="s">
        <v>51</v>
      </c>
      <c r="B7753" t="s">
        <v>646</v>
      </c>
      <c r="C7753" t="s">
        <v>645</v>
      </c>
      <c r="D7753" t="s">
        <v>44</v>
      </c>
      <c r="E7753" t="str">
        <f>VLOOKUP(D7753,Abbrev!$A$6:$B$67,2,FALSE)</f>
        <v>Blue-S</v>
      </c>
      <c r="F7753" t="str">
        <f t="shared" si="363"/>
        <v/>
      </c>
      <c r="G7753">
        <v>2004</v>
      </c>
      <c r="H7753">
        <v>16274.894480000001</v>
      </c>
      <c r="I7753">
        <v>342.10284373024803</v>
      </c>
      <c r="J7753">
        <v>5567687.6830177195</v>
      </c>
      <c r="K7753">
        <f t="shared" si="364"/>
        <v>0.34210284373024802</v>
      </c>
      <c r="L7753">
        <f t="shared" si="365"/>
        <v>5567.6876830177162</v>
      </c>
    </row>
    <row r="7754" spans="1:12" x14ac:dyDescent="0.3">
      <c r="A7754" t="s">
        <v>51</v>
      </c>
      <c r="B7754" t="s">
        <v>646</v>
      </c>
      <c r="C7754" t="s">
        <v>645</v>
      </c>
      <c r="D7754" t="s">
        <v>32</v>
      </c>
      <c r="E7754" t="str">
        <f>VLOOKUP(D7754,Abbrev!$A$6:$B$67,2,FALSE)</f>
        <v>Blue-M</v>
      </c>
      <c r="F7754" t="str">
        <f t="shared" si="363"/>
        <v/>
      </c>
      <c r="G7754">
        <v>2004</v>
      </c>
      <c r="H7754">
        <v>16274.894480000001</v>
      </c>
      <c r="I7754">
        <v>46.439829422739599</v>
      </c>
      <c r="J7754">
        <v>755803.32352428604</v>
      </c>
      <c r="K7754">
        <f t="shared" si="364"/>
        <v>4.6439829422739602E-2</v>
      </c>
      <c r="L7754">
        <f t="shared" si="365"/>
        <v>755.80332352428638</v>
      </c>
    </row>
    <row r="7755" spans="1:12" x14ac:dyDescent="0.3">
      <c r="A7755" t="s">
        <v>51</v>
      </c>
      <c r="B7755" t="s">
        <v>646</v>
      </c>
      <c r="C7755" t="s">
        <v>645</v>
      </c>
      <c r="D7755" t="s">
        <v>39</v>
      </c>
      <c r="E7755" t="str">
        <f>VLOOKUP(D7755,Abbrev!$A$6:$B$67,2,FALSE)</f>
        <v>Sbass-M</v>
      </c>
      <c r="F7755" t="str">
        <f t="shared" si="363"/>
        <v/>
      </c>
      <c r="G7755">
        <v>2004</v>
      </c>
      <c r="H7755">
        <v>16274.894480000001</v>
      </c>
      <c r="I7755">
        <v>194.76133633351699</v>
      </c>
      <c r="J7755">
        <v>3169720.1976117701</v>
      </c>
      <c r="K7755">
        <f t="shared" si="364"/>
        <v>0.194761336333517</v>
      </c>
      <c r="L7755">
        <f t="shared" si="365"/>
        <v>3169.7201976117794</v>
      </c>
    </row>
    <row r="7756" spans="1:12" x14ac:dyDescent="0.3">
      <c r="A7756" t="s">
        <v>51</v>
      </c>
      <c r="B7756" t="s">
        <v>646</v>
      </c>
      <c r="C7756" t="s">
        <v>645</v>
      </c>
      <c r="D7756" t="s">
        <v>35</v>
      </c>
      <c r="E7756" t="str">
        <f>VLOOKUP(D7756,Abbrev!$A$6:$B$67,2,FALSE)</f>
        <v>Sbass-L</v>
      </c>
      <c r="F7756" t="str">
        <f t="shared" si="363"/>
        <v/>
      </c>
      <c r="G7756">
        <v>2004</v>
      </c>
      <c r="H7756">
        <v>16274.894480000001</v>
      </c>
      <c r="I7756">
        <v>224.03909933702201</v>
      </c>
      <c r="J7756">
        <v>3646212.7011042698</v>
      </c>
      <c r="K7756">
        <f t="shared" si="364"/>
        <v>0.22403909933702201</v>
      </c>
      <c r="L7756">
        <f t="shared" si="365"/>
        <v>3646.2127011042712</v>
      </c>
    </row>
    <row r="7757" spans="1:12" x14ac:dyDescent="0.3">
      <c r="A7757" t="s">
        <v>51</v>
      </c>
      <c r="B7757" t="s">
        <v>646</v>
      </c>
      <c r="C7757" t="s">
        <v>645</v>
      </c>
      <c r="D7757" t="s">
        <v>40</v>
      </c>
      <c r="E7757" t="str">
        <f>VLOOKUP(D7757,Abbrev!$A$6:$B$67,2,FALSE)</f>
        <v>Weak-S</v>
      </c>
      <c r="F7757" t="str">
        <f t="shared" si="363"/>
        <v/>
      </c>
      <c r="G7757">
        <v>2004</v>
      </c>
      <c r="H7757">
        <v>16274.894480000001</v>
      </c>
      <c r="I7757">
        <v>641.22130536120301</v>
      </c>
      <c r="J7757">
        <v>10435809.0830814</v>
      </c>
      <c r="K7757">
        <f t="shared" si="364"/>
        <v>0.64122130536120303</v>
      </c>
      <c r="L7757">
        <f t="shared" si="365"/>
        <v>10435.809083081438</v>
      </c>
    </row>
    <row r="7758" spans="1:12" x14ac:dyDescent="0.3">
      <c r="A7758" t="s">
        <v>51</v>
      </c>
      <c r="B7758" t="s">
        <v>646</v>
      </c>
      <c r="C7758" t="s">
        <v>645</v>
      </c>
      <c r="D7758" t="s">
        <v>36</v>
      </c>
      <c r="E7758" t="str">
        <f>VLOOKUP(D7758,Abbrev!$A$6:$B$67,2,FALSE)</f>
        <v>Weak-M</v>
      </c>
      <c r="F7758" t="str">
        <f t="shared" si="363"/>
        <v/>
      </c>
      <c r="G7758">
        <v>2004</v>
      </c>
      <c r="H7758">
        <v>16274.894480000001</v>
      </c>
      <c r="I7758">
        <v>2820.1915327778602</v>
      </c>
      <c r="J7758">
        <v>45898319.609349199</v>
      </c>
      <c r="K7758">
        <f t="shared" si="364"/>
        <v>2.8201915327778604</v>
      </c>
      <c r="L7758">
        <f t="shared" si="365"/>
        <v>45898.319609349142</v>
      </c>
    </row>
    <row r="7759" spans="1:12" x14ac:dyDescent="0.3">
      <c r="A7759" t="s">
        <v>51</v>
      </c>
      <c r="B7759" t="s">
        <v>646</v>
      </c>
      <c r="C7759" t="s">
        <v>645</v>
      </c>
      <c r="D7759" t="s">
        <v>49</v>
      </c>
      <c r="E7759" t="str">
        <f>VLOOKUP(D7759,Abbrev!$A$6:$B$67,2,FALSE)</f>
        <v>Weak-L</v>
      </c>
      <c r="F7759" t="str">
        <f t="shared" si="363"/>
        <v/>
      </c>
      <c r="G7759">
        <v>2004</v>
      </c>
      <c r="H7759">
        <v>16274.894480000001</v>
      </c>
      <c r="I7759">
        <v>1.2437517985998301</v>
      </c>
      <c r="J7759">
        <v>20241.929281522502</v>
      </c>
      <c r="K7759">
        <f t="shared" si="364"/>
        <v>1.2437517985998301E-3</v>
      </c>
      <c r="L7759">
        <f t="shared" si="365"/>
        <v>20.241929281522449</v>
      </c>
    </row>
    <row r="7760" spans="1:12" x14ac:dyDescent="0.3">
      <c r="A7760" t="s">
        <v>51</v>
      </c>
      <c r="B7760" t="s">
        <v>646</v>
      </c>
      <c r="C7760" t="s">
        <v>645</v>
      </c>
      <c r="D7760" t="s">
        <v>7</v>
      </c>
      <c r="E7760" t="str">
        <f>VLOOKUP(D7760,Abbrev!$A$6:$B$67,2,FALSE)</f>
        <v>Alosines</v>
      </c>
      <c r="F7760" t="str">
        <f t="shared" si="363"/>
        <v/>
      </c>
      <c r="G7760">
        <v>2005</v>
      </c>
      <c r="H7760">
        <v>16274.894480000001</v>
      </c>
      <c r="I7760">
        <v>81.138694888159804</v>
      </c>
      <c r="J7760">
        <v>1320523.6975497201</v>
      </c>
      <c r="K7760">
        <f t="shared" si="364"/>
        <v>8.1138694888159807E-2</v>
      </c>
      <c r="L7760">
        <f t="shared" si="365"/>
        <v>1320.5236975497164</v>
      </c>
    </row>
    <row r="7761" spans="1:12" x14ac:dyDescent="0.3">
      <c r="A7761" t="s">
        <v>51</v>
      </c>
      <c r="B7761" t="s">
        <v>646</v>
      </c>
      <c r="C7761" t="s">
        <v>645</v>
      </c>
      <c r="D7761" t="s">
        <v>31</v>
      </c>
      <c r="E7761" t="str">
        <f>VLOOKUP(D7761,Abbrev!$A$6:$B$67,2,FALSE)</f>
        <v>Anch</v>
      </c>
      <c r="F7761" t="str">
        <f t="shared" si="363"/>
        <v/>
      </c>
      <c r="G7761">
        <v>2005</v>
      </c>
      <c r="H7761">
        <v>16274.894480000001</v>
      </c>
      <c r="I7761">
        <v>1624.7444712910501</v>
      </c>
      <c r="J7761">
        <v>26442544.827225301</v>
      </c>
      <c r="K7761">
        <f t="shared" si="364"/>
        <v>1.6247444712910502</v>
      </c>
      <c r="L7761">
        <f t="shared" si="365"/>
        <v>26442.544827225232</v>
      </c>
    </row>
    <row r="7762" spans="1:12" x14ac:dyDescent="0.3">
      <c r="A7762" t="s">
        <v>51</v>
      </c>
      <c r="B7762" t="s">
        <v>646</v>
      </c>
      <c r="C7762" t="s">
        <v>645</v>
      </c>
      <c r="D7762" t="s">
        <v>42</v>
      </c>
      <c r="E7762" t="str">
        <f>VLOOKUP(D7762,Abbrev!$A$6:$B$67,2,FALSE)</f>
        <v>Croaker</v>
      </c>
      <c r="F7762" t="str">
        <f t="shared" si="363"/>
        <v/>
      </c>
      <c r="G7762">
        <v>2005</v>
      </c>
      <c r="H7762">
        <v>16274.894480000001</v>
      </c>
      <c r="I7762">
        <v>5376.1763844982997</v>
      </c>
      <c r="J7762">
        <v>87496703.363577798</v>
      </c>
      <c r="K7762">
        <f t="shared" si="364"/>
        <v>5.3761763844982999</v>
      </c>
      <c r="L7762">
        <f t="shared" si="365"/>
        <v>87496.703363577748</v>
      </c>
    </row>
    <row r="7763" spans="1:12" x14ac:dyDescent="0.3">
      <c r="A7763" t="s">
        <v>51</v>
      </c>
      <c r="B7763" t="s">
        <v>646</v>
      </c>
      <c r="C7763" t="s">
        <v>645</v>
      </c>
      <c r="D7763" t="s">
        <v>8</v>
      </c>
      <c r="E7763" t="str">
        <f>VLOOKUP(D7763,Abbrev!$A$6:$B$67,2,FALSE)</f>
        <v>Herring</v>
      </c>
      <c r="F7763" t="str">
        <f t="shared" si="363"/>
        <v/>
      </c>
      <c r="G7763">
        <v>2005</v>
      </c>
      <c r="H7763">
        <v>16274.894480000001</v>
      </c>
      <c r="I7763">
        <v>536.22796474358995</v>
      </c>
      <c r="J7763">
        <v>8727053.5434270799</v>
      </c>
      <c r="K7763">
        <f t="shared" si="364"/>
        <v>0.53622796474358991</v>
      </c>
      <c r="L7763">
        <f t="shared" si="365"/>
        <v>8727.053543427086</v>
      </c>
    </row>
    <row r="7764" spans="1:12" x14ac:dyDescent="0.3">
      <c r="A7764" t="s">
        <v>51</v>
      </c>
      <c r="B7764" t="s">
        <v>646</v>
      </c>
      <c r="C7764" t="s">
        <v>645</v>
      </c>
      <c r="D7764" t="s">
        <v>9</v>
      </c>
      <c r="E7764" t="str">
        <f>VLOOKUP(D7764,Abbrev!$A$6:$B$67,2,FALSE)</f>
        <v>Mack</v>
      </c>
      <c r="F7764" t="str">
        <f t="shared" si="363"/>
        <v/>
      </c>
      <c r="G7764">
        <v>2005</v>
      </c>
      <c r="H7764">
        <v>16274.894480000001</v>
      </c>
      <c r="I7764">
        <v>14.152026804531101</v>
      </c>
      <c r="J7764">
        <v>230322.742921875</v>
      </c>
      <c r="K7764">
        <f t="shared" si="364"/>
        <v>1.4152026804531101E-2</v>
      </c>
      <c r="L7764">
        <f t="shared" si="365"/>
        <v>230.32274292187526</v>
      </c>
    </row>
    <row r="7765" spans="1:12" x14ac:dyDescent="0.3">
      <c r="A7765" t="s">
        <v>51</v>
      </c>
      <c r="B7765" t="s">
        <v>646</v>
      </c>
      <c r="C7765" t="s">
        <v>645</v>
      </c>
      <c r="D7765" t="s">
        <v>10</v>
      </c>
      <c r="E7765" t="str">
        <f>VLOOKUP(D7765,Abbrev!$A$6:$B$67,2,FALSE)</f>
        <v>Butter</v>
      </c>
      <c r="F7765" t="str">
        <f t="shared" si="363"/>
        <v/>
      </c>
      <c r="G7765">
        <v>2005</v>
      </c>
      <c r="H7765">
        <v>16274.894480000001</v>
      </c>
      <c r="I7765">
        <v>749.77578607180499</v>
      </c>
      <c r="J7765">
        <v>12202521.8019777</v>
      </c>
      <c r="K7765">
        <f t="shared" si="364"/>
        <v>0.74977578607180495</v>
      </c>
      <c r="L7765">
        <f t="shared" si="365"/>
        <v>12202.52180197768</v>
      </c>
    </row>
    <row r="7766" spans="1:12" x14ac:dyDescent="0.3">
      <c r="A7766" t="s">
        <v>51</v>
      </c>
      <c r="B7766" t="s">
        <v>646</v>
      </c>
      <c r="C7766" t="s">
        <v>645</v>
      </c>
      <c r="D7766" t="s">
        <v>11</v>
      </c>
      <c r="E7766" t="str">
        <f>VLOOKUP(D7766,Abbrev!$A$6:$B$67,2,FALSE)</f>
        <v>Dbenth-oth</v>
      </c>
      <c r="F7766" t="str">
        <f t="shared" si="363"/>
        <v/>
      </c>
      <c r="G7766">
        <v>2005</v>
      </c>
      <c r="H7766">
        <v>16274.894480000001</v>
      </c>
      <c r="I7766">
        <v>6778.3620783174501</v>
      </c>
      <c r="J7766">
        <v>110317127.57185</v>
      </c>
      <c r="K7766">
        <f t="shared" si="364"/>
        <v>6.7783620783174499</v>
      </c>
      <c r="L7766">
        <f t="shared" si="365"/>
        <v>110317.12757185</v>
      </c>
    </row>
    <row r="7767" spans="1:12" x14ac:dyDescent="0.3">
      <c r="A7767" t="s">
        <v>51</v>
      </c>
      <c r="B7767" t="s">
        <v>646</v>
      </c>
      <c r="C7767" t="s">
        <v>645</v>
      </c>
      <c r="D7767" t="s">
        <v>33</v>
      </c>
      <c r="E7767" t="str">
        <f>VLOOKUP(D7767,Abbrev!$A$6:$B$67,2,FALSE)</f>
        <v>Domni-oth</v>
      </c>
      <c r="F7767" t="str">
        <f t="shared" si="363"/>
        <v/>
      </c>
      <c r="G7767">
        <v>2005</v>
      </c>
      <c r="H7767">
        <v>16274.894480000001</v>
      </c>
      <c r="I7767">
        <v>3.6984352100820002</v>
      </c>
      <c r="J7767">
        <v>60191.642785201198</v>
      </c>
      <c r="K7767">
        <f t="shared" si="364"/>
        <v>3.6984352100820003E-3</v>
      </c>
      <c r="L7767">
        <f t="shared" si="365"/>
        <v>60.191642785201189</v>
      </c>
    </row>
    <row r="7768" spans="1:12" x14ac:dyDescent="0.3">
      <c r="A7768" t="s">
        <v>51</v>
      </c>
      <c r="B7768" t="s">
        <v>646</v>
      </c>
      <c r="C7768" t="s">
        <v>645</v>
      </c>
      <c r="D7768" t="s">
        <v>12</v>
      </c>
      <c r="E7768" t="str">
        <f>VLOOKUP(D7768,Abbrev!$A$6:$B$67,2,FALSE)</f>
        <v>Dpisc-oth</v>
      </c>
      <c r="F7768" t="str">
        <f t="shared" si="363"/>
        <v/>
      </c>
      <c r="G7768">
        <v>2005</v>
      </c>
      <c r="H7768">
        <v>16274.894480000001</v>
      </c>
      <c r="I7768">
        <v>1297.9582227964599</v>
      </c>
      <c r="J7768">
        <v>21124133.115460601</v>
      </c>
      <c r="K7768">
        <f t="shared" si="364"/>
        <v>1.2979582227964599</v>
      </c>
      <c r="L7768">
        <f t="shared" si="365"/>
        <v>21124.133115460718</v>
      </c>
    </row>
    <row r="7769" spans="1:12" x14ac:dyDescent="0.3">
      <c r="A7769" t="s">
        <v>51</v>
      </c>
      <c r="B7769" t="s">
        <v>646</v>
      </c>
      <c r="C7769" t="s">
        <v>645</v>
      </c>
      <c r="D7769" t="s">
        <v>13</v>
      </c>
      <c r="E7769" t="str">
        <f>VLOOKUP(D7769,Abbrev!$A$6:$B$67,2,FALSE)</f>
        <v>Haddock</v>
      </c>
      <c r="F7769" t="str">
        <f t="shared" si="363"/>
        <v/>
      </c>
      <c r="G7769">
        <v>2005</v>
      </c>
      <c r="H7769">
        <v>16274.894480000001</v>
      </c>
      <c r="I7769">
        <v>2.6999901156643798E-2</v>
      </c>
      <c r="J7769">
        <v>439.42054229480698</v>
      </c>
      <c r="K7769">
        <f t="shared" si="364"/>
        <v>2.6999901156643797E-5</v>
      </c>
      <c r="L7769">
        <f t="shared" si="365"/>
        <v>0.43942054229480776</v>
      </c>
    </row>
    <row r="7770" spans="1:12" x14ac:dyDescent="0.3">
      <c r="A7770" t="s">
        <v>51</v>
      </c>
      <c r="B7770" t="s">
        <v>646</v>
      </c>
      <c r="C7770" t="s">
        <v>645</v>
      </c>
      <c r="D7770" t="s">
        <v>27</v>
      </c>
      <c r="E7770" t="str">
        <f>VLOOKUP(D7770,Abbrev!$A$6:$B$67,2,FALSE)</f>
        <v>MedPel</v>
      </c>
      <c r="F7770" t="str">
        <f t="shared" si="363"/>
        <v/>
      </c>
      <c r="G7770">
        <v>2005</v>
      </c>
      <c r="H7770">
        <v>16274.894480000001</v>
      </c>
      <c r="I7770">
        <v>80.083681836143299</v>
      </c>
      <c r="J7770">
        <v>1303353.47145313</v>
      </c>
      <c r="K7770">
        <f t="shared" si="364"/>
        <v>8.0083681836143297E-2</v>
      </c>
      <c r="L7770">
        <f t="shared" si="365"/>
        <v>1303.3534714531249</v>
      </c>
    </row>
    <row r="7771" spans="1:12" x14ac:dyDescent="0.3">
      <c r="A7771" t="s">
        <v>51</v>
      </c>
      <c r="B7771" t="s">
        <v>646</v>
      </c>
      <c r="C7771" t="s">
        <v>645</v>
      </c>
      <c r="D7771" t="s">
        <v>14</v>
      </c>
      <c r="E7771" t="str">
        <f>VLOOKUP(D7771,Abbrev!$A$6:$B$67,2,FALSE)</f>
        <v>Mesopel</v>
      </c>
      <c r="F7771" t="str">
        <f t="shared" si="363"/>
        <v/>
      </c>
      <c r="G7771">
        <v>2005</v>
      </c>
      <c r="H7771">
        <v>16274.894480000001</v>
      </c>
      <c r="I7771">
        <v>3.0761547242711602</v>
      </c>
      <c r="J7771">
        <v>50064.093541666698</v>
      </c>
      <c r="K7771">
        <f t="shared" si="364"/>
        <v>3.0761547242711602E-3</v>
      </c>
      <c r="L7771">
        <f t="shared" si="365"/>
        <v>50.06409354166663</v>
      </c>
    </row>
    <row r="7772" spans="1:12" x14ac:dyDescent="0.3">
      <c r="A7772" t="s">
        <v>51</v>
      </c>
      <c r="B7772" t="s">
        <v>646</v>
      </c>
      <c r="C7772" t="s">
        <v>645</v>
      </c>
      <c r="D7772" t="s">
        <v>15</v>
      </c>
      <c r="E7772" t="str">
        <f>VLOOKUP(D7772,Abbrev!$A$6:$B$67,2,FALSE)</f>
        <v>Skate</v>
      </c>
      <c r="F7772" t="str">
        <f t="shared" si="363"/>
        <v/>
      </c>
      <c r="G7772">
        <v>2005</v>
      </c>
      <c r="H7772">
        <v>16274.894480000001</v>
      </c>
      <c r="I7772">
        <v>477.44686780431601</v>
      </c>
      <c r="J7772">
        <v>7770397.39332176</v>
      </c>
      <c r="K7772">
        <f t="shared" si="364"/>
        <v>0.477446867804316</v>
      </c>
      <c r="L7772">
        <f t="shared" si="365"/>
        <v>7770.3973933217521</v>
      </c>
    </row>
    <row r="7773" spans="1:12" x14ac:dyDescent="0.3">
      <c r="A7773" t="s">
        <v>51</v>
      </c>
      <c r="B7773" t="s">
        <v>646</v>
      </c>
      <c r="C7773" t="s">
        <v>645</v>
      </c>
      <c r="D7773" t="s">
        <v>16</v>
      </c>
      <c r="E7773" t="str">
        <f>VLOOKUP(D7773,Abbrev!$A$6:$B$67,2,FALSE)</f>
        <v>SmPel</v>
      </c>
      <c r="F7773" t="str">
        <f t="shared" si="363"/>
        <v/>
      </c>
      <c r="G7773">
        <v>2005</v>
      </c>
      <c r="H7773">
        <v>16274.894480000001</v>
      </c>
      <c r="I7773">
        <v>2651.60748636174</v>
      </c>
      <c r="J7773">
        <v>43154632.042915396</v>
      </c>
      <c r="K7773">
        <f t="shared" si="364"/>
        <v>2.65160748636174</v>
      </c>
      <c r="L7773">
        <f t="shared" si="365"/>
        <v>43154.632042915364</v>
      </c>
    </row>
    <row r="7774" spans="1:12" x14ac:dyDescent="0.3">
      <c r="A7774" t="s">
        <v>51</v>
      </c>
      <c r="B7774" t="s">
        <v>646</v>
      </c>
      <c r="C7774" t="s">
        <v>645</v>
      </c>
      <c r="D7774" t="s">
        <v>17</v>
      </c>
      <c r="E7774" t="str">
        <f>VLOOKUP(D7774,Abbrev!$A$6:$B$67,2,FALSE)</f>
        <v>Squid</v>
      </c>
      <c r="F7774" t="str">
        <f t="shared" si="363"/>
        <v/>
      </c>
      <c r="G7774">
        <v>2005</v>
      </c>
      <c r="H7774">
        <v>16274.894480000001</v>
      </c>
      <c r="I7774">
        <v>176.264094468959</v>
      </c>
      <c r="J7774">
        <v>2868679.53809505</v>
      </c>
      <c r="K7774">
        <f t="shared" si="364"/>
        <v>0.17626409446895899</v>
      </c>
      <c r="L7774">
        <f t="shared" si="365"/>
        <v>2868.6795380950593</v>
      </c>
    </row>
    <row r="7775" spans="1:12" x14ac:dyDescent="0.3">
      <c r="A7775" t="s">
        <v>51</v>
      </c>
      <c r="B7775" t="s">
        <v>646</v>
      </c>
      <c r="C7775" t="s">
        <v>645</v>
      </c>
      <c r="D7775" t="s">
        <v>19</v>
      </c>
      <c r="E7775" t="str">
        <f>VLOOKUP(D7775,Abbrev!$A$6:$B$67,2,FALSE)</f>
        <v>Dogfish-L</v>
      </c>
      <c r="F7775" t="str">
        <f t="shared" si="363"/>
        <v/>
      </c>
      <c r="G7775">
        <v>2005</v>
      </c>
      <c r="H7775">
        <v>16274.894480000001</v>
      </c>
      <c r="I7775">
        <v>2915.0910153525401</v>
      </c>
      <c r="J7775">
        <v>47442798.674458601</v>
      </c>
      <c r="K7775">
        <f t="shared" si="364"/>
        <v>2.91509101535254</v>
      </c>
      <c r="L7775">
        <f t="shared" si="365"/>
        <v>47442.798674458652</v>
      </c>
    </row>
    <row r="7776" spans="1:12" x14ac:dyDescent="0.3">
      <c r="A7776" t="s">
        <v>51</v>
      </c>
      <c r="B7776" t="s">
        <v>646</v>
      </c>
      <c r="C7776" t="s">
        <v>645</v>
      </c>
      <c r="D7776" t="s">
        <v>38</v>
      </c>
      <c r="E7776" t="str">
        <f>VLOOKUP(D7776,Abbrev!$A$6:$B$67,2,FALSE)</f>
        <v>Menh-S</v>
      </c>
      <c r="F7776" t="str">
        <f t="shared" si="363"/>
        <v/>
      </c>
      <c r="G7776">
        <v>2005</v>
      </c>
      <c r="H7776">
        <v>16274.894480000001</v>
      </c>
      <c r="I7776">
        <v>0.61833766038119498</v>
      </c>
      <c r="J7776">
        <v>10063.380175714001</v>
      </c>
      <c r="K7776">
        <f t="shared" si="364"/>
        <v>6.1833766038119499E-4</v>
      </c>
      <c r="L7776">
        <f t="shared" si="365"/>
        <v>10.063380175714025</v>
      </c>
    </row>
    <row r="7777" spans="1:12" x14ac:dyDescent="0.3">
      <c r="A7777" t="s">
        <v>51</v>
      </c>
      <c r="B7777" t="s">
        <v>646</v>
      </c>
      <c r="C7777" t="s">
        <v>645</v>
      </c>
      <c r="D7777" t="s">
        <v>45</v>
      </c>
      <c r="E7777" t="str">
        <f>VLOOKUP(D7777,Abbrev!$A$6:$B$67,2,FALSE)</f>
        <v>Menh-M</v>
      </c>
      <c r="F7777" t="str">
        <f t="shared" si="363"/>
        <v/>
      </c>
      <c r="G7777">
        <v>2005</v>
      </c>
      <c r="H7777">
        <v>16274.894480000001</v>
      </c>
      <c r="I7777">
        <v>1.5699155026557099</v>
      </c>
      <c r="J7777">
        <v>25550.209148237798</v>
      </c>
      <c r="K7777">
        <f t="shared" si="364"/>
        <v>1.5699155026557099E-3</v>
      </c>
      <c r="L7777">
        <f t="shared" si="365"/>
        <v>25.55020914823784</v>
      </c>
    </row>
    <row r="7778" spans="1:12" x14ac:dyDescent="0.3">
      <c r="A7778" t="s">
        <v>51</v>
      </c>
      <c r="B7778" t="s">
        <v>646</v>
      </c>
      <c r="C7778" t="s">
        <v>645</v>
      </c>
      <c r="D7778" t="s">
        <v>30</v>
      </c>
      <c r="E7778" t="str">
        <f>VLOOKUP(D7778,Abbrev!$A$6:$B$67,2,FALSE)</f>
        <v>Menh-L</v>
      </c>
      <c r="F7778" t="str">
        <f t="shared" si="363"/>
        <v/>
      </c>
      <c r="G7778">
        <v>2005</v>
      </c>
      <c r="H7778">
        <v>16274.894480000001</v>
      </c>
      <c r="I7778">
        <v>119.054497121694</v>
      </c>
      <c r="J7778">
        <v>1937599.37802504</v>
      </c>
      <c r="K7778">
        <f t="shared" si="364"/>
        <v>0.119054497121694</v>
      </c>
      <c r="L7778">
        <f t="shared" si="365"/>
        <v>1937.5993780250337</v>
      </c>
    </row>
    <row r="7779" spans="1:12" x14ac:dyDescent="0.3">
      <c r="A7779" t="s">
        <v>51</v>
      </c>
      <c r="B7779" t="s">
        <v>646</v>
      </c>
      <c r="C7779" t="s">
        <v>645</v>
      </c>
      <c r="D7779" t="s">
        <v>20</v>
      </c>
      <c r="E7779" t="str">
        <f>VLOOKUP(D7779,Abbrev!$A$6:$B$67,2,FALSE)</f>
        <v>Hake-S</v>
      </c>
      <c r="F7779" t="str">
        <f t="shared" si="363"/>
        <v/>
      </c>
      <c r="G7779">
        <v>2005</v>
      </c>
      <c r="H7779">
        <v>16274.894480000001</v>
      </c>
      <c r="I7779">
        <v>18.6776590248834</v>
      </c>
      <c r="J7779">
        <v>303976.92976339703</v>
      </c>
      <c r="K7779">
        <f t="shared" si="364"/>
        <v>1.86776590248834E-2</v>
      </c>
      <c r="L7779">
        <f t="shared" si="365"/>
        <v>303.97692976339704</v>
      </c>
    </row>
    <row r="7780" spans="1:12" x14ac:dyDescent="0.3">
      <c r="A7780" t="s">
        <v>51</v>
      </c>
      <c r="B7780" t="s">
        <v>646</v>
      </c>
      <c r="C7780" t="s">
        <v>645</v>
      </c>
      <c r="D7780" t="s">
        <v>26</v>
      </c>
      <c r="E7780" t="str">
        <f>VLOOKUP(D7780,Abbrev!$A$6:$B$67,2,FALSE)</f>
        <v>Cod-S</v>
      </c>
      <c r="F7780" t="str">
        <f t="shared" si="363"/>
        <v/>
      </c>
      <c r="G7780">
        <v>2005</v>
      </c>
      <c r="H7780">
        <v>16274.894480000001</v>
      </c>
      <c r="I7780">
        <v>3.1916953945778899E-4</v>
      </c>
      <c r="J7780">
        <v>5.1944505759057096</v>
      </c>
      <c r="K7780">
        <f t="shared" si="364"/>
        <v>3.19169539457789E-7</v>
      </c>
      <c r="L7780">
        <f t="shared" si="365"/>
        <v>5.1944505759057126E-3</v>
      </c>
    </row>
    <row r="7781" spans="1:12" x14ac:dyDescent="0.3">
      <c r="A7781" t="s">
        <v>51</v>
      </c>
      <c r="B7781" t="s">
        <v>646</v>
      </c>
      <c r="C7781" t="s">
        <v>645</v>
      </c>
      <c r="D7781" t="s">
        <v>43</v>
      </c>
      <c r="E7781" t="str">
        <f>VLOOKUP(D7781,Abbrev!$A$6:$B$67,2,FALSE)</f>
        <v>Sflound-S</v>
      </c>
      <c r="F7781" t="str">
        <f t="shared" si="363"/>
        <v/>
      </c>
      <c r="G7781">
        <v>2005</v>
      </c>
      <c r="H7781">
        <v>16274.894480000001</v>
      </c>
      <c r="I7781">
        <v>2.2454550915790499</v>
      </c>
      <c r="J7781">
        <v>36544.544675027901</v>
      </c>
      <c r="K7781">
        <f t="shared" si="364"/>
        <v>2.2454550915790498E-3</v>
      </c>
      <c r="L7781">
        <f t="shared" si="365"/>
        <v>36.544544675027772</v>
      </c>
    </row>
    <row r="7782" spans="1:12" x14ac:dyDescent="0.3">
      <c r="A7782" t="s">
        <v>51</v>
      </c>
      <c r="B7782" t="s">
        <v>646</v>
      </c>
      <c r="C7782" t="s">
        <v>645</v>
      </c>
      <c r="D7782" t="s">
        <v>29</v>
      </c>
      <c r="E7782" t="str">
        <f>VLOOKUP(D7782,Abbrev!$A$6:$B$67,2,FALSE)</f>
        <v>Sflound-L</v>
      </c>
      <c r="F7782" t="str">
        <f t="shared" si="363"/>
        <v/>
      </c>
      <c r="G7782">
        <v>2005</v>
      </c>
      <c r="H7782">
        <v>16274.894480000001</v>
      </c>
      <c r="I7782">
        <v>98.064801469107607</v>
      </c>
      <c r="J7782">
        <v>1595994.2961118801</v>
      </c>
      <c r="K7782">
        <f t="shared" si="364"/>
        <v>9.8064801469107607E-2</v>
      </c>
      <c r="L7782">
        <f t="shared" si="365"/>
        <v>1595.9942961118754</v>
      </c>
    </row>
    <row r="7783" spans="1:12" x14ac:dyDescent="0.3">
      <c r="A7783" t="s">
        <v>51</v>
      </c>
      <c r="B7783" t="s">
        <v>646</v>
      </c>
      <c r="C7783" t="s">
        <v>645</v>
      </c>
      <c r="D7783" t="s">
        <v>44</v>
      </c>
      <c r="E7783" t="str">
        <f>VLOOKUP(D7783,Abbrev!$A$6:$B$67,2,FALSE)</f>
        <v>Blue-S</v>
      </c>
      <c r="F7783" t="str">
        <f t="shared" si="363"/>
        <v/>
      </c>
      <c r="G7783">
        <v>2005</v>
      </c>
      <c r="H7783">
        <v>16274.894480000001</v>
      </c>
      <c r="I7783">
        <v>405.78039403063502</v>
      </c>
      <c r="J7783">
        <v>6604033.0949013997</v>
      </c>
      <c r="K7783">
        <f t="shared" si="364"/>
        <v>0.40578039403063504</v>
      </c>
      <c r="L7783">
        <f t="shared" si="365"/>
        <v>6604.0330949014078</v>
      </c>
    </row>
    <row r="7784" spans="1:12" x14ac:dyDescent="0.3">
      <c r="A7784" t="s">
        <v>51</v>
      </c>
      <c r="B7784" t="s">
        <v>646</v>
      </c>
      <c r="C7784" t="s">
        <v>645</v>
      </c>
      <c r="D7784" t="s">
        <v>32</v>
      </c>
      <c r="E7784" t="str">
        <f>VLOOKUP(D7784,Abbrev!$A$6:$B$67,2,FALSE)</f>
        <v>Blue-M</v>
      </c>
      <c r="F7784" t="str">
        <f t="shared" si="363"/>
        <v/>
      </c>
      <c r="G7784">
        <v>2005</v>
      </c>
      <c r="H7784">
        <v>16274.894480000001</v>
      </c>
      <c r="I7784">
        <v>66.357667789878803</v>
      </c>
      <c r="J7784">
        <v>1079964.04121917</v>
      </c>
      <c r="K7784">
        <f t="shared" si="364"/>
        <v>6.635766778987881E-2</v>
      </c>
      <c r="L7784">
        <f t="shared" si="365"/>
        <v>1079.9640412191725</v>
      </c>
    </row>
    <row r="7785" spans="1:12" x14ac:dyDescent="0.3">
      <c r="A7785" t="s">
        <v>51</v>
      </c>
      <c r="B7785" t="s">
        <v>646</v>
      </c>
      <c r="C7785" t="s">
        <v>645</v>
      </c>
      <c r="D7785" t="s">
        <v>28</v>
      </c>
      <c r="E7785" t="str">
        <f>VLOOKUP(D7785,Abbrev!$A$6:$B$67,2,FALSE)</f>
        <v>Blue-L</v>
      </c>
      <c r="F7785" t="str">
        <f t="shared" si="363"/>
        <v/>
      </c>
      <c r="G7785">
        <v>2005</v>
      </c>
      <c r="H7785">
        <v>16274.894480000001</v>
      </c>
      <c r="I7785">
        <v>32.027114054536099</v>
      </c>
      <c r="J7785">
        <v>521237.90173649898</v>
      </c>
      <c r="K7785">
        <f t="shared" si="364"/>
        <v>3.20271140545361E-2</v>
      </c>
      <c r="L7785">
        <f t="shared" si="365"/>
        <v>521.23790173650002</v>
      </c>
    </row>
    <row r="7786" spans="1:12" x14ac:dyDescent="0.3">
      <c r="A7786" t="s">
        <v>51</v>
      </c>
      <c r="B7786" t="s">
        <v>646</v>
      </c>
      <c r="C7786" t="s">
        <v>645</v>
      </c>
      <c r="D7786" t="s">
        <v>39</v>
      </c>
      <c r="E7786" t="str">
        <f>VLOOKUP(D7786,Abbrev!$A$6:$B$67,2,FALSE)</f>
        <v>Sbass-M</v>
      </c>
      <c r="F7786" t="str">
        <f t="shared" si="363"/>
        <v/>
      </c>
      <c r="G7786">
        <v>2005</v>
      </c>
      <c r="H7786">
        <v>16274.894480000001</v>
      </c>
      <c r="I7786">
        <v>79.543469980311002</v>
      </c>
      <c r="J7786">
        <v>1294561.58050261</v>
      </c>
      <c r="K7786">
        <f t="shared" si="364"/>
        <v>7.9543469980311005E-2</v>
      </c>
      <c r="L7786">
        <f t="shared" si="365"/>
        <v>1294.5615805026093</v>
      </c>
    </row>
    <row r="7787" spans="1:12" x14ac:dyDescent="0.3">
      <c r="A7787" t="s">
        <v>51</v>
      </c>
      <c r="B7787" t="s">
        <v>646</v>
      </c>
      <c r="C7787" t="s">
        <v>645</v>
      </c>
      <c r="D7787" t="s">
        <v>35</v>
      </c>
      <c r="E7787" t="str">
        <f>VLOOKUP(D7787,Abbrev!$A$6:$B$67,2,FALSE)</f>
        <v>Sbass-L</v>
      </c>
      <c r="F7787" t="str">
        <f t="shared" si="363"/>
        <v/>
      </c>
      <c r="G7787">
        <v>2005</v>
      </c>
      <c r="H7787">
        <v>16274.894480000001</v>
      </c>
      <c r="I7787">
        <v>326.37119675305303</v>
      </c>
      <c r="J7787">
        <v>5311656.7884672601</v>
      </c>
      <c r="K7787">
        <f t="shared" si="364"/>
        <v>0.32637119675305304</v>
      </c>
      <c r="L7787">
        <f t="shared" si="365"/>
        <v>5311.6567884672568</v>
      </c>
    </row>
    <row r="7788" spans="1:12" x14ac:dyDescent="0.3">
      <c r="A7788" t="s">
        <v>51</v>
      </c>
      <c r="B7788" t="s">
        <v>646</v>
      </c>
      <c r="C7788" t="s">
        <v>645</v>
      </c>
      <c r="D7788" t="s">
        <v>40</v>
      </c>
      <c r="E7788" t="str">
        <f>VLOOKUP(D7788,Abbrev!$A$6:$B$67,2,FALSE)</f>
        <v>Weak-S</v>
      </c>
      <c r="F7788" t="str">
        <f t="shared" si="363"/>
        <v/>
      </c>
      <c r="G7788">
        <v>2005</v>
      </c>
      <c r="H7788">
        <v>16274.894480000001</v>
      </c>
      <c r="I7788">
        <v>1096.83604135057</v>
      </c>
      <c r="J7788">
        <v>17850890.834841501</v>
      </c>
      <c r="K7788">
        <f t="shared" si="364"/>
        <v>1.09683604135057</v>
      </c>
      <c r="L7788">
        <f t="shared" si="365"/>
        <v>17850.890834841444</v>
      </c>
    </row>
    <row r="7789" spans="1:12" x14ac:dyDescent="0.3">
      <c r="A7789" t="s">
        <v>51</v>
      </c>
      <c r="B7789" t="s">
        <v>646</v>
      </c>
      <c r="C7789" t="s">
        <v>645</v>
      </c>
      <c r="D7789" t="s">
        <v>36</v>
      </c>
      <c r="E7789" t="str">
        <f>VLOOKUP(D7789,Abbrev!$A$6:$B$67,2,FALSE)</f>
        <v>Weak-M</v>
      </c>
      <c r="F7789" t="str">
        <f t="shared" si="363"/>
        <v/>
      </c>
      <c r="G7789">
        <v>2005</v>
      </c>
      <c r="H7789">
        <v>16274.894480000001</v>
      </c>
      <c r="I7789">
        <v>1704.7209974397799</v>
      </c>
      <c r="J7789">
        <v>27744154.351172801</v>
      </c>
      <c r="K7789">
        <f t="shared" si="364"/>
        <v>1.7047209974397799</v>
      </c>
      <c r="L7789">
        <f t="shared" si="365"/>
        <v>27744.154351172769</v>
      </c>
    </row>
    <row r="7790" spans="1:12" x14ac:dyDescent="0.3">
      <c r="A7790" t="s">
        <v>51</v>
      </c>
      <c r="B7790" t="s">
        <v>646</v>
      </c>
      <c r="C7790" t="s">
        <v>645</v>
      </c>
      <c r="D7790" t="s">
        <v>7</v>
      </c>
      <c r="E7790" t="str">
        <f>VLOOKUP(D7790,Abbrev!$A$6:$B$67,2,FALSE)</f>
        <v>Alosines</v>
      </c>
      <c r="F7790" t="str">
        <f t="shared" si="363"/>
        <v/>
      </c>
      <c r="G7790">
        <v>2006</v>
      </c>
      <c r="H7790">
        <v>16274.894480000001</v>
      </c>
      <c r="I7790">
        <v>23.578597486987899</v>
      </c>
      <c r="J7790">
        <v>383739.18608712102</v>
      </c>
      <c r="K7790">
        <f t="shared" si="364"/>
        <v>2.3578597486987898E-2</v>
      </c>
      <c r="L7790">
        <f t="shared" si="365"/>
        <v>383.73918608712125</v>
      </c>
    </row>
    <row r="7791" spans="1:12" x14ac:dyDescent="0.3">
      <c r="A7791" t="s">
        <v>51</v>
      </c>
      <c r="B7791" t="s">
        <v>646</v>
      </c>
      <c r="C7791" t="s">
        <v>645</v>
      </c>
      <c r="D7791" t="s">
        <v>31</v>
      </c>
      <c r="E7791" t="str">
        <f>VLOOKUP(D7791,Abbrev!$A$6:$B$67,2,FALSE)</f>
        <v>Anch</v>
      </c>
      <c r="F7791" t="str">
        <f t="shared" si="363"/>
        <v/>
      </c>
      <c r="G7791">
        <v>2006</v>
      </c>
      <c r="H7791">
        <v>16274.894480000001</v>
      </c>
      <c r="I7791">
        <v>856.42224476971398</v>
      </c>
      <c r="J7791">
        <v>13938181.663951799</v>
      </c>
      <c r="K7791">
        <f t="shared" si="364"/>
        <v>0.85642224476971396</v>
      </c>
      <c r="L7791">
        <f t="shared" si="365"/>
        <v>13938.181663951827</v>
      </c>
    </row>
    <row r="7792" spans="1:12" x14ac:dyDescent="0.3">
      <c r="A7792" t="s">
        <v>51</v>
      </c>
      <c r="B7792" t="s">
        <v>646</v>
      </c>
      <c r="C7792" t="s">
        <v>645</v>
      </c>
      <c r="D7792" t="s">
        <v>42</v>
      </c>
      <c r="E7792" t="str">
        <f>VLOOKUP(D7792,Abbrev!$A$6:$B$67,2,FALSE)</f>
        <v>Croaker</v>
      </c>
      <c r="F7792" t="str">
        <f t="shared" si="363"/>
        <v/>
      </c>
      <c r="G7792">
        <v>2006</v>
      </c>
      <c r="H7792">
        <v>16274.894480000001</v>
      </c>
      <c r="I7792">
        <v>7072.8924727051899</v>
      </c>
      <c r="J7792">
        <v>115110578.661663</v>
      </c>
      <c r="K7792">
        <f t="shared" si="364"/>
        <v>7.0728924727051901</v>
      </c>
      <c r="L7792">
        <f t="shared" si="365"/>
        <v>115110.57866166325</v>
      </c>
    </row>
    <row r="7793" spans="1:12" x14ac:dyDescent="0.3">
      <c r="A7793" t="s">
        <v>51</v>
      </c>
      <c r="B7793" t="s">
        <v>646</v>
      </c>
      <c r="C7793" t="s">
        <v>645</v>
      </c>
      <c r="D7793" t="s">
        <v>8</v>
      </c>
      <c r="E7793" t="str">
        <f>VLOOKUP(D7793,Abbrev!$A$6:$B$67,2,FALSE)</f>
        <v>Herring</v>
      </c>
      <c r="F7793" t="str">
        <f t="shared" si="363"/>
        <v/>
      </c>
      <c r="G7793">
        <v>2006</v>
      </c>
      <c r="H7793">
        <v>16274.894480000001</v>
      </c>
      <c r="I7793">
        <v>6259.6376119599599</v>
      </c>
      <c r="J7793">
        <v>101874941.617687</v>
      </c>
      <c r="K7793">
        <f t="shared" si="364"/>
        <v>6.2596376119599597</v>
      </c>
      <c r="L7793">
        <f t="shared" si="365"/>
        <v>101874.94161768754</v>
      </c>
    </row>
    <row r="7794" spans="1:12" x14ac:dyDescent="0.3">
      <c r="A7794" t="s">
        <v>51</v>
      </c>
      <c r="B7794" t="s">
        <v>646</v>
      </c>
      <c r="C7794" t="s">
        <v>645</v>
      </c>
      <c r="D7794" t="s">
        <v>9</v>
      </c>
      <c r="E7794" t="str">
        <f>VLOOKUP(D7794,Abbrev!$A$6:$B$67,2,FALSE)</f>
        <v>Mack</v>
      </c>
      <c r="F7794" t="str">
        <f t="shared" si="363"/>
        <v/>
      </c>
      <c r="G7794">
        <v>2006</v>
      </c>
      <c r="H7794">
        <v>16274.894480000001</v>
      </c>
      <c r="I7794">
        <v>84.412508643967399</v>
      </c>
      <c r="J7794">
        <v>1373804.67097266</v>
      </c>
      <c r="K7794">
        <f t="shared" si="364"/>
        <v>8.4412508643967404E-2</v>
      </c>
      <c r="L7794">
        <f t="shared" si="365"/>
        <v>1373.8046709726575</v>
      </c>
    </row>
    <row r="7795" spans="1:12" x14ac:dyDescent="0.3">
      <c r="A7795" t="s">
        <v>51</v>
      </c>
      <c r="B7795" t="s">
        <v>646</v>
      </c>
      <c r="C7795" t="s">
        <v>645</v>
      </c>
      <c r="D7795" t="s">
        <v>10</v>
      </c>
      <c r="E7795" t="str">
        <f>VLOOKUP(D7795,Abbrev!$A$6:$B$67,2,FALSE)</f>
        <v>Butter</v>
      </c>
      <c r="F7795" t="str">
        <f t="shared" si="363"/>
        <v/>
      </c>
      <c r="G7795">
        <v>2006</v>
      </c>
      <c r="H7795">
        <v>16274.894480000001</v>
      </c>
      <c r="I7795">
        <v>1114.3067067778099</v>
      </c>
      <c r="J7795">
        <v>18135224.0711652</v>
      </c>
      <c r="K7795">
        <f t="shared" si="364"/>
        <v>1.1143067067778099</v>
      </c>
      <c r="L7795">
        <f t="shared" si="365"/>
        <v>18135.224071165158</v>
      </c>
    </row>
    <row r="7796" spans="1:12" x14ac:dyDescent="0.3">
      <c r="A7796" t="s">
        <v>51</v>
      </c>
      <c r="B7796" t="s">
        <v>646</v>
      </c>
      <c r="C7796" t="s">
        <v>645</v>
      </c>
      <c r="D7796" t="s">
        <v>11</v>
      </c>
      <c r="E7796" t="str">
        <f>VLOOKUP(D7796,Abbrev!$A$6:$B$67,2,FALSE)</f>
        <v>Dbenth-oth</v>
      </c>
      <c r="F7796" t="str">
        <f t="shared" si="363"/>
        <v/>
      </c>
      <c r="G7796">
        <v>2006</v>
      </c>
      <c r="H7796">
        <v>16274.894480000001</v>
      </c>
      <c r="I7796">
        <v>5171.3754451835503</v>
      </c>
      <c r="J7796">
        <v>84163589.686825201</v>
      </c>
      <c r="K7796">
        <f t="shared" si="364"/>
        <v>5.1713754451835499</v>
      </c>
      <c r="L7796">
        <f t="shared" si="365"/>
        <v>84163.589686825304</v>
      </c>
    </row>
    <row r="7797" spans="1:12" x14ac:dyDescent="0.3">
      <c r="A7797" t="s">
        <v>51</v>
      </c>
      <c r="B7797" t="s">
        <v>646</v>
      </c>
      <c r="C7797" t="s">
        <v>645</v>
      </c>
      <c r="D7797" t="s">
        <v>33</v>
      </c>
      <c r="E7797" t="str">
        <f>VLOOKUP(D7797,Abbrev!$A$6:$B$67,2,FALSE)</f>
        <v>Domni-oth</v>
      </c>
      <c r="F7797" t="str">
        <f t="shared" si="363"/>
        <v/>
      </c>
      <c r="G7797">
        <v>2006</v>
      </c>
      <c r="H7797">
        <v>16274.894480000001</v>
      </c>
      <c r="I7797">
        <v>12.4157272325376</v>
      </c>
      <c r="J7797">
        <v>202064.650602012</v>
      </c>
      <c r="K7797">
        <f t="shared" si="364"/>
        <v>1.24157272325376E-2</v>
      </c>
      <c r="L7797">
        <f t="shared" si="365"/>
        <v>202.06465060201188</v>
      </c>
    </row>
    <row r="7798" spans="1:12" x14ac:dyDescent="0.3">
      <c r="A7798" t="s">
        <v>51</v>
      </c>
      <c r="B7798" t="s">
        <v>646</v>
      </c>
      <c r="C7798" t="s">
        <v>645</v>
      </c>
      <c r="D7798" t="s">
        <v>12</v>
      </c>
      <c r="E7798" t="str">
        <f>VLOOKUP(D7798,Abbrev!$A$6:$B$67,2,FALSE)</f>
        <v>Dpisc-oth</v>
      </c>
      <c r="F7798" t="str">
        <f t="shared" si="363"/>
        <v/>
      </c>
      <c r="G7798">
        <v>2006</v>
      </c>
      <c r="H7798">
        <v>16274.894480000001</v>
      </c>
      <c r="I7798">
        <v>601.76331693592704</v>
      </c>
      <c r="J7798">
        <v>9793634.4850670006</v>
      </c>
      <c r="K7798">
        <f t="shared" si="364"/>
        <v>0.601763316935927</v>
      </c>
      <c r="L7798">
        <f t="shared" si="365"/>
        <v>9793.6344850670084</v>
      </c>
    </row>
    <row r="7799" spans="1:12" x14ac:dyDescent="0.3">
      <c r="A7799" t="s">
        <v>51</v>
      </c>
      <c r="B7799" t="s">
        <v>646</v>
      </c>
      <c r="C7799" t="s">
        <v>645</v>
      </c>
      <c r="D7799" t="s">
        <v>27</v>
      </c>
      <c r="E7799" t="str">
        <f>VLOOKUP(D7799,Abbrev!$A$6:$B$67,2,FALSE)</f>
        <v>MedPel</v>
      </c>
      <c r="F7799" t="str">
        <f t="shared" si="363"/>
        <v/>
      </c>
      <c r="G7799">
        <v>2006</v>
      </c>
      <c r="H7799">
        <v>16274.894480000001</v>
      </c>
      <c r="I7799">
        <v>96.094864797374399</v>
      </c>
      <c r="J7799">
        <v>1563933.78464714</v>
      </c>
      <c r="K7799">
        <f t="shared" si="364"/>
        <v>9.6094864797374405E-2</v>
      </c>
      <c r="L7799">
        <f t="shared" si="365"/>
        <v>1563.9337846471351</v>
      </c>
    </row>
    <row r="7800" spans="1:12" x14ac:dyDescent="0.3">
      <c r="A7800" t="s">
        <v>51</v>
      </c>
      <c r="B7800" t="s">
        <v>646</v>
      </c>
      <c r="C7800" t="s">
        <v>645</v>
      </c>
      <c r="D7800" t="s">
        <v>14</v>
      </c>
      <c r="E7800" t="str">
        <f>VLOOKUP(D7800,Abbrev!$A$6:$B$67,2,FALSE)</f>
        <v>Mesopel</v>
      </c>
      <c r="F7800" t="str">
        <f t="shared" si="363"/>
        <v/>
      </c>
      <c r="G7800">
        <v>2006</v>
      </c>
      <c r="H7800">
        <v>16274.894480000001</v>
      </c>
      <c r="I7800">
        <v>3.35269307604496</v>
      </c>
      <c r="J7800">
        <v>54564.726036458298</v>
      </c>
      <c r="K7800">
        <f t="shared" si="364"/>
        <v>3.3526930760449602E-3</v>
      </c>
      <c r="L7800">
        <f t="shared" si="365"/>
        <v>54.564726036458346</v>
      </c>
    </row>
    <row r="7801" spans="1:12" x14ac:dyDescent="0.3">
      <c r="A7801" t="s">
        <v>51</v>
      </c>
      <c r="B7801" t="s">
        <v>646</v>
      </c>
      <c r="C7801" t="s">
        <v>645</v>
      </c>
      <c r="D7801" t="s">
        <v>15</v>
      </c>
      <c r="E7801" t="str">
        <f>VLOOKUP(D7801,Abbrev!$A$6:$B$67,2,FALSE)</f>
        <v>Skate</v>
      </c>
      <c r="F7801" t="str">
        <f t="shared" si="363"/>
        <v/>
      </c>
      <c r="G7801">
        <v>2006</v>
      </c>
      <c r="H7801">
        <v>16274.894480000001</v>
      </c>
      <c r="I7801">
        <v>554.66464188973305</v>
      </c>
      <c r="J7801">
        <v>9027108.5185423903</v>
      </c>
      <c r="K7801">
        <f t="shared" si="364"/>
        <v>0.55466464188973308</v>
      </c>
      <c r="L7801">
        <f t="shared" si="365"/>
        <v>9027.1085185423944</v>
      </c>
    </row>
    <row r="7802" spans="1:12" x14ac:dyDescent="0.3">
      <c r="A7802" t="s">
        <v>51</v>
      </c>
      <c r="B7802" t="s">
        <v>646</v>
      </c>
      <c r="C7802" t="s">
        <v>645</v>
      </c>
      <c r="D7802" t="s">
        <v>16</v>
      </c>
      <c r="E7802" t="str">
        <f>VLOOKUP(D7802,Abbrev!$A$6:$B$67,2,FALSE)</f>
        <v>SmPel</v>
      </c>
      <c r="F7802" t="str">
        <f t="shared" si="363"/>
        <v/>
      </c>
      <c r="G7802">
        <v>2006</v>
      </c>
      <c r="H7802">
        <v>16274.894480000001</v>
      </c>
      <c r="I7802">
        <v>1713.69509708685</v>
      </c>
      <c r="J7802">
        <v>27890206.8759818</v>
      </c>
      <c r="K7802">
        <f t="shared" si="364"/>
        <v>1.7136950970868499</v>
      </c>
      <c r="L7802">
        <f t="shared" si="365"/>
        <v>27890.206875981839</v>
      </c>
    </row>
    <row r="7803" spans="1:12" x14ac:dyDescent="0.3">
      <c r="A7803" t="s">
        <v>51</v>
      </c>
      <c r="B7803" t="s">
        <v>646</v>
      </c>
      <c r="C7803" t="s">
        <v>645</v>
      </c>
      <c r="D7803" t="s">
        <v>17</v>
      </c>
      <c r="E7803" t="str">
        <f>VLOOKUP(D7803,Abbrev!$A$6:$B$67,2,FALSE)</f>
        <v>Squid</v>
      </c>
      <c r="F7803" t="str">
        <f t="shared" si="363"/>
        <v/>
      </c>
      <c r="G7803">
        <v>2006</v>
      </c>
      <c r="H7803">
        <v>16274.894480000001</v>
      </c>
      <c r="I7803">
        <v>184.81838064190401</v>
      </c>
      <c r="J7803">
        <v>3007899.6429114598</v>
      </c>
      <c r="K7803">
        <f t="shared" si="364"/>
        <v>0.18481838064190401</v>
      </c>
      <c r="L7803">
        <f t="shared" si="365"/>
        <v>3007.8996429114627</v>
      </c>
    </row>
    <row r="7804" spans="1:12" x14ac:dyDescent="0.3">
      <c r="A7804" t="s">
        <v>51</v>
      </c>
      <c r="B7804" t="s">
        <v>646</v>
      </c>
      <c r="C7804" t="s">
        <v>645</v>
      </c>
      <c r="D7804" t="s">
        <v>18</v>
      </c>
      <c r="E7804" t="str">
        <f>VLOOKUP(D7804,Abbrev!$A$6:$B$67,2,FALSE)</f>
        <v>Dogfish-S</v>
      </c>
      <c r="F7804" t="str">
        <f t="shared" si="363"/>
        <v/>
      </c>
      <c r="G7804">
        <v>2006</v>
      </c>
      <c r="H7804">
        <v>16274.894480000001</v>
      </c>
      <c r="I7804">
        <v>3.3851128834955402</v>
      </c>
      <c r="J7804">
        <v>55092.354981778502</v>
      </c>
      <c r="K7804">
        <f t="shared" si="364"/>
        <v>3.3851128834955402E-3</v>
      </c>
      <c r="L7804">
        <f t="shared" si="365"/>
        <v>55.092354981778456</v>
      </c>
    </row>
    <row r="7805" spans="1:12" x14ac:dyDescent="0.3">
      <c r="A7805" t="s">
        <v>51</v>
      </c>
      <c r="B7805" t="s">
        <v>646</v>
      </c>
      <c r="C7805" t="s">
        <v>645</v>
      </c>
      <c r="D7805" t="s">
        <v>19</v>
      </c>
      <c r="E7805" t="str">
        <f>VLOOKUP(D7805,Abbrev!$A$6:$B$67,2,FALSE)</f>
        <v>Dogfish-L</v>
      </c>
      <c r="F7805" t="str">
        <f t="shared" si="363"/>
        <v/>
      </c>
      <c r="G7805">
        <v>2006</v>
      </c>
      <c r="H7805">
        <v>16274.894480000001</v>
      </c>
      <c r="I7805">
        <v>5851.6508000798804</v>
      </c>
      <c r="J7805">
        <v>95234999.305107698</v>
      </c>
      <c r="K7805">
        <f t="shared" si="364"/>
        <v>5.8516508000798799</v>
      </c>
      <c r="L7805">
        <f t="shared" si="365"/>
        <v>95234.999305107631</v>
      </c>
    </row>
    <row r="7806" spans="1:12" x14ac:dyDescent="0.3">
      <c r="A7806" t="s">
        <v>51</v>
      </c>
      <c r="B7806" t="s">
        <v>646</v>
      </c>
      <c r="C7806" t="s">
        <v>645</v>
      </c>
      <c r="D7806" t="s">
        <v>38</v>
      </c>
      <c r="E7806" t="str">
        <f>VLOOKUP(D7806,Abbrev!$A$6:$B$67,2,FALSE)</f>
        <v>Menh-S</v>
      </c>
      <c r="F7806" t="str">
        <f t="shared" si="363"/>
        <v/>
      </c>
      <c r="G7806">
        <v>2006</v>
      </c>
      <c r="H7806">
        <v>16274.894480000001</v>
      </c>
      <c r="I7806">
        <v>2.2205882347284001</v>
      </c>
      <c r="J7806">
        <v>36139.839203734096</v>
      </c>
      <c r="K7806">
        <f t="shared" si="364"/>
        <v>2.2205882347284002E-3</v>
      </c>
      <c r="L7806">
        <f t="shared" si="365"/>
        <v>36.139839203734191</v>
      </c>
    </row>
    <row r="7807" spans="1:12" x14ac:dyDescent="0.3">
      <c r="A7807" t="s">
        <v>51</v>
      </c>
      <c r="B7807" t="s">
        <v>646</v>
      </c>
      <c r="C7807" t="s">
        <v>645</v>
      </c>
      <c r="D7807" t="s">
        <v>45</v>
      </c>
      <c r="E7807" t="str">
        <f>VLOOKUP(D7807,Abbrev!$A$6:$B$67,2,FALSE)</f>
        <v>Menh-M</v>
      </c>
      <c r="F7807" t="str">
        <f t="shared" si="363"/>
        <v/>
      </c>
      <c r="G7807">
        <v>2006</v>
      </c>
      <c r="H7807">
        <v>16274.894480000001</v>
      </c>
      <c r="I7807">
        <v>4.4200445949090899</v>
      </c>
      <c r="J7807">
        <v>71935.759379039693</v>
      </c>
      <c r="K7807">
        <f t="shared" si="364"/>
        <v>4.4200445949090896E-3</v>
      </c>
      <c r="L7807">
        <f t="shared" si="365"/>
        <v>71.93575937903978</v>
      </c>
    </row>
    <row r="7808" spans="1:12" x14ac:dyDescent="0.3">
      <c r="A7808" t="s">
        <v>51</v>
      </c>
      <c r="B7808" t="s">
        <v>646</v>
      </c>
      <c r="C7808" t="s">
        <v>645</v>
      </c>
      <c r="D7808" t="s">
        <v>30</v>
      </c>
      <c r="E7808" t="str">
        <f>VLOOKUP(D7808,Abbrev!$A$6:$B$67,2,FALSE)</f>
        <v>Menh-L</v>
      </c>
      <c r="F7808" t="str">
        <f t="shared" si="363"/>
        <v/>
      </c>
      <c r="G7808">
        <v>2006</v>
      </c>
      <c r="H7808">
        <v>16274.894480000001</v>
      </c>
      <c r="I7808">
        <v>1.5327723820774599</v>
      </c>
      <c r="J7808">
        <v>24945.708780168901</v>
      </c>
      <c r="K7808">
        <f t="shared" si="364"/>
        <v>1.5327723820774599E-3</v>
      </c>
      <c r="L7808">
        <f t="shared" si="365"/>
        <v>24.945708780168903</v>
      </c>
    </row>
    <row r="7809" spans="1:12" x14ac:dyDescent="0.3">
      <c r="A7809" t="s">
        <v>51</v>
      </c>
      <c r="B7809" t="s">
        <v>646</v>
      </c>
      <c r="C7809" t="s">
        <v>645</v>
      </c>
      <c r="D7809" t="s">
        <v>20</v>
      </c>
      <c r="E7809" t="str">
        <f>VLOOKUP(D7809,Abbrev!$A$6:$B$67,2,FALSE)</f>
        <v>Hake-S</v>
      </c>
      <c r="F7809" t="str">
        <f t="shared" si="363"/>
        <v/>
      </c>
      <c r="G7809">
        <v>2006</v>
      </c>
      <c r="H7809">
        <v>16274.894480000001</v>
      </c>
      <c r="I7809">
        <v>33.055971816927503</v>
      </c>
      <c r="J7809">
        <v>537982.45325435</v>
      </c>
      <c r="K7809">
        <f t="shared" si="364"/>
        <v>3.3055971816927501E-2</v>
      </c>
      <c r="L7809">
        <f t="shared" si="365"/>
        <v>537.98245325434902</v>
      </c>
    </row>
    <row r="7810" spans="1:12" x14ac:dyDescent="0.3">
      <c r="A7810" t="s">
        <v>51</v>
      </c>
      <c r="B7810" t="s">
        <v>646</v>
      </c>
      <c r="C7810" t="s">
        <v>645</v>
      </c>
      <c r="D7810" t="s">
        <v>43</v>
      </c>
      <c r="E7810" t="str">
        <f>VLOOKUP(D7810,Abbrev!$A$6:$B$67,2,FALSE)</f>
        <v>Sflound-S</v>
      </c>
      <c r="F7810" t="str">
        <f t="shared" si="363"/>
        <v/>
      </c>
      <c r="G7810">
        <v>2006</v>
      </c>
      <c r="H7810">
        <v>16274.894480000001</v>
      </c>
      <c r="I7810">
        <v>3.14805594258566</v>
      </c>
      <c r="J7810">
        <v>51234.278282718602</v>
      </c>
      <c r="K7810">
        <f t="shared" si="364"/>
        <v>3.14805594258566E-3</v>
      </c>
      <c r="L7810">
        <f t="shared" si="365"/>
        <v>51.234278282718556</v>
      </c>
    </row>
    <row r="7811" spans="1:12" x14ac:dyDescent="0.3">
      <c r="A7811" t="s">
        <v>51</v>
      </c>
      <c r="B7811" t="s">
        <v>646</v>
      </c>
      <c r="C7811" t="s">
        <v>645</v>
      </c>
      <c r="D7811" t="s">
        <v>29</v>
      </c>
      <c r="E7811" t="str">
        <f>VLOOKUP(D7811,Abbrev!$A$6:$B$67,2,FALSE)</f>
        <v>Sflound-L</v>
      </c>
      <c r="F7811" t="str">
        <f t="shared" ref="F7811:F7874" si="366">IF(G7811&lt;=1967,"A",IF(AND(G7811&gt;=1996,G7811&lt;=2000),"B",IF(G7811&gt;=2009,"C","")))</f>
        <v/>
      </c>
      <c r="G7811">
        <v>2006</v>
      </c>
      <c r="H7811">
        <v>16274.894480000001</v>
      </c>
      <c r="I7811">
        <v>84.869752826870297</v>
      </c>
      <c r="J7811">
        <v>1381246.271801</v>
      </c>
      <c r="K7811">
        <f t="shared" ref="K7811:K7874" si="367">I7811/1000</f>
        <v>8.4869752826870301E-2</v>
      </c>
      <c r="L7811">
        <f t="shared" ref="L7811:L7874" si="368">K7811*H7811</f>
        <v>1381.2462718009958</v>
      </c>
    </row>
    <row r="7812" spans="1:12" x14ac:dyDescent="0.3">
      <c r="A7812" t="s">
        <v>51</v>
      </c>
      <c r="B7812" t="s">
        <v>646</v>
      </c>
      <c r="C7812" t="s">
        <v>645</v>
      </c>
      <c r="D7812" t="s">
        <v>44</v>
      </c>
      <c r="E7812" t="str">
        <f>VLOOKUP(D7812,Abbrev!$A$6:$B$67,2,FALSE)</f>
        <v>Blue-S</v>
      </c>
      <c r="F7812" t="str">
        <f t="shared" si="366"/>
        <v/>
      </c>
      <c r="G7812">
        <v>2006</v>
      </c>
      <c r="H7812">
        <v>16274.894480000001</v>
      </c>
      <c r="I7812">
        <v>443.03832208213402</v>
      </c>
      <c r="J7812">
        <v>7210401.9424829902</v>
      </c>
      <c r="K7812">
        <f t="shared" si="367"/>
        <v>0.44303832208213401</v>
      </c>
      <c r="L7812">
        <f t="shared" si="368"/>
        <v>7210.4019424829849</v>
      </c>
    </row>
    <row r="7813" spans="1:12" x14ac:dyDescent="0.3">
      <c r="A7813" t="s">
        <v>51</v>
      </c>
      <c r="B7813" t="s">
        <v>646</v>
      </c>
      <c r="C7813" t="s">
        <v>645</v>
      </c>
      <c r="D7813" t="s">
        <v>32</v>
      </c>
      <c r="E7813" t="str">
        <f>VLOOKUP(D7813,Abbrev!$A$6:$B$67,2,FALSE)</f>
        <v>Blue-M</v>
      </c>
      <c r="F7813" t="str">
        <f t="shared" si="366"/>
        <v/>
      </c>
      <c r="G7813">
        <v>2006</v>
      </c>
      <c r="H7813">
        <v>16274.894480000001</v>
      </c>
      <c r="I7813">
        <v>34.111261004400603</v>
      </c>
      <c r="J7813">
        <v>555157.17342635803</v>
      </c>
      <c r="K7813">
        <f t="shared" si="367"/>
        <v>3.4111261004400602E-2</v>
      </c>
      <c r="L7813">
        <f t="shared" si="368"/>
        <v>555.15717342635867</v>
      </c>
    </row>
    <row r="7814" spans="1:12" x14ac:dyDescent="0.3">
      <c r="A7814" t="s">
        <v>51</v>
      </c>
      <c r="B7814" t="s">
        <v>646</v>
      </c>
      <c r="C7814" t="s">
        <v>645</v>
      </c>
      <c r="D7814" t="s">
        <v>39</v>
      </c>
      <c r="E7814" t="str">
        <f>VLOOKUP(D7814,Abbrev!$A$6:$B$67,2,FALSE)</f>
        <v>Sbass-M</v>
      </c>
      <c r="F7814" t="str">
        <f t="shared" si="366"/>
        <v/>
      </c>
      <c r="G7814">
        <v>2006</v>
      </c>
      <c r="H7814">
        <v>16274.894480000001</v>
      </c>
      <c r="I7814">
        <v>290.14451672887401</v>
      </c>
      <c r="J7814">
        <v>4722071.3937130198</v>
      </c>
      <c r="K7814">
        <f t="shared" si="367"/>
        <v>0.29014451672887404</v>
      </c>
      <c r="L7814">
        <f t="shared" si="368"/>
        <v>4722.0713937130204</v>
      </c>
    </row>
    <row r="7815" spans="1:12" x14ac:dyDescent="0.3">
      <c r="A7815" t="s">
        <v>51</v>
      </c>
      <c r="B7815" t="s">
        <v>646</v>
      </c>
      <c r="C7815" t="s">
        <v>645</v>
      </c>
      <c r="D7815" t="s">
        <v>35</v>
      </c>
      <c r="E7815" t="str">
        <f>VLOOKUP(D7815,Abbrev!$A$6:$B$67,2,FALSE)</f>
        <v>Sbass-L</v>
      </c>
      <c r="F7815" t="str">
        <f t="shared" si="366"/>
        <v/>
      </c>
      <c r="G7815">
        <v>2006</v>
      </c>
      <c r="H7815">
        <v>16274.894480000001</v>
      </c>
      <c r="I7815">
        <v>658.81581194959006</v>
      </c>
      <c r="J7815">
        <v>10722157.8212351</v>
      </c>
      <c r="K7815">
        <f t="shared" si="367"/>
        <v>0.65881581194959005</v>
      </c>
      <c r="L7815">
        <f t="shared" si="368"/>
        <v>10722.157821235101</v>
      </c>
    </row>
    <row r="7816" spans="1:12" x14ac:dyDescent="0.3">
      <c r="A7816" t="s">
        <v>51</v>
      </c>
      <c r="B7816" t="s">
        <v>646</v>
      </c>
      <c r="C7816" t="s">
        <v>645</v>
      </c>
      <c r="D7816" t="s">
        <v>40</v>
      </c>
      <c r="E7816" t="str">
        <f>VLOOKUP(D7816,Abbrev!$A$6:$B$67,2,FALSE)</f>
        <v>Weak-S</v>
      </c>
      <c r="F7816" t="str">
        <f t="shared" si="366"/>
        <v/>
      </c>
      <c r="G7816">
        <v>2006</v>
      </c>
      <c r="H7816">
        <v>16274.894480000001</v>
      </c>
      <c r="I7816">
        <v>611.23078067392805</v>
      </c>
      <c r="J7816">
        <v>9947716.4583962094</v>
      </c>
      <c r="K7816">
        <f t="shared" si="367"/>
        <v>0.611230780673928</v>
      </c>
      <c r="L7816">
        <f t="shared" si="368"/>
        <v>9947.7164583962021</v>
      </c>
    </row>
    <row r="7817" spans="1:12" x14ac:dyDescent="0.3">
      <c r="A7817" t="s">
        <v>51</v>
      </c>
      <c r="B7817" t="s">
        <v>646</v>
      </c>
      <c r="C7817" t="s">
        <v>645</v>
      </c>
      <c r="D7817" t="s">
        <v>36</v>
      </c>
      <c r="E7817" t="str">
        <f>VLOOKUP(D7817,Abbrev!$A$6:$B$67,2,FALSE)</f>
        <v>Weak-M</v>
      </c>
      <c r="F7817" t="str">
        <f t="shared" si="366"/>
        <v/>
      </c>
      <c r="G7817">
        <v>2006</v>
      </c>
      <c r="H7817">
        <v>16274.894480000001</v>
      </c>
      <c r="I7817">
        <v>2235.47020463629</v>
      </c>
      <c r="J7817">
        <v>36382041.693639599</v>
      </c>
      <c r="K7817">
        <f t="shared" si="367"/>
        <v>2.23547020463629</v>
      </c>
      <c r="L7817">
        <f t="shared" si="368"/>
        <v>36382.041693639629</v>
      </c>
    </row>
    <row r="7818" spans="1:12" x14ac:dyDescent="0.3">
      <c r="A7818" t="s">
        <v>51</v>
      </c>
      <c r="B7818" t="s">
        <v>646</v>
      </c>
      <c r="C7818" t="s">
        <v>645</v>
      </c>
      <c r="D7818" t="s">
        <v>49</v>
      </c>
      <c r="E7818" t="str">
        <f>VLOOKUP(D7818,Abbrev!$A$6:$B$67,2,FALSE)</f>
        <v>Weak-L</v>
      </c>
      <c r="F7818" t="str">
        <f t="shared" si="366"/>
        <v/>
      </c>
      <c r="G7818">
        <v>2006</v>
      </c>
      <c r="H7818">
        <v>16274.894480000001</v>
      </c>
      <c r="I7818">
        <v>5.88099550706628</v>
      </c>
      <c r="J7818">
        <v>95712.581314857802</v>
      </c>
      <c r="K7818">
        <f t="shared" si="367"/>
        <v>5.8809955070662804E-3</v>
      </c>
      <c r="L7818">
        <f t="shared" si="368"/>
        <v>95.712581314857815</v>
      </c>
    </row>
    <row r="7819" spans="1:12" x14ac:dyDescent="0.3">
      <c r="A7819" t="s">
        <v>51</v>
      </c>
      <c r="B7819" t="s">
        <v>646</v>
      </c>
      <c r="C7819" t="s">
        <v>645</v>
      </c>
      <c r="D7819" t="s">
        <v>7</v>
      </c>
      <c r="E7819" t="str">
        <f>VLOOKUP(D7819,Abbrev!$A$6:$B$67,2,FALSE)</f>
        <v>Alosines</v>
      </c>
      <c r="F7819" t="str">
        <f t="shared" si="366"/>
        <v/>
      </c>
      <c r="G7819">
        <v>2007</v>
      </c>
      <c r="H7819">
        <v>16274.894480000001</v>
      </c>
      <c r="I7819">
        <v>226.277043269231</v>
      </c>
      <c r="J7819">
        <v>3682635.0024531302</v>
      </c>
      <c r="K7819">
        <f t="shared" si="367"/>
        <v>0.22627704326923101</v>
      </c>
      <c r="L7819">
        <f t="shared" si="368"/>
        <v>3682.6350024531289</v>
      </c>
    </row>
    <row r="7820" spans="1:12" x14ac:dyDescent="0.3">
      <c r="A7820" t="s">
        <v>51</v>
      </c>
      <c r="B7820" t="s">
        <v>646</v>
      </c>
      <c r="C7820" t="s">
        <v>645</v>
      </c>
      <c r="D7820" t="s">
        <v>31</v>
      </c>
      <c r="E7820" t="str">
        <f>VLOOKUP(D7820,Abbrev!$A$6:$B$67,2,FALSE)</f>
        <v>Anch</v>
      </c>
      <c r="F7820" t="str">
        <f t="shared" si="366"/>
        <v/>
      </c>
      <c r="G7820">
        <v>2007</v>
      </c>
      <c r="H7820">
        <v>16274.894480000001</v>
      </c>
      <c r="I7820">
        <v>3910.27376679399</v>
      </c>
      <c r="J7820">
        <v>63639292.942484401</v>
      </c>
      <c r="K7820">
        <f t="shared" si="367"/>
        <v>3.9102737667939902</v>
      </c>
      <c r="L7820">
        <f t="shared" si="368"/>
        <v>63639.292942484324</v>
      </c>
    </row>
    <row r="7821" spans="1:12" x14ac:dyDescent="0.3">
      <c r="A7821" t="s">
        <v>51</v>
      </c>
      <c r="B7821" t="s">
        <v>646</v>
      </c>
      <c r="C7821" t="s">
        <v>645</v>
      </c>
      <c r="D7821" t="s">
        <v>42</v>
      </c>
      <c r="E7821" t="str">
        <f>VLOOKUP(D7821,Abbrev!$A$6:$B$67,2,FALSE)</f>
        <v>Croaker</v>
      </c>
      <c r="F7821" t="str">
        <f t="shared" si="366"/>
        <v/>
      </c>
      <c r="G7821">
        <v>2007</v>
      </c>
      <c r="H7821">
        <v>16274.894480000001</v>
      </c>
      <c r="I7821">
        <v>8192.2369306872697</v>
      </c>
      <c r="J7821">
        <v>133327791.60209399</v>
      </c>
      <c r="K7821">
        <f t="shared" si="367"/>
        <v>8.1922369306872689</v>
      </c>
      <c r="L7821">
        <f t="shared" si="368"/>
        <v>133327.7916020944</v>
      </c>
    </row>
    <row r="7822" spans="1:12" x14ac:dyDescent="0.3">
      <c r="A7822" t="s">
        <v>51</v>
      </c>
      <c r="B7822" t="s">
        <v>646</v>
      </c>
      <c r="C7822" t="s">
        <v>645</v>
      </c>
      <c r="D7822" t="s">
        <v>8</v>
      </c>
      <c r="E7822" t="str">
        <f>VLOOKUP(D7822,Abbrev!$A$6:$B$67,2,FALSE)</f>
        <v>Herring</v>
      </c>
      <c r="F7822" t="str">
        <f t="shared" si="366"/>
        <v/>
      </c>
      <c r="G7822">
        <v>2007</v>
      </c>
      <c r="H7822">
        <v>16274.894480000001</v>
      </c>
      <c r="I7822">
        <v>2607.9764609676899</v>
      </c>
      <c r="J7822">
        <v>42444541.708572902</v>
      </c>
      <c r="K7822">
        <f t="shared" si="367"/>
        <v>2.6079764609676901</v>
      </c>
      <c r="L7822">
        <f t="shared" si="368"/>
        <v>42444.541708573001</v>
      </c>
    </row>
    <row r="7823" spans="1:12" x14ac:dyDescent="0.3">
      <c r="A7823" t="s">
        <v>51</v>
      </c>
      <c r="B7823" t="s">
        <v>646</v>
      </c>
      <c r="C7823" t="s">
        <v>645</v>
      </c>
      <c r="D7823" t="s">
        <v>9</v>
      </c>
      <c r="E7823" t="str">
        <f>VLOOKUP(D7823,Abbrev!$A$6:$B$67,2,FALSE)</f>
        <v>Mack</v>
      </c>
      <c r="F7823" t="str">
        <f t="shared" si="366"/>
        <v/>
      </c>
      <c r="G7823">
        <v>2007</v>
      </c>
      <c r="H7823">
        <v>16274.894480000001</v>
      </c>
      <c r="I7823">
        <v>10.000589985072001</v>
      </c>
      <c r="J7823">
        <v>162758.54674479199</v>
      </c>
      <c r="K7823">
        <f t="shared" si="367"/>
        <v>1.0000589985072E-2</v>
      </c>
      <c r="L7823">
        <f t="shared" si="368"/>
        <v>162.7585467447916</v>
      </c>
    </row>
    <row r="7824" spans="1:12" x14ac:dyDescent="0.3">
      <c r="A7824" t="s">
        <v>51</v>
      </c>
      <c r="B7824" t="s">
        <v>646</v>
      </c>
      <c r="C7824" t="s">
        <v>645</v>
      </c>
      <c r="D7824" t="s">
        <v>10</v>
      </c>
      <c r="E7824" t="str">
        <f>VLOOKUP(D7824,Abbrev!$A$6:$B$67,2,FALSE)</f>
        <v>Butter</v>
      </c>
      <c r="F7824" t="str">
        <f t="shared" si="366"/>
        <v/>
      </c>
      <c r="G7824">
        <v>2007</v>
      </c>
      <c r="H7824">
        <v>16274.894480000001</v>
      </c>
      <c r="I7824">
        <v>1249.8574431418999</v>
      </c>
      <c r="J7824">
        <v>20341298.002177101</v>
      </c>
      <c r="K7824">
        <f t="shared" si="367"/>
        <v>1.2498574431418998</v>
      </c>
      <c r="L7824">
        <f t="shared" si="368"/>
        <v>20341.29800217702</v>
      </c>
    </row>
    <row r="7825" spans="1:12" x14ac:dyDescent="0.3">
      <c r="A7825" t="s">
        <v>51</v>
      </c>
      <c r="B7825" t="s">
        <v>646</v>
      </c>
      <c r="C7825" t="s">
        <v>645</v>
      </c>
      <c r="D7825" t="s">
        <v>11</v>
      </c>
      <c r="E7825" t="str">
        <f>VLOOKUP(D7825,Abbrev!$A$6:$B$67,2,FALSE)</f>
        <v>Dbenth-oth</v>
      </c>
      <c r="F7825" t="str">
        <f t="shared" si="366"/>
        <v/>
      </c>
      <c r="G7825">
        <v>2007</v>
      </c>
      <c r="H7825">
        <v>16274.894480000001</v>
      </c>
      <c r="I7825">
        <v>6659.9765362539401</v>
      </c>
      <c r="J7825">
        <v>108390415.366809</v>
      </c>
      <c r="K7825">
        <f t="shared" si="367"/>
        <v>6.6599765362539403</v>
      </c>
      <c r="L7825">
        <f t="shared" si="368"/>
        <v>108390.41536680878</v>
      </c>
    </row>
    <row r="7826" spans="1:12" x14ac:dyDescent="0.3">
      <c r="A7826" t="s">
        <v>51</v>
      </c>
      <c r="B7826" t="s">
        <v>646</v>
      </c>
      <c r="C7826" t="s">
        <v>645</v>
      </c>
      <c r="D7826" t="s">
        <v>33</v>
      </c>
      <c r="E7826" t="str">
        <f>VLOOKUP(D7826,Abbrev!$A$6:$B$67,2,FALSE)</f>
        <v>Domni-oth</v>
      </c>
      <c r="F7826" t="str">
        <f t="shared" si="366"/>
        <v/>
      </c>
      <c r="G7826">
        <v>2007</v>
      </c>
      <c r="H7826">
        <v>16274.894480000001</v>
      </c>
      <c r="I7826">
        <v>10.0627797106452</v>
      </c>
      <c r="J7826">
        <v>163770.67796623599</v>
      </c>
      <c r="K7826">
        <f t="shared" si="367"/>
        <v>1.00627797106452E-2</v>
      </c>
      <c r="L7826">
        <f t="shared" si="368"/>
        <v>163.77067796623558</v>
      </c>
    </row>
    <row r="7827" spans="1:12" x14ac:dyDescent="0.3">
      <c r="A7827" t="s">
        <v>51</v>
      </c>
      <c r="B7827" t="s">
        <v>646</v>
      </c>
      <c r="C7827" t="s">
        <v>645</v>
      </c>
      <c r="D7827" t="s">
        <v>12</v>
      </c>
      <c r="E7827" t="str">
        <f>VLOOKUP(D7827,Abbrev!$A$6:$B$67,2,FALSE)</f>
        <v>Dpisc-oth</v>
      </c>
      <c r="F7827" t="str">
        <f t="shared" si="366"/>
        <v/>
      </c>
      <c r="G7827">
        <v>2007</v>
      </c>
      <c r="H7827">
        <v>16274.894480000001</v>
      </c>
      <c r="I7827">
        <v>847.39403517852702</v>
      </c>
      <c r="J7827">
        <v>13791248.5055119</v>
      </c>
      <c r="K7827">
        <f t="shared" si="367"/>
        <v>0.84739403517852707</v>
      </c>
      <c r="L7827">
        <f t="shared" si="368"/>
        <v>13791.248505511936</v>
      </c>
    </row>
    <row r="7828" spans="1:12" x14ac:dyDescent="0.3">
      <c r="A7828" t="s">
        <v>51</v>
      </c>
      <c r="B7828" t="s">
        <v>646</v>
      </c>
      <c r="C7828" t="s">
        <v>645</v>
      </c>
      <c r="D7828" t="s">
        <v>27</v>
      </c>
      <c r="E7828" t="str">
        <f>VLOOKUP(D7828,Abbrev!$A$6:$B$67,2,FALSE)</f>
        <v>MedPel</v>
      </c>
      <c r="F7828" t="str">
        <f t="shared" si="366"/>
        <v/>
      </c>
      <c r="G7828">
        <v>2007</v>
      </c>
      <c r="H7828">
        <v>16274.894480000001</v>
      </c>
      <c r="I7828">
        <v>105.546219842158</v>
      </c>
      <c r="J7828">
        <v>1717753.59069401</v>
      </c>
      <c r="K7828">
        <f t="shared" si="367"/>
        <v>0.10554621984215799</v>
      </c>
      <c r="L7828">
        <f t="shared" si="368"/>
        <v>1717.7535906940036</v>
      </c>
    </row>
    <row r="7829" spans="1:12" x14ac:dyDescent="0.3">
      <c r="A7829" t="s">
        <v>51</v>
      </c>
      <c r="B7829" t="s">
        <v>646</v>
      </c>
      <c r="C7829" t="s">
        <v>645</v>
      </c>
      <c r="D7829" t="s">
        <v>14</v>
      </c>
      <c r="E7829" t="str">
        <f>VLOOKUP(D7829,Abbrev!$A$6:$B$67,2,FALSE)</f>
        <v>Mesopel</v>
      </c>
      <c r="F7829" t="str">
        <f t="shared" si="366"/>
        <v/>
      </c>
      <c r="G7829">
        <v>2007</v>
      </c>
      <c r="H7829">
        <v>16274.894480000001</v>
      </c>
      <c r="I7829">
        <v>3.59998943515104</v>
      </c>
      <c r="J7829">
        <v>58589.4481861979</v>
      </c>
      <c r="K7829">
        <f t="shared" si="367"/>
        <v>3.5999894351510398E-3</v>
      </c>
      <c r="L7829">
        <f t="shared" si="368"/>
        <v>58.589448186197977</v>
      </c>
    </row>
    <row r="7830" spans="1:12" x14ac:dyDescent="0.3">
      <c r="A7830" t="s">
        <v>51</v>
      </c>
      <c r="B7830" t="s">
        <v>646</v>
      </c>
      <c r="C7830" t="s">
        <v>645</v>
      </c>
      <c r="D7830" t="s">
        <v>15</v>
      </c>
      <c r="E7830" t="str">
        <f>VLOOKUP(D7830,Abbrev!$A$6:$B$67,2,FALSE)</f>
        <v>Skate</v>
      </c>
      <c r="F7830" t="str">
        <f t="shared" si="366"/>
        <v/>
      </c>
      <c r="G7830">
        <v>2007</v>
      </c>
      <c r="H7830">
        <v>16274.894480000001</v>
      </c>
      <c r="I7830">
        <v>1209.9978020388201</v>
      </c>
      <c r="J7830">
        <v>19692586.5492137</v>
      </c>
      <c r="K7830">
        <f t="shared" si="367"/>
        <v>1.20999780203882</v>
      </c>
      <c r="L7830">
        <f t="shared" si="368"/>
        <v>19692.586549213727</v>
      </c>
    </row>
    <row r="7831" spans="1:12" x14ac:dyDescent="0.3">
      <c r="A7831" t="s">
        <v>51</v>
      </c>
      <c r="B7831" t="s">
        <v>646</v>
      </c>
      <c r="C7831" t="s">
        <v>645</v>
      </c>
      <c r="D7831" t="s">
        <v>16</v>
      </c>
      <c r="E7831" t="str">
        <f>VLOOKUP(D7831,Abbrev!$A$6:$B$67,2,FALSE)</f>
        <v>SmPel</v>
      </c>
      <c r="F7831" t="str">
        <f t="shared" si="366"/>
        <v/>
      </c>
      <c r="G7831">
        <v>2007</v>
      </c>
      <c r="H7831">
        <v>16274.894480000001</v>
      </c>
      <c r="I7831">
        <v>1205.8053159026999</v>
      </c>
      <c r="J7831">
        <v>19624354.2797396</v>
      </c>
      <c r="K7831">
        <f t="shared" si="367"/>
        <v>1.2058053159027</v>
      </c>
      <c r="L7831">
        <f t="shared" si="368"/>
        <v>19624.354279739509</v>
      </c>
    </row>
    <row r="7832" spans="1:12" x14ac:dyDescent="0.3">
      <c r="A7832" t="s">
        <v>51</v>
      </c>
      <c r="B7832" t="s">
        <v>646</v>
      </c>
      <c r="C7832" t="s">
        <v>645</v>
      </c>
      <c r="D7832" t="s">
        <v>17</v>
      </c>
      <c r="E7832" t="str">
        <f>VLOOKUP(D7832,Abbrev!$A$6:$B$67,2,FALSE)</f>
        <v>Squid</v>
      </c>
      <c r="F7832" t="str">
        <f t="shared" si="366"/>
        <v/>
      </c>
      <c r="G7832">
        <v>2007</v>
      </c>
      <c r="H7832">
        <v>16274.894480000001</v>
      </c>
      <c r="I7832">
        <v>351.51368902572898</v>
      </c>
      <c r="J7832">
        <v>5720848.1971692704</v>
      </c>
      <c r="K7832">
        <f t="shared" si="367"/>
        <v>0.35151368902572899</v>
      </c>
      <c r="L7832">
        <f t="shared" si="368"/>
        <v>5720.8481971692736</v>
      </c>
    </row>
    <row r="7833" spans="1:12" x14ac:dyDescent="0.3">
      <c r="A7833" t="s">
        <v>51</v>
      </c>
      <c r="B7833" t="s">
        <v>646</v>
      </c>
      <c r="C7833" t="s">
        <v>645</v>
      </c>
      <c r="D7833" t="s">
        <v>19</v>
      </c>
      <c r="E7833" t="str">
        <f>VLOOKUP(D7833,Abbrev!$A$6:$B$67,2,FALSE)</f>
        <v>Dogfish-L</v>
      </c>
      <c r="F7833" t="str">
        <f t="shared" si="366"/>
        <v/>
      </c>
      <c r="G7833">
        <v>2007</v>
      </c>
      <c r="H7833">
        <v>16274.894480000001</v>
      </c>
      <c r="I7833">
        <v>5452.3879259142896</v>
      </c>
      <c r="J7833">
        <v>88737038.158281103</v>
      </c>
      <c r="K7833">
        <f t="shared" si="367"/>
        <v>5.4523879259142891</v>
      </c>
      <c r="L7833">
        <f t="shared" si="368"/>
        <v>88737.038158281124</v>
      </c>
    </row>
    <row r="7834" spans="1:12" x14ac:dyDescent="0.3">
      <c r="A7834" t="s">
        <v>51</v>
      </c>
      <c r="B7834" t="s">
        <v>646</v>
      </c>
      <c r="C7834" t="s">
        <v>645</v>
      </c>
      <c r="D7834" t="s">
        <v>38</v>
      </c>
      <c r="E7834" t="str">
        <f>VLOOKUP(D7834,Abbrev!$A$6:$B$67,2,FALSE)</f>
        <v>Menh-S</v>
      </c>
      <c r="F7834" t="str">
        <f t="shared" si="366"/>
        <v/>
      </c>
      <c r="G7834">
        <v>2007</v>
      </c>
      <c r="H7834">
        <v>16274.894480000001</v>
      </c>
      <c r="I7834">
        <v>0.49927412080440398</v>
      </c>
      <c r="J7834">
        <v>8125.6336326864603</v>
      </c>
      <c r="K7834">
        <f t="shared" si="367"/>
        <v>4.9927412080440399E-4</v>
      </c>
      <c r="L7834">
        <f t="shared" si="368"/>
        <v>8.1256336326864478</v>
      </c>
    </row>
    <row r="7835" spans="1:12" x14ac:dyDescent="0.3">
      <c r="A7835" t="s">
        <v>51</v>
      </c>
      <c r="B7835" t="s">
        <v>646</v>
      </c>
      <c r="C7835" t="s">
        <v>645</v>
      </c>
      <c r="D7835" t="s">
        <v>45</v>
      </c>
      <c r="E7835" t="str">
        <f>VLOOKUP(D7835,Abbrev!$A$6:$B$67,2,FALSE)</f>
        <v>Menh-M</v>
      </c>
      <c r="F7835" t="str">
        <f t="shared" si="366"/>
        <v/>
      </c>
      <c r="G7835">
        <v>2007</v>
      </c>
      <c r="H7835">
        <v>16274.894480000001</v>
      </c>
      <c r="I7835">
        <v>5.2948170580985598</v>
      </c>
      <c r="J7835">
        <v>86172.588911458006</v>
      </c>
      <c r="K7835">
        <f t="shared" si="367"/>
        <v>5.2948170580985601E-3</v>
      </c>
      <c r="L7835">
        <f t="shared" si="368"/>
        <v>86.172588911458092</v>
      </c>
    </row>
    <row r="7836" spans="1:12" x14ac:dyDescent="0.3">
      <c r="A7836" t="s">
        <v>51</v>
      </c>
      <c r="B7836" t="s">
        <v>646</v>
      </c>
      <c r="C7836" t="s">
        <v>645</v>
      </c>
      <c r="D7836" t="s">
        <v>30</v>
      </c>
      <c r="E7836" t="str">
        <f>VLOOKUP(D7836,Abbrev!$A$6:$B$67,2,FALSE)</f>
        <v>Menh-L</v>
      </c>
      <c r="F7836" t="str">
        <f t="shared" si="366"/>
        <v/>
      </c>
      <c r="G7836">
        <v>2007</v>
      </c>
      <c r="H7836">
        <v>16274.894480000001</v>
      </c>
      <c r="I7836">
        <v>53.714080157015303</v>
      </c>
      <c r="J7836">
        <v>874190.98664568597</v>
      </c>
      <c r="K7836">
        <f t="shared" si="367"/>
        <v>5.3714080157015301E-2</v>
      </c>
      <c r="L7836">
        <f t="shared" si="368"/>
        <v>874.19098664568594</v>
      </c>
    </row>
    <row r="7837" spans="1:12" x14ac:dyDescent="0.3">
      <c r="A7837" t="s">
        <v>51</v>
      </c>
      <c r="B7837" t="s">
        <v>646</v>
      </c>
      <c r="C7837" t="s">
        <v>645</v>
      </c>
      <c r="D7837" t="s">
        <v>20</v>
      </c>
      <c r="E7837" t="str">
        <f>VLOOKUP(D7837,Abbrev!$A$6:$B$67,2,FALSE)</f>
        <v>Hake-S</v>
      </c>
      <c r="F7837" t="str">
        <f t="shared" si="366"/>
        <v/>
      </c>
      <c r="G7837">
        <v>2007</v>
      </c>
      <c r="H7837">
        <v>16274.894480000001</v>
      </c>
      <c r="I7837">
        <v>12.2575859369448</v>
      </c>
      <c r="J7837">
        <v>199490.91770330901</v>
      </c>
      <c r="K7837">
        <f t="shared" si="367"/>
        <v>1.2257585936944799E-2</v>
      </c>
      <c r="L7837">
        <f t="shared" si="368"/>
        <v>199.49091770330855</v>
      </c>
    </row>
    <row r="7838" spans="1:12" x14ac:dyDescent="0.3">
      <c r="A7838" t="s">
        <v>51</v>
      </c>
      <c r="B7838" t="s">
        <v>646</v>
      </c>
      <c r="C7838" t="s">
        <v>645</v>
      </c>
      <c r="D7838" t="s">
        <v>43</v>
      </c>
      <c r="E7838" t="str">
        <f>VLOOKUP(D7838,Abbrev!$A$6:$B$67,2,FALSE)</f>
        <v>Sflound-S</v>
      </c>
      <c r="F7838" t="str">
        <f t="shared" si="366"/>
        <v/>
      </c>
      <c r="G7838">
        <v>2007</v>
      </c>
      <c r="H7838">
        <v>16274.894480000001</v>
      </c>
      <c r="I7838">
        <v>2.6562106942132901</v>
      </c>
      <c r="J7838">
        <v>43229.5487649688</v>
      </c>
      <c r="K7838">
        <f t="shared" si="367"/>
        <v>2.6562106942132901E-3</v>
      </c>
      <c r="L7838">
        <f t="shared" si="368"/>
        <v>43.229548764968847</v>
      </c>
    </row>
    <row r="7839" spans="1:12" x14ac:dyDescent="0.3">
      <c r="A7839" t="s">
        <v>51</v>
      </c>
      <c r="B7839" t="s">
        <v>646</v>
      </c>
      <c r="C7839" t="s">
        <v>645</v>
      </c>
      <c r="D7839" t="s">
        <v>29</v>
      </c>
      <c r="E7839" t="str">
        <f>VLOOKUP(D7839,Abbrev!$A$6:$B$67,2,FALSE)</f>
        <v>Sflound-L</v>
      </c>
      <c r="F7839" t="str">
        <f t="shared" si="366"/>
        <v/>
      </c>
      <c r="G7839">
        <v>2007</v>
      </c>
      <c r="H7839">
        <v>16274.894480000001</v>
      </c>
      <c r="I7839">
        <v>94.621076743929393</v>
      </c>
      <c r="J7839">
        <v>1539948.03959143</v>
      </c>
      <c r="K7839">
        <f t="shared" si="367"/>
        <v>9.4621076743929389E-2</v>
      </c>
      <c r="L7839">
        <f t="shared" si="368"/>
        <v>1539.9480395914329</v>
      </c>
    </row>
    <row r="7840" spans="1:12" x14ac:dyDescent="0.3">
      <c r="A7840" t="s">
        <v>51</v>
      </c>
      <c r="B7840" t="s">
        <v>646</v>
      </c>
      <c r="C7840" t="s">
        <v>645</v>
      </c>
      <c r="D7840" t="s">
        <v>44</v>
      </c>
      <c r="E7840" t="str">
        <f>VLOOKUP(D7840,Abbrev!$A$6:$B$67,2,FALSE)</f>
        <v>Blue-S</v>
      </c>
      <c r="F7840" t="str">
        <f t="shared" si="366"/>
        <v/>
      </c>
      <c r="G7840">
        <v>2007</v>
      </c>
      <c r="H7840">
        <v>16274.894480000001</v>
      </c>
      <c r="I7840">
        <v>253.553255930776</v>
      </c>
      <c r="J7840">
        <v>4126552.4853338199</v>
      </c>
      <c r="K7840">
        <f t="shared" si="367"/>
        <v>0.25355325593077599</v>
      </c>
      <c r="L7840">
        <f t="shared" si="368"/>
        <v>4126.5524853338138</v>
      </c>
    </row>
    <row r="7841" spans="1:12" x14ac:dyDescent="0.3">
      <c r="A7841" t="s">
        <v>51</v>
      </c>
      <c r="B7841" t="s">
        <v>646</v>
      </c>
      <c r="C7841" t="s">
        <v>645</v>
      </c>
      <c r="D7841" t="s">
        <v>32</v>
      </c>
      <c r="E7841" t="str">
        <f>VLOOKUP(D7841,Abbrev!$A$6:$B$67,2,FALSE)</f>
        <v>Blue-M</v>
      </c>
      <c r="F7841" t="str">
        <f t="shared" si="366"/>
        <v/>
      </c>
      <c r="G7841">
        <v>2007</v>
      </c>
      <c r="H7841">
        <v>16274.894480000001</v>
      </c>
      <c r="I7841">
        <v>87.435263715841799</v>
      </c>
      <c r="J7841">
        <v>1422999.6908062999</v>
      </c>
      <c r="K7841">
        <f t="shared" si="367"/>
        <v>8.7435263715841802E-2</v>
      </c>
      <c r="L7841">
        <f t="shared" si="368"/>
        <v>1422.9996908062981</v>
      </c>
    </row>
    <row r="7842" spans="1:12" x14ac:dyDescent="0.3">
      <c r="A7842" t="s">
        <v>51</v>
      </c>
      <c r="B7842" t="s">
        <v>646</v>
      </c>
      <c r="C7842" t="s">
        <v>645</v>
      </c>
      <c r="D7842" t="s">
        <v>39</v>
      </c>
      <c r="E7842" t="str">
        <f>VLOOKUP(D7842,Abbrev!$A$6:$B$67,2,FALSE)</f>
        <v>Sbass-M</v>
      </c>
      <c r="F7842" t="str">
        <f t="shared" si="366"/>
        <v/>
      </c>
      <c r="G7842">
        <v>2007</v>
      </c>
      <c r="H7842">
        <v>16274.894480000001</v>
      </c>
      <c r="I7842">
        <v>808.67216979143495</v>
      </c>
      <c r="J7842">
        <v>13161054.232268199</v>
      </c>
      <c r="K7842">
        <f t="shared" si="367"/>
        <v>0.80867216979143497</v>
      </c>
      <c r="L7842">
        <f t="shared" si="368"/>
        <v>13161.054232268249</v>
      </c>
    </row>
    <row r="7843" spans="1:12" x14ac:dyDescent="0.3">
      <c r="A7843" t="s">
        <v>51</v>
      </c>
      <c r="B7843" t="s">
        <v>646</v>
      </c>
      <c r="C7843" t="s">
        <v>645</v>
      </c>
      <c r="D7843" t="s">
        <v>35</v>
      </c>
      <c r="E7843" t="str">
        <f>VLOOKUP(D7843,Abbrev!$A$6:$B$67,2,FALSE)</f>
        <v>Sbass-L</v>
      </c>
      <c r="F7843" t="str">
        <f t="shared" si="366"/>
        <v/>
      </c>
      <c r="G7843">
        <v>2007</v>
      </c>
      <c r="H7843">
        <v>16274.894480000001</v>
      </c>
      <c r="I7843">
        <v>473.69038295084403</v>
      </c>
      <c r="J7843">
        <v>7709260.9987157797</v>
      </c>
      <c r="K7843">
        <f t="shared" si="367"/>
        <v>0.47369038295084404</v>
      </c>
      <c r="L7843">
        <f t="shared" si="368"/>
        <v>7709.2609987157784</v>
      </c>
    </row>
    <row r="7844" spans="1:12" x14ac:dyDescent="0.3">
      <c r="A7844" t="s">
        <v>51</v>
      </c>
      <c r="B7844" t="s">
        <v>646</v>
      </c>
      <c r="C7844" t="s">
        <v>645</v>
      </c>
      <c r="D7844" t="s">
        <v>40</v>
      </c>
      <c r="E7844" t="str">
        <f>VLOOKUP(D7844,Abbrev!$A$6:$B$67,2,FALSE)</f>
        <v>Weak-S</v>
      </c>
      <c r="F7844" t="str">
        <f t="shared" si="366"/>
        <v/>
      </c>
      <c r="G7844">
        <v>2007</v>
      </c>
      <c r="H7844">
        <v>16274.894480000001</v>
      </c>
      <c r="I7844">
        <v>2005.1250847952199</v>
      </c>
      <c r="J7844">
        <v>32633199.174243301</v>
      </c>
      <c r="K7844">
        <f t="shared" si="367"/>
        <v>2.0051250847952198</v>
      </c>
      <c r="L7844">
        <f t="shared" si="368"/>
        <v>32633.199174243255</v>
      </c>
    </row>
    <row r="7845" spans="1:12" x14ac:dyDescent="0.3">
      <c r="A7845" t="s">
        <v>51</v>
      </c>
      <c r="B7845" t="s">
        <v>646</v>
      </c>
      <c r="C7845" t="s">
        <v>645</v>
      </c>
      <c r="D7845" t="s">
        <v>36</v>
      </c>
      <c r="E7845" t="str">
        <f>VLOOKUP(D7845,Abbrev!$A$6:$B$67,2,FALSE)</f>
        <v>Weak-M</v>
      </c>
      <c r="F7845" t="str">
        <f t="shared" si="366"/>
        <v/>
      </c>
      <c r="G7845">
        <v>2007</v>
      </c>
      <c r="H7845">
        <v>16274.894480000001</v>
      </c>
      <c r="I7845">
        <v>1182.58806976703</v>
      </c>
      <c r="J7845">
        <v>19246496.048765302</v>
      </c>
      <c r="K7845">
        <f t="shared" si="367"/>
        <v>1.1825880697670299</v>
      </c>
      <c r="L7845">
        <f t="shared" si="368"/>
        <v>19246.49604876529</v>
      </c>
    </row>
    <row r="7846" spans="1:12" x14ac:dyDescent="0.3">
      <c r="A7846" t="s">
        <v>51</v>
      </c>
      <c r="B7846" t="s">
        <v>646</v>
      </c>
      <c r="C7846" t="s">
        <v>645</v>
      </c>
      <c r="D7846" t="s">
        <v>7</v>
      </c>
      <c r="E7846" t="str">
        <f>VLOOKUP(D7846,Abbrev!$A$6:$B$67,2,FALSE)</f>
        <v>Alosines</v>
      </c>
      <c r="F7846" t="str">
        <f t="shared" si="366"/>
        <v/>
      </c>
      <c r="G7846">
        <v>2008</v>
      </c>
      <c r="H7846">
        <v>16274.894480000001</v>
      </c>
      <c r="I7846">
        <v>15.645387539116101</v>
      </c>
      <c r="J7846">
        <v>254627.03129782199</v>
      </c>
      <c r="K7846">
        <f t="shared" si="367"/>
        <v>1.5645387539116099E-2</v>
      </c>
      <c r="L7846">
        <f t="shared" si="368"/>
        <v>254.62703129782139</v>
      </c>
    </row>
    <row r="7847" spans="1:12" x14ac:dyDescent="0.3">
      <c r="A7847" t="s">
        <v>51</v>
      </c>
      <c r="B7847" t="s">
        <v>646</v>
      </c>
      <c r="C7847" t="s">
        <v>645</v>
      </c>
      <c r="D7847" t="s">
        <v>31</v>
      </c>
      <c r="E7847" t="str">
        <f>VLOOKUP(D7847,Abbrev!$A$6:$B$67,2,FALSE)</f>
        <v>Anch</v>
      </c>
      <c r="F7847" t="str">
        <f t="shared" si="366"/>
        <v/>
      </c>
      <c r="G7847">
        <v>2008</v>
      </c>
      <c r="H7847">
        <v>16274.894480000001</v>
      </c>
      <c r="I7847">
        <v>559.50424789251804</v>
      </c>
      <c r="J7847">
        <v>9105872.5955625009</v>
      </c>
      <c r="K7847">
        <f t="shared" si="367"/>
        <v>0.55950424789251807</v>
      </c>
      <c r="L7847">
        <f t="shared" si="368"/>
        <v>9105.8725955624941</v>
      </c>
    </row>
    <row r="7848" spans="1:12" x14ac:dyDescent="0.3">
      <c r="A7848" t="s">
        <v>51</v>
      </c>
      <c r="B7848" t="s">
        <v>646</v>
      </c>
      <c r="C7848" t="s">
        <v>645</v>
      </c>
      <c r="D7848" t="s">
        <v>42</v>
      </c>
      <c r="E7848" t="str">
        <f>VLOOKUP(D7848,Abbrev!$A$6:$B$67,2,FALSE)</f>
        <v>Croaker</v>
      </c>
      <c r="F7848" t="str">
        <f t="shared" si="366"/>
        <v/>
      </c>
      <c r="G7848">
        <v>2008</v>
      </c>
      <c r="H7848">
        <v>16274.894480000001</v>
      </c>
      <c r="I7848">
        <v>5932.1458534568601</v>
      </c>
      <c r="J7848">
        <v>96545047.804979905</v>
      </c>
      <c r="K7848">
        <f t="shared" si="367"/>
        <v>5.9321458534568601</v>
      </c>
      <c r="L7848">
        <f t="shared" si="368"/>
        <v>96545.047804979942</v>
      </c>
    </row>
    <row r="7849" spans="1:12" x14ac:dyDescent="0.3">
      <c r="A7849" t="s">
        <v>51</v>
      </c>
      <c r="B7849" t="s">
        <v>646</v>
      </c>
      <c r="C7849" t="s">
        <v>645</v>
      </c>
      <c r="D7849" t="s">
        <v>8</v>
      </c>
      <c r="E7849" t="str">
        <f>VLOOKUP(D7849,Abbrev!$A$6:$B$67,2,FALSE)</f>
        <v>Herring</v>
      </c>
      <c r="F7849" t="str">
        <f t="shared" si="366"/>
        <v/>
      </c>
      <c r="G7849">
        <v>2008</v>
      </c>
      <c r="H7849">
        <v>16274.894480000001</v>
      </c>
      <c r="I7849">
        <v>1054.69737881981</v>
      </c>
      <c r="J7849">
        <v>17165088.548625</v>
      </c>
      <c r="K7849">
        <f t="shared" si="367"/>
        <v>1.05469737881981</v>
      </c>
      <c r="L7849">
        <f t="shared" si="368"/>
        <v>17165.088548624994</v>
      </c>
    </row>
    <row r="7850" spans="1:12" x14ac:dyDescent="0.3">
      <c r="A7850" t="s">
        <v>51</v>
      </c>
      <c r="B7850" t="s">
        <v>646</v>
      </c>
      <c r="C7850" t="s">
        <v>645</v>
      </c>
      <c r="D7850" t="s">
        <v>9</v>
      </c>
      <c r="E7850" t="str">
        <f>VLOOKUP(D7850,Abbrev!$A$6:$B$67,2,FALSE)</f>
        <v>Mack</v>
      </c>
      <c r="F7850" t="str">
        <f t="shared" si="366"/>
        <v/>
      </c>
      <c r="G7850">
        <v>2008</v>
      </c>
      <c r="H7850">
        <v>16274.894480000001</v>
      </c>
      <c r="I7850">
        <v>35.5225895679663</v>
      </c>
      <c r="J7850">
        <v>578126.39687499998</v>
      </c>
      <c r="K7850">
        <f t="shared" si="367"/>
        <v>3.5522589567966299E-2</v>
      </c>
      <c r="L7850">
        <f t="shared" si="368"/>
        <v>578.1263968750003</v>
      </c>
    </row>
    <row r="7851" spans="1:12" x14ac:dyDescent="0.3">
      <c r="A7851" t="s">
        <v>51</v>
      </c>
      <c r="B7851" t="s">
        <v>646</v>
      </c>
      <c r="C7851" t="s">
        <v>645</v>
      </c>
      <c r="D7851" t="s">
        <v>10</v>
      </c>
      <c r="E7851" t="str">
        <f>VLOOKUP(D7851,Abbrev!$A$6:$B$67,2,FALSE)</f>
        <v>Butter</v>
      </c>
      <c r="F7851" t="str">
        <f t="shared" si="366"/>
        <v/>
      </c>
      <c r="G7851">
        <v>2008</v>
      </c>
      <c r="H7851">
        <v>16274.894480000001</v>
      </c>
      <c r="I7851">
        <v>827.32965700110401</v>
      </c>
      <c r="J7851">
        <v>13464702.8678676</v>
      </c>
      <c r="K7851">
        <f t="shared" si="367"/>
        <v>0.82732965700110406</v>
      </c>
      <c r="L7851">
        <f t="shared" si="368"/>
        <v>13464.702867867563</v>
      </c>
    </row>
    <row r="7852" spans="1:12" x14ac:dyDescent="0.3">
      <c r="A7852" t="s">
        <v>51</v>
      </c>
      <c r="B7852" t="s">
        <v>646</v>
      </c>
      <c r="C7852" t="s">
        <v>645</v>
      </c>
      <c r="D7852" t="s">
        <v>11</v>
      </c>
      <c r="E7852" t="str">
        <f>VLOOKUP(D7852,Abbrev!$A$6:$B$67,2,FALSE)</f>
        <v>Dbenth-oth</v>
      </c>
      <c r="F7852" t="str">
        <f t="shared" si="366"/>
        <v/>
      </c>
      <c r="G7852">
        <v>2008</v>
      </c>
      <c r="H7852">
        <v>16274.894480000001</v>
      </c>
      <c r="I7852">
        <v>6636.4265907073504</v>
      </c>
      <c r="J7852">
        <v>108007142.488028</v>
      </c>
      <c r="K7852">
        <f t="shared" si="367"/>
        <v>6.6364265907073507</v>
      </c>
      <c r="L7852">
        <f t="shared" si="368"/>
        <v>108007.14248802829</v>
      </c>
    </row>
    <row r="7853" spans="1:12" x14ac:dyDescent="0.3">
      <c r="A7853" t="s">
        <v>51</v>
      </c>
      <c r="B7853" t="s">
        <v>646</v>
      </c>
      <c r="C7853" t="s">
        <v>645</v>
      </c>
      <c r="D7853" t="s">
        <v>33</v>
      </c>
      <c r="E7853" t="str">
        <f>VLOOKUP(D7853,Abbrev!$A$6:$B$67,2,FALSE)</f>
        <v>Domni-oth</v>
      </c>
      <c r="F7853" t="str">
        <f t="shared" si="366"/>
        <v/>
      </c>
      <c r="G7853">
        <v>2008</v>
      </c>
      <c r="H7853">
        <v>16274.894480000001</v>
      </c>
      <c r="I7853">
        <v>49.1036485017502</v>
      </c>
      <c r="J7853">
        <v>799156.69794899505</v>
      </c>
      <c r="K7853">
        <f t="shared" si="367"/>
        <v>4.9103648501750204E-2</v>
      </c>
      <c r="L7853">
        <f t="shared" si="368"/>
        <v>799.15669794899475</v>
      </c>
    </row>
    <row r="7854" spans="1:12" x14ac:dyDescent="0.3">
      <c r="A7854" t="s">
        <v>51</v>
      </c>
      <c r="B7854" t="s">
        <v>646</v>
      </c>
      <c r="C7854" t="s">
        <v>645</v>
      </c>
      <c r="D7854" t="s">
        <v>12</v>
      </c>
      <c r="E7854" t="str">
        <f>VLOOKUP(D7854,Abbrev!$A$6:$B$67,2,FALSE)</f>
        <v>Dpisc-oth</v>
      </c>
      <c r="F7854" t="str">
        <f t="shared" si="366"/>
        <v/>
      </c>
      <c r="G7854">
        <v>2008</v>
      </c>
      <c r="H7854">
        <v>16274.894480000001</v>
      </c>
      <c r="I7854">
        <v>1121.4626061573199</v>
      </c>
      <c r="J7854">
        <v>18251685.578476202</v>
      </c>
      <c r="K7854">
        <f t="shared" si="367"/>
        <v>1.1214626061573199</v>
      </c>
      <c r="L7854">
        <f t="shared" si="368"/>
        <v>18251.685578476179</v>
      </c>
    </row>
    <row r="7855" spans="1:12" x14ac:dyDescent="0.3">
      <c r="A7855" t="s">
        <v>51</v>
      </c>
      <c r="B7855" t="s">
        <v>646</v>
      </c>
      <c r="C7855" t="s">
        <v>645</v>
      </c>
      <c r="D7855" t="s">
        <v>27</v>
      </c>
      <c r="E7855" t="str">
        <f>VLOOKUP(D7855,Abbrev!$A$6:$B$67,2,FALSE)</f>
        <v>MedPel</v>
      </c>
      <c r="F7855" t="str">
        <f t="shared" si="366"/>
        <v/>
      </c>
      <c r="G7855">
        <v>2008</v>
      </c>
      <c r="H7855">
        <v>16274.894480000001</v>
      </c>
      <c r="I7855">
        <v>197.475326961495</v>
      </c>
      <c r="J7855">
        <v>3213890.10870182</v>
      </c>
      <c r="K7855">
        <f t="shared" si="367"/>
        <v>0.197475326961495</v>
      </c>
      <c r="L7855">
        <f t="shared" si="368"/>
        <v>3213.8901087018303</v>
      </c>
    </row>
    <row r="7856" spans="1:12" x14ac:dyDescent="0.3">
      <c r="A7856" t="s">
        <v>51</v>
      </c>
      <c r="B7856" t="s">
        <v>646</v>
      </c>
      <c r="C7856" t="s">
        <v>645</v>
      </c>
      <c r="D7856" t="s">
        <v>14</v>
      </c>
      <c r="E7856" t="str">
        <f>VLOOKUP(D7856,Abbrev!$A$6:$B$67,2,FALSE)</f>
        <v>Mesopel</v>
      </c>
      <c r="F7856" t="str">
        <f t="shared" si="366"/>
        <v/>
      </c>
      <c r="G7856">
        <v>2008</v>
      </c>
      <c r="H7856">
        <v>16274.894480000001</v>
      </c>
      <c r="I7856">
        <v>1.99550445095715</v>
      </c>
      <c r="J7856">
        <v>32476.624373697901</v>
      </c>
      <c r="K7856">
        <f t="shared" si="367"/>
        <v>1.99550445095715E-3</v>
      </c>
      <c r="L7856">
        <f t="shared" si="368"/>
        <v>32.476624373697952</v>
      </c>
    </row>
    <row r="7857" spans="1:12" x14ac:dyDescent="0.3">
      <c r="A7857" t="s">
        <v>51</v>
      </c>
      <c r="B7857" t="s">
        <v>646</v>
      </c>
      <c r="C7857" t="s">
        <v>645</v>
      </c>
      <c r="D7857" t="s">
        <v>15</v>
      </c>
      <c r="E7857" t="str">
        <f>VLOOKUP(D7857,Abbrev!$A$6:$B$67,2,FALSE)</f>
        <v>Skate</v>
      </c>
      <c r="F7857" t="str">
        <f t="shared" si="366"/>
        <v/>
      </c>
      <c r="G7857">
        <v>2008</v>
      </c>
      <c r="H7857">
        <v>16274.894480000001</v>
      </c>
      <c r="I7857">
        <v>2424.80302006803</v>
      </c>
      <c r="J7857">
        <v>39463413.286392502</v>
      </c>
      <c r="K7857">
        <f t="shared" si="367"/>
        <v>2.4248030200680302</v>
      </c>
      <c r="L7857">
        <f t="shared" si="368"/>
        <v>39463.413286392519</v>
      </c>
    </row>
    <row r="7858" spans="1:12" x14ac:dyDescent="0.3">
      <c r="A7858" t="s">
        <v>51</v>
      </c>
      <c r="B7858" t="s">
        <v>646</v>
      </c>
      <c r="C7858" t="s">
        <v>645</v>
      </c>
      <c r="D7858" t="s">
        <v>16</v>
      </c>
      <c r="E7858" t="str">
        <f>VLOOKUP(D7858,Abbrev!$A$6:$B$67,2,FALSE)</f>
        <v>SmPel</v>
      </c>
      <c r="F7858" t="str">
        <f t="shared" si="366"/>
        <v/>
      </c>
      <c r="G7858">
        <v>2008</v>
      </c>
      <c r="H7858">
        <v>16274.894480000001</v>
      </c>
      <c r="I7858">
        <v>168.95426518045301</v>
      </c>
      <c r="J7858">
        <v>2749712.83775781</v>
      </c>
      <c r="K7858">
        <f t="shared" si="367"/>
        <v>0.16895426518045301</v>
      </c>
      <c r="L7858">
        <f t="shared" si="368"/>
        <v>2749.712837757811</v>
      </c>
    </row>
    <row r="7859" spans="1:12" x14ac:dyDescent="0.3">
      <c r="A7859" t="s">
        <v>51</v>
      </c>
      <c r="B7859" t="s">
        <v>646</v>
      </c>
      <c r="C7859" t="s">
        <v>645</v>
      </c>
      <c r="D7859" t="s">
        <v>17</v>
      </c>
      <c r="E7859" t="str">
        <f>VLOOKUP(D7859,Abbrev!$A$6:$B$67,2,FALSE)</f>
        <v>Squid</v>
      </c>
      <c r="F7859" t="str">
        <f t="shared" si="366"/>
        <v/>
      </c>
      <c r="G7859">
        <v>2008</v>
      </c>
      <c r="H7859">
        <v>16274.894480000001</v>
      </c>
      <c r="I7859">
        <v>83.792029576088893</v>
      </c>
      <c r="J7859">
        <v>1363706.4396158899</v>
      </c>
      <c r="K7859">
        <f t="shared" si="367"/>
        <v>8.3792029576088889E-2</v>
      </c>
      <c r="L7859">
        <f t="shared" si="368"/>
        <v>1363.7064396158858</v>
      </c>
    </row>
    <row r="7860" spans="1:12" x14ac:dyDescent="0.3">
      <c r="A7860" t="s">
        <v>51</v>
      </c>
      <c r="B7860" t="s">
        <v>646</v>
      </c>
      <c r="C7860" t="s">
        <v>645</v>
      </c>
      <c r="D7860" t="s">
        <v>18</v>
      </c>
      <c r="E7860" t="str">
        <f>VLOOKUP(D7860,Abbrev!$A$6:$B$67,2,FALSE)</f>
        <v>Dogfish-S</v>
      </c>
      <c r="F7860" t="str">
        <f t="shared" si="366"/>
        <v/>
      </c>
      <c r="G7860">
        <v>2008</v>
      </c>
      <c r="H7860">
        <v>16274.894480000001</v>
      </c>
      <c r="I7860">
        <v>1.2347515282697299</v>
      </c>
      <c r="J7860">
        <v>20095.450831608501</v>
      </c>
      <c r="K7860">
        <f t="shared" si="367"/>
        <v>1.2347515282697299E-3</v>
      </c>
      <c r="L7860">
        <f t="shared" si="368"/>
        <v>20.095450831608591</v>
      </c>
    </row>
    <row r="7861" spans="1:12" x14ac:dyDescent="0.3">
      <c r="A7861" t="s">
        <v>51</v>
      </c>
      <c r="B7861" t="s">
        <v>646</v>
      </c>
      <c r="C7861" t="s">
        <v>645</v>
      </c>
      <c r="D7861" t="s">
        <v>19</v>
      </c>
      <c r="E7861" t="str">
        <f>VLOOKUP(D7861,Abbrev!$A$6:$B$67,2,FALSE)</f>
        <v>Dogfish-L</v>
      </c>
      <c r="F7861" t="str">
        <f t="shared" si="366"/>
        <v/>
      </c>
      <c r="G7861">
        <v>2008</v>
      </c>
      <c r="H7861">
        <v>16274.894480000001</v>
      </c>
      <c r="I7861">
        <v>8541.9003515210406</v>
      </c>
      <c r="J7861">
        <v>139018526.87968001</v>
      </c>
      <c r="K7861">
        <f t="shared" si="367"/>
        <v>8.5419003515210399</v>
      </c>
      <c r="L7861">
        <f t="shared" si="368"/>
        <v>139018.52687967985</v>
      </c>
    </row>
    <row r="7862" spans="1:12" x14ac:dyDescent="0.3">
      <c r="A7862" t="s">
        <v>51</v>
      </c>
      <c r="B7862" t="s">
        <v>646</v>
      </c>
      <c r="C7862" t="s">
        <v>645</v>
      </c>
      <c r="D7862" t="s">
        <v>38</v>
      </c>
      <c r="E7862" t="str">
        <f>VLOOKUP(D7862,Abbrev!$A$6:$B$67,2,FALSE)</f>
        <v>Menh-S</v>
      </c>
      <c r="F7862" t="str">
        <f t="shared" si="366"/>
        <v/>
      </c>
      <c r="G7862">
        <v>2008</v>
      </c>
      <c r="H7862">
        <v>16274.894480000001</v>
      </c>
      <c r="I7862">
        <v>0.60967972766929102</v>
      </c>
      <c r="J7862">
        <v>9922.4732344128497</v>
      </c>
      <c r="K7862">
        <f t="shared" si="367"/>
        <v>6.0967972766929105E-4</v>
      </c>
      <c r="L7862">
        <f t="shared" si="368"/>
        <v>9.9224732344128483</v>
      </c>
    </row>
    <row r="7863" spans="1:12" x14ac:dyDescent="0.3">
      <c r="A7863" t="s">
        <v>51</v>
      </c>
      <c r="B7863" t="s">
        <v>646</v>
      </c>
      <c r="C7863" t="s">
        <v>645</v>
      </c>
      <c r="D7863" t="s">
        <v>45</v>
      </c>
      <c r="E7863" t="str">
        <f>VLOOKUP(D7863,Abbrev!$A$6:$B$67,2,FALSE)</f>
        <v>Menh-M</v>
      </c>
      <c r="F7863" t="str">
        <f t="shared" si="366"/>
        <v/>
      </c>
      <c r="G7863">
        <v>2008</v>
      </c>
      <c r="H7863">
        <v>16274.894480000001</v>
      </c>
      <c r="I7863">
        <v>1.3996935063001601</v>
      </c>
      <c r="J7863">
        <v>22779.864119376402</v>
      </c>
      <c r="K7863">
        <f t="shared" si="367"/>
        <v>1.39969350630016E-3</v>
      </c>
      <c r="L7863">
        <f t="shared" si="368"/>
        <v>22.77986411937632</v>
      </c>
    </row>
    <row r="7864" spans="1:12" x14ac:dyDescent="0.3">
      <c r="A7864" t="s">
        <v>51</v>
      </c>
      <c r="B7864" t="s">
        <v>646</v>
      </c>
      <c r="C7864" t="s">
        <v>645</v>
      </c>
      <c r="D7864" t="s">
        <v>30</v>
      </c>
      <c r="E7864" t="str">
        <f>VLOOKUP(D7864,Abbrev!$A$6:$B$67,2,FALSE)</f>
        <v>Menh-L</v>
      </c>
      <c r="F7864" t="str">
        <f t="shared" si="366"/>
        <v/>
      </c>
      <c r="G7864">
        <v>2008</v>
      </c>
      <c r="H7864">
        <v>16274.894480000001</v>
      </c>
      <c r="I7864">
        <v>9.8871338804291504</v>
      </c>
      <c r="J7864">
        <v>160912.06061361701</v>
      </c>
      <c r="K7864">
        <f t="shared" si="367"/>
        <v>9.8871338804291508E-3</v>
      </c>
      <c r="L7864">
        <f t="shared" si="368"/>
        <v>160.91206061361737</v>
      </c>
    </row>
    <row r="7865" spans="1:12" x14ac:dyDescent="0.3">
      <c r="A7865" t="s">
        <v>51</v>
      </c>
      <c r="B7865" t="s">
        <v>646</v>
      </c>
      <c r="C7865" t="s">
        <v>645</v>
      </c>
      <c r="D7865" t="s">
        <v>20</v>
      </c>
      <c r="E7865" t="str">
        <f>VLOOKUP(D7865,Abbrev!$A$6:$B$67,2,FALSE)</f>
        <v>Hake-S</v>
      </c>
      <c r="F7865" t="str">
        <f t="shared" si="366"/>
        <v/>
      </c>
      <c r="G7865">
        <v>2008</v>
      </c>
      <c r="H7865">
        <v>16274.894480000001</v>
      </c>
      <c r="I7865">
        <v>61.658703639089801</v>
      </c>
      <c r="J7865">
        <v>1003488.89549978</v>
      </c>
      <c r="K7865">
        <f t="shared" si="367"/>
        <v>6.1658703639089804E-2</v>
      </c>
      <c r="L7865">
        <f t="shared" si="368"/>
        <v>1003.4888954997787</v>
      </c>
    </row>
    <row r="7866" spans="1:12" x14ac:dyDescent="0.3">
      <c r="A7866" t="s">
        <v>51</v>
      </c>
      <c r="B7866" t="s">
        <v>646</v>
      </c>
      <c r="C7866" t="s">
        <v>645</v>
      </c>
      <c r="D7866" t="s">
        <v>43</v>
      </c>
      <c r="E7866" t="str">
        <f>VLOOKUP(D7866,Abbrev!$A$6:$B$67,2,FALSE)</f>
        <v>Sflound-S</v>
      </c>
      <c r="F7866" t="str">
        <f t="shared" si="366"/>
        <v/>
      </c>
      <c r="G7866">
        <v>2008</v>
      </c>
      <c r="H7866">
        <v>16274.894480000001</v>
      </c>
      <c r="I7866">
        <v>6.0271675393406499</v>
      </c>
      <c r="J7866">
        <v>98091.5157160503</v>
      </c>
      <c r="K7866">
        <f t="shared" si="367"/>
        <v>6.0271675393406502E-3</v>
      </c>
      <c r="L7866">
        <f t="shared" si="368"/>
        <v>98.091515716050338</v>
      </c>
    </row>
    <row r="7867" spans="1:12" x14ac:dyDescent="0.3">
      <c r="A7867" t="s">
        <v>51</v>
      </c>
      <c r="B7867" t="s">
        <v>646</v>
      </c>
      <c r="C7867" t="s">
        <v>645</v>
      </c>
      <c r="D7867" t="s">
        <v>29</v>
      </c>
      <c r="E7867" t="str">
        <f>VLOOKUP(D7867,Abbrev!$A$6:$B$67,2,FALSE)</f>
        <v>Sflound-L</v>
      </c>
      <c r="F7867" t="str">
        <f t="shared" si="366"/>
        <v/>
      </c>
      <c r="G7867">
        <v>2008</v>
      </c>
      <c r="H7867">
        <v>16274.894480000001</v>
      </c>
      <c r="I7867">
        <v>103.14983765465</v>
      </c>
      <c r="J7867">
        <v>1678752.72345857</v>
      </c>
      <c r="K7867">
        <f t="shared" si="367"/>
        <v>0.10314983765465</v>
      </c>
      <c r="L7867">
        <f t="shared" si="368"/>
        <v>1678.7527234585593</v>
      </c>
    </row>
    <row r="7868" spans="1:12" x14ac:dyDescent="0.3">
      <c r="A7868" t="s">
        <v>51</v>
      </c>
      <c r="B7868" t="s">
        <v>646</v>
      </c>
      <c r="C7868" t="s">
        <v>645</v>
      </c>
      <c r="D7868" t="s">
        <v>44</v>
      </c>
      <c r="E7868" t="str">
        <f>VLOOKUP(D7868,Abbrev!$A$6:$B$67,2,FALSE)</f>
        <v>Blue-S</v>
      </c>
      <c r="F7868" t="str">
        <f t="shared" si="366"/>
        <v/>
      </c>
      <c r="G7868">
        <v>2008</v>
      </c>
      <c r="H7868">
        <v>16274.894480000001</v>
      </c>
      <c r="I7868">
        <v>248.61665091708201</v>
      </c>
      <c r="J7868">
        <v>4046209.7596465</v>
      </c>
      <c r="K7868">
        <f t="shared" si="367"/>
        <v>0.24861665091708202</v>
      </c>
      <c r="L7868">
        <f t="shared" si="368"/>
        <v>4046.2097596465051</v>
      </c>
    </row>
    <row r="7869" spans="1:12" x14ac:dyDescent="0.3">
      <c r="A7869" t="s">
        <v>51</v>
      </c>
      <c r="B7869" t="s">
        <v>646</v>
      </c>
      <c r="C7869" t="s">
        <v>645</v>
      </c>
      <c r="D7869" t="s">
        <v>32</v>
      </c>
      <c r="E7869" t="str">
        <f>VLOOKUP(D7869,Abbrev!$A$6:$B$67,2,FALSE)</f>
        <v>Blue-M</v>
      </c>
      <c r="F7869" t="str">
        <f t="shared" si="366"/>
        <v/>
      </c>
      <c r="G7869">
        <v>2008</v>
      </c>
      <c r="H7869">
        <v>16274.894480000001</v>
      </c>
      <c r="I7869">
        <v>88.543274018947301</v>
      </c>
      <c r="J7869">
        <v>1441032.4415720899</v>
      </c>
      <c r="K7869">
        <f t="shared" si="367"/>
        <v>8.8543274018947307E-2</v>
      </c>
      <c r="L7869">
        <f t="shared" si="368"/>
        <v>1441.0324415720929</v>
      </c>
    </row>
    <row r="7870" spans="1:12" x14ac:dyDescent="0.3">
      <c r="A7870" t="s">
        <v>51</v>
      </c>
      <c r="B7870" t="s">
        <v>646</v>
      </c>
      <c r="C7870" t="s">
        <v>645</v>
      </c>
      <c r="D7870" t="s">
        <v>39</v>
      </c>
      <c r="E7870" t="str">
        <f>VLOOKUP(D7870,Abbrev!$A$6:$B$67,2,FALSE)</f>
        <v>Sbass-M</v>
      </c>
      <c r="F7870" t="str">
        <f t="shared" si="366"/>
        <v/>
      </c>
      <c r="G7870">
        <v>2008</v>
      </c>
      <c r="H7870">
        <v>16274.894480000001</v>
      </c>
      <c r="I7870">
        <v>695.07870322758697</v>
      </c>
      <c r="J7870">
        <v>11312332.5503242</v>
      </c>
      <c r="K7870">
        <f t="shared" si="367"/>
        <v>0.69507870322758702</v>
      </c>
      <c r="L7870">
        <f t="shared" si="368"/>
        <v>11312.332550324214</v>
      </c>
    </row>
    <row r="7871" spans="1:12" x14ac:dyDescent="0.3">
      <c r="A7871" t="s">
        <v>51</v>
      </c>
      <c r="B7871" t="s">
        <v>646</v>
      </c>
      <c r="C7871" t="s">
        <v>645</v>
      </c>
      <c r="D7871" t="s">
        <v>35</v>
      </c>
      <c r="E7871" t="str">
        <f>VLOOKUP(D7871,Abbrev!$A$6:$B$67,2,FALSE)</f>
        <v>Sbass-L</v>
      </c>
      <c r="F7871" t="str">
        <f t="shared" si="366"/>
        <v/>
      </c>
      <c r="G7871">
        <v>2008</v>
      </c>
      <c r="H7871">
        <v>16274.894480000001</v>
      </c>
      <c r="I7871">
        <v>448.173521268054</v>
      </c>
      <c r="J7871">
        <v>7293976.7673676098</v>
      </c>
      <c r="K7871">
        <f t="shared" si="367"/>
        <v>0.44817352126805399</v>
      </c>
      <c r="L7871">
        <f t="shared" si="368"/>
        <v>7293.9767673676151</v>
      </c>
    </row>
    <row r="7872" spans="1:12" x14ac:dyDescent="0.3">
      <c r="A7872" t="s">
        <v>51</v>
      </c>
      <c r="B7872" t="s">
        <v>646</v>
      </c>
      <c r="C7872" t="s">
        <v>645</v>
      </c>
      <c r="D7872" t="s">
        <v>40</v>
      </c>
      <c r="E7872" t="str">
        <f>VLOOKUP(D7872,Abbrev!$A$6:$B$67,2,FALSE)</f>
        <v>Weak-S</v>
      </c>
      <c r="F7872" t="str">
        <f t="shared" si="366"/>
        <v/>
      </c>
      <c r="G7872">
        <v>2008</v>
      </c>
      <c r="H7872">
        <v>16274.894480000001</v>
      </c>
      <c r="I7872">
        <v>557.73313926492597</v>
      </c>
      <c r="J7872">
        <v>9077047.9895358197</v>
      </c>
      <c r="K7872">
        <f t="shared" si="367"/>
        <v>0.55773313926492596</v>
      </c>
      <c r="L7872">
        <f t="shared" si="368"/>
        <v>9077.0479895358148</v>
      </c>
    </row>
    <row r="7873" spans="1:12" x14ac:dyDescent="0.3">
      <c r="A7873" t="s">
        <v>51</v>
      </c>
      <c r="B7873" t="s">
        <v>646</v>
      </c>
      <c r="C7873" t="s">
        <v>645</v>
      </c>
      <c r="D7873" t="s">
        <v>36</v>
      </c>
      <c r="E7873" t="str">
        <f>VLOOKUP(D7873,Abbrev!$A$6:$B$67,2,FALSE)</f>
        <v>Weak-M</v>
      </c>
      <c r="F7873" t="str">
        <f t="shared" si="366"/>
        <v/>
      </c>
      <c r="G7873">
        <v>2008</v>
      </c>
      <c r="H7873">
        <v>16274.894480000001</v>
      </c>
      <c r="I7873">
        <v>635.74020276115095</v>
      </c>
      <c r="J7873">
        <v>10346604.7166315</v>
      </c>
      <c r="K7873">
        <f t="shared" si="367"/>
        <v>0.63574020276115095</v>
      </c>
      <c r="L7873">
        <f t="shared" si="368"/>
        <v>10346.604716631537</v>
      </c>
    </row>
    <row r="7874" spans="1:12" x14ac:dyDescent="0.3">
      <c r="A7874" t="s">
        <v>51</v>
      </c>
      <c r="B7874" t="s">
        <v>646</v>
      </c>
      <c r="C7874" t="s">
        <v>645</v>
      </c>
      <c r="D7874" t="s">
        <v>7</v>
      </c>
      <c r="E7874" t="str">
        <f>VLOOKUP(D7874,Abbrev!$A$6:$B$67,2,FALSE)</f>
        <v>Alosines</v>
      </c>
      <c r="F7874" t="str">
        <f t="shared" si="366"/>
        <v>C</v>
      </c>
      <c r="G7874">
        <v>2009</v>
      </c>
      <c r="H7874">
        <v>16274.894480000001</v>
      </c>
      <c r="I7874">
        <v>1.8641899620272999</v>
      </c>
      <c r="J7874">
        <v>30339.494922669601</v>
      </c>
      <c r="K7874">
        <f t="shared" si="367"/>
        <v>1.8641899620272999E-3</v>
      </c>
      <c r="L7874">
        <f t="shared" si="368"/>
        <v>30.339494922669513</v>
      </c>
    </row>
    <row r="7875" spans="1:12" x14ac:dyDescent="0.3">
      <c r="A7875" t="s">
        <v>51</v>
      </c>
      <c r="B7875" t="s">
        <v>646</v>
      </c>
      <c r="C7875" t="s">
        <v>645</v>
      </c>
      <c r="D7875" t="s">
        <v>31</v>
      </c>
      <c r="E7875" t="str">
        <f>VLOOKUP(D7875,Abbrev!$A$6:$B$67,2,FALSE)</f>
        <v>Anch</v>
      </c>
      <c r="F7875" t="str">
        <f t="shared" ref="F7875:F7938" si="369">IF(G7875&lt;=1967,"A",IF(AND(G7875&gt;=1996,G7875&lt;=2000),"B",IF(G7875&gt;=2009,"C","")))</f>
        <v>C</v>
      </c>
      <c r="G7875">
        <v>2009</v>
      </c>
      <c r="H7875">
        <v>16274.894480000001</v>
      </c>
      <c r="I7875">
        <v>128.48219251258601</v>
      </c>
      <c r="J7875">
        <v>2091034.12570139</v>
      </c>
      <c r="K7875">
        <f t="shared" ref="K7875:K7938" si="370">I7875/1000</f>
        <v>0.12848219251258602</v>
      </c>
      <c r="L7875">
        <f t="shared" ref="L7875:L7938" si="371">K7875*H7875</f>
        <v>2091.0341257013838</v>
      </c>
    </row>
    <row r="7876" spans="1:12" x14ac:dyDescent="0.3">
      <c r="A7876" t="s">
        <v>51</v>
      </c>
      <c r="B7876" t="s">
        <v>646</v>
      </c>
      <c r="C7876" t="s">
        <v>645</v>
      </c>
      <c r="D7876" t="s">
        <v>42</v>
      </c>
      <c r="E7876" t="str">
        <f>VLOOKUP(D7876,Abbrev!$A$6:$B$67,2,FALSE)</f>
        <v>Croaker</v>
      </c>
      <c r="F7876" t="str">
        <f t="shared" si="369"/>
        <v>C</v>
      </c>
      <c r="G7876">
        <v>2009</v>
      </c>
      <c r="H7876">
        <v>16274.894480000001</v>
      </c>
      <c r="I7876">
        <v>4932.7627630557599</v>
      </c>
      <c r="J7876">
        <v>80280193.463605806</v>
      </c>
      <c r="K7876">
        <f t="shared" si="370"/>
        <v>4.9327627630557602</v>
      </c>
      <c r="L7876">
        <f t="shared" si="371"/>
        <v>80280.193463605741</v>
      </c>
    </row>
    <row r="7877" spans="1:12" x14ac:dyDescent="0.3">
      <c r="A7877" t="s">
        <v>51</v>
      </c>
      <c r="B7877" t="s">
        <v>646</v>
      </c>
      <c r="C7877" t="s">
        <v>645</v>
      </c>
      <c r="D7877" t="s">
        <v>8</v>
      </c>
      <c r="E7877" t="str">
        <f>VLOOKUP(D7877,Abbrev!$A$6:$B$67,2,FALSE)</f>
        <v>Herring</v>
      </c>
      <c r="F7877" t="str">
        <f t="shared" si="369"/>
        <v>C</v>
      </c>
      <c r="G7877">
        <v>2009</v>
      </c>
      <c r="H7877">
        <v>16274.894480000001</v>
      </c>
      <c r="I7877">
        <v>124.821813190596</v>
      </c>
      <c r="J7877">
        <v>2031461.8384792299</v>
      </c>
      <c r="K7877">
        <f t="shared" si="370"/>
        <v>0.124821813190596</v>
      </c>
      <c r="L7877">
        <f t="shared" si="371"/>
        <v>2031.4618384792223</v>
      </c>
    </row>
    <row r="7878" spans="1:12" x14ac:dyDescent="0.3">
      <c r="A7878" t="s">
        <v>51</v>
      </c>
      <c r="B7878" t="s">
        <v>646</v>
      </c>
      <c r="C7878" t="s">
        <v>645</v>
      </c>
      <c r="D7878" t="s">
        <v>9</v>
      </c>
      <c r="E7878" t="str">
        <f>VLOOKUP(D7878,Abbrev!$A$6:$B$67,2,FALSE)</f>
        <v>Mack</v>
      </c>
      <c r="F7878" t="str">
        <f t="shared" si="369"/>
        <v>C</v>
      </c>
      <c r="G7878">
        <v>2009</v>
      </c>
      <c r="H7878">
        <v>16274.894480000001</v>
      </c>
      <c r="I7878">
        <v>4.6709259150225204</v>
      </c>
      <c r="J7878">
        <v>76018.826390888993</v>
      </c>
      <c r="K7878">
        <f t="shared" si="370"/>
        <v>4.6709259150225207E-3</v>
      </c>
      <c r="L7878">
        <f t="shared" si="371"/>
        <v>76.018826390888975</v>
      </c>
    </row>
    <row r="7879" spans="1:12" x14ac:dyDescent="0.3">
      <c r="A7879" t="s">
        <v>51</v>
      </c>
      <c r="B7879" t="s">
        <v>646</v>
      </c>
      <c r="C7879" t="s">
        <v>645</v>
      </c>
      <c r="D7879" t="s">
        <v>10</v>
      </c>
      <c r="E7879" t="str">
        <f>VLOOKUP(D7879,Abbrev!$A$6:$B$67,2,FALSE)</f>
        <v>Butter</v>
      </c>
      <c r="F7879" t="str">
        <f t="shared" si="369"/>
        <v>C</v>
      </c>
      <c r="G7879">
        <v>2009</v>
      </c>
      <c r="H7879">
        <v>16274.894480000001</v>
      </c>
      <c r="I7879">
        <v>124.132235659218</v>
      </c>
      <c r="J7879">
        <v>2020239.0369202599</v>
      </c>
      <c r="K7879">
        <f t="shared" si="370"/>
        <v>0.12413223565921799</v>
      </c>
      <c r="L7879">
        <f t="shared" si="371"/>
        <v>2020.2390369202662</v>
      </c>
    </row>
    <row r="7880" spans="1:12" x14ac:dyDescent="0.3">
      <c r="A7880" t="s">
        <v>51</v>
      </c>
      <c r="B7880" t="s">
        <v>646</v>
      </c>
      <c r="C7880" t="s">
        <v>645</v>
      </c>
      <c r="D7880" t="s">
        <v>11</v>
      </c>
      <c r="E7880" t="str">
        <f>VLOOKUP(D7880,Abbrev!$A$6:$B$67,2,FALSE)</f>
        <v>Dbenth-oth</v>
      </c>
      <c r="F7880" t="str">
        <f t="shared" si="369"/>
        <v>C</v>
      </c>
      <c r="G7880">
        <v>2009</v>
      </c>
      <c r="H7880">
        <v>16274.894480000001</v>
      </c>
      <c r="I7880">
        <v>3007.2667866433399</v>
      </c>
      <c r="J7880">
        <v>48942949.625828996</v>
      </c>
      <c r="K7880">
        <f t="shared" si="370"/>
        <v>3.0072667866433398</v>
      </c>
      <c r="L7880">
        <f t="shared" si="371"/>
        <v>48942.949625829031</v>
      </c>
    </row>
    <row r="7881" spans="1:12" x14ac:dyDescent="0.3">
      <c r="A7881" t="s">
        <v>51</v>
      </c>
      <c r="B7881" t="s">
        <v>646</v>
      </c>
      <c r="C7881" t="s">
        <v>645</v>
      </c>
      <c r="D7881" t="s">
        <v>33</v>
      </c>
      <c r="E7881" t="str">
        <f>VLOOKUP(D7881,Abbrev!$A$6:$B$67,2,FALSE)</f>
        <v>Domni-oth</v>
      </c>
      <c r="F7881" t="str">
        <f t="shared" si="369"/>
        <v>C</v>
      </c>
      <c r="G7881">
        <v>2009</v>
      </c>
      <c r="H7881">
        <v>16274.894480000001</v>
      </c>
      <c r="I7881">
        <v>22.475368425284699</v>
      </c>
      <c r="J7881">
        <v>365784.24952063197</v>
      </c>
      <c r="K7881">
        <f t="shared" si="370"/>
        <v>2.2475368425284699E-2</v>
      </c>
      <c r="L7881">
        <f t="shared" si="371"/>
        <v>365.78424952063227</v>
      </c>
    </row>
    <row r="7882" spans="1:12" x14ac:dyDescent="0.3">
      <c r="A7882" t="s">
        <v>51</v>
      </c>
      <c r="B7882" t="s">
        <v>646</v>
      </c>
      <c r="C7882" t="s">
        <v>645</v>
      </c>
      <c r="D7882" t="s">
        <v>12</v>
      </c>
      <c r="E7882" t="str">
        <f>VLOOKUP(D7882,Abbrev!$A$6:$B$67,2,FALSE)</f>
        <v>Dpisc-oth</v>
      </c>
      <c r="F7882" t="str">
        <f t="shared" si="369"/>
        <v>C</v>
      </c>
      <c r="G7882">
        <v>2009</v>
      </c>
      <c r="H7882">
        <v>16274.894480000001</v>
      </c>
      <c r="I7882">
        <v>139.41409539304399</v>
      </c>
      <c r="J7882">
        <v>2268949.6915464401</v>
      </c>
      <c r="K7882">
        <f t="shared" si="370"/>
        <v>0.139414095393044</v>
      </c>
      <c r="L7882">
        <f t="shared" si="371"/>
        <v>2268.9496915464456</v>
      </c>
    </row>
    <row r="7883" spans="1:12" x14ac:dyDescent="0.3">
      <c r="A7883" t="s">
        <v>51</v>
      </c>
      <c r="B7883" t="s">
        <v>646</v>
      </c>
      <c r="C7883" t="s">
        <v>645</v>
      </c>
      <c r="D7883" t="s">
        <v>27</v>
      </c>
      <c r="E7883" t="str">
        <f>VLOOKUP(D7883,Abbrev!$A$6:$B$67,2,FALSE)</f>
        <v>MedPel</v>
      </c>
      <c r="F7883" t="str">
        <f t="shared" si="369"/>
        <v>C</v>
      </c>
      <c r="G7883">
        <v>2009</v>
      </c>
      <c r="H7883">
        <v>16274.894480000001</v>
      </c>
      <c r="I7883">
        <v>54.4883617440873</v>
      </c>
      <c r="J7883">
        <v>886792.33777309</v>
      </c>
      <c r="K7883">
        <f t="shared" si="370"/>
        <v>5.4488361744087298E-2</v>
      </c>
      <c r="L7883">
        <f t="shared" si="371"/>
        <v>886.79233777308957</v>
      </c>
    </row>
    <row r="7884" spans="1:12" x14ac:dyDescent="0.3">
      <c r="A7884" t="s">
        <v>51</v>
      </c>
      <c r="B7884" t="s">
        <v>646</v>
      </c>
      <c r="C7884" t="s">
        <v>645</v>
      </c>
      <c r="D7884" t="s">
        <v>14</v>
      </c>
      <c r="E7884" t="str">
        <f>VLOOKUP(D7884,Abbrev!$A$6:$B$67,2,FALSE)</f>
        <v>Mesopel</v>
      </c>
      <c r="F7884" t="str">
        <f t="shared" si="369"/>
        <v>C</v>
      </c>
      <c r="G7884">
        <v>2009</v>
      </c>
      <c r="H7884">
        <v>16274.894480000001</v>
      </c>
      <c r="I7884">
        <v>1.30517046452406</v>
      </c>
      <c r="J7884">
        <v>21241.5115885417</v>
      </c>
      <c r="K7884">
        <f t="shared" si="370"/>
        <v>1.3051704645240601E-3</v>
      </c>
      <c r="L7884">
        <f t="shared" si="371"/>
        <v>21.241511588541663</v>
      </c>
    </row>
    <row r="7885" spans="1:12" x14ac:dyDescent="0.3">
      <c r="A7885" t="s">
        <v>51</v>
      </c>
      <c r="B7885" t="s">
        <v>646</v>
      </c>
      <c r="C7885" t="s">
        <v>645</v>
      </c>
      <c r="D7885" t="s">
        <v>15</v>
      </c>
      <c r="E7885" t="str">
        <f>VLOOKUP(D7885,Abbrev!$A$6:$B$67,2,FALSE)</f>
        <v>Skate</v>
      </c>
      <c r="F7885" t="str">
        <f t="shared" si="369"/>
        <v>C</v>
      </c>
      <c r="G7885">
        <v>2009</v>
      </c>
      <c r="H7885">
        <v>16274.894480000001</v>
      </c>
      <c r="I7885">
        <v>392.628211926029</v>
      </c>
      <c r="J7885">
        <v>6389982.7189672003</v>
      </c>
      <c r="K7885">
        <f t="shared" si="370"/>
        <v>0.39262821192602898</v>
      </c>
      <c r="L7885">
        <f t="shared" si="371"/>
        <v>6389.9827189671996</v>
      </c>
    </row>
    <row r="7886" spans="1:12" x14ac:dyDescent="0.3">
      <c r="A7886" t="s">
        <v>51</v>
      </c>
      <c r="B7886" t="s">
        <v>646</v>
      </c>
      <c r="C7886" t="s">
        <v>645</v>
      </c>
      <c r="D7886" t="s">
        <v>16</v>
      </c>
      <c r="E7886" t="str">
        <f>VLOOKUP(D7886,Abbrev!$A$6:$B$67,2,FALSE)</f>
        <v>SmPel</v>
      </c>
      <c r="F7886" t="str">
        <f t="shared" si="369"/>
        <v>C</v>
      </c>
      <c r="G7886">
        <v>2009</v>
      </c>
      <c r="H7886">
        <v>16274.894480000001</v>
      </c>
      <c r="I7886">
        <v>129.401249554289</v>
      </c>
      <c r="J7886">
        <v>2105991.6820761999</v>
      </c>
      <c r="K7886">
        <f t="shared" si="370"/>
        <v>0.129401249554289</v>
      </c>
      <c r="L7886">
        <f t="shared" si="371"/>
        <v>2105.9916820762005</v>
      </c>
    </row>
    <row r="7887" spans="1:12" x14ac:dyDescent="0.3">
      <c r="A7887" t="s">
        <v>51</v>
      </c>
      <c r="B7887" t="s">
        <v>646</v>
      </c>
      <c r="C7887" t="s">
        <v>645</v>
      </c>
      <c r="D7887" t="s">
        <v>17</v>
      </c>
      <c r="E7887" t="str">
        <f>VLOOKUP(D7887,Abbrev!$A$6:$B$67,2,FALSE)</f>
        <v>Squid</v>
      </c>
      <c r="F7887" t="str">
        <f t="shared" si="369"/>
        <v>C</v>
      </c>
      <c r="G7887">
        <v>2009</v>
      </c>
      <c r="H7887">
        <v>16274.894480000001</v>
      </c>
      <c r="I7887">
        <v>172.86535537912101</v>
      </c>
      <c r="J7887">
        <v>2813365.4180428898</v>
      </c>
      <c r="K7887">
        <f t="shared" si="370"/>
        <v>0.17286535537912101</v>
      </c>
      <c r="L7887">
        <f t="shared" si="371"/>
        <v>2813.3654180428948</v>
      </c>
    </row>
    <row r="7888" spans="1:12" x14ac:dyDescent="0.3">
      <c r="A7888" t="s">
        <v>51</v>
      </c>
      <c r="B7888" t="s">
        <v>646</v>
      </c>
      <c r="C7888" t="s">
        <v>645</v>
      </c>
      <c r="D7888" t="s">
        <v>18</v>
      </c>
      <c r="E7888" t="str">
        <f>VLOOKUP(D7888,Abbrev!$A$6:$B$67,2,FALSE)</f>
        <v>Dogfish-S</v>
      </c>
      <c r="F7888" t="str">
        <f t="shared" si="369"/>
        <v>C</v>
      </c>
      <c r="G7888">
        <v>2009</v>
      </c>
      <c r="H7888">
        <v>16274.894480000001</v>
      </c>
      <c r="I7888">
        <v>0.237502305128688</v>
      </c>
      <c r="J7888">
        <v>3865.3249547261498</v>
      </c>
      <c r="K7888">
        <f t="shared" si="370"/>
        <v>2.37502305128688E-4</v>
      </c>
      <c r="L7888">
        <f t="shared" si="371"/>
        <v>3.8653249547261601</v>
      </c>
    </row>
    <row r="7889" spans="1:12" x14ac:dyDescent="0.3">
      <c r="A7889" t="s">
        <v>51</v>
      </c>
      <c r="B7889" t="s">
        <v>646</v>
      </c>
      <c r="C7889" t="s">
        <v>645</v>
      </c>
      <c r="D7889" t="s">
        <v>19</v>
      </c>
      <c r="E7889" t="str">
        <f>VLOOKUP(D7889,Abbrev!$A$6:$B$67,2,FALSE)</f>
        <v>Dogfish-L</v>
      </c>
      <c r="F7889" t="str">
        <f t="shared" si="369"/>
        <v>C</v>
      </c>
      <c r="G7889">
        <v>2009</v>
      </c>
      <c r="H7889">
        <v>16274.894480000001</v>
      </c>
      <c r="I7889">
        <v>2287.5065586034998</v>
      </c>
      <c r="J7889">
        <v>37228927.863579802</v>
      </c>
      <c r="K7889">
        <f t="shared" si="370"/>
        <v>2.2875065586034999</v>
      </c>
      <c r="L7889">
        <f t="shared" si="371"/>
        <v>37228.927863579898</v>
      </c>
    </row>
    <row r="7890" spans="1:12" x14ac:dyDescent="0.3">
      <c r="A7890" t="s">
        <v>51</v>
      </c>
      <c r="B7890" t="s">
        <v>646</v>
      </c>
      <c r="C7890" t="s">
        <v>645</v>
      </c>
      <c r="D7890" t="s">
        <v>45</v>
      </c>
      <c r="E7890" t="str">
        <f>VLOOKUP(D7890,Abbrev!$A$6:$B$67,2,FALSE)</f>
        <v>Menh-M</v>
      </c>
      <c r="F7890" t="str">
        <f t="shared" si="369"/>
        <v>C</v>
      </c>
      <c r="G7890">
        <v>2009</v>
      </c>
      <c r="H7890">
        <v>16274.894480000001</v>
      </c>
      <c r="I7890">
        <v>10.396962969263001</v>
      </c>
      <c r="J7890">
        <v>169209.47523722201</v>
      </c>
      <c r="K7890">
        <f t="shared" si="370"/>
        <v>1.0396962969263001E-2</v>
      </c>
      <c r="L7890">
        <f t="shared" si="371"/>
        <v>169.20947523722282</v>
      </c>
    </row>
    <row r="7891" spans="1:12" x14ac:dyDescent="0.3">
      <c r="A7891" t="s">
        <v>51</v>
      </c>
      <c r="B7891" t="s">
        <v>646</v>
      </c>
      <c r="C7891" t="s">
        <v>645</v>
      </c>
      <c r="D7891" t="s">
        <v>30</v>
      </c>
      <c r="E7891" t="str">
        <f>VLOOKUP(D7891,Abbrev!$A$6:$B$67,2,FALSE)</f>
        <v>Menh-L</v>
      </c>
      <c r="F7891" t="str">
        <f t="shared" si="369"/>
        <v>C</v>
      </c>
      <c r="G7891">
        <v>2009</v>
      </c>
      <c r="H7891">
        <v>16274.894480000001</v>
      </c>
      <c r="I7891">
        <v>1595.5909778371199</v>
      </c>
      <c r="J7891">
        <v>25968074.7975391</v>
      </c>
      <c r="K7891">
        <f t="shared" si="370"/>
        <v>1.59559097783712</v>
      </c>
      <c r="L7891">
        <f t="shared" si="371"/>
        <v>25968.07479753915</v>
      </c>
    </row>
    <row r="7892" spans="1:12" x14ac:dyDescent="0.3">
      <c r="A7892" t="s">
        <v>51</v>
      </c>
      <c r="B7892" t="s">
        <v>646</v>
      </c>
      <c r="C7892" t="s">
        <v>645</v>
      </c>
      <c r="D7892" t="s">
        <v>20</v>
      </c>
      <c r="E7892" t="str">
        <f>VLOOKUP(D7892,Abbrev!$A$6:$B$67,2,FALSE)</f>
        <v>Hake-S</v>
      </c>
      <c r="F7892" t="str">
        <f t="shared" si="369"/>
        <v>C</v>
      </c>
      <c r="G7892">
        <v>2009</v>
      </c>
      <c r="H7892">
        <v>16274.894480000001</v>
      </c>
      <c r="I7892">
        <v>45.095892296875299</v>
      </c>
      <c r="J7892">
        <v>733930.88861309004</v>
      </c>
      <c r="K7892">
        <f t="shared" si="370"/>
        <v>4.5095892296875301E-2</v>
      </c>
      <c r="L7892">
        <f t="shared" si="371"/>
        <v>733.93088861309036</v>
      </c>
    </row>
    <row r="7893" spans="1:12" x14ac:dyDescent="0.3">
      <c r="A7893" t="s">
        <v>51</v>
      </c>
      <c r="B7893" t="s">
        <v>646</v>
      </c>
      <c r="C7893" t="s">
        <v>645</v>
      </c>
      <c r="D7893" t="s">
        <v>43</v>
      </c>
      <c r="E7893" t="str">
        <f>VLOOKUP(D7893,Abbrev!$A$6:$B$67,2,FALSE)</f>
        <v>Sflound-S</v>
      </c>
      <c r="F7893" t="str">
        <f t="shared" si="369"/>
        <v>C</v>
      </c>
      <c r="G7893">
        <v>2009</v>
      </c>
      <c r="H7893">
        <v>16274.894480000001</v>
      </c>
      <c r="I7893">
        <v>4.45639644981026</v>
      </c>
      <c r="J7893">
        <v>72527.381981708604</v>
      </c>
      <c r="K7893">
        <f t="shared" si="370"/>
        <v>4.4563964498102598E-3</v>
      </c>
      <c r="L7893">
        <f t="shared" si="371"/>
        <v>72.527381981708601</v>
      </c>
    </row>
    <row r="7894" spans="1:12" x14ac:dyDescent="0.3">
      <c r="A7894" t="s">
        <v>51</v>
      </c>
      <c r="B7894" t="s">
        <v>646</v>
      </c>
      <c r="C7894" t="s">
        <v>645</v>
      </c>
      <c r="D7894" t="s">
        <v>29</v>
      </c>
      <c r="E7894" t="str">
        <f>VLOOKUP(D7894,Abbrev!$A$6:$B$67,2,FALSE)</f>
        <v>Sflound-L</v>
      </c>
      <c r="F7894" t="str">
        <f t="shared" si="369"/>
        <v>C</v>
      </c>
      <c r="G7894">
        <v>2009</v>
      </c>
      <c r="H7894">
        <v>16274.894480000001</v>
      </c>
      <c r="I7894">
        <v>116.940308513473</v>
      </c>
      <c r="J7894">
        <v>1903191.1815154201</v>
      </c>
      <c r="K7894">
        <f t="shared" si="370"/>
        <v>0.11694030851347299</v>
      </c>
      <c r="L7894">
        <f t="shared" si="371"/>
        <v>1903.1911815154187</v>
      </c>
    </row>
    <row r="7895" spans="1:12" x14ac:dyDescent="0.3">
      <c r="A7895" t="s">
        <v>51</v>
      </c>
      <c r="B7895" t="s">
        <v>646</v>
      </c>
      <c r="C7895" t="s">
        <v>645</v>
      </c>
      <c r="D7895" t="s">
        <v>44</v>
      </c>
      <c r="E7895" t="str">
        <f>VLOOKUP(D7895,Abbrev!$A$6:$B$67,2,FALSE)</f>
        <v>Blue-S</v>
      </c>
      <c r="F7895" t="str">
        <f t="shared" si="369"/>
        <v>C</v>
      </c>
      <c r="G7895">
        <v>2009</v>
      </c>
      <c r="H7895">
        <v>16274.894480000001</v>
      </c>
      <c r="I7895">
        <v>72.631642699990394</v>
      </c>
      <c r="J7895">
        <v>1182072.32085141</v>
      </c>
      <c r="K7895">
        <f t="shared" si="370"/>
        <v>7.2631642699990395E-2</v>
      </c>
      <c r="L7895">
        <f t="shared" si="371"/>
        <v>1182.0723208514059</v>
      </c>
    </row>
    <row r="7896" spans="1:12" x14ac:dyDescent="0.3">
      <c r="A7896" t="s">
        <v>51</v>
      </c>
      <c r="B7896" t="s">
        <v>646</v>
      </c>
      <c r="C7896" t="s">
        <v>645</v>
      </c>
      <c r="D7896" t="s">
        <v>32</v>
      </c>
      <c r="E7896" t="str">
        <f>VLOOKUP(D7896,Abbrev!$A$6:$B$67,2,FALSE)</f>
        <v>Blue-M</v>
      </c>
      <c r="F7896" t="str">
        <f t="shared" si="369"/>
        <v>C</v>
      </c>
      <c r="G7896">
        <v>2009</v>
      </c>
      <c r="H7896">
        <v>16274.894480000001</v>
      </c>
      <c r="I7896">
        <v>27.484909234560199</v>
      </c>
      <c r="J7896">
        <v>447313.99758484401</v>
      </c>
      <c r="K7896">
        <f t="shared" si="370"/>
        <v>2.7484909234560199E-2</v>
      </c>
      <c r="L7896">
        <f t="shared" si="371"/>
        <v>447.31399758484486</v>
      </c>
    </row>
    <row r="7897" spans="1:12" x14ac:dyDescent="0.3">
      <c r="A7897" t="s">
        <v>51</v>
      </c>
      <c r="B7897" t="s">
        <v>646</v>
      </c>
      <c r="C7897" t="s">
        <v>645</v>
      </c>
      <c r="D7897" t="s">
        <v>39</v>
      </c>
      <c r="E7897" t="str">
        <f>VLOOKUP(D7897,Abbrev!$A$6:$B$67,2,FALSE)</f>
        <v>Sbass-M</v>
      </c>
      <c r="F7897" t="str">
        <f t="shared" si="369"/>
        <v>C</v>
      </c>
      <c r="G7897">
        <v>2009</v>
      </c>
      <c r="H7897">
        <v>16274.894480000001</v>
      </c>
      <c r="I7897">
        <v>464.03455050040401</v>
      </c>
      <c r="J7897">
        <v>7552113.3444683002</v>
      </c>
      <c r="K7897">
        <f t="shared" si="370"/>
        <v>0.46403455050040399</v>
      </c>
      <c r="L7897">
        <f t="shared" si="371"/>
        <v>7552.1133444683064</v>
      </c>
    </row>
    <row r="7898" spans="1:12" x14ac:dyDescent="0.3">
      <c r="A7898" t="s">
        <v>51</v>
      </c>
      <c r="B7898" t="s">
        <v>646</v>
      </c>
      <c r="C7898" t="s">
        <v>645</v>
      </c>
      <c r="D7898" t="s">
        <v>35</v>
      </c>
      <c r="E7898" t="str">
        <f>VLOOKUP(D7898,Abbrev!$A$6:$B$67,2,FALSE)</f>
        <v>Sbass-L</v>
      </c>
      <c r="F7898" t="str">
        <f t="shared" si="369"/>
        <v>C</v>
      </c>
      <c r="G7898">
        <v>2009</v>
      </c>
      <c r="H7898">
        <v>16274.894480000001</v>
      </c>
      <c r="I7898">
        <v>716.48513709189206</v>
      </c>
      <c r="J7898">
        <v>11660720.0026589</v>
      </c>
      <c r="K7898">
        <f t="shared" si="370"/>
        <v>0.7164851370918921</v>
      </c>
      <c r="L7898">
        <f t="shared" si="371"/>
        <v>11660.720002658878</v>
      </c>
    </row>
    <row r="7899" spans="1:12" x14ac:dyDescent="0.3">
      <c r="A7899" t="s">
        <v>51</v>
      </c>
      <c r="B7899" t="s">
        <v>646</v>
      </c>
      <c r="C7899" t="s">
        <v>645</v>
      </c>
      <c r="D7899" t="s">
        <v>40</v>
      </c>
      <c r="E7899" t="str">
        <f>VLOOKUP(D7899,Abbrev!$A$6:$B$67,2,FALSE)</f>
        <v>Weak-S</v>
      </c>
      <c r="F7899" t="str">
        <f t="shared" si="369"/>
        <v>C</v>
      </c>
      <c r="G7899">
        <v>2009</v>
      </c>
      <c r="H7899">
        <v>16274.894480000001</v>
      </c>
      <c r="I7899">
        <v>31.864473358684702</v>
      </c>
      <c r="J7899">
        <v>518590.94157336501</v>
      </c>
      <c r="K7899">
        <f t="shared" si="370"/>
        <v>3.1864473358684704E-2</v>
      </c>
      <c r="L7899">
        <f t="shared" si="371"/>
        <v>518.59094157336483</v>
      </c>
    </row>
    <row r="7900" spans="1:12" x14ac:dyDescent="0.3">
      <c r="A7900" t="s">
        <v>51</v>
      </c>
      <c r="B7900" t="s">
        <v>646</v>
      </c>
      <c r="C7900" t="s">
        <v>645</v>
      </c>
      <c r="D7900" t="s">
        <v>36</v>
      </c>
      <c r="E7900" t="str">
        <f>VLOOKUP(D7900,Abbrev!$A$6:$B$67,2,FALSE)</f>
        <v>Weak-M</v>
      </c>
      <c r="F7900" t="str">
        <f t="shared" si="369"/>
        <v>C</v>
      </c>
      <c r="G7900">
        <v>2009</v>
      </c>
      <c r="H7900">
        <v>16274.894480000001</v>
      </c>
      <c r="I7900">
        <v>142.29112738868699</v>
      </c>
      <c r="J7900">
        <v>2315773.0836911201</v>
      </c>
      <c r="K7900">
        <f t="shared" si="370"/>
        <v>0.14229112738868699</v>
      </c>
      <c r="L7900">
        <f t="shared" si="371"/>
        <v>2315.7730836911187</v>
      </c>
    </row>
    <row r="7901" spans="1:12" x14ac:dyDescent="0.3">
      <c r="A7901" t="s">
        <v>51</v>
      </c>
      <c r="B7901" t="s">
        <v>646</v>
      </c>
      <c r="C7901" t="s">
        <v>645</v>
      </c>
      <c r="D7901" t="s">
        <v>7</v>
      </c>
      <c r="E7901" t="str">
        <f>VLOOKUP(D7901,Abbrev!$A$6:$B$67,2,FALSE)</f>
        <v>Alosines</v>
      </c>
      <c r="F7901" t="str">
        <f t="shared" si="369"/>
        <v>C</v>
      </c>
      <c r="G7901">
        <v>2010</v>
      </c>
      <c r="H7901">
        <v>16274.894480000001</v>
      </c>
      <c r="I7901">
        <v>6.4246175592244397</v>
      </c>
      <c r="J7901">
        <v>104559.972850733</v>
      </c>
      <c r="K7901">
        <f t="shared" si="370"/>
        <v>6.4246175592244398E-3</v>
      </c>
      <c r="L7901">
        <f t="shared" si="371"/>
        <v>104.55997285073292</v>
      </c>
    </row>
    <row r="7902" spans="1:12" x14ac:dyDescent="0.3">
      <c r="A7902" t="s">
        <v>51</v>
      </c>
      <c r="B7902" t="s">
        <v>646</v>
      </c>
      <c r="C7902" t="s">
        <v>645</v>
      </c>
      <c r="D7902" t="s">
        <v>31</v>
      </c>
      <c r="E7902" t="str">
        <f>VLOOKUP(D7902,Abbrev!$A$6:$B$67,2,FALSE)</f>
        <v>Anch</v>
      </c>
      <c r="F7902" t="str">
        <f t="shared" si="369"/>
        <v>C</v>
      </c>
      <c r="G7902">
        <v>2010</v>
      </c>
      <c r="H7902">
        <v>16274.894480000001</v>
      </c>
      <c r="I7902">
        <v>35.666790282586497</v>
      </c>
      <c r="J7902">
        <v>580473.248289385</v>
      </c>
      <c r="K7902">
        <f t="shared" si="370"/>
        <v>3.56667902825865E-2</v>
      </c>
      <c r="L7902">
        <f t="shared" si="371"/>
        <v>580.47324828938474</v>
      </c>
    </row>
    <row r="7903" spans="1:12" x14ac:dyDescent="0.3">
      <c r="A7903" t="s">
        <v>51</v>
      </c>
      <c r="B7903" t="s">
        <v>646</v>
      </c>
      <c r="C7903" t="s">
        <v>645</v>
      </c>
      <c r="D7903" t="s">
        <v>42</v>
      </c>
      <c r="E7903" t="str">
        <f>VLOOKUP(D7903,Abbrev!$A$6:$B$67,2,FALSE)</f>
        <v>Croaker</v>
      </c>
      <c r="F7903" t="str">
        <f t="shared" si="369"/>
        <v>C</v>
      </c>
      <c r="G7903">
        <v>2010</v>
      </c>
      <c r="H7903">
        <v>16274.894480000001</v>
      </c>
      <c r="I7903">
        <v>1164.2164484847101</v>
      </c>
      <c r="J7903">
        <v>18947499.850969099</v>
      </c>
      <c r="K7903">
        <f t="shared" si="370"/>
        <v>1.1642164484847102</v>
      </c>
      <c r="L7903">
        <f t="shared" si="371"/>
        <v>18947.499850969016</v>
      </c>
    </row>
    <row r="7904" spans="1:12" x14ac:dyDescent="0.3">
      <c r="A7904" t="s">
        <v>51</v>
      </c>
      <c r="B7904" t="s">
        <v>646</v>
      </c>
      <c r="C7904" t="s">
        <v>645</v>
      </c>
      <c r="D7904" t="s">
        <v>8</v>
      </c>
      <c r="E7904" t="str">
        <f>VLOOKUP(D7904,Abbrev!$A$6:$B$67,2,FALSE)</f>
        <v>Herring</v>
      </c>
      <c r="F7904" t="str">
        <f t="shared" si="369"/>
        <v>C</v>
      </c>
      <c r="G7904">
        <v>2010</v>
      </c>
      <c r="H7904">
        <v>16274.894480000001</v>
      </c>
      <c r="I7904">
        <v>1160.4544025555999</v>
      </c>
      <c r="J7904">
        <v>18886272.950443801</v>
      </c>
      <c r="K7904">
        <f t="shared" si="370"/>
        <v>1.1604544025555998</v>
      </c>
      <c r="L7904">
        <f t="shared" si="371"/>
        <v>18886.272950443832</v>
      </c>
    </row>
    <row r="7905" spans="1:12" x14ac:dyDescent="0.3">
      <c r="A7905" t="s">
        <v>51</v>
      </c>
      <c r="B7905" t="s">
        <v>646</v>
      </c>
      <c r="C7905" t="s">
        <v>645</v>
      </c>
      <c r="D7905" t="s">
        <v>9</v>
      </c>
      <c r="E7905" t="str">
        <f>VLOOKUP(D7905,Abbrev!$A$6:$B$67,2,FALSE)</f>
        <v>Mack</v>
      </c>
      <c r="F7905" t="str">
        <f t="shared" si="369"/>
        <v>C</v>
      </c>
      <c r="G7905">
        <v>2010</v>
      </c>
      <c r="H7905">
        <v>16274.894480000001</v>
      </c>
      <c r="I7905">
        <v>1.46910275357126</v>
      </c>
      <c r="J7905">
        <v>23909.492294649699</v>
      </c>
      <c r="K7905">
        <f t="shared" si="370"/>
        <v>1.46910275357126E-3</v>
      </c>
      <c r="L7905">
        <f t="shared" si="371"/>
        <v>23.909492294649702</v>
      </c>
    </row>
    <row r="7906" spans="1:12" x14ac:dyDescent="0.3">
      <c r="A7906" t="s">
        <v>51</v>
      </c>
      <c r="B7906" t="s">
        <v>646</v>
      </c>
      <c r="C7906" t="s">
        <v>645</v>
      </c>
      <c r="D7906" t="s">
        <v>10</v>
      </c>
      <c r="E7906" t="str">
        <f>VLOOKUP(D7906,Abbrev!$A$6:$B$67,2,FALSE)</f>
        <v>Butter</v>
      </c>
      <c r="F7906" t="str">
        <f t="shared" si="369"/>
        <v>C</v>
      </c>
      <c r="G7906">
        <v>2010</v>
      </c>
      <c r="H7906">
        <v>16274.894480000001</v>
      </c>
      <c r="I7906">
        <v>137.089981970564</v>
      </c>
      <c r="J7906">
        <v>2231124.9908360299</v>
      </c>
      <c r="K7906">
        <f t="shared" si="370"/>
        <v>0.13708998197056399</v>
      </c>
      <c r="L7906">
        <f t="shared" si="371"/>
        <v>2231.1249908360314</v>
      </c>
    </row>
    <row r="7907" spans="1:12" x14ac:dyDescent="0.3">
      <c r="A7907" t="s">
        <v>51</v>
      </c>
      <c r="B7907" t="s">
        <v>646</v>
      </c>
      <c r="C7907" t="s">
        <v>645</v>
      </c>
      <c r="D7907" t="s">
        <v>11</v>
      </c>
      <c r="E7907" t="str">
        <f>VLOOKUP(D7907,Abbrev!$A$6:$B$67,2,FALSE)</f>
        <v>Dbenth-oth</v>
      </c>
      <c r="F7907" t="str">
        <f t="shared" si="369"/>
        <v>C</v>
      </c>
      <c r="G7907">
        <v>2010</v>
      </c>
      <c r="H7907">
        <v>16274.894480000001</v>
      </c>
      <c r="I7907">
        <v>2060.8922264791099</v>
      </c>
      <c r="J7907">
        <v>33540803.520599701</v>
      </c>
      <c r="K7907">
        <f t="shared" si="370"/>
        <v>2.0608922264791101</v>
      </c>
      <c r="L7907">
        <f t="shared" si="371"/>
        <v>33540.80352059978</v>
      </c>
    </row>
    <row r="7908" spans="1:12" x14ac:dyDescent="0.3">
      <c r="A7908" t="s">
        <v>51</v>
      </c>
      <c r="B7908" t="s">
        <v>646</v>
      </c>
      <c r="C7908" t="s">
        <v>645</v>
      </c>
      <c r="D7908" t="s">
        <v>33</v>
      </c>
      <c r="E7908" t="str">
        <f>VLOOKUP(D7908,Abbrev!$A$6:$B$67,2,FALSE)</f>
        <v>Domni-oth</v>
      </c>
      <c r="F7908" t="str">
        <f t="shared" si="369"/>
        <v>C</v>
      </c>
      <c r="G7908">
        <v>2010</v>
      </c>
      <c r="H7908">
        <v>16274.894480000001</v>
      </c>
      <c r="I7908">
        <v>23.9370989909984</v>
      </c>
      <c r="J7908">
        <v>389573.76023581403</v>
      </c>
      <c r="K7908">
        <f t="shared" si="370"/>
        <v>2.3937098990998402E-2</v>
      </c>
      <c r="L7908">
        <f t="shared" si="371"/>
        <v>389.5737602358135</v>
      </c>
    </row>
    <row r="7909" spans="1:12" x14ac:dyDescent="0.3">
      <c r="A7909" t="s">
        <v>51</v>
      </c>
      <c r="B7909" t="s">
        <v>646</v>
      </c>
      <c r="C7909" t="s">
        <v>645</v>
      </c>
      <c r="D7909" t="s">
        <v>12</v>
      </c>
      <c r="E7909" t="str">
        <f>VLOOKUP(D7909,Abbrev!$A$6:$B$67,2,FALSE)</f>
        <v>Dpisc-oth</v>
      </c>
      <c r="F7909" t="str">
        <f t="shared" si="369"/>
        <v>C</v>
      </c>
      <c r="G7909">
        <v>2010</v>
      </c>
      <c r="H7909">
        <v>16274.894480000001</v>
      </c>
      <c r="I7909">
        <v>462.13182385796301</v>
      </c>
      <c r="J7909">
        <v>7521146.6691383002</v>
      </c>
      <c r="K7909">
        <f t="shared" si="370"/>
        <v>0.46213182385796303</v>
      </c>
      <c r="L7909">
        <f t="shared" si="371"/>
        <v>7521.1466691382948</v>
      </c>
    </row>
    <row r="7910" spans="1:12" x14ac:dyDescent="0.3">
      <c r="A7910" t="s">
        <v>51</v>
      </c>
      <c r="B7910" t="s">
        <v>646</v>
      </c>
      <c r="C7910" t="s">
        <v>645</v>
      </c>
      <c r="D7910" t="s">
        <v>13</v>
      </c>
      <c r="E7910" t="str">
        <f>VLOOKUP(D7910,Abbrev!$A$6:$B$67,2,FALSE)</f>
        <v>Haddock</v>
      </c>
      <c r="F7910" t="str">
        <f t="shared" si="369"/>
        <v>C</v>
      </c>
      <c r="G7910">
        <v>2010</v>
      </c>
      <c r="H7910">
        <v>16274.894480000001</v>
      </c>
      <c r="I7910">
        <v>1.48360162653272E-2</v>
      </c>
      <c r="J7910">
        <v>241.454599221764</v>
      </c>
      <c r="K7910">
        <f t="shared" si="370"/>
        <v>1.4836016265327199E-5</v>
      </c>
      <c r="L7910">
        <f t="shared" si="371"/>
        <v>0.24145459922176388</v>
      </c>
    </row>
    <row r="7911" spans="1:12" x14ac:dyDescent="0.3">
      <c r="A7911" t="s">
        <v>51</v>
      </c>
      <c r="B7911" t="s">
        <v>646</v>
      </c>
      <c r="C7911" t="s">
        <v>645</v>
      </c>
      <c r="D7911" t="s">
        <v>27</v>
      </c>
      <c r="E7911" t="str">
        <f>VLOOKUP(D7911,Abbrev!$A$6:$B$67,2,FALSE)</f>
        <v>MedPel</v>
      </c>
      <c r="F7911" t="str">
        <f t="shared" si="369"/>
        <v>C</v>
      </c>
      <c r="G7911">
        <v>2010</v>
      </c>
      <c r="H7911">
        <v>16274.894480000001</v>
      </c>
      <c r="I7911">
        <v>40.467364221109897</v>
      </c>
      <c r="J7911">
        <v>658602.08258229203</v>
      </c>
      <c r="K7911">
        <f t="shared" si="370"/>
        <v>4.04673642211099E-2</v>
      </c>
      <c r="L7911">
        <f t="shared" si="371"/>
        <v>658.60208258229102</v>
      </c>
    </row>
    <row r="7912" spans="1:12" x14ac:dyDescent="0.3">
      <c r="A7912" t="s">
        <v>51</v>
      </c>
      <c r="B7912" t="s">
        <v>646</v>
      </c>
      <c r="C7912" t="s">
        <v>645</v>
      </c>
      <c r="D7912" t="s">
        <v>14</v>
      </c>
      <c r="E7912" t="str">
        <f>VLOOKUP(D7912,Abbrev!$A$6:$B$67,2,FALSE)</f>
        <v>Mesopel</v>
      </c>
      <c r="F7912" t="str">
        <f t="shared" si="369"/>
        <v>C</v>
      </c>
      <c r="G7912">
        <v>2010</v>
      </c>
      <c r="H7912">
        <v>16274.894480000001</v>
      </c>
      <c r="I7912">
        <v>44.236610278990398</v>
      </c>
      <c r="J7912">
        <v>719946.16444345203</v>
      </c>
      <c r="K7912">
        <f t="shared" si="370"/>
        <v>4.4236610278990396E-2</v>
      </c>
      <c r="L7912">
        <f t="shared" si="371"/>
        <v>719.94616444345206</v>
      </c>
    </row>
    <row r="7913" spans="1:12" x14ac:dyDescent="0.3">
      <c r="A7913" t="s">
        <v>51</v>
      </c>
      <c r="B7913" t="s">
        <v>646</v>
      </c>
      <c r="C7913" t="s">
        <v>645</v>
      </c>
      <c r="D7913" t="s">
        <v>15</v>
      </c>
      <c r="E7913" t="str">
        <f>VLOOKUP(D7913,Abbrev!$A$6:$B$67,2,FALSE)</f>
        <v>Skate</v>
      </c>
      <c r="F7913" t="str">
        <f t="shared" si="369"/>
        <v>C</v>
      </c>
      <c r="G7913">
        <v>2010</v>
      </c>
      <c r="H7913">
        <v>16274.894480000001</v>
      </c>
      <c r="I7913">
        <v>431.29160615561898</v>
      </c>
      <c r="J7913">
        <v>7019225.38029241</v>
      </c>
      <c r="K7913">
        <f t="shared" si="370"/>
        <v>0.43129160615561896</v>
      </c>
      <c r="L7913">
        <f t="shared" si="371"/>
        <v>7019.225380292417</v>
      </c>
    </row>
    <row r="7914" spans="1:12" x14ac:dyDescent="0.3">
      <c r="A7914" t="s">
        <v>51</v>
      </c>
      <c r="B7914" t="s">
        <v>646</v>
      </c>
      <c r="C7914" t="s">
        <v>645</v>
      </c>
      <c r="D7914" t="s">
        <v>16</v>
      </c>
      <c r="E7914" t="str">
        <f>VLOOKUP(D7914,Abbrev!$A$6:$B$67,2,FALSE)</f>
        <v>SmPel</v>
      </c>
      <c r="F7914" t="str">
        <f t="shared" si="369"/>
        <v>C</v>
      </c>
      <c r="G7914">
        <v>2010</v>
      </c>
      <c r="H7914">
        <v>16274.894480000001</v>
      </c>
      <c r="I7914">
        <v>114.919074026576</v>
      </c>
      <c r="J7914">
        <v>1870295.8035218399</v>
      </c>
      <c r="K7914">
        <f t="shared" si="370"/>
        <v>0.114919074026576</v>
      </c>
      <c r="L7914">
        <f t="shared" si="371"/>
        <v>1870.2958035218332</v>
      </c>
    </row>
    <row r="7915" spans="1:12" x14ac:dyDescent="0.3">
      <c r="A7915" t="s">
        <v>51</v>
      </c>
      <c r="B7915" t="s">
        <v>646</v>
      </c>
      <c r="C7915" t="s">
        <v>645</v>
      </c>
      <c r="D7915" t="s">
        <v>17</v>
      </c>
      <c r="E7915" t="str">
        <f>VLOOKUP(D7915,Abbrev!$A$6:$B$67,2,FALSE)</f>
        <v>Squid</v>
      </c>
      <c r="F7915" t="str">
        <f t="shared" si="369"/>
        <v>C</v>
      </c>
      <c r="G7915">
        <v>2010</v>
      </c>
      <c r="H7915">
        <v>16274.894480000001</v>
      </c>
      <c r="I7915">
        <v>225.59160908684601</v>
      </c>
      <c r="J7915">
        <v>3671479.6334618302</v>
      </c>
      <c r="K7915">
        <f t="shared" si="370"/>
        <v>0.225591609086846</v>
      </c>
      <c r="L7915">
        <f t="shared" si="371"/>
        <v>3671.4796334618281</v>
      </c>
    </row>
    <row r="7916" spans="1:12" x14ac:dyDescent="0.3">
      <c r="A7916" t="s">
        <v>51</v>
      </c>
      <c r="B7916" t="s">
        <v>646</v>
      </c>
      <c r="C7916" t="s">
        <v>645</v>
      </c>
      <c r="D7916" t="s">
        <v>18</v>
      </c>
      <c r="E7916" t="str">
        <f>VLOOKUP(D7916,Abbrev!$A$6:$B$67,2,FALSE)</f>
        <v>Dogfish-S</v>
      </c>
      <c r="F7916" t="str">
        <f t="shared" si="369"/>
        <v>C</v>
      </c>
      <c r="G7916">
        <v>2010</v>
      </c>
      <c r="H7916">
        <v>16274.894480000001</v>
      </c>
      <c r="I7916">
        <v>0.89814085917201403</v>
      </c>
      <c r="J7916">
        <v>14617.1477112011</v>
      </c>
      <c r="K7916">
        <f t="shared" si="370"/>
        <v>8.9814085917201399E-4</v>
      </c>
      <c r="L7916">
        <f t="shared" si="371"/>
        <v>14.617147711201069</v>
      </c>
    </row>
    <row r="7917" spans="1:12" x14ac:dyDescent="0.3">
      <c r="A7917" t="s">
        <v>51</v>
      </c>
      <c r="B7917" t="s">
        <v>646</v>
      </c>
      <c r="C7917" t="s">
        <v>645</v>
      </c>
      <c r="D7917" t="s">
        <v>19</v>
      </c>
      <c r="E7917" t="str">
        <f>VLOOKUP(D7917,Abbrev!$A$6:$B$67,2,FALSE)</f>
        <v>Dogfish-L</v>
      </c>
      <c r="F7917" t="str">
        <f t="shared" si="369"/>
        <v>C</v>
      </c>
      <c r="G7917">
        <v>2010</v>
      </c>
      <c r="H7917">
        <v>16274.894480000001</v>
      </c>
      <c r="I7917">
        <v>1033.70652062006</v>
      </c>
      <c r="J7917">
        <v>16823464.546379399</v>
      </c>
      <c r="K7917">
        <f t="shared" si="370"/>
        <v>1.03370652062006</v>
      </c>
      <c r="L7917">
        <f t="shared" si="371"/>
        <v>16823.464546379422</v>
      </c>
    </row>
    <row r="7918" spans="1:12" x14ac:dyDescent="0.3">
      <c r="A7918" t="s">
        <v>51</v>
      </c>
      <c r="B7918" t="s">
        <v>646</v>
      </c>
      <c r="C7918" t="s">
        <v>645</v>
      </c>
      <c r="D7918" t="s">
        <v>38</v>
      </c>
      <c r="E7918" t="str">
        <f>VLOOKUP(D7918,Abbrev!$A$6:$B$67,2,FALSE)</f>
        <v>Menh-S</v>
      </c>
      <c r="F7918" t="str">
        <f t="shared" si="369"/>
        <v>C</v>
      </c>
      <c r="G7918">
        <v>2010</v>
      </c>
      <c r="H7918">
        <v>16274.894480000001</v>
      </c>
      <c r="I7918">
        <v>44.299728976374901</v>
      </c>
      <c r="J7918">
        <v>720973.41458309896</v>
      </c>
      <c r="K7918">
        <f t="shared" si="370"/>
        <v>4.4299728976374901E-2</v>
      </c>
      <c r="L7918">
        <f t="shared" si="371"/>
        <v>720.97341458309995</v>
      </c>
    </row>
    <row r="7919" spans="1:12" x14ac:dyDescent="0.3">
      <c r="A7919" t="s">
        <v>51</v>
      </c>
      <c r="B7919" t="s">
        <v>646</v>
      </c>
      <c r="C7919" t="s">
        <v>645</v>
      </c>
      <c r="D7919" t="s">
        <v>45</v>
      </c>
      <c r="E7919" t="str">
        <f>VLOOKUP(D7919,Abbrev!$A$6:$B$67,2,FALSE)</f>
        <v>Menh-M</v>
      </c>
      <c r="F7919" t="str">
        <f t="shared" si="369"/>
        <v>C</v>
      </c>
      <c r="G7919">
        <v>2010</v>
      </c>
      <c r="H7919">
        <v>16274.894480000001</v>
      </c>
      <c r="I7919">
        <v>20.500613806052399</v>
      </c>
      <c r="J7919">
        <v>333645.32646873302</v>
      </c>
      <c r="K7919">
        <f t="shared" si="370"/>
        <v>2.0500613806052399E-2</v>
      </c>
      <c r="L7919">
        <f t="shared" si="371"/>
        <v>333.64532646873403</v>
      </c>
    </row>
    <row r="7920" spans="1:12" x14ac:dyDescent="0.3">
      <c r="A7920" t="s">
        <v>51</v>
      </c>
      <c r="B7920" t="s">
        <v>646</v>
      </c>
      <c r="C7920" t="s">
        <v>645</v>
      </c>
      <c r="D7920" t="s">
        <v>20</v>
      </c>
      <c r="E7920" t="str">
        <f>VLOOKUP(D7920,Abbrev!$A$6:$B$67,2,FALSE)</f>
        <v>Hake-S</v>
      </c>
      <c r="F7920" t="str">
        <f t="shared" si="369"/>
        <v>C</v>
      </c>
      <c r="G7920">
        <v>2010</v>
      </c>
      <c r="H7920">
        <v>16274.894480000001</v>
      </c>
      <c r="I7920">
        <v>53.247757890419102</v>
      </c>
      <c r="J7920">
        <v>866601.64096315799</v>
      </c>
      <c r="K7920">
        <f t="shared" si="370"/>
        <v>5.3247757890419099E-2</v>
      </c>
      <c r="L7920">
        <f t="shared" si="371"/>
        <v>866.60164096315827</v>
      </c>
    </row>
    <row r="7921" spans="1:12" x14ac:dyDescent="0.3">
      <c r="A7921" t="s">
        <v>51</v>
      </c>
      <c r="B7921" t="s">
        <v>646</v>
      </c>
      <c r="C7921" t="s">
        <v>645</v>
      </c>
      <c r="D7921" t="s">
        <v>23</v>
      </c>
      <c r="E7921" t="str">
        <f>VLOOKUP(D7921,Abbrev!$A$6:$B$67,2,FALSE)</f>
        <v>Cod-L</v>
      </c>
      <c r="F7921" t="str">
        <f t="shared" si="369"/>
        <v>C</v>
      </c>
      <c r="G7921">
        <v>2010</v>
      </c>
      <c r="H7921">
        <v>16274.894480000001</v>
      </c>
      <c r="I7921">
        <v>4.5041889294881496</v>
      </c>
      <c r="J7921">
        <v>73305.199545403695</v>
      </c>
      <c r="K7921">
        <f t="shared" si="370"/>
        <v>4.5041889294881498E-3</v>
      </c>
      <c r="L7921">
        <f t="shared" si="371"/>
        <v>73.305199545403795</v>
      </c>
    </row>
    <row r="7922" spans="1:12" x14ac:dyDescent="0.3">
      <c r="A7922" t="s">
        <v>51</v>
      </c>
      <c r="B7922" t="s">
        <v>646</v>
      </c>
      <c r="C7922" t="s">
        <v>645</v>
      </c>
      <c r="D7922" t="s">
        <v>43</v>
      </c>
      <c r="E7922" t="str">
        <f>VLOOKUP(D7922,Abbrev!$A$6:$B$67,2,FALSE)</f>
        <v>Sflound-S</v>
      </c>
      <c r="F7922" t="str">
        <f t="shared" si="369"/>
        <v>C</v>
      </c>
      <c r="G7922">
        <v>2010</v>
      </c>
      <c r="H7922">
        <v>16274.894480000001</v>
      </c>
      <c r="I7922">
        <v>2.3787800054042099</v>
      </c>
      <c r="J7922">
        <v>38714.393579087402</v>
      </c>
      <c r="K7922">
        <f t="shared" si="370"/>
        <v>2.3787800054042097E-3</v>
      </c>
      <c r="L7922">
        <f t="shared" si="371"/>
        <v>38.714393579087343</v>
      </c>
    </row>
    <row r="7923" spans="1:12" x14ac:dyDescent="0.3">
      <c r="A7923" t="s">
        <v>51</v>
      </c>
      <c r="B7923" t="s">
        <v>646</v>
      </c>
      <c r="C7923" t="s">
        <v>645</v>
      </c>
      <c r="D7923" t="s">
        <v>29</v>
      </c>
      <c r="E7923" t="str">
        <f>VLOOKUP(D7923,Abbrev!$A$6:$B$67,2,FALSE)</f>
        <v>Sflound-L</v>
      </c>
      <c r="F7923" t="str">
        <f t="shared" si="369"/>
        <v>C</v>
      </c>
      <c r="G7923">
        <v>2010</v>
      </c>
      <c r="H7923">
        <v>16274.894480000001</v>
      </c>
      <c r="I7923">
        <v>64.451590075012902</v>
      </c>
      <c r="J7923">
        <v>1048942.82753905</v>
      </c>
      <c r="K7923">
        <f t="shared" si="370"/>
        <v>6.4451590075012902E-2</v>
      </c>
      <c r="L7923">
        <f t="shared" si="371"/>
        <v>1048.9428275390503</v>
      </c>
    </row>
    <row r="7924" spans="1:12" x14ac:dyDescent="0.3">
      <c r="A7924" t="s">
        <v>51</v>
      </c>
      <c r="B7924" t="s">
        <v>646</v>
      </c>
      <c r="C7924" t="s">
        <v>645</v>
      </c>
      <c r="D7924" t="s">
        <v>25</v>
      </c>
      <c r="E7924" t="str">
        <f>VLOOKUP(D7924,Abbrev!$A$6:$B$67,2,FALSE)</f>
        <v>Yflound-L</v>
      </c>
      <c r="F7924" t="str">
        <f t="shared" si="369"/>
        <v>C</v>
      </c>
      <c r="G7924">
        <v>2010</v>
      </c>
      <c r="H7924">
        <v>16274.894480000001</v>
      </c>
      <c r="I7924">
        <v>0.21449356545272699</v>
      </c>
      <c r="J7924">
        <v>3490.8601443821099</v>
      </c>
      <c r="K7924">
        <f t="shared" si="370"/>
        <v>2.1449356545272699E-4</v>
      </c>
      <c r="L7924">
        <f t="shared" si="371"/>
        <v>3.4908601443821055</v>
      </c>
    </row>
    <row r="7925" spans="1:12" x14ac:dyDescent="0.3">
      <c r="A7925" t="s">
        <v>51</v>
      </c>
      <c r="B7925" t="s">
        <v>646</v>
      </c>
      <c r="C7925" t="s">
        <v>645</v>
      </c>
      <c r="D7925" t="s">
        <v>44</v>
      </c>
      <c r="E7925" t="str">
        <f>VLOOKUP(D7925,Abbrev!$A$6:$B$67,2,FALSE)</f>
        <v>Blue-S</v>
      </c>
      <c r="F7925" t="str">
        <f t="shared" si="369"/>
        <v>C</v>
      </c>
      <c r="G7925">
        <v>2010</v>
      </c>
      <c r="H7925">
        <v>16274.894480000001</v>
      </c>
      <c r="I7925">
        <v>105.488697020849</v>
      </c>
      <c r="J7925">
        <v>1716817.4128469999</v>
      </c>
      <c r="K7925">
        <f t="shared" si="370"/>
        <v>0.10548869702084901</v>
      </c>
      <c r="L7925">
        <f t="shared" si="371"/>
        <v>1716.817412847008</v>
      </c>
    </row>
    <row r="7926" spans="1:12" x14ac:dyDescent="0.3">
      <c r="A7926" t="s">
        <v>51</v>
      </c>
      <c r="B7926" t="s">
        <v>646</v>
      </c>
      <c r="C7926" t="s">
        <v>645</v>
      </c>
      <c r="D7926" t="s">
        <v>32</v>
      </c>
      <c r="E7926" t="str">
        <f>VLOOKUP(D7926,Abbrev!$A$6:$B$67,2,FALSE)</f>
        <v>Blue-M</v>
      </c>
      <c r="F7926" t="str">
        <f t="shared" si="369"/>
        <v>C</v>
      </c>
      <c r="G7926">
        <v>2010</v>
      </c>
      <c r="H7926">
        <v>16274.894480000001</v>
      </c>
      <c r="I7926">
        <v>25.417706639035</v>
      </c>
      <c r="J7926">
        <v>413670.49347389099</v>
      </c>
      <c r="K7926">
        <f t="shared" si="370"/>
        <v>2.5417706639035E-2</v>
      </c>
      <c r="L7926">
        <f t="shared" si="371"/>
        <v>413.67049347389008</v>
      </c>
    </row>
    <row r="7927" spans="1:12" x14ac:dyDescent="0.3">
      <c r="A7927" t="s">
        <v>51</v>
      </c>
      <c r="B7927" t="s">
        <v>646</v>
      </c>
      <c r="C7927" t="s">
        <v>645</v>
      </c>
      <c r="D7927" t="s">
        <v>39</v>
      </c>
      <c r="E7927" t="str">
        <f>VLOOKUP(D7927,Abbrev!$A$6:$B$67,2,FALSE)</f>
        <v>Sbass-M</v>
      </c>
      <c r="F7927" t="str">
        <f t="shared" si="369"/>
        <v>C</v>
      </c>
      <c r="G7927">
        <v>2010</v>
      </c>
      <c r="H7927">
        <v>16274.894480000001</v>
      </c>
      <c r="I7927">
        <v>85.753958632462897</v>
      </c>
      <c r="J7927">
        <v>1395636.6279856199</v>
      </c>
      <c r="K7927">
        <f t="shared" si="370"/>
        <v>8.5753958632462893E-2</v>
      </c>
      <c r="L7927">
        <f t="shared" si="371"/>
        <v>1395.6366279856188</v>
      </c>
    </row>
    <row r="7928" spans="1:12" x14ac:dyDescent="0.3">
      <c r="A7928" t="s">
        <v>51</v>
      </c>
      <c r="B7928" t="s">
        <v>646</v>
      </c>
      <c r="C7928" t="s">
        <v>645</v>
      </c>
      <c r="D7928" t="s">
        <v>35</v>
      </c>
      <c r="E7928" t="str">
        <f>VLOOKUP(D7928,Abbrev!$A$6:$B$67,2,FALSE)</f>
        <v>Sbass-L</v>
      </c>
      <c r="F7928" t="str">
        <f t="shared" si="369"/>
        <v>C</v>
      </c>
      <c r="G7928">
        <v>2010</v>
      </c>
      <c r="H7928">
        <v>16274.894480000001</v>
      </c>
      <c r="I7928">
        <v>15.819922930216</v>
      </c>
      <c r="J7928">
        <v>257467.57637099701</v>
      </c>
      <c r="K7928">
        <f t="shared" si="370"/>
        <v>1.5819922930216002E-2</v>
      </c>
      <c r="L7928">
        <f t="shared" si="371"/>
        <v>257.46757637099785</v>
      </c>
    </row>
    <row r="7929" spans="1:12" x14ac:dyDescent="0.3">
      <c r="A7929" t="s">
        <v>51</v>
      </c>
      <c r="B7929" t="s">
        <v>646</v>
      </c>
      <c r="C7929" t="s">
        <v>645</v>
      </c>
      <c r="D7929" t="s">
        <v>40</v>
      </c>
      <c r="E7929" t="str">
        <f>VLOOKUP(D7929,Abbrev!$A$6:$B$67,2,FALSE)</f>
        <v>Weak-S</v>
      </c>
      <c r="F7929" t="str">
        <f t="shared" si="369"/>
        <v>C</v>
      </c>
      <c r="G7929">
        <v>2010</v>
      </c>
      <c r="H7929">
        <v>16274.894480000001</v>
      </c>
      <c r="I7929">
        <v>54.880998488359197</v>
      </c>
      <c r="J7929">
        <v>893182.45935508504</v>
      </c>
      <c r="K7929">
        <f t="shared" si="370"/>
        <v>5.4880998488359194E-2</v>
      </c>
      <c r="L7929">
        <f t="shared" si="371"/>
        <v>893.18245935508548</v>
      </c>
    </row>
    <row r="7930" spans="1:12" x14ac:dyDescent="0.3">
      <c r="A7930" t="s">
        <v>51</v>
      </c>
      <c r="B7930" t="s">
        <v>646</v>
      </c>
      <c r="C7930" t="s">
        <v>645</v>
      </c>
      <c r="D7930" t="s">
        <v>36</v>
      </c>
      <c r="E7930" t="str">
        <f>VLOOKUP(D7930,Abbrev!$A$6:$B$67,2,FALSE)</f>
        <v>Weak-M</v>
      </c>
      <c r="F7930" t="str">
        <f t="shared" si="369"/>
        <v>C</v>
      </c>
      <c r="G7930">
        <v>2010</v>
      </c>
      <c r="H7930">
        <v>16274.894480000001</v>
      </c>
      <c r="I7930">
        <v>302.97863788521801</v>
      </c>
      <c r="J7930">
        <v>4930945.3612760501</v>
      </c>
      <c r="K7930">
        <f t="shared" si="370"/>
        <v>0.30297863788521801</v>
      </c>
      <c r="L7930">
        <f t="shared" si="371"/>
        <v>4930.9453612760535</v>
      </c>
    </row>
    <row r="7931" spans="1:12" x14ac:dyDescent="0.3">
      <c r="A7931" t="s">
        <v>51</v>
      </c>
      <c r="B7931" t="s">
        <v>646</v>
      </c>
      <c r="C7931" t="s">
        <v>645</v>
      </c>
      <c r="D7931" t="s">
        <v>7</v>
      </c>
      <c r="E7931" t="str">
        <f>VLOOKUP(D7931,Abbrev!$A$6:$B$67,2,FALSE)</f>
        <v>Alosines</v>
      </c>
      <c r="F7931" t="str">
        <f t="shared" si="369"/>
        <v>C</v>
      </c>
      <c r="G7931">
        <v>2011</v>
      </c>
      <c r="H7931">
        <v>16274.894480000001</v>
      </c>
      <c r="I7931">
        <v>2.4980282682733299</v>
      </c>
      <c r="J7931">
        <v>40655.146474205503</v>
      </c>
      <c r="K7931">
        <f t="shared" si="370"/>
        <v>2.49802826827333E-3</v>
      </c>
      <c r="L7931">
        <f t="shared" si="371"/>
        <v>40.65514647420558</v>
      </c>
    </row>
    <row r="7932" spans="1:12" x14ac:dyDescent="0.3">
      <c r="A7932" t="s">
        <v>51</v>
      </c>
      <c r="B7932" t="s">
        <v>646</v>
      </c>
      <c r="C7932" t="s">
        <v>645</v>
      </c>
      <c r="D7932" t="s">
        <v>31</v>
      </c>
      <c r="E7932" t="str">
        <f>VLOOKUP(D7932,Abbrev!$A$6:$B$67,2,FALSE)</f>
        <v>Anch</v>
      </c>
      <c r="F7932" t="str">
        <f t="shared" si="369"/>
        <v>C</v>
      </c>
      <c r="G7932">
        <v>2011</v>
      </c>
      <c r="H7932">
        <v>16274.894480000001</v>
      </c>
      <c r="I7932">
        <v>100.230899118956</v>
      </c>
      <c r="J7932">
        <v>1631247.30679653</v>
      </c>
      <c r="K7932">
        <f t="shared" si="370"/>
        <v>0.10023089911895601</v>
      </c>
      <c r="L7932">
        <f t="shared" si="371"/>
        <v>1631.2473067965341</v>
      </c>
    </row>
    <row r="7933" spans="1:12" x14ac:dyDescent="0.3">
      <c r="A7933" t="s">
        <v>51</v>
      </c>
      <c r="B7933" t="s">
        <v>646</v>
      </c>
      <c r="C7933" t="s">
        <v>645</v>
      </c>
      <c r="D7933" t="s">
        <v>42</v>
      </c>
      <c r="E7933" t="str">
        <f>VLOOKUP(D7933,Abbrev!$A$6:$B$67,2,FALSE)</f>
        <v>Croaker</v>
      </c>
      <c r="F7933" t="str">
        <f t="shared" si="369"/>
        <v>C</v>
      </c>
      <c r="G7933">
        <v>2011</v>
      </c>
      <c r="H7933">
        <v>16274.894480000001</v>
      </c>
      <c r="I7933">
        <v>1834.47488909704</v>
      </c>
      <c r="J7933">
        <v>29855885.246263999</v>
      </c>
      <c r="K7933">
        <f t="shared" si="370"/>
        <v>1.8344748890970399</v>
      </c>
      <c r="L7933">
        <f t="shared" si="371"/>
        <v>29855.885246264028</v>
      </c>
    </row>
    <row r="7934" spans="1:12" x14ac:dyDescent="0.3">
      <c r="A7934" t="s">
        <v>51</v>
      </c>
      <c r="B7934" t="s">
        <v>646</v>
      </c>
      <c r="C7934" t="s">
        <v>645</v>
      </c>
      <c r="D7934" t="s">
        <v>8</v>
      </c>
      <c r="E7934" t="str">
        <f>VLOOKUP(D7934,Abbrev!$A$6:$B$67,2,FALSE)</f>
        <v>Herring</v>
      </c>
      <c r="F7934" t="str">
        <f t="shared" si="369"/>
        <v>C</v>
      </c>
      <c r="G7934">
        <v>2011</v>
      </c>
      <c r="H7934">
        <v>16274.894480000001</v>
      </c>
      <c r="I7934">
        <v>3433.2704789200402</v>
      </c>
      <c r="J7934">
        <v>55876114.765722699</v>
      </c>
      <c r="K7934">
        <f t="shared" si="370"/>
        <v>3.4332704789200403</v>
      </c>
      <c r="L7934">
        <f t="shared" si="371"/>
        <v>55876.114765722727</v>
      </c>
    </row>
    <row r="7935" spans="1:12" x14ac:dyDescent="0.3">
      <c r="A7935" t="s">
        <v>51</v>
      </c>
      <c r="B7935" t="s">
        <v>646</v>
      </c>
      <c r="C7935" t="s">
        <v>645</v>
      </c>
      <c r="D7935" t="s">
        <v>9</v>
      </c>
      <c r="E7935" t="str">
        <f>VLOOKUP(D7935,Abbrev!$A$6:$B$67,2,FALSE)</f>
        <v>Mack</v>
      </c>
      <c r="F7935" t="str">
        <f t="shared" si="369"/>
        <v>C</v>
      </c>
      <c r="G7935">
        <v>2011</v>
      </c>
      <c r="H7935">
        <v>16274.894480000001</v>
      </c>
      <c r="I7935">
        <v>9.97532229839317</v>
      </c>
      <c r="J7935">
        <v>162347.31781034</v>
      </c>
      <c r="K7935">
        <f t="shared" si="370"/>
        <v>9.9753222983931696E-3</v>
      </c>
      <c r="L7935">
        <f t="shared" si="371"/>
        <v>162.34731781033992</v>
      </c>
    </row>
    <row r="7936" spans="1:12" x14ac:dyDescent="0.3">
      <c r="A7936" t="s">
        <v>51</v>
      </c>
      <c r="B7936" t="s">
        <v>646</v>
      </c>
      <c r="C7936" t="s">
        <v>645</v>
      </c>
      <c r="D7936" t="s">
        <v>10</v>
      </c>
      <c r="E7936" t="str">
        <f>VLOOKUP(D7936,Abbrev!$A$6:$B$67,2,FALSE)</f>
        <v>Butter</v>
      </c>
      <c r="F7936" t="str">
        <f t="shared" si="369"/>
        <v>C</v>
      </c>
      <c r="G7936">
        <v>2011</v>
      </c>
      <c r="H7936">
        <v>16274.894480000001</v>
      </c>
      <c r="I7936">
        <v>201.38748781821599</v>
      </c>
      <c r="J7936">
        <v>3277560.1138337501</v>
      </c>
      <c r="K7936">
        <f t="shared" si="370"/>
        <v>0.201387487818216</v>
      </c>
      <c r="L7936">
        <f t="shared" si="371"/>
        <v>3277.5601138337511</v>
      </c>
    </row>
    <row r="7937" spans="1:12" x14ac:dyDescent="0.3">
      <c r="A7937" t="s">
        <v>51</v>
      </c>
      <c r="B7937" t="s">
        <v>646</v>
      </c>
      <c r="C7937" t="s">
        <v>645</v>
      </c>
      <c r="D7937" t="s">
        <v>11</v>
      </c>
      <c r="E7937" t="str">
        <f>VLOOKUP(D7937,Abbrev!$A$6:$B$67,2,FALSE)</f>
        <v>Dbenth-oth</v>
      </c>
      <c r="F7937" t="str">
        <f t="shared" si="369"/>
        <v>C</v>
      </c>
      <c r="G7937">
        <v>2011</v>
      </c>
      <c r="H7937">
        <v>16274.894480000001</v>
      </c>
      <c r="I7937">
        <v>1678.4628521094201</v>
      </c>
      <c r="J7937">
        <v>27316805.806680702</v>
      </c>
      <c r="K7937">
        <f t="shared" si="370"/>
        <v>1.67846285210942</v>
      </c>
      <c r="L7937">
        <f t="shared" si="371"/>
        <v>27316.805806680659</v>
      </c>
    </row>
    <row r="7938" spans="1:12" x14ac:dyDescent="0.3">
      <c r="A7938" t="s">
        <v>51</v>
      </c>
      <c r="B7938" t="s">
        <v>646</v>
      </c>
      <c r="C7938" t="s">
        <v>645</v>
      </c>
      <c r="D7938" t="s">
        <v>33</v>
      </c>
      <c r="E7938" t="str">
        <f>VLOOKUP(D7938,Abbrev!$A$6:$B$67,2,FALSE)</f>
        <v>Domni-oth</v>
      </c>
      <c r="F7938" t="str">
        <f t="shared" si="369"/>
        <v>C</v>
      </c>
      <c r="G7938">
        <v>2011</v>
      </c>
      <c r="H7938">
        <v>16274.894480000001</v>
      </c>
      <c r="I7938">
        <v>7.8467915779221897</v>
      </c>
      <c r="J7938">
        <v>127705.70493723601</v>
      </c>
      <c r="K7938">
        <f t="shared" si="370"/>
        <v>7.8467915779221898E-3</v>
      </c>
      <c r="L7938">
        <f t="shared" si="371"/>
        <v>127.70570493723635</v>
      </c>
    </row>
    <row r="7939" spans="1:12" x14ac:dyDescent="0.3">
      <c r="A7939" t="s">
        <v>51</v>
      </c>
      <c r="B7939" t="s">
        <v>646</v>
      </c>
      <c r="C7939" t="s">
        <v>645</v>
      </c>
      <c r="D7939" t="s">
        <v>12</v>
      </c>
      <c r="E7939" t="str">
        <f>VLOOKUP(D7939,Abbrev!$A$6:$B$67,2,FALSE)</f>
        <v>Dpisc-oth</v>
      </c>
      <c r="F7939" t="str">
        <f t="shared" ref="F7939:F8002" si="372">IF(G7939&lt;=1967,"A",IF(AND(G7939&gt;=1996,G7939&lt;=2000),"B",IF(G7939&gt;=2009,"C","")))</f>
        <v>C</v>
      </c>
      <c r="G7939">
        <v>2011</v>
      </c>
      <c r="H7939">
        <v>16274.894480000001</v>
      </c>
      <c r="I7939">
        <v>346.65688132158903</v>
      </c>
      <c r="J7939">
        <v>5641804.16427474</v>
      </c>
      <c r="K7939">
        <f t="shared" ref="K7939:K8002" si="373">I7939/1000</f>
        <v>0.34665688132158901</v>
      </c>
      <c r="L7939">
        <f t="shared" ref="L7939:L8002" si="374">K7939*H7939</f>
        <v>5641.8041642747439</v>
      </c>
    </row>
    <row r="7940" spans="1:12" x14ac:dyDescent="0.3">
      <c r="A7940" t="s">
        <v>51</v>
      </c>
      <c r="B7940" t="s">
        <v>646</v>
      </c>
      <c r="C7940" t="s">
        <v>645</v>
      </c>
      <c r="D7940" t="s">
        <v>27</v>
      </c>
      <c r="E7940" t="str">
        <f>VLOOKUP(D7940,Abbrev!$A$6:$B$67,2,FALSE)</f>
        <v>MedPel</v>
      </c>
      <c r="F7940" t="str">
        <f t="shared" si="372"/>
        <v>C</v>
      </c>
      <c r="G7940">
        <v>2011</v>
      </c>
      <c r="H7940">
        <v>16274.894480000001</v>
      </c>
      <c r="I7940">
        <v>38.816217820659197</v>
      </c>
      <c r="J7940">
        <v>631729.84914392396</v>
      </c>
      <c r="K7940">
        <f t="shared" si="373"/>
        <v>3.88162178206592E-2</v>
      </c>
      <c r="L7940">
        <f t="shared" si="374"/>
        <v>631.72984914392407</v>
      </c>
    </row>
    <row r="7941" spans="1:12" x14ac:dyDescent="0.3">
      <c r="A7941" t="s">
        <v>51</v>
      </c>
      <c r="B7941" t="s">
        <v>646</v>
      </c>
      <c r="C7941" t="s">
        <v>645</v>
      </c>
      <c r="D7941" t="s">
        <v>14</v>
      </c>
      <c r="E7941" t="str">
        <f>VLOOKUP(D7941,Abbrev!$A$6:$B$67,2,FALSE)</f>
        <v>Mesopel</v>
      </c>
      <c r="F7941" t="str">
        <f t="shared" si="372"/>
        <v>C</v>
      </c>
      <c r="G7941">
        <v>2011</v>
      </c>
      <c r="H7941">
        <v>16274.894480000001</v>
      </c>
      <c r="I7941">
        <v>1.8705728251961099E-2</v>
      </c>
      <c r="J7941">
        <v>304.43375347222201</v>
      </c>
      <c r="K7941">
        <f t="shared" si="373"/>
        <v>1.87057282519611E-5</v>
      </c>
      <c r="L7941">
        <f t="shared" si="374"/>
        <v>0.30443375347222179</v>
      </c>
    </row>
    <row r="7942" spans="1:12" x14ac:dyDescent="0.3">
      <c r="A7942" t="s">
        <v>51</v>
      </c>
      <c r="B7942" t="s">
        <v>646</v>
      </c>
      <c r="C7942" t="s">
        <v>645</v>
      </c>
      <c r="D7942" t="s">
        <v>15</v>
      </c>
      <c r="E7942" t="str">
        <f>VLOOKUP(D7942,Abbrev!$A$6:$B$67,2,FALSE)</f>
        <v>Skate</v>
      </c>
      <c r="F7942" t="str">
        <f t="shared" si="372"/>
        <v>C</v>
      </c>
      <c r="G7942">
        <v>2011</v>
      </c>
      <c r="H7942">
        <v>16274.894480000001</v>
      </c>
      <c r="I7942">
        <v>371.88868243873901</v>
      </c>
      <c r="J7942">
        <v>6052449.06499671</v>
      </c>
      <c r="K7942">
        <f t="shared" si="373"/>
        <v>0.37188868243873902</v>
      </c>
      <c r="L7942">
        <f t="shared" si="374"/>
        <v>6052.4490649967065</v>
      </c>
    </row>
    <row r="7943" spans="1:12" x14ac:dyDescent="0.3">
      <c r="A7943" t="s">
        <v>51</v>
      </c>
      <c r="B7943" t="s">
        <v>646</v>
      </c>
      <c r="C7943" t="s">
        <v>645</v>
      </c>
      <c r="D7943" t="s">
        <v>16</v>
      </c>
      <c r="E7943" t="str">
        <f>VLOOKUP(D7943,Abbrev!$A$6:$B$67,2,FALSE)</f>
        <v>SmPel</v>
      </c>
      <c r="F7943" t="str">
        <f t="shared" si="372"/>
        <v>C</v>
      </c>
      <c r="G7943">
        <v>2011</v>
      </c>
      <c r="H7943">
        <v>16274.894480000001</v>
      </c>
      <c r="I7943">
        <v>203.42404493446901</v>
      </c>
      <c r="J7943">
        <v>3310704.8660032498</v>
      </c>
      <c r="K7943">
        <f t="shared" si="373"/>
        <v>0.203424044934469</v>
      </c>
      <c r="L7943">
        <f t="shared" si="374"/>
        <v>3310.7048660032615</v>
      </c>
    </row>
    <row r="7944" spans="1:12" x14ac:dyDescent="0.3">
      <c r="A7944" t="s">
        <v>51</v>
      </c>
      <c r="B7944" t="s">
        <v>646</v>
      </c>
      <c r="C7944" t="s">
        <v>645</v>
      </c>
      <c r="D7944" t="s">
        <v>17</v>
      </c>
      <c r="E7944" t="str">
        <f>VLOOKUP(D7944,Abbrev!$A$6:$B$67,2,FALSE)</f>
        <v>Squid</v>
      </c>
      <c r="F7944" t="str">
        <f t="shared" si="372"/>
        <v>C</v>
      </c>
      <c r="G7944">
        <v>2011</v>
      </c>
      <c r="H7944">
        <v>16274.894480000001</v>
      </c>
      <c r="I7944">
        <v>51.3679298030616</v>
      </c>
      <c r="J7944">
        <v>836007.63720087404</v>
      </c>
      <c r="K7944">
        <f t="shared" si="373"/>
        <v>5.1367929803061603E-2</v>
      </c>
      <c r="L7944">
        <f t="shared" si="374"/>
        <v>836.0076372008748</v>
      </c>
    </row>
    <row r="7945" spans="1:12" x14ac:dyDescent="0.3">
      <c r="A7945" t="s">
        <v>51</v>
      </c>
      <c r="B7945" t="s">
        <v>646</v>
      </c>
      <c r="C7945" t="s">
        <v>645</v>
      </c>
      <c r="D7945" t="s">
        <v>18</v>
      </c>
      <c r="E7945" t="str">
        <f>VLOOKUP(D7945,Abbrev!$A$6:$B$67,2,FALSE)</f>
        <v>Dogfish-S</v>
      </c>
      <c r="F7945" t="str">
        <f t="shared" si="372"/>
        <v>C</v>
      </c>
      <c r="G7945">
        <v>2011</v>
      </c>
      <c r="H7945">
        <v>16274.894480000001</v>
      </c>
      <c r="I7945">
        <v>2.5094685713937799</v>
      </c>
      <c r="J7945">
        <v>40841.336200310099</v>
      </c>
      <c r="K7945">
        <f t="shared" si="373"/>
        <v>2.5094685713937799E-3</v>
      </c>
      <c r="L7945">
        <f t="shared" si="374"/>
        <v>40.841336200310117</v>
      </c>
    </row>
    <row r="7946" spans="1:12" x14ac:dyDescent="0.3">
      <c r="A7946" t="s">
        <v>51</v>
      </c>
      <c r="B7946" t="s">
        <v>646</v>
      </c>
      <c r="C7946" t="s">
        <v>645</v>
      </c>
      <c r="D7946" t="s">
        <v>19</v>
      </c>
      <c r="E7946" t="str">
        <f>VLOOKUP(D7946,Abbrev!$A$6:$B$67,2,FALSE)</f>
        <v>Dogfish-L</v>
      </c>
      <c r="F7946" t="str">
        <f t="shared" si="372"/>
        <v>C</v>
      </c>
      <c r="G7946">
        <v>2011</v>
      </c>
      <c r="H7946">
        <v>16274.894480000001</v>
      </c>
      <c r="I7946">
        <v>2552.68788981837</v>
      </c>
      <c r="J7946">
        <v>41544726.0471678</v>
      </c>
      <c r="K7946">
        <f t="shared" si="373"/>
        <v>2.5526878898183698</v>
      </c>
      <c r="L7946">
        <f t="shared" si="374"/>
        <v>41544.726047167838</v>
      </c>
    </row>
    <row r="7947" spans="1:12" x14ac:dyDescent="0.3">
      <c r="A7947" t="s">
        <v>51</v>
      </c>
      <c r="B7947" t="s">
        <v>646</v>
      </c>
      <c r="C7947" t="s">
        <v>645</v>
      </c>
      <c r="D7947" t="s">
        <v>45</v>
      </c>
      <c r="E7947" t="str">
        <f>VLOOKUP(D7947,Abbrev!$A$6:$B$67,2,FALSE)</f>
        <v>Menh-M</v>
      </c>
      <c r="F7947" t="str">
        <f t="shared" si="372"/>
        <v>C</v>
      </c>
      <c r="G7947">
        <v>2011</v>
      </c>
      <c r="H7947">
        <v>16274.894480000001</v>
      </c>
      <c r="I7947">
        <v>0.36269117624710401</v>
      </c>
      <c r="J7947">
        <v>5902.7606222487102</v>
      </c>
      <c r="K7947">
        <f t="shared" si="373"/>
        <v>3.6269117624710399E-4</v>
      </c>
      <c r="L7947">
        <f t="shared" si="374"/>
        <v>5.9027606222487004</v>
      </c>
    </row>
    <row r="7948" spans="1:12" x14ac:dyDescent="0.3">
      <c r="A7948" t="s">
        <v>51</v>
      </c>
      <c r="B7948" t="s">
        <v>646</v>
      </c>
      <c r="C7948" t="s">
        <v>645</v>
      </c>
      <c r="D7948" t="s">
        <v>30</v>
      </c>
      <c r="E7948" t="str">
        <f>VLOOKUP(D7948,Abbrev!$A$6:$B$67,2,FALSE)</f>
        <v>Menh-L</v>
      </c>
      <c r="F7948" t="str">
        <f t="shared" si="372"/>
        <v>C</v>
      </c>
      <c r="G7948">
        <v>2011</v>
      </c>
      <c r="H7948">
        <v>16274.894480000001</v>
      </c>
      <c r="I7948">
        <v>4.4999175343006401</v>
      </c>
      <c r="J7948">
        <v>73235.683039444804</v>
      </c>
      <c r="K7948">
        <f t="shared" si="373"/>
        <v>4.4999175343006402E-3</v>
      </c>
      <c r="L7948">
        <f t="shared" si="374"/>
        <v>73.235683039444709</v>
      </c>
    </row>
    <row r="7949" spans="1:12" x14ac:dyDescent="0.3">
      <c r="A7949" t="s">
        <v>51</v>
      </c>
      <c r="B7949" t="s">
        <v>646</v>
      </c>
      <c r="C7949" t="s">
        <v>645</v>
      </c>
      <c r="D7949" t="s">
        <v>20</v>
      </c>
      <c r="E7949" t="str">
        <f>VLOOKUP(D7949,Abbrev!$A$6:$B$67,2,FALSE)</f>
        <v>Hake-S</v>
      </c>
      <c r="F7949" t="str">
        <f t="shared" si="372"/>
        <v>C</v>
      </c>
      <c r="G7949">
        <v>2011</v>
      </c>
      <c r="H7949">
        <v>16274.894480000001</v>
      </c>
      <c r="I7949">
        <v>111.425063664908</v>
      </c>
      <c r="J7949">
        <v>1813431.1535736599</v>
      </c>
      <c r="K7949">
        <f t="shared" si="373"/>
        <v>0.11142506366490799</v>
      </c>
      <c r="L7949">
        <f t="shared" si="374"/>
        <v>1813.4311535736597</v>
      </c>
    </row>
    <row r="7950" spans="1:12" x14ac:dyDescent="0.3">
      <c r="A7950" t="s">
        <v>51</v>
      </c>
      <c r="B7950" t="s">
        <v>646</v>
      </c>
      <c r="C7950" t="s">
        <v>645</v>
      </c>
      <c r="D7950" t="s">
        <v>26</v>
      </c>
      <c r="E7950" t="str">
        <f>VLOOKUP(D7950,Abbrev!$A$6:$B$67,2,FALSE)</f>
        <v>Cod-S</v>
      </c>
      <c r="F7950" t="str">
        <f t="shared" si="372"/>
        <v>C</v>
      </c>
      <c r="G7950">
        <v>2011</v>
      </c>
      <c r="H7950">
        <v>16274.894480000001</v>
      </c>
      <c r="I7950">
        <v>8.1679946656939499E-4</v>
      </c>
      <c r="J7950">
        <v>13.2933251297372</v>
      </c>
      <c r="K7950">
        <f t="shared" si="373"/>
        <v>8.1679946656939495E-7</v>
      </c>
      <c r="L7950">
        <f t="shared" si="374"/>
        <v>1.3293325129737191E-2</v>
      </c>
    </row>
    <row r="7951" spans="1:12" x14ac:dyDescent="0.3">
      <c r="A7951" t="s">
        <v>51</v>
      </c>
      <c r="B7951" t="s">
        <v>646</v>
      </c>
      <c r="C7951" t="s">
        <v>645</v>
      </c>
      <c r="D7951" t="s">
        <v>22</v>
      </c>
      <c r="E7951" t="str">
        <f>VLOOKUP(D7951,Abbrev!$A$6:$B$67,2,FALSE)</f>
        <v>Cod-M</v>
      </c>
      <c r="F7951" t="str">
        <f t="shared" si="372"/>
        <v>C</v>
      </c>
      <c r="G7951">
        <v>2011</v>
      </c>
      <c r="H7951">
        <v>16274.894480000001</v>
      </c>
      <c r="I7951">
        <v>3.29958000938593</v>
      </c>
      <c r="J7951">
        <v>53700.316481073402</v>
      </c>
      <c r="K7951">
        <f t="shared" si="373"/>
        <v>3.2995800093859298E-3</v>
      </c>
      <c r="L7951">
        <f t="shared" si="374"/>
        <v>53.700316481073422</v>
      </c>
    </row>
    <row r="7952" spans="1:12" x14ac:dyDescent="0.3">
      <c r="A7952" t="s">
        <v>51</v>
      </c>
      <c r="B7952" t="s">
        <v>646</v>
      </c>
      <c r="C7952" t="s">
        <v>645</v>
      </c>
      <c r="D7952" t="s">
        <v>23</v>
      </c>
      <c r="E7952" t="str">
        <f>VLOOKUP(D7952,Abbrev!$A$6:$B$67,2,FALSE)</f>
        <v>Cod-L</v>
      </c>
      <c r="F7952" t="str">
        <f t="shared" si="372"/>
        <v>C</v>
      </c>
      <c r="G7952">
        <v>2011</v>
      </c>
      <c r="H7952">
        <v>16274.894480000001</v>
      </c>
      <c r="I7952">
        <v>2.8272969220551198</v>
      </c>
      <c r="J7952">
        <v>46013.959070075798</v>
      </c>
      <c r="K7952">
        <f t="shared" si="373"/>
        <v>2.8272969220551197E-3</v>
      </c>
      <c r="L7952">
        <f t="shared" si="374"/>
        <v>46.013959070075863</v>
      </c>
    </row>
    <row r="7953" spans="1:12" x14ac:dyDescent="0.3">
      <c r="A7953" t="s">
        <v>51</v>
      </c>
      <c r="B7953" t="s">
        <v>646</v>
      </c>
      <c r="C7953" t="s">
        <v>645</v>
      </c>
      <c r="D7953" t="s">
        <v>43</v>
      </c>
      <c r="E7953" t="str">
        <f>VLOOKUP(D7953,Abbrev!$A$6:$B$67,2,FALSE)</f>
        <v>Sflound-S</v>
      </c>
      <c r="F7953" t="str">
        <f t="shared" si="372"/>
        <v>C</v>
      </c>
      <c r="G7953">
        <v>2011</v>
      </c>
      <c r="H7953">
        <v>16274.894480000001</v>
      </c>
      <c r="I7953">
        <v>2.3603640587849202</v>
      </c>
      <c r="J7953">
        <v>38414.675991109099</v>
      </c>
      <c r="K7953">
        <f t="shared" si="373"/>
        <v>2.3603640587849203E-3</v>
      </c>
      <c r="L7953">
        <f t="shared" si="374"/>
        <v>38.4146759911091</v>
      </c>
    </row>
    <row r="7954" spans="1:12" x14ac:dyDescent="0.3">
      <c r="A7954" t="s">
        <v>51</v>
      </c>
      <c r="B7954" t="s">
        <v>646</v>
      </c>
      <c r="C7954" t="s">
        <v>645</v>
      </c>
      <c r="D7954" t="s">
        <v>29</v>
      </c>
      <c r="E7954" t="str">
        <f>VLOOKUP(D7954,Abbrev!$A$6:$B$67,2,FALSE)</f>
        <v>Sflound-L</v>
      </c>
      <c r="F7954" t="str">
        <f t="shared" si="372"/>
        <v>C</v>
      </c>
      <c r="G7954">
        <v>2011</v>
      </c>
      <c r="H7954">
        <v>16274.894480000001</v>
      </c>
      <c r="I7954">
        <v>35.2780489529449</v>
      </c>
      <c r="J7954">
        <v>574146.52416945202</v>
      </c>
      <c r="K7954">
        <f t="shared" si="373"/>
        <v>3.5278048952944903E-2</v>
      </c>
      <c r="L7954">
        <f t="shared" si="374"/>
        <v>574.14652416945285</v>
      </c>
    </row>
    <row r="7955" spans="1:12" x14ac:dyDescent="0.3">
      <c r="A7955" t="s">
        <v>51</v>
      </c>
      <c r="B7955" t="s">
        <v>646</v>
      </c>
      <c r="C7955" t="s">
        <v>645</v>
      </c>
      <c r="D7955" t="s">
        <v>24</v>
      </c>
      <c r="E7955" t="str">
        <f>VLOOKUP(D7955,Abbrev!$A$6:$B$67,2,FALSE)</f>
        <v>Yflound-S</v>
      </c>
      <c r="F7955" t="str">
        <f t="shared" si="372"/>
        <v>C</v>
      </c>
      <c r="G7955">
        <v>2011</v>
      </c>
      <c r="H7955">
        <v>16274.894480000001</v>
      </c>
      <c r="I7955">
        <v>7.9682302894948896E-3</v>
      </c>
      <c r="J7955">
        <v>129.682107153869</v>
      </c>
      <c r="K7955">
        <f t="shared" si="373"/>
        <v>7.9682302894948903E-6</v>
      </c>
      <c r="L7955">
        <f t="shared" si="374"/>
        <v>0.12968210715386919</v>
      </c>
    </row>
    <row r="7956" spans="1:12" x14ac:dyDescent="0.3">
      <c r="A7956" t="s">
        <v>51</v>
      </c>
      <c r="B7956" t="s">
        <v>646</v>
      </c>
      <c r="C7956" t="s">
        <v>645</v>
      </c>
      <c r="D7956" t="s">
        <v>44</v>
      </c>
      <c r="E7956" t="str">
        <f>VLOOKUP(D7956,Abbrev!$A$6:$B$67,2,FALSE)</f>
        <v>Blue-S</v>
      </c>
      <c r="F7956" t="str">
        <f t="shared" si="372"/>
        <v>C</v>
      </c>
      <c r="G7956">
        <v>2011</v>
      </c>
      <c r="H7956">
        <v>16274.894480000001</v>
      </c>
      <c r="I7956">
        <v>123.61074981442501</v>
      </c>
      <c r="J7956">
        <v>2011751.90982345</v>
      </c>
      <c r="K7956">
        <f t="shared" si="373"/>
        <v>0.12361074981442501</v>
      </c>
      <c r="L7956">
        <f t="shared" si="374"/>
        <v>2011.7519098234466</v>
      </c>
    </row>
    <row r="7957" spans="1:12" x14ac:dyDescent="0.3">
      <c r="A7957" t="s">
        <v>51</v>
      </c>
      <c r="B7957" t="s">
        <v>646</v>
      </c>
      <c r="C7957" t="s">
        <v>645</v>
      </c>
      <c r="D7957" t="s">
        <v>32</v>
      </c>
      <c r="E7957" t="str">
        <f>VLOOKUP(D7957,Abbrev!$A$6:$B$67,2,FALSE)</f>
        <v>Blue-M</v>
      </c>
      <c r="F7957" t="str">
        <f t="shared" si="372"/>
        <v>C</v>
      </c>
      <c r="G7957">
        <v>2011</v>
      </c>
      <c r="H7957">
        <v>16274.894480000001</v>
      </c>
      <c r="I7957">
        <v>6.8386722904978399</v>
      </c>
      <c r="J7957">
        <v>111298.669911152</v>
      </c>
      <c r="K7957">
        <f t="shared" si="373"/>
        <v>6.8386722904978398E-3</v>
      </c>
      <c r="L7957">
        <f t="shared" si="374"/>
        <v>111.29866991115226</v>
      </c>
    </row>
    <row r="7958" spans="1:12" x14ac:dyDescent="0.3">
      <c r="A7958" t="s">
        <v>51</v>
      </c>
      <c r="B7958" t="s">
        <v>646</v>
      </c>
      <c r="C7958" t="s">
        <v>645</v>
      </c>
      <c r="D7958" t="s">
        <v>39</v>
      </c>
      <c r="E7958" t="str">
        <f>VLOOKUP(D7958,Abbrev!$A$6:$B$67,2,FALSE)</f>
        <v>Sbass-M</v>
      </c>
      <c r="F7958" t="str">
        <f t="shared" si="372"/>
        <v>C</v>
      </c>
      <c r="G7958">
        <v>2011</v>
      </c>
      <c r="H7958">
        <v>16274.894480000001</v>
      </c>
      <c r="I7958">
        <v>11.948961256679899</v>
      </c>
      <c r="J7958">
        <v>194468.08359807401</v>
      </c>
      <c r="K7958">
        <f t="shared" si="373"/>
        <v>1.1948961256679899E-2</v>
      </c>
      <c r="L7958">
        <f t="shared" si="374"/>
        <v>194.46808359807355</v>
      </c>
    </row>
    <row r="7959" spans="1:12" x14ac:dyDescent="0.3">
      <c r="A7959" t="s">
        <v>51</v>
      </c>
      <c r="B7959" t="s">
        <v>646</v>
      </c>
      <c r="C7959" t="s">
        <v>645</v>
      </c>
      <c r="D7959" t="s">
        <v>35</v>
      </c>
      <c r="E7959" t="str">
        <f>VLOOKUP(D7959,Abbrev!$A$6:$B$67,2,FALSE)</f>
        <v>Sbass-L</v>
      </c>
      <c r="F7959" t="str">
        <f t="shared" si="372"/>
        <v>C</v>
      </c>
      <c r="G7959">
        <v>2011</v>
      </c>
      <c r="H7959">
        <v>16274.894480000001</v>
      </c>
      <c r="I7959">
        <v>6.57264545813866</v>
      </c>
      <c r="J7959">
        <v>106969.111285658</v>
      </c>
      <c r="K7959">
        <f t="shared" si="373"/>
        <v>6.57264545813866E-3</v>
      </c>
      <c r="L7959">
        <f t="shared" si="374"/>
        <v>106.96911128565796</v>
      </c>
    </row>
    <row r="7960" spans="1:12" x14ac:dyDescent="0.3">
      <c r="A7960" t="s">
        <v>51</v>
      </c>
      <c r="B7960" t="s">
        <v>646</v>
      </c>
      <c r="C7960" t="s">
        <v>645</v>
      </c>
      <c r="D7960" t="s">
        <v>40</v>
      </c>
      <c r="E7960" t="str">
        <f>VLOOKUP(D7960,Abbrev!$A$6:$B$67,2,FALSE)</f>
        <v>Weak-S</v>
      </c>
      <c r="F7960" t="str">
        <f t="shared" si="372"/>
        <v>C</v>
      </c>
      <c r="G7960">
        <v>2011</v>
      </c>
      <c r="H7960">
        <v>16274.894480000001</v>
      </c>
      <c r="I7960">
        <v>523.09516705141903</v>
      </c>
      <c r="J7960">
        <v>8513318.6467598099</v>
      </c>
      <c r="K7960">
        <f t="shared" si="373"/>
        <v>0.52309516705141901</v>
      </c>
      <c r="L7960">
        <f t="shared" si="374"/>
        <v>8513.3186467598171</v>
      </c>
    </row>
    <row r="7961" spans="1:12" x14ac:dyDescent="0.3">
      <c r="A7961" t="s">
        <v>51</v>
      </c>
      <c r="B7961" t="s">
        <v>646</v>
      </c>
      <c r="C7961" t="s">
        <v>645</v>
      </c>
      <c r="D7961" t="s">
        <v>36</v>
      </c>
      <c r="E7961" t="str">
        <f>VLOOKUP(D7961,Abbrev!$A$6:$B$67,2,FALSE)</f>
        <v>Weak-M</v>
      </c>
      <c r="F7961" t="str">
        <f t="shared" si="372"/>
        <v>C</v>
      </c>
      <c r="G7961">
        <v>2011</v>
      </c>
      <c r="H7961">
        <v>16274.894480000001</v>
      </c>
      <c r="I7961">
        <v>562.17796910144</v>
      </c>
      <c r="J7961">
        <v>9149387.1261066403</v>
      </c>
      <c r="K7961">
        <f t="shared" si="373"/>
        <v>0.56217796910144002</v>
      </c>
      <c r="L7961">
        <f t="shared" si="374"/>
        <v>9149.3871261066379</v>
      </c>
    </row>
    <row r="7962" spans="1:12" x14ac:dyDescent="0.3">
      <c r="A7962" t="s">
        <v>51</v>
      </c>
      <c r="B7962" t="s">
        <v>646</v>
      </c>
      <c r="C7962" t="s">
        <v>645</v>
      </c>
      <c r="D7962" t="s">
        <v>7</v>
      </c>
      <c r="E7962" t="str">
        <f>VLOOKUP(D7962,Abbrev!$A$6:$B$67,2,FALSE)</f>
        <v>Alosines</v>
      </c>
      <c r="F7962" t="str">
        <f t="shared" si="372"/>
        <v>C</v>
      </c>
      <c r="G7962">
        <v>2012</v>
      </c>
      <c r="H7962">
        <v>16274.894480000001</v>
      </c>
      <c r="I7962">
        <v>25.661766324039998</v>
      </c>
      <c r="J7962">
        <v>417642.53909416799</v>
      </c>
      <c r="K7962">
        <f t="shared" si="373"/>
        <v>2.5661766324039999E-2</v>
      </c>
      <c r="L7962">
        <f t="shared" si="374"/>
        <v>417.64253909416851</v>
      </c>
    </row>
    <row r="7963" spans="1:12" x14ac:dyDescent="0.3">
      <c r="A7963" t="s">
        <v>51</v>
      </c>
      <c r="B7963" t="s">
        <v>646</v>
      </c>
      <c r="C7963" t="s">
        <v>645</v>
      </c>
      <c r="D7963" t="s">
        <v>31</v>
      </c>
      <c r="E7963" t="str">
        <f>VLOOKUP(D7963,Abbrev!$A$6:$B$67,2,FALSE)</f>
        <v>Anch</v>
      </c>
      <c r="F7963" t="str">
        <f t="shared" si="372"/>
        <v>C</v>
      </c>
      <c r="G7963">
        <v>2012</v>
      </c>
      <c r="H7963">
        <v>16274.894480000001</v>
      </c>
      <c r="I7963">
        <v>90.658831037683797</v>
      </c>
      <c r="J7963">
        <v>1475462.9088184501</v>
      </c>
      <c r="K7963">
        <f t="shared" si="373"/>
        <v>9.0658831037683796E-2</v>
      </c>
      <c r="L7963">
        <f t="shared" si="374"/>
        <v>1475.4629088184527</v>
      </c>
    </row>
    <row r="7964" spans="1:12" x14ac:dyDescent="0.3">
      <c r="A7964" t="s">
        <v>51</v>
      </c>
      <c r="B7964" t="s">
        <v>646</v>
      </c>
      <c r="C7964" t="s">
        <v>645</v>
      </c>
      <c r="D7964" t="s">
        <v>42</v>
      </c>
      <c r="E7964" t="str">
        <f>VLOOKUP(D7964,Abbrev!$A$6:$B$67,2,FALSE)</f>
        <v>Croaker</v>
      </c>
      <c r="F7964" t="str">
        <f t="shared" si="372"/>
        <v>C</v>
      </c>
      <c r="G7964">
        <v>2012</v>
      </c>
      <c r="H7964">
        <v>16274.894480000001</v>
      </c>
      <c r="I7964">
        <v>2925.1915477930202</v>
      </c>
      <c r="J7964">
        <v>47607183.774119303</v>
      </c>
      <c r="K7964">
        <f t="shared" si="373"/>
        <v>2.9251915477930202</v>
      </c>
      <c r="L7964">
        <f t="shared" si="374"/>
        <v>47607.183774119279</v>
      </c>
    </row>
    <row r="7965" spans="1:12" x14ac:dyDescent="0.3">
      <c r="A7965" t="s">
        <v>51</v>
      </c>
      <c r="B7965" t="s">
        <v>646</v>
      </c>
      <c r="C7965" t="s">
        <v>645</v>
      </c>
      <c r="D7965" t="s">
        <v>8</v>
      </c>
      <c r="E7965" t="str">
        <f>VLOOKUP(D7965,Abbrev!$A$6:$B$67,2,FALSE)</f>
        <v>Herring</v>
      </c>
      <c r="F7965" t="str">
        <f t="shared" si="372"/>
        <v>C</v>
      </c>
      <c r="G7965">
        <v>2012</v>
      </c>
      <c r="H7965">
        <v>16274.894480000001</v>
      </c>
      <c r="I7965">
        <v>1359.0735386810099</v>
      </c>
      <c r="J7965">
        <v>22118778.432593599</v>
      </c>
      <c r="K7965">
        <f t="shared" si="373"/>
        <v>1.35907353868101</v>
      </c>
      <c r="L7965">
        <f t="shared" si="374"/>
        <v>22118.778432593637</v>
      </c>
    </row>
    <row r="7966" spans="1:12" x14ac:dyDescent="0.3">
      <c r="A7966" t="s">
        <v>51</v>
      </c>
      <c r="B7966" t="s">
        <v>646</v>
      </c>
      <c r="C7966" t="s">
        <v>645</v>
      </c>
      <c r="D7966" t="s">
        <v>9</v>
      </c>
      <c r="E7966" t="str">
        <f>VLOOKUP(D7966,Abbrev!$A$6:$B$67,2,FALSE)</f>
        <v>Mack</v>
      </c>
      <c r="F7966" t="str">
        <f t="shared" si="372"/>
        <v>C</v>
      </c>
      <c r="G7966">
        <v>2012</v>
      </c>
      <c r="H7966">
        <v>16274.894480000001</v>
      </c>
      <c r="I7966">
        <v>40.246538721927401</v>
      </c>
      <c r="J7966">
        <v>655008.17088460305</v>
      </c>
      <c r="K7966">
        <f t="shared" si="373"/>
        <v>4.0246538721927398E-2</v>
      </c>
      <c r="L7966">
        <f t="shared" si="374"/>
        <v>655.00817088460246</v>
      </c>
    </row>
    <row r="7967" spans="1:12" x14ac:dyDescent="0.3">
      <c r="A7967" t="s">
        <v>51</v>
      </c>
      <c r="B7967" t="s">
        <v>646</v>
      </c>
      <c r="C7967" t="s">
        <v>645</v>
      </c>
      <c r="D7967" t="s">
        <v>10</v>
      </c>
      <c r="E7967" t="str">
        <f>VLOOKUP(D7967,Abbrev!$A$6:$B$67,2,FALSE)</f>
        <v>Butter</v>
      </c>
      <c r="F7967" t="str">
        <f t="shared" si="372"/>
        <v>C</v>
      </c>
      <c r="G7967">
        <v>2012</v>
      </c>
      <c r="H7967">
        <v>16274.894480000001</v>
      </c>
      <c r="I7967">
        <v>157.53681514473701</v>
      </c>
      <c r="J7967">
        <v>2563895.04319586</v>
      </c>
      <c r="K7967">
        <f t="shared" si="373"/>
        <v>0.157536815144737</v>
      </c>
      <c r="L7967">
        <f t="shared" si="374"/>
        <v>2563.8950431958606</v>
      </c>
    </row>
    <row r="7968" spans="1:12" x14ac:dyDescent="0.3">
      <c r="A7968" t="s">
        <v>51</v>
      </c>
      <c r="B7968" t="s">
        <v>646</v>
      </c>
      <c r="C7968" t="s">
        <v>645</v>
      </c>
      <c r="D7968" t="s">
        <v>11</v>
      </c>
      <c r="E7968" t="str">
        <f>VLOOKUP(D7968,Abbrev!$A$6:$B$67,2,FALSE)</f>
        <v>Dbenth-oth</v>
      </c>
      <c r="F7968" t="str">
        <f t="shared" si="372"/>
        <v>C</v>
      </c>
      <c r="G7968">
        <v>2012</v>
      </c>
      <c r="H7968">
        <v>16274.894480000001</v>
      </c>
      <c r="I7968">
        <v>4944.1035803387404</v>
      </c>
      <c r="J7968">
        <v>80464764.068203196</v>
      </c>
      <c r="K7968">
        <f t="shared" si="373"/>
        <v>4.9441035803387408</v>
      </c>
      <c r="L7968">
        <f t="shared" si="374"/>
        <v>80464.764068203207</v>
      </c>
    </row>
    <row r="7969" spans="1:12" x14ac:dyDescent="0.3">
      <c r="A7969" t="s">
        <v>51</v>
      </c>
      <c r="B7969" t="s">
        <v>646</v>
      </c>
      <c r="C7969" t="s">
        <v>645</v>
      </c>
      <c r="D7969" t="s">
        <v>33</v>
      </c>
      <c r="E7969" t="str">
        <f>VLOOKUP(D7969,Abbrev!$A$6:$B$67,2,FALSE)</f>
        <v>Domni-oth</v>
      </c>
      <c r="F7969" t="str">
        <f t="shared" si="372"/>
        <v>C</v>
      </c>
      <c r="G7969">
        <v>2012</v>
      </c>
      <c r="H7969">
        <v>16274.894480000001</v>
      </c>
      <c r="I7969">
        <v>19.116939354193299</v>
      </c>
      <c r="J7969">
        <v>311126.17077005497</v>
      </c>
      <c r="K7969">
        <f t="shared" si="373"/>
        <v>1.9116939354193299E-2</v>
      </c>
      <c r="L7969">
        <f t="shared" si="374"/>
        <v>311.1261707700553</v>
      </c>
    </row>
    <row r="7970" spans="1:12" x14ac:dyDescent="0.3">
      <c r="A7970" t="s">
        <v>51</v>
      </c>
      <c r="B7970" t="s">
        <v>646</v>
      </c>
      <c r="C7970" t="s">
        <v>645</v>
      </c>
      <c r="D7970" t="s">
        <v>12</v>
      </c>
      <c r="E7970" t="str">
        <f>VLOOKUP(D7970,Abbrev!$A$6:$B$67,2,FALSE)</f>
        <v>Dpisc-oth</v>
      </c>
      <c r="F7970" t="str">
        <f t="shared" si="372"/>
        <v>C</v>
      </c>
      <c r="G7970">
        <v>2012</v>
      </c>
      <c r="H7970">
        <v>16274.894480000001</v>
      </c>
      <c r="I7970">
        <v>339.37269317916702</v>
      </c>
      <c r="J7970">
        <v>5523254.7708843602</v>
      </c>
      <c r="K7970">
        <f t="shared" si="373"/>
        <v>0.33937269317916702</v>
      </c>
      <c r="L7970">
        <f t="shared" si="374"/>
        <v>5523.2547708843595</v>
      </c>
    </row>
    <row r="7971" spans="1:12" x14ac:dyDescent="0.3">
      <c r="A7971" t="s">
        <v>51</v>
      </c>
      <c r="B7971" t="s">
        <v>646</v>
      </c>
      <c r="C7971" t="s">
        <v>645</v>
      </c>
      <c r="D7971" t="s">
        <v>27</v>
      </c>
      <c r="E7971" t="str">
        <f>VLOOKUP(D7971,Abbrev!$A$6:$B$67,2,FALSE)</f>
        <v>MedPel</v>
      </c>
      <c r="F7971" t="str">
        <f t="shared" si="372"/>
        <v>C</v>
      </c>
      <c r="G7971">
        <v>2012</v>
      </c>
      <c r="H7971">
        <v>16274.894480000001</v>
      </c>
      <c r="I7971">
        <v>34.885222749092598</v>
      </c>
      <c r="J7971">
        <v>567753.31915277801</v>
      </c>
      <c r="K7971">
        <f t="shared" si="373"/>
        <v>3.4885222749092601E-2</v>
      </c>
      <c r="L7971">
        <f t="shared" si="374"/>
        <v>567.75331915277764</v>
      </c>
    </row>
    <row r="7972" spans="1:12" x14ac:dyDescent="0.3">
      <c r="A7972" t="s">
        <v>51</v>
      </c>
      <c r="B7972" t="s">
        <v>646</v>
      </c>
      <c r="C7972" t="s">
        <v>645</v>
      </c>
      <c r="D7972" t="s">
        <v>14</v>
      </c>
      <c r="E7972" t="str">
        <f>VLOOKUP(D7972,Abbrev!$A$6:$B$67,2,FALSE)</f>
        <v>Mesopel</v>
      </c>
      <c r="F7972" t="str">
        <f t="shared" si="372"/>
        <v>C</v>
      </c>
      <c r="G7972">
        <v>2012</v>
      </c>
      <c r="H7972">
        <v>16274.894480000001</v>
      </c>
      <c r="I7972">
        <v>42.786109438506699</v>
      </c>
      <c r="J7972">
        <v>696339.41632142896</v>
      </c>
      <c r="K7972">
        <f t="shared" si="373"/>
        <v>4.2786109438506699E-2</v>
      </c>
      <c r="L7972">
        <f t="shared" si="374"/>
        <v>696.33941632142864</v>
      </c>
    </row>
    <row r="7973" spans="1:12" x14ac:dyDescent="0.3">
      <c r="A7973" t="s">
        <v>51</v>
      </c>
      <c r="B7973" t="s">
        <v>646</v>
      </c>
      <c r="C7973" t="s">
        <v>645</v>
      </c>
      <c r="D7973" t="s">
        <v>15</v>
      </c>
      <c r="E7973" t="str">
        <f>VLOOKUP(D7973,Abbrev!$A$6:$B$67,2,FALSE)</f>
        <v>Skate</v>
      </c>
      <c r="F7973" t="str">
        <f t="shared" si="372"/>
        <v>C</v>
      </c>
      <c r="G7973">
        <v>2012</v>
      </c>
      <c r="H7973">
        <v>16274.894480000001</v>
      </c>
      <c r="I7973">
        <v>429.84419468496998</v>
      </c>
      <c r="J7973">
        <v>6995668.9113384597</v>
      </c>
      <c r="K7973">
        <f t="shared" si="373"/>
        <v>0.42984419468496998</v>
      </c>
      <c r="L7973">
        <f t="shared" si="374"/>
        <v>6995.6689113384637</v>
      </c>
    </row>
    <row r="7974" spans="1:12" x14ac:dyDescent="0.3">
      <c r="A7974" t="s">
        <v>51</v>
      </c>
      <c r="B7974" t="s">
        <v>646</v>
      </c>
      <c r="C7974" t="s">
        <v>645</v>
      </c>
      <c r="D7974" t="s">
        <v>16</v>
      </c>
      <c r="E7974" t="str">
        <f>VLOOKUP(D7974,Abbrev!$A$6:$B$67,2,FALSE)</f>
        <v>SmPel</v>
      </c>
      <c r="F7974" t="str">
        <f t="shared" si="372"/>
        <v>C</v>
      </c>
      <c r="G7974">
        <v>2012</v>
      </c>
      <c r="H7974">
        <v>16274.894480000001</v>
      </c>
      <c r="I7974">
        <v>379.17464241161503</v>
      </c>
      <c r="J7974">
        <v>6171027.29474077</v>
      </c>
      <c r="K7974">
        <f t="shared" si="373"/>
        <v>0.37917464241161503</v>
      </c>
      <c r="L7974">
        <f t="shared" si="374"/>
        <v>6171.0272947407675</v>
      </c>
    </row>
    <row r="7975" spans="1:12" x14ac:dyDescent="0.3">
      <c r="A7975" t="s">
        <v>51</v>
      </c>
      <c r="B7975" t="s">
        <v>646</v>
      </c>
      <c r="C7975" t="s">
        <v>645</v>
      </c>
      <c r="D7975" t="s">
        <v>17</v>
      </c>
      <c r="E7975" t="str">
        <f>VLOOKUP(D7975,Abbrev!$A$6:$B$67,2,FALSE)</f>
        <v>Squid</v>
      </c>
      <c r="F7975" t="str">
        <f t="shared" si="372"/>
        <v>C</v>
      </c>
      <c r="G7975">
        <v>2012</v>
      </c>
      <c r="H7975">
        <v>16274.894480000001</v>
      </c>
      <c r="I7975">
        <v>226.31788187929999</v>
      </c>
      <c r="J7975">
        <v>3683299.6465227101</v>
      </c>
      <c r="K7975">
        <f t="shared" si="373"/>
        <v>0.22631788187929999</v>
      </c>
      <c r="L7975">
        <f t="shared" si="374"/>
        <v>3683.2996465227116</v>
      </c>
    </row>
    <row r="7976" spans="1:12" x14ac:dyDescent="0.3">
      <c r="A7976" t="s">
        <v>51</v>
      </c>
      <c r="B7976" t="s">
        <v>646</v>
      </c>
      <c r="C7976" t="s">
        <v>645</v>
      </c>
      <c r="D7976" t="s">
        <v>19</v>
      </c>
      <c r="E7976" t="str">
        <f>VLOOKUP(D7976,Abbrev!$A$6:$B$67,2,FALSE)</f>
        <v>Dogfish-L</v>
      </c>
      <c r="F7976" t="str">
        <f t="shared" si="372"/>
        <v>C</v>
      </c>
      <c r="G7976">
        <v>2012</v>
      </c>
      <c r="H7976">
        <v>16274.894480000001</v>
      </c>
      <c r="I7976">
        <v>2821.3424350856599</v>
      </c>
      <c r="J7976">
        <v>45917050.4229654</v>
      </c>
      <c r="K7976">
        <f t="shared" si="373"/>
        <v>2.82134243508566</v>
      </c>
      <c r="L7976">
        <f t="shared" si="374"/>
        <v>45917.050422965367</v>
      </c>
    </row>
    <row r="7977" spans="1:12" x14ac:dyDescent="0.3">
      <c r="A7977" t="s">
        <v>51</v>
      </c>
      <c r="B7977" t="s">
        <v>646</v>
      </c>
      <c r="C7977" t="s">
        <v>645</v>
      </c>
      <c r="D7977" t="s">
        <v>38</v>
      </c>
      <c r="E7977" t="str">
        <f>VLOOKUP(D7977,Abbrev!$A$6:$B$67,2,FALSE)</f>
        <v>Menh-S</v>
      </c>
      <c r="F7977" t="str">
        <f t="shared" si="372"/>
        <v>C</v>
      </c>
      <c r="G7977">
        <v>2012</v>
      </c>
      <c r="H7977">
        <v>16274.894480000001</v>
      </c>
      <c r="I7977">
        <v>0.24872469855629101</v>
      </c>
      <c r="J7977">
        <v>4047.9682235734399</v>
      </c>
      <c r="K7977">
        <f t="shared" si="373"/>
        <v>2.4872469855629102E-4</v>
      </c>
      <c r="L7977">
        <f t="shared" si="374"/>
        <v>4.0479682235734451</v>
      </c>
    </row>
    <row r="7978" spans="1:12" x14ac:dyDescent="0.3">
      <c r="A7978" t="s">
        <v>51</v>
      </c>
      <c r="B7978" t="s">
        <v>646</v>
      </c>
      <c r="C7978" t="s">
        <v>645</v>
      </c>
      <c r="D7978" t="s">
        <v>45</v>
      </c>
      <c r="E7978" t="str">
        <f>VLOOKUP(D7978,Abbrev!$A$6:$B$67,2,FALSE)</f>
        <v>Menh-M</v>
      </c>
      <c r="F7978" t="str">
        <f t="shared" si="372"/>
        <v>C</v>
      </c>
      <c r="G7978">
        <v>2012</v>
      </c>
      <c r="H7978">
        <v>16274.894480000001</v>
      </c>
      <c r="I7978">
        <v>11.582273452798001</v>
      </c>
      <c r="J7978">
        <v>188500.27828279301</v>
      </c>
      <c r="K7978">
        <f t="shared" si="373"/>
        <v>1.1582273452798001E-2</v>
      </c>
      <c r="L7978">
        <f t="shared" si="374"/>
        <v>188.50027828279275</v>
      </c>
    </row>
    <row r="7979" spans="1:12" x14ac:dyDescent="0.3">
      <c r="A7979" t="s">
        <v>51</v>
      </c>
      <c r="B7979" t="s">
        <v>646</v>
      </c>
      <c r="C7979" t="s">
        <v>645</v>
      </c>
      <c r="D7979" t="s">
        <v>30</v>
      </c>
      <c r="E7979" t="str">
        <f>VLOOKUP(D7979,Abbrev!$A$6:$B$67,2,FALSE)</f>
        <v>Menh-L</v>
      </c>
      <c r="F7979" t="str">
        <f t="shared" si="372"/>
        <v>C</v>
      </c>
      <c r="G7979">
        <v>2012</v>
      </c>
      <c r="H7979">
        <v>16274.894480000001</v>
      </c>
      <c r="I7979">
        <v>24.538852304228602</v>
      </c>
      <c r="J7979">
        <v>399367.231911626</v>
      </c>
      <c r="K7979">
        <f t="shared" si="373"/>
        <v>2.4538852304228601E-2</v>
      </c>
      <c r="L7979">
        <f t="shared" si="374"/>
        <v>399.36723191162537</v>
      </c>
    </row>
    <row r="7980" spans="1:12" x14ac:dyDescent="0.3">
      <c r="A7980" t="s">
        <v>51</v>
      </c>
      <c r="B7980" t="s">
        <v>646</v>
      </c>
      <c r="C7980" t="s">
        <v>645</v>
      </c>
      <c r="D7980" t="s">
        <v>20</v>
      </c>
      <c r="E7980" t="str">
        <f>VLOOKUP(D7980,Abbrev!$A$6:$B$67,2,FALSE)</f>
        <v>Hake-S</v>
      </c>
      <c r="F7980" t="str">
        <f t="shared" si="372"/>
        <v>C</v>
      </c>
      <c r="G7980">
        <v>2012</v>
      </c>
      <c r="H7980">
        <v>16274.894480000001</v>
      </c>
      <c r="I7980">
        <v>282.44019827373802</v>
      </c>
      <c r="J7980">
        <v>4596684.4238153603</v>
      </c>
      <c r="K7980">
        <f t="shared" si="373"/>
        <v>0.28244019827373801</v>
      </c>
      <c r="L7980">
        <f t="shared" si="374"/>
        <v>4596.6844238153644</v>
      </c>
    </row>
    <row r="7981" spans="1:12" x14ac:dyDescent="0.3">
      <c r="A7981" t="s">
        <v>51</v>
      </c>
      <c r="B7981" t="s">
        <v>646</v>
      </c>
      <c r="C7981" t="s">
        <v>645</v>
      </c>
      <c r="D7981" t="s">
        <v>43</v>
      </c>
      <c r="E7981" t="str">
        <f>VLOOKUP(D7981,Abbrev!$A$6:$B$67,2,FALSE)</f>
        <v>Sflound-S</v>
      </c>
      <c r="F7981" t="str">
        <f t="shared" si="372"/>
        <v>C</v>
      </c>
      <c r="G7981">
        <v>2012</v>
      </c>
      <c r="H7981">
        <v>16274.894480000001</v>
      </c>
      <c r="I7981">
        <v>5.8839290413916201</v>
      </c>
      <c r="J7981">
        <v>95760.3242764561</v>
      </c>
      <c r="K7981">
        <f t="shared" si="373"/>
        <v>5.8839290413916197E-3</v>
      </c>
      <c r="L7981">
        <f t="shared" si="374"/>
        <v>95.760324276456174</v>
      </c>
    </row>
    <row r="7982" spans="1:12" x14ac:dyDescent="0.3">
      <c r="A7982" t="s">
        <v>51</v>
      </c>
      <c r="B7982" t="s">
        <v>646</v>
      </c>
      <c r="C7982" t="s">
        <v>645</v>
      </c>
      <c r="D7982" t="s">
        <v>29</v>
      </c>
      <c r="E7982" t="str">
        <f>VLOOKUP(D7982,Abbrev!$A$6:$B$67,2,FALSE)</f>
        <v>Sflound-L</v>
      </c>
      <c r="F7982" t="str">
        <f t="shared" si="372"/>
        <v>C</v>
      </c>
      <c r="G7982">
        <v>2012</v>
      </c>
      <c r="H7982">
        <v>16274.894480000001</v>
      </c>
      <c r="I7982">
        <v>116.400990240902</v>
      </c>
      <c r="J7982">
        <v>1894413.83353819</v>
      </c>
      <c r="K7982">
        <f t="shared" si="373"/>
        <v>0.116400990240902</v>
      </c>
      <c r="L7982">
        <f t="shared" si="374"/>
        <v>1894.4138335381899</v>
      </c>
    </row>
    <row r="7983" spans="1:12" x14ac:dyDescent="0.3">
      <c r="A7983" t="s">
        <v>51</v>
      </c>
      <c r="B7983" t="s">
        <v>646</v>
      </c>
      <c r="C7983" t="s">
        <v>645</v>
      </c>
      <c r="D7983" t="s">
        <v>24</v>
      </c>
      <c r="E7983" t="str">
        <f>VLOOKUP(D7983,Abbrev!$A$6:$B$67,2,FALSE)</f>
        <v>Yflound-S</v>
      </c>
      <c r="F7983" t="str">
        <f t="shared" si="372"/>
        <v>C</v>
      </c>
      <c r="G7983">
        <v>2012</v>
      </c>
      <c r="H7983">
        <v>16274.894480000001</v>
      </c>
      <c r="I7983">
        <v>6.7936845029157505E-2</v>
      </c>
      <c r="J7983">
        <v>1105.66498415365</v>
      </c>
      <c r="K7983">
        <f t="shared" si="373"/>
        <v>6.793684502915751E-5</v>
      </c>
      <c r="L7983">
        <f t="shared" si="374"/>
        <v>1.105664984153651</v>
      </c>
    </row>
    <row r="7984" spans="1:12" x14ac:dyDescent="0.3">
      <c r="A7984" t="s">
        <v>51</v>
      </c>
      <c r="B7984" t="s">
        <v>646</v>
      </c>
      <c r="C7984" t="s">
        <v>645</v>
      </c>
      <c r="D7984" t="s">
        <v>44</v>
      </c>
      <c r="E7984" t="str">
        <f>VLOOKUP(D7984,Abbrev!$A$6:$B$67,2,FALSE)</f>
        <v>Blue-S</v>
      </c>
      <c r="F7984" t="str">
        <f t="shared" si="372"/>
        <v>C</v>
      </c>
      <c r="G7984">
        <v>2012</v>
      </c>
      <c r="H7984">
        <v>16274.894480000001</v>
      </c>
      <c r="I7984">
        <v>71.303690740856894</v>
      </c>
      <c r="J7984">
        <v>1160460.042842</v>
      </c>
      <c r="K7984">
        <f t="shared" si="373"/>
        <v>7.1303690740856893E-2</v>
      </c>
      <c r="L7984">
        <f t="shared" si="374"/>
        <v>1160.460042841999</v>
      </c>
    </row>
    <row r="7985" spans="1:12" x14ac:dyDescent="0.3">
      <c r="A7985" t="s">
        <v>51</v>
      </c>
      <c r="B7985" t="s">
        <v>646</v>
      </c>
      <c r="C7985" t="s">
        <v>645</v>
      </c>
      <c r="D7985" t="s">
        <v>32</v>
      </c>
      <c r="E7985" t="str">
        <f>VLOOKUP(D7985,Abbrev!$A$6:$B$67,2,FALSE)</f>
        <v>Blue-M</v>
      </c>
      <c r="F7985" t="str">
        <f t="shared" si="372"/>
        <v>C</v>
      </c>
      <c r="G7985">
        <v>2012</v>
      </c>
      <c r="H7985">
        <v>16274.894480000001</v>
      </c>
      <c r="I7985">
        <v>52.621378141027598</v>
      </c>
      <c r="J7985">
        <v>856407.37663740304</v>
      </c>
      <c r="K7985">
        <f t="shared" si="373"/>
        <v>5.2621378141027596E-2</v>
      </c>
      <c r="L7985">
        <f t="shared" si="374"/>
        <v>856.40737663740276</v>
      </c>
    </row>
    <row r="7986" spans="1:12" x14ac:dyDescent="0.3">
      <c r="A7986" t="s">
        <v>51</v>
      </c>
      <c r="B7986" t="s">
        <v>646</v>
      </c>
      <c r="C7986" t="s">
        <v>645</v>
      </c>
      <c r="D7986" t="s">
        <v>39</v>
      </c>
      <c r="E7986" t="str">
        <f>VLOOKUP(D7986,Abbrev!$A$6:$B$67,2,FALSE)</f>
        <v>Sbass-M</v>
      </c>
      <c r="F7986" t="str">
        <f t="shared" si="372"/>
        <v>C</v>
      </c>
      <c r="G7986">
        <v>2012</v>
      </c>
      <c r="H7986">
        <v>16274.894480000001</v>
      </c>
      <c r="I7986">
        <v>139.79502021356399</v>
      </c>
      <c r="J7986">
        <v>2275149.2028052201</v>
      </c>
      <c r="K7986">
        <f t="shared" si="373"/>
        <v>0.13979502021356399</v>
      </c>
      <c r="L7986">
        <f t="shared" si="374"/>
        <v>2275.1492028052212</v>
      </c>
    </row>
    <row r="7987" spans="1:12" x14ac:dyDescent="0.3">
      <c r="A7987" t="s">
        <v>51</v>
      </c>
      <c r="B7987" t="s">
        <v>646</v>
      </c>
      <c r="C7987" t="s">
        <v>645</v>
      </c>
      <c r="D7987" t="s">
        <v>35</v>
      </c>
      <c r="E7987" t="str">
        <f>VLOOKUP(D7987,Abbrev!$A$6:$B$67,2,FALSE)</f>
        <v>Sbass-L</v>
      </c>
      <c r="F7987" t="str">
        <f t="shared" si="372"/>
        <v>C</v>
      </c>
      <c r="G7987">
        <v>2012</v>
      </c>
      <c r="H7987">
        <v>16274.894480000001</v>
      </c>
      <c r="I7987">
        <v>551.76485443120202</v>
      </c>
      <c r="J7987">
        <v>8979914.7836403791</v>
      </c>
      <c r="K7987">
        <f t="shared" si="373"/>
        <v>0.55176485443120205</v>
      </c>
      <c r="L7987">
        <f t="shared" si="374"/>
        <v>8979.9147836403736</v>
      </c>
    </row>
    <row r="7988" spans="1:12" x14ac:dyDescent="0.3">
      <c r="A7988" t="s">
        <v>51</v>
      </c>
      <c r="B7988" t="s">
        <v>646</v>
      </c>
      <c r="C7988" t="s">
        <v>645</v>
      </c>
      <c r="D7988" t="s">
        <v>40</v>
      </c>
      <c r="E7988" t="str">
        <f>VLOOKUP(D7988,Abbrev!$A$6:$B$67,2,FALSE)</f>
        <v>Weak-S</v>
      </c>
      <c r="F7988" t="str">
        <f t="shared" si="372"/>
        <v>C</v>
      </c>
      <c r="G7988">
        <v>2012</v>
      </c>
      <c r="H7988">
        <v>16274.894480000001</v>
      </c>
      <c r="I7988">
        <v>110.91098552688899</v>
      </c>
      <c r="J7988">
        <v>1805064.58612292</v>
      </c>
      <c r="K7988">
        <f t="shared" si="373"/>
        <v>0.11091098552688899</v>
      </c>
      <c r="L7988">
        <f t="shared" si="374"/>
        <v>1805.0645861229257</v>
      </c>
    </row>
    <row r="7989" spans="1:12" x14ac:dyDescent="0.3">
      <c r="A7989" t="s">
        <v>51</v>
      </c>
      <c r="B7989" t="s">
        <v>646</v>
      </c>
      <c r="C7989" t="s">
        <v>645</v>
      </c>
      <c r="D7989" t="s">
        <v>36</v>
      </c>
      <c r="E7989" t="str">
        <f>VLOOKUP(D7989,Abbrev!$A$6:$B$67,2,FALSE)</f>
        <v>Weak-M</v>
      </c>
      <c r="F7989" t="str">
        <f t="shared" si="372"/>
        <v>C</v>
      </c>
      <c r="G7989">
        <v>2012</v>
      </c>
      <c r="H7989">
        <v>16274.894480000001</v>
      </c>
      <c r="I7989">
        <v>708.10398972560904</v>
      </c>
      <c r="J7989">
        <v>11524317.713651299</v>
      </c>
      <c r="K7989">
        <f t="shared" si="373"/>
        <v>0.70810398972560906</v>
      </c>
      <c r="L7989">
        <f t="shared" si="374"/>
        <v>11524.317713651291</v>
      </c>
    </row>
    <row r="7990" spans="1:12" x14ac:dyDescent="0.3">
      <c r="A7990" t="s">
        <v>51</v>
      </c>
      <c r="B7990" t="s">
        <v>646</v>
      </c>
      <c r="C7990" t="s">
        <v>645</v>
      </c>
      <c r="D7990" t="s">
        <v>7</v>
      </c>
      <c r="E7990" t="str">
        <f>VLOOKUP(D7990,Abbrev!$A$6:$B$67,2,FALSE)</f>
        <v>Alosines</v>
      </c>
      <c r="F7990" t="str">
        <f t="shared" si="372"/>
        <v>C</v>
      </c>
      <c r="G7990">
        <v>2013</v>
      </c>
      <c r="H7990">
        <v>16274.894480000001</v>
      </c>
      <c r="I7990">
        <v>25.292970556090602</v>
      </c>
      <c r="J7990">
        <v>411640.42688612099</v>
      </c>
      <c r="K7990">
        <f t="shared" si="373"/>
        <v>2.5292970556090602E-2</v>
      </c>
      <c r="L7990">
        <f t="shared" si="374"/>
        <v>411.64042688612147</v>
      </c>
    </row>
    <row r="7991" spans="1:12" x14ac:dyDescent="0.3">
      <c r="A7991" t="s">
        <v>51</v>
      </c>
      <c r="B7991" t="s">
        <v>646</v>
      </c>
      <c r="C7991" t="s">
        <v>645</v>
      </c>
      <c r="D7991" t="s">
        <v>31</v>
      </c>
      <c r="E7991" t="str">
        <f>VLOOKUP(D7991,Abbrev!$A$6:$B$67,2,FALSE)</f>
        <v>Anch</v>
      </c>
      <c r="F7991" t="str">
        <f t="shared" si="372"/>
        <v>C</v>
      </c>
      <c r="G7991">
        <v>2013</v>
      </c>
      <c r="H7991">
        <v>16274.894480000001</v>
      </c>
      <c r="I7991">
        <v>26.834709507815202</v>
      </c>
      <c r="J7991">
        <v>436732.06564114598</v>
      </c>
      <c r="K7991">
        <f t="shared" si="373"/>
        <v>2.6834709507815201E-2</v>
      </c>
      <c r="L7991">
        <f t="shared" si="374"/>
        <v>436.73206564114514</v>
      </c>
    </row>
    <row r="7992" spans="1:12" x14ac:dyDescent="0.3">
      <c r="A7992" t="s">
        <v>51</v>
      </c>
      <c r="B7992" t="s">
        <v>646</v>
      </c>
      <c r="C7992" t="s">
        <v>645</v>
      </c>
      <c r="D7992" t="s">
        <v>42</v>
      </c>
      <c r="E7992" t="str">
        <f>VLOOKUP(D7992,Abbrev!$A$6:$B$67,2,FALSE)</f>
        <v>Croaker</v>
      </c>
      <c r="F7992" t="str">
        <f t="shared" si="372"/>
        <v>C</v>
      </c>
      <c r="G7992">
        <v>2013</v>
      </c>
      <c r="H7992">
        <v>16274.894480000001</v>
      </c>
      <c r="I7992">
        <v>1839.4083245521599</v>
      </c>
      <c r="J7992">
        <v>29936176.38772</v>
      </c>
      <c r="K7992">
        <f t="shared" si="373"/>
        <v>1.83940832455216</v>
      </c>
      <c r="L7992">
        <f t="shared" si="374"/>
        <v>29936.176387719999</v>
      </c>
    </row>
    <row r="7993" spans="1:12" x14ac:dyDescent="0.3">
      <c r="A7993" t="s">
        <v>51</v>
      </c>
      <c r="B7993" t="s">
        <v>646</v>
      </c>
      <c r="C7993" t="s">
        <v>645</v>
      </c>
      <c r="D7993" t="s">
        <v>8</v>
      </c>
      <c r="E7993" t="str">
        <f>VLOOKUP(D7993,Abbrev!$A$6:$B$67,2,FALSE)</f>
        <v>Herring</v>
      </c>
      <c r="F7993" t="str">
        <f t="shared" si="372"/>
        <v>C</v>
      </c>
      <c r="G7993">
        <v>2013</v>
      </c>
      <c r="H7993">
        <v>16274.894480000001</v>
      </c>
      <c r="I7993">
        <v>3212.6913174633601</v>
      </c>
      <c r="J7993">
        <v>52286212.188528404</v>
      </c>
      <c r="K7993">
        <f t="shared" si="373"/>
        <v>3.21269131746336</v>
      </c>
      <c r="L7993">
        <f t="shared" si="374"/>
        <v>52286.21218852837</v>
      </c>
    </row>
    <row r="7994" spans="1:12" x14ac:dyDescent="0.3">
      <c r="A7994" t="s">
        <v>51</v>
      </c>
      <c r="B7994" t="s">
        <v>646</v>
      </c>
      <c r="C7994" t="s">
        <v>645</v>
      </c>
      <c r="D7994" t="s">
        <v>9</v>
      </c>
      <c r="E7994" t="str">
        <f>VLOOKUP(D7994,Abbrev!$A$6:$B$67,2,FALSE)</f>
        <v>Mack</v>
      </c>
      <c r="F7994" t="str">
        <f t="shared" si="372"/>
        <v>C</v>
      </c>
      <c r="G7994">
        <v>2013</v>
      </c>
      <c r="H7994">
        <v>16274.894480000001</v>
      </c>
      <c r="I7994">
        <v>123.71308096700299</v>
      </c>
      <c r="J7994">
        <v>2013417.3385336699</v>
      </c>
      <c r="K7994">
        <f t="shared" si="373"/>
        <v>0.12371308096700299</v>
      </c>
      <c r="L7994">
        <f t="shared" si="374"/>
        <v>2013.4173385336701</v>
      </c>
    </row>
    <row r="7995" spans="1:12" x14ac:dyDescent="0.3">
      <c r="A7995" t="s">
        <v>51</v>
      </c>
      <c r="B7995" t="s">
        <v>646</v>
      </c>
      <c r="C7995" t="s">
        <v>645</v>
      </c>
      <c r="D7995" t="s">
        <v>10</v>
      </c>
      <c r="E7995" t="str">
        <f>VLOOKUP(D7995,Abbrev!$A$6:$B$67,2,FALSE)</f>
        <v>Butter</v>
      </c>
      <c r="F7995" t="str">
        <f t="shared" si="372"/>
        <v>C</v>
      </c>
      <c r="G7995">
        <v>2013</v>
      </c>
      <c r="H7995">
        <v>16274.894480000001</v>
      </c>
      <c r="I7995">
        <v>58.782108067167599</v>
      </c>
      <c r="J7995">
        <v>956672.60610510898</v>
      </c>
      <c r="K7995">
        <f t="shared" si="373"/>
        <v>5.8782108067167597E-2</v>
      </c>
      <c r="L7995">
        <f t="shared" si="374"/>
        <v>956.67260610510948</v>
      </c>
    </row>
    <row r="7996" spans="1:12" x14ac:dyDescent="0.3">
      <c r="A7996" t="s">
        <v>51</v>
      </c>
      <c r="B7996" t="s">
        <v>646</v>
      </c>
      <c r="C7996" t="s">
        <v>645</v>
      </c>
      <c r="D7996" t="s">
        <v>11</v>
      </c>
      <c r="E7996" t="str">
        <f>VLOOKUP(D7996,Abbrev!$A$6:$B$67,2,FALSE)</f>
        <v>Dbenth-oth</v>
      </c>
      <c r="F7996" t="str">
        <f t="shared" si="372"/>
        <v>C</v>
      </c>
      <c r="G7996">
        <v>2013</v>
      </c>
      <c r="H7996">
        <v>16274.894480000001</v>
      </c>
      <c r="I7996">
        <v>1099.1137234692901</v>
      </c>
      <c r="J7996">
        <v>17887959.870982599</v>
      </c>
      <c r="K7996">
        <f t="shared" si="373"/>
        <v>1.09911372346929</v>
      </c>
      <c r="L7996">
        <f t="shared" si="374"/>
        <v>17887.959870982595</v>
      </c>
    </row>
    <row r="7997" spans="1:12" x14ac:dyDescent="0.3">
      <c r="A7997" t="s">
        <v>51</v>
      </c>
      <c r="B7997" t="s">
        <v>646</v>
      </c>
      <c r="C7997" t="s">
        <v>645</v>
      </c>
      <c r="D7997" t="s">
        <v>33</v>
      </c>
      <c r="E7997" t="str">
        <f>VLOOKUP(D7997,Abbrev!$A$6:$B$67,2,FALSE)</f>
        <v>Domni-oth</v>
      </c>
      <c r="F7997" t="str">
        <f t="shared" si="372"/>
        <v>C</v>
      </c>
      <c r="G7997">
        <v>2013</v>
      </c>
      <c r="H7997">
        <v>16274.894480000001</v>
      </c>
      <c r="I7997">
        <v>8.3682675671237803</v>
      </c>
      <c r="J7997">
        <v>136192.67163534599</v>
      </c>
      <c r="K7997">
        <f t="shared" si="373"/>
        <v>8.3682675671237806E-3</v>
      </c>
      <c r="L7997">
        <f t="shared" si="374"/>
        <v>136.19267163534585</v>
      </c>
    </row>
    <row r="7998" spans="1:12" x14ac:dyDescent="0.3">
      <c r="A7998" t="s">
        <v>51</v>
      </c>
      <c r="B7998" t="s">
        <v>646</v>
      </c>
      <c r="C7998" t="s">
        <v>645</v>
      </c>
      <c r="D7998" t="s">
        <v>12</v>
      </c>
      <c r="E7998" t="str">
        <f>VLOOKUP(D7998,Abbrev!$A$6:$B$67,2,FALSE)</f>
        <v>Dpisc-oth</v>
      </c>
      <c r="F7998" t="str">
        <f t="shared" si="372"/>
        <v>C</v>
      </c>
      <c r="G7998">
        <v>2013</v>
      </c>
      <c r="H7998">
        <v>16274.894480000001</v>
      </c>
      <c r="I7998">
        <v>740.30698949637997</v>
      </c>
      <c r="J7998">
        <v>12048418.136860101</v>
      </c>
      <c r="K7998">
        <f t="shared" si="373"/>
        <v>0.74030698949637996</v>
      </c>
      <c r="L7998">
        <f t="shared" si="374"/>
        <v>12048.418136860053</v>
      </c>
    </row>
    <row r="7999" spans="1:12" x14ac:dyDescent="0.3">
      <c r="A7999" t="s">
        <v>51</v>
      </c>
      <c r="B7999" t="s">
        <v>646</v>
      </c>
      <c r="C7999" t="s">
        <v>645</v>
      </c>
      <c r="D7999" t="s">
        <v>13</v>
      </c>
      <c r="E7999" t="str">
        <f>VLOOKUP(D7999,Abbrev!$A$6:$B$67,2,FALSE)</f>
        <v>Haddock</v>
      </c>
      <c r="F7999" t="str">
        <f t="shared" si="372"/>
        <v>C</v>
      </c>
      <c r="G7999">
        <v>2013</v>
      </c>
      <c r="H7999">
        <v>16274.894480000001</v>
      </c>
      <c r="I7999">
        <v>1.89571318945847E-2</v>
      </c>
      <c r="J7999">
        <v>308.525321227809</v>
      </c>
      <c r="K7999">
        <f t="shared" si="373"/>
        <v>1.8957131894584699E-5</v>
      </c>
      <c r="L7999">
        <f t="shared" si="374"/>
        <v>0.30852532122780846</v>
      </c>
    </row>
    <row r="8000" spans="1:12" x14ac:dyDescent="0.3">
      <c r="A8000" t="s">
        <v>51</v>
      </c>
      <c r="B8000" t="s">
        <v>646</v>
      </c>
      <c r="C8000" t="s">
        <v>645</v>
      </c>
      <c r="D8000" t="s">
        <v>27</v>
      </c>
      <c r="E8000" t="str">
        <f>VLOOKUP(D8000,Abbrev!$A$6:$B$67,2,FALSE)</f>
        <v>MedPel</v>
      </c>
      <c r="F8000" t="str">
        <f t="shared" si="372"/>
        <v>C</v>
      </c>
      <c r="G8000">
        <v>2013</v>
      </c>
      <c r="H8000">
        <v>16274.894480000001</v>
      </c>
      <c r="I8000">
        <v>5.6906575635171501</v>
      </c>
      <c r="J8000">
        <v>92614.851368055606</v>
      </c>
      <c r="K8000">
        <f t="shared" si="373"/>
        <v>5.6906575635171505E-3</v>
      </c>
      <c r="L8000">
        <f t="shared" si="374"/>
        <v>92.614851368055525</v>
      </c>
    </row>
    <row r="8001" spans="1:12" x14ac:dyDescent="0.3">
      <c r="A8001" t="s">
        <v>51</v>
      </c>
      <c r="B8001" t="s">
        <v>646</v>
      </c>
      <c r="C8001" t="s">
        <v>645</v>
      </c>
      <c r="D8001" t="s">
        <v>14</v>
      </c>
      <c r="E8001" t="str">
        <f>VLOOKUP(D8001,Abbrev!$A$6:$B$67,2,FALSE)</f>
        <v>Mesopel</v>
      </c>
      <c r="F8001" t="str">
        <f t="shared" si="372"/>
        <v>C</v>
      </c>
      <c r="G8001">
        <v>2013</v>
      </c>
      <c r="H8001">
        <v>16274.894480000001</v>
      </c>
      <c r="I8001">
        <v>70.920273807955795</v>
      </c>
      <c r="J8001">
        <v>1154219.9727171899</v>
      </c>
      <c r="K8001">
        <f t="shared" si="373"/>
        <v>7.0920273807955792E-2</v>
      </c>
      <c r="L8001">
        <f t="shared" si="374"/>
        <v>1154.2199727171883</v>
      </c>
    </row>
    <row r="8002" spans="1:12" x14ac:dyDescent="0.3">
      <c r="A8002" t="s">
        <v>51</v>
      </c>
      <c r="B8002" t="s">
        <v>646</v>
      </c>
      <c r="C8002" t="s">
        <v>645</v>
      </c>
      <c r="D8002" t="s">
        <v>15</v>
      </c>
      <c r="E8002" t="str">
        <f>VLOOKUP(D8002,Abbrev!$A$6:$B$67,2,FALSE)</f>
        <v>Skate</v>
      </c>
      <c r="F8002" t="str">
        <f t="shared" si="372"/>
        <v>C</v>
      </c>
      <c r="G8002">
        <v>2013</v>
      </c>
      <c r="H8002">
        <v>16274.894480000001</v>
      </c>
      <c r="I8002">
        <v>451.87522654350698</v>
      </c>
      <c r="J8002">
        <v>7354221.63012168</v>
      </c>
      <c r="K8002">
        <f t="shared" si="373"/>
        <v>0.45187522654350698</v>
      </c>
      <c r="L8002">
        <f t="shared" si="374"/>
        <v>7354.2216301216713</v>
      </c>
    </row>
    <row r="8003" spans="1:12" x14ac:dyDescent="0.3">
      <c r="A8003" t="s">
        <v>51</v>
      </c>
      <c r="B8003" t="s">
        <v>646</v>
      </c>
      <c r="C8003" t="s">
        <v>645</v>
      </c>
      <c r="D8003" t="s">
        <v>16</v>
      </c>
      <c r="E8003" t="str">
        <f>VLOOKUP(D8003,Abbrev!$A$6:$B$67,2,FALSE)</f>
        <v>SmPel</v>
      </c>
      <c r="F8003" t="str">
        <f t="shared" ref="F8003:F8066" si="375">IF(G8003&lt;=1967,"A",IF(AND(G8003&gt;=1996,G8003&lt;=2000),"B",IF(G8003&gt;=2009,"C","")))</f>
        <v>C</v>
      </c>
      <c r="G8003">
        <v>2013</v>
      </c>
      <c r="H8003">
        <v>16274.894480000001</v>
      </c>
      <c r="I8003">
        <v>50.466008799146998</v>
      </c>
      <c r="J8003">
        <v>821328.96803286904</v>
      </c>
      <c r="K8003">
        <f t="shared" ref="K8003:K8066" si="376">I8003/1000</f>
        <v>5.0466008799146998E-2</v>
      </c>
      <c r="L8003">
        <f t="shared" ref="L8003:L8066" si="377">K8003*H8003</f>
        <v>821.32896803286894</v>
      </c>
    </row>
    <row r="8004" spans="1:12" x14ac:dyDescent="0.3">
      <c r="A8004" t="s">
        <v>51</v>
      </c>
      <c r="B8004" t="s">
        <v>646</v>
      </c>
      <c r="C8004" t="s">
        <v>645</v>
      </c>
      <c r="D8004" t="s">
        <v>17</v>
      </c>
      <c r="E8004" t="str">
        <f>VLOOKUP(D8004,Abbrev!$A$6:$B$67,2,FALSE)</f>
        <v>Squid</v>
      </c>
      <c r="F8004" t="str">
        <f t="shared" si="375"/>
        <v>C</v>
      </c>
      <c r="G8004">
        <v>2013</v>
      </c>
      <c r="H8004">
        <v>16274.894480000001</v>
      </c>
      <c r="I8004">
        <v>124.018764605915</v>
      </c>
      <c r="J8004">
        <v>2018392.3075012199</v>
      </c>
      <c r="K8004">
        <f t="shared" si="376"/>
        <v>0.124018764605915</v>
      </c>
      <c r="L8004">
        <f t="shared" si="377"/>
        <v>2018.3923075012256</v>
      </c>
    </row>
    <row r="8005" spans="1:12" x14ac:dyDescent="0.3">
      <c r="A8005" t="s">
        <v>51</v>
      </c>
      <c r="B8005" t="s">
        <v>646</v>
      </c>
      <c r="C8005" t="s">
        <v>645</v>
      </c>
      <c r="D8005" t="s">
        <v>18</v>
      </c>
      <c r="E8005" t="str">
        <f>VLOOKUP(D8005,Abbrev!$A$6:$B$67,2,FALSE)</f>
        <v>Dogfish-S</v>
      </c>
      <c r="F8005" t="str">
        <f t="shared" si="375"/>
        <v>C</v>
      </c>
      <c r="G8005">
        <v>2013</v>
      </c>
      <c r="H8005">
        <v>16274.894480000001</v>
      </c>
      <c r="I8005">
        <v>6.3869976544263602</v>
      </c>
      <c r="J8005">
        <v>103947.712869797</v>
      </c>
      <c r="K8005">
        <f t="shared" si="376"/>
        <v>6.3869976544263605E-3</v>
      </c>
      <c r="L8005">
        <f t="shared" si="377"/>
        <v>103.94771286979653</v>
      </c>
    </row>
    <row r="8006" spans="1:12" x14ac:dyDescent="0.3">
      <c r="A8006" t="s">
        <v>51</v>
      </c>
      <c r="B8006" t="s">
        <v>646</v>
      </c>
      <c r="C8006" t="s">
        <v>645</v>
      </c>
      <c r="D8006" t="s">
        <v>19</v>
      </c>
      <c r="E8006" t="str">
        <f>VLOOKUP(D8006,Abbrev!$A$6:$B$67,2,FALSE)</f>
        <v>Dogfish-L</v>
      </c>
      <c r="F8006" t="str">
        <f t="shared" si="375"/>
        <v>C</v>
      </c>
      <c r="G8006">
        <v>2013</v>
      </c>
      <c r="H8006">
        <v>16274.894480000001</v>
      </c>
      <c r="I8006">
        <v>2315.0714318129099</v>
      </c>
      <c r="J8006">
        <v>37677543.2664176</v>
      </c>
      <c r="K8006">
        <f t="shared" si="376"/>
        <v>2.31507143181291</v>
      </c>
      <c r="L8006">
        <f t="shared" si="377"/>
        <v>37677.543266417626</v>
      </c>
    </row>
    <row r="8007" spans="1:12" x14ac:dyDescent="0.3">
      <c r="A8007" t="s">
        <v>51</v>
      </c>
      <c r="B8007" t="s">
        <v>646</v>
      </c>
      <c r="C8007" t="s">
        <v>645</v>
      </c>
      <c r="D8007" t="s">
        <v>45</v>
      </c>
      <c r="E8007" t="str">
        <f>VLOOKUP(D8007,Abbrev!$A$6:$B$67,2,FALSE)</f>
        <v>Menh-M</v>
      </c>
      <c r="F8007" t="str">
        <f t="shared" si="375"/>
        <v>C</v>
      </c>
      <c r="G8007">
        <v>2013</v>
      </c>
      <c r="H8007">
        <v>16274.894480000001</v>
      </c>
      <c r="I8007">
        <v>78.110836152859605</v>
      </c>
      <c r="J8007">
        <v>1271245.61613236</v>
      </c>
      <c r="K8007">
        <f t="shared" si="376"/>
        <v>7.8110836152859603E-2</v>
      </c>
      <c r="L8007">
        <f t="shared" si="377"/>
        <v>1271.2456161323591</v>
      </c>
    </row>
    <row r="8008" spans="1:12" x14ac:dyDescent="0.3">
      <c r="A8008" t="s">
        <v>51</v>
      </c>
      <c r="B8008" t="s">
        <v>646</v>
      </c>
      <c r="C8008" t="s">
        <v>645</v>
      </c>
      <c r="D8008" t="s">
        <v>30</v>
      </c>
      <c r="E8008" t="str">
        <f>VLOOKUP(D8008,Abbrev!$A$6:$B$67,2,FALSE)</f>
        <v>Menh-L</v>
      </c>
      <c r="F8008" t="str">
        <f t="shared" si="375"/>
        <v>C</v>
      </c>
      <c r="G8008">
        <v>2013</v>
      </c>
      <c r="H8008">
        <v>16274.894480000001</v>
      </c>
      <c r="I8008">
        <v>74.599072944424293</v>
      </c>
      <c r="J8008">
        <v>1214092.0404763301</v>
      </c>
      <c r="K8008">
        <f t="shared" si="376"/>
        <v>7.4599072944424291E-2</v>
      </c>
      <c r="L8008">
        <f t="shared" si="377"/>
        <v>1214.0920404763283</v>
      </c>
    </row>
    <row r="8009" spans="1:12" x14ac:dyDescent="0.3">
      <c r="A8009" t="s">
        <v>51</v>
      </c>
      <c r="B8009" t="s">
        <v>646</v>
      </c>
      <c r="C8009" t="s">
        <v>645</v>
      </c>
      <c r="D8009" t="s">
        <v>20</v>
      </c>
      <c r="E8009" t="str">
        <f>VLOOKUP(D8009,Abbrev!$A$6:$B$67,2,FALSE)</f>
        <v>Hake-S</v>
      </c>
      <c r="F8009" t="str">
        <f t="shared" si="375"/>
        <v>C</v>
      </c>
      <c r="G8009">
        <v>2013</v>
      </c>
      <c r="H8009">
        <v>16274.894480000001</v>
      </c>
      <c r="I8009">
        <v>71.974045906718104</v>
      </c>
      <c r="J8009">
        <v>1171370.00243051</v>
      </c>
      <c r="K8009">
        <f t="shared" si="376"/>
        <v>7.1974045906718104E-2</v>
      </c>
      <c r="L8009">
        <f t="shared" si="377"/>
        <v>1171.3700024305131</v>
      </c>
    </row>
    <row r="8010" spans="1:12" x14ac:dyDescent="0.3">
      <c r="A8010" t="s">
        <v>51</v>
      </c>
      <c r="B8010" t="s">
        <v>646</v>
      </c>
      <c r="C8010" t="s">
        <v>645</v>
      </c>
      <c r="D8010" t="s">
        <v>43</v>
      </c>
      <c r="E8010" t="str">
        <f>VLOOKUP(D8010,Abbrev!$A$6:$B$67,2,FALSE)</f>
        <v>Sflound-S</v>
      </c>
      <c r="F8010" t="str">
        <f t="shared" si="375"/>
        <v>C</v>
      </c>
      <c r="G8010">
        <v>2013</v>
      </c>
      <c r="H8010">
        <v>16274.894480000001</v>
      </c>
      <c r="I8010">
        <v>1.7224081028218601</v>
      </c>
      <c r="J8010">
        <v>28032.010124922799</v>
      </c>
      <c r="K8010">
        <f t="shared" si="376"/>
        <v>1.7224081028218601E-3</v>
      </c>
      <c r="L8010">
        <f t="shared" si="377"/>
        <v>28.032010124922763</v>
      </c>
    </row>
    <row r="8011" spans="1:12" x14ac:dyDescent="0.3">
      <c r="A8011" t="s">
        <v>51</v>
      </c>
      <c r="B8011" t="s">
        <v>646</v>
      </c>
      <c r="C8011" t="s">
        <v>645</v>
      </c>
      <c r="D8011" t="s">
        <v>29</v>
      </c>
      <c r="E8011" t="str">
        <f>VLOOKUP(D8011,Abbrev!$A$6:$B$67,2,FALSE)</f>
        <v>Sflound-L</v>
      </c>
      <c r="F8011" t="str">
        <f t="shared" si="375"/>
        <v>C</v>
      </c>
      <c r="G8011">
        <v>2013</v>
      </c>
      <c r="H8011">
        <v>16274.894480000001</v>
      </c>
      <c r="I8011">
        <v>88.2841812514488</v>
      </c>
      <c r="J8011">
        <v>1436815.7341205201</v>
      </c>
      <c r="K8011">
        <f t="shared" si="376"/>
        <v>8.8284181251448796E-2</v>
      </c>
      <c r="L8011">
        <f t="shared" si="377"/>
        <v>1436.8157341205235</v>
      </c>
    </row>
    <row r="8012" spans="1:12" x14ac:dyDescent="0.3">
      <c r="A8012" t="s">
        <v>51</v>
      </c>
      <c r="B8012" t="s">
        <v>646</v>
      </c>
      <c r="C8012" t="s">
        <v>645</v>
      </c>
      <c r="D8012" t="s">
        <v>25</v>
      </c>
      <c r="E8012" t="str">
        <f>VLOOKUP(D8012,Abbrev!$A$6:$B$67,2,FALSE)</f>
        <v>Yflound-L</v>
      </c>
      <c r="F8012" t="str">
        <f t="shared" si="375"/>
        <v>C</v>
      </c>
      <c r="G8012">
        <v>2013</v>
      </c>
      <c r="H8012">
        <v>16274.894480000001</v>
      </c>
      <c r="I8012">
        <v>0.31666231537997902</v>
      </c>
      <c r="J8012">
        <v>5153.6457686016502</v>
      </c>
      <c r="K8012">
        <f t="shared" si="376"/>
        <v>3.1666231537997902E-4</v>
      </c>
      <c r="L8012">
        <f t="shared" si="377"/>
        <v>5.1536457686016401</v>
      </c>
    </row>
    <row r="8013" spans="1:12" x14ac:dyDescent="0.3">
      <c r="A8013" t="s">
        <v>51</v>
      </c>
      <c r="B8013" t="s">
        <v>646</v>
      </c>
      <c r="C8013" t="s">
        <v>645</v>
      </c>
      <c r="D8013" t="s">
        <v>44</v>
      </c>
      <c r="E8013" t="str">
        <f>VLOOKUP(D8013,Abbrev!$A$6:$B$67,2,FALSE)</f>
        <v>Blue-S</v>
      </c>
      <c r="F8013" t="str">
        <f t="shared" si="375"/>
        <v>C</v>
      </c>
      <c r="G8013">
        <v>2013</v>
      </c>
      <c r="H8013">
        <v>16274.894480000001</v>
      </c>
      <c r="I8013">
        <v>11.0189933372806</v>
      </c>
      <c r="J8013">
        <v>179332.953840064</v>
      </c>
      <c r="K8013">
        <f t="shared" si="376"/>
        <v>1.1018993337280601E-2</v>
      </c>
      <c r="L8013">
        <f t="shared" si="377"/>
        <v>179.33295384006485</v>
      </c>
    </row>
    <row r="8014" spans="1:12" x14ac:dyDescent="0.3">
      <c r="A8014" t="s">
        <v>51</v>
      </c>
      <c r="B8014" t="s">
        <v>646</v>
      </c>
      <c r="C8014" t="s">
        <v>645</v>
      </c>
      <c r="D8014" t="s">
        <v>32</v>
      </c>
      <c r="E8014" t="str">
        <f>VLOOKUP(D8014,Abbrev!$A$6:$B$67,2,FALSE)</f>
        <v>Blue-M</v>
      </c>
      <c r="F8014" t="str">
        <f t="shared" si="375"/>
        <v>C</v>
      </c>
      <c r="G8014">
        <v>2013</v>
      </c>
      <c r="H8014">
        <v>16274.894480000001</v>
      </c>
      <c r="I8014">
        <v>8.9494697899515501</v>
      </c>
      <c r="J8014">
        <v>145651.67648340901</v>
      </c>
      <c r="K8014">
        <f t="shared" si="376"/>
        <v>8.9494697899515502E-3</v>
      </c>
      <c r="L8014">
        <f t="shared" si="377"/>
        <v>145.65167648340926</v>
      </c>
    </row>
    <row r="8015" spans="1:12" x14ac:dyDescent="0.3">
      <c r="A8015" t="s">
        <v>51</v>
      </c>
      <c r="B8015" t="s">
        <v>646</v>
      </c>
      <c r="C8015" t="s">
        <v>645</v>
      </c>
      <c r="D8015" t="s">
        <v>34</v>
      </c>
      <c r="E8015" t="str">
        <f>VLOOKUP(D8015,Abbrev!$A$6:$B$67,2,FALSE)</f>
        <v>Sbass-S</v>
      </c>
      <c r="F8015" t="str">
        <f t="shared" si="375"/>
        <v>C</v>
      </c>
      <c r="G8015">
        <v>2013</v>
      </c>
      <c r="H8015">
        <v>16274.894480000001</v>
      </c>
      <c r="I8015">
        <v>0.43328420564011799</v>
      </c>
      <c r="J8015">
        <v>7051.65472664354</v>
      </c>
      <c r="K8015">
        <f t="shared" si="376"/>
        <v>4.3328420564011798E-4</v>
      </c>
      <c r="L8015">
        <f t="shared" si="377"/>
        <v>7.051654726643541</v>
      </c>
    </row>
    <row r="8016" spans="1:12" x14ac:dyDescent="0.3">
      <c r="A8016" t="s">
        <v>51</v>
      </c>
      <c r="B8016" t="s">
        <v>646</v>
      </c>
      <c r="C8016" t="s">
        <v>645</v>
      </c>
      <c r="D8016" t="s">
        <v>39</v>
      </c>
      <c r="E8016" t="str">
        <f>VLOOKUP(D8016,Abbrev!$A$6:$B$67,2,FALSE)</f>
        <v>Sbass-M</v>
      </c>
      <c r="F8016" t="str">
        <f t="shared" si="375"/>
        <v>C</v>
      </c>
      <c r="G8016">
        <v>2013</v>
      </c>
      <c r="H8016">
        <v>16274.894480000001</v>
      </c>
      <c r="I8016">
        <v>3.26545616418161</v>
      </c>
      <c r="J8016">
        <v>53144.954501121203</v>
      </c>
      <c r="K8016">
        <f t="shared" si="376"/>
        <v>3.2654561641816101E-3</v>
      </c>
      <c r="L8016">
        <f t="shared" si="377"/>
        <v>53.144954501121262</v>
      </c>
    </row>
    <row r="8017" spans="1:12" x14ac:dyDescent="0.3">
      <c r="A8017" t="s">
        <v>51</v>
      </c>
      <c r="B8017" t="s">
        <v>646</v>
      </c>
      <c r="C8017" t="s">
        <v>645</v>
      </c>
      <c r="D8017" t="s">
        <v>40</v>
      </c>
      <c r="E8017" t="str">
        <f>VLOOKUP(D8017,Abbrev!$A$6:$B$67,2,FALSE)</f>
        <v>Weak-S</v>
      </c>
      <c r="F8017" t="str">
        <f t="shared" si="375"/>
        <v>C</v>
      </c>
      <c r="G8017">
        <v>2013</v>
      </c>
      <c r="H8017">
        <v>16274.894480000001</v>
      </c>
      <c r="I8017">
        <v>1.0918136419106299</v>
      </c>
      <c r="J8017">
        <v>17769.151813920002</v>
      </c>
      <c r="K8017">
        <f t="shared" si="376"/>
        <v>1.09181364191063E-3</v>
      </c>
      <c r="L8017">
        <f t="shared" si="377"/>
        <v>17.769151813920008</v>
      </c>
    </row>
    <row r="8018" spans="1:12" x14ac:dyDescent="0.3">
      <c r="A8018" t="s">
        <v>51</v>
      </c>
      <c r="B8018" t="s">
        <v>646</v>
      </c>
      <c r="C8018" t="s">
        <v>645</v>
      </c>
      <c r="D8018" t="s">
        <v>36</v>
      </c>
      <c r="E8018" t="str">
        <f>VLOOKUP(D8018,Abbrev!$A$6:$B$67,2,FALSE)</f>
        <v>Weak-M</v>
      </c>
      <c r="F8018" t="str">
        <f t="shared" si="375"/>
        <v>C</v>
      </c>
      <c r="G8018">
        <v>2013</v>
      </c>
      <c r="H8018">
        <v>16274.894480000001</v>
      </c>
      <c r="I8018">
        <v>9.7222504212945307</v>
      </c>
      <c r="J8018">
        <v>158228.599714704</v>
      </c>
      <c r="K8018">
        <f t="shared" si="376"/>
        <v>9.7222504212945305E-3</v>
      </c>
      <c r="L8018">
        <f t="shared" si="377"/>
        <v>158.22859971470405</v>
      </c>
    </row>
    <row r="8019" spans="1:12" x14ac:dyDescent="0.3">
      <c r="A8019" t="s">
        <v>52</v>
      </c>
      <c r="B8019" t="s">
        <v>647</v>
      </c>
      <c r="C8019" t="s">
        <v>642</v>
      </c>
      <c r="D8019" t="s">
        <v>7</v>
      </c>
      <c r="E8019" t="str">
        <f>VLOOKUP(D8019,Abbrev!$A$6:$B$67,2,FALSE)</f>
        <v>Alosines</v>
      </c>
      <c r="F8019" t="str">
        <f t="shared" si="375"/>
        <v>A</v>
      </c>
      <c r="G8019">
        <v>1963</v>
      </c>
      <c r="H8019">
        <v>33098.573600000003</v>
      </c>
      <c r="I8019">
        <v>28.784198853823199</v>
      </c>
      <c r="J8019">
        <v>952715.92428030295</v>
      </c>
      <c r="K8019">
        <f t="shared" si="376"/>
        <v>2.87841988538232E-2</v>
      </c>
      <c r="L8019">
        <f t="shared" si="377"/>
        <v>952.71592428030294</v>
      </c>
    </row>
    <row r="8020" spans="1:12" x14ac:dyDescent="0.3">
      <c r="A8020" t="s">
        <v>52</v>
      </c>
      <c r="B8020" t="s">
        <v>647</v>
      </c>
      <c r="C8020" t="s">
        <v>642</v>
      </c>
      <c r="D8020" t="s">
        <v>8</v>
      </c>
      <c r="E8020" t="str">
        <f>VLOOKUP(D8020,Abbrev!$A$6:$B$67,2,FALSE)</f>
        <v>Herring</v>
      </c>
      <c r="F8020" t="str">
        <f t="shared" si="375"/>
        <v>A</v>
      </c>
      <c r="G8020">
        <v>1963</v>
      </c>
      <c r="H8020">
        <v>33098.573600000003</v>
      </c>
      <c r="I8020">
        <v>73.456390328151997</v>
      </c>
      <c r="J8020">
        <v>2431301.74166667</v>
      </c>
      <c r="K8020">
        <f t="shared" si="376"/>
        <v>7.3456390328152002E-2</v>
      </c>
      <c r="L8020">
        <f t="shared" si="377"/>
        <v>2431.3017416666676</v>
      </c>
    </row>
    <row r="8021" spans="1:12" x14ac:dyDescent="0.3">
      <c r="A8021" t="s">
        <v>52</v>
      </c>
      <c r="B8021" t="s">
        <v>647</v>
      </c>
      <c r="C8021" t="s">
        <v>642</v>
      </c>
      <c r="D8021" t="s">
        <v>10</v>
      </c>
      <c r="E8021" t="str">
        <f>VLOOKUP(D8021,Abbrev!$A$6:$B$67,2,FALSE)</f>
        <v>Butter</v>
      </c>
      <c r="F8021" t="str">
        <f t="shared" si="375"/>
        <v>A</v>
      </c>
      <c r="G8021">
        <v>1963</v>
      </c>
      <c r="H8021">
        <v>33098.573600000003</v>
      </c>
      <c r="I8021">
        <v>1138.92013411582</v>
      </c>
      <c r="J8021">
        <v>37696631.883554399</v>
      </c>
      <c r="K8021">
        <f t="shared" si="376"/>
        <v>1.1389201341158199</v>
      </c>
      <c r="L8021">
        <f t="shared" si="377"/>
        <v>37696.631883554342</v>
      </c>
    </row>
    <row r="8022" spans="1:12" x14ac:dyDescent="0.3">
      <c r="A8022" t="s">
        <v>52</v>
      </c>
      <c r="B8022" t="s">
        <v>647</v>
      </c>
      <c r="C8022" t="s">
        <v>642</v>
      </c>
      <c r="D8022" t="s">
        <v>11</v>
      </c>
      <c r="E8022" t="str">
        <f>VLOOKUP(D8022,Abbrev!$A$6:$B$67,2,FALSE)</f>
        <v>Dbenth-oth</v>
      </c>
      <c r="F8022" t="str">
        <f t="shared" si="375"/>
        <v>A</v>
      </c>
      <c r="G8022">
        <v>1963</v>
      </c>
      <c r="H8022">
        <v>33098.573600000003</v>
      </c>
      <c r="I8022">
        <v>1321.6232488518001</v>
      </c>
      <c r="J8022">
        <v>43743844.373592503</v>
      </c>
      <c r="K8022">
        <f t="shared" si="376"/>
        <v>1.3216232488518</v>
      </c>
      <c r="L8022">
        <f t="shared" si="377"/>
        <v>43743.844373592423</v>
      </c>
    </row>
    <row r="8023" spans="1:12" x14ac:dyDescent="0.3">
      <c r="A8023" t="s">
        <v>52</v>
      </c>
      <c r="B8023" t="s">
        <v>647</v>
      </c>
      <c r="C8023" t="s">
        <v>642</v>
      </c>
      <c r="D8023" t="s">
        <v>33</v>
      </c>
      <c r="E8023" t="str">
        <f>VLOOKUP(D8023,Abbrev!$A$6:$B$67,2,FALSE)</f>
        <v>Domni-oth</v>
      </c>
      <c r="F8023" t="str">
        <f t="shared" si="375"/>
        <v>A</v>
      </c>
      <c r="G8023">
        <v>1963</v>
      </c>
      <c r="H8023">
        <v>33098.573600000003</v>
      </c>
      <c r="I8023">
        <v>25.052642997524199</v>
      </c>
      <c r="J8023">
        <v>829206.74812807899</v>
      </c>
      <c r="K8023">
        <f t="shared" si="376"/>
        <v>2.5052642997524199E-2</v>
      </c>
      <c r="L8023">
        <f t="shared" si="377"/>
        <v>829.20674812807943</v>
      </c>
    </row>
    <row r="8024" spans="1:12" x14ac:dyDescent="0.3">
      <c r="A8024" t="s">
        <v>52</v>
      </c>
      <c r="B8024" t="s">
        <v>647</v>
      </c>
      <c r="C8024" t="s">
        <v>642</v>
      </c>
      <c r="D8024" t="s">
        <v>12</v>
      </c>
      <c r="E8024" t="str">
        <f>VLOOKUP(D8024,Abbrev!$A$6:$B$67,2,FALSE)</f>
        <v>Dpisc-oth</v>
      </c>
      <c r="F8024" t="str">
        <f t="shared" si="375"/>
        <v>A</v>
      </c>
      <c r="G8024">
        <v>1963</v>
      </c>
      <c r="H8024">
        <v>33098.573600000003</v>
      </c>
      <c r="I8024">
        <v>551.72300095344701</v>
      </c>
      <c r="J8024">
        <v>18261244.3538705</v>
      </c>
      <c r="K8024">
        <f t="shared" si="376"/>
        <v>0.55172300095344706</v>
      </c>
      <c r="L8024">
        <f t="shared" si="377"/>
        <v>18261.244353870541</v>
      </c>
    </row>
    <row r="8025" spans="1:12" x14ac:dyDescent="0.3">
      <c r="A8025" t="s">
        <v>52</v>
      </c>
      <c r="B8025" t="s">
        <v>647</v>
      </c>
      <c r="C8025" t="s">
        <v>642</v>
      </c>
      <c r="D8025" t="s">
        <v>13</v>
      </c>
      <c r="E8025" t="str">
        <f>VLOOKUP(D8025,Abbrev!$A$6:$B$67,2,FALSE)</f>
        <v>Haddock</v>
      </c>
      <c r="F8025" t="str">
        <f t="shared" si="375"/>
        <v>A</v>
      </c>
      <c r="G8025">
        <v>1963</v>
      </c>
      <c r="H8025">
        <v>33098.573600000003</v>
      </c>
      <c r="I8025">
        <v>328.85576956457601</v>
      </c>
      <c r="J8025">
        <v>10884656.892717799</v>
      </c>
      <c r="K8025">
        <f t="shared" si="376"/>
        <v>0.32885576956457602</v>
      </c>
      <c r="L8025">
        <f t="shared" si="377"/>
        <v>10884.65689271776</v>
      </c>
    </row>
    <row r="8026" spans="1:12" x14ac:dyDescent="0.3">
      <c r="A8026" t="s">
        <v>52</v>
      </c>
      <c r="B8026" t="s">
        <v>647</v>
      </c>
      <c r="C8026" t="s">
        <v>642</v>
      </c>
      <c r="D8026" t="s">
        <v>14</v>
      </c>
      <c r="E8026" t="str">
        <f>VLOOKUP(D8026,Abbrev!$A$6:$B$67,2,FALSE)</f>
        <v>Mesopel</v>
      </c>
      <c r="F8026" t="str">
        <f t="shared" si="375"/>
        <v>A</v>
      </c>
      <c r="G8026">
        <v>1963</v>
      </c>
      <c r="H8026">
        <v>33098.573600000003</v>
      </c>
      <c r="I8026">
        <v>0</v>
      </c>
      <c r="J8026">
        <v>0</v>
      </c>
      <c r="K8026">
        <f t="shared" si="376"/>
        <v>0</v>
      </c>
      <c r="L8026">
        <f t="shared" si="377"/>
        <v>0</v>
      </c>
    </row>
    <row r="8027" spans="1:12" x14ac:dyDescent="0.3">
      <c r="A8027" t="s">
        <v>52</v>
      </c>
      <c r="B8027" t="s">
        <v>647</v>
      </c>
      <c r="C8027" t="s">
        <v>642</v>
      </c>
      <c r="D8027" t="s">
        <v>15</v>
      </c>
      <c r="E8027" t="str">
        <f>VLOOKUP(D8027,Abbrev!$A$6:$B$67,2,FALSE)</f>
        <v>Skate</v>
      </c>
      <c r="F8027" t="str">
        <f t="shared" si="375"/>
        <v>A</v>
      </c>
      <c r="G8027">
        <v>1963</v>
      </c>
      <c r="H8027">
        <v>33098.573600000003</v>
      </c>
      <c r="I8027">
        <v>1480.98171022151</v>
      </c>
      <c r="J8027">
        <v>49018382.136020496</v>
      </c>
      <c r="K8027">
        <f t="shared" si="376"/>
        <v>1.4809817102215099</v>
      </c>
      <c r="L8027">
        <f t="shared" si="377"/>
        <v>49018.382136020526</v>
      </c>
    </row>
    <row r="8028" spans="1:12" x14ac:dyDescent="0.3">
      <c r="A8028" t="s">
        <v>52</v>
      </c>
      <c r="B8028" t="s">
        <v>647</v>
      </c>
      <c r="C8028" t="s">
        <v>642</v>
      </c>
      <c r="D8028" t="s">
        <v>16</v>
      </c>
      <c r="E8028" t="str">
        <f>VLOOKUP(D8028,Abbrev!$A$6:$B$67,2,FALSE)</f>
        <v>SmPel</v>
      </c>
      <c r="F8028" t="str">
        <f t="shared" si="375"/>
        <v>A</v>
      </c>
      <c r="G8028">
        <v>1963</v>
      </c>
      <c r="H8028">
        <v>33098.573600000003</v>
      </c>
      <c r="I8028">
        <v>0</v>
      </c>
      <c r="J8028">
        <v>0</v>
      </c>
      <c r="K8028">
        <f t="shared" si="376"/>
        <v>0</v>
      </c>
      <c r="L8028">
        <f t="shared" si="377"/>
        <v>0</v>
      </c>
    </row>
    <row r="8029" spans="1:12" x14ac:dyDescent="0.3">
      <c r="A8029" t="s">
        <v>52</v>
      </c>
      <c r="B8029" t="s">
        <v>647</v>
      </c>
      <c r="C8029" t="s">
        <v>642</v>
      </c>
      <c r="D8029" t="s">
        <v>17</v>
      </c>
      <c r="E8029" t="str">
        <f>VLOOKUP(D8029,Abbrev!$A$6:$B$67,2,FALSE)</f>
        <v>Squid</v>
      </c>
      <c r="F8029" t="str">
        <f t="shared" si="375"/>
        <v>A</v>
      </c>
      <c r="G8029">
        <v>1963</v>
      </c>
      <c r="H8029">
        <v>33098.573600000003</v>
      </c>
      <c r="I8029">
        <v>0</v>
      </c>
      <c r="J8029">
        <v>0</v>
      </c>
      <c r="K8029">
        <f t="shared" si="376"/>
        <v>0</v>
      </c>
      <c r="L8029">
        <f t="shared" si="377"/>
        <v>0</v>
      </c>
    </row>
    <row r="8030" spans="1:12" x14ac:dyDescent="0.3">
      <c r="A8030" t="s">
        <v>52</v>
      </c>
      <c r="B8030" t="s">
        <v>647</v>
      </c>
      <c r="C8030" t="s">
        <v>642</v>
      </c>
      <c r="D8030" t="s">
        <v>18</v>
      </c>
      <c r="E8030" t="str">
        <f>VLOOKUP(D8030,Abbrev!$A$6:$B$67,2,FALSE)</f>
        <v>Dogfish-S</v>
      </c>
      <c r="F8030" t="str">
        <f t="shared" si="375"/>
        <v>A</v>
      </c>
      <c r="G8030">
        <v>1963</v>
      </c>
      <c r="H8030">
        <v>33098.573600000003</v>
      </c>
      <c r="I8030">
        <v>1366.3982869353999</v>
      </c>
      <c r="J8030">
        <v>45225834.2670452</v>
      </c>
      <c r="K8030">
        <f t="shared" si="376"/>
        <v>1.3663982869353999</v>
      </c>
      <c r="L8030">
        <f t="shared" si="377"/>
        <v>45225.834267045255</v>
      </c>
    </row>
    <row r="8031" spans="1:12" x14ac:dyDescent="0.3">
      <c r="A8031" t="s">
        <v>52</v>
      </c>
      <c r="B8031" t="s">
        <v>647</v>
      </c>
      <c r="C8031" t="s">
        <v>642</v>
      </c>
      <c r="D8031" t="s">
        <v>19</v>
      </c>
      <c r="E8031" t="str">
        <f>VLOOKUP(D8031,Abbrev!$A$6:$B$67,2,FALSE)</f>
        <v>Dogfish-L</v>
      </c>
      <c r="F8031" t="str">
        <f t="shared" si="375"/>
        <v>A</v>
      </c>
      <c r="G8031">
        <v>1963</v>
      </c>
      <c r="H8031">
        <v>33098.573600000003</v>
      </c>
      <c r="I8031">
        <v>5055.9208060546998</v>
      </c>
      <c r="J8031">
        <v>167343766.91497299</v>
      </c>
      <c r="K8031">
        <f t="shared" si="376"/>
        <v>5.0559208060546998</v>
      </c>
      <c r="L8031">
        <f t="shared" si="377"/>
        <v>167343.76691497283</v>
      </c>
    </row>
    <row r="8032" spans="1:12" x14ac:dyDescent="0.3">
      <c r="A8032" t="s">
        <v>52</v>
      </c>
      <c r="B8032" t="s">
        <v>647</v>
      </c>
      <c r="C8032" t="s">
        <v>642</v>
      </c>
      <c r="D8032" t="s">
        <v>30</v>
      </c>
      <c r="E8032" t="str">
        <f>VLOOKUP(D8032,Abbrev!$A$6:$B$67,2,FALSE)</f>
        <v>Menh-L</v>
      </c>
      <c r="F8032" t="str">
        <f t="shared" si="375"/>
        <v>A</v>
      </c>
      <c r="G8032">
        <v>1963</v>
      </c>
      <c r="H8032">
        <v>33098.573600000003</v>
      </c>
      <c r="I8032">
        <v>5.8605053716067204</v>
      </c>
      <c r="J8032">
        <v>193974.36837531999</v>
      </c>
      <c r="K8032">
        <f t="shared" si="376"/>
        <v>5.8605053716067204E-3</v>
      </c>
      <c r="L8032">
        <f t="shared" si="377"/>
        <v>193.97436837532041</v>
      </c>
    </row>
    <row r="8033" spans="1:12" x14ac:dyDescent="0.3">
      <c r="A8033" t="s">
        <v>52</v>
      </c>
      <c r="B8033" t="s">
        <v>647</v>
      </c>
      <c r="C8033" t="s">
        <v>642</v>
      </c>
      <c r="D8033" t="s">
        <v>20</v>
      </c>
      <c r="E8033" t="str">
        <f>VLOOKUP(D8033,Abbrev!$A$6:$B$67,2,FALSE)</f>
        <v>Hake-S</v>
      </c>
      <c r="F8033" t="str">
        <f t="shared" si="375"/>
        <v>A</v>
      </c>
      <c r="G8033">
        <v>1963</v>
      </c>
      <c r="H8033">
        <v>33098.573600000003</v>
      </c>
      <c r="I8033">
        <v>1763.69208831213</v>
      </c>
      <c r="J8033">
        <v>58375692.3927368</v>
      </c>
      <c r="K8033">
        <f t="shared" si="376"/>
        <v>1.7636920883121299</v>
      </c>
      <c r="L8033">
        <f t="shared" si="377"/>
        <v>58375.692392736739</v>
      </c>
    </row>
    <row r="8034" spans="1:12" x14ac:dyDescent="0.3">
      <c r="A8034" t="s">
        <v>52</v>
      </c>
      <c r="B8034" t="s">
        <v>647</v>
      </c>
      <c r="C8034" t="s">
        <v>642</v>
      </c>
      <c r="D8034" t="s">
        <v>21</v>
      </c>
      <c r="E8034" t="str">
        <f>VLOOKUP(D8034,Abbrev!$A$6:$B$67,2,FALSE)</f>
        <v>Hake-L</v>
      </c>
      <c r="F8034" t="str">
        <f t="shared" si="375"/>
        <v>A</v>
      </c>
      <c r="G8034">
        <v>1963</v>
      </c>
      <c r="H8034">
        <v>33098.573600000003</v>
      </c>
      <c r="I8034">
        <v>518.17043441666794</v>
      </c>
      <c r="J8034">
        <v>17150702.260884099</v>
      </c>
      <c r="K8034">
        <f t="shared" si="376"/>
        <v>0.51817043441666799</v>
      </c>
      <c r="L8034">
        <f t="shared" si="377"/>
        <v>17150.70226088406</v>
      </c>
    </row>
    <row r="8035" spans="1:12" x14ac:dyDescent="0.3">
      <c r="A8035" t="s">
        <v>52</v>
      </c>
      <c r="B8035" t="s">
        <v>647</v>
      </c>
      <c r="C8035" t="s">
        <v>642</v>
      </c>
      <c r="D8035" t="s">
        <v>23</v>
      </c>
      <c r="E8035" t="str">
        <f>VLOOKUP(D8035,Abbrev!$A$6:$B$67,2,FALSE)</f>
        <v>Cod-L</v>
      </c>
      <c r="F8035" t="str">
        <f t="shared" si="375"/>
        <v>A</v>
      </c>
      <c r="G8035">
        <v>1963</v>
      </c>
      <c r="H8035">
        <v>33098.573600000003</v>
      </c>
      <c r="I8035">
        <v>191.68774353992799</v>
      </c>
      <c r="J8035">
        <v>6344590.8877742402</v>
      </c>
      <c r="K8035">
        <f t="shared" si="376"/>
        <v>0.19168774353992798</v>
      </c>
      <c r="L8035">
        <f t="shared" si="377"/>
        <v>6344.5908877742313</v>
      </c>
    </row>
    <row r="8036" spans="1:12" x14ac:dyDescent="0.3">
      <c r="A8036" t="s">
        <v>52</v>
      </c>
      <c r="B8036" t="s">
        <v>647</v>
      </c>
      <c r="C8036" t="s">
        <v>642</v>
      </c>
      <c r="D8036" t="s">
        <v>29</v>
      </c>
      <c r="E8036" t="str">
        <f>VLOOKUP(D8036,Abbrev!$A$6:$B$67,2,FALSE)</f>
        <v>Sflound-L</v>
      </c>
      <c r="F8036" t="str">
        <f t="shared" si="375"/>
        <v>A</v>
      </c>
      <c r="G8036">
        <v>1963</v>
      </c>
      <c r="H8036">
        <v>33098.573600000003</v>
      </c>
      <c r="I8036">
        <v>133.55657817898799</v>
      </c>
      <c r="J8036">
        <v>4420532.2326213997</v>
      </c>
      <c r="K8036">
        <f t="shared" si="376"/>
        <v>0.133556578178988</v>
      </c>
      <c r="L8036">
        <f t="shared" si="377"/>
        <v>4420.5322326213891</v>
      </c>
    </row>
    <row r="8037" spans="1:12" x14ac:dyDescent="0.3">
      <c r="A8037" t="s">
        <v>52</v>
      </c>
      <c r="B8037" t="s">
        <v>647</v>
      </c>
      <c r="C8037" t="s">
        <v>642</v>
      </c>
      <c r="D8037" t="s">
        <v>24</v>
      </c>
      <c r="E8037" t="str">
        <f>VLOOKUP(D8037,Abbrev!$A$6:$B$67,2,FALSE)</f>
        <v>Yflound-S</v>
      </c>
      <c r="F8037" t="str">
        <f t="shared" si="375"/>
        <v>A</v>
      </c>
      <c r="G8037">
        <v>1963</v>
      </c>
      <c r="H8037">
        <v>33098.573600000003</v>
      </c>
      <c r="I8037">
        <v>0.443882150714209</v>
      </c>
      <c r="J8037">
        <v>14691.8660351405</v>
      </c>
      <c r="K8037">
        <f t="shared" si="376"/>
        <v>4.4388215071420901E-4</v>
      </c>
      <c r="L8037">
        <f t="shared" si="377"/>
        <v>14.69186603514054</v>
      </c>
    </row>
    <row r="8038" spans="1:12" x14ac:dyDescent="0.3">
      <c r="A8038" t="s">
        <v>52</v>
      </c>
      <c r="B8038" t="s">
        <v>647</v>
      </c>
      <c r="C8038" t="s">
        <v>642</v>
      </c>
      <c r="D8038" t="s">
        <v>25</v>
      </c>
      <c r="E8038" t="str">
        <f>VLOOKUP(D8038,Abbrev!$A$6:$B$67,2,FALSE)</f>
        <v>Yflound-L</v>
      </c>
      <c r="F8038" t="str">
        <f t="shared" si="375"/>
        <v>A</v>
      </c>
      <c r="G8038">
        <v>1963</v>
      </c>
      <c r="H8038">
        <v>33098.573600000003</v>
      </c>
      <c r="I8038">
        <v>493.63962077206799</v>
      </c>
      <c r="J8038">
        <v>16338767.320000401</v>
      </c>
      <c r="K8038">
        <f t="shared" si="376"/>
        <v>0.49363962077206797</v>
      </c>
      <c r="L8038">
        <f t="shared" si="377"/>
        <v>16338.767320000383</v>
      </c>
    </row>
    <row r="8039" spans="1:12" x14ac:dyDescent="0.3">
      <c r="A8039" t="s">
        <v>52</v>
      </c>
      <c r="B8039" t="s">
        <v>647</v>
      </c>
      <c r="C8039" t="s">
        <v>642</v>
      </c>
      <c r="D8039" t="s">
        <v>36</v>
      </c>
      <c r="E8039" t="str">
        <f>VLOOKUP(D8039,Abbrev!$A$6:$B$67,2,FALSE)</f>
        <v>Weak-M</v>
      </c>
      <c r="F8039" t="str">
        <f t="shared" si="375"/>
        <v>A</v>
      </c>
      <c r="G8039">
        <v>1963</v>
      </c>
      <c r="H8039">
        <v>33098.573600000003</v>
      </c>
      <c r="I8039">
        <v>6.32220587377609</v>
      </c>
      <c r="J8039">
        <v>209255.99642752999</v>
      </c>
      <c r="K8039">
        <f t="shared" si="376"/>
        <v>6.3222058737760897E-3</v>
      </c>
      <c r="L8039">
        <f t="shared" si="377"/>
        <v>209.25599642753025</v>
      </c>
    </row>
    <row r="8040" spans="1:12" x14ac:dyDescent="0.3">
      <c r="A8040" t="s">
        <v>52</v>
      </c>
      <c r="B8040" t="s">
        <v>647</v>
      </c>
      <c r="C8040" t="s">
        <v>642</v>
      </c>
      <c r="D8040" t="s">
        <v>49</v>
      </c>
      <c r="E8040" t="str">
        <f>VLOOKUP(D8040,Abbrev!$A$6:$B$67,2,FALSE)</f>
        <v>Weak-L</v>
      </c>
      <c r="F8040" t="str">
        <f t="shared" si="375"/>
        <v>A</v>
      </c>
      <c r="G8040">
        <v>1963</v>
      </c>
      <c r="H8040">
        <v>33098.573600000003</v>
      </c>
      <c r="I8040">
        <v>28.214625678576699</v>
      </c>
      <c r="J8040">
        <v>933863.864618822</v>
      </c>
      <c r="K8040">
        <f t="shared" si="376"/>
        <v>2.8214625678576698E-2</v>
      </c>
      <c r="L8040">
        <f t="shared" si="377"/>
        <v>933.86386461882091</v>
      </c>
    </row>
    <row r="8041" spans="1:12" x14ac:dyDescent="0.3">
      <c r="A8041" t="s">
        <v>52</v>
      </c>
      <c r="B8041" t="s">
        <v>647</v>
      </c>
      <c r="C8041" t="s">
        <v>642</v>
      </c>
      <c r="D8041" t="s">
        <v>7</v>
      </c>
      <c r="E8041" t="str">
        <f>VLOOKUP(D8041,Abbrev!$A$6:$B$67,2,FALSE)</f>
        <v>Alosines</v>
      </c>
      <c r="F8041" t="str">
        <f t="shared" si="375"/>
        <v>A</v>
      </c>
      <c r="G8041">
        <v>1964</v>
      </c>
      <c r="H8041">
        <v>33098.573600000003</v>
      </c>
      <c r="I8041">
        <v>91.381594441827602</v>
      </c>
      <c r="J8041">
        <v>3024600.4293181798</v>
      </c>
      <c r="K8041">
        <f t="shared" si="376"/>
        <v>9.1381594441827599E-2</v>
      </c>
      <c r="L8041">
        <f t="shared" si="377"/>
        <v>3024.6004293181818</v>
      </c>
    </row>
    <row r="8042" spans="1:12" x14ac:dyDescent="0.3">
      <c r="A8042" t="s">
        <v>52</v>
      </c>
      <c r="B8042" t="s">
        <v>647</v>
      </c>
      <c r="C8042" t="s">
        <v>642</v>
      </c>
      <c r="D8042" t="s">
        <v>8</v>
      </c>
      <c r="E8042" t="str">
        <f>VLOOKUP(D8042,Abbrev!$A$6:$B$67,2,FALSE)</f>
        <v>Herring</v>
      </c>
      <c r="F8042" t="str">
        <f t="shared" si="375"/>
        <v>A</v>
      </c>
      <c r="G8042">
        <v>1964</v>
      </c>
      <c r="H8042">
        <v>33098.573600000003</v>
      </c>
      <c r="I8042">
        <v>102.83894645941299</v>
      </c>
      <c r="J8042">
        <v>3403822.4383333302</v>
      </c>
      <c r="K8042">
        <f t="shared" si="376"/>
        <v>0.10283894645941299</v>
      </c>
      <c r="L8042">
        <f t="shared" si="377"/>
        <v>3403.8224383333409</v>
      </c>
    </row>
    <row r="8043" spans="1:12" x14ac:dyDescent="0.3">
      <c r="A8043" t="s">
        <v>52</v>
      </c>
      <c r="B8043" t="s">
        <v>647</v>
      </c>
      <c r="C8043" t="s">
        <v>642</v>
      </c>
      <c r="D8043" t="s">
        <v>9</v>
      </c>
      <c r="E8043" t="str">
        <f>VLOOKUP(D8043,Abbrev!$A$6:$B$67,2,FALSE)</f>
        <v>Mack</v>
      </c>
      <c r="F8043" t="str">
        <f t="shared" si="375"/>
        <v>A</v>
      </c>
      <c r="G8043">
        <v>1964</v>
      </c>
      <c r="H8043">
        <v>33098.573600000003</v>
      </c>
      <c r="I8043">
        <v>0</v>
      </c>
      <c r="J8043">
        <v>0</v>
      </c>
      <c r="K8043">
        <f t="shared" si="376"/>
        <v>0</v>
      </c>
      <c r="L8043">
        <f t="shared" si="377"/>
        <v>0</v>
      </c>
    </row>
    <row r="8044" spans="1:12" x14ac:dyDescent="0.3">
      <c r="A8044" t="s">
        <v>52</v>
      </c>
      <c r="B8044" t="s">
        <v>647</v>
      </c>
      <c r="C8044" t="s">
        <v>642</v>
      </c>
      <c r="D8044" t="s">
        <v>10</v>
      </c>
      <c r="E8044" t="str">
        <f>VLOOKUP(D8044,Abbrev!$A$6:$B$67,2,FALSE)</f>
        <v>Butter</v>
      </c>
      <c r="F8044" t="str">
        <f t="shared" si="375"/>
        <v>A</v>
      </c>
      <c r="G8044">
        <v>1964</v>
      </c>
      <c r="H8044">
        <v>33098.573600000003</v>
      </c>
      <c r="I8044">
        <v>298.632186035036</v>
      </c>
      <c r="J8044">
        <v>9884299.3888095208</v>
      </c>
      <c r="K8044">
        <f t="shared" si="376"/>
        <v>0.298632186035036</v>
      </c>
      <c r="L8044">
        <f t="shared" si="377"/>
        <v>9884.2993888095316</v>
      </c>
    </row>
    <row r="8045" spans="1:12" x14ac:dyDescent="0.3">
      <c r="A8045" t="s">
        <v>52</v>
      </c>
      <c r="B8045" t="s">
        <v>647</v>
      </c>
      <c r="C8045" t="s">
        <v>642</v>
      </c>
      <c r="D8045" t="s">
        <v>11</v>
      </c>
      <c r="E8045" t="str">
        <f>VLOOKUP(D8045,Abbrev!$A$6:$B$67,2,FALSE)</f>
        <v>Dbenth-oth</v>
      </c>
      <c r="F8045" t="str">
        <f t="shared" si="375"/>
        <v>A</v>
      </c>
      <c r="G8045">
        <v>1964</v>
      </c>
      <c r="H8045">
        <v>33098.573600000003</v>
      </c>
      <c r="I8045">
        <v>833.68183244413899</v>
      </c>
      <c r="J8045">
        <v>27593679.4901352</v>
      </c>
      <c r="K8045">
        <f t="shared" si="376"/>
        <v>0.83368183244413896</v>
      </c>
      <c r="L8045">
        <f t="shared" si="377"/>
        <v>27593.679490135204</v>
      </c>
    </row>
    <row r="8046" spans="1:12" x14ac:dyDescent="0.3">
      <c r="A8046" t="s">
        <v>52</v>
      </c>
      <c r="B8046" t="s">
        <v>647</v>
      </c>
      <c r="C8046" t="s">
        <v>642</v>
      </c>
      <c r="D8046" t="s">
        <v>12</v>
      </c>
      <c r="E8046" t="str">
        <f>VLOOKUP(D8046,Abbrev!$A$6:$B$67,2,FALSE)</f>
        <v>Dpisc-oth</v>
      </c>
      <c r="F8046" t="str">
        <f t="shared" si="375"/>
        <v>A</v>
      </c>
      <c r="G8046">
        <v>1964</v>
      </c>
      <c r="H8046">
        <v>33098.573600000003</v>
      </c>
      <c r="I8046">
        <v>1353.5097590370599</v>
      </c>
      <c r="J8046">
        <v>44799242.3778065</v>
      </c>
      <c r="K8046">
        <f t="shared" si="376"/>
        <v>1.3535097590370599</v>
      </c>
      <c r="L8046">
        <f t="shared" si="377"/>
        <v>44799.242377806397</v>
      </c>
    </row>
    <row r="8047" spans="1:12" x14ac:dyDescent="0.3">
      <c r="A8047" t="s">
        <v>52</v>
      </c>
      <c r="B8047" t="s">
        <v>647</v>
      </c>
      <c r="C8047" t="s">
        <v>642</v>
      </c>
      <c r="D8047" t="s">
        <v>13</v>
      </c>
      <c r="E8047" t="str">
        <f>VLOOKUP(D8047,Abbrev!$A$6:$B$67,2,FALSE)</f>
        <v>Haddock</v>
      </c>
      <c r="F8047" t="str">
        <f t="shared" si="375"/>
        <v>A</v>
      </c>
      <c r="G8047">
        <v>1964</v>
      </c>
      <c r="H8047">
        <v>33098.573600000003</v>
      </c>
      <c r="I8047">
        <v>2113.5950477777501</v>
      </c>
      <c r="J8047">
        <v>69956981.249467298</v>
      </c>
      <c r="K8047">
        <f t="shared" si="376"/>
        <v>2.1135950477777503</v>
      </c>
      <c r="L8047">
        <f t="shared" si="377"/>
        <v>69956.981249467397</v>
      </c>
    </row>
    <row r="8048" spans="1:12" x14ac:dyDescent="0.3">
      <c r="A8048" t="s">
        <v>52</v>
      </c>
      <c r="B8048" t="s">
        <v>647</v>
      </c>
      <c r="C8048" t="s">
        <v>642</v>
      </c>
      <c r="D8048" t="s">
        <v>14</v>
      </c>
      <c r="E8048" t="str">
        <f>VLOOKUP(D8048,Abbrev!$A$6:$B$67,2,FALSE)</f>
        <v>Mesopel</v>
      </c>
      <c r="F8048" t="str">
        <f t="shared" si="375"/>
        <v>A</v>
      </c>
      <c r="G8048">
        <v>1964</v>
      </c>
      <c r="H8048">
        <v>33098.573600000003</v>
      </c>
      <c r="I8048">
        <v>0</v>
      </c>
      <c r="J8048">
        <v>0</v>
      </c>
      <c r="K8048">
        <f t="shared" si="376"/>
        <v>0</v>
      </c>
      <c r="L8048">
        <f t="shared" si="377"/>
        <v>0</v>
      </c>
    </row>
    <row r="8049" spans="1:12" x14ac:dyDescent="0.3">
      <c r="A8049" t="s">
        <v>52</v>
      </c>
      <c r="B8049" t="s">
        <v>647</v>
      </c>
      <c r="C8049" t="s">
        <v>642</v>
      </c>
      <c r="D8049" t="s">
        <v>15</v>
      </c>
      <c r="E8049" t="str">
        <f>VLOOKUP(D8049,Abbrev!$A$6:$B$67,2,FALSE)</f>
        <v>Skate</v>
      </c>
      <c r="F8049" t="str">
        <f t="shared" si="375"/>
        <v>A</v>
      </c>
      <c r="G8049">
        <v>1964</v>
      </c>
      <c r="H8049">
        <v>33098.573600000003</v>
      </c>
      <c r="I8049">
        <v>1409.1627024463501</v>
      </c>
      <c r="J8049">
        <v>46641275.4212953</v>
      </c>
      <c r="K8049">
        <f t="shared" si="376"/>
        <v>1.40916270244635</v>
      </c>
      <c r="L8049">
        <f t="shared" si="377"/>
        <v>46641.275421295417</v>
      </c>
    </row>
    <row r="8050" spans="1:12" x14ac:dyDescent="0.3">
      <c r="A8050" t="s">
        <v>52</v>
      </c>
      <c r="B8050" t="s">
        <v>647</v>
      </c>
      <c r="C8050" t="s">
        <v>642</v>
      </c>
      <c r="D8050" t="s">
        <v>16</v>
      </c>
      <c r="E8050" t="str">
        <f>VLOOKUP(D8050,Abbrev!$A$6:$B$67,2,FALSE)</f>
        <v>SmPel</v>
      </c>
      <c r="F8050" t="str">
        <f t="shared" si="375"/>
        <v>A</v>
      </c>
      <c r="G8050">
        <v>1964</v>
      </c>
      <c r="H8050">
        <v>33098.573600000003</v>
      </c>
      <c r="I8050">
        <v>2.96848013816926</v>
      </c>
      <c r="J8050">
        <v>98252.458333333299</v>
      </c>
      <c r="K8050">
        <f t="shared" si="376"/>
        <v>2.9684801381692602E-3</v>
      </c>
      <c r="L8050">
        <f t="shared" si="377"/>
        <v>98.252458333333436</v>
      </c>
    </row>
    <row r="8051" spans="1:12" x14ac:dyDescent="0.3">
      <c r="A8051" t="s">
        <v>52</v>
      </c>
      <c r="B8051" t="s">
        <v>647</v>
      </c>
      <c r="C8051" t="s">
        <v>642</v>
      </c>
      <c r="D8051" t="s">
        <v>17</v>
      </c>
      <c r="E8051" t="str">
        <f>VLOOKUP(D8051,Abbrev!$A$6:$B$67,2,FALSE)</f>
        <v>Squid</v>
      </c>
      <c r="F8051" t="str">
        <f t="shared" si="375"/>
        <v>A</v>
      </c>
      <c r="G8051">
        <v>1964</v>
      </c>
      <c r="H8051">
        <v>33098.573600000003</v>
      </c>
      <c r="I8051">
        <v>291.260187284111</v>
      </c>
      <c r="J8051">
        <v>9640296.7455729209</v>
      </c>
      <c r="K8051">
        <f t="shared" si="376"/>
        <v>0.29126018728411102</v>
      </c>
      <c r="L8051">
        <f t="shared" si="377"/>
        <v>9640.296745572934</v>
      </c>
    </row>
    <row r="8052" spans="1:12" x14ac:dyDescent="0.3">
      <c r="A8052" t="s">
        <v>52</v>
      </c>
      <c r="B8052" t="s">
        <v>647</v>
      </c>
      <c r="C8052" t="s">
        <v>642</v>
      </c>
      <c r="D8052" t="s">
        <v>18</v>
      </c>
      <c r="E8052" t="str">
        <f>VLOOKUP(D8052,Abbrev!$A$6:$B$67,2,FALSE)</f>
        <v>Dogfish-S</v>
      </c>
      <c r="F8052" t="str">
        <f t="shared" si="375"/>
        <v>A</v>
      </c>
      <c r="G8052">
        <v>1964</v>
      </c>
      <c r="H8052">
        <v>33098.573600000003</v>
      </c>
      <c r="I8052">
        <v>197.07386215692901</v>
      </c>
      <c r="J8052">
        <v>6522863.7312373696</v>
      </c>
      <c r="K8052">
        <f t="shared" si="376"/>
        <v>0.19707386215692901</v>
      </c>
      <c r="L8052">
        <f t="shared" si="377"/>
        <v>6522.8637312373703</v>
      </c>
    </row>
    <row r="8053" spans="1:12" x14ac:dyDescent="0.3">
      <c r="A8053" t="s">
        <v>52</v>
      </c>
      <c r="B8053" t="s">
        <v>647</v>
      </c>
      <c r="C8053" t="s">
        <v>642</v>
      </c>
      <c r="D8053" t="s">
        <v>19</v>
      </c>
      <c r="E8053" t="str">
        <f>VLOOKUP(D8053,Abbrev!$A$6:$B$67,2,FALSE)</f>
        <v>Dogfish-L</v>
      </c>
      <c r="F8053" t="str">
        <f t="shared" si="375"/>
        <v>A</v>
      </c>
      <c r="G8053">
        <v>1964</v>
      </c>
      <c r="H8053">
        <v>33098.573600000003</v>
      </c>
      <c r="I8053">
        <v>6531.49850512798</v>
      </c>
      <c r="J8053">
        <v>216183283.99026901</v>
      </c>
      <c r="K8053">
        <f t="shared" si="376"/>
        <v>6.5314985051279804</v>
      </c>
      <c r="L8053">
        <f t="shared" si="377"/>
        <v>216183.28399026845</v>
      </c>
    </row>
    <row r="8054" spans="1:12" x14ac:dyDescent="0.3">
      <c r="A8054" t="s">
        <v>52</v>
      </c>
      <c r="B8054" t="s">
        <v>647</v>
      </c>
      <c r="C8054" t="s">
        <v>642</v>
      </c>
      <c r="D8054" t="s">
        <v>20</v>
      </c>
      <c r="E8054" t="str">
        <f>VLOOKUP(D8054,Abbrev!$A$6:$B$67,2,FALSE)</f>
        <v>Hake-S</v>
      </c>
      <c r="F8054" t="str">
        <f t="shared" si="375"/>
        <v>A</v>
      </c>
      <c r="G8054">
        <v>1964</v>
      </c>
      <c r="H8054">
        <v>33098.573600000003</v>
      </c>
      <c r="I8054">
        <v>1129.5639992184999</v>
      </c>
      <c r="J8054">
        <v>37386957.164043903</v>
      </c>
      <c r="K8054">
        <f t="shared" si="376"/>
        <v>1.1295639992185</v>
      </c>
      <c r="L8054">
        <f t="shared" si="377"/>
        <v>37386.957164043866</v>
      </c>
    </row>
    <row r="8055" spans="1:12" x14ac:dyDescent="0.3">
      <c r="A8055" t="s">
        <v>52</v>
      </c>
      <c r="B8055" t="s">
        <v>647</v>
      </c>
      <c r="C8055" t="s">
        <v>642</v>
      </c>
      <c r="D8055" t="s">
        <v>21</v>
      </c>
      <c r="E8055" t="str">
        <f>VLOOKUP(D8055,Abbrev!$A$6:$B$67,2,FALSE)</f>
        <v>Hake-L</v>
      </c>
      <c r="F8055" t="str">
        <f t="shared" si="375"/>
        <v>A</v>
      </c>
      <c r="G8055">
        <v>1964</v>
      </c>
      <c r="H8055">
        <v>33098.573600000003</v>
      </c>
      <c r="I8055">
        <v>231.48965336863901</v>
      </c>
      <c r="J8055">
        <v>7661977.3296603998</v>
      </c>
      <c r="K8055">
        <f t="shared" si="376"/>
        <v>0.231489653368639</v>
      </c>
      <c r="L8055">
        <f t="shared" si="377"/>
        <v>7661.9773296603862</v>
      </c>
    </row>
    <row r="8056" spans="1:12" x14ac:dyDescent="0.3">
      <c r="A8056" t="s">
        <v>52</v>
      </c>
      <c r="B8056" t="s">
        <v>647</v>
      </c>
      <c r="C8056" t="s">
        <v>642</v>
      </c>
      <c r="D8056" t="s">
        <v>23</v>
      </c>
      <c r="E8056" t="str">
        <f>VLOOKUP(D8056,Abbrev!$A$6:$B$67,2,FALSE)</f>
        <v>Cod-L</v>
      </c>
      <c r="F8056" t="str">
        <f t="shared" si="375"/>
        <v>A</v>
      </c>
      <c r="G8056">
        <v>1964</v>
      </c>
      <c r="H8056">
        <v>33098.573600000003</v>
      </c>
      <c r="I8056">
        <v>54.923878538156401</v>
      </c>
      <c r="J8056">
        <v>1817902.03619263</v>
      </c>
      <c r="K8056">
        <f t="shared" si="376"/>
        <v>5.4923878538156404E-2</v>
      </c>
      <c r="L8056">
        <f t="shared" si="377"/>
        <v>1817.9020361926302</v>
      </c>
    </row>
    <row r="8057" spans="1:12" x14ac:dyDescent="0.3">
      <c r="A8057" t="s">
        <v>52</v>
      </c>
      <c r="B8057" t="s">
        <v>647</v>
      </c>
      <c r="C8057" t="s">
        <v>642</v>
      </c>
      <c r="D8057" t="s">
        <v>29</v>
      </c>
      <c r="E8057" t="str">
        <f>VLOOKUP(D8057,Abbrev!$A$6:$B$67,2,FALSE)</f>
        <v>Sflound-L</v>
      </c>
      <c r="F8057" t="str">
        <f t="shared" si="375"/>
        <v>A</v>
      </c>
      <c r="G8057">
        <v>1964</v>
      </c>
      <c r="H8057">
        <v>33098.573600000003</v>
      </c>
      <c r="I8057">
        <v>134.06292104999</v>
      </c>
      <c r="J8057">
        <v>4437291.4594040699</v>
      </c>
      <c r="K8057">
        <f t="shared" si="376"/>
        <v>0.13406292104998999</v>
      </c>
      <c r="L8057">
        <f t="shared" si="377"/>
        <v>4437.2914594040831</v>
      </c>
    </row>
    <row r="8058" spans="1:12" x14ac:dyDescent="0.3">
      <c r="A8058" t="s">
        <v>52</v>
      </c>
      <c r="B8058" t="s">
        <v>647</v>
      </c>
      <c r="C8058" t="s">
        <v>642</v>
      </c>
      <c r="D8058" t="s">
        <v>24</v>
      </c>
      <c r="E8058" t="str">
        <f>VLOOKUP(D8058,Abbrev!$A$6:$B$67,2,FALSE)</f>
        <v>Yflound-S</v>
      </c>
      <c r="F8058" t="str">
        <f t="shared" si="375"/>
        <v>A</v>
      </c>
      <c r="G8058">
        <v>1964</v>
      </c>
      <c r="H8058">
        <v>33098.573600000003</v>
      </c>
      <c r="I8058">
        <v>3.5246089108587002</v>
      </c>
      <c r="J8058">
        <v>116659.52744727299</v>
      </c>
      <c r="K8058">
        <f t="shared" si="376"/>
        <v>3.5246089108587004E-3</v>
      </c>
      <c r="L8058">
        <f t="shared" si="377"/>
        <v>116.65952744727254</v>
      </c>
    </row>
    <row r="8059" spans="1:12" x14ac:dyDescent="0.3">
      <c r="A8059" t="s">
        <v>52</v>
      </c>
      <c r="B8059" t="s">
        <v>647</v>
      </c>
      <c r="C8059" t="s">
        <v>642</v>
      </c>
      <c r="D8059" t="s">
        <v>25</v>
      </c>
      <c r="E8059" t="str">
        <f>VLOOKUP(D8059,Abbrev!$A$6:$B$67,2,FALSE)</f>
        <v>Yflound-L</v>
      </c>
      <c r="F8059" t="str">
        <f t="shared" si="375"/>
        <v>A</v>
      </c>
      <c r="G8059">
        <v>1964</v>
      </c>
      <c r="H8059">
        <v>33098.573600000003</v>
      </c>
      <c r="I8059">
        <v>476.05975609567997</v>
      </c>
      <c r="J8059">
        <v>15756898.875130899</v>
      </c>
      <c r="K8059">
        <f t="shared" si="376"/>
        <v>0.47605975609567996</v>
      </c>
      <c r="L8059">
        <f t="shared" si="377"/>
        <v>15756.898875130913</v>
      </c>
    </row>
    <row r="8060" spans="1:12" x14ac:dyDescent="0.3">
      <c r="A8060" t="s">
        <v>52</v>
      </c>
      <c r="B8060" t="s">
        <v>647</v>
      </c>
      <c r="C8060" t="s">
        <v>642</v>
      </c>
      <c r="D8060" t="s">
        <v>7</v>
      </c>
      <c r="E8060" t="str">
        <f>VLOOKUP(D8060,Abbrev!$A$6:$B$67,2,FALSE)</f>
        <v>Alosines</v>
      </c>
      <c r="F8060" t="str">
        <f t="shared" si="375"/>
        <v>A</v>
      </c>
      <c r="G8060">
        <v>1965</v>
      </c>
      <c r="H8060">
        <v>33098.573600000003</v>
      </c>
      <c r="I8060">
        <v>42.8803089181975</v>
      </c>
      <c r="J8060">
        <v>1419277.0607197001</v>
      </c>
      <c r="K8060">
        <f t="shared" si="376"/>
        <v>4.2880308918197503E-2</v>
      </c>
      <c r="L8060">
        <f t="shared" si="377"/>
        <v>1419.2770607196965</v>
      </c>
    </row>
    <row r="8061" spans="1:12" x14ac:dyDescent="0.3">
      <c r="A8061" t="s">
        <v>52</v>
      </c>
      <c r="B8061" t="s">
        <v>647</v>
      </c>
      <c r="C8061" t="s">
        <v>642</v>
      </c>
      <c r="D8061" t="s">
        <v>8</v>
      </c>
      <c r="E8061" t="str">
        <f>VLOOKUP(D8061,Abbrev!$A$6:$B$67,2,FALSE)</f>
        <v>Herring</v>
      </c>
      <c r="F8061" t="str">
        <f t="shared" si="375"/>
        <v>A</v>
      </c>
      <c r="G8061">
        <v>1965</v>
      </c>
      <c r="H8061">
        <v>33098.573600000003</v>
      </c>
      <c r="I8061">
        <v>1735.56778929188</v>
      </c>
      <c r="J8061">
        <v>57444818.211666703</v>
      </c>
      <c r="K8061">
        <f t="shared" si="376"/>
        <v>1.7355677892918799</v>
      </c>
      <c r="L8061">
        <f t="shared" si="377"/>
        <v>57444.818211666585</v>
      </c>
    </row>
    <row r="8062" spans="1:12" x14ac:dyDescent="0.3">
      <c r="A8062" t="s">
        <v>52</v>
      </c>
      <c r="B8062" t="s">
        <v>647</v>
      </c>
      <c r="C8062" t="s">
        <v>642</v>
      </c>
      <c r="D8062" t="s">
        <v>9</v>
      </c>
      <c r="E8062" t="str">
        <f>VLOOKUP(D8062,Abbrev!$A$6:$B$67,2,FALSE)</f>
        <v>Mack</v>
      </c>
      <c r="F8062" t="str">
        <f t="shared" si="375"/>
        <v>A</v>
      </c>
      <c r="G8062">
        <v>1965</v>
      </c>
      <c r="H8062">
        <v>33098.573600000003</v>
      </c>
      <c r="I8062">
        <v>2.3865905656303998</v>
      </c>
      <c r="J8062">
        <v>78992.743489583299</v>
      </c>
      <c r="K8062">
        <f t="shared" si="376"/>
        <v>2.3865905656303998E-3</v>
      </c>
      <c r="L8062">
        <f t="shared" si="377"/>
        <v>78.992743489583432</v>
      </c>
    </row>
    <row r="8063" spans="1:12" x14ac:dyDescent="0.3">
      <c r="A8063" t="s">
        <v>52</v>
      </c>
      <c r="B8063" t="s">
        <v>647</v>
      </c>
      <c r="C8063" t="s">
        <v>642</v>
      </c>
      <c r="D8063" t="s">
        <v>10</v>
      </c>
      <c r="E8063" t="str">
        <f>VLOOKUP(D8063,Abbrev!$A$6:$B$67,2,FALSE)</f>
        <v>Butter</v>
      </c>
      <c r="F8063" t="str">
        <f t="shared" si="375"/>
        <v>A</v>
      </c>
      <c r="G8063">
        <v>1965</v>
      </c>
      <c r="H8063">
        <v>33098.573600000003</v>
      </c>
      <c r="I8063">
        <v>506.02755674808799</v>
      </c>
      <c r="J8063">
        <v>16748790.3306548</v>
      </c>
      <c r="K8063">
        <f t="shared" si="376"/>
        <v>0.50602755674808797</v>
      </c>
      <c r="L8063">
        <f t="shared" si="377"/>
        <v>16748.790330654767</v>
      </c>
    </row>
    <row r="8064" spans="1:12" x14ac:dyDescent="0.3">
      <c r="A8064" t="s">
        <v>52</v>
      </c>
      <c r="B8064" t="s">
        <v>647</v>
      </c>
      <c r="C8064" t="s">
        <v>642</v>
      </c>
      <c r="D8064" t="s">
        <v>11</v>
      </c>
      <c r="E8064" t="str">
        <f>VLOOKUP(D8064,Abbrev!$A$6:$B$67,2,FALSE)</f>
        <v>Dbenth-oth</v>
      </c>
      <c r="F8064" t="str">
        <f t="shared" si="375"/>
        <v>A</v>
      </c>
      <c r="G8064">
        <v>1965</v>
      </c>
      <c r="H8064">
        <v>33098.573600000003</v>
      </c>
      <c r="I8064">
        <v>517.97226207547806</v>
      </c>
      <c r="J8064">
        <v>17144143.0390637</v>
      </c>
      <c r="K8064">
        <f t="shared" si="376"/>
        <v>0.51797226207547808</v>
      </c>
      <c r="L8064">
        <f t="shared" si="377"/>
        <v>17144.143039063703</v>
      </c>
    </row>
    <row r="8065" spans="1:12" x14ac:dyDescent="0.3">
      <c r="A8065" t="s">
        <v>52</v>
      </c>
      <c r="B8065" t="s">
        <v>647</v>
      </c>
      <c r="C8065" t="s">
        <v>642</v>
      </c>
      <c r="D8065" t="s">
        <v>12</v>
      </c>
      <c r="E8065" t="str">
        <f>VLOOKUP(D8065,Abbrev!$A$6:$B$67,2,FALSE)</f>
        <v>Dpisc-oth</v>
      </c>
      <c r="F8065" t="str">
        <f t="shared" si="375"/>
        <v>A</v>
      </c>
      <c r="G8065">
        <v>1965</v>
      </c>
      <c r="H8065">
        <v>33098.573600000003</v>
      </c>
      <c r="I8065">
        <v>695.69236743723695</v>
      </c>
      <c r="J8065">
        <v>23026425.0265796</v>
      </c>
      <c r="K8065">
        <f t="shared" si="376"/>
        <v>0.69569236743723695</v>
      </c>
      <c r="L8065">
        <f t="shared" si="377"/>
        <v>23026.425026579633</v>
      </c>
    </row>
    <row r="8066" spans="1:12" x14ac:dyDescent="0.3">
      <c r="A8066" t="s">
        <v>52</v>
      </c>
      <c r="B8066" t="s">
        <v>647</v>
      </c>
      <c r="C8066" t="s">
        <v>642</v>
      </c>
      <c r="D8066" t="s">
        <v>27</v>
      </c>
      <c r="E8066" t="str">
        <f>VLOOKUP(D8066,Abbrev!$A$6:$B$67,2,FALSE)</f>
        <v>MedPel</v>
      </c>
      <c r="F8066" t="str">
        <f t="shared" si="375"/>
        <v>A</v>
      </c>
      <c r="G8066">
        <v>1965</v>
      </c>
      <c r="H8066">
        <v>33098.573600000003</v>
      </c>
      <c r="I8066">
        <v>0</v>
      </c>
      <c r="J8066">
        <v>0</v>
      </c>
      <c r="K8066">
        <f t="shared" si="376"/>
        <v>0</v>
      </c>
      <c r="L8066">
        <f t="shared" si="377"/>
        <v>0</v>
      </c>
    </row>
    <row r="8067" spans="1:12" x14ac:dyDescent="0.3">
      <c r="A8067" t="s">
        <v>52</v>
      </c>
      <c r="B8067" t="s">
        <v>647</v>
      </c>
      <c r="C8067" t="s">
        <v>642</v>
      </c>
      <c r="D8067" t="s">
        <v>14</v>
      </c>
      <c r="E8067" t="str">
        <f>VLOOKUP(D8067,Abbrev!$A$6:$B$67,2,FALSE)</f>
        <v>Mesopel</v>
      </c>
      <c r="F8067" t="str">
        <f t="shared" ref="F8067:F8130" si="378">IF(G8067&lt;=1967,"A",IF(AND(G8067&gt;=1996,G8067&lt;=2000),"B",IF(G8067&gt;=2009,"C","")))</f>
        <v>A</v>
      </c>
      <c r="G8067">
        <v>1965</v>
      </c>
      <c r="H8067">
        <v>33098.573600000003</v>
      </c>
      <c r="I8067">
        <v>0.95463622625215905</v>
      </c>
      <c r="J8067">
        <v>31597.097395833302</v>
      </c>
      <c r="K8067">
        <f t="shared" ref="K8067:K8130" si="379">I8067/1000</f>
        <v>9.5463622625215907E-4</v>
      </c>
      <c r="L8067">
        <f t="shared" ref="L8067:L8130" si="380">K8067*H8067</f>
        <v>31.597097395833341</v>
      </c>
    </row>
    <row r="8068" spans="1:12" x14ac:dyDescent="0.3">
      <c r="A8068" t="s">
        <v>52</v>
      </c>
      <c r="B8068" t="s">
        <v>647</v>
      </c>
      <c r="C8068" t="s">
        <v>642</v>
      </c>
      <c r="D8068" t="s">
        <v>15</v>
      </c>
      <c r="E8068" t="str">
        <f>VLOOKUP(D8068,Abbrev!$A$6:$B$67,2,FALSE)</f>
        <v>Skate</v>
      </c>
      <c r="F8068" t="str">
        <f t="shared" si="378"/>
        <v>A</v>
      </c>
      <c r="G8068">
        <v>1965</v>
      </c>
      <c r="H8068">
        <v>33098.573600000003</v>
      </c>
      <c r="I8068">
        <v>954.74327144502001</v>
      </c>
      <c r="J8068">
        <v>31600640.439027801</v>
      </c>
      <c r="K8068">
        <f t="shared" si="379"/>
        <v>0.95474327144502003</v>
      </c>
      <c r="L8068">
        <f t="shared" si="380"/>
        <v>31600.640439027778</v>
      </c>
    </row>
    <row r="8069" spans="1:12" x14ac:dyDescent="0.3">
      <c r="A8069" t="s">
        <v>52</v>
      </c>
      <c r="B8069" t="s">
        <v>647</v>
      </c>
      <c r="C8069" t="s">
        <v>642</v>
      </c>
      <c r="D8069" t="s">
        <v>16</v>
      </c>
      <c r="E8069" t="str">
        <f>VLOOKUP(D8069,Abbrev!$A$6:$B$67,2,FALSE)</f>
        <v>SmPel</v>
      </c>
      <c r="F8069" t="str">
        <f t="shared" si="378"/>
        <v>A</v>
      </c>
      <c r="G8069">
        <v>1965</v>
      </c>
      <c r="H8069">
        <v>33098.573600000003</v>
      </c>
      <c r="I8069">
        <v>0</v>
      </c>
      <c r="J8069">
        <v>0</v>
      </c>
      <c r="K8069">
        <f t="shared" si="379"/>
        <v>0</v>
      </c>
      <c r="L8069">
        <f t="shared" si="380"/>
        <v>0</v>
      </c>
    </row>
    <row r="8070" spans="1:12" x14ac:dyDescent="0.3">
      <c r="A8070" t="s">
        <v>52</v>
      </c>
      <c r="B8070" t="s">
        <v>647</v>
      </c>
      <c r="C8070" t="s">
        <v>642</v>
      </c>
      <c r="D8070" t="s">
        <v>17</v>
      </c>
      <c r="E8070" t="str">
        <f>VLOOKUP(D8070,Abbrev!$A$6:$B$67,2,FALSE)</f>
        <v>Squid</v>
      </c>
      <c r="F8070" t="str">
        <f t="shared" si="378"/>
        <v>A</v>
      </c>
      <c r="G8070">
        <v>1965</v>
      </c>
      <c r="H8070">
        <v>33098.573600000003</v>
      </c>
      <c r="I8070">
        <v>858.636077828152</v>
      </c>
      <c r="J8070">
        <v>28419629.417610399</v>
      </c>
      <c r="K8070">
        <f t="shared" si="379"/>
        <v>0.85863607782815199</v>
      </c>
      <c r="L8070">
        <f t="shared" si="380"/>
        <v>28419.62941761042</v>
      </c>
    </row>
    <row r="8071" spans="1:12" x14ac:dyDescent="0.3">
      <c r="A8071" t="s">
        <v>52</v>
      </c>
      <c r="B8071" t="s">
        <v>647</v>
      </c>
      <c r="C8071" t="s">
        <v>642</v>
      </c>
      <c r="D8071" t="s">
        <v>18</v>
      </c>
      <c r="E8071" t="str">
        <f>VLOOKUP(D8071,Abbrev!$A$6:$B$67,2,FALSE)</f>
        <v>Dogfish-S</v>
      </c>
      <c r="F8071" t="str">
        <f t="shared" si="378"/>
        <v>A</v>
      </c>
      <c r="G8071">
        <v>1965</v>
      </c>
      <c r="H8071">
        <v>33098.573600000003</v>
      </c>
      <c r="I8071">
        <v>1049.58529292049</v>
      </c>
      <c r="J8071">
        <v>34739776.067206502</v>
      </c>
      <c r="K8071">
        <f t="shared" si="379"/>
        <v>1.0495852929204901</v>
      </c>
      <c r="L8071">
        <f t="shared" si="380"/>
        <v>34739.776067206403</v>
      </c>
    </row>
    <row r="8072" spans="1:12" x14ac:dyDescent="0.3">
      <c r="A8072" t="s">
        <v>52</v>
      </c>
      <c r="B8072" t="s">
        <v>647</v>
      </c>
      <c r="C8072" t="s">
        <v>642</v>
      </c>
      <c r="D8072" t="s">
        <v>19</v>
      </c>
      <c r="E8072" t="str">
        <f>VLOOKUP(D8072,Abbrev!$A$6:$B$67,2,FALSE)</f>
        <v>Dogfish-L</v>
      </c>
      <c r="F8072" t="str">
        <f t="shared" si="378"/>
        <v>A</v>
      </c>
      <c r="G8072">
        <v>1965</v>
      </c>
      <c r="H8072">
        <v>33098.573600000003</v>
      </c>
      <c r="I8072">
        <v>4022.7585506854002</v>
      </c>
      <c r="J8072">
        <v>133147569.96489</v>
      </c>
      <c r="K8072">
        <f t="shared" si="379"/>
        <v>4.0227585506854</v>
      </c>
      <c r="L8072">
        <f t="shared" si="380"/>
        <v>133147.56996489005</v>
      </c>
    </row>
    <row r="8073" spans="1:12" x14ac:dyDescent="0.3">
      <c r="A8073" t="s">
        <v>52</v>
      </c>
      <c r="B8073" t="s">
        <v>647</v>
      </c>
      <c r="C8073" t="s">
        <v>642</v>
      </c>
      <c r="D8073" t="s">
        <v>20</v>
      </c>
      <c r="E8073" t="str">
        <f>VLOOKUP(D8073,Abbrev!$A$6:$B$67,2,FALSE)</f>
        <v>Hake-S</v>
      </c>
      <c r="F8073" t="str">
        <f t="shared" si="378"/>
        <v>A</v>
      </c>
      <c r="G8073">
        <v>1965</v>
      </c>
      <c r="H8073">
        <v>33098.573600000003</v>
      </c>
      <c r="I8073">
        <v>1776.14352126873</v>
      </c>
      <c r="J8073">
        <v>58787817.062876299</v>
      </c>
      <c r="K8073">
        <f t="shared" si="379"/>
        <v>1.77614352126873</v>
      </c>
      <c r="L8073">
        <f t="shared" si="380"/>
        <v>58787.817062876231</v>
      </c>
    </row>
    <row r="8074" spans="1:12" x14ac:dyDescent="0.3">
      <c r="A8074" t="s">
        <v>52</v>
      </c>
      <c r="B8074" t="s">
        <v>647</v>
      </c>
      <c r="C8074" t="s">
        <v>642</v>
      </c>
      <c r="D8074" t="s">
        <v>21</v>
      </c>
      <c r="E8074" t="str">
        <f>VLOOKUP(D8074,Abbrev!$A$6:$B$67,2,FALSE)</f>
        <v>Hake-L</v>
      </c>
      <c r="F8074" t="str">
        <f t="shared" si="378"/>
        <v>A</v>
      </c>
      <c r="G8074">
        <v>1965</v>
      </c>
      <c r="H8074">
        <v>33098.573600000003</v>
      </c>
      <c r="I8074">
        <v>251.59013610074601</v>
      </c>
      <c r="J8074">
        <v>8327274.6367645497</v>
      </c>
      <c r="K8074">
        <f t="shared" si="379"/>
        <v>0.25159013610074599</v>
      </c>
      <c r="L8074">
        <f t="shared" si="380"/>
        <v>8327.2746367645595</v>
      </c>
    </row>
    <row r="8075" spans="1:12" x14ac:dyDescent="0.3">
      <c r="A8075" t="s">
        <v>52</v>
      </c>
      <c r="B8075" t="s">
        <v>647</v>
      </c>
      <c r="C8075" t="s">
        <v>642</v>
      </c>
      <c r="D8075" t="s">
        <v>24</v>
      </c>
      <c r="E8075" t="str">
        <f>VLOOKUP(D8075,Abbrev!$A$6:$B$67,2,FALSE)</f>
        <v>Yflound-S</v>
      </c>
      <c r="F8075" t="str">
        <f t="shared" si="378"/>
        <v>A</v>
      </c>
      <c r="G8075">
        <v>1965</v>
      </c>
      <c r="H8075">
        <v>33098.573600000003</v>
      </c>
      <c r="I8075">
        <v>11.237072032481001</v>
      </c>
      <c r="J8075">
        <v>371931.05571557302</v>
      </c>
      <c r="K8075">
        <f t="shared" si="379"/>
        <v>1.1237072032481001E-2</v>
      </c>
      <c r="L8075">
        <f t="shared" si="380"/>
        <v>371.93105571557408</v>
      </c>
    </row>
    <row r="8076" spans="1:12" x14ac:dyDescent="0.3">
      <c r="A8076" t="s">
        <v>52</v>
      </c>
      <c r="B8076" t="s">
        <v>647</v>
      </c>
      <c r="C8076" t="s">
        <v>642</v>
      </c>
      <c r="D8076" t="s">
        <v>25</v>
      </c>
      <c r="E8076" t="str">
        <f>VLOOKUP(D8076,Abbrev!$A$6:$B$67,2,FALSE)</f>
        <v>Yflound-L</v>
      </c>
      <c r="F8076" t="str">
        <f t="shared" si="378"/>
        <v>A</v>
      </c>
      <c r="G8076">
        <v>1965</v>
      </c>
      <c r="H8076">
        <v>33098.573600000003</v>
      </c>
      <c r="I8076">
        <v>183.12390930049099</v>
      </c>
      <c r="J8076">
        <v>6061140.1899020402</v>
      </c>
      <c r="K8076">
        <f t="shared" si="379"/>
        <v>0.18312390930049099</v>
      </c>
      <c r="L8076">
        <f t="shared" si="380"/>
        <v>6061.1401899020266</v>
      </c>
    </row>
    <row r="8077" spans="1:12" x14ac:dyDescent="0.3">
      <c r="A8077" t="s">
        <v>52</v>
      </c>
      <c r="B8077" t="s">
        <v>647</v>
      </c>
      <c r="C8077" t="s">
        <v>642</v>
      </c>
      <c r="D8077" t="s">
        <v>7</v>
      </c>
      <c r="E8077" t="str">
        <f>VLOOKUP(D8077,Abbrev!$A$6:$B$67,2,FALSE)</f>
        <v>Alosines</v>
      </c>
      <c r="F8077" t="str">
        <f t="shared" si="378"/>
        <v>A</v>
      </c>
      <c r="G8077">
        <v>1966</v>
      </c>
      <c r="H8077">
        <v>33098.573600000003</v>
      </c>
      <c r="I8077">
        <v>32.1399307191082</v>
      </c>
      <c r="J8077">
        <v>1063785.8624052999</v>
      </c>
      <c r="K8077">
        <f t="shared" si="379"/>
        <v>3.2139930719108201E-2</v>
      </c>
      <c r="L8077">
        <f t="shared" si="380"/>
        <v>1063.7858624053038</v>
      </c>
    </row>
    <row r="8078" spans="1:12" x14ac:dyDescent="0.3">
      <c r="A8078" t="s">
        <v>52</v>
      </c>
      <c r="B8078" t="s">
        <v>647</v>
      </c>
      <c r="C8078" t="s">
        <v>642</v>
      </c>
      <c r="D8078" t="s">
        <v>8</v>
      </c>
      <c r="E8078" t="str">
        <f>VLOOKUP(D8078,Abbrev!$A$6:$B$67,2,FALSE)</f>
        <v>Herring</v>
      </c>
      <c r="F8078" t="str">
        <f t="shared" si="378"/>
        <v>A</v>
      </c>
      <c r="G8078">
        <v>1966</v>
      </c>
      <c r="H8078">
        <v>33098.573600000003</v>
      </c>
      <c r="I8078">
        <v>7167.3764032815197</v>
      </c>
      <c r="J8078">
        <v>237229935.402917</v>
      </c>
      <c r="K8078">
        <f t="shared" si="379"/>
        <v>7.1673764032815201</v>
      </c>
      <c r="L8078">
        <f t="shared" si="380"/>
        <v>237229.93540291669</v>
      </c>
    </row>
    <row r="8079" spans="1:12" x14ac:dyDescent="0.3">
      <c r="A8079" t="s">
        <v>52</v>
      </c>
      <c r="B8079" t="s">
        <v>647</v>
      </c>
      <c r="C8079" t="s">
        <v>642</v>
      </c>
      <c r="D8079" t="s">
        <v>9</v>
      </c>
      <c r="E8079" t="str">
        <f>VLOOKUP(D8079,Abbrev!$A$6:$B$67,2,FALSE)</f>
        <v>Mack</v>
      </c>
      <c r="F8079" t="str">
        <f t="shared" si="378"/>
        <v>A</v>
      </c>
      <c r="G8079">
        <v>1966</v>
      </c>
      <c r="H8079">
        <v>33098.573600000003</v>
      </c>
      <c r="I8079">
        <v>0</v>
      </c>
      <c r="J8079">
        <v>0</v>
      </c>
      <c r="K8079">
        <f t="shared" si="379"/>
        <v>0</v>
      </c>
      <c r="L8079">
        <f t="shared" si="380"/>
        <v>0</v>
      </c>
    </row>
    <row r="8080" spans="1:12" x14ac:dyDescent="0.3">
      <c r="A8080" t="s">
        <v>52</v>
      </c>
      <c r="B8080" t="s">
        <v>647</v>
      </c>
      <c r="C8080" t="s">
        <v>642</v>
      </c>
      <c r="D8080" t="s">
        <v>10</v>
      </c>
      <c r="E8080" t="str">
        <f>VLOOKUP(D8080,Abbrev!$A$6:$B$67,2,FALSE)</f>
        <v>Butter</v>
      </c>
      <c r="F8080" t="str">
        <f t="shared" si="378"/>
        <v>A</v>
      </c>
      <c r="G8080">
        <v>1966</v>
      </c>
      <c r="H8080">
        <v>33098.573600000003</v>
      </c>
      <c r="I8080">
        <v>526.98117135455198</v>
      </c>
      <c r="J8080">
        <v>17442325.085892901</v>
      </c>
      <c r="K8080">
        <f t="shared" si="379"/>
        <v>0.52698117135455202</v>
      </c>
      <c r="L8080">
        <f t="shared" si="380"/>
        <v>17442.325085892855</v>
      </c>
    </row>
    <row r="8081" spans="1:12" x14ac:dyDescent="0.3">
      <c r="A8081" t="s">
        <v>52</v>
      </c>
      <c r="B8081" t="s">
        <v>647</v>
      </c>
      <c r="C8081" t="s">
        <v>642</v>
      </c>
      <c r="D8081" t="s">
        <v>11</v>
      </c>
      <c r="E8081" t="str">
        <f>VLOOKUP(D8081,Abbrev!$A$6:$B$67,2,FALSE)</f>
        <v>Dbenth-oth</v>
      </c>
      <c r="F8081" t="str">
        <f t="shared" si="378"/>
        <v>A</v>
      </c>
      <c r="G8081">
        <v>1966</v>
      </c>
      <c r="H8081">
        <v>33098.573600000003</v>
      </c>
      <c r="I8081">
        <v>916.22390116461497</v>
      </c>
      <c r="J8081">
        <v>30325704.226776101</v>
      </c>
      <c r="K8081">
        <f t="shared" si="379"/>
        <v>0.91622390116461494</v>
      </c>
      <c r="L8081">
        <f t="shared" si="380"/>
        <v>30325.704226776135</v>
      </c>
    </row>
    <row r="8082" spans="1:12" x14ac:dyDescent="0.3">
      <c r="A8082" t="s">
        <v>52</v>
      </c>
      <c r="B8082" t="s">
        <v>647</v>
      </c>
      <c r="C8082" t="s">
        <v>642</v>
      </c>
      <c r="D8082" t="s">
        <v>12</v>
      </c>
      <c r="E8082" t="str">
        <f>VLOOKUP(D8082,Abbrev!$A$6:$B$67,2,FALSE)</f>
        <v>Dpisc-oth</v>
      </c>
      <c r="F8082" t="str">
        <f t="shared" si="378"/>
        <v>A</v>
      </c>
      <c r="G8082">
        <v>1966</v>
      </c>
      <c r="H8082">
        <v>33098.573600000003</v>
      </c>
      <c r="I8082">
        <v>1167.29693191056</v>
      </c>
      <c r="J8082">
        <v>38635863.413895898</v>
      </c>
      <c r="K8082">
        <f t="shared" si="379"/>
        <v>1.1672969319105599</v>
      </c>
      <c r="L8082">
        <f t="shared" si="380"/>
        <v>38635.863413895859</v>
      </c>
    </row>
    <row r="8083" spans="1:12" x14ac:dyDescent="0.3">
      <c r="A8083" t="s">
        <v>52</v>
      </c>
      <c r="B8083" t="s">
        <v>647</v>
      </c>
      <c r="C8083" t="s">
        <v>642</v>
      </c>
      <c r="D8083" t="s">
        <v>27</v>
      </c>
      <c r="E8083" t="str">
        <f>VLOOKUP(D8083,Abbrev!$A$6:$B$67,2,FALSE)</f>
        <v>MedPel</v>
      </c>
      <c r="F8083" t="str">
        <f t="shared" si="378"/>
        <v>A</v>
      </c>
      <c r="G8083">
        <v>1966</v>
      </c>
      <c r="H8083">
        <v>33098.573600000003</v>
      </c>
      <c r="I8083">
        <v>0</v>
      </c>
      <c r="J8083">
        <v>0</v>
      </c>
      <c r="K8083">
        <f t="shared" si="379"/>
        <v>0</v>
      </c>
      <c r="L8083">
        <f t="shared" si="380"/>
        <v>0</v>
      </c>
    </row>
    <row r="8084" spans="1:12" x14ac:dyDescent="0.3">
      <c r="A8084" t="s">
        <v>52</v>
      </c>
      <c r="B8084" t="s">
        <v>647</v>
      </c>
      <c r="C8084" t="s">
        <v>642</v>
      </c>
      <c r="D8084" t="s">
        <v>14</v>
      </c>
      <c r="E8084" t="str">
        <f>VLOOKUP(D8084,Abbrev!$A$6:$B$67,2,FALSE)</f>
        <v>Mesopel</v>
      </c>
      <c r="F8084" t="str">
        <f t="shared" si="378"/>
        <v>A</v>
      </c>
      <c r="G8084">
        <v>1966</v>
      </c>
      <c r="H8084">
        <v>33098.573600000003</v>
      </c>
      <c r="I8084">
        <v>0</v>
      </c>
      <c r="J8084">
        <v>0</v>
      </c>
      <c r="K8084">
        <f t="shared" si="379"/>
        <v>0</v>
      </c>
      <c r="L8084">
        <f t="shared" si="380"/>
        <v>0</v>
      </c>
    </row>
    <row r="8085" spans="1:12" x14ac:dyDescent="0.3">
      <c r="A8085" t="s">
        <v>52</v>
      </c>
      <c r="B8085" t="s">
        <v>647</v>
      </c>
      <c r="C8085" t="s">
        <v>642</v>
      </c>
      <c r="D8085" t="s">
        <v>15</v>
      </c>
      <c r="E8085" t="str">
        <f>VLOOKUP(D8085,Abbrev!$A$6:$B$67,2,FALSE)</f>
        <v>Skate</v>
      </c>
      <c r="F8085" t="str">
        <f t="shared" si="378"/>
        <v>A</v>
      </c>
      <c r="G8085">
        <v>1966</v>
      </c>
      <c r="H8085">
        <v>33098.573600000003</v>
      </c>
      <c r="I8085">
        <v>1207.7439700873199</v>
      </c>
      <c r="J8085">
        <v>39974602.6838912</v>
      </c>
      <c r="K8085">
        <f t="shared" si="379"/>
        <v>1.2077439700873198</v>
      </c>
      <c r="L8085">
        <f t="shared" si="380"/>
        <v>39974.60268389136</v>
      </c>
    </row>
    <row r="8086" spans="1:12" x14ac:dyDescent="0.3">
      <c r="A8086" t="s">
        <v>52</v>
      </c>
      <c r="B8086" t="s">
        <v>647</v>
      </c>
      <c r="C8086" t="s">
        <v>642</v>
      </c>
      <c r="D8086" t="s">
        <v>16</v>
      </c>
      <c r="E8086" t="str">
        <f>VLOOKUP(D8086,Abbrev!$A$6:$B$67,2,FALSE)</f>
        <v>SmPel</v>
      </c>
      <c r="F8086" t="str">
        <f t="shared" si="378"/>
        <v>A</v>
      </c>
      <c r="G8086">
        <v>1966</v>
      </c>
      <c r="H8086">
        <v>33098.573600000003</v>
      </c>
      <c r="I8086">
        <v>1.73386226252159</v>
      </c>
      <c r="J8086">
        <v>57388.367708333302</v>
      </c>
      <c r="K8086">
        <f t="shared" si="379"/>
        <v>1.73386226252159E-3</v>
      </c>
      <c r="L8086">
        <f t="shared" si="380"/>
        <v>57.388367708333377</v>
      </c>
    </row>
    <row r="8087" spans="1:12" x14ac:dyDescent="0.3">
      <c r="A8087" t="s">
        <v>52</v>
      </c>
      <c r="B8087" t="s">
        <v>647</v>
      </c>
      <c r="C8087" t="s">
        <v>642</v>
      </c>
      <c r="D8087" t="s">
        <v>17</v>
      </c>
      <c r="E8087" t="str">
        <f>VLOOKUP(D8087,Abbrev!$A$6:$B$67,2,FALSE)</f>
        <v>Squid</v>
      </c>
      <c r="F8087" t="str">
        <f t="shared" si="378"/>
        <v>A</v>
      </c>
      <c r="G8087">
        <v>1966</v>
      </c>
      <c r="H8087">
        <v>33098.573600000003</v>
      </c>
      <c r="I8087">
        <v>762.15626349309196</v>
      </c>
      <c r="J8087">
        <v>25226285.1819271</v>
      </c>
      <c r="K8087">
        <f t="shared" si="379"/>
        <v>0.76215626349309196</v>
      </c>
      <c r="L8087">
        <f t="shared" si="380"/>
        <v>25226.285181927098</v>
      </c>
    </row>
    <row r="8088" spans="1:12" x14ac:dyDescent="0.3">
      <c r="A8088" t="s">
        <v>52</v>
      </c>
      <c r="B8088" t="s">
        <v>647</v>
      </c>
      <c r="C8088" t="s">
        <v>642</v>
      </c>
      <c r="D8088" t="s">
        <v>18</v>
      </c>
      <c r="E8088" t="str">
        <f>VLOOKUP(D8088,Abbrev!$A$6:$B$67,2,FALSE)</f>
        <v>Dogfish-S</v>
      </c>
      <c r="F8088" t="str">
        <f t="shared" si="378"/>
        <v>A</v>
      </c>
      <c r="G8088">
        <v>1966</v>
      </c>
      <c r="H8088">
        <v>33098.573600000003</v>
      </c>
      <c r="I8088">
        <v>1333.79694550871</v>
      </c>
      <c r="J8088">
        <v>44146776.368375301</v>
      </c>
      <c r="K8088">
        <f t="shared" si="379"/>
        <v>1.33379694550871</v>
      </c>
      <c r="L8088">
        <f t="shared" si="380"/>
        <v>44146.776368375235</v>
      </c>
    </row>
    <row r="8089" spans="1:12" x14ac:dyDescent="0.3">
      <c r="A8089" t="s">
        <v>52</v>
      </c>
      <c r="B8089" t="s">
        <v>647</v>
      </c>
      <c r="C8089" t="s">
        <v>642</v>
      </c>
      <c r="D8089" t="s">
        <v>19</v>
      </c>
      <c r="E8089" t="str">
        <f>VLOOKUP(D8089,Abbrev!$A$6:$B$67,2,FALSE)</f>
        <v>Dogfish-L</v>
      </c>
      <c r="F8089" t="str">
        <f t="shared" si="378"/>
        <v>A</v>
      </c>
      <c r="G8089">
        <v>1966</v>
      </c>
      <c r="H8089">
        <v>33098.573600000003</v>
      </c>
      <c r="I8089">
        <v>7347.7780054764198</v>
      </c>
      <c r="J8089">
        <v>243200971.11072299</v>
      </c>
      <c r="K8089">
        <f t="shared" si="379"/>
        <v>7.3477780054764201</v>
      </c>
      <c r="L8089">
        <f t="shared" si="380"/>
        <v>243200.97111072252</v>
      </c>
    </row>
    <row r="8090" spans="1:12" x14ac:dyDescent="0.3">
      <c r="A8090" t="s">
        <v>52</v>
      </c>
      <c r="B8090" t="s">
        <v>647</v>
      </c>
      <c r="C8090" t="s">
        <v>642</v>
      </c>
      <c r="D8090" t="s">
        <v>20</v>
      </c>
      <c r="E8090" t="str">
        <f>VLOOKUP(D8090,Abbrev!$A$6:$B$67,2,FALSE)</f>
        <v>Hake-S</v>
      </c>
      <c r="F8090" t="str">
        <f t="shared" si="378"/>
        <v>A</v>
      </c>
      <c r="G8090">
        <v>1966</v>
      </c>
      <c r="H8090">
        <v>33098.573600000003</v>
      </c>
      <c r="I8090">
        <v>949.87618700891005</v>
      </c>
      <c r="J8090">
        <v>31439546.886601798</v>
      </c>
      <c r="K8090">
        <f t="shared" si="379"/>
        <v>0.94987618700891008</v>
      </c>
      <c r="L8090">
        <f t="shared" si="380"/>
        <v>31439.546886601776</v>
      </c>
    </row>
    <row r="8091" spans="1:12" x14ac:dyDescent="0.3">
      <c r="A8091" t="s">
        <v>52</v>
      </c>
      <c r="B8091" t="s">
        <v>647</v>
      </c>
      <c r="C8091" t="s">
        <v>642</v>
      </c>
      <c r="D8091" t="s">
        <v>21</v>
      </c>
      <c r="E8091" t="str">
        <f>VLOOKUP(D8091,Abbrev!$A$6:$B$67,2,FALSE)</f>
        <v>Hake-L</v>
      </c>
      <c r="F8091" t="str">
        <f t="shared" si="378"/>
        <v>A</v>
      </c>
      <c r="G8091">
        <v>1966</v>
      </c>
      <c r="H8091">
        <v>33098.573600000003</v>
      </c>
      <c r="I8091">
        <v>299.24690816824398</v>
      </c>
      <c r="J8091">
        <v>9904645.8145790603</v>
      </c>
      <c r="K8091">
        <f t="shared" si="379"/>
        <v>0.29924690816824395</v>
      </c>
      <c r="L8091">
        <f t="shared" si="380"/>
        <v>9904.6458145790639</v>
      </c>
    </row>
    <row r="8092" spans="1:12" x14ac:dyDescent="0.3">
      <c r="A8092" t="s">
        <v>52</v>
      </c>
      <c r="B8092" t="s">
        <v>647</v>
      </c>
      <c r="C8092" t="s">
        <v>642</v>
      </c>
      <c r="D8092" t="s">
        <v>24</v>
      </c>
      <c r="E8092" t="str">
        <f>VLOOKUP(D8092,Abbrev!$A$6:$B$67,2,FALSE)</f>
        <v>Yflound-S</v>
      </c>
      <c r="F8092" t="str">
        <f t="shared" si="378"/>
        <v>A</v>
      </c>
      <c r="G8092">
        <v>1966</v>
      </c>
      <c r="H8092">
        <v>33098.573600000003</v>
      </c>
      <c r="I8092">
        <v>7.0346855730756497</v>
      </c>
      <c r="J8092">
        <v>232838.058193303</v>
      </c>
      <c r="K8092">
        <f t="shared" si="379"/>
        <v>7.03468557307565E-3</v>
      </c>
      <c r="L8092">
        <f t="shared" si="380"/>
        <v>232.8380581933026</v>
      </c>
    </row>
    <row r="8093" spans="1:12" x14ac:dyDescent="0.3">
      <c r="A8093" t="s">
        <v>52</v>
      </c>
      <c r="B8093" t="s">
        <v>647</v>
      </c>
      <c r="C8093" t="s">
        <v>642</v>
      </c>
      <c r="D8093" t="s">
        <v>25</v>
      </c>
      <c r="E8093" t="str">
        <f>VLOOKUP(D8093,Abbrev!$A$6:$B$67,2,FALSE)</f>
        <v>Yflound-L</v>
      </c>
      <c r="F8093" t="str">
        <f t="shared" si="378"/>
        <v>A</v>
      </c>
      <c r="G8093">
        <v>1966</v>
      </c>
      <c r="H8093">
        <v>33098.573600000003</v>
      </c>
      <c r="I8093">
        <v>310.75986647440101</v>
      </c>
      <c r="J8093">
        <v>10285708.3124291</v>
      </c>
      <c r="K8093">
        <f t="shared" si="379"/>
        <v>0.31075986647440101</v>
      </c>
      <c r="L8093">
        <f t="shared" si="380"/>
        <v>10285.708312429135</v>
      </c>
    </row>
    <row r="8094" spans="1:12" x14ac:dyDescent="0.3">
      <c r="A8094" t="s">
        <v>52</v>
      </c>
      <c r="B8094" t="s">
        <v>647</v>
      </c>
      <c r="C8094" t="s">
        <v>642</v>
      </c>
      <c r="D8094" t="s">
        <v>7</v>
      </c>
      <c r="E8094" t="str">
        <f>VLOOKUP(D8094,Abbrev!$A$6:$B$67,2,FALSE)</f>
        <v>Alosines</v>
      </c>
      <c r="F8094" t="str">
        <f t="shared" si="378"/>
        <v>A</v>
      </c>
      <c r="G8094">
        <v>1967</v>
      </c>
      <c r="H8094">
        <v>33098.573600000003</v>
      </c>
      <c r="I8094">
        <v>229.72056488895899</v>
      </c>
      <c r="J8094">
        <v>7603423.0244107703</v>
      </c>
      <c r="K8094">
        <f t="shared" si="379"/>
        <v>0.22972056488895898</v>
      </c>
      <c r="L8094">
        <f t="shared" si="380"/>
        <v>7603.4230244107857</v>
      </c>
    </row>
    <row r="8095" spans="1:12" x14ac:dyDescent="0.3">
      <c r="A8095" t="s">
        <v>52</v>
      </c>
      <c r="B8095" t="s">
        <v>647</v>
      </c>
      <c r="C8095" t="s">
        <v>642</v>
      </c>
      <c r="D8095" t="s">
        <v>8</v>
      </c>
      <c r="E8095" t="str">
        <f>VLOOKUP(D8095,Abbrev!$A$6:$B$67,2,FALSE)</f>
        <v>Herring</v>
      </c>
      <c r="F8095" t="str">
        <f t="shared" si="378"/>
        <v>A</v>
      </c>
      <c r="G8095">
        <v>1967</v>
      </c>
      <c r="H8095">
        <v>33098.573600000003</v>
      </c>
      <c r="I8095">
        <v>1947.4609000191899</v>
      </c>
      <c r="J8095">
        <v>64458177.932407402</v>
      </c>
      <c r="K8095">
        <f t="shared" si="379"/>
        <v>1.9474609000191898</v>
      </c>
      <c r="L8095">
        <f t="shared" si="380"/>
        <v>64458.177932407401</v>
      </c>
    </row>
    <row r="8096" spans="1:12" x14ac:dyDescent="0.3">
      <c r="A8096" t="s">
        <v>52</v>
      </c>
      <c r="B8096" t="s">
        <v>647</v>
      </c>
      <c r="C8096" t="s">
        <v>642</v>
      </c>
      <c r="D8096" t="s">
        <v>9</v>
      </c>
      <c r="E8096" t="str">
        <f>VLOOKUP(D8096,Abbrev!$A$6:$B$67,2,FALSE)</f>
        <v>Mack</v>
      </c>
      <c r="F8096" t="str">
        <f t="shared" si="378"/>
        <v>A</v>
      </c>
      <c r="G8096">
        <v>1967</v>
      </c>
      <c r="H8096">
        <v>33098.573600000003</v>
      </c>
      <c r="I8096">
        <v>82.285276188591396</v>
      </c>
      <c r="J8096">
        <v>2723525.2701244201</v>
      </c>
      <c r="K8096">
        <f t="shared" si="379"/>
        <v>8.2285276188591397E-2</v>
      </c>
      <c r="L8096">
        <f t="shared" si="380"/>
        <v>2723.5252701244203</v>
      </c>
    </row>
    <row r="8097" spans="1:12" x14ac:dyDescent="0.3">
      <c r="A8097" t="s">
        <v>52</v>
      </c>
      <c r="B8097" t="s">
        <v>647</v>
      </c>
      <c r="C8097" t="s">
        <v>642</v>
      </c>
      <c r="D8097" t="s">
        <v>10</v>
      </c>
      <c r="E8097" t="str">
        <f>VLOOKUP(D8097,Abbrev!$A$6:$B$67,2,FALSE)</f>
        <v>Butter</v>
      </c>
      <c r="F8097" t="str">
        <f t="shared" si="378"/>
        <v>A</v>
      </c>
      <c r="G8097">
        <v>1967</v>
      </c>
      <c r="H8097">
        <v>33098.573600000003</v>
      </c>
      <c r="I8097">
        <v>662.67219754914095</v>
      </c>
      <c r="J8097">
        <v>21933504.503254</v>
      </c>
      <c r="K8097">
        <f t="shared" si="379"/>
        <v>0.66267219754914097</v>
      </c>
      <c r="L8097">
        <f t="shared" si="380"/>
        <v>21933.504503253986</v>
      </c>
    </row>
    <row r="8098" spans="1:12" x14ac:dyDescent="0.3">
      <c r="A8098" t="s">
        <v>52</v>
      </c>
      <c r="B8098" t="s">
        <v>647</v>
      </c>
      <c r="C8098" t="s">
        <v>642</v>
      </c>
      <c r="D8098" t="s">
        <v>11</v>
      </c>
      <c r="E8098" t="str">
        <f>VLOOKUP(D8098,Abbrev!$A$6:$B$67,2,FALSE)</f>
        <v>Dbenth-oth</v>
      </c>
      <c r="F8098" t="str">
        <f t="shared" si="378"/>
        <v>A</v>
      </c>
      <c r="G8098">
        <v>1967</v>
      </c>
      <c r="H8098">
        <v>33098.573600000003</v>
      </c>
      <c r="I8098">
        <v>294.00145893796702</v>
      </c>
      <c r="J8098">
        <v>9731028.9271656703</v>
      </c>
      <c r="K8098">
        <f t="shared" si="379"/>
        <v>0.29400145893796703</v>
      </c>
      <c r="L8098">
        <f t="shared" si="380"/>
        <v>9731.0289271656802</v>
      </c>
    </row>
    <row r="8099" spans="1:12" x14ac:dyDescent="0.3">
      <c r="A8099" t="s">
        <v>52</v>
      </c>
      <c r="B8099" t="s">
        <v>647</v>
      </c>
      <c r="C8099" t="s">
        <v>642</v>
      </c>
      <c r="D8099" t="s">
        <v>12</v>
      </c>
      <c r="E8099" t="str">
        <f>VLOOKUP(D8099,Abbrev!$A$6:$B$67,2,FALSE)</f>
        <v>Dpisc-oth</v>
      </c>
      <c r="F8099" t="str">
        <f t="shared" si="378"/>
        <v>A</v>
      </c>
      <c r="G8099">
        <v>1967</v>
      </c>
      <c r="H8099">
        <v>33098.573600000003</v>
      </c>
      <c r="I8099">
        <v>277.16679695568098</v>
      </c>
      <c r="J8099">
        <v>9173825.6285138596</v>
      </c>
      <c r="K8099">
        <f t="shared" si="379"/>
        <v>0.27716679695568097</v>
      </c>
      <c r="L8099">
        <f t="shared" si="380"/>
        <v>9173.8256285138632</v>
      </c>
    </row>
    <row r="8100" spans="1:12" x14ac:dyDescent="0.3">
      <c r="A8100" t="s">
        <v>52</v>
      </c>
      <c r="B8100" t="s">
        <v>647</v>
      </c>
      <c r="C8100" t="s">
        <v>642</v>
      </c>
      <c r="D8100" t="s">
        <v>13</v>
      </c>
      <c r="E8100" t="str">
        <f>VLOOKUP(D8100,Abbrev!$A$6:$B$67,2,FALSE)</f>
        <v>Haddock</v>
      </c>
      <c r="F8100" t="str">
        <f t="shared" si="378"/>
        <v>A</v>
      </c>
      <c r="G8100">
        <v>1967</v>
      </c>
      <c r="H8100">
        <v>33098.573600000003</v>
      </c>
      <c r="I8100">
        <v>68.759332909992295</v>
      </c>
      <c r="J8100">
        <v>2275835.8410082799</v>
      </c>
      <c r="K8100">
        <f t="shared" si="379"/>
        <v>6.8759332909992296E-2</v>
      </c>
      <c r="L8100">
        <f t="shared" si="380"/>
        <v>2275.8358410082824</v>
      </c>
    </row>
    <row r="8101" spans="1:12" x14ac:dyDescent="0.3">
      <c r="A8101" t="s">
        <v>52</v>
      </c>
      <c r="B8101" t="s">
        <v>647</v>
      </c>
      <c r="C8101" t="s">
        <v>642</v>
      </c>
      <c r="D8101" t="s">
        <v>27</v>
      </c>
      <c r="E8101" t="str">
        <f>VLOOKUP(D8101,Abbrev!$A$6:$B$67,2,FALSE)</f>
        <v>MedPel</v>
      </c>
      <c r="F8101" t="str">
        <f t="shared" si="378"/>
        <v>A</v>
      </c>
      <c r="G8101">
        <v>1967</v>
      </c>
      <c r="H8101">
        <v>33098.573600000003</v>
      </c>
      <c r="I8101">
        <v>0</v>
      </c>
      <c r="J8101">
        <v>0</v>
      </c>
      <c r="K8101">
        <f t="shared" si="379"/>
        <v>0</v>
      </c>
      <c r="L8101">
        <f t="shared" si="380"/>
        <v>0</v>
      </c>
    </row>
    <row r="8102" spans="1:12" x14ac:dyDescent="0.3">
      <c r="A8102" t="s">
        <v>52</v>
      </c>
      <c r="B8102" t="s">
        <v>647</v>
      </c>
      <c r="C8102" t="s">
        <v>642</v>
      </c>
      <c r="D8102" t="s">
        <v>14</v>
      </c>
      <c r="E8102" t="str">
        <f>VLOOKUP(D8102,Abbrev!$A$6:$B$67,2,FALSE)</f>
        <v>Mesopel</v>
      </c>
      <c r="F8102" t="str">
        <f t="shared" si="378"/>
        <v>A</v>
      </c>
      <c r="G8102">
        <v>1967</v>
      </c>
      <c r="H8102">
        <v>33098.573600000003</v>
      </c>
      <c r="I8102">
        <v>0</v>
      </c>
      <c r="J8102">
        <v>0</v>
      </c>
      <c r="K8102">
        <f t="shared" si="379"/>
        <v>0</v>
      </c>
      <c r="L8102">
        <f t="shared" si="380"/>
        <v>0</v>
      </c>
    </row>
    <row r="8103" spans="1:12" x14ac:dyDescent="0.3">
      <c r="A8103" t="s">
        <v>52</v>
      </c>
      <c r="B8103" t="s">
        <v>647</v>
      </c>
      <c r="C8103" t="s">
        <v>642</v>
      </c>
      <c r="D8103" t="s">
        <v>15</v>
      </c>
      <c r="E8103" t="str">
        <f>VLOOKUP(D8103,Abbrev!$A$6:$B$67,2,FALSE)</f>
        <v>Skate</v>
      </c>
      <c r="F8103" t="str">
        <f t="shared" si="378"/>
        <v>A</v>
      </c>
      <c r="G8103">
        <v>1967</v>
      </c>
      <c r="H8103">
        <v>33098.573600000003</v>
      </c>
      <c r="I8103">
        <v>118.009888312184</v>
      </c>
      <c r="J8103">
        <v>3905958.97382861</v>
      </c>
      <c r="K8103">
        <f t="shared" si="379"/>
        <v>0.11800988831218401</v>
      </c>
      <c r="L8103">
        <f t="shared" si="380"/>
        <v>3905.9589738286027</v>
      </c>
    </row>
    <row r="8104" spans="1:12" x14ac:dyDescent="0.3">
      <c r="A8104" t="s">
        <v>52</v>
      </c>
      <c r="B8104" t="s">
        <v>647</v>
      </c>
      <c r="C8104" t="s">
        <v>642</v>
      </c>
      <c r="D8104" t="s">
        <v>16</v>
      </c>
      <c r="E8104" t="str">
        <f>VLOOKUP(D8104,Abbrev!$A$6:$B$67,2,FALSE)</f>
        <v>SmPel</v>
      </c>
      <c r="F8104" t="str">
        <f t="shared" si="378"/>
        <v>A</v>
      </c>
      <c r="G8104">
        <v>1967</v>
      </c>
      <c r="H8104">
        <v>33098.573600000003</v>
      </c>
      <c r="I8104">
        <v>4.3810381584628697</v>
      </c>
      <c r="J8104">
        <v>145006.11393229201</v>
      </c>
      <c r="K8104">
        <f t="shared" si="379"/>
        <v>4.3810381584628699E-3</v>
      </c>
      <c r="L8104">
        <f t="shared" si="380"/>
        <v>145.00611393229178</v>
      </c>
    </row>
    <row r="8105" spans="1:12" x14ac:dyDescent="0.3">
      <c r="A8105" t="s">
        <v>52</v>
      </c>
      <c r="B8105" t="s">
        <v>647</v>
      </c>
      <c r="C8105" t="s">
        <v>642</v>
      </c>
      <c r="D8105" t="s">
        <v>17</v>
      </c>
      <c r="E8105" t="str">
        <f>VLOOKUP(D8105,Abbrev!$A$6:$B$67,2,FALSE)</f>
        <v>Squid</v>
      </c>
      <c r="F8105" t="str">
        <f t="shared" si="378"/>
        <v>A</v>
      </c>
      <c r="G8105">
        <v>1967</v>
      </c>
      <c r="H8105">
        <v>33098.573600000003</v>
      </c>
      <c r="I8105">
        <v>868.11428273723902</v>
      </c>
      <c r="J8105">
        <v>28733344.480389699</v>
      </c>
      <c r="K8105">
        <f t="shared" si="379"/>
        <v>0.86811428273723901</v>
      </c>
      <c r="L8105">
        <f t="shared" si="380"/>
        <v>28733.344480389718</v>
      </c>
    </row>
    <row r="8106" spans="1:12" x14ac:dyDescent="0.3">
      <c r="A8106" t="s">
        <v>52</v>
      </c>
      <c r="B8106" t="s">
        <v>647</v>
      </c>
      <c r="C8106" t="s">
        <v>642</v>
      </c>
      <c r="D8106" t="s">
        <v>18</v>
      </c>
      <c r="E8106" t="str">
        <f>VLOOKUP(D8106,Abbrev!$A$6:$B$67,2,FALSE)</f>
        <v>Dogfish-S</v>
      </c>
      <c r="F8106" t="str">
        <f t="shared" si="378"/>
        <v>A</v>
      </c>
      <c r="G8106">
        <v>1967</v>
      </c>
      <c r="H8106">
        <v>33098.573600000003</v>
      </c>
      <c r="I8106">
        <v>1517.9406504753499</v>
      </c>
      <c r="J8106">
        <v>50241670.340190299</v>
      </c>
      <c r="K8106">
        <f t="shared" si="379"/>
        <v>1.5179406504753499</v>
      </c>
      <c r="L8106">
        <f t="shared" si="380"/>
        <v>50241.670340190249</v>
      </c>
    </row>
    <row r="8107" spans="1:12" x14ac:dyDescent="0.3">
      <c r="A8107" t="s">
        <v>52</v>
      </c>
      <c r="B8107" t="s">
        <v>647</v>
      </c>
      <c r="C8107" t="s">
        <v>642</v>
      </c>
      <c r="D8107" t="s">
        <v>19</v>
      </c>
      <c r="E8107" t="str">
        <f>VLOOKUP(D8107,Abbrev!$A$6:$B$67,2,FALSE)</f>
        <v>Dogfish-L</v>
      </c>
      <c r="F8107" t="str">
        <f t="shared" si="378"/>
        <v>A</v>
      </c>
      <c r="G8107">
        <v>1967</v>
      </c>
      <c r="H8107">
        <v>33098.573600000003</v>
      </c>
      <c r="I8107">
        <v>2856.5108064424599</v>
      </c>
      <c r="J8107">
        <v>94546433.166231304</v>
      </c>
      <c r="K8107">
        <f t="shared" si="379"/>
        <v>2.85651080644246</v>
      </c>
      <c r="L8107">
        <f t="shared" si="380"/>
        <v>94546.433166231131</v>
      </c>
    </row>
    <row r="8108" spans="1:12" x14ac:dyDescent="0.3">
      <c r="A8108" t="s">
        <v>52</v>
      </c>
      <c r="B8108" t="s">
        <v>647</v>
      </c>
      <c r="C8108" t="s">
        <v>642</v>
      </c>
      <c r="D8108" t="s">
        <v>20</v>
      </c>
      <c r="E8108" t="str">
        <f>VLOOKUP(D8108,Abbrev!$A$6:$B$67,2,FALSE)</f>
        <v>Hake-S</v>
      </c>
      <c r="F8108" t="str">
        <f t="shared" si="378"/>
        <v>A</v>
      </c>
      <c r="G8108">
        <v>1967</v>
      </c>
      <c r="H8108">
        <v>33098.573600000003</v>
      </c>
      <c r="I8108">
        <v>726.54750180513804</v>
      </c>
      <c r="J8108">
        <v>24047685.9623935</v>
      </c>
      <c r="K8108">
        <f t="shared" si="379"/>
        <v>0.72654750180513805</v>
      </c>
      <c r="L8108">
        <f t="shared" si="380"/>
        <v>24047.685962393498</v>
      </c>
    </row>
    <row r="8109" spans="1:12" x14ac:dyDescent="0.3">
      <c r="A8109" t="s">
        <v>52</v>
      </c>
      <c r="B8109" t="s">
        <v>647</v>
      </c>
      <c r="C8109" t="s">
        <v>642</v>
      </c>
      <c r="D8109" t="s">
        <v>21</v>
      </c>
      <c r="E8109" t="str">
        <f>VLOOKUP(D8109,Abbrev!$A$6:$B$67,2,FALSE)</f>
        <v>Hake-L</v>
      </c>
      <c r="F8109" t="str">
        <f t="shared" si="378"/>
        <v>A</v>
      </c>
      <c r="G8109">
        <v>1967</v>
      </c>
      <c r="H8109">
        <v>33098.573600000003</v>
      </c>
      <c r="I8109">
        <v>297.18492938351602</v>
      </c>
      <c r="J8109">
        <v>9836397.2580111008</v>
      </c>
      <c r="K8109">
        <f t="shared" si="379"/>
        <v>0.29718492938351604</v>
      </c>
      <c r="L8109">
        <f t="shared" si="380"/>
        <v>9836.3972580111094</v>
      </c>
    </row>
    <row r="8110" spans="1:12" x14ac:dyDescent="0.3">
      <c r="A8110" t="s">
        <v>52</v>
      </c>
      <c r="B8110" t="s">
        <v>647</v>
      </c>
      <c r="C8110" t="s">
        <v>642</v>
      </c>
      <c r="D8110" t="s">
        <v>22</v>
      </c>
      <c r="E8110" t="str">
        <f>VLOOKUP(D8110,Abbrev!$A$6:$B$67,2,FALSE)</f>
        <v>Cod-M</v>
      </c>
      <c r="F8110" t="str">
        <f t="shared" si="378"/>
        <v>A</v>
      </c>
      <c r="G8110">
        <v>1967</v>
      </c>
      <c r="H8110">
        <v>33098.573600000003</v>
      </c>
      <c r="I8110">
        <v>31.7049147200294</v>
      </c>
      <c r="J8110">
        <v>1049387.45334261</v>
      </c>
      <c r="K8110">
        <f t="shared" si="379"/>
        <v>3.1704914720029398E-2</v>
      </c>
      <c r="L8110">
        <f t="shared" si="380"/>
        <v>1049.3874533426165</v>
      </c>
    </row>
    <row r="8111" spans="1:12" x14ac:dyDescent="0.3">
      <c r="A8111" t="s">
        <v>52</v>
      </c>
      <c r="B8111" t="s">
        <v>647</v>
      </c>
      <c r="C8111" t="s">
        <v>642</v>
      </c>
      <c r="D8111" t="s">
        <v>23</v>
      </c>
      <c r="E8111" t="str">
        <f>VLOOKUP(D8111,Abbrev!$A$6:$B$67,2,FALSE)</f>
        <v>Cod-L</v>
      </c>
      <c r="F8111" t="str">
        <f t="shared" si="378"/>
        <v>A</v>
      </c>
      <c r="G8111">
        <v>1967</v>
      </c>
      <c r="H8111">
        <v>33098.573600000003</v>
      </c>
      <c r="I8111">
        <v>128.97115381037699</v>
      </c>
      <c r="J8111">
        <v>4268761.2266696701</v>
      </c>
      <c r="K8111">
        <f t="shared" si="379"/>
        <v>0.12897115381037699</v>
      </c>
      <c r="L8111">
        <f t="shared" si="380"/>
        <v>4268.7612266696842</v>
      </c>
    </row>
    <row r="8112" spans="1:12" x14ac:dyDescent="0.3">
      <c r="A8112" t="s">
        <v>52</v>
      </c>
      <c r="B8112" t="s">
        <v>647</v>
      </c>
      <c r="C8112" t="s">
        <v>642</v>
      </c>
      <c r="D8112" t="s">
        <v>24</v>
      </c>
      <c r="E8112" t="str">
        <f>VLOOKUP(D8112,Abbrev!$A$6:$B$67,2,FALSE)</f>
        <v>Yflound-S</v>
      </c>
      <c r="F8112" t="str">
        <f t="shared" si="378"/>
        <v>A</v>
      </c>
      <c r="G8112">
        <v>1967</v>
      </c>
      <c r="H8112">
        <v>33098.573600000003</v>
      </c>
      <c r="I8112">
        <v>17.304496240816199</v>
      </c>
      <c r="J8112">
        <v>572754.14243758004</v>
      </c>
      <c r="K8112">
        <f t="shared" si="379"/>
        <v>1.7304496240816199E-2</v>
      </c>
      <c r="L8112">
        <f t="shared" si="380"/>
        <v>572.75414243757837</v>
      </c>
    </row>
    <row r="8113" spans="1:12" x14ac:dyDescent="0.3">
      <c r="A8113" t="s">
        <v>52</v>
      </c>
      <c r="B8113" t="s">
        <v>647</v>
      </c>
      <c r="C8113" t="s">
        <v>642</v>
      </c>
      <c r="D8113" t="s">
        <v>25</v>
      </c>
      <c r="E8113" t="str">
        <f>VLOOKUP(D8113,Abbrev!$A$6:$B$67,2,FALSE)</f>
        <v>Yflound-L</v>
      </c>
      <c r="F8113" t="str">
        <f t="shared" si="378"/>
        <v>A</v>
      </c>
      <c r="G8113">
        <v>1967</v>
      </c>
      <c r="H8113">
        <v>33098.573600000003</v>
      </c>
      <c r="I8113">
        <v>436.31447894513002</v>
      </c>
      <c r="J8113">
        <v>14441386.894111</v>
      </c>
      <c r="K8113">
        <f t="shared" si="379"/>
        <v>0.43631447894513004</v>
      </c>
      <c r="L8113">
        <f t="shared" si="380"/>
        <v>14441.386894111038</v>
      </c>
    </row>
    <row r="8114" spans="1:12" x14ac:dyDescent="0.3">
      <c r="A8114" t="s">
        <v>52</v>
      </c>
      <c r="B8114" t="s">
        <v>647</v>
      </c>
      <c r="C8114" t="s">
        <v>642</v>
      </c>
      <c r="D8114" t="s">
        <v>7</v>
      </c>
      <c r="E8114" t="str">
        <f>VLOOKUP(D8114,Abbrev!$A$6:$B$67,2,FALSE)</f>
        <v>Alosines</v>
      </c>
      <c r="F8114" t="str">
        <f t="shared" si="378"/>
        <v/>
      </c>
      <c r="G8114">
        <v>1968</v>
      </c>
      <c r="H8114">
        <v>33098.573600000003</v>
      </c>
      <c r="I8114">
        <v>362.04349541865702</v>
      </c>
      <c r="J8114">
        <v>11983123.2795157</v>
      </c>
      <c r="K8114">
        <f t="shared" si="379"/>
        <v>0.36204349541865699</v>
      </c>
      <c r="L8114">
        <f t="shared" si="380"/>
        <v>11983.123279515683</v>
      </c>
    </row>
    <row r="8115" spans="1:12" x14ac:dyDescent="0.3">
      <c r="A8115" t="s">
        <v>52</v>
      </c>
      <c r="B8115" t="s">
        <v>647</v>
      </c>
      <c r="C8115" t="s">
        <v>642</v>
      </c>
      <c r="D8115" t="s">
        <v>8</v>
      </c>
      <c r="E8115" t="str">
        <f>VLOOKUP(D8115,Abbrev!$A$6:$B$67,2,FALSE)</f>
        <v>Herring</v>
      </c>
      <c r="F8115" t="str">
        <f t="shared" si="378"/>
        <v/>
      </c>
      <c r="G8115">
        <v>1968</v>
      </c>
      <c r="H8115">
        <v>33098.573600000003</v>
      </c>
      <c r="I8115">
        <v>8808.9218743080492</v>
      </c>
      <c r="J8115">
        <v>291562748.99343503</v>
      </c>
      <c r="K8115">
        <f t="shared" si="379"/>
        <v>8.8089218743080497</v>
      </c>
      <c r="L8115">
        <f t="shared" si="380"/>
        <v>291562.74899343494</v>
      </c>
    </row>
    <row r="8116" spans="1:12" x14ac:dyDescent="0.3">
      <c r="A8116" t="s">
        <v>52</v>
      </c>
      <c r="B8116" t="s">
        <v>647</v>
      </c>
      <c r="C8116" t="s">
        <v>642</v>
      </c>
      <c r="D8116" t="s">
        <v>9</v>
      </c>
      <c r="E8116" t="str">
        <f>VLOOKUP(D8116,Abbrev!$A$6:$B$67,2,FALSE)</f>
        <v>Mack</v>
      </c>
      <c r="F8116" t="str">
        <f t="shared" si="378"/>
        <v/>
      </c>
      <c r="G8116">
        <v>1968</v>
      </c>
      <c r="H8116">
        <v>33098.573600000003</v>
      </c>
      <c r="I8116">
        <v>65.713867206034493</v>
      </c>
      <c r="J8116">
        <v>2175035.2702595601</v>
      </c>
      <c r="K8116">
        <f t="shared" si="379"/>
        <v>6.571386720603449E-2</v>
      </c>
      <c r="L8116">
        <f t="shared" si="380"/>
        <v>2175.0352702595592</v>
      </c>
    </row>
    <row r="8117" spans="1:12" x14ac:dyDescent="0.3">
      <c r="A8117" t="s">
        <v>52</v>
      </c>
      <c r="B8117" t="s">
        <v>647</v>
      </c>
      <c r="C8117" t="s">
        <v>642</v>
      </c>
      <c r="D8117" t="s">
        <v>10</v>
      </c>
      <c r="E8117" t="str">
        <f>VLOOKUP(D8117,Abbrev!$A$6:$B$67,2,FALSE)</f>
        <v>Butter</v>
      </c>
      <c r="F8117" t="str">
        <f t="shared" si="378"/>
        <v/>
      </c>
      <c r="G8117">
        <v>1968</v>
      </c>
      <c r="H8117">
        <v>33098.573600000003</v>
      </c>
      <c r="I8117">
        <v>2138.1829015318099</v>
      </c>
      <c r="J8117">
        <v>70770804.136612102</v>
      </c>
      <c r="K8117">
        <f t="shared" si="379"/>
        <v>2.1381829015318097</v>
      </c>
      <c r="L8117">
        <f t="shared" si="380"/>
        <v>70770.804136612162</v>
      </c>
    </row>
    <row r="8118" spans="1:12" x14ac:dyDescent="0.3">
      <c r="A8118" t="s">
        <v>52</v>
      </c>
      <c r="B8118" t="s">
        <v>647</v>
      </c>
      <c r="C8118" t="s">
        <v>642</v>
      </c>
      <c r="D8118" t="s">
        <v>11</v>
      </c>
      <c r="E8118" t="str">
        <f>VLOOKUP(D8118,Abbrev!$A$6:$B$67,2,FALSE)</f>
        <v>Dbenth-oth</v>
      </c>
      <c r="F8118" t="str">
        <f t="shared" si="378"/>
        <v/>
      </c>
      <c r="G8118">
        <v>1968</v>
      </c>
      <c r="H8118">
        <v>33098.573600000003</v>
      </c>
      <c r="I8118">
        <v>708.55549706943896</v>
      </c>
      <c r="J8118">
        <v>23452176.269437399</v>
      </c>
      <c r="K8118">
        <f t="shared" si="379"/>
        <v>0.70855549706943899</v>
      </c>
      <c r="L8118">
        <f t="shared" si="380"/>
        <v>23452.176269437412</v>
      </c>
    </row>
    <row r="8119" spans="1:12" x14ac:dyDescent="0.3">
      <c r="A8119" t="s">
        <v>52</v>
      </c>
      <c r="B8119" t="s">
        <v>647</v>
      </c>
      <c r="C8119" t="s">
        <v>642</v>
      </c>
      <c r="D8119" t="s">
        <v>12</v>
      </c>
      <c r="E8119" t="str">
        <f>VLOOKUP(D8119,Abbrev!$A$6:$B$67,2,FALSE)</f>
        <v>Dpisc-oth</v>
      </c>
      <c r="F8119" t="str">
        <f t="shared" si="378"/>
        <v/>
      </c>
      <c r="G8119">
        <v>1968</v>
      </c>
      <c r="H8119">
        <v>33098.573600000003</v>
      </c>
      <c r="I8119">
        <v>221.35601282317899</v>
      </c>
      <c r="J8119">
        <v>7326568.2822305402</v>
      </c>
      <c r="K8119">
        <f t="shared" si="379"/>
        <v>0.22135601282317899</v>
      </c>
      <c r="L8119">
        <f t="shared" si="380"/>
        <v>7326.5682822305344</v>
      </c>
    </row>
    <row r="8120" spans="1:12" x14ac:dyDescent="0.3">
      <c r="A8120" t="s">
        <v>52</v>
      </c>
      <c r="B8120" t="s">
        <v>647</v>
      </c>
      <c r="C8120" t="s">
        <v>642</v>
      </c>
      <c r="D8120" t="s">
        <v>13</v>
      </c>
      <c r="E8120" t="str">
        <f>VLOOKUP(D8120,Abbrev!$A$6:$B$67,2,FALSE)</f>
        <v>Haddock</v>
      </c>
      <c r="F8120" t="str">
        <f t="shared" si="378"/>
        <v/>
      </c>
      <c r="G8120">
        <v>1968</v>
      </c>
      <c r="H8120">
        <v>33098.573600000003</v>
      </c>
      <c r="I8120">
        <v>33.304976456615499</v>
      </c>
      <c r="J8120">
        <v>1102347.2144955499</v>
      </c>
      <c r="K8120">
        <f t="shared" si="379"/>
        <v>3.3304976456615502E-2</v>
      </c>
      <c r="L8120">
        <f t="shared" si="380"/>
        <v>1102.3472144955556</v>
      </c>
    </row>
    <row r="8121" spans="1:12" x14ac:dyDescent="0.3">
      <c r="A8121" t="s">
        <v>52</v>
      </c>
      <c r="B8121" t="s">
        <v>647</v>
      </c>
      <c r="C8121" t="s">
        <v>642</v>
      </c>
      <c r="D8121" t="s">
        <v>27</v>
      </c>
      <c r="E8121" t="str">
        <f>VLOOKUP(D8121,Abbrev!$A$6:$B$67,2,FALSE)</f>
        <v>MedPel</v>
      </c>
      <c r="F8121" t="str">
        <f t="shared" si="378"/>
        <v/>
      </c>
      <c r="G8121">
        <v>1968</v>
      </c>
      <c r="H8121">
        <v>33098.573600000003</v>
      </c>
      <c r="I8121">
        <v>0</v>
      </c>
      <c r="J8121">
        <v>0</v>
      </c>
      <c r="K8121">
        <f t="shared" si="379"/>
        <v>0</v>
      </c>
      <c r="L8121">
        <f t="shared" si="380"/>
        <v>0</v>
      </c>
    </row>
    <row r="8122" spans="1:12" x14ac:dyDescent="0.3">
      <c r="A8122" t="s">
        <v>52</v>
      </c>
      <c r="B8122" t="s">
        <v>647</v>
      </c>
      <c r="C8122" t="s">
        <v>642</v>
      </c>
      <c r="D8122" t="s">
        <v>14</v>
      </c>
      <c r="E8122" t="str">
        <f>VLOOKUP(D8122,Abbrev!$A$6:$B$67,2,FALSE)</f>
        <v>Mesopel</v>
      </c>
      <c r="F8122" t="str">
        <f t="shared" si="378"/>
        <v/>
      </c>
      <c r="G8122">
        <v>1968</v>
      </c>
      <c r="H8122">
        <v>33098.573600000003</v>
      </c>
      <c r="I8122">
        <v>47.844309963298798</v>
      </c>
      <c r="J8122">
        <v>1583578.4146614601</v>
      </c>
      <c r="K8122">
        <f t="shared" si="379"/>
        <v>4.7844309963298796E-2</v>
      </c>
      <c r="L8122">
        <f t="shared" si="380"/>
        <v>1583.5784146614587</v>
      </c>
    </row>
    <row r="8123" spans="1:12" x14ac:dyDescent="0.3">
      <c r="A8123" t="s">
        <v>52</v>
      </c>
      <c r="B8123" t="s">
        <v>647</v>
      </c>
      <c r="C8123" t="s">
        <v>642</v>
      </c>
      <c r="D8123" t="s">
        <v>15</v>
      </c>
      <c r="E8123" t="str">
        <f>VLOOKUP(D8123,Abbrev!$A$6:$B$67,2,FALSE)</f>
        <v>Skate</v>
      </c>
      <c r="F8123" t="str">
        <f t="shared" si="378"/>
        <v/>
      </c>
      <c r="G8123">
        <v>1968</v>
      </c>
      <c r="H8123">
        <v>33098.573600000003</v>
      </c>
      <c r="I8123">
        <v>402.42185325289302</v>
      </c>
      <c r="J8123">
        <v>13319589.3281393</v>
      </c>
      <c r="K8123">
        <f t="shared" si="379"/>
        <v>0.40242185325289304</v>
      </c>
      <c r="L8123">
        <f t="shared" si="380"/>
        <v>13319.58932813928</v>
      </c>
    </row>
    <row r="8124" spans="1:12" x14ac:dyDescent="0.3">
      <c r="A8124" t="s">
        <v>52</v>
      </c>
      <c r="B8124" t="s">
        <v>647</v>
      </c>
      <c r="C8124" t="s">
        <v>642</v>
      </c>
      <c r="D8124" t="s">
        <v>16</v>
      </c>
      <c r="E8124" t="str">
        <f>VLOOKUP(D8124,Abbrev!$A$6:$B$67,2,FALSE)</f>
        <v>SmPel</v>
      </c>
      <c r="F8124" t="str">
        <f t="shared" si="378"/>
        <v/>
      </c>
      <c r="G8124">
        <v>1968</v>
      </c>
      <c r="H8124">
        <v>33098.573600000003</v>
      </c>
      <c r="I8124">
        <v>6.2733237725141899</v>
      </c>
      <c r="J8124">
        <v>207638.06860119</v>
      </c>
      <c r="K8124">
        <f t="shared" si="379"/>
        <v>6.2733237725141897E-3</v>
      </c>
      <c r="L8124">
        <f t="shared" si="380"/>
        <v>207.63806860119058</v>
      </c>
    </row>
    <row r="8125" spans="1:12" x14ac:dyDescent="0.3">
      <c r="A8125" t="s">
        <v>52</v>
      </c>
      <c r="B8125" t="s">
        <v>647</v>
      </c>
      <c r="C8125" t="s">
        <v>642</v>
      </c>
      <c r="D8125" t="s">
        <v>17</v>
      </c>
      <c r="E8125" t="str">
        <f>VLOOKUP(D8125,Abbrev!$A$6:$B$67,2,FALSE)</f>
        <v>Squid</v>
      </c>
      <c r="F8125" t="str">
        <f t="shared" si="378"/>
        <v/>
      </c>
      <c r="G8125">
        <v>1968</v>
      </c>
      <c r="H8125">
        <v>33098.573600000003</v>
      </c>
      <c r="I8125">
        <v>3030.9345346089399</v>
      </c>
      <c r="J8125">
        <v>100319609.77053601</v>
      </c>
      <c r="K8125">
        <f t="shared" si="379"/>
        <v>3.03093453460894</v>
      </c>
      <c r="L8125">
        <f t="shared" si="380"/>
        <v>100319.60977053575</v>
      </c>
    </row>
    <row r="8126" spans="1:12" x14ac:dyDescent="0.3">
      <c r="A8126" t="s">
        <v>52</v>
      </c>
      <c r="B8126" t="s">
        <v>647</v>
      </c>
      <c r="C8126" t="s">
        <v>642</v>
      </c>
      <c r="D8126" t="s">
        <v>18</v>
      </c>
      <c r="E8126" t="str">
        <f>VLOOKUP(D8126,Abbrev!$A$6:$B$67,2,FALSE)</f>
        <v>Dogfish-S</v>
      </c>
      <c r="F8126" t="str">
        <f t="shared" si="378"/>
        <v/>
      </c>
      <c r="G8126">
        <v>1968</v>
      </c>
      <c r="H8126">
        <v>33098.573600000003</v>
      </c>
      <c r="I8126">
        <v>3668.60161870301</v>
      </c>
      <c r="J8126">
        <v>121425480.685721</v>
      </c>
      <c r="K8126">
        <f t="shared" si="379"/>
        <v>3.6686016187030099</v>
      </c>
      <c r="L8126">
        <f t="shared" si="380"/>
        <v>121425.48068572073</v>
      </c>
    </row>
    <row r="8127" spans="1:12" x14ac:dyDescent="0.3">
      <c r="A8127" t="s">
        <v>52</v>
      </c>
      <c r="B8127" t="s">
        <v>647</v>
      </c>
      <c r="C8127" t="s">
        <v>642</v>
      </c>
      <c r="D8127" t="s">
        <v>19</v>
      </c>
      <c r="E8127" t="str">
        <f>VLOOKUP(D8127,Abbrev!$A$6:$B$67,2,FALSE)</f>
        <v>Dogfish-L</v>
      </c>
      <c r="F8127" t="str">
        <f t="shared" si="378"/>
        <v/>
      </c>
      <c r="G8127">
        <v>1968</v>
      </c>
      <c r="H8127">
        <v>33098.573600000003</v>
      </c>
      <c r="I8127">
        <v>9179.1869559318893</v>
      </c>
      <c r="J8127">
        <v>303817995.04907203</v>
      </c>
      <c r="K8127">
        <f t="shared" si="379"/>
        <v>9.1791869559318897</v>
      </c>
      <c r="L8127">
        <f t="shared" si="380"/>
        <v>303817.99504907161</v>
      </c>
    </row>
    <row r="8128" spans="1:12" x14ac:dyDescent="0.3">
      <c r="A8128" t="s">
        <v>52</v>
      </c>
      <c r="B8128" t="s">
        <v>647</v>
      </c>
      <c r="C8128" t="s">
        <v>642</v>
      </c>
      <c r="D8128" t="s">
        <v>20</v>
      </c>
      <c r="E8128" t="str">
        <f>VLOOKUP(D8128,Abbrev!$A$6:$B$67,2,FALSE)</f>
        <v>Hake-S</v>
      </c>
      <c r="F8128" t="str">
        <f t="shared" si="378"/>
        <v/>
      </c>
      <c r="G8128">
        <v>1968</v>
      </c>
      <c r="H8128">
        <v>33098.573600000003</v>
      </c>
      <c r="I8128">
        <v>1485.8827371837101</v>
      </c>
      <c r="J8128">
        <v>49180599.137644403</v>
      </c>
      <c r="K8128">
        <f t="shared" si="379"/>
        <v>1.48588273718371</v>
      </c>
      <c r="L8128">
        <f t="shared" si="380"/>
        <v>49180.599137644487</v>
      </c>
    </row>
    <row r="8129" spans="1:12" x14ac:dyDescent="0.3">
      <c r="A8129" t="s">
        <v>52</v>
      </c>
      <c r="B8129" t="s">
        <v>647</v>
      </c>
      <c r="C8129" t="s">
        <v>642</v>
      </c>
      <c r="D8129" t="s">
        <v>21</v>
      </c>
      <c r="E8129" t="str">
        <f>VLOOKUP(D8129,Abbrev!$A$6:$B$67,2,FALSE)</f>
        <v>Hake-L</v>
      </c>
      <c r="F8129" t="str">
        <f t="shared" si="378"/>
        <v/>
      </c>
      <c r="G8129">
        <v>1968</v>
      </c>
      <c r="H8129">
        <v>33098.573600000003</v>
      </c>
      <c r="I8129">
        <v>726.00274251755104</v>
      </c>
      <c r="J8129">
        <v>24029655.207019001</v>
      </c>
      <c r="K8129">
        <f t="shared" si="379"/>
        <v>0.72600274251755104</v>
      </c>
      <c r="L8129">
        <f t="shared" si="380"/>
        <v>24029.655207019016</v>
      </c>
    </row>
    <row r="8130" spans="1:12" x14ac:dyDescent="0.3">
      <c r="A8130" t="s">
        <v>52</v>
      </c>
      <c r="B8130" t="s">
        <v>647</v>
      </c>
      <c r="C8130" t="s">
        <v>642</v>
      </c>
      <c r="D8130" t="s">
        <v>26</v>
      </c>
      <c r="E8130" t="str">
        <f>VLOOKUP(D8130,Abbrev!$A$6:$B$67,2,FALSE)</f>
        <v>Cod-S</v>
      </c>
      <c r="F8130" t="str">
        <f t="shared" si="378"/>
        <v/>
      </c>
      <c r="G8130">
        <v>1968</v>
      </c>
      <c r="H8130">
        <v>33098.573600000003</v>
      </c>
      <c r="I8130">
        <v>0.18340776714021301</v>
      </c>
      <c r="J8130">
        <v>6070.5354795020103</v>
      </c>
      <c r="K8130">
        <f t="shared" si="379"/>
        <v>1.8340776714021299E-4</v>
      </c>
      <c r="L8130">
        <f t="shared" si="380"/>
        <v>6.0705354795020021</v>
      </c>
    </row>
    <row r="8131" spans="1:12" x14ac:dyDescent="0.3">
      <c r="A8131" t="s">
        <v>52</v>
      </c>
      <c r="B8131" t="s">
        <v>647</v>
      </c>
      <c r="C8131" t="s">
        <v>642</v>
      </c>
      <c r="D8131" t="s">
        <v>22</v>
      </c>
      <c r="E8131" t="str">
        <f>VLOOKUP(D8131,Abbrev!$A$6:$B$67,2,FALSE)</f>
        <v>Cod-M</v>
      </c>
      <c r="F8131" t="str">
        <f t="shared" ref="F8131:F8194" si="381">IF(G8131&lt;=1967,"A",IF(AND(G8131&gt;=1996,G8131&lt;=2000),"B",IF(G8131&gt;=2009,"C","")))</f>
        <v/>
      </c>
      <c r="G8131">
        <v>1968</v>
      </c>
      <c r="H8131">
        <v>33098.573600000003</v>
      </c>
      <c r="I8131">
        <v>33.089666867033998</v>
      </c>
      <c r="J8131">
        <v>1095220.7741980101</v>
      </c>
      <c r="K8131">
        <f t="shared" ref="K8131:K8194" si="382">I8131/1000</f>
        <v>3.3089666867033997E-2</v>
      </c>
      <c r="L8131">
        <f t="shared" ref="L8131:L8194" si="383">K8131*H8131</f>
        <v>1095.2207741980062</v>
      </c>
    </row>
    <row r="8132" spans="1:12" x14ac:dyDescent="0.3">
      <c r="A8132" t="s">
        <v>52</v>
      </c>
      <c r="B8132" t="s">
        <v>647</v>
      </c>
      <c r="C8132" t="s">
        <v>642</v>
      </c>
      <c r="D8132" t="s">
        <v>23</v>
      </c>
      <c r="E8132" t="str">
        <f>VLOOKUP(D8132,Abbrev!$A$6:$B$67,2,FALSE)</f>
        <v>Cod-L</v>
      </c>
      <c r="F8132" t="str">
        <f t="shared" si="381"/>
        <v/>
      </c>
      <c r="G8132">
        <v>1968</v>
      </c>
      <c r="H8132">
        <v>33098.573600000003</v>
      </c>
      <c r="I8132">
        <v>171.03093446297399</v>
      </c>
      <c r="J8132">
        <v>5660879.9721995303</v>
      </c>
      <c r="K8132">
        <f t="shared" si="382"/>
        <v>0.17103093446297399</v>
      </c>
      <c r="L8132">
        <f t="shared" si="383"/>
        <v>5660.8799721995219</v>
      </c>
    </row>
    <row r="8133" spans="1:12" x14ac:dyDescent="0.3">
      <c r="A8133" t="s">
        <v>52</v>
      </c>
      <c r="B8133" t="s">
        <v>647</v>
      </c>
      <c r="C8133" t="s">
        <v>642</v>
      </c>
      <c r="D8133" t="s">
        <v>29</v>
      </c>
      <c r="E8133" t="str">
        <f>VLOOKUP(D8133,Abbrev!$A$6:$B$67,2,FALSE)</f>
        <v>Sflound-L</v>
      </c>
      <c r="F8133" t="str">
        <f t="shared" si="381"/>
        <v/>
      </c>
      <c r="G8133">
        <v>1968</v>
      </c>
      <c r="H8133">
        <v>33098.573600000003</v>
      </c>
      <c r="I8133">
        <v>6.9178493824149898</v>
      </c>
      <c r="J8133">
        <v>228970.94693757701</v>
      </c>
      <c r="K8133">
        <f t="shared" si="382"/>
        <v>6.9178493824149897E-3</v>
      </c>
      <c r="L8133">
        <f t="shared" si="383"/>
        <v>228.97094693757711</v>
      </c>
    </row>
    <row r="8134" spans="1:12" x14ac:dyDescent="0.3">
      <c r="A8134" t="s">
        <v>52</v>
      </c>
      <c r="B8134" t="s">
        <v>647</v>
      </c>
      <c r="C8134" t="s">
        <v>642</v>
      </c>
      <c r="D8134" t="s">
        <v>24</v>
      </c>
      <c r="E8134" t="str">
        <f>VLOOKUP(D8134,Abbrev!$A$6:$B$67,2,FALSE)</f>
        <v>Yflound-S</v>
      </c>
      <c r="F8134" t="str">
        <f t="shared" si="381"/>
        <v/>
      </c>
      <c r="G8134">
        <v>1968</v>
      </c>
      <c r="H8134">
        <v>33098.573600000003</v>
      </c>
      <c r="I8134">
        <v>6.4107158166431901</v>
      </c>
      <c r="J8134">
        <v>212185.549285849</v>
      </c>
      <c r="K8134">
        <f t="shared" si="382"/>
        <v>6.4107158166431897E-3</v>
      </c>
      <c r="L8134">
        <f t="shared" si="383"/>
        <v>212.18554928584874</v>
      </c>
    </row>
    <row r="8135" spans="1:12" x14ac:dyDescent="0.3">
      <c r="A8135" t="s">
        <v>52</v>
      </c>
      <c r="B8135" t="s">
        <v>647</v>
      </c>
      <c r="C8135" t="s">
        <v>642</v>
      </c>
      <c r="D8135" t="s">
        <v>25</v>
      </c>
      <c r="E8135" t="str">
        <f>VLOOKUP(D8135,Abbrev!$A$6:$B$67,2,FALSE)</f>
        <v>Yflound-L</v>
      </c>
      <c r="F8135" t="str">
        <f t="shared" si="381"/>
        <v/>
      </c>
      <c r="G8135">
        <v>1968</v>
      </c>
      <c r="H8135">
        <v>33098.573600000003</v>
      </c>
      <c r="I8135">
        <v>705.74858218771305</v>
      </c>
      <c r="J8135">
        <v>23359271.390635699</v>
      </c>
      <c r="K8135">
        <f t="shared" si="382"/>
        <v>0.70574858218771308</v>
      </c>
      <c r="L8135">
        <f t="shared" si="383"/>
        <v>23359.271390635673</v>
      </c>
    </row>
    <row r="8136" spans="1:12" x14ac:dyDescent="0.3">
      <c r="A8136" t="s">
        <v>52</v>
      </c>
      <c r="B8136" t="s">
        <v>647</v>
      </c>
      <c r="C8136" t="s">
        <v>642</v>
      </c>
      <c r="D8136" t="s">
        <v>49</v>
      </c>
      <c r="E8136" t="str">
        <f>VLOOKUP(D8136,Abbrev!$A$6:$B$67,2,FALSE)</f>
        <v>Weak-L</v>
      </c>
      <c r="F8136" t="str">
        <f t="shared" si="381"/>
        <v/>
      </c>
      <c r="G8136">
        <v>1968</v>
      </c>
      <c r="H8136">
        <v>33098.573600000003</v>
      </c>
      <c r="I8136">
        <v>6.9223426214578403</v>
      </c>
      <c r="J8136">
        <v>229119.66674073899</v>
      </c>
      <c r="K8136">
        <f t="shared" si="382"/>
        <v>6.9223426214578406E-3</v>
      </c>
      <c r="L8136">
        <f t="shared" si="383"/>
        <v>229.11966674073929</v>
      </c>
    </row>
    <row r="8137" spans="1:12" x14ac:dyDescent="0.3">
      <c r="A8137" t="s">
        <v>52</v>
      </c>
      <c r="B8137" t="s">
        <v>647</v>
      </c>
      <c r="C8137" t="s">
        <v>642</v>
      </c>
      <c r="D8137" t="s">
        <v>7</v>
      </c>
      <c r="E8137" t="str">
        <f>VLOOKUP(D8137,Abbrev!$A$6:$B$67,2,FALSE)</f>
        <v>Alosines</v>
      </c>
      <c r="F8137" t="str">
        <f t="shared" si="381"/>
        <v/>
      </c>
      <c r="G8137">
        <v>1969</v>
      </c>
      <c r="H8137">
        <v>33098.573600000003</v>
      </c>
      <c r="I8137">
        <v>127.07870274964699</v>
      </c>
      <c r="J8137">
        <v>4206123.7959516998</v>
      </c>
      <c r="K8137">
        <f t="shared" si="382"/>
        <v>0.127078702749647</v>
      </c>
      <c r="L8137">
        <f t="shared" si="383"/>
        <v>4206.1237959517139</v>
      </c>
    </row>
    <row r="8138" spans="1:12" x14ac:dyDescent="0.3">
      <c r="A8138" t="s">
        <v>52</v>
      </c>
      <c r="B8138" t="s">
        <v>647</v>
      </c>
      <c r="C8138" t="s">
        <v>642</v>
      </c>
      <c r="D8138" t="s">
        <v>8</v>
      </c>
      <c r="E8138" t="str">
        <f>VLOOKUP(D8138,Abbrev!$A$6:$B$67,2,FALSE)</f>
        <v>Herring</v>
      </c>
      <c r="F8138" t="str">
        <f t="shared" si="381"/>
        <v/>
      </c>
      <c r="G8138">
        <v>1969</v>
      </c>
      <c r="H8138">
        <v>33098.573600000003</v>
      </c>
      <c r="I8138">
        <v>1340.3531142055299</v>
      </c>
      <c r="J8138">
        <v>44363776.200520799</v>
      </c>
      <c r="K8138">
        <f t="shared" si="382"/>
        <v>1.3403531142055298</v>
      </c>
      <c r="L8138">
        <f t="shared" si="383"/>
        <v>44363.776200520937</v>
      </c>
    </row>
    <row r="8139" spans="1:12" x14ac:dyDescent="0.3">
      <c r="A8139" t="s">
        <v>52</v>
      </c>
      <c r="B8139" t="s">
        <v>647</v>
      </c>
      <c r="C8139" t="s">
        <v>642</v>
      </c>
      <c r="D8139" t="s">
        <v>9</v>
      </c>
      <c r="E8139" t="str">
        <f>VLOOKUP(D8139,Abbrev!$A$6:$B$67,2,FALSE)</f>
        <v>Mack</v>
      </c>
      <c r="F8139" t="str">
        <f t="shared" si="381"/>
        <v/>
      </c>
      <c r="G8139">
        <v>1969</v>
      </c>
      <c r="H8139">
        <v>33098.573600000003</v>
      </c>
      <c r="I8139">
        <v>74.132169329303395</v>
      </c>
      <c r="J8139">
        <v>2453669.0626736102</v>
      </c>
      <c r="K8139">
        <f t="shared" si="382"/>
        <v>7.4132169329303388E-2</v>
      </c>
      <c r="L8139">
        <f t="shared" si="383"/>
        <v>2453.6690626736113</v>
      </c>
    </row>
    <row r="8140" spans="1:12" x14ac:dyDescent="0.3">
      <c r="A8140" t="s">
        <v>52</v>
      </c>
      <c r="B8140" t="s">
        <v>647</v>
      </c>
      <c r="C8140" t="s">
        <v>642</v>
      </c>
      <c r="D8140" t="s">
        <v>10</v>
      </c>
      <c r="E8140" t="str">
        <f>VLOOKUP(D8140,Abbrev!$A$6:$B$67,2,FALSE)</f>
        <v>Butter</v>
      </c>
      <c r="F8140" t="str">
        <f t="shared" si="381"/>
        <v/>
      </c>
      <c r="G8140">
        <v>1969</v>
      </c>
      <c r="H8140">
        <v>33098.573600000003</v>
      </c>
      <c r="I8140">
        <v>2684.8728400038799</v>
      </c>
      <c r="J8140">
        <v>88865461.301509306</v>
      </c>
      <c r="K8140">
        <f t="shared" si="382"/>
        <v>2.6848728400038797</v>
      </c>
      <c r="L8140">
        <f t="shared" si="383"/>
        <v>88865.461301509451</v>
      </c>
    </row>
    <row r="8141" spans="1:12" x14ac:dyDescent="0.3">
      <c r="A8141" t="s">
        <v>52</v>
      </c>
      <c r="B8141" t="s">
        <v>647</v>
      </c>
      <c r="C8141" t="s">
        <v>642</v>
      </c>
      <c r="D8141" t="s">
        <v>11</v>
      </c>
      <c r="E8141" t="str">
        <f>VLOOKUP(D8141,Abbrev!$A$6:$B$67,2,FALSE)</f>
        <v>Dbenth-oth</v>
      </c>
      <c r="F8141" t="str">
        <f t="shared" si="381"/>
        <v/>
      </c>
      <c r="G8141">
        <v>1969</v>
      </c>
      <c r="H8141">
        <v>33098.573600000003</v>
      </c>
      <c r="I8141">
        <v>1166.36791401557</v>
      </c>
      <c r="J8141">
        <v>38605114.246722698</v>
      </c>
      <c r="K8141">
        <f t="shared" si="382"/>
        <v>1.1663679140155701</v>
      </c>
      <c r="L8141">
        <f t="shared" si="383"/>
        <v>38605.11424672282</v>
      </c>
    </row>
    <row r="8142" spans="1:12" x14ac:dyDescent="0.3">
      <c r="A8142" t="s">
        <v>52</v>
      </c>
      <c r="B8142" t="s">
        <v>647</v>
      </c>
      <c r="C8142" t="s">
        <v>642</v>
      </c>
      <c r="D8142" t="s">
        <v>12</v>
      </c>
      <c r="E8142" t="str">
        <f>VLOOKUP(D8142,Abbrev!$A$6:$B$67,2,FALSE)</f>
        <v>Dpisc-oth</v>
      </c>
      <c r="F8142" t="str">
        <f t="shared" si="381"/>
        <v/>
      </c>
      <c r="G8142">
        <v>1969</v>
      </c>
      <c r="H8142">
        <v>33098.573600000003</v>
      </c>
      <c r="I8142">
        <v>494.11306472989901</v>
      </c>
      <c r="J8142">
        <v>16354437.6396841</v>
      </c>
      <c r="K8142">
        <f t="shared" si="382"/>
        <v>0.49411306472989902</v>
      </c>
      <c r="L8142">
        <f t="shared" si="383"/>
        <v>16354.437639684129</v>
      </c>
    </row>
    <row r="8143" spans="1:12" x14ac:dyDescent="0.3">
      <c r="A8143" t="s">
        <v>52</v>
      </c>
      <c r="B8143" t="s">
        <v>647</v>
      </c>
      <c r="C8143" t="s">
        <v>642</v>
      </c>
      <c r="D8143" t="s">
        <v>13</v>
      </c>
      <c r="E8143" t="str">
        <f>VLOOKUP(D8143,Abbrev!$A$6:$B$67,2,FALSE)</f>
        <v>Haddock</v>
      </c>
      <c r="F8143" t="str">
        <f t="shared" si="381"/>
        <v/>
      </c>
      <c r="G8143">
        <v>1969</v>
      </c>
      <c r="H8143">
        <v>33098.573600000003</v>
      </c>
      <c r="I8143">
        <v>154.93220975885501</v>
      </c>
      <c r="J8143">
        <v>5128035.1477140896</v>
      </c>
      <c r="K8143">
        <f t="shared" si="382"/>
        <v>0.15493220975885502</v>
      </c>
      <c r="L8143">
        <f t="shared" si="383"/>
        <v>5128.0351477141021</v>
      </c>
    </row>
    <row r="8144" spans="1:12" x14ac:dyDescent="0.3">
      <c r="A8144" t="s">
        <v>52</v>
      </c>
      <c r="B8144" t="s">
        <v>647</v>
      </c>
      <c r="C8144" t="s">
        <v>642</v>
      </c>
      <c r="D8144" t="s">
        <v>27</v>
      </c>
      <c r="E8144" t="str">
        <f>VLOOKUP(D8144,Abbrev!$A$6:$B$67,2,FALSE)</f>
        <v>MedPel</v>
      </c>
      <c r="F8144" t="str">
        <f t="shared" si="381"/>
        <v/>
      </c>
      <c r="G8144">
        <v>1969</v>
      </c>
      <c r="H8144">
        <v>33098.573600000003</v>
      </c>
      <c r="I8144">
        <v>0</v>
      </c>
      <c r="J8144">
        <v>0</v>
      </c>
      <c r="K8144">
        <f t="shared" si="382"/>
        <v>0</v>
      </c>
      <c r="L8144">
        <f t="shared" si="383"/>
        <v>0</v>
      </c>
    </row>
    <row r="8145" spans="1:12" x14ac:dyDescent="0.3">
      <c r="A8145" t="s">
        <v>52</v>
      </c>
      <c r="B8145" t="s">
        <v>647</v>
      </c>
      <c r="C8145" t="s">
        <v>642</v>
      </c>
      <c r="D8145" t="s">
        <v>14</v>
      </c>
      <c r="E8145" t="str">
        <f>VLOOKUP(D8145,Abbrev!$A$6:$B$67,2,FALSE)</f>
        <v>Mesopel</v>
      </c>
      <c r="F8145" t="str">
        <f t="shared" si="381"/>
        <v/>
      </c>
      <c r="G8145">
        <v>1969</v>
      </c>
      <c r="H8145">
        <v>33098.573600000003</v>
      </c>
      <c r="I8145">
        <v>121.885344703512</v>
      </c>
      <c r="J8145">
        <v>4034231.0524305599</v>
      </c>
      <c r="K8145">
        <f t="shared" si="382"/>
        <v>0.12188534470351201</v>
      </c>
      <c r="L8145">
        <f t="shared" si="383"/>
        <v>4034.2310524305626</v>
      </c>
    </row>
    <row r="8146" spans="1:12" x14ac:dyDescent="0.3">
      <c r="A8146" t="s">
        <v>52</v>
      </c>
      <c r="B8146" t="s">
        <v>647</v>
      </c>
      <c r="C8146" t="s">
        <v>642</v>
      </c>
      <c r="D8146" t="s">
        <v>15</v>
      </c>
      <c r="E8146" t="str">
        <f>VLOOKUP(D8146,Abbrev!$A$6:$B$67,2,FALSE)</f>
        <v>Skate</v>
      </c>
      <c r="F8146" t="str">
        <f t="shared" si="381"/>
        <v/>
      </c>
      <c r="G8146">
        <v>1969</v>
      </c>
      <c r="H8146">
        <v>33098.573600000003</v>
      </c>
      <c r="I8146">
        <v>845.60060650732498</v>
      </c>
      <c r="J8146">
        <v>27988173.910687398</v>
      </c>
      <c r="K8146">
        <f t="shared" si="382"/>
        <v>0.84560060650732494</v>
      </c>
      <c r="L8146">
        <f t="shared" si="383"/>
        <v>27988.173910687336</v>
      </c>
    </row>
    <row r="8147" spans="1:12" x14ac:dyDescent="0.3">
      <c r="A8147" t="s">
        <v>52</v>
      </c>
      <c r="B8147" t="s">
        <v>647</v>
      </c>
      <c r="C8147" t="s">
        <v>642</v>
      </c>
      <c r="D8147" t="s">
        <v>16</v>
      </c>
      <c r="E8147" t="str">
        <f>VLOOKUP(D8147,Abbrev!$A$6:$B$67,2,FALSE)</f>
        <v>SmPel</v>
      </c>
      <c r="F8147" t="str">
        <f t="shared" si="381"/>
        <v/>
      </c>
      <c r="G8147">
        <v>1969</v>
      </c>
      <c r="H8147">
        <v>33098.573600000003</v>
      </c>
      <c r="I8147">
        <v>401.55986563450898</v>
      </c>
      <c r="J8147">
        <v>13291058.7675099</v>
      </c>
      <c r="K8147">
        <f t="shared" si="382"/>
        <v>0.40155986563450896</v>
      </c>
      <c r="L8147">
        <f t="shared" si="383"/>
        <v>13291.058767509907</v>
      </c>
    </row>
    <row r="8148" spans="1:12" x14ac:dyDescent="0.3">
      <c r="A8148" t="s">
        <v>52</v>
      </c>
      <c r="B8148" t="s">
        <v>647</v>
      </c>
      <c r="C8148" t="s">
        <v>642</v>
      </c>
      <c r="D8148" t="s">
        <v>17</v>
      </c>
      <c r="E8148" t="str">
        <f>VLOOKUP(D8148,Abbrev!$A$6:$B$67,2,FALSE)</f>
        <v>Squid</v>
      </c>
      <c r="F8148" t="str">
        <f t="shared" si="381"/>
        <v/>
      </c>
      <c r="G8148">
        <v>1969</v>
      </c>
      <c r="H8148">
        <v>33098.573600000003</v>
      </c>
      <c r="I8148">
        <v>2905.5791291108999</v>
      </c>
      <c r="J8148">
        <v>96170524.655500904</v>
      </c>
      <c r="K8148">
        <f t="shared" si="382"/>
        <v>2.9055791291109001</v>
      </c>
      <c r="L8148">
        <f t="shared" si="383"/>
        <v>96170.524655501038</v>
      </c>
    </row>
    <row r="8149" spans="1:12" x14ac:dyDescent="0.3">
      <c r="A8149" t="s">
        <v>52</v>
      </c>
      <c r="B8149" t="s">
        <v>647</v>
      </c>
      <c r="C8149" t="s">
        <v>642</v>
      </c>
      <c r="D8149" t="s">
        <v>18</v>
      </c>
      <c r="E8149" t="str">
        <f>VLOOKUP(D8149,Abbrev!$A$6:$B$67,2,FALSE)</f>
        <v>Dogfish-S</v>
      </c>
      <c r="F8149" t="str">
        <f t="shared" si="381"/>
        <v/>
      </c>
      <c r="G8149">
        <v>1969</v>
      </c>
      <c r="H8149">
        <v>33098.573600000003</v>
      </c>
      <c r="I8149">
        <v>1217.97564501529</v>
      </c>
      <c r="J8149">
        <v>40313256.529546</v>
      </c>
      <c r="K8149">
        <f t="shared" si="382"/>
        <v>1.2179756450152899</v>
      </c>
      <c r="L8149">
        <f t="shared" si="383"/>
        <v>40313.256529546052</v>
      </c>
    </row>
    <row r="8150" spans="1:12" x14ac:dyDescent="0.3">
      <c r="A8150" t="s">
        <v>52</v>
      </c>
      <c r="B8150" t="s">
        <v>647</v>
      </c>
      <c r="C8150" t="s">
        <v>642</v>
      </c>
      <c r="D8150" t="s">
        <v>19</v>
      </c>
      <c r="E8150" t="str">
        <f>VLOOKUP(D8150,Abbrev!$A$6:$B$67,2,FALSE)</f>
        <v>Dogfish-L</v>
      </c>
      <c r="F8150" t="str">
        <f t="shared" si="381"/>
        <v/>
      </c>
      <c r="G8150">
        <v>1969</v>
      </c>
      <c r="H8150">
        <v>33098.573600000003</v>
      </c>
      <c r="I8150">
        <v>3980.7122163703398</v>
      </c>
      <c r="J8150">
        <v>131755896.27395301</v>
      </c>
      <c r="K8150">
        <f t="shared" si="382"/>
        <v>3.9807122163703399</v>
      </c>
      <c r="L8150">
        <f t="shared" si="383"/>
        <v>131755.89627395282</v>
      </c>
    </row>
    <row r="8151" spans="1:12" x14ac:dyDescent="0.3">
      <c r="A8151" t="s">
        <v>52</v>
      </c>
      <c r="B8151" t="s">
        <v>647</v>
      </c>
      <c r="C8151" t="s">
        <v>642</v>
      </c>
      <c r="D8151" t="s">
        <v>20</v>
      </c>
      <c r="E8151" t="str">
        <f>VLOOKUP(D8151,Abbrev!$A$6:$B$67,2,FALSE)</f>
        <v>Hake-S</v>
      </c>
      <c r="F8151" t="str">
        <f t="shared" si="381"/>
        <v/>
      </c>
      <c r="G8151">
        <v>1969</v>
      </c>
      <c r="H8151">
        <v>33098.573600000003</v>
      </c>
      <c r="I8151">
        <v>1157.07234828678</v>
      </c>
      <c r="J8151">
        <v>38297444.280294701</v>
      </c>
      <c r="K8151">
        <f t="shared" si="382"/>
        <v>1.15707234828678</v>
      </c>
      <c r="L8151">
        <f t="shared" si="383"/>
        <v>38297.444280294825</v>
      </c>
    </row>
    <row r="8152" spans="1:12" x14ac:dyDescent="0.3">
      <c r="A8152" t="s">
        <v>52</v>
      </c>
      <c r="B8152" t="s">
        <v>647</v>
      </c>
      <c r="C8152" t="s">
        <v>642</v>
      </c>
      <c r="D8152" t="s">
        <v>21</v>
      </c>
      <c r="E8152" t="str">
        <f>VLOOKUP(D8152,Abbrev!$A$6:$B$67,2,FALSE)</f>
        <v>Hake-L</v>
      </c>
      <c r="F8152" t="str">
        <f t="shared" si="381"/>
        <v/>
      </c>
      <c r="G8152">
        <v>1969</v>
      </c>
      <c r="H8152">
        <v>33098.573600000003</v>
      </c>
      <c r="I8152">
        <v>284.28297383875599</v>
      </c>
      <c r="J8152">
        <v>9409360.9328289293</v>
      </c>
      <c r="K8152">
        <f t="shared" si="382"/>
        <v>0.284282973838756</v>
      </c>
      <c r="L8152">
        <f t="shared" si="383"/>
        <v>9409.3609328289403</v>
      </c>
    </row>
    <row r="8153" spans="1:12" x14ac:dyDescent="0.3">
      <c r="A8153" t="s">
        <v>52</v>
      </c>
      <c r="B8153" t="s">
        <v>647</v>
      </c>
      <c r="C8153" t="s">
        <v>642</v>
      </c>
      <c r="D8153" t="s">
        <v>22</v>
      </c>
      <c r="E8153" t="str">
        <f>VLOOKUP(D8153,Abbrev!$A$6:$B$67,2,FALSE)</f>
        <v>Cod-M</v>
      </c>
      <c r="F8153" t="str">
        <f t="shared" si="381"/>
        <v/>
      </c>
      <c r="G8153">
        <v>1969</v>
      </c>
      <c r="H8153">
        <v>33098.573600000003</v>
      </c>
      <c r="I8153">
        <v>6.8802900952219002</v>
      </c>
      <c r="J8153">
        <v>227727.78810605299</v>
      </c>
      <c r="K8153">
        <f t="shared" si="382"/>
        <v>6.8802900952219005E-3</v>
      </c>
      <c r="L8153">
        <f t="shared" si="383"/>
        <v>227.72778810605311</v>
      </c>
    </row>
    <row r="8154" spans="1:12" x14ac:dyDescent="0.3">
      <c r="A8154" t="s">
        <v>52</v>
      </c>
      <c r="B8154" t="s">
        <v>647</v>
      </c>
      <c r="C8154" t="s">
        <v>642</v>
      </c>
      <c r="D8154" t="s">
        <v>23</v>
      </c>
      <c r="E8154" t="str">
        <f>VLOOKUP(D8154,Abbrev!$A$6:$B$67,2,FALSE)</f>
        <v>Cod-L</v>
      </c>
      <c r="F8154" t="str">
        <f t="shared" si="381"/>
        <v/>
      </c>
      <c r="G8154">
        <v>1969</v>
      </c>
      <c r="H8154">
        <v>33098.573600000003</v>
      </c>
      <c r="I8154">
        <v>139.96105274040701</v>
      </c>
      <c r="J8154">
        <v>4632511.2052618396</v>
      </c>
      <c r="K8154">
        <f t="shared" si="382"/>
        <v>0.13996105274040702</v>
      </c>
      <c r="L8154">
        <f t="shared" si="383"/>
        <v>4632.5112052618442</v>
      </c>
    </row>
    <row r="8155" spans="1:12" x14ac:dyDescent="0.3">
      <c r="A8155" t="s">
        <v>52</v>
      </c>
      <c r="B8155" t="s">
        <v>647</v>
      </c>
      <c r="C8155" t="s">
        <v>642</v>
      </c>
      <c r="D8155" t="s">
        <v>24</v>
      </c>
      <c r="E8155" t="str">
        <f>VLOOKUP(D8155,Abbrev!$A$6:$B$67,2,FALSE)</f>
        <v>Yflound-S</v>
      </c>
      <c r="F8155" t="str">
        <f t="shared" si="381"/>
        <v/>
      </c>
      <c r="G8155">
        <v>1969</v>
      </c>
      <c r="H8155">
        <v>33098.573600000003</v>
      </c>
      <c r="I8155">
        <v>4.9479516695075398</v>
      </c>
      <c r="J8155">
        <v>163770.14250243799</v>
      </c>
      <c r="K8155">
        <f t="shared" si="382"/>
        <v>4.9479516695075396E-3</v>
      </c>
      <c r="L8155">
        <f t="shared" si="383"/>
        <v>163.7701425024382</v>
      </c>
    </row>
    <row r="8156" spans="1:12" x14ac:dyDescent="0.3">
      <c r="A8156" t="s">
        <v>52</v>
      </c>
      <c r="B8156" t="s">
        <v>647</v>
      </c>
      <c r="C8156" t="s">
        <v>642</v>
      </c>
      <c r="D8156" t="s">
        <v>25</v>
      </c>
      <c r="E8156" t="str">
        <f>VLOOKUP(D8156,Abbrev!$A$6:$B$67,2,FALSE)</f>
        <v>Yflound-L</v>
      </c>
      <c r="F8156" t="str">
        <f t="shared" si="381"/>
        <v/>
      </c>
      <c r="G8156">
        <v>1969</v>
      </c>
      <c r="H8156">
        <v>33098.573600000003</v>
      </c>
      <c r="I8156">
        <v>646.567387308354</v>
      </c>
      <c r="J8156">
        <v>21400458.256185301</v>
      </c>
      <c r="K8156">
        <f t="shared" si="382"/>
        <v>0.64656738730835395</v>
      </c>
      <c r="L8156">
        <f t="shared" si="383"/>
        <v>21400.458256185262</v>
      </c>
    </row>
    <row r="8157" spans="1:12" x14ac:dyDescent="0.3">
      <c r="A8157" t="s">
        <v>52</v>
      </c>
      <c r="B8157" t="s">
        <v>647</v>
      </c>
      <c r="C8157" t="s">
        <v>642</v>
      </c>
      <c r="D8157" t="s">
        <v>49</v>
      </c>
      <c r="E8157" t="str">
        <f>VLOOKUP(D8157,Abbrev!$A$6:$B$67,2,FALSE)</f>
        <v>Weak-L</v>
      </c>
      <c r="F8157" t="str">
        <f t="shared" si="381"/>
        <v/>
      </c>
      <c r="G8157">
        <v>1969</v>
      </c>
      <c r="H8157">
        <v>33098.573600000003</v>
      </c>
      <c r="I8157">
        <v>2.1570467072556299</v>
      </c>
      <c r="J8157">
        <v>71395.169198738193</v>
      </c>
      <c r="K8157">
        <f t="shared" si="382"/>
        <v>2.1570467072556301E-3</v>
      </c>
      <c r="L8157">
        <f t="shared" si="383"/>
        <v>71.395169198738131</v>
      </c>
    </row>
    <row r="8158" spans="1:12" x14ac:dyDescent="0.3">
      <c r="A8158" t="s">
        <v>52</v>
      </c>
      <c r="B8158" t="s">
        <v>647</v>
      </c>
      <c r="C8158" t="s">
        <v>642</v>
      </c>
      <c r="D8158" t="s">
        <v>7</v>
      </c>
      <c r="E8158" t="str">
        <f>VLOOKUP(D8158,Abbrev!$A$6:$B$67,2,FALSE)</f>
        <v>Alosines</v>
      </c>
      <c r="F8158" t="str">
        <f t="shared" si="381"/>
        <v/>
      </c>
      <c r="G8158">
        <v>1970</v>
      </c>
      <c r="H8158">
        <v>33098.573600000003</v>
      </c>
      <c r="I8158">
        <v>582.82578123778103</v>
      </c>
      <c r="J8158">
        <v>19290702.016276199</v>
      </c>
      <c r="K8158">
        <f t="shared" si="382"/>
        <v>0.58282578123778106</v>
      </c>
      <c r="L8158">
        <f t="shared" si="383"/>
        <v>19290.702016276198</v>
      </c>
    </row>
    <row r="8159" spans="1:12" x14ac:dyDescent="0.3">
      <c r="A8159" t="s">
        <v>52</v>
      </c>
      <c r="B8159" t="s">
        <v>647</v>
      </c>
      <c r="C8159" t="s">
        <v>642</v>
      </c>
      <c r="D8159" t="s">
        <v>8</v>
      </c>
      <c r="E8159" t="str">
        <f>VLOOKUP(D8159,Abbrev!$A$6:$B$67,2,FALSE)</f>
        <v>Herring</v>
      </c>
      <c r="F8159" t="str">
        <f t="shared" si="381"/>
        <v/>
      </c>
      <c r="G8159">
        <v>1970</v>
      </c>
      <c r="H8159">
        <v>33098.573600000003</v>
      </c>
      <c r="I8159">
        <v>2520.1144293533498</v>
      </c>
      <c r="J8159">
        <v>83412192.920373797</v>
      </c>
      <c r="K8159">
        <f t="shared" si="382"/>
        <v>2.5201144293533497</v>
      </c>
      <c r="L8159">
        <f t="shared" si="383"/>
        <v>83412.192920373855</v>
      </c>
    </row>
    <row r="8160" spans="1:12" x14ac:dyDescent="0.3">
      <c r="A8160" t="s">
        <v>52</v>
      </c>
      <c r="B8160" t="s">
        <v>647</v>
      </c>
      <c r="C8160" t="s">
        <v>642</v>
      </c>
      <c r="D8160" t="s">
        <v>9</v>
      </c>
      <c r="E8160" t="str">
        <f>VLOOKUP(D8160,Abbrev!$A$6:$B$67,2,FALSE)</f>
        <v>Mack</v>
      </c>
      <c r="F8160" t="str">
        <f t="shared" si="381"/>
        <v/>
      </c>
      <c r="G8160">
        <v>1970</v>
      </c>
      <c r="H8160">
        <v>33098.573600000003</v>
      </c>
      <c r="I8160">
        <v>680.65118743568598</v>
      </c>
      <c r="J8160">
        <v>22528583.423267499</v>
      </c>
      <c r="K8160">
        <f t="shared" si="382"/>
        <v>0.68065118743568598</v>
      </c>
      <c r="L8160">
        <f t="shared" si="383"/>
        <v>22528.58342326745</v>
      </c>
    </row>
    <row r="8161" spans="1:12" x14ac:dyDescent="0.3">
      <c r="A8161" t="s">
        <v>52</v>
      </c>
      <c r="B8161" t="s">
        <v>647</v>
      </c>
      <c r="C8161" t="s">
        <v>642</v>
      </c>
      <c r="D8161" t="s">
        <v>10</v>
      </c>
      <c r="E8161" t="str">
        <f>VLOOKUP(D8161,Abbrev!$A$6:$B$67,2,FALSE)</f>
        <v>Butter</v>
      </c>
      <c r="F8161" t="str">
        <f t="shared" si="381"/>
        <v/>
      </c>
      <c r="G8161">
        <v>1970</v>
      </c>
      <c r="H8161">
        <v>33098.573600000003</v>
      </c>
      <c r="I8161">
        <v>420.287876990629</v>
      </c>
      <c r="J8161">
        <v>13910929.2297621</v>
      </c>
      <c r="K8161">
        <f t="shared" si="382"/>
        <v>0.42028787699062903</v>
      </c>
      <c r="L8161">
        <f t="shared" si="383"/>
        <v>13910.929229762083</v>
      </c>
    </row>
    <row r="8162" spans="1:12" x14ac:dyDescent="0.3">
      <c r="A8162" t="s">
        <v>52</v>
      </c>
      <c r="B8162" t="s">
        <v>647</v>
      </c>
      <c r="C8162" t="s">
        <v>642</v>
      </c>
      <c r="D8162" t="s">
        <v>11</v>
      </c>
      <c r="E8162" t="str">
        <f>VLOOKUP(D8162,Abbrev!$A$6:$B$67,2,FALSE)</f>
        <v>Dbenth-oth</v>
      </c>
      <c r="F8162" t="str">
        <f t="shared" si="381"/>
        <v/>
      </c>
      <c r="G8162">
        <v>1970</v>
      </c>
      <c r="H8162">
        <v>33098.573600000003</v>
      </c>
      <c r="I8162">
        <v>1594.3012160185499</v>
      </c>
      <c r="J8162">
        <v>52769096.1389594</v>
      </c>
      <c r="K8162">
        <f t="shared" si="382"/>
        <v>1.5943012160185499</v>
      </c>
      <c r="L8162">
        <f t="shared" si="383"/>
        <v>52769.096138959481</v>
      </c>
    </row>
    <row r="8163" spans="1:12" x14ac:dyDescent="0.3">
      <c r="A8163" t="s">
        <v>52</v>
      </c>
      <c r="B8163" t="s">
        <v>647</v>
      </c>
      <c r="C8163" t="s">
        <v>642</v>
      </c>
      <c r="D8163" t="s">
        <v>12</v>
      </c>
      <c r="E8163" t="str">
        <f>VLOOKUP(D8163,Abbrev!$A$6:$B$67,2,FALSE)</f>
        <v>Dpisc-oth</v>
      </c>
      <c r="F8163" t="str">
        <f t="shared" si="381"/>
        <v/>
      </c>
      <c r="G8163">
        <v>1970</v>
      </c>
      <c r="H8163">
        <v>33098.573600000003</v>
      </c>
      <c r="I8163">
        <v>329.437591914363</v>
      </c>
      <c r="J8163">
        <v>10903914.3825843</v>
      </c>
      <c r="K8163">
        <f t="shared" si="382"/>
        <v>0.329437591914363</v>
      </c>
      <c r="L8163">
        <f t="shared" si="383"/>
        <v>10903.914382584309</v>
      </c>
    </row>
    <row r="8164" spans="1:12" x14ac:dyDescent="0.3">
      <c r="A8164" t="s">
        <v>52</v>
      </c>
      <c r="B8164" t="s">
        <v>647</v>
      </c>
      <c r="C8164" t="s">
        <v>642</v>
      </c>
      <c r="D8164" t="s">
        <v>13</v>
      </c>
      <c r="E8164" t="str">
        <f>VLOOKUP(D8164,Abbrev!$A$6:$B$67,2,FALSE)</f>
        <v>Haddock</v>
      </c>
      <c r="F8164" t="str">
        <f t="shared" si="381"/>
        <v/>
      </c>
      <c r="G8164">
        <v>1970</v>
      </c>
      <c r="H8164">
        <v>33098.573600000003</v>
      </c>
      <c r="I8164">
        <v>106.78278333765</v>
      </c>
      <c r="J8164">
        <v>3534357.8135140599</v>
      </c>
      <c r="K8164">
        <f t="shared" si="382"/>
        <v>0.10678278333765</v>
      </c>
      <c r="L8164">
        <f t="shared" si="383"/>
        <v>3534.3578135140624</v>
      </c>
    </row>
    <row r="8165" spans="1:12" x14ac:dyDescent="0.3">
      <c r="A8165" t="s">
        <v>52</v>
      </c>
      <c r="B8165" t="s">
        <v>647</v>
      </c>
      <c r="C8165" t="s">
        <v>642</v>
      </c>
      <c r="D8165" t="s">
        <v>14</v>
      </c>
      <c r="E8165" t="str">
        <f>VLOOKUP(D8165,Abbrev!$A$6:$B$67,2,FALSE)</f>
        <v>Mesopel</v>
      </c>
      <c r="F8165" t="str">
        <f t="shared" si="381"/>
        <v/>
      </c>
      <c r="G8165">
        <v>1970</v>
      </c>
      <c r="H8165">
        <v>33098.573600000003</v>
      </c>
      <c r="I8165">
        <v>0</v>
      </c>
      <c r="J8165">
        <v>0</v>
      </c>
      <c r="K8165">
        <f t="shared" si="382"/>
        <v>0</v>
      </c>
      <c r="L8165">
        <f t="shared" si="383"/>
        <v>0</v>
      </c>
    </row>
    <row r="8166" spans="1:12" x14ac:dyDescent="0.3">
      <c r="A8166" t="s">
        <v>52</v>
      </c>
      <c r="B8166" t="s">
        <v>647</v>
      </c>
      <c r="C8166" t="s">
        <v>642</v>
      </c>
      <c r="D8166" t="s">
        <v>15</v>
      </c>
      <c r="E8166" t="str">
        <f>VLOOKUP(D8166,Abbrev!$A$6:$B$67,2,FALSE)</f>
        <v>Skate</v>
      </c>
      <c r="F8166" t="str">
        <f t="shared" si="381"/>
        <v/>
      </c>
      <c r="G8166">
        <v>1970</v>
      </c>
      <c r="H8166">
        <v>33098.573600000003</v>
      </c>
      <c r="I8166">
        <v>808.685251355226</v>
      </c>
      <c r="J8166">
        <v>26766328.311215501</v>
      </c>
      <c r="K8166">
        <f t="shared" si="382"/>
        <v>0.80868525135522595</v>
      </c>
      <c r="L8166">
        <f t="shared" si="383"/>
        <v>26766.32831121545</v>
      </c>
    </row>
    <row r="8167" spans="1:12" x14ac:dyDescent="0.3">
      <c r="A8167" t="s">
        <v>52</v>
      </c>
      <c r="B8167" t="s">
        <v>647</v>
      </c>
      <c r="C8167" t="s">
        <v>642</v>
      </c>
      <c r="D8167" t="s">
        <v>16</v>
      </c>
      <c r="E8167" t="str">
        <f>VLOOKUP(D8167,Abbrev!$A$6:$B$67,2,FALSE)</f>
        <v>SmPel</v>
      </c>
      <c r="F8167" t="str">
        <f t="shared" si="381"/>
        <v/>
      </c>
      <c r="G8167">
        <v>1970</v>
      </c>
      <c r="H8167">
        <v>33098.573600000003</v>
      </c>
      <c r="I8167">
        <v>71.4566347912222</v>
      </c>
      <c r="J8167">
        <v>2365112.6858455902</v>
      </c>
      <c r="K8167">
        <f t="shared" si="382"/>
        <v>7.1456634791222204E-2</v>
      </c>
      <c r="L8167">
        <f t="shared" si="383"/>
        <v>2365.1126858455891</v>
      </c>
    </row>
    <row r="8168" spans="1:12" x14ac:dyDescent="0.3">
      <c r="A8168" t="s">
        <v>52</v>
      </c>
      <c r="B8168" t="s">
        <v>647</v>
      </c>
      <c r="C8168" t="s">
        <v>642</v>
      </c>
      <c r="D8168" t="s">
        <v>17</v>
      </c>
      <c r="E8168" t="str">
        <f>VLOOKUP(D8168,Abbrev!$A$6:$B$67,2,FALSE)</f>
        <v>Squid</v>
      </c>
      <c r="F8168" t="str">
        <f t="shared" si="381"/>
        <v/>
      </c>
      <c r="G8168">
        <v>1970</v>
      </c>
      <c r="H8168">
        <v>33098.573600000003</v>
      </c>
      <c r="I8168">
        <v>1030.3158497403699</v>
      </c>
      <c r="J8168">
        <v>34101984.9838783</v>
      </c>
      <c r="K8168">
        <f t="shared" si="382"/>
        <v>1.0303158497403699</v>
      </c>
      <c r="L8168">
        <f t="shared" si="383"/>
        <v>34101.984983878181</v>
      </c>
    </row>
    <row r="8169" spans="1:12" x14ac:dyDescent="0.3">
      <c r="A8169" t="s">
        <v>52</v>
      </c>
      <c r="B8169" t="s">
        <v>647</v>
      </c>
      <c r="C8169" t="s">
        <v>642</v>
      </c>
      <c r="D8169" t="s">
        <v>18</v>
      </c>
      <c r="E8169" t="str">
        <f>VLOOKUP(D8169,Abbrev!$A$6:$B$67,2,FALSE)</f>
        <v>Dogfish-S</v>
      </c>
      <c r="F8169" t="str">
        <f t="shared" si="381"/>
        <v/>
      </c>
      <c r="G8169">
        <v>1970</v>
      </c>
      <c r="H8169">
        <v>33098.573600000003</v>
      </c>
      <c r="I8169">
        <v>1532.6270218194099</v>
      </c>
      <c r="J8169">
        <v>50727768.2830384</v>
      </c>
      <c r="K8169">
        <f t="shared" si="382"/>
        <v>1.53262702181941</v>
      </c>
      <c r="L8169">
        <f t="shared" si="383"/>
        <v>50727.768283038553</v>
      </c>
    </row>
    <row r="8170" spans="1:12" x14ac:dyDescent="0.3">
      <c r="A8170" t="s">
        <v>52</v>
      </c>
      <c r="B8170" t="s">
        <v>647</v>
      </c>
      <c r="C8170" t="s">
        <v>642</v>
      </c>
      <c r="D8170" t="s">
        <v>19</v>
      </c>
      <c r="E8170" t="str">
        <f>VLOOKUP(D8170,Abbrev!$A$6:$B$67,2,FALSE)</f>
        <v>Dogfish-L</v>
      </c>
      <c r="F8170" t="str">
        <f t="shared" si="381"/>
        <v/>
      </c>
      <c r="G8170">
        <v>1970</v>
      </c>
      <c r="H8170">
        <v>33098.573600000003</v>
      </c>
      <c r="I8170">
        <v>4998.0735855289404</v>
      </c>
      <c r="J8170">
        <v>165429106.428846</v>
      </c>
      <c r="K8170">
        <f t="shared" si="382"/>
        <v>4.9980735855289407</v>
      </c>
      <c r="L8170">
        <f t="shared" si="383"/>
        <v>165429.10642884555</v>
      </c>
    </row>
    <row r="8171" spans="1:12" x14ac:dyDescent="0.3">
      <c r="A8171" t="s">
        <v>52</v>
      </c>
      <c r="B8171" t="s">
        <v>647</v>
      </c>
      <c r="C8171" t="s">
        <v>642</v>
      </c>
      <c r="D8171" t="s">
        <v>20</v>
      </c>
      <c r="E8171" t="str">
        <f>VLOOKUP(D8171,Abbrev!$A$6:$B$67,2,FALSE)</f>
        <v>Hake-S</v>
      </c>
      <c r="F8171" t="str">
        <f t="shared" si="381"/>
        <v/>
      </c>
      <c r="G8171">
        <v>1970</v>
      </c>
      <c r="H8171">
        <v>33098.573600000003</v>
      </c>
      <c r="I8171">
        <v>914.167952654705</v>
      </c>
      <c r="J8171">
        <v>30257655.2637031</v>
      </c>
      <c r="K8171">
        <f t="shared" si="382"/>
        <v>0.91416795265470496</v>
      </c>
      <c r="L8171">
        <f t="shared" si="383"/>
        <v>30257.655263703069</v>
      </c>
    </row>
    <row r="8172" spans="1:12" x14ac:dyDescent="0.3">
      <c r="A8172" t="s">
        <v>52</v>
      </c>
      <c r="B8172" t="s">
        <v>647</v>
      </c>
      <c r="C8172" t="s">
        <v>642</v>
      </c>
      <c r="D8172" t="s">
        <v>21</v>
      </c>
      <c r="E8172" t="str">
        <f>VLOOKUP(D8172,Abbrev!$A$6:$B$67,2,FALSE)</f>
        <v>Hake-L</v>
      </c>
      <c r="F8172" t="str">
        <f t="shared" si="381"/>
        <v/>
      </c>
      <c r="G8172">
        <v>1970</v>
      </c>
      <c r="H8172">
        <v>33098.573600000003</v>
      </c>
      <c r="I8172">
        <v>210.44412528247699</v>
      </c>
      <c r="J8172">
        <v>6965400.3693496697</v>
      </c>
      <c r="K8172">
        <f t="shared" si="382"/>
        <v>0.210444125282477</v>
      </c>
      <c r="L8172">
        <f t="shared" si="383"/>
        <v>6965.4003693496861</v>
      </c>
    </row>
    <row r="8173" spans="1:12" x14ac:dyDescent="0.3">
      <c r="A8173" t="s">
        <v>52</v>
      </c>
      <c r="B8173" t="s">
        <v>647</v>
      </c>
      <c r="C8173" t="s">
        <v>642</v>
      </c>
      <c r="D8173" t="s">
        <v>22</v>
      </c>
      <c r="E8173" t="str">
        <f>VLOOKUP(D8173,Abbrev!$A$6:$B$67,2,FALSE)</f>
        <v>Cod-M</v>
      </c>
      <c r="F8173" t="str">
        <f t="shared" si="381"/>
        <v/>
      </c>
      <c r="G8173">
        <v>1970</v>
      </c>
      <c r="H8173">
        <v>33098.573600000003</v>
      </c>
      <c r="I8173">
        <v>1.4254566962047299</v>
      </c>
      <c r="J8173">
        <v>47180.583372945097</v>
      </c>
      <c r="K8173">
        <f t="shared" si="382"/>
        <v>1.42545669620473E-3</v>
      </c>
      <c r="L8173">
        <f t="shared" si="383"/>
        <v>47.180583372945101</v>
      </c>
    </row>
    <row r="8174" spans="1:12" x14ac:dyDescent="0.3">
      <c r="A8174" t="s">
        <v>52</v>
      </c>
      <c r="B8174" t="s">
        <v>647</v>
      </c>
      <c r="C8174" t="s">
        <v>642</v>
      </c>
      <c r="D8174" t="s">
        <v>23</v>
      </c>
      <c r="E8174" t="str">
        <f>VLOOKUP(D8174,Abbrev!$A$6:$B$67,2,FALSE)</f>
        <v>Cod-L</v>
      </c>
      <c r="F8174" t="str">
        <f t="shared" si="381"/>
        <v/>
      </c>
      <c r="G8174">
        <v>1970</v>
      </c>
      <c r="H8174">
        <v>33098.573600000003</v>
      </c>
      <c r="I8174">
        <v>211.38198639306501</v>
      </c>
      <c r="J8174">
        <v>6996442.2343450496</v>
      </c>
      <c r="K8174">
        <f t="shared" si="382"/>
        <v>0.21138198639306502</v>
      </c>
      <c r="L8174">
        <f t="shared" si="383"/>
        <v>6996.4422343450615</v>
      </c>
    </row>
    <row r="8175" spans="1:12" x14ac:dyDescent="0.3">
      <c r="A8175" t="s">
        <v>52</v>
      </c>
      <c r="B8175" t="s">
        <v>647</v>
      </c>
      <c r="C8175" t="s">
        <v>642</v>
      </c>
      <c r="D8175" t="s">
        <v>24</v>
      </c>
      <c r="E8175" t="str">
        <f>VLOOKUP(D8175,Abbrev!$A$6:$B$67,2,FALSE)</f>
        <v>Yflound-S</v>
      </c>
      <c r="F8175" t="str">
        <f t="shared" si="381"/>
        <v/>
      </c>
      <c r="G8175">
        <v>1970</v>
      </c>
      <c r="H8175">
        <v>33098.573600000003</v>
      </c>
      <c r="I8175">
        <v>2.9144441508298198</v>
      </c>
      <c r="J8175">
        <v>96463.944229330198</v>
      </c>
      <c r="K8175">
        <f t="shared" si="382"/>
        <v>2.91444415082982E-3</v>
      </c>
      <c r="L8175">
        <f t="shared" si="383"/>
        <v>96.463944229330309</v>
      </c>
    </row>
    <row r="8176" spans="1:12" x14ac:dyDescent="0.3">
      <c r="A8176" t="s">
        <v>52</v>
      </c>
      <c r="B8176" t="s">
        <v>647</v>
      </c>
      <c r="C8176" t="s">
        <v>642</v>
      </c>
      <c r="D8176" t="s">
        <v>25</v>
      </c>
      <c r="E8176" t="str">
        <f>VLOOKUP(D8176,Abbrev!$A$6:$B$67,2,FALSE)</f>
        <v>Yflound-L</v>
      </c>
      <c r="F8176" t="str">
        <f t="shared" si="381"/>
        <v/>
      </c>
      <c r="G8176">
        <v>1970</v>
      </c>
      <c r="H8176">
        <v>33098.573600000003</v>
      </c>
      <c r="I8176">
        <v>1081.3652521342999</v>
      </c>
      <c r="J8176">
        <v>35791647.386249803</v>
      </c>
      <c r="K8176">
        <f t="shared" si="382"/>
        <v>1.0813652521343</v>
      </c>
      <c r="L8176">
        <f t="shared" si="383"/>
        <v>35791.647386249693</v>
      </c>
    </row>
    <row r="8177" spans="1:12" x14ac:dyDescent="0.3">
      <c r="A8177" t="s">
        <v>52</v>
      </c>
      <c r="B8177" t="s">
        <v>647</v>
      </c>
      <c r="C8177" t="s">
        <v>642</v>
      </c>
      <c r="D8177" t="s">
        <v>7</v>
      </c>
      <c r="E8177" t="str">
        <f>VLOOKUP(D8177,Abbrev!$A$6:$B$67,2,FALSE)</f>
        <v>Alosines</v>
      </c>
      <c r="F8177" t="str">
        <f t="shared" si="381"/>
        <v/>
      </c>
      <c r="G8177">
        <v>1971</v>
      </c>
      <c r="H8177">
        <v>33098.573600000003</v>
      </c>
      <c r="I8177">
        <v>231.031799027045</v>
      </c>
      <c r="J8177">
        <v>7646823.0040370403</v>
      </c>
      <c r="K8177">
        <f t="shared" si="382"/>
        <v>0.23103179902704499</v>
      </c>
      <c r="L8177">
        <f t="shared" si="383"/>
        <v>7646.8230040370581</v>
      </c>
    </row>
    <row r="8178" spans="1:12" x14ac:dyDescent="0.3">
      <c r="A8178" t="s">
        <v>52</v>
      </c>
      <c r="B8178" t="s">
        <v>647</v>
      </c>
      <c r="C8178" t="s">
        <v>642</v>
      </c>
      <c r="D8178" t="s">
        <v>8</v>
      </c>
      <c r="E8178" t="str">
        <f>VLOOKUP(D8178,Abbrev!$A$6:$B$67,2,FALSE)</f>
        <v>Herring</v>
      </c>
      <c r="F8178" t="str">
        <f t="shared" si="381"/>
        <v/>
      </c>
      <c r="G8178">
        <v>1971</v>
      </c>
      <c r="H8178">
        <v>33098.573600000003</v>
      </c>
      <c r="I8178">
        <v>465.18081443599601</v>
      </c>
      <c r="J8178">
        <v>15396821.4239177</v>
      </c>
      <c r="K8178">
        <f t="shared" si="382"/>
        <v>0.46518081443599602</v>
      </c>
      <c r="L8178">
        <f t="shared" si="383"/>
        <v>15396.821423917758</v>
      </c>
    </row>
    <row r="8179" spans="1:12" x14ac:dyDescent="0.3">
      <c r="A8179" t="s">
        <v>52</v>
      </c>
      <c r="B8179" t="s">
        <v>647</v>
      </c>
      <c r="C8179" t="s">
        <v>642</v>
      </c>
      <c r="D8179" t="s">
        <v>9</v>
      </c>
      <c r="E8179" t="str">
        <f>VLOOKUP(D8179,Abbrev!$A$6:$B$67,2,FALSE)</f>
        <v>Mack</v>
      </c>
      <c r="F8179" t="str">
        <f t="shared" si="381"/>
        <v/>
      </c>
      <c r="G8179">
        <v>1971</v>
      </c>
      <c r="H8179">
        <v>33098.573600000003</v>
      </c>
      <c r="I8179">
        <v>1836.26507108231</v>
      </c>
      <c r="J8179">
        <v>60777754.604327001</v>
      </c>
      <c r="K8179">
        <f t="shared" si="382"/>
        <v>1.8362650710823101</v>
      </c>
      <c r="L8179">
        <f t="shared" si="383"/>
        <v>60777.754604327078</v>
      </c>
    </row>
    <row r="8180" spans="1:12" x14ac:dyDescent="0.3">
      <c r="A8180" t="s">
        <v>52</v>
      </c>
      <c r="B8180" t="s">
        <v>647</v>
      </c>
      <c r="C8180" t="s">
        <v>642</v>
      </c>
      <c r="D8180" t="s">
        <v>10</v>
      </c>
      <c r="E8180" t="str">
        <f>VLOOKUP(D8180,Abbrev!$A$6:$B$67,2,FALSE)</f>
        <v>Butter</v>
      </c>
      <c r="F8180" t="str">
        <f t="shared" si="381"/>
        <v/>
      </c>
      <c r="G8180">
        <v>1971</v>
      </c>
      <c r="H8180">
        <v>33098.573600000003</v>
      </c>
      <c r="I8180">
        <v>1038.4167908999</v>
      </c>
      <c r="J8180">
        <v>34370114.581076302</v>
      </c>
      <c r="K8180">
        <f t="shared" si="382"/>
        <v>1.0384167908999</v>
      </c>
      <c r="L8180">
        <f t="shared" si="383"/>
        <v>34370.114581076152</v>
      </c>
    </row>
    <row r="8181" spans="1:12" x14ac:dyDescent="0.3">
      <c r="A8181" t="s">
        <v>52</v>
      </c>
      <c r="B8181" t="s">
        <v>647</v>
      </c>
      <c r="C8181" t="s">
        <v>642</v>
      </c>
      <c r="D8181" t="s">
        <v>11</v>
      </c>
      <c r="E8181" t="str">
        <f>VLOOKUP(D8181,Abbrev!$A$6:$B$67,2,FALSE)</f>
        <v>Dbenth-oth</v>
      </c>
      <c r="F8181" t="str">
        <f t="shared" si="381"/>
        <v/>
      </c>
      <c r="G8181">
        <v>1971</v>
      </c>
      <c r="H8181">
        <v>33098.573600000003</v>
      </c>
      <c r="I8181">
        <v>621.55308248790402</v>
      </c>
      <c r="J8181">
        <v>20572520.447032802</v>
      </c>
      <c r="K8181">
        <f t="shared" si="382"/>
        <v>0.62155308248790397</v>
      </c>
      <c r="L8181">
        <f t="shared" si="383"/>
        <v>20572.520447032763</v>
      </c>
    </row>
    <row r="8182" spans="1:12" x14ac:dyDescent="0.3">
      <c r="A8182" t="s">
        <v>52</v>
      </c>
      <c r="B8182" t="s">
        <v>647</v>
      </c>
      <c r="C8182" t="s">
        <v>642</v>
      </c>
      <c r="D8182" t="s">
        <v>12</v>
      </c>
      <c r="E8182" t="str">
        <f>VLOOKUP(D8182,Abbrev!$A$6:$B$67,2,FALSE)</f>
        <v>Dpisc-oth</v>
      </c>
      <c r="F8182" t="str">
        <f t="shared" si="381"/>
        <v/>
      </c>
      <c r="G8182">
        <v>1971</v>
      </c>
      <c r="H8182">
        <v>33098.573600000003</v>
      </c>
      <c r="I8182">
        <v>175.11293081769199</v>
      </c>
      <c r="J8182">
        <v>5795988.2289811</v>
      </c>
      <c r="K8182">
        <f t="shared" si="382"/>
        <v>0.175112930817692</v>
      </c>
      <c r="L8182">
        <f t="shared" si="383"/>
        <v>5795.9882289810876</v>
      </c>
    </row>
    <row r="8183" spans="1:12" x14ac:dyDescent="0.3">
      <c r="A8183" t="s">
        <v>52</v>
      </c>
      <c r="B8183" t="s">
        <v>647</v>
      </c>
      <c r="C8183" t="s">
        <v>642</v>
      </c>
      <c r="D8183" t="s">
        <v>13</v>
      </c>
      <c r="E8183" t="str">
        <f>VLOOKUP(D8183,Abbrev!$A$6:$B$67,2,FALSE)</f>
        <v>Haddock</v>
      </c>
      <c r="F8183" t="str">
        <f t="shared" si="381"/>
        <v/>
      </c>
      <c r="G8183">
        <v>1971</v>
      </c>
      <c r="H8183">
        <v>33098.573600000003</v>
      </c>
      <c r="I8183">
        <v>302.10140187118702</v>
      </c>
      <c r="J8183">
        <v>9999125.4844966494</v>
      </c>
      <c r="K8183">
        <f t="shared" si="382"/>
        <v>0.302101401871187</v>
      </c>
      <c r="L8183">
        <f t="shared" si="383"/>
        <v>9999.1254844966625</v>
      </c>
    </row>
    <row r="8184" spans="1:12" x14ac:dyDescent="0.3">
      <c r="A8184" t="s">
        <v>52</v>
      </c>
      <c r="B8184" t="s">
        <v>647</v>
      </c>
      <c r="C8184" t="s">
        <v>642</v>
      </c>
      <c r="D8184" t="s">
        <v>27</v>
      </c>
      <c r="E8184" t="str">
        <f>VLOOKUP(D8184,Abbrev!$A$6:$B$67,2,FALSE)</f>
        <v>MedPel</v>
      </c>
      <c r="F8184" t="str">
        <f t="shared" si="381"/>
        <v/>
      </c>
      <c r="G8184">
        <v>1971</v>
      </c>
      <c r="H8184">
        <v>33098.573600000003</v>
      </c>
      <c r="I8184">
        <v>2.8639086787564798</v>
      </c>
      <c r="J8184">
        <v>94791.292187500003</v>
      </c>
      <c r="K8184">
        <f t="shared" si="382"/>
        <v>2.8639086787564799E-3</v>
      </c>
      <c r="L8184">
        <f t="shared" si="383"/>
        <v>94.791292187500119</v>
      </c>
    </row>
    <row r="8185" spans="1:12" x14ac:dyDescent="0.3">
      <c r="A8185" t="s">
        <v>52</v>
      </c>
      <c r="B8185" t="s">
        <v>647</v>
      </c>
      <c r="C8185" t="s">
        <v>642</v>
      </c>
      <c r="D8185" t="s">
        <v>14</v>
      </c>
      <c r="E8185" t="str">
        <f>VLOOKUP(D8185,Abbrev!$A$6:$B$67,2,FALSE)</f>
        <v>Mesopel</v>
      </c>
      <c r="F8185" t="str">
        <f t="shared" si="381"/>
        <v/>
      </c>
      <c r="G8185">
        <v>1971</v>
      </c>
      <c r="H8185">
        <v>33098.573600000003</v>
      </c>
      <c r="I8185">
        <v>0.49474668969487601</v>
      </c>
      <c r="J8185">
        <v>16375.409722222201</v>
      </c>
      <c r="K8185">
        <f t="shared" si="382"/>
        <v>4.9474668969487598E-4</v>
      </c>
      <c r="L8185">
        <f t="shared" si="383"/>
        <v>16.375409722222216</v>
      </c>
    </row>
    <row r="8186" spans="1:12" x14ac:dyDescent="0.3">
      <c r="A8186" t="s">
        <v>52</v>
      </c>
      <c r="B8186" t="s">
        <v>647</v>
      </c>
      <c r="C8186" t="s">
        <v>642</v>
      </c>
      <c r="D8186" t="s">
        <v>15</v>
      </c>
      <c r="E8186" t="str">
        <f>VLOOKUP(D8186,Abbrev!$A$6:$B$67,2,FALSE)</f>
        <v>Skate</v>
      </c>
      <c r="F8186" t="str">
        <f t="shared" si="381"/>
        <v/>
      </c>
      <c r="G8186">
        <v>1971</v>
      </c>
      <c r="H8186">
        <v>33098.573600000003</v>
      </c>
      <c r="I8186">
        <v>501.85835024545401</v>
      </c>
      <c r="J8186">
        <v>16610795.5423737</v>
      </c>
      <c r="K8186">
        <f t="shared" si="382"/>
        <v>0.501858350245454</v>
      </c>
      <c r="L8186">
        <f t="shared" si="383"/>
        <v>16610.79554237374</v>
      </c>
    </row>
    <row r="8187" spans="1:12" x14ac:dyDescent="0.3">
      <c r="A8187" t="s">
        <v>52</v>
      </c>
      <c r="B8187" t="s">
        <v>647</v>
      </c>
      <c r="C8187" t="s">
        <v>642</v>
      </c>
      <c r="D8187" t="s">
        <v>16</v>
      </c>
      <c r="E8187" t="str">
        <f>VLOOKUP(D8187,Abbrev!$A$6:$B$67,2,FALSE)</f>
        <v>SmPel</v>
      </c>
      <c r="F8187" t="str">
        <f t="shared" si="381"/>
        <v/>
      </c>
      <c r="G8187">
        <v>1971</v>
      </c>
      <c r="H8187">
        <v>33098.573600000003</v>
      </c>
      <c r="I8187">
        <v>200.48653839234299</v>
      </c>
      <c r="J8187">
        <v>6635818.4467882002</v>
      </c>
      <c r="K8187">
        <f t="shared" si="382"/>
        <v>0.20048653839234298</v>
      </c>
      <c r="L8187">
        <f t="shared" si="383"/>
        <v>6635.8184467881902</v>
      </c>
    </row>
    <row r="8188" spans="1:12" x14ac:dyDescent="0.3">
      <c r="A8188" t="s">
        <v>52</v>
      </c>
      <c r="B8188" t="s">
        <v>647</v>
      </c>
      <c r="C8188" t="s">
        <v>642</v>
      </c>
      <c r="D8188" t="s">
        <v>17</v>
      </c>
      <c r="E8188" t="str">
        <f>VLOOKUP(D8188,Abbrev!$A$6:$B$67,2,FALSE)</f>
        <v>Squid</v>
      </c>
      <c r="F8188" t="str">
        <f t="shared" si="381"/>
        <v/>
      </c>
      <c r="G8188">
        <v>1971</v>
      </c>
      <c r="H8188">
        <v>33098.573600000003</v>
      </c>
      <c r="I8188">
        <v>2375.7545194847298</v>
      </c>
      <c r="J8188">
        <v>78634085.818697795</v>
      </c>
      <c r="K8188">
        <f t="shared" si="382"/>
        <v>2.37575451948473</v>
      </c>
      <c r="L8188">
        <f t="shared" si="383"/>
        <v>78634.085818697975</v>
      </c>
    </row>
    <row r="8189" spans="1:12" x14ac:dyDescent="0.3">
      <c r="A8189" t="s">
        <v>52</v>
      </c>
      <c r="B8189" t="s">
        <v>647</v>
      </c>
      <c r="C8189" t="s">
        <v>642</v>
      </c>
      <c r="D8189" t="s">
        <v>18</v>
      </c>
      <c r="E8189" t="str">
        <f>VLOOKUP(D8189,Abbrev!$A$6:$B$67,2,FALSE)</f>
        <v>Dogfish-S</v>
      </c>
      <c r="F8189" t="str">
        <f t="shared" si="381"/>
        <v/>
      </c>
      <c r="G8189">
        <v>1971</v>
      </c>
      <c r="H8189">
        <v>33098.573600000003</v>
      </c>
      <c r="I8189">
        <v>853.35401696330996</v>
      </c>
      <c r="J8189">
        <v>28244800.7373158</v>
      </c>
      <c r="K8189">
        <f t="shared" si="382"/>
        <v>0.85335401696330992</v>
      </c>
      <c r="L8189">
        <f t="shared" si="383"/>
        <v>28244.800737315763</v>
      </c>
    </row>
    <row r="8190" spans="1:12" x14ac:dyDescent="0.3">
      <c r="A8190" t="s">
        <v>52</v>
      </c>
      <c r="B8190" t="s">
        <v>647</v>
      </c>
      <c r="C8190" t="s">
        <v>642</v>
      </c>
      <c r="D8190" t="s">
        <v>19</v>
      </c>
      <c r="E8190" t="str">
        <f>VLOOKUP(D8190,Abbrev!$A$6:$B$67,2,FALSE)</f>
        <v>Dogfish-L</v>
      </c>
      <c r="F8190" t="str">
        <f t="shared" si="381"/>
        <v/>
      </c>
      <c r="G8190">
        <v>1971</v>
      </c>
      <c r="H8190">
        <v>33098.573600000003</v>
      </c>
      <c r="I8190">
        <v>7778.4166325556198</v>
      </c>
      <c r="J8190">
        <v>257454495.40410599</v>
      </c>
      <c r="K8190">
        <f t="shared" si="382"/>
        <v>7.7784166325556194</v>
      </c>
      <c r="L8190">
        <f t="shared" si="383"/>
        <v>257454.49540410636</v>
      </c>
    </row>
    <row r="8191" spans="1:12" x14ac:dyDescent="0.3">
      <c r="A8191" t="s">
        <v>52</v>
      </c>
      <c r="B8191" t="s">
        <v>647</v>
      </c>
      <c r="C8191" t="s">
        <v>642</v>
      </c>
      <c r="D8191" t="s">
        <v>30</v>
      </c>
      <c r="E8191" t="str">
        <f>VLOOKUP(D8191,Abbrev!$A$6:$B$67,2,FALSE)</f>
        <v>Menh-L</v>
      </c>
      <c r="F8191" t="str">
        <f t="shared" si="381"/>
        <v/>
      </c>
      <c r="G8191">
        <v>1971</v>
      </c>
      <c r="H8191">
        <v>33098.573600000003</v>
      </c>
      <c r="I8191">
        <v>2.3841288492949801</v>
      </c>
      <c r="J8191">
        <v>78911.264190273301</v>
      </c>
      <c r="K8191">
        <f t="shared" si="382"/>
        <v>2.3841288492949799E-3</v>
      </c>
      <c r="L8191">
        <f t="shared" si="383"/>
        <v>78.911264190273215</v>
      </c>
    </row>
    <row r="8192" spans="1:12" x14ac:dyDescent="0.3">
      <c r="A8192" t="s">
        <v>52</v>
      </c>
      <c r="B8192" t="s">
        <v>647</v>
      </c>
      <c r="C8192" t="s">
        <v>642</v>
      </c>
      <c r="D8192" t="s">
        <v>20</v>
      </c>
      <c r="E8192" t="str">
        <f>VLOOKUP(D8192,Abbrev!$A$6:$B$67,2,FALSE)</f>
        <v>Hake-S</v>
      </c>
      <c r="F8192" t="str">
        <f t="shared" si="381"/>
        <v/>
      </c>
      <c r="G8192">
        <v>1971</v>
      </c>
      <c r="H8192">
        <v>33098.573600000003</v>
      </c>
      <c r="I8192">
        <v>1552.79659488261</v>
      </c>
      <c r="J8192">
        <v>51395352.381551601</v>
      </c>
      <c r="K8192">
        <f t="shared" si="382"/>
        <v>1.5527965948826099</v>
      </c>
      <c r="L8192">
        <f t="shared" si="383"/>
        <v>51395.352381551449</v>
      </c>
    </row>
    <row r="8193" spans="1:12" x14ac:dyDescent="0.3">
      <c r="A8193" t="s">
        <v>52</v>
      </c>
      <c r="B8193" t="s">
        <v>647</v>
      </c>
      <c r="C8193" t="s">
        <v>642</v>
      </c>
      <c r="D8193" t="s">
        <v>21</v>
      </c>
      <c r="E8193" t="str">
        <f>VLOOKUP(D8193,Abbrev!$A$6:$B$67,2,FALSE)</f>
        <v>Hake-L</v>
      </c>
      <c r="F8193" t="str">
        <f t="shared" si="381"/>
        <v/>
      </c>
      <c r="G8193">
        <v>1971</v>
      </c>
      <c r="H8193">
        <v>33098.573600000003</v>
      </c>
      <c r="I8193">
        <v>308.405028650014</v>
      </c>
      <c r="J8193">
        <v>10207766.539382599</v>
      </c>
      <c r="K8193">
        <f t="shared" si="382"/>
        <v>0.30840502865001401</v>
      </c>
      <c r="L8193">
        <f t="shared" si="383"/>
        <v>10207.766539382599</v>
      </c>
    </row>
    <row r="8194" spans="1:12" x14ac:dyDescent="0.3">
      <c r="A8194" t="s">
        <v>52</v>
      </c>
      <c r="B8194" t="s">
        <v>647</v>
      </c>
      <c r="C8194" t="s">
        <v>642</v>
      </c>
      <c r="D8194" t="s">
        <v>26</v>
      </c>
      <c r="E8194" t="str">
        <f>VLOOKUP(D8194,Abbrev!$A$6:$B$67,2,FALSE)</f>
        <v>Cod-S</v>
      </c>
      <c r="F8194" t="str">
        <f t="shared" si="381"/>
        <v/>
      </c>
      <c r="G8194">
        <v>1971</v>
      </c>
      <c r="H8194">
        <v>33098.573600000003</v>
      </c>
      <c r="I8194">
        <v>5.71306637987657E-4</v>
      </c>
      <c r="J8194">
        <v>18.909434805602999</v>
      </c>
      <c r="K8194">
        <f t="shared" si="382"/>
        <v>5.7130663798765701E-7</v>
      </c>
      <c r="L8194">
        <f t="shared" si="383"/>
        <v>1.8909434805603025E-2</v>
      </c>
    </row>
    <row r="8195" spans="1:12" x14ac:dyDescent="0.3">
      <c r="A8195" t="s">
        <v>52</v>
      </c>
      <c r="B8195" t="s">
        <v>647</v>
      </c>
      <c r="C8195" t="s">
        <v>642</v>
      </c>
      <c r="D8195" t="s">
        <v>22</v>
      </c>
      <c r="E8195" t="str">
        <f>VLOOKUP(D8195,Abbrev!$A$6:$B$67,2,FALSE)</f>
        <v>Cod-M</v>
      </c>
      <c r="F8195" t="str">
        <f t="shared" ref="F8195:F8258" si="384">IF(G8195&lt;=1967,"A",IF(AND(G8195&gt;=1996,G8195&lt;=2000),"B",IF(G8195&gt;=2009,"C","")))</f>
        <v/>
      </c>
      <c r="G8195">
        <v>1971</v>
      </c>
      <c r="H8195">
        <v>33098.573600000003</v>
      </c>
      <c r="I8195">
        <v>1.2480447410845501</v>
      </c>
      <c r="J8195">
        <v>41308.500718879797</v>
      </c>
      <c r="K8195">
        <f t="shared" ref="K8195:K8258" si="385">I8195/1000</f>
        <v>1.2480447410845501E-3</v>
      </c>
      <c r="L8195">
        <f t="shared" ref="L8195:L8258" si="386">K8195*H8195</f>
        <v>41.308500718879927</v>
      </c>
    </row>
    <row r="8196" spans="1:12" x14ac:dyDescent="0.3">
      <c r="A8196" t="s">
        <v>52</v>
      </c>
      <c r="B8196" t="s">
        <v>647</v>
      </c>
      <c r="C8196" t="s">
        <v>642</v>
      </c>
      <c r="D8196" t="s">
        <v>23</v>
      </c>
      <c r="E8196" t="str">
        <f>VLOOKUP(D8196,Abbrev!$A$6:$B$67,2,FALSE)</f>
        <v>Cod-L</v>
      </c>
      <c r="F8196" t="str">
        <f t="shared" si="384"/>
        <v/>
      </c>
      <c r="G8196">
        <v>1971</v>
      </c>
      <c r="H8196">
        <v>33098.573600000003</v>
      </c>
      <c r="I8196">
        <v>111.120570373883</v>
      </c>
      <c r="J8196">
        <v>3677932.37699395</v>
      </c>
      <c r="K8196">
        <f t="shared" si="385"/>
        <v>0.111120570373883</v>
      </c>
      <c r="L8196">
        <f t="shared" si="386"/>
        <v>3677.932376993946</v>
      </c>
    </row>
    <row r="8197" spans="1:12" x14ac:dyDescent="0.3">
      <c r="A8197" t="s">
        <v>52</v>
      </c>
      <c r="B8197" t="s">
        <v>647</v>
      </c>
      <c r="C8197" t="s">
        <v>642</v>
      </c>
      <c r="D8197" t="s">
        <v>29</v>
      </c>
      <c r="E8197" t="str">
        <f>VLOOKUP(D8197,Abbrev!$A$6:$B$67,2,FALSE)</f>
        <v>Sflound-L</v>
      </c>
      <c r="F8197" t="str">
        <f t="shared" si="384"/>
        <v/>
      </c>
      <c r="G8197">
        <v>1971</v>
      </c>
      <c r="H8197">
        <v>33098.573600000003</v>
      </c>
      <c r="I8197">
        <v>24.914845271682498</v>
      </c>
      <c r="J8197">
        <v>824645.83995739603</v>
      </c>
      <c r="K8197">
        <f t="shared" si="385"/>
        <v>2.4914845271682497E-2</v>
      </c>
      <c r="L8197">
        <f t="shared" si="386"/>
        <v>824.6458399573952</v>
      </c>
    </row>
    <row r="8198" spans="1:12" x14ac:dyDescent="0.3">
      <c r="A8198" t="s">
        <v>52</v>
      </c>
      <c r="B8198" t="s">
        <v>647</v>
      </c>
      <c r="C8198" t="s">
        <v>642</v>
      </c>
      <c r="D8198" t="s">
        <v>24</v>
      </c>
      <c r="E8198" t="str">
        <f>VLOOKUP(D8198,Abbrev!$A$6:$B$67,2,FALSE)</f>
        <v>Yflound-S</v>
      </c>
      <c r="F8198" t="str">
        <f t="shared" si="384"/>
        <v/>
      </c>
      <c r="G8198">
        <v>1971</v>
      </c>
      <c r="H8198">
        <v>33098.573600000003</v>
      </c>
      <c r="I8198">
        <v>2.2101552371490198</v>
      </c>
      <c r="J8198">
        <v>73152.985784202305</v>
      </c>
      <c r="K8198">
        <f t="shared" si="385"/>
        <v>2.2101552371490197E-3</v>
      </c>
      <c r="L8198">
        <f t="shared" si="386"/>
        <v>73.152985784202286</v>
      </c>
    </row>
    <row r="8199" spans="1:12" x14ac:dyDescent="0.3">
      <c r="A8199" t="s">
        <v>52</v>
      </c>
      <c r="B8199" t="s">
        <v>647</v>
      </c>
      <c r="C8199" t="s">
        <v>642</v>
      </c>
      <c r="D8199" t="s">
        <v>25</v>
      </c>
      <c r="E8199" t="str">
        <f>VLOOKUP(D8199,Abbrev!$A$6:$B$67,2,FALSE)</f>
        <v>Yflound-L</v>
      </c>
      <c r="F8199" t="str">
        <f t="shared" si="384"/>
        <v/>
      </c>
      <c r="G8199">
        <v>1971</v>
      </c>
      <c r="H8199">
        <v>33098.573600000003</v>
      </c>
      <c r="I8199">
        <v>347.96892869851001</v>
      </c>
      <c r="J8199">
        <v>11517275.1970408</v>
      </c>
      <c r="K8199">
        <f t="shared" si="385"/>
        <v>0.34796892869851004</v>
      </c>
      <c r="L8199">
        <f t="shared" si="386"/>
        <v>11517.275197040788</v>
      </c>
    </row>
    <row r="8200" spans="1:12" x14ac:dyDescent="0.3">
      <c r="A8200" t="s">
        <v>52</v>
      </c>
      <c r="B8200" t="s">
        <v>647</v>
      </c>
      <c r="C8200" t="s">
        <v>642</v>
      </c>
      <c r="D8200" t="s">
        <v>32</v>
      </c>
      <c r="E8200" t="str">
        <f>VLOOKUP(D8200,Abbrev!$A$6:$B$67,2,FALSE)</f>
        <v>Blue-M</v>
      </c>
      <c r="F8200" t="str">
        <f t="shared" si="384"/>
        <v/>
      </c>
      <c r="G8200">
        <v>1971</v>
      </c>
      <c r="H8200">
        <v>33098.573600000003</v>
      </c>
      <c r="I8200">
        <v>65.063382181786096</v>
      </c>
      <c r="J8200">
        <v>2153505.1438087798</v>
      </c>
      <c r="K8200">
        <f t="shared" si="385"/>
        <v>6.5063382181786103E-2</v>
      </c>
      <c r="L8200">
        <f t="shared" si="386"/>
        <v>2153.5051438087762</v>
      </c>
    </row>
    <row r="8201" spans="1:12" x14ac:dyDescent="0.3">
      <c r="A8201" t="s">
        <v>52</v>
      </c>
      <c r="B8201" t="s">
        <v>647</v>
      </c>
      <c r="C8201" t="s">
        <v>642</v>
      </c>
      <c r="D8201" t="s">
        <v>28</v>
      </c>
      <c r="E8201" t="str">
        <f>VLOOKUP(D8201,Abbrev!$A$6:$B$67,2,FALSE)</f>
        <v>Blue-L</v>
      </c>
      <c r="F8201" t="str">
        <f t="shared" si="384"/>
        <v/>
      </c>
      <c r="G8201">
        <v>1971</v>
      </c>
      <c r="H8201">
        <v>33098.573600000003</v>
      </c>
      <c r="I8201">
        <v>38.021818360589798</v>
      </c>
      <c r="J8201">
        <v>1258467.9534138101</v>
      </c>
      <c r="K8201">
        <f t="shared" si="385"/>
        <v>3.80218183605898E-2</v>
      </c>
      <c r="L8201">
        <f t="shared" si="386"/>
        <v>1258.4679534138129</v>
      </c>
    </row>
    <row r="8202" spans="1:12" x14ac:dyDescent="0.3">
      <c r="A8202" t="s">
        <v>52</v>
      </c>
      <c r="B8202" t="s">
        <v>647</v>
      </c>
      <c r="C8202" t="s">
        <v>642</v>
      </c>
      <c r="D8202" t="s">
        <v>7</v>
      </c>
      <c r="E8202" t="str">
        <f>VLOOKUP(D8202,Abbrev!$A$6:$B$67,2,FALSE)</f>
        <v>Alosines</v>
      </c>
      <c r="F8202" t="str">
        <f t="shared" si="384"/>
        <v/>
      </c>
      <c r="G8202">
        <v>1972</v>
      </c>
      <c r="H8202">
        <v>33098.573600000003</v>
      </c>
      <c r="I8202">
        <v>45.140206587031102</v>
      </c>
      <c r="J8202">
        <v>1494076.4500400501</v>
      </c>
      <c r="K8202">
        <f t="shared" si="385"/>
        <v>4.51402065870311E-2</v>
      </c>
      <c r="L8202">
        <f t="shared" si="386"/>
        <v>1494.0764500400537</v>
      </c>
    </row>
    <row r="8203" spans="1:12" x14ac:dyDescent="0.3">
      <c r="A8203" t="s">
        <v>52</v>
      </c>
      <c r="B8203" t="s">
        <v>647</v>
      </c>
      <c r="C8203" t="s">
        <v>642</v>
      </c>
      <c r="D8203" t="s">
        <v>8</v>
      </c>
      <c r="E8203" t="str">
        <f>VLOOKUP(D8203,Abbrev!$A$6:$B$67,2,FALSE)</f>
        <v>Herring</v>
      </c>
      <c r="F8203" t="str">
        <f t="shared" si="384"/>
        <v/>
      </c>
      <c r="G8203">
        <v>1972</v>
      </c>
      <c r="H8203">
        <v>33098.573600000003</v>
      </c>
      <c r="I8203">
        <v>38.888677232550997</v>
      </c>
      <c r="J8203">
        <v>1287159.74558824</v>
      </c>
      <c r="K8203">
        <f t="shared" si="385"/>
        <v>3.8888677232550996E-2</v>
      </c>
      <c r="L8203">
        <f t="shared" si="386"/>
        <v>1287.1597455882336</v>
      </c>
    </row>
    <row r="8204" spans="1:12" x14ac:dyDescent="0.3">
      <c r="A8204" t="s">
        <v>52</v>
      </c>
      <c r="B8204" t="s">
        <v>647</v>
      </c>
      <c r="C8204" t="s">
        <v>642</v>
      </c>
      <c r="D8204" t="s">
        <v>9</v>
      </c>
      <c r="E8204" t="str">
        <f>VLOOKUP(D8204,Abbrev!$A$6:$B$67,2,FALSE)</f>
        <v>Mack</v>
      </c>
      <c r="F8204" t="str">
        <f t="shared" si="384"/>
        <v/>
      </c>
      <c r="G8204">
        <v>1972</v>
      </c>
      <c r="H8204">
        <v>33098.573600000003</v>
      </c>
      <c r="I8204">
        <v>934.50802128385897</v>
      </c>
      <c r="J8204">
        <v>30930882.522254199</v>
      </c>
      <c r="K8204">
        <f t="shared" si="385"/>
        <v>0.93450802128385901</v>
      </c>
      <c r="L8204">
        <f t="shared" si="386"/>
        <v>30930.882522254178</v>
      </c>
    </row>
    <row r="8205" spans="1:12" x14ac:dyDescent="0.3">
      <c r="A8205" t="s">
        <v>52</v>
      </c>
      <c r="B8205" t="s">
        <v>647</v>
      </c>
      <c r="C8205" t="s">
        <v>642</v>
      </c>
      <c r="D8205" t="s">
        <v>10</v>
      </c>
      <c r="E8205" t="str">
        <f>VLOOKUP(D8205,Abbrev!$A$6:$B$67,2,FALSE)</f>
        <v>Butter</v>
      </c>
      <c r="F8205" t="str">
        <f t="shared" si="384"/>
        <v/>
      </c>
      <c r="G8205">
        <v>1972</v>
      </c>
      <c r="H8205">
        <v>33098.573600000003</v>
      </c>
      <c r="I8205">
        <v>585.68814993614001</v>
      </c>
      <c r="J8205">
        <v>19385442.3373092</v>
      </c>
      <c r="K8205">
        <f t="shared" si="385"/>
        <v>0.58568814993614005</v>
      </c>
      <c r="L8205">
        <f t="shared" si="386"/>
        <v>19385.442337309167</v>
      </c>
    </row>
    <row r="8206" spans="1:12" x14ac:dyDescent="0.3">
      <c r="A8206" t="s">
        <v>52</v>
      </c>
      <c r="B8206" t="s">
        <v>647</v>
      </c>
      <c r="C8206" t="s">
        <v>642</v>
      </c>
      <c r="D8206" t="s">
        <v>11</v>
      </c>
      <c r="E8206" t="str">
        <f>VLOOKUP(D8206,Abbrev!$A$6:$B$67,2,FALSE)</f>
        <v>Dbenth-oth</v>
      </c>
      <c r="F8206" t="str">
        <f t="shared" si="384"/>
        <v/>
      </c>
      <c r="G8206">
        <v>1972</v>
      </c>
      <c r="H8206">
        <v>33098.573600000003</v>
      </c>
      <c r="I8206">
        <v>858.71781758000998</v>
      </c>
      <c r="J8206">
        <v>28422334.8868034</v>
      </c>
      <c r="K8206">
        <f t="shared" si="385"/>
        <v>0.85871781758000998</v>
      </c>
      <c r="L8206">
        <f t="shared" si="386"/>
        <v>28422.334886803335</v>
      </c>
    </row>
    <row r="8207" spans="1:12" x14ac:dyDescent="0.3">
      <c r="A8207" t="s">
        <v>52</v>
      </c>
      <c r="B8207" t="s">
        <v>647</v>
      </c>
      <c r="C8207" t="s">
        <v>642</v>
      </c>
      <c r="D8207" t="s">
        <v>33</v>
      </c>
      <c r="E8207" t="str">
        <f>VLOOKUP(D8207,Abbrev!$A$6:$B$67,2,FALSE)</f>
        <v>Domni-oth</v>
      </c>
      <c r="F8207" t="str">
        <f t="shared" si="384"/>
        <v/>
      </c>
      <c r="G8207">
        <v>1972</v>
      </c>
      <c r="H8207">
        <v>33098.573600000003</v>
      </c>
      <c r="I8207">
        <v>0</v>
      </c>
      <c r="J8207">
        <v>0</v>
      </c>
      <c r="K8207">
        <f t="shared" si="385"/>
        <v>0</v>
      </c>
      <c r="L8207">
        <f t="shared" si="386"/>
        <v>0</v>
      </c>
    </row>
    <row r="8208" spans="1:12" x14ac:dyDescent="0.3">
      <c r="A8208" t="s">
        <v>52</v>
      </c>
      <c r="B8208" t="s">
        <v>647</v>
      </c>
      <c r="C8208" t="s">
        <v>642</v>
      </c>
      <c r="D8208" t="s">
        <v>12</v>
      </c>
      <c r="E8208" t="str">
        <f>VLOOKUP(D8208,Abbrev!$A$6:$B$67,2,FALSE)</f>
        <v>Dpisc-oth</v>
      </c>
      <c r="F8208" t="str">
        <f t="shared" si="384"/>
        <v/>
      </c>
      <c r="G8208">
        <v>1972</v>
      </c>
      <c r="H8208">
        <v>33098.573600000003</v>
      </c>
      <c r="I8208">
        <v>966.97023403357105</v>
      </c>
      <c r="J8208">
        <v>32005335.460169401</v>
      </c>
      <c r="K8208">
        <f t="shared" si="385"/>
        <v>0.96697023403357107</v>
      </c>
      <c r="L8208">
        <f t="shared" si="386"/>
        <v>32005.335460169379</v>
      </c>
    </row>
    <row r="8209" spans="1:12" x14ac:dyDescent="0.3">
      <c r="A8209" t="s">
        <v>52</v>
      </c>
      <c r="B8209" t="s">
        <v>647</v>
      </c>
      <c r="C8209" t="s">
        <v>642</v>
      </c>
      <c r="D8209" t="s">
        <v>13</v>
      </c>
      <c r="E8209" t="str">
        <f>VLOOKUP(D8209,Abbrev!$A$6:$B$67,2,FALSE)</f>
        <v>Haddock</v>
      </c>
      <c r="F8209" t="str">
        <f t="shared" si="384"/>
        <v/>
      </c>
      <c r="G8209">
        <v>1972</v>
      </c>
      <c r="H8209">
        <v>33098.573600000003</v>
      </c>
      <c r="I8209">
        <v>8.3677020681993692</v>
      </c>
      <c r="J8209">
        <v>276959.00276716897</v>
      </c>
      <c r="K8209">
        <f t="shared" si="385"/>
        <v>8.3677020681993692E-3</v>
      </c>
      <c r="L8209">
        <f t="shared" si="386"/>
        <v>276.95900276716907</v>
      </c>
    </row>
    <row r="8210" spans="1:12" x14ac:dyDescent="0.3">
      <c r="A8210" t="s">
        <v>52</v>
      </c>
      <c r="B8210" t="s">
        <v>647</v>
      </c>
      <c r="C8210" t="s">
        <v>642</v>
      </c>
      <c r="D8210" t="s">
        <v>27</v>
      </c>
      <c r="E8210" t="str">
        <f>VLOOKUP(D8210,Abbrev!$A$6:$B$67,2,FALSE)</f>
        <v>MedPel</v>
      </c>
      <c r="F8210" t="str">
        <f t="shared" si="384"/>
        <v/>
      </c>
      <c r="G8210">
        <v>1972</v>
      </c>
      <c r="H8210">
        <v>33098.573600000003</v>
      </c>
      <c r="I8210">
        <v>0</v>
      </c>
      <c r="J8210">
        <v>0</v>
      </c>
      <c r="K8210">
        <f t="shared" si="385"/>
        <v>0</v>
      </c>
      <c r="L8210">
        <f t="shared" si="386"/>
        <v>0</v>
      </c>
    </row>
    <row r="8211" spans="1:12" x14ac:dyDescent="0.3">
      <c r="A8211" t="s">
        <v>52</v>
      </c>
      <c r="B8211" t="s">
        <v>647</v>
      </c>
      <c r="C8211" t="s">
        <v>642</v>
      </c>
      <c r="D8211" t="s">
        <v>14</v>
      </c>
      <c r="E8211" t="str">
        <f>VLOOKUP(D8211,Abbrev!$A$6:$B$67,2,FALSE)</f>
        <v>Mesopel</v>
      </c>
      <c r="F8211" t="str">
        <f t="shared" si="384"/>
        <v/>
      </c>
      <c r="G8211">
        <v>1972</v>
      </c>
      <c r="H8211">
        <v>33098.573600000003</v>
      </c>
      <c r="I8211">
        <v>0.42406859116703699</v>
      </c>
      <c r="J8211">
        <v>14036.065476190501</v>
      </c>
      <c r="K8211">
        <f t="shared" si="385"/>
        <v>4.2406859116703697E-4</v>
      </c>
      <c r="L8211">
        <f t="shared" si="386"/>
        <v>14.036065476190485</v>
      </c>
    </row>
    <row r="8212" spans="1:12" x14ac:dyDescent="0.3">
      <c r="A8212" t="s">
        <v>52</v>
      </c>
      <c r="B8212" t="s">
        <v>647</v>
      </c>
      <c r="C8212" t="s">
        <v>642</v>
      </c>
      <c r="D8212" t="s">
        <v>15</v>
      </c>
      <c r="E8212" t="str">
        <f>VLOOKUP(D8212,Abbrev!$A$6:$B$67,2,FALSE)</f>
        <v>Skate</v>
      </c>
      <c r="F8212" t="str">
        <f t="shared" si="384"/>
        <v/>
      </c>
      <c r="G8212">
        <v>1972</v>
      </c>
      <c r="H8212">
        <v>33098.573600000003</v>
      </c>
      <c r="I8212">
        <v>830.34719173363101</v>
      </c>
      <c r="J8212">
        <v>27483307.639148898</v>
      </c>
      <c r="K8212">
        <f t="shared" si="385"/>
        <v>0.83034719173363103</v>
      </c>
      <c r="L8212">
        <f t="shared" si="386"/>
        <v>27483.307639148901</v>
      </c>
    </row>
    <row r="8213" spans="1:12" x14ac:dyDescent="0.3">
      <c r="A8213" t="s">
        <v>52</v>
      </c>
      <c r="B8213" t="s">
        <v>647</v>
      </c>
      <c r="C8213" t="s">
        <v>642</v>
      </c>
      <c r="D8213" t="s">
        <v>16</v>
      </c>
      <c r="E8213" t="str">
        <f>VLOOKUP(D8213,Abbrev!$A$6:$B$67,2,FALSE)</f>
        <v>SmPel</v>
      </c>
      <c r="F8213" t="str">
        <f t="shared" si="384"/>
        <v/>
      </c>
      <c r="G8213">
        <v>1972</v>
      </c>
      <c r="H8213">
        <v>33098.573600000003</v>
      </c>
      <c r="I8213">
        <v>24.394134677834899</v>
      </c>
      <c r="J8213">
        <v>807411.062042629</v>
      </c>
      <c r="K8213">
        <f t="shared" si="385"/>
        <v>2.4394134677834897E-2</v>
      </c>
      <c r="L8213">
        <f t="shared" si="386"/>
        <v>807.41106204263076</v>
      </c>
    </row>
    <row r="8214" spans="1:12" x14ac:dyDescent="0.3">
      <c r="A8214" t="s">
        <v>52</v>
      </c>
      <c r="B8214" t="s">
        <v>647</v>
      </c>
      <c r="C8214" t="s">
        <v>642</v>
      </c>
      <c r="D8214" t="s">
        <v>17</v>
      </c>
      <c r="E8214" t="str">
        <f>VLOOKUP(D8214,Abbrev!$A$6:$B$67,2,FALSE)</f>
        <v>Squid</v>
      </c>
      <c r="F8214" t="str">
        <f t="shared" si="384"/>
        <v/>
      </c>
      <c r="G8214">
        <v>1972</v>
      </c>
      <c r="H8214">
        <v>33098.573600000003</v>
      </c>
      <c r="I8214">
        <v>2685.04702452008</v>
      </c>
      <c r="J8214">
        <v>88871226.560539007</v>
      </c>
      <c r="K8214">
        <f t="shared" si="385"/>
        <v>2.6850470245200802</v>
      </c>
      <c r="L8214">
        <f t="shared" si="386"/>
        <v>88871.226560538882</v>
      </c>
    </row>
    <row r="8215" spans="1:12" x14ac:dyDescent="0.3">
      <c r="A8215" t="s">
        <v>52</v>
      </c>
      <c r="B8215" t="s">
        <v>647</v>
      </c>
      <c r="C8215" t="s">
        <v>642</v>
      </c>
      <c r="D8215" t="s">
        <v>18</v>
      </c>
      <c r="E8215" t="str">
        <f>VLOOKUP(D8215,Abbrev!$A$6:$B$67,2,FALSE)</f>
        <v>Dogfish-S</v>
      </c>
      <c r="F8215" t="str">
        <f t="shared" si="384"/>
        <v/>
      </c>
      <c r="G8215">
        <v>1972</v>
      </c>
      <c r="H8215">
        <v>33098.573600000003</v>
      </c>
      <c r="I8215">
        <v>564.95756569183095</v>
      </c>
      <c r="J8215">
        <v>18699289.568927899</v>
      </c>
      <c r="K8215">
        <f t="shared" si="385"/>
        <v>0.56495756569183098</v>
      </c>
      <c r="L8215">
        <f t="shared" si="386"/>
        <v>18699.289568927903</v>
      </c>
    </row>
    <row r="8216" spans="1:12" x14ac:dyDescent="0.3">
      <c r="A8216" t="s">
        <v>52</v>
      </c>
      <c r="B8216" t="s">
        <v>647</v>
      </c>
      <c r="C8216" t="s">
        <v>642</v>
      </c>
      <c r="D8216" t="s">
        <v>19</v>
      </c>
      <c r="E8216" t="str">
        <f>VLOOKUP(D8216,Abbrev!$A$6:$B$67,2,FALSE)</f>
        <v>Dogfish-L</v>
      </c>
      <c r="F8216" t="str">
        <f t="shared" si="384"/>
        <v/>
      </c>
      <c r="G8216">
        <v>1972</v>
      </c>
      <c r="H8216">
        <v>33098.573600000003</v>
      </c>
      <c r="I8216">
        <v>14768.726677427599</v>
      </c>
      <c r="J8216">
        <v>488823786.91112</v>
      </c>
      <c r="K8216">
        <f t="shared" si="385"/>
        <v>14.768726677427599</v>
      </c>
      <c r="L8216">
        <f t="shared" si="386"/>
        <v>488823.78691112093</v>
      </c>
    </row>
    <row r="8217" spans="1:12" x14ac:dyDescent="0.3">
      <c r="A8217" t="s">
        <v>52</v>
      </c>
      <c r="B8217" t="s">
        <v>647</v>
      </c>
      <c r="C8217" t="s">
        <v>642</v>
      </c>
      <c r="D8217" t="s">
        <v>20</v>
      </c>
      <c r="E8217" t="str">
        <f>VLOOKUP(D8217,Abbrev!$A$6:$B$67,2,FALSE)</f>
        <v>Hake-S</v>
      </c>
      <c r="F8217" t="str">
        <f t="shared" si="384"/>
        <v/>
      </c>
      <c r="G8217">
        <v>1972</v>
      </c>
      <c r="H8217">
        <v>33098.573600000003</v>
      </c>
      <c r="I8217">
        <v>1783.1018918876</v>
      </c>
      <c r="J8217">
        <v>59018129.204940997</v>
      </c>
      <c r="K8217">
        <f t="shared" si="385"/>
        <v>1.7831018918876</v>
      </c>
      <c r="L8217">
        <f t="shared" si="386"/>
        <v>59018.129204940982</v>
      </c>
    </row>
    <row r="8218" spans="1:12" x14ac:dyDescent="0.3">
      <c r="A8218" t="s">
        <v>52</v>
      </c>
      <c r="B8218" t="s">
        <v>647</v>
      </c>
      <c r="C8218" t="s">
        <v>642</v>
      </c>
      <c r="D8218" t="s">
        <v>21</v>
      </c>
      <c r="E8218" t="str">
        <f>VLOOKUP(D8218,Abbrev!$A$6:$B$67,2,FALSE)</f>
        <v>Hake-L</v>
      </c>
      <c r="F8218" t="str">
        <f t="shared" si="384"/>
        <v/>
      </c>
      <c r="G8218">
        <v>1972</v>
      </c>
      <c r="H8218">
        <v>33098.573600000003</v>
      </c>
      <c r="I8218">
        <v>268.33896302399398</v>
      </c>
      <c r="J8218">
        <v>8881636.9173973296</v>
      </c>
      <c r="K8218">
        <f t="shared" si="385"/>
        <v>0.26833896302399396</v>
      </c>
      <c r="L8218">
        <f t="shared" si="386"/>
        <v>8881.6369173973435</v>
      </c>
    </row>
    <row r="8219" spans="1:12" x14ac:dyDescent="0.3">
      <c r="A8219" t="s">
        <v>52</v>
      </c>
      <c r="B8219" t="s">
        <v>647</v>
      </c>
      <c r="C8219" t="s">
        <v>642</v>
      </c>
      <c r="D8219" t="s">
        <v>23</v>
      </c>
      <c r="E8219" t="str">
        <f>VLOOKUP(D8219,Abbrev!$A$6:$B$67,2,FALSE)</f>
        <v>Cod-L</v>
      </c>
      <c r="F8219" t="str">
        <f t="shared" si="384"/>
        <v/>
      </c>
      <c r="G8219">
        <v>1972</v>
      </c>
      <c r="H8219">
        <v>33098.573600000003</v>
      </c>
      <c r="I8219">
        <v>160.906132926835</v>
      </c>
      <c r="J8219">
        <v>5325763.4833702296</v>
      </c>
      <c r="K8219">
        <f t="shared" si="385"/>
        <v>0.160906132926835</v>
      </c>
      <c r="L8219">
        <f t="shared" si="386"/>
        <v>5325.7634833702323</v>
      </c>
    </row>
    <row r="8220" spans="1:12" x14ac:dyDescent="0.3">
      <c r="A8220" t="s">
        <v>52</v>
      </c>
      <c r="B8220" t="s">
        <v>647</v>
      </c>
      <c r="C8220" t="s">
        <v>642</v>
      </c>
      <c r="D8220" t="s">
        <v>29</v>
      </c>
      <c r="E8220" t="str">
        <f>VLOOKUP(D8220,Abbrev!$A$6:$B$67,2,FALSE)</f>
        <v>Sflound-L</v>
      </c>
      <c r="F8220" t="str">
        <f t="shared" si="384"/>
        <v/>
      </c>
      <c r="G8220">
        <v>1972</v>
      </c>
      <c r="H8220">
        <v>33098.573600000003</v>
      </c>
      <c r="I8220">
        <v>2.4023680138038599</v>
      </c>
      <c r="J8220">
        <v>79514.954519172694</v>
      </c>
      <c r="K8220">
        <f t="shared" si="385"/>
        <v>2.4023680138038597E-3</v>
      </c>
      <c r="L8220">
        <f t="shared" si="386"/>
        <v>79.514954519172875</v>
      </c>
    </row>
    <row r="8221" spans="1:12" x14ac:dyDescent="0.3">
      <c r="A8221" t="s">
        <v>52</v>
      </c>
      <c r="B8221" t="s">
        <v>647</v>
      </c>
      <c r="C8221" t="s">
        <v>642</v>
      </c>
      <c r="D8221" t="s">
        <v>24</v>
      </c>
      <c r="E8221" t="str">
        <f>VLOOKUP(D8221,Abbrev!$A$6:$B$67,2,FALSE)</f>
        <v>Yflound-S</v>
      </c>
      <c r="F8221" t="str">
        <f t="shared" si="384"/>
        <v/>
      </c>
      <c r="G8221">
        <v>1972</v>
      </c>
      <c r="H8221">
        <v>33098.573600000003</v>
      </c>
      <c r="I8221">
        <v>4.1497201912079396</v>
      </c>
      <c r="J8221">
        <v>137349.819168102</v>
      </c>
      <c r="K8221">
        <f t="shared" si="385"/>
        <v>4.1497201912079392E-3</v>
      </c>
      <c r="L8221">
        <f t="shared" si="386"/>
        <v>137.34981916810207</v>
      </c>
    </row>
    <row r="8222" spans="1:12" x14ac:dyDescent="0.3">
      <c r="A8222" t="s">
        <v>52</v>
      </c>
      <c r="B8222" t="s">
        <v>647</v>
      </c>
      <c r="C8222" t="s">
        <v>642</v>
      </c>
      <c r="D8222" t="s">
        <v>25</v>
      </c>
      <c r="E8222" t="str">
        <f>VLOOKUP(D8222,Abbrev!$A$6:$B$67,2,FALSE)</f>
        <v>Yflound-L</v>
      </c>
      <c r="F8222" t="str">
        <f t="shared" si="384"/>
        <v/>
      </c>
      <c r="G8222">
        <v>1972</v>
      </c>
      <c r="H8222">
        <v>33098.573600000003</v>
      </c>
      <c r="I8222">
        <v>2405.9936490667201</v>
      </c>
      <c r="J8222">
        <v>79634957.874767601</v>
      </c>
      <c r="K8222">
        <f t="shared" si="385"/>
        <v>2.40599364906672</v>
      </c>
      <c r="L8222">
        <f t="shared" si="386"/>
        <v>79634.95787476741</v>
      </c>
    </row>
    <row r="8223" spans="1:12" x14ac:dyDescent="0.3">
      <c r="A8223" t="s">
        <v>52</v>
      </c>
      <c r="B8223" t="s">
        <v>647</v>
      </c>
      <c r="C8223" t="s">
        <v>642</v>
      </c>
      <c r="D8223" t="s">
        <v>32</v>
      </c>
      <c r="E8223" t="str">
        <f>VLOOKUP(D8223,Abbrev!$A$6:$B$67,2,FALSE)</f>
        <v>Blue-M</v>
      </c>
      <c r="F8223" t="str">
        <f t="shared" si="384"/>
        <v/>
      </c>
      <c r="G8223">
        <v>1972</v>
      </c>
      <c r="H8223">
        <v>33098.573600000003</v>
      </c>
      <c r="I8223">
        <v>9.6937295077406596</v>
      </c>
      <c r="J8223">
        <v>320848.61957044603</v>
      </c>
      <c r="K8223">
        <f t="shared" si="385"/>
        <v>9.6937295077406602E-3</v>
      </c>
      <c r="L8223">
        <f t="shared" si="386"/>
        <v>320.84861957044603</v>
      </c>
    </row>
    <row r="8224" spans="1:12" x14ac:dyDescent="0.3">
      <c r="A8224" t="s">
        <v>52</v>
      </c>
      <c r="B8224" t="s">
        <v>647</v>
      </c>
      <c r="C8224" t="s">
        <v>642</v>
      </c>
      <c r="D8224" t="s">
        <v>28</v>
      </c>
      <c r="E8224" t="str">
        <f>VLOOKUP(D8224,Abbrev!$A$6:$B$67,2,FALSE)</f>
        <v>Blue-L</v>
      </c>
      <c r="F8224" t="str">
        <f t="shared" si="384"/>
        <v/>
      </c>
      <c r="G8224">
        <v>1972</v>
      </c>
      <c r="H8224">
        <v>33098.573600000003</v>
      </c>
      <c r="I8224">
        <v>112.899085367673</v>
      </c>
      <c r="J8224">
        <v>3736798.6864145999</v>
      </c>
      <c r="K8224">
        <f t="shared" si="385"/>
        <v>0.112899085367673</v>
      </c>
      <c r="L8224">
        <f t="shared" si="386"/>
        <v>3736.7986864146083</v>
      </c>
    </row>
    <row r="8225" spans="1:12" x14ac:dyDescent="0.3">
      <c r="A8225" t="s">
        <v>52</v>
      </c>
      <c r="B8225" t="s">
        <v>647</v>
      </c>
      <c r="C8225" t="s">
        <v>642</v>
      </c>
      <c r="D8225" t="s">
        <v>7</v>
      </c>
      <c r="E8225" t="str">
        <f>VLOOKUP(D8225,Abbrev!$A$6:$B$67,2,FALSE)</f>
        <v>Alosines</v>
      </c>
      <c r="F8225" t="str">
        <f t="shared" si="384"/>
        <v/>
      </c>
      <c r="G8225">
        <v>1973</v>
      </c>
      <c r="H8225">
        <v>33098.573600000003</v>
      </c>
      <c r="I8225">
        <v>660.787280370242</v>
      </c>
      <c r="J8225">
        <v>21871116.4332783</v>
      </c>
      <c r="K8225">
        <f t="shared" si="385"/>
        <v>0.66078728037024204</v>
      </c>
      <c r="L8225">
        <f t="shared" si="386"/>
        <v>21871.116433278294</v>
      </c>
    </row>
    <row r="8226" spans="1:12" x14ac:dyDescent="0.3">
      <c r="A8226" t="s">
        <v>52</v>
      </c>
      <c r="B8226" t="s">
        <v>647</v>
      </c>
      <c r="C8226" t="s">
        <v>642</v>
      </c>
      <c r="D8226" t="s">
        <v>8</v>
      </c>
      <c r="E8226" t="str">
        <f>VLOOKUP(D8226,Abbrev!$A$6:$B$67,2,FALSE)</f>
        <v>Herring</v>
      </c>
      <c r="F8226" t="str">
        <f t="shared" si="384"/>
        <v/>
      </c>
      <c r="G8226">
        <v>1973</v>
      </c>
      <c r="H8226">
        <v>33098.573600000003</v>
      </c>
      <c r="I8226">
        <v>833.29406522431896</v>
      </c>
      <c r="J8226">
        <v>27580844.948270299</v>
      </c>
      <c r="K8226">
        <f t="shared" si="385"/>
        <v>0.83329406522431893</v>
      </c>
      <c r="L8226">
        <f t="shared" si="386"/>
        <v>27580.844948270322</v>
      </c>
    </row>
    <row r="8227" spans="1:12" x14ac:dyDescent="0.3">
      <c r="A8227" t="s">
        <v>52</v>
      </c>
      <c r="B8227" t="s">
        <v>647</v>
      </c>
      <c r="C8227" t="s">
        <v>642</v>
      </c>
      <c r="D8227" t="s">
        <v>9</v>
      </c>
      <c r="E8227" t="str">
        <f>VLOOKUP(D8227,Abbrev!$A$6:$B$67,2,FALSE)</f>
        <v>Mack</v>
      </c>
      <c r="F8227" t="str">
        <f t="shared" si="384"/>
        <v/>
      </c>
      <c r="G8227">
        <v>1973</v>
      </c>
      <c r="H8227">
        <v>33098.573600000003</v>
      </c>
      <c r="I8227">
        <v>15025.1505671061</v>
      </c>
      <c r="J8227">
        <v>497311051.896442</v>
      </c>
      <c r="K8227">
        <f t="shared" si="385"/>
        <v>15.025150567106101</v>
      </c>
      <c r="L8227">
        <f t="shared" si="386"/>
        <v>497311.05189644307</v>
      </c>
    </row>
    <row r="8228" spans="1:12" x14ac:dyDescent="0.3">
      <c r="A8228" t="s">
        <v>52</v>
      </c>
      <c r="B8228" t="s">
        <v>647</v>
      </c>
      <c r="C8228" t="s">
        <v>642</v>
      </c>
      <c r="D8228" t="s">
        <v>10</v>
      </c>
      <c r="E8228" t="str">
        <f>VLOOKUP(D8228,Abbrev!$A$6:$B$67,2,FALSE)</f>
        <v>Butter</v>
      </c>
      <c r="F8228" t="str">
        <f t="shared" si="384"/>
        <v/>
      </c>
      <c r="G8228">
        <v>1973</v>
      </c>
      <c r="H8228">
        <v>33098.573600000003</v>
      </c>
      <c r="I8228">
        <v>3398.97930762851</v>
      </c>
      <c r="J8228">
        <v>112501366.778419</v>
      </c>
      <c r="K8228">
        <f t="shared" si="385"/>
        <v>3.39897930762851</v>
      </c>
      <c r="L8228">
        <f t="shared" si="386"/>
        <v>112501.36677841929</v>
      </c>
    </row>
    <row r="8229" spans="1:12" x14ac:dyDescent="0.3">
      <c r="A8229" t="s">
        <v>52</v>
      </c>
      <c r="B8229" t="s">
        <v>647</v>
      </c>
      <c r="C8229" t="s">
        <v>642</v>
      </c>
      <c r="D8229" t="s">
        <v>11</v>
      </c>
      <c r="E8229" t="str">
        <f>VLOOKUP(D8229,Abbrev!$A$6:$B$67,2,FALSE)</f>
        <v>Dbenth-oth</v>
      </c>
      <c r="F8229" t="str">
        <f t="shared" si="384"/>
        <v/>
      </c>
      <c r="G8229">
        <v>1973</v>
      </c>
      <c r="H8229">
        <v>33098.573600000003</v>
      </c>
      <c r="I8229">
        <v>760.67388038793501</v>
      </c>
      <c r="J8229">
        <v>25177220.415617701</v>
      </c>
      <c r="K8229">
        <f t="shared" si="385"/>
        <v>0.76067388038793504</v>
      </c>
      <c r="L8229">
        <f t="shared" si="386"/>
        <v>25177.220415617667</v>
      </c>
    </row>
    <row r="8230" spans="1:12" x14ac:dyDescent="0.3">
      <c r="A8230" t="s">
        <v>52</v>
      </c>
      <c r="B8230" t="s">
        <v>647</v>
      </c>
      <c r="C8230" t="s">
        <v>642</v>
      </c>
      <c r="D8230" t="s">
        <v>12</v>
      </c>
      <c r="E8230" t="str">
        <f>VLOOKUP(D8230,Abbrev!$A$6:$B$67,2,FALSE)</f>
        <v>Dpisc-oth</v>
      </c>
      <c r="F8230" t="str">
        <f t="shared" si="384"/>
        <v/>
      </c>
      <c r="G8230">
        <v>1973</v>
      </c>
      <c r="H8230">
        <v>33098.573600000003</v>
      </c>
      <c r="I8230">
        <v>539.71905880467102</v>
      </c>
      <c r="J8230">
        <v>17863930.991169099</v>
      </c>
      <c r="K8230">
        <f t="shared" si="385"/>
        <v>0.53971905880467097</v>
      </c>
      <c r="L8230">
        <f t="shared" si="386"/>
        <v>17863.930991169131</v>
      </c>
    </row>
    <row r="8231" spans="1:12" x14ac:dyDescent="0.3">
      <c r="A8231" t="s">
        <v>52</v>
      </c>
      <c r="B8231" t="s">
        <v>647</v>
      </c>
      <c r="C8231" t="s">
        <v>642</v>
      </c>
      <c r="D8231" t="s">
        <v>13</v>
      </c>
      <c r="E8231" t="str">
        <f>VLOOKUP(D8231,Abbrev!$A$6:$B$67,2,FALSE)</f>
        <v>Haddock</v>
      </c>
      <c r="F8231" t="str">
        <f t="shared" si="384"/>
        <v/>
      </c>
      <c r="G8231">
        <v>1973</v>
      </c>
      <c r="H8231">
        <v>33098.573600000003</v>
      </c>
      <c r="I8231">
        <v>122.14681629488101</v>
      </c>
      <c r="J8231">
        <v>4042885.3891417999</v>
      </c>
      <c r="K8231">
        <f t="shared" si="385"/>
        <v>0.122146816294881</v>
      </c>
      <c r="L8231">
        <f t="shared" si="386"/>
        <v>4042.8853891417984</v>
      </c>
    </row>
    <row r="8232" spans="1:12" x14ac:dyDescent="0.3">
      <c r="A8232" t="s">
        <v>52</v>
      </c>
      <c r="B8232" t="s">
        <v>647</v>
      </c>
      <c r="C8232" t="s">
        <v>642</v>
      </c>
      <c r="D8232" t="s">
        <v>27</v>
      </c>
      <c r="E8232" t="str">
        <f>VLOOKUP(D8232,Abbrev!$A$6:$B$67,2,FALSE)</f>
        <v>MedPel</v>
      </c>
      <c r="F8232" t="str">
        <f t="shared" si="384"/>
        <v/>
      </c>
      <c r="G8232">
        <v>1973</v>
      </c>
      <c r="H8232">
        <v>33098.573600000003</v>
      </c>
      <c r="I8232">
        <v>0</v>
      </c>
      <c r="J8232">
        <v>0</v>
      </c>
      <c r="K8232">
        <f t="shared" si="385"/>
        <v>0</v>
      </c>
      <c r="L8232">
        <f t="shared" si="386"/>
        <v>0</v>
      </c>
    </row>
    <row r="8233" spans="1:12" x14ac:dyDescent="0.3">
      <c r="A8233" t="s">
        <v>52</v>
      </c>
      <c r="B8233" t="s">
        <v>647</v>
      </c>
      <c r="C8233" t="s">
        <v>642</v>
      </c>
      <c r="D8233" t="s">
        <v>14</v>
      </c>
      <c r="E8233" t="str">
        <f>VLOOKUP(D8233,Abbrev!$A$6:$B$67,2,FALSE)</f>
        <v>Mesopel</v>
      </c>
      <c r="F8233" t="str">
        <f t="shared" si="384"/>
        <v/>
      </c>
      <c r="G8233">
        <v>1973</v>
      </c>
      <c r="H8233">
        <v>33098.573600000003</v>
      </c>
      <c r="I8233">
        <v>0.49474668969487601</v>
      </c>
      <c r="J8233">
        <v>16375.409722222201</v>
      </c>
      <c r="K8233">
        <f t="shared" si="385"/>
        <v>4.9474668969487598E-4</v>
      </c>
      <c r="L8233">
        <f t="shared" si="386"/>
        <v>16.375409722222216</v>
      </c>
    </row>
    <row r="8234" spans="1:12" x14ac:dyDescent="0.3">
      <c r="A8234" t="s">
        <v>52</v>
      </c>
      <c r="B8234" t="s">
        <v>647</v>
      </c>
      <c r="C8234" t="s">
        <v>642</v>
      </c>
      <c r="D8234" t="s">
        <v>15</v>
      </c>
      <c r="E8234" t="str">
        <f>VLOOKUP(D8234,Abbrev!$A$6:$B$67,2,FALSE)</f>
        <v>Skate</v>
      </c>
      <c r="F8234" t="str">
        <f t="shared" si="384"/>
        <v/>
      </c>
      <c r="G8234">
        <v>1973</v>
      </c>
      <c r="H8234">
        <v>33098.573600000003</v>
      </c>
      <c r="I8234">
        <v>297.53279796255401</v>
      </c>
      <c r="J8234">
        <v>9847911.2117775399</v>
      </c>
      <c r="K8234">
        <f t="shared" si="385"/>
        <v>0.297532797962554</v>
      </c>
      <c r="L8234">
        <f t="shared" si="386"/>
        <v>9847.9112117775239</v>
      </c>
    </row>
    <row r="8235" spans="1:12" x14ac:dyDescent="0.3">
      <c r="A8235" t="s">
        <v>52</v>
      </c>
      <c r="B8235" t="s">
        <v>647</v>
      </c>
      <c r="C8235" t="s">
        <v>642</v>
      </c>
      <c r="D8235" t="s">
        <v>16</v>
      </c>
      <c r="E8235" t="str">
        <f>VLOOKUP(D8235,Abbrev!$A$6:$B$67,2,FALSE)</f>
        <v>SmPel</v>
      </c>
      <c r="F8235" t="str">
        <f t="shared" si="384"/>
        <v/>
      </c>
      <c r="G8235">
        <v>1973</v>
      </c>
      <c r="H8235">
        <v>33098.573600000003</v>
      </c>
      <c r="I8235">
        <v>0</v>
      </c>
      <c r="J8235">
        <v>0</v>
      </c>
      <c r="K8235">
        <f t="shared" si="385"/>
        <v>0</v>
      </c>
      <c r="L8235">
        <f t="shared" si="386"/>
        <v>0</v>
      </c>
    </row>
    <row r="8236" spans="1:12" x14ac:dyDescent="0.3">
      <c r="A8236" t="s">
        <v>52</v>
      </c>
      <c r="B8236" t="s">
        <v>647</v>
      </c>
      <c r="C8236" t="s">
        <v>642</v>
      </c>
      <c r="D8236" t="s">
        <v>17</v>
      </c>
      <c r="E8236" t="str">
        <f>VLOOKUP(D8236,Abbrev!$A$6:$B$67,2,FALSE)</f>
        <v>Squid</v>
      </c>
      <c r="F8236" t="str">
        <f t="shared" si="384"/>
        <v/>
      </c>
      <c r="G8236">
        <v>1973</v>
      </c>
      <c r="H8236">
        <v>33098.573600000003</v>
      </c>
      <c r="I8236">
        <v>3143.9777452471099</v>
      </c>
      <c r="J8236">
        <v>104061178.797824</v>
      </c>
      <c r="K8236">
        <f t="shared" si="385"/>
        <v>3.1439777452471098</v>
      </c>
      <c r="L8236">
        <f t="shared" si="386"/>
        <v>104061.17879782352</v>
      </c>
    </row>
    <row r="8237" spans="1:12" x14ac:dyDescent="0.3">
      <c r="A8237" t="s">
        <v>52</v>
      </c>
      <c r="B8237" t="s">
        <v>647</v>
      </c>
      <c r="C8237" t="s">
        <v>642</v>
      </c>
      <c r="D8237" t="s">
        <v>18</v>
      </c>
      <c r="E8237" t="str">
        <f>VLOOKUP(D8237,Abbrev!$A$6:$B$67,2,FALSE)</f>
        <v>Dogfish-S</v>
      </c>
      <c r="F8237" t="str">
        <f t="shared" si="384"/>
        <v/>
      </c>
      <c r="G8237">
        <v>1973</v>
      </c>
      <c r="H8237">
        <v>33098.573600000003</v>
      </c>
      <c r="I8237">
        <v>1318.28374834852</v>
      </c>
      <c r="J8237">
        <v>43633311.670397498</v>
      </c>
      <c r="K8237">
        <f t="shared" si="385"/>
        <v>1.3182837483485199</v>
      </c>
      <c r="L8237">
        <f t="shared" si="386"/>
        <v>43633.311670397372</v>
      </c>
    </row>
    <row r="8238" spans="1:12" x14ac:dyDescent="0.3">
      <c r="A8238" t="s">
        <v>52</v>
      </c>
      <c r="B8238" t="s">
        <v>647</v>
      </c>
      <c r="C8238" t="s">
        <v>642</v>
      </c>
      <c r="D8238" t="s">
        <v>19</v>
      </c>
      <c r="E8238" t="str">
        <f>VLOOKUP(D8238,Abbrev!$A$6:$B$67,2,FALSE)</f>
        <v>Dogfish-L</v>
      </c>
      <c r="F8238" t="str">
        <f t="shared" si="384"/>
        <v/>
      </c>
      <c r="G8238">
        <v>1973</v>
      </c>
      <c r="H8238">
        <v>33098.573600000003</v>
      </c>
      <c r="I8238">
        <v>7149.6266962358304</v>
      </c>
      <c r="J8238">
        <v>236642445.417887</v>
      </c>
      <c r="K8238">
        <f t="shared" si="385"/>
        <v>7.1496266962358304</v>
      </c>
      <c r="L8238">
        <f t="shared" si="386"/>
        <v>236642.44541788651</v>
      </c>
    </row>
    <row r="8239" spans="1:12" x14ac:dyDescent="0.3">
      <c r="A8239" t="s">
        <v>52</v>
      </c>
      <c r="B8239" t="s">
        <v>647</v>
      </c>
      <c r="C8239" t="s">
        <v>642</v>
      </c>
      <c r="D8239" t="s">
        <v>30</v>
      </c>
      <c r="E8239" t="str">
        <f>VLOOKUP(D8239,Abbrev!$A$6:$B$67,2,FALSE)</f>
        <v>Menh-L</v>
      </c>
      <c r="F8239" t="str">
        <f t="shared" si="384"/>
        <v/>
      </c>
      <c r="G8239">
        <v>1973</v>
      </c>
      <c r="H8239">
        <v>33098.573600000003</v>
      </c>
      <c r="I8239">
        <v>9.3372748982120903</v>
      </c>
      <c r="J8239">
        <v>309050.48044190498</v>
      </c>
      <c r="K8239">
        <f t="shared" si="385"/>
        <v>9.3372748982120911E-3</v>
      </c>
      <c r="L8239">
        <f t="shared" si="386"/>
        <v>309.05048044190545</v>
      </c>
    </row>
    <row r="8240" spans="1:12" x14ac:dyDescent="0.3">
      <c r="A8240" t="s">
        <v>52</v>
      </c>
      <c r="B8240" t="s">
        <v>647</v>
      </c>
      <c r="C8240" t="s">
        <v>642</v>
      </c>
      <c r="D8240" t="s">
        <v>20</v>
      </c>
      <c r="E8240" t="str">
        <f>VLOOKUP(D8240,Abbrev!$A$6:$B$67,2,FALSE)</f>
        <v>Hake-S</v>
      </c>
      <c r="F8240" t="str">
        <f t="shared" si="384"/>
        <v/>
      </c>
      <c r="G8240">
        <v>1973</v>
      </c>
      <c r="H8240">
        <v>33098.573600000003</v>
      </c>
      <c r="I8240">
        <v>2033.9289543637501</v>
      </c>
      <c r="J8240">
        <v>67320147.193179503</v>
      </c>
      <c r="K8240">
        <f t="shared" si="385"/>
        <v>2.0339289543637502</v>
      </c>
      <c r="L8240">
        <f t="shared" si="386"/>
        <v>67320.14719317964</v>
      </c>
    </row>
    <row r="8241" spans="1:12" x14ac:dyDescent="0.3">
      <c r="A8241" t="s">
        <v>52</v>
      </c>
      <c r="B8241" t="s">
        <v>647</v>
      </c>
      <c r="C8241" t="s">
        <v>642</v>
      </c>
      <c r="D8241" t="s">
        <v>21</v>
      </c>
      <c r="E8241" t="str">
        <f>VLOOKUP(D8241,Abbrev!$A$6:$B$67,2,FALSE)</f>
        <v>Hake-L</v>
      </c>
      <c r="F8241" t="str">
        <f t="shared" si="384"/>
        <v/>
      </c>
      <c r="G8241">
        <v>1973</v>
      </c>
      <c r="H8241">
        <v>33098.573600000003</v>
      </c>
      <c r="I8241">
        <v>320.63526289544097</v>
      </c>
      <c r="J8241">
        <v>10612569.8477001</v>
      </c>
      <c r="K8241">
        <f t="shared" si="385"/>
        <v>0.32063526289544098</v>
      </c>
      <c r="L8241">
        <f t="shared" si="386"/>
        <v>10612.569847700102</v>
      </c>
    </row>
    <row r="8242" spans="1:12" x14ac:dyDescent="0.3">
      <c r="A8242" t="s">
        <v>52</v>
      </c>
      <c r="B8242" t="s">
        <v>647</v>
      </c>
      <c r="C8242" t="s">
        <v>642</v>
      </c>
      <c r="D8242" t="s">
        <v>22</v>
      </c>
      <c r="E8242" t="str">
        <f>VLOOKUP(D8242,Abbrev!$A$6:$B$67,2,FALSE)</f>
        <v>Cod-M</v>
      </c>
      <c r="F8242" t="str">
        <f t="shared" si="384"/>
        <v/>
      </c>
      <c r="G8242">
        <v>1973</v>
      </c>
      <c r="H8242">
        <v>33098.573600000003</v>
      </c>
      <c r="I8242">
        <v>53.379469273623499</v>
      </c>
      <c r="J8242">
        <v>1766784.29248197</v>
      </c>
      <c r="K8242">
        <f t="shared" si="385"/>
        <v>5.3379469273623498E-2</v>
      </c>
      <c r="L8242">
        <f t="shared" si="386"/>
        <v>1766.7842924819661</v>
      </c>
    </row>
    <row r="8243" spans="1:12" x14ac:dyDescent="0.3">
      <c r="A8243" t="s">
        <v>52</v>
      </c>
      <c r="B8243" t="s">
        <v>647</v>
      </c>
      <c r="C8243" t="s">
        <v>642</v>
      </c>
      <c r="D8243" t="s">
        <v>23</v>
      </c>
      <c r="E8243" t="str">
        <f>VLOOKUP(D8243,Abbrev!$A$6:$B$67,2,FALSE)</f>
        <v>Cod-L</v>
      </c>
      <c r="F8243" t="str">
        <f t="shared" si="384"/>
        <v/>
      </c>
      <c r="G8243">
        <v>1973</v>
      </c>
      <c r="H8243">
        <v>33098.573600000003</v>
      </c>
      <c r="I8243">
        <v>247.457958830324</v>
      </c>
      <c r="J8243">
        <v>8190505.4632512303</v>
      </c>
      <c r="K8243">
        <f t="shared" si="385"/>
        <v>0.24745795883032401</v>
      </c>
      <c r="L8243">
        <f t="shared" si="386"/>
        <v>8190.5054632512501</v>
      </c>
    </row>
    <row r="8244" spans="1:12" x14ac:dyDescent="0.3">
      <c r="A8244" t="s">
        <v>52</v>
      </c>
      <c r="B8244" t="s">
        <v>647</v>
      </c>
      <c r="C8244" t="s">
        <v>642</v>
      </c>
      <c r="D8244" t="s">
        <v>29</v>
      </c>
      <c r="E8244" t="str">
        <f>VLOOKUP(D8244,Abbrev!$A$6:$B$67,2,FALSE)</f>
        <v>Sflound-L</v>
      </c>
      <c r="F8244" t="str">
        <f t="shared" si="384"/>
        <v/>
      </c>
      <c r="G8244">
        <v>1973</v>
      </c>
      <c r="H8244">
        <v>33098.573600000003</v>
      </c>
      <c r="I8244">
        <v>62.346999432174101</v>
      </c>
      <c r="J8244">
        <v>2063596.7494449699</v>
      </c>
      <c r="K8244">
        <f t="shared" si="385"/>
        <v>6.2346999432174102E-2</v>
      </c>
      <c r="L8244">
        <f t="shared" si="386"/>
        <v>2063.5967494449728</v>
      </c>
    </row>
    <row r="8245" spans="1:12" x14ac:dyDescent="0.3">
      <c r="A8245" t="s">
        <v>52</v>
      </c>
      <c r="B8245" t="s">
        <v>647</v>
      </c>
      <c r="C8245" t="s">
        <v>642</v>
      </c>
      <c r="D8245" t="s">
        <v>24</v>
      </c>
      <c r="E8245" t="str">
        <f>VLOOKUP(D8245,Abbrev!$A$6:$B$67,2,FALSE)</f>
        <v>Yflound-S</v>
      </c>
      <c r="F8245" t="str">
        <f t="shared" si="384"/>
        <v/>
      </c>
      <c r="G8245">
        <v>1973</v>
      </c>
      <c r="H8245">
        <v>33098.573600000003</v>
      </c>
      <c r="I8245">
        <v>3.1912830009675499</v>
      </c>
      <c r="J8245">
        <v>105626.915285953</v>
      </c>
      <c r="K8245">
        <f t="shared" si="385"/>
        <v>3.1912830009675499E-3</v>
      </c>
      <c r="L8245">
        <f t="shared" si="386"/>
        <v>105.62691528595333</v>
      </c>
    </row>
    <row r="8246" spans="1:12" x14ac:dyDescent="0.3">
      <c r="A8246" t="s">
        <v>52</v>
      </c>
      <c r="B8246" t="s">
        <v>647</v>
      </c>
      <c r="C8246" t="s">
        <v>642</v>
      </c>
      <c r="D8246" t="s">
        <v>25</v>
      </c>
      <c r="E8246" t="str">
        <f>VLOOKUP(D8246,Abbrev!$A$6:$B$67,2,FALSE)</f>
        <v>Yflound-L</v>
      </c>
      <c r="F8246" t="str">
        <f t="shared" si="384"/>
        <v/>
      </c>
      <c r="G8246">
        <v>1973</v>
      </c>
      <c r="H8246">
        <v>33098.573600000003</v>
      </c>
      <c r="I8246">
        <v>501.07975709962102</v>
      </c>
      <c r="J8246">
        <v>16585025.219831901</v>
      </c>
      <c r="K8246">
        <f t="shared" si="385"/>
        <v>0.50107975709962105</v>
      </c>
      <c r="L8246">
        <f t="shared" si="386"/>
        <v>16585.025219831932</v>
      </c>
    </row>
    <row r="8247" spans="1:12" x14ac:dyDescent="0.3">
      <c r="A8247" t="s">
        <v>52</v>
      </c>
      <c r="B8247" t="s">
        <v>647</v>
      </c>
      <c r="C8247" t="s">
        <v>642</v>
      </c>
      <c r="D8247" t="s">
        <v>28</v>
      </c>
      <c r="E8247" t="str">
        <f>VLOOKUP(D8247,Abbrev!$A$6:$B$67,2,FALSE)</f>
        <v>Blue-L</v>
      </c>
      <c r="F8247" t="str">
        <f t="shared" si="384"/>
        <v/>
      </c>
      <c r="G8247">
        <v>1973</v>
      </c>
      <c r="H8247">
        <v>33098.573600000003</v>
      </c>
      <c r="I8247">
        <v>67.645382816981297</v>
      </c>
      <c r="J8247">
        <v>2238965.6818680302</v>
      </c>
      <c r="K8247">
        <f t="shared" si="385"/>
        <v>6.7645382816981292E-2</v>
      </c>
      <c r="L8247">
        <f t="shared" si="386"/>
        <v>2238.965681868031</v>
      </c>
    </row>
    <row r="8248" spans="1:12" x14ac:dyDescent="0.3">
      <c r="A8248" t="s">
        <v>52</v>
      </c>
      <c r="B8248" t="s">
        <v>647</v>
      </c>
      <c r="C8248" t="s">
        <v>642</v>
      </c>
      <c r="D8248" t="s">
        <v>7</v>
      </c>
      <c r="E8248" t="str">
        <f>VLOOKUP(D8248,Abbrev!$A$6:$B$67,2,FALSE)</f>
        <v>Alosines</v>
      </c>
      <c r="F8248" t="str">
        <f t="shared" si="384"/>
        <v/>
      </c>
      <c r="G8248">
        <v>1974</v>
      </c>
      <c r="H8248">
        <v>33098.573600000003</v>
      </c>
      <c r="I8248">
        <v>225.20785965977001</v>
      </c>
      <c r="J8248">
        <v>7454058.9182473803</v>
      </c>
      <c r="K8248">
        <f t="shared" si="385"/>
        <v>0.22520785965977</v>
      </c>
      <c r="L8248">
        <f t="shared" si="386"/>
        <v>7454.0589182473686</v>
      </c>
    </row>
    <row r="8249" spans="1:12" x14ac:dyDescent="0.3">
      <c r="A8249" t="s">
        <v>52</v>
      </c>
      <c r="B8249" t="s">
        <v>647</v>
      </c>
      <c r="C8249" t="s">
        <v>642</v>
      </c>
      <c r="D8249" t="s">
        <v>31</v>
      </c>
      <c r="E8249" t="str">
        <f>VLOOKUP(D8249,Abbrev!$A$6:$B$67,2,FALSE)</f>
        <v>Anch</v>
      </c>
      <c r="F8249" t="str">
        <f t="shared" si="384"/>
        <v/>
      </c>
      <c r="G8249">
        <v>1974</v>
      </c>
      <c r="H8249">
        <v>33098.573600000003</v>
      </c>
      <c r="I8249">
        <v>0</v>
      </c>
      <c r="J8249">
        <v>0</v>
      </c>
      <c r="K8249">
        <f t="shared" si="385"/>
        <v>0</v>
      </c>
      <c r="L8249">
        <f t="shared" si="386"/>
        <v>0</v>
      </c>
    </row>
    <row r="8250" spans="1:12" x14ac:dyDescent="0.3">
      <c r="A8250" t="s">
        <v>52</v>
      </c>
      <c r="B8250" t="s">
        <v>647</v>
      </c>
      <c r="C8250" t="s">
        <v>642</v>
      </c>
      <c r="D8250" t="s">
        <v>8</v>
      </c>
      <c r="E8250" t="str">
        <f>VLOOKUP(D8250,Abbrev!$A$6:$B$67,2,FALSE)</f>
        <v>Herring</v>
      </c>
      <c r="F8250" t="str">
        <f t="shared" si="384"/>
        <v/>
      </c>
      <c r="G8250">
        <v>1974</v>
      </c>
      <c r="H8250">
        <v>33098.573600000003</v>
      </c>
      <c r="I8250">
        <v>1997.9524233592399</v>
      </c>
      <c r="J8250">
        <v>66129375.333854198</v>
      </c>
      <c r="K8250">
        <f t="shared" si="385"/>
        <v>1.9979524233592398</v>
      </c>
      <c r="L8250">
        <f t="shared" si="386"/>
        <v>66129.375333854172</v>
      </c>
    </row>
    <row r="8251" spans="1:12" x14ac:dyDescent="0.3">
      <c r="A8251" t="s">
        <v>52</v>
      </c>
      <c r="B8251" t="s">
        <v>647</v>
      </c>
      <c r="C8251" t="s">
        <v>642</v>
      </c>
      <c r="D8251" t="s">
        <v>9</v>
      </c>
      <c r="E8251" t="str">
        <f>VLOOKUP(D8251,Abbrev!$A$6:$B$67,2,FALSE)</f>
        <v>Mack</v>
      </c>
      <c r="F8251" t="str">
        <f t="shared" si="384"/>
        <v/>
      </c>
      <c r="G8251">
        <v>1974</v>
      </c>
      <c r="H8251">
        <v>33098.573600000003</v>
      </c>
      <c r="I8251">
        <v>949.23210253850004</v>
      </c>
      <c r="J8251">
        <v>31418228.6093533</v>
      </c>
      <c r="K8251">
        <f t="shared" si="385"/>
        <v>0.94923210253849999</v>
      </c>
      <c r="L8251">
        <f t="shared" si="386"/>
        <v>31418.228609353293</v>
      </c>
    </row>
    <row r="8252" spans="1:12" x14ac:dyDescent="0.3">
      <c r="A8252" t="s">
        <v>52</v>
      </c>
      <c r="B8252" t="s">
        <v>647</v>
      </c>
      <c r="C8252" t="s">
        <v>642</v>
      </c>
      <c r="D8252" t="s">
        <v>10</v>
      </c>
      <c r="E8252" t="str">
        <f>VLOOKUP(D8252,Abbrev!$A$6:$B$67,2,FALSE)</f>
        <v>Butter</v>
      </c>
      <c r="F8252" t="str">
        <f t="shared" si="384"/>
        <v/>
      </c>
      <c r="G8252">
        <v>1974</v>
      </c>
      <c r="H8252">
        <v>33098.573600000003</v>
      </c>
      <c r="I8252">
        <v>1818.40201113733</v>
      </c>
      <c r="J8252">
        <v>60186512.800016999</v>
      </c>
      <c r="K8252">
        <f t="shared" si="385"/>
        <v>1.81840201113733</v>
      </c>
      <c r="L8252">
        <f t="shared" si="386"/>
        <v>60186.512800016942</v>
      </c>
    </row>
    <row r="8253" spans="1:12" x14ac:dyDescent="0.3">
      <c r="A8253" t="s">
        <v>52</v>
      </c>
      <c r="B8253" t="s">
        <v>647</v>
      </c>
      <c r="C8253" t="s">
        <v>642</v>
      </c>
      <c r="D8253" t="s">
        <v>11</v>
      </c>
      <c r="E8253" t="str">
        <f>VLOOKUP(D8253,Abbrev!$A$6:$B$67,2,FALSE)</f>
        <v>Dbenth-oth</v>
      </c>
      <c r="F8253" t="str">
        <f t="shared" si="384"/>
        <v/>
      </c>
      <c r="G8253">
        <v>1974</v>
      </c>
      <c r="H8253">
        <v>33098.573600000003</v>
      </c>
      <c r="I8253">
        <v>1344.6357316081801</v>
      </c>
      <c r="J8253">
        <v>44505524.727823302</v>
      </c>
      <c r="K8253">
        <f t="shared" si="385"/>
        <v>1.3446357316081801</v>
      </c>
      <c r="L8253">
        <f t="shared" si="386"/>
        <v>44505.524727823198</v>
      </c>
    </row>
    <row r="8254" spans="1:12" x14ac:dyDescent="0.3">
      <c r="A8254" t="s">
        <v>52</v>
      </c>
      <c r="B8254" t="s">
        <v>647</v>
      </c>
      <c r="C8254" t="s">
        <v>642</v>
      </c>
      <c r="D8254" t="s">
        <v>33</v>
      </c>
      <c r="E8254" t="str">
        <f>VLOOKUP(D8254,Abbrev!$A$6:$B$67,2,FALSE)</f>
        <v>Domni-oth</v>
      </c>
      <c r="F8254" t="str">
        <f t="shared" si="384"/>
        <v/>
      </c>
      <c r="G8254">
        <v>1974</v>
      </c>
      <c r="H8254">
        <v>33098.573600000003</v>
      </c>
      <c r="I8254">
        <v>2.4579139618446399</v>
      </c>
      <c r="J8254">
        <v>81353.446168582406</v>
      </c>
      <c r="K8254">
        <f t="shared" si="385"/>
        <v>2.4579139618446399E-3</v>
      </c>
      <c r="L8254">
        <f t="shared" si="386"/>
        <v>81.353446168582408</v>
      </c>
    </row>
    <row r="8255" spans="1:12" x14ac:dyDescent="0.3">
      <c r="A8255" t="s">
        <v>52</v>
      </c>
      <c r="B8255" t="s">
        <v>647</v>
      </c>
      <c r="C8255" t="s">
        <v>642</v>
      </c>
      <c r="D8255" t="s">
        <v>12</v>
      </c>
      <c r="E8255" t="str">
        <f>VLOOKUP(D8255,Abbrev!$A$6:$B$67,2,FALSE)</f>
        <v>Dpisc-oth</v>
      </c>
      <c r="F8255" t="str">
        <f t="shared" si="384"/>
        <v/>
      </c>
      <c r="G8255">
        <v>1974</v>
      </c>
      <c r="H8255">
        <v>33098.573600000003</v>
      </c>
      <c r="I8255">
        <v>255.75787498544099</v>
      </c>
      <c r="J8255">
        <v>8465220.8489852194</v>
      </c>
      <c r="K8255">
        <f t="shared" si="385"/>
        <v>0.255757874985441</v>
      </c>
      <c r="L8255">
        <f t="shared" si="386"/>
        <v>8465.2208489852183</v>
      </c>
    </row>
    <row r="8256" spans="1:12" x14ac:dyDescent="0.3">
      <c r="A8256" t="s">
        <v>52</v>
      </c>
      <c r="B8256" t="s">
        <v>647</v>
      </c>
      <c r="C8256" t="s">
        <v>642</v>
      </c>
      <c r="D8256" t="s">
        <v>13</v>
      </c>
      <c r="E8256" t="str">
        <f>VLOOKUP(D8256,Abbrev!$A$6:$B$67,2,FALSE)</f>
        <v>Haddock</v>
      </c>
      <c r="F8256" t="str">
        <f t="shared" si="384"/>
        <v/>
      </c>
      <c r="G8256">
        <v>1974</v>
      </c>
      <c r="H8256">
        <v>33098.573600000003</v>
      </c>
      <c r="I8256">
        <v>31.701138803364799</v>
      </c>
      <c r="J8256">
        <v>1049262.4758869901</v>
      </c>
      <c r="K8256">
        <f t="shared" si="385"/>
        <v>3.1701138803364802E-2</v>
      </c>
      <c r="L8256">
        <f t="shared" si="386"/>
        <v>1049.2624758869858</v>
      </c>
    </row>
    <row r="8257" spans="1:12" x14ac:dyDescent="0.3">
      <c r="A8257" t="s">
        <v>52</v>
      </c>
      <c r="B8257" t="s">
        <v>647</v>
      </c>
      <c r="C8257" t="s">
        <v>642</v>
      </c>
      <c r="D8257" t="s">
        <v>14</v>
      </c>
      <c r="E8257" t="str">
        <f>VLOOKUP(D8257,Abbrev!$A$6:$B$67,2,FALSE)</f>
        <v>Mesopel</v>
      </c>
      <c r="F8257" t="str">
        <f t="shared" si="384"/>
        <v/>
      </c>
      <c r="G8257">
        <v>1974</v>
      </c>
      <c r="H8257">
        <v>33098.573600000003</v>
      </c>
      <c r="I8257">
        <v>2.6547657599309198</v>
      </c>
      <c r="J8257">
        <v>87868.959895833294</v>
      </c>
      <c r="K8257">
        <f t="shared" si="385"/>
        <v>2.6547657599309197E-3</v>
      </c>
      <c r="L8257">
        <f t="shared" si="386"/>
        <v>87.868959895833484</v>
      </c>
    </row>
    <row r="8258" spans="1:12" x14ac:dyDescent="0.3">
      <c r="A8258" t="s">
        <v>52</v>
      </c>
      <c r="B8258" t="s">
        <v>647</v>
      </c>
      <c r="C8258" t="s">
        <v>642</v>
      </c>
      <c r="D8258" t="s">
        <v>15</v>
      </c>
      <c r="E8258" t="str">
        <f>VLOOKUP(D8258,Abbrev!$A$6:$B$67,2,FALSE)</f>
        <v>Skate</v>
      </c>
      <c r="F8258" t="str">
        <f t="shared" si="384"/>
        <v/>
      </c>
      <c r="G8258">
        <v>1974</v>
      </c>
      <c r="H8258">
        <v>33098.573600000003</v>
      </c>
      <c r="I8258">
        <v>332.27501615059799</v>
      </c>
      <c r="J8258">
        <v>10997829.0775018</v>
      </c>
      <c r="K8258">
        <f t="shared" si="385"/>
        <v>0.33227501615059801</v>
      </c>
      <c r="L8258">
        <f t="shared" si="386"/>
        <v>10997.829077501758</v>
      </c>
    </row>
    <row r="8259" spans="1:12" x14ac:dyDescent="0.3">
      <c r="A8259" t="s">
        <v>52</v>
      </c>
      <c r="B8259" t="s">
        <v>647</v>
      </c>
      <c r="C8259" t="s">
        <v>642</v>
      </c>
      <c r="D8259" t="s">
        <v>16</v>
      </c>
      <c r="E8259" t="str">
        <f>VLOOKUP(D8259,Abbrev!$A$6:$B$67,2,FALSE)</f>
        <v>SmPel</v>
      </c>
      <c r="F8259" t="str">
        <f t="shared" ref="F8259:F8322" si="387">IF(G8259&lt;=1967,"A",IF(AND(G8259&gt;=1996,G8259&lt;=2000),"B",IF(G8259&gt;=2009,"C","")))</f>
        <v/>
      </c>
      <c r="G8259">
        <v>1974</v>
      </c>
      <c r="H8259">
        <v>33098.573600000003</v>
      </c>
      <c r="I8259">
        <v>12.3845497355354</v>
      </c>
      <c r="J8259">
        <v>409910.93092447898</v>
      </c>
      <c r="K8259">
        <f t="shared" ref="K8259:K8322" si="388">I8259/1000</f>
        <v>1.23845497355354E-2</v>
      </c>
      <c r="L8259">
        <f t="shared" ref="L8259:L8322" si="389">K8259*H8259</f>
        <v>409.91093092447903</v>
      </c>
    </row>
    <row r="8260" spans="1:12" x14ac:dyDescent="0.3">
      <c r="A8260" t="s">
        <v>52</v>
      </c>
      <c r="B8260" t="s">
        <v>647</v>
      </c>
      <c r="C8260" t="s">
        <v>642</v>
      </c>
      <c r="D8260" t="s">
        <v>17</v>
      </c>
      <c r="E8260" t="str">
        <f>VLOOKUP(D8260,Abbrev!$A$6:$B$67,2,FALSE)</f>
        <v>Squid</v>
      </c>
      <c r="F8260" t="str">
        <f t="shared" si="387"/>
        <v/>
      </c>
      <c r="G8260">
        <v>1974</v>
      </c>
      <c r="H8260">
        <v>33098.573600000003</v>
      </c>
      <c r="I8260">
        <v>3296.9196746746402</v>
      </c>
      <c r="J8260">
        <v>109123338.50550701</v>
      </c>
      <c r="K8260">
        <f t="shared" si="388"/>
        <v>3.2969196746746401</v>
      </c>
      <c r="L8260">
        <f t="shared" si="389"/>
        <v>109123.33850550665</v>
      </c>
    </row>
    <row r="8261" spans="1:12" x14ac:dyDescent="0.3">
      <c r="A8261" t="s">
        <v>52</v>
      </c>
      <c r="B8261" t="s">
        <v>647</v>
      </c>
      <c r="C8261" t="s">
        <v>642</v>
      </c>
      <c r="D8261" t="s">
        <v>18</v>
      </c>
      <c r="E8261" t="str">
        <f>VLOOKUP(D8261,Abbrev!$A$6:$B$67,2,FALSE)</f>
        <v>Dogfish-S</v>
      </c>
      <c r="F8261" t="str">
        <f t="shared" si="387"/>
        <v/>
      </c>
      <c r="G8261">
        <v>1974</v>
      </c>
      <c r="H8261">
        <v>33098.573600000003</v>
      </c>
      <c r="I8261">
        <v>654.85909473205299</v>
      </c>
      <c r="J8261">
        <v>21674901.944618199</v>
      </c>
      <c r="K8261">
        <f t="shared" si="388"/>
        <v>0.65485909473205295</v>
      </c>
      <c r="L8261">
        <f t="shared" si="389"/>
        <v>21674.901944618228</v>
      </c>
    </row>
    <row r="8262" spans="1:12" x14ac:dyDescent="0.3">
      <c r="A8262" t="s">
        <v>52</v>
      </c>
      <c r="B8262" t="s">
        <v>647</v>
      </c>
      <c r="C8262" t="s">
        <v>642</v>
      </c>
      <c r="D8262" t="s">
        <v>19</v>
      </c>
      <c r="E8262" t="str">
        <f>VLOOKUP(D8262,Abbrev!$A$6:$B$67,2,FALSE)</f>
        <v>Dogfish-L</v>
      </c>
      <c r="F8262" t="str">
        <f t="shared" si="387"/>
        <v/>
      </c>
      <c r="G8262">
        <v>1974</v>
      </c>
      <c r="H8262">
        <v>33098.573600000003</v>
      </c>
      <c r="I8262">
        <v>15275.693238195199</v>
      </c>
      <c r="J8262">
        <v>505603656.935426</v>
      </c>
      <c r="K8262">
        <f t="shared" si="388"/>
        <v>15.275693238195199</v>
      </c>
      <c r="L8262">
        <f t="shared" si="389"/>
        <v>505603.65693542617</v>
      </c>
    </row>
    <row r="8263" spans="1:12" x14ac:dyDescent="0.3">
      <c r="A8263" t="s">
        <v>52</v>
      </c>
      <c r="B8263" t="s">
        <v>647</v>
      </c>
      <c r="C8263" t="s">
        <v>642</v>
      </c>
      <c r="D8263" t="s">
        <v>20</v>
      </c>
      <c r="E8263" t="str">
        <f>VLOOKUP(D8263,Abbrev!$A$6:$B$67,2,FALSE)</f>
        <v>Hake-S</v>
      </c>
      <c r="F8263" t="str">
        <f t="shared" si="387"/>
        <v/>
      </c>
      <c r="G8263">
        <v>1974</v>
      </c>
      <c r="H8263">
        <v>33098.573600000003</v>
      </c>
      <c r="I8263">
        <v>1230.8412784807499</v>
      </c>
      <c r="J8263">
        <v>40739090.645713098</v>
      </c>
      <c r="K8263">
        <f t="shared" si="388"/>
        <v>1.2308412784807499</v>
      </c>
      <c r="L8263">
        <f t="shared" si="389"/>
        <v>40739.090645713201</v>
      </c>
    </row>
    <row r="8264" spans="1:12" x14ac:dyDescent="0.3">
      <c r="A8264" t="s">
        <v>52</v>
      </c>
      <c r="B8264" t="s">
        <v>647</v>
      </c>
      <c r="C8264" t="s">
        <v>642</v>
      </c>
      <c r="D8264" t="s">
        <v>21</v>
      </c>
      <c r="E8264" t="str">
        <f>VLOOKUP(D8264,Abbrev!$A$6:$B$67,2,FALSE)</f>
        <v>Hake-L</v>
      </c>
      <c r="F8264" t="str">
        <f t="shared" si="387"/>
        <v/>
      </c>
      <c r="G8264">
        <v>1974</v>
      </c>
      <c r="H8264">
        <v>33098.573600000003</v>
      </c>
      <c r="I8264">
        <v>324.81902571524199</v>
      </c>
      <c r="J8264">
        <v>10751046.4293162</v>
      </c>
      <c r="K8264">
        <f t="shared" si="388"/>
        <v>0.32481902571524202</v>
      </c>
      <c r="L8264">
        <f t="shared" si="389"/>
        <v>10751.046429316231</v>
      </c>
    </row>
    <row r="8265" spans="1:12" x14ac:dyDescent="0.3">
      <c r="A8265" t="s">
        <v>52</v>
      </c>
      <c r="B8265" t="s">
        <v>647</v>
      </c>
      <c r="C8265" t="s">
        <v>642</v>
      </c>
      <c r="D8265" t="s">
        <v>23</v>
      </c>
      <c r="E8265" t="str">
        <f>VLOOKUP(D8265,Abbrev!$A$6:$B$67,2,FALSE)</f>
        <v>Cod-L</v>
      </c>
      <c r="F8265" t="str">
        <f t="shared" si="387"/>
        <v/>
      </c>
      <c r="G8265">
        <v>1974</v>
      </c>
      <c r="H8265">
        <v>33098.573600000003</v>
      </c>
      <c r="I8265">
        <v>126.289904334852</v>
      </c>
      <c r="J8265">
        <v>4180015.6935640699</v>
      </c>
      <c r="K8265">
        <f t="shared" si="388"/>
        <v>0.12628990433485199</v>
      </c>
      <c r="L8265">
        <f t="shared" si="389"/>
        <v>4180.015693564058</v>
      </c>
    </row>
    <row r="8266" spans="1:12" x14ac:dyDescent="0.3">
      <c r="A8266" t="s">
        <v>52</v>
      </c>
      <c r="B8266" t="s">
        <v>647</v>
      </c>
      <c r="C8266" t="s">
        <v>642</v>
      </c>
      <c r="D8266" t="s">
        <v>29</v>
      </c>
      <c r="E8266" t="str">
        <f>VLOOKUP(D8266,Abbrev!$A$6:$B$67,2,FALSE)</f>
        <v>Sflound-L</v>
      </c>
      <c r="F8266" t="str">
        <f t="shared" si="387"/>
        <v/>
      </c>
      <c r="G8266">
        <v>1974</v>
      </c>
      <c r="H8266">
        <v>33098.573600000003</v>
      </c>
      <c r="I8266">
        <v>150.045884770458</v>
      </c>
      <c r="J8266">
        <v>4966304.7604521299</v>
      </c>
      <c r="K8266">
        <f t="shared" si="388"/>
        <v>0.15004588477045799</v>
      </c>
      <c r="L8266">
        <f t="shared" si="389"/>
        <v>4966.3047604521234</v>
      </c>
    </row>
    <row r="8267" spans="1:12" x14ac:dyDescent="0.3">
      <c r="A8267" t="s">
        <v>52</v>
      </c>
      <c r="B8267" t="s">
        <v>647</v>
      </c>
      <c r="C8267" t="s">
        <v>642</v>
      </c>
      <c r="D8267" t="s">
        <v>24</v>
      </c>
      <c r="E8267" t="str">
        <f>VLOOKUP(D8267,Abbrev!$A$6:$B$67,2,FALSE)</f>
        <v>Yflound-S</v>
      </c>
      <c r="F8267" t="str">
        <f t="shared" si="387"/>
        <v/>
      </c>
      <c r="G8267">
        <v>1974</v>
      </c>
      <c r="H8267">
        <v>33098.573600000003</v>
      </c>
      <c r="I8267">
        <v>0.296782337387823</v>
      </c>
      <c r="J8267">
        <v>9823.0720372109008</v>
      </c>
      <c r="K8267">
        <f t="shared" si="388"/>
        <v>2.9678233738782302E-4</v>
      </c>
      <c r="L8267">
        <f t="shared" si="389"/>
        <v>9.8230720372108937</v>
      </c>
    </row>
    <row r="8268" spans="1:12" x14ac:dyDescent="0.3">
      <c r="A8268" t="s">
        <v>52</v>
      </c>
      <c r="B8268" t="s">
        <v>647</v>
      </c>
      <c r="C8268" t="s">
        <v>642</v>
      </c>
      <c r="D8268" t="s">
        <v>25</v>
      </c>
      <c r="E8268" t="str">
        <f>VLOOKUP(D8268,Abbrev!$A$6:$B$67,2,FALSE)</f>
        <v>Yflound-L</v>
      </c>
      <c r="F8268" t="str">
        <f t="shared" si="387"/>
        <v/>
      </c>
      <c r="G8268">
        <v>1974</v>
      </c>
      <c r="H8268">
        <v>33098.573600000003</v>
      </c>
      <c r="I8268">
        <v>193.878674308721</v>
      </c>
      <c r="J8268">
        <v>6417107.5710776299</v>
      </c>
      <c r="K8268">
        <f t="shared" si="388"/>
        <v>0.19387867430872099</v>
      </c>
      <c r="L8268">
        <f t="shared" si="389"/>
        <v>6417.1075710776313</v>
      </c>
    </row>
    <row r="8269" spans="1:12" x14ac:dyDescent="0.3">
      <c r="A8269" t="s">
        <v>52</v>
      </c>
      <c r="B8269" t="s">
        <v>647</v>
      </c>
      <c r="C8269" t="s">
        <v>642</v>
      </c>
      <c r="D8269" t="s">
        <v>32</v>
      </c>
      <c r="E8269" t="str">
        <f>VLOOKUP(D8269,Abbrev!$A$6:$B$67,2,FALSE)</f>
        <v>Blue-M</v>
      </c>
      <c r="F8269" t="str">
        <f t="shared" si="387"/>
        <v/>
      </c>
      <c r="G8269">
        <v>1974</v>
      </c>
      <c r="H8269">
        <v>33098.573600000003</v>
      </c>
      <c r="I8269">
        <v>23.426930365545001</v>
      </c>
      <c r="J8269">
        <v>775397.97892606596</v>
      </c>
      <c r="K8269">
        <f t="shared" si="388"/>
        <v>2.3426930365545003E-2</v>
      </c>
      <c r="L8269">
        <f t="shared" si="389"/>
        <v>775.39797892606623</v>
      </c>
    </row>
    <row r="8270" spans="1:12" x14ac:dyDescent="0.3">
      <c r="A8270" t="s">
        <v>52</v>
      </c>
      <c r="B8270" t="s">
        <v>647</v>
      </c>
      <c r="C8270" t="s">
        <v>642</v>
      </c>
      <c r="D8270" t="s">
        <v>28</v>
      </c>
      <c r="E8270" t="str">
        <f>VLOOKUP(D8270,Abbrev!$A$6:$B$67,2,FALSE)</f>
        <v>Blue-L</v>
      </c>
      <c r="F8270" t="str">
        <f t="shared" si="387"/>
        <v/>
      </c>
      <c r="G8270">
        <v>1974</v>
      </c>
      <c r="H8270">
        <v>33098.573600000003</v>
      </c>
      <c r="I8270">
        <v>60.545335540030401</v>
      </c>
      <c r="J8270">
        <v>2003964.2445083901</v>
      </c>
      <c r="K8270">
        <f t="shared" si="388"/>
        <v>6.0545335540030401E-2</v>
      </c>
      <c r="L8270">
        <f t="shared" si="389"/>
        <v>2003.9642445083921</v>
      </c>
    </row>
    <row r="8271" spans="1:12" x14ac:dyDescent="0.3">
      <c r="A8271" t="s">
        <v>52</v>
      </c>
      <c r="B8271" t="s">
        <v>647</v>
      </c>
      <c r="C8271" t="s">
        <v>642</v>
      </c>
      <c r="D8271" t="s">
        <v>7</v>
      </c>
      <c r="E8271" t="str">
        <f>VLOOKUP(D8271,Abbrev!$A$6:$B$67,2,FALSE)</f>
        <v>Alosines</v>
      </c>
      <c r="F8271" t="str">
        <f t="shared" si="387"/>
        <v/>
      </c>
      <c r="G8271">
        <v>1975</v>
      </c>
      <c r="H8271">
        <v>33098.573600000003</v>
      </c>
      <c r="I8271">
        <v>66.302935851389506</v>
      </c>
      <c r="J8271">
        <v>2194532.6021733</v>
      </c>
      <c r="K8271">
        <f t="shared" si="388"/>
        <v>6.6302935851389508E-2</v>
      </c>
      <c r="L8271">
        <f t="shared" si="389"/>
        <v>2194.5326021732944</v>
      </c>
    </row>
    <row r="8272" spans="1:12" x14ac:dyDescent="0.3">
      <c r="A8272" t="s">
        <v>52</v>
      </c>
      <c r="B8272" t="s">
        <v>647</v>
      </c>
      <c r="C8272" t="s">
        <v>642</v>
      </c>
      <c r="D8272" t="s">
        <v>8</v>
      </c>
      <c r="E8272" t="str">
        <f>VLOOKUP(D8272,Abbrev!$A$6:$B$67,2,FALSE)</f>
        <v>Herring</v>
      </c>
      <c r="F8272" t="str">
        <f t="shared" si="387"/>
        <v/>
      </c>
      <c r="G8272">
        <v>1975</v>
      </c>
      <c r="H8272">
        <v>33098.573600000003</v>
      </c>
      <c r="I8272">
        <v>0</v>
      </c>
      <c r="J8272">
        <v>0</v>
      </c>
      <c r="K8272">
        <f t="shared" si="388"/>
        <v>0</v>
      </c>
      <c r="L8272">
        <f t="shared" si="389"/>
        <v>0</v>
      </c>
    </row>
    <row r="8273" spans="1:12" x14ac:dyDescent="0.3">
      <c r="A8273" t="s">
        <v>52</v>
      </c>
      <c r="B8273" t="s">
        <v>647</v>
      </c>
      <c r="C8273" t="s">
        <v>642</v>
      </c>
      <c r="D8273" t="s">
        <v>9</v>
      </c>
      <c r="E8273" t="str">
        <f>VLOOKUP(D8273,Abbrev!$A$6:$B$67,2,FALSE)</f>
        <v>Mack</v>
      </c>
      <c r="F8273" t="str">
        <f t="shared" si="387"/>
        <v/>
      </c>
      <c r="G8273">
        <v>1975</v>
      </c>
      <c r="H8273">
        <v>33098.573600000003</v>
      </c>
      <c r="I8273">
        <v>144.03115292470301</v>
      </c>
      <c r="J8273">
        <v>4767225.71577112</v>
      </c>
      <c r="K8273">
        <f t="shared" si="388"/>
        <v>0.144031152924703</v>
      </c>
      <c r="L8273">
        <f t="shared" si="389"/>
        <v>4767.2257157711383</v>
      </c>
    </row>
    <row r="8274" spans="1:12" x14ac:dyDescent="0.3">
      <c r="A8274" t="s">
        <v>52</v>
      </c>
      <c r="B8274" t="s">
        <v>647</v>
      </c>
      <c r="C8274" t="s">
        <v>642</v>
      </c>
      <c r="D8274" t="s">
        <v>10</v>
      </c>
      <c r="E8274" t="str">
        <f>VLOOKUP(D8274,Abbrev!$A$6:$B$67,2,FALSE)</f>
        <v>Butter</v>
      </c>
      <c r="F8274" t="str">
        <f t="shared" si="387"/>
        <v/>
      </c>
      <c r="G8274">
        <v>1975</v>
      </c>
      <c r="H8274">
        <v>33098.573600000003</v>
      </c>
      <c r="I8274">
        <v>1229.31566418946</v>
      </c>
      <c r="J8274">
        <v>40688594.988807701</v>
      </c>
      <c r="K8274">
        <f t="shared" si="388"/>
        <v>1.22931566418946</v>
      </c>
      <c r="L8274">
        <f t="shared" si="389"/>
        <v>40688.59498880773</v>
      </c>
    </row>
    <row r="8275" spans="1:12" x14ac:dyDescent="0.3">
      <c r="A8275" t="s">
        <v>52</v>
      </c>
      <c r="B8275" t="s">
        <v>647</v>
      </c>
      <c r="C8275" t="s">
        <v>642</v>
      </c>
      <c r="D8275" t="s">
        <v>11</v>
      </c>
      <c r="E8275" t="str">
        <f>VLOOKUP(D8275,Abbrev!$A$6:$B$67,2,FALSE)</f>
        <v>Dbenth-oth</v>
      </c>
      <c r="F8275" t="str">
        <f t="shared" si="387"/>
        <v/>
      </c>
      <c r="G8275">
        <v>1975</v>
      </c>
      <c r="H8275">
        <v>33098.573600000003</v>
      </c>
      <c r="I8275">
        <v>716.44180439964805</v>
      </c>
      <c r="J8275">
        <v>23713201.793038599</v>
      </c>
      <c r="K8275">
        <f t="shared" si="388"/>
        <v>0.716441804399648</v>
      </c>
      <c r="L8275">
        <f t="shared" si="389"/>
        <v>23713.201793038555</v>
      </c>
    </row>
    <row r="8276" spans="1:12" x14ac:dyDescent="0.3">
      <c r="A8276" t="s">
        <v>52</v>
      </c>
      <c r="B8276" t="s">
        <v>647</v>
      </c>
      <c r="C8276" t="s">
        <v>642</v>
      </c>
      <c r="D8276" t="s">
        <v>12</v>
      </c>
      <c r="E8276" t="str">
        <f>VLOOKUP(D8276,Abbrev!$A$6:$B$67,2,FALSE)</f>
        <v>Dpisc-oth</v>
      </c>
      <c r="F8276" t="str">
        <f t="shared" si="387"/>
        <v/>
      </c>
      <c r="G8276">
        <v>1975</v>
      </c>
      <c r="H8276">
        <v>33098.573600000003</v>
      </c>
      <c r="I8276">
        <v>693.71288906145196</v>
      </c>
      <c r="J8276">
        <v>22960907.115869101</v>
      </c>
      <c r="K8276">
        <f t="shared" si="388"/>
        <v>0.69371288906145201</v>
      </c>
      <c r="L8276">
        <f t="shared" si="389"/>
        <v>22960.907115869108</v>
      </c>
    </row>
    <row r="8277" spans="1:12" x14ac:dyDescent="0.3">
      <c r="A8277" t="s">
        <v>52</v>
      </c>
      <c r="B8277" t="s">
        <v>647</v>
      </c>
      <c r="C8277" t="s">
        <v>642</v>
      </c>
      <c r="D8277" t="s">
        <v>13</v>
      </c>
      <c r="E8277" t="str">
        <f>VLOOKUP(D8277,Abbrev!$A$6:$B$67,2,FALSE)</f>
        <v>Haddock</v>
      </c>
      <c r="F8277" t="str">
        <f t="shared" si="387"/>
        <v/>
      </c>
      <c r="G8277">
        <v>1975</v>
      </c>
      <c r="H8277">
        <v>33098.573600000003</v>
      </c>
      <c r="I8277">
        <v>0</v>
      </c>
      <c r="J8277">
        <v>0</v>
      </c>
      <c r="K8277">
        <f t="shared" si="388"/>
        <v>0</v>
      </c>
      <c r="L8277">
        <f t="shared" si="389"/>
        <v>0</v>
      </c>
    </row>
    <row r="8278" spans="1:12" x14ac:dyDescent="0.3">
      <c r="A8278" t="s">
        <v>52</v>
      </c>
      <c r="B8278" t="s">
        <v>647</v>
      </c>
      <c r="C8278" t="s">
        <v>642</v>
      </c>
      <c r="D8278" t="s">
        <v>27</v>
      </c>
      <c r="E8278" t="str">
        <f>VLOOKUP(D8278,Abbrev!$A$6:$B$67,2,FALSE)</f>
        <v>MedPel</v>
      </c>
      <c r="F8278" t="str">
        <f t="shared" si="387"/>
        <v/>
      </c>
      <c r="G8278">
        <v>1975</v>
      </c>
      <c r="H8278">
        <v>33098.573600000003</v>
      </c>
      <c r="I8278">
        <v>0</v>
      </c>
      <c r="J8278">
        <v>0</v>
      </c>
      <c r="K8278">
        <f t="shared" si="388"/>
        <v>0</v>
      </c>
      <c r="L8278">
        <f t="shared" si="389"/>
        <v>0</v>
      </c>
    </row>
    <row r="8279" spans="1:12" x14ac:dyDescent="0.3">
      <c r="A8279" t="s">
        <v>52</v>
      </c>
      <c r="B8279" t="s">
        <v>647</v>
      </c>
      <c r="C8279" t="s">
        <v>642</v>
      </c>
      <c r="D8279" t="s">
        <v>14</v>
      </c>
      <c r="E8279" t="str">
        <f>VLOOKUP(D8279,Abbrev!$A$6:$B$67,2,FALSE)</f>
        <v>Mesopel</v>
      </c>
      <c r="F8279" t="str">
        <f t="shared" si="387"/>
        <v/>
      </c>
      <c r="G8279">
        <v>1975</v>
      </c>
      <c r="H8279">
        <v>33098.573600000003</v>
      </c>
      <c r="I8279">
        <v>0</v>
      </c>
      <c r="J8279">
        <v>0</v>
      </c>
      <c r="K8279">
        <f t="shared" si="388"/>
        <v>0</v>
      </c>
      <c r="L8279">
        <f t="shared" si="389"/>
        <v>0</v>
      </c>
    </row>
    <row r="8280" spans="1:12" x14ac:dyDescent="0.3">
      <c r="A8280" t="s">
        <v>52</v>
      </c>
      <c r="B8280" t="s">
        <v>647</v>
      </c>
      <c r="C8280" t="s">
        <v>642</v>
      </c>
      <c r="D8280" t="s">
        <v>15</v>
      </c>
      <c r="E8280" t="str">
        <f>VLOOKUP(D8280,Abbrev!$A$6:$B$67,2,FALSE)</f>
        <v>Skate</v>
      </c>
      <c r="F8280" t="str">
        <f t="shared" si="387"/>
        <v/>
      </c>
      <c r="G8280">
        <v>1975</v>
      </c>
      <c r="H8280">
        <v>33098.573600000003</v>
      </c>
      <c r="I8280">
        <v>891.91558377804995</v>
      </c>
      <c r="J8280">
        <v>29521133.594664801</v>
      </c>
      <c r="K8280">
        <f t="shared" si="388"/>
        <v>0.89191558377804991</v>
      </c>
      <c r="L8280">
        <f t="shared" si="389"/>
        <v>29521.133594664756</v>
      </c>
    </row>
    <row r="8281" spans="1:12" x14ac:dyDescent="0.3">
      <c r="A8281" t="s">
        <v>52</v>
      </c>
      <c r="B8281" t="s">
        <v>647</v>
      </c>
      <c r="C8281" t="s">
        <v>642</v>
      </c>
      <c r="D8281" t="s">
        <v>16</v>
      </c>
      <c r="E8281" t="str">
        <f>VLOOKUP(D8281,Abbrev!$A$6:$B$67,2,FALSE)</f>
        <v>SmPel</v>
      </c>
      <c r="F8281" t="str">
        <f t="shared" si="387"/>
        <v/>
      </c>
      <c r="G8281">
        <v>1975</v>
      </c>
      <c r="H8281">
        <v>33098.573600000003</v>
      </c>
      <c r="I8281">
        <v>0</v>
      </c>
      <c r="J8281">
        <v>0</v>
      </c>
      <c r="K8281">
        <f t="shared" si="388"/>
        <v>0</v>
      </c>
      <c r="L8281">
        <f t="shared" si="389"/>
        <v>0</v>
      </c>
    </row>
    <row r="8282" spans="1:12" x14ac:dyDescent="0.3">
      <c r="A8282" t="s">
        <v>52</v>
      </c>
      <c r="B8282" t="s">
        <v>647</v>
      </c>
      <c r="C8282" t="s">
        <v>642</v>
      </c>
      <c r="D8282" t="s">
        <v>17</v>
      </c>
      <c r="E8282" t="str">
        <f>VLOOKUP(D8282,Abbrev!$A$6:$B$67,2,FALSE)</f>
        <v>Squid</v>
      </c>
      <c r="F8282" t="str">
        <f t="shared" si="387"/>
        <v/>
      </c>
      <c r="G8282">
        <v>1975</v>
      </c>
      <c r="H8282">
        <v>33098.573600000003</v>
      </c>
      <c r="I8282">
        <v>3961.2035627009</v>
      </c>
      <c r="J8282">
        <v>131110187.664638</v>
      </c>
      <c r="K8282">
        <f t="shared" si="388"/>
        <v>3.9612035627008999</v>
      </c>
      <c r="L8282">
        <f t="shared" si="389"/>
        <v>131110.18766463795</v>
      </c>
    </row>
    <row r="8283" spans="1:12" x14ac:dyDescent="0.3">
      <c r="A8283" t="s">
        <v>52</v>
      </c>
      <c r="B8283" t="s">
        <v>647</v>
      </c>
      <c r="C8283" t="s">
        <v>642</v>
      </c>
      <c r="D8283" t="s">
        <v>18</v>
      </c>
      <c r="E8283" t="str">
        <f>VLOOKUP(D8283,Abbrev!$A$6:$B$67,2,FALSE)</f>
        <v>Dogfish-S</v>
      </c>
      <c r="F8283" t="str">
        <f t="shared" si="387"/>
        <v/>
      </c>
      <c r="G8283">
        <v>1975</v>
      </c>
      <c r="H8283">
        <v>33098.573600000003</v>
      </c>
      <c r="I8283">
        <v>1846.1107166233601</v>
      </c>
      <c r="J8283">
        <v>61103631.427907102</v>
      </c>
      <c r="K8283">
        <f t="shared" si="388"/>
        <v>1.8461107166233601</v>
      </c>
      <c r="L8283">
        <f t="shared" si="389"/>
        <v>61103.631427907036</v>
      </c>
    </row>
    <row r="8284" spans="1:12" x14ac:dyDescent="0.3">
      <c r="A8284" t="s">
        <v>52</v>
      </c>
      <c r="B8284" t="s">
        <v>647</v>
      </c>
      <c r="C8284" t="s">
        <v>642</v>
      </c>
      <c r="D8284" t="s">
        <v>19</v>
      </c>
      <c r="E8284" t="str">
        <f>VLOOKUP(D8284,Abbrev!$A$6:$B$67,2,FALSE)</f>
        <v>Dogfish-L</v>
      </c>
      <c r="F8284" t="str">
        <f t="shared" si="387"/>
        <v/>
      </c>
      <c r="G8284">
        <v>1975</v>
      </c>
      <c r="H8284">
        <v>33098.573600000003</v>
      </c>
      <c r="I8284">
        <v>6721.40393917868</v>
      </c>
      <c r="J8284">
        <v>222468882.97623599</v>
      </c>
      <c r="K8284">
        <f t="shared" si="388"/>
        <v>6.7214039391786802</v>
      </c>
      <c r="L8284">
        <f t="shared" si="389"/>
        <v>222468.8829762355</v>
      </c>
    </row>
    <row r="8285" spans="1:12" x14ac:dyDescent="0.3">
      <c r="A8285" t="s">
        <v>52</v>
      </c>
      <c r="B8285" t="s">
        <v>647</v>
      </c>
      <c r="C8285" t="s">
        <v>642</v>
      </c>
      <c r="D8285" t="s">
        <v>20</v>
      </c>
      <c r="E8285" t="str">
        <f>VLOOKUP(D8285,Abbrev!$A$6:$B$67,2,FALSE)</f>
        <v>Hake-S</v>
      </c>
      <c r="F8285" t="str">
        <f t="shared" si="387"/>
        <v/>
      </c>
      <c r="G8285">
        <v>1975</v>
      </c>
      <c r="H8285">
        <v>33098.573600000003</v>
      </c>
      <c r="I8285">
        <v>2525.6400511755801</v>
      </c>
      <c r="J8285">
        <v>83595083.120942697</v>
      </c>
      <c r="K8285">
        <f t="shared" si="388"/>
        <v>2.5256400511755799</v>
      </c>
      <c r="L8285">
        <f t="shared" si="389"/>
        <v>83595.083120942712</v>
      </c>
    </row>
    <row r="8286" spans="1:12" x14ac:dyDescent="0.3">
      <c r="A8286" t="s">
        <v>52</v>
      </c>
      <c r="B8286" t="s">
        <v>647</v>
      </c>
      <c r="C8286" t="s">
        <v>642</v>
      </c>
      <c r="D8286" t="s">
        <v>21</v>
      </c>
      <c r="E8286" t="str">
        <f>VLOOKUP(D8286,Abbrev!$A$6:$B$67,2,FALSE)</f>
        <v>Hake-L</v>
      </c>
      <c r="F8286" t="str">
        <f t="shared" si="387"/>
        <v/>
      </c>
      <c r="G8286">
        <v>1975</v>
      </c>
      <c r="H8286">
        <v>33098.573600000003</v>
      </c>
      <c r="I8286">
        <v>471.79642565256302</v>
      </c>
      <c r="J8286">
        <v>15615788.718678299</v>
      </c>
      <c r="K8286">
        <f t="shared" si="388"/>
        <v>0.47179642565256302</v>
      </c>
      <c r="L8286">
        <f t="shared" si="389"/>
        <v>15615.788718678286</v>
      </c>
    </row>
    <row r="8287" spans="1:12" x14ac:dyDescent="0.3">
      <c r="A8287" t="s">
        <v>52</v>
      </c>
      <c r="B8287" t="s">
        <v>647</v>
      </c>
      <c r="C8287" t="s">
        <v>642</v>
      </c>
      <c r="D8287" t="s">
        <v>22</v>
      </c>
      <c r="E8287" t="str">
        <f>VLOOKUP(D8287,Abbrev!$A$6:$B$67,2,FALSE)</f>
        <v>Cod-M</v>
      </c>
      <c r="F8287" t="str">
        <f t="shared" si="387"/>
        <v/>
      </c>
      <c r="G8287">
        <v>1975</v>
      </c>
      <c r="H8287">
        <v>33098.573600000003</v>
      </c>
      <c r="I8287">
        <v>1.4345688777471799</v>
      </c>
      <c r="J8287">
        <v>47482.1835843843</v>
      </c>
      <c r="K8287">
        <f t="shared" si="388"/>
        <v>1.4345688777471798E-3</v>
      </c>
      <c r="L8287">
        <f t="shared" si="389"/>
        <v>47.482183584384437</v>
      </c>
    </row>
    <row r="8288" spans="1:12" x14ac:dyDescent="0.3">
      <c r="A8288" t="s">
        <v>52</v>
      </c>
      <c r="B8288" t="s">
        <v>647</v>
      </c>
      <c r="C8288" t="s">
        <v>642</v>
      </c>
      <c r="D8288" t="s">
        <v>23</v>
      </c>
      <c r="E8288" t="str">
        <f>VLOOKUP(D8288,Abbrev!$A$6:$B$67,2,FALSE)</f>
        <v>Cod-L</v>
      </c>
      <c r="F8288" t="str">
        <f t="shared" si="387"/>
        <v/>
      </c>
      <c r="G8288">
        <v>1975</v>
      </c>
      <c r="H8288">
        <v>33098.573600000003</v>
      </c>
      <c r="I8288">
        <v>270.720839037845</v>
      </c>
      <c r="J8288">
        <v>8960473.61594785</v>
      </c>
      <c r="K8288">
        <f t="shared" si="388"/>
        <v>0.270720839037845</v>
      </c>
      <c r="L8288">
        <f t="shared" si="389"/>
        <v>8960.4736159478671</v>
      </c>
    </row>
    <row r="8289" spans="1:12" x14ac:dyDescent="0.3">
      <c r="A8289" t="s">
        <v>52</v>
      </c>
      <c r="B8289" t="s">
        <v>647</v>
      </c>
      <c r="C8289" t="s">
        <v>642</v>
      </c>
      <c r="D8289" t="s">
        <v>29</v>
      </c>
      <c r="E8289" t="str">
        <f>VLOOKUP(D8289,Abbrev!$A$6:$B$67,2,FALSE)</f>
        <v>Sflound-L</v>
      </c>
      <c r="F8289" t="str">
        <f t="shared" si="387"/>
        <v/>
      </c>
      <c r="G8289">
        <v>1975</v>
      </c>
      <c r="H8289">
        <v>33098.573600000003</v>
      </c>
      <c r="I8289">
        <v>242.80974177277201</v>
      </c>
      <c r="J8289">
        <v>8036656.1088630902</v>
      </c>
      <c r="K8289">
        <f t="shared" si="388"/>
        <v>0.24280974177277201</v>
      </c>
      <c r="L8289">
        <f t="shared" si="389"/>
        <v>8036.6561088630897</v>
      </c>
    </row>
    <row r="8290" spans="1:12" x14ac:dyDescent="0.3">
      <c r="A8290" t="s">
        <v>52</v>
      </c>
      <c r="B8290" t="s">
        <v>647</v>
      </c>
      <c r="C8290" t="s">
        <v>642</v>
      </c>
      <c r="D8290" t="s">
        <v>24</v>
      </c>
      <c r="E8290" t="str">
        <f>VLOOKUP(D8290,Abbrev!$A$6:$B$67,2,FALSE)</f>
        <v>Yflound-S</v>
      </c>
      <c r="F8290" t="str">
        <f t="shared" si="387"/>
        <v/>
      </c>
      <c r="G8290">
        <v>1975</v>
      </c>
      <c r="H8290">
        <v>33098.573600000003</v>
      </c>
      <c r="I8290">
        <v>0.53257363304579897</v>
      </c>
      <c r="J8290">
        <v>17627.427590785799</v>
      </c>
      <c r="K8290">
        <f t="shared" si="388"/>
        <v>5.3257363304579899E-4</v>
      </c>
      <c r="L8290">
        <f t="shared" si="389"/>
        <v>17.627427590785771</v>
      </c>
    </row>
    <row r="8291" spans="1:12" x14ac:dyDescent="0.3">
      <c r="A8291" t="s">
        <v>52</v>
      </c>
      <c r="B8291" t="s">
        <v>647</v>
      </c>
      <c r="C8291" t="s">
        <v>642</v>
      </c>
      <c r="D8291" t="s">
        <v>25</v>
      </c>
      <c r="E8291" t="str">
        <f>VLOOKUP(D8291,Abbrev!$A$6:$B$67,2,FALSE)</f>
        <v>Yflound-L</v>
      </c>
      <c r="F8291" t="str">
        <f t="shared" si="387"/>
        <v/>
      </c>
      <c r="G8291">
        <v>1975</v>
      </c>
      <c r="H8291">
        <v>33098.573600000003</v>
      </c>
      <c r="I8291">
        <v>74.337309097184303</v>
      </c>
      <c r="J8291">
        <v>2460458.8963791099</v>
      </c>
      <c r="K8291">
        <f t="shared" si="388"/>
        <v>7.4337309097184306E-2</v>
      </c>
      <c r="L8291">
        <f t="shared" si="389"/>
        <v>2460.4588963791048</v>
      </c>
    </row>
    <row r="8292" spans="1:12" x14ac:dyDescent="0.3">
      <c r="A8292" t="s">
        <v>52</v>
      </c>
      <c r="B8292" t="s">
        <v>647</v>
      </c>
      <c r="C8292" t="s">
        <v>642</v>
      </c>
      <c r="D8292" t="s">
        <v>28</v>
      </c>
      <c r="E8292" t="str">
        <f>VLOOKUP(D8292,Abbrev!$A$6:$B$67,2,FALSE)</f>
        <v>Blue-L</v>
      </c>
      <c r="F8292" t="str">
        <f t="shared" si="387"/>
        <v/>
      </c>
      <c r="G8292">
        <v>1975</v>
      </c>
      <c r="H8292">
        <v>33098.573600000003</v>
      </c>
      <c r="I8292">
        <v>61.328770262771002</v>
      </c>
      <c r="J8292">
        <v>2029894.8163398199</v>
      </c>
      <c r="K8292">
        <f t="shared" si="388"/>
        <v>6.1328770262771004E-2</v>
      </c>
      <c r="L8292">
        <f t="shared" si="389"/>
        <v>2029.8948163398177</v>
      </c>
    </row>
    <row r="8293" spans="1:12" x14ac:dyDescent="0.3">
      <c r="A8293" t="s">
        <v>52</v>
      </c>
      <c r="B8293" t="s">
        <v>647</v>
      </c>
      <c r="C8293" t="s">
        <v>642</v>
      </c>
      <c r="D8293" t="s">
        <v>7</v>
      </c>
      <c r="E8293" t="str">
        <f>VLOOKUP(D8293,Abbrev!$A$6:$B$67,2,FALSE)</f>
        <v>Alosines</v>
      </c>
      <c r="F8293" t="str">
        <f t="shared" si="387"/>
        <v/>
      </c>
      <c r="G8293">
        <v>1976</v>
      </c>
      <c r="H8293">
        <v>33098.573600000003</v>
      </c>
      <c r="I8293">
        <v>208.57707965821001</v>
      </c>
      <c r="J8293">
        <v>6903603.8223403199</v>
      </c>
      <c r="K8293">
        <f t="shared" si="388"/>
        <v>0.20857707965821001</v>
      </c>
      <c r="L8293">
        <f t="shared" si="389"/>
        <v>6903.6038223403275</v>
      </c>
    </row>
    <row r="8294" spans="1:12" x14ac:dyDescent="0.3">
      <c r="A8294" t="s">
        <v>52</v>
      </c>
      <c r="B8294" t="s">
        <v>647</v>
      </c>
      <c r="C8294" t="s">
        <v>642</v>
      </c>
      <c r="D8294" t="s">
        <v>8</v>
      </c>
      <c r="E8294" t="str">
        <f>VLOOKUP(D8294,Abbrev!$A$6:$B$67,2,FALSE)</f>
        <v>Herring</v>
      </c>
      <c r="F8294" t="str">
        <f t="shared" si="387"/>
        <v/>
      </c>
      <c r="G8294">
        <v>1976</v>
      </c>
      <c r="H8294">
        <v>33098.573600000003</v>
      </c>
      <c r="I8294">
        <v>212.20734983688399</v>
      </c>
      <c r="J8294">
        <v>7023760.5870370399</v>
      </c>
      <c r="K8294">
        <f t="shared" si="388"/>
        <v>0.212207349836884</v>
      </c>
      <c r="L8294">
        <f t="shared" si="389"/>
        <v>7023.7605870370535</v>
      </c>
    </row>
    <row r="8295" spans="1:12" x14ac:dyDescent="0.3">
      <c r="A8295" t="s">
        <v>52</v>
      </c>
      <c r="B8295" t="s">
        <v>647</v>
      </c>
      <c r="C8295" t="s">
        <v>642</v>
      </c>
      <c r="D8295" t="s">
        <v>9</v>
      </c>
      <c r="E8295" t="str">
        <f>VLOOKUP(D8295,Abbrev!$A$6:$B$67,2,FALSE)</f>
        <v>Mack</v>
      </c>
      <c r="F8295" t="str">
        <f t="shared" si="387"/>
        <v/>
      </c>
      <c r="G8295">
        <v>1976</v>
      </c>
      <c r="H8295">
        <v>33098.573600000003</v>
      </c>
      <c r="I8295">
        <v>116.405425422184</v>
      </c>
      <c r="J8295">
        <v>3852853.5407754602</v>
      </c>
      <c r="K8295">
        <f t="shared" si="388"/>
        <v>0.11640542542218399</v>
      </c>
      <c r="L8295">
        <f t="shared" si="389"/>
        <v>3852.8535407754684</v>
      </c>
    </row>
    <row r="8296" spans="1:12" x14ac:dyDescent="0.3">
      <c r="A8296" t="s">
        <v>52</v>
      </c>
      <c r="B8296" t="s">
        <v>647</v>
      </c>
      <c r="C8296" t="s">
        <v>642</v>
      </c>
      <c r="D8296" t="s">
        <v>10</v>
      </c>
      <c r="E8296" t="str">
        <f>VLOOKUP(D8296,Abbrev!$A$6:$B$67,2,FALSE)</f>
        <v>Butter</v>
      </c>
      <c r="F8296" t="str">
        <f t="shared" si="387"/>
        <v/>
      </c>
      <c r="G8296">
        <v>1976</v>
      </c>
      <c r="H8296">
        <v>33098.573600000003</v>
      </c>
      <c r="I8296">
        <v>2451.5588959629099</v>
      </c>
      <c r="J8296">
        <v>81143102.552763194</v>
      </c>
      <c r="K8296">
        <f t="shared" si="388"/>
        <v>2.45155889596291</v>
      </c>
      <c r="L8296">
        <f t="shared" si="389"/>
        <v>81143.102552763128</v>
      </c>
    </row>
    <row r="8297" spans="1:12" x14ac:dyDescent="0.3">
      <c r="A8297" t="s">
        <v>52</v>
      </c>
      <c r="B8297" t="s">
        <v>647</v>
      </c>
      <c r="C8297" t="s">
        <v>642</v>
      </c>
      <c r="D8297" t="s">
        <v>11</v>
      </c>
      <c r="E8297" t="str">
        <f>VLOOKUP(D8297,Abbrev!$A$6:$B$67,2,FALSE)</f>
        <v>Dbenth-oth</v>
      </c>
      <c r="F8297" t="str">
        <f t="shared" si="387"/>
        <v/>
      </c>
      <c r="G8297">
        <v>1976</v>
      </c>
      <c r="H8297">
        <v>33098.573600000003</v>
      </c>
      <c r="I8297">
        <v>775.38841547957304</v>
      </c>
      <c r="J8297">
        <v>25664250.538338002</v>
      </c>
      <c r="K8297">
        <f t="shared" si="388"/>
        <v>0.77538841547957305</v>
      </c>
      <c r="L8297">
        <f t="shared" si="389"/>
        <v>25664.25053833803</v>
      </c>
    </row>
    <row r="8298" spans="1:12" x14ac:dyDescent="0.3">
      <c r="A8298" t="s">
        <v>52</v>
      </c>
      <c r="B8298" t="s">
        <v>647</v>
      </c>
      <c r="C8298" t="s">
        <v>642</v>
      </c>
      <c r="D8298" t="s">
        <v>33</v>
      </c>
      <c r="E8298" t="str">
        <f>VLOOKUP(D8298,Abbrev!$A$6:$B$67,2,FALSE)</f>
        <v>Domni-oth</v>
      </c>
      <c r="F8298" t="str">
        <f t="shared" si="387"/>
        <v/>
      </c>
      <c r="G8298">
        <v>1976</v>
      </c>
      <c r="H8298">
        <v>33098.573600000003</v>
      </c>
      <c r="I8298">
        <v>3.24637031276092</v>
      </c>
      <c r="J8298">
        <v>107450.226729772</v>
      </c>
      <c r="K8298">
        <f t="shared" si="388"/>
        <v>3.2463703127609202E-3</v>
      </c>
      <c r="L8298">
        <f t="shared" si="389"/>
        <v>107.45022672977235</v>
      </c>
    </row>
    <row r="8299" spans="1:12" x14ac:dyDescent="0.3">
      <c r="A8299" t="s">
        <v>52</v>
      </c>
      <c r="B8299" t="s">
        <v>647</v>
      </c>
      <c r="C8299" t="s">
        <v>642</v>
      </c>
      <c r="D8299" t="s">
        <v>12</v>
      </c>
      <c r="E8299" t="str">
        <f>VLOOKUP(D8299,Abbrev!$A$6:$B$67,2,FALSE)</f>
        <v>Dpisc-oth</v>
      </c>
      <c r="F8299" t="str">
        <f t="shared" si="387"/>
        <v/>
      </c>
      <c r="G8299">
        <v>1976</v>
      </c>
      <c r="H8299">
        <v>33098.573600000003</v>
      </c>
      <c r="I8299">
        <v>943.42355746817498</v>
      </c>
      <c r="J8299">
        <v>31225974.052834202</v>
      </c>
      <c r="K8299">
        <f t="shared" si="388"/>
        <v>0.94342355746817497</v>
      </c>
      <c r="L8299">
        <f t="shared" si="389"/>
        <v>31225.974052834223</v>
      </c>
    </row>
    <row r="8300" spans="1:12" x14ac:dyDescent="0.3">
      <c r="A8300" t="s">
        <v>52</v>
      </c>
      <c r="B8300" t="s">
        <v>647</v>
      </c>
      <c r="C8300" t="s">
        <v>642</v>
      </c>
      <c r="D8300" t="s">
        <v>13</v>
      </c>
      <c r="E8300" t="str">
        <f>VLOOKUP(D8300,Abbrev!$A$6:$B$67,2,FALSE)</f>
        <v>Haddock</v>
      </c>
      <c r="F8300" t="str">
        <f t="shared" si="387"/>
        <v/>
      </c>
      <c r="G8300">
        <v>1976</v>
      </c>
      <c r="H8300">
        <v>33098.573600000003</v>
      </c>
      <c r="I8300">
        <v>131.913896266016</v>
      </c>
      <c r="J8300">
        <v>4366161.8044235101</v>
      </c>
      <c r="K8300">
        <f t="shared" si="388"/>
        <v>0.13191389626601599</v>
      </c>
      <c r="L8300">
        <f t="shared" si="389"/>
        <v>4366.1618044234956</v>
      </c>
    </row>
    <row r="8301" spans="1:12" x14ac:dyDescent="0.3">
      <c r="A8301" t="s">
        <v>52</v>
      </c>
      <c r="B8301" t="s">
        <v>647</v>
      </c>
      <c r="C8301" t="s">
        <v>642</v>
      </c>
      <c r="D8301" t="s">
        <v>27</v>
      </c>
      <c r="E8301" t="str">
        <f>VLOOKUP(D8301,Abbrev!$A$6:$B$67,2,FALSE)</f>
        <v>MedPel</v>
      </c>
      <c r="F8301" t="str">
        <f t="shared" si="387"/>
        <v/>
      </c>
      <c r="G8301">
        <v>1976</v>
      </c>
      <c r="H8301">
        <v>33098.573600000003</v>
      </c>
      <c r="I8301">
        <v>12.0084766599501</v>
      </c>
      <c r="J8301">
        <v>397463.44855324097</v>
      </c>
      <c r="K8301">
        <f t="shared" si="388"/>
        <v>1.20084766599501E-2</v>
      </c>
      <c r="L8301">
        <f t="shared" si="389"/>
        <v>397.4634485532406</v>
      </c>
    </row>
    <row r="8302" spans="1:12" x14ac:dyDescent="0.3">
      <c r="A8302" t="s">
        <v>52</v>
      </c>
      <c r="B8302" t="s">
        <v>647</v>
      </c>
      <c r="C8302" t="s">
        <v>642</v>
      </c>
      <c r="D8302" t="s">
        <v>14</v>
      </c>
      <c r="E8302" t="str">
        <f>VLOOKUP(D8302,Abbrev!$A$6:$B$67,2,FALSE)</f>
        <v>Mesopel</v>
      </c>
      <c r="F8302" t="str">
        <f t="shared" si="387"/>
        <v/>
      </c>
      <c r="G8302">
        <v>1976</v>
      </c>
      <c r="H8302">
        <v>33098.573600000003</v>
      </c>
      <c r="I8302">
        <v>0.616184513529073</v>
      </c>
      <c r="J8302">
        <v>20394.828472222202</v>
      </c>
      <c r="K8302">
        <f t="shared" si="388"/>
        <v>6.1618451352907298E-4</v>
      </c>
      <c r="L8302">
        <f t="shared" si="389"/>
        <v>20.394828472222219</v>
      </c>
    </row>
    <row r="8303" spans="1:12" x14ac:dyDescent="0.3">
      <c r="A8303" t="s">
        <v>52</v>
      </c>
      <c r="B8303" t="s">
        <v>647</v>
      </c>
      <c r="C8303" t="s">
        <v>642</v>
      </c>
      <c r="D8303" t="s">
        <v>15</v>
      </c>
      <c r="E8303" t="str">
        <f>VLOOKUP(D8303,Abbrev!$A$6:$B$67,2,FALSE)</f>
        <v>Skate</v>
      </c>
      <c r="F8303" t="str">
        <f t="shared" si="387"/>
        <v/>
      </c>
      <c r="G8303">
        <v>1976</v>
      </c>
      <c r="H8303">
        <v>33098.573600000003</v>
      </c>
      <c r="I8303">
        <v>347.33360565639299</v>
      </c>
      <c r="J8303">
        <v>11496246.910571501</v>
      </c>
      <c r="K8303">
        <f t="shared" si="388"/>
        <v>0.34733360565639299</v>
      </c>
      <c r="L8303">
        <f t="shared" si="389"/>
        <v>11496.246910571501</v>
      </c>
    </row>
    <row r="8304" spans="1:12" x14ac:dyDescent="0.3">
      <c r="A8304" t="s">
        <v>52</v>
      </c>
      <c r="B8304" t="s">
        <v>647</v>
      </c>
      <c r="C8304" t="s">
        <v>642</v>
      </c>
      <c r="D8304" t="s">
        <v>16</v>
      </c>
      <c r="E8304" t="str">
        <f>VLOOKUP(D8304,Abbrev!$A$6:$B$67,2,FALSE)</f>
        <v>SmPel</v>
      </c>
      <c r="F8304" t="str">
        <f t="shared" si="387"/>
        <v/>
      </c>
      <c r="G8304">
        <v>1976</v>
      </c>
      <c r="H8304">
        <v>33098.573600000003</v>
      </c>
      <c r="I8304">
        <v>256.94733708106202</v>
      </c>
      <c r="J8304">
        <v>8504590.3477015309</v>
      </c>
      <c r="K8304">
        <f t="shared" si="388"/>
        <v>0.25694733708106204</v>
      </c>
      <c r="L8304">
        <f t="shared" si="389"/>
        <v>8504.5903477015418</v>
      </c>
    </row>
    <row r="8305" spans="1:12" x14ac:dyDescent="0.3">
      <c r="A8305" t="s">
        <v>52</v>
      </c>
      <c r="B8305" t="s">
        <v>647</v>
      </c>
      <c r="C8305" t="s">
        <v>642</v>
      </c>
      <c r="D8305" t="s">
        <v>17</v>
      </c>
      <c r="E8305" t="str">
        <f>VLOOKUP(D8305,Abbrev!$A$6:$B$67,2,FALSE)</f>
        <v>Squid</v>
      </c>
      <c r="F8305" t="str">
        <f t="shared" si="387"/>
        <v/>
      </c>
      <c r="G8305">
        <v>1976</v>
      </c>
      <c r="H8305">
        <v>33098.573600000003</v>
      </c>
      <c r="I8305">
        <v>6336.7711052764498</v>
      </c>
      <c r="J8305">
        <v>209738084.81434599</v>
      </c>
      <c r="K8305">
        <f t="shared" si="388"/>
        <v>6.3367711052764495</v>
      </c>
      <c r="L8305">
        <f t="shared" si="389"/>
        <v>209738.08481434593</v>
      </c>
    </row>
    <row r="8306" spans="1:12" x14ac:dyDescent="0.3">
      <c r="A8306" t="s">
        <v>52</v>
      </c>
      <c r="B8306" t="s">
        <v>647</v>
      </c>
      <c r="C8306" t="s">
        <v>642</v>
      </c>
      <c r="D8306" t="s">
        <v>18</v>
      </c>
      <c r="E8306" t="str">
        <f>VLOOKUP(D8306,Abbrev!$A$6:$B$67,2,FALSE)</f>
        <v>Dogfish-S</v>
      </c>
      <c r="F8306" t="str">
        <f t="shared" si="387"/>
        <v/>
      </c>
      <c r="G8306">
        <v>1976</v>
      </c>
      <c r="H8306">
        <v>33098.573600000003</v>
      </c>
      <c r="I8306">
        <v>800.31741094612005</v>
      </c>
      <c r="J8306">
        <v>26489364.729561601</v>
      </c>
      <c r="K8306">
        <f t="shared" si="388"/>
        <v>0.80031741094612008</v>
      </c>
      <c r="L8306">
        <f t="shared" si="389"/>
        <v>26489.364729561603</v>
      </c>
    </row>
    <row r="8307" spans="1:12" x14ac:dyDescent="0.3">
      <c r="A8307" t="s">
        <v>52</v>
      </c>
      <c r="B8307" t="s">
        <v>647</v>
      </c>
      <c r="C8307" t="s">
        <v>642</v>
      </c>
      <c r="D8307" t="s">
        <v>19</v>
      </c>
      <c r="E8307" t="str">
        <f>VLOOKUP(D8307,Abbrev!$A$6:$B$67,2,FALSE)</f>
        <v>Dogfish-L</v>
      </c>
      <c r="F8307" t="str">
        <f t="shared" si="387"/>
        <v/>
      </c>
      <c r="G8307">
        <v>1976</v>
      </c>
      <c r="H8307">
        <v>33098.573600000003</v>
      </c>
      <c r="I8307">
        <v>6533.9228887605996</v>
      </c>
      <c r="J8307">
        <v>216263527.63036701</v>
      </c>
      <c r="K8307">
        <f t="shared" si="388"/>
        <v>6.5339228887605998</v>
      </c>
      <c r="L8307">
        <f t="shared" si="389"/>
        <v>216263.52763036735</v>
      </c>
    </row>
    <row r="8308" spans="1:12" x14ac:dyDescent="0.3">
      <c r="A8308" t="s">
        <v>52</v>
      </c>
      <c r="B8308" t="s">
        <v>647</v>
      </c>
      <c r="C8308" t="s">
        <v>642</v>
      </c>
      <c r="D8308" t="s">
        <v>20</v>
      </c>
      <c r="E8308" t="str">
        <f>VLOOKUP(D8308,Abbrev!$A$6:$B$67,2,FALSE)</f>
        <v>Hake-S</v>
      </c>
      <c r="F8308" t="str">
        <f t="shared" si="387"/>
        <v/>
      </c>
      <c r="G8308">
        <v>1976</v>
      </c>
      <c r="H8308">
        <v>33098.573600000003</v>
      </c>
      <c r="I8308">
        <v>2208.7741032056001</v>
      </c>
      <c r="J8308">
        <v>73107272.220724598</v>
      </c>
      <c r="K8308">
        <f t="shared" si="388"/>
        <v>2.2087741032056001</v>
      </c>
      <c r="L8308">
        <f t="shared" si="389"/>
        <v>73107.272220724553</v>
      </c>
    </row>
    <row r="8309" spans="1:12" x14ac:dyDescent="0.3">
      <c r="A8309" t="s">
        <v>52</v>
      </c>
      <c r="B8309" t="s">
        <v>647</v>
      </c>
      <c r="C8309" t="s">
        <v>642</v>
      </c>
      <c r="D8309" t="s">
        <v>21</v>
      </c>
      <c r="E8309" t="str">
        <f>VLOOKUP(D8309,Abbrev!$A$6:$B$67,2,FALSE)</f>
        <v>Hake-L</v>
      </c>
      <c r="F8309" t="str">
        <f t="shared" si="387"/>
        <v/>
      </c>
      <c r="G8309">
        <v>1976</v>
      </c>
      <c r="H8309">
        <v>33098.573600000003</v>
      </c>
      <c r="I8309">
        <v>489.87280636900499</v>
      </c>
      <c r="J8309">
        <v>16214091.136243099</v>
      </c>
      <c r="K8309">
        <f t="shared" si="388"/>
        <v>0.48987280636900499</v>
      </c>
      <c r="L8309">
        <f t="shared" si="389"/>
        <v>16214.091136243062</v>
      </c>
    </row>
    <row r="8310" spans="1:12" x14ac:dyDescent="0.3">
      <c r="A8310" t="s">
        <v>52</v>
      </c>
      <c r="B8310" t="s">
        <v>647</v>
      </c>
      <c r="C8310" t="s">
        <v>642</v>
      </c>
      <c r="D8310" t="s">
        <v>22</v>
      </c>
      <c r="E8310" t="str">
        <f>VLOOKUP(D8310,Abbrev!$A$6:$B$67,2,FALSE)</f>
        <v>Cod-M</v>
      </c>
      <c r="F8310" t="str">
        <f t="shared" si="387"/>
        <v/>
      </c>
      <c r="G8310">
        <v>1976</v>
      </c>
      <c r="H8310">
        <v>33098.573600000003</v>
      </c>
      <c r="I8310">
        <v>1.7068804401578299</v>
      </c>
      <c r="J8310">
        <v>56495.307874964201</v>
      </c>
      <c r="K8310">
        <f t="shared" si="388"/>
        <v>1.7068804401578299E-3</v>
      </c>
      <c r="L8310">
        <f t="shared" si="389"/>
        <v>56.495307874964332</v>
      </c>
    </row>
    <row r="8311" spans="1:12" x14ac:dyDescent="0.3">
      <c r="A8311" t="s">
        <v>52</v>
      </c>
      <c r="B8311" t="s">
        <v>647</v>
      </c>
      <c r="C8311" t="s">
        <v>642</v>
      </c>
      <c r="D8311" t="s">
        <v>23</v>
      </c>
      <c r="E8311" t="str">
        <f>VLOOKUP(D8311,Abbrev!$A$6:$B$67,2,FALSE)</f>
        <v>Cod-L</v>
      </c>
      <c r="F8311" t="str">
        <f t="shared" si="387"/>
        <v/>
      </c>
      <c r="G8311">
        <v>1976</v>
      </c>
      <c r="H8311">
        <v>33098.573600000003</v>
      </c>
      <c r="I8311">
        <v>23.2357351114171</v>
      </c>
      <c r="J8311">
        <v>769069.68873534503</v>
      </c>
      <c r="K8311">
        <f t="shared" si="388"/>
        <v>2.3235735111417098E-2</v>
      </c>
      <c r="L8311">
        <f t="shared" si="389"/>
        <v>769.06968873534311</v>
      </c>
    </row>
    <row r="8312" spans="1:12" x14ac:dyDescent="0.3">
      <c r="A8312" t="s">
        <v>52</v>
      </c>
      <c r="B8312" t="s">
        <v>647</v>
      </c>
      <c r="C8312" t="s">
        <v>642</v>
      </c>
      <c r="D8312" t="s">
        <v>29</v>
      </c>
      <c r="E8312" t="str">
        <f>VLOOKUP(D8312,Abbrev!$A$6:$B$67,2,FALSE)</f>
        <v>Sflound-L</v>
      </c>
      <c r="F8312" t="str">
        <f t="shared" si="387"/>
        <v/>
      </c>
      <c r="G8312">
        <v>1976</v>
      </c>
      <c r="H8312">
        <v>33098.573600000003</v>
      </c>
      <c r="I8312">
        <v>281.38443423826999</v>
      </c>
      <c r="J8312">
        <v>9313423.40652976</v>
      </c>
      <c r="K8312">
        <f t="shared" si="388"/>
        <v>0.28138443423826998</v>
      </c>
      <c r="L8312">
        <f t="shared" si="389"/>
        <v>9313.4234065297405</v>
      </c>
    </row>
    <row r="8313" spans="1:12" x14ac:dyDescent="0.3">
      <c r="A8313" t="s">
        <v>52</v>
      </c>
      <c r="B8313" t="s">
        <v>647</v>
      </c>
      <c r="C8313" t="s">
        <v>642</v>
      </c>
      <c r="D8313" t="s">
        <v>24</v>
      </c>
      <c r="E8313" t="str">
        <f>VLOOKUP(D8313,Abbrev!$A$6:$B$67,2,FALSE)</f>
        <v>Yflound-S</v>
      </c>
      <c r="F8313" t="str">
        <f t="shared" si="387"/>
        <v/>
      </c>
      <c r="G8313">
        <v>1976</v>
      </c>
      <c r="H8313">
        <v>33098.573600000003</v>
      </c>
      <c r="I8313">
        <v>1.1125480460130499</v>
      </c>
      <c r="J8313">
        <v>36823.753384499098</v>
      </c>
      <c r="K8313">
        <f t="shared" si="388"/>
        <v>1.1125480460130498E-3</v>
      </c>
      <c r="L8313">
        <f t="shared" si="389"/>
        <v>36.823753384499121</v>
      </c>
    </row>
    <row r="8314" spans="1:12" x14ac:dyDescent="0.3">
      <c r="A8314" t="s">
        <v>52</v>
      </c>
      <c r="B8314" t="s">
        <v>647</v>
      </c>
      <c r="C8314" t="s">
        <v>642</v>
      </c>
      <c r="D8314" t="s">
        <v>25</v>
      </c>
      <c r="E8314" t="str">
        <f>VLOOKUP(D8314,Abbrev!$A$6:$B$67,2,FALSE)</f>
        <v>Yflound-L</v>
      </c>
      <c r="F8314" t="str">
        <f t="shared" si="387"/>
        <v/>
      </c>
      <c r="G8314">
        <v>1976</v>
      </c>
      <c r="H8314">
        <v>33098.573600000003</v>
      </c>
      <c r="I8314">
        <v>126.52065172734299</v>
      </c>
      <c r="J8314">
        <v>4187653.1031174301</v>
      </c>
      <c r="K8314">
        <f t="shared" si="388"/>
        <v>0.126520651727343</v>
      </c>
      <c r="L8314">
        <f t="shared" si="389"/>
        <v>4187.65310311743</v>
      </c>
    </row>
    <row r="8315" spans="1:12" x14ac:dyDescent="0.3">
      <c r="A8315" t="s">
        <v>52</v>
      </c>
      <c r="B8315" t="s">
        <v>647</v>
      </c>
      <c r="C8315" t="s">
        <v>642</v>
      </c>
      <c r="D8315" t="s">
        <v>32</v>
      </c>
      <c r="E8315" t="str">
        <f>VLOOKUP(D8315,Abbrev!$A$6:$B$67,2,FALSE)</f>
        <v>Blue-M</v>
      </c>
      <c r="F8315" t="str">
        <f t="shared" si="387"/>
        <v/>
      </c>
      <c r="G8315">
        <v>1976</v>
      </c>
      <c r="H8315">
        <v>33098.573600000003</v>
      </c>
      <c r="I8315">
        <v>11.4793055425346</v>
      </c>
      <c r="J8315">
        <v>379948.63937647</v>
      </c>
      <c r="K8315">
        <f t="shared" si="388"/>
        <v>1.1479305542534601E-2</v>
      </c>
      <c r="L8315">
        <f t="shared" si="389"/>
        <v>379.94863937646949</v>
      </c>
    </row>
    <row r="8316" spans="1:12" x14ac:dyDescent="0.3">
      <c r="A8316" t="s">
        <v>52</v>
      </c>
      <c r="B8316" t="s">
        <v>647</v>
      </c>
      <c r="C8316" t="s">
        <v>642</v>
      </c>
      <c r="D8316" t="s">
        <v>28</v>
      </c>
      <c r="E8316" t="str">
        <f>VLOOKUP(D8316,Abbrev!$A$6:$B$67,2,FALSE)</f>
        <v>Blue-L</v>
      </c>
      <c r="F8316" t="str">
        <f t="shared" si="387"/>
        <v/>
      </c>
      <c r="G8316">
        <v>1976</v>
      </c>
      <c r="H8316">
        <v>33098.573600000003</v>
      </c>
      <c r="I8316">
        <v>39.401829673936497</v>
      </c>
      <c r="J8316">
        <v>1304144.3594374501</v>
      </c>
      <c r="K8316">
        <f t="shared" si="388"/>
        <v>3.9401829673936496E-2</v>
      </c>
      <c r="L8316">
        <f t="shared" si="389"/>
        <v>1304.1443594374512</v>
      </c>
    </row>
    <row r="8317" spans="1:12" x14ac:dyDescent="0.3">
      <c r="A8317" t="s">
        <v>52</v>
      </c>
      <c r="B8317" t="s">
        <v>647</v>
      </c>
      <c r="C8317" t="s">
        <v>642</v>
      </c>
      <c r="D8317" t="s">
        <v>7</v>
      </c>
      <c r="E8317" t="str">
        <f>VLOOKUP(D8317,Abbrev!$A$6:$B$67,2,FALSE)</f>
        <v>Alosines</v>
      </c>
      <c r="F8317" t="str">
        <f t="shared" si="387"/>
        <v/>
      </c>
      <c r="G8317">
        <v>1977</v>
      </c>
      <c r="H8317">
        <v>33098.573600000003</v>
      </c>
      <c r="I8317">
        <v>346.02760230917602</v>
      </c>
      <c r="J8317">
        <v>11453020.062661801</v>
      </c>
      <c r="K8317">
        <f t="shared" si="388"/>
        <v>0.34602760230917601</v>
      </c>
      <c r="L8317">
        <f t="shared" si="389"/>
        <v>11453.020062661793</v>
      </c>
    </row>
    <row r="8318" spans="1:12" x14ac:dyDescent="0.3">
      <c r="A8318" t="s">
        <v>52</v>
      </c>
      <c r="B8318" t="s">
        <v>647</v>
      </c>
      <c r="C8318" t="s">
        <v>642</v>
      </c>
      <c r="D8318" t="s">
        <v>8</v>
      </c>
      <c r="E8318" t="str">
        <f>VLOOKUP(D8318,Abbrev!$A$6:$B$67,2,FALSE)</f>
        <v>Herring</v>
      </c>
      <c r="F8318" t="str">
        <f t="shared" si="387"/>
        <v/>
      </c>
      <c r="G8318">
        <v>1977</v>
      </c>
      <c r="H8318">
        <v>33098.573600000003</v>
      </c>
      <c r="I8318">
        <v>106.43014776434499</v>
      </c>
      <c r="J8318">
        <v>3522686.07903704</v>
      </c>
      <c r="K8318">
        <f t="shared" si="388"/>
        <v>0.10643014776434499</v>
      </c>
      <c r="L8318">
        <f t="shared" si="389"/>
        <v>3522.6860790370483</v>
      </c>
    </row>
    <row r="8319" spans="1:12" x14ac:dyDescent="0.3">
      <c r="A8319" t="s">
        <v>52</v>
      </c>
      <c r="B8319" t="s">
        <v>647</v>
      </c>
      <c r="C8319" t="s">
        <v>642</v>
      </c>
      <c r="D8319" t="s">
        <v>9</v>
      </c>
      <c r="E8319" t="str">
        <f>VLOOKUP(D8319,Abbrev!$A$6:$B$67,2,FALSE)</f>
        <v>Mack</v>
      </c>
      <c r="F8319" t="str">
        <f t="shared" si="387"/>
        <v/>
      </c>
      <c r="G8319">
        <v>1977</v>
      </c>
      <c r="H8319">
        <v>33098.573600000003</v>
      </c>
      <c r="I8319">
        <v>118.203834993626</v>
      </c>
      <c r="J8319">
        <v>3912378.3323387899</v>
      </c>
      <c r="K8319">
        <f t="shared" si="388"/>
        <v>0.11820383499362601</v>
      </c>
      <c r="L8319">
        <f t="shared" si="389"/>
        <v>3912.3783323387865</v>
      </c>
    </row>
    <row r="8320" spans="1:12" x14ac:dyDescent="0.3">
      <c r="A8320" t="s">
        <v>52</v>
      </c>
      <c r="B8320" t="s">
        <v>647</v>
      </c>
      <c r="C8320" t="s">
        <v>642</v>
      </c>
      <c r="D8320" t="s">
        <v>10</v>
      </c>
      <c r="E8320" t="str">
        <f>VLOOKUP(D8320,Abbrev!$A$6:$B$67,2,FALSE)</f>
        <v>Butter</v>
      </c>
      <c r="F8320" t="str">
        <f t="shared" si="387"/>
        <v/>
      </c>
      <c r="G8320">
        <v>1977</v>
      </c>
      <c r="H8320">
        <v>33098.573600000003</v>
      </c>
      <c r="I8320">
        <v>3106.9589046145302</v>
      </c>
      <c r="J8320">
        <v>102835907.976559</v>
      </c>
      <c r="K8320">
        <f t="shared" si="388"/>
        <v>3.1069589046145301</v>
      </c>
      <c r="L8320">
        <f t="shared" si="389"/>
        <v>102835.90797655941</v>
      </c>
    </row>
    <row r="8321" spans="1:12" x14ac:dyDescent="0.3">
      <c r="A8321" t="s">
        <v>52</v>
      </c>
      <c r="B8321" t="s">
        <v>647</v>
      </c>
      <c r="C8321" t="s">
        <v>642</v>
      </c>
      <c r="D8321" t="s">
        <v>11</v>
      </c>
      <c r="E8321" t="str">
        <f>VLOOKUP(D8321,Abbrev!$A$6:$B$67,2,FALSE)</f>
        <v>Dbenth-oth</v>
      </c>
      <c r="F8321" t="str">
        <f t="shared" si="387"/>
        <v/>
      </c>
      <c r="G8321">
        <v>1977</v>
      </c>
      <c r="H8321">
        <v>33098.573600000003</v>
      </c>
      <c r="I8321">
        <v>586.33548324380104</v>
      </c>
      <c r="J8321">
        <v>19406868.146436501</v>
      </c>
      <c r="K8321">
        <f t="shared" si="388"/>
        <v>0.58633548324380103</v>
      </c>
      <c r="L8321">
        <f t="shared" si="389"/>
        <v>19406.868146436518</v>
      </c>
    </row>
    <row r="8322" spans="1:12" x14ac:dyDescent="0.3">
      <c r="A8322" t="s">
        <v>52</v>
      </c>
      <c r="B8322" t="s">
        <v>647</v>
      </c>
      <c r="C8322" t="s">
        <v>642</v>
      </c>
      <c r="D8322" t="s">
        <v>33</v>
      </c>
      <c r="E8322" t="str">
        <f>VLOOKUP(D8322,Abbrev!$A$6:$B$67,2,FALSE)</f>
        <v>Domni-oth</v>
      </c>
      <c r="F8322" t="str">
        <f t="shared" si="387"/>
        <v/>
      </c>
      <c r="G8322">
        <v>1977</v>
      </c>
      <c r="H8322">
        <v>33098.573600000003</v>
      </c>
      <c r="I8322">
        <v>0.27624280013953001</v>
      </c>
      <c r="J8322">
        <v>9143.2426518883403</v>
      </c>
      <c r="K8322">
        <f t="shared" si="388"/>
        <v>2.7624280013952999E-4</v>
      </c>
      <c r="L8322">
        <f t="shared" si="389"/>
        <v>9.1432426518883254</v>
      </c>
    </row>
    <row r="8323" spans="1:12" x14ac:dyDescent="0.3">
      <c r="A8323" t="s">
        <v>52</v>
      </c>
      <c r="B8323" t="s">
        <v>647</v>
      </c>
      <c r="C8323" t="s">
        <v>642</v>
      </c>
      <c r="D8323" t="s">
        <v>12</v>
      </c>
      <c r="E8323" t="str">
        <f>VLOOKUP(D8323,Abbrev!$A$6:$B$67,2,FALSE)</f>
        <v>Dpisc-oth</v>
      </c>
      <c r="F8323" t="str">
        <f t="shared" ref="F8323:F8386" si="390">IF(G8323&lt;=1967,"A",IF(AND(G8323&gt;=1996,G8323&lt;=2000),"B",IF(G8323&gt;=2009,"C","")))</f>
        <v/>
      </c>
      <c r="G8323">
        <v>1977</v>
      </c>
      <c r="H8323">
        <v>33098.573600000003</v>
      </c>
      <c r="I8323">
        <v>429.64027534762499</v>
      </c>
      <c r="J8323">
        <v>14220480.2751176</v>
      </c>
      <c r="K8323">
        <f t="shared" ref="K8323:K8386" si="391">I8323/1000</f>
        <v>0.429640275347625</v>
      </c>
      <c r="L8323">
        <f t="shared" ref="L8323:L8386" si="392">K8323*H8323</f>
        <v>14220.480275117634</v>
      </c>
    </row>
    <row r="8324" spans="1:12" x14ac:dyDescent="0.3">
      <c r="A8324" t="s">
        <v>52</v>
      </c>
      <c r="B8324" t="s">
        <v>647</v>
      </c>
      <c r="C8324" t="s">
        <v>642</v>
      </c>
      <c r="D8324" t="s">
        <v>13</v>
      </c>
      <c r="E8324" t="str">
        <f>VLOOKUP(D8324,Abbrev!$A$6:$B$67,2,FALSE)</f>
        <v>Haddock</v>
      </c>
      <c r="F8324" t="str">
        <f t="shared" si="390"/>
        <v/>
      </c>
      <c r="G8324">
        <v>1977</v>
      </c>
      <c r="H8324">
        <v>33098.573600000003</v>
      </c>
      <c r="I8324">
        <v>29.1274827288428</v>
      </c>
      <c r="J8324">
        <v>964078.13088333304</v>
      </c>
      <c r="K8324">
        <f t="shared" si="391"/>
        <v>2.9127482728842798E-2</v>
      </c>
      <c r="L8324">
        <f t="shared" si="392"/>
        <v>964.07813088333228</v>
      </c>
    </row>
    <row r="8325" spans="1:12" x14ac:dyDescent="0.3">
      <c r="A8325" t="s">
        <v>52</v>
      </c>
      <c r="B8325" t="s">
        <v>647</v>
      </c>
      <c r="C8325" t="s">
        <v>642</v>
      </c>
      <c r="D8325" t="s">
        <v>27</v>
      </c>
      <c r="E8325" t="str">
        <f>VLOOKUP(D8325,Abbrev!$A$6:$B$67,2,FALSE)</f>
        <v>MedPel</v>
      </c>
      <c r="F8325" t="str">
        <f t="shared" si="390"/>
        <v/>
      </c>
      <c r="G8325">
        <v>1977</v>
      </c>
      <c r="H8325">
        <v>33098.573600000003</v>
      </c>
      <c r="I8325">
        <v>2.8395461523699899</v>
      </c>
      <c r="J8325">
        <v>93984.927314814806</v>
      </c>
      <c r="K8325">
        <f t="shared" si="391"/>
        <v>2.83954615236999E-3</v>
      </c>
      <c r="L8325">
        <f t="shared" si="392"/>
        <v>93.984927314814939</v>
      </c>
    </row>
    <row r="8326" spans="1:12" x14ac:dyDescent="0.3">
      <c r="A8326" t="s">
        <v>52</v>
      </c>
      <c r="B8326" t="s">
        <v>647</v>
      </c>
      <c r="C8326" t="s">
        <v>642</v>
      </c>
      <c r="D8326" t="s">
        <v>14</v>
      </c>
      <c r="E8326" t="str">
        <f>VLOOKUP(D8326,Abbrev!$A$6:$B$67,2,FALSE)</f>
        <v>Mesopel</v>
      </c>
      <c r="F8326" t="str">
        <f t="shared" si="390"/>
        <v/>
      </c>
      <c r="G8326">
        <v>1977</v>
      </c>
      <c r="H8326">
        <v>33098.573600000003</v>
      </c>
      <c r="I8326">
        <v>0.29965907455382801</v>
      </c>
      <c r="J8326">
        <v>9918.2879340277796</v>
      </c>
      <c r="K8326">
        <f t="shared" si="391"/>
        <v>2.9965907455382803E-4</v>
      </c>
      <c r="L8326">
        <f t="shared" si="392"/>
        <v>9.9182879340277648</v>
      </c>
    </row>
    <row r="8327" spans="1:12" x14ac:dyDescent="0.3">
      <c r="A8327" t="s">
        <v>52</v>
      </c>
      <c r="B8327" t="s">
        <v>647</v>
      </c>
      <c r="C8327" t="s">
        <v>642</v>
      </c>
      <c r="D8327" t="s">
        <v>15</v>
      </c>
      <c r="E8327" t="str">
        <f>VLOOKUP(D8327,Abbrev!$A$6:$B$67,2,FALSE)</f>
        <v>Skate</v>
      </c>
      <c r="F8327" t="str">
        <f t="shared" si="390"/>
        <v/>
      </c>
      <c r="G8327">
        <v>1977</v>
      </c>
      <c r="H8327">
        <v>33098.573600000003</v>
      </c>
      <c r="I8327">
        <v>381.75971927405402</v>
      </c>
      <c r="J8327">
        <v>12635702.165907601</v>
      </c>
      <c r="K8327">
        <f t="shared" si="391"/>
        <v>0.381759719274054</v>
      </c>
      <c r="L8327">
        <f t="shared" si="392"/>
        <v>12635.702165907616</v>
      </c>
    </row>
    <row r="8328" spans="1:12" x14ac:dyDescent="0.3">
      <c r="A8328" t="s">
        <v>52</v>
      </c>
      <c r="B8328" t="s">
        <v>647</v>
      </c>
      <c r="C8328" t="s">
        <v>642</v>
      </c>
      <c r="D8328" t="s">
        <v>16</v>
      </c>
      <c r="E8328" t="str">
        <f>VLOOKUP(D8328,Abbrev!$A$6:$B$67,2,FALSE)</f>
        <v>SmPel</v>
      </c>
      <c r="F8328" t="str">
        <f t="shared" si="390"/>
        <v/>
      </c>
      <c r="G8328">
        <v>1977</v>
      </c>
      <c r="H8328">
        <v>33098.573600000003</v>
      </c>
      <c r="I8328">
        <v>35.720496819913897</v>
      </c>
      <c r="J8328">
        <v>1182297.4930224901</v>
      </c>
      <c r="K8328">
        <f t="shared" si="391"/>
        <v>3.5720496819913898E-2</v>
      </c>
      <c r="L8328">
        <f t="shared" si="392"/>
        <v>1182.2974930224862</v>
      </c>
    </row>
    <row r="8329" spans="1:12" x14ac:dyDescent="0.3">
      <c r="A8329" t="s">
        <v>52</v>
      </c>
      <c r="B8329" t="s">
        <v>647</v>
      </c>
      <c r="C8329" t="s">
        <v>642</v>
      </c>
      <c r="D8329" t="s">
        <v>17</v>
      </c>
      <c r="E8329" t="str">
        <f>VLOOKUP(D8329,Abbrev!$A$6:$B$67,2,FALSE)</f>
        <v>Squid</v>
      </c>
      <c r="F8329" t="str">
        <f t="shared" si="390"/>
        <v/>
      </c>
      <c r="G8329">
        <v>1977</v>
      </c>
      <c r="H8329">
        <v>33098.573600000003</v>
      </c>
      <c r="I8329">
        <v>2727.5962459435</v>
      </c>
      <c r="J8329">
        <v>90279545.097444803</v>
      </c>
      <c r="K8329">
        <f t="shared" si="391"/>
        <v>2.7275962459434999</v>
      </c>
      <c r="L8329">
        <f t="shared" si="392"/>
        <v>90279.545097444643</v>
      </c>
    </row>
    <row r="8330" spans="1:12" x14ac:dyDescent="0.3">
      <c r="A8330" t="s">
        <v>52</v>
      </c>
      <c r="B8330" t="s">
        <v>647</v>
      </c>
      <c r="C8330" t="s">
        <v>642</v>
      </c>
      <c r="D8330" t="s">
        <v>18</v>
      </c>
      <c r="E8330" t="str">
        <f>VLOOKUP(D8330,Abbrev!$A$6:$B$67,2,FALSE)</f>
        <v>Dogfish-S</v>
      </c>
      <c r="F8330" t="str">
        <f t="shared" si="390"/>
        <v/>
      </c>
      <c r="G8330">
        <v>1977</v>
      </c>
      <c r="H8330">
        <v>33098.573600000003</v>
      </c>
      <c r="I8330">
        <v>387.04555786221198</v>
      </c>
      <c r="J8330">
        <v>12810655.8834555</v>
      </c>
      <c r="K8330">
        <f t="shared" si="391"/>
        <v>0.38704555786221195</v>
      </c>
      <c r="L8330">
        <f t="shared" si="392"/>
        <v>12810.655883455482</v>
      </c>
    </row>
    <row r="8331" spans="1:12" x14ac:dyDescent="0.3">
      <c r="A8331" t="s">
        <v>52</v>
      </c>
      <c r="B8331" t="s">
        <v>647</v>
      </c>
      <c r="C8331" t="s">
        <v>642</v>
      </c>
      <c r="D8331" t="s">
        <v>19</v>
      </c>
      <c r="E8331" t="str">
        <f>VLOOKUP(D8331,Abbrev!$A$6:$B$67,2,FALSE)</f>
        <v>Dogfish-L</v>
      </c>
      <c r="F8331" t="str">
        <f t="shared" si="390"/>
        <v/>
      </c>
      <c r="G8331">
        <v>1977</v>
      </c>
      <c r="H8331">
        <v>33098.573600000003</v>
      </c>
      <c r="I8331">
        <v>10286.945680345299</v>
      </c>
      <c r="J8331">
        <v>340483228.72011203</v>
      </c>
      <c r="K8331">
        <f t="shared" si="391"/>
        <v>10.286945680345299</v>
      </c>
      <c r="L8331">
        <f t="shared" si="392"/>
        <v>340483.22872011102</v>
      </c>
    </row>
    <row r="8332" spans="1:12" x14ac:dyDescent="0.3">
      <c r="A8332" t="s">
        <v>52</v>
      </c>
      <c r="B8332" t="s">
        <v>647</v>
      </c>
      <c r="C8332" t="s">
        <v>642</v>
      </c>
      <c r="D8332" t="s">
        <v>20</v>
      </c>
      <c r="E8332" t="str">
        <f>VLOOKUP(D8332,Abbrev!$A$6:$B$67,2,FALSE)</f>
        <v>Hake-S</v>
      </c>
      <c r="F8332" t="str">
        <f t="shared" si="390"/>
        <v/>
      </c>
      <c r="G8332">
        <v>1977</v>
      </c>
      <c r="H8332">
        <v>33098.573600000003</v>
      </c>
      <c r="I8332">
        <v>1342.98228151947</v>
      </c>
      <c r="J8332">
        <v>44450797.888368003</v>
      </c>
      <c r="K8332">
        <f t="shared" si="391"/>
        <v>1.3429822815194701</v>
      </c>
      <c r="L8332">
        <f t="shared" si="392"/>
        <v>44450.797888368106</v>
      </c>
    </row>
    <row r="8333" spans="1:12" x14ac:dyDescent="0.3">
      <c r="A8333" t="s">
        <v>52</v>
      </c>
      <c r="B8333" t="s">
        <v>647</v>
      </c>
      <c r="C8333" t="s">
        <v>642</v>
      </c>
      <c r="D8333" t="s">
        <v>21</v>
      </c>
      <c r="E8333" t="str">
        <f>VLOOKUP(D8333,Abbrev!$A$6:$B$67,2,FALSE)</f>
        <v>Hake-L</v>
      </c>
      <c r="F8333" t="str">
        <f t="shared" si="390"/>
        <v/>
      </c>
      <c r="G8333">
        <v>1977</v>
      </c>
      <c r="H8333">
        <v>33098.573600000003</v>
      </c>
      <c r="I8333">
        <v>518.02779718243096</v>
      </c>
      <c r="J8333">
        <v>17145981.171888601</v>
      </c>
      <c r="K8333">
        <f t="shared" si="391"/>
        <v>0.51802779718243097</v>
      </c>
      <c r="L8333">
        <f t="shared" si="392"/>
        <v>17145.981171888565</v>
      </c>
    </row>
    <row r="8334" spans="1:12" x14ac:dyDescent="0.3">
      <c r="A8334" t="s">
        <v>52</v>
      </c>
      <c r="B8334" t="s">
        <v>647</v>
      </c>
      <c r="C8334" t="s">
        <v>642</v>
      </c>
      <c r="D8334" t="s">
        <v>26</v>
      </c>
      <c r="E8334" t="str">
        <f>VLOOKUP(D8334,Abbrev!$A$6:$B$67,2,FALSE)</f>
        <v>Cod-S</v>
      </c>
      <c r="F8334" t="str">
        <f t="shared" si="390"/>
        <v/>
      </c>
      <c r="G8334">
        <v>1977</v>
      </c>
      <c r="H8334">
        <v>33098.573600000003</v>
      </c>
      <c r="I8334">
        <v>1.7336960793171E-2</v>
      </c>
      <c r="J8334">
        <v>573.82867281308597</v>
      </c>
      <c r="K8334">
        <f t="shared" si="391"/>
        <v>1.7336960793171E-5</v>
      </c>
      <c r="L8334">
        <f t="shared" si="392"/>
        <v>0.57382867281308481</v>
      </c>
    </row>
    <row r="8335" spans="1:12" x14ac:dyDescent="0.3">
      <c r="A8335" t="s">
        <v>52</v>
      </c>
      <c r="B8335" t="s">
        <v>647</v>
      </c>
      <c r="C8335" t="s">
        <v>642</v>
      </c>
      <c r="D8335" t="s">
        <v>22</v>
      </c>
      <c r="E8335" t="str">
        <f>VLOOKUP(D8335,Abbrev!$A$6:$B$67,2,FALSE)</f>
        <v>Cod-M</v>
      </c>
      <c r="F8335" t="str">
        <f t="shared" si="390"/>
        <v/>
      </c>
      <c r="G8335">
        <v>1977</v>
      </c>
      <c r="H8335">
        <v>33098.573600000003</v>
      </c>
      <c r="I8335">
        <v>10.5040087029488</v>
      </c>
      <c r="J8335">
        <v>347667.70514959301</v>
      </c>
      <c r="K8335">
        <f t="shared" si="391"/>
        <v>1.05040087029488E-2</v>
      </c>
      <c r="L8335">
        <f t="shared" si="392"/>
        <v>347.66770514959143</v>
      </c>
    </row>
    <row r="8336" spans="1:12" x14ac:dyDescent="0.3">
      <c r="A8336" t="s">
        <v>52</v>
      </c>
      <c r="B8336" t="s">
        <v>647</v>
      </c>
      <c r="C8336" t="s">
        <v>642</v>
      </c>
      <c r="D8336" t="s">
        <v>23</v>
      </c>
      <c r="E8336" t="str">
        <f>VLOOKUP(D8336,Abbrev!$A$6:$B$67,2,FALSE)</f>
        <v>Cod-L</v>
      </c>
      <c r="F8336" t="str">
        <f t="shared" si="390"/>
        <v/>
      </c>
      <c r="G8336">
        <v>1977</v>
      </c>
      <c r="H8336">
        <v>33098.573600000003</v>
      </c>
      <c r="I8336">
        <v>84.142250381133707</v>
      </c>
      <c r="J8336">
        <v>2784988.4671095801</v>
      </c>
      <c r="K8336">
        <f t="shared" si="391"/>
        <v>8.414225038113371E-2</v>
      </c>
      <c r="L8336">
        <f t="shared" si="392"/>
        <v>2784.9884671095824</v>
      </c>
    </row>
    <row r="8337" spans="1:12" x14ac:dyDescent="0.3">
      <c r="A8337" t="s">
        <v>52</v>
      </c>
      <c r="B8337" t="s">
        <v>647</v>
      </c>
      <c r="C8337" t="s">
        <v>642</v>
      </c>
      <c r="D8337" t="s">
        <v>43</v>
      </c>
      <c r="E8337" t="str">
        <f>VLOOKUP(D8337,Abbrev!$A$6:$B$67,2,FALSE)</f>
        <v>Sflound-S</v>
      </c>
      <c r="F8337" t="str">
        <f t="shared" si="390"/>
        <v/>
      </c>
      <c r="G8337">
        <v>1977</v>
      </c>
      <c r="H8337">
        <v>33098.573600000003</v>
      </c>
      <c r="I8337">
        <v>0.44933809463414098</v>
      </c>
      <c r="J8337">
        <v>14872.449996531899</v>
      </c>
      <c r="K8337">
        <f t="shared" si="391"/>
        <v>4.4933809463414099E-4</v>
      </c>
      <c r="L8337">
        <f t="shared" si="392"/>
        <v>14.872449996531882</v>
      </c>
    </row>
    <row r="8338" spans="1:12" x14ac:dyDescent="0.3">
      <c r="A8338" t="s">
        <v>52</v>
      </c>
      <c r="B8338" t="s">
        <v>647</v>
      </c>
      <c r="C8338" t="s">
        <v>642</v>
      </c>
      <c r="D8338" t="s">
        <v>29</v>
      </c>
      <c r="E8338" t="str">
        <f>VLOOKUP(D8338,Abbrev!$A$6:$B$67,2,FALSE)</f>
        <v>Sflound-L</v>
      </c>
      <c r="F8338" t="str">
        <f t="shared" si="390"/>
        <v/>
      </c>
      <c r="G8338">
        <v>1977</v>
      </c>
      <c r="H8338">
        <v>33098.573600000003</v>
      </c>
      <c r="I8338">
        <v>180.539990798736</v>
      </c>
      <c r="J8338">
        <v>5975616.1731952801</v>
      </c>
      <c r="K8338">
        <f t="shared" si="391"/>
        <v>0.18053999079873601</v>
      </c>
      <c r="L8338">
        <f t="shared" si="392"/>
        <v>5975.616173195287</v>
      </c>
    </row>
    <row r="8339" spans="1:12" x14ac:dyDescent="0.3">
      <c r="A8339" t="s">
        <v>52</v>
      </c>
      <c r="B8339" t="s">
        <v>647</v>
      </c>
      <c r="C8339" t="s">
        <v>642</v>
      </c>
      <c r="D8339" t="s">
        <v>24</v>
      </c>
      <c r="E8339" t="str">
        <f>VLOOKUP(D8339,Abbrev!$A$6:$B$67,2,FALSE)</f>
        <v>Yflound-S</v>
      </c>
      <c r="F8339" t="str">
        <f t="shared" si="390"/>
        <v/>
      </c>
      <c r="G8339">
        <v>1977</v>
      </c>
      <c r="H8339">
        <v>33098.573600000003</v>
      </c>
      <c r="I8339">
        <v>0.27764601023350899</v>
      </c>
      <c r="J8339">
        <v>9189.6869044601608</v>
      </c>
      <c r="K8339">
        <f t="shared" si="391"/>
        <v>2.7764601023350896E-4</v>
      </c>
      <c r="L8339">
        <f t="shared" si="392"/>
        <v>9.1896869044601512</v>
      </c>
    </row>
    <row r="8340" spans="1:12" x14ac:dyDescent="0.3">
      <c r="A8340" t="s">
        <v>52</v>
      </c>
      <c r="B8340" t="s">
        <v>647</v>
      </c>
      <c r="C8340" t="s">
        <v>642</v>
      </c>
      <c r="D8340" t="s">
        <v>25</v>
      </c>
      <c r="E8340" t="str">
        <f>VLOOKUP(D8340,Abbrev!$A$6:$B$67,2,FALSE)</f>
        <v>Yflound-L</v>
      </c>
      <c r="F8340" t="str">
        <f t="shared" si="390"/>
        <v/>
      </c>
      <c r="G8340">
        <v>1977</v>
      </c>
      <c r="H8340">
        <v>33098.573600000003</v>
      </c>
      <c r="I8340">
        <v>65.615567301463201</v>
      </c>
      <c r="J8340">
        <v>2171781.6836332302</v>
      </c>
      <c r="K8340">
        <f t="shared" si="391"/>
        <v>6.5615567301463201E-2</v>
      </c>
      <c r="L8340">
        <f t="shared" si="392"/>
        <v>2171.7816836332336</v>
      </c>
    </row>
    <row r="8341" spans="1:12" x14ac:dyDescent="0.3">
      <c r="A8341" t="s">
        <v>52</v>
      </c>
      <c r="B8341" t="s">
        <v>647</v>
      </c>
      <c r="C8341" t="s">
        <v>642</v>
      </c>
      <c r="D8341" t="s">
        <v>32</v>
      </c>
      <c r="E8341" t="str">
        <f>VLOOKUP(D8341,Abbrev!$A$6:$B$67,2,FALSE)</f>
        <v>Blue-M</v>
      </c>
      <c r="F8341" t="str">
        <f t="shared" si="390"/>
        <v/>
      </c>
      <c r="G8341">
        <v>1977</v>
      </c>
      <c r="H8341">
        <v>33098.573600000003</v>
      </c>
      <c r="I8341">
        <v>12.042941099182499</v>
      </c>
      <c r="J8341">
        <v>398604.17233175703</v>
      </c>
      <c r="K8341">
        <f t="shared" si="391"/>
        <v>1.2042941099182499E-2</v>
      </c>
      <c r="L8341">
        <f t="shared" si="392"/>
        <v>398.6041723317569</v>
      </c>
    </row>
    <row r="8342" spans="1:12" x14ac:dyDescent="0.3">
      <c r="A8342" t="s">
        <v>52</v>
      </c>
      <c r="B8342" t="s">
        <v>647</v>
      </c>
      <c r="C8342" t="s">
        <v>642</v>
      </c>
      <c r="D8342" t="s">
        <v>28</v>
      </c>
      <c r="E8342" t="str">
        <f>VLOOKUP(D8342,Abbrev!$A$6:$B$67,2,FALSE)</f>
        <v>Blue-L</v>
      </c>
      <c r="F8342" t="str">
        <f t="shared" si="390"/>
        <v/>
      </c>
      <c r="G8342">
        <v>1977</v>
      </c>
      <c r="H8342">
        <v>33098.573600000003</v>
      </c>
      <c r="I8342">
        <v>137.85054394563801</v>
      </c>
      <c r="J8342">
        <v>4562656.37458474</v>
      </c>
      <c r="K8342">
        <f t="shared" si="391"/>
        <v>0.137850543945638</v>
      </c>
      <c r="L8342">
        <f t="shared" si="392"/>
        <v>4562.6563745847343</v>
      </c>
    </row>
    <row r="8343" spans="1:12" x14ac:dyDescent="0.3">
      <c r="A8343" t="s">
        <v>52</v>
      </c>
      <c r="B8343" t="s">
        <v>647</v>
      </c>
      <c r="C8343" t="s">
        <v>642</v>
      </c>
      <c r="D8343" t="s">
        <v>7</v>
      </c>
      <c r="E8343" t="str">
        <f>VLOOKUP(D8343,Abbrev!$A$6:$B$67,2,FALSE)</f>
        <v>Alosines</v>
      </c>
      <c r="F8343" t="str">
        <f t="shared" si="390"/>
        <v/>
      </c>
      <c r="G8343">
        <v>1978</v>
      </c>
      <c r="H8343">
        <v>33098.573600000003</v>
      </c>
      <c r="I8343">
        <v>440.28408753419501</v>
      </c>
      <c r="J8343">
        <v>14572775.2761594</v>
      </c>
      <c r="K8343">
        <f t="shared" si="391"/>
        <v>0.44028408753419501</v>
      </c>
      <c r="L8343">
        <f t="shared" si="392"/>
        <v>14572.775276159398</v>
      </c>
    </row>
    <row r="8344" spans="1:12" x14ac:dyDescent="0.3">
      <c r="A8344" t="s">
        <v>52</v>
      </c>
      <c r="B8344" t="s">
        <v>647</v>
      </c>
      <c r="C8344" t="s">
        <v>642</v>
      </c>
      <c r="D8344" t="s">
        <v>31</v>
      </c>
      <c r="E8344" t="str">
        <f>VLOOKUP(D8344,Abbrev!$A$6:$B$67,2,FALSE)</f>
        <v>Anch</v>
      </c>
      <c r="F8344" t="str">
        <f t="shared" si="390"/>
        <v/>
      </c>
      <c r="G8344">
        <v>1978</v>
      </c>
      <c r="H8344">
        <v>33098.573600000003</v>
      </c>
      <c r="I8344">
        <v>0</v>
      </c>
      <c r="J8344">
        <v>0</v>
      </c>
      <c r="K8344">
        <f t="shared" si="391"/>
        <v>0</v>
      </c>
      <c r="L8344">
        <f t="shared" si="392"/>
        <v>0</v>
      </c>
    </row>
    <row r="8345" spans="1:12" x14ac:dyDescent="0.3">
      <c r="A8345" t="s">
        <v>52</v>
      </c>
      <c r="B8345" t="s">
        <v>647</v>
      </c>
      <c r="C8345" t="s">
        <v>642</v>
      </c>
      <c r="D8345" t="s">
        <v>8</v>
      </c>
      <c r="E8345" t="str">
        <f>VLOOKUP(D8345,Abbrev!$A$6:$B$67,2,FALSE)</f>
        <v>Herring</v>
      </c>
      <c r="F8345" t="str">
        <f t="shared" si="390"/>
        <v/>
      </c>
      <c r="G8345">
        <v>1978</v>
      </c>
      <c r="H8345">
        <v>33098.573600000003</v>
      </c>
      <c r="I8345">
        <v>121.91825611373901</v>
      </c>
      <c r="J8345">
        <v>4035320.37316425</v>
      </c>
      <c r="K8345">
        <f t="shared" si="391"/>
        <v>0.12191825611373901</v>
      </c>
      <c r="L8345">
        <f t="shared" si="392"/>
        <v>4035.3203731642411</v>
      </c>
    </row>
    <row r="8346" spans="1:12" x14ac:dyDescent="0.3">
      <c r="A8346" t="s">
        <v>52</v>
      </c>
      <c r="B8346" t="s">
        <v>647</v>
      </c>
      <c r="C8346" t="s">
        <v>642</v>
      </c>
      <c r="D8346" t="s">
        <v>9</v>
      </c>
      <c r="E8346" t="str">
        <f>VLOOKUP(D8346,Abbrev!$A$6:$B$67,2,FALSE)</f>
        <v>Mack</v>
      </c>
      <c r="F8346" t="str">
        <f t="shared" si="390"/>
        <v/>
      </c>
      <c r="G8346">
        <v>1978</v>
      </c>
      <c r="H8346">
        <v>33098.573600000003</v>
      </c>
      <c r="I8346">
        <v>421.05828880830398</v>
      </c>
      <c r="J8346">
        <v>13936428.762011699</v>
      </c>
      <c r="K8346">
        <f t="shared" si="391"/>
        <v>0.42105828880830398</v>
      </c>
      <c r="L8346">
        <f t="shared" si="392"/>
        <v>13936.428762011707</v>
      </c>
    </row>
    <row r="8347" spans="1:12" x14ac:dyDescent="0.3">
      <c r="A8347" t="s">
        <v>52</v>
      </c>
      <c r="B8347" t="s">
        <v>647</v>
      </c>
      <c r="C8347" t="s">
        <v>642</v>
      </c>
      <c r="D8347" t="s">
        <v>10</v>
      </c>
      <c r="E8347" t="str">
        <f>VLOOKUP(D8347,Abbrev!$A$6:$B$67,2,FALSE)</f>
        <v>Butter</v>
      </c>
      <c r="F8347" t="str">
        <f t="shared" si="390"/>
        <v/>
      </c>
      <c r="G8347">
        <v>1978</v>
      </c>
      <c r="H8347">
        <v>33098.573600000003</v>
      </c>
      <c r="I8347">
        <v>2023.41788794732</v>
      </c>
      <c r="J8347">
        <v>66972245.8877808</v>
      </c>
      <c r="K8347">
        <f t="shared" si="391"/>
        <v>2.0234178879473199</v>
      </c>
      <c r="L8347">
        <f t="shared" si="392"/>
        <v>66972.245887780926</v>
      </c>
    </row>
    <row r="8348" spans="1:12" x14ac:dyDescent="0.3">
      <c r="A8348" t="s">
        <v>52</v>
      </c>
      <c r="B8348" t="s">
        <v>647</v>
      </c>
      <c r="C8348" t="s">
        <v>642</v>
      </c>
      <c r="D8348" t="s">
        <v>11</v>
      </c>
      <c r="E8348" t="str">
        <f>VLOOKUP(D8348,Abbrev!$A$6:$B$67,2,FALSE)</f>
        <v>Dbenth-oth</v>
      </c>
      <c r="F8348" t="str">
        <f t="shared" si="390"/>
        <v/>
      </c>
      <c r="G8348">
        <v>1978</v>
      </c>
      <c r="H8348">
        <v>33098.573600000003</v>
      </c>
      <c r="I8348">
        <v>1485.96966315692</v>
      </c>
      <c r="J8348">
        <v>49183476.263366602</v>
      </c>
      <c r="K8348">
        <f t="shared" si="391"/>
        <v>1.4859696631569199</v>
      </c>
      <c r="L8348">
        <f t="shared" si="392"/>
        <v>49183.47626336653</v>
      </c>
    </row>
    <row r="8349" spans="1:12" x14ac:dyDescent="0.3">
      <c r="A8349" t="s">
        <v>52</v>
      </c>
      <c r="B8349" t="s">
        <v>647</v>
      </c>
      <c r="C8349" t="s">
        <v>642</v>
      </c>
      <c r="D8349" t="s">
        <v>33</v>
      </c>
      <c r="E8349" t="str">
        <f>VLOOKUP(D8349,Abbrev!$A$6:$B$67,2,FALSE)</f>
        <v>Domni-oth</v>
      </c>
      <c r="F8349" t="str">
        <f t="shared" si="390"/>
        <v/>
      </c>
      <c r="G8349">
        <v>1978</v>
      </c>
      <c r="H8349">
        <v>33098.573600000003</v>
      </c>
      <c r="I8349">
        <v>0</v>
      </c>
      <c r="J8349">
        <v>0</v>
      </c>
      <c r="K8349">
        <f t="shared" si="391"/>
        <v>0</v>
      </c>
      <c r="L8349">
        <f t="shared" si="392"/>
        <v>0</v>
      </c>
    </row>
    <row r="8350" spans="1:12" x14ac:dyDescent="0.3">
      <c r="A8350" t="s">
        <v>52</v>
      </c>
      <c r="B8350" t="s">
        <v>647</v>
      </c>
      <c r="C8350" t="s">
        <v>642</v>
      </c>
      <c r="D8350" t="s">
        <v>12</v>
      </c>
      <c r="E8350" t="str">
        <f>VLOOKUP(D8350,Abbrev!$A$6:$B$67,2,FALSE)</f>
        <v>Dpisc-oth</v>
      </c>
      <c r="F8350" t="str">
        <f t="shared" si="390"/>
        <v/>
      </c>
      <c r="G8350">
        <v>1978</v>
      </c>
      <c r="H8350">
        <v>33098.573600000003</v>
      </c>
      <c r="I8350">
        <v>362.164582942138</v>
      </c>
      <c r="J8350">
        <v>11987131.1038236</v>
      </c>
      <c r="K8350">
        <f t="shared" si="391"/>
        <v>0.36216458294213799</v>
      </c>
      <c r="L8350">
        <f t="shared" si="392"/>
        <v>11987.13110382366</v>
      </c>
    </row>
    <row r="8351" spans="1:12" x14ac:dyDescent="0.3">
      <c r="A8351" t="s">
        <v>52</v>
      </c>
      <c r="B8351" t="s">
        <v>647</v>
      </c>
      <c r="C8351" t="s">
        <v>642</v>
      </c>
      <c r="D8351" t="s">
        <v>13</v>
      </c>
      <c r="E8351" t="str">
        <f>VLOOKUP(D8351,Abbrev!$A$6:$B$67,2,FALSE)</f>
        <v>Haddock</v>
      </c>
      <c r="F8351" t="str">
        <f t="shared" si="390"/>
        <v/>
      </c>
      <c r="G8351">
        <v>1978</v>
      </c>
      <c r="H8351">
        <v>33098.573600000003</v>
      </c>
      <c r="I8351">
        <v>3.6108702774592301</v>
      </c>
      <c r="J8351">
        <v>119514.65563853701</v>
      </c>
      <c r="K8351">
        <f t="shared" si="391"/>
        <v>3.61087027745923E-3</v>
      </c>
      <c r="L8351">
        <f t="shared" si="392"/>
        <v>119.51465563853675</v>
      </c>
    </row>
    <row r="8352" spans="1:12" x14ac:dyDescent="0.3">
      <c r="A8352" t="s">
        <v>52</v>
      </c>
      <c r="B8352" t="s">
        <v>647</v>
      </c>
      <c r="C8352" t="s">
        <v>642</v>
      </c>
      <c r="D8352" t="s">
        <v>27</v>
      </c>
      <c r="E8352" t="str">
        <f>VLOOKUP(D8352,Abbrev!$A$6:$B$67,2,FALSE)</f>
        <v>MedPel</v>
      </c>
      <c r="F8352" t="str">
        <f t="shared" si="390"/>
        <v/>
      </c>
      <c r="G8352">
        <v>1978</v>
      </c>
      <c r="H8352">
        <v>33098.573600000003</v>
      </c>
      <c r="I8352">
        <v>0.318212075417386</v>
      </c>
      <c r="J8352">
        <v>10532.365798611099</v>
      </c>
      <c r="K8352">
        <f t="shared" si="391"/>
        <v>3.18212075417386E-4</v>
      </c>
      <c r="L8352">
        <f t="shared" si="392"/>
        <v>10.532365798611103</v>
      </c>
    </row>
    <row r="8353" spans="1:12" x14ac:dyDescent="0.3">
      <c r="A8353" t="s">
        <v>52</v>
      </c>
      <c r="B8353" t="s">
        <v>647</v>
      </c>
      <c r="C8353" t="s">
        <v>642</v>
      </c>
      <c r="D8353" t="s">
        <v>14</v>
      </c>
      <c r="E8353" t="str">
        <f>VLOOKUP(D8353,Abbrev!$A$6:$B$67,2,FALSE)</f>
        <v>Mesopel</v>
      </c>
      <c r="F8353" t="str">
        <f t="shared" si="390"/>
        <v/>
      </c>
      <c r="G8353">
        <v>1978</v>
      </c>
      <c r="H8353">
        <v>33098.573600000003</v>
      </c>
      <c r="I8353">
        <v>11.0055437330373</v>
      </c>
      <c r="J8353">
        <v>364267.79925595201</v>
      </c>
      <c r="K8353">
        <f t="shared" si="391"/>
        <v>1.1005543733037299E-2</v>
      </c>
      <c r="L8353">
        <f t="shared" si="392"/>
        <v>364.26779925595383</v>
      </c>
    </row>
    <row r="8354" spans="1:12" x14ac:dyDescent="0.3">
      <c r="A8354" t="s">
        <v>52</v>
      </c>
      <c r="B8354" t="s">
        <v>647</v>
      </c>
      <c r="C8354" t="s">
        <v>642</v>
      </c>
      <c r="D8354" t="s">
        <v>15</v>
      </c>
      <c r="E8354" t="str">
        <f>VLOOKUP(D8354,Abbrev!$A$6:$B$67,2,FALSE)</f>
        <v>Skate</v>
      </c>
      <c r="F8354" t="str">
        <f t="shared" si="390"/>
        <v/>
      </c>
      <c r="G8354">
        <v>1978</v>
      </c>
      <c r="H8354">
        <v>33098.573600000003</v>
      </c>
      <c r="I8354">
        <v>241.45779690954899</v>
      </c>
      <c r="J8354">
        <v>7991908.66230457</v>
      </c>
      <c r="K8354">
        <f t="shared" si="391"/>
        <v>0.24145779690954899</v>
      </c>
      <c r="L8354">
        <f t="shared" si="392"/>
        <v>7991.9086623045605</v>
      </c>
    </row>
    <row r="8355" spans="1:12" x14ac:dyDescent="0.3">
      <c r="A8355" t="s">
        <v>52</v>
      </c>
      <c r="B8355" t="s">
        <v>647</v>
      </c>
      <c r="C8355" t="s">
        <v>642</v>
      </c>
      <c r="D8355" t="s">
        <v>16</v>
      </c>
      <c r="E8355" t="str">
        <f>VLOOKUP(D8355,Abbrev!$A$6:$B$67,2,FALSE)</f>
        <v>SmPel</v>
      </c>
      <c r="F8355" t="str">
        <f t="shared" si="390"/>
        <v/>
      </c>
      <c r="G8355">
        <v>1978</v>
      </c>
      <c r="H8355">
        <v>33098.573600000003</v>
      </c>
      <c r="I8355">
        <v>8.3780061130440302</v>
      </c>
      <c r="J8355">
        <v>277300.05195383797</v>
      </c>
      <c r="K8355">
        <f t="shared" si="391"/>
        <v>8.3780061130440293E-3</v>
      </c>
      <c r="L8355">
        <f t="shared" si="392"/>
        <v>277.30005195383774</v>
      </c>
    </row>
    <row r="8356" spans="1:12" x14ac:dyDescent="0.3">
      <c r="A8356" t="s">
        <v>52</v>
      </c>
      <c r="B8356" t="s">
        <v>647</v>
      </c>
      <c r="C8356" t="s">
        <v>642</v>
      </c>
      <c r="D8356" t="s">
        <v>17</v>
      </c>
      <c r="E8356" t="str">
        <f>VLOOKUP(D8356,Abbrev!$A$6:$B$67,2,FALSE)</f>
        <v>Squid</v>
      </c>
      <c r="F8356" t="str">
        <f t="shared" si="390"/>
        <v/>
      </c>
      <c r="G8356">
        <v>1978</v>
      </c>
      <c r="H8356">
        <v>33098.573600000003</v>
      </c>
      <c r="I8356">
        <v>2729.4572817087201</v>
      </c>
      <c r="J8356">
        <v>90341142.726692006</v>
      </c>
      <c r="K8356">
        <f t="shared" si="391"/>
        <v>2.7294572817087199</v>
      </c>
      <c r="L8356">
        <f t="shared" si="392"/>
        <v>90341.142726692007</v>
      </c>
    </row>
    <row r="8357" spans="1:12" x14ac:dyDescent="0.3">
      <c r="A8357" t="s">
        <v>52</v>
      </c>
      <c r="B8357" t="s">
        <v>647</v>
      </c>
      <c r="C8357" t="s">
        <v>642</v>
      </c>
      <c r="D8357" t="s">
        <v>18</v>
      </c>
      <c r="E8357" t="str">
        <f>VLOOKUP(D8357,Abbrev!$A$6:$B$67,2,FALSE)</f>
        <v>Dogfish-S</v>
      </c>
      <c r="F8357" t="str">
        <f t="shared" si="390"/>
        <v/>
      </c>
      <c r="G8357">
        <v>1978</v>
      </c>
      <c r="H8357">
        <v>33098.573600000003</v>
      </c>
      <c r="I8357">
        <v>1718.36787824474</v>
      </c>
      <c r="J8357">
        <v>56875525.689959399</v>
      </c>
      <c r="K8357">
        <f t="shared" si="391"/>
        <v>1.71836787824474</v>
      </c>
      <c r="L8357">
        <f t="shared" si="392"/>
        <v>56875.525689959373</v>
      </c>
    </row>
    <row r="8358" spans="1:12" x14ac:dyDescent="0.3">
      <c r="A8358" t="s">
        <v>52</v>
      </c>
      <c r="B8358" t="s">
        <v>647</v>
      </c>
      <c r="C8358" t="s">
        <v>642</v>
      </c>
      <c r="D8358" t="s">
        <v>19</v>
      </c>
      <c r="E8358" t="str">
        <f>VLOOKUP(D8358,Abbrev!$A$6:$B$67,2,FALSE)</f>
        <v>Dogfish-L</v>
      </c>
      <c r="F8358" t="str">
        <f t="shared" si="390"/>
        <v/>
      </c>
      <c r="G8358">
        <v>1978</v>
      </c>
      <c r="H8358">
        <v>33098.573600000003</v>
      </c>
      <c r="I8358">
        <v>1360.1509971371499</v>
      </c>
      <c r="J8358">
        <v>45019057.885857403</v>
      </c>
      <c r="K8358">
        <f t="shared" si="391"/>
        <v>1.3601509971371499</v>
      </c>
      <c r="L8358">
        <f t="shared" si="392"/>
        <v>45019.05788585735</v>
      </c>
    </row>
    <row r="8359" spans="1:12" x14ac:dyDescent="0.3">
      <c r="A8359" t="s">
        <v>52</v>
      </c>
      <c r="B8359" t="s">
        <v>647</v>
      </c>
      <c r="C8359" t="s">
        <v>642</v>
      </c>
      <c r="D8359" t="s">
        <v>20</v>
      </c>
      <c r="E8359" t="str">
        <f>VLOOKUP(D8359,Abbrev!$A$6:$B$67,2,FALSE)</f>
        <v>Hake-S</v>
      </c>
      <c r="F8359" t="str">
        <f t="shared" si="390"/>
        <v/>
      </c>
      <c r="G8359">
        <v>1978</v>
      </c>
      <c r="H8359">
        <v>33098.573600000003</v>
      </c>
      <c r="I8359">
        <v>2287.0518349191202</v>
      </c>
      <c r="J8359">
        <v>75698153.485085398</v>
      </c>
      <c r="K8359">
        <f t="shared" si="391"/>
        <v>2.28705183491912</v>
      </c>
      <c r="L8359">
        <f t="shared" si="392"/>
        <v>75698.153485085553</v>
      </c>
    </row>
    <row r="8360" spans="1:12" x14ac:dyDescent="0.3">
      <c r="A8360" t="s">
        <v>52</v>
      </c>
      <c r="B8360" t="s">
        <v>647</v>
      </c>
      <c r="C8360" t="s">
        <v>642</v>
      </c>
      <c r="D8360" t="s">
        <v>21</v>
      </c>
      <c r="E8360" t="str">
        <f>VLOOKUP(D8360,Abbrev!$A$6:$B$67,2,FALSE)</f>
        <v>Hake-L</v>
      </c>
      <c r="F8360" t="str">
        <f t="shared" si="390"/>
        <v/>
      </c>
      <c r="G8360">
        <v>1978</v>
      </c>
      <c r="H8360">
        <v>33098.573600000003</v>
      </c>
      <c r="I8360">
        <v>800.715876094843</v>
      </c>
      <c r="J8360">
        <v>26502553.357613601</v>
      </c>
      <c r="K8360">
        <f t="shared" si="391"/>
        <v>0.80071587609484296</v>
      </c>
      <c r="L8360">
        <f t="shared" si="392"/>
        <v>26502.553357613644</v>
      </c>
    </row>
    <row r="8361" spans="1:12" x14ac:dyDescent="0.3">
      <c r="A8361" t="s">
        <v>52</v>
      </c>
      <c r="B8361" t="s">
        <v>647</v>
      </c>
      <c r="C8361" t="s">
        <v>642</v>
      </c>
      <c r="D8361" t="s">
        <v>26</v>
      </c>
      <c r="E8361" t="str">
        <f>VLOOKUP(D8361,Abbrev!$A$6:$B$67,2,FALSE)</f>
        <v>Cod-S</v>
      </c>
      <c r="F8361" t="str">
        <f t="shared" si="390"/>
        <v/>
      </c>
      <c r="G8361">
        <v>1978</v>
      </c>
      <c r="H8361">
        <v>33098.573600000003</v>
      </c>
      <c r="I8361">
        <v>0.43025466899407999</v>
      </c>
      <c r="J8361">
        <v>14240.8158284442</v>
      </c>
      <c r="K8361">
        <f t="shared" si="391"/>
        <v>4.3025466899408E-4</v>
      </c>
      <c r="L8361">
        <f t="shared" si="392"/>
        <v>14.240815828444196</v>
      </c>
    </row>
    <row r="8362" spans="1:12" x14ac:dyDescent="0.3">
      <c r="A8362" t="s">
        <v>52</v>
      </c>
      <c r="B8362" t="s">
        <v>647</v>
      </c>
      <c r="C8362" t="s">
        <v>642</v>
      </c>
      <c r="D8362" t="s">
        <v>22</v>
      </c>
      <c r="E8362" t="str">
        <f>VLOOKUP(D8362,Abbrev!$A$6:$B$67,2,FALSE)</f>
        <v>Cod-M</v>
      </c>
      <c r="F8362" t="str">
        <f t="shared" si="390"/>
        <v/>
      </c>
      <c r="G8362">
        <v>1978</v>
      </c>
      <c r="H8362">
        <v>33098.573600000003</v>
      </c>
      <c r="I8362">
        <v>0.221061429724841</v>
      </c>
      <c r="J8362">
        <v>7316.81800186889</v>
      </c>
      <c r="K8362">
        <f t="shared" si="391"/>
        <v>2.2106142972484099E-4</v>
      </c>
      <c r="L8362">
        <f t="shared" si="392"/>
        <v>7.316818001868878</v>
      </c>
    </row>
    <row r="8363" spans="1:12" x14ac:dyDescent="0.3">
      <c r="A8363" t="s">
        <v>52</v>
      </c>
      <c r="B8363" t="s">
        <v>647</v>
      </c>
      <c r="C8363" t="s">
        <v>642</v>
      </c>
      <c r="D8363" t="s">
        <v>23</v>
      </c>
      <c r="E8363" t="str">
        <f>VLOOKUP(D8363,Abbrev!$A$6:$B$67,2,FALSE)</f>
        <v>Cod-L</v>
      </c>
      <c r="F8363" t="str">
        <f t="shared" si="390"/>
        <v/>
      </c>
      <c r="G8363">
        <v>1978</v>
      </c>
      <c r="H8363">
        <v>33098.573600000003</v>
      </c>
      <c r="I8363">
        <v>85.383156347054395</v>
      </c>
      <c r="J8363">
        <v>2826060.6845532898</v>
      </c>
      <c r="K8363">
        <f t="shared" si="391"/>
        <v>8.5383156347054401E-2</v>
      </c>
      <c r="L8363">
        <f t="shared" si="392"/>
        <v>2826.0606845532875</v>
      </c>
    </row>
    <row r="8364" spans="1:12" x14ac:dyDescent="0.3">
      <c r="A8364" t="s">
        <v>52</v>
      </c>
      <c r="B8364" t="s">
        <v>647</v>
      </c>
      <c r="C8364" t="s">
        <v>642</v>
      </c>
      <c r="D8364" t="s">
        <v>29</v>
      </c>
      <c r="E8364" t="str">
        <f>VLOOKUP(D8364,Abbrev!$A$6:$B$67,2,FALSE)</f>
        <v>Sflound-L</v>
      </c>
      <c r="F8364" t="str">
        <f t="shared" si="390"/>
        <v/>
      </c>
      <c r="G8364">
        <v>1978</v>
      </c>
      <c r="H8364">
        <v>33098.573600000003</v>
      </c>
      <c r="I8364">
        <v>113.613044941857</v>
      </c>
      <c r="J8364">
        <v>3760429.7299281601</v>
      </c>
      <c r="K8364">
        <f t="shared" si="391"/>
        <v>0.11361304494185699</v>
      </c>
      <c r="L8364">
        <f t="shared" si="392"/>
        <v>3760.4297299281616</v>
      </c>
    </row>
    <row r="8365" spans="1:12" x14ac:dyDescent="0.3">
      <c r="A8365" t="s">
        <v>52</v>
      </c>
      <c r="B8365" t="s">
        <v>647</v>
      </c>
      <c r="C8365" t="s">
        <v>642</v>
      </c>
      <c r="D8365" t="s">
        <v>24</v>
      </c>
      <c r="E8365" t="str">
        <f>VLOOKUP(D8365,Abbrev!$A$6:$B$67,2,FALSE)</f>
        <v>Yflound-S</v>
      </c>
      <c r="F8365" t="str">
        <f t="shared" si="390"/>
        <v/>
      </c>
      <c r="G8365">
        <v>1978</v>
      </c>
      <c r="H8365">
        <v>33098.573600000003</v>
      </c>
      <c r="I8365">
        <v>0.56401918332069301</v>
      </c>
      <c r="J8365">
        <v>18668.2304509518</v>
      </c>
      <c r="K8365">
        <f t="shared" si="391"/>
        <v>5.6401918332069296E-4</v>
      </c>
      <c r="L8365">
        <f t="shared" si="392"/>
        <v>18.66823045095185</v>
      </c>
    </row>
    <row r="8366" spans="1:12" x14ac:dyDescent="0.3">
      <c r="A8366" t="s">
        <v>52</v>
      </c>
      <c r="B8366" t="s">
        <v>647</v>
      </c>
      <c r="C8366" t="s">
        <v>642</v>
      </c>
      <c r="D8366" t="s">
        <v>25</v>
      </c>
      <c r="E8366" t="str">
        <f>VLOOKUP(D8366,Abbrev!$A$6:$B$67,2,FALSE)</f>
        <v>Yflound-L</v>
      </c>
      <c r="F8366" t="str">
        <f t="shared" si="390"/>
        <v/>
      </c>
      <c r="G8366">
        <v>1978</v>
      </c>
      <c r="H8366">
        <v>33098.573600000003</v>
      </c>
      <c r="I8366">
        <v>152.981756224121</v>
      </c>
      <c r="J8366">
        <v>5063477.9178413404</v>
      </c>
      <c r="K8366">
        <f t="shared" si="391"/>
        <v>0.152981756224121</v>
      </c>
      <c r="L8366">
        <f t="shared" si="392"/>
        <v>5063.4779178413273</v>
      </c>
    </row>
    <row r="8367" spans="1:12" x14ac:dyDescent="0.3">
      <c r="A8367" t="s">
        <v>52</v>
      </c>
      <c r="B8367" t="s">
        <v>647</v>
      </c>
      <c r="C8367" t="s">
        <v>642</v>
      </c>
      <c r="D8367" t="s">
        <v>32</v>
      </c>
      <c r="E8367" t="str">
        <f>VLOOKUP(D8367,Abbrev!$A$6:$B$67,2,FALSE)</f>
        <v>Blue-M</v>
      </c>
      <c r="F8367" t="str">
        <f t="shared" si="390"/>
        <v/>
      </c>
      <c r="G8367">
        <v>1978</v>
      </c>
      <c r="H8367">
        <v>33098.573600000003</v>
      </c>
      <c r="I8367">
        <v>7.9712022743088697</v>
      </c>
      <c r="J8367">
        <v>263835.42515670002</v>
      </c>
      <c r="K8367">
        <f t="shared" si="391"/>
        <v>7.9712022743088692E-3</v>
      </c>
      <c r="L8367">
        <f t="shared" si="392"/>
        <v>263.8354251566995</v>
      </c>
    </row>
    <row r="8368" spans="1:12" x14ac:dyDescent="0.3">
      <c r="A8368" t="s">
        <v>52</v>
      </c>
      <c r="B8368" t="s">
        <v>647</v>
      </c>
      <c r="C8368" t="s">
        <v>642</v>
      </c>
      <c r="D8368" t="s">
        <v>28</v>
      </c>
      <c r="E8368" t="str">
        <f>VLOOKUP(D8368,Abbrev!$A$6:$B$67,2,FALSE)</f>
        <v>Blue-L</v>
      </c>
      <c r="F8368" t="str">
        <f t="shared" si="390"/>
        <v/>
      </c>
      <c r="G8368">
        <v>1978</v>
      </c>
      <c r="H8368">
        <v>33098.573600000003</v>
      </c>
      <c r="I8368">
        <v>50.411641937294497</v>
      </c>
      <c r="J8368">
        <v>1668553.44095839</v>
      </c>
      <c r="K8368">
        <f t="shared" si="391"/>
        <v>5.0411641937294499E-2</v>
      </c>
      <c r="L8368">
        <f t="shared" si="392"/>
        <v>1668.5534409583888</v>
      </c>
    </row>
    <row r="8369" spans="1:12" x14ac:dyDescent="0.3">
      <c r="A8369" t="s">
        <v>52</v>
      </c>
      <c r="B8369" t="s">
        <v>647</v>
      </c>
      <c r="C8369" t="s">
        <v>642</v>
      </c>
      <c r="D8369" t="s">
        <v>7</v>
      </c>
      <c r="E8369" t="str">
        <f>VLOOKUP(D8369,Abbrev!$A$6:$B$67,2,FALSE)</f>
        <v>Alosines</v>
      </c>
      <c r="F8369" t="str">
        <f t="shared" si="390"/>
        <v/>
      </c>
      <c r="G8369">
        <v>1979</v>
      </c>
      <c r="H8369">
        <v>33098.573600000003</v>
      </c>
      <c r="I8369">
        <v>309.97635321105201</v>
      </c>
      <c r="J8369">
        <v>10259775.1410156</v>
      </c>
      <c r="K8369">
        <f t="shared" si="391"/>
        <v>0.30997635321105199</v>
      </c>
      <c r="L8369">
        <f t="shared" si="392"/>
        <v>10259.775141015602</v>
      </c>
    </row>
    <row r="8370" spans="1:12" x14ac:dyDescent="0.3">
      <c r="A8370" t="s">
        <v>52</v>
      </c>
      <c r="B8370" t="s">
        <v>647</v>
      </c>
      <c r="C8370" t="s">
        <v>642</v>
      </c>
      <c r="D8370" t="s">
        <v>42</v>
      </c>
      <c r="E8370" t="str">
        <f>VLOOKUP(D8370,Abbrev!$A$6:$B$67,2,FALSE)</f>
        <v>Croaker</v>
      </c>
      <c r="F8370" t="str">
        <f t="shared" si="390"/>
        <v/>
      </c>
      <c r="G8370">
        <v>1979</v>
      </c>
      <c r="H8370">
        <v>33098.573600000003</v>
      </c>
      <c r="I8370">
        <v>0.95725988293993503</v>
      </c>
      <c r="J8370">
        <v>31683.9366898148</v>
      </c>
      <c r="K8370">
        <f t="shared" si="391"/>
        <v>9.5725988293993505E-4</v>
      </c>
      <c r="L8370">
        <f t="shared" si="392"/>
        <v>31.683936689814828</v>
      </c>
    </row>
    <row r="8371" spans="1:12" x14ac:dyDescent="0.3">
      <c r="A8371" t="s">
        <v>52</v>
      </c>
      <c r="B8371" t="s">
        <v>647</v>
      </c>
      <c r="C8371" t="s">
        <v>642</v>
      </c>
      <c r="D8371" t="s">
        <v>8</v>
      </c>
      <c r="E8371" t="str">
        <f>VLOOKUP(D8371,Abbrev!$A$6:$B$67,2,FALSE)</f>
        <v>Herring</v>
      </c>
      <c r="F8371" t="str">
        <f t="shared" si="390"/>
        <v/>
      </c>
      <c r="G8371">
        <v>1979</v>
      </c>
      <c r="H8371">
        <v>33098.573600000003</v>
      </c>
      <c r="I8371">
        <v>13.678756476683899</v>
      </c>
      <c r="J8371">
        <v>452747.32799999998</v>
      </c>
      <c r="K8371">
        <f t="shared" si="391"/>
        <v>1.3678756476683899E-2</v>
      </c>
      <c r="L8371">
        <f t="shared" si="392"/>
        <v>452.74732799999879</v>
      </c>
    </row>
    <row r="8372" spans="1:12" x14ac:dyDescent="0.3">
      <c r="A8372" t="s">
        <v>52</v>
      </c>
      <c r="B8372" t="s">
        <v>647</v>
      </c>
      <c r="C8372" t="s">
        <v>642</v>
      </c>
      <c r="D8372" t="s">
        <v>9</v>
      </c>
      <c r="E8372" t="str">
        <f>VLOOKUP(D8372,Abbrev!$A$6:$B$67,2,FALSE)</f>
        <v>Mack</v>
      </c>
      <c r="F8372" t="str">
        <f t="shared" si="390"/>
        <v/>
      </c>
      <c r="G8372">
        <v>1979</v>
      </c>
      <c r="H8372">
        <v>33098.573600000003</v>
      </c>
      <c r="I8372">
        <v>89.2683660251665</v>
      </c>
      <c r="J8372">
        <v>2954655.5830357098</v>
      </c>
      <c r="K8372">
        <f t="shared" si="391"/>
        <v>8.9268366025166496E-2</v>
      </c>
      <c r="L8372">
        <f t="shared" si="392"/>
        <v>2954.6555830357129</v>
      </c>
    </row>
    <row r="8373" spans="1:12" x14ac:dyDescent="0.3">
      <c r="A8373" t="s">
        <v>52</v>
      </c>
      <c r="B8373" t="s">
        <v>647</v>
      </c>
      <c r="C8373" t="s">
        <v>642</v>
      </c>
      <c r="D8373" t="s">
        <v>10</v>
      </c>
      <c r="E8373" t="str">
        <f>VLOOKUP(D8373,Abbrev!$A$6:$B$67,2,FALSE)</f>
        <v>Butter</v>
      </c>
      <c r="F8373" t="str">
        <f t="shared" si="390"/>
        <v/>
      </c>
      <c r="G8373">
        <v>1979</v>
      </c>
      <c r="H8373">
        <v>33098.573600000003</v>
      </c>
      <c r="I8373">
        <v>6792.3972126951303</v>
      </c>
      <c r="J8373">
        <v>224818659.06482399</v>
      </c>
      <c r="K8373">
        <f t="shared" si="391"/>
        <v>6.7923972126951302</v>
      </c>
      <c r="L8373">
        <f t="shared" si="392"/>
        <v>224818.65906482463</v>
      </c>
    </row>
    <row r="8374" spans="1:12" x14ac:dyDescent="0.3">
      <c r="A8374" t="s">
        <v>52</v>
      </c>
      <c r="B8374" t="s">
        <v>647</v>
      </c>
      <c r="C8374" t="s">
        <v>642</v>
      </c>
      <c r="D8374" t="s">
        <v>11</v>
      </c>
      <c r="E8374" t="str">
        <f>VLOOKUP(D8374,Abbrev!$A$6:$B$67,2,FALSE)</f>
        <v>Dbenth-oth</v>
      </c>
      <c r="F8374" t="str">
        <f t="shared" si="390"/>
        <v/>
      </c>
      <c r="G8374">
        <v>1979</v>
      </c>
      <c r="H8374">
        <v>33098.573600000003</v>
      </c>
      <c r="I8374">
        <v>709.21706044277801</v>
      </c>
      <c r="J8374">
        <v>23474073.073440898</v>
      </c>
      <c r="K8374">
        <f t="shared" si="391"/>
        <v>0.70921706044277799</v>
      </c>
      <c r="L8374">
        <f t="shared" si="392"/>
        <v>23474.073073440937</v>
      </c>
    </row>
    <row r="8375" spans="1:12" x14ac:dyDescent="0.3">
      <c r="A8375" t="s">
        <v>52</v>
      </c>
      <c r="B8375" t="s">
        <v>647</v>
      </c>
      <c r="C8375" t="s">
        <v>642</v>
      </c>
      <c r="D8375" t="s">
        <v>33</v>
      </c>
      <c r="E8375" t="str">
        <f>VLOOKUP(D8375,Abbrev!$A$6:$B$67,2,FALSE)</f>
        <v>Domni-oth</v>
      </c>
      <c r="F8375" t="str">
        <f t="shared" si="390"/>
        <v/>
      </c>
      <c r="G8375">
        <v>1979</v>
      </c>
      <c r="H8375">
        <v>33098.573600000003</v>
      </c>
      <c r="I8375">
        <v>1.6574568008371799</v>
      </c>
      <c r="J8375">
        <v>54859.4559113301</v>
      </c>
      <c r="K8375">
        <f t="shared" si="391"/>
        <v>1.6574568008371799E-3</v>
      </c>
      <c r="L8375">
        <f t="shared" si="392"/>
        <v>54.859455911329945</v>
      </c>
    </row>
    <row r="8376" spans="1:12" x14ac:dyDescent="0.3">
      <c r="A8376" t="s">
        <v>52</v>
      </c>
      <c r="B8376" t="s">
        <v>647</v>
      </c>
      <c r="C8376" t="s">
        <v>642</v>
      </c>
      <c r="D8376" t="s">
        <v>12</v>
      </c>
      <c r="E8376" t="str">
        <f>VLOOKUP(D8376,Abbrev!$A$6:$B$67,2,FALSE)</f>
        <v>Dpisc-oth</v>
      </c>
      <c r="F8376" t="str">
        <f t="shared" si="390"/>
        <v/>
      </c>
      <c r="G8376">
        <v>1979</v>
      </c>
      <c r="H8376">
        <v>33098.573600000003</v>
      </c>
      <c r="I8376">
        <v>526.69873396534501</v>
      </c>
      <c r="J8376">
        <v>17432976.8111788</v>
      </c>
      <c r="K8376">
        <f t="shared" si="391"/>
        <v>0.52669873396534506</v>
      </c>
      <c r="L8376">
        <f t="shared" si="392"/>
        <v>17432.976811178796</v>
      </c>
    </row>
    <row r="8377" spans="1:12" x14ac:dyDescent="0.3">
      <c r="A8377" t="s">
        <v>52</v>
      </c>
      <c r="B8377" t="s">
        <v>647</v>
      </c>
      <c r="C8377" t="s">
        <v>642</v>
      </c>
      <c r="D8377" t="s">
        <v>13</v>
      </c>
      <c r="E8377" t="str">
        <f>VLOOKUP(D8377,Abbrev!$A$6:$B$67,2,FALSE)</f>
        <v>Haddock</v>
      </c>
      <c r="F8377" t="str">
        <f t="shared" si="390"/>
        <v/>
      </c>
      <c r="G8377">
        <v>1979</v>
      </c>
      <c r="H8377">
        <v>33098.573600000003</v>
      </c>
      <c r="I8377">
        <v>301.40344322224598</v>
      </c>
      <c r="J8377">
        <v>9976024.0487849303</v>
      </c>
      <c r="K8377">
        <f t="shared" si="391"/>
        <v>0.30140344322224599</v>
      </c>
      <c r="L8377">
        <f t="shared" si="392"/>
        <v>9976.0240487849314</v>
      </c>
    </row>
    <row r="8378" spans="1:12" x14ac:dyDescent="0.3">
      <c r="A8378" t="s">
        <v>52</v>
      </c>
      <c r="B8378" t="s">
        <v>647</v>
      </c>
      <c r="C8378" t="s">
        <v>642</v>
      </c>
      <c r="D8378" t="s">
        <v>27</v>
      </c>
      <c r="E8378" t="str">
        <f>VLOOKUP(D8378,Abbrev!$A$6:$B$67,2,FALSE)</f>
        <v>MedPel</v>
      </c>
      <c r="F8378" t="str">
        <f t="shared" si="390"/>
        <v/>
      </c>
      <c r="G8378">
        <v>1979</v>
      </c>
      <c r="H8378">
        <v>33098.573600000003</v>
      </c>
      <c r="I8378">
        <v>2.2297333765112302</v>
      </c>
      <c r="J8378">
        <v>73800.994270833296</v>
      </c>
      <c r="K8378">
        <f t="shared" si="391"/>
        <v>2.22973337651123E-3</v>
      </c>
      <c r="L8378">
        <f t="shared" si="392"/>
        <v>73.800994270833471</v>
      </c>
    </row>
    <row r="8379" spans="1:12" x14ac:dyDescent="0.3">
      <c r="A8379" t="s">
        <v>52</v>
      </c>
      <c r="B8379" t="s">
        <v>647</v>
      </c>
      <c r="C8379" t="s">
        <v>642</v>
      </c>
      <c r="D8379" t="s">
        <v>14</v>
      </c>
      <c r="E8379" t="str">
        <f>VLOOKUP(D8379,Abbrev!$A$6:$B$67,2,FALSE)</f>
        <v>Mesopel</v>
      </c>
      <c r="F8379" t="str">
        <f t="shared" si="390"/>
        <v/>
      </c>
      <c r="G8379">
        <v>1979</v>
      </c>
      <c r="H8379">
        <v>33098.573600000003</v>
      </c>
      <c r="I8379">
        <v>0.72862694300518105</v>
      </c>
      <c r="J8379">
        <v>24116.512500000001</v>
      </c>
      <c r="K8379">
        <f t="shared" si="391"/>
        <v>7.2862694300518101E-4</v>
      </c>
      <c r="L8379">
        <f t="shared" si="392"/>
        <v>24.116512499999992</v>
      </c>
    </row>
    <row r="8380" spans="1:12" x14ac:dyDescent="0.3">
      <c r="A8380" t="s">
        <v>52</v>
      </c>
      <c r="B8380" t="s">
        <v>647</v>
      </c>
      <c r="C8380" t="s">
        <v>642</v>
      </c>
      <c r="D8380" t="s">
        <v>15</v>
      </c>
      <c r="E8380" t="str">
        <f>VLOOKUP(D8380,Abbrev!$A$6:$B$67,2,FALSE)</f>
        <v>Skate</v>
      </c>
      <c r="F8380" t="str">
        <f t="shared" si="390"/>
        <v/>
      </c>
      <c r="G8380">
        <v>1979</v>
      </c>
      <c r="H8380">
        <v>33098.573600000003</v>
      </c>
      <c r="I8380">
        <v>485.369736318452</v>
      </c>
      <c r="J8380">
        <v>16065045.9407489</v>
      </c>
      <c r="K8380">
        <f t="shared" si="391"/>
        <v>0.48536973631845198</v>
      </c>
      <c r="L8380">
        <f t="shared" si="392"/>
        <v>16065.045940748878</v>
      </c>
    </row>
    <row r="8381" spans="1:12" x14ac:dyDescent="0.3">
      <c r="A8381" t="s">
        <v>52</v>
      </c>
      <c r="B8381" t="s">
        <v>647</v>
      </c>
      <c r="C8381" t="s">
        <v>642</v>
      </c>
      <c r="D8381" t="s">
        <v>16</v>
      </c>
      <c r="E8381" t="str">
        <f>VLOOKUP(D8381,Abbrev!$A$6:$B$67,2,FALSE)</f>
        <v>SmPel</v>
      </c>
      <c r="F8381" t="str">
        <f t="shared" si="390"/>
        <v/>
      </c>
      <c r="G8381">
        <v>1979</v>
      </c>
      <c r="H8381">
        <v>33098.573600000003</v>
      </c>
      <c r="I8381">
        <v>380.44446243523299</v>
      </c>
      <c r="J8381">
        <v>12592169.040625</v>
      </c>
      <c r="K8381">
        <f t="shared" si="391"/>
        <v>0.380444462435233</v>
      </c>
      <c r="L8381">
        <f t="shared" si="392"/>
        <v>12592.169040624996</v>
      </c>
    </row>
    <row r="8382" spans="1:12" x14ac:dyDescent="0.3">
      <c r="A8382" t="s">
        <v>52</v>
      </c>
      <c r="B8382" t="s">
        <v>647</v>
      </c>
      <c r="C8382" t="s">
        <v>642</v>
      </c>
      <c r="D8382" t="s">
        <v>17</v>
      </c>
      <c r="E8382" t="str">
        <f>VLOOKUP(D8382,Abbrev!$A$6:$B$67,2,FALSE)</f>
        <v>Squid</v>
      </c>
      <c r="F8382" t="str">
        <f t="shared" si="390"/>
        <v/>
      </c>
      <c r="G8382">
        <v>1979</v>
      </c>
      <c r="H8382">
        <v>33098.573600000003</v>
      </c>
      <c r="I8382">
        <v>3470.0159254301102</v>
      </c>
      <c r="J8382">
        <v>114852577.501021</v>
      </c>
      <c r="K8382">
        <f t="shared" si="391"/>
        <v>3.4700159254301104</v>
      </c>
      <c r="L8382">
        <f t="shared" si="392"/>
        <v>114852.57750102063</v>
      </c>
    </row>
    <row r="8383" spans="1:12" x14ac:dyDescent="0.3">
      <c r="A8383" t="s">
        <v>52</v>
      </c>
      <c r="B8383" t="s">
        <v>647</v>
      </c>
      <c r="C8383" t="s">
        <v>642</v>
      </c>
      <c r="D8383" t="s">
        <v>18</v>
      </c>
      <c r="E8383" t="str">
        <f>VLOOKUP(D8383,Abbrev!$A$6:$B$67,2,FALSE)</f>
        <v>Dogfish-S</v>
      </c>
      <c r="F8383" t="str">
        <f t="shared" si="390"/>
        <v/>
      </c>
      <c r="G8383">
        <v>1979</v>
      </c>
      <c r="H8383">
        <v>33098.573600000003</v>
      </c>
      <c r="I8383">
        <v>415.44887558782801</v>
      </c>
      <c r="J8383">
        <v>13750765.185681</v>
      </c>
      <c r="K8383">
        <f t="shared" si="391"/>
        <v>0.415448875587828</v>
      </c>
      <c r="L8383">
        <f t="shared" si="392"/>
        <v>13750.76518568097</v>
      </c>
    </row>
    <row r="8384" spans="1:12" x14ac:dyDescent="0.3">
      <c r="A8384" t="s">
        <v>52</v>
      </c>
      <c r="B8384" t="s">
        <v>647</v>
      </c>
      <c r="C8384" t="s">
        <v>642</v>
      </c>
      <c r="D8384" t="s">
        <v>19</v>
      </c>
      <c r="E8384" t="str">
        <f>VLOOKUP(D8384,Abbrev!$A$6:$B$67,2,FALSE)</f>
        <v>Dogfish-L</v>
      </c>
      <c r="F8384" t="str">
        <f t="shared" si="390"/>
        <v/>
      </c>
      <c r="G8384">
        <v>1979</v>
      </c>
      <c r="H8384">
        <v>33098.573600000003</v>
      </c>
      <c r="I8384">
        <v>2194.4144796781202</v>
      </c>
      <c r="J8384">
        <v>72631989.164532095</v>
      </c>
      <c r="K8384">
        <f t="shared" si="391"/>
        <v>2.19441447967812</v>
      </c>
      <c r="L8384">
        <f t="shared" si="392"/>
        <v>72631.989164531959</v>
      </c>
    </row>
    <row r="8385" spans="1:12" x14ac:dyDescent="0.3">
      <c r="A8385" t="s">
        <v>52</v>
      </c>
      <c r="B8385" t="s">
        <v>647</v>
      </c>
      <c r="C8385" t="s">
        <v>642</v>
      </c>
      <c r="D8385" t="s">
        <v>20</v>
      </c>
      <c r="E8385" t="str">
        <f>VLOOKUP(D8385,Abbrev!$A$6:$B$67,2,FALSE)</f>
        <v>Hake-S</v>
      </c>
      <c r="F8385" t="str">
        <f t="shared" si="390"/>
        <v/>
      </c>
      <c r="G8385">
        <v>1979</v>
      </c>
      <c r="H8385">
        <v>33098.573600000003</v>
      </c>
      <c r="I8385">
        <v>1127.5438064558</v>
      </c>
      <c r="J8385">
        <v>37320091.665201299</v>
      </c>
      <c r="K8385">
        <f t="shared" si="391"/>
        <v>1.1275438064558001</v>
      </c>
      <c r="L8385">
        <f t="shared" si="392"/>
        <v>37320.091665201457</v>
      </c>
    </row>
    <row r="8386" spans="1:12" x14ac:dyDescent="0.3">
      <c r="A8386" t="s">
        <v>52</v>
      </c>
      <c r="B8386" t="s">
        <v>647</v>
      </c>
      <c r="C8386" t="s">
        <v>642</v>
      </c>
      <c r="D8386" t="s">
        <v>21</v>
      </c>
      <c r="E8386" t="str">
        <f>VLOOKUP(D8386,Abbrev!$A$6:$B$67,2,FALSE)</f>
        <v>Hake-L</v>
      </c>
      <c r="F8386" t="str">
        <f t="shared" si="390"/>
        <v/>
      </c>
      <c r="G8386">
        <v>1979</v>
      </c>
      <c r="H8386">
        <v>33098.573600000003</v>
      </c>
      <c r="I8386">
        <v>325.80057231885399</v>
      </c>
      <c r="J8386">
        <v>10783534.2218177</v>
      </c>
      <c r="K8386">
        <f t="shared" si="391"/>
        <v>0.32580057231885401</v>
      </c>
      <c r="L8386">
        <f t="shared" si="392"/>
        <v>10783.534221817714</v>
      </c>
    </row>
    <row r="8387" spans="1:12" x14ac:dyDescent="0.3">
      <c r="A8387" t="s">
        <v>52</v>
      </c>
      <c r="B8387" t="s">
        <v>647</v>
      </c>
      <c r="C8387" t="s">
        <v>642</v>
      </c>
      <c r="D8387" t="s">
        <v>23</v>
      </c>
      <c r="E8387" t="str">
        <f>VLOOKUP(D8387,Abbrev!$A$6:$B$67,2,FALSE)</f>
        <v>Cod-L</v>
      </c>
      <c r="F8387" t="str">
        <f t="shared" ref="F8387:F8450" si="393">IF(G8387&lt;=1967,"A",IF(AND(G8387&gt;=1996,G8387&lt;=2000),"B",IF(G8387&gt;=2009,"C","")))</f>
        <v/>
      </c>
      <c r="G8387">
        <v>1979</v>
      </c>
      <c r="H8387">
        <v>33098.573600000003</v>
      </c>
      <c r="I8387">
        <v>75.500028647017899</v>
      </c>
      <c r="J8387">
        <v>2498943.2549754302</v>
      </c>
      <c r="K8387">
        <f t="shared" ref="K8387:K8450" si="394">I8387/1000</f>
        <v>7.5500028647017894E-2</v>
      </c>
      <c r="L8387">
        <f t="shared" ref="L8387:L8450" si="395">K8387*H8387</f>
        <v>2498.9432549754306</v>
      </c>
    </row>
    <row r="8388" spans="1:12" x14ac:dyDescent="0.3">
      <c r="A8388" t="s">
        <v>52</v>
      </c>
      <c r="B8388" t="s">
        <v>647</v>
      </c>
      <c r="C8388" t="s">
        <v>642</v>
      </c>
      <c r="D8388" t="s">
        <v>29</v>
      </c>
      <c r="E8388" t="str">
        <f>VLOOKUP(D8388,Abbrev!$A$6:$B$67,2,FALSE)</f>
        <v>Sflound-L</v>
      </c>
      <c r="F8388" t="str">
        <f t="shared" si="393"/>
        <v/>
      </c>
      <c r="G8388">
        <v>1979</v>
      </c>
      <c r="H8388">
        <v>33098.573600000003</v>
      </c>
      <c r="I8388">
        <v>67.924602325523793</v>
      </c>
      <c r="J8388">
        <v>2248207.4493220798</v>
      </c>
      <c r="K8388">
        <f t="shared" si="394"/>
        <v>6.7924602325523789E-2</v>
      </c>
      <c r="L8388">
        <f t="shared" si="395"/>
        <v>2248.2074493220807</v>
      </c>
    </row>
    <row r="8389" spans="1:12" x14ac:dyDescent="0.3">
      <c r="A8389" t="s">
        <v>52</v>
      </c>
      <c r="B8389" t="s">
        <v>647</v>
      </c>
      <c r="C8389" t="s">
        <v>642</v>
      </c>
      <c r="D8389" t="s">
        <v>24</v>
      </c>
      <c r="E8389" t="str">
        <f>VLOOKUP(D8389,Abbrev!$A$6:$B$67,2,FALSE)</f>
        <v>Yflound-S</v>
      </c>
      <c r="F8389" t="str">
        <f t="shared" si="393"/>
        <v/>
      </c>
      <c r="G8389">
        <v>1979</v>
      </c>
      <c r="H8389">
        <v>33098.573600000003</v>
      </c>
      <c r="I8389">
        <v>0.45557884218665401</v>
      </c>
      <c r="J8389">
        <v>15079.0098387178</v>
      </c>
      <c r="K8389">
        <f t="shared" si="394"/>
        <v>4.5557884218665401E-4</v>
      </c>
      <c r="L8389">
        <f t="shared" si="395"/>
        <v>15.079009838717754</v>
      </c>
    </row>
    <row r="8390" spans="1:12" x14ac:dyDescent="0.3">
      <c r="A8390" t="s">
        <v>52</v>
      </c>
      <c r="B8390" t="s">
        <v>647</v>
      </c>
      <c r="C8390" t="s">
        <v>642</v>
      </c>
      <c r="D8390" t="s">
        <v>25</v>
      </c>
      <c r="E8390" t="str">
        <f>VLOOKUP(D8390,Abbrev!$A$6:$B$67,2,FALSE)</f>
        <v>Yflound-L</v>
      </c>
      <c r="F8390" t="str">
        <f t="shared" si="393"/>
        <v/>
      </c>
      <c r="G8390">
        <v>1979</v>
      </c>
      <c r="H8390">
        <v>33098.573600000003</v>
      </c>
      <c r="I8390">
        <v>96.997807099321804</v>
      </c>
      <c r="J8390">
        <v>3210489.0573155</v>
      </c>
      <c r="K8390">
        <f t="shared" si="394"/>
        <v>9.6997807099321806E-2</v>
      </c>
      <c r="L8390">
        <f t="shared" si="395"/>
        <v>3210.4890573155058</v>
      </c>
    </row>
    <row r="8391" spans="1:12" x14ac:dyDescent="0.3">
      <c r="A8391" t="s">
        <v>52</v>
      </c>
      <c r="B8391" t="s">
        <v>647</v>
      </c>
      <c r="C8391" t="s">
        <v>642</v>
      </c>
      <c r="D8391" t="s">
        <v>32</v>
      </c>
      <c r="E8391" t="str">
        <f>VLOOKUP(D8391,Abbrev!$A$6:$B$67,2,FALSE)</f>
        <v>Blue-M</v>
      </c>
      <c r="F8391" t="str">
        <f t="shared" si="393"/>
        <v/>
      </c>
      <c r="G8391">
        <v>1979</v>
      </c>
      <c r="H8391">
        <v>33098.573600000003</v>
      </c>
      <c r="I8391">
        <v>15.2209390337666</v>
      </c>
      <c r="J8391">
        <v>503791.370870238</v>
      </c>
      <c r="K8391">
        <f t="shared" si="394"/>
        <v>1.52209390337666E-2</v>
      </c>
      <c r="L8391">
        <f t="shared" si="395"/>
        <v>503.79137087023673</v>
      </c>
    </row>
    <row r="8392" spans="1:12" x14ac:dyDescent="0.3">
      <c r="A8392" t="s">
        <v>52</v>
      </c>
      <c r="B8392" t="s">
        <v>647</v>
      </c>
      <c r="C8392" t="s">
        <v>642</v>
      </c>
      <c r="D8392" t="s">
        <v>28</v>
      </c>
      <c r="E8392" t="str">
        <f>VLOOKUP(D8392,Abbrev!$A$6:$B$67,2,FALSE)</f>
        <v>Blue-L</v>
      </c>
      <c r="F8392" t="str">
        <f t="shared" si="393"/>
        <v/>
      </c>
      <c r="G8392">
        <v>1979</v>
      </c>
      <c r="H8392">
        <v>33098.573600000003</v>
      </c>
      <c r="I8392">
        <v>33.456099579007898</v>
      </c>
      <c r="J8392">
        <v>1107349.1742847201</v>
      </c>
      <c r="K8392">
        <f t="shared" si="394"/>
        <v>3.34560995790079E-2</v>
      </c>
      <c r="L8392">
        <f t="shared" si="395"/>
        <v>1107.349174284722</v>
      </c>
    </row>
    <row r="8393" spans="1:12" x14ac:dyDescent="0.3">
      <c r="A8393" t="s">
        <v>52</v>
      </c>
      <c r="B8393" t="s">
        <v>647</v>
      </c>
      <c r="C8393" t="s">
        <v>642</v>
      </c>
      <c r="D8393" t="s">
        <v>7</v>
      </c>
      <c r="E8393" t="str">
        <f>VLOOKUP(D8393,Abbrev!$A$6:$B$67,2,FALSE)</f>
        <v>Alosines</v>
      </c>
      <c r="F8393" t="str">
        <f t="shared" si="393"/>
        <v/>
      </c>
      <c r="G8393">
        <v>1980</v>
      </c>
      <c r="H8393">
        <v>33098.573600000003</v>
      </c>
      <c r="I8393">
        <v>145.44475527231401</v>
      </c>
      <c r="J8393">
        <v>4814013.9371146597</v>
      </c>
      <c r="K8393">
        <f t="shared" si="394"/>
        <v>0.14544475527231401</v>
      </c>
      <c r="L8393">
        <f t="shared" si="395"/>
        <v>4814.0139371146743</v>
      </c>
    </row>
    <row r="8394" spans="1:12" x14ac:dyDescent="0.3">
      <c r="A8394" t="s">
        <v>52</v>
      </c>
      <c r="B8394" t="s">
        <v>647</v>
      </c>
      <c r="C8394" t="s">
        <v>642</v>
      </c>
      <c r="D8394" t="s">
        <v>8</v>
      </c>
      <c r="E8394" t="str">
        <f>VLOOKUP(D8394,Abbrev!$A$6:$B$67,2,FALSE)</f>
        <v>Herring</v>
      </c>
      <c r="F8394" t="str">
        <f t="shared" si="393"/>
        <v/>
      </c>
      <c r="G8394">
        <v>1980</v>
      </c>
      <c r="H8394">
        <v>33098.573600000003</v>
      </c>
      <c r="I8394">
        <v>653.33910323628595</v>
      </c>
      <c r="J8394">
        <v>21624592.3942242</v>
      </c>
      <c r="K8394">
        <f t="shared" si="394"/>
        <v>0.65333910323628597</v>
      </c>
      <c r="L8394">
        <f t="shared" si="395"/>
        <v>21624.592394224212</v>
      </c>
    </row>
    <row r="8395" spans="1:12" x14ac:dyDescent="0.3">
      <c r="A8395" t="s">
        <v>52</v>
      </c>
      <c r="B8395" t="s">
        <v>647</v>
      </c>
      <c r="C8395" t="s">
        <v>642</v>
      </c>
      <c r="D8395" t="s">
        <v>9</v>
      </c>
      <c r="E8395" t="str">
        <f>VLOOKUP(D8395,Abbrev!$A$6:$B$67,2,FALSE)</f>
        <v>Mack</v>
      </c>
      <c r="F8395" t="str">
        <f t="shared" si="393"/>
        <v/>
      </c>
      <c r="G8395">
        <v>1980</v>
      </c>
      <c r="H8395">
        <v>33098.573600000003</v>
      </c>
      <c r="I8395">
        <v>62.7494562069935</v>
      </c>
      <c r="J8395">
        <v>2076917.49462715</v>
      </c>
      <c r="K8395">
        <f t="shared" si="394"/>
        <v>6.2749456206993501E-2</v>
      </c>
      <c r="L8395">
        <f t="shared" si="395"/>
        <v>2076.9174946271514</v>
      </c>
    </row>
    <row r="8396" spans="1:12" x14ac:dyDescent="0.3">
      <c r="A8396" t="s">
        <v>52</v>
      </c>
      <c r="B8396" t="s">
        <v>647</v>
      </c>
      <c r="C8396" t="s">
        <v>642</v>
      </c>
      <c r="D8396" t="s">
        <v>10</v>
      </c>
      <c r="E8396" t="str">
        <f>VLOOKUP(D8396,Abbrev!$A$6:$B$67,2,FALSE)</f>
        <v>Butter</v>
      </c>
      <c r="F8396" t="str">
        <f t="shared" si="393"/>
        <v/>
      </c>
      <c r="G8396">
        <v>1980</v>
      </c>
      <c r="H8396">
        <v>33098.573600000003</v>
      </c>
      <c r="I8396">
        <v>6602.4588859483501</v>
      </c>
      <c r="J8396">
        <v>218531971.377536</v>
      </c>
      <c r="K8396">
        <f t="shared" si="394"/>
        <v>6.6024588859483497</v>
      </c>
      <c r="L8396">
        <f t="shared" si="395"/>
        <v>218531.97137753549</v>
      </c>
    </row>
    <row r="8397" spans="1:12" x14ac:dyDescent="0.3">
      <c r="A8397" t="s">
        <v>52</v>
      </c>
      <c r="B8397" t="s">
        <v>647</v>
      </c>
      <c r="C8397" t="s">
        <v>642</v>
      </c>
      <c r="D8397" t="s">
        <v>11</v>
      </c>
      <c r="E8397" t="str">
        <f>VLOOKUP(D8397,Abbrev!$A$6:$B$67,2,FALSE)</f>
        <v>Dbenth-oth</v>
      </c>
      <c r="F8397" t="str">
        <f t="shared" si="393"/>
        <v/>
      </c>
      <c r="G8397">
        <v>1980</v>
      </c>
      <c r="H8397">
        <v>33098.573600000003</v>
      </c>
      <c r="I8397">
        <v>1417.5743588211501</v>
      </c>
      <c r="J8397">
        <v>46919689.248914696</v>
      </c>
      <c r="K8397">
        <f t="shared" si="394"/>
        <v>1.41757435882115</v>
      </c>
      <c r="L8397">
        <f t="shared" si="395"/>
        <v>46919.689248914648</v>
      </c>
    </row>
    <row r="8398" spans="1:12" x14ac:dyDescent="0.3">
      <c r="A8398" t="s">
        <v>52</v>
      </c>
      <c r="B8398" t="s">
        <v>647</v>
      </c>
      <c r="C8398" t="s">
        <v>642</v>
      </c>
      <c r="D8398" t="s">
        <v>33</v>
      </c>
      <c r="E8398" t="str">
        <f>VLOOKUP(D8398,Abbrev!$A$6:$B$67,2,FALSE)</f>
        <v>Domni-oth</v>
      </c>
      <c r="F8398" t="str">
        <f t="shared" si="393"/>
        <v/>
      </c>
      <c r="G8398">
        <v>1980</v>
      </c>
      <c r="H8398">
        <v>33098.573600000003</v>
      </c>
      <c r="I8398">
        <v>0</v>
      </c>
      <c r="J8398">
        <v>0</v>
      </c>
      <c r="K8398">
        <f t="shared" si="394"/>
        <v>0</v>
      </c>
      <c r="L8398">
        <f t="shared" si="395"/>
        <v>0</v>
      </c>
    </row>
    <row r="8399" spans="1:12" x14ac:dyDescent="0.3">
      <c r="A8399" t="s">
        <v>52</v>
      </c>
      <c r="B8399" t="s">
        <v>647</v>
      </c>
      <c r="C8399" t="s">
        <v>642</v>
      </c>
      <c r="D8399" t="s">
        <v>12</v>
      </c>
      <c r="E8399" t="str">
        <f>VLOOKUP(D8399,Abbrev!$A$6:$B$67,2,FALSE)</f>
        <v>Dpisc-oth</v>
      </c>
      <c r="F8399" t="str">
        <f t="shared" si="393"/>
        <v/>
      </c>
      <c r="G8399">
        <v>1980</v>
      </c>
      <c r="H8399">
        <v>33098.573600000003</v>
      </c>
      <c r="I8399">
        <v>633.040212428421</v>
      </c>
      <c r="J8399">
        <v>20952728.062821701</v>
      </c>
      <c r="K8399">
        <f t="shared" si="394"/>
        <v>0.63304021242842101</v>
      </c>
      <c r="L8399">
        <f t="shared" si="395"/>
        <v>20952.72806282173</v>
      </c>
    </row>
    <row r="8400" spans="1:12" x14ac:dyDescent="0.3">
      <c r="A8400" t="s">
        <v>52</v>
      </c>
      <c r="B8400" t="s">
        <v>647</v>
      </c>
      <c r="C8400" t="s">
        <v>642</v>
      </c>
      <c r="D8400" t="s">
        <v>13</v>
      </c>
      <c r="E8400" t="str">
        <f>VLOOKUP(D8400,Abbrev!$A$6:$B$67,2,FALSE)</f>
        <v>Haddock</v>
      </c>
      <c r="F8400" t="str">
        <f t="shared" si="393"/>
        <v/>
      </c>
      <c r="G8400">
        <v>1980</v>
      </c>
      <c r="H8400">
        <v>33098.573600000003</v>
      </c>
      <c r="I8400">
        <v>95.1396146249933</v>
      </c>
      <c r="J8400">
        <v>3148985.5369409798</v>
      </c>
      <c r="K8400">
        <f t="shared" si="394"/>
        <v>9.5139614624993304E-2</v>
      </c>
      <c r="L8400">
        <f t="shared" si="395"/>
        <v>3148.9855369409775</v>
      </c>
    </row>
    <row r="8401" spans="1:12" x14ac:dyDescent="0.3">
      <c r="A8401" t="s">
        <v>52</v>
      </c>
      <c r="B8401" t="s">
        <v>647</v>
      </c>
      <c r="C8401" t="s">
        <v>642</v>
      </c>
      <c r="D8401" t="s">
        <v>14</v>
      </c>
      <c r="E8401" t="str">
        <f>VLOOKUP(D8401,Abbrev!$A$6:$B$67,2,FALSE)</f>
        <v>Mesopel</v>
      </c>
      <c r="F8401" t="str">
        <f t="shared" si="393"/>
        <v/>
      </c>
      <c r="G8401">
        <v>1980</v>
      </c>
      <c r="H8401">
        <v>33098.573600000003</v>
      </c>
      <c r="I8401">
        <v>12.316493955095</v>
      </c>
      <c r="J8401">
        <v>407658.381666667</v>
      </c>
      <c r="K8401">
        <f t="shared" si="394"/>
        <v>1.2316493955094999E-2</v>
      </c>
      <c r="L8401">
        <f t="shared" si="395"/>
        <v>407.65838166666697</v>
      </c>
    </row>
    <row r="8402" spans="1:12" x14ac:dyDescent="0.3">
      <c r="A8402" t="s">
        <v>52</v>
      </c>
      <c r="B8402" t="s">
        <v>647</v>
      </c>
      <c r="C8402" t="s">
        <v>642</v>
      </c>
      <c r="D8402" t="s">
        <v>15</v>
      </c>
      <c r="E8402" t="str">
        <f>VLOOKUP(D8402,Abbrev!$A$6:$B$67,2,FALSE)</f>
        <v>Skate</v>
      </c>
      <c r="F8402" t="str">
        <f t="shared" si="393"/>
        <v/>
      </c>
      <c r="G8402">
        <v>1980</v>
      </c>
      <c r="H8402">
        <v>33098.573600000003</v>
      </c>
      <c r="I8402">
        <v>516.31078989078799</v>
      </c>
      <c r="J8402">
        <v>17089150.679674398</v>
      </c>
      <c r="K8402">
        <f t="shared" si="394"/>
        <v>0.51631078989078794</v>
      </c>
      <c r="L8402">
        <f t="shared" si="395"/>
        <v>17089.150679674382</v>
      </c>
    </row>
    <row r="8403" spans="1:12" x14ac:dyDescent="0.3">
      <c r="A8403" t="s">
        <v>52</v>
      </c>
      <c r="B8403" t="s">
        <v>647</v>
      </c>
      <c r="C8403" t="s">
        <v>642</v>
      </c>
      <c r="D8403" t="s">
        <v>16</v>
      </c>
      <c r="E8403" t="str">
        <f>VLOOKUP(D8403,Abbrev!$A$6:$B$67,2,FALSE)</f>
        <v>SmPel</v>
      </c>
      <c r="F8403" t="str">
        <f t="shared" si="393"/>
        <v/>
      </c>
      <c r="G8403">
        <v>1980</v>
      </c>
      <c r="H8403">
        <v>33098.573600000003</v>
      </c>
      <c r="I8403">
        <v>96.561665784261294</v>
      </c>
      <c r="J8403">
        <v>3196053.4018989699</v>
      </c>
      <c r="K8403">
        <f t="shared" si="394"/>
        <v>9.65616657842613E-2</v>
      </c>
      <c r="L8403">
        <f t="shared" si="395"/>
        <v>3196.0534018989747</v>
      </c>
    </row>
    <row r="8404" spans="1:12" x14ac:dyDescent="0.3">
      <c r="A8404" t="s">
        <v>52</v>
      </c>
      <c r="B8404" t="s">
        <v>647</v>
      </c>
      <c r="C8404" t="s">
        <v>642</v>
      </c>
      <c r="D8404" t="s">
        <v>17</v>
      </c>
      <c r="E8404" t="str">
        <f>VLOOKUP(D8404,Abbrev!$A$6:$B$67,2,FALSE)</f>
        <v>Squid</v>
      </c>
      <c r="F8404" t="str">
        <f t="shared" si="393"/>
        <v/>
      </c>
      <c r="G8404">
        <v>1980</v>
      </c>
      <c r="H8404">
        <v>33098.573600000003</v>
      </c>
      <c r="I8404">
        <v>2569.4936880816999</v>
      </c>
      <c r="J8404">
        <v>85046575.949707702</v>
      </c>
      <c r="K8404">
        <f t="shared" si="394"/>
        <v>2.5694936880817001</v>
      </c>
      <c r="L8404">
        <f t="shared" si="395"/>
        <v>85046.575949707607</v>
      </c>
    </row>
    <row r="8405" spans="1:12" x14ac:dyDescent="0.3">
      <c r="A8405" t="s">
        <v>52</v>
      </c>
      <c r="B8405" t="s">
        <v>647</v>
      </c>
      <c r="C8405" t="s">
        <v>642</v>
      </c>
      <c r="D8405" t="s">
        <v>18</v>
      </c>
      <c r="E8405" t="str">
        <f>VLOOKUP(D8405,Abbrev!$A$6:$B$67,2,FALSE)</f>
        <v>Dogfish-S</v>
      </c>
      <c r="F8405" t="str">
        <f t="shared" si="393"/>
        <v/>
      </c>
      <c r="G8405">
        <v>1980</v>
      </c>
      <c r="H8405">
        <v>33098.573600000003</v>
      </c>
      <c r="I8405">
        <v>488.46722210913703</v>
      </c>
      <c r="J8405">
        <v>16167568.302166799</v>
      </c>
      <c r="K8405">
        <f t="shared" si="394"/>
        <v>0.48846722210913701</v>
      </c>
      <c r="L8405">
        <f t="shared" si="395"/>
        <v>16167.568302166821</v>
      </c>
    </row>
    <row r="8406" spans="1:12" x14ac:dyDescent="0.3">
      <c r="A8406" t="s">
        <v>52</v>
      </c>
      <c r="B8406" t="s">
        <v>647</v>
      </c>
      <c r="C8406" t="s">
        <v>642</v>
      </c>
      <c r="D8406" t="s">
        <v>19</v>
      </c>
      <c r="E8406" t="str">
        <f>VLOOKUP(D8406,Abbrev!$A$6:$B$67,2,FALSE)</f>
        <v>Dogfish-L</v>
      </c>
      <c r="F8406" t="str">
        <f t="shared" si="393"/>
        <v/>
      </c>
      <c r="G8406">
        <v>1980</v>
      </c>
      <c r="H8406">
        <v>33098.573600000003</v>
      </c>
      <c r="I8406">
        <v>33541.240422077899</v>
      </c>
      <c r="J8406">
        <v>1110167214.74544</v>
      </c>
      <c r="K8406">
        <f t="shared" si="394"/>
        <v>33.541240422077898</v>
      </c>
      <c r="L8406">
        <f t="shared" si="395"/>
        <v>1110167.2147454405</v>
      </c>
    </row>
    <row r="8407" spans="1:12" x14ac:dyDescent="0.3">
      <c r="A8407" t="s">
        <v>52</v>
      </c>
      <c r="B8407" t="s">
        <v>647</v>
      </c>
      <c r="C8407" t="s">
        <v>642</v>
      </c>
      <c r="D8407" t="s">
        <v>20</v>
      </c>
      <c r="E8407" t="str">
        <f>VLOOKUP(D8407,Abbrev!$A$6:$B$67,2,FALSE)</f>
        <v>Hake-S</v>
      </c>
      <c r="F8407" t="str">
        <f t="shared" si="393"/>
        <v/>
      </c>
      <c r="G8407">
        <v>1980</v>
      </c>
      <c r="H8407">
        <v>33098.573600000003</v>
      </c>
      <c r="I8407">
        <v>1293.9873432468301</v>
      </c>
      <c r="J8407">
        <v>42829135.317923598</v>
      </c>
      <c r="K8407">
        <f t="shared" si="394"/>
        <v>1.2939873432468301</v>
      </c>
      <c r="L8407">
        <f t="shared" si="395"/>
        <v>42829.135317923676</v>
      </c>
    </row>
    <row r="8408" spans="1:12" x14ac:dyDescent="0.3">
      <c r="A8408" t="s">
        <v>52</v>
      </c>
      <c r="B8408" t="s">
        <v>647</v>
      </c>
      <c r="C8408" t="s">
        <v>642</v>
      </c>
      <c r="D8408" t="s">
        <v>21</v>
      </c>
      <c r="E8408" t="str">
        <f>VLOOKUP(D8408,Abbrev!$A$6:$B$67,2,FALSE)</f>
        <v>Hake-L</v>
      </c>
      <c r="F8408" t="str">
        <f t="shared" si="393"/>
        <v/>
      </c>
      <c r="G8408">
        <v>1980</v>
      </c>
      <c r="H8408">
        <v>33098.573600000003</v>
      </c>
      <c r="I8408">
        <v>666.87793443409703</v>
      </c>
      <c r="J8408">
        <v>22072708.395082999</v>
      </c>
      <c r="K8408">
        <f t="shared" si="394"/>
        <v>0.66687793443409704</v>
      </c>
      <c r="L8408">
        <f t="shared" si="395"/>
        <v>22072.708395082936</v>
      </c>
    </row>
    <row r="8409" spans="1:12" x14ac:dyDescent="0.3">
      <c r="A8409" t="s">
        <v>52</v>
      </c>
      <c r="B8409" t="s">
        <v>647</v>
      </c>
      <c r="C8409" t="s">
        <v>642</v>
      </c>
      <c r="D8409" t="s">
        <v>22</v>
      </c>
      <c r="E8409" t="str">
        <f>VLOOKUP(D8409,Abbrev!$A$6:$B$67,2,FALSE)</f>
        <v>Cod-M</v>
      </c>
      <c r="F8409" t="str">
        <f t="shared" si="393"/>
        <v/>
      </c>
      <c r="G8409">
        <v>1980</v>
      </c>
      <c r="H8409">
        <v>33098.573600000003</v>
      </c>
      <c r="I8409">
        <v>10.7438101399513</v>
      </c>
      <c r="J8409">
        <v>355604.79066160403</v>
      </c>
      <c r="K8409">
        <f t="shared" si="394"/>
        <v>1.07438101399513E-2</v>
      </c>
      <c r="L8409">
        <f t="shared" si="395"/>
        <v>355.60479066160445</v>
      </c>
    </row>
    <row r="8410" spans="1:12" x14ac:dyDescent="0.3">
      <c r="A8410" t="s">
        <v>52</v>
      </c>
      <c r="B8410" t="s">
        <v>647</v>
      </c>
      <c r="C8410" t="s">
        <v>642</v>
      </c>
      <c r="D8410" t="s">
        <v>23</v>
      </c>
      <c r="E8410" t="str">
        <f>VLOOKUP(D8410,Abbrev!$A$6:$B$67,2,FALSE)</f>
        <v>Cod-L</v>
      </c>
      <c r="F8410" t="str">
        <f t="shared" si="393"/>
        <v/>
      </c>
      <c r="G8410">
        <v>1980</v>
      </c>
      <c r="H8410">
        <v>33098.573600000003</v>
      </c>
      <c r="I8410">
        <v>434.25184137384298</v>
      </c>
      <c r="J8410">
        <v>14373116.532647699</v>
      </c>
      <c r="K8410">
        <f t="shared" si="394"/>
        <v>0.43425184137384298</v>
      </c>
      <c r="L8410">
        <f t="shared" si="395"/>
        <v>14373.116532647669</v>
      </c>
    </row>
    <row r="8411" spans="1:12" x14ac:dyDescent="0.3">
      <c r="A8411" t="s">
        <v>52</v>
      </c>
      <c r="B8411" t="s">
        <v>647</v>
      </c>
      <c r="C8411" t="s">
        <v>642</v>
      </c>
      <c r="D8411" t="s">
        <v>29</v>
      </c>
      <c r="E8411" t="str">
        <f>VLOOKUP(D8411,Abbrev!$A$6:$B$67,2,FALSE)</f>
        <v>Sflound-L</v>
      </c>
      <c r="F8411" t="str">
        <f t="shared" si="393"/>
        <v/>
      </c>
      <c r="G8411">
        <v>1980</v>
      </c>
      <c r="H8411">
        <v>33098.573600000003</v>
      </c>
      <c r="I8411">
        <v>68.235015795787206</v>
      </c>
      <c r="J8411">
        <v>2258481.69241403</v>
      </c>
      <c r="K8411">
        <f t="shared" si="394"/>
        <v>6.823501579578721E-2</v>
      </c>
      <c r="L8411">
        <f t="shared" si="395"/>
        <v>2258.4816924140259</v>
      </c>
    </row>
    <row r="8412" spans="1:12" x14ac:dyDescent="0.3">
      <c r="A8412" t="s">
        <v>52</v>
      </c>
      <c r="B8412" t="s">
        <v>647</v>
      </c>
      <c r="C8412" t="s">
        <v>642</v>
      </c>
      <c r="D8412" t="s">
        <v>24</v>
      </c>
      <c r="E8412" t="str">
        <f>VLOOKUP(D8412,Abbrev!$A$6:$B$67,2,FALSE)</f>
        <v>Yflound-S</v>
      </c>
      <c r="F8412" t="str">
        <f t="shared" si="393"/>
        <v/>
      </c>
      <c r="G8412">
        <v>1980</v>
      </c>
      <c r="H8412">
        <v>33098.573600000003</v>
      </c>
      <c r="I8412">
        <v>0.96918990476420397</v>
      </c>
      <c r="J8412">
        <v>32078.803395215</v>
      </c>
      <c r="K8412">
        <f t="shared" si="394"/>
        <v>9.6918990476420395E-4</v>
      </c>
      <c r="L8412">
        <f t="shared" si="395"/>
        <v>32.078803395214997</v>
      </c>
    </row>
    <row r="8413" spans="1:12" x14ac:dyDescent="0.3">
      <c r="A8413" t="s">
        <v>52</v>
      </c>
      <c r="B8413" t="s">
        <v>647</v>
      </c>
      <c r="C8413" t="s">
        <v>642</v>
      </c>
      <c r="D8413" t="s">
        <v>25</v>
      </c>
      <c r="E8413" t="str">
        <f>VLOOKUP(D8413,Abbrev!$A$6:$B$67,2,FALSE)</f>
        <v>Yflound-L</v>
      </c>
      <c r="F8413" t="str">
        <f t="shared" si="393"/>
        <v/>
      </c>
      <c r="G8413">
        <v>1980</v>
      </c>
      <c r="H8413">
        <v>33098.573600000003</v>
      </c>
      <c r="I8413">
        <v>320.256170143936</v>
      </c>
      <c r="J8413">
        <v>10600022.418363201</v>
      </c>
      <c r="K8413">
        <f t="shared" si="394"/>
        <v>0.32025617014393598</v>
      </c>
      <c r="L8413">
        <f t="shared" si="395"/>
        <v>10600.022418363189</v>
      </c>
    </row>
    <row r="8414" spans="1:12" x14ac:dyDescent="0.3">
      <c r="A8414" t="s">
        <v>52</v>
      </c>
      <c r="B8414" t="s">
        <v>647</v>
      </c>
      <c r="C8414" t="s">
        <v>642</v>
      </c>
      <c r="D8414" t="s">
        <v>49</v>
      </c>
      <c r="E8414" t="str">
        <f>VLOOKUP(D8414,Abbrev!$A$6:$B$67,2,FALSE)</f>
        <v>Weak-L</v>
      </c>
      <c r="F8414" t="str">
        <f t="shared" si="393"/>
        <v/>
      </c>
      <c r="G8414">
        <v>1980</v>
      </c>
      <c r="H8414">
        <v>33098.573600000003</v>
      </c>
      <c r="I8414">
        <v>4.1254892997829398</v>
      </c>
      <c r="J8414">
        <v>136547.81122487801</v>
      </c>
      <c r="K8414">
        <f t="shared" si="394"/>
        <v>4.1254892997829393E-3</v>
      </c>
      <c r="L8414">
        <f t="shared" si="395"/>
        <v>136.5478112248781</v>
      </c>
    </row>
    <row r="8415" spans="1:12" x14ac:dyDescent="0.3">
      <c r="A8415" t="s">
        <v>52</v>
      </c>
      <c r="B8415" t="s">
        <v>647</v>
      </c>
      <c r="C8415" t="s">
        <v>642</v>
      </c>
      <c r="D8415" t="s">
        <v>7</v>
      </c>
      <c r="E8415" t="str">
        <f>VLOOKUP(D8415,Abbrev!$A$6:$B$67,2,FALSE)</f>
        <v>Alosines</v>
      </c>
      <c r="F8415" t="str">
        <f t="shared" si="393"/>
        <v/>
      </c>
      <c r="G8415">
        <v>1981</v>
      </c>
      <c r="H8415">
        <v>33098.573600000003</v>
      </c>
      <c r="I8415">
        <v>242.71765069271501</v>
      </c>
      <c r="J8415">
        <v>8033608.0254719304</v>
      </c>
      <c r="K8415">
        <f t="shared" si="394"/>
        <v>0.242717650692715</v>
      </c>
      <c r="L8415">
        <f t="shared" si="395"/>
        <v>8033.6080254719191</v>
      </c>
    </row>
    <row r="8416" spans="1:12" x14ac:dyDescent="0.3">
      <c r="A8416" t="s">
        <v>52</v>
      </c>
      <c r="B8416" t="s">
        <v>647</v>
      </c>
      <c r="C8416" t="s">
        <v>642</v>
      </c>
      <c r="D8416" t="s">
        <v>8</v>
      </c>
      <c r="E8416" t="str">
        <f>VLOOKUP(D8416,Abbrev!$A$6:$B$67,2,FALSE)</f>
        <v>Herring</v>
      </c>
      <c r="F8416" t="str">
        <f t="shared" si="393"/>
        <v/>
      </c>
      <c r="G8416">
        <v>1981</v>
      </c>
      <c r="H8416">
        <v>33098.573600000003</v>
      </c>
      <c r="I8416">
        <v>93.045660621761598</v>
      </c>
      <c r="J8416">
        <v>3079678.6462500002</v>
      </c>
      <c r="K8416">
        <f t="shared" si="394"/>
        <v>9.3045660621761603E-2</v>
      </c>
      <c r="L8416">
        <f t="shared" si="395"/>
        <v>3079.6786462499986</v>
      </c>
    </row>
    <row r="8417" spans="1:12" x14ac:dyDescent="0.3">
      <c r="A8417" t="s">
        <v>52</v>
      </c>
      <c r="B8417" t="s">
        <v>647</v>
      </c>
      <c r="C8417" t="s">
        <v>642</v>
      </c>
      <c r="D8417" t="s">
        <v>9</v>
      </c>
      <c r="E8417" t="str">
        <f>VLOOKUP(D8417,Abbrev!$A$6:$B$67,2,FALSE)</f>
        <v>Mack</v>
      </c>
      <c r="F8417" t="str">
        <f t="shared" si="393"/>
        <v/>
      </c>
      <c r="G8417">
        <v>1981</v>
      </c>
      <c r="H8417">
        <v>33098.573600000003</v>
      </c>
      <c r="I8417">
        <v>1252.5277017988201</v>
      </c>
      <c r="J8417">
        <v>41456880.324027203</v>
      </c>
      <c r="K8417">
        <f t="shared" si="394"/>
        <v>1.2525277017988201</v>
      </c>
      <c r="L8417">
        <f t="shared" si="395"/>
        <v>41456.880324027101</v>
      </c>
    </row>
    <row r="8418" spans="1:12" x14ac:dyDescent="0.3">
      <c r="A8418" t="s">
        <v>52</v>
      </c>
      <c r="B8418" t="s">
        <v>647</v>
      </c>
      <c r="C8418" t="s">
        <v>642</v>
      </c>
      <c r="D8418" t="s">
        <v>10</v>
      </c>
      <c r="E8418" t="str">
        <f>VLOOKUP(D8418,Abbrev!$A$6:$B$67,2,FALSE)</f>
        <v>Butter</v>
      </c>
      <c r="F8418" t="str">
        <f t="shared" si="393"/>
        <v/>
      </c>
      <c r="G8418">
        <v>1981</v>
      </c>
      <c r="H8418">
        <v>33098.573600000003</v>
      </c>
      <c r="I8418">
        <v>5418.7202992204002</v>
      </c>
      <c r="J8418">
        <v>179351912.641561</v>
      </c>
      <c r="K8418">
        <f t="shared" si="394"/>
        <v>5.4187202992204</v>
      </c>
      <c r="L8418">
        <f t="shared" si="395"/>
        <v>179351.91264156046</v>
      </c>
    </row>
    <row r="8419" spans="1:12" x14ac:dyDescent="0.3">
      <c r="A8419" t="s">
        <v>52</v>
      </c>
      <c r="B8419" t="s">
        <v>647</v>
      </c>
      <c r="C8419" t="s">
        <v>642</v>
      </c>
      <c r="D8419" t="s">
        <v>11</v>
      </c>
      <c r="E8419" t="str">
        <f>VLOOKUP(D8419,Abbrev!$A$6:$B$67,2,FALSE)</f>
        <v>Dbenth-oth</v>
      </c>
      <c r="F8419" t="str">
        <f t="shared" si="393"/>
        <v/>
      </c>
      <c r="G8419">
        <v>1981</v>
      </c>
      <c r="H8419">
        <v>33098.573600000003</v>
      </c>
      <c r="I8419">
        <v>2202.1352818752798</v>
      </c>
      <c r="J8419">
        <v>72887536.704305798</v>
      </c>
      <c r="K8419">
        <f t="shared" si="394"/>
        <v>2.2021352818752797</v>
      </c>
      <c r="L8419">
        <f t="shared" si="395"/>
        <v>72887.536704305705</v>
      </c>
    </row>
    <row r="8420" spans="1:12" x14ac:dyDescent="0.3">
      <c r="A8420" t="s">
        <v>52</v>
      </c>
      <c r="B8420" t="s">
        <v>647</v>
      </c>
      <c r="C8420" t="s">
        <v>642</v>
      </c>
      <c r="D8420" t="s">
        <v>33</v>
      </c>
      <c r="E8420" t="str">
        <f>VLOOKUP(D8420,Abbrev!$A$6:$B$67,2,FALSE)</f>
        <v>Domni-oth</v>
      </c>
      <c r="F8420" t="str">
        <f t="shared" si="393"/>
        <v/>
      </c>
      <c r="G8420">
        <v>1981</v>
      </c>
      <c r="H8420">
        <v>33098.573600000003</v>
      </c>
      <c r="I8420">
        <v>3.9716217021023201</v>
      </c>
      <c r="J8420">
        <v>131455.01321839099</v>
      </c>
      <c r="K8420">
        <f t="shared" si="394"/>
        <v>3.9716217021023206E-3</v>
      </c>
      <c r="L8420">
        <f t="shared" si="395"/>
        <v>131.45501321839095</v>
      </c>
    </row>
    <row r="8421" spans="1:12" x14ac:dyDescent="0.3">
      <c r="A8421" t="s">
        <v>52</v>
      </c>
      <c r="B8421" t="s">
        <v>647</v>
      </c>
      <c r="C8421" t="s">
        <v>642</v>
      </c>
      <c r="D8421" t="s">
        <v>12</v>
      </c>
      <c r="E8421" t="str">
        <f>VLOOKUP(D8421,Abbrev!$A$6:$B$67,2,FALSE)</f>
        <v>Dpisc-oth</v>
      </c>
      <c r="F8421" t="str">
        <f t="shared" si="393"/>
        <v/>
      </c>
      <c r="G8421">
        <v>1981</v>
      </c>
      <c r="H8421">
        <v>33098.573600000003</v>
      </c>
      <c r="I8421">
        <v>1261.8336170969999</v>
      </c>
      <c r="J8421">
        <v>41764892.846439399</v>
      </c>
      <c r="K8421">
        <f t="shared" si="394"/>
        <v>1.2618336170969999</v>
      </c>
      <c r="L8421">
        <f t="shared" si="395"/>
        <v>41764.892846439274</v>
      </c>
    </row>
    <row r="8422" spans="1:12" x14ac:dyDescent="0.3">
      <c r="A8422" t="s">
        <v>52</v>
      </c>
      <c r="B8422" t="s">
        <v>647</v>
      </c>
      <c r="C8422" t="s">
        <v>642</v>
      </c>
      <c r="D8422" t="s">
        <v>13</v>
      </c>
      <c r="E8422" t="str">
        <f>VLOOKUP(D8422,Abbrev!$A$6:$B$67,2,FALSE)</f>
        <v>Haddock</v>
      </c>
      <c r="F8422" t="str">
        <f t="shared" si="393"/>
        <v/>
      </c>
      <c r="G8422">
        <v>1981</v>
      </c>
      <c r="H8422">
        <v>33098.573600000003</v>
      </c>
      <c r="I8422">
        <v>379.04152440076001</v>
      </c>
      <c r="J8422">
        <v>12545733.792834699</v>
      </c>
      <c r="K8422">
        <f t="shared" si="394"/>
        <v>0.37904152440076</v>
      </c>
      <c r="L8422">
        <f t="shared" si="395"/>
        <v>12545.733792834752</v>
      </c>
    </row>
    <row r="8423" spans="1:12" x14ac:dyDescent="0.3">
      <c r="A8423" t="s">
        <v>52</v>
      </c>
      <c r="B8423" t="s">
        <v>647</v>
      </c>
      <c r="C8423" t="s">
        <v>642</v>
      </c>
      <c r="D8423" t="s">
        <v>14</v>
      </c>
      <c r="E8423" t="str">
        <f>VLOOKUP(D8423,Abbrev!$A$6:$B$67,2,FALSE)</f>
        <v>Mesopel</v>
      </c>
      <c r="F8423" t="str">
        <f t="shared" si="393"/>
        <v/>
      </c>
      <c r="G8423">
        <v>1981</v>
      </c>
      <c r="H8423">
        <v>33098.573600000003</v>
      </c>
      <c r="I8423">
        <v>6.4570065126655196</v>
      </c>
      <c r="J8423">
        <v>213717.70529513899</v>
      </c>
      <c r="K8423">
        <f t="shared" si="394"/>
        <v>6.4570065126655198E-3</v>
      </c>
      <c r="L8423">
        <f t="shared" si="395"/>
        <v>213.71770529513907</v>
      </c>
    </row>
    <row r="8424" spans="1:12" x14ac:dyDescent="0.3">
      <c r="A8424" t="s">
        <v>52</v>
      </c>
      <c r="B8424" t="s">
        <v>647</v>
      </c>
      <c r="C8424" t="s">
        <v>642</v>
      </c>
      <c r="D8424" t="s">
        <v>15</v>
      </c>
      <c r="E8424" t="str">
        <f>VLOOKUP(D8424,Abbrev!$A$6:$B$67,2,FALSE)</f>
        <v>Skate</v>
      </c>
      <c r="F8424" t="str">
        <f t="shared" si="393"/>
        <v/>
      </c>
      <c r="G8424">
        <v>1981</v>
      </c>
      <c r="H8424">
        <v>33098.573600000003</v>
      </c>
      <c r="I8424">
        <v>1315.4634544845001</v>
      </c>
      <c r="J8424">
        <v>43539963.966365397</v>
      </c>
      <c r="K8424">
        <f t="shared" si="394"/>
        <v>1.3154634544845001</v>
      </c>
      <c r="L8424">
        <f t="shared" si="395"/>
        <v>43539.963966365482</v>
      </c>
    </row>
    <row r="8425" spans="1:12" x14ac:dyDescent="0.3">
      <c r="A8425" t="s">
        <v>52</v>
      </c>
      <c r="B8425" t="s">
        <v>647</v>
      </c>
      <c r="C8425" t="s">
        <v>642</v>
      </c>
      <c r="D8425" t="s">
        <v>16</v>
      </c>
      <c r="E8425" t="str">
        <f>VLOOKUP(D8425,Abbrev!$A$6:$B$67,2,FALSE)</f>
        <v>SmPel</v>
      </c>
      <c r="F8425" t="str">
        <f t="shared" si="393"/>
        <v/>
      </c>
      <c r="G8425">
        <v>1981</v>
      </c>
      <c r="H8425">
        <v>33098.573600000003</v>
      </c>
      <c r="I8425">
        <v>58.580738804589203</v>
      </c>
      <c r="J8425">
        <v>1938938.89486607</v>
      </c>
      <c r="K8425">
        <f t="shared" si="394"/>
        <v>5.8580738804589201E-2</v>
      </c>
      <c r="L8425">
        <f t="shared" si="395"/>
        <v>1938.9388948660719</v>
      </c>
    </row>
    <row r="8426" spans="1:12" x14ac:dyDescent="0.3">
      <c r="A8426" t="s">
        <v>52</v>
      </c>
      <c r="B8426" t="s">
        <v>647</v>
      </c>
      <c r="C8426" t="s">
        <v>642</v>
      </c>
      <c r="D8426" t="s">
        <v>17</v>
      </c>
      <c r="E8426" t="str">
        <f>VLOOKUP(D8426,Abbrev!$A$6:$B$67,2,FALSE)</f>
        <v>Squid</v>
      </c>
      <c r="F8426" t="str">
        <f t="shared" si="393"/>
        <v/>
      </c>
      <c r="G8426">
        <v>1981</v>
      </c>
      <c r="H8426">
        <v>33098.573600000003</v>
      </c>
      <c r="I8426">
        <v>5775.2306660784297</v>
      </c>
      <c r="J8426">
        <v>191151897.258174</v>
      </c>
      <c r="K8426">
        <f t="shared" si="394"/>
        <v>5.7752306660784294</v>
      </c>
      <c r="L8426">
        <f t="shared" si="395"/>
        <v>191151.89725817394</v>
      </c>
    </row>
    <row r="8427" spans="1:12" x14ac:dyDescent="0.3">
      <c r="A8427" t="s">
        <v>52</v>
      </c>
      <c r="B8427" t="s">
        <v>647</v>
      </c>
      <c r="C8427" t="s">
        <v>642</v>
      </c>
      <c r="D8427" t="s">
        <v>18</v>
      </c>
      <c r="E8427" t="str">
        <f>VLOOKUP(D8427,Abbrev!$A$6:$B$67,2,FALSE)</f>
        <v>Dogfish-S</v>
      </c>
      <c r="F8427" t="str">
        <f t="shared" si="393"/>
        <v/>
      </c>
      <c r="G8427">
        <v>1981</v>
      </c>
      <c r="H8427">
        <v>33098.573600000003</v>
      </c>
      <c r="I8427">
        <v>10604.0499911062</v>
      </c>
      <c r="J8427">
        <v>350978929.08870798</v>
      </c>
      <c r="K8427">
        <f t="shared" si="394"/>
        <v>10.6040499911062</v>
      </c>
      <c r="L8427">
        <f t="shared" si="395"/>
        <v>350978.92908870796</v>
      </c>
    </row>
    <row r="8428" spans="1:12" x14ac:dyDescent="0.3">
      <c r="A8428" t="s">
        <v>52</v>
      </c>
      <c r="B8428" t="s">
        <v>647</v>
      </c>
      <c r="C8428" t="s">
        <v>642</v>
      </c>
      <c r="D8428" t="s">
        <v>19</v>
      </c>
      <c r="E8428" t="str">
        <f>VLOOKUP(D8428,Abbrev!$A$6:$B$67,2,FALSE)</f>
        <v>Dogfish-L</v>
      </c>
      <c r="F8428" t="str">
        <f t="shared" si="393"/>
        <v/>
      </c>
      <c r="G8428">
        <v>1981</v>
      </c>
      <c r="H8428">
        <v>33098.573600000003</v>
      </c>
      <c r="I8428">
        <v>15813.8401234791</v>
      </c>
      <c r="J8428">
        <v>523415551.22560602</v>
      </c>
      <c r="K8428">
        <f t="shared" si="394"/>
        <v>15.8138401234791</v>
      </c>
      <c r="L8428">
        <f t="shared" si="395"/>
        <v>523415.55122560612</v>
      </c>
    </row>
    <row r="8429" spans="1:12" x14ac:dyDescent="0.3">
      <c r="A8429" t="s">
        <v>52</v>
      </c>
      <c r="B8429" t="s">
        <v>647</v>
      </c>
      <c r="C8429" t="s">
        <v>642</v>
      </c>
      <c r="D8429" t="s">
        <v>20</v>
      </c>
      <c r="E8429" t="str">
        <f>VLOOKUP(D8429,Abbrev!$A$6:$B$67,2,FALSE)</f>
        <v>Hake-S</v>
      </c>
      <c r="F8429" t="str">
        <f t="shared" si="393"/>
        <v/>
      </c>
      <c r="G8429">
        <v>1981</v>
      </c>
      <c r="H8429">
        <v>33098.573600000003</v>
      </c>
      <c r="I8429">
        <v>1771.13739032434</v>
      </c>
      <c r="J8429">
        <v>58622121.269362003</v>
      </c>
      <c r="K8429">
        <f t="shared" si="394"/>
        <v>1.7711373903243399</v>
      </c>
      <c r="L8429">
        <f t="shared" si="395"/>
        <v>58622.121269362098</v>
      </c>
    </row>
    <row r="8430" spans="1:12" x14ac:dyDescent="0.3">
      <c r="A8430" t="s">
        <v>52</v>
      </c>
      <c r="B8430" t="s">
        <v>647</v>
      </c>
      <c r="C8430" t="s">
        <v>642</v>
      </c>
      <c r="D8430" t="s">
        <v>21</v>
      </c>
      <c r="E8430" t="str">
        <f>VLOOKUP(D8430,Abbrev!$A$6:$B$67,2,FALSE)</f>
        <v>Hake-L</v>
      </c>
      <c r="F8430" t="str">
        <f t="shared" si="393"/>
        <v/>
      </c>
      <c r="G8430">
        <v>1981</v>
      </c>
      <c r="H8430">
        <v>33098.573600000003</v>
      </c>
      <c r="I8430">
        <v>443.078264035085</v>
      </c>
      <c r="J8430">
        <v>14665258.5327255</v>
      </c>
      <c r="K8430">
        <f t="shared" si="394"/>
        <v>0.44307826403508499</v>
      </c>
      <c r="L8430">
        <f t="shared" si="395"/>
        <v>14665.258532725495</v>
      </c>
    </row>
    <row r="8431" spans="1:12" x14ac:dyDescent="0.3">
      <c r="A8431" t="s">
        <v>52</v>
      </c>
      <c r="B8431" t="s">
        <v>647</v>
      </c>
      <c r="C8431" t="s">
        <v>642</v>
      </c>
      <c r="D8431" t="s">
        <v>26</v>
      </c>
      <c r="E8431" t="str">
        <f>VLOOKUP(D8431,Abbrev!$A$6:$B$67,2,FALSE)</f>
        <v>Cod-S</v>
      </c>
      <c r="F8431" t="str">
        <f t="shared" si="393"/>
        <v/>
      </c>
      <c r="G8431">
        <v>1981</v>
      </c>
      <c r="H8431">
        <v>33098.573600000003</v>
      </c>
      <c r="I8431">
        <v>5.9581535016155701E-3</v>
      </c>
      <c r="J8431">
        <v>197.20638219332099</v>
      </c>
      <c r="K8431">
        <f t="shared" si="394"/>
        <v>5.9581535016155699E-6</v>
      </c>
      <c r="L8431">
        <f t="shared" si="395"/>
        <v>0.19720638219332068</v>
      </c>
    </row>
    <row r="8432" spans="1:12" x14ac:dyDescent="0.3">
      <c r="A8432" t="s">
        <v>52</v>
      </c>
      <c r="B8432" t="s">
        <v>647</v>
      </c>
      <c r="C8432" t="s">
        <v>642</v>
      </c>
      <c r="D8432" t="s">
        <v>22</v>
      </c>
      <c r="E8432" t="str">
        <f>VLOOKUP(D8432,Abbrev!$A$6:$B$67,2,FALSE)</f>
        <v>Cod-M</v>
      </c>
      <c r="F8432" t="str">
        <f t="shared" si="393"/>
        <v/>
      </c>
      <c r="G8432">
        <v>1981</v>
      </c>
      <c r="H8432">
        <v>33098.573600000003</v>
      </c>
      <c r="I8432">
        <v>18.1157253063996</v>
      </c>
      <c r="J8432">
        <v>599604.66737125104</v>
      </c>
      <c r="K8432">
        <f t="shared" si="394"/>
        <v>1.8115725306399599E-2</v>
      </c>
      <c r="L8432">
        <f t="shared" si="395"/>
        <v>599.60466737124977</v>
      </c>
    </row>
    <row r="8433" spans="1:12" x14ac:dyDescent="0.3">
      <c r="A8433" t="s">
        <v>52</v>
      </c>
      <c r="B8433" t="s">
        <v>647</v>
      </c>
      <c r="C8433" t="s">
        <v>642</v>
      </c>
      <c r="D8433" t="s">
        <v>23</v>
      </c>
      <c r="E8433" t="str">
        <f>VLOOKUP(D8433,Abbrev!$A$6:$B$67,2,FALSE)</f>
        <v>Cod-L</v>
      </c>
      <c r="F8433" t="str">
        <f t="shared" si="393"/>
        <v/>
      </c>
      <c r="G8433">
        <v>1981</v>
      </c>
      <c r="H8433">
        <v>33098.573600000003</v>
      </c>
      <c r="I8433">
        <v>240.78352040088899</v>
      </c>
      <c r="J8433">
        <v>7969591.0716559403</v>
      </c>
      <c r="K8433">
        <f t="shared" si="394"/>
        <v>0.24078352040088899</v>
      </c>
      <c r="L8433">
        <f t="shared" si="395"/>
        <v>7969.5910716559265</v>
      </c>
    </row>
    <row r="8434" spans="1:12" x14ac:dyDescent="0.3">
      <c r="A8434" t="s">
        <v>52</v>
      </c>
      <c r="B8434" t="s">
        <v>647</v>
      </c>
      <c r="C8434" t="s">
        <v>642</v>
      </c>
      <c r="D8434" t="s">
        <v>43</v>
      </c>
      <c r="E8434" t="str">
        <f>VLOOKUP(D8434,Abbrev!$A$6:$B$67,2,FALSE)</f>
        <v>Sflound-S</v>
      </c>
      <c r="F8434" t="str">
        <f t="shared" si="393"/>
        <v/>
      </c>
      <c r="G8434">
        <v>1981</v>
      </c>
      <c r="H8434">
        <v>33098.573600000003</v>
      </c>
      <c r="I8434">
        <v>0.204603946414989</v>
      </c>
      <c r="J8434">
        <v>6772.0987792669903</v>
      </c>
      <c r="K8434">
        <f t="shared" si="394"/>
        <v>2.04603946414989E-4</v>
      </c>
      <c r="L8434">
        <f t="shared" si="395"/>
        <v>6.7720987792669707</v>
      </c>
    </row>
    <row r="8435" spans="1:12" x14ac:dyDescent="0.3">
      <c r="A8435" t="s">
        <v>52</v>
      </c>
      <c r="B8435" t="s">
        <v>647</v>
      </c>
      <c r="C8435" t="s">
        <v>642</v>
      </c>
      <c r="D8435" t="s">
        <v>29</v>
      </c>
      <c r="E8435" t="str">
        <f>VLOOKUP(D8435,Abbrev!$A$6:$B$67,2,FALSE)</f>
        <v>Sflound-L</v>
      </c>
      <c r="F8435" t="str">
        <f t="shared" si="393"/>
        <v/>
      </c>
      <c r="G8435">
        <v>1981</v>
      </c>
      <c r="H8435">
        <v>33098.573600000003</v>
      </c>
      <c r="I8435">
        <v>96.434818869767099</v>
      </c>
      <c r="J8435">
        <v>3191854.9499636502</v>
      </c>
      <c r="K8435">
        <f t="shared" si="394"/>
        <v>9.6434818869767097E-2</v>
      </c>
      <c r="L8435">
        <f t="shared" si="395"/>
        <v>3191.8549499636556</v>
      </c>
    </row>
    <row r="8436" spans="1:12" x14ac:dyDescent="0.3">
      <c r="A8436" t="s">
        <v>52</v>
      </c>
      <c r="B8436" t="s">
        <v>647</v>
      </c>
      <c r="C8436" t="s">
        <v>642</v>
      </c>
      <c r="D8436" t="s">
        <v>24</v>
      </c>
      <c r="E8436" t="str">
        <f>VLOOKUP(D8436,Abbrev!$A$6:$B$67,2,FALSE)</f>
        <v>Yflound-S</v>
      </c>
      <c r="F8436" t="str">
        <f t="shared" si="393"/>
        <v/>
      </c>
      <c r="G8436">
        <v>1981</v>
      </c>
      <c r="H8436">
        <v>33098.573600000003</v>
      </c>
      <c r="I8436">
        <v>7.7010040858095596</v>
      </c>
      <c r="J8436">
        <v>254892.25052806901</v>
      </c>
      <c r="K8436">
        <f t="shared" si="394"/>
        <v>7.70100408580956E-3</v>
      </c>
      <c r="L8436">
        <f t="shared" si="395"/>
        <v>254.89225052806847</v>
      </c>
    </row>
    <row r="8437" spans="1:12" x14ac:dyDescent="0.3">
      <c r="A8437" t="s">
        <v>52</v>
      </c>
      <c r="B8437" t="s">
        <v>647</v>
      </c>
      <c r="C8437" t="s">
        <v>642</v>
      </c>
      <c r="D8437" t="s">
        <v>25</v>
      </c>
      <c r="E8437" t="str">
        <f>VLOOKUP(D8437,Abbrev!$A$6:$B$67,2,FALSE)</f>
        <v>Yflound-L</v>
      </c>
      <c r="F8437" t="str">
        <f t="shared" si="393"/>
        <v/>
      </c>
      <c r="G8437">
        <v>1981</v>
      </c>
      <c r="H8437">
        <v>33098.573600000003</v>
      </c>
      <c r="I8437">
        <v>302.86863622096303</v>
      </c>
      <c r="J8437">
        <v>10024519.8470912</v>
      </c>
      <c r="K8437">
        <f t="shared" si="394"/>
        <v>0.30286863622096305</v>
      </c>
      <c r="L8437">
        <f t="shared" si="395"/>
        <v>10024.519847091173</v>
      </c>
    </row>
    <row r="8438" spans="1:12" x14ac:dyDescent="0.3">
      <c r="A8438" t="s">
        <v>52</v>
      </c>
      <c r="B8438" t="s">
        <v>647</v>
      </c>
      <c r="C8438" t="s">
        <v>642</v>
      </c>
      <c r="D8438" t="s">
        <v>44</v>
      </c>
      <c r="E8438" t="str">
        <f>VLOOKUP(D8438,Abbrev!$A$6:$B$67,2,FALSE)</f>
        <v>Blue-S</v>
      </c>
      <c r="F8438" t="str">
        <f t="shared" si="393"/>
        <v/>
      </c>
      <c r="G8438">
        <v>1981</v>
      </c>
      <c r="H8438">
        <v>33098.573600000003</v>
      </c>
      <c r="I8438">
        <v>0.67663340409536499</v>
      </c>
      <c r="J8438">
        <v>22395.600525669</v>
      </c>
      <c r="K8438">
        <f t="shared" si="394"/>
        <v>6.7663340409536497E-4</v>
      </c>
      <c r="L8438">
        <f t="shared" si="395"/>
        <v>22.395600525668982</v>
      </c>
    </row>
    <row r="8439" spans="1:12" x14ac:dyDescent="0.3">
      <c r="A8439" t="s">
        <v>52</v>
      </c>
      <c r="B8439" t="s">
        <v>647</v>
      </c>
      <c r="C8439" t="s">
        <v>642</v>
      </c>
      <c r="D8439" t="s">
        <v>7</v>
      </c>
      <c r="E8439" t="str">
        <f>VLOOKUP(D8439,Abbrev!$A$6:$B$67,2,FALSE)</f>
        <v>Alosines</v>
      </c>
      <c r="F8439" t="str">
        <f t="shared" si="393"/>
        <v/>
      </c>
      <c r="G8439">
        <v>1982</v>
      </c>
      <c r="H8439">
        <v>33098.573600000003</v>
      </c>
      <c r="I8439">
        <v>147.238709348995</v>
      </c>
      <c r="J8439">
        <v>4873391.2581567196</v>
      </c>
      <c r="K8439">
        <f t="shared" si="394"/>
        <v>0.14723870934899499</v>
      </c>
      <c r="L8439">
        <f t="shared" si="395"/>
        <v>4873.3912581567192</v>
      </c>
    </row>
    <row r="8440" spans="1:12" x14ac:dyDescent="0.3">
      <c r="A8440" t="s">
        <v>52</v>
      </c>
      <c r="B8440" t="s">
        <v>647</v>
      </c>
      <c r="C8440" t="s">
        <v>642</v>
      </c>
      <c r="D8440" t="s">
        <v>8</v>
      </c>
      <c r="E8440" t="str">
        <f>VLOOKUP(D8440,Abbrev!$A$6:$B$67,2,FALSE)</f>
        <v>Herring</v>
      </c>
      <c r="F8440" t="str">
        <f t="shared" si="393"/>
        <v/>
      </c>
      <c r="G8440">
        <v>1982</v>
      </c>
      <c r="H8440">
        <v>33098.573600000003</v>
      </c>
      <c r="I8440">
        <v>41.207487123735497</v>
      </c>
      <c r="J8440">
        <v>1363909.04543601</v>
      </c>
      <c r="K8440">
        <f t="shared" si="394"/>
        <v>4.1207487123735495E-2</v>
      </c>
      <c r="L8440">
        <f t="shared" si="395"/>
        <v>1363.9090454360116</v>
      </c>
    </row>
    <row r="8441" spans="1:12" x14ac:dyDescent="0.3">
      <c r="A8441" t="s">
        <v>52</v>
      </c>
      <c r="B8441" t="s">
        <v>647</v>
      </c>
      <c r="C8441" t="s">
        <v>642</v>
      </c>
      <c r="D8441" t="s">
        <v>9</v>
      </c>
      <c r="E8441" t="str">
        <f>VLOOKUP(D8441,Abbrev!$A$6:$B$67,2,FALSE)</f>
        <v>Mack</v>
      </c>
      <c r="F8441" t="str">
        <f t="shared" si="393"/>
        <v/>
      </c>
      <c r="G8441">
        <v>1982</v>
      </c>
      <c r="H8441">
        <v>33098.573600000003</v>
      </c>
      <c r="I8441">
        <v>367.05710693981803</v>
      </c>
      <c r="J8441">
        <v>12149066.6694506</v>
      </c>
      <c r="K8441">
        <f t="shared" si="394"/>
        <v>0.36705710693981802</v>
      </c>
      <c r="L8441">
        <f t="shared" si="395"/>
        <v>12149.066669450638</v>
      </c>
    </row>
    <row r="8442" spans="1:12" x14ac:dyDescent="0.3">
      <c r="A8442" t="s">
        <v>52</v>
      </c>
      <c r="B8442" t="s">
        <v>647</v>
      </c>
      <c r="C8442" t="s">
        <v>642</v>
      </c>
      <c r="D8442" t="s">
        <v>10</v>
      </c>
      <c r="E8442" t="str">
        <f>VLOOKUP(D8442,Abbrev!$A$6:$B$67,2,FALSE)</f>
        <v>Butter</v>
      </c>
      <c r="F8442" t="str">
        <f t="shared" si="393"/>
        <v/>
      </c>
      <c r="G8442">
        <v>1982</v>
      </c>
      <c r="H8442">
        <v>33098.573600000003</v>
      </c>
      <c r="I8442">
        <v>3758.6943928586102</v>
      </c>
      <c r="J8442">
        <v>124407423.001938</v>
      </c>
      <c r="K8442">
        <f t="shared" si="394"/>
        <v>3.7586943928586103</v>
      </c>
      <c r="L8442">
        <f t="shared" si="395"/>
        <v>124407.42300193803</v>
      </c>
    </row>
    <row r="8443" spans="1:12" x14ac:dyDescent="0.3">
      <c r="A8443" t="s">
        <v>52</v>
      </c>
      <c r="B8443" t="s">
        <v>647</v>
      </c>
      <c r="C8443" t="s">
        <v>642</v>
      </c>
      <c r="D8443" t="s">
        <v>11</v>
      </c>
      <c r="E8443" t="str">
        <f>VLOOKUP(D8443,Abbrev!$A$6:$B$67,2,FALSE)</f>
        <v>Dbenth-oth</v>
      </c>
      <c r="F8443" t="str">
        <f t="shared" si="393"/>
        <v/>
      </c>
      <c r="G8443">
        <v>1982</v>
      </c>
      <c r="H8443">
        <v>33098.573600000003</v>
      </c>
      <c r="I8443">
        <v>1526.0848236945501</v>
      </c>
      <c r="J8443">
        <v>50511230.856896996</v>
      </c>
      <c r="K8443">
        <f t="shared" si="394"/>
        <v>1.5260848236945501</v>
      </c>
      <c r="L8443">
        <f t="shared" si="395"/>
        <v>50511.230856897098</v>
      </c>
    </row>
    <row r="8444" spans="1:12" x14ac:dyDescent="0.3">
      <c r="A8444" t="s">
        <v>52</v>
      </c>
      <c r="B8444" t="s">
        <v>647</v>
      </c>
      <c r="C8444" t="s">
        <v>642</v>
      </c>
      <c r="D8444" t="s">
        <v>33</v>
      </c>
      <c r="E8444" t="str">
        <f>VLOOKUP(D8444,Abbrev!$A$6:$B$67,2,FALSE)</f>
        <v>Domni-oth</v>
      </c>
      <c r="F8444" t="str">
        <f t="shared" si="393"/>
        <v/>
      </c>
      <c r="G8444">
        <v>1982</v>
      </c>
      <c r="H8444">
        <v>33098.573600000003</v>
      </c>
      <c r="I8444">
        <v>0</v>
      </c>
      <c r="J8444">
        <v>0</v>
      </c>
      <c r="K8444">
        <f t="shared" si="394"/>
        <v>0</v>
      </c>
      <c r="L8444">
        <f t="shared" si="395"/>
        <v>0</v>
      </c>
    </row>
    <row r="8445" spans="1:12" x14ac:dyDescent="0.3">
      <c r="A8445" t="s">
        <v>52</v>
      </c>
      <c r="B8445" t="s">
        <v>647</v>
      </c>
      <c r="C8445" t="s">
        <v>642</v>
      </c>
      <c r="D8445" t="s">
        <v>12</v>
      </c>
      <c r="E8445" t="str">
        <f>VLOOKUP(D8445,Abbrev!$A$6:$B$67,2,FALSE)</f>
        <v>Dpisc-oth</v>
      </c>
      <c r="F8445" t="str">
        <f t="shared" si="393"/>
        <v/>
      </c>
      <c r="G8445">
        <v>1982</v>
      </c>
      <c r="H8445">
        <v>33098.573600000003</v>
      </c>
      <c r="I8445">
        <v>537.30152543852603</v>
      </c>
      <c r="J8445">
        <v>17783914.0851193</v>
      </c>
      <c r="K8445">
        <f t="shared" si="394"/>
        <v>0.53730152543852605</v>
      </c>
      <c r="L8445">
        <f t="shared" si="395"/>
        <v>17783.91408511933</v>
      </c>
    </row>
    <row r="8446" spans="1:12" x14ac:dyDescent="0.3">
      <c r="A8446" t="s">
        <v>52</v>
      </c>
      <c r="B8446" t="s">
        <v>647</v>
      </c>
      <c r="C8446" t="s">
        <v>642</v>
      </c>
      <c r="D8446" t="s">
        <v>13</v>
      </c>
      <c r="E8446" t="str">
        <f>VLOOKUP(D8446,Abbrev!$A$6:$B$67,2,FALSE)</f>
        <v>Haddock</v>
      </c>
      <c r="F8446" t="str">
        <f t="shared" si="393"/>
        <v/>
      </c>
      <c r="G8446">
        <v>1982</v>
      </c>
      <c r="H8446">
        <v>33098.573600000003</v>
      </c>
      <c r="I8446">
        <v>46.734350149658098</v>
      </c>
      <c r="J8446">
        <v>1546840.3280766299</v>
      </c>
      <c r="K8446">
        <f t="shared" si="394"/>
        <v>4.6734350149658099E-2</v>
      </c>
      <c r="L8446">
        <f t="shared" si="395"/>
        <v>1546.8403280766297</v>
      </c>
    </row>
    <row r="8447" spans="1:12" x14ac:dyDescent="0.3">
      <c r="A8447" t="s">
        <v>52</v>
      </c>
      <c r="B8447" t="s">
        <v>647</v>
      </c>
      <c r="C8447" t="s">
        <v>642</v>
      </c>
      <c r="D8447" t="s">
        <v>14</v>
      </c>
      <c r="E8447" t="str">
        <f>VLOOKUP(D8447,Abbrev!$A$6:$B$67,2,FALSE)</f>
        <v>Mesopel</v>
      </c>
      <c r="F8447" t="str">
        <f t="shared" si="393"/>
        <v/>
      </c>
      <c r="G8447">
        <v>1982</v>
      </c>
      <c r="H8447">
        <v>33098.573600000003</v>
      </c>
      <c r="I8447">
        <v>0.62405548359240104</v>
      </c>
      <c r="J8447">
        <v>20655.346354166701</v>
      </c>
      <c r="K8447">
        <f t="shared" si="394"/>
        <v>6.2405548359240103E-4</v>
      </c>
      <c r="L8447">
        <f t="shared" si="395"/>
        <v>20.655346354166682</v>
      </c>
    </row>
    <row r="8448" spans="1:12" x14ac:dyDescent="0.3">
      <c r="A8448" t="s">
        <v>52</v>
      </c>
      <c r="B8448" t="s">
        <v>647</v>
      </c>
      <c r="C8448" t="s">
        <v>642</v>
      </c>
      <c r="D8448" t="s">
        <v>15</v>
      </c>
      <c r="E8448" t="str">
        <f>VLOOKUP(D8448,Abbrev!$A$6:$B$67,2,FALSE)</f>
        <v>Skate</v>
      </c>
      <c r="F8448" t="str">
        <f t="shared" si="393"/>
        <v/>
      </c>
      <c r="G8448">
        <v>1982</v>
      </c>
      <c r="H8448">
        <v>33098.573600000003</v>
      </c>
      <c r="I8448">
        <v>943.27389317071402</v>
      </c>
      <c r="J8448">
        <v>31221020.378069401</v>
      </c>
      <c r="K8448">
        <f t="shared" si="394"/>
        <v>0.94327389317071397</v>
      </c>
      <c r="L8448">
        <f t="shared" si="395"/>
        <v>31221.020378069417</v>
      </c>
    </row>
    <row r="8449" spans="1:12" x14ac:dyDescent="0.3">
      <c r="A8449" t="s">
        <v>52</v>
      </c>
      <c r="B8449" t="s">
        <v>647</v>
      </c>
      <c r="C8449" t="s">
        <v>642</v>
      </c>
      <c r="D8449" t="s">
        <v>16</v>
      </c>
      <c r="E8449" t="str">
        <f>VLOOKUP(D8449,Abbrev!$A$6:$B$67,2,FALSE)</f>
        <v>SmPel</v>
      </c>
      <c r="F8449" t="str">
        <f t="shared" si="393"/>
        <v/>
      </c>
      <c r="G8449">
        <v>1982</v>
      </c>
      <c r="H8449">
        <v>33098.573600000003</v>
      </c>
      <c r="I8449">
        <v>916.123127994181</v>
      </c>
      <c r="J8449">
        <v>30322368.7785776</v>
      </c>
      <c r="K8449">
        <f t="shared" si="394"/>
        <v>0.91612312799418105</v>
      </c>
      <c r="L8449">
        <f t="shared" si="395"/>
        <v>30322.368778577624</v>
      </c>
    </row>
    <row r="8450" spans="1:12" x14ac:dyDescent="0.3">
      <c r="A8450" t="s">
        <v>52</v>
      </c>
      <c r="B8450" t="s">
        <v>647</v>
      </c>
      <c r="C8450" t="s">
        <v>642</v>
      </c>
      <c r="D8450" t="s">
        <v>17</v>
      </c>
      <c r="E8450" t="str">
        <f>VLOOKUP(D8450,Abbrev!$A$6:$B$67,2,FALSE)</f>
        <v>Squid</v>
      </c>
      <c r="F8450" t="str">
        <f t="shared" si="393"/>
        <v/>
      </c>
      <c r="G8450">
        <v>1982</v>
      </c>
      <c r="H8450">
        <v>33098.573600000003</v>
      </c>
      <c r="I8450">
        <v>2589.1049778183201</v>
      </c>
      <c r="J8450">
        <v>85695681.666446105</v>
      </c>
      <c r="K8450">
        <f t="shared" si="394"/>
        <v>2.5891049778183199</v>
      </c>
      <c r="L8450">
        <f t="shared" si="395"/>
        <v>85695.681666446035</v>
      </c>
    </row>
    <row r="8451" spans="1:12" x14ac:dyDescent="0.3">
      <c r="A8451" t="s">
        <v>52</v>
      </c>
      <c r="B8451" t="s">
        <v>647</v>
      </c>
      <c r="C8451" t="s">
        <v>642</v>
      </c>
      <c r="D8451" t="s">
        <v>18</v>
      </c>
      <c r="E8451" t="str">
        <f>VLOOKUP(D8451,Abbrev!$A$6:$B$67,2,FALSE)</f>
        <v>Dogfish-S</v>
      </c>
      <c r="F8451" t="str">
        <f t="shared" ref="F8451:F8514" si="396">IF(G8451&lt;=1967,"A",IF(AND(G8451&gt;=1996,G8451&lt;=2000),"B",IF(G8451&gt;=2009,"C","")))</f>
        <v/>
      </c>
      <c r="G8451">
        <v>1982</v>
      </c>
      <c r="H8451">
        <v>33098.573600000003</v>
      </c>
      <c r="I8451">
        <v>3475.3590462330599</v>
      </c>
      <c r="J8451">
        <v>115029427.17817099</v>
      </c>
      <c r="K8451">
        <f t="shared" ref="K8451:K8514" si="397">I8451/1000</f>
        <v>3.4753590462330597</v>
      </c>
      <c r="L8451">
        <f t="shared" ref="L8451:L8514" si="398">K8451*H8451</f>
        <v>115029.42717817074</v>
      </c>
    </row>
    <row r="8452" spans="1:12" x14ac:dyDescent="0.3">
      <c r="A8452" t="s">
        <v>52</v>
      </c>
      <c r="B8452" t="s">
        <v>647</v>
      </c>
      <c r="C8452" t="s">
        <v>642</v>
      </c>
      <c r="D8452" t="s">
        <v>19</v>
      </c>
      <c r="E8452" t="str">
        <f>VLOOKUP(D8452,Abbrev!$A$6:$B$67,2,FALSE)</f>
        <v>Dogfish-L</v>
      </c>
      <c r="F8452" t="str">
        <f t="shared" si="396"/>
        <v/>
      </c>
      <c r="G8452">
        <v>1982</v>
      </c>
      <c r="H8452">
        <v>33098.573600000003</v>
      </c>
      <c r="I8452">
        <v>47140.3127436824</v>
      </c>
      <c r="J8452">
        <v>1560277110.87379</v>
      </c>
      <c r="K8452">
        <f t="shared" si="397"/>
        <v>47.140312743682401</v>
      </c>
      <c r="L8452">
        <f t="shared" si="398"/>
        <v>1560277.11087379</v>
      </c>
    </row>
    <row r="8453" spans="1:12" x14ac:dyDescent="0.3">
      <c r="A8453" t="s">
        <v>52</v>
      </c>
      <c r="B8453" t="s">
        <v>647</v>
      </c>
      <c r="C8453" t="s">
        <v>642</v>
      </c>
      <c r="D8453" t="s">
        <v>20</v>
      </c>
      <c r="E8453" t="str">
        <f>VLOOKUP(D8453,Abbrev!$A$6:$B$67,2,FALSE)</f>
        <v>Hake-S</v>
      </c>
      <c r="F8453" t="str">
        <f t="shared" si="396"/>
        <v/>
      </c>
      <c r="G8453">
        <v>1982</v>
      </c>
      <c r="H8453">
        <v>33098.573600000003</v>
      </c>
      <c r="I8453">
        <v>1441.87638555679</v>
      </c>
      <c r="J8453">
        <v>47724051.669453301</v>
      </c>
      <c r="K8453">
        <f t="shared" si="397"/>
        <v>1.44187638555679</v>
      </c>
      <c r="L8453">
        <f t="shared" si="398"/>
        <v>47724.051669453394</v>
      </c>
    </row>
    <row r="8454" spans="1:12" x14ac:dyDescent="0.3">
      <c r="A8454" t="s">
        <v>52</v>
      </c>
      <c r="B8454" t="s">
        <v>647</v>
      </c>
      <c r="C8454" t="s">
        <v>642</v>
      </c>
      <c r="D8454" t="s">
        <v>21</v>
      </c>
      <c r="E8454" t="str">
        <f>VLOOKUP(D8454,Abbrev!$A$6:$B$67,2,FALSE)</f>
        <v>Hake-L</v>
      </c>
      <c r="F8454" t="str">
        <f t="shared" si="396"/>
        <v/>
      </c>
      <c r="G8454">
        <v>1982</v>
      </c>
      <c r="H8454">
        <v>33098.573600000003</v>
      </c>
      <c r="I8454">
        <v>368.43981626235001</v>
      </c>
      <c r="J8454">
        <v>12194832.3757299</v>
      </c>
      <c r="K8454">
        <f t="shared" si="397"/>
        <v>0.36843981626235001</v>
      </c>
      <c r="L8454">
        <f t="shared" si="398"/>
        <v>12194.832375729869</v>
      </c>
    </row>
    <row r="8455" spans="1:12" x14ac:dyDescent="0.3">
      <c r="A8455" t="s">
        <v>52</v>
      </c>
      <c r="B8455" t="s">
        <v>647</v>
      </c>
      <c r="C8455" t="s">
        <v>642</v>
      </c>
      <c r="D8455" t="s">
        <v>22</v>
      </c>
      <c r="E8455" t="str">
        <f>VLOOKUP(D8455,Abbrev!$A$6:$B$67,2,FALSE)</f>
        <v>Cod-M</v>
      </c>
      <c r="F8455" t="str">
        <f t="shared" si="396"/>
        <v/>
      </c>
      <c r="G8455">
        <v>1982</v>
      </c>
      <c r="H8455">
        <v>33098.573600000003</v>
      </c>
      <c r="I8455">
        <v>18.313379944066401</v>
      </c>
      <c r="J8455">
        <v>606146.75394344504</v>
      </c>
      <c r="K8455">
        <f t="shared" si="397"/>
        <v>1.8313379944066403E-2</v>
      </c>
      <c r="L8455">
        <f t="shared" si="398"/>
        <v>606.14675394344579</v>
      </c>
    </row>
    <row r="8456" spans="1:12" x14ac:dyDescent="0.3">
      <c r="A8456" t="s">
        <v>52</v>
      </c>
      <c r="B8456" t="s">
        <v>647</v>
      </c>
      <c r="C8456" t="s">
        <v>642</v>
      </c>
      <c r="D8456" t="s">
        <v>23</v>
      </c>
      <c r="E8456" t="str">
        <f>VLOOKUP(D8456,Abbrev!$A$6:$B$67,2,FALSE)</f>
        <v>Cod-L</v>
      </c>
      <c r="F8456" t="str">
        <f t="shared" si="396"/>
        <v/>
      </c>
      <c r="G8456">
        <v>1982</v>
      </c>
      <c r="H8456">
        <v>33098.573600000003</v>
      </c>
      <c r="I8456">
        <v>220.65784178361801</v>
      </c>
      <c r="J8456">
        <v>7303459.8166922303</v>
      </c>
      <c r="K8456">
        <f t="shared" si="397"/>
        <v>0.220657841783618</v>
      </c>
      <c r="L8456">
        <f t="shared" si="398"/>
        <v>7303.459816692236</v>
      </c>
    </row>
    <row r="8457" spans="1:12" x14ac:dyDescent="0.3">
      <c r="A8457" t="s">
        <v>52</v>
      </c>
      <c r="B8457" t="s">
        <v>647</v>
      </c>
      <c r="C8457" t="s">
        <v>642</v>
      </c>
      <c r="D8457" t="s">
        <v>29</v>
      </c>
      <c r="E8457" t="str">
        <f>VLOOKUP(D8457,Abbrev!$A$6:$B$67,2,FALSE)</f>
        <v>Sflound-L</v>
      </c>
      <c r="F8457" t="str">
        <f t="shared" si="396"/>
        <v/>
      </c>
      <c r="G8457">
        <v>1982</v>
      </c>
      <c r="H8457">
        <v>33098.573600000003</v>
      </c>
      <c r="I8457">
        <v>111.13826981194499</v>
      </c>
      <c r="J8457">
        <v>3678518.2031473098</v>
      </c>
      <c r="K8457">
        <f t="shared" si="397"/>
        <v>0.111138269811945</v>
      </c>
      <c r="L8457">
        <f t="shared" si="398"/>
        <v>3678.51820314732</v>
      </c>
    </row>
    <row r="8458" spans="1:12" x14ac:dyDescent="0.3">
      <c r="A8458" t="s">
        <v>52</v>
      </c>
      <c r="B8458" t="s">
        <v>647</v>
      </c>
      <c r="C8458" t="s">
        <v>642</v>
      </c>
      <c r="D8458" t="s">
        <v>24</v>
      </c>
      <c r="E8458" t="str">
        <f>VLOOKUP(D8458,Abbrev!$A$6:$B$67,2,FALSE)</f>
        <v>Yflound-S</v>
      </c>
      <c r="F8458" t="str">
        <f t="shared" si="396"/>
        <v/>
      </c>
      <c r="G8458">
        <v>1982</v>
      </c>
      <c r="H8458">
        <v>33098.573600000003</v>
      </c>
      <c r="I8458">
        <v>1.4046046644858901</v>
      </c>
      <c r="J8458">
        <v>46490.410866389597</v>
      </c>
      <c r="K8458">
        <f t="shared" si="397"/>
        <v>1.40460466448589E-3</v>
      </c>
      <c r="L8458">
        <f t="shared" si="398"/>
        <v>46.490410866389539</v>
      </c>
    </row>
    <row r="8459" spans="1:12" x14ac:dyDescent="0.3">
      <c r="A8459" t="s">
        <v>52</v>
      </c>
      <c r="B8459" t="s">
        <v>647</v>
      </c>
      <c r="C8459" t="s">
        <v>642</v>
      </c>
      <c r="D8459" t="s">
        <v>25</v>
      </c>
      <c r="E8459" t="str">
        <f>VLOOKUP(D8459,Abbrev!$A$6:$B$67,2,FALSE)</f>
        <v>Yflound-L</v>
      </c>
      <c r="F8459" t="str">
        <f t="shared" si="396"/>
        <v/>
      </c>
      <c r="G8459">
        <v>1982</v>
      </c>
      <c r="H8459">
        <v>33098.573600000003</v>
      </c>
      <c r="I8459">
        <v>452.03621878552701</v>
      </c>
      <c r="J8459">
        <v>14961754.0573385</v>
      </c>
      <c r="K8459">
        <f t="shared" si="397"/>
        <v>0.45203621878552702</v>
      </c>
      <c r="L8459">
        <f t="shared" si="398"/>
        <v>14961.75405733847</v>
      </c>
    </row>
    <row r="8460" spans="1:12" x14ac:dyDescent="0.3">
      <c r="A8460" t="s">
        <v>52</v>
      </c>
      <c r="B8460" t="s">
        <v>647</v>
      </c>
      <c r="C8460" t="s">
        <v>642</v>
      </c>
      <c r="D8460" t="s">
        <v>7</v>
      </c>
      <c r="E8460" t="str">
        <f>VLOOKUP(D8460,Abbrev!$A$6:$B$67,2,FALSE)</f>
        <v>Alosines</v>
      </c>
      <c r="F8460" t="str">
        <f t="shared" si="396"/>
        <v/>
      </c>
      <c r="G8460">
        <v>1983</v>
      </c>
      <c r="H8460">
        <v>33098.573600000003</v>
      </c>
      <c r="I8460">
        <v>49.915073839337097</v>
      </c>
      <c r="J8460">
        <v>1652117.7452207301</v>
      </c>
      <c r="K8460">
        <f t="shared" si="397"/>
        <v>4.9915073839337097E-2</v>
      </c>
      <c r="L8460">
        <f t="shared" si="398"/>
        <v>1652.1177452207337</v>
      </c>
    </row>
    <row r="8461" spans="1:12" x14ac:dyDescent="0.3">
      <c r="A8461" t="s">
        <v>52</v>
      </c>
      <c r="B8461" t="s">
        <v>647</v>
      </c>
      <c r="C8461" t="s">
        <v>642</v>
      </c>
      <c r="D8461" t="s">
        <v>8</v>
      </c>
      <c r="E8461" t="str">
        <f>VLOOKUP(D8461,Abbrev!$A$6:$B$67,2,FALSE)</f>
        <v>Herring</v>
      </c>
      <c r="F8461" t="str">
        <f t="shared" si="396"/>
        <v/>
      </c>
      <c r="G8461">
        <v>1983</v>
      </c>
      <c r="H8461">
        <v>33098.573600000003</v>
      </c>
      <c r="I8461">
        <v>18.396705886586101</v>
      </c>
      <c r="J8461">
        <v>608904.72378472204</v>
      </c>
      <c r="K8461">
        <f t="shared" si="397"/>
        <v>1.8396705886586102E-2</v>
      </c>
      <c r="L8461">
        <f t="shared" si="398"/>
        <v>608.90472378472339</v>
      </c>
    </row>
    <row r="8462" spans="1:12" x14ac:dyDescent="0.3">
      <c r="A8462" t="s">
        <v>52</v>
      </c>
      <c r="B8462" t="s">
        <v>647</v>
      </c>
      <c r="C8462" t="s">
        <v>642</v>
      </c>
      <c r="D8462" t="s">
        <v>9</v>
      </c>
      <c r="E8462" t="str">
        <f>VLOOKUP(D8462,Abbrev!$A$6:$B$67,2,FALSE)</f>
        <v>Mack</v>
      </c>
      <c r="F8462" t="str">
        <f t="shared" si="396"/>
        <v/>
      </c>
      <c r="G8462">
        <v>1983</v>
      </c>
      <c r="H8462">
        <v>33098.573600000003</v>
      </c>
      <c r="I8462">
        <v>19.812376152695499</v>
      </c>
      <c r="J8462">
        <v>655761.39028087805</v>
      </c>
      <c r="K8462">
        <f t="shared" si="397"/>
        <v>1.9812376152695498E-2</v>
      </c>
      <c r="L8462">
        <f t="shared" si="398"/>
        <v>655.76139028087687</v>
      </c>
    </row>
    <row r="8463" spans="1:12" x14ac:dyDescent="0.3">
      <c r="A8463" t="s">
        <v>52</v>
      </c>
      <c r="B8463" t="s">
        <v>647</v>
      </c>
      <c r="C8463" t="s">
        <v>642</v>
      </c>
      <c r="D8463" t="s">
        <v>10</v>
      </c>
      <c r="E8463" t="str">
        <f>VLOOKUP(D8463,Abbrev!$A$6:$B$67,2,FALSE)</f>
        <v>Butter</v>
      </c>
      <c r="F8463" t="str">
        <f t="shared" si="396"/>
        <v/>
      </c>
      <c r="G8463">
        <v>1983</v>
      </c>
      <c r="H8463">
        <v>33098.573600000003</v>
      </c>
      <c r="I8463">
        <v>8026.4761304456997</v>
      </c>
      <c r="J8463">
        <v>265664910.9522</v>
      </c>
      <c r="K8463">
        <f t="shared" si="397"/>
        <v>8.0264761304456993</v>
      </c>
      <c r="L8463">
        <f t="shared" si="398"/>
        <v>265664.91095220018</v>
      </c>
    </row>
    <row r="8464" spans="1:12" x14ac:dyDescent="0.3">
      <c r="A8464" t="s">
        <v>52</v>
      </c>
      <c r="B8464" t="s">
        <v>647</v>
      </c>
      <c r="C8464" t="s">
        <v>642</v>
      </c>
      <c r="D8464" t="s">
        <v>11</v>
      </c>
      <c r="E8464" t="str">
        <f>VLOOKUP(D8464,Abbrev!$A$6:$B$67,2,FALSE)</f>
        <v>Dbenth-oth</v>
      </c>
      <c r="F8464" t="str">
        <f t="shared" si="396"/>
        <v/>
      </c>
      <c r="G8464">
        <v>1983</v>
      </c>
      <c r="H8464">
        <v>33098.573600000003</v>
      </c>
      <c r="I8464">
        <v>1318.4556671267601</v>
      </c>
      <c r="J8464">
        <v>43639001.9367323</v>
      </c>
      <c r="K8464">
        <f t="shared" si="397"/>
        <v>1.31845566712676</v>
      </c>
      <c r="L8464">
        <f t="shared" si="398"/>
        <v>43639.001936732173</v>
      </c>
    </row>
    <row r="8465" spans="1:12" x14ac:dyDescent="0.3">
      <c r="A8465" t="s">
        <v>52</v>
      </c>
      <c r="B8465" t="s">
        <v>647</v>
      </c>
      <c r="C8465" t="s">
        <v>642</v>
      </c>
      <c r="D8465" t="s">
        <v>33</v>
      </c>
      <c r="E8465" t="str">
        <f>VLOOKUP(D8465,Abbrev!$A$6:$B$67,2,FALSE)</f>
        <v>Domni-oth</v>
      </c>
      <c r="F8465" t="str">
        <f t="shared" si="396"/>
        <v/>
      </c>
      <c r="G8465">
        <v>1983</v>
      </c>
      <c r="H8465">
        <v>33098.573600000003</v>
      </c>
      <c r="I8465">
        <v>4.8985970907033503</v>
      </c>
      <c r="J8465">
        <v>162136.576343391</v>
      </c>
      <c r="K8465">
        <f t="shared" si="397"/>
        <v>4.8985970907033504E-3</v>
      </c>
      <c r="L8465">
        <f t="shared" si="398"/>
        <v>162.13657634339074</v>
      </c>
    </row>
    <row r="8466" spans="1:12" x14ac:dyDescent="0.3">
      <c r="A8466" t="s">
        <v>52</v>
      </c>
      <c r="B8466" t="s">
        <v>647</v>
      </c>
      <c r="C8466" t="s">
        <v>642</v>
      </c>
      <c r="D8466" t="s">
        <v>12</v>
      </c>
      <c r="E8466" t="str">
        <f>VLOOKUP(D8466,Abbrev!$A$6:$B$67,2,FALSE)</f>
        <v>Dpisc-oth</v>
      </c>
      <c r="F8466" t="str">
        <f t="shared" si="396"/>
        <v/>
      </c>
      <c r="G8466">
        <v>1983</v>
      </c>
      <c r="H8466">
        <v>33098.573600000003</v>
      </c>
      <c r="I8466">
        <v>476.95889919609903</v>
      </c>
      <c r="J8466">
        <v>15786659.229217101</v>
      </c>
      <c r="K8466">
        <f t="shared" si="397"/>
        <v>0.47695889919609902</v>
      </c>
      <c r="L8466">
        <f t="shared" si="398"/>
        <v>15786.659229217066</v>
      </c>
    </row>
    <row r="8467" spans="1:12" x14ac:dyDescent="0.3">
      <c r="A8467" t="s">
        <v>52</v>
      </c>
      <c r="B8467" t="s">
        <v>647</v>
      </c>
      <c r="C8467" t="s">
        <v>642</v>
      </c>
      <c r="D8467" t="s">
        <v>13</v>
      </c>
      <c r="E8467" t="str">
        <f>VLOOKUP(D8467,Abbrev!$A$6:$B$67,2,FALSE)</f>
        <v>Haddock</v>
      </c>
      <c r="F8467" t="str">
        <f t="shared" si="396"/>
        <v/>
      </c>
      <c r="G8467">
        <v>1983</v>
      </c>
      <c r="H8467">
        <v>33098.573600000003</v>
      </c>
      <c r="I8467">
        <v>44.5906128223154</v>
      </c>
      <c r="J8467">
        <v>1475885.6803685101</v>
      </c>
      <c r="K8467">
        <f t="shared" si="397"/>
        <v>4.4590612822315398E-2</v>
      </c>
      <c r="L8467">
        <f t="shared" si="398"/>
        <v>1475.8856803685101</v>
      </c>
    </row>
    <row r="8468" spans="1:12" x14ac:dyDescent="0.3">
      <c r="A8468" t="s">
        <v>52</v>
      </c>
      <c r="B8468" t="s">
        <v>647</v>
      </c>
      <c r="C8468" t="s">
        <v>642</v>
      </c>
      <c r="D8468" t="s">
        <v>27</v>
      </c>
      <c r="E8468" t="str">
        <f>VLOOKUP(D8468,Abbrev!$A$6:$B$67,2,FALSE)</f>
        <v>MedPel</v>
      </c>
      <c r="F8468" t="str">
        <f t="shared" si="396"/>
        <v/>
      </c>
      <c r="G8468">
        <v>1983</v>
      </c>
      <c r="H8468">
        <v>33098.573600000003</v>
      </c>
      <c r="I8468">
        <v>0</v>
      </c>
      <c r="J8468">
        <v>0</v>
      </c>
      <c r="K8468">
        <f t="shared" si="397"/>
        <v>0</v>
      </c>
      <c r="L8468">
        <f t="shared" si="398"/>
        <v>0</v>
      </c>
    </row>
    <row r="8469" spans="1:12" x14ac:dyDescent="0.3">
      <c r="A8469" t="s">
        <v>52</v>
      </c>
      <c r="B8469" t="s">
        <v>647</v>
      </c>
      <c r="C8469" t="s">
        <v>642</v>
      </c>
      <c r="D8469" t="s">
        <v>14</v>
      </c>
      <c r="E8469" t="str">
        <f>VLOOKUP(D8469,Abbrev!$A$6:$B$67,2,FALSE)</f>
        <v>Mesopel</v>
      </c>
      <c r="F8469" t="str">
        <f t="shared" si="396"/>
        <v/>
      </c>
      <c r="G8469">
        <v>1983</v>
      </c>
      <c r="H8469">
        <v>33098.573600000003</v>
      </c>
      <c r="I8469">
        <v>2.8200280206534298</v>
      </c>
      <c r="J8469">
        <v>93338.904995659701</v>
      </c>
      <c r="K8469">
        <f t="shared" si="397"/>
        <v>2.82002802065343E-3</v>
      </c>
      <c r="L8469">
        <f t="shared" si="398"/>
        <v>93.338904995659874</v>
      </c>
    </row>
    <row r="8470" spans="1:12" x14ac:dyDescent="0.3">
      <c r="A8470" t="s">
        <v>52</v>
      </c>
      <c r="B8470" t="s">
        <v>647</v>
      </c>
      <c r="C8470" t="s">
        <v>642</v>
      </c>
      <c r="D8470" t="s">
        <v>15</v>
      </c>
      <c r="E8470" t="str">
        <f>VLOOKUP(D8470,Abbrev!$A$6:$B$67,2,FALSE)</f>
        <v>Skate</v>
      </c>
      <c r="F8470" t="str">
        <f t="shared" si="396"/>
        <v/>
      </c>
      <c r="G8470">
        <v>1983</v>
      </c>
      <c r="H8470">
        <v>33098.573600000003</v>
      </c>
      <c r="I8470">
        <v>367.75782808130799</v>
      </c>
      <c r="J8470">
        <v>12172259.5397253</v>
      </c>
      <c r="K8470">
        <f t="shared" si="397"/>
        <v>0.36775782808130797</v>
      </c>
      <c r="L8470">
        <f t="shared" si="398"/>
        <v>12172.259539725319</v>
      </c>
    </row>
    <row r="8471" spans="1:12" x14ac:dyDescent="0.3">
      <c r="A8471" t="s">
        <v>52</v>
      </c>
      <c r="B8471" t="s">
        <v>647</v>
      </c>
      <c r="C8471" t="s">
        <v>642</v>
      </c>
      <c r="D8471" t="s">
        <v>16</v>
      </c>
      <c r="E8471" t="str">
        <f>VLOOKUP(D8471,Abbrev!$A$6:$B$67,2,FALSE)</f>
        <v>SmPel</v>
      </c>
      <c r="F8471" t="str">
        <f t="shared" si="396"/>
        <v/>
      </c>
      <c r="G8471">
        <v>1983</v>
      </c>
      <c r="H8471">
        <v>33098.573600000003</v>
      </c>
      <c r="I8471">
        <v>0.25367012089809998</v>
      </c>
      <c r="J8471">
        <v>8396.1191666666691</v>
      </c>
      <c r="K8471">
        <f t="shared" si="397"/>
        <v>2.5367012089809996E-4</v>
      </c>
      <c r="L8471">
        <f t="shared" si="398"/>
        <v>8.3961191666666615</v>
      </c>
    </row>
    <row r="8472" spans="1:12" x14ac:dyDescent="0.3">
      <c r="A8472" t="s">
        <v>52</v>
      </c>
      <c r="B8472" t="s">
        <v>647</v>
      </c>
      <c r="C8472" t="s">
        <v>642</v>
      </c>
      <c r="D8472" t="s">
        <v>17</v>
      </c>
      <c r="E8472" t="str">
        <f>VLOOKUP(D8472,Abbrev!$A$6:$B$67,2,FALSE)</f>
        <v>Squid</v>
      </c>
      <c r="F8472" t="str">
        <f t="shared" si="396"/>
        <v/>
      </c>
      <c r="G8472">
        <v>1983</v>
      </c>
      <c r="H8472">
        <v>33098.573600000003</v>
      </c>
      <c r="I8472">
        <v>5319.2517080005</v>
      </c>
      <c r="J8472">
        <v>176059644.15417999</v>
      </c>
      <c r="K8472">
        <f t="shared" si="397"/>
        <v>5.3192517080005004</v>
      </c>
      <c r="L8472">
        <f t="shared" si="398"/>
        <v>176059.64415418028</v>
      </c>
    </row>
    <row r="8473" spans="1:12" x14ac:dyDescent="0.3">
      <c r="A8473" t="s">
        <v>52</v>
      </c>
      <c r="B8473" t="s">
        <v>647</v>
      </c>
      <c r="C8473" t="s">
        <v>642</v>
      </c>
      <c r="D8473" t="s">
        <v>18</v>
      </c>
      <c r="E8473" t="str">
        <f>VLOOKUP(D8473,Abbrev!$A$6:$B$67,2,FALSE)</f>
        <v>Dogfish-S</v>
      </c>
      <c r="F8473" t="str">
        <f t="shared" si="396"/>
        <v/>
      </c>
      <c r="G8473">
        <v>1983</v>
      </c>
      <c r="H8473">
        <v>33098.573600000003</v>
      </c>
      <c r="I8473">
        <v>1686.7021073477599</v>
      </c>
      <c r="J8473">
        <v>55827433.841325</v>
      </c>
      <c r="K8473">
        <f t="shared" si="397"/>
        <v>1.6867021073477599</v>
      </c>
      <c r="L8473">
        <f t="shared" si="398"/>
        <v>55827.433841324935</v>
      </c>
    </row>
    <row r="8474" spans="1:12" x14ac:dyDescent="0.3">
      <c r="A8474" t="s">
        <v>52</v>
      </c>
      <c r="B8474" t="s">
        <v>647</v>
      </c>
      <c r="C8474" t="s">
        <v>642</v>
      </c>
      <c r="D8474" t="s">
        <v>19</v>
      </c>
      <c r="E8474" t="str">
        <f>VLOOKUP(D8474,Abbrev!$A$6:$B$67,2,FALSE)</f>
        <v>Dogfish-L</v>
      </c>
      <c r="F8474" t="str">
        <f t="shared" si="396"/>
        <v/>
      </c>
      <c r="G8474">
        <v>1983</v>
      </c>
      <c r="H8474">
        <v>33098.573600000003</v>
      </c>
      <c r="I8474">
        <v>6947.0627619228999</v>
      </c>
      <c r="J8474">
        <v>229937868.12932399</v>
      </c>
      <c r="K8474">
        <f t="shared" si="397"/>
        <v>6.9470627619228997</v>
      </c>
      <c r="L8474">
        <f t="shared" si="398"/>
        <v>229937.8681293244</v>
      </c>
    </row>
    <row r="8475" spans="1:12" x14ac:dyDescent="0.3">
      <c r="A8475" t="s">
        <v>52</v>
      </c>
      <c r="B8475" t="s">
        <v>647</v>
      </c>
      <c r="C8475" t="s">
        <v>642</v>
      </c>
      <c r="D8475" t="s">
        <v>20</v>
      </c>
      <c r="E8475" t="str">
        <f>VLOOKUP(D8475,Abbrev!$A$6:$B$67,2,FALSE)</f>
        <v>Hake-S</v>
      </c>
      <c r="F8475" t="str">
        <f t="shared" si="396"/>
        <v/>
      </c>
      <c r="G8475">
        <v>1983</v>
      </c>
      <c r="H8475">
        <v>33098.573600000003</v>
      </c>
      <c r="I8475">
        <v>1911.8174549713599</v>
      </c>
      <c r="J8475">
        <v>63278430.743134201</v>
      </c>
      <c r="K8475">
        <f t="shared" si="397"/>
        <v>1.9118174549713598</v>
      </c>
      <c r="L8475">
        <f t="shared" si="398"/>
        <v>63278.430743134246</v>
      </c>
    </row>
    <row r="8476" spans="1:12" x14ac:dyDescent="0.3">
      <c r="A8476" t="s">
        <v>52</v>
      </c>
      <c r="B8476" t="s">
        <v>647</v>
      </c>
      <c r="C8476" t="s">
        <v>642</v>
      </c>
      <c r="D8476" t="s">
        <v>21</v>
      </c>
      <c r="E8476" t="str">
        <f>VLOOKUP(D8476,Abbrev!$A$6:$B$67,2,FALSE)</f>
        <v>Hake-L</v>
      </c>
      <c r="F8476" t="str">
        <f t="shared" si="396"/>
        <v/>
      </c>
      <c r="G8476">
        <v>1983</v>
      </c>
      <c r="H8476">
        <v>33098.573600000003</v>
      </c>
      <c r="I8476">
        <v>313.09441615312102</v>
      </c>
      <c r="J8476">
        <v>10362978.576793101</v>
      </c>
      <c r="K8476">
        <f t="shared" si="397"/>
        <v>0.313094416153121</v>
      </c>
      <c r="L8476">
        <f t="shared" si="398"/>
        <v>10362.978576793106</v>
      </c>
    </row>
    <row r="8477" spans="1:12" x14ac:dyDescent="0.3">
      <c r="A8477" t="s">
        <v>52</v>
      </c>
      <c r="B8477" t="s">
        <v>647</v>
      </c>
      <c r="C8477" t="s">
        <v>642</v>
      </c>
      <c r="D8477" t="s">
        <v>29</v>
      </c>
      <c r="E8477" t="str">
        <f>VLOOKUP(D8477,Abbrev!$A$6:$B$67,2,FALSE)</f>
        <v>Sflound-L</v>
      </c>
      <c r="F8477" t="str">
        <f t="shared" si="396"/>
        <v/>
      </c>
      <c r="G8477">
        <v>1983</v>
      </c>
      <c r="H8477">
        <v>33098.573600000003</v>
      </c>
      <c r="I8477">
        <v>64.650775348581902</v>
      </c>
      <c r="J8477">
        <v>2139848.4461721</v>
      </c>
      <c r="K8477">
        <f t="shared" si="397"/>
        <v>6.4650775348581907E-2</v>
      </c>
      <c r="L8477">
        <f t="shared" si="398"/>
        <v>2139.8484461721041</v>
      </c>
    </row>
    <row r="8478" spans="1:12" x14ac:dyDescent="0.3">
      <c r="A8478" t="s">
        <v>52</v>
      </c>
      <c r="B8478" t="s">
        <v>647</v>
      </c>
      <c r="C8478" t="s">
        <v>642</v>
      </c>
      <c r="D8478" t="s">
        <v>24</v>
      </c>
      <c r="E8478" t="str">
        <f>VLOOKUP(D8478,Abbrev!$A$6:$B$67,2,FALSE)</f>
        <v>Yflound-S</v>
      </c>
      <c r="F8478" t="str">
        <f t="shared" si="396"/>
        <v/>
      </c>
      <c r="G8478">
        <v>1983</v>
      </c>
      <c r="H8478">
        <v>33098.573600000003</v>
      </c>
      <c r="I8478">
        <v>1.1046698196862199</v>
      </c>
      <c r="J8478">
        <v>36562.995330583202</v>
      </c>
      <c r="K8478">
        <f t="shared" si="397"/>
        <v>1.1046698196862199E-3</v>
      </c>
      <c r="L8478">
        <f t="shared" si="398"/>
        <v>36.562995330583085</v>
      </c>
    </row>
    <row r="8479" spans="1:12" x14ac:dyDescent="0.3">
      <c r="A8479" t="s">
        <v>52</v>
      </c>
      <c r="B8479" t="s">
        <v>647</v>
      </c>
      <c r="C8479" t="s">
        <v>642</v>
      </c>
      <c r="D8479" t="s">
        <v>25</v>
      </c>
      <c r="E8479" t="str">
        <f>VLOOKUP(D8479,Abbrev!$A$6:$B$67,2,FALSE)</f>
        <v>Yflound-L</v>
      </c>
      <c r="F8479" t="str">
        <f t="shared" si="396"/>
        <v/>
      </c>
      <c r="G8479">
        <v>1983</v>
      </c>
      <c r="H8479">
        <v>33098.573600000003</v>
      </c>
      <c r="I8479">
        <v>326.52423253058498</v>
      </c>
      <c r="J8479">
        <v>10807486.342597101</v>
      </c>
      <c r="K8479">
        <f t="shared" si="397"/>
        <v>0.32652423253058499</v>
      </c>
      <c r="L8479">
        <f t="shared" si="398"/>
        <v>10807.486342597083</v>
      </c>
    </row>
    <row r="8480" spans="1:12" x14ac:dyDescent="0.3">
      <c r="A8480" t="s">
        <v>52</v>
      </c>
      <c r="B8480" t="s">
        <v>647</v>
      </c>
      <c r="C8480" t="s">
        <v>642</v>
      </c>
      <c r="D8480" t="s">
        <v>7</v>
      </c>
      <c r="E8480" t="str">
        <f>VLOOKUP(D8480,Abbrev!$A$6:$B$67,2,FALSE)</f>
        <v>Alosines</v>
      </c>
      <c r="F8480" t="str">
        <f t="shared" si="396"/>
        <v/>
      </c>
      <c r="G8480">
        <v>1984</v>
      </c>
      <c r="H8480">
        <v>33098.573600000003</v>
      </c>
      <c r="I8480">
        <v>62.170768566493997</v>
      </c>
      <c r="J8480">
        <v>2057763.75916667</v>
      </c>
      <c r="K8480">
        <f t="shared" si="397"/>
        <v>6.2170768566493999E-2</v>
      </c>
      <c r="L8480">
        <f t="shared" si="398"/>
        <v>2057.7637591666685</v>
      </c>
    </row>
    <row r="8481" spans="1:12" x14ac:dyDescent="0.3">
      <c r="A8481" t="s">
        <v>52</v>
      </c>
      <c r="B8481" t="s">
        <v>647</v>
      </c>
      <c r="C8481" t="s">
        <v>642</v>
      </c>
      <c r="D8481" t="s">
        <v>8</v>
      </c>
      <c r="E8481" t="str">
        <f>VLOOKUP(D8481,Abbrev!$A$6:$B$67,2,FALSE)</f>
        <v>Herring</v>
      </c>
      <c r="F8481" t="str">
        <f t="shared" si="396"/>
        <v/>
      </c>
      <c r="G8481">
        <v>1984</v>
      </c>
      <c r="H8481">
        <v>33098.573600000003</v>
      </c>
      <c r="I8481">
        <v>23.2764824409902</v>
      </c>
      <c r="J8481">
        <v>770418.36722222203</v>
      </c>
      <c r="K8481">
        <f t="shared" si="397"/>
        <v>2.32764824409902E-2</v>
      </c>
      <c r="L8481">
        <f t="shared" si="398"/>
        <v>770.41836722222183</v>
      </c>
    </row>
    <row r="8482" spans="1:12" x14ac:dyDescent="0.3">
      <c r="A8482" t="s">
        <v>52</v>
      </c>
      <c r="B8482" t="s">
        <v>647</v>
      </c>
      <c r="C8482" t="s">
        <v>642</v>
      </c>
      <c r="D8482" t="s">
        <v>9</v>
      </c>
      <c r="E8482" t="str">
        <f>VLOOKUP(D8482,Abbrev!$A$6:$B$67,2,FALSE)</f>
        <v>Mack</v>
      </c>
      <c r="F8482" t="str">
        <f t="shared" si="396"/>
        <v/>
      </c>
      <c r="G8482">
        <v>1984</v>
      </c>
      <c r="H8482">
        <v>33098.573600000003</v>
      </c>
      <c r="I8482">
        <v>720.88605276955298</v>
      </c>
      <c r="J8482">
        <v>23860300.0748065</v>
      </c>
      <c r="K8482">
        <f t="shared" si="397"/>
        <v>0.72088605276955298</v>
      </c>
      <c r="L8482">
        <f t="shared" si="398"/>
        <v>23860.300074806535</v>
      </c>
    </row>
    <row r="8483" spans="1:12" x14ac:dyDescent="0.3">
      <c r="A8483" t="s">
        <v>52</v>
      </c>
      <c r="B8483" t="s">
        <v>647</v>
      </c>
      <c r="C8483" t="s">
        <v>642</v>
      </c>
      <c r="D8483" t="s">
        <v>10</v>
      </c>
      <c r="E8483" t="str">
        <f>VLOOKUP(D8483,Abbrev!$A$6:$B$67,2,FALSE)</f>
        <v>Butter</v>
      </c>
      <c r="F8483" t="str">
        <f t="shared" si="396"/>
        <v/>
      </c>
      <c r="G8483">
        <v>1984</v>
      </c>
      <c r="H8483">
        <v>33098.573600000003</v>
      </c>
      <c r="I8483">
        <v>5060.9303587583599</v>
      </c>
      <c r="J8483">
        <v>167509575.96383801</v>
      </c>
      <c r="K8483">
        <f t="shared" si="397"/>
        <v>5.0609303587583598</v>
      </c>
      <c r="L8483">
        <f t="shared" si="398"/>
        <v>167509.575963838</v>
      </c>
    </row>
    <row r="8484" spans="1:12" x14ac:dyDescent="0.3">
      <c r="A8484" t="s">
        <v>52</v>
      </c>
      <c r="B8484" t="s">
        <v>647</v>
      </c>
      <c r="C8484" t="s">
        <v>642</v>
      </c>
      <c r="D8484" t="s">
        <v>11</v>
      </c>
      <c r="E8484" t="str">
        <f>VLOOKUP(D8484,Abbrev!$A$6:$B$67,2,FALSE)</f>
        <v>Dbenth-oth</v>
      </c>
      <c r="F8484" t="str">
        <f t="shared" si="396"/>
        <v/>
      </c>
      <c r="G8484">
        <v>1984</v>
      </c>
      <c r="H8484">
        <v>33098.573600000003</v>
      </c>
      <c r="I8484">
        <v>585.29534141916599</v>
      </c>
      <c r="J8484">
        <v>19372440.9356994</v>
      </c>
      <c r="K8484">
        <f t="shared" si="397"/>
        <v>0.58529534141916595</v>
      </c>
      <c r="L8484">
        <f t="shared" si="398"/>
        <v>19372.440935699393</v>
      </c>
    </row>
    <row r="8485" spans="1:12" x14ac:dyDescent="0.3">
      <c r="A8485" t="s">
        <v>52</v>
      </c>
      <c r="B8485" t="s">
        <v>647</v>
      </c>
      <c r="C8485" t="s">
        <v>642</v>
      </c>
      <c r="D8485" t="s">
        <v>33</v>
      </c>
      <c r="E8485" t="str">
        <f>VLOOKUP(D8485,Abbrev!$A$6:$B$67,2,FALSE)</f>
        <v>Domni-oth</v>
      </c>
      <c r="F8485" t="str">
        <f t="shared" si="396"/>
        <v/>
      </c>
      <c r="G8485">
        <v>1984</v>
      </c>
      <c r="H8485">
        <v>33098.573600000003</v>
      </c>
      <c r="I8485">
        <v>0.55248560027906102</v>
      </c>
      <c r="J8485">
        <v>18286.485303776699</v>
      </c>
      <c r="K8485">
        <f t="shared" si="397"/>
        <v>5.5248560027906107E-4</v>
      </c>
      <c r="L8485">
        <f t="shared" si="398"/>
        <v>18.286485303776686</v>
      </c>
    </row>
    <row r="8486" spans="1:12" x14ac:dyDescent="0.3">
      <c r="A8486" t="s">
        <v>52</v>
      </c>
      <c r="B8486" t="s">
        <v>647</v>
      </c>
      <c r="C8486" t="s">
        <v>642</v>
      </c>
      <c r="D8486" t="s">
        <v>12</v>
      </c>
      <c r="E8486" t="str">
        <f>VLOOKUP(D8486,Abbrev!$A$6:$B$67,2,FALSE)</f>
        <v>Dpisc-oth</v>
      </c>
      <c r="F8486" t="str">
        <f t="shared" si="396"/>
        <v/>
      </c>
      <c r="G8486">
        <v>1984</v>
      </c>
      <c r="H8486">
        <v>33098.573600000003</v>
      </c>
      <c r="I8486">
        <v>182.119624281098</v>
      </c>
      <c r="J8486">
        <v>6027899.7882722802</v>
      </c>
      <c r="K8486">
        <f t="shared" si="397"/>
        <v>0.18211962428109799</v>
      </c>
      <c r="L8486">
        <f t="shared" si="398"/>
        <v>6027.8997882722697</v>
      </c>
    </row>
    <row r="8487" spans="1:12" x14ac:dyDescent="0.3">
      <c r="A8487" t="s">
        <v>52</v>
      </c>
      <c r="B8487" t="s">
        <v>647</v>
      </c>
      <c r="C8487" t="s">
        <v>642</v>
      </c>
      <c r="D8487" t="s">
        <v>13</v>
      </c>
      <c r="E8487" t="str">
        <f>VLOOKUP(D8487,Abbrev!$A$6:$B$67,2,FALSE)</f>
        <v>Haddock</v>
      </c>
      <c r="F8487" t="str">
        <f t="shared" si="396"/>
        <v/>
      </c>
      <c r="G8487">
        <v>1984</v>
      </c>
      <c r="H8487">
        <v>33098.573600000003</v>
      </c>
      <c r="I8487">
        <v>24.153248612087499</v>
      </c>
      <c r="J8487">
        <v>799438.07686627598</v>
      </c>
      <c r="K8487">
        <f t="shared" si="397"/>
        <v>2.4153248612087497E-2</v>
      </c>
      <c r="L8487">
        <f t="shared" si="398"/>
        <v>799.43807686627599</v>
      </c>
    </row>
    <row r="8488" spans="1:12" x14ac:dyDescent="0.3">
      <c r="A8488" t="s">
        <v>52</v>
      </c>
      <c r="B8488" t="s">
        <v>647</v>
      </c>
      <c r="C8488" t="s">
        <v>642</v>
      </c>
      <c r="D8488" t="s">
        <v>27</v>
      </c>
      <c r="E8488" t="str">
        <f>VLOOKUP(D8488,Abbrev!$A$6:$B$67,2,FALSE)</f>
        <v>MedPel</v>
      </c>
      <c r="F8488" t="str">
        <f t="shared" si="396"/>
        <v/>
      </c>
      <c r="G8488">
        <v>1984</v>
      </c>
      <c r="H8488">
        <v>33098.573600000003</v>
      </c>
      <c r="I8488">
        <v>0.57795408750719601</v>
      </c>
      <c r="J8488">
        <v>19129.455902777801</v>
      </c>
      <c r="K8488">
        <f t="shared" si="397"/>
        <v>5.7795408750719603E-4</v>
      </c>
      <c r="L8488">
        <f t="shared" si="398"/>
        <v>19.129455902777771</v>
      </c>
    </row>
    <row r="8489" spans="1:12" x14ac:dyDescent="0.3">
      <c r="A8489" t="s">
        <v>52</v>
      </c>
      <c r="B8489" t="s">
        <v>647</v>
      </c>
      <c r="C8489" t="s">
        <v>642</v>
      </c>
      <c r="D8489" t="s">
        <v>14</v>
      </c>
      <c r="E8489" t="str">
        <f>VLOOKUP(D8489,Abbrev!$A$6:$B$67,2,FALSE)</f>
        <v>Mesopel</v>
      </c>
      <c r="F8489" t="str">
        <f t="shared" si="396"/>
        <v/>
      </c>
      <c r="G8489">
        <v>1984</v>
      </c>
      <c r="H8489">
        <v>33098.573600000003</v>
      </c>
      <c r="I8489">
        <v>0.70726288140472104</v>
      </c>
      <c r="J8489">
        <v>23409.392534722199</v>
      </c>
      <c r="K8489">
        <f t="shared" si="397"/>
        <v>7.0726288140472108E-4</v>
      </c>
      <c r="L8489">
        <f t="shared" si="398"/>
        <v>23.409392534722233</v>
      </c>
    </row>
    <row r="8490" spans="1:12" x14ac:dyDescent="0.3">
      <c r="A8490" t="s">
        <v>52</v>
      </c>
      <c r="B8490" t="s">
        <v>647</v>
      </c>
      <c r="C8490" t="s">
        <v>642</v>
      </c>
      <c r="D8490" t="s">
        <v>15</v>
      </c>
      <c r="E8490" t="str">
        <f>VLOOKUP(D8490,Abbrev!$A$6:$B$67,2,FALSE)</f>
        <v>Skate</v>
      </c>
      <c r="F8490" t="str">
        <f t="shared" si="396"/>
        <v/>
      </c>
      <c r="G8490">
        <v>1984</v>
      </c>
      <c r="H8490">
        <v>33098.573600000003</v>
      </c>
      <c r="I8490">
        <v>623.18503033589604</v>
      </c>
      <c r="J8490">
        <v>20626535.592990901</v>
      </c>
      <c r="K8490">
        <f t="shared" si="397"/>
        <v>0.62318503033589601</v>
      </c>
      <c r="L8490">
        <f t="shared" si="398"/>
        <v>20626.535592990887</v>
      </c>
    </row>
    <row r="8491" spans="1:12" x14ac:dyDescent="0.3">
      <c r="A8491" t="s">
        <v>52</v>
      </c>
      <c r="B8491" t="s">
        <v>647</v>
      </c>
      <c r="C8491" t="s">
        <v>642</v>
      </c>
      <c r="D8491" t="s">
        <v>16</v>
      </c>
      <c r="E8491" t="str">
        <f>VLOOKUP(D8491,Abbrev!$A$6:$B$67,2,FALSE)</f>
        <v>SmPel</v>
      </c>
      <c r="F8491" t="str">
        <f t="shared" si="396"/>
        <v/>
      </c>
      <c r="G8491">
        <v>1984</v>
      </c>
      <c r="H8491">
        <v>33098.573600000003</v>
      </c>
      <c r="I8491">
        <v>22.0308452072539</v>
      </c>
      <c r="J8491">
        <v>729189.55156249995</v>
      </c>
      <c r="K8491">
        <f t="shared" si="397"/>
        <v>2.2030845207253902E-2</v>
      </c>
      <c r="L8491">
        <f t="shared" si="398"/>
        <v>729.18955156250058</v>
      </c>
    </row>
    <row r="8492" spans="1:12" x14ac:dyDescent="0.3">
      <c r="A8492" t="s">
        <v>52</v>
      </c>
      <c r="B8492" t="s">
        <v>647</v>
      </c>
      <c r="C8492" t="s">
        <v>642</v>
      </c>
      <c r="D8492" t="s">
        <v>17</v>
      </c>
      <c r="E8492" t="str">
        <f>VLOOKUP(D8492,Abbrev!$A$6:$B$67,2,FALSE)</f>
        <v>Squid</v>
      </c>
      <c r="F8492" t="str">
        <f t="shared" si="396"/>
        <v/>
      </c>
      <c r="G8492">
        <v>1984</v>
      </c>
      <c r="H8492">
        <v>33098.573600000003</v>
      </c>
      <c r="I8492">
        <v>5676.8742636627203</v>
      </c>
      <c r="J8492">
        <v>187896440.63378599</v>
      </c>
      <c r="K8492">
        <f t="shared" si="397"/>
        <v>5.6768742636627199</v>
      </c>
      <c r="L8492">
        <f t="shared" si="398"/>
        <v>187896.44063378635</v>
      </c>
    </row>
    <row r="8493" spans="1:12" x14ac:dyDescent="0.3">
      <c r="A8493" t="s">
        <v>52</v>
      </c>
      <c r="B8493" t="s">
        <v>647</v>
      </c>
      <c r="C8493" t="s">
        <v>642</v>
      </c>
      <c r="D8493" t="s">
        <v>18</v>
      </c>
      <c r="E8493" t="str">
        <f>VLOOKUP(D8493,Abbrev!$A$6:$B$67,2,FALSE)</f>
        <v>Dogfish-S</v>
      </c>
      <c r="F8493" t="str">
        <f t="shared" si="396"/>
        <v/>
      </c>
      <c r="G8493">
        <v>1984</v>
      </c>
      <c r="H8493">
        <v>33098.573600000003</v>
      </c>
      <c r="I8493">
        <v>1236.6849072630901</v>
      </c>
      <c r="J8493">
        <v>40932506.423056699</v>
      </c>
      <c r="K8493">
        <f t="shared" si="397"/>
        <v>1.2366849072630901</v>
      </c>
      <c r="L8493">
        <f t="shared" si="398"/>
        <v>40932.506423056569</v>
      </c>
    </row>
    <row r="8494" spans="1:12" x14ac:dyDescent="0.3">
      <c r="A8494" t="s">
        <v>52</v>
      </c>
      <c r="B8494" t="s">
        <v>647</v>
      </c>
      <c r="C8494" t="s">
        <v>642</v>
      </c>
      <c r="D8494" t="s">
        <v>19</v>
      </c>
      <c r="E8494" t="str">
        <f>VLOOKUP(D8494,Abbrev!$A$6:$B$67,2,FALSE)</f>
        <v>Dogfish-L</v>
      </c>
      <c r="F8494" t="str">
        <f t="shared" si="396"/>
        <v/>
      </c>
      <c r="G8494">
        <v>1984</v>
      </c>
      <c r="H8494">
        <v>33098.573600000003</v>
      </c>
      <c r="I8494">
        <v>5863.8225618394899</v>
      </c>
      <c r="J8494">
        <v>194084162.640385</v>
      </c>
      <c r="K8494">
        <f t="shared" si="397"/>
        <v>5.8638225618394904</v>
      </c>
      <c r="L8494">
        <f t="shared" si="398"/>
        <v>194084.16264038495</v>
      </c>
    </row>
    <row r="8495" spans="1:12" x14ac:dyDescent="0.3">
      <c r="A8495" t="s">
        <v>52</v>
      </c>
      <c r="B8495" t="s">
        <v>647</v>
      </c>
      <c r="C8495" t="s">
        <v>642</v>
      </c>
      <c r="D8495" t="s">
        <v>20</v>
      </c>
      <c r="E8495" t="str">
        <f>VLOOKUP(D8495,Abbrev!$A$6:$B$67,2,FALSE)</f>
        <v>Hake-S</v>
      </c>
      <c r="F8495" t="str">
        <f t="shared" si="396"/>
        <v/>
      </c>
      <c r="G8495">
        <v>1984</v>
      </c>
      <c r="H8495">
        <v>33098.573600000003</v>
      </c>
      <c r="I8495">
        <v>872.04940437808295</v>
      </c>
      <c r="J8495">
        <v>28863591.393644199</v>
      </c>
      <c r="K8495">
        <f t="shared" si="397"/>
        <v>0.87204940437808298</v>
      </c>
      <c r="L8495">
        <f t="shared" si="398"/>
        <v>28863.591393644143</v>
      </c>
    </row>
    <row r="8496" spans="1:12" x14ac:dyDescent="0.3">
      <c r="A8496" t="s">
        <v>52</v>
      </c>
      <c r="B8496" t="s">
        <v>647</v>
      </c>
      <c r="C8496" t="s">
        <v>642</v>
      </c>
      <c r="D8496" t="s">
        <v>21</v>
      </c>
      <c r="E8496" t="str">
        <f>VLOOKUP(D8496,Abbrev!$A$6:$B$67,2,FALSE)</f>
        <v>Hake-L</v>
      </c>
      <c r="F8496" t="str">
        <f t="shared" si="396"/>
        <v/>
      </c>
      <c r="G8496">
        <v>1984</v>
      </c>
      <c r="H8496">
        <v>33098.573600000003</v>
      </c>
      <c r="I8496">
        <v>195.70304490255501</v>
      </c>
      <c r="J8496">
        <v>6477491.6354513196</v>
      </c>
      <c r="K8496">
        <f t="shared" si="397"/>
        <v>0.195703044902555</v>
      </c>
      <c r="L8496">
        <f t="shared" si="398"/>
        <v>6477.4916354513216</v>
      </c>
    </row>
    <row r="8497" spans="1:12" x14ac:dyDescent="0.3">
      <c r="A8497" t="s">
        <v>52</v>
      </c>
      <c r="B8497" t="s">
        <v>647</v>
      </c>
      <c r="C8497" t="s">
        <v>642</v>
      </c>
      <c r="D8497" t="s">
        <v>29</v>
      </c>
      <c r="E8497" t="str">
        <f>VLOOKUP(D8497,Abbrev!$A$6:$B$67,2,FALSE)</f>
        <v>Sflound-L</v>
      </c>
      <c r="F8497" t="str">
        <f t="shared" si="396"/>
        <v/>
      </c>
      <c r="G8497">
        <v>1984</v>
      </c>
      <c r="H8497">
        <v>33098.573600000003</v>
      </c>
      <c r="I8497">
        <v>45.824865743864997</v>
      </c>
      <c r="J8497">
        <v>1516737.69153343</v>
      </c>
      <c r="K8497">
        <f t="shared" si="397"/>
        <v>4.5824865743864997E-2</v>
      </c>
      <c r="L8497">
        <f t="shared" si="398"/>
        <v>1516.7376915334346</v>
      </c>
    </row>
    <row r="8498" spans="1:12" x14ac:dyDescent="0.3">
      <c r="A8498" t="s">
        <v>52</v>
      </c>
      <c r="B8498" t="s">
        <v>647</v>
      </c>
      <c r="C8498" t="s">
        <v>642</v>
      </c>
      <c r="D8498" t="s">
        <v>24</v>
      </c>
      <c r="E8498" t="str">
        <f>VLOOKUP(D8498,Abbrev!$A$6:$B$67,2,FALSE)</f>
        <v>Yflound-S</v>
      </c>
      <c r="F8498" t="str">
        <f t="shared" si="396"/>
        <v/>
      </c>
      <c r="G8498">
        <v>1984</v>
      </c>
      <c r="H8498">
        <v>33098.573600000003</v>
      </c>
      <c r="I8498">
        <v>0.19071880743874201</v>
      </c>
      <c r="J8498">
        <v>6312.5204849154297</v>
      </c>
      <c r="K8498">
        <f t="shared" si="397"/>
        <v>1.9071880743874199E-4</v>
      </c>
      <c r="L8498">
        <f t="shared" si="398"/>
        <v>6.3125204849154297</v>
      </c>
    </row>
    <row r="8499" spans="1:12" x14ac:dyDescent="0.3">
      <c r="A8499" t="s">
        <v>52</v>
      </c>
      <c r="B8499" t="s">
        <v>647</v>
      </c>
      <c r="C8499" t="s">
        <v>642</v>
      </c>
      <c r="D8499" t="s">
        <v>25</v>
      </c>
      <c r="E8499" t="str">
        <f>VLOOKUP(D8499,Abbrev!$A$6:$B$67,2,FALSE)</f>
        <v>Yflound-L</v>
      </c>
      <c r="F8499" t="str">
        <f t="shared" si="396"/>
        <v/>
      </c>
      <c r="G8499">
        <v>1984</v>
      </c>
      <c r="H8499">
        <v>33098.573600000003</v>
      </c>
      <c r="I8499">
        <v>85.440284048573602</v>
      </c>
      <c r="J8499">
        <v>2827951.5299866199</v>
      </c>
      <c r="K8499">
        <f t="shared" si="397"/>
        <v>8.5440284048573609E-2</v>
      </c>
      <c r="L8499">
        <f t="shared" si="398"/>
        <v>2827.9515299866198</v>
      </c>
    </row>
    <row r="8500" spans="1:12" x14ac:dyDescent="0.3">
      <c r="A8500" t="s">
        <v>52</v>
      </c>
      <c r="B8500" t="s">
        <v>647</v>
      </c>
      <c r="C8500" t="s">
        <v>642</v>
      </c>
      <c r="D8500" t="s">
        <v>7</v>
      </c>
      <c r="E8500" t="str">
        <f>VLOOKUP(D8500,Abbrev!$A$6:$B$67,2,FALSE)</f>
        <v>Alosines</v>
      </c>
      <c r="F8500" t="str">
        <f t="shared" si="396"/>
        <v/>
      </c>
      <c r="G8500">
        <v>1985</v>
      </c>
      <c r="H8500">
        <v>33098.573600000003</v>
      </c>
      <c r="I8500">
        <v>39.135106253874298</v>
      </c>
      <c r="J8500">
        <v>1295316.1946876801</v>
      </c>
      <c r="K8500">
        <f t="shared" si="397"/>
        <v>3.9135106253874299E-2</v>
      </c>
      <c r="L8500">
        <f t="shared" si="398"/>
        <v>1295.3161946876789</v>
      </c>
    </row>
    <row r="8501" spans="1:12" x14ac:dyDescent="0.3">
      <c r="A8501" t="s">
        <v>52</v>
      </c>
      <c r="B8501" t="s">
        <v>647</v>
      </c>
      <c r="C8501" t="s">
        <v>642</v>
      </c>
      <c r="D8501" t="s">
        <v>8</v>
      </c>
      <c r="E8501" t="str">
        <f>VLOOKUP(D8501,Abbrev!$A$6:$B$67,2,FALSE)</f>
        <v>Herring</v>
      </c>
      <c r="F8501" t="str">
        <f t="shared" si="396"/>
        <v/>
      </c>
      <c r="G8501">
        <v>1985</v>
      </c>
      <c r="H8501">
        <v>33098.573600000003</v>
      </c>
      <c r="I8501">
        <v>29.382556131260799</v>
      </c>
      <c r="J8501">
        <v>972520.69666666701</v>
      </c>
      <c r="K8501">
        <f t="shared" si="397"/>
        <v>2.9382556131260798E-2</v>
      </c>
      <c r="L8501">
        <f t="shared" si="398"/>
        <v>972.52069666666694</v>
      </c>
    </row>
    <row r="8502" spans="1:12" x14ac:dyDescent="0.3">
      <c r="A8502" t="s">
        <v>52</v>
      </c>
      <c r="B8502" t="s">
        <v>647</v>
      </c>
      <c r="C8502" t="s">
        <v>642</v>
      </c>
      <c r="D8502" t="s">
        <v>9</v>
      </c>
      <c r="E8502" t="str">
        <f>VLOOKUP(D8502,Abbrev!$A$6:$B$67,2,FALSE)</f>
        <v>Mack</v>
      </c>
      <c r="F8502" t="str">
        <f t="shared" si="396"/>
        <v/>
      </c>
      <c r="G8502">
        <v>1985</v>
      </c>
      <c r="H8502">
        <v>33098.573600000003</v>
      </c>
      <c r="I8502">
        <v>354.16928861968103</v>
      </c>
      <c r="J8502">
        <v>11722498.2662382</v>
      </c>
      <c r="K8502">
        <f t="shared" si="397"/>
        <v>0.354169288619681</v>
      </c>
      <c r="L8502">
        <f t="shared" si="398"/>
        <v>11722.498266238155</v>
      </c>
    </row>
    <row r="8503" spans="1:12" x14ac:dyDescent="0.3">
      <c r="A8503" t="s">
        <v>52</v>
      </c>
      <c r="B8503" t="s">
        <v>647</v>
      </c>
      <c r="C8503" t="s">
        <v>642</v>
      </c>
      <c r="D8503" t="s">
        <v>10</v>
      </c>
      <c r="E8503" t="str">
        <f>VLOOKUP(D8503,Abbrev!$A$6:$B$67,2,FALSE)</f>
        <v>Butter</v>
      </c>
      <c r="F8503" t="str">
        <f t="shared" si="396"/>
        <v/>
      </c>
      <c r="G8503">
        <v>1985</v>
      </c>
      <c r="H8503">
        <v>33098.573600000003</v>
      </c>
      <c r="I8503">
        <v>6653.3526193587004</v>
      </c>
      <c r="J8503">
        <v>220216481.35859701</v>
      </c>
      <c r="K8503">
        <f t="shared" si="397"/>
        <v>6.6533526193587003</v>
      </c>
      <c r="L8503">
        <f t="shared" si="398"/>
        <v>220216.48135859673</v>
      </c>
    </row>
    <row r="8504" spans="1:12" x14ac:dyDescent="0.3">
      <c r="A8504" t="s">
        <v>52</v>
      </c>
      <c r="B8504" t="s">
        <v>647</v>
      </c>
      <c r="C8504" t="s">
        <v>642</v>
      </c>
      <c r="D8504" t="s">
        <v>11</v>
      </c>
      <c r="E8504" t="str">
        <f>VLOOKUP(D8504,Abbrev!$A$6:$B$67,2,FALSE)</f>
        <v>Dbenth-oth</v>
      </c>
      <c r="F8504" t="str">
        <f t="shared" si="396"/>
        <v/>
      </c>
      <c r="G8504">
        <v>1985</v>
      </c>
      <c r="H8504">
        <v>33098.573600000003</v>
      </c>
      <c r="I8504">
        <v>999.18297773380596</v>
      </c>
      <c r="J8504">
        <v>33071531.328389499</v>
      </c>
      <c r="K8504">
        <f t="shared" si="397"/>
        <v>0.99918297773380593</v>
      </c>
      <c r="L8504">
        <f t="shared" si="398"/>
        <v>33071.531328389538</v>
      </c>
    </row>
    <row r="8505" spans="1:12" x14ac:dyDescent="0.3">
      <c r="A8505" t="s">
        <v>52</v>
      </c>
      <c r="B8505" t="s">
        <v>647</v>
      </c>
      <c r="C8505" t="s">
        <v>642</v>
      </c>
      <c r="D8505" t="s">
        <v>33</v>
      </c>
      <c r="E8505" t="str">
        <f>VLOOKUP(D8505,Abbrev!$A$6:$B$67,2,FALSE)</f>
        <v>Domni-oth</v>
      </c>
      <c r="F8505" t="str">
        <f t="shared" si="396"/>
        <v/>
      </c>
      <c r="G8505">
        <v>1985</v>
      </c>
      <c r="H8505">
        <v>33098.573600000003</v>
      </c>
      <c r="I8505">
        <v>10.566063529704801</v>
      </c>
      <c r="J8505">
        <v>349721.63140020898</v>
      </c>
      <c r="K8505">
        <f t="shared" si="397"/>
        <v>1.0566063529704801E-2</v>
      </c>
      <c r="L8505">
        <f t="shared" si="398"/>
        <v>349.72163140021019</v>
      </c>
    </row>
    <row r="8506" spans="1:12" x14ac:dyDescent="0.3">
      <c r="A8506" t="s">
        <v>52</v>
      </c>
      <c r="B8506" t="s">
        <v>647</v>
      </c>
      <c r="C8506" t="s">
        <v>642</v>
      </c>
      <c r="D8506" t="s">
        <v>12</v>
      </c>
      <c r="E8506" t="str">
        <f>VLOOKUP(D8506,Abbrev!$A$6:$B$67,2,FALSE)</f>
        <v>Dpisc-oth</v>
      </c>
      <c r="F8506" t="str">
        <f t="shared" si="396"/>
        <v/>
      </c>
      <c r="G8506">
        <v>1985</v>
      </c>
      <c r="H8506">
        <v>33098.573600000003</v>
      </c>
      <c r="I8506">
        <v>293.888359413084</v>
      </c>
      <c r="J8506">
        <v>9727285.4942172207</v>
      </c>
      <c r="K8506">
        <f t="shared" si="397"/>
        <v>0.293888359413084</v>
      </c>
      <c r="L8506">
        <f t="shared" si="398"/>
        <v>9727.2854942172144</v>
      </c>
    </row>
    <row r="8507" spans="1:12" x14ac:dyDescent="0.3">
      <c r="A8507" t="s">
        <v>52</v>
      </c>
      <c r="B8507" t="s">
        <v>647</v>
      </c>
      <c r="C8507" t="s">
        <v>642</v>
      </c>
      <c r="D8507" t="s">
        <v>13</v>
      </c>
      <c r="E8507" t="str">
        <f>VLOOKUP(D8507,Abbrev!$A$6:$B$67,2,FALSE)</f>
        <v>Haddock</v>
      </c>
      <c r="F8507" t="str">
        <f t="shared" si="396"/>
        <v/>
      </c>
      <c r="G8507">
        <v>1985</v>
      </c>
      <c r="H8507">
        <v>33098.573600000003</v>
      </c>
      <c r="I8507">
        <v>79.2044030240437</v>
      </c>
      <c r="J8507">
        <v>2621552.7629353702</v>
      </c>
      <c r="K8507">
        <f t="shared" si="397"/>
        <v>7.9204403024043704E-2</v>
      </c>
      <c r="L8507">
        <f t="shared" si="398"/>
        <v>2621.5527629353733</v>
      </c>
    </row>
    <row r="8508" spans="1:12" x14ac:dyDescent="0.3">
      <c r="A8508" t="s">
        <v>52</v>
      </c>
      <c r="B8508" t="s">
        <v>647</v>
      </c>
      <c r="C8508" t="s">
        <v>642</v>
      </c>
      <c r="D8508" t="s">
        <v>27</v>
      </c>
      <c r="E8508" t="str">
        <f>VLOOKUP(D8508,Abbrev!$A$6:$B$67,2,FALSE)</f>
        <v>MedPel</v>
      </c>
      <c r="F8508" t="str">
        <f t="shared" si="396"/>
        <v/>
      </c>
      <c r="G8508">
        <v>1985</v>
      </c>
      <c r="H8508">
        <v>33098.573600000003</v>
      </c>
      <c r="I8508">
        <v>5.5438615428900402</v>
      </c>
      <c r="J8508">
        <v>183493.90930555601</v>
      </c>
      <c r="K8508">
        <f t="shared" si="397"/>
        <v>5.54386154289004E-3</v>
      </c>
      <c r="L8508">
        <f t="shared" si="398"/>
        <v>183.49390930555558</v>
      </c>
    </row>
    <row r="8509" spans="1:12" x14ac:dyDescent="0.3">
      <c r="A8509" t="s">
        <v>52</v>
      </c>
      <c r="B8509" t="s">
        <v>647</v>
      </c>
      <c r="C8509" t="s">
        <v>642</v>
      </c>
      <c r="D8509" t="s">
        <v>14</v>
      </c>
      <c r="E8509" t="str">
        <f>VLOOKUP(D8509,Abbrev!$A$6:$B$67,2,FALSE)</f>
        <v>Mesopel</v>
      </c>
      <c r="F8509" t="str">
        <f t="shared" si="396"/>
        <v/>
      </c>
      <c r="G8509">
        <v>1985</v>
      </c>
      <c r="H8509">
        <v>33098.573600000003</v>
      </c>
      <c r="I8509">
        <v>8.5298009237452206</v>
      </c>
      <c r="J8509">
        <v>282324.24366792903</v>
      </c>
      <c r="K8509">
        <f t="shared" si="397"/>
        <v>8.5298009237452198E-3</v>
      </c>
      <c r="L8509">
        <f t="shared" si="398"/>
        <v>282.32424366792918</v>
      </c>
    </row>
    <row r="8510" spans="1:12" x14ac:dyDescent="0.3">
      <c r="A8510" t="s">
        <v>52</v>
      </c>
      <c r="B8510" t="s">
        <v>647</v>
      </c>
      <c r="C8510" t="s">
        <v>642</v>
      </c>
      <c r="D8510" t="s">
        <v>15</v>
      </c>
      <c r="E8510" t="str">
        <f>VLOOKUP(D8510,Abbrev!$A$6:$B$67,2,FALSE)</f>
        <v>Skate</v>
      </c>
      <c r="F8510" t="str">
        <f t="shared" si="396"/>
        <v/>
      </c>
      <c r="G8510">
        <v>1985</v>
      </c>
      <c r="H8510">
        <v>33098.573600000003</v>
      </c>
      <c r="I8510">
        <v>699.59556447155899</v>
      </c>
      <c r="J8510">
        <v>23155615.280895401</v>
      </c>
      <c r="K8510">
        <f t="shared" si="397"/>
        <v>0.69959556447155902</v>
      </c>
      <c r="L8510">
        <f t="shared" si="398"/>
        <v>23155.615280895443</v>
      </c>
    </row>
    <row r="8511" spans="1:12" x14ac:dyDescent="0.3">
      <c r="A8511" t="s">
        <v>52</v>
      </c>
      <c r="B8511" t="s">
        <v>647</v>
      </c>
      <c r="C8511" t="s">
        <v>642</v>
      </c>
      <c r="D8511" t="s">
        <v>16</v>
      </c>
      <c r="E8511" t="str">
        <f>VLOOKUP(D8511,Abbrev!$A$6:$B$67,2,FALSE)</f>
        <v>SmPel</v>
      </c>
      <c r="F8511" t="str">
        <f t="shared" si="396"/>
        <v/>
      </c>
      <c r="G8511">
        <v>1985</v>
      </c>
      <c r="H8511">
        <v>33098.573600000003</v>
      </c>
      <c r="I8511">
        <v>12.9411999984579</v>
      </c>
      <c r="J8511">
        <v>428335.26062128</v>
      </c>
      <c r="K8511">
        <f t="shared" si="397"/>
        <v>1.29411999984579E-2</v>
      </c>
      <c r="L8511">
        <f t="shared" si="398"/>
        <v>428.33526062127874</v>
      </c>
    </row>
    <row r="8512" spans="1:12" x14ac:dyDescent="0.3">
      <c r="A8512" t="s">
        <v>52</v>
      </c>
      <c r="B8512" t="s">
        <v>647</v>
      </c>
      <c r="C8512" t="s">
        <v>642</v>
      </c>
      <c r="D8512" t="s">
        <v>17</v>
      </c>
      <c r="E8512" t="str">
        <f>VLOOKUP(D8512,Abbrev!$A$6:$B$67,2,FALSE)</f>
        <v>Squid</v>
      </c>
      <c r="F8512" t="str">
        <f t="shared" si="396"/>
        <v/>
      </c>
      <c r="G8512">
        <v>1985</v>
      </c>
      <c r="H8512">
        <v>33098.573600000003</v>
      </c>
      <c r="I8512">
        <v>5391.6659903254504</v>
      </c>
      <c r="J8512">
        <v>178456453.60740399</v>
      </c>
      <c r="K8512">
        <f t="shared" si="397"/>
        <v>5.3916659903254507</v>
      </c>
      <c r="L8512">
        <f t="shared" si="398"/>
        <v>178456.45360740385</v>
      </c>
    </row>
    <row r="8513" spans="1:12" x14ac:dyDescent="0.3">
      <c r="A8513" t="s">
        <v>52</v>
      </c>
      <c r="B8513" t="s">
        <v>647</v>
      </c>
      <c r="C8513" t="s">
        <v>642</v>
      </c>
      <c r="D8513" t="s">
        <v>18</v>
      </c>
      <c r="E8513" t="str">
        <f>VLOOKUP(D8513,Abbrev!$A$6:$B$67,2,FALSE)</f>
        <v>Dogfish-S</v>
      </c>
      <c r="F8513" t="str">
        <f t="shared" si="396"/>
        <v/>
      </c>
      <c r="G8513">
        <v>1985</v>
      </c>
      <c r="H8513">
        <v>33098.573600000003</v>
      </c>
      <c r="I8513">
        <v>2797.3816314691098</v>
      </c>
      <c r="J8513">
        <v>92589341.816468596</v>
      </c>
      <c r="K8513">
        <f t="shared" si="397"/>
        <v>2.79738163146911</v>
      </c>
      <c r="L8513">
        <f t="shared" si="398"/>
        <v>92589.341816468426</v>
      </c>
    </row>
    <row r="8514" spans="1:12" x14ac:dyDescent="0.3">
      <c r="A8514" t="s">
        <v>52</v>
      </c>
      <c r="B8514" t="s">
        <v>647</v>
      </c>
      <c r="C8514" t="s">
        <v>642</v>
      </c>
      <c r="D8514" t="s">
        <v>19</v>
      </c>
      <c r="E8514" t="str">
        <f>VLOOKUP(D8514,Abbrev!$A$6:$B$67,2,FALSE)</f>
        <v>Dogfish-L</v>
      </c>
      <c r="F8514" t="str">
        <f t="shared" si="396"/>
        <v/>
      </c>
      <c r="G8514">
        <v>1985</v>
      </c>
      <c r="H8514">
        <v>33098.573600000003</v>
      </c>
      <c r="I8514">
        <v>67138.695921674604</v>
      </c>
      <c r="J8514">
        <v>2222195068.3715701</v>
      </c>
      <c r="K8514">
        <f t="shared" si="397"/>
        <v>67.138695921674611</v>
      </c>
      <c r="L8514">
        <f t="shared" si="398"/>
        <v>2222195.0683715669</v>
      </c>
    </row>
    <row r="8515" spans="1:12" x14ac:dyDescent="0.3">
      <c r="A8515" t="s">
        <v>52</v>
      </c>
      <c r="B8515" t="s">
        <v>647</v>
      </c>
      <c r="C8515" t="s">
        <v>642</v>
      </c>
      <c r="D8515" t="s">
        <v>20</v>
      </c>
      <c r="E8515" t="str">
        <f>VLOOKUP(D8515,Abbrev!$A$6:$B$67,2,FALSE)</f>
        <v>Hake-S</v>
      </c>
      <c r="F8515" t="str">
        <f t="shared" ref="F8515:F8578" si="399">IF(G8515&lt;=1967,"A",IF(AND(G8515&gt;=1996,G8515&lt;=2000),"B",IF(G8515&gt;=2009,"C","")))</f>
        <v/>
      </c>
      <c r="G8515">
        <v>1985</v>
      </c>
      <c r="H8515">
        <v>33098.573600000003</v>
      </c>
      <c r="I8515">
        <v>2170.8988088982901</v>
      </c>
      <c r="J8515">
        <v>71853654.0044723</v>
      </c>
      <c r="K8515">
        <f t="shared" ref="K8515:K8578" si="400">I8515/1000</f>
        <v>2.1708988088982899</v>
      </c>
      <c r="L8515">
        <f t="shared" ref="L8515:L8578" si="401">K8515*H8515</f>
        <v>71853.654004472395</v>
      </c>
    </row>
    <row r="8516" spans="1:12" x14ac:dyDescent="0.3">
      <c r="A8516" t="s">
        <v>52</v>
      </c>
      <c r="B8516" t="s">
        <v>647</v>
      </c>
      <c r="C8516" t="s">
        <v>642</v>
      </c>
      <c r="D8516" t="s">
        <v>21</v>
      </c>
      <c r="E8516" t="str">
        <f>VLOOKUP(D8516,Abbrev!$A$6:$B$67,2,FALSE)</f>
        <v>Hake-L</v>
      </c>
      <c r="F8516" t="str">
        <f t="shared" si="399"/>
        <v/>
      </c>
      <c r="G8516">
        <v>1985</v>
      </c>
      <c r="H8516">
        <v>33098.573600000003</v>
      </c>
      <c r="I8516">
        <v>323.88642389154597</v>
      </c>
      <c r="J8516">
        <v>10720178.639215101</v>
      </c>
      <c r="K8516">
        <f t="shared" si="400"/>
        <v>0.32388642389154598</v>
      </c>
      <c r="L8516">
        <f t="shared" si="401"/>
        <v>10720.178639215133</v>
      </c>
    </row>
    <row r="8517" spans="1:12" x14ac:dyDescent="0.3">
      <c r="A8517" t="s">
        <v>52</v>
      </c>
      <c r="B8517" t="s">
        <v>647</v>
      </c>
      <c r="C8517" t="s">
        <v>642</v>
      </c>
      <c r="D8517" t="s">
        <v>26</v>
      </c>
      <c r="E8517" t="str">
        <f>VLOOKUP(D8517,Abbrev!$A$6:$B$67,2,FALSE)</f>
        <v>Cod-S</v>
      </c>
      <c r="F8517" t="str">
        <f t="shared" si="399"/>
        <v/>
      </c>
      <c r="G8517">
        <v>1985</v>
      </c>
      <c r="H8517">
        <v>33098.573600000003</v>
      </c>
      <c r="I8517">
        <v>0.25319964898831399</v>
      </c>
      <c r="J8517">
        <v>8380.54721753388</v>
      </c>
      <c r="K8517">
        <f t="shared" si="400"/>
        <v>2.53199648988314E-4</v>
      </c>
      <c r="L8517">
        <f t="shared" si="401"/>
        <v>8.3805472175338771</v>
      </c>
    </row>
    <row r="8518" spans="1:12" x14ac:dyDescent="0.3">
      <c r="A8518" t="s">
        <v>52</v>
      </c>
      <c r="B8518" t="s">
        <v>647</v>
      </c>
      <c r="C8518" t="s">
        <v>642</v>
      </c>
      <c r="D8518" t="s">
        <v>22</v>
      </c>
      <c r="E8518" t="str">
        <f>VLOOKUP(D8518,Abbrev!$A$6:$B$67,2,FALSE)</f>
        <v>Cod-M</v>
      </c>
      <c r="F8518" t="str">
        <f t="shared" si="399"/>
        <v/>
      </c>
      <c r="G8518">
        <v>1985</v>
      </c>
      <c r="H8518">
        <v>33098.573600000003</v>
      </c>
      <c r="I8518">
        <v>12.9954137254241</v>
      </c>
      <c r="J8518">
        <v>430129.65765339899</v>
      </c>
      <c r="K8518">
        <f t="shared" si="400"/>
        <v>1.29954137254241E-2</v>
      </c>
      <c r="L8518">
        <f t="shared" si="401"/>
        <v>430.12965765339982</v>
      </c>
    </row>
    <row r="8519" spans="1:12" x14ac:dyDescent="0.3">
      <c r="A8519" t="s">
        <v>52</v>
      </c>
      <c r="B8519" t="s">
        <v>647</v>
      </c>
      <c r="C8519" t="s">
        <v>642</v>
      </c>
      <c r="D8519" t="s">
        <v>23</v>
      </c>
      <c r="E8519" t="str">
        <f>VLOOKUP(D8519,Abbrev!$A$6:$B$67,2,FALSE)</f>
        <v>Cod-L</v>
      </c>
      <c r="F8519" t="str">
        <f t="shared" si="399"/>
        <v/>
      </c>
      <c r="G8519">
        <v>1985</v>
      </c>
      <c r="H8519">
        <v>33098.573600000003</v>
      </c>
      <c r="I8519">
        <v>117.342246748799</v>
      </c>
      <c r="J8519">
        <v>3883860.9904044899</v>
      </c>
      <c r="K8519">
        <f t="shared" si="400"/>
        <v>0.11734224674879899</v>
      </c>
      <c r="L8519">
        <f t="shared" si="401"/>
        <v>3883.8609904044847</v>
      </c>
    </row>
    <row r="8520" spans="1:12" x14ac:dyDescent="0.3">
      <c r="A8520" t="s">
        <v>52</v>
      </c>
      <c r="B8520" t="s">
        <v>647</v>
      </c>
      <c r="C8520" t="s">
        <v>642</v>
      </c>
      <c r="D8520" t="s">
        <v>43</v>
      </c>
      <c r="E8520" t="str">
        <f>VLOOKUP(D8520,Abbrev!$A$6:$B$67,2,FALSE)</f>
        <v>Sflound-S</v>
      </c>
      <c r="F8520" t="str">
        <f t="shared" si="399"/>
        <v/>
      </c>
      <c r="G8520">
        <v>1985</v>
      </c>
      <c r="H8520">
        <v>33098.573600000003</v>
      </c>
      <c r="I8520">
        <v>0.139181343189652</v>
      </c>
      <c r="J8520">
        <v>4606.7039313095502</v>
      </c>
      <c r="K8520">
        <f t="shared" si="400"/>
        <v>1.3918134318965201E-4</v>
      </c>
      <c r="L8520">
        <f t="shared" si="401"/>
        <v>4.6067039313095561</v>
      </c>
    </row>
    <row r="8521" spans="1:12" x14ac:dyDescent="0.3">
      <c r="A8521" t="s">
        <v>52</v>
      </c>
      <c r="B8521" t="s">
        <v>647</v>
      </c>
      <c r="C8521" t="s">
        <v>642</v>
      </c>
      <c r="D8521" t="s">
        <v>29</v>
      </c>
      <c r="E8521" t="str">
        <f>VLOOKUP(D8521,Abbrev!$A$6:$B$67,2,FALSE)</f>
        <v>Sflound-L</v>
      </c>
      <c r="F8521" t="str">
        <f t="shared" si="399"/>
        <v/>
      </c>
      <c r="G8521">
        <v>1985</v>
      </c>
      <c r="H8521">
        <v>33098.573600000003</v>
      </c>
      <c r="I8521">
        <v>117.411683018834</v>
      </c>
      <c r="J8521">
        <v>3886159.23189876</v>
      </c>
      <c r="K8521">
        <f t="shared" si="400"/>
        <v>0.11741168301883399</v>
      </c>
      <c r="L8521">
        <f t="shared" si="401"/>
        <v>3886.1592318987473</v>
      </c>
    </row>
    <row r="8522" spans="1:12" x14ac:dyDescent="0.3">
      <c r="A8522" t="s">
        <v>52</v>
      </c>
      <c r="B8522" t="s">
        <v>647</v>
      </c>
      <c r="C8522" t="s">
        <v>642</v>
      </c>
      <c r="D8522" t="s">
        <v>24</v>
      </c>
      <c r="E8522" t="str">
        <f>VLOOKUP(D8522,Abbrev!$A$6:$B$67,2,FALSE)</f>
        <v>Yflound-S</v>
      </c>
      <c r="F8522" t="str">
        <f t="shared" si="399"/>
        <v/>
      </c>
      <c r="G8522">
        <v>1985</v>
      </c>
      <c r="H8522">
        <v>33098.573600000003</v>
      </c>
      <c r="I8522">
        <v>0.246056363331218</v>
      </c>
      <c r="J8522">
        <v>8144.1146514666498</v>
      </c>
      <c r="K8522">
        <f t="shared" si="400"/>
        <v>2.4605636333121801E-4</v>
      </c>
      <c r="L8522">
        <f t="shared" si="401"/>
        <v>8.144114651466662</v>
      </c>
    </row>
    <row r="8523" spans="1:12" x14ac:dyDescent="0.3">
      <c r="A8523" t="s">
        <v>52</v>
      </c>
      <c r="B8523" t="s">
        <v>647</v>
      </c>
      <c r="C8523" t="s">
        <v>642</v>
      </c>
      <c r="D8523" t="s">
        <v>25</v>
      </c>
      <c r="E8523" t="str">
        <f>VLOOKUP(D8523,Abbrev!$A$6:$B$67,2,FALSE)</f>
        <v>Yflound-L</v>
      </c>
      <c r="F8523" t="str">
        <f t="shared" si="399"/>
        <v/>
      </c>
      <c r="G8523">
        <v>1985</v>
      </c>
      <c r="H8523">
        <v>33098.573600000003</v>
      </c>
      <c r="I8523">
        <v>25.4349646204262</v>
      </c>
      <c r="J8523">
        <v>841861.04850257398</v>
      </c>
      <c r="K8523">
        <f t="shared" si="400"/>
        <v>2.5434964620426201E-2</v>
      </c>
      <c r="L8523">
        <f t="shared" si="401"/>
        <v>841.86104850257277</v>
      </c>
    </row>
    <row r="8524" spans="1:12" x14ac:dyDescent="0.3">
      <c r="A8524" t="s">
        <v>52</v>
      </c>
      <c r="B8524" t="s">
        <v>647</v>
      </c>
      <c r="C8524" t="s">
        <v>642</v>
      </c>
      <c r="D8524" t="s">
        <v>28</v>
      </c>
      <c r="E8524" t="str">
        <f>VLOOKUP(D8524,Abbrev!$A$6:$B$67,2,FALSE)</f>
        <v>Blue-L</v>
      </c>
      <c r="F8524" t="str">
        <f t="shared" si="399"/>
        <v/>
      </c>
      <c r="G8524">
        <v>1985</v>
      </c>
      <c r="H8524">
        <v>33098.573600000003</v>
      </c>
      <c r="I8524">
        <v>114.11419932285099</v>
      </c>
      <c r="J8524">
        <v>3777017.2250924599</v>
      </c>
      <c r="K8524">
        <f t="shared" si="400"/>
        <v>0.114114199322851</v>
      </c>
      <c r="L8524">
        <f t="shared" si="401"/>
        <v>3777.0172250924543</v>
      </c>
    </row>
    <row r="8525" spans="1:12" x14ac:dyDescent="0.3">
      <c r="A8525" t="s">
        <v>52</v>
      </c>
      <c r="B8525" t="s">
        <v>647</v>
      </c>
      <c r="C8525" t="s">
        <v>642</v>
      </c>
      <c r="D8525" t="s">
        <v>36</v>
      </c>
      <c r="E8525" t="str">
        <f>VLOOKUP(D8525,Abbrev!$A$6:$B$67,2,FALSE)</f>
        <v>Weak-M</v>
      </c>
      <c r="F8525" t="str">
        <f t="shared" si="399"/>
        <v/>
      </c>
      <c r="G8525">
        <v>1985</v>
      </c>
      <c r="H8525">
        <v>33098.573600000003</v>
      </c>
      <c r="I8525">
        <v>0.68148957660967302</v>
      </c>
      <c r="J8525">
        <v>22556.332909048098</v>
      </c>
      <c r="K8525">
        <f t="shared" si="400"/>
        <v>6.8148957660967306E-4</v>
      </c>
      <c r="L8525">
        <f t="shared" si="401"/>
        <v>22.556332909048106</v>
      </c>
    </row>
    <row r="8526" spans="1:12" x14ac:dyDescent="0.3">
      <c r="A8526" t="s">
        <v>52</v>
      </c>
      <c r="B8526" t="s">
        <v>647</v>
      </c>
      <c r="C8526" t="s">
        <v>642</v>
      </c>
      <c r="D8526" t="s">
        <v>49</v>
      </c>
      <c r="E8526" t="str">
        <f>VLOOKUP(D8526,Abbrev!$A$6:$B$67,2,FALSE)</f>
        <v>Weak-L</v>
      </c>
      <c r="F8526" t="str">
        <f t="shared" si="399"/>
        <v/>
      </c>
      <c r="G8526">
        <v>1985</v>
      </c>
      <c r="H8526">
        <v>33098.573600000003</v>
      </c>
      <c r="I8526">
        <v>5.1132033345754904</v>
      </c>
      <c r="J8526">
        <v>169239.73690121199</v>
      </c>
      <c r="K8526">
        <f t="shared" si="400"/>
        <v>5.1132033345754908E-3</v>
      </c>
      <c r="L8526">
        <f t="shared" si="401"/>
        <v>169.23973690121232</v>
      </c>
    </row>
    <row r="8527" spans="1:12" x14ac:dyDescent="0.3">
      <c r="A8527" t="s">
        <v>52</v>
      </c>
      <c r="B8527" t="s">
        <v>647</v>
      </c>
      <c r="C8527" t="s">
        <v>642</v>
      </c>
      <c r="D8527" t="s">
        <v>7</v>
      </c>
      <c r="E8527" t="str">
        <f>VLOOKUP(D8527,Abbrev!$A$6:$B$67,2,FALSE)</f>
        <v>Alosines</v>
      </c>
      <c r="F8527" t="str">
        <f t="shared" si="399"/>
        <v/>
      </c>
      <c r="G8527">
        <v>1986</v>
      </c>
      <c r="H8527">
        <v>33098.573600000003</v>
      </c>
      <c r="I8527">
        <v>79.540482253605603</v>
      </c>
      <c r="J8527">
        <v>2632676.50605046</v>
      </c>
      <c r="K8527">
        <f t="shared" si="400"/>
        <v>7.9540482253605604E-2</v>
      </c>
      <c r="L8527">
        <f t="shared" si="401"/>
        <v>2632.676506050459</v>
      </c>
    </row>
    <row r="8528" spans="1:12" x14ac:dyDescent="0.3">
      <c r="A8528" t="s">
        <v>52</v>
      </c>
      <c r="B8528" t="s">
        <v>647</v>
      </c>
      <c r="C8528" t="s">
        <v>642</v>
      </c>
      <c r="D8528" t="s">
        <v>8</v>
      </c>
      <c r="E8528" t="str">
        <f>VLOOKUP(D8528,Abbrev!$A$6:$B$67,2,FALSE)</f>
        <v>Herring</v>
      </c>
      <c r="F8528" t="str">
        <f t="shared" si="399"/>
        <v/>
      </c>
      <c r="G8528">
        <v>1986</v>
      </c>
      <c r="H8528">
        <v>33098.573600000003</v>
      </c>
      <c r="I8528">
        <v>17118.472716968899</v>
      </c>
      <c r="J8528">
        <v>566597029.14218795</v>
      </c>
      <c r="K8528">
        <f t="shared" si="400"/>
        <v>17.118472716968899</v>
      </c>
      <c r="L8528">
        <f t="shared" si="401"/>
        <v>566597.02914218709</v>
      </c>
    </row>
    <row r="8529" spans="1:12" x14ac:dyDescent="0.3">
      <c r="A8529" t="s">
        <v>52</v>
      </c>
      <c r="B8529" t="s">
        <v>647</v>
      </c>
      <c r="C8529" t="s">
        <v>642</v>
      </c>
      <c r="D8529" t="s">
        <v>9</v>
      </c>
      <c r="E8529" t="str">
        <f>VLOOKUP(D8529,Abbrev!$A$6:$B$67,2,FALSE)</f>
        <v>Mack</v>
      </c>
      <c r="F8529" t="str">
        <f t="shared" si="399"/>
        <v/>
      </c>
      <c r="G8529">
        <v>1986</v>
      </c>
      <c r="H8529">
        <v>33098.573600000003</v>
      </c>
      <c r="I8529">
        <v>817.04116822543995</v>
      </c>
      <c r="J8529">
        <v>27042897.240739699</v>
      </c>
      <c r="K8529">
        <f t="shared" si="400"/>
        <v>0.81704116822543993</v>
      </c>
      <c r="L8529">
        <f t="shared" si="401"/>
        <v>27042.897240739709</v>
      </c>
    </row>
    <row r="8530" spans="1:12" x14ac:dyDescent="0.3">
      <c r="A8530" t="s">
        <v>52</v>
      </c>
      <c r="B8530" t="s">
        <v>647</v>
      </c>
      <c r="C8530" t="s">
        <v>642</v>
      </c>
      <c r="D8530" t="s">
        <v>10</v>
      </c>
      <c r="E8530" t="str">
        <f>VLOOKUP(D8530,Abbrev!$A$6:$B$67,2,FALSE)</f>
        <v>Butter</v>
      </c>
      <c r="F8530" t="str">
        <f t="shared" si="399"/>
        <v/>
      </c>
      <c r="G8530">
        <v>1986</v>
      </c>
      <c r="H8530">
        <v>33098.573600000003</v>
      </c>
      <c r="I8530">
        <v>4928.5481644622396</v>
      </c>
      <c r="J8530">
        <v>163127914.16259801</v>
      </c>
      <c r="K8530">
        <f t="shared" si="400"/>
        <v>4.9285481644622395</v>
      </c>
      <c r="L8530">
        <f t="shared" si="401"/>
        <v>163127.91416259835</v>
      </c>
    </row>
    <row r="8531" spans="1:12" x14ac:dyDescent="0.3">
      <c r="A8531" t="s">
        <v>52</v>
      </c>
      <c r="B8531" t="s">
        <v>647</v>
      </c>
      <c r="C8531" t="s">
        <v>642</v>
      </c>
      <c r="D8531" t="s">
        <v>11</v>
      </c>
      <c r="E8531" t="str">
        <f>VLOOKUP(D8531,Abbrev!$A$6:$B$67,2,FALSE)</f>
        <v>Dbenth-oth</v>
      </c>
      <c r="F8531" t="str">
        <f t="shared" si="399"/>
        <v/>
      </c>
      <c r="G8531">
        <v>1986</v>
      </c>
      <c r="H8531">
        <v>33098.573600000003</v>
      </c>
      <c r="I8531">
        <v>770.98888911102301</v>
      </c>
      <c r="J8531">
        <v>25518632.491023399</v>
      </c>
      <c r="K8531">
        <f t="shared" si="400"/>
        <v>0.77098888911102303</v>
      </c>
      <c r="L8531">
        <f t="shared" si="401"/>
        <v>25518.632491023436</v>
      </c>
    </row>
    <row r="8532" spans="1:12" x14ac:dyDescent="0.3">
      <c r="A8532" t="s">
        <v>52</v>
      </c>
      <c r="B8532" t="s">
        <v>647</v>
      </c>
      <c r="C8532" t="s">
        <v>642</v>
      </c>
      <c r="D8532" t="s">
        <v>33</v>
      </c>
      <c r="E8532" t="str">
        <f>VLOOKUP(D8532,Abbrev!$A$6:$B$67,2,FALSE)</f>
        <v>Domni-oth</v>
      </c>
      <c r="F8532" t="str">
        <f t="shared" si="399"/>
        <v/>
      </c>
      <c r="G8532">
        <v>1986</v>
      </c>
      <c r="H8532">
        <v>33098.573600000003</v>
      </c>
      <c r="I8532">
        <v>90.338541001982307</v>
      </c>
      <c r="J8532">
        <v>2990076.8482707301</v>
      </c>
      <c r="K8532">
        <f t="shared" si="400"/>
        <v>9.0338541001982312E-2</v>
      </c>
      <c r="L8532">
        <f t="shared" si="401"/>
        <v>2990.0768482707294</v>
      </c>
    </row>
    <row r="8533" spans="1:12" x14ac:dyDescent="0.3">
      <c r="A8533" t="s">
        <v>52</v>
      </c>
      <c r="B8533" t="s">
        <v>647</v>
      </c>
      <c r="C8533" t="s">
        <v>642</v>
      </c>
      <c r="D8533" t="s">
        <v>12</v>
      </c>
      <c r="E8533" t="str">
        <f>VLOOKUP(D8533,Abbrev!$A$6:$B$67,2,FALSE)</f>
        <v>Dpisc-oth</v>
      </c>
      <c r="F8533" t="str">
        <f t="shared" si="399"/>
        <v/>
      </c>
      <c r="G8533">
        <v>1986</v>
      </c>
      <c r="H8533">
        <v>33098.573600000003</v>
      </c>
      <c r="I8533">
        <v>227.79042460482799</v>
      </c>
      <c r="J8533">
        <v>7539538.13415814</v>
      </c>
      <c r="K8533">
        <f t="shared" si="400"/>
        <v>0.22779042460482798</v>
      </c>
      <c r="L8533">
        <f t="shared" si="401"/>
        <v>7539.5381341581506</v>
      </c>
    </row>
    <row r="8534" spans="1:12" x14ac:dyDescent="0.3">
      <c r="A8534" t="s">
        <v>52</v>
      </c>
      <c r="B8534" t="s">
        <v>647</v>
      </c>
      <c r="C8534" t="s">
        <v>642</v>
      </c>
      <c r="D8534" t="s">
        <v>13</v>
      </c>
      <c r="E8534" t="str">
        <f>VLOOKUP(D8534,Abbrev!$A$6:$B$67,2,FALSE)</f>
        <v>Haddock</v>
      </c>
      <c r="F8534" t="str">
        <f t="shared" si="399"/>
        <v/>
      </c>
      <c r="G8534">
        <v>1986</v>
      </c>
      <c r="H8534">
        <v>33098.573600000003</v>
      </c>
      <c r="I8534">
        <v>4.3833901263658497</v>
      </c>
      <c r="J8534">
        <v>145083.96071503399</v>
      </c>
      <c r="K8534">
        <f t="shared" si="400"/>
        <v>4.3833901263658501E-3</v>
      </c>
      <c r="L8534">
        <f t="shared" si="401"/>
        <v>145.08396071503341</v>
      </c>
    </row>
    <row r="8535" spans="1:12" x14ac:dyDescent="0.3">
      <c r="A8535" t="s">
        <v>52</v>
      </c>
      <c r="B8535" t="s">
        <v>647</v>
      </c>
      <c r="C8535" t="s">
        <v>642</v>
      </c>
      <c r="D8535" t="s">
        <v>27</v>
      </c>
      <c r="E8535" t="str">
        <f>VLOOKUP(D8535,Abbrev!$A$6:$B$67,2,FALSE)</f>
        <v>MedPel</v>
      </c>
      <c r="F8535" t="str">
        <f t="shared" si="399"/>
        <v/>
      </c>
      <c r="G8535">
        <v>1986</v>
      </c>
      <c r="H8535">
        <v>33098.573600000003</v>
      </c>
      <c r="I8535">
        <v>25.362092733520399</v>
      </c>
      <c r="J8535">
        <v>839449.09299045103</v>
      </c>
      <c r="K8535">
        <f t="shared" si="400"/>
        <v>2.53620927335204E-2</v>
      </c>
      <c r="L8535">
        <f t="shared" si="401"/>
        <v>839.44909299045025</v>
      </c>
    </row>
    <row r="8536" spans="1:12" x14ac:dyDescent="0.3">
      <c r="A8536" t="s">
        <v>52</v>
      </c>
      <c r="B8536" t="s">
        <v>647</v>
      </c>
      <c r="C8536" t="s">
        <v>642</v>
      </c>
      <c r="D8536" t="s">
        <v>14</v>
      </c>
      <c r="E8536" t="str">
        <f>VLOOKUP(D8536,Abbrev!$A$6:$B$67,2,FALSE)</f>
        <v>Mesopel</v>
      </c>
      <c r="F8536" t="str">
        <f t="shared" si="399"/>
        <v/>
      </c>
      <c r="G8536">
        <v>1986</v>
      </c>
      <c r="H8536">
        <v>33098.573600000003</v>
      </c>
      <c r="I8536">
        <v>2.2101683937823799</v>
      </c>
      <c r="J8536">
        <v>73153.421249999999</v>
      </c>
      <c r="K8536">
        <f t="shared" si="400"/>
        <v>2.2101683937823797E-3</v>
      </c>
      <c r="L8536">
        <f t="shared" si="401"/>
        <v>73.15342124999988</v>
      </c>
    </row>
    <row r="8537" spans="1:12" x14ac:dyDescent="0.3">
      <c r="A8537" t="s">
        <v>52</v>
      </c>
      <c r="B8537" t="s">
        <v>647</v>
      </c>
      <c r="C8537" t="s">
        <v>642</v>
      </c>
      <c r="D8537" t="s">
        <v>15</v>
      </c>
      <c r="E8537" t="str">
        <f>VLOOKUP(D8537,Abbrev!$A$6:$B$67,2,FALSE)</f>
        <v>Skate</v>
      </c>
      <c r="F8537" t="str">
        <f t="shared" si="399"/>
        <v/>
      </c>
      <c r="G8537">
        <v>1986</v>
      </c>
      <c r="H8537">
        <v>33098.573600000003</v>
      </c>
      <c r="I8537">
        <v>428.36845224976997</v>
      </c>
      <c r="J8537">
        <v>14178384.7447071</v>
      </c>
      <c r="K8537">
        <f t="shared" si="400"/>
        <v>0.42836845224976999</v>
      </c>
      <c r="L8537">
        <f t="shared" si="401"/>
        <v>14178.384744707098</v>
      </c>
    </row>
    <row r="8538" spans="1:12" x14ac:dyDescent="0.3">
      <c r="A8538" t="s">
        <v>52</v>
      </c>
      <c r="B8538" t="s">
        <v>647</v>
      </c>
      <c r="C8538" t="s">
        <v>642</v>
      </c>
      <c r="D8538" t="s">
        <v>16</v>
      </c>
      <c r="E8538" t="str">
        <f>VLOOKUP(D8538,Abbrev!$A$6:$B$67,2,FALSE)</f>
        <v>SmPel</v>
      </c>
      <c r="F8538" t="str">
        <f t="shared" si="399"/>
        <v/>
      </c>
      <c r="G8538">
        <v>1986</v>
      </c>
      <c r="H8538">
        <v>33098.573600000003</v>
      </c>
      <c r="I8538">
        <v>169.09809365105099</v>
      </c>
      <c r="J8538">
        <v>5596905.6983289896</v>
      </c>
      <c r="K8538">
        <f t="shared" si="400"/>
        <v>0.169098093651051</v>
      </c>
      <c r="L8538">
        <f t="shared" si="401"/>
        <v>5596.9056983290047</v>
      </c>
    </row>
    <row r="8539" spans="1:12" x14ac:dyDescent="0.3">
      <c r="A8539" t="s">
        <v>52</v>
      </c>
      <c r="B8539" t="s">
        <v>647</v>
      </c>
      <c r="C8539" t="s">
        <v>642</v>
      </c>
      <c r="D8539" t="s">
        <v>17</v>
      </c>
      <c r="E8539" t="str">
        <f>VLOOKUP(D8539,Abbrev!$A$6:$B$67,2,FALSE)</f>
        <v>Squid</v>
      </c>
      <c r="F8539" t="str">
        <f t="shared" si="399"/>
        <v/>
      </c>
      <c r="G8539">
        <v>1986</v>
      </c>
      <c r="H8539">
        <v>33098.573600000003</v>
      </c>
      <c r="I8539">
        <v>3231.7065702762002</v>
      </c>
      <c r="J8539">
        <v>106964877.76989</v>
      </c>
      <c r="K8539">
        <f t="shared" si="400"/>
        <v>3.2317065702762</v>
      </c>
      <c r="L8539">
        <f t="shared" si="401"/>
        <v>106964.87776989039</v>
      </c>
    </row>
    <row r="8540" spans="1:12" x14ac:dyDescent="0.3">
      <c r="A8540" t="s">
        <v>52</v>
      </c>
      <c r="B8540" t="s">
        <v>647</v>
      </c>
      <c r="C8540" t="s">
        <v>642</v>
      </c>
      <c r="D8540" t="s">
        <v>18</v>
      </c>
      <c r="E8540" t="str">
        <f>VLOOKUP(D8540,Abbrev!$A$6:$B$67,2,FALSE)</f>
        <v>Dogfish-S</v>
      </c>
      <c r="F8540" t="str">
        <f t="shared" si="399"/>
        <v/>
      </c>
      <c r="G8540">
        <v>1986</v>
      </c>
      <c r="H8540">
        <v>33098.573600000003</v>
      </c>
      <c r="I8540">
        <v>1142.4368256103701</v>
      </c>
      <c r="J8540">
        <v>37813029.355815202</v>
      </c>
      <c r="K8540">
        <f t="shared" si="400"/>
        <v>1.1424368256103701</v>
      </c>
      <c r="L8540">
        <f t="shared" si="401"/>
        <v>37813.029355815204</v>
      </c>
    </row>
    <row r="8541" spans="1:12" x14ac:dyDescent="0.3">
      <c r="A8541" t="s">
        <v>52</v>
      </c>
      <c r="B8541" t="s">
        <v>647</v>
      </c>
      <c r="C8541" t="s">
        <v>642</v>
      </c>
      <c r="D8541" t="s">
        <v>19</v>
      </c>
      <c r="E8541" t="str">
        <f>VLOOKUP(D8541,Abbrev!$A$6:$B$67,2,FALSE)</f>
        <v>Dogfish-L</v>
      </c>
      <c r="F8541" t="str">
        <f t="shared" si="399"/>
        <v/>
      </c>
      <c r="G8541">
        <v>1986</v>
      </c>
      <c r="H8541">
        <v>33098.573600000003</v>
      </c>
      <c r="I8541">
        <v>9144.6093503786506</v>
      </c>
      <c r="J8541">
        <v>302673525.62675601</v>
      </c>
      <c r="K8541">
        <f t="shared" si="400"/>
        <v>9.1446093503786514</v>
      </c>
      <c r="L8541">
        <f t="shared" si="401"/>
        <v>302673.52562675602</v>
      </c>
    </row>
    <row r="8542" spans="1:12" x14ac:dyDescent="0.3">
      <c r="A8542" t="s">
        <v>52</v>
      </c>
      <c r="B8542" t="s">
        <v>647</v>
      </c>
      <c r="C8542" t="s">
        <v>642</v>
      </c>
      <c r="D8542" t="s">
        <v>20</v>
      </c>
      <c r="E8542" t="str">
        <f>VLOOKUP(D8542,Abbrev!$A$6:$B$67,2,FALSE)</f>
        <v>Hake-S</v>
      </c>
      <c r="F8542" t="str">
        <f t="shared" si="399"/>
        <v/>
      </c>
      <c r="G8542">
        <v>1986</v>
      </c>
      <c r="H8542">
        <v>33098.573600000003</v>
      </c>
      <c r="I8542">
        <v>1142.8399149643601</v>
      </c>
      <c r="J8542">
        <v>37826371.038465597</v>
      </c>
      <c r="K8542">
        <f t="shared" si="400"/>
        <v>1.1428399149643602</v>
      </c>
      <c r="L8542">
        <f t="shared" si="401"/>
        <v>37826.371038465622</v>
      </c>
    </row>
    <row r="8543" spans="1:12" x14ac:dyDescent="0.3">
      <c r="A8543" t="s">
        <v>52</v>
      </c>
      <c r="B8543" t="s">
        <v>647</v>
      </c>
      <c r="C8543" t="s">
        <v>642</v>
      </c>
      <c r="D8543" t="s">
        <v>21</v>
      </c>
      <c r="E8543" t="str">
        <f>VLOOKUP(D8543,Abbrev!$A$6:$B$67,2,FALSE)</f>
        <v>Hake-L</v>
      </c>
      <c r="F8543" t="str">
        <f t="shared" si="399"/>
        <v/>
      </c>
      <c r="G8543">
        <v>1986</v>
      </c>
      <c r="H8543">
        <v>33098.573600000003</v>
      </c>
      <c r="I8543">
        <v>103.0327521105</v>
      </c>
      <c r="J8543">
        <v>3410237.1289399401</v>
      </c>
      <c r="K8543">
        <f t="shared" si="400"/>
        <v>0.1030327521105</v>
      </c>
      <c r="L8543">
        <f t="shared" si="401"/>
        <v>3410.2371289399402</v>
      </c>
    </row>
    <row r="8544" spans="1:12" x14ac:dyDescent="0.3">
      <c r="A8544" t="s">
        <v>52</v>
      </c>
      <c r="B8544" t="s">
        <v>647</v>
      </c>
      <c r="C8544" t="s">
        <v>642</v>
      </c>
      <c r="D8544" t="s">
        <v>26</v>
      </c>
      <c r="E8544" t="str">
        <f>VLOOKUP(D8544,Abbrev!$A$6:$B$67,2,FALSE)</f>
        <v>Cod-S</v>
      </c>
      <c r="F8544" t="str">
        <f t="shared" si="399"/>
        <v/>
      </c>
      <c r="G8544">
        <v>1986</v>
      </c>
      <c r="H8544">
        <v>33098.573600000003</v>
      </c>
      <c r="I8544">
        <v>0.17194478169395</v>
      </c>
      <c r="J8544">
        <v>5691.1270120331301</v>
      </c>
      <c r="K8544">
        <f t="shared" si="400"/>
        <v>1.7194478169395001E-4</v>
      </c>
      <c r="L8544">
        <f t="shared" si="401"/>
        <v>5.6911270120331379</v>
      </c>
    </row>
    <row r="8545" spans="1:12" x14ac:dyDescent="0.3">
      <c r="A8545" t="s">
        <v>52</v>
      </c>
      <c r="B8545" t="s">
        <v>647</v>
      </c>
      <c r="C8545" t="s">
        <v>642</v>
      </c>
      <c r="D8545" t="s">
        <v>22</v>
      </c>
      <c r="E8545" t="str">
        <f>VLOOKUP(D8545,Abbrev!$A$6:$B$67,2,FALSE)</f>
        <v>Cod-M</v>
      </c>
      <c r="F8545" t="str">
        <f t="shared" si="399"/>
        <v/>
      </c>
      <c r="G8545">
        <v>1986</v>
      </c>
      <c r="H8545">
        <v>33098.573600000003</v>
      </c>
      <c r="I8545">
        <v>0.95883710577938197</v>
      </c>
      <c r="J8545">
        <v>31736.140516049902</v>
      </c>
      <c r="K8545">
        <f t="shared" si="400"/>
        <v>9.5883710577938193E-4</v>
      </c>
      <c r="L8545">
        <f t="shared" si="401"/>
        <v>31.736140516049861</v>
      </c>
    </row>
    <row r="8546" spans="1:12" x14ac:dyDescent="0.3">
      <c r="A8546" t="s">
        <v>52</v>
      </c>
      <c r="B8546" t="s">
        <v>647</v>
      </c>
      <c r="C8546" t="s">
        <v>642</v>
      </c>
      <c r="D8546" t="s">
        <v>23</v>
      </c>
      <c r="E8546" t="str">
        <f>VLOOKUP(D8546,Abbrev!$A$6:$B$67,2,FALSE)</f>
        <v>Cod-L</v>
      </c>
      <c r="F8546" t="str">
        <f t="shared" si="399"/>
        <v/>
      </c>
      <c r="G8546">
        <v>1986</v>
      </c>
      <c r="H8546">
        <v>33098.573600000003</v>
      </c>
      <c r="I8546">
        <v>78.559008025357201</v>
      </c>
      <c r="J8546">
        <v>2600191.1090702801</v>
      </c>
      <c r="K8546">
        <f t="shared" si="400"/>
        <v>7.8559008025357202E-2</v>
      </c>
      <c r="L8546">
        <f t="shared" si="401"/>
        <v>2600.1911090702761</v>
      </c>
    </row>
    <row r="8547" spans="1:12" x14ac:dyDescent="0.3">
      <c r="A8547" t="s">
        <v>52</v>
      </c>
      <c r="B8547" t="s">
        <v>647</v>
      </c>
      <c r="C8547" t="s">
        <v>642</v>
      </c>
      <c r="D8547" t="s">
        <v>29</v>
      </c>
      <c r="E8547" t="str">
        <f>VLOOKUP(D8547,Abbrev!$A$6:$B$67,2,FALSE)</f>
        <v>Sflound-L</v>
      </c>
      <c r="F8547" t="str">
        <f t="shared" si="399"/>
        <v/>
      </c>
      <c r="G8547">
        <v>1986</v>
      </c>
      <c r="H8547">
        <v>33098.573600000003</v>
      </c>
      <c r="I8547">
        <v>60.731031458395996</v>
      </c>
      <c r="J8547">
        <v>2010110.5145296401</v>
      </c>
      <c r="K8547">
        <f t="shared" si="400"/>
        <v>6.0731031458396E-2</v>
      </c>
      <c r="L8547">
        <f t="shared" si="401"/>
        <v>2010.1105145296356</v>
      </c>
    </row>
    <row r="8548" spans="1:12" x14ac:dyDescent="0.3">
      <c r="A8548" t="s">
        <v>52</v>
      </c>
      <c r="B8548" t="s">
        <v>647</v>
      </c>
      <c r="C8548" t="s">
        <v>642</v>
      </c>
      <c r="D8548" t="s">
        <v>25</v>
      </c>
      <c r="E8548" t="str">
        <f>VLOOKUP(D8548,Abbrev!$A$6:$B$67,2,FALSE)</f>
        <v>Yflound-L</v>
      </c>
      <c r="F8548" t="str">
        <f t="shared" si="399"/>
        <v/>
      </c>
      <c r="G8548">
        <v>1986</v>
      </c>
      <c r="H8548">
        <v>33098.573600000003</v>
      </c>
      <c r="I8548">
        <v>61.787302690225602</v>
      </c>
      <c r="J8548">
        <v>2045071.5856379101</v>
      </c>
      <c r="K8548">
        <f t="shared" si="400"/>
        <v>6.1787302690225601E-2</v>
      </c>
      <c r="L8548">
        <f t="shared" si="401"/>
        <v>2045.0715856379102</v>
      </c>
    </row>
    <row r="8549" spans="1:12" x14ac:dyDescent="0.3">
      <c r="A8549" t="s">
        <v>52</v>
      </c>
      <c r="B8549" t="s">
        <v>647</v>
      </c>
      <c r="C8549" t="s">
        <v>642</v>
      </c>
      <c r="D8549" t="s">
        <v>28</v>
      </c>
      <c r="E8549" t="str">
        <f>VLOOKUP(D8549,Abbrev!$A$6:$B$67,2,FALSE)</f>
        <v>Blue-L</v>
      </c>
      <c r="F8549" t="str">
        <f t="shared" si="399"/>
        <v/>
      </c>
      <c r="G8549">
        <v>1986</v>
      </c>
      <c r="H8549">
        <v>33098.573600000003</v>
      </c>
      <c r="I8549">
        <v>14.608819174312901</v>
      </c>
      <c r="J8549">
        <v>483531.07665008499</v>
      </c>
      <c r="K8549">
        <f t="shared" si="400"/>
        <v>1.4608819174312901E-2</v>
      </c>
      <c r="L8549">
        <f t="shared" si="401"/>
        <v>483.53107665008685</v>
      </c>
    </row>
    <row r="8550" spans="1:12" x14ac:dyDescent="0.3">
      <c r="A8550" t="s">
        <v>52</v>
      </c>
      <c r="B8550" t="s">
        <v>647</v>
      </c>
      <c r="C8550" t="s">
        <v>642</v>
      </c>
      <c r="D8550" t="s">
        <v>49</v>
      </c>
      <c r="E8550" t="str">
        <f>VLOOKUP(D8550,Abbrev!$A$6:$B$67,2,FALSE)</f>
        <v>Weak-L</v>
      </c>
      <c r="F8550" t="str">
        <f t="shared" si="399"/>
        <v/>
      </c>
      <c r="G8550">
        <v>1986</v>
      </c>
      <c r="H8550">
        <v>33098.573600000003</v>
      </c>
      <c r="I8550">
        <v>6.3212362981129298</v>
      </c>
      <c r="J8550">
        <v>209223.90485608199</v>
      </c>
      <c r="K8550">
        <f t="shared" si="400"/>
        <v>6.3212362981129293E-3</v>
      </c>
      <c r="L8550">
        <f t="shared" si="401"/>
        <v>209.22390485608236</v>
      </c>
    </row>
    <row r="8551" spans="1:12" x14ac:dyDescent="0.3">
      <c r="A8551" t="s">
        <v>52</v>
      </c>
      <c r="B8551" t="s">
        <v>647</v>
      </c>
      <c r="C8551" t="s">
        <v>642</v>
      </c>
      <c r="D8551" t="s">
        <v>7</v>
      </c>
      <c r="E8551" t="str">
        <f>VLOOKUP(D8551,Abbrev!$A$6:$B$67,2,FALSE)</f>
        <v>Alosines</v>
      </c>
      <c r="F8551" t="str">
        <f t="shared" si="399"/>
        <v/>
      </c>
      <c r="G8551">
        <v>1987</v>
      </c>
      <c r="H8551">
        <v>33098.573600000003</v>
      </c>
      <c r="I8551">
        <v>109.58909768717901</v>
      </c>
      <c r="J8551">
        <v>3627242.8155566799</v>
      </c>
      <c r="K8551">
        <f t="shared" si="400"/>
        <v>0.109589097687179</v>
      </c>
      <c r="L8551">
        <f t="shared" si="401"/>
        <v>3627.2428155566845</v>
      </c>
    </row>
    <row r="8552" spans="1:12" x14ac:dyDescent="0.3">
      <c r="A8552" t="s">
        <v>52</v>
      </c>
      <c r="B8552" t="s">
        <v>647</v>
      </c>
      <c r="C8552" t="s">
        <v>642</v>
      </c>
      <c r="D8552" t="s">
        <v>8</v>
      </c>
      <c r="E8552" t="str">
        <f>VLOOKUP(D8552,Abbrev!$A$6:$B$67,2,FALSE)</f>
        <v>Herring</v>
      </c>
      <c r="F8552" t="str">
        <f t="shared" si="399"/>
        <v/>
      </c>
      <c r="G8552">
        <v>1987</v>
      </c>
      <c r="H8552">
        <v>33098.573600000003</v>
      </c>
      <c r="I8552">
        <v>1236.41631199112</v>
      </c>
      <c r="J8552">
        <v>40923616.3026786</v>
      </c>
      <c r="K8552">
        <f t="shared" si="400"/>
        <v>1.23641631199112</v>
      </c>
      <c r="L8552">
        <f t="shared" si="401"/>
        <v>40923.616302678653</v>
      </c>
    </row>
    <row r="8553" spans="1:12" x14ac:dyDescent="0.3">
      <c r="A8553" t="s">
        <v>52</v>
      </c>
      <c r="B8553" t="s">
        <v>647</v>
      </c>
      <c r="C8553" t="s">
        <v>642</v>
      </c>
      <c r="D8553" t="s">
        <v>9</v>
      </c>
      <c r="E8553" t="str">
        <f>VLOOKUP(D8553,Abbrev!$A$6:$B$67,2,FALSE)</f>
        <v>Mack</v>
      </c>
      <c r="F8553" t="str">
        <f t="shared" si="399"/>
        <v/>
      </c>
      <c r="G8553">
        <v>1987</v>
      </c>
      <c r="H8553">
        <v>33098.573600000003</v>
      </c>
      <c r="I8553">
        <v>1465.9596085911201</v>
      </c>
      <c r="J8553">
        <v>48521171.999580197</v>
      </c>
      <c r="K8553">
        <f t="shared" si="400"/>
        <v>1.46595960859112</v>
      </c>
      <c r="L8553">
        <f t="shared" si="401"/>
        <v>48521.17199958038</v>
      </c>
    </row>
    <row r="8554" spans="1:12" x14ac:dyDescent="0.3">
      <c r="A8554" t="s">
        <v>52</v>
      </c>
      <c r="B8554" t="s">
        <v>647</v>
      </c>
      <c r="C8554" t="s">
        <v>642</v>
      </c>
      <c r="D8554" t="s">
        <v>10</v>
      </c>
      <c r="E8554" t="str">
        <f>VLOOKUP(D8554,Abbrev!$A$6:$B$67,2,FALSE)</f>
        <v>Butter</v>
      </c>
      <c r="F8554" t="str">
        <f t="shared" si="399"/>
        <v/>
      </c>
      <c r="G8554">
        <v>1987</v>
      </c>
      <c r="H8554">
        <v>33098.573600000003</v>
      </c>
      <c r="I8554">
        <v>2091.6134974607298</v>
      </c>
      <c r="J8554">
        <v>69229423.288457304</v>
      </c>
      <c r="K8554">
        <f t="shared" si="400"/>
        <v>2.0916134974607297</v>
      </c>
      <c r="L8554">
        <f t="shared" si="401"/>
        <v>69229.423288457387</v>
      </c>
    </row>
    <row r="8555" spans="1:12" x14ac:dyDescent="0.3">
      <c r="A8555" t="s">
        <v>52</v>
      </c>
      <c r="B8555" t="s">
        <v>647</v>
      </c>
      <c r="C8555" t="s">
        <v>642</v>
      </c>
      <c r="D8555" t="s">
        <v>11</v>
      </c>
      <c r="E8555" t="str">
        <f>VLOOKUP(D8555,Abbrev!$A$6:$B$67,2,FALSE)</f>
        <v>Dbenth-oth</v>
      </c>
      <c r="F8555" t="str">
        <f t="shared" si="399"/>
        <v/>
      </c>
      <c r="G8555">
        <v>1987</v>
      </c>
      <c r="H8555">
        <v>33098.573600000003</v>
      </c>
      <c r="I8555">
        <v>904.81000272875895</v>
      </c>
      <c r="J8555">
        <v>29947920.469333999</v>
      </c>
      <c r="K8555">
        <f t="shared" si="400"/>
        <v>0.904810002728759</v>
      </c>
      <c r="L8555">
        <f t="shared" si="401"/>
        <v>29947.920469334033</v>
      </c>
    </row>
    <row r="8556" spans="1:12" x14ac:dyDescent="0.3">
      <c r="A8556" t="s">
        <v>52</v>
      </c>
      <c r="B8556" t="s">
        <v>647</v>
      </c>
      <c r="C8556" t="s">
        <v>642</v>
      </c>
      <c r="D8556" t="s">
        <v>33</v>
      </c>
      <c r="E8556" t="str">
        <f>VLOOKUP(D8556,Abbrev!$A$6:$B$67,2,FALSE)</f>
        <v>Domni-oth</v>
      </c>
      <c r="F8556" t="str">
        <f t="shared" si="399"/>
        <v/>
      </c>
      <c r="G8556">
        <v>1987</v>
      </c>
      <c r="H8556">
        <v>33098.573600000003</v>
      </c>
      <c r="I8556">
        <v>11.2433123895738</v>
      </c>
      <c r="J8556">
        <v>372137.60263410001</v>
      </c>
      <c r="K8556">
        <f t="shared" si="400"/>
        <v>1.12433123895738E-2</v>
      </c>
      <c r="L8556">
        <f t="shared" si="401"/>
        <v>372.13760263410035</v>
      </c>
    </row>
    <row r="8557" spans="1:12" x14ac:dyDescent="0.3">
      <c r="A8557" t="s">
        <v>52</v>
      </c>
      <c r="B8557" t="s">
        <v>647</v>
      </c>
      <c r="C8557" t="s">
        <v>642</v>
      </c>
      <c r="D8557" t="s">
        <v>12</v>
      </c>
      <c r="E8557" t="str">
        <f>VLOOKUP(D8557,Abbrev!$A$6:$B$67,2,FALSE)</f>
        <v>Dpisc-oth</v>
      </c>
      <c r="F8557" t="str">
        <f t="shared" si="399"/>
        <v/>
      </c>
      <c r="G8557">
        <v>1987</v>
      </c>
      <c r="H8557">
        <v>33098.573600000003</v>
      </c>
      <c r="I8557">
        <v>68.853742227902103</v>
      </c>
      <c r="J8557">
        <v>2278960.6547656502</v>
      </c>
      <c r="K8557">
        <f t="shared" si="400"/>
        <v>6.8853742227902109E-2</v>
      </c>
      <c r="L8557">
        <f t="shared" si="401"/>
        <v>2278.9606547656463</v>
      </c>
    </row>
    <row r="8558" spans="1:12" x14ac:dyDescent="0.3">
      <c r="A8558" t="s">
        <v>52</v>
      </c>
      <c r="B8558" t="s">
        <v>647</v>
      </c>
      <c r="C8558" t="s">
        <v>642</v>
      </c>
      <c r="D8558" t="s">
        <v>13</v>
      </c>
      <c r="E8558" t="str">
        <f>VLOOKUP(D8558,Abbrev!$A$6:$B$67,2,FALSE)</f>
        <v>Haddock</v>
      </c>
      <c r="F8558" t="str">
        <f t="shared" si="399"/>
        <v/>
      </c>
      <c r="G8558">
        <v>1987</v>
      </c>
      <c r="H8558">
        <v>33098.573600000003</v>
      </c>
      <c r="I8558">
        <v>181.86696846247</v>
      </c>
      <c r="J8558">
        <v>6019537.2410639497</v>
      </c>
      <c r="K8558">
        <f t="shared" si="400"/>
        <v>0.18186696846247</v>
      </c>
      <c r="L8558">
        <f t="shared" si="401"/>
        <v>6019.5372410639429</v>
      </c>
    </row>
    <row r="8559" spans="1:12" x14ac:dyDescent="0.3">
      <c r="A8559" t="s">
        <v>52</v>
      </c>
      <c r="B8559" t="s">
        <v>647</v>
      </c>
      <c r="C8559" t="s">
        <v>642</v>
      </c>
      <c r="D8559" t="s">
        <v>27</v>
      </c>
      <c r="E8559" t="str">
        <f>VLOOKUP(D8559,Abbrev!$A$6:$B$67,2,FALSE)</f>
        <v>MedPel</v>
      </c>
      <c r="F8559" t="str">
        <f t="shared" si="399"/>
        <v/>
      </c>
      <c r="G8559">
        <v>1987</v>
      </c>
      <c r="H8559">
        <v>33098.573600000003</v>
      </c>
      <c r="I8559">
        <v>22.859742686744401</v>
      </c>
      <c r="J8559">
        <v>756624.87579427101</v>
      </c>
      <c r="K8559">
        <f t="shared" si="400"/>
        <v>2.28597426867444E-2</v>
      </c>
      <c r="L8559">
        <f t="shared" si="401"/>
        <v>756.62487579427136</v>
      </c>
    </row>
    <row r="8560" spans="1:12" x14ac:dyDescent="0.3">
      <c r="A8560" t="s">
        <v>52</v>
      </c>
      <c r="B8560" t="s">
        <v>647</v>
      </c>
      <c r="C8560" t="s">
        <v>642</v>
      </c>
      <c r="D8560" t="s">
        <v>14</v>
      </c>
      <c r="E8560" t="str">
        <f>VLOOKUP(D8560,Abbrev!$A$6:$B$67,2,FALSE)</f>
        <v>Mesopel</v>
      </c>
      <c r="F8560" t="str">
        <f t="shared" si="399"/>
        <v/>
      </c>
      <c r="G8560">
        <v>1987</v>
      </c>
      <c r="H8560">
        <v>33098.573600000003</v>
      </c>
      <c r="I8560">
        <v>32.812042198679997</v>
      </c>
      <c r="J8560">
        <v>1086031.79367932</v>
      </c>
      <c r="K8560">
        <f t="shared" si="400"/>
        <v>3.2812042198679996E-2</v>
      </c>
      <c r="L8560">
        <f t="shared" si="401"/>
        <v>1086.0317936793158</v>
      </c>
    </row>
    <row r="8561" spans="1:12" x14ac:dyDescent="0.3">
      <c r="A8561" t="s">
        <v>52</v>
      </c>
      <c r="B8561" t="s">
        <v>647</v>
      </c>
      <c r="C8561" t="s">
        <v>642</v>
      </c>
      <c r="D8561" t="s">
        <v>15</v>
      </c>
      <c r="E8561" t="str">
        <f>VLOOKUP(D8561,Abbrev!$A$6:$B$67,2,FALSE)</f>
        <v>Skate</v>
      </c>
      <c r="F8561" t="str">
        <f t="shared" si="399"/>
        <v/>
      </c>
      <c r="G8561">
        <v>1987</v>
      </c>
      <c r="H8561">
        <v>33098.573600000003</v>
      </c>
      <c r="I8561">
        <v>1468.2372357495799</v>
      </c>
      <c r="J8561">
        <v>48596558.209718101</v>
      </c>
      <c r="K8561">
        <f t="shared" si="400"/>
        <v>1.4682372357495799</v>
      </c>
      <c r="L8561">
        <f t="shared" si="401"/>
        <v>48596.558209718023</v>
      </c>
    </row>
    <row r="8562" spans="1:12" x14ac:dyDescent="0.3">
      <c r="A8562" t="s">
        <v>52</v>
      </c>
      <c r="B8562" t="s">
        <v>647</v>
      </c>
      <c r="C8562" t="s">
        <v>642</v>
      </c>
      <c r="D8562" t="s">
        <v>16</v>
      </c>
      <c r="E8562" t="str">
        <f>VLOOKUP(D8562,Abbrev!$A$6:$B$67,2,FALSE)</f>
        <v>SmPel</v>
      </c>
      <c r="F8562" t="str">
        <f t="shared" si="399"/>
        <v/>
      </c>
      <c r="G8562">
        <v>1987</v>
      </c>
      <c r="H8562">
        <v>33098.573600000003</v>
      </c>
      <c r="I8562">
        <v>0.57387804943868703</v>
      </c>
      <c r="J8562">
        <v>18994.544856770801</v>
      </c>
      <c r="K8562">
        <f t="shared" si="400"/>
        <v>5.7387804943868708E-4</v>
      </c>
      <c r="L8562">
        <f t="shared" si="401"/>
        <v>18.994544856770826</v>
      </c>
    </row>
    <row r="8563" spans="1:12" x14ac:dyDescent="0.3">
      <c r="A8563" t="s">
        <v>52</v>
      </c>
      <c r="B8563" t="s">
        <v>647</v>
      </c>
      <c r="C8563" t="s">
        <v>642</v>
      </c>
      <c r="D8563" t="s">
        <v>17</v>
      </c>
      <c r="E8563" t="str">
        <f>VLOOKUP(D8563,Abbrev!$A$6:$B$67,2,FALSE)</f>
        <v>Squid</v>
      </c>
      <c r="F8563" t="str">
        <f t="shared" si="399"/>
        <v/>
      </c>
      <c r="G8563">
        <v>1987</v>
      </c>
      <c r="H8563">
        <v>33098.573600000003</v>
      </c>
      <c r="I8563">
        <v>2922.1812771146901</v>
      </c>
      <c r="J8563">
        <v>96720032.073122501</v>
      </c>
      <c r="K8563">
        <f t="shared" si="400"/>
        <v>2.92218127711469</v>
      </c>
      <c r="L8563">
        <f t="shared" si="401"/>
        <v>96720.032073122566</v>
      </c>
    </row>
    <row r="8564" spans="1:12" x14ac:dyDescent="0.3">
      <c r="A8564" t="s">
        <v>52</v>
      </c>
      <c r="B8564" t="s">
        <v>647</v>
      </c>
      <c r="C8564" t="s">
        <v>642</v>
      </c>
      <c r="D8564" t="s">
        <v>18</v>
      </c>
      <c r="E8564" t="str">
        <f>VLOOKUP(D8564,Abbrev!$A$6:$B$67,2,FALSE)</f>
        <v>Dogfish-S</v>
      </c>
      <c r="F8564" t="str">
        <f t="shared" si="399"/>
        <v/>
      </c>
      <c r="G8564">
        <v>1987</v>
      </c>
      <c r="H8564">
        <v>33098.573600000003</v>
      </c>
      <c r="I8564">
        <v>1319.3267082186301</v>
      </c>
      <c r="J8564">
        <v>43667832.154420003</v>
      </c>
      <c r="K8564">
        <f t="shared" si="400"/>
        <v>1.3193267082186302</v>
      </c>
      <c r="L8564">
        <f t="shared" si="401"/>
        <v>43667.832154420059</v>
      </c>
    </row>
    <row r="8565" spans="1:12" x14ac:dyDescent="0.3">
      <c r="A8565" t="s">
        <v>52</v>
      </c>
      <c r="B8565" t="s">
        <v>647</v>
      </c>
      <c r="C8565" t="s">
        <v>642</v>
      </c>
      <c r="D8565" t="s">
        <v>19</v>
      </c>
      <c r="E8565" t="str">
        <f>VLOOKUP(D8565,Abbrev!$A$6:$B$67,2,FALSE)</f>
        <v>Dogfish-L</v>
      </c>
      <c r="F8565" t="str">
        <f t="shared" si="399"/>
        <v/>
      </c>
      <c r="G8565">
        <v>1987</v>
      </c>
      <c r="H8565">
        <v>33098.573600000003</v>
      </c>
      <c r="I8565">
        <v>37469.869413665401</v>
      </c>
      <c r="J8565">
        <v>1240199230.57059</v>
      </c>
      <c r="K8565">
        <f t="shared" si="400"/>
        <v>37.4698694136654</v>
      </c>
      <c r="L8565">
        <f t="shared" si="401"/>
        <v>1240199.2305705932</v>
      </c>
    </row>
    <row r="8566" spans="1:12" x14ac:dyDescent="0.3">
      <c r="A8566" t="s">
        <v>52</v>
      </c>
      <c r="B8566" t="s">
        <v>647</v>
      </c>
      <c r="C8566" t="s">
        <v>642</v>
      </c>
      <c r="D8566" t="s">
        <v>20</v>
      </c>
      <c r="E8566" t="str">
        <f>VLOOKUP(D8566,Abbrev!$A$6:$B$67,2,FALSE)</f>
        <v>Hake-S</v>
      </c>
      <c r="F8566" t="str">
        <f t="shared" si="399"/>
        <v/>
      </c>
      <c r="G8566">
        <v>1987</v>
      </c>
      <c r="H8566">
        <v>33098.573600000003</v>
      </c>
      <c r="I8566">
        <v>1654.6001492898999</v>
      </c>
      <c r="J8566">
        <v>54764904.8198428</v>
      </c>
      <c r="K8566">
        <f t="shared" si="400"/>
        <v>1.6546001492898998</v>
      </c>
      <c r="L8566">
        <f t="shared" si="401"/>
        <v>54764.904819842741</v>
      </c>
    </row>
    <row r="8567" spans="1:12" x14ac:dyDescent="0.3">
      <c r="A8567" t="s">
        <v>52</v>
      </c>
      <c r="B8567" t="s">
        <v>647</v>
      </c>
      <c r="C8567" t="s">
        <v>642</v>
      </c>
      <c r="D8567" t="s">
        <v>21</v>
      </c>
      <c r="E8567" t="str">
        <f>VLOOKUP(D8567,Abbrev!$A$6:$B$67,2,FALSE)</f>
        <v>Hake-L</v>
      </c>
      <c r="F8567" t="str">
        <f t="shared" si="399"/>
        <v/>
      </c>
      <c r="G8567">
        <v>1987</v>
      </c>
      <c r="H8567">
        <v>33098.573600000003</v>
      </c>
      <c r="I8567">
        <v>86.120591315068197</v>
      </c>
      <c r="J8567">
        <v>2850468.7301173098</v>
      </c>
      <c r="K8567">
        <f t="shared" si="400"/>
        <v>8.612059131506819E-2</v>
      </c>
      <c r="L8567">
        <f t="shared" si="401"/>
        <v>2850.4687301173058</v>
      </c>
    </row>
    <row r="8568" spans="1:12" x14ac:dyDescent="0.3">
      <c r="A8568" t="s">
        <v>52</v>
      </c>
      <c r="B8568" t="s">
        <v>647</v>
      </c>
      <c r="C8568" t="s">
        <v>642</v>
      </c>
      <c r="D8568" t="s">
        <v>22</v>
      </c>
      <c r="E8568" t="str">
        <f>VLOOKUP(D8568,Abbrev!$A$6:$B$67,2,FALSE)</f>
        <v>Cod-M</v>
      </c>
      <c r="F8568" t="str">
        <f t="shared" si="399"/>
        <v/>
      </c>
      <c r="G8568">
        <v>1987</v>
      </c>
      <c r="H8568">
        <v>33098.573600000003</v>
      </c>
      <c r="I8568">
        <v>36.948810166583002</v>
      </c>
      <c r="J8568">
        <v>1222952.9127310801</v>
      </c>
      <c r="K8568">
        <f t="shared" si="400"/>
        <v>3.6948810166583003E-2</v>
      </c>
      <c r="L8568">
        <f t="shared" si="401"/>
        <v>1222.9529127310759</v>
      </c>
    </row>
    <row r="8569" spans="1:12" x14ac:dyDescent="0.3">
      <c r="A8569" t="s">
        <v>52</v>
      </c>
      <c r="B8569" t="s">
        <v>647</v>
      </c>
      <c r="C8569" t="s">
        <v>642</v>
      </c>
      <c r="D8569" t="s">
        <v>23</v>
      </c>
      <c r="E8569" t="str">
        <f>VLOOKUP(D8569,Abbrev!$A$6:$B$67,2,FALSE)</f>
        <v>Cod-L</v>
      </c>
      <c r="F8569" t="str">
        <f t="shared" si="399"/>
        <v/>
      </c>
      <c r="G8569">
        <v>1987</v>
      </c>
      <c r="H8569">
        <v>33098.573600000003</v>
      </c>
      <c r="I8569">
        <v>111.02556228205501</v>
      </c>
      <c r="J8569">
        <v>3674787.7446739702</v>
      </c>
      <c r="K8569">
        <f t="shared" si="400"/>
        <v>0.11102556228205501</v>
      </c>
      <c r="L8569">
        <f t="shared" si="401"/>
        <v>3674.7877446739822</v>
      </c>
    </row>
    <row r="8570" spans="1:12" x14ac:dyDescent="0.3">
      <c r="A8570" t="s">
        <v>52</v>
      </c>
      <c r="B8570" t="s">
        <v>647</v>
      </c>
      <c r="C8570" t="s">
        <v>642</v>
      </c>
      <c r="D8570" t="s">
        <v>43</v>
      </c>
      <c r="E8570" t="str">
        <f>VLOOKUP(D8570,Abbrev!$A$6:$B$67,2,FALSE)</f>
        <v>Sflound-S</v>
      </c>
      <c r="F8570" t="str">
        <f t="shared" si="399"/>
        <v/>
      </c>
      <c r="G8570">
        <v>1987</v>
      </c>
      <c r="H8570">
        <v>33098.573600000003</v>
      </c>
      <c r="I8570">
        <v>0.861250912541076</v>
      </c>
      <c r="J8570">
        <v>28506.176716808</v>
      </c>
      <c r="K8570">
        <f t="shared" si="400"/>
        <v>8.6125091254107594E-4</v>
      </c>
      <c r="L8570">
        <f t="shared" si="401"/>
        <v>28.506176716807968</v>
      </c>
    </row>
    <row r="8571" spans="1:12" x14ac:dyDescent="0.3">
      <c r="A8571" t="s">
        <v>52</v>
      </c>
      <c r="B8571" t="s">
        <v>647</v>
      </c>
      <c r="C8571" t="s">
        <v>642</v>
      </c>
      <c r="D8571" t="s">
        <v>29</v>
      </c>
      <c r="E8571" t="str">
        <f>VLOOKUP(D8571,Abbrev!$A$6:$B$67,2,FALSE)</f>
        <v>Sflound-L</v>
      </c>
      <c r="F8571" t="str">
        <f t="shared" si="399"/>
        <v/>
      </c>
      <c r="G8571">
        <v>1987</v>
      </c>
      <c r="H8571">
        <v>33098.573600000003</v>
      </c>
      <c r="I8571">
        <v>49.192069849990602</v>
      </c>
      <c r="J8571">
        <v>1628187.3444662599</v>
      </c>
      <c r="K8571">
        <f t="shared" si="400"/>
        <v>4.9192069849990604E-2</v>
      </c>
      <c r="L8571">
        <f t="shared" si="401"/>
        <v>1628.1873444662551</v>
      </c>
    </row>
    <row r="8572" spans="1:12" x14ac:dyDescent="0.3">
      <c r="A8572" t="s">
        <v>52</v>
      </c>
      <c r="B8572" t="s">
        <v>647</v>
      </c>
      <c r="C8572" t="s">
        <v>642</v>
      </c>
      <c r="D8572" t="s">
        <v>24</v>
      </c>
      <c r="E8572" t="str">
        <f>VLOOKUP(D8572,Abbrev!$A$6:$B$67,2,FALSE)</f>
        <v>Yflound-S</v>
      </c>
      <c r="F8572" t="str">
        <f t="shared" si="399"/>
        <v/>
      </c>
      <c r="G8572">
        <v>1987</v>
      </c>
      <c r="H8572">
        <v>33098.573600000003</v>
      </c>
      <c r="I8572">
        <v>0.69626282375487103</v>
      </c>
      <c r="J8572">
        <v>23045.3063169944</v>
      </c>
      <c r="K8572">
        <f t="shared" si="400"/>
        <v>6.9626282375487107E-4</v>
      </c>
      <c r="L8572">
        <f t="shared" si="401"/>
        <v>23.045306316994431</v>
      </c>
    </row>
    <row r="8573" spans="1:12" x14ac:dyDescent="0.3">
      <c r="A8573" t="s">
        <v>52</v>
      </c>
      <c r="B8573" t="s">
        <v>647</v>
      </c>
      <c r="C8573" t="s">
        <v>642</v>
      </c>
      <c r="D8573" t="s">
        <v>25</v>
      </c>
      <c r="E8573" t="str">
        <f>VLOOKUP(D8573,Abbrev!$A$6:$B$67,2,FALSE)</f>
        <v>Yflound-L</v>
      </c>
      <c r="F8573" t="str">
        <f t="shared" si="399"/>
        <v/>
      </c>
      <c r="G8573">
        <v>1987</v>
      </c>
      <c r="H8573">
        <v>33098.573600000003</v>
      </c>
      <c r="I8573">
        <v>25.527876540728901</v>
      </c>
      <c r="J8573">
        <v>844936.30053502996</v>
      </c>
      <c r="K8573">
        <f t="shared" si="400"/>
        <v>2.5527876540728901E-2</v>
      </c>
      <c r="L8573">
        <f t="shared" si="401"/>
        <v>844.93630053502898</v>
      </c>
    </row>
    <row r="8574" spans="1:12" x14ac:dyDescent="0.3">
      <c r="A8574" t="s">
        <v>52</v>
      </c>
      <c r="B8574" t="s">
        <v>647</v>
      </c>
      <c r="C8574" t="s">
        <v>642</v>
      </c>
      <c r="D8574" t="s">
        <v>32</v>
      </c>
      <c r="E8574" t="str">
        <f>VLOOKUP(D8574,Abbrev!$A$6:$B$67,2,FALSE)</f>
        <v>Blue-M</v>
      </c>
      <c r="F8574" t="str">
        <f t="shared" si="399"/>
        <v/>
      </c>
      <c r="G8574">
        <v>1987</v>
      </c>
      <c r="H8574">
        <v>33098.573600000003</v>
      </c>
      <c r="I8574">
        <v>10.029645485500399</v>
      </c>
      <c r="J8574">
        <v>331966.95928374201</v>
      </c>
      <c r="K8574">
        <f t="shared" si="400"/>
        <v>1.0029645485500399E-2</v>
      </c>
      <c r="L8574">
        <f t="shared" si="401"/>
        <v>331.96695928374271</v>
      </c>
    </row>
    <row r="8575" spans="1:12" x14ac:dyDescent="0.3">
      <c r="A8575" t="s">
        <v>52</v>
      </c>
      <c r="B8575" t="s">
        <v>647</v>
      </c>
      <c r="C8575" t="s">
        <v>642</v>
      </c>
      <c r="D8575" t="s">
        <v>28</v>
      </c>
      <c r="E8575" t="str">
        <f>VLOOKUP(D8575,Abbrev!$A$6:$B$67,2,FALSE)</f>
        <v>Blue-L</v>
      </c>
      <c r="F8575" t="str">
        <f t="shared" si="399"/>
        <v/>
      </c>
      <c r="G8575">
        <v>1987</v>
      </c>
      <c r="H8575">
        <v>33098.573600000003</v>
      </c>
      <c r="I8575">
        <v>56.160847450475998</v>
      </c>
      <c r="J8575">
        <v>1858843.9427779501</v>
      </c>
      <c r="K8575">
        <f t="shared" si="400"/>
        <v>5.6160847450475997E-2</v>
      </c>
      <c r="L8575">
        <f t="shared" si="401"/>
        <v>1858.8439427779524</v>
      </c>
    </row>
    <row r="8576" spans="1:12" x14ac:dyDescent="0.3">
      <c r="A8576" t="s">
        <v>52</v>
      </c>
      <c r="B8576" t="s">
        <v>647</v>
      </c>
      <c r="C8576" t="s">
        <v>642</v>
      </c>
      <c r="D8576" t="s">
        <v>7</v>
      </c>
      <c r="E8576" t="str">
        <f>VLOOKUP(D8576,Abbrev!$A$6:$B$67,2,FALSE)</f>
        <v>Alosines</v>
      </c>
      <c r="F8576" t="str">
        <f t="shared" si="399"/>
        <v/>
      </c>
      <c r="G8576">
        <v>1988</v>
      </c>
      <c r="H8576">
        <v>33098.573600000003</v>
      </c>
      <c r="I8576">
        <v>157.20988889402901</v>
      </c>
      <c r="J8576">
        <v>5203423.0782068502</v>
      </c>
      <c r="K8576">
        <f t="shared" si="400"/>
        <v>0.15720988889402901</v>
      </c>
      <c r="L8576">
        <f t="shared" si="401"/>
        <v>5203.4230782068425</v>
      </c>
    </row>
    <row r="8577" spans="1:12" x14ac:dyDescent="0.3">
      <c r="A8577" t="s">
        <v>52</v>
      </c>
      <c r="B8577" t="s">
        <v>647</v>
      </c>
      <c r="C8577" t="s">
        <v>642</v>
      </c>
      <c r="D8577" t="s">
        <v>8</v>
      </c>
      <c r="E8577" t="str">
        <f>VLOOKUP(D8577,Abbrev!$A$6:$B$67,2,FALSE)</f>
        <v>Herring</v>
      </c>
      <c r="F8577" t="str">
        <f t="shared" si="399"/>
        <v/>
      </c>
      <c r="G8577">
        <v>1988</v>
      </c>
      <c r="H8577">
        <v>33098.573600000003</v>
      </c>
      <c r="I8577">
        <v>7647.5205801772299</v>
      </c>
      <c r="J8577">
        <v>253122022.78051099</v>
      </c>
      <c r="K8577">
        <f t="shared" si="400"/>
        <v>7.6475205801772299</v>
      </c>
      <c r="L8577">
        <f t="shared" si="401"/>
        <v>253122.02278051077</v>
      </c>
    </row>
    <row r="8578" spans="1:12" x14ac:dyDescent="0.3">
      <c r="A8578" t="s">
        <v>52</v>
      </c>
      <c r="B8578" t="s">
        <v>647</v>
      </c>
      <c r="C8578" t="s">
        <v>642</v>
      </c>
      <c r="D8578" t="s">
        <v>9</v>
      </c>
      <c r="E8578" t="str">
        <f>VLOOKUP(D8578,Abbrev!$A$6:$B$67,2,FALSE)</f>
        <v>Mack</v>
      </c>
      <c r="F8578" t="str">
        <f t="shared" si="399"/>
        <v/>
      </c>
      <c r="G8578">
        <v>1988</v>
      </c>
      <c r="H8578">
        <v>33098.573600000003</v>
      </c>
      <c r="I8578">
        <v>2264.7366164595201</v>
      </c>
      <c r="J8578">
        <v>74959551.584500298</v>
      </c>
      <c r="K8578">
        <f t="shared" si="400"/>
        <v>2.26473661645952</v>
      </c>
      <c r="L8578">
        <f t="shared" si="401"/>
        <v>74959.551584500397</v>
      </c>
    </row>
    <row r="8579" spans="1:12" x14ac:dyDescent="0.3">
      <c r="A8579" t="s">
        <v>52</v>
      </c>
      <c r="B8579" t="s">
        <v>647</v>
      </c>
      <c r="C8579" t="s">
        <v>642</v>
      </c>
      <c r="D8579" t="s">
        <v>10</v>
      </c>
      <c r="E8579" t="str">
        <f>VLOOKUP(D8579,Abbrev!$A$6:$B$67,2,FALSE)</f>
        <v>Butter</v>
      </c>
      <c r="F8579" t="str">
        <f t="shared" ref="F8579:F8642" si="402">IF(G8579&lt;=1967,"A",IF(AND(G8579&gt;=1996,G8579&lt;=2000),"B",IF(G8579&gt;=2009,"C","")))</f>
        <v/>
      </c>
      <c r="G8579">
        <v>1988</v>
      </c>
      <c r="H8579">
        <v>33098.573600000003</v>
      </c>
      <c r="I8579">
        <v>4594.0320469185099</v>
      </c>
      <c r="J8579">
        <v>152055907.82569101</v>
      </c>
      <c r="K8579">
        <f t="shared" ref="K8579:K8642" si="403">I8579/1000</f>
        <v>4.5940320469185103</v>
      </c>
      <c r="L8579">
        <f t="shared" ref="L8579:L8642" si="404">K8579*H8579</f>
        <v>152055.90782569099</v>
      </c>
    </row>
    <row r="8580" spans="1:12" x14ac:dyDescent="0.3">
      <c r="A8580" t="s">
        <v>52</v>
      </c>
      <c r="B8580" t="s">
        <v>647</v>
      </c>
      <c r="C8580" t="s">
        <v>642</v>
      </c>
      <c r="D8580" t="s">
        <v>11</v>
      </c>
      <c r="E8580" t="str">
        <f>VLOOKUP(D8580,Abbrev!$A$6:$B$67,2,FALSE)</f>
        <v>Dbenth-oth</v>
      </c>
      <c r="F8580" t="str">
        <f t="shared" si="402"/>
        <v/>
      </c>
      <c r="G8580">
        <v>1988</v>
      </c>
      <c r="H8580">
        <v>33098.573600000003</v>
      </c>
      <c r="I8580">
        <v>777.99110998862295</v>
      </c>
      <c r="J8580">
        <v>25750396.014104102</v>
      </c>
      <c r="K8580">
        <f t="shared" si="403"/>
        <v>0.77799110998862298</v>
      </c>
      <c r="L8580">
        <f t="shared" si="404"/>
        <v>25750.396014104135</v>
      </c>
    </row>
    <row r="8581" spans="1:12" x14ac:dyDescent="0.3">
      <c r="A8581" t="s">
        <v>52</v>
      </c>
      <c r="B8581" t="s">
        <v>647</v>
      </c>
      <c r="C8581" t="s">
        <v>642</v>
      </c>
      <c r="D8581" t="s">
        <v>12</v>
      </c>
      <c r="E8581" t="str">
        <f>VLOOKUP(D8581,Abbrev!$A$6:$B$67,2,FALSE)</f>
        <v>Dpisc-oth</v>
      </c>
      <c r="F8581" t="str">
        <f t="shared" si="402"/>
        <v/>
      </c>
      <c r="G8581">
        <v>1988</v>
      </c>
      <c r="H8581">
        <v>33098.573600000003</v>
      </c>
      <c r="I8581">
        <v>192.63307520361499</v>
      </c>
      <c r="J8581">
        <v>6375880.0174211804</v>
      </c>
      <c r="K8581">
        <f t="shared" si="403"/>
        <v>0.192633075203615</v>
      </c>
      <c r="L8581">
        <f t="shared" si="404"/>
        <v>6375.8800174211865</v>
      </c>
    </row>
    <row r="8582" spans="1:12" x14ac:dyDescent="0.3">
      <c r="A8582" t="s">
        <v>52</v>
      </c>
      <c r="B8582" t="s">
        <v>647</v>
      </c>
      <c r="C8582" t="s">
        <v>642</v>
      </c>
      <c r="D8582" t="s">
        <v>13</v>
      </c>
      <c r="E8582" t="str">
        <f>VLOOKUP(D8582,Abbrev!$A$6:$B$67,2,FALSE)</f>
        <v>Haddock</v>
      </c>
      <c r="F8582" t="str">
        <f t="shared" si="402"/>
        <v/>
      </c>
      <c r="G8582">
        <v>1988</v>
      </c>
      <c r="H8582">
        <v>33098.573600000003</v>
      </c>
      <c r="I8582">
        <v>47.983680740242001</v>
      </c>
      <c r="J8582">
        <v>1588191.3885798</v>
      </c>
      <c r="K8582">
        <f t="shared" si="403"/>
        <v>4.7983680740242E-2</v>
      </c>
      <c r="L8582">
        <f t="shared" si="404"/>
        <v>1588.1913885798026</v>
      </c>
    </row>
    <row r="8583" spans="1:12" x14ac:dyDescent="0.3">
      <c r="A8583" t="s">
        <v>52</v>
      </c>
      <c r="B8583" t="s">
        <v>647</v>
      </c>
      <c r="C8583" t="s">
        <v>642</v>
      </c>
      <c r="D8583" t="s">
        <v>27</v>
      </c>
      <c r="E8583" t="str">
        <f>VLOOKUP(D8583,Abbrev!$A$6:$B$67,2,FALSE)</f>
        <v>MedPel</v>
      </c>
      <c r="F8583" t="str">
        <f t="shared" si="402"/>
        <v/>
      </c>
      <c r="G8583">
        <v>1988</v>
      </c>
      <c r="H8583">
        <v>33098.573600000003</v>
      </c>
      <c r="I8583">
        <v>1.05167404289004</v>
      </c>
      <c r="J8583">
        <v>34808.910711805598</v>
      </c>
      <c r="K8583">
        <f t="shared" si="403"/>
        <v>1.0516740428900399E-3</v>
      </c>
      <c r="L8583">
        <f t="shared" si="404"/>
        <v>34.808910711805545</v>
      </c>
    </row>
    <row r="8584" spans="1:12" x14ac:dyDescent="0.3">
      <c r="A8584" t="s">
        <v>52</v>
      </c>
      <c r="B8584" t="s">
        <v>647</v>
      </c>
      <c r="C8584" t="s">
        <v>642</v>
      </c>
      <c r="D8584" t="s">
        <v>14</v>
      </c>
      <c r="E8584" t="str">
        <f>VLOOKUP(D8584,Abbrev!$A$6:$B$67,2,FALSE)</f>
        <v>Mesopel</v>
      </c>
      <c r="F8584" t="str">
        <f t="shared" si="402"/>
        <v/>
      </c>
      <c r="G8584">
        <v>1988</v>
      </c>
      <c r="H8584">
        <v>33098.573600000003</v>
      </c>
      <c r="I8584">
        <v>13.8093358700345</v>
      </c>
      <c r="J8584">
        <v>457069.31966145802</v>
      </c>
      <c r="K8584">
        <f t="shared" si="403"/>
        <v>1.38093358700345E-2</v>
      </c>
      <c r="L8584">
        <f t="shared" si="404"/>
        <v>457.06931966145697</v>
      </c>
    </row>
    <row r="8585" spans="1:12" x14ac:dyDescent="0.3">
      <c r="A8585" t="s">
        <v>52</v>
      </c>
      <c r="B8585" t="s">
        <v>647</v>
      </c>
      <c r="C8585" t="s">
        <v>642</v>
      </c>
      <c r="D8585" t="s">
        <v>15</v>
      </c>
      <c r="E8585" t="str">
        <f>VLOOKUP(D8585,Abbrev!$A$6:$B$67,2,FALSE)</f>
        <v>Skate</v>
      </c>
      <c r="F8585" t="str">
        <f t="shared" si="402"/>
        <v/>
      </c>
      <c r="G8585">
        <v>1988</v>
      </c>
      <c r="H8585">
        <v>33098.573600000003</v>
      </c>
      <c r="I8585">
        <v>1127.07567832413</v>
      </c>
      <c r="J8585">
        <v>37304597.291781001</v>
      </c>
      <c r="K8585">
        <f t="shared" si="403"/>
        <v>1.12707567832413</v>
      </c>
      <c r="L8585">
        <f t="shared" si="404"/>
        <v>37304.597291781145</v>
      </c>
    </row>
    <row r="8586" spans="1:12" x14ac:dyDescent="0.3">
      <c r="A8586" t="s">
        <v>52</v>
      </c>
      <c r="B8586" t="s">
        <v>647</v>
      </c>
      <c r="C8586" t="s">
        <v>642</v>
      </c>
      <c r="D8586" t="s">
        <v>16</v>
      </c>
      <c r="E8586" t="str">
        <f>VLOOKUP(D8586,Abbrev!$A$6:$B$67,2,FALSE)</f>
        <v>SmPel</v>
      </c>
      <c r="F8586" t="str">
        <f t="shared" si="402"/>
        <v/>
      </c>
      <c r="G8586">
        <v>1988</v>
      </c>
      <c r="H8586">
        <v>33098.573600000003</v>
      </c>
      <c r="I8586">
        <v>16.442701426155502</v>
      </c>
      <c r="J8586">
        <v>544229.96333643398</v>
      </c>
      <c r="K8586">
        <f t="shared" si="403"/>
        <v>1.64427014261555E-2</v>
      </c>
      <c r="L8586">
        <f t="shared" si="404"/>
        <v>544.22996333643289</v>
      </c>
    </row>
    <row r="8587" spans="1:12" x14ac:dyDescent="0.3">
      <c r="A8587" t="s">
        <v>52</v>
      </c>
      <c r="B8587" t="s">
        <v>647</v>
      </c>
      <c r="C8587" t="s">
        <v>642</v>
      </c>
      <c r="D8587" t="s">
        <v>17</v>
      </c>
      <c r="E8587" t="str">
        <f>VLOOKUP(D8587,Abbrev!$A$6:$B$67,2,FALSE)</f>
        <v>Squid</v>
      </c>
      <c r="F8587" t="str">
        <f t="shared" si="402"/>
        <v/>
      </c>
      <c r="G8587">
        <v>1988</v>
      </c>
      <c r="H8587">
        <v>33098.573600000003</v>
      </c>
      <c r="I8587">
        <v>3995.6587905563802</v>
      </c>
      <c r="J8587">
        <v>132250606.559717</v>
      </c>
      <c r="K8587">
        <f t="shared" si="403"/>
        <v>3.9956587905563801</v>
      </c>
      <c r="L8587">
        <f t="shared" si="404"/>
        <v>132250.60655971736</v>
      </c>
    </row>
    <row r="8588" spans="1:12" x14ac:dyDescent="0.3">
      <c r="A8588" t="s">
        <v>52</v>
      </c>
      <c r="B8588" t="s">
        <v>647</v>
      </c>
      <c r="C8588" t="s">
        <v>642</v>
      </c>
      <c r="D8588" t="s">
        <v>18</v>
      </c>
      <c r="E8588" t="str">
        <f>VLOOKUP(D8588,Abbrev!$A$6:$B$67,2,FALSE)</f>
        <v>Dogfish-S</v>
      </c>
      <c r="F8588" t="str">
        <f t="shared" si="402"/>
        <v/>
      </c>
      <c r="G8588">
        <v>1988</v>
      </c>
      <c r="H8588">
        <v>33098.573600000003</v>
      </c>
      <c r="I8588">
        <v>3236.1007351928301</v>
      </c>
      <c r="J8588">
        <v>107110318.36079399</v>
      </c>
      <c r="K8588">
        <f t="shared" si="403"/>
        <v>3.2361007351928301</v>
      </c>
      <c r="L8588">
        <f t="shared" si="404"/>
        <v>107110.31836079402</v>
      </c>
    </row>
    <row r="8589" spans="1:12" x14ac:dyDescent="0.3">
      <c r="A8589" t="s">
        <v>52</v>
      </c>
      <c r="B8589" t="s">
        <v>647</v>
      </c>
      <c r="C8589" t="s">
        <v>642</v>
      </c>
      <c r="D8589" t="s">
        <v>19</v>
      </c>
      <c r="E8589" t="str">
        <f>VLOOKUP(D8589,Abbrev!$A$6:$B$67,2,FALSE)</f>
        <v>Dogfish-L</v>
      </c>
      <c r="F8589" t="str">
        <f t="shared" si="402"/>
        <v/>
      </c>
      <c r="G8589">
        <v>1988</v>
      </c>
      <c r="H8589">
        <v>33098.573600000003</v>
      </c>
      <c r="I8589">
        <v>61728.2033374483</v>
      </c>
      <c r="J8589">
        <v>2043115481.3603001</v>
      </c>
      <c r="K8589">
        <f t="shared" si="403"/>
        <v>61.728203337448299</v>
      </c>
      <c r="L8589">
        <f t="shared" si="404"/>
        <v>2043115.4813602983</v>
      </c>
    </row>
    <row r="8590" spans="1:12" x14ac:dyDescent="0.3">
      <c r="A8590" t="s">
        <v>52</v>
      </c>
      <c r="B8590" t="s">
        <v>647</v>
      </c>
      <c r="C8590" t="s">
        <v>642</v>
      </c>
      <c r="D8590" t="s">
        <v>20</v>
      </c>
      <c r="E8590" t="str">
        <f>VLOOKUP(D8590,Abbrev!$A$6:$B$67,2,FALSE)</f>
        <v>Hake-S</v>
      </c>
      <c r="F8590" t="str">
        <f t="shared" si="402"/>
        <v/>
      </c>
      <c r="G8590">
        <v>1988</v>
      </c>
      <c r="H8590">
        <v>33098.573600000003</v>
      </c>
      <c r="I8590">
        <v>1200.61019098832</v>
      </c>
      <c r="J8590">
        <v>39738484.771337003</v>
      </c>
      <c r="K8590">
        <f t="shared" si="403"/>
        <v>1.20061019098832</v>
      </c>
      <c r="L8590">
        <f t="shared" si="404"/>
        <v>39738.484771336967</v>
      </c>
    </row>
    <row r="8591" spans="1:12" x14ac:dyDescent="0.3">
      <c r="A8591" t="s">
        <v>52</v>
      </c>
      <c r="B8591" t="s">
        <v>647</v>
      </c>
      <c r="C8591" t="s">
        <v>642</v>
      </c>
      <c r="D8591" t="s">
        <v>21</v>
      </c>
      <c r="E8591" t="str">
        <f>VLOOKUP(D8591,Abbrev!$A$6:$B$67,2,FALSE)</f>
        <v>Hake-L</v>
      </c>
      <c r="F8591" t="str">
        <f t="shared" si="402"/>
        <v/>
      </c>
      <c r="G8591">
        <v>1988</v>
      </c>
      <c r="H8591">
        <v>33098.573600000003</v>
      </c>
      <c r="I8591">
        <v>26.2128256360092</v>
      </c>
      <c r="J8591">
        <v>867607.13857741805</v>
      </c>
      <c r="K8591">
        <f t="shared" si="403"/>
        <v>2.6212825636009199E-2</v>
      </c>
      <c r="L8591">
        <f t="shared" si="404"/>
        <v>867.60713857741735</v>
      </c>
    </row>
    <row r="8592" spans="1:12" x14ac:dyDescent="0.3">
      <c r="A8592" t="s">
        <v>52</v>
      </c>
      <c r="B8592" t="s">
        <v>647</v>
      </c>
      <c r="C8592" t="s">
        <v>642</v>
      </c>
      <c r="D8592" t="s">
        <v>26</v>
      </c>
      <c r="E8592" t="str">
        <f>VLOOKUP(D8592,Abbrev!$A$6:$B$67,2,FALSE)</f>
        <v>Cod-S</v>
      </c>
      <c r="F8592" t="str">
        <f t="shared" si="402"/>
        <v/>
      </c>
      <c r="G8592">
        <v>1988</v>
      </c>
      <c r="H8592">
        <v>33098.573600000003</v>
      </c>
      <c r="I8592">
        <v>0.144349053225829</v>
      </c>
      <c r="J8592">
        <v>4777.7477622854203</v>
      </c>
      <c r="K8592">
        <f t="shared" si="403"/>
        <v>1.4434905322582899E-4</v>
      </c>
      <c r="L8592">
        <f t="shared" si="404"/>
        <v>4.7777477622854185</v>
      </c>
    </row>
    <row r="8593" spans="1:12" x14ac:dyDescent="0.3">
      <c r="A8593" t="s">
        <v>52</v>
      </c>
      <c r="B8593" t="s">
        <v>647</v>
      </c>
      <c r="C8593" t="s">
        <v>642</v>
      </c>
      <c r="D8593" t="s">
        <v>22</v>
      </c>
      <c r="E8593" t="str">
        <f>VLOOKUP(D8593,Abbrev!$A$6:$B$67,2,FALSE)</f>
        <v>Cod-M</v>
      </c>
      <c r="F8593" t="str">
        <f t="shared" si="402"/>
        <v/>
      </c>
      <c r="G8593">
        <v>1988</v>
      </c>
      <c r="H8593">
        <v>33098.573600000003</v>
      </c>
      <c r="I8593">
        <v>16.697683567656199</v>
      </c>
      <c r="J8593">
        <v>552669.50851357798</v>
      </c>
      <c r="K8593">
        <f t="shared" si="403"/>
        <v>1.6697683567656198E-2</v>
      </c>
      <c r="L8593">
        <f t="shared" si="404"/>
        <v>552.66950851357933</v>
      </c>
    </row>
    <row r="8594" spans="1:12" x14ac:dyDescent="0.3">
      <c r="A8594" t="s">
        <v>52</v>
      </c>
      <c r="B8594" t="s">
        <v>647</v>
      </c>
      <c r="C8594" t="s">
        <v>642</v>
      </c>
      <c r="D8594" t="s">
        <v>23</v>
      </c>
      <c r="E8594" t="str">
        <f>VLOOKUP(D8594,Abbrev!$A$6:$B$67,2,FALSE)</f>
        <v>Cod-L</v>
      </c>
      <c r="F8594" t="str">
        <f t="shared" si="402"/>
        <v/>
      </c>
      <c r="G8594">
        <v>1988</v>
      </c>
      <c r="H8594">
        <v>33098.573600000003</v>
      </c>
      <c r="I8594">
        <v>25.596134729168</v>
      </c>
      <c r="J8594">
        <v>847195.54920888296</v>
      </c>
      <c r="K8594">
        <f t="shared" si="403"/>
        <v>2.5596134729168E-2</v>
      </c>
      <c r="L8594">
        <f t="shared" si="404"/>
        <v>847.19554920888322</v>
      </c>
    </row>
    <row r="8595" spans="1:12" x14ac:dyDescent="0.3">
      <c r="A8595" t="s">
        <v>52</v>
      </c>
      <c r="B8595" t="s">
        <v>647</v>
      </c>
      <c r="C8595" t="s">
        <v>642</v>
      </c>
      <c r="D8595" t="s">
        <v>29</v>
      </c>
      <c r="E8595" t="str">
        <f>VLOOKUP(D8595,Abbrev!$A$6:$B$67,2,FALSE)</f>
        <v>Sflound-L</v>
      </c>
      <c r="F8595" t="str">
        <f t="shared" si="402"/>
        <v/>
      </c>
      <c r="G8595">
        <v>1988</v>
      </c>
      <c r="H8595">
        <v>33098.573600000003</v>
      </c>
      <c r="I8595">
        <v>52.617509609908701</v>
      </c>
      <c r="J8595">
        <v>1741564.5144722699</v>
      </c>
      <c r="K8595">
        <f t="shared" si="403"/>
        <v>5.26175096099087E-2</v>
      </c>
      <c r="L8595">
        <f t="shared" si="404"/>
        <v>1741.5645144722705</v>
      </c>
    </row>
    <row r="8596" spans="1:12" x14ac:dyDescent="0.3">
      <c r="A8596" t="s">
        <v>52</v>
      </c>
      <c r="B8596" t="s">
        <v>647</v>
      </c>
      <c r="C8596" t="s">
        <v>642</v>
      </c>
      <c r="D8596" t="s">
        <v>24</v>
      </c>
      <c r="E8596" t="str">
        <f>VLOOKUP(D8596,Abbrev!$A$6:$B$67,2,FALSE)</f>
        <v>Yflound-S</v>
      </c>
      <c r="F8596" t="str">
        <f t="shared" si="402"/>
        <v/>
      </c>
      <c r="G8596">
        <v>1988</v>
      </c>
      <c r="H8596">
        <v>33098.573600000003</v>
      </c>
      <c r="I8596">
        <v>2.2965893851158201</v>
      </c>
      <c r="J8596">
        <v>76013.832792234796</v>
      </c>
      <c r="K8596">
        <f t="shared" si="403"/>
        <v>2.2965893851158202E-3</v>
      </c>
      <c r="L8596">
        <f t="shared" si="404"/>
        <v>76.013832792234723</v>
      </c>
    </row>
    <row r="8597" spans="1:12" x14ac:dyDescent="0.3">
      <c r="A8597" t="s">
        <v>52</v>
      </c>
      <c r="B8597" t="s">
        <v>647</v>
      </c>
      <c r="C8597" t="s">
        <v>642</v>
      </c>
      <c r="D8597" t="s">
        <v>25</v>
      </c>
      <c r="E8597" t="str">
        <f>VLOOKUP(D8597,Abbrev!$A$6:$B$67,2,FALSE)</f>
        <v>Yflound-L</v>
      </c>
      <c r="F8597" t="str">
        <f t="shared" si="402"/>
        <v/>
      </c>
      <c r="G8597">
        <v>1988</v>
      </c>
      <c r="H8597">
        <v>33098.573600000003</v>
      </c>
      <c r="I8597">
        <v>22.1643462228987</v>
      </c>
      <c r="J8597">
        <v>733608.24475449498</v>
      </c>
      <c r="K8597">
        <f t="shared" si="403"/>
        <v>2.2164346222898701E-2</v>
      </c>
      <c r="L8597">
        <f t="shared" si="404"/>
        <v>733.60824475449476</v>
      </c>
    </row>
    <row r="8598" spans="1:12" x14ac:dyDescent="0.3">
      <c r="A8598" t="s">
        <v>52</v>
      </c>
      <c r="B8598" t="s">
        <v>647</v>
      </c>
      <c r="C8598" t="s">
        <v>642</v>
      </c>
      <c r="D8598" t="s">
        <v>7</v>
      </c>
      <c r="E8598" t="str">
        <f>VLOOKUP(D8598,Abbrev!$A$6:$B$67,2,FALSE)</f>
        <v>Alosines</v>
      </c>
      <c r="F8598" t="str">
        <f t="shared" si="402"/>
        <v/>
      </c>
      <c r="G8598">
        <v>1989</v>
      </c>
      <c r="H8598">
        <v>33098.573600000003</v>
      </c>
      <c r="I8598">
        <v>68.173267592187599</v>
      </c>
      <c r="J8598">
        <v>2256437.9149525198</v>
      </c>
      <c r="K8598">
        <f t="shared" si="403"/>
        <v>6.81732675921876E-2</v>
      </c>
      <c r="L8598">
        <f t="shared" si="404"/>
        <v>2256.4379149525162</v>
      </c>
    </row>
    <row r="8599" spans="1:12" x14ac:dyDescent="0.3">
      <c r="A8599" t="s">
        <v>52</v>
      </c>
      <c r="B8599" t="s">
        <v>647</v>
      </c>
      <c r="C8599" t="s">
        <v>642</v>
      </c>
      <c r="D8599" t="s">
        <v>8</v>
      </c>
      <c r="E8599" t="str">
        <f>VLOOKUP(D8599,Abbrev!$A$6:$B$67,2,FALSE)</f>
        <v>Herring</v>
      </c>
      <c r="F8599" t="str">
        <f t="shared" si="402"/>
        <v/>
      </c>
      <c r="G8599">
        <v>1989</v>
      </c>
      <c r="H8599">
        <v>33098.573600000003</v>
      </c>
      <c r="I8599">
        <v>1199.0982374167299</v>
      </c>
      <c r="J8599">
        <v>39688441.2647679</v>
      </c>
      <c r="K8599">
        <f t="shared" si="403"/>
        <v>1.1990982374167301</v>
      </c>
      <c r="L8599">
        <f t="shared" si="404"/>
        <v>39688.44126476792</v>
      </c>
    </row>
    <row r="8600" spans="1:12" x14ac:dyDescent="0.3">
      <c r="A8600" t="s">
        <v>52</v>
      </c>
      <c r="B8600" t="s">
        <v>647</v>
      </c>
      <c r="C8600" t="s">
        <v>642</v>
      </c>
      <c r="D8600" t="s">
        <v>9</v>
      </c>
      <c r="E8600" t="str">
        <f>VLOOKUP(D8600,Abbrev!$A$6:$B$67,2,FALSE)</f>
        <v>Mack</v>
      </c>
      <c r="F8600" t="str">
        <f t="shared" si="402"/>
        <v/>
      </c>
      <c r="G8600">
        <v>1989</v>
      </c>
      <c r="H8600">
        <v>33098.573600000003</v>
      </c>
      <c r="I8600">
        <v>127.841801693961</v>
      </c>
      <c r="J8600">
        <v>4231381.2825241797</v>
      </c>
      <c r="K8600">
        <f t="shared" si="403"/>
        <v>0.127841801693961</v>
      </c>
      <c r="L8600">
        <f t="shared" si="404"/>
        <v>4231.381282524173</v>
      </c>
    </row>
    <row r="8601" spans="1:12" x14ac:dyDescent="0.3">
      <c r="A8601" t="s">
        <v>52</v>
      </c>
      <c r="B8601" t="s">
        <v>647</v>
      </c>
      <c r="C8601" t="s">
        <v>642</v>
      </c>
      <c r="D8601" t="s">
        <v>10</v>
      </c>
      <c r="E8601" t="str">
        <f>VLOOKUP(D8601,Abbrev!$A$6:$B$67,2,FALSE)</f>
        <v>Butter</v>
      </c>
      <c r="F8601" t="str">
        <f t="shared" si="402"/>
        <v/>
      </c>
      <c r="G8601">
        <v>1989</v>
      </c>
      <c r="H8601">
        <v>33098.573600000003</v>
      </c>
      <c r="I8601">
        <v>5979.1628114976502</v>
      </c>
      <c r="J8601">
        <v>197901760.38273799</v>
      </c>
      <c r="K8601">
        <f t="shared" si="403"/>
        <v>5.9791628114976501</v>
      </c>
      <c r="L8601">
        <f t="shared" si="404"/>
        <v>197901.76038273791</v>
      </c>
    </row>
    <row r="8602" spans="1:12" x14ac:dyDescent="0.3">
      <c r="A8602" t="s">
        <v>52</v>
      </c>
      <c r="B8602" t="s">
        <v>647</v>
      </c>
      <c r="C8602" t="s">
        <v>642</v>
      </c>
      <c r="D8602" t="s">
        <v>11</v>
      </c>
      <c r="E8602" t="str">
        <f>VLOOKUP(D8602,Abbrev!$A$6:$B$67,2,FALSE)</f>
        <v>Dbenth-oth</v>
      </c>
      <c r="F8602" t="str">
        <f t="shared" si="402"/>
        <v/>
      </c>
      <c r="G8602">
        <v>1989</v>
      </c>
      <c r="H8602">
        <v>33098.573600000003</v>
      </c>
      <c r="I8602">
        <v>655.18907274026799</v>
      </c>
      <c r="J8602">
        <v>21685823.746009499</v>
      </c>
      <c r="K8602">
        <f t="shared" si="403"/>
        <v>0.65518907274026794</v>
      </c>
      <c r="L8602">
        <f t="shared" si="404"/>
        <v>21685.823746009515</v>
      </c>
    </row>
    <row r="8603" spans="1:12" x14ac:dyDescent="0.3">
      <c r="A8603" t="s">
        <v>52</v>
      </c>
      <c r="B8603" t="s">
        <v>647</v>
      </c>
      <c r="C8603" t="s">
        <v>642</v>
      </c>
      <c r="D8603" t="s">
        <v>33</v>
      </c>
      <c r="E8603" t="str">
        <f>VLOOKUP(D8603,Abbrev!$A$6:$B$67,2,FALSE)</f>
        <v>Domni-oth</v>
      </c>
      <c r="F8603" t="str">
        <f t="shared" si="402"/>
        <v/>
      </c>
      <c r="G8603">
        <v>1989</v>
      </c>
      <c r="H8603">
        <v>33098.573600000003</v>
      </c>
      <c r="I8603">
        <v>0</v>
      </c>
      <c r="J8603">
        <v>0</v>
      </c>
      <c r="K8603">
        <f t="shared" si="403"/>
        <v>0</v>
      </c>
      <c r="L8603">
        <f t="shared" si="404"/>
        <v>0</v>
      </c>
    </row>
    <row r="8604" spans="1:12" x14ac:dyDescent="0.3">
      <c r="A8604" t="s">
        <v>52</v>
      </c>
      <c r="B8604" t="s">
        <v>647</v>
      </c>
      <c r="C8604" t="s">
        <v>642</v>
      </c>
      <c r="D8604" t="s">
        <v>12</v>
      </c>
      <c r="E8604" t="str">
        <f>VLOOKUP(D8604,Abbrev!$A$6:$B$67,2,FALSE)</f>
        <v>Dpisc-oth</v>
      </c>
      <c r="F8604" t="str">
        <f t="shared" si="402"/>
        <v/>
      </c>
      <c r="G8604">
        <v>1989</v>
      </c>
      <c r="H8604">
        <v>33098.573600000003</v>
      </c>
      <c r="I8604">
        <v>180.38337250184</v>
      </c>
      <c r="J8604">
        <v>5970432.3309683502</v>
      </c>
      <c r="K8604">
        <f t="shared" si="403"/>
        <v>0.18038337250184</v>
      </c>
      <c r="L8604">
        <f t="shared" si="404"/>
        <v>5970.4323309683678</v>
      </c>
    </row>
    <row r="8605" spans="1:12" x14ac:dyDescent="0.3">
      <c r="A8605" t="s">
        <v>52</v>
      </c>
      <c r="B8605" t="s">
        <v>647</v>
      </c>
      <c r="C8605" t="s">
        <v>642</v>
      </c>
      <c r="D8605" t="s">
        <v>13</v>
      </c>
      <c r="E8605" t="str">
        <f>VLOOKUP(D8605,Abbrev!$A$6:$B$67,2,FALSE)</f>
        <v>Haddock</v>
      </c>
      <c r="F8605" t="str">
        <f t="shared" si="402"/>
        <v/>
      </c>
      <c r="G8605">
        <v>1989</v>
      </c>
      <c r="H8605">
        <v>33098.573600000003</v>
      </c>
      <c r="I8605">
        <v>3.2341724777043401</v>
      </c>
      <c r="J8605">
        <v>107046.495788391</v>
      </c>
      <c r="K8605">
        <f t="shared" si="403"/>
        <v>3.2341724777043401E-3</v>
      </c>
      <c r="L8605">
        <f t="shared" si="404"/>
        <v>107.04649578839147</v>
      </c>
    </row>
    <row r="8606" spans="1:12" x14ac:dyDescent="0.3">
      <c r="A8606" t="s">
        <v>52</v>
      </c>
      <c r="B8606" t="s">
        <v>647</v>
      </c>
      <c r="C8606" t="s">
        <v>642</v>
      </c>
      <c r="D8606" t="s">
        <v>27</v>
      </c>
      <c r="E8606" t="str">
        <f>VLOOKUP(D8606,Abbrev!$A$6:$B$67,2,FALSE)</f>
        <v>MedPel</v>
      </c>
      <c r="F8606" t="str">
        <f t="shared" si="402"/>
        <v/>
      </c>
      <c r="G8606">
        <v>1989</v>
      </c>
      <c r="H8606">
        <v>33098.573600000003</v>
      </c>
      <c r="I8606">
        <v>6.4227115716752996</v>
      </c>
      <c r="J8606">
        <v>212582.59166666699</v>
      </c>
      <c r="K8606">
        <f t="shared" si="403"/>
        <v>6.4227115716752993E-3</v>
      </c>
      <c r="L8606">
        <f t="shared" si="404"/>
        <v>212.58259166666659</v>
      </c>
    </row>
    <row r="8607" spans="1:12" x14ac:dyDescent="0.3">
      <c r="A8607" t="s">
        <v>52</v>
      </c>
      <c r="B8607" t="s">
        <v>647</v>
      </c>
      <c r="C8607" t="s">
        <v>642</v>
      </c>
      <c r="D8607" t="s">
        <v>14</v>
      </c>
      <c r="E8607" t="str">
        <f>VLOOKUP(D8607,Abbrev!$A$6:$B$67,2,FALSE)</f>
        <v>Mesopel</v>
      </c>
      <c r="F8607" t="str">
        <f t="shared" si="402"/>
        <v/>
      </c>
      <c r="G8607">
        <v>1989</v>
      </c>
      <c r="H8607">
        <v>33098.573600000003</v>
      </c>
      <c r="I8607">
        <v>0</v>
      </c>
      <c r="J8607">
        <v>0</v>
      </c>
      <c r="K8607">
        <f t="shared" si="403"/>
        <v>0</v>
      </c>
      <c r="L8607">
        <f t="shared" si="404"/>
        <v>0</v>
      </c>
    </row>
    <row r="8608" spans="1:12" x14ac:dyDescent="0.3">
      <c r="A8608" t="s">
        <v>52</v>
      </c>
      <c r="B8608" t="s">
        <v>647</v>
      </c>
      <c r="C8608" t="s">
        <v>642</v>
      </c>
      <c r="D8608" t="s">
        <v>15</v>
      </c>
      <c r="E8608" t="str">
        <f>VLOOKUP(D8608,Abbrev!$A$6:$B$67,2,FALSE)</f>
        <v>Skate</v>
      </c>
      <c r="F8608" t="str">
        <f t="shared" si="402"/>
        <v/>
      </c>
      <c r="G8608">
        <v>1989</v>
      </c>
      <c r="H8608">
        <v>33098.573600000003</v>
      </c>
      <c r="I8608">
        <v>1386.16686515433</v>
      </c>
      <c r="J8608">
        <v>45880146.008191802</v>
      </c>
      <c r="K8608">
        <f t="shared" si="403"/>
        <v>1.38616686515433</v>
      </c>
      <c r="L8608">
        <f t="shared" si="404"/>
        <v>45880.14600819187</v>
      </c>
    </row>
    <row r="8609" spans="1:12" x14ac:dyDescent="0.3">
      <c r="A8609" t="s">
        <v>52</v>
      </c>
      <c r="B8609" t="s">
        <v>647</v>
      </c>
      <c r="C8609" t="s">
        <v>642</v>
      </c>
      <c r="D8609" t="s">
        <v>16</v>
      </c>
      <c r="E8609" t="str">
        <f>VLOOKUP(D8609,Abbrev!$A$6:$B$67,2,FALSE)</f>
        <v>SmPel</v>
      </c>
      <c r="F8609" t="str">
        <f t="shared" si="402"/>
        <v/>
      </c>
      <c r="G8609">
        <v>1989</v>
      </c>
      <c r="H8609">
        <v>33098.573600000003</v>
      </c>
      <c r="I8609">
        <v>0</v>
      </c>
      <c r="J8609">
        <v>0</v>
      </c>
      <c r="K8609">
        <f t="shared" si="403"/>
        <v>0</v>
      </c>
      <c r="L8609">
        <f t="shared" si="404"/>
        <v>0</v>
      </c>
    </row>
    <row r="8610" spans="1:12" x14ac:dyDescent="0.3">
      <c r="A8610" t="s">
        <v>52</v>
      </c>
      <c r="B8610" t="s">
        <v>647</v>
      </c>
      <c r="C8610" t="s">
        <v>642</v>
      </c>
      <c r="D8610" t="s">
        <v>17</v>
      </c>
      <c r="E8610" t="str">
        <f>VLOOKUP(D8610,Abbrev!$A$6:$B$67,2,FALSE)</f>
        <v>Squid</v>
      </c>
      <c r="F8610" t="str">
        <f t="shared" si="402"/>
        <v/>
      </c>
      <c r="G8610">
        <v>1989</v>
      </c>
      <c r="H8610">
        <v>33098.573600000003</v>
      </c>
      <c r="I8610">
        <v>4145.2872106936602</v>
      </c>
      <c r="J8610">
        <v>137203093.836283</v>
      </c>
      <c r="K8610">
        <f t="shared" si="403"/>
        <v>4.1452872106936605</v>
      </c>
      <c r="L8610">
        <f t="shared" si="404"/>
        <v>137203.09383628285</v>
      </c>
    </row>
    <row r="8611" spans="1:12" x14ac:dyDescent="0.3">
      <c r="A8611" t="s">
        <v>52</v>
      </c>
      <c r="B8611" t="s">
        <v>647</v>
      </c>
      <c r="C8611" t="s">
        <v>642</v>
      </c>
      <c r="D8611" t="s">
        <v>18</v>
      </c>
      <c r="E8611" t="str">
        <f>VLOOKUP(D8611,Abbrev!$A$6:$B$67,2,FALSE)</f>
        <v>Dogfish-S</v>
      </c>
      <c r="F8611" t="str">
        <f t="shared" si="402"/>
        <v/>
      </c>
      <c r="G8611">
        <v>1989</v>
      </c>
      <c r="H8611">
        <v>33098.573600000003</v>
      </c>
      <c r="I8611">
        <v>2629.5905500149702</v>
      </c>
      <c r="J8611">
        <v>87035696.357535005</v>
      </c>
      <c r="K8611">
        <f t="shared" si="403"/>
        <v>2.6295905500149703</v>
      </c>
      <c r="L8611">
        <f t="shared" si="404"/>
        <v>87035.69635753498</v>
      </c>
    </row>
    <row r="8612" spans="1:12" x14ac:dyDescent="0.3">
      <c r="A8612" t="s">
        <v>52</v>
      </c>
      <c r="B8612" t="s">
        <v>647</v>
      </c>
      <c r="C8612" t="s">
        <v>642</v>
      </c>
      <c r="D8612" t="s">
        <v>19</v>
      </c>
      <c r="E8612" t="str">
        <f>VLOOKUP(D8612,Abbrev!$A$6:$B$67,2,FALSE)</f>
        <v>Dogfish-L</v>
      </c>
      <c r="F8612" t="str">
        <f t="shared" si="402"/>
        <v/>
      </c>
      <c r="G8612">
        <v>1989</v>
      </c>
      <c r="H8612">
        <v>33098.573600000003</v>
      </c>
      <c r="I8612">
        <v>37289.661855423401</v>
      </c>
      <c r="J8612">
        <v>1234234617.44085</v>
      </c>
      <c r="K8612">
        <f t="shared" si="403"/>
        <v>37.289661855423404</v>
      </c>
      <c r="L8612">
        <f t="shared" si="404"/>
        <v>1234234.6174408442</v>
      </c>
    </row>
    <row r="8613" spans="1:12" x14ac:dyDescent="0.3">
      <c r="A8613" t="s">
        <v>52</v>
      </c>
      <c r="B8613" t="s">
        <v>647</v>
      </c>
      <c r="C8613" t="s">
        <v>642</v>
      </c>
      <c r="D8613" t="s">
        <v>20</v>
      </c>
      <c r="E8613" t="str">
        <f>VLOOKUP(D8613,Abbrev!$A$6:$B$67,2,FALSE)</f>
        <v>Hake-S</v>
      </c>
      <c r="F8613" t="str">
        <f t="shared" si="402"/>
        <v/>
      </c>
      <c r="G8613">
        <v>1989</v>
      </c>
      <c r="H8613">
        <v>33098.573600000003</v>
      </c>
      <c r="I8613">
        <v>1026.8083892852201</v>
      </c>
      <c r="J8613">
        <v>33985893.0458543</v>
      </c>
      <c r="K8613">
        <f t="shared" si="403"/>
        <v>1.02680838928522</v>
      </c>
      <c r="L8613">
        <f t="shared" si="404"/>
        <v>33985.893045854311</v>
      </c>
    </row>
    <row r="8614" spans="1:12" x14ac:dyDescent="0.3">
      <c r="A8614" t="s">
        <v>52</v>
      </c>
      <c r="B8614" t="s">
        <v>647</v>
      </c>
      <c r="C8614" t="s">
        <v>642</v>
      </c>
      <c r="D8614" t="s">
        <v>21</v>
      </c>
      <c r="E8614" t="str">
        <f>VLOOKUP(D8614,Abbrev!$A$6:$B$67,2,FALSE)</f>
        <v>Hake-L</v>
      </c>
      <c r="F8614" t="str">
        <f t="shared" si="402"/>
        <v/>
      </c>
      <c r="G8614">
        <v>1989</v>
      </c>
      <c r="H8614">
        <v>33098.573600000003</v>
      </c>
      <c r="I8614">
        <v>56.839440452323103</v>
      </c>
      <c r="J8614">
        <v>1881304.40319403</v>
      </c>
      <c r="K8614">
        <f t="shared" si="403"/>
        <v>5.6839440452323101E-2</v>
      </c>
      <c r="L8614">
        <f t="shared" si="404"/>
        <v>1881.3044031940337</v>
      </c>
    </row>
    <row r="8615" spans="1:12" x14ac:dyDescent="0.3">
      <c r="A8615" t="s">
        <v>52</v>
      </c>
      <c r="B8615" t="s">
        <v>647</v>
      </c>
      <c r="C8615" t="s">
        <v>642</v>
      </c>
      <c r="D8615" t="s">
        <v>22</v>
      </c>
      <c r="E8615" t="str">
        <f>VLOOKUP(D8615,Abbrev!$A$6:$B$67,2,FALSE)</f>
        <v>Cod-M</v>
      </c>
      <c r="F8615" t="str">
        <f t="shared" si="402"/>
        <v/>
      </c>
      <c r="G8615">
        <v>1989</v>
      </c>
      <c r="H8615">
        <v>33098.573600000003</v>
      </c>
      <c r="I8615">
        <v>0.59474925614655105</v>
      </c>
      <c r="J8615">
        <v>19685.352028111902</v>
      </c>
      <c r="K8615">
        <f t="shared" si="403"/>
        <v>5.9474925614655101E-4</v>
      </c>
      <c r="L8615">
        <f t="shared" si="404"/>
        <v>19.685352028111872</v>
      </c>
    </row>
    <row r="8616" spans="1:12" x14ac:dyDescent="0.3">
      <c r="A8616" t="s">
        <v>52</v>
      </c>
      <c r="B8616" t="s">
        <v>647</v>
      </c>
      <c r="C8616" t="s">
        <v>642</v>
      </c>
      <c r="D8616" t="s">
        <v>23</v>
      </c>
      <c r="E8616" t="str">
        <f>VLOOKUP(D8616,Abbrev!$A$6:$B$67,2,FALSE)</f>
        <v>Cod-L</v>
      </c>
      <c r="F8616" t="str">
        <f t="shared" si="402"/>
        <v/>
      </c>
      <c r="G8616">
        <v>1989</v>
      </c>
      <c r="H8616">
        <v>33098.573600000003</v>
      </c>
      <c r="I8616">
        <v>82.369033343568702</v>
      </c>
      <c r="J8616">
        <v>2726297.5124829598</v>
      </c>
      <c r="K8616">
        <f t="shared" si="403"/>
        <v>8.2369033343568696E-2</v>
      </c>
      <c r="L8616">
        <f t="shared" si="404"/>
        <v>2726.2975124829627</v>
      </c>
    </row>
    <row r="8617" spans="1:12" x14ac:dyDescent="0.3">
      <c r="A8617" t="s">
        <v>52</v>
      </c>
      <c r="B8617" t="s">
        <v>647</v>
      </c>
      <c r="C8617" t="s">
        <v>642</v>
      </c>
      <c r="D8617" t="s">
        <v>29</v>
      </c>
      <c r="E8617" t="str">
        <f>VLOOKUP(D8617,Abbrev!$A$6:$B$67,2,FALSE)</f>
        <v>Sflound-L</v>
      </c>
      <c r="F8617" t="str">
        <f t="shared" si="402"/>
        <v/>
      </c>
      <c r="G8617">
        <v>1989</v>
      </c>
      <c r="H8617">
        <v>33098.573600000003</v>
      </c>
      <c r="I8617">
        <v>26.141698259438101</v>
      </c>
      <c r="J8617">
        <v>865252.92386900296</v>
      </c>
      <c r="K8617">
        <f t="shared" si="403"/>
        <v>2.6141698259438101E-2</v>
      </c>
      <c r="L8617">
        <f t="shared" si="404"/>
        <v>865.25292386900401</v>
      </c>
    </row>
    <row r="8618" spans="1:12" x14ac:dyDescent="0.3">
      <c r="A8618" t="s">
        <v>52</v>
      </c>
      <c r="B8618" t="s">
        <v>647</v>
      </c>
      <c r="C8618" t="s">
        <v>642</v>
      </c>
      <c r="D8618" t="s">
        <v>24</v>
      </c>
      <c r="E8618" t="str">
        <f>VLOOKUP(D8618,Abbrev!$A$6:$B$67,2,FALSE)</f>
        <v>Yflound-S</v>
      </c>
      <c r="F8618" t="str">
        <f t="shared" si="402"/>
        <v/>
      </c>
      <c r="G8618">
        <v>1989</v>
      </c>
      <c r="H8618">
        <v>33098.573600000003</v>
      </c>
      <c r="I8618">
        <v>0.43105464115587599</v>
      </c>
      <c r="J8618">
        <v>14267.293765919399</v>
      </c>
      <c r="K8618">
        <f t="shared" si="403"/>
        <v>4.31054641155876E-4</v>
      </c>
      <c r="L8618">
        <f t="shared" si="404"/>
        <v>14.267293765919352</v>
      </c>
    </row>
    <row r="8619" spans="1:12" x14ac:dyDescent="0.3">
      <c r="A8619" t="s">
        <v>52</v>
      </c>
      <c r="B8619" t="s">
        <v>647</v>
      </c>
      <c r="C8619" t="s">
        <v>642</v>
      </c>
      <c r="D8619" t="s">
        <v>25</v>
      </c>
      <c r="E8619" t="str">
        <f>VLOOKUP(D8619,Abbrev!$A$6:$B$67,2,FALSE)</f>
        <v>Yflound-L</v>
      </c>
      <c r="F8619" t="str">
        <f t="shared" si="402"/>
        <v/>
      </c>
      <c r="G8619">
        <v>1989</v>
      </c>
      <c r="H8619">
        <v>33098.573600000003</v>
      </c>
      <c r="I8619">
        <v>165.29697139179399</v>
      </c>
      <c r="J8619">
        <v>5471093.9734683903</v>
      </c>
      <c r="K8619">
        <f t="shared" si="403"/>
        <v>0.165296971391794</v>
      </c>
      <c r="L8619">
        <f t="shared" si="404"/>
        <v>5471.0939734683889</v>
      </c>
    </row>
    <row r="8620" spans="1:12" x14ac:dyDescent="0.3">
      <c r="A8620" t="s">
        <v>52</v>
      </c>
      <c r="B8620" t="s">
        <v>647</v>
      </c>
      <c r="C8620" t="s">
        <v>642</v>
      </c>
      <c r="D8620" t="s">
        <v>28</v>
      </c>
      <c r="E8620" t="str">
        <f>VLOOKUP(D8620,Abbrev!$A$6:$B$67,2,FALSE)</f>
        <v>Blue-L</v>
      </c>
      <c r="F8620" t="str">
        <f t="shared" si="402"/>
        <v/>
      </c>
      <c r="G8620">
        <v>1989</v>
      </c>
      <c r="H8620">
        <v>33098.573600000003</v>
      </c>
      <c r="I8620">
        <v>21.0159436108436</v>
      </c>
      <c r="J8620">
        <v>695597.75637695799</v>
      </c>
      <c r="K8620">
        <f t="shared" si="403"/>
        <v>2.10159436108436E-2</v>
      </c>
      <c r="L8620">
        <f t="shared" si="404"/>
        <v>695.59775637695668</v>
      </c>
    </row>
    <row r="8621" spans="1:12" x14ac:dyDescent="0.3">
      <c r="A8621" t="s">
        <v>52</v>
      </c>
      <c r="B8621" t="s">
        <v>647</v>
      </c>
      <c r="C8621" t="s">
        <v>642</v>
      </c>
      <c r="D8621" t="s">
        <v>7</v>
      </c>
      <c r="E8621" t="str">
        <f>VLOOKUP(D8621,Abbrev!$A$6:$B$67,2,FALSE)</f>
        <v>Alosines</v>
      </c>
      <c r="F8621" t="str">
        <f t="shared" si="402"/>
        <v/>
      </c>
      <c r="G8621">
        <v>1990</v>
      </c>
      <c r="H8621">
        <v>33098.573600000003</v>
      </c>
      <c r="I8621">
        <v>65.185805565602394</v>
      </c>
      <c r="J8621">
        <v>2157557.1831883802</v>
      </c>
      <c r="K8621">
        <f t="shared" si="403"/>
        <v>6.5185805565602398E-2</v>
      </c>
      <c r="L8621">
        <f t="shared" si="404"/>
        <v>2157.5571831883808</v>
      </c>
    </row>
    <row r="8622" spans="1:12" x14ac:dyDescent="0.3">
      <c r="A8622" t="s">
        <v>52</v>
      </c>
      <c r="B8622" t="s">
        <v>647</v>
      </c>
      <c r="C8622" t="s">
        <v>642</v>
      </c>
      <c r="D8622" t="s">
        <v>8</v>
      </c>
      <c r="E8622" t="str">
        <f>VLOOKUP(D8622,Abbrev!$A$6:$B$67,2,FALSE)</f>
        <v>Herring</v>
      </c>
      <c r="F8622" t="str">
        <f t="shared" si="402"/>
        <v/>
      </c>
      <c r="G8622">
        <v>1990</v>
      </c>
      <c r="H8622">
        <v>33098.573600000003</v>
      </c>
      <c r="I8622">
        <v>1742.3864267209501</v>
      </c>
      <c r="J8622">
        <v>57670505.384464301</v>
      </c>
      <c r="K8622">
        <f t="shared" si="403"/>
        <v>1.7423864267209501</v>
      </c>
      <c r="L8622">
        <f t="shared" si="404"/>
        <v>57670.505384464377</v>
      </c>
    </row>
    <row r="8623" spans="1:12" x14ac:dyDescent="0.3">
      <c r="A8623" t="s">
        <v>52</v>
      </c>
      <c r="B8623" t="s">
        <v>647</v>
      </c>
      <c r="C8623" t="s">
        <v>642</v>
      </c>
      <c r="D8623" t="s">
        <v>9</v>
      </c>
      <c r="E8623" t="str">
        <f>VLOOKUP(D8623,Abbrev!$A$6:$B$67,2,FALSE)</f>
        <v>Mack</v>
      </c>
      <c r="F8623" t="str">
        <f t="shared" si="402"/>
        <v/>
      </c>
      <c r="G8623">
        <v>1990</v>
      </c>
      <c r="H8623">
        <v>33098.573600000003</v>
      </c>
      <c r="I8623">
        <v>502.17660432858401</v>
      </c>
      <c r="J8623">
        <v>16621329.298567699</v>
      </c>
      <c r="K8623">
        <f t="shared" si="403"/>
        <v>0.50217660432858402</v>
      </c>
      <c r="L8623">
        <f t="shared" si="404"/>
        <v>16621.329298567718</v>
      </c>
    </row>
    <row r="8624" spans="1:12" x14ac:dyDescent="0.3">
      <c r="A8624" t="s">
        <v>52</v>
      </c>
      <c r="B8624" t="s">
        <v>647</v>
      </c>
      <c r="C8624" t="s">
        <v>642</v>
      </c>
      <c r="D8624" t="s">
        <v>10</v>
      </c>
      <c r="E8624" t="str">
        <f>VLOOKUP(D8624,Abbrev!$A$6:$B$67,2,FALSE)</f>
        <v>Butter</v>
      </c>
      <c r="F8624" t="str">
        <f t="shared" si="402"/>
        <v/>
      </c>
      <c r="G8624">
        <v>1990</v>
      </c>
      <c r="H8624">
        <v>33098.573600000003</v>
      </c>
      <c r="I8624">
        <v>3854.6474613161299</v>
      </c>
      <c r="J8624">
        <v>127583332.700425</v>
      </c>
      <c r="K8624">
        <f t="shared" si="403"/>
        <v>3.8546474613161301</v>
      </c>
      <c r="L8624">
        <f t="shared" si="404"/>
        <v>127583.3327004251</v>
      </c>
    </row>
    <row r="8625" spans="1:12" x14ac:dyDescent="0.3">
      <c r="A8625" t="s">
        <v>52</v>
      </c>
      <c r="B8625" t="s">
        <v>647</v>
      </c>
      <c r="C8625" t="s">
        <v>642</v>
      </c>
      <c r="D8625" t="s">
        <v>11</v>
      </c>
      <c r="E8625" t="str">
        <f>VLOOKUP(D8625,Abbrev!$A$6:$B$67,2,FALSE)</f>
        <v>Dbenth-oth</v>
      </c>
      <c r="F8625" t="str">
        <f t="shared" si="402"/>
        <v/>
      </c>
      <c r="G8625">
        <v>1990</v>
      </c>
      <c r="H8625">
        <v>33098.573600000003</v>
      </c>
      <c r="I8625">
        <v>546.13753359901796</v>
      </c>
      <c r="J8625">
        <v>18076373.351549599</v>
      </c>
      <c r="K8625">
        <f t="shared" si="403"/>
        <v>0.54613753359901795</v>
      </c>
      <c r="L8625">
        <f t="shared" si="404"/>
        <v>18076.37335154957</v>
      </c>
    </row>
    <row r="8626" spans="1:12" x14ac:dyDescent="0.3">
      <c r="A8626" t="s">
        <v>52</v>
      </c>
      <c r="B8626" t="s">
        <v>647</v>
      </c>
      <c r="C8626" t="s">
        <v>642</v>
      </c>
      <c r="D8626" t="s">
        <v>33</v>
      </c>
      <c r="E8626" t="str">
        <f>VLOOKUP(D8626,Abbrev!$A$6:$B$67,2,FALSE)</f>
        <v>Domni-oth</v>
      </c>
      <c r="F8626" t="str">
        <f t="shared" si="402"/>
        <v/>
      </c>
      <c r="G8626">
        <v>1990</v>
      </c>
      <c r="H8626">
        <v>33098.573600000003</v>
      </c>
      <c r="I8626">
        <v>2.0795645732833101</v>
      </c>
      <c r="J8626">
        <v>68830.6210847701</v>
      </c>
      <c r="K8626">
        <f t="shared" si="403"/>
        <v>2.07956457328331E-3</v>
      </c>
      <c r="L8626">
        <f t="shared" si="404"/>
        <v>68.830621084770243</v>
      </c>
    </row>
    <row r="8627" spans="1:12" x14ac:dyDescent="0.3">
      <c r="A8627" t="s">
        <v>52</v>
      </c>
      <c r="B8627" t="s">
        <v>647</v>
      </c>
      <c r="C8627" t="s">
        <v>642</v>
      </c>
      <c r="D8627" t="s">
        <v>12</v>
      </c>
      <c r="E8627" t="str">
        <f>VLOOKUP(D8627,Abbrev!$A$6:$B$67,2,FALSE)</f>
        <v>Dpisc-oth</v>
      </c>
      <c r="F8627" t="str">
        <f t="shared" si="402"/>
        <v/>
      </c>
      <c r="G8627">
        <v>1990</v>
      </c>
      <c r="H8627">
        <v>33098.573600000003</v>
      </c>
      <c r="I8627">
        <v>321.07048969357101</v>
      </c>
      <c r="J8627">
        <v>10626975.2339107</v>
      </c>
      <c r="K8627">
        <f t="shared" si="403"/>
        <v>0.32107048969357099</v>
      </c>
      <c r="L8627">
        <f t="shared" si="404"/>
        <v>10626.975233910702</v>
      </c>
    </row>
    <row r="8628" spans="1:12" x14ac:dyDescent="0.3">
      <c r="A8628" t="s">
        <v>52</v>
      </c>
      <c r="B8628" t="s">
        <v>647</v>
      </c>
      <c r="C8628" t="s">
        <v>642</v>
      </c>
      <c r="D8628" t="s">
        <v>13</v>
      </c>
      <c r="E8628" t="str">
        <f>VLOOKUP(D8628,Abbrev!$A$6:$B$67,2,FALSE)</f>
        <v>Haddock</v>
      </c>
      <c r="F8628" t="str">
        <f t="shared" si="402"/>
        <v/>
      </c>
      <c r="G8628">
        <v>1990</v>
      </c>
      <c r="H8628">
        <v>33098.573600000003</v>
      </c>
      <c r="I8628">
        <v>0.36451349471884498</v>
      </c>
      <c r="J8628">
        <v>12064.8767331449</v>
      </c>
      <c r="K8628">
        <f t="shared" si="403"/>
        <v>3.64513494718845E-4</v>
      </c>
      <c r="L8628">
        <f t="shared" si="404"/>
        <v>12.064876733144905</v>
      </c>
    </row>
    <row r="8629" spans="1:12" x14ac:dyDescent="0.3">
      <c r="A8629" t="s">
        <v>52</v>
      </c>
      <c r="B8629" t="s">
        <v>647</v>
      </c>
      <c r="C8629" t="s">
        <v>642</v>
      </c>
      <c r="D8629" t="s">
        <v>27</v>
      </c>
      <c r="E8629" t="str">
        <f>VLOOKUP(D8629,Abbrev!$A$6:$B$67,2,FALSE)</f>
        <v>MedPel</v>
      </c>
      <c r="F8629" t="str">
        <f t="shared" si="402"/>
        <v/>
      </c>
      <c r="G8629">
        <v>1990</v>
      </c>
      <c r="H8629">
        <v>33098.573600000003</v>
      </c>
      <c r="I8629">
        <v>2.0189038212435202</v>
      </c>
      <c r="J8629">
        <v>66822.836718749997</v>
      </c>
      <c r="K8629">
        <f t="shared" si="403"/>
        <v>2.0189038212435201E-3</v>
      </c>
      <c r="L8629">
        <f t="shared" si="404"/>
        <v>66.822836718749897</v>
      </c>
    </row>
    <row r="8630" spans="1:12" x14ac:dyDescent="0.3">
      <c r="A8630" t="s">
        <v>52</v>
      </c>
      <c r="B8630" t="s">
        <v>647</v>
      </c>
      <c r="C8630" t="s">
        <v>642</v>
      </c>
      <c r="D8630" t="s">
        <v>14</v>
      </c>
      <c r="E8630" t="str">
        <f>VLOOKUP(D8630,Abbrev!$A$6:$B$67,2,FALSE)</f>
        <v>Mesopel</v>
      </c>
      <c r="F8630" t="str">
        <f t="shared" si="402"/>
        <v/>
      </c>
      <c r="G8630">
        <v>1990</v>
      </c>
      <c r="H8630">
        <v>33098.573600000003</v>
      </c>
      <c r="I8630">
        <v>6.1022506476683898</v>
      </c>
      <c r="J8630">
        <v>201975.79218749999</v>
      </c>
      <c r="K8630">
        <f t="shared" si="403"/>
        <v>6.1022506476683894E-3</v>
      </c>
      <c r="L8630">
        <f t="shared" si="404"/>
        <v>201.97579218749988</v>
      </c>
    </row>
    <row r="8631" spans="1:12" x14ac:dyDescent="0.3">
      <c r="A8631" t="s">
        <v>52</v>
      </c>
      <c r="B8631" t="s">
        <v>647</v>
      </c>
      <c r="C8631" t="s">
        <v>642</v>
      </c>
      <c r="D8631" t="s">
        <v>15</v>
      </c>
      <c r="E8631" t="str">
        <f>VLOOKUP(D8631,Abbrev!$A$6:$B$67,2,FALSE)</f>
        <v>Skate</v>
      </c>
      <c r="F8631" t="str">
        <f t="shared" si="402"/>
        <v/>
      </c>
      <c r="G8631">
        <v>1990</v>
      </c>
      <c r="H8631">
        <v>33098.573600000003</v>
      </c>
      <c r="I8631">
        <v>309.18257117980602</v>
      </c>
      <c r="J8631">
        <v>10233502.088032</v>
      </c>
      <c r="K8631">
        <f t="shared" si="403"/>
        <v>0.30918257117980602</v>
      </c>
      <c r="L8631">
        <f t="shared" si="404"/>
        <v>10233.50208803205</v>
      </c>
    </row>
    <row r="8632" spans="1:12" x14ac:dyDescent="0.3">
      <c r="A8632" t="s">
        <v>52</v>
      </c>
      <c r="B8632" t="s">
        <v>647</v>
      </c>
      <c r="C8632" t="s">
        <v>642</v>
      </c>
      <c r="D8632" t="s">
        <v>16</v>
      </c>
      <c r="E8632" t="str">
        <f>VLOOKUP(D8632,Abbrev!$A$6:$B$67,2,FALSE)</f>
        <v>SmPel</v>
      </c>
      <c r="F8632" t="str">
        <f t="shared" si="402"/>
        <v/>
      </c>
      <c r="G8632">
        <v>1990</v>
      </c>
      <c r="H8632">
        <v>33098.573600000003</v>
      </c>
      <c r="I8632">
        <v>89.946634822970594</v>
      </c>
      <c r="J8632">
        <v>2977105.3127604201</v>
      </c>
      <c r="K8632">
        <f t="shared" si="403"/>
        <v>8.9946634822970592E-2</v>
      </c>
      <c r="L8632">
        <f t="shared" si="404"/>
        <v>2977.1053127604155</v>
      </c>
    </row>
    <row r="8633" spans="1:12" x14ac:dyDescent="0.3">
      <c r="A8633" t="s">
        <v>52</v>
      </c>
      <c r="B8633" t="s">
        <v>647</v>
      </c>
      <c r="C8633" t="s">
        <v>642</v>
      </c>
      <c r="D8633" t="s">
        <v>17</v>
      </c>
      <c r="E8633" t="str">
        <f>VLOOKUP(D8633,Abbrev!$A$6:$B$67,2,FALSE)</f>
        <v>Squid</v>
      </c>
      <c r="F8633" t="str">
        <f t="shared" si="402"/>
        <v/>
      </c>
      <c r="G8633">
        <v>1990</v>
      </c>
      <c r="H8633">
        <v>33098.573600000003</v>
      </c>
      <c r="I8633">
        <v>3494.3670993130099</v>
      </c>
      <c r="J8633">
        <v>115658566.62203</v>
      </c>
      <c r="K8633">
        <f t="shared" si="403"/>
        <v>3.4943670993130098</v>
      </c>
      <c r="L8633">
        <f t="shared" si="404"/>
        <v>115658.56662203018</v>
      </c>
    </row>
    <row r="8634" spans="1:12" x14ac:dyDescent="0.3">
      <c r="A8634" t="s">
        <v>52</v>
      </c>
      <c r="B8634" t="s">
        <v>647</v>
      </c>
      <c r="C8634" t="s">
        <v>642</v>
      </c>
      <c r="D8634" t="s">
        <v>18</v>
      </c>
      <c r="E8634" t="str">
        <f>VLOOKUP(D8634,Abbrev!$A$6:$B$67,2,FALSE)</f>
        <v>Dogfish-S</v>
      </c>
      <c r="F8634" t="str">
        <f t="shared" si="402"/>
        <v/>
      </c>
      <c r="G8634">
        <v>1990</v>
      </c>
      <c r="H8634">
        <v>33098.573600000003</v>
      </c>
      <c r="I8634">
        <v>2005.8503476241999</v>
      </c>
      <c r="J8634">
        <v>66390785.361425303</v>
      </c>
      <c r="K8634">
        <f t="shared" si="403"/>
        <v>2.0058503476241998</v>
      </c>
      <c r="L8634">
        <f t="shared" si="404"/>
        <v>66390.785361425165</v>
      </c>
    </row>
    <row r="8635" spans="1:12" x14ac:dyDescent="0.3">
      <c r="A8635" t="s">
        <v>52</v>
      </c>
      <c r="B8635" t="s">
        <v>647</v>
      </c>
      <c r="C8635" t="s">
        <v>642</v>
      </c>
      <c r="D8635" t="s">
        <v>19</v>
      </c>
      <c r="E8635" t="str">
        <f>VLOOKUP(D8635,Abbrev!$A$6:$B$67,2,FALSE)</f>
        <v>Dogfish-L</v>
      </c>
      <c r="F8635" t="str">
        <f t="shared" si="402"/>
        <v/>
      </c>
      <c r="G8635">
        <v>1990</v>
      </c>
      <c r="H8635">
        <v>33098.573600000003</v>
      </c>
      <c r="I8635">
        <v>50876.652593752398</v>
      </c>
      <c r="J8635">
        <v>1683944630.3959401</v>
      </c>
      <c r="K8635">
        <f t="shared" si="403"/>
        <v>50.876652593752397</v>
      </c>
      <c r="L8635">
        <f t="shared" si="404"/>
        <v>1683944.6303959447</v>
      </c>
    </row>
    <row r="8636" spans="1:12" x14ac:dyDescent="0.3">
      <c r="A8636" t="s">
        <v>52</v>
      </c>
      <c r="B8636" t="s">
        <v>647</v>
      </c>
      <c r="C8636" t="s">
        <v>642</v>
      </c>
      <c r="D8636" t="s">
        <v>20</v>
      </c>
      <c r="E8636" t="str">
        <f>VLOOKUP(D8636,Abbrev!$A$6:$B$67,2,FALSE)</f>
        <v>Hake-S</v>
      </c>
      <c r="F8636" t="str">
        <f t="shared" si="402"/>
        <v/>
      </c>
      <c r="G8636">
        <v>1990</v>
      </c>
      <c r="H8636">
        <v>33098.573600000003</v>
      </c>
      <c r="I8636">
        <v>865.03176765481999</v>
      </c>
      <c r="J8636">
        <v>28631317.628061201</v>
      </c>
      <c r="K8636">
        <f t="shared" si="403"/>
        <v>0.86503176765482004</v>
      </c>
      <c r="L8636">
        <f t="shared" si="404"/>
        <v>28631.317628061162</v>
      </c>
    </row>
    <row r="8637" spans="1:12" x14ac:dyDescent="0.3">
      <c r="A8637" t="s">
        <v>52</v>
      </c>
      <c r="B8637" t="s">
        <v>647</v>
      </c>
      <c r="C8637" t="s">
        <v>642</v>
      </c>
      <c r="D8637" t="s">
        <v>21</v>
      </c>
      <c r="E8637" t="str">
        <f>VLOOKUP(D8637,Abbrev!$A$6:$B$67,2,FALSE)</f>
        <v>Hake-L</v>
      </c>
      <c r="F8637" t="str">
        <f t="shared" si="402"/>
        <v/>
      </c>
      <c r="G8637">
        <v>1990</v>
      </c>
      <c r="H8637">
        <v>33098.573600000003</v>
      </c>
      <c r="I8637">
        <v>74.016359143030897</v>
      </c>
      <c r="J8637">
        <v>2449835.9106996399</v>
      </c>
      <c r="K8637">
        <f t="shared" si="403"/>
        <v>7.4016359143030896E-2</v>
      </c>
      <c r="L8637">
        <f t="shared" si="404"/>
        <v>2449.8359106996413</v>
      </c>
    </row>
    <row r="8638" spans="1:12" x14ac:dyDescent="0.3">
      <c r="A8638" t="s">
        <v>52</v>
      </c>
      <c r="B8638" t="s">
        <v>647</v>
      </c>
      <c r="C8638" t="s">
        <v>642</v>
      </c>
      <c r="D8638" t="s">
        <v>23</v>
      </c>
      <c r="E8638" t="str">
        <f>VLOOKUP(D8638,Abbrev!$A$6:$B$67,2,FALSE)</f>
        <v>Cod-L</v>
      </c>
      <c r="F8638" t="str">
        <f t="shared" si="402"/>
        <v/>
      </c>
      <c r="G8638">
        <v>1990</v>
      </c>
      <c r="H8638">
        <v>33098.573600000003</v>
      </c>
      <c r="I8638">
        <v>71.864799976779807</v>
      </c>
      <c r="J8638">
        <v>2378622.37128072</v>
      </c>
      <c r="K8638">
        <f t="shared" si="403"/>
        <v>7.1864799976779803E-2</v>
      </c>
      <c r="L8638">
        <f t="shared" si="404"/>
        <v>2378.622371280725</v>
      </c>
    </row>
    <row r="8639" spans="1:12" x14ac:dyDescent="0.3">
      <c r="A8639" t="s">
        <v>52</v>
      </c>
      <c r="B8639" t="s">
        <v>647</v>
      </c>
      <c r="C8639" t="s">
        <v>642</v>
      </c>
      <c r="D8639" t="s">
        <v>29</v>
      </c>
      <c r="E8639" t="str">
        <f>VLOOKUP(D8639,Abbrev!$A$6:$B$67,2,FALSE)</f>
        <v>Sflound-L</v>
      </c>
      <c r="F8639" t="str">
        <f t="shared" si="402"/>
        <v/>
      </c>
      <c r="G8639">
        <v>1990</v>
      </c>
      <c r="H8639">
        <v>33098.573600000003</v>
      </c>
      <c r="I8639">
        <v>15.2131363007044</v>
      </c>
      <c r="J8639">
        <v>503533.11153569602</v>
      </c>
      <c r="K8639">
        <f t="shared" si="403"/>
        <v>1.5213136300704401E-2</v>
      </c>
      <c r="L8639">
        <f t="shared" si="404"/>
        <v>503.53311153569638</v>
      </c>
    </row>
    <row r="8640" spans="1:12" x14ac:dyDescent="0.3">
      <c r="A8640" t="s">
        <v>52</v>
      </c>
      <c r="B8640" t="s">
        <v>647</v>
      </c>
      <c r="C8640" t="s">
        <v>642</v>
      </c>
      <c r="D8640" t="s">
        <v>24</v>
      </c>
      <c r="E8640" t="str">
        <f>VLOOKUP(D8640,Abbrev!$A$6:$B$67,2,FALSE)</f>
        <v>Yflound-S</v>
      </c>
      <c r="F8640" t="str">
        <f t="shared" si="402"/>
        <v/>
      </c>
      <c r="G8640">
        <v>1990</v>
      </c>
      <c r="H8640">
        <v>33098.573600000003</v>
      </c>
      <c r="I8640">
        <v>0.34736846266323002</v>
      </c>
      <c r="J8640">
        <v>11497.400627777801</v>
      </c>
      <c r="K8640">
        <f t="shared" si="403"/>
        <v>3.4736846266323002E-4</v>
      </c>
      <c r="L8640">
        <f t="shared" si="404"/>
        <v>11.497400627777772</v>
      </c>
    </row>
    <row r="8641" spans="1:12" x14ac:dyDescent="0.3">
      <c r="A8641" t="s">
        <v>52</v>
      </c>
      <c r="B8641" t="s">
        <v>647</v>
      </c>
      <c r="C8641" t="s">
        <v>642</v>
      </c>
      <c r="D8641" t="s">
        <v>25</v>
      </c>
      <c r="E8641" t="str">
        <f>VLOOKUP(D8641,Abbrev!$A$6:$B$67,2,FALSE)</f>
        <v>Yflound-L</v>
      </c>
      <c r="F8641" t="str">
        <f t="shared" si="402"/>
        <v/>
      </c>
      <c r="G8641">
        <v>1990</v>
      </c>
      <c r="H8641">
        <v>33098.573600000003</v>
      </c>
      <c r="I8641">
        <v>278.00009679100998</v>
      </c>
      <c r="J8641">
        <v>9201406.6644443609</v>
      </c>
      <c r="K8641">
        <f t="shared" si="403"/>
        <v>0.27800009679100995</v>
      </c>
      <c r="L8641">
        <f t="shared" si="404"/>
        <v>9201.4066644443683</v>
      </c>
    </row>
    <row r="8642" spans="1:12" x14ac:dyDescent="0.3">
      <c r="A8642" t="s">
        <v>52</v>
      </c>
      <c r="B8642" t="s">
        <v>647</v>
      </c>
      <c r="C8642" t="s">
        <v>642</v>
      </c>
      <c r="D8642" t="s">
        <v>28</v>
      </c>
      <c r="E8642" t="str">
        <f>VLOOKUP(D8642,Abbrev!$A$6:$B$67,2,FALSE)</f>
        <v>Blue-L</v>
      </c>
      <c r="F8642" t="str">
        <f t="shared" si="402"/>
        <v/>
      </c>
      <c r="G8642">
        <v>1990</v>
      </c>
      <c r="H8642">
        <v>33098.573600000003</v>
      </c>
      <c r="I8642">
        <v>84.084365911515903</v>
      </c>
      <c r="J8642">
        <v>2783072.5737316399</v>
      </c>
      <c r="K8642">
        <f t="shared" si="403"/>
        <v>8.4084365911515899E-2</v>
      </c>
      <c r="L8642">
        <f t="shared" si="404"/>
        <v>2783.0725737316402</v>
      </c>
    </row>
    <row r="8643" spans="1:12" x14ac:dyDescent="0.3">
      <c r="A8643" t="s">
        <v>52</v>
      </c>
      <c r="B8643" t="s">
        <v>647</v>
      </c>
      <c r="C8643" t="s">
        <v>642</v>
      </c>
      <c r="D8643" t="s">
        <v>7</v>
      </c>
      <c r="E8643" t="str">
        <f>VLOOKUP(D8643,Abbrev!$A$6:$B$67,2,FALSE)</f>
        <v>Alosines</v>
      </c>
      <c r="F8643" t="str">
        <f t="shared" ref="F8643:F8706" si="405">IF(G8643&lt;=1967,"A",IF(AND(G8643&gt;=1996,G8643&lt;=2000),"B",IF(G8643&gt;=2009,"C","")))</f>
        <v/>
      </c>
      <c r="G8643">
        <v>1991</v>
      </c>
      <c r="H8643">
        <v>33098.573600000003</v>
      </c>
      <c r="I8643">
        <v>259.52590971474501</v>
      </c>
      <c r="J8643">
        <v>8589937.4238004591</v>
      </c>
      <c r="K8643">
        <f t="shared" ref="K8643:K8706" si="406">I8643/1000</f>
        <v>0.25952590971474498</v>
      </c>
      <c r="L8643">
        <f t="shared" ref="L8643:L8706" si="407">K8643*H8643</f>
        <v>8589.937423800442</v>
      </c>
    </row>
    <row r="8644" spans="1:12" x14ac:dyDescent="0.3">
      <c r="A8644" t="s">
        <v>52</v>
      </c>
      <c r="B8644" t="s">
        <v>647</v>
      </c>
      <c r="C8644" t="s">
        <v>642</v>
      </c>
      <c r="D8644" t="s">
        <v>8</v>
      </c>
      <c r="E8644" t="str">
        <f>VLOOKUP(D8644,Abbrev!$A$6:$B$67,2,FALSE)</f>
        <v>Herring</v>
      </c>
      <c r="F8644" t="str">
        <f t="shared" si="405"/>
        <v/>
      </c>
      <c r="G8644">
        <v>1991</v>
      </c>
      <c r="H8644">
        <v>33098.573600000003</v>
      </c>
      <c r="I8644">
        <v>9882.9316536362003</v>
      </c>
      <c r="J8644">
        <v>327110940.72164702</v>
      </c>
      <c r="K8644">
        <f t="shared" si="406"/>
        <v>9.8829316536362004</v>
      </c>
      <c r="L8644">
        <f t="shared" si="407"/>
        <v>327110.94072164752</v>
      </c>
    </row>
    <row r="8645" spans="1:12" x14ac:dyDescent="0.3">
      <c r="A8645" t="s">
        <v>52</v>
      </c>
      <c r="B8645" t="s">
        <v>647</v>
      </c>
      <c r="C8645" t="s">
        <v>642</v>
      </c>
      <c r="D8645" t="s">
        <v>9</v>
      </c>
      <c r="E8645" t="str">
        <f>VLOOKUP(D8645,Abbrev!$A$6:$B$67,2,FALSE)</f>
        <v>Mack</v>
      </c>
      <c r="F8645" t="str">
        <f t="shared" si="405"/>
        <v/>
      </c>
      <c r="G8645">
        <v>1991</v>
      </c>
      <c r="H8645">
        <v>33098.573600000003</v>
      </c>
      <c r="I8645">
        <v>63.108634807549997</v>
      </c>
      <c r="J8645">
        <v>2088805.79397321</v>
      </c>
      <c r="K8645">
        <f t="shared" si="406"/>
        <v>6.3108634807549996E-2</v>
      </c>
      <c r="L8645">
        <f t="shared" si="407"/>
        <v>2088.8057939732157</v>
      </c>
    </row>
    <row r="8646" spans="1:12" x14ac:dyDescent="0.3">
      <c r="A8646" t="s">
        <v>52</v>
      </c>
      <c r="B8646" t="s">
        <v>647</v>
      </c>
      <c r="C8646" t="s">
        <v>642</v>
      </c>
      <c r="D8646" t="s">
        <v>10</v>
      </c>
      <c r="E8646" t="str">
        <f>VLOOKUP(D8646,Abbrev!$A$6:$B$67,2,FALSE)</f>
        <v>Butter</v>
      </c>
      <c r="F8646" t="str">
        <f t="shared" si="405"/>
        <v/>
      </c>
      <c r="G8646">
        <v>1991</v>
      </c>
      <c r="H8646">
        <v>33098.573600000003</v>
      </c>
      <c r="I8646">
        <v>1187.3440033396801</v>
      </c>
      <c r="J8646">
        <v>39299392.883056998</v>
      </c>
      <c r="K8646">
        <f t="shared" si="406"/>
        <v>1.18734400333968</v>
      </c>
      <c r="L8646">
        <f t="shared" si="407"/>
        <v>39299.392883057051</v>
      </c>
    </row>
    <row r="8647" spans="1:12" x14ac:dyDescent="0.3">
      <c r="A8647" t="s">
        <v>52</v>
      </c>
      <c r="B8647" t="s">
        <v>647</v>
      </c>
      <c r="C8647" t="s">
        <v>642</v>
      </c>
      <c r="D8647" t="s">
        <v>11</v>
      </c>
      <c r="E8647" t="str">
        <f>VLOOKUP(D8647,Abbrev!$A$6:$B$67,2,FALSE)</f>
        <v>Dbenth-oth</v>
      </c>
      <c r="F8647" t="str">
        <f t="shared" si="405"/>
        <v/>
      </c>
      <c r="G8647">
        <v>1991</v>
      </c>
      <c r="H8647">
        <v>33098.573600000003</v>
      </c>
      <c r="I8647">
        <v>569.88426795924602</v>
      </c>
      <c r="J8647">
        <v>18862356.3865312</v>
      </c>
      <c r="K8647">
        <f t="shared" si="406"/>
        <v>0.56988426795924607</v>
      </c>
      <c r="L8647">
        <f t="shared" si="407"/>
        <v>18862.356386531228</v>
      </c>
    </row>
    <row r="8648" spans="1:12" x14ac:dyDescent="0.3">
      <c r="A8648" t="s">
        <v>52</v>
      </c>
      <c r="B8648" t="s">
        <v>647</v>
      </c>
      <c r="C8648" t="s">
        <v>642</v>
      </c>
      <c r="D8648" t="s">
        <v>12</v>
      </c>
      <c r="E8648" t="str">
        <f>VLOOKUP(D8648,Abbrev!$A$6:$B$67,2,FALSE)</f>
        <v>Dpisc-oth</v>
      </c>
      <c r="F8648" t="str">
        <f t="shared" si="405"/>
        <v/>
      </c>
      <c r="G8648">
        <v>1991</v>
      </c>
      <c r="H8648">
        <v>33098.573600000003</v>
      </c>
      <c r="I8648">
        <v>262.29610555721598</v>
      </c>
      <c r="J8648">
        <v>8681626.9547788706</v>
      </c>
      <c r="K8648">
        <f t="shared" si="406"/>
        <v>0.262296105557216</v>
      </c>
      <c r="L8648">
        <f t="shared" si="407"/>
        <v>8681.6269547788834</v>
      </c>
    </row>
    <row r="8649" spans="1:12" x14ac:dyDescent="0.3">
      <c r="A8649" t="s">
        <v>52</v>
      </c>
      <c r="B8649" t="s">
        <v>647</v>
      </c>
      <c r="C8649" t="s">
        <v>642</v>
      </c>
      <c r="D8649" t="s">
        <v>13</v>
      </c>
      <c r="E8649" t="str">
        <f>VLOOKUP(D8649,Abbrev!$A$6:$B$67,2,FALSE)</f>
        <v>Haddock</v>
      </c>
      <c r="F8649" t="str">
        <f t="shared" si="405"/>
        <v/>
      </c>
      <c r="G8649">
        <v>1991</v>
      </c>
      <c r="H8649">
        <v>33098.573600000003</v>
      </c>
      <c r="I8649">
        <v>7.4298081241700702</v>
      </c>
      <c r="J8649">
        <v>245916.051031721</v>
      </c>
      <c r="K8649">
        <f t="shared" si="406"/>
        <v>7.4298081241700705E-3</v>
      </c>
      <c r="L8649">
        <f t="shared" si="407"/>
        <v>245.91605103172105</v>
      </c>
    </row>
    <row r="8650" spans="1:12" x14ac:dyDescent="0.3">
      <c r="A8650" t="s">
        <v>52</v>
      </c>
      <c r="B8650" t="s">
        <v>647</v>
      </c>
      <c r="C8650" t="s">
        <v>642</v>
      </c>
      <c r="D8650" t="s">
        <v>27</v>
      </c>
      <c r="E8650" t="str">
        <f>VLOOKUP(D8650,Abbrev!$A$6:$B$67,2,FALSE)</f>
        <v>MedPel</v>
      </c>
      <c r="F8650" t="str">
        <f t="shared" si="405"/>
        <v/>
      </c>
      <c r="G8650">
        <v>1991</v>
      </c>
      <c r="H8650">
        <v>33098.573600000003</v>
      </c>
      <c r="I8650">
        <v>2.7412058775906698</v>
      </c>
      <c r="J8650">
        <v>90730.004492187494</v>
      </c>
      <c r="K8650">
        <f t="shared" si="406"/>
        <v>2.7412058775906699E-3</v>
      </c>
      <c r="L8650">
        <f t="shared" si="407"/>
        <v>90.73000449218739</v>
      </c>
    </row>
    <row r="8651" spans="1:12" x14ac:dyDescent="0.3">
      <c r="A8651" t="s">
        <v>52</v>
      </c>
      <c r="B8651" t="s">
        <v>647</v>
      </c>
      <c r="C8651" t="s">
        <v>642</v>
      </c>
      <c r="D8651" t="s">
        <v>14</v>
      </c>
      <c r="E8651" t="str">
        <f>VLOOKUP(D8651,Abbrev!$A$6:$B$67,2,FALSE)</f>
        <v>Mesopel</v>
      </c>
      <c r="F8651" t="str">
        <f t="shared" si="405"/>
        <v/>
      </c>
      <c r="G8651">
        <v>1991</v>
      </c>
      <c r="H8651">
        <v>33098.573600000003</v>
      </c>
      <c r="I8651">
        <v>4.7563147668393801</v>
      </c>
      <c r="J8651">
        <v>157427.234375</v>
      </c>
      <c r="K8651">
        <f t="shared" si="406"/>
        <v>4.7563147668393804E-3</v>
      </c>
      <c r="L8651">
        <f t="shared" si="407"/>
        <v>157.4272343750001</v>
      </c>
    </row>
    <row r="8652" spans="1:12" x14ac:dyDescent="0.3">
      <c r="A8652" t="s">
        <v>52</v>
      </c>
      <c r="B8652" t="s">
        <v>647</v>
      </c>
      <c r="C8652" t="s">
        <v>642</v>
      </c>
      <c r="D8652" t="s">
        <v>15</v>
      </c>
      <c r="E8652" t="str">
        <f>VLOOKUP(D8652,Abbrev!$A$6:$B$67,2,FALSE)</f>
        <v>Skate</v>
      </c>
      <c r="F8652" t="str">
        <f t="shared" si="405"/>
        <v/>
      </c>
      <c r="G8652">
        <v>1991</v>
      </c>
      <c r="H8652">
        <v>33098.573600000003</v>
      </c>
      <c r="I8652">
        <v>1448.5944291388901</v>
      </c>
      <c r="J8652">
        <v>47946409.329403497</v>
      </c>
      <c r="K8652">
        <f t="shared" si="406"/>
        <v>1.4485944291388901</v>
      </c>
      <c r="L8652">
        <f t="shared" si="407"/>
        <v>47946.409329403548</v>
      </c>
    </row>
    <row r="8653" spans="1:12" x14ac:dyDescent="0.3">
      <c r="A8653" t="s">
        <v>52</v>
      </c>
      <c r="B8653" t="s">
        <v>647</v>
      </c>
      <c r="C8653" t="s">
        <v>642</v>
      </c>
      <c r="D8653" t="s">
        <v>16</v>
      </c>
      <c r="E8653" t="str">
        <f>VLOOKUP(D8653,Abbrev!$A$6:$B$67,2,FALSE)</f>
        <v>SmPel</v>
      </c>
      <c r="F8653" t="str">
        <f t="shared" si="405"/>
        <v/>
      </c>
      <c r="G8653">
        <v>1991</v>
      </c>
      <c r="H8653">
        <v>33098.573600000003</v>
      </c>
      <c r="I8653">
        <v>2.2955121977547499</v>
      </c>
      <c r="J8653">
        <v>75978.179427083305</v>
      </c>
      <c r="K8653">
        <f t="shared" si="406"/>
        <v>2.2955121977547501E-3</v>
      </c>
      <c r="L8653">
        <f t="shared" si="407"/>
        <v>75.978179427083361</v>
      </c>
    </row>
    <row r="8654" spans="1:12" x14ac:dyDescent="0.3">
      <c r="A8654" t="s">
        <v>52</v>
      </c>
      <c r="B8654" t="s">
        <v>647</v>
      </c>
      <c r="C8654" t="s">
        <v>642</v>
      </c>
      <c r="D8654" t="s">
        <v>17</v>
      </c>
      <c r="E8654" t="str">
        <f>VLOOKUP(D8654,Abbrev!$A$6:$B$67,2,FALSE)</f>
        <v>Squid</v>
      </c>
      <c r="F8654" t="str">
        <f t="shared" si="405"/>
        <v/>
      </c>
      <c r="G8654">
        <v>1991</v>
      </c>
      <c r="H8654">
        <v>33098.573600000003</v>
      </c>
      <c r="I8654">
        <v>3414.0908372993399</v>
      </c>
      <c r="J8654">
        <v>113001536.85543799</v>
      </c>
      <c r="K8654">
        <f t="shared" si="406"/>
        <v>3.4140908372993399</v>
      </c>
      <c r="L8654">
        <f t="shared" si="407"/>
        <v>113001.53685543784</v>
      </c>
    </row>
    <row r="8655" spans="1:12" x14ac:dyDescent="0.3">
      <c r="A8655" t="s">
        <v>52</v>
      </c>
      <c r="B8655" t="s">
        <v>647</v>
      </c>
      <c r="C8655" t="s">
        <v>642</v>
      </c>
      <c r="D8655" t="s">
        <v>18</v>
      </c>
      <c r="E8655" t="str">
        <f>VLOOKUP(D8655,Abbrev!$A$6:$B$67,2,FALSE)</f>
        <v>Dogfish-S</v>
      </c>
      <c r="F8655" t="str">
        <f t="shared" si="405"/>
        <v/>
      </c>
      <c r="G8655">
        <v>1991</v>
      </c>
      <c r="H8655">
        <v>33098.573600000003</v>
      </c>
      <c r="I8655">
        <v>2235.5510662259298</v>
      </c>
      <c r="J8655">
        <v>73993551.502037495</v>
      </c>
      <c r="K8655">
        <f t="shared" si="406"/>
        <v>2.2355510662259297</v>
      </c>
      <c r="L8655">
        <f t="shared" si="407"/>
        <v>73993.551502037415</v>
      </c>
    </row>
    <row r="8656" spans="1:12" x14ac:dyDescent="0.3">
      <c r="A8656" t="s">
        <v>52</v>
      </c>
      <c r="B8656" t="s">
        <v>647</v>
      </c>
      <c r="C8656" t="s">
        <v>642</v>
      </c>
      <c r="D8656" t="s">
        <v>19</v>
      </c>
      <c r="E8656" t="str">
        <f>VLOOKUP(D8656,Abbrev!$A$6:$B$67,2,FALSE)</f>
        <v>Dogfish-L</v>
      </c>
      <c r="F8656" t="str">
        <f t="shared" si="405"/>
        <v/>
      </c>
      <c r="G8656">
        <v>1991</v>
      </c>
      <c r="H8656">
        <v>33098.573600000003</v>
      </c>
      <c r="I8656">
        <v>47710.497001686897</v>
      </c>
      <c r="J8656">
        <v>1579149396.5029099</v>
      </c>
      <c r="K8656">
        <f t="shared" si="406"/>
        <v>47.710497001686896</v>
      </c>
      <c r="L8656">
        <f t="shared" si="407"/>
        <v>1579149.3965029132</v>
      </c>
    </row>
    <row r="8657" spans="1:12" x14ac:dyDescent="0.3">
      <c r="A8657" t="s">
        <v>52</v>
      </c>
      <c r="B8657" t="s">
        <v>647</v>
      </c>
      <c r="C8657" t="s">
        <v>642</v>
      </c>
      <c r="D8657" t="s">
        <v>20</v>
      </c>
      <c r="E8657" t="str">
        <f>VLOOKUP(D8657,Abbrev!$A$6:$B$67,2,FALSE)</f>
        <v>Hake-S</v>
      </c>
      <c r="F8657" t="str">
        <f t="shared" si="405"/>
        <v/>
      </c>
      <c r="G8657">
        <v>1991</v>
      </c>
      <c r="H8657">
        <v>33098.573600000003</v>
      </c>
      <c r="I8657">
        <v>861.84505465505197</v>
      </c>
      <c r="J8657">
        <v>28525841.9732963</v>
      </c>
      <c r="K8657">
        <f t="shared" si="406"/>
        <v>0.86184505465505201</v>
      </c>
      <c r="L8657">
        <f t="shared" si="407"/>
        <v>28525.841973296265</v>
      </c>
    </row>
    <row r="8658" spans="1:12" x14ac:dyDescent="0.3">
      <c r="A8658" t="s">
        <v>52</v>
      </c>
      <c r="B8658" t="s">
        <v>647</v>
      </c>
      <c r="C8658" t="s">
        <v>642</v>
      </c>
      <c r="D8658" t="s">
        <v>21</v>
      </c>
      <c r="E8658" t="str">
        <f>VLOOKUP(D8658,Abbrev!$A$6:$B$67,2,FALSE)</f>
        <v>Hake-L</v>
      </c>
      <c r="F8658" t="str">
        <f t="shared" si="405"/>
        <v/>
      </c>
      <c r="G8658">
        <v>1991</v>
      </c>
      <c r="H8658">
        <v>33098.573600000003</v>
      </c>
      <c r="I8658">
        <v>100.193718195347</v>
      </c>
      <c r="J8658">
        <v>3316269.1559463502</v>
      </c>
      <c r="K8658">
        <f t="shared" si="406"/>
        <v>0.100193718195347</v>
      </c>
      <c r="L8658">
        <f t="shared" si="407"/>
        <v>3316.2691559463524</v>
      </c>
    </row>
    <row r="8659" spans="1:12" x14ac:dyDescent="0.3">
      <c r="A8659" t="s">
        <v>52</v>
      </c>
      <c r="B8659" t="s">
        <v>647</v>
      </c>
      <c r="C8659" t="s">
        <v>642</v>
      </c>
      <c r="D8659" t="s">
        <v>22</v>
      </c>
      <c r="E8659" t="str">
        <f>VLOOKUP(D8659,Abbrev!$A$6:$B$67,2,FALSE)</f>
        <v>Cod-M</v>
      </c>
      <c r="F8659" t="str">
        <f t="shared" si="405"/>
        <v/>
      </c>
      <c r="G8659">
        <v>1991</v>
      </c>
      <c r="H8659">
        <v>33098.573600000003</v>
      </c>
      <c r="I8659">
        <v>3.8390766602243902</v>
      </c>
      <c r="J8659">
        <v>127067.961394479</v>
      </c>
      <c r="K8659">
        <f t="shared" si="406"/>
        <v>3.8390766602243902E-3</v>
      </c>
      <c r="L8659">
        <f t="shared" si="407"/>
        <v>127.06796139447918</v>
      </c>
    </row>
    <row r="8660" spans="1:12" x14ac:dyDescent="0.3">
      <c r="A8660" t="s">
        <v>52</v>
      </c>
      <c r="B8660" t="s">
        <v>647</v>
      </c>
      <c r="C8660" t="s">
        <v>642</v>
      </c>
      <c r="D8660" t="s">
        <v>23</v>
      </c>
      <c r="E8660" t="str">
        <f>VLOOKUP(D8660,Abbrev!$A$6:$B$67,2,FALSE)</f>
        <v>Cod-L</v>
      </c>
      <c r="F8660" t="str">
        <f t="shared" si="405"/>
        <v/>
      </c>
      <c r="G8660">
        <v>1991</v>
      </c>
      <c r="H8660">
        <v>33098.573600000003</v>
      </c>
      <c r="I8660">
        <v>140.71118976904901</v>
      </c>
      <c r="J8660">
        <v>4657339.6709144302</v>
      </c>
      <c r="K8660">
        <f t="shared" si="406"/>
        <v>0.14071118976904901</v>
      </c>
      <c r="L8660">
        <f t="shared" si="407"/>
        <v>4657.3396709144363</v>
      </c>
    </row>
    <row r="8661" spans="1:12" x14ac:dyDescent="0.3">
      <c r="A8661" t="s">
        <v>52</v>
      </c>
      <c r="B8661" t="s">
        <v>647</v>
      </c>
      <c r="C8661" t="s">
        <v>642</v>
      </c>
      <c r="D8661" t="s">
        <v>29</v>
      </c>
      <c r="E8661" t="str">
        <f>VLOOKUP(D8661,Abbrev!$A$6:$B$67,2,FALSE)</f>
        <v>Sflound-L</v>
      </c>
      <c r="F8661" t="str">
        <f t="shared" si="405"/>
        <v/>
      </c>
      <c r="G8661">
        <v>1991</v>
      </c>
      <c r="H8661">
        <v>33098.573600000003</v>
      </c>
      <c r="I8661">
        <v>14.4688544424779</v>
      </c>
      <c r="J8661">
        <v>478898.44367204199</v>
      </c>
      <c r="K8661">
        <f t="shared" si="406"/>
        <v>1.44688544424779E-2</v>
      </c>
      <c r="L8661">
        <f t="shared" si="407"/>
        <v>478.89844367204176</v>
      </c>
    </row>
    <row r="8662" spans="1:12" x14ac:dyDescent="0.3">
      <c r="A8662" t="s">
        <v>52</v>
      </c>
      <c r="B8662" t="s">
        <v>647</v>
      </c>
      <c r="C8662" t="s">
        <v>642</v>
      </c>
      <c r="D8662" t="s">
        <v>24</v>
      </c>
      <c r="E8662" t="str">
        <f>VLOOKUP(D8662,Abbrev!$A$6:$B$67,2,FALSE)</f>
        <v>Yflound-S</v>
      </c>
      <c r="F8662" t="str">
        <f t="shared" si="405"/>
        <v/>
      </c>
      <c r="G8662">
        <v>1991</v>
      </c>
      <c r="H8662">
        <v>33098.573600000003</v>
      </c>
      <c r="I8662">
        <v>0.16340562837872699</v>
      </c>
      <c r="J8662">
        <v>5408.4932175475496</v>
      </c>
      <c r="K8662">
        <f t="shared" si="406"/>
        <v>1.6340562837872699E-4</v>
      </c>
      <c r="L8662">
        <f t="shared" si="407"/>
        <v>5.4084932175475444</v>
      </c>
    </row>
    <row r="8663" spans="1:12" x14ac:dyDescent="0.3">
      <c r="A8663" t="s">
        <v>52</v>
      </c>
      <c r="B8663" t="s">
        <v>647</v>
      </c>
      <c r="C8663" t="s">
        <v>642</v>
      </c>
      <c r="D8663" t="s">
        <v>25</v>
      </c>
      <c r="E8663" t="str">
        <f>VLOOKUP(D8663,Abbrev!$A$6:$B$67,2,FALSE)</f>
        <v>Yflound-L</v>
      </c>
      <c r="F8663" t="str">
        <f t="shared" si="405"/>
        <v/>
      </c>
      <c r="G8663">
        <v>1991</v>
      </c>
      <c r="H8663">
        <v>33098.573600000003</v>
      </c>
      <c r="I8663">
        <v>98.776271520216</v>
      </c>
      <c r="J8663">
        <v>3269353.6928454498</v>
      </c>
      <c r="K8663">
        <f t="shared" si="406"/>
        <v>9.8776271520215994E-2</v>
      </c>
      <c r="L8663">
        <f t="shared" si="407"/>
        <v>3269.3536928454532</v>
      </c>
    </row>
    <row r="8664" spans="1:12" x14ac:dyDescent="0.3">
      <c r="A8664" t="s">
        <v>52</v>
      </c>
      <c r="B8664" t="s">
        <v>647</v>
      </c>
      <c r="C8664" t="s">
        <v>642</v>
      </c>
      <c r="D8664" t="s">
        <v>32</v>
      </c>
      <c r="E8664" t="str">
        <f>VLOOKUP(D8664,Abbrev!$A$6:$B$67,2,FALSE)</f>
        <v>Blue-M</v>
      </c>
      <c r="F8664" t="str">
        <f t="shared" si="405"/>
        <v/>
      </c>
      <c r="G8664">
        <v>1991</v>
      </c>
      <c r="H8664">
        <v>33098.573600000003</v>
      </c>
      <c r="I8664">
        <v>35.858082956203297</v>
      </c>
      <c r="J8664">
        <v>1186851.3978808001</v>
      </c>
      <c r="K8664">
        <f t="shared" si="406"/>
        <v>3.5858082956203297E-2</v>
      </c>
      <c r="L8664">
        <f t="shared" si="407"/>
        <v>1186.8513978808005</v>
      </c>
    </row>
    <row r="8665" spans="1:12" x14ac:dyDescent="0.3">
      <c r="A8665" t="s">
        <v>52</v>
      </c>
      <c r="B8665" t="s">
        <v>647</v>
      </c>
      <c r="C8665" t="s">
        <v>642</v>
      </c>
      <c r="D8665" t="s">
        <v>7</v>
      </c>
      <c r="E8665" t="str">
        <f>VLOOKUP(D8665,Abbrev!$A$6:$B$67,2,FALSE)</f>
        <v>Alosines</v>
      </c>
      <c r="F8665" t="str">
        <f t="shared" si="405"/>
        <v/>
      </c>
      <c r="G8665">
        <v>1992</v>
      </c>
      <c r="H8665">
        <v>33098.573600000003</v>
      </c>
      <c r="I8665">
        <v>219.96371380580399</v>
      </c>
      <c r="J8665">
        <v>7280485.1707307501</v>
      </c>
      <c r="K8665">
        <f t="shared" si="406"/>
        <v>0.21996371380580398</v>
      </c>
      <c r="L8665">
        <f t="shared" si="407"/>
        <v>7280.4851707307398</v>
      </c>
    </row>
    <row r="8666" spans="1:12" x14ac:dyDescent="0.3">
      <c r="A8666" t="s">
        <v>52</v>
      </c>
      <c r="B8666" t="s">
        <v>647</v>
      </c>
      <c r="C8666" t="s">
        <v>642</v>
      </c>
      <c r="D8666" t="s">
        <v>31</v>
      </c>
      <c r="E8666" t="str">
        <f>VLOOKUP(D8666,Abbrev!$A$6:$B$67,2,FALSE)</f>
        <v>Anch</v>
      </c>
      <c r="F8666" t="str">
        <f t="shared" si="405"/>
        <v/>
      </c>
      <c r="G8666">
        <v>1992</v>
      </c>
      <c r="H8666">
        <v>33098.573600000003</v>
      </c>
      <c r="I8666">
        <v>0</v>
      </c>
      <c r="J8666">
        <v>0</v>
      </c>
      <c r="K8666">
        <f t="shared" si="406"/>
        <v>0</v>
      </c>
      <c r="L8666">
        <f t="shared" si="407"/>
        <v>0</v>
      </c>
    </row>
    <row r="8667" spans="1:12" x14ac:dyDescent="0.3">
      <c r="A8667" t="s">
        <v>52</v>
      </c>
      <c r="B8667" t="s">
        <v>647</v>
      </c>
      <c r="C8667" t="s">
        <v>642</v>
      </c>
      <c r="D8667" t="s">
        <v>8</v>
      </c>
      <c r="E8667" t="str">
        <f>VLOOKUP(D8667,Abbrev!$A$6:$B$67,2,FALSE)</f>
        <v>Herring</v>
      </c>
      <c r="F8667" t="str">
        <f t="shared" si="405"/>
        <v/>
      </c>
      <c r="G8667">
        <v>1992</v>
      </c>
      <c r="H8667">
        <v>33098.573600000003</v>
      </c>
      <c r="I8667">
        <v>12676.918042961999</v>
      </c>
      <c r="J8667">
        <v>419587904.86614603</v>
      </c>
      <c r="K8667">
        <f t="shared" si="406"/>
        <v>12.676918042961999</v>
      </c>
      <c r="L8667">
        <f t="shared" si="407"/>
        <v>419587.90486614575</v>
      </c>
    </row>
    <row r="8668" spans="1:12" x14ac:dyDescent="0.3">
      <c r="A8668" t="s">
        <v>52</v>
      </c>
      <c r="B8668" t="s">
        <v>647</v>
      </c>
      <c r="C8668" t="s">
        <v>642</v>
      </c>
      <c r="D8668" t="s">
        <v>9</v>
      </c>
      <c r="E8668" t="str">
        <f>VLOOKUP(D8668,Abbrev!$A$6:$B$67,2,FALSE)</f>
        <v>Mack</v>
      </c>
      <c r="F8668" t="str">
        <f t="shared" si="405"/>
        <v/>
      </c>
      <c r="G8668">
        <v>1992</v>
      </c>
      <c r="H8668">
        <v>33098.573600000003</v>
      </c>
      <c r="I8668">
        <v>876.87897323356196</v>
      </c>
      <c r="J8668">
        <v>29023443.233863499</v>
      </c>
      <c r="K8668">
        <f t="shared" si="406"/>
        <v>0.87687897323356201</v>
      </c>
      <c r="L8668">
        <f t="shared" si="407"/>
        <v>29023.443233863483</v>
      </c>
    </row>
    <row r="8669" spans="1:12" x14ac:dyDescent="0.3">
      <c r="A8669" t="s">
        <v>52</v>
      </c>
      <c r="B8669" t="s">
        <v>647</v>
      </c>
      <c r="C8669" t="s">
        <v>642</v>
      </c>
      <c r="D8669" t="s">
        <v>10</v>
      </c>
      <c r="E8669" t="str">
        <f>VLOOKUP(D8669,Abbrev!$A$6:$B$67,2,FALSE)</f>
        <v>Butter</v>
      </c>
      <c r="F8669" t="str">
        <f t="shared" si="405"/>
        <v/>
      </c>
      <c r="G8669">
        <v>1992</v>
      </c>
      <c r="H8669">
        <v>33098.573600000003</v>
      </c>
      <c r="I8669">
        <v>1236.97976329997</v>
      </c>
      <c r="J8669">
        <v>40942265.737294503</v>
      </c>
      <c r="K8669">
        <f t="shared" si="406"/>
        <v>1.2369797632999699</v>
      </c>
      <c r="L8669">
        <f t="shared" si="407"/>
        <v>40942.265737294641</v>
      </c>
    </row>
    <row r="8670" spans="1:12" x14ac:dyDescent="0.3">
      <c r="A8670" t="s">
        <v>52</v>
      </c>
      <c r="B8670" t="s">
        <v>647</v>
      </c>
      <c r="C8670" t="s">
        <v>642</v>
      </c>
      <c r="D8670" t="s">
        <v>11</v>
      </c>
      <c r="E8670" t="str">
        <f>VLOOKUP(D8670,Abbrev!$A$6:$B$67,2,FALSE)</f>
        <v>Dbenth-oth</v>
      </c>
      <c r="F8670" t="str">
        <f t="shared" si="405"/>
        <v/>
      </c>
      <c r="G8670">
        <v>1992</v>
      </c>
      <c r="H8670">
        <v>33098.573600000003</v>
      </c>
      <c r="I8670">
        <v>420.27026294942101</v>
      </c>
      <c r="J8670">
        <v>13910346.230122801</v>
      </c>
      <c r="K8670">
        <f t="shared" si="406"/>
        <v>0.42027026294942099</v>
      </c>
      <c r="L8670">
        <f t="shared" si="407"/>
        <v>13910.346230122765</v>
      </c>
    </row>
    <row r="8671" spans="1:12" x14ac:dyDescent="0.3">
      <c r="A8671" t="s">
        <v>52</v>
      </c>
      <c r="B8671" t="s">
        <v>647</v>
      </c>
      <c r="C8671" t="s">
        <v>642</v>
      </c>
      <c r="D8671" t="s">
        <v>33</v>
      </c>
      <c r="E8671" t="str">
        <f>VLOOKUP(D8671,Abbrev!$A$6:$B$67,2,FALSE)</f>
        <v>Domni-oth</v>
      </c>
      <c r="F8671" t="str">
        <f t="shared" si="405"/>
        <v/>
      </c>
      <c r="G8671">
        <v>1992</v>
      </c>
      <c r="H8671">
        <v>33098.573600000003</v>
      </c>
      <c r="I8671">
        <v>1.93369960097671</v>
      </c>
      <c r="J8671">
        <v>64002.698563218401</v>
      </c>
      <c r="K8671">
        <f t="shared" si="406"/>
        <v>1.9336996009767101E-3</v>
      </c>
      <c r="L8671">
        <f t="shared" si="407"/>
        <v>64.002698563218274</v>
      </c>
    </row>
    <row r="8672" spans="1:12" x14ac:dyDescent="0.3">
      <c r="A8672" t="s">
        <v>52</v>
      </c>
      <c r="B8672" t="s">
        <v>647</v>
      </c>
      <c r="C8672" t="s">
        <v>642</v>
      </c>
      <c r="D8672" t="s">
        <v>12</v>
      </c>
      <c r="E8672" t="str">
        <f>VLOOKUP(D8672,Abbrev!$A$6:$B$67,2,FALSE)</f>
        <v>Dpisc-oth</v>
      </c>
      <c r="F8672" t="str">
        <f t="shared" si="405"/>
        <v/>
      </c>
      <c r="G8672">
        <v>1992</v>
      </c>
      <c r="H8672">
        <v>33098.573600000003</v>
      </c>
      <c r="I8672">
        <v>114.786955030209</v>
      </c>
      <c r="J8672">
        <v>3799284.47938726</v>
      </c>
      <c r="K8672">
        <f t="shared" si="406"/>
        <v>0.114786955030209</v>
      </c>
      <c r="L8672">
        <f t="shared" si="407"/>
        <v>3799.2844793872632</v>
      </c>
    </row>
    <row r="8673" spans="1:12" x14ac:dyDescent="0.3">
      <c r="A8673" t="s">
        <v>52</v>
      </c>
      <c r="B8673" t="s">
        <v>647</v>
      </c>
      <c r="C8673" t="s">
        <v>642</v>
      </c>
      <c r="D8673" t="s">
        <v>13</v>
      </c>
      <c r="E8673" t="str">
        <f>VLOOKUP(D8673,Abbrev!$A$6:$B$67,2,FALSE)</f>
        <v>Haddock</v>
      </c>
      <c r="F8673" t="str">
        <f t="shared" si="405"/>
        <v/>
      </c>
      <c r="G8673">
        <v>1992</v>
      </c>
      <c r="H8673">
        <v>33098.573600000003</v>
      </c>
      <c r="I8673">
        <v>6.8062863586994897</v>
      </c>
      <c r="J8673">
        <v>225278.36998609101</v>
      </c>
      <c r="K8673">
        <f t="shared" si="406"/>
        <v>6.8062863586994893E-3</v>
      </c>
      <c r="L8673">
        <f t="shared" si="407"/>
        <v>225.27836998609106</v>
      </c>
    </row>
    <row r="8674" spans="1:12" x14ac:dyDescent="0.3">
      <c r="A8674" t="s">
        <v>52</v>
      </c>
      <c r="B8674" t="s">
        <v>647</v>
      </c>
      <c r="C8674" t="s">
        <v>642</v>
      </c>
      <c r="D8674" t="s">
        <v>27</v>
      </c>
      <c r="E8674" t="str">
        <f>VLOOKUP(D8674,Abbrev!$A$6:$B$67,2,FALSE)</f>
        <v>MedPel</v>
      </c>
      <c r="F8674" t="str">
        <f t="shared" si="405"/>
        <v/>
      </c>
      <c r="G8674">
        <v>1992</v>
      </c>
      <c r="H8674">
        <v>33098.573600000003</v>
      </c>
      <c r="I8674">
        <v>6.75048125359816</v>
      </c>
      <c r="J8674">
        <v>223431.30060763899</v>
      </c>
      <c r="K8674">
        <f t="shared" si="406"/>
        <v>6.7504812535981598E-3</v>
      </c>
      <c r="L8674">
        <f t="shared" si="407"/>
        <v>223.43130060763897</v>
      </c>
    </row>
    <row r="8675" spans="1:12" x14ac:dyDescent="0.3">
      <c r="A8675" t="s">
        <v>52</v>
      </c>
      <c r="B8675" t="s">
        <v>647</v>
      </c>
      <c r="C8675" t="s">
        <v>642</v>
      </c>
      <c r="D8675" t="s">
        <v>14</v>
      </c>
      <c r="E8675" t="str">
        <f>VLOOKUP(D8675,Abbrev!$A$6:$B$67,2,FALSE)</f>
        <v>Mesopel</v>
      </c>
      <c r="F8675" t="str">
        <f t="shared" si="405"/>
        <v/>
      </c>
      <c r="G8675">
        <v>1992</v>
      </c>
      <c r="H8675">
        <v>33098.573600000003</v>
      </c>
      <c r="I8675">
        <v>0.43346556563039701</v>
      </c>
      <c r="J8675">
        <v>14347.0919270833</v>
      </c>
      <c r="K8675">
        <f t="shared" si="406"/>
        <v>4.3346556563039702E-4</v>
      </c>
      <c r="L8675">
        <f t="shared" si="407"/>
        <v>14.347091927083328</v>
      </c>
    </row>
    <row r="8676" spans="1:12" x14ac:dyDescent="0.3">
      <c r="A8676" t="s">
        <v>52</v>
      </c>
      <c r="B8676" t="s">
        <v>647</v>
      </c>
      <c r="C8676" t="s">
        <v>642</v>
      </c>
      <c r="D8676" t="s">
        <v>15</v>
      </c>
      <c r="E8676" t="str">
        <f>VLOOKUP(D8676,Abbrev!$A$6:$B$67,2,FALSE)</f>
        <v>Skate</v>
      </c>
      <c r="F8676" t="str">
        <f t="shared" si="405"/>
        <v/>
      </c>
      <c r="G8676">
        <v>1992</v>
      </c>
      <c r="H8676">
        <v>33098.573600000003</v>
      </c>
      <c r="I8676">
        <v>754.15291388666196</v>
      </c>
      <c r="J8676">
        <v>24961385.725932099</v>
      </c>
      <c r="K8676">
        <f t="shared" si="406"/>
        <v>0.75415291388666195</v>
      </c>
      <c r="L8676">
        <f t="shared" si="407"/>
        <v>24961.385725932145</v>
      </c>
    </row>
    <row r="8677" spans="1:12" x14ac:dyDescent="0.3">
      <c r="A8677" t="s">
        <v>52</v>
      </c>
      <c r="B8677" t="s">
        <v>647</v>
      </c>
      <c r="C8677" t="s">
        <v>642</v>
      </c>
      <c r="D8677" t="s">
        <v>16</v>
      </c>
      <c r="E8677" t="str">
        <f>VLOOKUP(D8677,Abbrev!$A$6:$B$67,2,FALSE)</f>
        <v>SmPel</v>
      </c>
      <c r="F8677" t="str">
        <f t="shared" si="405"/>
        <v/>
      </c>
      <c r="G8677">
        <v>1992</v>
      </c>
      <c r="H8677">
        <v>33098.573600000003</v>
      </c>
      <c r="I8677">
        <v>63.7004634876943</v>
      </c>
      <c r="J8677">
        <v>2108394.4791015601</v>
      </c>
      <c r="K8677">
        <f t="shared" si="406"/>
        <v>6.37004634876943E-2</v>
      </c>
      <c r="L8677">
        <f t="shared" si="407"/>
        <v>2108.3944791015629</v>
      </c>
    </row>
    <row r="8678" spans="1:12" x14ac:dyDescent="0.3">
      <c r="A8678" t="s">
        <v>52</v>
      </c>
      <c r="B8678" t="s">
        <v>647</v>
      </c>
      <c r="C8678" t="s">
        <v>642</v>
      </c>
      <c r="D8678" t="s">
        <v>17</v>
      </c>
      <c r="E8678" t="str">
        <f>VLOOKUP(D8678,Abbrev!$A$6:$B$67,2,FALSE)</f>
        <v>Squid</v>
      </c>
      <c r="F8678" t="str">
        <f t="shared" si="405"/>
        <v/>
      </c>
      <c r="G8678">
        <v>1992</v>
      </c>
      <c r="H8678">
        <v>33098.573600000003</v>
      </c>
      <c r="I8678">
        <v>2214.0213139443999</v>
      </c>
      <c r="J8678">
        <v>73280947.411557496</v>
      </c>
      <c r="K8678">
        <f t="shared" si="406"/>
        <v>2.2140213139444</v>
      </c>
      <c r="L8678">
        <f t="shared" si="407"/>
        <v>73280.947411557441</v>
      </c>
    </row>
    <row r="8679" spans="1:12" x14ac:dyDescent="0.3">
      <c r="A8679" t="s">
        <v>52</v>
      </c>
      <c r="B8679" t="s">
        <v>647</v>
      </c>
      <c r="C8679" t="s">
        <v>642</v>
      </c>
      <c r="D8679" t="s">
        <v>18</v>
      </c>
      <c r="E8679" t="str">
        <f>VLOOKUP(D8679,Abbrev!$A$6:$B$67,2,FALSE)</f>
        <v>Dogfish-S</v>
      </c>
      <c r="F8679" t="str">
        <f t="shared" si="405"/>
        <v/>
      </c>
      <c r="G8679">
        <v>1992</v>
      </c>
      <c r="H8679">
        <v>33098.573600000003</v>
      </c>
      <c r="I8679">
        <v>856.33581959821504</v>
      </c>
      <c r="J8679">
        <v>28343494.151287898</v>
      </c>
      <c r="K8679">
        <f t="shared" si="406"/>
        <v>0.85633581959821503</v>
      </c>
      <c r="L8679">
        <f t="shared" si="407"/>
        <v>28343.494151287847</v>
      </c>
    </row>
    <row r="8680" spans="1:12" x14ac:dyDescent="0.3">
      <c r="A8680" t="s">
        <v>52</v>
      </c>
      <c r="B8680" t="s">
        <v>647</v>
      </c>
      <c r="C8680" t="s">
        <v>642</v>
      </c>
      <c r="D8680" t="s">
        <v>19</v>
      </c>
      <c r="E8680" t="str">
        <f>VLOOKUP(D8680,Abbrev!$A$6:$B$67,2,FALSE)</f>
        <v>Dogfish-L</v>
      </c>
      <c r="F8680" t="str">
        <f t="shared" si="405"/>
        <v/>
      </c>
      <c r="G8680">
        <v>1992</v>
      </c>
      <c r="H8680">
        <v>33098.573600000003</v>
      </c>
      <c r="I8680">
        <v>36711.246863927801</v>
      </c>
      <c r="J8680">
        <v>1215089906.2734799</v>
      </c>
      <c r="K8680">
        <f t="shared" si="406"/>
        <v>36.711246863927798</v>
      </c>
      <c r="L8680">
        <f t="shared" si="407"/>
        <v>1215089.9062734835</v>
      </c>
    </row>
    <row r="8681" spans="1:12" x14ac:dyDescent="0.3">
      <c r="A8681" t="s">
        <v>52</v>
      </c>
      <c r="B8681" t="s">
        <v>647</v>
      </c>
      <c r="C8681" t="s">
        <v>642</v>
      </c>
      <c r="D8681" t="s">
        <v>20</v>
      </c>
      <c r="E8681" t="str">
        <f>VLOOKUP(D8681,Abbrev!$A$6:$B$67,2,FALSE)</f>
        <v>Hake-S</v>
      </c>
      <c r="F8681" t="str">
        <f t="shared" si="405"/>
        <v/>
      </c>
      <c r="G8681">
        <v>1992</v>
      </c>
      <c r="H8681">
        <v>33098.573600000003</v>
      </c>
      <c r="I8681">
        <v>484.75705523134798</v>
      </c>
      <c r="J8681">
        <v>16044767.070694</v>
      </c>
      <c r="K8681">
        <f t="shared" si="406"/>
        <v>0.48475705523134799</v>
      </c>
      <c r="L8681">
        <f t="shared" si="407"/>
        <v>16044.767070694039</v>
      </c>
    </row>
    <row r="8682" spans="1:12" x14ac:dyDescent="0.3">
      <c r="A8682" t="s">
        <v>52</v>
      </c>
      <c r="B8682" t="s">
        <v>647</v>
      </c>
      <c r="C8682" t="s">
        <v>642</v>
      </c>
      <c r="D8682" t="s">
        <v>21</v>
      </c>
      <c r="E8682" t="str">
        <f>VLOOKUP(D8682,Abbrev!$A$6:$B$67,2,FALSE)</f>
        <v>Hake-L</v>
      </c>
      <c r="F8682" t="str">
        <f t="shared" si="405"/>
        <v/>
      </c>
      <c r="G8682">
        <v>1992</v>
      </c>
      <c r="H8682">
        <v>33098.573600000003</v>
      </c>
      <c r="I8682">
        <v>83.374852889206196</v>
      </c>
      <c r="J8682">
        <v>2759588.7047425602</v>
      </c>
      <c r="K8682">
        <f t="shared" si="406"/>
        <v>8.3374852889206194E-2</v>
      </c>
      <c r="L8682">
        <f t="shared" si="407"/>
        <v>2759.588704742564</v>
      </c>
    </row>
    <row r="8683" spans="1:12" x14ac:dyDescent="0.3">
      <c r="A8683" t="s">
        <v>52</v>
      </c>
      <c r="B8683" t="s">
        <v>647</v>
      </c>
      <c r="C8683" t="s">
        <v>642</v>
      </c>
      <c r="D8683" t="s">
        <v>22</v>
      </c>
      <c r="E8683" t="str">
        <f>VLOOKUP(D8683,Abbrev!$A$6:$B$67,2,FALSE)</f>
        <v>Cod-M</v>
      </c>
      <c r="F8683" t="str">
        <f t="shared" si="405"/>
        <v/>
      </c>
      <c r="G8683">
        <v>1992</v>
      </c>
      <c r="H8683">
        <v>33098.573600000003</v>
      </c>
      <c r="I8683">
        <v>18.8252638146894</v>
      </c>
      <c r="J8683">
        <v>623089.37990991503</v>
      </c>
      <c r="K8683">
        <f t="shared" si="406"/>
        <v>1.8825263814689401E-2</v>
      </c>
      <c r="L8683">
        <f t="shared" si="407"/>
        <v>623.08937990991399</v>
      </c>
    </row>
    <row r="8684" spans="1:12" x14ac:dyDescent="0.3">
      <c r="A8684" t="s">
        <v>52</v>
      </c>
      <c r="B8684" t="s">
        <v>647</v>
      </c>
      <c r="C8684" t="s">
        <v>642</v>
      </c>
      <c r="D8684" t="s">
        <v>23</v>
      </c>
      <c r="E8684" t="str">
        <f>VLOOKUP(D8684,Abbrev!$A$6:$B$67,2,FALSE)</f>
        <v>Cod-L</v>
      </c>
      <c r="F8684" t="str">
        <f t="shared" si="405"/>
        <v/>
      </c>
      <c r="G8684">
        <v>1992</v>
      </c>
      <c r="H8684">
        <v>33098.573600000003</v>
      </c>
      <c r="I8684">
        <v>55.153803605049802</v>
      </c>
      <c r="J8684">
        <v>1825512.22794169</v>
      </c>
      <c r="K8684">
        <f t="shared" si="406"/>
        <v>5.5153803605049803E-2</v>
      </c>
      <c r="L8684">
        <f t="shared" si="407"/>
        <v>1825.5122279416864</v>
      </c>
    </row>
    <row r="8685" spans="1:12" x14ac:dyDescent="0.3">
      <c r="A8685" t="s">
        <v>52</v>
      </c>
      <c r="B8685" t="s">
        <v>647</v>
      </c>
      <c r="C8685" t="s">
        <v>642</v>
      </c>
      <c r="D8685" t="s">
        <v>29</v>
      </c>
      <c r="E8685" t="str">
        <f>VLOOKUP(D8685,Abbrev!$A$6:$B$67,2,FALSE)</f>
        <v>Sflound-L</v>
      </c>
      <c r="F8685" t="str">
        <f t="shared" si="405"/>
        <v/>
      </c>
      <c r="G8685">
        <v>1992</v>
      </c>
      <c r="H8685">
        <v>33098.573600000003</v>
      </c>
      <c r="I8685">
        <v>51.9529105864925</v>
      </c>
      <c r="J8685">
        <v>1719567.2347812401</v>
      </c>
      <c r="K8685">
        <f t="shared" si="406"/>
        <v>5.1952910586492498E-2</v>
      </c>
      <c r="L8685">
        <f t="shared" si="407"/>
        <v>1719.5672347812413</v>
      </c>
    </row>
    <row r="8686" spans="1:12" x14ac:dyDescent="0.3">
      <c r="A8686" t="s">
        <v>52</v>
      </c>
      <c r="B8686" t="s">
        <v>647</v>
      </c>
      <c r="C8686" t="s">
        <v>642</v>
      </c>
      <c r="D8686" t="s">
        <v>25</v>
      </c>
      <c r="E8686" t="str">
        <f>VLOOKUP(D8686,Abbrev!$A$6:$B$67,2,FALSE)</f>
        <v>Yflound-L</v>
      </c>
      <c r="F8686" t="str">
        <f t="shared" si="405"/>
        <v/>
      </c>
      <c r="G8686">
        <v>1992</v>
      </c>
      <c r="H8686">
        <v>33098.573600000003</v>
      </c>
      <c r="I8686">
        <v>22.3639747958361</v>
      </c>
      <c r="J8686">
        <v>740215.66576852603</v>
      </c>
      <c r="K8686">
        <f t="shared" si="406"/>
        <v>2.23639747958361E-2</v>
      </c>
      <c r="L8686">
        <f t="shared" si="407"/>
        <v>740.21566576852626</v>
      </c>
    </row>
    <row r="8687" spans="1:12" x14ac:dyDescent="0.3">
      <c r="A8687" t="s">
        <v>52</v>
      </c>
      <c r="B8687" t="s">
        <v>647</v>
      </c>
      <c r="C8687" t="s">
        <v>642</v>
      </c>
      <c r="D8687" t="s">
        <v>32</v>
      </c>
      <c r="E8687" t="str">
        <f>VLOOKUP(D8687,Abbrev!$A$6:$B$67,2,FALSE)</f>
        <v>Blue-M</v>
      </c>
      <c r="F8687" t="str">
        <f t="shared" si="405"/>
        <v/>
      </c>
      <c r="G8687">
        <v>1992</v>
      </c>
      <c r="H8687">
        <v>33098.573600000003</v>
      </c>
      <c r="I8687">
        <v>81.005737085591704</v>
      </c>
      <c r="J8687">
        <v>2681174.3509497098</v>
      </c>
      <c r="K8687">
        <f t="shared" si="406"/>
        <v>8.1005737085591709E-2</v>
      </c>
      <c r="L8687">
        <f t="shared" si="407"/>
        <v>2681.1743509497069</v>
      </c>
    </row>
    <row r="8688" spans="1:12" x14ac:dyDescent="0.3">
      <c r="A8688" t="s">
        <v>52</v>
      </c>
      <c r="B8688" t="s">
        <v>647</v>
      </c>
      <c r="C8688" t="s">
        <v>642</v>
      </c>
      <c r="D8688" t="s">
        <v>28</v>
      </c>
      <c r="E8688" t="str">
        <f>VLOOKUP(D8688,Abbrev!$A$6:$B$67,2,FALSE)</f>
        <v>Blue-L</v>
      </c>
      <c r="F8688" t="str">
        <f t="shared" si="405"/>
        <v/>
      </c>
      <c r="G8688">
        <v>1992</v>
      </c>
      <c r="H8688">
        <v>33098.573600000003</v>
      </c>
      <c r="I8688">
        <v>66.516654995430898</v>
      </c>
      <c r="J8688">
        <v>2201606.4009920801</v>
      </c>
      <c r="K8688">
        <f t="shared" si="406"/>
        <v>6.6516654995430899E-2</v>
      </c>
      <c r="L8688">
        <f t="shared" si="407"/>
        <v>2201.6064009920774</v>
      </c>
    </row>
    <row r="8689" spans="1:12" x14ac:dyDescent="0.3">
      <c r="A8689" t="s">
        <v>52</v>
      </c>
      <c r="B8689" t="s">
        <v>647</v>
      </c>
      <c r="C8689" t="s">
        <v>642</v>
      </c>
      <c r="D8689" t="s">
        <v>49</v>
      </c>
      <c r="E8689" t="str">
        <f>VLOOKUP(D8689,Abbrev!$A$6:$B$67,2,FALSE)</f>
        <v>Weak-L</v>
      </c>
      <c r="F8689" t="str">
        <f t="shared" si="405"/>
        <v/>
      </c>
      <c r="G8689">
        <v>1992</v>
      </c>
      <c r="H8689">
        <v>33098.573600000003</v>
      </c>
      <c r="I8689">
        <v>8.5215465752884398</v>
      </c>
      <c r="J8689">
        <v>282051.03650801198</v>
      </c>
      <c r="K8689">
        <f t="shared" si="406"/>
        <v>8.5215465752884398E-3</v>
      </c>
      <c r="L8689">
        <f t="shared" si="407"/>
        <v>282.05103650801237</v>
      </c>
    </row>
    <row r="8690" spans="1:12" x14ac:dyDescent="0.3">
      <c r="A8690" t="s">
        <v>52</v>
      </c>
      <c r="B8690" t="s">
        <v>647</v>
      </c>
      <c r="C8690" t="s">
        <v>642</v>
      </c>
      <c r="D8690" t="s">
        <v>7</v>
      </c>
      <c r="E8690" t="str">
        <f>VLOOKUP(D8690,Abbrev!$A$6:$B$67,2,FALSE)</f>
        <v>Alosines</v>
      </c>
      <c r="F8690" t="str">
        <f t="shared" si="405"/>
        <v/>
      </c>
      <c r="G8690">
        <v>1993</v>
      </c>
      <c r="H8690">
        <v>33098.573600000003</v>
      </c>
      <c r="I8690">
        <v>67.964774795045201</v>
      </c>
      <c r="J8690">
        <v>2249537.1007612301</v>
      </c>
      <c r="K8690">
        <f t="shared" si="406"/>
        <v>6.7964774795045202E-2</v>
      </c>
      <c r="L8690">
        <f t="shared" si="407"/>
        <v>2249.5371007612289</v>
      </c>
    </row>
    <row r="8691" spans="1:12" x14ac:dyDescent="0.3">
      <c r="A8691" t="s">
        <v>52</v>
      </c>
      <c r="B8691" t="s">
        <v>647</v>
      </c>
      <c r="C8691" t="s">
        <v>642</v>
      </c>
      <c r="D8691" t="s">
        <v>8</v>
      </c>
      <c r="E8691" t="str">
        <f>VLOOKUP(D8691,Abbrev!$A$6:$B$67,2,FALSE)</f>
        <v>Herring</v>
      </c>
      <c r="F8691" t="str">
        <f t="shared" si="405"/>
        <v/>
      </c>
      <c r="G8691">
        <v>1993</v>
      </c>
      <c r="H8691">
        <v>33098.573600000003</v>
      </c>
      <c r="I8691">
        <v>30857.152851668499</v>
      </c>
      <c r="J8691">
        <v>1021327744.7474</v>
      </c>
      <c r="K8691">
        <f t="shared" si="406"/>
        <v>30.857152851668499</v>
      </c>
      <c r="L8691">
        <f t="shared" si="407"/>
        <v>1021327.7447473998</v>
      </c>
    </row>
    <row r="8692" spans="1:12" x14ac:dyDescent="0.3">
      <c r="A8692" t="s">
        <v>52</v>
      </c>
      <c r="B8692" t="s">
        <v>647</v>
      </c>
      <c r="C8692" t="s">
        <v>642</v>
      </c>
      <c r="D8692" t="s">
        <v>9</v>
      </c>
      <c r="E8692" t="str">
        <f>VLOOKUP(D8692,Abbrev!$A$6:$B$67,2,FALSE)</f>
        <v>Mack</v>
      </c>
      <c r="F8692" t="str">
        <f t="shared" si="405"/>
        <v/>
      </c>
      <c r="G8692">
        <v>1993</v>
      </c>
      <c r="H8692">
        <v>33098.573600000003</v>
      </c>
      <c r="I8692">
        <v>1484.5745652333101</v>
      </c>
      <c r="J8692">
        <v>49137300.5120629</v>
      </c>
      <c r="K8692">
        <f t="shared" si="406"/>
        <v>1.48457456523331</v>
      </c>
      <c r="L8692">
        <f t="shared" si="407"/>
        <v>49137.30051206272</v>
      </c>
    </row>
    <row r="8693" spans="1:12" x14ac:dyDescent="0.3">
      <c r="A8693" t="s">
        <v>52</v>
      </c>
      <c r="B8693" t="s">
        <v>647</v>
      </c>
      <c r="C8693" t="s">
        <v>642</v>
      </c>
      <c r="D8693" t="s">
        <v>10</v>
      </c>
      <c r="E8693" t="str">
        <f>VLOOKUP(D8693,Abbrev!$A$6:$B$67,2,FALSE)</f>
        <v>Butter</v>
      </c>
      <c r="F8693" t="str">
        <f t="shared" si="405"/>
        <v/>
      </c>
      <c r="G8693">
        <v>1993</v>
      </c>
      <c r="H8693">
        <v>33098.573600000003</v>
      </c>
      <c r="I8693">
        <v>5779.4181062969201</v>
      </c>
      <c r="J8693">
        <v>191290495.55644101</v>
      </c>
      <c r="K8693">
        <f t="shared" si="406"/>
        <v>5.7794181062969203</v>
      </c>
      <c r="L8693">
        <f t="shared" si="407"/>
        <v>191290.49555644125</v>
      </c>
    </row>
    <row r="8694" spans="1:12" x14ac:dyDescent="0.3">
      <c r="A8694" t="s">
        <v>52</v>
      </c>
      <c r="B8694" t="s">
        <v>647</v>
      </c>
      <c r="C8694" t="s">
        <v>642</v>
      </c>
      <c r="D8694" t="s">
        <v>11</v>
      </c>
      <c r="E8694" t="str">
        <f>VLOOKUP(D8694,Abbrev!$A$6:$B$67,2,FALSE)</f>
        <v>Dbenth-oth</v>
      </c>
      <c r="F8694" t="str">
        <f t="shared" si="405"/>
        <v/>
      </c>
      <c r="G8694">
        <v>1993</v>
      </c>
      <c r="H8694">
        <v>33098.573600000003</v>
      </c>
      <c r="I8694">
        <v>366.44082593589201</v>
      </c>
      <c r="J8694">
        <v>12128668.647283901</v>
      </c>
      <c r="K8694">
        <f t="shared" si="406"/>
        <v>0.366440825935892</v>
      </c>
      <c r="L8694">
        <f t="shared" si="407"/>
        <v>12128.668647283912</v>
      </c>
    </row>
    <row r="8695" spans="1:12" x14ac:dyDescent="0.3">
      <c r="A8695" t="s">
        <v>52</v>
      </c>
      <c r="B8695" t="s">
        <v>647</v>
      </c>
      <c r="C8695" t="s">
        <v>642</v>
      </c>
      <c r="D8695" t="s">
        <v>33</v>
      </c>
      <c r="E8695" t="str">
        <f>VLOOKUP(D8695,Abbrev!$A$6:$B$67,2,FALSE)</f>
        <v>Domni-oth</v>
      </c>
      <c r="F8695" t="str">
        <f t="shared" si="405"/>
        <v/>
      </c>
      <c r="G8695">
        <v>1993</v>
      </c>
      <c r="H8695">
        <v>33098.573600000003</v>
      </c>
      <c r="I8695">
        <v>1.10497120055812</v>
      </c>
      <c r="J8695">
        <v>36572.970607553398</v>
      </c>
      <c r="K8695">
        <f t="shared" si="406"/>
        <v>1.10497120055812E-3</v>
      </c>
      <c r="L8695">
        <f t="shared" si="407"/>
        <v>36.572970607553302</v>
      </c>
    </row>
    <row r="8696" spans="1:12" x14ac:dyDescent="0.3">
      <c r="A8696" t="s">
        <v>52</v>
      </c>
      <c r="B8696" t="s">
        <v>647</v>
      </c>
      <c r="C8696" t="s">
        <v>642</v>
      </c>
      <c r="D8696" t="s">
        <v>12</v>
      </c>
      <c r="E8696" t="str">
        <f>VLOOKUP(D8696,Abbrev!$A$6:$B$67,2,FALSE)</f>
        <v>Dpisc-oth</v>
      </c>
      <c r="F8696" t="str">
        <f t="shared" si="405"/>
        <v/>
      </c>
      <c r="G8696">
        <v>1993</v>
      </c>
      <c r="H8696">
        <v>33098.573600000003</v>
      </c>
      <c r="I8696">
        <v>112.45634553844999</v>
      </c>
      <c r="J8696">
        <v>3722144.62959141</v>
      </c>
      <c r="K8696">
        <f t="shared" si="406"/>
        <v>0.11245634553844999</v>
      </c>
      <c r="L8696">
        <f t="shared" si="407"/>
        <v>3722.1446295914193</v>
      </c>
    </row>
    <row r="8697" spans="1:12" x14ac:dyDescent="0.3">
      <c r="A8697" t="s">
        <v>52</v>
      </c>
      <c r="B8697" t="s">
        <v>647</v>
      </c>
      <c r="C8697" t="s">
        <v>642</v>
      </c>
      <c r="D8697" t="s">
        <v>13</v>
      </c>
      <c r="E8697" t="str">
        <f>VLOOKUP(D8697,Abbrev!$A$6:$B$67,2,FALSE)</f>
        <v>Haddock</v>
      </c>
      <c r="F8697" t="str">
        <f t="shared" si="405"/>
        <v/>
      </c>
      <c r="G8697">
        <v>1993</v>
      </c>
      <c r="H8697">
        <v>33098.573600000003</v>
      </c>
      <c r="I8697">
        <v>4.8357290690282104</v>
      </c>
      <c r="J8697">
        <v>160055.73450088999</v>
      </c>
      <c r="K8697">
        <f t="shared" si="406"/>
        <v>4.8357290690282106E-3</v>
      </c>
      <c r="L8697">
        <f t="shared" si="407"/>
        <v>160.05573450088971</v>
      </c>
    </row>
    <row r="8698" spans="1:12" x14ac:dyDescent="0.3">
      <c r="A8698" t="s">
        <v>52</v>
      </c>
      <c r="B8698" t="s">
        <v>647</v>
      </c>
      <c r="C8698" t="s">
        <v>642</v>
      </c>
      <c r="D8698" t="s">
        <v>27</v>
      </c>
      <c r="E8698" t="str">
        <f>VLOOKUP(D8698,Abbrev!$A$6:$B$67,2,FALSE)</f>
        <v>MedPel</v>
      </c>
      <c r="F8698" t="str">
        <f t="shared" si="405"/>
        <v/>
      </c>
      <c r="G8698">
        <v>1993</v>
      </c>
      <c r="H8698">
        <v>33098.573600000003</v>
      </c>
      <c r="I8698">
        <v>1.9877010470639001</v>
      </c>
      <c r="J8698">
        <v>65790.069401041706</v>
      </c>
      <c r="K8698">
        <f t="shared" si="406"/>
        <v>1.9877010470639002E-3</v>
      </c>
      <c r="L8698">
        <f t="shared" si="407"/>
        <v>65.790069401041578</v>
      </c>
    </row>
    <row r="8699" spans="1:12" x14ac:dyDescent="0.3">
      <c r="A8699" t="s">
        <v>52</v>
      </c>
      <c r="B8699" t="s">
        <v>647</v>
      </c>
      <c r="C8699" t="s">
        <v>642</v>
      </c>
      <c r="D8699" t="s">
        <v>14</v>
      </c>
      <c r="E8699" t="str">
        <f>VLOOKUP(D8699,Abbrev!$A$6:$B$67,2,FALSE)</f>
        <v>Mesopel</v>
      </c>
      <c r="F8699" t="str">
        <f t="shared" si="405"/>
        <v/>
      </c>
      <c r="G8699">
        <v>1993</v>
      </c>
      <c r="H8699">
        <v>33098.573600000003</v>
      </c>
      <c r="I8699">
        <v>0.77585276338514697</v>
      </c>
      <c r="J8699">
        <v>25679.619791666701</v>
      </c>
      <c r="K8699">
        <f t="shared" si="406"/>
        <v>7.7585276338514692E-4</v>
      </c>
      <c r="L8699">
        <f t="shared" si="407"/>
        <v>25.679619791666674</v>
      </c>
    </row>
    <row r="8700" spans="1:12" x14ac:dyDescent="0.3">
      <c r="A8700" t="s">
        <v>52</v>
      </c>
      <c r="B8700" t="s">
        <v>647</v>
      </c>
      <c r="C8700" t="s">
        <v>642</v>
      </c>
      <c r="D8700" t="s">
        <v>15</v>
      </c>
      <c r="E8700" t="str">
        <f>VLOOKUP(D8700,Abbrev!$A$6:$B$67,2,FALSE)</f>
        <v>Skate</v>
      </c>
      <c r="F8700" t="str">
        <f t="shared" si="405"/>
        <v/>
      </c>
      <c r="G8700">
        <v>1993</v>
      </c>
      <c r="H8700">
        <v>33098.573600000003</v>
      </c>
      <c r="I8700">
        <v>985.49644256247905</v>
      </c>
      <c r="J8700">
        <v>32618526.5366924</v>
      </c>
      <c r="K8700">
        <f t="shared" si="406"/>
        <v>0.98549644256247904</v>
      </c>
      <c r="L8700">
        <f t="shared" si="407"/>
        <v>32618.526536692389</v>
      </c>
    </row>
    <row r="8701" spans="1:12" x14ac:dyDescent="0.3">
      <c r="A8701" t="s">
        <v>52</v>
      </c>
      <c r="B8701" t="s">
        <v>647</v>
      </c>
      <c r="C8701" t="s">
        <v>642</v>
      </c>
      <c r="D8701" t="s">
        <v>16</v>
      </c>
      <c r="E8701" t="str">
        <f>VLOOKUP(D8701,Abbrev!$A$6:$B$67,2,FALSE)</f>
        <v>SmPel</v>
      </c>
      <c r="F8701" t="str">
        <f t="shared" si="405"/>
        <v/>
      </c>
      <c r="G8701">
        <v>1993</v>
      </c>
      <c r="H8701">
        <v>33098.573600000003</v>
      </c>
      <c r="I8701">
        <v>30.3423486460646</v>
      </c>
      <c r="J8701">
        <v>1004288.45985863</v>
      </c>
      <c r="K8701">
        <f t="shared" si="406"/>
        <v>3.0342348646064599E-2</v>
      </c>
      <c r="L8701">
        <f t="shared" si="407"/>
        <v>1004.2884598586296</v>
      </c>
    </row>
    <row r="8702" spans="1:12" x14ac:dyDescent="0.3">
      <c r="A8702" t="s">
        <v>52</v>
      </c>
      <c r="B8702" t="s">
        <v>647</v>
      </c>
      <c r="C8702" t="s">
        <v>642</v>
      </c>
      <c r="D8702" t="s">
        <v>17</v>
      </c>
      <c r="E8702" t="str">
        <f>VLOOKUP(D8702,Abbrev!$A$6:$B$67,2,FALSE)</f>
        <v>Squid</v>
      </c>
      <c r="F8702" t="str">
        <f t="shared" si="405"/>
        <v/>
      </c>
      <c r="G8702">
        <v>1993</v>
      </c>
      <c r="H8702">
        <v>33098.573600000003</v>
      </c>
      <c r="I8702">
        <v>2093.8663218940801</v>
      </c>
      <c r="J8702">
        <v>69303988.563772604</v>
      </c>
      <c r="K8702">
        <f t="shared" si="406"/>
        <v>2.0938663218940801</v>
      </c>
      <c r="L8702">
        <f t="shared" si="407"/>
        <v>69303.988563772509</v>
      </c>
    </row>
    <row r="8703" spans="1:12" x14ac:dyDescent="0.3">
      <c r="A8703" t="s">
        <v>52</v>
      </c>
      <c r="B8703" t="s">
        <v>647</v>
      </c>
      <c r="C8703" t="s">
        <v>642</v>
      </c>
      <c r="D8703" t="s">
        <v>18</v>
      </c>
      <c r="E8703" t="str">
        <f>VLOOKUP(D8703,Abbrev!$A$6:$B$67,2,FALSE)</f>
        <v>Dogfish-S</v>
      </c>
      <c r="F8703" t="str">
        <f t="shared" si="405"/>
        <v/>
      </c>
      <c r="G8703">
        <v>1993</v>
      </c>
      <c r="H8703">
        <v>33098.573600000003</v>
      </c>
      <c r="I8703">
        <v>713.62994805427695</v>
      </c>
      <c r="J8703">
        <v>23620133.3588387</v>
      </c>
      <c r="K8703">
        <f t="shared" si="406"/>
        <v>0.71362994805427693</v>
      </c>
      <c r="L8703">
        <f t="shared" si="407"/>
        <v>23620.133358838662</v>
      </c>
    </row>
    <row r="8704" spans="1:12" x14ac:dyDescent="0.3">
      <c r="A8704" t="s">
        <v>52</v>
      </c>
      <c r="B8704" t="s">
        <v>647</v>
      </c>
      <c r="C8704" t="s">
        <v>642</v>
      </c>
      <c r="D8704" t="s">
        <v>19</v>
      </c>
      <c r="E8704" t="str">
        <f>VLOOKUP(D8704,Abbrev!$A$6:$B$67,2,FALSE)</f>
        <v>Dogfish-L</v>
      </c>
      <c r="F8704" t="str">
        <f t="shared" si="405"/>
        <v/>
      </c>
      <c r="G8704">
        <v>1993</v>
      </c>
      <c r="H8704">
        <v>33098.573600000003</v>
      </c>
      <c r="I8704">
        <v>10639.7919237277</v>
      </c>
      <c r="J8704">
        <v>352161936.07618701</v>
      </c>
      <c r="K8704">
        <f t="shared" si="406"/>
        <v>10.639791923727699</v>
      </c>
      <c r="L8704">
        <f t="shared" si="407"/>
        <v>352161.93607618689</v>
      </c>
    </row>
    <row r="8705" spans="1:12" x14ac:dyDescent="0.3">
      <c r="A8705" t="s">
        <v>52</v>
      </c>
      <c r="B8705" t="s">
        <v>647</v>
      </c>
      <c r="C8705" t="s">
        <v>642</v>
      </c>
      <c r="D8705" t="s">
        <v>20</v>
      </c>
      <c r="E8705" t="str">
        <f>VLOOKUP(D8705,Abbrev!$A$6:$B$67,2,FALSE)</f>
        <v>Hake-S</v>
      </c>
      <c r="F8705" t="str">
        <f t="shared" si="405"/>
        <v/>
      </c>
      <c r="G8705">
        <v>1993</v>
      </c>
      <c r="H8705">
        <v>33098.573600000003</v>
      </c>
      <c r="I8705">
        <v>546.14491256580595</v>
      </c>
      <c r="J8705">
        <v>18076617.584824901</v>
      </c>
      <c r="K8705">
        <f t="shared" si="406"/>
        <v>0.546144912565806</v>
      </c>
      <c r="L8705">
        <f t="shared" si="407"/>
        <v>18076.617584824897</v>
      </c>
    </row>
    <row r="8706" spans="1:12" x14ac:dyDescent="0.3">
      <c r="A8706" t="s">
        <v>52</v>
      </c>
      <c r="B8706" t="s">
        <v>647</v>
      </c>
      <c r="C8706" t="s">
        <v>642</v>
      </c>
      <c r="D8706" t="s">
        <v>21</v>
      </c>
      <c r="E8706" t="str">
        <f>VLOOKUP(D8706,Abbrev!$A$6:$B$67,2,FALSE)</f>
        <v>Hake-L</v>
      </c>
      <c r="F8706" t="str">
        <f t="shared" si="405"/>
        <v/>
      </c>
      <c r="G8706">
        <v>1993</v>
      </c>
      <c r="H8706">
        <v>33098.573600000003</v>
      </c>
      <c r="I8706">
        <v>40.771189196991003</v>
      </c>
      <c r="J8706">
        <v>1349468.2063961299</v>
      </c>
      <c r="K8706">
        <f t="shared" si="406"/>
        <v>4.0771189196991006E-2</v>
      </c>
      <c r="L8706">
        <f t="shared" si="407"/>
        <v>1349.4682063961318</v>
      </c>
    </row>
    <row r="8707" spans="1:12" x14ac:dyDescent="0.3">
      <c r="A8707" t="s">
        <v>52</v>
      </c>
      <c r="B8707" t="s">
        <v>647</v>
      </c>
      <c r="C8707" t="s">
        <v>642</v>
      </c>
      <c r="D8707" t="s">
        <v>22</v>
      </c>
      <c r="E8707" t="str">
        <f>VLOOKUP(D8707,Abbrev!$A$6:$B$67,2,FALSE)</f>
        <v>Cod-M</v>
      </c>
      <c r="F8707" t="str">
        <f t="shared" ref="F8707:F8770" si="408">IF(G8707&lt;=1967,"A",IF(AND(G8707&gt;=1996,G8707&lt;=2000),"B",IF(G8707&gt;=2009,"C","")))</f>
        <v/>
      </c>
      <c r="G8707">
        <v>1993</v>
      </c>
      <c r="H8707">
        <v>33098.573600000003</v>
      </c>
      <c r="I8707">
        <v>3.6856669943709499</v>
      </c>
      <c r="J8707">
        <v>121990.320278278</v>
      </c>
      <c r="K8707">
        <f t="shared" ref="K8707:K8770" si="409">I8707/1000</f>
        <v>3.6856669943709499E-3</v>
      </c>
      <c r="L8707">
        <f t="shared" ref="L8707:L8770" si="410">K8707*H8707</f>
        <v>121.99032027827768</v>
      </c>
    </row>
    <row r="8708" spans="1:12" x14ac:dyDescent="0.3">
      <c r="A8708" t="s">
        <v>52</v>
      </c>
      <c r="B8708" t="s">
        <v>647</v>
      </c>
      <c r="C8708" t="s">
        <v>642</v>
      </c>
      <c r="D8708" t="s">
        <v>29</v>
      </c>
      <c r="E8708" t="str">
        <f>VLOOKUP(D8708,Abbrev!$A$6:$B$67,2,FALSE)</f>
        <v>Sflound-L</v>
      </c>
      <c r="F8708" t="str">
        <f t="shared" si="408"/>
        <v/>
      </c>
      <c r="G8708">
        <v>1993</v>
      </c>
      <c r="H8708">
        <v>33098.573600000003</v>
      </c>
      <c r="I8708">
        <v>30.2910590516342</v>
      </c>
      <c r="J8708">
        <v>1002590.84744246</v>
      </c>
      <c r="K8708">
        <f t="shared" si="409"/>
        <v>3.0291059051634199E-2</v>
      </c>
      <c r="L8708">
        <f t="shared" si="410"/>
        <v>1002.5908474424608</v>
      </c>
    </row>
    <row r="8709" spans="1:12" x14ac:dyDescent="0.3">
      <c r="A8709" t="s">
        <v>52</v>
      </c>
      <c r="B8709" t="s">
        <v>647</v>
      </c>
      <c r="C8709" t="s">
        <v>642</v>
      </c>
      <c r="D8709" t="s">
        <v>25</v>
      </c>
      <c r="E8709" t="str">
        <f>VLOOKUP(D8709,Abbrev!$A$6:$B$67,2,FALSE)</f>
        <v>Yflound-L</v>
      </c>
      <c r="F8709" t="str">
        <f t="shared" si="408"/>
        <v/>
      </c>
      <c r="G8709">
        <v>1993</v>
      </c>
      <c r="H8709">
        <v>33098.573600000003</v>
      </c>
      <c r="I8709">
        <v>11.0626127677433</v>
      </c>
      <c r="J8709">
        <v>366156.70290145301</v>
      </c>
      <c r="K8709">
        <f t="shared" si="409"/>
        <v>1.1062612767743299E-2</v>
      </c>
      <c r="L8709">
        <f t="shared" si="410"/>
        <v>366.1567029014513</v>
      </c>
    </row>
    <row r="8710" spans="1:12" x14ac:dyDescent="0.3">
      <c r="A8710" t="s">
        <v>52</v>
      </c>
      <c r="B8710" t="s">
        <v>647</v>
      </c>
      <c r="C8710" t="s">
        <v>642</v>
      </c>
      <c r="D8710" t="s">
        <v>32</v>
      </c>
      <c r="E8710" t="str">
        <f>VLOOKUP(D8710,Abbrev!$A$6:$B$67,2,FALSE)</f>
        <v>Blue-M</v>
      </c>
      <c r="F8710" t="str">
        <f t="shared" si="408"/>
        <v/>
      </c>
      <c r="G8710">
        <v>1993</v>
      </c>
      <c r="H8710">
        <v>33098.573600000003</v>
      </c>
      <c r="I8710">
        <v>17.6094704195053</v>
      </c>
      <c r="J8710">
        <v>582848.35273701802</v>
      </c>
      <c r="K8710">
        <f t="shared" si="409"/>
        <v>1.7609470419505301E-2</v>
      </c>
      <c r="L8710">
        <f t="shared" si="410"/>
        <v>582.84835273701913</v>
      </c>
    </row>
    <row r="8711" spans="1:12" x14ac:dyDescent="0.3">
      <c r="A8711" t="s">
        <v>52</v>
      </c>
      <c r="B8711" t="s">
        <v>647</v>
      </c>
      <c r="C8711" t="s">
        <v>642</v>
      </c>
      <c r="D8711" t="s">
        <v>28</v>
      </c>
      <c r="E8711" t="str">
        <f>VLOOKUP(D8711,Abbrev!$A$6:$B$67,2,FALSE)</f>
        <v>Blue-L</v>
      </c>
      <c r="F8711" t="str">
        <f t="shared" si="408"/>
        <v/>
      </c>
      <c r="G8711">
        <v>1993</v>
      </c>
      <c r="H8711">
        <v>33098.573600000003</v>
      </c>
      <c r="I8711">
        <v>87.958363509741204</v>
      </c>
      <c r="J8711">
        <v>2911296.3683627201</v>
      </c>
      <c r="K8711">
        <f t="shared" si="409"/>
        <v>8.7958363509741205E-2</v>
      </c>
      <c r="L8711">
        <f t="shared" si="410"/>
        <v>2911.296368362724</v>
      </c>
    </row>
    <row r="8712" spans="1:12" x14ac:dyDescent="0.3">
      <c r="A8712" t="s">
        <v>52</v>
      </c>
      <c r="B8712" t="s">
        <v>647</v>
      </c>
      <c r="C8712" t="s">
        <v>642</v>
      </c>
      <c r="D8712" t="s">
        <v>7</v>
      </c>
      <c r="E8712" t="str">
        <f>VLOOKUP(D8712,Abbrev!$A$6:$B$67,2,FALSE)</f>
        <v>Alosines</v>
      </c>
      <c r="F8712" t="str">
        <f t="shared" si="408"/>
        <v/>
      </c>
      <c r="G8712">
        <v>1994</v>
      </c>
      <c r="H8712">
        <v>33098.573600000003</v>
      </c>
      <c r="I8712">
        <v>145.19656639372101</v>
      </c>
      <c r="J8712">
        <v>4805799.2392498497</v>
      </c>
      <c r="K8712">
        <f t="shared" si="409"/>
        <v>0.14519656639372103</v>
      </c>
      <c r="L8712">
        <f t="shared" si="410"/>
        <v>4805.7992392498627</v>
      </c>
    </row>
    <row r="8713" spans="1:12" x14ac:dyDescent="0.3">
      <c r="A8713" t="s">
        <v>52</v>
      </c>
      <c r="B8713" t="s">
        <v>647</v>
      </c>
      <c r="C8713" t="s">
        <v>642</v>
      </c>
      <c r="D8713" t="s">
        <v>8</v>
      </c>
      <c r="E8713" t="str">
        <f>VLOOKUP(D8713,Abbrev!$A$6:$B$67,2,FALSE)</f>
        <v>Herring</v>
      </c>
      <c r="F8713" t="str">
        <f t="shared" si="408"/>
        <v/>
      </c>
      <c r="G8713">
        <v>1994</v>
      </c>
      <c r="H8713">
        <v>33098.573600000003</v>
      </c>
      <c r="I8713">
        <v>15816.045974818</v>
      </c>
      <c r="J8713">
        <v>523488561.75849801</v>
      </c>
      <c r="K8713">
        <f t="shared" si="409"/>
        <v>15.816045974818</v>
      </c>
      <c r="L8713">
        <f t="shared" si="410"/>
        <v>523488.56175849738</v>
      </c>
    </row>
    <row r="8714" spans="1:12" x14ac:dyDescent="0.3">
      <c r="A8714" t="s">
        <v>52</v>
      </c>
      <c r="B8714" t="s">
        <v>647</v>
      </c>
      <c r="C8714" t="s">
        <v>642</v>
      </c>
      <c r="D8714" t="s">
        <v>9</v>
      </c>
      <c r="E8714" t="str">
        <f>VLOOKUP(D8714,Abbrev!$A$6:$B$67,2,FALSE)</f>
        <v>Mack</v>
      </c>
      <c r="F8714" t="str">
        <f t="shared" si="408"/>
        <v/>
      </c>
      <c r="G8714">
        <v>1994</v>
      </c>
      <c r="H8714">
        <v>33098.573600000003</v>
      </c>
      <c r="I8714">
        <v>1798.9348288497699</v>
      </c>
      <c r="J8714">
        <v>59542176.834287599</v>
      </c>
      <c r="K8714">
        <f t="shared" si="409"/>
        <v>1.79893482884977</v>
      </c>
      <c r="L8714">
        <f t="shared" si="410"/>
        <v>59542.176834287522</v>
      </c>
    </row>
    <row r="8715" spans="1:12" x14ac:dyDescent="0.3">
      <c r="A8715" t="s">
        <v>52</v>
      </c>
      <c r="B8715" t="s">
        <v>647</v>
      </c>
      <c r="C8715" t="s">
        <v>642</v>
      </c>
      <c r="D8715" t="s">
        <v>10</v>
      </c>
      <c r="E8715" t="str">
        <f>VLOOKUP(D8715,Abbrev!$A$6:$B$67,2,FALSE)</f>
        <v>Butter</v>
      </c>
      <c r="F8715" t="str">
        <f t="shared" si="408"/>
        <v/>
      </c>
      <c r="G8715">
        <v>1994</v>
      </c>
      <c r="H8715">
        <v>33098.573600000003</v>
      </c>
      <c r="I8715">
        <v>4205.8294561347802</v>
      </c>
      <c r="J8715">
        <v>139206955.80292499</v>
      </c>
      <c r="K8715">
        <f t="shared" si="409"/>
        <v>4.2058294561347802</v>
      </c>
      <c r="L8715">
        <f t="shared" si="410"/>
        <v>139206.95580292502</v>
      </c>
    </row>
    <row r="8716" spans="1:12" x14ac:dyDescent="0.3">
      <c r="A8716" t="s">
        <v>52</v>
      </c>
      <c r="B8716" t="s">
        <v>647</v>
      </c>
      <c r="C8716" t="s">
        <v>642</v>
      </c>
      <c r="D8716" t="s">
        <v>11</v>
      </c>
      <c r="E8716" t="str">
        <f>VLOOKUP(D8716,Abbrev!$A$6:$B$67,2,FALSE)</f>
        <v>Dbenth-oth</v>
      </c>
      <c r="F8716" t="str">
        <f t="shared" si="408"/>
        <v/>
      </c>
      <c r="G8716">
        <v>1994</v>
      </c>
      <c r="H8716">
        <v>33098.573600000003</v>
      </c>
      <c r="I8716">
        <v>831.42556927832698</v>
      </c>
      <c r="J8716">
        <v>27519000.397680599</v>
      </c>
      <c r="K8716">
        <f t="shared" si="409"/>
        <v>0.831425569278327</v>
      </c>
      <c r="L8716">
        <f t="shared" si="410"/>
        <v>27519.000397680607</v>
      </c>
    </row>
    <row r="8717" spans="1:12" x14ac:dyDescent="0.3">
      <c r="A8717" t="s">
        <v>52</v>
      </c>
      <c r="B8717" t="s">
        <v>647</v>
      </c>
      <c r="C8717" t="s">
        <v>642</v>
      </c>
      <c r="D8717" t="s">
        <v>33</v>
      </c>
      <c r="E8717" t="str">
        <f>VLOOKUP(D8717,Abbrev!$A$6:$B$67,2,FALSE)</f>
        <v>Domni-oth</v>
      </c>
      <c r="F8717" t="str">
        <f t="shared" si="408"/>
        <v/>
      </c>
      <c r="G8717">
        <v>1994</v>
      </c>
      <c r="H8717">
        <v>33098.573600000003</v>
      </c>
      <c r="I8717">
        <v>7.1103939610505602</v>
      </c>
      <c r="J8717">
        <v>235343.897844828</v>
      </c>
      <c r="K8717">
        <f t="shared" si="409"/>
        <v>7.1103939610505599E-3</v>
      </c>
      <c r="L8717">
        <f t="shared" si="410"/>
        <v>235.34389784482752</v>
      </c>
    </row>
    <row r="8718" spans="1:12" x14ac:dyDescent="0.3">
      <c r="A8718" t="s">
        <v>52</v>
      </c>
      <c r="B8718" t="s">
        <v>647</v>
      </c>
      <c r="C8718" t="s">
        <v>642</v>
      </c>
      <c r="D8718" t="s">
        <v>12</v>
      </c>
      <c r="E8718" t="str">
        <f>VLOOKUP(D8718,Abbrev!$A$6:$B$67,2,FALSE)</f>
        <v>Dpisc-oth</v>
      </c>
      <c r="F8718" t="str">
        <f t="shared" si="408"/>
        <v/>
      </c>
      <c r="G8718">
        <v>1994</v>
      </c>
      <c r="H8718">
        <v>33098.573600000003</v>
      </c>
      <c r="I8718">
        <v>97.956425276518303</v>
      </c>
      <c r="J8718">
        <v>3242217.95160774</v>
      </c>
      <c r="K8718">
        <f t="shared" si="409"/>
        <v>9.7956425276518308E-2</v>
      </c>
      <c r="L8718">
        <f t="shared" si="410"/>
        <v>3242.2179516077417</v>
      </c>
    </row>
    <row r="8719" spans="1:12" x14ac:dyDescent="0.3">
      <c r="A8719" t="s">
        <v>52</v>
      </c>
      <c r="B8719" t="s">
        <v>647</v>
      </c>
      <c r="C8719" t="s">
        <v>642</v>
      </c>
      <c r="D8719" t="s">
        <v>13</v>
      </c>
      <c r="E8719" t="str">
        <f>VLOOKUP(D8719,Abbrev!$A$6:$B$67,2,FALSE)</f>
        <v>Haddock</v>
      </c>
      <c r="F8719" t="str">
        <f t="shared" si="408"/>
        <v/>
      </c>
      <c r="G8719">
        <v>1994</v>
      </c>
      <c r="H8719">
        <v>33098.573600000003</v>
      </c>
      <c r="I8719">
        <v>3.9983996786610101</v>
      </c>
      <c r="J8719">
        <v>132341.326046378</v>
      </c>
      <c r="K8719">
        <f t="shared" si="409"/>
        <v>3.9983996786610099E-3</v>
      </c>
      <c r="L8719">
        <f t="shared" si="410"/>
        <v>132.34132604637779</v>
      </c>
    </row>
    <row r="8720" spans="1:12" x14ac:dyDescent="0.3">
      <c r="A8720" t="s">
        <v>52</v>
      </c>
      <c r="B8720" t="s">
        <v>647</v>
      </c>
      <c r="C8720" t="s">
        <v>642</v>
      </c>
      <c r="D8720" t="s">
        <v>27</v>
      </c>
      <c r="E8720" t="str">
        <f>VLOOKUP(D8720,Abbrev!$A$6:$B$67,2,FALSE)</f>
        <v>MedPel</v>
      </c>
      <c r="F8720" t="str">
        <f t="shared" si="408"/>
        <v/>
      </c>
      <c r="G8720">
        <v>1994</v>
      </c>
      <c r="H8720">
        <v>33098.573600000003</v>
      </c>
      <c r="I8720">
        <v>28.6754699451024</v>
      </c>
      <c r="J8720">
        <v>949117.15249255998</v>
      </c>
      <c r="K8720">
        <f t="shared" si="409"/>
        <v>2.8675469945102401E-2</v>
      </c>
      <c r="L8720">
        <f t="shared" si="410"/>
        <v>949.11715249255985</v>
      </c>
    </row>
    <row r="8721" spans="1:12" x14ac:dyDescent="0.3">
      <c r="A8721" t="s">
        <v>52</v>
      </c>
      <c r="B8721" t="s">
        <v>647</v>
      </c>
      <c r="C8721" t="s">
        <v>642</v>
      </c>
      <c r="D8721" t="s">
        <v>14</v>
      </c>
      <c r="E8721" t="str">
        <f>VLOOKUP(D8721,Abbrev!$A$6:$B$67,2,FALSE)</f>
        <v>Mesopel</v>
      </c>
      <c r="F8721" t="str">
        <f t="shared" si="408"/>
        <v/>
      </c>
      <c r="G8721">
        <v>1994</v>
      </c>
      <c r="H8721">
        <v>33098.573600000003</v>
      </c>
      <c r="I8721">
        <v>446.04763254071099</v>
      </c>
      <c r="J8721">
        <v>14763540.394754499</v>
      </c>
      <c r="K8721">
        <f t="shared" si="409"/>
        <v>0.446047632540711</v>
      </c>
      <c r="L8721">
        <f t="shared" si="410"/>
        <v>14763.54039475448</v>
      </c>
    </row>
    <row r="8722" spans="1:12" x14ac:dyDescent="0.3">
      <c r="A8722" t="s">
        <v>52</v>
      </c>
      <c r="B8722" t="s">
        <v>647</v>
      </c>
      <c r="C8722" t="s">
        <v>642</v>
      </c>
      <c r="D8722" t="s">
        <v>15</v>
      </c>
      <c r="E8722" t="str">
        <f>VLOOKUP(D8722,Abbrev!$A$6:$B$67,2,FALSE)</f>
        <v>Skate</v>
      </c>
      <c r="F8722" t="str">
        <f t="shared" si="408"/>
        <v/>
      </c>
      <c r="G8722">
        <v>1994</v>
      </c>
      <c r="H8722">
        <v>33098.573600000003</v>
      </c>
      <c r="I8722">
        <v>614.88862323026297</v>
      </c>
      <c r="J8722">
        <v>20351936.351789501</v>
      </c>
      <c r="K8722">
        <f t="shared" si="409"/>
        <v>0.61488862323026294</v>
      </c>
      <c r="L8722">
        <f t="shared" si="410"/>
        <v>20351.936351789529</v>
      </c>
    </row>
    <row r="8723" spans="1:12" x14ac:dyDescent="0.3">
      <c r="A8723" t="s">
        <v>52</v>
      </c>
      <c r="B8723" t="s">
        <v>647</v>
      </c>
      <c r="C8723" t="s">
        <v>642</v>
      </c>
      <c r="D8723" t="s">
        <v>16</v>
      </c>
      <c r="E8723" t="str">
        <f>VLOOKUP(D8723,Abbrev!$A$6:$B$67,2,FALSE)</f>
        <v>SmPel</v>
      </c>
      <c r="F8723" t="str">
        <f t="shared" si="408"/>
        <v/>
      </c>
      <c r="G8723">
        <v>1994</v>
      </c>
      <c r="H8723">
        <v>33098.573600000003</v>
      </c>
      <c r="I8723">
        <v>0</v>
      </c>
      <c r="J8723">
        <v>0</v>
      </c>
      <c r="K8723">
        <f t="shared" si="409"/>
        <v>0</v>
      </c>
      <c r="L8723">
        <f t="shared" si="410"/>
        <v>0</v>
      </c>
    </row>
    <row r="8724" spans="1:12" x14ac:dyDescent="0.3">
      <c r="A8724" t="s">
        <v>52</v>
      </c>
      <c r="B8724" t="s">
        <v>647</v>
      </c>
      <c r="C8724" t="s">
        <v>642</v>
      </c>
      <c r="D8724" t="s">
        <v>17</v>
      </c>
      <c r="E8724" t="str">
        <f>VLOOKUP(D8724,Abbrev!$A$6:$B$67,2,FALSE)</f>
        <v>Squid</v>
      </c>
      <c r="F8724" t="str">
        <f t="shared" si="408"/>
        <v/>
      </c>
      <c r="G8724">
        <v>1994</v>
      </c>
      <c r="H8724">
        <v>33098.573600000003</v>
      </c>
      <c r="I8724">
        <v>3959.8426615171202</v>
      </c>
      <c r="J8724">
        <v>131065143.77664401</v>
      </c>
      <c r="K8724">
        <f t="shared" si="409"/>
        <v>3.9598426615171203</v>
      </c>
      <c r="L8724">
        <f t="shared" si="410"/>
        <v>131065.14377664431</v>
      </c>
    </row>
    <row r="8725" spans="1:12" x14ac:dyDescent="0.3">
      <c r="A8725" t="s">
        <v>52</v>
      </c>
      <c r="B8725" t="s">
        <v>647</v>
      </c>
      <c r="C8725" t="s">
        <v>642</v>
      </c>
      <c r="D8725" t="s">
        <v>18</v>
      </c>
      <c r="E8725" t="str">
        <f>VLOOKUP(D8725,Abbrev!$A$6:$B$67,2,FALSE)</f>
        <v>Dogfish-S</v>
      </c>
      <c r="F8725" t="str">
        <f t="shared" si="408"/>
        <v/>
      </c>
      <c r="G8725">
        <v>1994</v>
      </c>
      <c r="H8725">
        <v>33098.573600000003</v>
      </c>
      <c r="I8725">
        <v>6378.4858215280801</v>
      </c>
      <c r="J8725">
        <v>211118782.42040399</v>
      </c>
      <c r="K8725">
        <f t="shared" si="409"/>
        <v>6.3784858215280797</v>
      </c>
      <c r="L8725">
        <f t="shared" si="410"/>
        <v>211118.78242040364</v>
      </c>
    </row>
    <row r="8726" spans="1:12" x14ac:dyDescent="0.3">
      <c r="A8726" t="s">
        <v>52</v>
      </c>
      <c r="B8726" t="s">
        <v>647</v>
      </c>
      <c r="C8726" t="s">
        <v>642</v>
      </c>
      <c r="D8726" t="s">
        <v>19</v>
      </c>
      <c r="E8726" t="str">
        <f>VLOOKUP(D8726,Abbrev!$A$6:$B$67,2,FALSE)</f>
        <v>Dogfish-L</v>
      </c>
      <c r="F8726" t="str">
        <f t="shared" si="408"/>
        <v/>
      </c>
      <c r="G8726">
        <v>1994</v>
      </c>
      <c r="H8726">
        <v>33098.573600000003</v>
      </c>
      <c r="I8726">
        <v>7672.6304795472797</v>
      </c>
      <c r="J8726">
        <v>253953124.63289899</v>
      </c>
      <c r="K8726">
        <f t="shared" si="409"/>
        <v>7.6726304795472799</v>
      </c>
      <c r="L8726">
        <f t="shared" si="410"/>
        <v>253953.12463289898</v>
      </c>
    </row>
    <row r="8727" spans="1:12" x14ac:dyDescent="0.3">
      <c r="A8727" t="s">
        <v>52</v>
      </c>
      <c r="B8727" t="s">
        <v>647</v>
      </c>
      <c r="C8727" t="s">
        <v>642</v>
      </c>
      <c r="D8727" t="s">
        <v>20</v>
      </c>
      <c r="E8727" t="str">
        <f>VLOOKUP(D8727,Abbrev!$A$6:$B$67,2,FALSE)</f>
        <v>Hake-S</v>
      </c>
      <c r="F8727" t="str">
        <f t="shared" si="408"/>
        <v/>
      </c>
      <c r="G8727">
        <v>1994</v>
      </c>
      <c r="H8727">
        <v>33098.573600000003</v>
      </c>
      <c r="I8727">
        <v>559.20824230145797</v>
      </c>
      <c r="J8727">
        <v>18508995.1655415</v>
      </c>
      <c r="K8727">
        <f t="shared" si="409"/>
        <v>0.55920824230145794</v>
      </c>
      <c r="L8727">
        <f t="shared" si="410"/>
        <v>18508.995165541441</v>
      </c>
    </row>
    <row r="8728" spans="1:12" x14ac:dyDescent="0.3">
      <c r="A8728" t="s">
        <v>52</v>
      </c>
      <c r="B8728" t="s">
        <v>647</v>
      </c>
      <c r="C8728" t="s">
        <v>642</v>
      </c>
      <c r="D8728" t="s">
        <v>21</v>
      </c>
      <c r="E8728" t="str">
        <f>VLOOKUP(D8728,Abbrev!$A$6:$B$67,2,FALSE)</f>
        <v>Hake-L</v>
      </c>
      <c r="F8728" t="str">
        <f t="shared" si="408"/>
        <v/>
      </c>
      <c r="G8728">
        <v>1994</v>
      </c>
      <c r="H8728">
        <v>33098.573600000003</v>
      </c>
      <c r="I8728">
        <v>37.077886170896399</v>
      </c>
      <c r="J8728">
        <v>1227225.1443598401</v>
      </c>
      <c r="K8728">
        <f t="shared" si="409"/>
        <v>3.7077886170896399E-2</v>
      </c>
      <c r="L8728">
        <f t="shared" si="410"/>
        <v>1227.2251443598368</v>
      </c>
    </row>
    <row r="8729" spans="1:12" x14ac:dyDescent="0.3">
      <c r="A8729" t="s">
        <v>52</v>
      </c>
      <c r="B8729" t="s">
        <v>647</v>
      </c>
      <c r="C8729" t="s">
        <v>642</v>
      </c>
      <c r="D8729" t="s">
        <v>26</v>
      </c>
      <c r="E8729" t="str">
        <f>VLOOKUP(D8729,Abbrev!$A$6:$B$67,2,FALSE)</f>
        <v>Cod-S</v>
      </c>
      <c r="F8729" t="str">
        <f t="shared" si="408"/>
        <v/>
      </c>
      <c r="G8729">
        <v>1994</v>
      </c>
      <c r="H8729">
        <v>33098.573600000003</v>
      </c>
      <c r="I8729">
        <v>0.119903425309403</v>
      </c>
      <c r="J8729">
        <v>3968.6323474953601</v>
      </c>
      <c r="K8729">
        <f t="shared" si="409"/>
        <v>1.1990342530940299E-4</v>
      </c>
      <c r="L8729">
        <f t="shared" si="410"/>
        <v>3.9686323474953782</v>
      </c>
    </row>
    <row r="8730" spans="1:12" x14ac:dyDescent="0.3">
      <c r="A8730" t="s">
        <v>52</v>
      </c>
      <c r="B8730" t="s">
        <v>647</v>
      </c>
      <c r="C8730" t="s">
        <v>642</v>
      </c>
      <c r="D8730" t="s">
        <v>22</v>
      </c>
      <c r="E8730" t="str">
        <f>VLOOKUP(D8730,Abbrev!$A$6:$B$67,2,FALSE)</f>
        <v>Cod-M</v>
      </c>
      <c r="F8730" t="str">
        <f t="shared" si="408"/>
        <v/>
      </c>
      <c r="G8730">
        <v>1994</v>
      </c>
      <c r="H8730">
        <v>33098.573600000003</v>
      </c>
      <c r="I8730">
        <v>81.868945218287195</v>
      </c>
      <c r="J8730">
        <v>2709745.3088618498</v>
      </c>
      <c r="K8730">
        <f t="shared" si="409"/>
        <v>8.1868945218287192E-2</v>
      </c>
      <c r="L8730">
        <f t="shared" si="410"/>
        <v>2709.7453088618468</v>
      </c>
    </row>
    <row r="8731" spans="1:12" x14ac:dyDescent="0.3">
      <c r="A8731" t="s">
        <v>52</v>
      </c>
      <c r="B8731" t="s">
        <v>647</v>
      </c>
      <c r="C8731" t="s">
        <v>642</v>
      </c>
      <c r="D8731" t="s">
        <v>23</v>
      </c>
      <c r="E8731" t="str">
        <f>VLOOKUP(D8731,Abbrev!$A$6:$B$67,2,FALSE)</f>
        <v>Cod-L</v>
      </c>
      <c r="F8731" t="str">
        <f t="shared" si="408"/>
        <v/>
      </c>
      <c r="G8731">
        <v>1994</v>
      </c>
      <c r="H8731">
        <v>33098.573600000003</v>
      </c>
      <c r="I8731">
        <v>223.06856612917099</v>
      </c>
      <c r="J8731">
        <v>7383251.35387283</v>
      </c>
      <c r="K8731">
        <f t="shared" si="409"/>
        <v>0.22306856612917098</v>
      </c>
      <c r="L8731">
        <f t="shared" si="410"/>
        <v>7383.2513538728335</v>
      </c>
    </row>
    <row r="8732" spans="1:12" x14ac:dyDescent="0.3">
      <c r="A8732" t="s">
        <v>52</v>
      </c>
      <c r="B8732" t="s">
        <v>647</v>
      </c>
      <c r="C8732" t="s">
        <v>642</v>
      </c>
      <c r="D8732" t="s">
        <v>29</v>
      </c>
      <c r="E8732" t="str">
        <f>VLOOKUP(D8732,Abbrev!$A$6:$B$67,2,FALSE)</f>
        <v>Sflound-L</v>
      </c>
      <c r="F8732" t="str">
        <f t="shared" si="408"/>
        <v/>
      </c>
      <c r="G8732">
        <v>1994</v>
      </c>
      <c r="H8732">
        <v>33098.573600000003</v>
      </c>
      <c r="I8732">
        <v>43.545962750548902</v>
      </c>
      <c r="J8732">
        <v>1441309.2530819001</v>
      </c>
      <c r="K8732">
        <f t="shared" si="409"/>
        <v>4.3545962750548901E-2</v>
      </c>
      <c r="L8732">
        <f t="shared" si="410"/>
        <v>1441.3092530819015</v>
      </c>
    </row>
    <row r="8733" spans="1:12" x14ac:dyDescent="0.3">
      <c r="A8733" t="s">
        <v>52</v>
      </c>
      <c r="B8733" t="s">
        <v>647</v>
      </c>
      <c r="C8733" t="s">
        <v>642</v>
      </c>
      <c r="D8733" t="s">
        <v>24</v>
      </c>
      <c r="E8733" t="str">
        <f>VLOOKUP(D8733,Abbrev!$A$6:$B$67,2,FALSE)</f>
        <v>Yflound-S</v>
      </c>
      <c r="F8733" t="str">
        <f t="shared" si="408"/>
        <v/>
      </c>
      <c r="G8733">
        <v>1994</v>
      </c>
      <c r="H8733">
        <v>33098.573600000003</v>
      </c>
      <c r="I8733">
        <v>4.7227809630737402E-2</v>
      </c>
      <c r="J8733">
        <v>1563.17313302975</v>
      </c>
      <c r="K8733">
        <f t="shared" si="409"/>
        <v>4.7227809630737406E-5</v>
      </c>
      <c r="L8733">
        <f t="shared" si="410"/>
        <v>1.5631731330297509</v>
      </c>
    </row>
    <row r="8734" spans="1:12" x14ac:dyDescent="0.3">
      <c r="A8734" t="s">
        <v>52</v>
      </c>
      <c r="B8734" t="s">
        <v>647</v>
      </c>
      <c r="C8734" t="s">
        <v>642</v>
      </c>
      <c r="D8734" t="s">
        <v>25</v>
      </c>
      <c r="E8734" t="str">
        <f>VLOOKUP(D8734,Abbrev!$A$6:$B$67,2,FALSE)</f>
        <v>Yflound-L</v>
      </c>
      <c r="F8734" t="str">
        <f t="shared" si="408"/>
        <v/>
      </c>
      <c r="G8734">
        <v>1994</v>
      </c>
      <c r="H8734">
        <v>33098.573600000003</v>
      </c>
      <c r="I8734">
        <v>16.688879397900401</v>
      </c>
      <c r="J8734">
        <v>552378.10305292998</v>
      </c>
      <c r="K8734">
        <f t="shared" si="409"/>
        <v>1.66888793979004E-2</v>
      </c>
      <c r="L8734">
        <f t="shared" si="410"/>
        <v>552.3781030529301</v>
      </c>
    </row>
    <row r="8735" spans="1:12" x14ac:dyDescent="0.3">
      <c r="A8735" t="s">
        <v>52</v>
      </c>
      <c r="B8735" t="s">
        <v>647</v>
      </c>
      <c r="C8735" t="s">
        <v>642</v>
      </c>
      <c r="D8735" t="s">
        <v>32</v>
      </c>
      <c r="E8735" t="str">
        <f>VLOOKUP(D8735,Abbrev!$A$6:$B$67,2,FALSE)</f>
        <v>Blue-M</v>
      </c>
      <c r="F8735" t="str">
        <f t="shared" si="408"/>
        <v/>
      </c>
      <c r="G8735">
        <v>1994</v>
      </c>
      <c r="H8735">
        <v>33098.573600000003</v>
      </c>
      <c r="I8735">
        <v>56.154567911633997</v>
      </c>
      <c r="J8735">
        <v>1858636.0989994199</v>
      </c>
      <c r="K8735">
        <f t="shared" si="409"/>
        <v>5.6154567911634E-2</v>
      </c>
      <c r="L8735">
        <f t="shared" si="410"/>
        <v>1858.6360989994164</v>
      </c>
    </row>
    <row r="8736" spans="1:12" x14ac:dyDescent="0.3">
      <c r="A8736" t="s">
        <v>52</v>
      </c>
      <c r="B8736" t="s">
        <v>647</v>
      </c>
      <c r="C8736" t="s">
        <v>642</v>
      </c>
      <c r="D8736" t="s">
        <v>28</v>
      </c>
      <c r="E8736" t="str">
        <f>VLOOKUP(D8736,Abbrev!$A$6:$B$67,2,FALSE)</f>
        <v>Blue-L</v>
      </c>
      <c r="F8736" t="str">
        <f t="shared" si="408"/>
        <v/>
      </c>
      <c r="G8736">
        <v>1994</v>
      </c>
      <c r="H8736">
        <v>33098.573600000003</v>
      </c>
      <c r="I8736">
        <v>178.53666713860201</v>
      </c>
      <c r="J8736">
        <v>5909309.0175857199</v>
      </c>
      <c r="K8736">
        <f t="shared" si="409"/>
        <v>0.178536667138602</v>
      </c>
      <c r="L8736">
        <f t="shared" si="410"/>
        <v>5909.3090175857205</v>
      </c>
    </row>
    <row r="8737" spans="1:12" x14ac:dyDescent="0.3">
      <c r="A8737" t="s">
        <v>52</v>
      </c>
      <c r="B8737" t="s">
        <v>647</v>
      </c>
      <c r="C8737" t="s">
        <v>642</v>
      </c>
      <c r="D8737" t="s">
        <v>36</v>
      </c>
      <c r="E8737" t="str">
        <f>VLOOKUP(D8737,Abbrev!$A$6:$B$67,2,FALSE)</f>
        <v>Weak-M</v>
      </c>
      <c r="F8737" t="str">
        <f t="shared" si="408"/>
        <v/>
      </c>
      <c r="G8737">
        <v>1994</v>
      </c>
      <c r="H8737">
        <v>33098.573600000003</v>
      </c>
      <c r="I8737">
        <v>2.9946381904604</v>
      </c>
      <c r="J8737">
        <v>99118.252552324295</v>
      </c>
      <c r="K8737">
        <f t="shared" si="409"/>
        <v>2.9946381904604E-3</v>
      </c>
      <c r="L8737">
        <f t="shared" si="410"/>
        <v>99.118252552324378</v>
      </c>
    </row>
    <row r="8738" spans="1:12" x14ac:dyDescent="0.3">
      <c r="A8738" t="s">
        <v>52</v>
      </c>
      <c r="B8738" t="s">
        <v>647</v>
      </c>
      <c r="C8738" t="s">
        <v>642</v>
      </c>
      <c r="D8738" t="s">
        <v>7</v>
      </c>
      <c r="E8738" t="str">
        <f>VLOOKUP(D8738,Abbrev!$A$6:$B$67,2,FALSE)</f>
        <v>Alosines</v>
      </c>
      <c r="F8738" t="str">
        <f t="shared" si="408"/>
        <v/>
      </c>
      <c r="G8738">
        <v>1995</v>
      </c>
      <c r="H8738">
        <v>33098.573600000003</v>
      </c>
      <c r="I8738">
        <v>122.222372632225</v>
      </c>
      <c r="J8738">
        <v>4045386.1961343298</v>
      </c>
      <c r="K8738">
        <f t="shared" si="409"/>
        <v>0.122222372632225</v>
      </c>
      <c r="L8738">
        <f t="shared" si="410"/>
        <v>4045.3861961343255</v>
      </c>
    </row>
    <row r="8739" spans="1:12" x14ac:dyDescent="0.3">
      <c r="A8739" t="s">
        <v>52</v>
      </c>
      <c r="B8739" t="s">
        <v>647</v>
      </c>
      <c r="C8739" t="s">
        <v>642</v>
      </c>
      <c r="D8739" t="s">
        <v>8</v>
      </c>
      <c r="E8739" t="str">
        <f>VLOOKUP(D8739,Abbrev!$A$6:$B$67,2,FALSE)</f>
        <v>Herring</v>
      </c>
      <c r="F8739" t="str">
        <f t="shared" si="408"/>
        <v/>
      </c>
      <c r="G8739">
        <v>1995</v>
      </c>
      <c r="H8739">
        <v>33098.573600000003</v>
      </c>
      <c r="I8739">
        <v>7156.8605623920503</v>
      </c>
      <c r="J8739">
        <v>236881876.069271</v>
      </c>
      <c r="K8739">
        <f t="shared" si="409"/>
        <v>7.1568605623920503</v>
      </c>
      <c r="L8739">
        <f t="shared" si="410"/>
        <v>236881.87606927069</v>
      </c>
    </row>
    <row r="8740" spans="1:12" x14ac:dyDescent="0.3">
      <c r="A8740" t="s">
        <v>52</v>
      </c>
      <c r="B8740" t="s">
        <v>647</v>
      </c>
      <c r="C8740" t="s">
        <v>642</v>
      </c>
      <c r="D8740" t="s">
        <v>9</v>
      </c>
      <c r="E8740" t="str">
        <f>VLOOKUP(D8740,Abbrev!$A$6:$B$67,2,FALSE)</f>
        <v>Mack</v>
      </c>
      <c r="F8740" t="str">
        <f t="shared" si="408"/>
        <v/>
      </c>
      <c r="G8740">
        <v>1995</v>
      </c>
      <c r="H8740">
        <v>33098.573600000003</v>
      </c>
      <c r="I8740">
        <v>1862.5138304188299</v>
      </c>
      <c r="J8740">
        <v>61646551.097135402</v>
      </c>
      <c r="K8740">
        <f t="shared" si="409"/>
        <v>1.86251383041883</v>
      </c>
      <c r="L8740">
        <f t="shared" si="410"/>
        <v>61646.551097135569</v>
      </c>
    </row>
    <row r="8741" spans="1:12" x14ac:dyDescent="0.3">
      <c r="A8741" t="s">
        <v>52</v>
      </c>
      <c r="B8741" t="s">
        <v>647</v>
      </c>
      <c r="C8741" t="s">
        <v>642</v>
      </c>
      <c r="D8741" t="s">
        <v>10</v>
      </c>
      <c r="E8741" t="str">
        <f>VLOOKUP(D8741,Abbrev!$A$6:$B$67,2,FALSE)</f>
        <v>Butter</v>
      </c>
      <c r="F8741" t="str">
        <f t="shared" si="408"/>
        <v/>
      </c>
      <c r="G8741">
        <v>1995</v>
      </c>
      <c r="H8741">
        <v>33098.573600000003</v>
      </c>
      <c r="I8741">
        <v>1301.63041981689</v>
      </c>
      <c r="J8741">
        <v>43082110.250308201</v>
      </c>
      <c r="K8741">
        <f t="shared" si="409"/>
        <v>1.30163041981689</v>
      </c>
      <c r="L8741">
        <f t="shared" si="410"/>
        <v>43082.110250308237</v>
      </c>
    </row>
    <row r="8742" spans="1:12" x14ac:dyDescent="0.3">
      <c r="A8742" t="s">
        <v>52</v>
      </c>
      <c r="B8742" t="s">
        <v>647</v>
      </c>
      <c r="C8742" t="s">
        <v>642</v>
      </c>
      <c r="D8742" t="s">
        <v>11</v>
      </c>
      <c r="E8742" t="str">
        <f>VLOOKUP(D8742,Abbrev!$A$6:$B$67,2,FALSE)</f>
        <v>Dbenth-oth</v>
      </c>
      <c r="F8742" t="str">
        <f t="shared" si="408"/>
        <v/>
      </c>
      <c r="G8742">
        <v>1995</v>
      </c>
      <c r="H8742">
        <v>33098.573600000003</v>
      </c>
      <c r="I8742">
        <v>426.669811812386</v>
      </c>
      <c r="J8742">
        <v>14122162.1691704</v>
      </c>
      <c r="K8742">
        <f t="shared" si="409"/>
        <v>0.426669811812386</v>
      </c>
      <c r="L8742">
        <f t="shared" si="410"/>
        <v>14122.162169170409</v>
      </c>
    </row>
    <row r="8743" spans="1:12" x14ac:dyDescent="0.3">
      <c r="A8743" t="s">
        <v>52</v>
      </c>
      <c r="B8743" t="s">
        <v>647</v>
      </c>
      <c r="C8743" t="s">
        <v>642</v>
      </c>
      <c r="D8743" t="s">
        <v>33</v>
      </c>
      <c r="E8743" t="str">
        <f>VLOOKUP(D8743,Abbrev!$A$6:$B$67,2,FALSE)</f>
        <v>Domni-oth</v>
      </c>
      <c r="F8743" t="str">
        <f t="shared" si="408"/>
        <v/>
      </c>
      <c r="G8743">
        <v>1995</v>
      </c>
      <c r="H8743">
        <v>33098.573600000003</v>
      </c>
      <c r="I8743">
        <v>4.6961276023720204</v>
      </c>
      <c r="J8743">
        <v>155435.12508210199</v>
      </c>
      <c r="K8743">
        <f t="shared" si="409"/>
        <v>4.6961276023720208E-3</v>
      </c>
      <c r="L8743">
        <f t="shared" si="410"/>
        <v>155.43512508210188</v>
      </c>
    </row>
    <row r="8744" spans="1:12" x14ac:dyDescent="0.3">
      <c r="A8744" t="s">
        <v>52</v>
      </c>
      <c r="B8744" t="s">
        <v>647</v>
      </c>
      <c r="C8744" t="s">
        <v>642</v>
      </c>
      <c r="D8744" t="s">
        <v>12</v>
      </c>
      <c r="E8744" t="str">
        <f>VLOOKUP(D8744,Abbrev!$A$6:$B$67,2,FALSE)</f>
        <v>Dpisc-oth</v>
      </c>
      <c r="F8744" t="str">
        <f t="shared" si="408"/>
        <v/>
      </c>
      <c r="G8744">
        <v>1995</v>
      </c>
      <c r="H8744">
        <v>33098.573600000003</v>
      </c>
      <c r="I8744">
        <v>153.39949846344001</v>
      </c>
      <c r="J8744">
        <v>5077304.5900952499</v>
      </c>
      <c r="K8744">
        <f t="shared" si="409"/>
        <v>0.15339949846344</v>
      </c>
      <c r="L8744">
        <f t="shared" si="410"/>
        <v>5077.3045900952566</v>
      </c>
    </row>
    <row r="8745" spans="1:12" x14ac:dyDescent="0.3">
      <c r="A8745" t="s">
        <v>52</v>
      </c>
      <c r="B8745" t="s">
        <v>647</v>
      </c>
      <c r="C8745" t="s">
        <v>642</v>
      </c>
      <c r="D8745" t="s">
        <v>13</v>
      </c>
      <c r="E8745" t="str">
        <f>VLOOKUP(D8745,Abbrev!$A$6:$B$67,2,FALSE)</f>
        <v>Haddock</v>
      </c>
      <c r="F8745" t="str">
        <f t="shared" si="408"/>
        <v/>
      </c>
      <c r="G8745">
        <v>1995</v>
      </c>
      <c r="H8745">
        <v>33098.573600000003</v>
      </c>
      <c r="I8745">
        <v>39.4505111372927</v>
      </c>
      <c r="J8745">
        <v>1305755.6464352999</v>
      </c>
      <c r="K8745">
        <f t="shared" si="409"/>
        <v>3.9450511137292699E-2</v>
      </c>
      <c r="L8745">
        <f t="shared" si="410"/>
        <v>1305.7556464353022</v>
      </c>
    </row>
    <row r="8746" spans="1:12" x14ac:dyDescent="0.3">
      <c r="A8746" t="s">
        <v>52</v>
      </c>
      <c r="B8746" t="s">
        <v>647</v>
      </c>
      <c r="C8746" t="s">
        <v>642</v>
      </c>
      <c r="D8746" t="s">
        <v>27</v>
      </c>
      <c r="E8746" t="str">
        <f>VLOOKUP(D8746,Abbrev!$A$6:$B$67,2,FALSE)</f>
        <v>MedPel</v>
      </c>
      <c r="F8746" t="str">
        <f t="shared" si="408"/>
        <v/>
      </c>
      <c r="G8746">
        <v>1995</v>
      </c>
      <c r="H8746">
        <v>33098.573600000003</v>
      </c>
      <c r="I8746">
        <v>23.422320272020698</v>
      </c>
      <c r="J8746">
        <v>775245.39140624995</v>
      </c>
      <c r="K8746">
        <f t="shared" si="409"/>
        <v>2.3422320272020698E-2</v>
      </c>
      <c r="L8746">
        <f t="shared" si="410"/>
        <v>775.24539140624915</v>
      </c>
    </row>
    <row r="8747" spans="1:12" x14ac:dyDescent="0.3">
      <c r="A8747" t="s">
        <v>52</v>
      </c>
      <c r="B8747" t="s">
        <v>647</v>
      </c>
      <c r="C8747" t="s">
        <v>642</v>
      </c>
      <c r="D8747" t="s">
        <v>14</v>
      </c>
      <c r="E8747" t="str">
        <f>VLOOKUP(D8747,Abbrev!$A$6:$B$67,2,FALSE)</f>
        <v>Mesopel</v>
      </c>
      <c r="F8747" t="str">
        <f t="shared" si="408"/>
        <v/>
      </c>
      <c r="G8747">
        <v>1995</v>
      </c>
      <c r="H8747">
        <v>33098.573600000003</v>
      </c>
      <c r="I8747">
        <v>6.9911080526770304</v>
      </c>
      <c r="J8747">
        <v>231395.70442708299</v>
      </c>
      <c r="K8747">
        <f t="shared" si="409"/>
        <v>6.9911080526770305E-3</v>
      </c>
      <c r="L8747">
        <f t="shared" si="410"/>
        <v>231.39570442708339</v>
      </c>
    </row>
    <row r="8748" spans="1:12" x14ac:dyDescent="0.3">
      <c r="A8748" t="s">
        <v>52</v>
      </c>
      <c r="B8748" t="s">
        <v>647</v>
      </c>
      <c r="C8748" t="s">
        <v>642</v>
      </c>
      <c r="D8748" t="s">
        <v>15</v>
      </c>
      <c r="E8748" t="str">
        <f>VLOOKUP(D8748,Abbrev!$A$6:$B$67,2,FALSE)</f>
        <v>Skate</v>
      </c>
      <c r="F8748" t="str">
        <f t="shared" si="408"/>
        <v/>
      </c>
      <c r="G8748">
        <v>1995</v>
      </c>
      <c r="H8748">
        <v>33098.573600000003</v>
      </c>
      <c r="I8748">
        <v>542.67212954824299</v>
      </c>
      <c r="J8748">
        <v>17961673.4205212</v>
      </c>
      <c r="K8748">
        <f t="shared" si="409"/>
        <v>0.54267212954824295</v>
      </c>
      <c r="L8748">
        <f t="shared" si="410"/>
        <v>17961.673420521256</v>
      </c>
    </row>
    <row r="8749" spans="1:12" x14ac:dyDescent="0.3">
      <c r="A8749" t="s">
        <v>52</v>
      </c>
      <c r="B8749" t="s">
        <v>647</v>
      </c>
      <c r="C8749" t="s">
        <v>642</v>
      </c>
      <c r="D8749" t="s">
        <v>16</v>
      </c>
      <c r="E8749" t="str">
        <f>VLOOKUP(D8749,Abbrev!$A$6:$B$67,2,FALSE)</f>
        <v>SmPel</v>
      </c>
      <c r="F8749" t="str">
        <f t="shared" si="408"/>
        <v/>
      </c>
      <c r="G8749">
        <v>1995</v>
      </c>
      <c r="H8749">
        <v>33098.573600000003</v>
      </c>
      <c r="I8749">
        <v>598.04785083965601</v>
      </c>
      <c r="J8749">
        <v>19794530.807338201</v>
      </c>
      <c r="K8749">
        <f t="shared" si="409"/>
        <v>0.59804785083965606</v>
      </c>
      <c r="L8749">
        <f t="shared" si="410"/>
        <v>19794.530807338178</v>
      </c>
    </row>
    <row r="8750" spans="1:12" x14ac:dyDescent="0.3">
      <c r="A8750" t="s">
        <v>52</v>
      </c>
      <c r="B8750" t="s">
        <v>647</v>
      </c>
      <c r="C8750" t="s">
        <v>642</v>
      </c>
      <c r="D8750" t="s">
        <v>17</v>
      </c>
      <c r="E8750" t="str">
        <f>VLOOKUP(D8750,Abbrev!$A$6:$B$67,2,FALSE)</f>
        <v>Squid</v>
      </c>
      <c r="F8750" t="str">
        <f t="shared" si="408"/>
        <v/>
      </c>
      <c r="G8750">
        <v>1995</v>
      </c>
      <c r="H8750">
        <v>33098.573600000003</v>
      </c>
      <c r="I8750">
        <v>2064.8095474224301</v>
      </c>
      <c r="J8750">
        <v>68342250.775344104</v>
      </c>
      <c r="K8750">
        <f t="shared" si="409"/>
        <v>2.0648095474224299</v>
      </c>
      <c r="L8750">
        <f t="shared" si="410"/>
        <v>68342.250775344</v>
      </c>
    </row>
    <row r="8751" spans="1:12" x14ac:dyDescent="0.3">
      <c r="A8751" t="s">
        <v>52</v>
      </c>
      <c r="B8751" t="s">
        <v>647</v>
      </c>
      <c r="C8751" t="s">
        <v>642</v>
      </c>
      <c r="D8751" t="s">
        <v>18</v>
      </c>
      <c r="E8751" t="str">
        <f>VLOOKUP(D8751,Abbrev!$A$6:$B$67,2,FALSE)</f>
        <v>Dogfish-S</v>
      </c>
      <c r="F8751" t="str">
        <f t="shared" si="408"/>
        <v/>
      </c>
      <c r="G8751">
        <v>1995</v>
      </c>
      <c r="H8751">
        <v>33098.573600000003</v>
      </c>
      <c r="I8751">
        <v>735.88002739603496</v>
      </c>
      <c r="J8751">
        <v>24356579.247537699</v>
      </c>
      <c r="K8751">
        <f t="shared" si="409"/>
        <v>0.73588002739603497</v>
      </c>
      <c r="L8751">
        <f t="shared" si="410"/>
        <v>24356.579247537684</v>
      </c>
    </row>
    <row r="8752" spans="1:12" x14ac:dyDescent="0.3">
      <c r="A8752" t="s">
        <v>52</v>
      </c>
      <c r="B8752" t="s">
        <v>647</v>
      </c>
      <c r="C8752" t="s">
        <v>642</v>
      </c>
      <c r="D8752" t="s">
        <v>19</v>
      </c>
      <c r="E8752" t="str">
        <f>VLOOKUP(D8752,Abbrev!$A$6:$B$67,2,FALSE)</f>
        <v>Dogfish-L</v>
      </c>
      <c r="F8752" t="str">
        <f t="shared" si="408"/>
        <v/>
      </c>
      <c r="G8752">
        <v>1995</v>
      </c>
      <c r="H8752">
        <v>33098.573600000003</v>
      </c>
      <c r="I8752">
        <v>3853.24929214743</v>
      </c>
      <c r="J8752">
        <v>127537055.29528999</v>
      </c>
      <c r="K8752">
        <f t="shared" si="409"/>
        <v>3.8532492921474302</v>
      </c>
      <c r="L8752">
        <f t="shared" si="410"/>
        <v>127537.05529528964</v>
      </c>
    </row>
    <row r="8753" spans="1:12" x14ac:dyDescent="0.3">
      <c r="A8753" t="s">
        <v>52</v>
      </c>
      <c r="B8753" t="s">
        <v>647</v>
      </c>
      <c r="C8753" t="s">
        <v>642</v>
      </c>
      <c r="D8753" t="s">
        <v>20</v>
      </c>
      <c r="E8753" t="str">
        <f>VLOOKUP(D8753,Abbrev!$A$6:$B$67,2,FALSE)</f>
        <v>Hake-S</v>
      </c>
      <c r="F8753" t="str">
        <f t="shared" si="408"/>
        <v/>
      </c>
      <c r="G8753">
        <v>1995</v>
      </c>
      <c r="H8753">
        <v>33098.573600000003</v>
      </c>
      <c r="I8753">
        <v>685.37258699746099</v>
      </c>
      <c r="J8753">
        <v>22684855.014157899</v>
      </c>
      <c r="K8753">
        <f t="shared" si="409"/>
        <v>0.68537258699746095</v>
      </c>
      <c r="L8753">
        <f t="shared" si="410"/>
        <v>22684.855014157867</v>
      </c>
    </row>
    <row r="8754" spans="1:12" x14ac:dyDescent="0.3">
      <c r="A8754" t="s">
        <v>52</v>
      </c>
      <c r="B8754" t="s">
        <v>647</v>
      </c>
      <c r="C8754" t="s">
        <v>642</v>
      </c>
      <c r="D8754" t="s">
        <v>21</v>
      </c>
      <c r="E8754" t="str">
        <f>VLOOKUP(D8754,Abbrev!$A$6:$B$67,2,FALSE)</f>
        <v>Hake-L</v>
      </c>
      <c r="F8754" t="str">
        <f t="shared" si="408"/>
        <v/>
      </c>
      <c r="G8754">
        <v>1995</v>
      </c>
      <c r="H8754">
        <v>33098.573600000003</v>
      </c>
      <c r="I8754">
        <v>29.744549643215802</v>
      </c>
      <c r="J8754">
        <v>984502.165564831</v>
      </c>
      <c r="K8754">
        <f t="shared" si="409"/>
        <v>2.9744549643215802E-2</v>
      </c>
      <c r="L8754">
        <f t="shared" si="410"/>
        <v>984.50216556483201</v>
      </c>
    </row>
    <row r="8755" spans="1:12" x14ac:dyDescent="0.3">
      <c r="A8755" t="s">
        <v>52</v>
      </c>
      <c r="B8755" t="s">
        <v>647</v>
      </c>
      <c r="C8755" t="s">
        <v>642</v>
      </c>
      <c r="D8755" t="s">
        <v>22</v>
      </c>
      <c r="E8755" t="str">
        <f>VLOOKUP(D8755,Abbrev!$A$6:$B$67,2,FALSE)</f>
        <v>Cod-M</v>
      </c>
      <c r="F8755" t="str">
        <f t="shared" si="408"/>
        <v/>
      </c>
      <c r="G8755">
        <v>1995</v>
      </c>
      <c r="H8755">
        <v>33098.573600000003</v>
      </c>
      <c r="I8755">
        <v>23.9376633865608</v>
      </c>
      <c r="J8755">
        <v>792302.51341210702</v>
      </c>
      <c r="K8755">
        <f t="shared" si="409"/>
        <v>2.3937663386560799E-2</v>
      </c>
      <c r="L8755">
        <f t="shared" si="410"/>
        <v>792.30251341210794</v>
      </c>
    </row>
    <row r="8756" spans="1:12" x14ac:dyDescent="0.3">
      <c r="A8756" t="s">
        <v>52</v>
      </c>
      <c r="B8756" t="s">
        <v>647</v>
      </c>
      <c r="C8756" t="s">
        <v>642</v>
      </c>
      <c r="D8756" t="s">
        <v>23</v>
      </c>
      <c r="E8756" t="str">
        <f>VLOOKUP(D8756,Abbrev!$A$6:$B$67,2,FALSE)</f>
        <v>Cod-L</v>
      </c>
      <c r="F8756" t="str">
        <f t="shared" si="408"/>
        <v/>
      </c>
      <c r="G8756">
        <v>1995</v>
      </c>
      <c r="H8756">
        <v>33098.573600000003</v>
      </c>
      <c r="I8756">
        <v>31.664978644409398</v>
      </c>
      <c r="J8756">
        <v>1048065.62620441</v>
      </c>
      <c r="K8756">
        <f t="shared" si="409"/>
        <v>3.1664978644409397E-2</v>
      </c>
      <c r="L8756">
        <f t="shared" si="410"/>
        <v>1048.0656262044129</v>
      </c>
    </row>
    <row r="8757" spans="1:12" x14ac:dyDescent="0.3">
      <c r="A8757" t="s">
        <v>52</v>
      </c>
      <c r="B8757" t="s">
        <v>647</v>
      </c>
      <c r="C8757" t="s">
        <v>642</v>
      </c>
      <c r="D8757" t="s">
        <v>29</v>
      </c>
      <c r="E8757" t="str">
        <f>VLOOKUP(D8757,Abbrev!$A$6:$B$67,2,FALSE)</f>
        <v>Sflound-L</v>
      </c>
      <c r="F8757" t="str">
        <f t="shared" si="408"/>
        <v/>
      </c>
      <c r="G8757">
        <v>1995</v>
      </c>
      <c r="H8757">
        <v>33098.573600000003</v>
      </c>
      <c r="I8757">
        <v>33.9913268406616</v>
      </c>
      <c r="J8757">
        <v>1125064.4331972899</v>
      </c>
      <c r="K8757">
        <f t="shared" si="409"/>
        <v>3.3991326840661598E-2</v>
      </c>
      <c r="L8757">
        <f t="shared" si="410"/>
        <v>1125.0644331972935</v>
      </c>
    </row>
    <row r="8758" spans="1:12" x14ac:dyDescent="0.3">
      <c r="A8758" t="s">
        <v>52</v>
      </c>
      <c r="B8758" t="s">
        <v>647</v>
      </c>
      <c r="C8758" t="s">
        <v>642</v>
      </c>
      <c r="D8758" t="s">
        <v>24</v>
      </c>
      <c r="E8758" t="str">
        <f>VLOOKUP(D8758,Abbrev!$A$6:$B$67,2,FALSE)</f>
        <v>Yflound-S</v>
      </c>
      <c r="F8758" t="str">
        <f t="shared" si="408"/>
        <v/>
      </c>
      <c r="G8758">
        <v>1995</v>
      </c>
      <c r="H8758">
        <v>33098.573600000003</v>
      </c>
      <c r="I8758">
        <v>8.1990636021988E-2</v>
      </c>
      <c r="J8758">
        <v>2713.7731008845799</v>
      </c>
      <c r="K8758">
        <f t="shared" si="409"/>
        <v>8.1990636021987999E-5</v>
      </c>
      <c r="L8758">
        <f t="shared" si="410"/>
        <v>2.7137731008845813</v>
      </c>
    </row>
    <row r="8759" spans="1:12" x14ac:dyDescent="0.3">
      <c r="A8759" t="s">
        <v>52</v>
      </c>
      <c r="B8759" t="s">
        <v>647</v>
      </c>
      <c r="C8759" t="s">
        <v>642</v>
      </c>
      <c r="D8759" t="s">
        <v>25</v>
      </c>
      <c r="E8759" t="str">
        <f>VLOOKUP(D8759,Abbrev!$A$6:$B$67,2,FALSE)</f>
        <v>Yflound-L</v>
      </c>
      <c r="F8759" t="str">
        <f t="shared" si="408"/>
        <v/>
      </c>
      <c r="G8759">
        <v>1995</v>
      </c>
      <c r="H8759">
        <v>33098.573600000003</v>
      </c>
      <c r="I8759">
        <v>24.665899600613901</v>
      </c>
      <c r="J8759">
        <v>816406.09334112902</v>
      </c>
      <c r="K8759">
        <f t="shared" si="409"/>
        <v>2.46658996006139E-2</v>
      </c>
      <c r="L8759">
        <f t="shared" si="410"/>
        <v>816.40609334112992</v>
      </c>
    </row>
    <row r="8760" spans="1:12" x14ac:dyDescent="0.3">
      <c r="A8760" t="s">
        <v>52</v>
      </c>
      <c r="B8760" t="s">
        <v>647</v>
      </c>
      <c r="C8760" t="s">
        <v>642</v>
      </c>
      <c r="D8760" t="s">
        <v>32</v>
      </c>
      <c r="E8760" t="str">
        <f>VLOOKUP(D8760,Abbrev!$A$6:$B$67,2,FALSE)</f>
        <v>Blue-M</v>
      </c>
      <c r="F8760" t="str">
        <f t="shared" si="408"/>
        <v/>
      </c>
      <c r="G8760">
        <v>1995</v>
      </c>
      <c r="H8760">
        <v>33098.573600000003</v>
      </c>
      <c r="I8760">
        <v>33.369963014925403</v>
      </c>
      <c r="J8760">
        <v>1104498.1768787899</v>
      </c>
      <c r="K8760">
        <f t="shared" si="409"/>
        <v>3.3369963014925404E-2</v>
      </c>
      <c r="L8760">
        <f t="shared" si="410"/>
        <v>1104.4981768787866</v>
      </c>
    </row>
    <row r="8761" spans="1:12" x14ac:dyDescent="0.3">
      <c r="A8761" t="s">
        <v>52</v>
      </c>
      <c r="B8761" t="s">
        <v>647</v>
      </c>
      <c r="C8761" t="s">
        <v>642</v>
      </c>
      <c r="D8761" t="s">
        <v>28</v>
      </c>
      <c r="E8761" t="str">
        <f>VLOOKUP(D8761,Abbrev!$A$6:$B$67,2,FALSE)</f>
        <v>Blue-L</v>
      </c>
      <c r="F8761" t="str">
        <f t="shared" si="408"/>
        <v/>
      </c>
      <c r="G8761">
        <v>1995</v>
      </c>
      <c r="H8761">
        <v>33098.573600000003</v>
      </c>
      <c r="I8761">
        <v>202.12788988797999</v>
      </c>
      <c r="J8761">
        <v>6690144.8400700204</v>
      </c>
      <c r="K8761">
        <f t="shared" si="409"/>
        <v>0.20212788988798</v>
      </c>
      <c r="L8761">
        <f t="shared" si="410"/>
        <v>6690.1448400700028</v>
      </c>
    </row>
    <row r="8762" spans="1:12" x14ac:dyDescent="0.3">
      <c r="A8762" t="s">
        <v>52</v>
      </c>
      <c r="B8762" t="s">
        <v>647</v>
      </c>
      <c r="C8762" t="s">
        <v>642</v>
      </c>
      <c r="D8762" t="s">
        <v>49</v>
      </c>
      <c r="E8762" t="str">
        <f>VLOOKUP(D8762,Abbrev!$A$6:$B$67,2,FALSE)</f>
        <v>Weak-L</v>
      </c>
      <c r="F8762" t="str">
        <f t="shared" si="408"/>
        <v/>
      </c>
      <c r="G8762">
        <v>1995</v>
      </c>
      <c r="H8762">
        <v>33098.573600000003</v>
      </c>
      <c r="I8762">
        <v>5.5998126283345799</v>
      </c>
      <c r="J8762">
        <v>185345.81042514101</v>
      </c>
      <c r="K8762">
        <f t="shared" si="409"/>
        <v>5.5998126283345797E-3</v>
      </c>
      <c r="L8762">
        <f t="shared" si="410"/>
        <v>185.34581042514154</v>
      </c>
    </row>
    <row r="8763" spans="1:12" x14ac:dyDescent="0.3">
      <c r="A8763" t="s">
        <v>52</v>
      </c>
      <c r="B8763" t="s">
        <v>647</v>
      </c>
      <c r="C8763" t="s">
        <v>642</v>
      </c>
      <c r="D8763" t="s">
        <v>7</v>
      </c>
      <c r="E8763" t="str">
        <f>VLOOKUP(D8763,Abbrev!$A$6:$B$67,2,FALSE)</f>
        <v>Alosines</v>
      </c>
      <c r="F8763" t="str">
        <f t="shared" si="408"/>
        <v>B</v>
      </c>
      <c r="G8763">
        <v>1996</v>
      </c>
      <c r="H8763">
        <v>33098.573600000003</v>
      </c>
      <c r="I8763">
        <v>212.50815280628299</v>
      </c>
      <c r="J8763">
        <v>7033716.7362587899</v>
      </c>
      <c r="K8763">
        <f t="shared" si="409"/>
        <v>0.21250815280628299</v>
      </c>
      <c r="L8763">
        <f t="shared" si="410"/>
        <v>7033.7167362588052</v>
      </c>
    </row>
    <row r="8764" spans="1:12" x14ac:dyDescent="0.3">
      <c r="A8764" t="s">
        <v>52</v>
      </c>
      <c r="B8764" t="s">
        <v>647</v>
      </c>
      <c r="C8764" t="s">
        <v>642</v>
      </c>
      <c r="D8764" t="s">
        <v>8</v>
      </c>
      <c r="E8764" t="str">
        <f>VLOOKUP(D8764,Abbrev!$A$6:$B$67,2,FALSE)</f>
        <v>Herring</v>
      </c>
      <c r="F8764" t="str">
        <f t="shared" si="408"/>
        <v>B</v>
      </c>
      <c r="G8764">
        <v>1996</v>
      </c>
      <c r="H8764">
        <v>33098.573600000003</v>
      </c>
      <c r="I8764">
        <v>7200.6066108438199</v>
      </c>
      <c r="J8764">
        <v>238329807.87366101</v>
      </c>
      <c r="K8764">
        <f t="shared" si="409"/>
        <v>7.2006066108438196</v>
      </c>
      <c r="L8764">
        <f t="shared" si="410"/>
        <v>238329.80787366076</v>
      </c>
    </row>
    <row r="8765" spans="1:12" x14ac:dyDescent="0.3">
      <c r="A8765" t="s">
        <v>52</v>
      </c>
      <c r="B8765" t="s">
        <v>647</v>
      </c>
      <c r="C8765" t="s">
        <v>642</v>
      </c>
      <c r="D8765" t="s">
        <v>9</v>
      </c>
      <c r="E8765" t="str">
        <f>VLOOKUP(D8765,Abbrev!$A$6:$B$67,2,FALSE)</f>
        <v>Mack</v>
      </c>
      <c r="F8765" t="str">
        <f t="shared" si="408"/>
        <v>B</v>
      </c>
      <c r="G8765">
        <v>1996</v>
      </c>
      <c r="H8765">
        <v>33098.573600000003</v>
      </c>
      <c r="I8765">
        <v>7493.3140526693196</v>
      </c>
      <c r="J8765">
        <v>248018006.68019</v>
      </c>
      <c r="K8765">
        <f t="shared" si="409"/>
        <v>7.4933140526693194</v>
      </c>
      <c r="L8765">
        <f t="shared" si="410"/>
        <v>248018.00668018978</v>
      </c>
    </row>
    <row r="8766" spans="1:12" x14ac:dyDescent="0.3">
      <c r="A8766" t="s">
        <v>52</v>
      </c>
      <c r="B8766" t="s">
        <v>647</v>
      </c>
      <c r="C8766" t="s">
        <v>642</v>
      </c>
      <c r="D8766" t="s">
        <v>10</v>
      </c>
      <c r="E8766" t="str">
        <f>VLOOKUP(D8766,Abbrev!$A$6:$B$67,2,FALSE)</f>
        <v>Butter</v>
      </c>
      <c r="F8766" t="str">
        <f t="shared" si="408"/>
        <v>B</v>
      </c>
      <c r="G8766">
        <v>1996</v>
      </c>
      <c r="H8766">
        <v>33098.573600000003</v>
      </c>
      <c r="I8766">
        <v>1572.86882126555</v>
      </c>
      <c r="J8766">
        <v>52059714.443803102</v>
      </c>
      <c r="K8766">
        <f t="shared" si="409"/>
        <v>1.5728688212655499</v>
      </c>
      <c r="L8766">
        <f t="shared" si="410"/>
        <v>52059.714443803052</v>
      </c>
    </row>
    <row r="8767" spans="1:12" x14ac:dyDescent="0.3">
      <c r="A8767" t="s">
        <v>52</v>
      </c>
      <c r="B8767" t="s">
        <v>647</v>
      </c>
      <c r="C8767" t="s">
        <v>642</v>
      </c>
      <c r="D8767" t="s">
        <v>11</v>
      </c>
      <c r="E8767" t="str">
        <f>VLOOKUP(D8767,Abbrev!$A$6:$B$67,2,FALSE)</f>
        <v>Dbenth-oth</v>
      </c>
      <c r="F8767" t="str">
        <f t="shared" si="408"/>
        <v>B</v>
      </c>
      <c r="G8767">
        <v>1996</v>
      </c>
      <c r="H8767">
        <v>33098.573600000003</v>
      </c>
      <c r="I8767">
        <v>285.400373508548</v>
      </c>
      <c r="J8767">
        <v>9446345.2680401709</v>
      </c>
      <c r="K8767">
        <f t="shared" si="409"/>
        <v>0.28540037350854802</v>
      </c>
      <c r="L8767">
        <f t="shared" si="410"/>
        <v>9446.3452680401679</v>
      </c>
    </row>
    <row r="8768" spans="1:12" x14ac:dyDescent="0.3">
      <c r="A8768" t="s">
        <v>52</v>
      </c>
      <c r="B8768" t="s">
        <v>647</v>
      </c>
      <c r="C8768" t="s">
        <v>642</v>
      </c>
      <c r="D8768" t="s">
        <v>33</v>
      </c>
      <c r="E8768" t="str">
        <f>VLOOKUP(D8768,Abbrev!$A$6:$B$67,2,FALSE)</f>
        <v>Domni-oth</v>
      </c>
      <c r="F8768" t="str">
        <f t="shared" si="408"/>
        <v>B</v>
      </c>
      <c r="G8768">
        <v>1996</v>
      </c>
      <c r="H8768">
        <v>33098.573600000003</v>
      </c>
      <c r="I8768">
        <v>1.84343547138348</v>
      </c>
      <c r="J8768">
        <v>61015.084626436801</v>
      </c>
      <c r="K8768">
        <f t="shared" si="409"/>
        <v>1.84343547138348E-3</v>
      </c>
      <c r="L8768">
        <f t="shared" si="410"/>
        <v>61.015084626436817</v>
      </c>
    </row>
    <row r="8769" spans="1:12" x14ac:dyDescent="0.3">
      <c r="A8769" t="s">
        <v>52</v>
      </c>
      <c r="B8769" t="s">
        <v>647</v>
      </c>
      <c r="C8769" t="s">
        <v>642</v>
      </c>
      <c r="D8769" t="s">
        <v>12</v>
      </c>
      <c r="E8769" t="str">
        <f>VLOOKUP(D8769,Abbrev!$A$6:$B$67,2,FALSE)</f>
        <v>Dpisc-oth</v>
      </c>
      <c r="F8769" t="str">
        <f t="shared" si="408"/>
        <v>B</v>
      </c>
      <c r="G8769">
        <v>1996</v>
      </c>
      <c r="H8769">
        <v>33098.573600000003</v>
      </c>
      <c r="I8769">
        <v>203.37600420426801</v>
      </c>
      <c r="J8769">
        <v>6731455.6436288897</v>
      </c>
      <c r="K8769">
        <f t="shared" si="409"/>
        <v>0.20337600420426802</v>
      </c>
      <c r="L8769">
        <f t="shared" si="410"/>
        <v>6731.4556436288749</v>
      </c>
    </row>
    <row r="8770" spans="1:12" x14ac:dyDescent="0.3">
      <c r="A8770" t="s">
        <v>52</v>
      </c>
      <c r="B8770" t="s">
        <v>647</v>
      </c>
      <c r="C8770" t="s">
        <v>642</v>
      </c>
      <c r="D8770" t="s">
        <v>13</v>
      </c>
      <c r="E8770" t="str">
        <f>VLOOKUP(D8770,Abbrev!$A$6:$B$67,2,FALSE)</f>
        <v>Haddock</v>
      </c>
      <c r="F8770" t="str">
        <f t="shared" si="408"/>
        <v>B</v>
      </c>
      <c r="G8770">
        <v>1996</v>
      </c>
      <c r="H8770">
        <v>33098.573600000003</v>
      </c>
      <c r="I8770">
        <v>1.1535237174646999</v>
      </c>
      <c r="J8770">
        <v>38179.989661850901</v>
      </c>
      <c r="K8770">
        <f t="shared" si="409"/>
        <v>1.1535237174646999E-3</v>
      </c>
      <c r="L8770">
        <f t="shared" si="410"/>
        <v>38.179989661850982</v>
      </c>
    </row>
    <row r="8771" spans="1:12" x14ac:dyDescent="0.3">
      <c r="A8771" t="s">
        <v>52</v>
      </c>
      <c r="B8771" t="s">
        <v>647</v>
      </c>
      <c r="C8771" t="s">
        <v>642</v>
      </c>
      <c r="D8771" t="s">
        <v>27</v>
      </c>
      <c r="E8771" t="str">
        <f>VLOOKUP(D8771,Abbrev!$A$6:$B$67,2,FALSE)</f>
        <v>MedPel</v>
      </c>
      <c r="F8771" t="str">
        <f t="shared" ref="F8771:F8834" si="411">IF(G8771&lt;=1967,"A",IF(AND(G8771&gt;=1996,G8771&lt;=2000),"B",IF(G8771&gt;=2009,"C","")))</f>
        <v>B</v>
      </c>
      <c r="G8771">
        <v>1996</v>
      </c>
      <c r="H8771">
        <v>33098.573600000003</v>
      </c>
      <c r="I8771">
        <v>44.637194863372798</v>
      </c>
      <c r="J8771">
        <v>1477427.4794828901</v>
      </c>
      <c r="K8771">
        <f t="shared" ref="K8771:K8834" si="412">I8771/1000</f>
        <v>4.4637194863372795E-2</v>
      </c>
      <c r="L8771">
        <f t="shared" ref="L8771:L8834" si="413">K8771*H8771</f>
        <v>1477.4274794828866</v>
      </c>
    </row>
    <row r="8772" spans="1:12" x14ac:dyDescent="0.3">
      <c r="A8772" t="s">
        <v>52</v>
      </c>
      <c r="B8772" t="s">
        <v>647</v>
      </c>
      <c r="C8772" t="s">
        <v>642</v>
      </c>
      <c r="D8772" t="s">
        <v>14</v>
      </c>
      <c r="E8772" t="str">
        <f>VLOOKUP(D8772,Abbrev!$A$6:$B$67,2,FALSE)</f>
        <v>Mesopel</v>
      </c>
      <c r="F8772" t="str">
        <f t="shared" si="411"/>
        <v>B</v>
      </c>
      <c r="G8772">
        <v>1996</v>
      </c>
      <c r="H8772">
        <v>33098.573600000003</v>
      </c>
      <c r="I8772">
        <v>1.65627698618307</v>
      </c>
      <c r="J8772">
        <v>54820.405729166698</v>
      </c>
      <c r="K8772">
        <f t="shared" si="412"/>
        <v>1.65627698618307E-3</v>
      </c>
      <c r="L8772">
        <f t="shared" si="413"/>
        <v>54.820405729166531</v>
      </c>
    </row>
    <row r="8773" spans="1:12" x14ac:dyDescent="0.3">
      <c r="A8773" t="s">
        <v>52</v>
      </c>
      <c r="B8773" t="s">
        <v>647</v>
      </c>
      <c r="C8773" t="s">
        <v>642</v>
      </c>
      <c r="D8773" t="s">
        <v>15</v>
      </c>
      <c r="E8773" t="str">
        <f>VLOOKUP(D8773,Abbrev!$A$6:$B$67,2,FALSE)</f>
        <v>Skate</v>
      </c>
      <c r="F8773" t="str">
        <f t="shared" si="411"/>
        <v>B</v>
      </c>
      <c r="G8773">
        <v>1996</v>
      </c>
      <c r="H8773">
        <v>33098.573600000003</v>
      </c>
      <c r="I8773">
        <v>868.68509930058599</v>
      </c>
      <c r="J8773">
        <v>28752237.694423798</v>
      </c>
      <c r="K8773">
        <f t="shared" si="412"/>
        <v>0.86868509930058602</v>
      </c>
      <c r="L8773">
        <f t="shared" si="413"/>
        <v>28752.237694423759</v>
      </c>
    </row>
    <row r="8774" spans="1:12" x14ac:dyDescent="0.3">
      <c r="A8774" t="s">
        <v>52</v>
      </c>
      <c r="B8774" t="s">
        <v>647</v>
      </c>
      <c r="C8774" t="s">
        <v>642</v>
      </c>
      <c r="D8774" t="s">
        <v>16</v>
      </c>
      <c r="E8774" t="str">
        <f>VLOOKUP(D8774,Abbrev!$A$6:$B$67,2,FALSE)</f>
        <v>SmPel</v>
      </c>
      <c r="F8774" t="str">
        <f t="shared" si="411"/>
        <v>B</v>
      </c>
      <c r="G8774">
        <v>1996</v>
      </c>
      <c r="H8774">
        <v>33098.573600000003</v>
      </c>
      <c r="I8774">
        <v>163.76342321659899</v>
      </c>
      <c r="J8774">
        <v>5420335.7163225496</v>
      </c>
      <c r="K8774">
        <f t="shared" si="412"/>
        <v>0.16376342321659901</v>
      </c>
      <c r="L8774">
        <f t="shared" si="413"/>
        <v>5420.3357163225519</v>
      </c>
    </row>
    <row r="8775" spans="1:12" x14ac:dyDescent="0.3">
      <c r="A8775" t="s">
        <v>52</v>
      </c>
      <c r="B8775" t="s">
        <v>647</v>
      </c>
      <c r="C8775" t="s">
        <v>642</v>
      </c>
      <c r="D8775" t="s">
        <v>17</v>
      </c>
      <c r="E8775" t="str">
        <f>VLOOKUP(D8775,Abbrev!$A$6:$B$67,2,FALSE)</f>
        <v>Squid</v>
      </c>
      <c r="F8775" t="str">
        <f t="shared" si="411"/>
        <v>B</v>
      </c>
      <c r="G8775">
        <v>1996</v>
      </c>
      <c r="H8775">
        <v>33098.573600000003</v>
      </c>
      <c r="I8775">
        <v>1571.9009501063999</v>
      </c>
      <c r="J8775">
        <v>52027679.289006703</v>
      </c>
      <c r="K8775">
        <f t="shared" si="412"/>
        <v>1.5719009501063999</v>
      </c>
      <c r="L8775">
        <f t="shared" si="413"/>
        <v>52027.679289006606</v>
      </c>
    </row>
    <row r="8776" spans="1:12" x14ac:dyDescent="0.3">
      <c r="A8776" t="s">
        <v>52</v>
      </c>
      <c r="B8776" t="s">
        <v>647</v>
      </c>
      <c r="C8776" t="s">
        <v>642</v>
      </c>
      <c r="D8776" t="s">
        <v>18</v>
      </c>
      <c r="E8776" t="str">
        <f>VLOOKUP(D8776,Abbrev!$A$6:$B$67,2,FALSE)</f>
        <v>Dogfish-S</v>
      </c>
      <c r="F8776" t="str">
        <f t="shared" si="411"/>
        <v>B</v>
      </c>
      <c r="G8776">
        <v>1996</v>
      </c>
      <c r="H8776">
        <v>33098.573600000003</v>
      </c>
      <c r="I8776">
        <v>10948.6496506524</v>
      </c>
      <c r="J8776">
        <v>362384686.28273398</v>
      </c>
      <c r="K8776">
        <f t="shared" si="412"/>
        <v>10.948649650652399</v>
      </c>
      <c r="L8776">
        <f t="shared" si="413"/>
        <v>362384.68628273276</v>
      </c>
    </row>
    <row r="8777" spans="1:12" x14ac:dyDescent="0.3">
      <c r="A8777" t="s">
        <v>52</v>
      </c>
      <c r="B8777" t="s">
        <v>647</v>
      </c>
      <c r="C8777" t="s">
        <v>642</v>
      </c>
      <c r="D8777" t="s">
        <v>19</v>
      </c>
      <c r="E8777" t="str">
        <f>VLOOKUP(D8777,Abbrev!$A$6:$B$67,2,FALSE)</f>
        <v>Dogfish-L</v>
      </c>
      <c r="F8777" t="str">
        <f t="shared" si="411"/>
        <v>B</v>
      </c>
      <c r="G8777">
        <v>1996</v>
      </c>
      <c r="H8777">
        <v>33098.573600000003</v>
      </c>
      <c r="I8777">
        <v>31534.854149101899</v>
      </c>
      <c r="J8777">
        <v>1043758691.01932</v>
      </c>
      <c r="K8777">
        <f t="shared" si="412"/>
        <v>31.5348541491019</v>
      </c>
      <c r="L8777">
        <f t="shared" si="413"/>
        <v>1043758.6910193147</v>
      </c>
    </row>
    <row r="8778" spans="1:12" x14ac:dyDescent="0.3">
      <c r="A8778" t="s">
        <v>52</v>
      </c>
      <c r="B8778" t="s">
        <v>647</v>
      </c>
      <c r="C8778" t="s">
        <v>642</v>
      </c>
      <c r="D8778" t="s">
        <v>20</v>
      </c>
      <c r="E8778" t="str">
        <f>VLOOKUP(D8778,Abbrev!$A$6:$B$67,2,FALSE)</f>
        <v>Hake-S</v>
      </c>
      <c r="F8778" t="str">
        <f t="shared" si="411"/>
        <v>B</v>
      </c>
      <c r="G8778">
        <v>1996</v>
      </c>
      <c r="H8778">
        <v>33098.573600000003</v>
      </c>
      <c r="I8778">
        <v>243.52666350966999</v>
      </c>
      <c r="J8778">
        <v>8060385.1957372501</v>
      </c>
      <c r="K8778">
        <f t="shared" si="412"/>
        <v>0.24352666350966998</v>
      </c>
      <c r="L8778">
        <f t="shared" si="413"/>
        <v>8060.3851957372472</v>
      </c>
    </row>
    <row r="8779" spans="1:12" x14ac:dyDescent="0.3">
      <c r="A8779" t="s">
        <v>52</v>
      </c>
      <c r="B8779" t="s">
        <v>647</v>
      </c>
      <c r="C8779" t="s">
        <v>642</v>
      </c>
      <c r="D8779" t="s">
        <v>21</v>
      </c>
      <c r="E8779" t="str">
        <f>VLOOKUP(D8779,Abbrev!$A$6:$B$67,2,FALSE)</f>
        <v>Hake-L</v>
      </c>
      <c r="F8779" t="str">
        <f t="shared" si="411"/>
        <v>B</v>
      </c>
      <c r="G8779">
        <v>1996</v>
      </c>
      <c r="H8779">
        <v>33098.573600000003</v>
      </c>
      <c r="I8779">
        <v>5.8347667342118603</v>
      </c>
      <c r="J8779">
        <v>193122.45619114299</v>
      </c>
      <c r="K8779">
        <f t="shared" si="412"/>
        <v>5.8347667342118605E-3</v>
      </c>
      <c r="L8779">
        <f t="shared" si="413"/>
        <v>193.12245619114293</v>
      </c>
    </row>
    <row r="8780" spans="1:12" x14ac:dyDescent="0.3">
      <c r="A8780" t="s">
        <v>52</v>
      </c>
      <c r="B8780" t="s">
        <v>647</v>
      </c>
      <c r="C8780" t="s">
        <v>642</v>
      </c>
      <c r="D8780" t="s">
        <v>23</v>
      </c>
      <c r="E8780" t="str">
        <f>VLOOKUP(D8780,Abbrev!$A$6:$B$67,2,FALSE)</f>
        <v>Cod-L</v>
      </c>
      <c r="F8780" t="str">
        <f t="shared" si="411"/>
        <v>B</v>
      </c>
      <c r="G8780">
        <v>1996</v>
      </c>
      <c r="H8780">
        <v>33098.573600000003</v>
      </c>
      <c r="I8780">
        <v>12.711459232381401</v>
      </c>
      <c r="J8780">
        <v>420731.168966375</v>
      </c>
      <c r="K8780">
        <f t="shared" si="412"/>
        <v>1.27114592323814E-2</v>
      </c>
      <c r="L8780">
        <f t="shared" si="413"/>
        <v>420.73116896637532</v>
      </c>
    </row>
    <row r="8781" spans="1:12" x14ac:dyDescent="0.3">
      <c r="A8781" t="s">
        <v>52</v>
      </c>
      <c r="B8781" t="s">
        <v>647</v>
      </c>
      <c r="C8781" t="s">
        <v>642</v>
      </c>
      <c r="D8781" t="s">
        <v>29</v>
      </c>
      <c r="E8781" t="str">
        <f>VLOOKUP(D8781,Abbrev!$A$6:$B$67,2,FALSE)</f>
        <v>Sflound-L</v>
      </c>
      <c r="F8781" t="str">
        <f t="shared" si="411"/>
        <v>B</v>
      </c>
      <c r="G8781">
        <v>1996</v>
      </c>
      <c r="H8781">
        <v>33098.573600000003</v>
      </c>
      <c r="I8781">
        <v>24.9820323647035</v>
      </c>
      <c r="J8781">
        <v>826869.63690072298</v>
      </c>
      <c r="K8781">
        <f t="shared" si="412"/>
        <v>2.4982032364703501E-2</v>
      </c>
      <c r="L8781">
        <f t="shared" si="413"/>
        <v>826.86963690072093</v>
      </c>
    </row>
    <row r="8782" spans="1:12" x14ac:dyDescent="0.3">
      <c r="A8782" t="s">
        <v>52</v>
      </c>
      <c r="B8782" t="s">
        <v>647</v>
      </c>
      <c r="C8782" t="s">
        <v>642</v>
      </c>
      <c r="D8782" t="s">
        <v>24</v>
      </c>
      <c r="E8782" t="str">
        <f>VLOOKUP(D8782,Abbrev!$A$6:$B$67,2,FALSE)</f>
        <v>Yflound-S</v>
      </c>
      <c r="F8782" t="str">
        <f t="shared" si="411"/>
        <v>B</v>
      </c>
      <c r="G8782">
        <v>1996</v>
      </c>
      <c r="H8782">
        <v>33098.573600000003</v>
      </c>
      <c r="I8782">
        <v>0.11521375894521201</v>
      </c>
      <c r="J8782">
        <v>3813.4110801807501</v>
      </c>
      <c r="K8782">
        <f t="shared" si="412"/>
        <v>1.1521375894521201E-4</v>
      </c>
      <c r="L8782">
        <f t="shared" si="413"/>
        <v>3.8134110801807584</v>
      </c>
    </row>
    <row r="8783" spans="1:12" x14ac:dyDescent="0.3">
      <c r="A8783" t="s">
        <v>52</v>
      </c>
      <c r="B8783" t="s">
        <v>647</v>
      </c>
      <c r="C8783" t="s">
        <v>642</v>
      </c>
      <c r="D8783" t="s">
        <v>25</v>
      </c>
      <c r="E8783" t="str">
        <f>VLOOKUP(D8783,Abbrev!$A$6:$B$67,2,FALSE)</f>
        <v>Yflound-L</v>
      </c>
      <c r="F8783" t="str">
        <f t="shared" si="411"/>
        <v>B</v>
      </c>
      <c r="G8783">
        <v>1996</v>
      </c>
      <c r="H8783">
        <v>33098.573600000003</v>
      </c>
      <c r="I8783">
        <v>30.556327246425401</v>
      </c>
      <c r="J8783">
        <v>1011370.8463114999</v>
      </c>
      <c r="K8783">
        <f t="shared" si="412"/>
        <v>3.0556327246425402E-2</v>
      </c>
      <c r="L8783">
        <f t="shared" si="413"/>
        <v>1011.3708463114966</v>
      </c>
    </row>
    <row r="8784" spans="1:12" x14ac:dyDescent="0.3">
      <c r="A8784" t="s">
        <v>52</v>
      </c>
      <c r="B8784" t="s">
        <v>647</v>
      </c>
      <c r="C8784" t="s">
        <v>642</v>
      </c>
      <c r="D8784" t="s">
        <v>49</v>
      </c>
      <c r="E8784" t="str">
        <f>VLOOKUP(D8784,Abbrev!$A$6:$B$67,2,FALSE)</f>
        <v>Weak-L</v>
      </c>
      <c r="F8784" t="str">
        <f t="shared" si="411"/>
        <v>B</v>
      </c>
      <c r="G8784">
        <v>1996</v>
      </c>
      <c r="H8784">
        <v>33098.573600000003</v>
      </c>
      <c r="I8784">
        <v>6.1882339496744097</v>
      </c>
      <c r="J8784">
        <v>204821.71683731701</v>
      </c>
      <c r="K8784">
        <f t="shared" si="412"/>
        <v>6.1882339496744099E-3</v>
      </c>
      <c r="L8784">
        <f t="shared" si="413"/>
        <v>204.82171683731718</v>
      </c>
    </row>
    <row r="8785" spans="1:12" x14ac:dyDescent="0.3">
      <c r="A8785" t="s">
        <v>52</v>
      </c>
      <c r="B8785" t="s">
        <v>647</v>
      </c>
      <c r="C8785" t="s">
        <v>642</v>
      </c>
      <c r="D8785" t="s">
        <v>7</v>
      </c>
      <c r="E8785" t="str">
        <f>VLOOKUP(D8785,Abbrev!$A$6:$B$67,2,FALSE)</f>
        <v>Alosines</v>
      </c>
      <c r="F8785" t="str">
        <f t="shared" si="411"/>
        <v>B</v>
      </c>
      <c r="G8785">
        <v>1997</v>
      </c>
      <c r="H8785">
        <v>33098.573600000003</v>
      </c>
      <c r="I8785">
        <v>352.17807849264301</v>
      </c>
      <c r="J8785">
        <v>11656592.051295299</v>
      </c>
      <c r="K8785">
        <f t="shared" si="412"/>
        <v>0.35217807849264299</v>
      </c>
      <c r="L8785">
        <f t="shared" si="413"/>
        <v>11656.592051295322</v>
      </c>
    </row>
    <row r="8786" spans="1:12" x14ac:dyDescent="0.3">
      <c r="A8786" t="s">
        <v>52</v>
      </c>
      <c r="B8786" t="s">
        <v>647</v>
      </c>
      <c r="C8786" t="s">
        <v>642</v>
      </c>
      <c r="D8786" t="s">
        <v>8</v>
      </c>
      <c r="E8786" t="str">
        <f>VLOOKUP(D8786,Abbrev!$A$6:$B$67,2,FALSE)</f>
        <v>Herring</v>
      </c>
      <c r="F8786" t="str">
        <f t="shared" si="411"/>
        <v>B</v>
      </c>
      <c r="G8786">
        <v>1997</v>
      </c>
      <c r="H8786">
        <v>33098.573600000003</v>
      </c>
      <c r="I8786">
        <v>13740.161608684901</v>
      </c>
      <c r="J8786">
        <v>454779750.28095198</v>
      </c>
      <c r="K8786">
        <f t="shared" si="412"/>
        <v>13.7401616086849</v>
      </c>
      <c r="L8786">
        <f t="shared" si="413"/>
        <v>454779.75028095162</v>
      </c>
    </row>
    <row r="8787" spans="1:12" x14ac:dyDescent="0.3">
      <c r="A8787" t="s">
        <v>52</v>
      </c>
      <c r="B8787" t="s">
        <v>647</v>
      </c>
      <c r="C8787" t="s">
        <v>642</v>
      </c>
      <c r="D8787" t="s">
        <v>9</v>
      </c>
      <c r="E8787" t="str">
        <f>VLOOKUP(D8787,Abbrev!$A$6:$B$67,2,FALSE)</f>
        <v>Mack</v>
      </c>
      <c r="F8787" t="str">
        <f t="shared" si="411"/>
        <v>B</v>
      </c>
      <c r="G8787">
        <v>1997</v>
      </c>
      <c r="H8787">
        <v>33098.573600000003</v>
      </c>
      <c r="I8787">
        <v>821.68060310264002</v>
      </c>
      <c r="J8787">
        <v>27196455.917485099</v>
      </c>
      <c r="K8787">
        <f t="shared" si="412"/>
        <v>0.82168060310264002</v>
      </c>
      <c r="L8787">
        <f t="shared" si="413"/>
        <v>27196.45591748512</v>
      </c>
    </row>
    <row r="8788" spans="1:12" x14ac:dyDescent="0.3">
      <c r="A8788" t="s">
        <v>52</v>
      </c>
      <c r="B8788" t="s">
        <v>647</v>
      </c>
      <c r="C8788" t="s">
        <v>642</v>
      </c>
      <c r="D8788" t="s">
        <v>10</v>
      </c>
      <c r="E8788" t="str">
        <f>VLOOKUP(D8788,Abbrev!$A$6:$B$67,2,FALSE)</f>
        <v>Butter</v>
      </c>
      <c r="F8788" t="str">
        <f t="shared" si="411"/>
        <v>B</v>
      </c>
      <c r="G8788">
        <v>1997</v>
      </c>
      <c r="H8788">
        <v>33098.573600000003</v>
      </c>
      <c r="I8788">
        <v>2338.2813739161502</v>
      </c>
      <c r="J8788">
        <v>77393778.152072698</v>
      </c>
      <c r="K8788">
        <f t="shared" si="412"/>
        <v>2.3382813739161503</v>
      </c>
      <c r="L8788">
        <f t="shared" si="413"/>
        <v>77393.778152072831</v>
      </c>
    </row>
    <row r="8789" spans="1:12" x14ac:dyDescent="0.3">
      <c r="A8789" t="s">
        <v>52</v>
      </c>
      <c r="B8789" t="s">
        <v>647</v>
      </c>
      <c r="C8789" t="s">
        <v>642</v>
      </c>
      <c r="D8789" t="s">
        <v>11</v>
      </c>
      <c r="E8789" t="str">
        <f>VLOOKUP(D8789,Abbrev!$A$6:$B$67,2,FALSE)</f>
        <v>Dbenth-oth</v>
      </c>
      <c r="F8789" t="str">
        <f t="shared" si="411"/>
        <v>B</v>
      </c>
      <c r="G8789">
        <v>1997</v>
      </c>
      <c r="H8789">
        <v>33098.573600000003</v>
      </c>
      <c r="I8789">
        <v>556.61480100791505</v>
      </c>
      <c r="J8789">
        <v>18423155.958009802</v>
      </c>
      <c r="K8789">
        <f t="shared" si="412"/>
        <v>0.55661480100791505</v>
      </c>
      <c r="L8789">
        <f t="shared" si="413"/>
        <v>18423.155958009833</v>
      </c>
    </row>
    <row r="8790" spans="1:12" x14ac:dyDescent="0.3">
      <c r="A8790" t="s">
        <v>52</v>
      </c>
      <c r="B8790" t="s">
        <v>647</v>
      </c>
      <c r="C8790" t="s">
        <v>642</v>
      </c>
      <c r="D8790" t="s">
        <v>33</v>
      </c>
      <c r="E8790" t="str">
        <f>VLOOKUP(D8790,Abbrev!$A$6:$B$67,2,FALSE)</f>
        <v>Domni-oth</v>
      </c>
      <c r="F8790" t="str">
        <f t="shared" si="411"/>
        <v>B</v>
      </c>
      <c r="G8790">
        <v>1997</v>
      </c>
      <c r="H8790">
        <v>33098.573600000003</v>
      </c>
      <c r="I8790">
        <v>20.994452810604301</v>
      </c>
      <c r="J8790">
        <v>694886.44154351403</v>
      </c>
      <c r="K8790">
        <f t="shared" si="412"/>
        <v>2.0994452810604299E-2</v>
      </c>
      <c r="L8790">
        <f t="shared" si="413"/>
        <v>694.88644154351334</v>
      </c>
    </row>
    <row r="8791" spans="1:12" x14ac:dyDescent="0.3">
      <c r="A8791" t="s">
        <v>52</v>
      </c>
      <c r="B8791" t="s">
        <v>647</v>
      </c>
      <c r="C8791" t="s">
        <v>642</v>
      </c>
      <c r="D8791" t="s">
        <v>12</v>
      </c>
      <c r="E8791" t="str">
        <f>VLOOKUP(D8791,Abbrev!$A$6:$B$67,2,FALSE)</f>
        <v>Dpisc-oth</v>
      </c>
      <c r="F8791" t="str">
        <f t="shared" si="411"/>
        <v>B</v>
      </c>
      <c r="G8791">
        <v>1997</v>
      </c>
      <c r="H8791">
        <v>33098.573600000003</v>
      </c>
      <c r="I8791">
        <v>148.63381368362701</v>
      </c>
      <c r="J8791">
        <v>4919567.2216561995</v>
      </c>
      <c r="K8791">
        <f t="shared" si="412"/>
        <v>0.14863381368362702</v>
      </c>
      <c r="L8791">
        <f t="shared" si="413"/>
        <v>4919.5672216562161</v>
      </c>
    </row>
    <row r="8792" spans="1:12" x14ac:dyDescent="0.3">
      <c r="A8792" t="s">
        <v>52</v>
      </c>
      <c r="B8792" t="s">
        <v>647</v>
      </c>
      <c r="C8792" t="s">
        <v>642</v>
      </c>
      <c r="D8792" t="s">
        <v>13</v>
      </c>
      <c r="E8792" t="str">
        <f>VLOOKUP(D8792,Abbrev!$A$6:$B$67,2,FALSE)</f>
        <v>Haddock</v>
      </c>
      <c r="F8792" t="str">
        <f t="shared" si="411"/>
        <v>B</v>
      </c>
      <c r="G8792">
        <v>1997</v>
      </c>
      <c r="H8792">
        <v>33098.573600000003</v>
      </c>
      <c r="I8792">
        <v>34.757060809847403</v>
      </c>
      <c r="J8792">
        <v>1150409.13533441</v>
      </c>
      <c r="K8792">
        <f t="shared" si="412"/>
        <v>3.4757060809847404E-2</v>
      </c>
      <c r="L8792">
        <f t="shared" si="413"/>
        <v>1150.4091353344099</v>
      </c>
    </row>
    <row r="8793" spans="1:12" x14ac:dyDescent="0.3">
      <c r="A8793" t="s">
        <v>52</v>
      </c>
      <c r="B8793" t="s">
        <v>647</v>
      </c>
      <c r="C8793" t="s">
        <v>642</v>
      </c>
      <c r="D8793" t="s">
        <v>27</v>
      </c>
      <c r="E8793" t="str">
        <f>VLOOKUP(D8793,Abbrev!$A$6:$B$67,2,FALSE)</f>
        <v>MedPel</v>
      </c>
      <c r="F8793" t="str">
        <f t="shared" si="411"/>
        <v>B</v>
      </c>
      <c r="G8793">
        <v>1997</v>
      </c>
      <c r="H8793">
        <v>33098.573600000003</v>
      </c>
      <c r="I8793">
        <v>9.4798605970885799</v>
      </c>
      <c r="J8793">
        <v>313769.86369047599</v>
      </c>
      <c r="K8793">
        <f t="shared" si="412"/>
        <v>9.4798605970885796E-3</v>
      </c>
      <c r="L8793">
        <f t="shared" si="413"/>
        <v>313.76986369047631</v>
      </c>
    </row>
    <row r="8794" spans="1:12" x14ac:dyDescent="0.3">
      <c r="A8794" t="s">
        <v>52</v>
      </c>
      <c r="B8794" t="s">
        <v>647</v>
      </c>
      <c r="C8794" t="s">
        <v>642</v>
      </c>
      <c r="D8794" t="s">
        <v>14</v>
      </c>
      <c r="E8794" t="str">
        <f>VLOOKUP(D8794,Abbrev!$A$6:$B$67,2,FALSE)</f>
        <v>Mesopel</v>
      </c>
      <c r="F8794" t="str">
        <f t="shared" si="411"/>
        <v>B</v>
      </c>
      <c r="G8794">
        <v>1997</v>
      </c>
      <c r="H8794">
        <v>33098.573600000003</v>
      </c>
      <c r="I8794">
        <v>27.411215457685699</v>
      </c>
      <c r="J8794">
        <v>907272.13229166705</v>
      </c>
      <c r="K8794">
        <f t="shared" si="412"/>
        <v>2.7411215457685701E-2</v>
      </c>
      <c r="L8794">
        <f t="shared" si="413"/>
        <v>907.27213229166796</v>
      </c>
    </row>
    <row r="8795" spans="1:12" x14ac:dyDescent="0.3">
      <c r="A8795" t="s">
        <v>52</v>
      </c>
      <c r="B8795" t="s">
        <v>647</v>
      </c>
      <c r="C8795" t="s">
        <v>642</v>
      </c>
      <c r="D8795" t="s">
        <v>15</v>
      </c>
      <c r="E8795" t="str">
        <f>VLOOKUP(D8795,Abbrev!$A$6:$B$67,2,FALSE)</f>
        <v>Skate</v>
      </c>
      <c r="F8795" t="str">
        <f t="shared" si="411"/>
        <v>B</v>
      </c>
      <c r="G8795">
        <v>1997</v>
      </c>
      <c r="H8795">
        <v>33098.573600000003</v>
      </c>
      <c r="I8795">
        <v>949.51945987582906</v>
      </c>
      <c r="J8795">
        <v>31427739.727332398</v>
      </c>
      <c r="K8795">
        <f t="shared" si="412"/>
        <v>0.94951945987582909</v>
      </c>
      <c r="L8795">
        <f t="shared" si="413"/>
        <v>31427.73972733238</v>
      </c>
    </row>
    <row r="8796" spans="1:12" x14ac:dyDescent="0.3">
      <c r="A8796" t="s">
        <v>52</v>
      </c>
      <c r="B8796" t="s">
        <v>647</v>
      </c>
      <c r="C8796" t="s">
        <v>642</v>
      </c>
      <c r="D8796" t="s">
        <v>16</v>
      </c>
      <c r="E8796" t="str">
        <f>VLOOKUP(D8796,Abbrev!$A$6:$B$67,2,FALSE)</f>
        <v>SmPel</v>
      </c>
      <c r="F8796" t="str">
        <f t="shared" si="411"/>
        <v>B</v>
      </c>
      <c r="G8796">
        <v>1997</v>
      </c>
      <c r="H8796">
        <v>33098.573600000003</v>
      </c>
      <c r="I8796">
        <v>67.269566910313301</v>
      </c>
      <c r="J8796">
        <v>2226526.7114211302</v>
      </c>
      <c r="K8796">
        <f t="shared" si="412"/>
        <v>6.72695669103133E-2</v>
      </c>
      <c r="L8796">
        <f t="shared" si="413"/>
        <v>2226.5267114211297</v>
      </c>
    </row>
    <row r="8797" spans="1:12" x14ac:dyDescent="0.3">
      <c r="A8797" t="s">
        <v>52</v>
      </c>
      <c r="B8797" t="s">
        <v>647</v>
      </c>
      <c r="C8797" t="s">
        <v>642</v>
      </c>
      <c r="D8797" t="s">
        <v>17</v>
      </c>
      <c r="E8797" t="str">
        <f>VLOOKUP(D8797,Abbrev!$A$6:$B$67,2,FALSE)</f>
        <v>Squid</v>
      </c>
      <c r="F8797" t="str">
        <f t="shared" si="411"/>
        <v>B</v>
      </c>
      <c r="G8797">
        <v>1997</v>
      </c>
      <c r="H8797">
        <v>33098.573600000003</v>
      </c>
      <c r="I8797">
        <v>3458.5156105431201</v>
      </c>
      <c r="J8797">
        <v>114471933.48231</v>
      </c>
      <c r="K8797">
        <f t="shared" si="412"/>
        <v>3.4585156105431203</v>
      </c>
      <c r="L8797">
        <f t="shared" si="413"/>
        <v>114471.93348231041</v>
      </c>
    </row>
    <row r="8798" spans="1:12" x14ac:dyDescent="0.3">
      <c r="A8798" t="s">
        <v>52</v>
      </c>
      <c r="B8798" t="s">
        <v>647</v>
      </c>
      <c r="C8798" t="s">
        <v>642</v>
      </c>
      <c r="D8798" t="s">
        <v>18</v>
      </c>
      <c r="E8798" t="str">
        <f>VLOOKUP(D8798,Abbrev!$A$6:$B$67,2,FALSE)</f>
        <v>Dogfish-S</v>
      </c>
      <c r="F8798" t="str">
        <f t="shared" si="411"/>
        <v>B</v>
      </c>
      <c r="G8798">
        <v>1997</v>
      </c>
      <c r="H8798">
        <v>33098.573600000003</v>
      </c>
      <c r="I8798">
        <v>5754.1510933864402</v>
      </c>
      <c r="J8798">
        <v>190454193.46997201</v>
      </c>
      <c r="K8798">
        <f t="shared" si="412"/>
        <v>5.7541510933864402</v>
      </c>
      <c r="L8798">
        <f t="shared" si="413"/>
        <v>190454.19346997159</v>
      </c>
    </row>
    <row r="8799" spans="1:12" x14ac:dyDescent="0.3">
      <c r="A8799" t="s">
        <v>52</v>
      </c>
      <c r="B8799" t="s">
        <v>647</v>
      </c>
      <c r="C8799" t="s">
        <v>642</v>
      </c>
      <c r="D8799" t="s">
        <v>19</v>
      </c>
      <c r="E8799" t="str">
        <f>VLOOKUP(D8799,Abbrev!$A$6:$B$67,2,FALSE)</f>
        <v>Dogfish-L</v>
      </c>
      <c r="F8799" t="str">
        <f t="shared" si="411"/>
        <v>B</v>
      </c>
      <c r="G8799">
        <v>1997</v>
      </c>
      <c r="H8799">
        <v>33098.573600000003</v>
      </c>
      <c r="I8799">
        <v>19223.766271449698</v>
      </c>
      <c r="J8799">
        <v>636279242.804775</v>
      </c>
      <c r="K8799">
        <f t="shared" si="412"/>
        <v>19.223766271449698</v>
      </c>
      <c r="L8799">
        <f t="shared" si="413"/>
        <v>636279.24280477548</v>
      </c>
    </row>
    <row r="8800" spans="1:12" x14ac:dyDescent="0.3">
      <c r="A8800" t="s">
        <v>52</v>
      </c>
      <c r="B8800" t="s">
        <v>647</v>
      </c>
      <c r="C8800" t="s">
        <v>642</v>
      </c>
      <c r="D8800" t="s">
        <v>30</v>
      </c>
      <c r="E8800" t="str">
        <f>VLOOKUP(D8800,Abbrev!$A$6:$B$67,2,FALSE)</f>
        <v>Menh-L</v>
      </c>
      <c r="F8800" t="str">
        <f t="shared" si="411"/>
        <v>B</v>
      </c>
      <c r="G8800">
        <v>1997</v>
      </c>
      <c r="H8800">
        <v>33098.573600000003</v>
      </c>
      <c r="I8800">
        <v>4.87576850400671</v>
      </c>
      <c r="J8800">
        <v>161380.982686428</v>
      </c>
      <c r="K8800">
        <f t="shared" si="412"/>
        <v>4.8757685040067104E-3</v>
      </c>
      <c r="L8800">
        <f t="shared" si="413"/>
        <v>161.38098268642801</v>
      </c>
    </row>
    <row r="8801" spans="1:12" x14ac:dyDescent="0.3">
      <c r="A8801" t="s">
        <v>52</v>
      </c>
      <c r="B8801" t="s">
        <v>647</v>
      </c>
      <c r="C8801" t="s">
        <v>642</v>
      </c>
      <c r="D8801" t="s">
        <v>20</v>
      </c>
      <c r="E8801" t="str">
        <f>VLOOKUP(D8801,Abbrev!$A$6:$B$67,2,FALSE)</f>
        <v>Hake-S</v>
      </c>
      <c r="F8801" t="str">
        <f t="shared" si="411"/>
        <v>B</v>
      </c>
      <c r="G8801">
        <v>1997</v>
      </c>
      <c r="H8801">
        <v>33098.573600000003</v>
      </c>
      <c r="I8801">
        <v>537.16506242372805</v>
      </c>
      <c r="J8801">
        <v>17779397.3539804</v>
      </c>
      <c r="K8801">
        <f t="shared" si="412"/>
        <v>0.53716506242372808</v>
      </c>
      <c r="L8801">
        <f t="shared" si="413"/>
        <v>17779.397353980359</v>
      </c>
    </row>
    <row r="8802" spans="1:12" x14ac:dyDescent="0.3">
      <c r="A8802" t="s">
        <v>52</v>
      </c>
      <c r="B8802" t="s">
        <v>647</v>
      </c>
      <c r="C8802" t="s">
        <v>642</v>
      </c>
      <c r="D8802" t="s">
        <v>21</v>
      </c>
      <c r="E8802" t="str">
        <f>VLOOKUP(D8802,Abbrev!$A$6:$B$67,2,FALSE)</f>
        <v>Hake-L</v>
      </c>
      <c r="F8802" t="str">
        <f t="shared" si="411"/>
        <v>B</v>
      </c>
      <c r="G8802">
        <v>1997</v>
      </c>
      <c r="H8802">
        <v>33098.573600000003</v>
      </c>
      <c r="I8802">
        <v>30.905647998190599</v>
      </c>
      <c r="J8802">
        <v>1022932.8649238</v>
      </c>
      <c r="K8802">
        <f t="shared" si="412"/>
        <v>3.0905647998190598E-2</v>
      </c>
      <c r="L8802">
        <f t="shared" si="413"/>
        <v>1022.9328649238042</v>
      </c>
    </row>
    <row r="8803" spans="1:12" x14ac:dyDescent="0.3">
      <c r="A8803" t="s">
        <v>52</v>
      </c>
      <c r="B8803" t="s">
        <v>647</v>
      </c>
      <c r="C8803" t="s">
        <v>642</v>
      </c>
      <c r="D8803" t="s">
        <v>29</v>
      </c>
      <c r="E8803" t="str">
        <f>VLOOKUP(D8803,Abbrev!$A$6:$B$67,2,FALSE)</f>
        <v>Sflound-L</v>
      </c>
      <c r="F8803" t="str">
        <f t="shared" si="411"/>
        <v>B</v>
      </c>
      <c r="G8803">
        <v>1997</v>
      </c>
      <c r="H8803">
        <v>33098.573600000003</v>
      </c>
      <c r="I8803">
        <v>86.494507987637903</v>
      </c>
      <c r="J8803">
        <v>2862844.8386246199</v>
      </c>
      <c r="K8803">
        <f t="shared" si="412"/>
        <v>8.64945079876379E-2</v>
      </c>
      <c r="L8803">
        <f t="shared" si="413"/>
        <v>2862.8448386246214</v>
      </c>
    </row>
    <row r="8804" spans="1:12" x14ac:dyDescent="0.3">
      <c r="A8804" t="s">
        <v>52</v>
      </c>
      <c r="B8804" t="s">
        <v>647</v>
      </c>
      <c r="C8804" t="s">
        <v>642</v>
      </c>
      <c r="D8804" t="s">
        <v>24</v>
      </c>
      <c r="E8804" t="str">
        <f>VLOOKUP(D8804,Abbrev!$A$6:$B$67,2,FALSE)</f>
        <v>Yflound-S</v>
      </c>
      <c r="F8804" t="str">
        <f t="shared" si="411"/>
        <v>B</v>
      </c>
      <c r="G8804">
        <v>1997</v>
      </c>
      <c r="H8804">
        <v>33098.573600000003</v>
      </c>
      <c r="I8804">
        <v>0.30707141575420199</v>
      </c>
      <c r="J8804">
        <v>10163.625854796601</v>
      </c>
      <c r="K8804">
        <f t="shared" si="412"/>
        <v>3.0707141575420197E-4</v>
      </c>
      <c r="L8804">
        <f t="shared" si="413"/>
        <v>10.163625854796654</v>
      </c>
    </row>
    <row r="8805" spans="1:12" x14ac:dyDescent="0.3">
      <c r="A8805" t="s">
        <v>52</v>
      </c>
      <c r="B8805" t="s">
        <v>647</v>
      </c>
      <c r="C8805" t="s">
        <v>642</v>
      </c>
      <c r="D8805" t="s">
        <v>25</v>
      </c>
      <c r="E8805" t="str">
        <f>VLOOKUP(D8805,Abbrev!$A$6:$B$67,2,FALSE)</f>
        <v>Yflound-L</v>
      </c>
      <c r="F8805" t="str">
        <f t="shared" si="411"/>
        <v>B</v>
      </c>
      <c r="G8805">
        <v>1997</v>
      </c>
      <c r="H8805">
        <v>33098.573600000003</v>
      </c>
      <c r="I8805">
        <v>86.235292045659605</v>
      </c>
      <c r="J8805">
        <v>2854265.1606907598</v>
      </c>
      <c r="K8805">
        <f t="shared" si="412"/>
        <v>8.6235292045659606E-2</v>
      </c>
      <c r="L8805">
        <f t="shared" si="413"/>
        <v>2854.2651606907593</v>
      </c>
    </row>
    <row r="8806" spans="1:12" x14ac:dyDescent="0.3">
      <c r="A8806" t="s">
        <v>52</v>
      </c>
      <c r="B8806" t="s">
        <v>647</v>
      </c>
      <c r="C8806" t="s">
        <v>642</v>
      </c>
      <c r="D8806" t="s">
        <v>32</v>
      </c>
      <c r="E8806" t="str">
        <f>VLOOKUP(D8806,Abbrev!$A$6:$B$67,2,FALSE)</f>
        <v>Blue-M</v>
      </c>
      <c r="F8806" t="str">
        <f t="shared" si="411"/>
        <v>B</v>
      </c>
      <c r="G8806">
        <v>1997</v>
      </c>
      <c r="H8806">
        <v>33098.573600000003</v>
      </c>
      <c r="I8806">
        <v>35.234205436520298</v>
      </c>
      <c r="J8806">
        <v>1166201.94187819</v>
      </c>
      <c r="K8806">
        <f t="shared" si="412"/>
        <v>3.5234205436520297E-2</v>
      </c>
      <c r="L8806">
        <f t="shared" si="413"/>
        <v>1166.2019418781872</v>
      </c>
    </row>
    <row r="8807" spans="1:12" x14ac:dyDescent="0.3">
      <c r="A8807" t="s">
        <v>52</v>
      </c>
      <c r="B8807" t="s">
        <v>647</v>
      </c>
      <c r="C8807" t="s">
        <v>642</v>
      </c>
      <c r="D8807" t="s">
        <v>7</v>
      </c>
      <c r="E8807" t="str">
        <f>VLOOKUP(D8807,Abbrev!$A$6:$B$67,2,FALSE)</f>
        <v>Alosines</v>
      </c>
      <c r="F8807" t="str">
        <f t="shared" si="411"/>
        <v>B</v>
      </c>
      <c r="G8807">
        <v>1998</v>
      </c>
      <c r="H8807">
        <v>33098.573600000003</v>
      </c>
      <c r="I8807">
        <v>61.050346930163997</v>
      </c>
      <c r="J8807">
        <v>2020679.40117357</v>
      </c>
      <c r="K8807">
        <f t="shared" si="412"/>
        <v>6.1050346930164E-2</v>
      </c>
      <c r="L8807">
        <f t="shared" si="413"/>
        <v>2020.6794011735674</v>
      </c>
    </row>
    <row r="8808" spans="1:12" x14ac:dyDescent="0.3">
      <c r="A8808" t="s">
        <v>52</v>
      </c>
      <c r="B8808" t="s">
        <v>647</v>
      </c>
      <c r="C8808" t="s">
        <v>642</v>
      </c>
      <c r="D8808" t="s">
        <v>8</v>
      </c>
      <c r="E8808" t="str">
        <f>VLOOKUP(D8808,Abbrev!$A$6:$B$67,2,FALSE)</f>
        <v>Herring</v>
      </c>
      <c r="F8808" t="str">
        <f t="shared" si="411"/>
        <v>B</v>
      </c>
      <c r="G8808">
        <v>1998</v>
      </c>
      <c r="H8808">
        <v>33098.573600000003</v>
      </c>
      <c r="I8808">
        <v>19626.576764125301</v>
      </c>
      <c r="J8808">
        <v>649611695.54345298</v>
      </c>
      <c r="K8808">
        <f t="shared" si="412"/>
        <v>19.6265767641253</v>
      </c>
      <c r="L8808">
        <f t="shared" si="413"/>
        <v>649611.69554345112</v>
      </c>
    </row>
    <row r="8809" spans="1:12" x14ac:dyDescent="0.3">
      <c r="A8809" t="s">
        <v>52</v>
      </c>
      <c r="B8809" t="s">
        <v>647</v>
      </c>
      <c r="C8809" t="s">
        <v>642</v>
      </c>
      <c r="D8809" t="s">
        <v>9</v>
      </c>
      <c r="E8809" t="str">
        <f>VLOOKUP(D8809,Abbrev!$A$6:$B$67,2,FALSE)</f>
        <v>Mack</v>
      </c>
      <c r="F8809" t="str">
        <f t="shared" si="411"/>
        <v>B</v>
      </c>
      <c r="G8809">
        <v>1998</v>
      </c>
      <c r="H8809">
        <v>33098.573600000003</v>
      </c>
      <c r="I8809">
        <v>650.65898090534802</v>
      </c>
      <c r="J8809">
        <v>21535884.167996701</v>
      </c>
      <c r="K8809">
        <f t="shared" si="412"/>
        <v>0.65065898090534802</v>
      </c>
      <c r="L8809">
        <f t="shared" si="413"/>
        <v>21535.884167996657</v>
      </c>
    </row>
    <row r="8810" spans="1:12" x14ac:dyDescent="0.3">
      <c r="A8810" t="s">
        <v>52</v>
      </c>
      <c r="B8810" t="s">
        <v>647</v>
      </c>
      <c r="C8810" t="s">
        <v>642</v>
      </c>
      <c r="D8810" t="s">
        <v>10</v>
      </c>
      <c r="E8810" t="str">
        <f>VLOOKUP(D8810,Abbrev!$A$6:$B$67,2,FALSE)</f>
        <v>Butter</v>
      </c>
      <c r="F8810" t="str">
        <f t="shared" si="411"/>
        <v>B</v>
      </c>
      <c r="G8810">
        <v>1998</v>
      </c>
      <c r="H8810">
        <v>33098.573600000003</v>
      </c>
      <c r="I8810">
        <v>2611.3162152814498</v>
      </c>
      <c r="J8810">
        <v>86430841.9443665</v>
      </c>
      <c r="K8810">
        <f t="shared" si="412"/>
        <v>2.61131621528145</v>
      </c>
      <c r="L8810">
        <f t="shared" si="413"/>
        <v>86430.841944366519</v>
      </c>
    </row>
    <row r="8811" spans="1:12" x14ac:dyDescent="0.3">
      <c r="A8811" t="s">
        <v>52</v>
      </c>
      <c r="B8811" t="s">
        <v>647</v>
      </c>
      <c r="C8811" t="s">
        <v>642</v>
      </c>
      <c r="D8811" t="s">
        <v>11</v>
      </c>
      <c r="E8811" t="str">
        <f>VLOOKUP(D8811,Abbrev!$A$6:$B$67,2,FALSE)</f>
        <v>Dbenth-oth</v>
      </c>
      <c r="F8811" t="str">
        <f t="shared" si="411"/>
        <v>B</v>
      </c>
      <c r="G8811">
        <v>1998</v>
      </c>
      <c r="H8811">
        <v>33098.573600000003</v>
      </c>
      <c r="I8811">
        <v>359.35648161540502</v>
      </c>
      <c r="J8811">
        <v>11894186.9553845</v>
      </c>
      <c r="K8811">
        <f t="shared" si="412"/>
        <v>0.35935648161540501</v>
      </c>
      <c r="L8811">
        <f t="shared" si="413"/>
        <v>11894.18695538453</v>
      </c>
    </row>
    <row r="8812" spans="1:12" x14ac:dyDescent="0.3">
      <c r="A8812" t="s">
        <v>52</v>
      </c>
      <c r="B8812" t="s">
        <v>647</v>
      </c>
      <c r="C8812" t="s">
        <v>642</v>
      </c>
      <c r="D8812" t="s">
        <v>33</v>
      </c>
      <c r="E8812" t="str">
        <f>VLOOKUP(D8812,Abbrev!$A$6:$B$67,2,FALSE)</f>
        <v>Domni-oth</v>
      </c>
      <c r="F8812" t="str">
        <f t="shared" si="411"/>
        <v>B</v>
      </c>
      <c r="G8812">
        <v>1998</v>
      </c>
      <c r="H8812">
        <v>33098.573600000003</v>
      </c>
      <c r="I8812">
        <v>1.6574568008371799</v>
      </c>
      <c r="J8812">
        <v>54859.4559113301</v>
      </c>
      <c r="K8812">
        <f t="shared" si="412"/>
        <v>1.6574568008371799E-3</v>
      </c>
      <c r="L8812">
        <f t="shared" si="413"/>
        <v>54.859455911329945</v>
      </c>
    </row>
    <row r="8813" spans="1:12" x14ac:dyDescent="0.3">
      <c r="A8813" t="s">
        <v>52</v>
      </c>
      <c r="B8813" t="s">
        <v>647</v>
      </c>
      <c r="C8813" t="s">
        <v>642</v>
      </c>
      <c r="D8813" t="s">
        <v>12</v>
      </c>
      <c r="E8813" t="str">
        <f>VLOOKUP(D8813,Abbrev!$A$6:$B$67,2,FALSE)</f>
        <v>Dpisc-oth</v>
      </c>
      <c r="F8813" t="str">
        <f t="shared" si="411"/>
        <v>B</v>
      </c>
      <c r="G8813">
        <v>1998</v>
      </c>
      <c r="H8813">
        <v>33098.573600000003</v>
      </c>
      <c r="I8813">
        <v>118.008372482467</v>
      </c>
      <c r="J8813">
        <v>3905908.8020271398</v>
      </c>
      <c r="K8813">
        <f t="shared" si="412"/>
        <v>0.118008372482467</v>
      </c>
      <c r="L8813">
        <f t="shared" si="413"/>
        <v>3905.9088020271488</v>
      </c>
    </row>
    <row r="8814" spans="1:12" x14ac:dyDescent="0.3">
      <c r="A8814" t="s">
        <v>52</v>
      </c>
      <c r="B8814" t="s">
        <v>647</v>
      </c>
      <c r="C8814" t="s">
        <v>642</v>
      </c>
      <c r="D8814" t="s">
        <v>13</v>
      </c>
      <c r="E8814" t="str">
        <f>VLOOKUP(D8814,Abbrev!$A$6:$B$67,2,FALSE)</f>
        <v>Haddock</v>
      </c>
      <c r="F8814" t="str">
        <f t="shared" si="411"/>
        <v>B</v>
      </c>
      <c r="G8814">
        <v>1998</v>
      </c>
      <c r="H8814">
        <v>33098.573600000003</v>
      </c>
      <c r="I8814">
        <v>4.9748873515740604</v>
      </c>
      <c r="J8814">
        <v>164661.675157783</v>
      </c>
      <c r="K8814">
        <f t="shared" si="412"/>
        <v>4.9748873515740605E-3</v>
      </c>
      <c r="L8814">
        <f t="shared" si="413"/>
        <v>164.66167515778312</v>
      </c>
    </row>
    <row r="8815" spans="1:12" x14ac:dyDescent="0.3">
      <c r="A8815" t="s">
        <v>52</v>
      </c>
      <c r="B8815" t="s">
        <v>647</v>
      </c>
      <c r="C8815" t="s">
        <v>642</v>
      </c>
      <c r="D8815" t="s">
        <v>27</v>
      </c>
      <c r="E8815" t="str">
        <f>VLOOKUP(D8815,Abbrev!$A$6:$B$67,2,FALSE)</f>
        <v>MedPel</v>
      </c>
      <c r="F8815" t="str">
        <f t="shared" si="411"/>
        <v>B</v>
      </c>
      <c r="G8815">
        <v>1998</v>
      </c>
      <c r="H8815">
        <v>33098.573600000003</v>
      </c>
      <c r="I8815">
        <v>17.5005397236615</v>
      </c>
      <c r="J8815">
        <v>579242.902083333</v>
      </c>
      <c r="K8815">
        <f t="shared" si="412"/>
        <v>1.7500539723661501E-2</v>
      </c>
      <c r="L8815">
        <f t="shared" si="413"/>
        <v>579.24290208333389</v>
      </c>
    </row>
    <row r="8816" spans="1:12" x14ac:dyDescent="0.3">
      <c r="A8816" t="s">
        <v>52</v>
      </c>
      <c r="B8816" t="s">
        <v>647</v>
      </c>
      <c r="C8816" t="s">
        <v>642</v>
      </c>
      <c r="D8816" t="s">
        <v>14</v>
      </c>
      <c r="E8816" t="str">
        <f>VLOOKUP(D8816,Abbrev!$A$6:$B$67,2,FALSE)</f>
        <v>Mesopel</v>
      </c>
      <c r="F8816" t="str">
        <f t="shared" si="411"/>
        <v>B</v>
      </c>
      <c r="G8816">
        <v>1998</v>
      </c>
      <c r="H8816">
        <v>33098.573600000003</v>
      </c>
      <c r="I8816">
        <v>10.554970854922299</v>
      </c>
      <c r="J8816">
        <v>349354.47968749999</v>
      </c>
      <c r="K8816">
        <f t="shared" si="412"/>
        <v>1.05549708549223E-2</v>
      </c>
      <c r="L8816">
        <f t="shared" si="413"/>
        <v>349.35447968750071</v>
      </c>
    </row>
    <row r="8817" spans="1:12" x14ac:dyDescent="0.3">
      <c r="A8817" t="s">
        <v>52</v>
      </c>
      <c r="B8817" t="s">
        <v>647</v>
      </c>
      <c r="C8817" t="s">
        <v>642</v>
      </c>
      <c r="D8817" t="s">
        <v>15</v>
      </c>
      <c r="E8817" t="str">
        <f>VLOOKUP(D8817,Abbrev!$A$6:$B$67,2,FALSE)</f>
        <v>Skate</v>
      </c>
      <c r="F8817" t="str">
        <f t="shared" si="411"/>
        <v>B</v>
      </c>
      <c r="G8817">
        <v>1998</v>
      </c>
      <c r="H8817">
        <v>33098.573600000003</v>
      </c>
      <c r="I8817">
        <v>1046.14649353103</v>
      </c>
      <c r="J8817">
        <v>34625956.712518603</v>
      </c>
      <c r="K8817">
        <f t="shared" si="412"/>
        <v>1.0461464935310301</v>
      </c>
      <c r="L8817">
        <f t="shared" si="413"/>
        <v>34625.956712518724</v>
      </c>
    </row>
    <row r="8818" spans="1:12" x14ac:dyDescent="0.3">
      <c r="A8818" t="s">
        <v>52</v>
      </c>
      <c r="B8818" t="s">
        <v>647</v>
      </c>
      <c r="C8818" t="s">
        <v>642</v>
      </c>
      <c r="D8818" t="s">
        <v>16</v>
      </c>
      <c r="E8818" t="str">
        <f>VLOOKUP(D8818,Abbrev!$A$6:$B$67,2,FALSE)</f>
        <v>SmPel</v>
      </c>
      <c r="F8818" t="str">
        <f t="shared" si="411"/>
        <v>B</v>
      </c>
      <c r="G8818">
        <v>1998</v>
      </c>
      <c r="H8818">
        <v>33098.573600000003</v>
      </c>
      <c r="I8818">
        <v>21.195116850172699</v>
      </c>
      <c r="J8818">
        <v>701528.135026042</v>
      </c>
      <c r="K8818">
        <f t="shared" si="412"/>
        <v>2.11951168501727E-2</v>
      </c>
      <c r="L8818">
        <f t="shared" si="413"/>
        <v>701.52813502604135</v>
      </c>
    </row>
    <row r="8819" spans="1:12" x14ac:dyDescent="0.3">
      <c r="A8819" t="s">
        <v>52</v>
      </c>
      <c r="B8819" t="s">
        <v>647</v>
      </c>
      <c r="C8819" t="s">
        <v>642</v>
      </c>
      <c r="D8819" t="s">
        <v>17</v>
      </c>
      <c r="E8819" t="str">
        <f>VLOOKUP(D8819,Abbrev!$A$6:$B$67,2,FALSE)</f>
        <v>Squid</v>
      </c>
      <c r="F8819" t="str">
        <f t="shared" si="411"/>
        <v>B</v>
      </c>
      <c r="G8819">
        <v>1998</v>
      </c>
      <c r="H8819">
        <v>33098.573600000003</v>
      </c>
      <c r="I8819">
        <v>2450.9608044966699</v>
      </c>
      <c r="J8819">
        <v>81123306.578348204</v>
      </c>
      <c r="K8819">
        <f t="shared" si="412"/>
        <v>2.45096080449667</v>
      </c>
      <c r="L8819">
        <f t="shared" si="413"/>
        <v>81123.306578348245</v>
      </c>
    </row>
    <row r="8820" spans="1:12" x14ac:dyDescent="0.3">
      <c r="A8820" t="s">
        <v>52</v>
      </c>
      <c r="B8820" t="s">
        <v>647</v>
      </c>
      <c r="C8820" t="s">
        <v>642</v>
      </c>
      <c r="D8820" t="s">
        <v>18</v>
      </c>
      <c r="E8820" t="str">
        <f>VLOOKUP(D8820,Abbrev!$A$6:$B$67,2,FALSE)</f>
        <v>Dogfish-S</v>
      </c>
      <c r="F8820" t="str">
        <f t="shared" si="411"/>
        <v>B</v>
      </c>
      <c r="G8820">
        <v>1998</v>
      </c>
      <c r="H8820">
        <v>33098.573600000003</v>
      </c>
      <c r="I8820">
        <v>524.15378478449702</v>
      </c>
      <c r="J8820">
        <v>17348742.623408198</v>
      </c>
      <c r="K8820">
        <f t="shared" si="412"/>
        <v>0.52415378478449703</v>
      </c>
      <c r="L8820">
        <f t="shared" si="413"/>
        <v>17348.742623408238</v>
      </c>
    </row>
    <row r="8821" spans="1:12" x14ac:dyDescent="0.3">
      <c r="A8821" t="s">
        <v>52</v>
      </c>
      <c r="B8821" t="s">
        <v>647</v>
      </c>
      <c r="C8821" t="s">
        <v>642</v>
      </c>
      <c r="D8821" t="s">
        <v>19</v>
      </c>
      <c r="E8821" t="str">
        <f>VLOOKUP(D8821,Abbrev!$A$6:$B$67,2,FALSE)</f>
        <v>Dogfish-L</v>
      </c>
      <c r="F8821" t="str">
        <f t="shared" si="411"/>
        <v>B</v>
      </c>
      <c r="G8821">
        <v>1998</v>
      </c>
      <c r="H8821">
        <v>33098.573600000003</v>
      </c>
      <c r="I8821">
        <v>2395.28119019317</v>
      </c>
      <c r="J8821">
        <v>79280390.766304106</v>
      </c>
      <c r="K8821">
        <f t="shared" si="412"/>
        <v>2.3952811901931699</v>
      </c>
      <c r="L8821">
        <f t="shared" si="413"/>
        <v>79280.390766304234</v>
      </c>
    </row>
    <row r="8822" spans="1:12" x14ac:dyDescent="0.3">
      <c r="A8822" t="s">
        <v>52</v>
      </c>
      <c r="B8822" t="s">
        <v>647</v>
      </c>
      <c r="C8822" t="s">
        <v>642</v>
      </c>
      <c r="D8822" t="s">
        <v>20</v>
      </c>
      <c r="E8822" t="str">
        <f>VLOOKUP(D8822,Abbrev!$A$6:$B$67,2,FALSE)</f>
        <v>Hake-S</v>
      </c>
      <c r="F8822" t="str">
        <f t="shared" si="411"/>
        <v>B</v>
      </c>
      <c r="G8822">
        <v>1998</v>
      </c>
      <c r="H8822">
        <v>33098.573600000003</v>
      </c>
      <c r="I8822">
        <v>341.94149651462402</v>
      </c>
      <c r="J8822">
        <v>11317775.7892834</v>
      </c>
      <c r="K8822">
        <f t="shared" si="412"/>
        <v>0.34194149651462402</v>
      </c>
      <c r="L8822">
        <f t="shared" si="413"/>
        <v>11317.775789283427</v>
      </c>
    </row>
    <row r="8823" spans="1:12" x14ac:dyDescent="0.3">
      <c r="A8823" t="s">
        <v>52</v>
      </c>
      <c r="B8823" t="s">
        <v>647</v>
      </c>
      <c r="C8823" t="s">
        <v>642</v>
      </c>
      <c r="D8823" t="s">
        <v>21</v>
      </c>
      <c r="E8823" t="str">
        <f>VLOOKUP(D8823,Abbrev!$A$6:$B$67,2,FALSE)</f>
        <v>Hake-L</v>
      </c>
      <c r="F8823" t="str">
        <f t="shared" si="411"/>
        <v>B</v>
      </c>
      <c r="G8823">
        <v>1998</v>
      </c>
      <c r="H8823">
        <v>33098.573600000003</v>
      </c>
      <c r="I8823">
        <v>7.9403605130577999</v>
      </c>
      <c r="J8823">
        <v>262814.60685197701</v>
      </c>
      <c r="K8823">
        <f t="shared" si="412"/>
        <v>7.9403605130577998E-3</v>
      </c>
      <c r="L8823">
        <f t="shared" si="413"/>
        <v>262.81460685197737</v>
      </c>
    </row>
    <row r="8824" spans="1:12" x14ac:dyDescent="0.3">
      <c r="A8824" t="s">
        <v>52</v>
      </c>
      <c r="B8824" t="s">
        <v>647</v>
      </c>
      <c r="C8824" t="s">
        <v>642</v>
      </c>
      <c r="D8824" t="s">
        <v>22</v>
      </c>
      <c r="E8824" t="str">
        <f>VLOOKUP(D8824,Abbrev!$A$6:$B$67,2,FALSE)</f>
        <v>Cod-M</v>
      </c>
      <c r="F8824" t="str">
        <f t="shared" si="411"/>
        <v>B</v>
      </c>
      <c r="G8824">
        <v>1998</v>
      </c>
      <c r="H8824">
        <v>33098.573600000003</v>
      </c>
      <c r="I8824">
        <v>10.123083169462699</v>
      </c>
      <c r="J8824">
        <v>335059.613343384</v>
      </c>
      <c r="K8824">
        <f t="shared" si="412"/>
        <v>1.0123083169462699E-2</v>
      </c>
      <c r="L8824">
        <f t="shared" si="413"/>
        <v>335.05961334338247</v>
      </c>
    </row>
    <row r="8825" spans="1:12" x14ac:dyDescent="0.3">
      <c r="A8825" t="s">
        <v>52</v>
      </c>
      <c r="B8825" t="s">
        <v>647</v>
      </c>
      <c r="C8825" t="s">
        <v>642</v>
      </c>
      <c r="D8825" t="s">
        <v>23</v>
      </c>
      <c r="E8825" t="str">
        <f>VLOOKUP(D8825,Abbrev!$A$6:$B$67,2,FALSE)</f>
        <v>Cod-L</v>
      </c>
      <c r="F8825" t="str">
        <f t="shared" si="411"/>
        <v>B</v>
      </c>
      <c r="G8825">
        <v>1998</v>
      </c>
      <c r="H8825">
        <v>33098.573600000003</v>
      </c>
      <c r="I8825">
        <v>11.721517849832599</v>
      </c>
      <c r="J8825">
        <v>387965.52125639701</v>
      </c>
      <c r="K8825">
        <f t="shared" si="412"/>
        <v>1.1721517849832599E-2</v>
      </c>
      <c r="L8825">
        <f t="shared" si="413"/>
        <v>387.96552125639806</v>
      </c>
    </row>
    <row r="8826" spans="1:12" x14ac:dyDescent="0.3">
      <c r="A8826" t="s">
        <v>52</v>
      </c>
      <c r="B8826" t="s">
        <v>647</v>
      </c>
      <c r="C8826" t="s">
        <v>642</v>
      </c>
      <c r="D8826" t="s">
        <v>29</v>
      </c>
      <c r="E8826" t="str">
        <f>VLOOKUP(D8826,Abbrev!$A$6:$B$67,2,FALSE)</f>
        <v>Sflound-L</v>
      </c>
      <c r="F8826" t="str">
        <f t="shared" si="411"/>
        <v>B</v>
      </c>
      <c r="G8826">
        <v>1998</v>
      </c>
      <c r="H8826">
        <v>33098.573600000003</v>
      </c>
      <c r="I8826">
        <v>67.422302293274299</v>
      </c>
      <c r="J8826">
        <v>2231582.03473539</v>
      </c>
      <c r="K8826">
        <f t="shared" si="412"/>
        <v>6.7422302293274297E-2</v>
      </c>
      <c r="L8826">
        <f t="shared" si="413"/>
        <v>2231.5820347353883</v>
      </c>
    </row>
    <row r="8827" spans="1:12" x14ac:dyDescent="0.3">
      <c r="A8827" t="s">
        <v>52</v>
      </c>
      <c r="B8827" t="s">
        <v>647</v>
      </c>
      <c r="C8827" t="s">
        <v>642</v>
      </c>
      <c r="D8827" t="s">
        <v>24</v>
      </c>
      <c r="E8827" t="str">
        <f>VLOOKUP(D8827,Abbrev!$A$6:$B$67,2,FALSE)</f>
        <v>Yflound-S</v>
      </c>
      <c r="F8827" t="str">
        <f t="shared" si="411"/>
        <v>B</v>
      </c>
      <c r="G8827">
        <v>1998</v>
      </c>
      <c r="H8827">
        <v>33098.573600000003</v>
      </c>
      <c r="I8827">
        <v>2.82933479582054E-2</v>
      </c>
      <c r="J8827">
        <v>936.46945978507199</v>
      </c>
      <c r="K8827">
        <f t="shared" si="412"/>
        <v>2.8293347958205399E-5</v>
      </c>
      <c r="L8827">
        <f t="shared" si="413"/>
        <v>0.93646945978507123</v>
      </c>
    </row>
    <row r="8828" spans="1:12" x14ac:dyDescent="0.3">
      <c r="A8828" t="s">
        <v>52</v>
      </c>
      <c r="B8828" t="s">
        <v>647</v>
      </c>
      <c r="C8828" t="s">
        <v>642</v>
      </c>
      <c r="D8828" t="s">
        <v>25</v>
      </c>
      <c r="E8828" t="str">
        <f>VLOOKUP(D8828,Abbrev!$A$6:$B$67,2,FALSE)</f>
        <v>Yflound-L</v>
      </c>
      <c r="F8828" t="str">
        <f t="shared" si="411"/>
        <v>B</v>
      </c>
      <c r="G8828">
        <v>1998</v>
      </c>
      <c r="H8828">
        <v>33098.573600000003</v>
      </c>
      <c r="I8828">
        <v>40.272138605859901</v>
      </c>
      <c r="J8828">
        <v>1332950.34367546</v>
      </c>
      <c r="K8828">
        <f t="shared" si="412"/>
        <v>4.0272138605859903E-2</v>
      </c>
      <c r="L8828">
        <f t="shared" si="413"/>
        <v>1332.9503436754555</v>
      </c>
    </row>
    <row r="8829" spans="1:12" x14ac:dyDescent="0.3">
      <c r="A8829" t="s">
        <v>52</v>
      </c>
      <c r="B8829" t="s">
        <v>647</v>
      </c>
      <c r="C8829" t="s">
        <v>642</v>
      </c>
      <c r="D8829" t="s">
        <v>28</v>
      </c>
      <c r="E8829" t="str">
        <f>VLOOKUP(D8829,Abbrev!$A$6:$B$67,2,FALSE)</f>
        <v>Blue-L</v>
      </c>
      <c r="F8829" t="str">
        <f t="shared" si="411"/>
        <v>B</v>
      </c>
      <c r="G8829">
        <v>1998</v>
      </c>
      <c r="H8829">
        <v>33098.573600000003</v>
      </c>
      <c r="I8829">
        <v>51.446880359951003</v>
      </c>
      <c r="J8829">
        <v>1702818.3560842299</v>
      </c>
      <c r="K8829">
        <f t="shared" si="412"/>
        <v>5.1446880359951E-2</v>
      </c>
      <c r="L8829">
        <f t="shared" si="413"/>
        <v>1702.8183560842328</v>
      </c>
    </row>
    <row r="8830" spans="1:12" x14ac:dyDescent="0.3">
      <c r="A8830" t="s">
        <v>52</v>
      </c>
      <c r="B8830" t="s">
        <v>647</v>
      </c>
      <c r="C8830" t="s">
        <v>642</v>
      </c>
      <c r="D8830" t="s">
        <v>7</v>
      </c>
      <c r="E8830" t="str">
        <f>VLOOKUP(D8830,Abbrev!$A$6:$B$67,2,FALSE)</f>
        <v>Alosines</v>
      </c>
      <c r="F8830" t="str">
        <f t="shared" si="411"/>
        <v>B</v>
      </c>
      <c r="G8830">
        <v>1999</v>
      </c>
      <c r="H8830">
        <v>33098.573600000003</v>
      </c>
      <c r="I8830">
        <v>352.41184192265001</v>
      </c>
      <c r="J8830">
        <v>11664329.287388399</v>
      </c>
      <c r="K8830">
        <f t="shared" si="412"/>
        <v>0.35241184192265002</v>
      </c>
      <c r="L8830">
        <f t="shared" si="413"/>
        <v>11664.329287388398</v>
      </c>
    </row>
    <row r="8831" spans="1:12" x14ac:dyDescent="0.3">
      <c r="A8831" t="s">
        <v>52</v>
      </c>
      <c r="B8831" t="s">
        <v>647</v>
      </c>
      <c r="C8831" t="s">
        <v>642</v>
      </c>
      <c r="D8831" t="s">
        <v>8</v>
      </c>
      <c r="E8831" t="str">
        <f>VLOOKUP(D8831,Abbrev!$A$6:$B$67,2,FALSE)</f>
        <v>Herring</v>
      </c>
      <c r="F8831" t="str">
        <f t="shared" si="411"/>
        <v>B</v>
      </c>
      <c r="G8831">
        <v>1999</v>
      </c>
      <c r="H8831">
        <v>33098.573600000003</v>
      </c>
      <c r="I8831">
        <v>39245.840272637499</v>
      </c>
      <c r="J8831">
        <v>1298981332.75774</v>
      </c>
      <c r="K8831">
        <f t="shared" si="412"/>
        <v>39.245840272637501</v>
      </c>
      <c r="L8831">
        <f t="shared" si="413"/>
        <v>1298981.3327577366</v>
      </c>
    </row>
    <row r="8832" spans="1:12" x14ac:dyDescent="0.3">
      <c r="A8832" t="s">
        <v>52</v>
      </c>
      <c r="B8832" t="s">
        <v>647</v>
      </c>
      <c r="C8832" t="s">
        <v>642</v>
      </c>
      <c r="D8832" t="s">
        <v>9</v>
      </c>
      <c r="E8832" t="str">
        <f>VLOOKUP(D8832,Abbrev!$A$6:$B$67,2,FALSE)</f>
        <v>Mack</v>
      </c>
      <c r="F8832" t="str">
        <f t="shared" si="411"/>
        <v>B</v>
      </c>
      <c r="G8832">
        <v>1999</v>
      </c>
      <c r="H8832">
        <v>33098.573600000003</v>
      </c>
      <c r="I8832">
        <v>2840.93566638524</v>
      </c>
      <c r="J8832">
        <v>94030918.246716902</v>
      </c>
      <c r="K8832">
        <f t="shared" si="412"/>
        <v>2.8409356663852399</v>
      </c>
      <c r="L8832">
        <f t="shared" si="413"/>
        <v>94030.918246716916</v>
      </c>
    </row>
    <row r="8833" spans="1:12" x14ac:dyDescent="0.3">
      <c r="A8833" t="s">
        <v>52</v>
      </c>
      <c r="B8833" t="s">
        <v>647</v>
      </c>
      <c r="C8833" t="s">
        <v>642</v>
      </c>
      <c r="D8833" t="s">
        <v>10</v>
      </c>
      <c r="E8833" t="str">
        <f>VLOOKUP(D8833,Abbrev!$A$6:$B$67,2,FALSE)</f>
        <v>Butter</v>
      </c>
      <c r="F8833" t="str">
        <f t="shared" si="411"/>
        <v>B</v>
      </c>
      <c r="G8833">
        <v>1999</v>
      </c>
      <c r="H8833">
        <v>33098.573600000003</v>
      </c>
      <c r="I8833">
        <v>4045.8456698741702</v>
      </c>
      <c r="J8833">
        <v>133911720.678571</v>
      </c>
      <c r="K8833">
        <f t="shared" si="412"/>
        <v>4.0458456698741703</v>
      </c>
      <c r="L8833">
        <f t="shared" si="413"/>
        <v>133911.72067857155</v>
      </c>
    </row>
    <row r="8834" spans="1:12" x14ac:dyDescent="0.3">
      <c r="A8834" t="s">
        <v>52</v>
      </c>
      <c r="B8834" t="s">
        <v>647</v>
      </c>
      <c r="C8834" t="s">
        <v>642</v>
      </c>
      <c r="D8834" t="s">
        <v>11</v>
      </c>
      <c r="E8834" t="str">
        <f>VLOOKUP(D8834,Abbrev!$A$6:$B$67,2,FALSE)</f>
        <v>Dbenth-oth</v>
      </c>
      <c r="F8834" t="str">
        <f t="shared" si="411"/>
        <v>B</v>
      </c>
      <c r="G8834">
        <v>1999</v>
      </c>
      <c r="H8834">
        <v>33098.573600000003</v>
      </c>
      <c r="I8834">
        <v>361.21106029346601</v>
      </c>
      <c r="J8834">
        <v>11955570.8642573</v>
      </c>
      <c r="K8834">
        <f t="shared" si="412"/>
        <v>0.361211060293466</v>
      </c>
      <c r="L8834">
        <f t="shared" si="413"/>
        <v>11955.570864257323</v>
      </c>
    </row>
    <row r="8835" spans="1:12" x14ac:dyDescent="0.3">
      <c r="A8835" t="s">
        <v>52</v>
      </c>
      <c r="B8835" t="s">
        <v>647</v>
      </c>
      <c r="C8835" t="s">
        <v>642</v>
      </c>
      <c r="D8835" t="s">
        <v>33</v>
      </c>
      <c r="E8835" t="str">
        <f>VLOOKUP(D8835,Abbrev!$A$6:$B$67,2,FALSE)</f>
        <v>Domni-oth</v>
      </c>
      <c r="F8835" t="str">
        <f t="shared" ref="F8835:F8898" si="414">IF(G8835&lt;=1967,"A",IF(AND(G8835&gt;=1996,G8835&lt;=2000),"B",IF(G8835&gt;=2009,"C","")))</f>
        <v>B</v>
      </c>
      <c r="G8835">
        <v>1999</v>
      </c>
      <c r="H8835">
        <v>33098.573600000003</v>
      </c>
      <c r="I8835">
        <v>9.9602279494967494</v>
      </c>
      <c r="J8835">
        <v>329669.33785919502</v>
      </c>
      <c r="K8835">
        <f t="shared" ref="K8835:K8898" si="415">I8835/1000</f>
        <v>9.9602279494967489E-3</v>
      </c>
      <c r="L8835">
        <f t="shared" ref="L8835:L8898" si="416">K8835*H8835</f>
        <v>329.66933785919525</v>
      </c>
    </row>
    <row r="8836" spans="1:12" x14ac:dyDescent="0.3">
      <c r="A8836" t="s">
        <v>52</v>
      </c>
      <c r="B8836" t="s">
        <v>647</v>
      </c>
      <c r="C8836" t="s">
        <v>642</v>
      </c>
      <c r="D8836" t="s">
        <v>12</v>
      </c>
      <c r="E8836" t="str">
        <f>VLOOKUP(D8836,Abbrev!$A$6:$B$67,2,FALSE)</f>
        <v>Dpisc-oth</v>
      </c>
      <c r="F8836" t="str">
        <f t="shared" si="414"/>
        <v>B</v>
      </c>
      <c r="G8836">
        <v>1999</v>
      </c>
      <c r="H8836">
        <v>33098.573600000003</v>
      </c>
      <c r="I8836">
        <v>165.09247911157101</v>
      </c>
      <c r="J8836">
        <v>5464325.5706807803</v>
      </c>
      <c r="K8836">
        <f t="shared" si="415"/>
        <v>0.16509247911157102</v>
      </c>
      <c r="L8836">
        <f t="shared" si="416"/>
        <v>5464.3255706807968</v>
      </c>
    </row>
    <row r="8837" spans="1:12" x14ac:dyDescent="0.3">
      <c r="A8837" t="s">
        <v>52</v>
      </c>
      <c r="B8837" t="s">
        <v>647</v>
      </c>
      <c r="C8837" t="s">
        <v>642</v>
      </c>
      <c r="D8837" t="s">
        <v>13</v>
      </c>
      <c r="E8837" t="str">
        <f>VLOOKUP(D8837,Abbrev!$A$6:$B$67,2,FALSE)</f>
        <v>Haddock</v>
      </c>
      <c r="F8837" t="str">
        <f t="shared" si="414"/>
        <v>B</v>
      </c>
      <c r="G8837">
        <v>1999</v>
      </c>
      <c r="H8837">
        <v>33098.573600000003</v>
      </c>
      <c r="I8837">
        <v>5.2331255571591004</v>
      </c>
      <c r="J8837">
        <v>173208.99141167101</v>
      </c>
      <c r="K8837">
        <f t="shared" si="415"/>
        <v>5.2331255571591E-3</v>
      </c>
      <c r="L8837">
        <f t="shared" si="416"/>
        <v>173.20899141167149</v>
      </c>
    </row>
    <row r="8838" spans="1:12" x14ac:dyDescent="0.3">
      <c r="A8838" t="s">
        <v>52</v>
      </c>
      <c r="B8838" t="s">
        <v>647</v>
      </c>
      <c r="C8838" t="s">
        <v>642</v>
      </c>
      <c r="D8838" t="s">
        <v>27</v>
      </c>
      <c r="E8838" t="str">
        <f>VLOOKUP(D8838,Abbrev!$A$6:$B$67,2,FALSE)</f>
        <v>MedPel</v>
      </c>
      <c r="F8838" t="str">
        <f t="shared" si="414"/>
        <v>B</v>
      </c>
      <c r="G8838">
        <v>1999</v>
      </c>
      <c r="H8838">
        <v>33098.573600000003</v>
      </c>
      <c r="I8838">
        <v>9.0774170945904196</v>
      </c>
      <c r="J8838">
        <v>300449.55780319899</v>
      </c>
      <c r="K8838">
        <f t="shared" si="415"/>
        <v>9.0774170945904196E-3</v>
      </c>
      <c r="L8838">
        <f t="shared" si="416"/>
        <v>300.44955780319918</v>
      </c>
    </row>
    <row r="8839" spans="1:12" x14ac:dyDescent="0.3">
      <c r="A8839" t="s">
        <v>52</v>
      </c>
      <c r="B8839" t="s">
        <v>647</v>
      </c>
      <c r="C8839" t="s">
        <v>642</v>
      </c>
      <c r="D8839" t="s">
        <v>14</v>
      </c>
      <c r="E8839" t="str">
        <f>VLOOKUP(D8839,Abbrev!$A$6:$B$67,2,FALSE)</f>
        <v>Mesopel</v>
      </c>
      <c r="F8839" t="str">
        <f t="shared" si="414"/>
        <v>B</v>
      </c>
      <c r="G8839">
        <v>1999</v>
      </c>
      <c r="H8839">
        <v>33098.573600000003</v>
      </c>
      <c r="I8839">
        <v>4.3734482944732296</v>
      </c>
      <c r="J8839">
        <v>144754.90026041699</v>
      </c>
      <c r="K8839">
        <f t="shared" si="415"/>
        <v>4.3734482944732299E-3</v>
      </c>
      <c r="L8839">
        <f t="shared" si="416"/>
        <v>144.75490026041669</v>
      </c>
    </row>
    <row r="8840" spans="1:12" x14ac:dyDescent="0.3">
      <c r="A8840" t="s">
        <v>52</v>
      </c>
      <c r="B8840" t="s">
        <v>647</v>
      </c>
      <c r="C8840" t="s">
        <v>642</v>
      </c>
      <c r="D8840" t="s">
        <v>15</v>
      </c>
      <c r="E8840" t="str">
        <f>VLOOKUP(D8840,Abbrev!$A$6:$B$67,2,FALSE)</f>
        <v>Skate</v>
      </c>
      <c r="F8840" t="str">
        <f t="shared" si="414"/>
        <v>B</v>
      </c>
      <c r="G8840">
        <v>1999</v>
      </c>
      <c r="H8840">
        <v>33098.573600000003</v>
      </c>
      <c r="I8840">
        <v>853.29828984702704</v>
      </c>
      <c r="J8840">
        <v>28242956.249256</v>
      </c>
      <c r="K8840">
        <f t="shared" si="415"/>
        <v>0.85329828984702705</v>
      </c>
      <c r="L8840">
        <f t="shared" si="416"/>
        <v>28242.95624925596</v>
      </c>
    </row>
    <row r="8841" spans="1:12" x14ac:dyDescent="0.3">
      <c r="A8841" t="s">
        <v>52</v>
      </c>
      <c r="B8841" t="s">
        <v>647</v>
      </c>
      <c r="C8841" t="s">
        <v>642</v>
      </c>
      <c r="D8841" t="s">
        <v>16</v>
      </c>
      <c r="E8841" t="str">
        <f>VLOOKUP(D8841,Abbrev!$A$6:$B$67,2,FALSE)</f>
        <v>SmPel</v>
      </c>
      <c r="F8841" t="str">
        <f t="shared" si="414"/>
        <v>B</v>
      </c>
      <c r="G8841">
        <v>1999</v>
      </c>
      <c r="H8841">
        <v>33098.573600000003</v>
      </c>
      <c r="I8841">
        <v>11.1781830202936</v>
      </c>
      <c r="J8841">
        <v>369981.91341145802</v>
      </c>
      <c r="K8841">
        <f t="shared" si="415"/>
        <v>1.11781830202936E-2</v>
      </c>
      <c r="L8841">
        <f t="shared" si="416"/>
        <v>369.98191341145804</v>
      </c>
    </row>
    <row r="8842" spans="1:12" x14ac:dyDescent="0.3">
      <c r="A8842" t="s">
        <v>52</v>
      </c>
      <c r="B8842" t="s">
        <v>647</v>
      </c>
      <c r="C8842" t="s">
        <v>642</v>
      </c>
      <c r="D8842" t="s">
        <v>17</v>
      </c>
      <c r="E8842" t="str">
        <f>VLOOKUP(D8842,Abbrev!$A$6:$B$67,2,FALSE)</f>
        <v>Squid</v>
      </c>
      <c r="F8842" t="str">
        <f t="shared" si="414"/>
        <v>B</v>
      </c>
      <c r="G8842">
        <v>1999</v>
      </c>
      <c r="H8842">
        <v>33098.573600000003</v>
      </c>
      <c r="I8842">
        <v>4696.7986074165701</v>
      </c>
      <c r="J8842">
        <v>155457334.39195499</v>
      </c>
      <c r="K8842">
        <f t="shared" si="415"/>
        <v>4.6967986074165697</v>
      </c>
      <c r="L8842">
        <f t="shared" si="416"/>
        <v>155457.33439195485</v>
      </c>
    </row>
    <row r="8843" spans="1:12" x14ac:dyDescent="0.3">
      <c r="A8843" t="s">
        <v>52</v>
      </c>
      <c r="B8843" t="s">
        <v>647</v>
      </c>
      <c r="C8843" t="s">
        <v>642</v>
      </c>
      <c r="D8843" t="s">
        <v>18</v>
      </c>
      <c r="E8843" t="str">
        <f>VLOOKUP(D8843,Abbrev!$A$6:$B$67,2,FALSE)</f>
        <v>Dogfish-S</v>
      </c>
      <c r="F8843" t="str">
        <f t="shared" si="414"/>
        <v>B</v>
      </c>
      <c r="G8843">
        <v>1999</v>
      </c>
      <c r="H8843">
        <v>33098.573600000003</v>
      </c>
      <c r="I8843">
        <v>980.20347585656202</v>
      </c>
      <c r="J8843">
        <v>32443336.8886142</v>
      </c>
      <c r="K8843">
        <f t="shared" si="415"/>
        <v>0.98020347585656198</v>
      </c>
      <c r="L8843">
        <f t="shared" si="416"/>
        <v>32443.336888614242</v>
      </c>
    </row>
    <row r="8844" spans="1:12" x14ac:dyDescent="0.3">
      <c r="A8844" t="s">
        <v>52</v>
      </c>
      <c r="B8844" t="s">
        <v>647</v>
      </c>
      <c r="C8844" t="s">
        <v>642</v>
      </c>
      <c r="D8844" t="s">
        <v>19</v>
      </c>
      <c r="E8844" t="str">
        <f>VLOOKUP(D8844,Abbrev!$A$6:$B$67,2,FALSE)</f>
        <v>Dogfish-L</v>
      </c>
      <c r="F8844" t="str">
        <f t="shared" si="414"/>
        <v>B</v>
      </c>
      <c r="G8844">
        <v>1999</v>
      </c>
      <c r="H8844">
        <v>33098.573600000003</v>
      </c>
      <c r="I8844">
        <v>19612.172166646698</v>
      </c>
      <c r="J8844">
        <v>649134923.91362596</v>
      </c>
      <c r="K8844">
        <f t="shared" si="415"/>
        <v>19.612172166646697</v>
      </c>
      <c r="L8844">
        <f t="shared" si="416"/>
        <v>649134.92391362728</v>
      </c>
    </row>
    <row r="8845" spans="1:12" x14ac:dyDescent="0.3">
      <c r="A8845" t="s">
        <v>52</v>
      </c>
      <c r="B8845" t="s">
        <v>647</v>
      </c>
      <c r="C8845" t="s">
        <v>642</v>
      </c>
      <c r="D8845" t="s">
        <v>20</v>
      </c>
      <c r="E8845" t="str">
        <f>VLOOKUP(D8845,Abbrev!$A$6:$B$67,2,FALSE)</f>
        <v>Hake-S</v>
      </c>
      <c r="F8845" t="str">
        <f t="shared" si="414"/>
        <v>B</v>
      </c>
      <c r="G8845">
        <v>1999</v>
      </c>
      <c r="H8845">
        <v>33098.573600000003</v>
      </c>
      <c r="I8845">
        <v>627.71956539437997</v>
      </c>
      <c r="J8845">
        <v>20776622.235365901</v>
      </c>
      <c r="K8845">
        <f t="shared" si="415"/>
        <v>0.62771956539438001</v>
      </c>
      <c r="L8845">
        <f t="shared" si="416"/>
        <v>20776.622235365903</v>
      </c>
    </row>
    <row r="8846" spans="1:12" x14ac:dyDescent="0.3">
      <c r="A8846" t="s">
        <v>52</v>
      </c>
      <c r="B8846" t="s">
        <v>647</v>
      </c>
      <c r="C8846" t="s">
        <v>642</v>
      </c>
      <c r="D8846" t="s">
        <v>21</v>
      </c>
      <c r="E8846" t="str">
        <f>VLOOKUP(D8846,Abbrev!$A$6:$B$67,2,FALSE)</f>
        <v>Hake-L</v>
      </c>
      <c r="F8846" t="str">
        <f t="shared" si="414"/>
        <v>B</v>
      </c>
      <c r="G8846">
        <v>1999</v>
      </c>
      <c r="H8846">
        <v>33098.573600000003</v>
      </c>
      <c r="I8846">
        <v>20.397457765143798</v>
      </c>
      <c r="J8846">
        <v>675126.75709250302</v>
      </c>
      <c r="K8846">
        <f t="shared" si="415"/>
        <v>2.03974577651438E-2</v>
      </c>
      <c r="L8846">
        <f t="shared" si="416"/>
        <v>675.12675709250368</v>
      </c>
    </row>
    <row r="8847" spans="1:12" x14ac:dyDescent="0.3">
      <c r="A8847" t="s">
        <v>52</v>
      </c>
      <c r="B8847" t="s">
        <v>647</v>
      </c>
      <c r="C8847" t="s">
        <v>642</v>
      </c>
      <c r="D8847" t="s">
        <v>22</v>
      </c>
      <c r="E8847" t="str">
        <f>VLOOKUP(D8847,Abbrev!$A$6:$B$67,2,FALSE)</f>
        <v>Cod-M</v>
      </c>
      <c r="F8847" t="str">
        <f t="shared" si="414"/>
        <v>B</v>
      </c>
      <c r="G8847">
        <v>1999</v>
      </c>
      <c r="H8847">
        <v>33098.573600000003</v>
      </c>
      <c r="I8847">
        <v>2.0910841868709298</v>
      </c>
      <c r="J8847">
        <v>69211.903862943698</v>
      </c>
      <c r="K8847">
        <f t="shared" si="415"/>
        <v>2.0910841868709298E-3</v>
      </c>
      <c r="L8847">
        <f t="shared" si="416"/>
        <v>69.211903862943629</v>
      </c>
    </row>
    <row r="8848" spans="1:12" x14ac:dyDescent="0.3">
      <c r="A8848" t="s">
        <v>52</v>
      </c>
      <c r="B8848" t="s">
        <v>647</v>
      </c>
      <c r="C8848" t="s">
        <v>642</v>
      </c>
      <c r="D8848" t="s">
        <v>29</v>
      </c>
      <c r="E8848" t="str">
        <f>VLOOKUP(D8848,Abbrev!$A$6:$B$67,2,FALSE)</f>
        <v>Sflound-L</v>
      </c>
      <c r="F8848" t="str">
        <f t="shared" si="414"/>
        <v>B</v>
      </c>
      <c r="G8848">
        <v>1999</v>
      </c>
      <c r="H8848">
        <v>33098.573600000003</v>
      </c>
      <c r="I8848">
        <v>87.997299198894197</v>
      </c>
      <c r="J8848">
        <v>2912585.0841358202</v>
      </c>
      <c r="K8848">
        <f t="shared" si="415"/>
        <v>8.7997299198894194E-2</v>
      </c>
      <c r="L8848">
        <f t="shared" si="416"/>
        <v>2912.585084135821</v>
      </c>
    </row>
    <row r="8849" spans="1:12" x14ac:dyDescent="0.3">
      <c r="A8849" t="s">
        <v>52</v>
      </c>
      <c r="B8849" t="s">
        <v>647</v>
      </c>
      <c r="C8849" t="s">
        <v>642</v>
      </c>
      <c r="D8849" t="s">
        <v>24</v>
      </c>
      <c r="E8849" t="str">
        <f>VLOOKUP(D8849,Abbrev!$A$6:$B$67,2,FALSE)</f>
        <v>Yflound-S</v>
      </c>
      <c r="F8849" t="str">
        <f t="shared" si="414"/>
        <v>B</v>
      </c>
      <c r="G8849">
        <v>1999</v>
      </c>
      <c r="H8849">
        <v>33098.573600000003</v>
      </c>
      <c r="I8849">
        <v>7.4126874446677399E-2</v>
      </c>
      <c r="J8849">
        <v>2453.4938096113101</v>
      </c>
      <c r="K8849">
        <f t="shared" si="415"/>
        <v>7.4126874446677396E-5</v>
      </c>
      <c r="L8849">
        <f t="shared" si="416"/>
        <v>2.4534938096113112</v>
      </c>
    </row>
    <row r="8850" spans="1:12" x14ac:dyDescent="0.3">
      <c r="A8850" t="s">
        <v>52</v>
      </c>
      <c r="B8850" t="s">
        <v>647</v>
      </c>
      <c r="C8850" t="s">
        <v>642</v>
      </c>
      <c r="D8850" t="s">
        <v>25</v>
      </c>
      <c r="E8850" t="str">
        <f>VLOOKUP(D8850,Abbrev!$A$6:$B$67,2,FALSE)</f>
        <v>Yflound-L</v>
      </c>
      <c r="F8850" t="str">
        <f t="shared" si="414"/>
        <v>B</v>
      </c>
      <c r="G8850">
        <v>1999</v>
      </c>
      <c r="H8850">
        <v>33098.573600000003</v>
      </c>
      <c r="I8850">
        <v>49.904773949050799</v>
      </c>
      <c r="J8850">
        <v>1651776.8335440201</v>
      </c>
      <c r="K8850">
        <f t="shared" si="415"/>
        <v>4.9904773949050803E-2</v>
      </c>
      <c r="L8850">
        <f t="shared" si="416"/>
        <v>1651.7768335440207</v>
      </c>
    </row>
    <row r="8851" spans="1:12" x14ac:dyDescent="0.3">
      <c r="A8851" t="s">
        <v>52</v>
      </c>
      <c r="B8851" t="s">
        <v>647</v>
      </c>
      <c r="C8851" t="s">
        <v>642</v>
      </c>
      <c r="D8851" t="s">
        <v>32</v>
      </c>
      <c r="E8851" t="str">
        <f>VLOOKUP(D8851,Abbrev!$A$6:$B$67,2,FALSE)</f>
        <v>Blue-M</v>
      </c>
      <c r="F8851" t="str">
        <f t="shared" si="414"/>
        <v>B</v>
      </c>
      <c r="G8851">
        <v>1999</v>
      </c>
      <c r="H8851">
        <v>33098.573600000003</v>
      </c>
      <c r="I8851">
        <v>52.521828282630601</v>
      </c>
      <c r="J8851">
        <v>1738397.5990192101</v>
      </c>
      <c r="K8851">
        <f t="shared" si="415"/>
        <v>5.2521828282630599E-2</v>
      </c>
      <c r="L8851">
        <f t="shared" si="416"/>
        <v>1738.3975990192107</v>
      </c>
    </row>
    <row r="8852" spans="1:12" x14ac:dyDescent="0.3">
      <c r="A8852" t="s">
        <v>52</v>
      </c>
      <c r="B8852" t="s">
        <v>647</v>
      </c>
      <c r="C8852" t="s">
        <v>642</v>
      </c>
      <c r="D8852" t="s">
        <v>28</v>
      </c>
      <c r="E8852" t="str">
        <f>VLOOKUP(D8852,Abbrev!$A$6:$B$67,2,FALSE)</f>
        <v>Blue-L</v>
      </c>
      <c r="F8852" t="str">
        <f t="shared" si="414"/>
        <v>B</v>
      </c>
      <c r="G8852">
        <v>1999</v>
      </c>
      <c r="H8852">
        <v>33098.573600000003</v>
      </c>
      <c r="I8852">
        <v>17.775633857729598</v>
      </c>
      <c r="J8852">
        <v>588348.12552671402</v>
      </c>
      <c r="K8852">
        <f t="shared" si="415"/>
        <v>1.7775633857729598E-2</v>
      </c>
      <c r="L8852">
        <f t="shared" si="416"/>
        <v>588.34812552671508</v>
      </c>
    </row>
    <row r="8853" spans="1:12" x14ac:dyDescent="0.3">
      <c r="A8853" t="s">
        <v>52</v>
      </c>
      <c r="B8853" t="s">
        <v>647</v>
      </c>
      <c r="C8853" t="s">
        <v>642</v>
      </c>
      <c r="D8853" t="s">
        <v>7</v>
      </c>
      <c r="E8853" t="str">
        <f>VLOOKUP(D8853,Abbrev!$A$6:$B$67,2,FALSE)</f>
        <v>Alosines</v>
      </c>
      <c r="F8853" t="str">
        <f t="shared" si="414"/>
        <v>B</v>
      </c>
      <c r="G8853">
        <v>2000</v>
      </c>
      <c r="H8853">
        <v>33098.573600000003</v>
      </c>
      <c r="I8853">
        <v>56.565931100419398</v>
      </c>
      <c r="J8853">
        <v>1872251.63377976</v>
      </c>
      <c r="K8853">
        <f t="shared" si="415"/>
        <v>5.6565931100419395E-2</v>
      </c>
      <c r="L8853">
        <f t="shared" si="416"/>
        <v>1872.2516337797606</v>
      </c>
    </row>
    <row r="8854" spans="1:12" x14ac:dyDescent="0.3">
      <c r="A8854" t="s">
        <v>52</v>
      </c>
      <c r="B8854" t="s">
        <v>647</v>
      </c>
      <c r="C8854" t="s">
        <v>642</v>
      </c>
      <c r="D8854" t="s">
        <v>8</v>
      </c>
      <c r="E8854" t="str">
        <f>VLOOKUP(D8854,Abbrev!$A$6:$B$67,2,FALSE)</f>
        <v>Herring</v>
      </c>
      <c r="F8854" t="str">
        <f t="shared" si="414"/>
        <v>B</v>
      </c>
      <c r="G8854">
        <v>2000</v>
      </c>
      <c r="H8854">
        <v>33098.573600000003</v>
      </c>
      <c r="I8854">
        <v>553.61961818406098</v>
      </c>
      <c r="J8854">
        <v>18324019.678869002</v>
      </c>
      <c r="K8854">
        <f t="shared" si="415"/>
        <v>0.55361961818406102</v>
      </c>
      <c r="L8854">
        <f t="shared" si="416"/>
        <v>18324.019678869045</v>
      </c>
    </row>
    <row r="8855" spans="1:12" x14ac:dyDescent="0.3">
      <c r="A8855" t="s">
        <v>52</v>
      </c>
      <c r="B8855" t="s">
        <v>647</v>
      </c>
      <c r="C8855" t="s">
        <v>642</v>
      </c>
      <c r="D8855" t="s">
        <v>9</v>
      </c>
      <c r="E8855" t="str">
        <f>VLOOKUP(D8855,Abbrev!$A$6:$B$67,2,FALSE)</f>
        <v>Mack</v>
      </c>
      <c r="F8855" t="str">
        <f t="shared" si="414"/>
        <v>B</v>
      </c>
      <c r="G8855">
        <v>2000</v>
      </c>
      <c r="H8855">
        <v>33098.573600000003</v>
      </c>
      <c r="I8855">
        <v>889.23852460754404</v>
      </c>
      <c r="J8855">
        <v>29432526.754678201</v>
      </c>
      <c r="K8855">
        <f t="shared" si="415"/>
        <v>0.88923852460754405</v>
      </c>
      <c r="L8855">
        <f t="shared" si="416"/>
        <v>29432.526754678212</v>
      </c>
    </row>
    <row r="8856" spans="1:12" x14ac:dyDescent="0.3">
      <c r="A8856" t="s">
        <v>52</v>
      </c>
      <c r="B8856" t="s">
        <v>647</v>
      </c>
      <c r="C8856" t="s">
        <v>642</v>
      </c>
      <c r="D8856" t="s">
        <v>10</v>
      </c>
      <c r="E8856" t="str">
        <f>VLOOKUP(D8856,Abbrev!$A$6:$B$67,2,FALSE)</f>
        <v>Butter</v>
      </c>
      <c r="F8856" t="str">
        <f t="shared" si="414"/>
        <v>B</v>
      </c>
      <c r="G8856">
        <v>2000</v>
      </c>
      <c r="H8856">
        <v>33098.573600000003</v>
      </c>
      <c r="I8856">
        <v>3041.12086193502</v>
      </c>
      <c r="J8856">
        <v>100656762.67525201</v>
      </c>
      <c r="K8856">
        <f t="shared" si="415"/>
        <v>3.0411208619350201</v>
      </c>
      <c r="L8856">
        <f t="shared" si="416"/>
        <v>100656.76267525171</v>
      </c>
    </row>
    <row r="8857" spans="1:12" x14ac:dyDescent="0.3">
      <c r="A8857" t="s">
        <v>52</v>
      </c>
      <c r="B8857" t="s">
        <v>647</v>
      </c>
      <c r="C8857" t="s">
        <v>642</v>
      </c>
      <c r="D8857" t="s">
        <v>11</v>
      </c>
      <c r="E8857" t="str">
        <f>VLOOKUP(D8857,Abbrev!$A$6:$B$67,2,FALSE)</f>
        <v>Dbenth-oth</v>
      </c>
      <c r="F8857" t="str">
        <f t="shared" si="414"/>
        <v>B</v>
      </c>
      <c r="G8857">
        <v>2000</v>
      </c>
      <c r="H8857">
        <v>33098.573600000003</v>
      </c>
      <c r="I8857">
        <v>568.278304613302</v>
      </c>
      <c r="J8857">
        <v>18809201.290526599</v>
      </c>
      <c r="K8857">
        <f t="shared" si="415"/>
        <v>0.56827830461330198</v>
      </c>
      <c r="L8857">
        <f t="shared" si="416"/>
        <v>18809.201290526598</v>
      </c>
    </row>
    <row r="8858" spans="1:12" x14ac:dyDescent="0.3">
      <c r="A8858" t="s">
        <v>52</v>
      </c>
      <c r="B8858" t="s">
        <v>647</v>
      </c>
      <c r="C8858" t="s">
        <v>642</v>
      </c>
      <c r="D8858" t="s">
        <v>33</v>
      </c>
      <c r="E8858" t="str">
        <f>VLOOKUP(D8858,Abbrev!$A$6:$B$67,2,FALSE)</f>
        <v>Domni-oth</v>
      </c>
      <c r="F8858" t="str">
        <f t="shared" si="414"/>
        <v>B</v>
      </c>
      <c r="G8858">
        <v>2000</v>
      </c>
      <c r="H8858">
        <v>33098.573600000003</v>
      </c>
      <c r="I8858">
        <v>1.7199703603971499</v>
      </c>
      <c r="J8858">
        <v>56928.565563423603</v>
      </c>
      <c r="K8858">
        <f t="shared" si="415"/>
        <v>1.71997036039715E-3</v>
      </c>
      <c r="L8858">
        <f t="shared" si="416"/>
        <v>56.928565563423597</v>
      </c>
    </row>
    <row r="8859" spans="1:12" x14ac:dyDescent="0.3">
      <c r="A8859" t="s">
        <v>52</v>
      </c>
      <c r="B8859" t="s">
        <v>647</v>
      </c>
      <c r="C8859" t="s">
        <v>642</v>
      </c>
      <c r="D8859" t="s">
        <v>12</v>
      </c>
      <c r="E8859" t="str">
        <f>VLOOKUP(D8859,Abbrev!$A$6:$B$67,2,FALSE)</f>
        <v>Dpisc-oth</v>
      </c>
      <c r="F8859" t="str">
        <f t="shared" si="414"/>
        <v>B</v>
      </c>
      <c r="G8859">
        <v>2000</v>
      </c>
      <c r="H8859">
        <v>33098.573600000003</v>
      </c>
      <c r="I8859">
        <v>99.844639594778698</v>
      </c>
      <c r="J8859">
        <v>3304715.1521932599</v>
      </c>
      <c r="K8859">
        <f t="shared" si="415"/>
        <v>9.9844639594778697E-2</v>
      </c>
      <c r="L8859">
        <f t="shared" si="416"/>
        <v>3304.7151521932574</v>
      </c>
    </row>
    <row r="8860" spans="1:12" x14ac:dyDescent="0.3">
      <c r="A8860" t="s">
        <v>52</v>
      </c>
      <c r="B8860" t="s">
        <v>647</v>
      </c>
      <c r="C8860" t="s">
        <v>642</v>
      </c>
      <c r="D8860" t="s">
        <v>13</v>
      </c>
      <c r="E8860" t="str">
        <f>VLOOKUP(D8860,Abbrev!$A$6:$B$67,2,FALSE)</f>
        <v>Haddock</v>
      </c>
      <c r="F8860" t="str">
        <f t="shared" si="414"/>
        <v>B</v>
      </c>
      <c r="G8860">
        <v>2000</v>
      </c>
      <c r="H8860">
        <v>33098.573600000003</v>
      </c>
      <c r="I8860">
        <v>13.1335582814765</v>
      </c>
      <c r="J8860">
        <v>434702.04540933802</v>
      </c>
      <c r="K8860">
        <f t="shared" si="415"/>
        <v>1.31335582814765E-2</v>
      </c>
      <c r="L8860">
        <f t="shared" si="416"/>
        <v>434.70204540933952</v>
      </c>
    </row>
    <row r="8861" spans="1:12" x14ac:dyDescent="0.3">
      <c r="A8861" t="s">
        <v>52</v>
      </c>
      <c r="B8861" t="s">
        <v>647</v>
      </c>
      <c r="C8861" t="s">
        <v>642</v>
      </c>
      <c r="D8861" t="s">
        <v>27</v>
      </c>
      <c r="E8861" t="str">
        <f>VLOOKUP(D8861,Abbrev!$A$6:$B$67,2,FALSE)</f>
        <v>MedPel</v>
      </c>
      <c r="F8861" t="str">
        <f t="shared" si="414"/>
        <v>B</v>
      </c>
      <c r="G8861">
        <v>2000</v>
      </c>
      <c r="H8861">
        <v>33098.573600000003</v>
      </c>
      <c r="I8861">
        <v>67.038738665803095</v>
      </c>
      <c r="J8861">
        <v>2218886.6257812502</v>
      </c>
      <c r="K8861">
        <f t="shared" si="415"/>
        <v>6.7038738665803094E-2</v>
      </c>
      <c r="L8861">
        <f t="shared" si="416"/>
        <v>2218.8866257812497</v>
      </c>
    </row>
    <row r="8862" spans="1:12" x14ac:dyDescent="0.3">
      <c r="A8862" t="s">
        <v>52</v>
      </c>
      <c r="B8862" t="s">
        <v>647</v>
      </c>
      <c r="C8862" t="s">
        <v>642</v>
      </c>
      <c r="D8862" t="s">
        <v>14</v>
      </c>
      <c r="E8862" t="str">
        <f>VLOOKUP(D8862,Abbrev!$A$6:$B$67,2,FALSE)</f>
        <v>Mesopel</v>
      </c>
      <c r="F8862" t="str">
        <f t="shared" si="414"/>
        <v>B</v>
      </c>
      <c r="G8862">
        <v>2000</v>
      </c>
      <c r="H8862">
        <v>33098.573600000003</v>
      </c>
      <c r="I8862">
        <v>2.2550329231433501</v>
      </c>
      <c r="J8862">
        <v>74638.373177083296</v>
      </c>
      <c r="K8862">
        <f t="shared" si="415"/>
        <v>2.2550329231433501E-3</v>
      </c>
      <c r="L8862">
        <f t="shared" si="416"/>
        <v>74.638373177083324</v>
      </c>
    </row>
    <row r="8863" spans="1:12" x14ac:dyDescent="0.3">
      <c r="A8863" t="s">
        <v>52</v>
      </c>
      <c r="B8863" t="s">
        <v>647</v>
      </c>
      <c r="C8863" t="s">
        <v>642</v>
      </c>
      <c r="D8863" t="s">
        <v>15</v>
      </c>
      <c r="E8863" t="str">
        <f>VLOOKUP(D8863,Abbrev!$A$6:$B$67,2,FALSE)</f>
        <v>Skate</v>
      </c>
      <c r="F8863" t="str">
        <f t="shared" si="414"/>
        <v>B</v>
      </c>
      <c r="G8863">
        <v>2000</v>
      </c>
      <c r="H8863">
        <v>33098.573600000003</v>
      </c>
      <c r="I8863">
        <v>736.248799543205</v>
      </c>
      <c r="J8863">
        <v>24368785.079592399</v>
      </c>
      <c r="K8863">
        <f t="shared" si="415"/>
        <v>0.73624879954320499</v>
      </c>
      <c r="L8863">
        <f t="shared" si="416"/>
        <v>24368.785079592421</v>
      </c>
    </row>
    <row r="8864" spans="1:12" x14ac:dyDescent="0.3">
      <c r="A8864" t="s">
        <v>52</v>
      </c>
      <c r="B8864" t="s">
        <v>647</v>
      </c>
      <c r="C8864" t="s">
        <v>642</v>
      </c>
      <c r="D8864" t="s">
        <v>16</v>
      </c>
      <c r="E8864" t="str">
        <f>VLOOKUP(D8864,Abbrev!$A$6:$B$67,2,FALSE)</f>
        <v>SmPel</v>
      </c>
      <c r="F8864" t="str">
        <f t="shared" si="414"/>
        <v>B</v>
      </c>
      <c r="G8864">
        <v>2000</v>
      </c>
      <c r="H8864">
        <v>33098.573600000003</v>
      </c>
      <c r="I8864">
        <v>1.1123367335923999</v>
      </c>
      <c r="J8864">
        <v>36816.759244791698</v>
      </c>
      <c r="K8864">
        <f t="shared" si="415"/>
        <v>1.1123367335923999E-3</v>
      </c>
      <c r="L8864">
        <f t="shared" si="416"/>
        <v>36.816759244791648</v>
      </c>
    </row>
    <row r="8865" spans="1:12" x14ac:dyDescent="0.3">
      <c r="A8865" t="s">
        <v>52</v>
      </c>
      <c r="B8865" t="s">
        <v>647</v>
      </c>
      <c r="C8865" t="s">
        <v>642</v>
      </c>
      <c r="D8865" t="s">
        <v>17</v>
      </c>
      <c r="E8865" t="str">
        <f>VLOOKUP(D8865,Abbrev!$A$6:$B$67,2,FALSE)</f>
        <v>Squid</v>
      </c>
      <c r="F8865" t="str">
        <f t="shared" si="414"/>
        <v>B</v>
      </c>
      <c r="G8865">
        <v>2000</v>
      </c>
      <c r="H8865">
        <v>33098.573600000003</v>
      </c>
      <c r="I8865">
        <v>5872.2999560832004</v>
      </c>
      <c r="J8865">
        <v>194364752.29769701</v>
      </c>
      <c r="K8865">
        <f t="shared" si="415"/>
        <v>5.8722999560832001</v>
      </c>
      <c r="L8865">
        <f t="shared" si="416"/>
        <v>194364.7522976966</v>
      </c>
    </row>
    <row r="8866" spans="1:12" x14ac:dyDescent="0.3">
      <c r="A8866" t="s">
        <v>52</v>
      </c>
      <c r="B8866" t="s">
        <v>647</v>
      </c>
      <c r="C8866" t="s">
        <v>642</v>
      </c>
      <c r="D8866" t="s">
        <v>18</v>
      </c>
      <c r="E8866" t="str">
        <f>VLOOKUP(D8866,Abbrev!$A$6:$B$67,2,FALSE)</f>
        <v>Dogfish-S</v>
      </c>
      <c r="F8866" t="str">
        <f t="shared" si="414"/>
        <v>B</v>
      </c>
      <c r="G8866">
        <v>2000</v>
      </c>
      <c r="H8866">
        <v>33098.573600000003</v>
      </c>
      <c r="I8866">
        <v>86.210978654086801</v>
      </c>
      <c r="J8866">
        <v>2853460.4221103201</v>
      </c>
      <c r="K8866">
        <f t="shared" si="415"/>
        <v>8.6210978654086806E-2</v>
      </c>
      <c r="L8866">
        <f t="shared" si="416"/>
        <v>2853.4604221103214</v>
      </c>
    </row>
    <row r="8867" spans="1:12" x14ac:dyDescent="0.3">
      <c r="A8867" t="s">
        <v>52</v>
      </c>
      <c r="B8867" t="s">
        <v>647</v>
      </c>
      <c r="C8867" t="s">
        <v>642</v>
      </c>
      <c r="D8867" t="s">
        <v>19</v>
      </c>
      <c r="E8867" t="str">
        <f>VLOOKUP(D8867,Abbrev!$A$6:$B$67,2,FALSE)</f>
        <v>Dogfish-L</v>
      </c>
      <c r="F8867" t="str">
        <f t="shared" si="414"/>
        <v>B</v>
      </c>
      <c r="G8867">
        <v>2000</v>
      </c>
      <c r="H8867">
        <v>33098.573600000003</v>
      </c>
      <c r="I8867">
        <v>1179.88790096506</v>
      </c>
      <c r="J8867">
        <v>39052606.529841498</v>
      </c>
      <c r="K8867">
        <f t="shared" si="415"/>
        <v>1.17988790096506</v>
      </c>
      <c r="L8867">
        <f t="shared" si="416"/>
        <v>39052.606529841556</v>
      </c>
    </row>
    <row r="8868" spans="1:12" x14ac:dyDescent="0.3">
      <c r="A8868" t="s">
        <v>52</v>
      </c>
      <c r="B8868" t="s">
        <v>647</v>
      </c>
      <c r="C8868" t="s">
        <v>642</v>
      </c>
      <c r="D8868" t="s">
        <v>20</v>
      </c>
      <c r="E8868" t="str">
        <f>VLOOKUP(D8868,Abbrev!$A$6:$B$67,2,FALSE)</f>
        <v>Hake-S</v>
      </c>
      <c r="F8868" t="str">
        <f t="shared" si="414"/>
        <v>B</v>
      </c>
      <c r="G8868">
        <v>2000</v>
      </c>
      <c r="H8868">
        <v>33098.573600000003</v>
      </c>
      <c r="I8868">
        <v>449.46895929276002</v>
      </c>
      <c r="J8868">
        <v>14876781.4300668</v>
      </c>
      <c r="K8868">
        <f t="shared" si="415"/>
        <v>0.44946895929276004</v>
      </c>
      <c r="L8868">
        <f t="shared" si="416"/>
        <v>14876.781430066823</v>
      </c>
    </row>
    <row r="8869" spans="1:12" x14ac:dyDescent="0.3">
      <c r="A8869" t="s">
        <v>52</v>
      </c>
      <c r="B8869" t="s">
        <v>647</v>
      </c>
      <c r="C8869" t="s">
        <v>642</v>
      </c>
      <c r="D8869" t="s">
        <v>21</v>
      </c>
      <c r="E8869" t="str">
        <f>VLOOKUP(D8869,Abbrev!$A$6:$B$67,2,FALSE)</f>
        <v>Hake-L</v>
      </c>
      <c r="F8869" t="str">
        <f t="shared" si="414"/>
        <v>B</v>
      </c>
      <c r="G8869">
        <v>2000</v>
      </c>
      <c r="H8869">
        <v>33098.573600000003</v>
      </c>
      <c r="I8869">
        <v>24.539657417066401</v>
      </c>
      <c r="J8869">
        <v>812227.65713755903</v>
      </c>
      <c r="K8869">
        <f t="shared" si="415"/>
        <v>2.4539657417066402E-2</v>
      </c>
      <c r="L8869">
        <f t="shared" si="416"/>
        <v>812.22765713755825</v>
      </c>
    </row>
    <row r="8870" spans="1:12" x14ac:dyDescent="0.3">
      <c r="A8870" t="s">
        <v>52</v>
      </c>
      <c r="B8870" t="s">
        <v>647</v>
      </c>
      <c r="C8870" t="s">
        <v>642</v>
      </c>
      <c r="D8870" t="s">
        <v>22</v>
      </c>
      <c r="E8870" t="str">
        <f>VLOOKUP(D8870,Abbrev!$A$6:$B$67,2,FALSE)</f>
        <v>Cod-M</v>
      </c>
      <c r="F8870" t="str">
        <f t="shared" si="414"/>
        <v>B</v>
      </c>
      <c r="G8870">
        <v>2000</v>
      </c>
      <c r="H8870">
        <v>33098.573600000003</v>
      </c>
      <c r="I8870">
        <v>1.4345688777471799</v>
      </c>
      <c r="J8870">
        <v>47482.1835843843</v>
      </c>
      <c r="K8870">
        <f t="shared" si="415"/>
        <v>1.4345688777471798E-3</v>
      </c>
      <c r="L8870">
        <f t="shared" si="416"/>
        <v>47.482183584384437</v>
      </c>
    </row>
    <row r="8871" spans="1:12" x14ac:dyDescent="0.3">
      <c r="A8871" t="s">
        <v>52</v>
      </c>
      <c r="B8871" t="s">
        <v>647</v>
      </c>
      <c r="C8871" t="s">
        <v>642</v>
      </c>
      <c r="D8871" t="s">
        <v>43</v>
      </c>
      <c r="E8871" t="str">
        <f>VLOOKUP(D8871,Abbrev!$A$6:$B$67,2,FALSE)</f>
        <v>Sflound-S</v>
      </c>
      <c r="F8871" t="str">
        <f t="shared" si="414"/>
        <v>B</v>
      </c>
      <c r="G8871">
        <v>2000</v>
      </c>
      <c r="H8871">
        <v>33098.573600000003</v>
      </c>
      <c r="I8871">
        <v>0.285133665942919</v>
      </c>
      <c r="J8871">
        <v>9437.5176280494998</v>
      </c>
      <c r="K8871">
        <f t="shared" si="415"/>
        <v>2.85133665942919E-4</v>
      </c>
      <c r="L8871">
        <f t="shared" si="416"/>
        <v>9.4375176280495179</v>
      </c>
    </row>
    <row r="8872" spans="1:12" x14ac:dyDescent="0.3">
      <c r="A8872" t="s">
        <v>52</v>
      </c>
      <c r="B8872" t="s">
        <v>647</v>
      </c>
      <c r="C8872" t="s">
        <v>642</v>
      </c>
      <c r="D8872" t="s">
        <v>29</v>
      </c>
      <c r="E8872" t="str">
        <f>VLOOKUP(D8872,Abbrev!$A$6:$B$67,2,FALSE)</f>
        <v>Sflound-L</v>
      </c>
      <c r="F8872" t="str">
        <f t="shared" si="414"/>
        <v>B</v>
      </c>
      <c r="G8872">
        <v>2000</v>
      </c>
      <c r="H8872">
        <v>33098.573600000003</v>
      </c>
      <c r="I8872">
        <v>209.287773279205</v>
      </c>
      <c r="J8872">
        <v>6927126.7674618801</v>
      </c>
      <c r="K8872">
        <f t="shared" si="415"/>
        <v>0.209287773279205</v>
      </c>
      <c r="L8872">
        <f t="shared" si="416"/>
        <v>6927.1267674618812</v>
      </c>
    </row>
    <row r="8873" spans="1:12" x14ac:dyDescent="0.3">
      <c r="A8873" t="s">
        <v>52</v>
      </c>
      <c r="B8873" t="s">
        <v>647</v>
      </c>
      <c r="C8873" t="s">
        <v>642</v>
      </c>
      <c r="D8873" t="s">
        <v>25</v>
      </c>
      <c r="E8873" t="str">
        <f>VLOOKUP(D8873,Abbrev!$A$6:$B$67,2,FALSE)</f>
        <v>Yflound-L</v>
      </c>
      <c r="F8873" t="str">
        <f t="shared" si="414"/>
        <v>B</v>
      </c>
      <c r="G8873">
        <v>2000</v>
      </c>
      <c r="H8873">
        <v>33098.573600000003</v>
      </c>
      <c r="I8873">
        <v>49.862448560868003</v>
      </c>
      <c r="J8873">
        <v>1650375.9235681</v>
      </c>
      <c r="K8873">
        <f t="shared" si="415"/>
        <v>4.9862448560868002E-2</v>
      </c>
      <c r="L8873">
        <f t="shared" si="416"/>
        <v>1650.3759235681039</v>
      </c>
    </row>
    <row r="8874" spans="1:12" x14ac:dyDescent="0.3">
      <c r="A8874" t="s">
        <v>52</v>
      </c>
      <c r="B8874" t="s">
        <v>647</v>
      </c>
      <c r="C8874" t="s">
        <v>642</v>
      </c>
      <c r="D8874" t="s">
        <v>28</v>
      </c>
      <c r="E8874" t="str">
        <f>VLOOKUP(D8874,Abbrev!$A$6:$B$67,2,FALSE)</f>
        <v>Blue-L</v>
      </c>
      <c r="F8874" t="str">
        <f t="shared" si="414"/>
        <v>B</v>
      </c>
      <c r="G8874">
        <v>2000</v>
      </c>
      <c r="H8874">
        <v>33098.573600000003</v>
      </c>
      <c r="I8874">
        <v>50.2153128328439</v>
      </c>
      <c r="J8874">
        <v>1662055.2276449101</v>
      </c>
      <c r="K8874">
        <f t="shared" si="415"/>
        <v>5.0215312832843903E-2</v>
      </c>
      <c r="L8874">
        <f t="shared" si="416"/>
        <v>1662.0552276449087</v>
      </c>
    </row>
    <row r="8875" spans="1:12" x14ac:dyDescent="0.3">
      <c r="A8875" t="s">
        <v>52</v>
      </c>
      <c r="B8875" t="s">
        <v>647</v>
      </c>
      <c r="C8875" t="s">
        <v>642</v>
      </c>
      <c r="D8875" t="s">
        <v>7</v>
      </c>
      <c r="E8875" t="str">
        <f>VLOOKUP(D8875,Abbrev!$A$6:$B$67,2,FALSE)</f>
        <v>Alosines</v>
      </c>
      <c r="F8875" t="str">
        <f t="shared" si="414"/>
        <v/>
      </c>
      <c r="G8875">
        <v>2001</v>
      </c>
      <c r="H8875">
        <v>33098.573600000003</v>
      </c>
      <c r="I8875">
        <v>275.27112009073397</v>
      </c>
      <c r="J8875">
        <v>9111081.4282776099</v>
      </c>
      <c r="K8875">
        <f t="shared" si="415"/>
        <v>0.27527112009073396</v>
      </c>
      <c r="L8875">
        <f t="shared" si="416"/>
        <v>9111.0814282775973</v>
      </c>
    </row>
    <row r="8876" spans="1:12" x14ac:dyDescent="0.3">
      <c r="A8876" t="s">
        <v>52</v>
      </c>
      <c r="B8876" t="s">
        <v>647</v>
      </c>
      <c r="C8876" t="s">
        <v>642</v>
      </c>
      <c r="D8876" t="s">
        <v>8</v>
      </c>
      <c r="E8876" t="str">
        <f>VLOOKUP(D8876,Abbrev!$A$6:$B$67,2,FALSE)</f>
        <v>Herring</v>
      </c>
      <c r="F8876" t="str">
        <f t="shared" si="414"/>
        <v/>
      </c>
      <c r="G8876">
        <v>2001</v>
      </c>
      <c r="H8876">
        <v>33098.573600000003</v>
      </c>
      <c r="I8876">
        <v>13304.7226446845</v>
      </c>
      <c r="J8876">
        <v>440367341.68267602</v>
      </c>
      <c r="K8876">
        <f t="shared" si="415"/>
        <v>13.304722644684499</v>
      </c>
      <c r="L8876">
        <f t="shared" si="416"/>
        <v>440367.34168267658</v>
      </c>
    </row>
    <row r="8877" spans="1:12" x14ac:dyDescent="0.3">
      <c r="A8877" t="s">
        <v>52</v>
      </c>
      <c r="B8877" t="s">
        <v>647</v>
      </c>
      <c r="C8877" t="s">
        <v>642</v>
      </c>
      <c r="D8877" t="s">
        <v>9</v>
      </c>
      <c r="E8877" t="str">
        <f>VLOOKUP(D8877,Abbrev!$A$6:$B$67,2,FALSE)</f>
        <v>Mack</v>
      </c>
      <c r="F8877" t="str">
        <f t="shared" si="414"/>
        <v/>
      </c>
      <c r="G8877">
        <v>2001</v>
      </c>
      <c r="H8877">
        <v>33098.573600000003</v>
      </c>
      <c r="I8877">
        <v>2959.1030276650099</v>
      </c>
      <c r="J8877">
        <v>97942089.351153299</v>
      </c>
      <c r="K8877">
        <f t="shared" si="415"/>
        <v>2.9591030276650101</v>
      </c>
      <c r="L8877">
        <f t="shared" si="416"/>
        <v>97942.089351153176</v>
      </c>
    </row>
    <row r="8878" spans="1:12" x14ac:dyDescent="0.3">
      <c r="A8878" t="s">
        <v>52</v>
      </c>
      <c r="B8878" t="s">
        <v>647</v>
      </c>
      <c r="C8878" t="s">
        <v>642</v>
      </c>
      <c r="D8878" t="s">
        <v>10</v>
      </c>
      <c r="E8878" t="str">
        <f>VLOOKUP(D8878,Abbrev!$A$6:$B$67,2,FALSE)</f>
        <v>Butter</v>
      </c>
      <c r="F8878" t="str">
        <f t="shared" si="414"/>
        <v/>
      </c>
      <c r="G8878">
        <v>2001</v>
      </c>
      <c r="H8878">
        <v>33098.573600000003</v>
      </c>
      <c r="I8878">
        <v>1201.19687347629</v>
      </c>
      <c r="J8878">
        <v>39757903.124844901</v>
      </c>
      <c r="K8878">
        <f t="shared" si="415"/>
        <v>1.2011968734762899</v>
      </c>
      <c r="L8878">
        <f t="shared" si="416"/>
        <v>39757.903124844874</v>
      </c>
    </row>
    <row r="8879" spans="1:12" x14ac:dyDescent="0.3">
      <c r="A8879" t="s">
        <v>52</v>
      </c>
      <c r="B8879" t="s">
        <v>647</v>
      </c>
      <c r="C8879" t="s">
        <v>642</v>
      </c>
      <c r="D8879" t="s">
        <v>11</v>
      </c>
      <c r="E8879" t="str">
        <f>VLOOKUP(D8879,Abbrev!$A$6:$B$67,2,FALSE)</f>
        <v>Dbenth-oth</v>
      </c>
      <c r="F8879" t="str">
        <f t="shared" si="414"/>
        <v/>
      </c>
      <c r="G8879">
        <v>2001</v>
      </c>
      <c r="H8879">
        <v>33098.573600000003</v>
      </c>
      <c r="I8879">
        <v>795.62496279270704</v>
      </c>
      <c r="J8879">
        <v>26334051.388991699</v>
      </c>
      <c r="K8879">
        <f t="shared" si="415"/>
        <v>0.795624962792707</v>
      </c>
      <c r="L8879">
        <f t="shared" si="416"/>
        <v>26334.051388991677</v>
      </c>
    </row>
    <row r="8880" spans="1:12" x14ac:dyDescent="0.3">
      <c r="A8880" t="s">
        <v>52</v>
      </c>
      <c r="B8880" t="s">
        <v>647</v>
      </c>
      <c r="C8880" t="s">
        <v>642</v>
      </c>
      <c r="D8880" t="s">
        <v>33</v>
      </c>
      <c r="E8880" t="str">
        <f>VLOOKUP(D8880,Abbrev!$A$6:$B$67,2,FALSE)</f>
        <v>Domni-oth</v>
      </c>
      <c r="F8880" t="str">
        <f t="shared" si="414"/>
        <v/>
      </c>
      <c r="G8880">
        <v>2001</v>
      </c>
      <c r="H8880">
        <v>33098.573600000003</v>
      </c>
      <c r="I8880">
        <v>24.8165085781499</v>
      </c>
      <c r="J8880">
        <v>821391.03566892399</v>
      </c>
      <c r="K8880">
        <f t="shared" si="415"/>
        <v>2.48165085781499E-2</v>
      </c>
      <c r="L8880">
        <f t="shared" si="416"/>
        <v>821.39103566892595</v>
      </c>
    </row>
    <row r="8881" spans="1:12" x14ac:dyDescent="0.3">
      <c r="A8881" t="s">
        <v>52</v>
      </c>
      <c r="B8881" t="s">
        <v>647</v>
      </c>
      <c r="C8881" t="s">
        <v>642</v>
      </c>
      <c r="D8881" t="s">
        <v>12</v>
      </c>
      <c r="E8881" t="str">
        <f>VLOOKUP(D8881,Abbrev!$A$6:$B$67,2,FALSE)</f>
        <v>Dpisc-oth</v>
      </c>
      <c r="F8881" t="str">
        <f t="shared" si="414"/>
        <v/>
      </c>
      <c r="G8881">
        <v>2001</v>
      </c>
      <c r="H8881">
        <v>33098.573600000003</v>
      </c>
      <c r="I8881">
        <v>146.94042510787199</v>
      </c>
      <c r="J8881">
        <v>4863518.4752481999</v>
      </c>
      <c r="K8881">
        <f t="shared" si="415"/>
        <v>0.14694042510787197</v>
      </c>
      <c r="L8881">
        <f t="shared" si="416"/>
        <v>4863.5184752481891</v>
      </c>
    </row>
    <row r="8882" spans="1:12" x14ac:dyDescent="0.3">
      <c r="A8882" t="s">
        <v>52</v>
      </c>
      <c r="B8882" t="s">
        <v>647</v>
      </c>
      <c r="C8882" t="s">
        <v>642</v>
      </c>
      <c r="D8882" t="s">
        <v>13</v>
      </c>
      <c r="E8882" t="str">
        <f>VLOOKUP(D8882,Abbrev!$A$6:$B$67,2,FALSE)</f>
        <v>Haddock</v>
      </c>
      <c r="F8882" t="str">
        <f t="shared" si="414"/>
        <v/>
      </c>
      <c r="G8882">
        <v>2001</v>
      </c>
      <c r="H8882">
        <v>33098.573600000003</v>
      </c>
      <c r="I8882">
        <v>3.3752103973017098</v>
      </c>
      <c r="J8882">
        <v>111714.64975057601</v>
      </c>
      <c r="K8882">
        <f t="shared" si="415"/>
        <v>3.3752103973017098E-3</v>
      </c>
      <c r="L8882">
        <f t="shared" si="416"/>
        <v>111.71464975057589</v>
      </c>
    </row>
    <row r="8883" spans="1:12" x14ac:dyDescent="0.3">
      <c r="A8883" t="s">
        <v>52</v>
      </c>
      <c r="B8883" t="s">
        <v>647</v>
      </c>
      <c r="C8883" t="s">
        <v>642</v>
      </c>
      <c r="D8883" t="s">
        <v>27</v>
      </c>
      <c r="E8883" t="str">
        <f>VLOOKUP(D8883,Abbrev!$A$6:$B$67,2,FALSE)</f>
        <v>MedPel</v>
      </c>
      <c r="F8883" t="str">
        <f t="shared" si="414"/>
        <v/>
      </c>
      <c r="G8883">
        <v>2001</v>
      </c>
      <c r="H8883">
        <v>33098.573600000003</v>
      </c>
      <c r="I8883">
        <v>179.71680109159101</v>
      </c>
      <c r="J8883">
        <v>5948369.7680865899</v>
      </c>
      <c r="K8883">
        <f t="shared" si="415"/>
        <v>0.17971680109159102</v>
      </c>
      <c r="L8883">
        <f t="shared" si="416"/>
        <v>5948.3697680865862</v>
      </c>
    </row>
    <row r="8884" spans="1:12" x14ac:dyDescent="0.3">
      <c r="A8884" t="s">
        <v>52</v>
      </c>
      <c r="B8884" t="s">
        <v>647</v>
      </c>
      <c r="C8884" t="s">
        <v>642</v>
      </c>
      <c r="D8884" t="s">
        <v>14</v>
      </c>
      <c r="E8884" t="str">
        <f>VLOOKUP(D8884,Abbrev!$A$6:$B$67,2,FALSE)</f>
        <v>Mesopel</v>
      </c>
      <c r="F8884" t="str">
        <f t="shared" si="414"/>
        <v/>
      </c>
      <c r="G8884">
        <v>2001</v>
      </c>
      <c r="H8884">
        <v>33098.573600000003</v>
      </c>
      <c r="I8884">
        <v>12.306874786359399</v>
      </c>
      <c r="J8884">
        <v>407340.0009023</v>
      </c>
      <c r="K8884">
        <f t="shared" si="415"/>
        <v>1.23068747863594E-2</v>
      </c>
      <c r="L8884">
        <f t="shared" si="416"/>
        <v>407.34000090230091</v>
      </c>
    </row>
    <row r="8885" spans="1:12" x14ac:dyDescent="0.3">
      <c r="A8885" t="s">
        <v>52</v>
      </c>
      <c r="B8885" t="s">
        <v>647</v>
      </c>
      <c r="C8885" t="s">
        <v>642</v>
      </c>
      <c r="D8885" t="s">
        <v>15</v>
      </c>
      <c r="E8885" t="str">
        <f>VLOOKUP(D8885,Abbrev!$A$6:$B$67,2,FALSE)</f>
        <v>Skate</v>
      </c>
      <c r="F8885" t="str">
        <f t="shared" si="414"/>
        <v/>
      </c>
      <c r="G8885">
        <v>2001</v>
      </c>
      <c r="H8885">
        <v>33098.573600000003</v>
      </c>
      <c r="I8885">
        <v>871.34908440271397</v>
      </c>
      <c r="J8885">
        <v>28840411.801395901</v>
      </c>
      <c r="K8885">
        <f t="shared" si="415"/>
        <v>0.87134908440271397</v>
      </c>
      <c r="L8885">
        <f t="shared" si="416"/>
        <v>28840.411801395843</v>
      </c>
    </row>
    <row r="8886" spans="1:12" x14ac:dyDescent="0.3">
      <c r="A8886" t="s">
        <v>52</v>
      </c>
      <c r="B8886" t="s">
        <v>647</v>
      </c>
      <c r="C8886" t="s">
        <v>642</v>
      </c>
      <c r="D8886" t="s">
        <v>16</v>
      </c>
      <c r="E8886" t="str">
        <f>VLOOKUP(D8886,Abbrev!$A$6:$B$67,2,FALSE)</f>
        <v>SmPel</v>
      </c>
      <c r="F8886" t="str">
        <f t="shared" si="414"/>
        <v/>
      </c>
      <c r="G8886">
        <v>2001</v>
      </c>
      <c r="H8886">
        <v>33098.573600000003</v>
      </c>
      <c r="I8886">
        <v>145.42279277117299</v>
      </c>
      <c r="J8886">
        <v>4813287.0096541997</v>
      </c>
      <c r="K8886">
        <f t="shared" si="415"/>
        <v>0.14542279277117298</v>
      </c>
      <c r="L8886">
        <f t="shared" si="416"/>
        <v>4813.2870096542174</v>
      </c>
    </row>
    <row r="8887" spans="1:12" x14ac:dyDescent="0.3">
      <c r="A8887" t="s">
        <v>52</v>
      </c>
      <c r="B8887" t="s">
        <v>647</v>
      </c>
      <c r="C8887" t="s">
        <v>642</v>
      </c>
      <c r="D8887" t="s">
        <v>17</v>
      </c>
      <c r="E8887" t="str">
        <f>VLOOKUP(D8887,Abbrev!$A$6:$B$67,2,FALSE)</f>
        <v>Squid</v>
      </c>
      <c r="F8887" t="str">
        <f t="shared" si="414"/>
        <v/>
      </c>
      <c r="G8887">
        <v>2001</v>
      </c>
      <c r="H8887">
        <v>33098.573600000003</v>
      </c>
      <c r="I8887">
        <v>3238.0679836968102</v>
      </c>
      <c r="J8887">
        <v>107175431.480193</v>
      </c>
      <c r="K8887">
        <f t="shared" si="415"/>
        <v>3.2380679836968103</v>
      </c>
      <c r="L8887">
        <f t="shared" si="416"/>
        <v>107175.43148019249</v>
      </c>
    </row>
    <row r="8888" spans="1:12" x14ac:dyDescent="0.3">
      <c r="A8888" t="s">
        <v>52</v>
      </c>
      <c r="B8888" t="s">
        <v>647</v>
      </c>
      <c r="C8888" t="s">
        <v>642</v>
      </c>
      <c r="D8888" t="s">
        <v>18</v>
      </c>
      <c r="E8888" t="str">
        <f>VLOOKUP(D8888,Abbrev!$A$6:$B$67,2,FALSE)</f>
        <v>Dogfish-S</v>
      </c>
      <c r="F8888" t="str">
        <f t="shared" si="414"/>
        <v/>
      </c>
      <c r="G8888">
        <v>2001</v>
      </c>
      <c r="H8888">
        <v>33098.573600000003</v>
      </c>
      <c r="I8888">
        <v>201.63791171616401</v>
      </c>
      <c r="J8888">
        <v>6673927.2614877596</v>
      </c>
      <c r="K8888">
        <f t="shared" si="415"/>
        <v>0.20163791171616402</v>
      </c>
      <c r="L8888">
        <f t="shared" si="416"/>
        <v>6673.9272614877582</v>
      </c>
    </row>
    <row r="8889" spans="1:12" x14ac:dyDescent="0.3">
      <c r="A8889" t="s">
        <v>52</v>
      </c>
      <c r="B8889" t="s">
        <v>647</v>
      </c>
      <c r="C8889" t="s">
        <v>642</v>
      </c>
      <c r="D8889" t="s">
        <v>19</v>
      </c>
      <c r="E8889" t="str">
        <f>VLOOKUP(D8889,Abbrev!$A$6:$B$67,2,FALSE)</f>
        <v>Dogfish-L</v>
      </c>
      <c r="F8889" t="str">
        <f t="shared" si="414"/>
        <v/>
      </c>
      <c r="G8889">
        <v>2001</v>
      </c>
      <c r="H8889">
        <v>33098.573600000003</v>
      </c>
      <c r="I8889">
        <v>4923.4211059719401</v>
      </c>
      <c r="J8889">
        <v>162958215.83980599</v>
      </c>
      <c r="K8889">
        <f t="shared" si="415"/>
        <v>4.9234211059719399</v>
      </c>
      <c r="L8889">
        <f t="shared" si="416"/>
        <v>162958.21583980566</v>
      </c>
    </row>
    <row r="8890" spans="1:12" x14ac:dyDescent="0.3">
      <c r="A8890" t="s">
        <v>52</v>
      </c>
      <c r="B8890" t="s">
        <v>647</v>
      </c>
      <c r="C8890" t="s">
        <v>642</v>
      </c>
      <c r="D8890" t="s">
        <v>20</v>
      </c>
      <c r="E8890" t="str">
        <f>VLOOKUP(D8890,Abbrev!$A$6:$B$67,2,FALSE)</f>
        <v>Hake-S</v>
      </c>
      <c r="F8890" t="str">
        <f t="shared" si="414"/>
        <v/>
      </c>
      <c r="G8890">
        <v>2001</v>
      </c>
      <c r="H8890">
        <v>33098.573600000003</v>
      </c>
      <c r="I8890">
        <v>1108.4301727157899</v>
      </c>
      <c r="J8890">
        <v>36687457.652094297</v>
      </c>
      <c r="K8890">
        <f t="shared" si="415"/>
        <v>1.1084301727157899</v>
      </c>
      <c r="L8890">
        <f t="shared" si="416"/>
        <v>36687.457652094286</v>
      </c>
    </row>
    <row r="8891" spans="1:12" x14ac:dyDescent="0.3">
      <c r="A8891" t="s">
        <v>52</v>
      </c>
      <c r="B8891" t="s">
        <v>647</v>
      </c>
      <c r="C8891" t="s">
        <v>642</v>
      </c>
      <c r="D8891" t="s">
        <v>21</v>
      </c>
      <c r="E8891" t="str">
        <f>VLOOKUP(D8891,Abbrev!$A$6:$B$67,2,FALSE)</f>
        <v>Hake-L</v>
      </c>
      <c r="F8891" t="str">
        <f t="shared" si="414"/>
        <v/>
      </c>
      <c r="G8891">
        <v>2001</v>
      </c>
      <c r="H8891">
        <v>33098.573600000003</v>
      </c>
      <c r="I8891">
        <v>52.929435956559601</v>
      </c>
      <c r="J8891">
        <v>1751888.8316146799</v>
      </c>
      <c r="K8891">
        <f t="shared" si="415"/>
        <v>5.2929435956559599E-2</v>
      </c>
      <c r="L8891">
        <f t="shared" si="416"/>
        <v>1751.8888316146745</v>
      </c>
    </row>
    <row r="8892" spans="1:12" x14ac:dyDescent="0.3">
      <c r="A8892" t="s">
        <v>52</v>
      </c>
      <c r="B8892" t="s">
        <v>647</v>
      </c>
      <c r="C8892" t="s">
        <v>642</v>
      </c>
      <c r="D8892" t="s">
        <v>22</v>
      </c>
      <c r="E8892" t="str">
        <f>VLOOKUP(D8892,Abbrev!$A$6:$B$67,2,FALSE)</f>
        <v>Cod-M</v>
      </c>
      <c r="F8892" t="str">
        <f t="shared" si="414"/>
        <v/>
      </c>
      <c r="G8892">
        <v>2001</v>
      </c>
      <c r="H8892">
        <v>33098.573600000003</v>
      </c>
      <c r="I8892">
        <v>1.3160628424734799</v>
      </c>
      <c r="J8892">
        <v>43559.802853833797</v>
      </c>
      <c r="K8892">
        <f t="shared" si="415"/>
        <v>1.3160628424734799E-3</v>
      </c>
      <c r="L8892">
        <f t="shared" si="416"/>
        <v>43.559802853833681</v>
      </c>
    </row>
    <row r="8893" spans="1:12" x14ac:dyDescent="0.3">
      <c r="A8893" t="s">
        <v>52</v>
      </c>
      <c r="B8893" t="s">
        <v>647</v>
      </c>
      <c r="C8893" t="s">
        <v>642</v>
      </c>
      <c r="D8893" t="s">
        <v>29</v>
      </c>
      <c r="E8893" t="str">
        <f>VLOOKUP(D8893,Abbrev!$A$6:$B$67,2,FALSE)</f>
        <v>Sflound-L</v>
      </c>
      <c r="F8893" t="str">
        <f t="shared" si="414"/>
        <v/>
      </c>
      <c r="G8893">
        <v>2001</v>
      </c>
      <c r="H8893">
        <v>33098.573600000003</v>
      </c>
      <c r="I8893">
        <v>259.10875684932603</v>
      </c>
      <c r="J8893">
        <v>8576130.2589819394</v>
      </c>
      <c r="K8893">
        <f t="shared" si="415"/>
        <v>0.25910875684932605</v>
      </c>
      <c r="L8893">
        <f t="shared" si="416"/>
        <v>8576.1302589819225</v>
      </c>
    </row>
    <row r="8894" spans="1:12" x14ac:dyDescent="0.3">
      <c r="A8894" t="s">
        <v>52</v>
      </c>
      <c r="B8894" t="s">
        <v>647</v>
      </c>
      <c r="C8894" t="s">
        <v>642</v>
      </c>
      <c r="D8894" t="s">
        <v>25</v>
      </c>
      <c r="E8894" t="str">
        <f>VLOOKUP(D8894,Abbrev!$A$6:$B$67,2,FALSE)</f>
        <v>Yflound-L</v>
      </c>
      <c r="F8894" t="str">
        <f t="shared" si="414"/>
        <v/>
      </c>
      <c r="G8894">
        <v>2001</v>
      </c>
      <c r="H8894">
        <v>33098.573600000003</v>
      </c>
      <c r="I8894">
        <v>37.519600725713502</v>
      </c>
      <c r="J8894">
        <v>1241845.2660626399</v>
      </c>
      <c r="K8894">
        <f t="shared" si="415"/>
        <v>3.7519600725713503E-2</v>
      </c>
      <c r="L8894">
        <f t="shared" si="416"/>
        <v>1241.8452660626419</v>
      </c>
    </row>
    <row r="8895" spans="1:12" x14ac:dyDescent="0.3">
      <c r="A8895" t="s">
        <v>52</v>
      </c>
      <c r="B8895" t="s">
        <v>647</v>
      </c>
      <c r="C8895" t="s">
        <v>642</v>
      </c>
      <c r="D8895" t="s">
        <v>32</v>
      </c>
      <c r="E8895" t="str">
        <f>VLOOKUP(D8895,Abbrev!$A$6:$B$67,2,FALSE)</f>
        <v>Blue-M</v>
      </c>
      <c r="F8895" t="str">
        <f t="shared" si="414"/>
        <v/>
      </c>
      <c r="G8895">
        <v>2001</v>
      </c>
      <c r="H8895">
        <v>33098.573600000003</v>
      </c>
      <c r="I8895">
        <v>13.548308736580299</v>
      </c>
      <c r="J8895">
        <v>448429.69387322699</v>
      </c>
      <c r="K8895">
        <f t="shared" si="415"/>
        <v>1.3548308736580299E-2</v>
      </c>
      <c r="L8895">
        <f t="shared" si="416"/>
        <v>448.42969387322609</v>
      </c>
    </row>
    <row r="8896" spans="1:12" x14ac:dyDescent="0.3">
      <c r="A8896" t="s">
        <v>52</v>
      </c>
      <c r="B8896" t="s">
        <v>647</v>
      </c>
      <c r="C8896" t="s">
        <v>642</v>
      </c>
      <c r="D8896" t="s">
        <v>7</v>
      </c>
      <c r="E8896" t="str">
        <f>VLOOKUP(D8896,Abbrev!$A$6:$B$67,2,FALSE)</f>
        <v>Alosines</v>
      </c>
      <c r="F8896" t="str">
        <f t="shared" si="414"/>
        <v/>
      </c>
      <c r="G8896">
        <v>2002</v>
      </c>
      <c r="H8896">
        <v>33098.573600000003</v>
      </c>
      <c r="I8896">
        <v>55.514918715513801</v>
      </c>
      <c r="J8896">
        <v>1837464.62300345</v>
      </c>
      <c r="K8896">
        <f t="shared" si="415"/>
        <v>5.5514918715513797E-2</v>
      </c>
      <c r="L8896">
        <f t="shared" si="416"/>
        <v>1837.4646230034512</v>
      </c>
    </row>
    <row r="8897" spans="1:12" x14ac:dyDescent="0.3">
      <c r="A8897" t="s">
        <v>52</v>
      </c>
      <c r="B8897" t="s">
        <v>647</v>
      </c>
      <c r="C8897" t="s">
        <v>642</v>
      </c>
      <c r="D8897" t="s">
        <v>8</v>
      </c>
      <c r="E8897" t="str">
        <f>VLOOKUP(D8897,Abbrev!$A$6:$B$67,2,FALSE)</f>
        <v>Herring</v>
      </c>
      <c r="F8897" t="str">
        <f t="shared" si="414"/>
        <v/>
      </c>
      <c r="G8897">
        <v>2002</v>
      </c>
      <c r="H8897">
        <v>33098.573600000003</v>
      </c>
      <c r="I8897">
        <v>7890.6699994602805</v>
      </c>
      <c r="J8897">
        <v>261169921.73044801</v>
      </c>
      <c r="K8897">
        <f t="shared" si="415"/>
        <v>7.8906699994602807</v>
      </c>
      <c r="L8897">
        <f t="shared" si="416"/>
        <v>261169.92173044808</v>
      </c>
    </row>
    <row r="8898" spans="1:12" x14ac:dyDescent="0.3">
      <c r="A8898" t="s">
        <v>52</v>
      </c>
      <c r="B8898" t="s">
        <v>647</v>
      </c>
      <c r="C8898" t="s">
        <v>642</v>
      </c>
      <c r="D8898" t="s">
        <v>9</v>
      </c>
      <c r="E8898" t="str">
        <f>VLOOKUP(D8898,Abbrev!$A$6:$B$67,2,FALSE)</f>
        <v>Mack</v>
      </c>
      <c r="F8898" t="str">
        <f t="shared" si="414"/>
        <v/>
      </c>
      <c r="G8898">
        <v>2002</v>
      </c>
      <c r="H8898">
        <v>33098.573600000003</v>
      </c>
      <c r="I8898">
        <v>2706.2475332941999</v>
      </c>
      <c r="J8898">
        <v>89572933.160556599</v>
      </c>
      <c r="K8898">
        <f t="shared" si="415"/>
        <v>2.7062475332941998</v>
      </c>
      <c r="L8898">
        <f t="shared" si="416"/>
        <v>89572.933160556524</v>
      </c>
    </row>
    <row r="8899" spans="1:12" x14ac:dyDescent="0.3">
      <c r="A8899" t="s">
        <v>52</v>
      </c>
      <c r="B8899" t="s">
        <v>647</v>
      </c>
      <c r="C8899" t="s">
        <v>642</v>
      </c>
      <c r="D8899" t="s">
        <v>10</v>
      </c>
      <c r="E8899" t="str">
        <f>VLOOKUP(D8899,Abbrev!$A$6:$B$67,2,FALSE)</f>
        <v>Butter</v>
      </c>
      <c r="F8899" t="str">
        <f t="shared" ref="F8899:F8962" si="417">IF(G8899&lt;=1967,"A",IF(AND(G8899&gt;=1996,G8899&lt;=2000),"B",IF(G8899&gt;=2009,"C","")))</f>
        <v/>
      </c>
      <c r="G8899">
        <v>2002</v>
      </c>
      <c r="H8899">
        <v>33098.573600000003</v>
      </c>
      <c r="I8899">
        <v>1408.4390179728</v>
      </c>
      <c r="J8899">
        <v>46617322.497484401</v>
      </c>
      <c r="K8899">
        <f t="shared" ref="K8899:K8962" si="418">I8899/1000</f>
        <v>1.4084390179727999</v>
      </c>
      <c r="L8899">
        <f t="shared" ref="L8899:L8962" si="419">K8899*H8899</f>
        <v>46617.322497484449</v>
      </c>
    </row>
    <row r="8900" spans="1:12" x14ac:dyDescent="0.3">
      <c r="A8900" t="s">
        <v>52</v>
      </c>
      <c r="B8900" t="s">
        <v>647</v>
      </c>
      <c r="C8900" t="s">
        <v>642</v>
      </c>
      <c r="D8900" t="s">
        <v>11</v>
      </c>
      <c r="E8900" t="str">
        <f>VLOOKUP(D8900,Abbrev!$A$6:$B$67,2,FALSE)</f>
        <v>Dbenth-oth</v>
      </c>
      <c r="F8900" t="str">
        <f t="shared" si="417"/>
        <v/>
      </c>
      <c r="G8900">
        <v>2002</v>
      </c>
      <c r="H8900">
        <v>33098.573600000003</v>
      </c>
      <c r="I8900">
        <v>2642.2324879920102</v>
      </c>
      <c r="J8900">
        <v>87454126.472114503</v>
      </c>
      <c r="K8900">
        <f t="shared" si="418"/>
        <v>2.6422324879920103</v>
      </c>
      <c r="L8900">
        <f t="shared" si="419"/>
        <v>87454.126472114673</v>
      </c>
    </row>
    <row r="8901" spans="1:12" x14ac:dyDescent="0.3">
      <c r="A8901" t="s">
        <v>52</v>
      </c>
      <c r="B8901" t="s">
        <v>647</v>
      </c>
      <c r="C8901" t="s">
        <v>642</v>
      </c>
      <c r="D8901" t="s">
        <v>33</v>
      </c>
      <c r="E8901" t="str">
        <f>VLOOKUP(D8901,Abbrev!$A$6:$B$67,2,FALSE)</f>
        <v>Domni-oth</v>
      </c>
      <c r="F8901" t="str">
        <f t="shared" si="417"/>
        <v/>
      </c>
      <c r="G8901">
        <v>2002</v>
      </c>
      <c r="H8901">
        <v>33098.573600000003</v>
      </c>
      <c r="I8901">
        <v>29.545175468682199</v>
      </c>
      <c r="J8901">
        <v>977903.16477509297</v>
      </c>
      <c r="K8901">
        <f t="shared" si="418"/>
        <v>2.9545175468682201E-2</v>
      </c>
      <c r="L8901">
        <f t="shared" si="419"/>
        <v>977.90316477509236</v>
      </c>
    </row>
    <row r="8902" spans="1:12" x14ac:dyDescent="0.3">
      <c r="A8902" t="s">
        <v>52</v>
      </c>
      <c r="B8902" t="s">
        <v>647</v>
      </c>
      <c r="C8902" t="s">
        <v>642</v>
      </c>
      <c r="D8902" t="s">
        <v>12</v>
      </c>
      <c r="E8902" t="str">
        <f>VLOOKUP(D8902,Abbrev!$A$6:$B$67,2,FALSE)</f>
        <v>Dpisc-oth</v>
      </c>
      <c r="F8902" t="str">
        <f t="shared" si="417"/>
        <v/>
      </c>
      <c r="G8902">
        <v>2002</v>
      </c>
      <c r="H8902">
        <v>33098.573600000003</v>
      </c>
      <c r="I8902">
        <v>228.48645720777901</v>
      </c>
      <c r="J8902">
        <v>7562575.82049492</v>
      </c>
      <c r="K8902">
        <f t="shared" si="418"/>
        <v>0.22848645720777902</v>
      </c>
      <c r="L8902">
        <f t="shared" si="419"/>
        <v>7562.5758204949252</v>
      </c>
    </row>
    <row r="8903" spans="1:12" x14ac:dyDescent="0.3">
      <c r="A8903" t="s">
        <v>52</v>
      </c>
      <c r="B8903" t="s">
        <v>647</v>
      </c>
      <c r="C8903" t="s">
        <v>642</v>
      </c>
      <c r="D8903" t="s">
        <v>13</v>
      </c>
      <c r="E8903" t="str">
        <f>VLOOKUP(D8903,Abbrev!$A$6:$B$67,2,FALSE)</f>
        <v>Haddock</v>
      </c>
      <c r="F8903" t="str">
        <f t="shared" si="417"/>
        <v/>
      </c>
      <c r="G8903">
        <v>2002</v>
      </c>
      <c r="H8903">
        <v>33098.573600000003</v>
      </c>
      <c r="I8903">
        <v>4.9370815107489099</v>
      </c>
      <c r="J8903">
        <v>163410.35575272201</v>
      </c>
      <c r="K8903">
        <f t="shared" si="418"/>
        <v>4.9370815107489096E-3</v>
      </c>
      <c r="L8903">
        <f t="shared" si="419"/>
        <v>163.41035575272198</v>
      </c>
    </row>
    <row r="8904" spans="1:12" x14ac:dyDescent="0.3">
      <c r="A8904" t="s">
        <v>52</v>
      </c>
      <c r="B8904" t="s">
        <v>647</v>
      </c>
      <c r="C8904" t="s">
        <v>642</v>
      </c>
      <c r="D8904" t="s">
        <v>27</v>
      </c>
      <c r="E8904" t="str">
        <f>VLOOKUP(D8904,Abbrev!$A$6:$B$67,2,FALSE)</f>
        <v>MedPel</v>
      </c>
      <c r="F8904" t="str">
        <f t="shared" si="417"/>
        <v/>
      </c>
      <c r="G8904">
        <v>2002</v>
      </c>
      <c r="H8904">
        <v>33098.573600000003</v>
      </c>
      <c r="I8904">
        <v>33.608018944300497</v>
      </c>
      <c r="J8904">
        <v>1112377.48857812</v>
      </c>
      <c r="K8904">
        <f t="shared" si="418"/>
        <v>3.3608018944300495E-2</v>
      </c>
      <c r="L8904">
        <f t="shared" si="419"/>
        <v>1112.3774885781243</v>
      </c>
    </row>
    <row r="8905" spans="1:12" x14ac:dyDescent="0.3">
      <c r="A8905" t="s">
        <v>52</v>
      </c>
      <c r="B8905" t="s">
        <v>647</v>
      </c>
      <c r="C8905" t="s">
        <v>642</v>
      </c>
      <c r="D8905" t="s">
        <v>14</v>
      </c>
      <c r="E8905" t="str">
        <f>VLOOKUP(D8905,Abbrev!$A$6:$B$67,2,FALSE)</f>
        <v>Mesopel</v>
      </c>
      <c r="F8905" t="str">
        <f t="shared" si="417"/>
        <v/>
      </c>
      <c r="G8905">
        <v>2002</v>
      </c>
      <c r="H8905">
        <v>33098.573600000003</v>
      </c>
      <c r="I8905">
        <v>2.39401176597582</v>
      </c>
      <c r="J8905">
        <v>79238.374635416694</v>
      </c>
      <c r="K8905">
        <f t="shared" si="418"/>
        <v>2.3940117659758198E-3</v>
      </c>
      <c r="L8905">
        <f t="shared" si="419"/>
        <v>79.238374635416662</v>
      </c>
    </row>
    <row r="8906" spans="1:12" x14ac:dyDescent="0.3">
      <c r="A8906" t="s">
        <v>52</v>
      </c>
      <c r="B8906" t="s">
        <v>647</v>
      </c>
      <c r="C8906" t="s">
        <v>642</v>
      </c>
      <c r="D8906" t="s">
        <v>15</v>
      </c>
      <c r="E8906" t="str">
        <f>VLOOKUP(D8906,Abbrev!$A$6:$B$67,2,FALSE)</f>
        <v>Skate</v>
      </c>
      <c r="F8906" t="str">
        <f t="shared" si="417"/>
        <v/>
      </c>
      <c r="G8906">
        <v>2002</v>
      </c>
      <c r="H8906">
        <v>33098.573600000003</v>
      </c>
      <c r="I8906">
        <v>1008.61573651076</v>
      </c>
      <c r="J8906">
        <v>33383742.189019699</v>
      </c>
      <c r="K8906">
        <f t="shared" si="418"/>
        <v>1.00861573651076</v>
      </c>
      <c r="L8906">
        <f t="shared" si="419"/>
        <v>33383.742189019598</v>
      </c>
    </row>
    <row r="8907" spans="1:12" x14ac:dyDescent="0.3">
      <c r="A8907" t="s">
        <v>52</v>
      </c>
      <c r="B8907" t="s">
        <v>647</v>
      </c>
      <c r="C8907" t="s">
        <v>642</v>
      </c>
      <c r="D8907" t="s">
        <v>16</v>
      </c>
      <c r="E8907" t="str">
        <f>VLOOKUP(D8907,Abbrev!$A$6:$B$67,2,FALSE)</f>
        <v>SmPel</v>
      </c>
      <c r="F8907" t="str">
        <f t="shared" si="417"/>
        <v/>
      </c>
      <c r="G8907">
        <v>2002</v>
      </c>
      <c r="H8907">
        <v>33098.573600000003</v>
      </c>
      <c r="I8907">
        <v>0.789299472420121</v>
      </c>
      <c r="J8907">
        <v>26124.686680338498</v>
      </c>
      <c r="K8907">
        <f t="shared" si="418"/>
        <v>7.8929947242012096E-4</v>
      </c>
      <c r="L8907">
        <f t="shared" si="419"/>
        <v>26.124686680338545</v>
      </c>
    </row>
    <row r="8908" spans="1:12" x14ac:dyDescent="0.3">
      <c r="A8908" t="s">
        <v>52</v>
      </c>
      <c r="B8908" t="s">
        <v>647</v>
      </c>
      <c r="C8908" t="s">
        <v>642</v>
      </c>
      <c r="D8908" t="s">
        <v>17</v>
      </c>
      <c r="E8908" t="str">
        <f>VLOOKUP(D8908,Abbrev!$A$6:$B$67,2,FALSE)</f>
        <v>Squid</v>
      </c>
      <c r="F8908" t="str">
        <f t="shared" si="417"/>
        <v/>
      </c>
      <c r="G8908">
        <v>2002</v>
      </c>
      <c r="H8908">
        <v>33098.573600000003</v>
      </c>
      <c r="I8908">
        <v>4330.6900782647499</v>
      </c>
      <c r="J8908">
        <v>143339664.294236</v>
      </c>
      <c r="K8908">
        <f t="shared" si="418"/>
        <v>4.3306900782647499</v>
      </c>
      <c r="L8908">
        <f t="shared" si="419"/>
        <v>143339.66429423561</v>
      </c>
    </row>
    <row r="8909" spans="1:12" x14ac:dyDescent="0.3">
      <c r="A8909" t="s">
        <v>52</v>
      </c>
      <c r="B8909" t="s">
        <v>647</v>
      </c>
      <c r="C8909" t="s">
        <v>642</v>
      </c>
      <c r="D8909" t="s">
        <v>18</v>
      </c>
      <c r="E8909" t="str">
        <f>VLOOKUP(D8909,Abbrev!$A$6:$B$67,2,FALSE)</f>
        <v>Dogfish-S</v>
      </c>
      <c r="F8909" t="str">
        <f t="shared" si="417"/>
        <v/>
      </c>
      <c r="G8909">
        <v>2002</v>
      </c>
      <c r="H8909">
        <v>33098.573600000003</v>
      </c>
      <c r="I8909">
        <v>612.63308593585703</v>
      </c>
      <c r="J8909">
        <v>20277281.284643099</v>
      </c>
      <c r="K8909">
        <f t="shared" si="418"/>
        <v>0.61263308593585708</v>
      </c>
      <c r="L8909">
        <f t="shared" si="419"/>
        <v>20277.281284643093</v>
      </c>
    </row>
    <row r="8910" spans="1:12" x14ac:dyDescent="0.3">
      <c r="A8910" t="s">
        <v>52</v>
      </c>
      <c r="B8910" t="s">
        <v>647</v>
      </c>
      <c r="C8910" t="s">
        <v>642</v>
      </c>
      <c r="D8910" t="s">
        <v>19</v>
      </c>
      <c r="E8910" t="str">
        <f>VLOOKUP(D8910,Abbrev!$A$6:$B$67,2,FALSE)</f>
        <v>Dogfish-L</v>
      </c>
      <c r="F8910" t="str">
        <f t="shared" si="417"/>
        <v/>
      </c>
      <c r="G8910">
        <v>2002</v>
      </c>
      <c r="H8910">
        <v>33098.573600000003</v>
      </c>
      <c r="I8910">
        <v>13077.063443258799</v>
      </c>
      <c r="J8910">
        <v>432832146.848571</v>
      </c>
      <c r="K8910">
        <f t="shared" si="418"/>
        <v>13.077063443258799</v>
      </c>
      <c r="L8910">
        <f t="shared" si="419"/>
        <v>432832.14684857085</v>
      </c>
    </row>
    <row r="8911" spans="1:12" x14ac:dyDescent="0.3">
      <c r="A8911" t="s">
        <v>52</v>
      </c>
      <c r="B8911" t="s">
        <v>647</v>
      </c>
      <c r="C8911" t="s">
        <v>642</v>
      </c>
      <c r="D8911" t="s">
        <v>20</v>
      </c>
      <c r="E8911" t="str">
        <f>VLOOKUP(D8911,Abbrev!$A$6:$B$67,2,FALSE)</f>
        <v>Hake-S</v>
      </c>
      <c r="F8911" t="str">
        <f t="shared" si="417"/>
        <v/>
      </c>
      <c r="G8911">
        <v>2002</v>
      </c>
      <c r="H8911">
        <v>33098.573600000003</v>
      </c>
      <c r="I8911">
        <v>467.31278295766401</v>
      </c>
      <c r="J8911">
        <v>15467386.5409451</v>
      </c>
      <c r="K8911">
        <f t="shared" si="418"/>
        <v>0.46731278295766399</v>
      </c>
      <c r="L8911">
        <f t="shared" si="419"/>
        <v>15467.386540945068</v>
      </c>
    </row>
    <row r="8912" spans="1:12" x14ac:dyDescent="0.3">
      <c r="A8912" t="s">
        <v>52</v>
      </c>
      <c r="B8912" t="s">
        <v>647</v>
      </c>
      <c r="C8912" t="s">
        <v>642</v>
      </c>
      <c r="D8912" t="s">
        <v>21</v>
      </c>
      <c r="E8912" t="str">
        <f>VLOOKUP(D8912,Abbrev!$A$6:$B$67,2,FALSE)</f>
        <v>Hake-L</v>
      </c>
      <c r="F8912" t="str">
        <f t="shared" si="417"/>
        <v/>
      </c>
      <c r="G8912">
        <v>2002</v>
      </c>
      <c r="H8912">
        <v>33098.573600000003</v>
      </c>
      <c r="I8912">
        <v>28.746375522158701</v>
      </c>
      <c r="J8912">
        <v>951464.02595340996</v>
      </c>
      <c r="K8912">
        <f t="shared" si="418"/>
        <v>2.8746375522158699E-2</v>
      </c>
      <c r="L8912">
        <f t="shared" si="419"/>
        <v>951.46402595340828</v>
      </c>
    </row>
    <row r="8913" spans="1:12" x14ac:dyDescent="0.3">
      <c r="A8913" t="s">
        <v>52</v>
      </c>
      <c r="B8913" t="s">
        <v>647</v>
      </c>
      <c r="C8913" t="s">
        <v>642</v>
      </c>
      <c r="D8913" t="s">
        <v>22</v>
      </c>
      <c r="E8913" t="str">
        <f>VLOOKUP(D8913,Abbrev!$A$6:$B$67,2,FALSE)</f>
        <v>Cod-M</v>
      </c>
      <c r="F8913" t="str">
        <f t="shared" si="417"/>
        <v/>
      </c>
      <c r="G8913">
        <v>2002</v>
      </c>
      <c r="H8913">
        <v>33098.573600000003</v>
      </c>
      <c r="I8913">
        <v>9.6096753215097603</v>
      </c>
      <c r="J8913">
        <v>318066.54590109503</v>
      </c>
      <c r="K8913">
        <f t="shared" si="418"/>
        <v>9.6096753215097596E-3</v>
      </c>
      <c r="L8913">
        <f t="shared" si="419"/>
        <v>318.06654590109446</v>
      </c>
    </row>
    <row r="8914" spans="1:12" x14ac:dyDescent="0.3">
      <c r="A8914" t="s">
        <v>52</v>
      </c>
      <c r="B8914" t="s">
        <v>647</v>
      </c>
      <c r="C8914" t="s">
        <v>642</v>
      </c>
      <c r="D8914" t="s">
        <v>23</v>
      </c>
      <c r="E8914" t="str">
        <f>VLOOKUP(D8914,Abbrev!$A$6:$B$67,2,FALSE)</f>
        <v>Cod-L</v>
      </c>
      <c r="F8914" t="str">
        <f t="shared" si="417"/>
        <v/>
      </c>
      <c r="G8914">
        <v>2002</v>
      </c>
      <c r="H8914">
        <v>33098.573600000003</v>
      </c>
      <c r="I8914">
        <v>10.497503160946399</v>
      </c>
      <c r="J8914">
        <v>347452.38098881801</v>
      </c>
      <c r="K8914">
        <f t="shared" si="418"/>
        <v>1.0497503160946399E-2</v>
      </c>
      <c r="L8914">
        <f t="shared" si="419"/>
        <v>347.45238098881708</v>
      </c>
    </row>
    <row r="8915" spans="1:12" x14ac:dyDescent="0.3">
      <c r="A8915" t="s">
        <v>52</v>
      </c>
      <c r="B8915" t="s">
        <v>647</v>
      </c>
      <c r="C8915" t="s">
        <v>642</v>
      </c>
      <c r="D8915" t="s">
        <v>29</v>
      </c>
      <c r="E8915" t="str">
        <f>VLOOKUP(D8915,Abbrev!$A$6:$B$67,2,FALSE)</f>
        <v>Sflound-L</v>
      </c>
      <c r="F8915" t="str">
        <f t="shared" si="417"/>
        <v/>
      </c>
      <c r="G8915">
        <v>2002</v>
      </c>
      <c r="H8915">
        <v>33098.573600000003</v>
      </c>
      <c r="I8915">
        <v>394.57647355656098</v>
      </c>
      <c r="J8915">
        <v>13059918.4508403</v>
      </c>
      <c r="K8915">
        <f t="shared" si="418"/>
        <v>0.394576473556561</v>
      </c>
      <c r="L8915">
        <f t="shared" si="419"/>
        <v>13059.918450840289</v>
      </c>
    </row>
    <row r="8916" spans="1:12" x14ac:dyDescent="0.3">
      <c r="A8916" t="s">
        <v>52</v>
      </c>
      <c r="B8916" t="s">
        <v>647</v>
      </c>
      <c r="C8916" t="s">
        <v>642</v>
      </c>
      <c r="D8916" t="s">
        <v>24</v>
      </c>
      <c r="E8916" t="str">
        <f>VLOOKUP(D8916,Abbrev!$A$6:$B$67,2,FALSE)</f>
        <v>Yflound-S</v>
      </c>
      <c r="F8916" t="str">
        <f t="shared" si="417"/>
        <v/>
      </c>
      <c r="G8916">
        <v>2002</v>
      </c>
      <c r="H8916">
        <v>33098.573600000003</v>
      </c>
      <c r="I8916">
        <v>2.5110491754169902E-4</v>
      </c>
      <c r="J8916">
        <v>8.3112145945758495</v>
      </c>
      <c r="K8916">
        <f t="shared" si="418"/>
        <v>2.5110491754169902E-7</v>
      </c>
      <c r="L8916">
        <f t="shared" si="419"/>
        <v>8.3112145945758564E-3</v>
      </c>
    </row>
    <row r="8917" spans="1:12" x14ac:dyDescent="0.3">
      <c r="A8917" t="s">
        <v>52</v>
      </c>
      <c r="B8917" t="s">
        <v>647</v>
      </c>
      <c r="C8917" t="s">
        <v>642</v>
      </c>
      <c r="D8917" t="s">
        <v>25</v>
      </c>
      <c r="E8917" t="str">
        <f>VLOOKUP(D8917,Abbrev!$A$6:$B$67,2,FALSE)</f>
        <v>Yflound-L</v>
      </c>
      <c r="F8917" t="str">
        <f t="shared" si="417"/>
        <v/>
      </c>
      <c r="G8917">
        <v>2002</v>
      </c>
      <c r="H8917">
        <v>33098.573600000003</v>
      </c>
      <c r="I8917">
        <v>45.961178195499997</v>
      </c>
      <c r="J8917">
        <v>1521249.4392464701</v>
      </c>
      <c r="K8917">
        <f t="shared" si="418"/>
        <v>4.5961178195499997E-2</v>
      </c>
      <c r="L8917">
        <f t="shared" si="419"/>
        <v>1521.2494392464719</v>
      </c>
    </row>
    <row r="8918" spans="1:12" x14ac:dyDescent="0.3">
      <c r="A8918" t="s">
        <v>52</v>
      </c>
      <c r="B8918" t="s">
        <v>647</v>
      </c>
      <c r="C8918" t="s">
        <v>642</v>
      </c>
      <c r="D8918" t="s">
        <v>32</v>
      </c>
      <c r="E8918" t="str">
        <f>VLOOKUP(D8918,Abbrev!$A$6:$B$67,2,FALSE)</f>
        <v>Blue-M</v>
      </c>
      <c r="F8918" t="str">
        <f t="shared" si="417"/>
        <v/>
      </c>
      <c r="G8918">
        <v>2002</v>
      </c>
      <c r="H8918">
        <v>33098.573600000003</v>
      </c>
      <c r="I8918">
        <v>7.3192833848581698</v>
      </c>
      <c r="J8918">
        <v>242257.83981298501</v>
      </c>
      <c r="K8918">
        <f t="shared" si="418"/>
        <v>7.3192833848581699E-3</v>
      </c>
      <c r="L8918">
        <f t="shared" si="419"/>
        <v>242.25783981298528</v>
      </c>
    </row>
    <row r="8919" spans="1:12" x14ac:dyDescent="0.3">
      <c r="A8919" t="s">
        <v>52</v>
      </c>
      <c r="B8919" t="s">
        <v>647</v>
      </c>
      <c r="C8919" t="s">
        <v>642</v>
      </c>
      <c r="D8919" t="s">
        <v>28</v>
      </c>
      <c r="E8919" t="str">
        <f>VLOOKUP(D8919,Abbrev!$A$6:$B$67,2,FALSE)</f>
        <v>Blue-L</v>
      </c>
      <c r="F8919" t="str">
        <f t="shared" si="417"/>
        <v/>
      </c>
      <c r="G8919">
        <v>2002</v>
      </c>
      <c r="H8919">
        <v>33098.573600000003</v>
      </c>
      <c r="I8919">
        <v>52.366378053262103</v>
      </c>
      <c r="J8919">
        <v>1733252.41816132</v>
      </c>
      <c r="K8919">
        <f t="shared" si="418"/>
        <v>5.2366378053262101E-2</v>
      </c>
      <c r="L8919">
        <f t="shared" si="419"/>
        <v>1733.2524181613205</v>
      </c>
    </row>
    <row r="8920" spans="1:12" x14ac:dyDescent="0.3">
      <c r="A8920" t="s">
        <v>52</v>
      </c>
      <c r="B8920" t="s">
        <v>647</v>
      </c>
      <c r="C8920" t="s">
        <v>642</v>
      </c>
      <c r="D8920" t="s">
        <v>36</v>
      </c>
      <c r="E8920" t="str">
        <f>VLOOKUP(D8920,Abbrev!$A$6:$B$67,2,FALSE)</f>
        <v>Weak-M</v>
      </c>
      <c r="F8920" t="str">
        <f t="shared" si="417"/>
        <v/>
      </c>
      <c r="G8920">
        <v>2002</v>
      </c>
      <c r="H8920">
        <v>33098.573600000003</v>
      </c>
      <c r="I8920">
        <v>3.3782270046094802</v>
      </c>
      <c r="J8920">
        <v>111814.495149574</v>
      </c>
      <c r="K8920">
        <f t="shared" si="418"/>
        <v>3.37822700460948E-3</v>
      </c>
      <c r="L8920">
        <f t="shared" si="419"/>
        <v>111.81449514957443</v>
      </c>
    </row>
    <row r="8921" spans="1:12" x14ac:dyDescent="0.3">
      <c r="A8921" t="s">
        <v>52</v>
      </c>
      <c r="B8921" t="s">
        <v>647</v>
      </c>
      <c r="C8921" t="s">
        <v>642</v>
      </c>
      <c r="D8921" t="s">
        <v>49</v>
      </c>
      <c r="E8921" t="str">
        <f>VLOOKUP(D8921,Abbrev!$A$6:$B$67,2,FALSE)</f>
        <v>Weak-L</v>
      </c>
      <c r="F8921" t="str">
        <f t="shared" si="417"/>
        <v/>
      </c>
      <c r="G8921">
        <v>2002</v>
      </c>
      <c r="H8921">
        <v>33098.573600000003</v>
      </c>
      <c r="I8921">
        <v>45.964473038781598</v>
      </c>
      <c r="J8921">
        <v>1521358.49385933</v>
      </c>
      <c r="K8921">
        <f t="shared" si="418"/>
        <v>4.5964473038781602E-2</v>
      </c>
      <c r="L8921">
        <f t="shared" si="419"/>
        <v>1521.3584938593287</v>
      </c>
    </row>
    <row r="8922" spans="1:12" x14ac:dyDescent="0.3">
      <c r="A8922" t="s">
        <v>52</v>
      </c>
      <c r="B8922" t="s">
        <v>647</v>
      </c>
      <c r="C8922" t="s">
        <v>642</v>
      </c>
      <c r="D8922" t="s">
        <v>7</v>
      </c>
      <c r="E8922" t="str">
        <f>VLOOKUP(D8922,Abbrev!$A$6:$B$67,2,FALSE)</f>
        <v>Alosines</v>
      </c>
      <c r="F8922" t="str">
        <f t="shared" si="417"/>
        <v/>
      </c>
      <c r="G8922">
        <v>2003</v>
      </c>
      <c r="H8922">
        <v>33098.573600000003</v>
      </c>
      <c r="I8922">
        <v>45.592127203336901</v>
      </c>
      <c r="J8922">
        <v>1509034.3778202101</v>
      </c>
      <c r="K8922">
        <f t="shared" si="418"/>
        <v>4.5592127203336899E-2</v>
      </c>
      <c r="L8922">
        <f t="shared" si="419"/>
        <v>1509.0343778202086</v>
      </c>
    </row>
    <row r="8923" spans="1:12" x14ac:dyDescent="0.3">
      <c r="A8923" t="s">
        <v>52</v>
      </c>
      <c r="B8923" t="s">
        <v>647</v>
      </c>
      <c r="C8923" t="s">
        <v>642</v>
      </c>
      <c r="D8923" t="s">
        <v>8</v>
      </c>
      <c r="E8923" t="str">
        <f>VLOOKUP(D8923,Abbrev!$A$6:$B$67,2,FALSE)</f>
        <v>Herring</v>
      </c>
      <c r="F8923" t="str">
        <f t="shared" si="417"/>
        <v/>
      </c>
      <c r="G8923">
        <v>2003</v>
      </c>
      <c r="H8923">
        <v>33098.573600000003</v>
      </c>
      <c r="I8923">
        <v>10188.810154693099</v>
      </c>
      <c r="J8923">
        <v>337235082.80153698</v>
      </c>
      <c r="K8923">
        <f t="shared" si="418"/>
        <v>10.188810154693099</v>
      </c>
      <c r="L8923">
        <f t="shared" si="419"/>
        <v>337235.08280153695</v>
      </c>
    </row>
    <row r="8924" spans="1:12" x14ac:dyDescent="0.3">
      <c r="A8924" t="s">
        <v>52</v>
      </c>
      <c r="B8924" t="s">
        <v>647</v>
      </c>
      <c r="C8924" t="s">
        <v>642</v>
      </c>
      <c r="D8924" t="s">
        <v>9</v>
      </c>
      <c r="E8924" t="str">
        <f>VLOOKUP(D8924,Abbrev!$A$6:$B$67,2,FALSE)</f>
        <v>Mack</v>
      </c>
      <c r="F8924" t="str">
        <f t="shared" si="417"/>
        <v/>
      </c>
      <c r="G8924">
        <v>2003</v>
      </c>
      <c r="H8924">
        <v>33098.573600000003</v>
      </c>
      <c r="I8924">
        <v>1738.8232240237201</v>
      </c>
      <c r="J8924">
        <v>57552568.457738496</v>
      </c>
      <c r="K8924">
        <f t="shared" si="418"/>
        <v>1.73882322402372</v>
      </c>
      <c r="L8924">
        <f t="shared" si="419"/>
        <v>57552.568457738394</v>
      </c>
    </row>
    <row r="8925" spans="1:12" x14ac:dyDescent="0.3">
      <c r="A8925" t="s">
        <v>52</v>
      </c>
      <c r="B8925" t="s">
        <v>647</v>
      </c>
      <c r="C8925" t="s">
        <v>642</v>
      </c>
      <c r="D8925" t="s">
        <v>10</v>
      </c>
      <c r="E8925" t="str">
        <f>VLOOKUP(D8925,Abbrev!$A$6:$B$67,2,FALSE)</f>
        <v>Butter</v>
      </c>
      <c r="F8925" t="str">
        <f t="shared" si="417"/>
        <v/>
      </c>
      <c r="G8925">
        <v>2003</v>
      </c>
      <c r="H8925">
        <v>33098.573600000003</v>
      </c>
      <c r="I8925">
        <v>1069.8531529054901</v>
      </c>
      <c r="J8925">
        <v>35410613.322634503</v>
      </c>
      <c r="K8925">
        <f t="shared" si="418"/>
        <v>1.0698531529054902</v>
      </c>
      <c r="L8925">
        <f t="shared" si="419"/>
        <v>35410.613322634425</v>
      </c>
    </row>
    <row r="8926" spans="1:12" x14ac:dyDescent="0.3">
      <c r="A8926" t="s">
        <v>52</v>
      </c>
      <c r="B8926" t="s">
        <v>647</v>
      </c>
      <c r="C8926" t="s">
        <v>642</v>
      </c>
      <c r="D8926" t="s">
        <v>11</v>
      </c>
      <c r="E8926" t="str">
        <f>VLOOKUP(D8926,Abbrev!$A$6:$B$67,2,FALSE)</f>
        <v>Dbenth-oth</v>
      </c>
      <c r="F8926" t="str">
        <f t="shared" si="417"/>
        <v/>
      </c>
      <c r="G8926">
        <v>2003</v>
      </c>
      <c r="H8926">
        <v>33098.573600000003</v>
      </c>
      <c r="I8926">
        <v>540.05274201736995</v>
      </c>
      <c r="J8926">
        <v>17874975.4295437</v>
      </c>
      <c r="K8926">
        <f t="shared" si="418"/>
        <v>0.54005274201736997</v>
      </c>
      <c r="L8926">
        <f t="shared" si="419"/>
        <v>17874.975429543734</v>
      </c>
    </row>
    <row r="8927" spans="1:12" x14ac:dyDescent="0.3">
      <c r="A8927" t="s">
        <v>52</v>
      </c>
      <c r="B8927" t="s">
        <v>647</v>
      </c>
      <c r="C8927" t="s">
        <v>642</v>
      </c>
      <c r="D8927" t="s">
        <v>33</v>
      </c>
      <c r="E8927" t="str">
        <f>VLOOKUP(D8927,Abbrev!$A$6:$B$67,2,FALSE)</f>
        <v>Domni-oth</v>
      </c>
      <c r="F8927" t="str">
        <f t="shared" si="417"/>
        <v/>
      </c>
      <c r="G8927">
        <v>2003</v>
      </c>
      <c r="H8927">
        <v>33098.573600000003</v>
      </c>
      <c r="I8927">
        <v>19.0106131575753</v>
      </c>
      <c r="J8927">
        <v>629224.178777133</v>
      </c>
      <c r="K8927">
        <f t="shared" si="418"/>
        <v>1.9010613157575299E-2</v>
      </c>
      <c r="L8927">
        <f t="shared" si="419"/>
        <v>629.22417877713451</v>
      </c>
    </row>
    <row r="8928" spans="1:12" x14ac:dyDescent="0.3">
      <c r="A8928" t="s">
        <v>52</v>
      </c>
      <c r="B8928" t="s">
        <v>647</v>
      </c>
      <c r="C8928" t="s">
        <v>642</v>
      </c>
      <c r="D8928" t="s">
        <v>12</v>
      </c>
      <c r="E8928" t="str">
        <f>VLOOKUP(D8928,Abbrev!$A$6:$B$67,2,FALSE)</f>
        <v>Dpisc-oth</v>
      </c>
      <c r="F8928" t="str">
        <f t="shared" si="417"/>
        <v/>
      </c>
      <c r="G8928">
        <v>2003</v>
      </c>
      <c r="H8928">
        <v>33098.573600000003</v>
      </c>
      <c r="I8928">
        <v>376.044229833955</v>
      </c>
      <c r="J8928">
        <v>12446527.6180145</v>
      </c>
      <c r="K8928">
        <f t="shared" si="418"/>
        <v>0.37604422983395502</v>
      </c>
      <c r="L8928">
        <f t="shared" si="419"/>
        <v>12446.527618014477</v>
      </c>
    </row>
    <row r="8929" spans="1:12" x14ac:dyDescent="0.3">
      <c r="A8929" t="s">
        <v>52</v>
      </c>
      <c r="B8929" t="s">
        <v>647</v>
      </c>
      <c r="C8929" t="s">
        <v>642</v>
      </c>
      <c r="D8929" t="s">
        <v>13</v>
      </c>
      <c r="E8929" t="str">
        <f>VLOOKUP(D8929,Abbrev!$A$6:$B$67,2,FALSE)</f>
        <v>Haddock</v>
      </c>
      <c r="F8929" t="str">
        <f t="shared" si="417"/>
        <v/>
      </c>
      <c r="G8929">
        <v>2003</v>
      </c>
      <c r="H8929">
        <v>33098.573600000003</v>
      </c>
      <c r="I8929">
        <v>43.530583920082002</v>
      </c>
      <c r="J8929">
        <v>1440800.2357298101</v>
      </c>
      <c r="K8929">
        <f t="shared" si="418"/>
        <v>4.3530583920082001E-2</v>
      </c>
      <c r="L8929">
        <f t="shared" si="419"/>
        <v>1440.8002357298108</v>
      </c>
    </row>
    <row r="8930" spans="1:12" x14ac:dyDescent="0.3">
      <c r="A8930" t="s">
        <v>52</v>
      </c>
      <c r="B8930" t="s">
        <v>647</v>
      </c>
      <c r="C8930" t="s">
        <v>642</v>
      </c>
      <c r="D8930" t="s">
        <v>27</v>
      </c>
      <c r="E8930" t="str">
        <f>VLOOKUP(D8930,Abbrev!$A$6:$B$67,2,FALSE)</f>
        <v>MedPel</v>
      </c>
      <c r="F8930" t="str">
        <f t="shared" si="417"/>
        <v/>
      </c>
      <c r="G8930">
        <v>2003</v>
      </c>
      <c r="H8930">
        <v>33098.573600000003</v>
      </c>
      <c r="I8930">
        <v>32.890750849026801</v>
      </c>
      <c r="J8930">
        <v>1088636.9377357799</v>
      </c>
      <c r="K8930">
        <f t="shared" si="418"/>
        <v>3.2890750849026804E-2</v>
      </c>
      <c r="L8930">
        <f t="shared" si="419"/>
        <v>1088.6369377357762</v>
      </c>
    </row>
    <row r="8931" spans="1:12" x14ac:dyDescent="0.3">
      <c r="A8931" t="s">
        <v>52</v>
      </c>
      <c r="B8931" t="s">
        <v>647</v>
      </c>
      <c r="C8931" t="s">
        <v>642</v>
      </c>
      <c r="D8931" t="s">
        <v>14</v>
      </c>
      <c r="E8931" t="str">
        <f>VLOOKUP(D8931,Abbrev!$A$6:$B$67,2,FALSE)</f>
        <v>Mesopel</v>
      </c>
      <c r="F8931" t="str">
        <f t="shared" si="417"/>
        <v/>
      </c>
      <c r="G8931">
        <v>2003</v>
      </c>
      <c r="H8931">
        <v>33098.573600000003</v>
      </c>
      <c r="I8931">
        <v>1.8296813762123001</v>
      </c>
      <c r="J8931">
        <v>60559.843695112198</v>
      </c>
      <c r="K8931">
        <f t="shared" si="418"/>
        <v>1.8296813762123001E-3</v>
      </c>
      <c r="L8931">
        <f t="shared" si="419"/>
        <v>60.559843695112114</v>
      </c>
    </row>
    <row r="8932" spans="1:12" x14ac:dyDescent="0.3">
      <c r="A8932" t="s">
        <v>52</v>
      </c>
      <c r="B8932" t="s">
        <v>647</v>
      </c>
      <c r="C8932" t="s">
        <v>642</v>
      </c>
      <c r="D8932" t="s">
        <v>15</v>
      </c>
      <c r="E8932" t="str">
        <f>VLOOKUP(D8932,Abbrev!$A$6:$B$67,2,FALSE)</f>
        <v>Skate</v>
      </c>
      <c r="F8932" t="str">
        <f t="shared" si="417"/>
        <v/>
      </c>
      <c r="G8932">
        <v>2003</v>
      </c>
      <c r="H8932">
        <v>33098.573600000003</v>
      </c>
      <c r="I8932">
        <v>2387.64535633777</v>
      </c>
      <c r="J8932">
        <v>79027655.557444006</v>
      </c>
      <c r="K8932">
        <f t="shared" si="418"/>
        <v>2.38764535633777</v>
      </c>
      <c r="L8932">
        <f t="shared" si="419"/>
        <v>79027.655557443912</v>
      </c>
    </row>
    <row r="8933" spans="1:12" x14ac:dyDescent="0.3">
      <c r="A8933" t="s">
        <v>52</v>
      </c>
      <c r="B8933" t="s">
        <v>647</v>
      </c>
      <c r="C8933" t="s">
        <v>642</v>
      </c>
      <c r="D8933" t="s">
        <v>16</v>
      </c>
      <c r="E8933" t="str">
        <f>VLOOKUP(D8933,Abbrev!$A$6:$B$67,2,FALSE)</f>
        <v>SmPel</v>
      </c>
      <c r="F8933" t="str">
        <f t="shared" si="417"/>
        <v/>
      </c>
      <c r="G8933">
        <v>2003</v>
      </c>
      <c r="H8933">
        <v>33098.573600000003</v>
      </c>
      <c r="I8933">
        <v>2.33202138966388</v>
      </c>
      <c r="J8933">
        <v>77186.581602564096</v>
      </c>
      <c r="K8933">
        <f t="shared" si="418"/>
        <v>2.3320213896638798E-3</v>
      </c>
      <c r="L8933">
        <f t="shared" si="419"/>
        <v>77.186581602564218</v>
      </c>
    </row>
    <row r="8934" spans="1:12" x14ac:dyDescent="0.3">
      <c r="A8934" t="s">
        <v>52</v>
      </c>
      <c r="B8934" t="s">
        <v>647</v>
      </c>
      <c r="C8934" t="s">
        <v>642</v>
      </c>
      <c r="D8934" t="s">
        <v>17</v>
      </c>
      <c r="E8934" t="str">
        <f>VLOOKUP(D8934,Abbrev!$A$6:$B$67,2,FALSE)</f>
        <v>Squid</v>
      </c>
      <c r="F8934" t="str">
        <f t="shared" si="417"/>
        <v/>
      </c>
      <c r="G8934">
        <v>2003</v>
      </c>
      <c r="H8934">
        <v>33098.573600000003</v>
      </c>
      <c r="I8934">
        <v>2677.0361083173502</v>
      </c>
      <c r="J8934">
        <v>88606076.660999298</v>
      </c>
      <c r="K8934">
        <f t="shared" si="418"/>
        <v>2.6770361083173504</v>
      </c>
      <c r="L8934">
        <f t="shared" si="419"/>
        <v>88606.076660999403</v>
      </c>
    </row>
    <row r="8935" spans="1:12" x14ac:dyDescent="0.3">
      <c r="A8935" t="s">
        <v>52</v>
      </c>
      <c r="B8935" t="s">
        <v>647</v>
      </c>
      <c r="C8935" t="s">
        <v>642</v>
      </c>
      <c r="D8935" t="s">
        <v>18</v>
      </c>
      <c r="E8935" t="str">
        <f>VLOOKUP(D8935,Abbrev!$A$6:$B$67,2,FALSE)</f>
        <v>Dogfish-S</v>
      </c>
      <c r="F8935" t="str">
        <f t="shared" si="417"/>
        <v/>
      </c>
      <c r="G8935">
        <v>2003</v>
      </c>
      <c r="H8935">
        <v>33098.573600000003</v>
      </c>
      <c r="I8935">
        <v>592.84544286307596</v>
      </c>
      <c r="J8935">
        <v>19622338.5240281</v>
      </c>
      <c r="K8935">
        <f t="shared" si="418"/>
        <v>0.59284544286307594</v>
      </c>
      <c r="L8935">
        <f t="shared" si="419"/>
        <v>19622.338524028117</v>
      </c>
    </row>
    <row r="8936" spans="1:12" x14ac:dyDescent="0.3">
      <c r="A8936" t="s">
        <v>52</v>
      </c>
      <c r="B8936" t="s">
        <v>647</v>
      </c>
      <c r="C8936" t="s">
        <v>642</v>
      </c>
      <c r="D8936" t="s">
        <v>19</v>
      </c>
      <c r="E8936" t="str">
        <f>VLOOKUP(D8936,Abbrev!$A$6:$B$67,2,FALSE)</f>
        <v>Dogfish-L</v>
      </c>
      <c r="F8936" t="str">
        <f t="shared" si="417"/>
        <v/>
      </c>
      <c r="G8936">
        <v>2003</v>
      </c>
      <c r="H8936">
        <v>33098.573600000003</v>
      </c>
      <c r="I8936">
        <v>30396.431857668402</v>
      </c>
      <c r="J8936">
        <v>1006078537.01842</v>
      </c>
      <c r="K8936">
        <f t="shared" si="418"/>
        <v>30.3964318576684</v>
      </c>
      <c r="L8936">
        <f t="shared" si="419"/>
        <v>1006078.5370184224</v>
      </c>
    </row>
    <row r="8937" spans="1:12" x14ac:dyDescent="0.3">
      <c r="A8937" t="s">
        <v>52</v>
      </c>
      <c r="B8937" t="s">
        <v>647</v>
      </c>
      <c r="C8937" t="s">
        <v>642</v>
      </c>
      <c r="D8937" t="s">
        <v>20</v>
      </c>
      <c r="E8937" t="str">
        <f>VLOOKUP(D8937,Abbrev!$A$6:$B$67,2,FALSE)</f>
        <v>Hake-S</v>
      </c>
      <c r="F8937" t="str">
        <f t="shared" si="417"/>
        <v/>
      </c>
      <c r="G8937">
        <v>2003</v>
      </c>
      <c r="H8937">
        <v>33098.573600000003</v>
      </c>
      <c r="I8937">
        <v>605.53464268448704</v>
      </c>
      <c r="J8937">
        <v>20042332.938242201</v>
      </c>
      <c r="K8937">
        <f t="shared" si="418"/>
        <v>0.60553464268448709</v>
      </c>
      <c r="L8937">
        <f t="shared" si="419"/>
        <v>20042.332938242198</v>
      </c>
    </row>
    <row r="8938" spans="1:12" x14ac:dyDescent="0.3">
      <c r="A8938" t="s">
        <v>52</v>
      </c>
      <c r="B8938" t="s">
        <v>647</v>
      </c>
      <c r="C8938" t="s">
        <v>642</v>
      </c>
      <c r="D8938" t="s">
        <v>21</v>
      </c>
      <c r="E8938" t="str">
        <f>VLOOKUP(D8938,Abbrev!$A$6:$B$67,2,FALSE)</f>
        <v>Hake-L</v>
      </c>
      <c r="F8938" t="str">
        <f t="shared" si="417"/>
        <v/>
      </c>
      <c r="G8938">
        <v>2003</v>
      </c>
      <c r="H8938">
        <v>33098.573600000003</v>
      </c>
      <c r="I8938">
        <v>36.450201549464701</v>
      </c>
      <c r="J8938">
        <v>1206449.67871979</v>
      </c>
      <c r="K8938">
        <f t="shared" si="418"/>
        <v>3.6450201549464704E-2</v>
      </c>
      <c r="L8938">
        <f t="shared" si="419"/>
        <v>1206.4496787197918</v>
      </c>
    </row>
    <row r="8939" spans="1:12" x14ac:dyDescent="0.3">
      <c r="A8939" t="s">
        <v>52</v>
      </c>
      <c r="B8939" t="s">
        <v>647</v>
      </c>
      <c r="C8939" t="s">
        <v>642</v>
      </c>
      <c r="D8939" t="s">
        <v>29</v>
      </c>
      <c r="E8939" t="str">
        <f>VLOOKUP(D8939,Abbrev!$A$6:$B$67,2,FALSE)</f>
        <v>Sflound-L</v>
      </c>
      <c r="F8939" t="str">
        <f t="shared" si="417"/>
        <v/>
      </c>
      <c r="G8939">
        <v>2003</v>
      </c>
      <c r="H8939">
        <v>33098.573600000003</v>
      </c>
      <c r="I8939">
        <v>317.11984707314201</v>
      </c>
      <c r="J8939">
        <v>10496214.5983711</v>
      </c>
      <c r="K8939">
        <f t="shared" si="418"/>
        <v>0.317119847073142</v>
      </c>
      <c r="L8939">
        <f t="shared" si="419"/>
        <v>10496.214598371136</v>
      </c>
    </row>
    <row r="8940" spans="1:12" x14ac:dyDescent="0.3">
      <c r="A8940" t="s">
        <v>52</v>
      </c>
      <c r="B8940" t="s">
        <v>647</v>
      </c>
      <c r="C8940" t="s">
        <v>642</v>
      </c>
      <c r="D8940" t="s">
        <v>24</v>
      </c>
      <c r="E8940" t="str">
        <f>VLOOKUP(D8940,Abbrev!$A$6:$B$67,2,FALSE)</f>
        <v>Yflound-S</v>
      </c>
      <c r="F8940" t="str">
        <f t="shared" si="417"/>
        <v/>
      </c>
      <c r="G8940">
        <v>2003</v>
      </c>
      <c r="H8940">
        <v>33098.573600000003</v>
      </c>
      <c r="I8940">
        <v>0.34190690356954401</v>
      </c>
      <c r="J8940">
        <v>11316.6308121446</v>
      </c>
      <c r="K8940">
        <f t="shared" si="418"/>
        <v>3.41906903569544E-4</v>
      </c>
      <c r="L8940">
        <f t="shared" si="419"/>
        <v>11.316630812144655</v>
      </c>
    </row>
    <row r="8941" spans="1:12" x14ac:dyDescent="0.3">
      <c r="A8941" t="s">
        <v>52</v>
      </c>
      <c r="B8941" t="s">
        <v>647</v>
      </c>
      <c r="C8941" t="s">
        <v>642</v>
      </c>
      <c r="D8941" t="s">
        <v>25</v>
      </c>
      <c r="E8941" t="str">
        <f>VLOOKUP(D8941,Abbrev!$A$6:$B$67,2,FALSE)</f>
        <v>Yflound-L</v>
      </c>
      <c r="F8941" t="str">
        <f t="shared" si="417"/>
        <v/>
      </c>
      <c r="G8941">
        <v>2003</v>
      </c>
      <c r="H8941">
        <v>33098.573600000003</v>
      </c>
      <c r="I8941">
        <v>21.180402654678801</v>
      </c>
      <c r="J8941">
        <v>701041.11614352302</v>
      </c>
      <c r="K8941">
        <f t="shared" si="418"/>
        <v>2.1180402654678802E-2</v>
      </c>
      <c r="L8941">
        <f t="shared" si="419"/>
        <v>701.04111614352178</v>
      </c>
    </row>
    <row r="8942" spans="1:12" x14ac:dyDescent="0.3">
      <c r="A8942" t="s">
        <v>52</v>
      </c>
      <c r="B8942" t="s">
        <v>647</v>
      </c>
      <c r="C8942" t="s">
        <v>642</v>
      </c>
      <c r="D8942" t="s">
        <v>28</v>
      </c>
      <c r="E8942" t="str">
        <f>VLOOKUP(D8942,Abbrev!$A$6:$B$67,2,FALSE)</f>
        <v>Blue-L</v>
      </c>
      <c r="F8942" t="str">
        <f t="shared" si="417"/>
        <v/>
      </c>
      <c r="G8942">
        <v>2003</v>
      </c>
      <c r="H8942">
        <v>33098.573600000003</v>
      </c>
      <c r="I8942">
        <v>24.025688327298301</v>
      </c>
      <c r="J8942">
        <v>795216.01339174504</v>
      </c>
      <c r="K8942">
        <f t="shared" si="418"/>
        <v>2.4025688327298299E-2</v>
      </c>
      <c r="L8942">
        <f t="shared" si="419"/>
        <v>795.21601339174379</v>
      </c>
    </row>
    <row r="8943" spans="1:12" x14ac:dyDescent="0.3">
      <c r="A8943" t="s">
        <v>52</v>
      </c>
      <c r="B8943" t="s">
        <v>647</v>
      </c>
      <c r="C8943" t="s">
        <v>642</v>
      </c>
      <c r="D8943" t="s">
        <v>7</v>
      </c>
      <c r="E8943" t="str">
        <f>VLOOKUP(D8943,Abbrev!$A$6:$B$67,2,FALSE)</f>
        <v>Alosines</v>
      </c>
      <c r="F8943" t="str">
        <f t="shared" si="417"/>
        <v/>
      </c>
      <c r="G8943">
        <v>2004</v>
      </c>
      <c r="H8943">
        <v>33098.573600000003</v>
      </c>
      <c r="I8943">
        <v>62.345725993161601</v>
      </c>
      <c r="J8943">
        <v>2063554.60043009</v>
      </c>
      <c r="K8943">
        <f t="shared" si="418"/>
        <v>6.2345725993161599E-2</v>
      </c>
      <c r="L8943">
        <f t="shared" si="419"/>
        <v>2063.5546004300927</v>
      </c>
    </row>
    <row r="8944" spans="1:12" x14ac:dyDescent="0.3">
      <c r="A8944" t="s">
        <v>52</v>
      </c>
      <c r="B8944" t="s">
        <v>647</v>
      </c>
      <c r="C8944" t="s">
        <v>642</v>
      </c>
      <c r="D8944" t="s">
        <v>8</v>
      </c>
      <c r="E8944" t="str">
        <f>VLOOKUP(D8944,Abbrev!$A$6:$B$67,2,FALSE)</f>
        <v>Herring</v>
      </c>
      <c r="F8944" t="str">
        <f t="shared" si="417"/>
        <v/>
      </c>
      <c r="G8944">
        <v>2004</v>
      </c>
      <c r="H8944">
        <v>33098.573600000003</v>
      </c>
      <c r="I8944">
        <v>2844.9530344035302</v>
      </c>
      <c r="J8944">
        <v>94163887.3977485</v>
      </c>
      <c r="K8944">
        <f t="shared" si="418"/>
        <v>2.8449530344035301</v>
      </c>
      <c r="L8944">
        <f t="shared" si="419"/>
        <v>94163.887397748578</v>
      </c>
    </row>
    <row r="8945" spans="1:12" x14ac:dyDescent="0.3">
      <c r="A8945" t="s">
        <v>52</v>
      </c>
      <c r="B8945" t="s">
        <v>647</v>
      </c>
      <c r="C8945" t="s">
        <v>642</v>
      </c>
      <c r="D8945" t="s">
        <v>9</v>
      </c>
      <c r="E8945" t="str">
        <f>VLOOKUP(D8945,Abbrev!$A$6:$B$67,2,FALSE)</f>
        <v>Mack</v>
      </c>
      <c r="F8945" t="str">
        <f t="shared" si="417"/>
        <v/>
      </c>
      <c r="G8945">
        <v>2004</v>
      </c>
      <c r="H8945">
        <v>33098.573600000003</v>
      </c>
      <c r="I8945">
        <v>106.341662064559</v>
      </c>
      <c r="J8945">
        <v>3519757.3285901202</v>
      </c>
      <c r="K8945">
        <f t="shared" si="418"/>
        <v>0.106341662064559</v>
      </c>
      <c r="L8945">
        <f t="shared" si="419"/>
        <v>3519.7573285901344</v>
      </c>
    </row>
    <row r="8946" spans="1:12" x14ac:dyDescent="0.3">
      <c r="A8946" t="s">
        <v>52</v>
      </c>
      <c r="B8946" t="s">
        <v>647</v>
      </c>
      <c r="C8946" t="s">
        <v>642</v>
      </c>
      <c r="D8946" t="s">
        <v>10</v>
      </c>
      <c r="E8946" t="str">
        <f>VLOOKUP(D8946,Abbrev!$A$6:$B$67,2,FALSE)</f>
        <v>Butter</v>
      </c>
      <c r="F8946" t="str">
        <f t="shared" si="417"/>
        <v/>
      </c>
      <c r="G8946">
        <v>2004</v>
      </c>
      <c r="H8946">
        <v>33098.573600000003</v>
      </c>
      <c r="I8946">
        <v>467.280203734667</v>
      </c>
      <c r="J8946">
        <v>15466308.2151349</v>
      </c>
      <c r="K8946">
        <f t="shared" si="418"/>
        <v>0.467280203734667</v>
      </c>
      <c r="L8946">
        <f t="shared" si="419"/>
        <v>15466.308215134872</v>
      </c>
    </row>
    <row r="8947" spans="1:12" x14ac:dyDescent="0.3">
      <c r="A8947" t="s">
        <v>52</v>
      </c>
      <c r="B8947" t="s">
        <v>647</v>
      </c>
      <c r="C8947" t="s">
        <v>642</v>
      </c>
      <c r="D8947" t="s">
        <v>11</v>
      </c>
      <c r="E8947" t="str">
        <f>VLOOKUP(D8947,Abbrev!$A$6:$B$67,2,FALSE)</f>
        <v>Dbenth-oth</v>
      </c>
      <c r="F8947" t="str">
        <f t="shared" si="417"/>
        <v/>
      </c>
      <c r="G8947">
        <v>2004</v>
      </c>
      <c r="H8947">
        <v>33098.573600000003</v>
      </c>
      <c r="I8947">
        <v>410.70414293720597</v>
      </c>
      <c r="J8947">
        <v>13593721.302832</v>
      </c>
      <c r="K8947">
        <f t="shared" si="418"/>
        <v>0.41070414293720597</v>
      </c>
      <c r="L8947">
        <f t="shared" si="419"/>
        <v>13593.721302832033</v>
      </c>
    </row>
    <row r="8948" spans="1:12" x14ac:dyDescent="0.3">
      <c r="A8948" t="s">
        <v>52</v>
      </c>
      <c r="B8948" t="s">
        <v>647</v>
      </c>
      <c r="C8948" t="s">
        <v>642</v>
      </c>
      <c r="D8948" t="s">
        <v>33</v>
      </c>
      <c r="E8948" t="str">
        <f>VLOOKUP(D8948,Abbrev!$A$6:$B$67,2,FALSE)</f>
        <v>Domni-oth</v>
      </c>
      <c r="F8948" t="str">
        <f t="shared" si="417"/>
        <v/>
      </c>
      <c r="G8948">
        <v>2004</v>
      </c>
      <c r="H8948">
        <v>33098.573600000003</v>
      </c>
      <c r="I8948">
        <v>4.5050594440474097</v>
      </c>
      <c r="J8948">
        <v>149111.041581178</v>
      </c>
      <c r="K8948">
        <f t="shared" si="418"/>
        <v>4.5050594440474096E-3</v>
      </c>
      <c r="L8948">
        <f t="shared" si="419"/>
        <v>149.11104158117828</v>
      </c>
    </row>
    <row r="8949" spans="1:12" x14ac:dyDescent="0.3">
      <c r="A8949" t="s">
        <v>52</v>
      </c>
      <c r="B8949" t="s">
        <v>647</v>
      </c>
      <c r="C8949" t="s">
        <v>642</v>
      </c>
      <c r="D8949" t="s">
        <v>12</v>
      </c>
      <c r="E8949" t="str">
        <f>VLOOKUP(D8949,Abbrev!$A$6:$B$67,2,FALSE)</f>
        <v>Dpisc-oth</v>
      </c>
      <c r="F8949" t="str">
        <f t="shared" si="417"/>
        <v/>
      </c>
      <c r="G8949">
        <v>2004</v>
      </c>
      <c r="H8949">
        <v>33098.573600000003</v>
      </c>
      <c r="I8949">
        <v>214.455096207206</v>
      </c>
      <c r="J8949">
        <v>7098157.7857093103</v>
      </c>
      <c r="K8949">
        <f t="shared" si="418"/>
        <v>0.21445509620720599</v>
      </c>
      <c r="L8949">
        <f t="shared" si="419"/>
        <v>7098.1577857092889</v>
      </c>
    </row>
    <row r="8950" spans="1:12" x14ac:dyDescent="0.3">
      <c r="A8950" t="s">
        <v>52</v>
      </c>
      <c r="B8950" t="s">
        <v>647</v>
      </c>
      <c r="C8950" t="s">
        <v>642</v>
      </c>
      <c r="D8950" t="s">
        <v>13</v>
      </c>
      <c r="E8950" t="str">
        <f>VLOOKUP(D8950,Abbrev!$A$6:$B$67,2,FALSE)</f>
        <v>Haddock</v>
      </c>
      <c r="F8950" t="str">
        <f t="shared" si="417"/>
        <v/>
      </c>
      <c r="G8950">
        <v>2004</v>
      </c>
      <c r="H8950">
        <v>33098.573600000003</v>
      </c>
      <c r="I8950">
        <v>34.181840534401601</v>
      </c>
      <c r="J8950">
        <v>1131370.1647113501</v>
      </c>
      <c r="K8950">
        <f t="shared" si="418"/>
        <v>3.4181840534401604E-2</v>
      </c>
      <c r="L8950">
        <f t="shared" si="419"/>
        <v>1131.3701647113548</v>
      </c>
    </row>
    <row r="8951" spans="1:12" x14ac:dyDescent="0.3">
      <c r="A8951" t="s">
        <v>52</v>
      </c>
      <c r="B8951" t="s">
        <v>647</v>
      </c>
      <c r="C8951" t="s">
        <v>642</v>
      </c>
      <c r="D8951" t="s">
        <v>27</v>
      </c>
      <c r="E8951" t="str">
        <f>VLOOKUP(D8951,Abbrev!$A$6:$B$67,2,FALSE)</f>
        <v>MedPel</v>
      </c>
      <c r="F8951" t="str">
        <f t="shared" si="417"/>
        <v/>
      </c>
      <c r="G8951">
        <v>2004</v>
      </c>
      <c r="H8951">
        <v>33098.573600000003</v>
      </c>
      <c r="I8951">
        <v>20.487172286539298</v>
      </c>
      <c r="J8951">
        <v>678096.17978190095</v>
      </c>
      <c r="K8951">
        <f t="shared" si="418"/>
        <v>2.0487172286539297E-2</v>
      </c>
      <c r="L8951">
        <f t="shared" si="419"/>
        <v>678.09617978190124</v>
      </c>
    </row>
    <row r="8952" spans="1:12" x14ac:dyDescent="0.3">
      <c r="A8952" t="s">
        <v>52</v>
      </c>
      <c r="B8952" t="s">
        <v>647</v>
      </c>
      <c r="C8952" t="s">
        <v>642</v>
      </c>
      <c r="D8952" t="s">
        <v>14</v>
      </c>
      <c r="E8952" t="str">
        <f>VLOOKUP(D8952,Abbrev!$A$6:$B$67,2,FALSE)</f>
        <v>Mesopel</v>
      </c>
      <c r="F8952" t="str">
        <f t="shared" si="417"/>
        <v/>
      </c>
      <c r="G8952">
        <v>2004</v>
      </c>
      <c r="H8952">
        <v>33098.573600000003</v>
      </c>
      <c r="I8952">
        <v>2.16931805915371</v>
      </c>
      <c r="J8952">
        <v>71801.333442708303</v>
      </c>
      <c r="K8952">
        <f t="shared" si="418"/>
        <v>2.1693180591537101E-3</v>
      </c>
      <c r="L8952">
        <f t="shared" si="419"/>
        <v>71.801333442708241</v>
      </c>
    </row>
    <row r="8953" spans="1:12" x14ac:dyDescent="0.3">
      <c r="A8953" t="s">
        <v>52</v>
      </c>
      <c r="B8953" t="s">
        <v>647</v>
      </c>
      <c r="C8953" t="s">
        <v>642</v>
      </c>
      <c r="D8953" t="s">
        <v>15</v>
      </c>
      <c r="E8953" t="str">
        <f>VLOOKUP(D8953,Abbrev!$A$6:$B$67,2,FALSE)</f>
        <v>Skate</v>
      </c>
      <c r="F8953" t="str">
        <f t="shared" si="417"/>
        <v/>
      </c>
      <c r="G8953">
        <v>2004</v>
      </c>
      <c r="H8953">
        <v>33098.573600000003</v>
      </c>
      <c r="I8953">
        <v>463.09340956715897</v>
      </c>
      <c r="J8953">
        <v>15327731.300233601</v>
      </c>
      <c r="K8953">
        <f t="shared" si="418"/>
        <v>0.463093409567159</v>
      </c>
      <c r="L8953">
        <f t="shared" si="419"/>
        <v>15327.731300233558</v>
      </c>
    </row>
    <row r="8954" spans="1:12" x14ac:dyDescent="0.3">
      <c r="A8954" t="s">
        <v>52</v>
      </c>
      <c r="B8954" t="s">
        <v>647</v>
      </c>
      <c r="C8954" t="s">
        <v>642</v>
      </c>
      <c r="D8954" t="s">
        <v>16</v>
      </c>
      <c r="E8954" t="str">
        <f>VLOOKUP(D8954,Abbrev!$A$6:$B$67,2,FALSE)</f>
        <v>SmPel</v>
      </c>
      <c r="F8954" t="str">
        <f t="shared" si="417"/>
        <v/>
      </c>
      <c r="G8954">
        <v>2004</v>
      </c>
      <c r="H8954">
        <v>33098.573600000003</v>
      </c>
      <c r="I8954">
        <v>5.8500984995682197</v>
      </c>
      <c r="J8954">
        <v>193629.915755208</v>
      </c>
      <c r="K8954">
        <f t="shared" si="418"/>
        <v>5.8500984995682199E-3</v>
      </c>
      <c r="L8954">
        <f t="shared" si="419"/>
        <v>193.62991575520832</v>
      </c>
    </row>
    <row r="8955" spans="1:12" x14ac:dyDescent="0.3">
      <c r="A8955" t="s">
        <v>52</v>
      </c>
      <c r="B8955" t="s">
        <v>647</v>
      </c>
      <c r="C8955" t="s">
        <v>642</v>
      </c>
      <c r="D8955" t="s">
        <v>17</v>
      </c>
      <c r="E8955" t="str">
        <f>VLOOKUP(D8955,Abbrev!$A$6:$B$67,2,FALSE)</f>
        <v>Squid</v>
      </c>
      <c r="F8955" t="str">
        <f t="shared" si="417"/>
        <v/>
      </c>
      <c r="G8955">
        <v>2004</v>
      </c>
      <c r="H8955">
        <v>33098.573600000003</v>
      </c>
      <c r="I8955">
        <v>1576.8052611973401</v>
      </c>
      <c r="J8955">
        <v>52190004.990607299</v>
      </c>
      <c r="K8955">
        <f t="shared" si="418"/>
        <v>1.57680526119734</v>
      </c>
      <c r="L8955">
        <f t="shared" si="419"/>
        <v>52190.004990607384</v>
      </c>
    </row>
    <row r="8956" spans="1:12" x14ac:dyDescent="0.3">
      <c r="A8956" t="s">
        <v>52</v>
      </c>
      <c r="B8956" t="s">
        <v>647</v>
      </c>
      <c r="C8956" t="s">
        <v>642</v>
      </c>
      <c r="D8956" t="s">
        <v>18</v>
      </c>
      <c r="E8956" t="str">
        <f>VLOOKUP(D8956,Abbrev!$A$6:$B$67,2,FALSE)</f>
        <v>Dogfish-S</v>
      </c>
      <c r="F8956" t="str">
        <f t="shared" si="417"/>
        <v/>
      </c>
      <c r="G8956">
        <v>2004</v>
      </c>
      <c r="H8956">
        <v>33098.573600000003</v>
      </c>
      <c r="I8956">
        <v>1885.9445613554201</v>
      </c>
      <c r="J8956">
        <v>62422074.869542196</v>
      </c>
      <c r="K8956">
        <f t="shared" si="418"/>
        <v>1.88594456135542</v>
      </c>
      <c r="L8956">
        <f t="shared" si="419"/>
        <v>62422.074869542092</v>
      </c>
    </row>
    <row r="8957" spans="1:12" x14ac:dyDescent="0.3">
      <c r="A8957" t="s">
        <v>52</v>
      </c>
      <c r="B8957" t="s">
        <v>647</v>
      </c>
      <c r="C8957" t="s">
        <v>642</v>
      </c>
      <c r="D8957" t="s">
        <v>19</v>
      </c>
      <c r="E8957" t="str">
        <f>VLOOKUP(D8957,Abbrev!$A$6:$B$67,2,FALSE)</f>
        <v>Dogfish-L</v>
      </c>
      <c r="F8957" t="str">
        <f t="shared" si="417"/>
        <v/>
      </c>
      <c r="G8957">
        <v>2004</v>
      </c>
      <c r="H8957">
        <v>33098.573600000003</v>
      </c>
      <c r="I8957">
        <v>11356.420584723401</v>
      </c>
      <c r="J8957">
        <v>375881322.55602098</v>
      </c>
      <c r="K8957">
        <f t="shared" si="418"/>
        <v>11.3564205847234</v>
      </c>
      <c r="L8957">
        <f t="shared" si="419"/>
        <v>375881.32255602255</v>
      </c>
    </row>
    <row r="8958" spans="1:12" x14ac:dyDescent="0.3">
      <c r="A8958" t="s">
        <v>52</v>
      </c>
      <c r="B8958" t="s">
        <v>647</v>
      </c>
      <c r="C8958" t="s">
        <v>642</v>
      </c>
      <c r="D8958" t="s">
        <v>20</v>
      </c>
      <c r="E8958" t="str">
        <f>VLOOKUP(D8958,Abbrev!$A$6:$B$67,2,FALSE)</f>
        <v>Hake-S</v>
      </c>
      <c r="F8958" t="str">
        <f t="shared" si="417"/>
        <v/>
      </c>
      <c r="G8958">
        <v>2004</v>
      </c>
      <c r="H8958">
        <v>33098.573600000003</v>
      </c>
      <c r="I8958">
        <v>663.11369022547296</v>
      </c>
      <c r="J8958">
        <v>21948117.2810954</v>
      </c>
      <c r="K8958">
        <f t="shared" si="418"/>
        <v>0.66311369022547295</v>
      </c>
      <c r="L8958">
        <f t="shared" si="419"/>
        <v>21948.117281095419</v>
      </c>
    </row>
    <row r="8959" spans="1:12" x14ac:dyDescent="0.3">
      <c r="A8959" t="s">
        <v>52</v>
      </c>
      <c r="B8959" t="s">
        <v>647</v>
      </c>
      <c r="C8959" t="s">
        <v>642</v>
      </c>
      <c r="D8959" t="s">
        <v>21</v>
      </c>
      <c r="E8959" t="str">
        <f>VLOOKUP(D8959,Abbrev!$A$6:$B$67,2,FALSE)</f>
        <v>Hake-L</v>
      </c>
      <c r="F8959" t="str">
        <f t="shared" si="417"/>
        <v/>
      </c>
      <c r="G8959">
        <v>2004</v>
      </c>
      <c r="H8959">
        <v>33098.573600000003</v>
      </c>
      <c r="I8959">
        <v>6.9441890986669002</v>
      </c>
      <c r="J8959">
        <v>229842.753974544</v>
      </c>
      <c r="K8959">
        <f t="shared" si="418"/>
        <v>6.9441890986669001E-3</v>
      </c>
      <c r="L8959">
        <f t="shared" si="419"/>
        <v>229.84275397454408</v>
      </c>
    </row>
    <row r="8960" spans="1:12" x14ac:dyDescent="0.3">
      <c r="A8960" t="s">
        <v>52</v>
      </c>
      <c r="B8960" t="s">
        <v>647</v>
      </c>
      <c r="C8960" t="s">
        <v>642</v>
      </c>
      <c r="D8960" t="s">
        <v>26</v>
      </c>
      <c r="E8960" t="str">
        <f>VLOOKUP(D8960,Abbrev!$A$6:$B$67,2,FALSE)</f>
        <v>Cod-S</v>
      </c>
      <c r="F8960" t="str">
        <f t="shared" si="417"/>
        <v/>
      </c>
      <c r="G8960">
        <v>2004</v>
      </c>
      <c r="H8960">
        <v>33098.573600000003</v>
      </c>
      <c r="I8960">
        <v>0.137056143797508</v>
      </c>
      <c r="J8960">
        <v>4536.3628628140104</v>
      </c>
      <c r="K8960">
        <f t="shared" si="418"/>
        <v>1.3705614379750798E-4</v>
      </c>
      <c r="L8960">
        <f t="shared" si="419"/>
        <v>4.536362862814002</v>
      </c>
    </row>
    <row r="8961" spans="1:12" x14ac:dyDescent="0.3">
      <c r="A8961" t="s">
        <v>52</v>
      </c>
      <c r="B8961" t="s">
        <v>647</v>
      </c>
      <c r="C8961" t="s">
        <v>642</v>
      </c>
      <c r="D8961" t="s">
        <v>22</v>
      </c>
      <c r="E8961" t="str">
        <f>VLOOKUP(D8961,Abbrev!$A$6:$B$67,2,FALSE)</f>
        <v>Cod-M</v>
      </c>
      <c r="F8961" t="str">
        <f t="shared" si="417"/>
        <v/>
      </c>
      <c r="G8961">
        <v>2004</v>
      </c>
      <c r="H8961">
        <v>33098.573600000003</v>
      </c>
      <c r="I8961">
        <v>0.57376742276836801</v>
      </c>
      <c r="J8961">
        <v>18990.883271781098</v>
      </c>
      <c r="K8961">
        <f t="shared" si="418"/>
        <v>5.7376742276836804E-4</v>
      </c>
      <c r="L8961">
        <f t="shared" si="419"/>
        <v>18.990883271781147</v>
      </c>
    </row>
    <row r="8962" spans="1:12" x14ac:dyDescent="0.3">
      <c r="A8962" t="s">
        <v>52</v>
      </c>
      <c r="B8962" t="s">
        <v>647</v>
      </c>
      <c r="C8962" t="s">
        <v>642</v>
      </c>
      <c r="D8962" t="s">
        <v>29</v>
      </c>
      <c r="E8962" t="str">
        <f>VLOOKUP(D8962,Abbrev!$A$6:$B$67,2,FALSE)</f>
        <v>Sflound-L</v>
      </c>
      <c r="F8962" t="str">
        <f t="shared" si="417"/>
        <v/>
      </c>
      <c r="G8962">
        <v>2004</v>
      </c>
      <c r="H8962">
        <v>33098.573600000003</v>
      </c>
      <c r="I8962">
        <v>273.442644573378</v>
      </c>
      <c r="J8962">
        <v>9050561.4967905805</v>
      </c>
      <c r="K8962">
        <f t="shared" si="418"/>
        <v>0.27344264457337802</v>
      </c>
      <c r="L8962">
        <f t="shared" si="419"/>
        <v>9050.5614967905949</v>
      </c>
    </row>
    <row r="8963" spans="1:12" x14ac:dyDescent="0.3">
      <c r="A8963" t="s">
        <v>52</v>
      </c>
      <c r="B8963" t="s">
        <v>647</v>
      </c>
      <c r="C8963" t="s">
        <v>642</v>
      </c>
      <c r="D8963" t="s">
        <v>25</v>
      </c>
      <c r="E8963" t="str">
        <f>VLOOKUP(D8963,Abbrev!$A$6:$B$67,2,FALSE)</f>
        <v>Yflound-L</v>
      </c>
      <c r="F8963" t="str">
        <f t="shared" ref="F8963:F9026" si="420">IF(G8963&lt;=1967,"A",IF(AND(G8963&gt;=1996,G8963&lt;=2000),"B",IF(G8963&gt;=2009,"C","")))</f>
        <v/>
      </c>
      <c r="G8963">
        <v>2004</v>
      </c>
      <c r="H8963">
        <v>33098.573600000003</v>
      </c>
      <c r="I8963">
        <v>14.409984163284699</v>
      </c>
      <c r="J8963">
        <v>476949.92140331498</v>
      </c>
      <c r="K8963">
        <f t="shared" ref="K8963:K9026" si="421">I8963/1000</f>
        <v>1.4409984163284699E-2</v>
      </c>
      <c r="L8963">
        <f t="shared" ref="L8963:L9026" si="422">K8963*H8963</f>
        <v>476.94992140331306</v>
      </c>
    </row>
    <row r="8964" spans="1:12" x14ac:dyDescent="0.3">
      <c r="A8964" t="s">
        <v>52</v>
      </c>
      <c r="B8964" t="s">
        <v>647</v>
      </c>
      <c r="C8964" t="s">
        <v>642</v>
      </c>
      <c r="D8964" t="s">
        <v>32</v>
      </c>
      <c r="E8964" t="str">
        <f>VLOOKUP(D8964,Abbrev!$A$6:$B$67,2,FALSE)</f>
        <v>Blue-M</v>
      </c>
      <c r="F8964" t="str">
        <f t="shared" si="420"/>
        <v/>
      </c>
      <c r="G8964">
        <v>2004</v>
      </c>
      <c r="H8964">
        <v>33098.573600000003</v>
      </c>
      <c r="I8964">
        <v>51.119878613716502</v>
      </c>
      <c r="J8964">
        <v>1691995.0647191601</v>
      </c>
      <c r="K8964">
        <f t="shared" si="421"/>
        <v>5.1119878613716502E-2</v>
      </c>
      <c r="L8964">
        <f t="shared" si="422"/>
        <v>1691.9950647191617</v>
      </c>
    </row>
    <row r="8965" spans="1:12" x14ac:dyDescent="0.3">
      <c r="A8965" t="s">
        <v>52</v>
      </c>
      <c r="B8965" t="s">
        <v>647</v>
      </c>
      <c r="C8965" t="s">
        <v>642</v>
      </c>
      <c r="D8965" t="s">
        <v>28</v>
      </c>
      <c r="E8965" t="str">
        <f>VLOOKUP(D8965,Abbrev!$A$6:$B$67,2,FALSE)</f>
        <v>Blue-L</v>
      </c>
      <c r="F8965" t="str">
        <f t="shared" si="420"/>
        <v/>
      </c>
      <c r="G8965">
        <v>2004</v>
      </c>
      <c r="H8965">
        <v>33098.573600000003</v>
      </c>
      <c r="I8965">
        <v>162.024906128911</v>
      </c>
      <c r="J8965">
        <v>5362793.2805408603</v>
      </c>
      <c r="K8965">
        <f t="shared" si="421"/>
        <v>0.16202490612891099</v>
      </c>
      <c r="L8965">
        <f t="shared" si="422"/>
        <v>5362.7932805408518</v>
      </c>
    </row>
    <row r="8966" spans="1:12" x14ac:dyDescent="0.3">
      <c r="A8966" t="s">
        <v>52</v>
      </c>
      <c r="B8966" t="s">
        <v>647</v>
      </c>
      <c r="C8966" t="s">
        <v>642</v>
      </c>
      <c r="D8966" t="s">
        <v>7</v>
      </c>
      <c r="E8966" t="str">
        <f>VLOOKUP(D8966,Abbrev!$A$6:$B$67,2,FALSE)</f>
        <v>Alosines</v>
      </c>
      <c r="F8966" t="str">
        <f t="shared" si="420"/>
        <v/>
      </c>
      <c r="G8966">
        <v>2005</v>
      </c>
      <c r="H8966">
        <v>33098.573600000003</v>
      </c>
      <c r="I8966">
        <v>109.036102168287</v>
      </c>
      <c r="J8966">
        <v>3608939.4526741798</v>
      </c>
      <c r="K8966">
        <f t="shared" si="421"/>
        <v>0.10903610216828701</v>
      </c>
      <c r="L8966">
        <f t="shared" si="422"/>
        <v>3608.9394526741676</v>
      </c>
    </row>
    <row r="8967" spans="1:12" x14ac:dyDescent="0.3">
      <c r="A8967" t="s">
        <v>52</v>
      </c>
      <c r="B8967" t="s">
        <v>647</v>
      </c>
      <c r="C8967" t="s">
        <v>642</v>
      </c>
      <c r="D8967" t="s">
        <v>8</v>
      </c>
      <c r="E8967" t="str">
        <f>VLOOKUP(D8967,Abbrev!$A$6:$B$67,2,FALSE)</f>
        <v>Herring</v>
      </c>
      <c r="F8967" t="str">
        <f t="shared" si="420"/>
        <v/>
      </c>
      <c r="G8967">
        <v>2005</v>
      </c>
      <c r="H8967">
        <v>33098.573600000003</v>
      </c>
      <c r="I8967">
        <v>5823.3849299515796</v>
      </c>
      <c r="J8967">
        <v>192745734.70513299</v>
      </c>
      <c r="K8967">
        <f t="shared" si="421"/>
        <v>5.8233849299515796</v>
      </c>
      <c r="L8967">
        <f t="shared" si="422"/>
        <v>192745.73470513322</v>
      </c>
    </row>
    <row r="8968" spans="1:12" x14ac:dyDescent="0.3">
      <c r="A8968" t="s">
        <v>52</v>
      </c>
      <c r="B8968" t="s">
        <v>647</v>
      </c>
      <c r="C8968" t="s">
        <v>642</v>
      </c>
      <c r="D8968" t="s">
        <v>9</v>
      </c>
      <c r="E8968" t="str">
        <f>VLOOKUP(D8968,Abbrev!$A$6:$B$67,2,FALSE)</f>
        <v>Mack</v>
      </c>
      <c r="F8968" t="str">
        <f t="shared" si="420"/>
        <v/>
      </c>
      <c r="G8968">
        <v>2005</v>
      </c>
      <c r="H8968">
        <v>33098.573600000003</v>
      </c>
      <c r="I8968">
        <v>1238.9120664862401</v>
      </c>
      <c r="J8968">
        <v>41006222.216523103</v>
      </c>
      <c r="K8968">
        <f t="shared" si="421"/>
        <v>1.2389120664862401</v>
      </c>
      <c r="L8968">
        <f t="shared" si="422"/>
        <v>41006.222216522918</v>
      </c>
    </row>
    <row r="8969" spans="1:12" x14ac:dyDescent="0.3">
      <c r="A8969" t="s">
        <v>52</v>
      </c>
      <c r="B8969" t="s">
        <v>647</v>
      </c>
      <c r="C8969" t="s">
        <v>642</v>
      </c>
      <c r="D8969" t="s">
        <v>10</v>
      </c>
      <c r="E8969" t="str">
        <f>VLOOKUP(D8969,Abbrev!$A$6:$B$67,2,FALSE)</f>
        <v>Butter</v>
      </c>
      <c r="F8969" t="str">
        <f t="shared" si="420"/>
        <v/>
      </c>
      <c r="G8969">
        <v>2005</v>
      </c>
      <c r="H8969">
        <v>33098.573600000003</v>
      </c>
      <c r="I8969">
        <v>563.81944192022604</v>
      </c>
      <c r="J8969">
        <v>18661619.295507502</v>
      </c>
      <c r="K8969">
        <f t="shared" si="421"/>
        <v>0.56381944192022604</v>
      </c>
      <c r="L8969">
        <f t="shared" si="422"/>
        <v>18661.619295507528</v>
      </c>
    </row>
    <row r="8970" spans="1:12" x14ac:dyDescent="0.3">
      <c r="A8970" t="s">
        <v>52</v>
      </c>
      <c r="B8970" t="s">
        <v>647</v>
      </c>
      <c r="C8970" t="s">
        <v>642</v>
      </c>
      <c r="D8970" t="s">
        <v>11</v>
      </c>
      <c r="E8970" t="str">
        <f>VLOOKUP(D8970,Abbrev!$A$6:$B$67,2,FALSE)</f>
        <v>Dbenth-oth</v>
      </c>
      <c r="F8970" t="str">
        <f t="shared" si="420"/>
        <v/>
      </c>
      <c r="G8970">
        <v>2005</v>
      </c>
      <c r="H8970">
        <v>33098.573600000003</v>
      </c>
      <c r="I8970">
        <v>462.269807379062</v>
      </c>
      <c r="J8970">
        <v>15300471.2425937</v>
      </c>
      <c r="K8970">
        <f t="shared" si="421"/>
        <v>0.46226980737906198</v>
      </c>
      <c r="L8970">
        <f t="shared" si="422"/>
        <v>15300.471242593707</v>
      </c>
    </row>
    <row r="8971" spans="1:12" x14ac:dyDescent="0.3">
      <c r="A8971" t="s">
        <v>52</v>
      </c>
      <c r="B8971" t="s">
        <v>647</v>
      </c>
      <c r="C8971" t="s">
        <v>642</v>
      </c>
      <c r="D8971" t="s">
        <v>33</v>
      </c>
      <c r="E8971" t="str">
        <f>VLOOKUP(D8971,Abbrev!$A$6:$B$67,2,FALSE)</f>
        <v>Domni-oth</v>
      </c>
      <c r="F8971" t="str">
        <f t="shared" si="420"/>
        <v/>
      </c>
      <c r="G8971">
        <v>2005</v>
      </c>
      <c r="H8971">
        <v>33098.573600000003</v>
      </c>
      <c r="I8971">
        <v>8.8194302645124498</v>
      </c>
      <c r="J8971">
        <v>291910.561720033</v>
      </c>
      <c r="K8971">
        <f t="shared" si="421"/>
        <v>8.8194302645124498E-3</v>
      </c>
      <c r="L8971">
        <f t="shared" si="422"/>
        <v>291.91056172003283</v>
      </c>
    </row>
    <row r="8972" spans="1:12" x14ac:dyDescent="0.3">
      <c r="A8972" t="s">
        <v>52</v>
      </c>
      <c r="B8972" t="s">
        <v>647</v>
      </c>
      <c r="C8972" t="s">
        <v>642</v>
      </c>
      <c r="D8972" t="s">
        <v>12</v>
      </c>
      <c r="E8972" t="str">
        <f>VLOOKUP(D8972,Abbrev!$A$6:$B$67,2,FALSE)</f>
        <v>Dpisc-oth</v>
      </c>
      <c r="F8972" t="str">
        <f t="shared" si="420"/>
        <v/>
      </c>
      <c r="G8972">
        <v>2005</v>
      </c>
      <c r="H8972">
        <v>33098.573600000003</v>
      </c>
      <c r="I8972">
        <v>180.04423099335801</v>
      </c>
      <c r="J8972">
        <v>5959207.2307890598</v>
      </c>
      <c r="K8972">
        <f t="shared" si="421"/>
        <v>0.18004423099335801</v>
      </c>
      <c r="L8972">
        <f t="shared" si="422"/>
        <v>5959.2072307890621</v>
      </c>
    </row>
    <row r="8973" spans="1:12" x14ac:dyDescent="0.3">
      <c r="A8973" t="s">
        <v>52</v>
      </c>
      <c r="B8973" t="s">
        <v>647</v>
      </c>
      <c r="C8973" t="s">
        <v>642</v>
      </c>
      <c r="D8973" t="s">
        <v>13</v>
      </c>
      <c r="E8973" t="str">
        <f>VLOOKUP(D8973,Abbrev!$A$6:$B$67,2,FALSE)</f>
        <v>Haddock</v>
      </c>
      <c r="F8973" t="str">
        <f t="shared" si="420"/>
        <v/>
      </c>
      <c r="G8973">
        <v>2005</v>
      </c>
      <c r="H8973">
        <v>33098.573600000003</v>
      </c>
      <c r="I8973">
        <v>272.55829456273199</v>
      </c>
      <c r="J8973">
        <v>9021290.7728750501</v>
      </c>
      <c r="K8973">
        <f t="shared" si="421"/>
        <v>0.27255829456273201</v>
      </c>
      <c r="L8973">
        <f t="shared" si="422"/>
        <v>9021.2907728750652</v>
      </c>
    </row>
    <row r="8974" spans="1:12" x14ac:dyDescent="0.3">
      <c r="A8974" t="s">
        <v>52</v>
      </c>
      <c r="B8974" t="s">
        <v>647</v>
      </c>
      <c r="C8974" t="s">
        <v>642</v>
      </c>
      <c r="D8974" t="s">
        <v>27</v>
      </c>
      <c r="E8974" t="str">
        <f>VLOOKUP(D8974,Abbrev!$A$6:$B$67,2,FALSE)</f>
        <v>MedPel</v>
      </c>
      <c r="F8974" t="str">
        <f t="shared" si="420"/>
        <v/>
      </c>
      <c r="G8974">
        <v>2005</v>
      </c>
      <c r="H8974">
        <v>33098.573600000003</v>
      </c>
      <c r="I8974">
        <v>4.2108565414507799</v>
      </c>
      <c r="J8974">
        <v>139373.34515625</v>
      </c>
      <c r="K8974">
        <f t="shared" si="421"/>
        <v>4.2108565414507798E-3</v>
      </c>
      <c r="L8974">
        <f t="shared" si="422"/>
        <v>139.37334515625011</v>
      </c>
    </row>
    <row r="8975" spans="1:12" x14ac:dyDescent="0.3">
      <c r="A8975" t="s">
        <v>52</v>
      </c>
      <c r="B8975" t="s">
        <v>647</v>
      </c>
      <c r="C8975" t="s">
        <v>642</v>
      </c>
      <c r="D8975" t="s">
        <v>14</v>
      </c>
      <c r="E8975" t="str">
        <f>VLOOKUP(D8975,Abbrev!$A$6:$B$67,2,FALSE)</f>
        <v>Mesopel</v>
      </c>
      <c r="F8975" t="str">
        <f t="shared" si="420"/>
        <v/>
      </c>
      <c r="G8975">
        <v>2005</v>
      </c>
      <c r="H8975">
        <v>33098.573600000003</v>
      </c>
      <c r="I8975">
        <v>0.41901109132124298</v>
      </c>
      <c r="J8975">
        <v>13868.6694453125</v>
      </c>
      <c r="K8975">
        <f t="shared" si="421"/>
        <v>4.19011091321243E-4</v>
      </c>
      <c r="L8975">
        <f t="shared" si="422"/>
        <v>13.868669445312484</v>
      </c>
    </row>
    <row r="8976" spans="1:12" x14ac:dyDescent="0.3">
      <c r="A8976" t="s">
        <v>52</v>
      </c>
      <c r="B8976" t="s">
        <v>647</v>
      </c>
      <c r="C8976" t="s">
        <v>642</v>
      </c>
      <c r="D8976" t="s">
        <v>15</v>
      </c>
      <c r="E8976" t="str">
        <f>VLOOKUP(D8976,Abbrev!$A$6:$B$67,2,FALSE)</f>
        <v>Skate</v>
      </c>
      <c r="F8976" t="str">
        <f t="shared" si="420"/>
        <v/>
      </c>
      <c r="G8976">
        <v>2005</v>
      </c>
      <c r="H8976">
        <v>33098.573600000003</v>
      </c>
      <c r="I8976">
        <v>1255.76298874708</v>
      </c>
      <c r="J8976">
        <v>41563963.707201302</v>
      </c>
      <c r="K8976">
        <f t="shared" si="421"/>
        <v>1.25576298874708</v>
      </c>
      <c r="L8976">
        <f t="shared" si="422"/>
        <v>41563.963707201205</v>
      </c>
    </row>
    <row r="8977" spans="1:12" x14ac:dyDescent="0.3">
      <c r="A8977" t="s">
        <v>52</v>
      </c>
      <c r="B8977" t="s">
        <v>647</v>
      </c>
      <c r="C8977" t="s">
        <v>642</v>
      </c>
      <c r="D8977" t="s">
        <v>16</v>
      </c>
      <c r="E8977" t="str">
        <f>VLOOKUP(D8977,Abbrev!$A$6:$B$67,2,FALSE)</f>
        <v>SmPel</v>
      </c>
      <c r="F8977" t="str">
        <f t="shared" si="420"/>
        <v/>
      </c>
      <c r="G8977">
        <v>2005</v>
      </c>
      <c r="H8977">
        <v>33098.573600000003</v>
      </c>
      <c r="I8977">
        <v>0.30802198024611399</v>
      </c>
      <c r="J8977">
        <v>10195.0881835937</v>
      </c>
      <c r="K8977">
        <f t="shared" si="421"/>
        <v>3.08021980246114E-4</v>
      </c>
      <c r="L8977">
        <f t="shared" si="422"/>
        <v>10.195088183593752</v>
      </c>
    </row>
    <row r="8978" spans="1:12" x14ac:dyDescent="0.3">
      <c r="A8978" t="s">
        <v>52</v>
      </c>
      <c r="B8978" t="s">
        <v>647</v>
      </c>
      <c r="C8978" t="s">
        <v>642</v>
      </c>
      <c r="D8978" t="s">
        <v>17</v>
      </c>
      <c r="E8978" t="str">
        <f>VLOOKUP(D8978,Abbrev!$A$6:$B$67,2,FALSE)</f>
        <v>Squid</v>
      </c>
      <c r="F8978" t="str">
        <f t="shared" si="420"/>
        <v/>
      </c>
      <c r="G8978">
        <v>2005</v>
      </c>
      <c r="H8978">
        <v>33098.573600000003</v>
      </c>
      <c r="I8978">
        <v>3325.06881235736</v>
      </c>
      <c r="J8978">
        <v>110055034.810875</v>
      </c>
      <c r="K8978">
        <f t="shared" si="421"/>
        <v>3.32506881235736</v>
      </c>
      <c r="L8978">
        <f t="shared" si="422"/>
        <v>110055.03481087468</v>
      </c>
    </row>
    <row r="8979" spans="1:12" x14ac:dyDescent="0.3">
      <c r="A8979" t="s">
        <v>52</v>
      </c>
      <c r="B8979" t="s">
        <v>647</v>
      </c>
      <c r="C8979" t="s">
        <v>642</v>
      </c>
      <c r="D8979" t="s">
        <v>18</v>
      </c>
      <c r="E8979" t="str">
        <f>VLOOKUP(D8979,Abbrev!$A$6:$B$67,2,FALSE)</f>
        <v>Dogfish-S</v>
      </c>
      <c r="F8979" t="str">
        <f t="shared" si="420"/>
        <v/>
      </c>
      <c r="G8979">
        <v>2005</v>
      </c>
      <c r="H8979">
        <v>33098.573600000003</v>
      </c>
      <c r="I8979">
        <v>63.509933896072297</v>
      </c>
      <c r="J8979">
        <v>2102088.2213902799</v>
      </c>
      <c r="K8979">
        <f t="shared" si="421"/>
        <v>6.3509933896072304E-2</v>
      </c>
      <c r="L8979">
        <f t="shared" si="422"/>
        <v>2102.0882213902842</v>
      </c>
    </row>
    <row r="8980" spans="1:12" x14ac:dyDescent="0.3">
      <c r="A8980" t="s">
        <v>52</v>
      </c>
      <c r="B8980" t="s">
        <v>647</v>
      </c>
      <c r="C8980" t="s">
        <v>642</v>
      </c>
      <c r="D8980" t="s">
        <v>19</v>
      </c>
      <c r="E8980" t="str">
        <f>VLOOKUP(D8980,Abbrev!$A$6:$B$67,2,FALSE)</f>
        <v>Dogfish-L</v>
      </c>
      <c r="F8980" t="str">
        <f t="shared" si="420"/>
        <v/>
      </c>
      <c r="G8980">
        <v>2005</v>
      </c>
      <c r="H8980">
        <v>33098.573600000003</v>
      </c>
      <c r="I8980">
        <v>1320.6070730829999</v>
      </c>
      <c r="J8980">
        <v>43710210.405118197</v>
      </c>
      <c r="K8980">
        <f t="shared" si="421"/>
        <v>1.320607073083</v>
      </c>
      <c r="L8980">
        <f t="shared" si="422"/>
        <v>43710.210405118254</v>
      </c>
    </row>
    <row r="8981" spans="1:12" x14ac:dyDescent="0.3">
      <c r="A8981" t="s">
        <v>52</v>
      </c>
      <c r="B8981" t="s">
        <v>647</v>
      </c>
      <c r="C8981" t="s">
        <v>642</v>
      </c>
      <c r="D8981" t="s">
        <v>20</v>
      </c>
      <c r="E8981" t="str">
        <f>VLOOKUP(D8981,Abbrev!$A$6:$B$67,2,FALSE)</f>
        <v>Hake-S</v>
      </c>
      <c r="F8981" t="str">
        <f t="shared" si="420"/>
        <v/>
      </c>
      <c r="G8981">
        <v>2005</v>
      </c>
      <c r="H8981">
        <v>33098.573600000003</v>
      </c>
      <c r="I8981">
        <v>601.70604625397698</v>
      </c>
      <c r="J8981">
        <v>19915611.8575023</v>
      </c>
      <c r="K8981">
        <f t="shared" si="421"/>
        <v>0.60170604625397694</v>
      </c>
      <c r="L8981">
        <f t="shared" si="422"/>
        <v>19915.611857502263</v>
      </c>
    </row>
    <row r="8982" spans="1:12" x14ac:dyDescent="0.3">
      <c r="A8982" t="s">
        <v>52</v>
      </c>
      <c r="B8982" t="s">
        <v>647</v>
      </c>
      <c r="C8982" t="s">
        <v>642</v>
      </c>
      <c r="D8982" t="s">
        <v>21</v>
      </c>
      <c r="E8982" t="str">
        <f>VLOOKUP(D8982,Abbrev!$A$6:$B$67,2,FALSE)</f>
        <v>Hake-L</v>
      </c>
      <c r="F8982" t="str">
        <f t="shared" si="420"/>
        <v/>
      </c>
      <c r="G8982">
        <v>2005</v>
      </c>
      <c r="H8982">
        <v>33098.573600000003</v>
      </c>
      <c r="I8982">
        <v>16.649348090128001</v>
      </c>
      <c r="J8982">
        <v>551069.67315312196</v>
      </c>
      <c r="K8982">
        <f t="shared" si="421"/>
        <v>1.6649348090128E-2</v>
      </c>
      <c r="L8982">
        <f t="shared" si="422"/>
        <v>551.06967315312113</v>
      </c>
    </row>
    <row r="8983" spans="1:12" x14ac:dyDescent="0.3">
      <c r="A8983" t="s">
        <v>52</v>
      </c>
      <c r="B8983" t="s">
        <v>647</v>
      </c>
      <c r="C8983" t="s">
        <v>642</v>
      </c>
      <c r="D8983" t="s">
        <v>26</v>
      </c>
      <c r="E8983" t="str">
        <f>VLOOKUP(D8983,Abbrev!$A$6:$B$67,2,FALSE)</f>
        <v>Cod-S</v>
      </c>
      <c r="F8983" t="str">
        <f t="shared" si="420"/>
        <v/>
      </c>
      <c r="G8983">
        <v>2005</v>
      </c>
      <c r="H8983">
        <v>33098.573600000003</v>
      </c>
      <c r="I8983">
        <v>0.26425247853523198</v>
      </c>
      <c r="J8983">
        <v>8746.3801097807791</v>
      </c>
      <c r="K8983">
        <f t="shared" si="421"/>
        <v>2.6425247853523198E-4</v>
      </c>
      <c r="L8983">
        <f t="shared" si="422"/>
        <v>8.7463801097807963</v>
      </c>
    </row>
    <row r="8984" spans="1:12" x14ac:dyDescent="0.3">
      <c r="A8984" t="s">
        <v>52</v>
      </c>
      <c r="B8984" t="s">
        <v>647</v>
      </c>
      <c r="C8984" t="s">
        <v>642</v>
      </c>
      <c r="D8984" t="s">
        <v>22</v>
      </c>
      <c r="E8984" t="str">
        <f>VLOOKUP(D8984,Abbrev!$A$6:$B$67,2,FALSE)</f>
        <v>Cod-M</v>
      </c>
      <c r="F8984" t="str">
        <f t="shared" si="420"/>
        <v/>
      </c>
      <c r="G8984">
        <v>2005</v>
      </c>
      <c r="H8984">
        <v>33098.573600000003</v>
      </c>
      <c r="I8984">
        <v>0.623744334222323</v>
      </c>
      <c r="J8984">
        <v>20645.047753840601</v>
      </c>
      <c r="K8984">
        <f t="shared" si="421"/>
        <v>6.2374433422232296E-4</v>
      </c>
      <c r="L8984">
        <f t="shared" si="422"/>
        <v>20.645047753840558</v>
      </c>
    </row>
    <row r="8985" spans="1:12" x14ac:dyDescent="0.3">
      <c r="A8985" t="s">
        <v>52</v>
      </c>
      <c r="B8985" t="s">
        <v>647</v>
      </c>
      <c r="C8985" t="s">
        <v>642</v>
      </c>
      <c r="D8985" t="s">
        <v>29</v>
      </c>
      <c r="E8985" t="str">
        <f>VLOOKUP(D8985,Abbrev!$A$6:$B$67,2,FALSE)</f>
        <v>Sflound-L</v>
      </c>
      <c r="F8985" t="str">
        <f t="shared" si="420"/>
        <v/>
      </c>
      <c r="G8985">
        <v>2005</v>
      </c>
      <c r="H8985">
        <v>33098.573600000003</v>
      </c>
      <c r="I8985">
        <v>237.02448178429</v>
      </c>
      <c r="J8985">
        <v>7845172.2553391997</v>
      </c>
      <c r="K8985">
        <f t="shared" si="421"/>
        <v>0.23702448178429</v>
      </c>
      <c r="L8985">
        <f t="shared" si="422"/>
        <v>7845.1722553391828</v>
      </c>
    </row>
    <row r="8986" spans="1:12" x14ac:dyDescent="0.3">
      <c r="A8986" t="s">
        <v>52</v>
      </c>
      <c r="B8986" t="s">
        <v>647</v>
      </c>
      <c r="C8986" t="s">
        <v>642</v>
      </c>
      <c r="D8986" t="s">
        <v>24</v>
      </c>
      <c r="E8986" t="str">
        <f>VLOOKUP(D8986,Abbrev!$A$6:$B$67,2,FALSE)</f>
        <v>Yflound-S</v>
      </c>
      <c r="F8986" t="str">
        <f t="shared" si="420"/>
        <v/>
      </c>
      <c r="G8986">
        <v>2005</v>
      </c>
      <c r="H8986">
        <v>33098.573600000003</v>
      </c>
      <c r="I8986">
        <v>0.55025741680751095</v>
      </c>
      <c r="J8986">
        <v>18212.735609149298</v>
      </c>
      <c r="K8986">
        <f t="shared" si="421"/>
        <v>5.5025741680751099E-4</v>
      </c>
      <c r="L8986">
        <f t="shared" si="422"/>
        <v>18.212735609149281</v>
      </c>
    </row>
    <row r="8987" spans="1:12" x14ac:dyDescent="0.3">
      <c r="A8987" t="s">
        <v>52</v>
      </c>
      <c r="B8987" t="s">
        <v>647</v>
      </c>
      <c r="C8987" t="s">
        <v>642</v>
      </c>
      <c r="D8987" t="s">
        <v>25</v>
      </c>
      <c r="E8987" t="str">
        <f>VLOOKUP(D8987,Abbrev!$A$6:$B$67,2,FALSE)</f>
        <v>Yflound-L</v>
      </c>
      <c r="F8987" t="str">
        <f t="shared" si="420"/>
        <v/>
      </c>
      <c r="G8987">
        <v>2005</v>
      </c>
      <c r="H8987">
        <v>33098.573600000003</v>
      </c>
      <c r="I8987">
        <v>11.7845044637128</v>
      </c>
      <c r="J8987">
        <v>390050.28833172499</v>
      </c>
      <c r="K8987">
        <f t="shared" si="421"/>
        <v>1.17845044637128E-2</v>
      </c>
      <c r="L8987">
        <f t="shared" si="422"/>
        <v>390.05028833172668</v>
      </c>
    </row>
    <row r="8988" spans="1:12" x14ac:dyDescent="0.3">
      <c r="A8988" t="s">
        <v>52</v>
      </c>
      <c r="B8988" t="s">
        <v>647</v>
      </c>
      <c r="C8988" t="s">
        <v>642</v>
      </c>
      <c r="D8988" t="s">
        <v>32</v>
      </c>
      <c r="E8988" t="str">
        <f>VLOOKUP(D8988,Abbrev!$A$6:$B$67,2,FALSE)</f>
        <v>Blue-M</v>
      </c>
      <c r="F8988" t="str">
        <f t="shared" si="420"/>
        <v/>
      </c>
      <c r="G8988">
        <v>2005</v>
      </c>
      <c r="H8988">
        <v>33098.573600000003</v>
      </c>
      <c r="I8988">
        <v>12.3836121001513</v>
      </c>
      <c r="J8988">
        <v>409879.896530709</v>
      </c>
      <c r="K8988">
        <f t="shared" si="421"/>
        <v>1.2383612100151299E-2</v>
      </c>
      <c r="L8988">
        <f t="shared" si="422"/>
        <v>409.87989653070838</v>
      </c>
    </row>
    <row r="8989" spans="1:12" x14ac:dyDescent="0.3">
      <c r="A8989" t="s">
        <v>52</v>
      </c>
      <c r="B8989" t="s">
        <v>647</v>
      </c>
      <c r="C8989" t="s">
        <v>642</v>
      </c>
      <c r="D8989" t="s">
        <v>28</v>
      </c>
      <c r="E8989" t="str">
        <f>VLOOKUP(D8989,Abbrev!$A$6:$B$67,2,FALSE)</f>
        <v>Blue-L</v>
      </c>
      <c r="F8989" t="str">
        <f t="shared" si="420"/>
        <v/>
      </c>
      <c r="G8989">
        <v>2005</v>
      </c>
      <c r="H8989">
        <v>33098.573600000003</v>
      </c>
      <c r="I8989">
        <v>47.412291987954902</v>
      </c>
      <c r="J8989">
        <v>1569279.2359080201</v>
      </c>
      <c r="K8989">
        <f t="shared" si="421"/>
        <v>4.7412291987954901E-2</v>
      </c>
      <c r="L8989">
        <f t="shared" si="422"/>
        <v>1569.2792359080158</v>
      </c>
    </row>
    <row r="8990" spans="1:12" x14ac:dyDescent="0.3">
      <c r="A8990" t="s">
        <v>52</v>
      </c>
      <c r="B8990" t="s">
        <v>647</v>
      </c>
      <c r="C8990" t="s">
        <v>642</v>
      </c>
      <c r="D8990" t="s">
        <v>35</v>
      </c>
      <c r="E8990" t="str">
        <f>VLOOKUP(D8990,Abbrev!$A$6:$B$67,2,FALSE)</f>
        <v>Sbass-L</v>
      </c>
      <c r="F8990" t="str">
        <f t="shared" si="420"/>
        <v/>
      </c>
      <c r="G8990">
        <v>2005</v>
      </c>
      <c r="H8990">
        <v>33098.573600000003</v>
      </c>
      <c r="I8990">
        <v>33.777845841750597</v>
      </c>
      <c r="J8990">
        <v>1117998.5166426401</v>
      </c>
      <c r="K8990">
        <f t="shared" si="421"/>
        <v>3.3777845841750601E-2</v>
      </c>
      <c r="L8990">
        <f t="shared" si="422"/>
        <v>1117.9985166426363</v>
      </c>
    </row>
    <row r="8991" spans="1:12" x14ac:dyDescent="0.3">
      <c r="A8991" t="s">
        <v>52</v>
      </c>
      <c r="B8991" t="s">
        <v>647</v>
      </c>
      <c r="C8991" t="s">
        <v>642</v>
      </c>
      <c r="D8991" t="s">
        <v>49</v>
      </c>
      <c r="E8991" t="str">
        <f>VLOOKUP(D8991,Abbrev!$A$6:$B$67,2,FALSE)</f>
        <v>Weak-L</v>
      </c>
      <c r="F8991" t="str">
        <f t="shared" si="420"/>
        <v/>
      </c>
      <c r="G8991">
        <v>2005</v>
      </c>
      <c r="H8991">
        <v>33098.573600000003</v>
      </c>
      <c r="I8991">
        <v>12.8554287917795</v>
      </c>
      <c r="J8991">
        <v>425496.35602427297</v>
      </c>
      <c r="K8991">
        <f t="shared" si="421"/>
        <v>1.28554287917795E-2</v>
      </c>
      <c r="L8991">
        <f t="shared" si="422"/>
        <v>425.49635602427287</v>
      </c>
    </row>
    <row r="8992" spans="1:12" x14ac:dyDescent="0.3">
      <c r="A8992" t="s">
        <v>52</v>
      </c>
      <c r="B8992" t="s">
        <v>647</v>
      </c>
      <c r="C8992" t="s">
        <v>642</v>
      </c>
      <c r="D8992" t="s">
        <v>7</v>
      </c>
      <c r="E8992" t="str">
        <f>VLOOKUP(D8992,Abbrev!$A$6:$B$67,2,FALSE)</f>
        <v>Alosines</v>
      </c>
      <c r="F8992" t="str">
        <f t="shared" si="420"/>
        <v/>
      </c>
      <c r="G8992">
        <v>2006</v>
      </c>
      <c r="H8992">
        <v>33098.573600000003</v>
      </c>
      <c r="I8992">
        <v>19.936362273220102</v>
      </c>
      <c r="J8992">
        <v>659865.15401644004</v>
      </c>
      <c r="K8992">
        <f t="shared" si="421"/>
        <v>1.9936362273220102E-2</v>
      </c>
      <c r="L8992">
        <f t="shared" si="422"/>
        <v>659.86515401643896</v>
      </c>
    </row>
    <row r="8993" spans="1:12" x14ac:dyDescent="0.3">
      <c r="A8993" t="s">
        <v>52</v>
      </c>
      <c r="B8993" t="s">
        <v>647</v>
      </c>
      <c r="C8993" t="s">
        <v>642</v>
      </c>
      <c r="D8993" t="s">
        <v>8</v>
      </c>
      <c r="E8993" t="str">
        <f>VLOOKUP(D8993,Abbrev!$A$6:$B$67,2,FALSE)</f>
        <v>Herring</v>
      </c>
      <c r="F8993" t="str">
        <f t="shared" si="420"/>
        <v/>
      </c>
      <c r="G8993">
        <v>2006</v>
      </c>
      <c r="H8993">
        <v>33098.573600000003</v>
      </c>
      <c r="I8993">
        <v>13210.8755656953</v>
      </c>
      <c r="J8993">
        <v>437261137.23160797</v>
      </c>
      <c r="K8993">
        <f t="shared" si="421"/>
        <v>13.2108755656953</v>
      </c>
      <c r="L8993">
        <f t="shared" si="422"/>
        <v>437261.13723160757</v>
      </c>
    </row>
    <row r="8994" spans="1:12" x14ac:dyDescent="0.3">
      <c r="A8994" t="s">
        <v>52</v>
      </c>
      <c r="B8994" t="s">
        <v>647</v>
      </c>
      <c r="C8994" t="s">
        <v>642</v>
      </c>
      <c r="D8994" t="s">
        <v>9</v>
      </c>
      <c r="E8994" t="str">
        <f>VLOOKUP(D8994,Abbrev!$A$6:$B$67,2,FALSE)</f>
        <v>Mack</v>
      </c>
      <c r="F8994" t="str">
        <f t="shared" si="420"/>
        <v/>
      </c>
      <c r="G8994">
        <v>2006</v>
      </c>
      <c r="H8994">
        <v>33098.573600000003</v>
      </c>
      <c r="I8994">
        <v>1184.91677704624</v>
      </c>
      <c r="J8994">
        <v>39219055.154939801</v>
      </c>
      <c r="K8994">
        <f t="shared" si="421"/>
        <v>1.1849167770462399</v>
      </c>
      <c r="L8994">
        <f t="shared" si="422"/>
        <v>39219.055154939764</v>
      </c>
    </row>
    <row r="8995" spans="1:12" x14ac:dyDescent="0.3">
      <c r="A8995" t="s">
        <v>52</v>
      </c>
      <c r="B8995" t="s">
        <v>647</v>
      </c>
      <c r="C8995" t="s">
        <v>642</v>
      </c>
      <c r="D8995" t="s">
        <v>10</v>
      </c>
      <c r="E8995" t="str">
        <f>VLOOKUP(D8995,Abbrev!$A$6:$B$67,2,FALSE)</f>
        <v>Butter</v>
      </c>
      <c r="F8995" t="str">
        <f t="shared" si="420"/>
        <v/>
      </c>
      <c r="G8995">
        <v>2006</v>
      </c>
      <c r="H8995">
        <v>33098.573600000003</v>
      </c>
      <c r="I8995">
        <v>2331.4414643601499</v>
      </c>
      <c r="J8995">
        <v>77167386.902216196</v>
      </c>
      <c r="K8995">
        <f t="shared" si="421"/>
        <v>2.3314414643601498</v>
      </c>
      <c r="L8995">
        <f t="shared" si="422"/>
        <v>77167.386902216196</v>
      </c>
    </row>
    <row r="8996" spans="1:12" x14ac:dyDescent="0.3">
      <c r="A8996" t="s">
        <v>52</v>
      </c>
      <c r="B8996" t="s">
        <v>647</v>
      </c>
      <c r="C8996" t="s">
        <v>642</v>
      </c>
      <c r="D8996" t="s">
        <v>11</v>
      </c>
      <c r="E8996" t="str">
        <f>VLOOKUP(D8996,Abbrev!$A$6:$B$67,2,FALSE)</f>
        <v>Dbenth-oth</v>
      </c>
      <c r="F8996" t="str">
        <f t="shared" si="420"/>
        <v/>
      </c>
      <c r="G8996">
        <v>2006</v>
      </c>
      <c r="H8996">
        <v>33098.573600000003</v>
      </c>
      <c r="I8996">
        <v>948.35583131733904</v>
      </c>
      <c r="J8996">
        <v>31389225.281846099</v>
      </c>
      <c r="K8996">
        <f t="shared" si="421"/>
        <v>0.94835583131733903</v>
      </c>
      <c r="L8996">
        <f t="shared" si="422"/>
        <v>31389.225281846135</v>
      </c>
    </row>
    <row r="8997" spans="1:12" x14ac:dyDescent="0.3">
      <c r="A8997" t="s">
        <v>52</v>
      </c>
      <c r="B8997" t="s">
        <v>647</v>
      </c>
      <c r="C8997" t="s">
        <v>642</v>
      </c>
      <c r="D8997" t="s">
        <v>33</v>
      </c>
      <c r="E8997" t="str">
        <f>VLOOKUP(D8997,Abbrev!$A$6:$B$67,2,FALSE)</f>
        <v>Domni-oth</v>
      </c>
      <c r="F8997" t="str">
        <f t="shared" si="420"/>
        <v/>
      </c>
      <c r="G8997">
        <v>2006</v>
      </c>
      <c r="H8997">
        <v>33098.573600000003</v>
      </c>
      <c r="I8997">
        <v>6.8775922688174802</v>
      </c>
      <c r="J8997">
        <v>227638.49390024599</v>
      </c>
      <c r="K8997">
        <f t="shared" si="421"/>
        <v>6.8775922688174805E-3</v>
      </c>
      <c r="L8997">
        <f t="shared" si="422"/>
        <v>227.63849390024637</v>
      </c>
    </row>
    <row r="8998" spans="1:12" x14ac:dyDescent="0.3">
      <c r="A8998" t="s">
        <v>52</v>
      </c>
      <c r="B8998" t="s">
        <v>647</v>
      </c>
      <c r="C8998" t="s">
        <v>642</v>
      </c>
      <c r="D8998" t="s">
        <v>12</v>
      </c>
      <c r="E8998" t="str">
        <f>VLOOKUP(D8998,Abbrev!$A$6:$B$67,2,FALSE)</f>
        <v>Dpisc-oth</v>
      </c>
      <c r="F8998" t="str">
        <f t="shared" si="420"/>
        <v/>
      </c>
      <c r="G8998">
        <v>2006</v>
      </c>
      <c r="H8998">
        <v>33098.573600000003</v>
      </c>
      <c r="I8998">
        <v>191.15387433290201</v>
      </c>
      <c r="J8998">
        <v>6326920.5785327004</v>
      </c>
      <c r="K8998">
        <f t="shared" si="421"/>
        <v>0.19115387433290201</v>
      </c>
      <c r="L8998">
        <f t="shared" si="422"/>
        <v>6326.9205785327085</v>
      </c>
    </row>
    <row r="8999" spans="1:12" x14ac:dyDescent="0.3">
      <c r="A8999" t="s">
        <v>52</v>
      </c>
      <c r="B8999" t="s">
        <v>647</v>
      </c>
      <c r="C8999" t="s">
        <v>642</v>
      </c>
      <c r="D8999" t="s">
        <v>13</v>
      </c>
      <c r="E8999" t="str">
        <f>VLOOKUP(D8999,Abbrev!$A$6:$B$67,2,FALSE)</f>
        <v>Haddock</v>
      </c>
      <c r="F8999" t="str">
        <f t="shared" si="420"/>
        <v/>
      </c>
      <c r="G8999">
        <v>2006</v>
      </c>
      <c r="H8999">
        <v>33098.573600000003</v>
      </c>
      <c r="I8999">
        <v>0.34969982171561398</v>
      </c>
      <c r="J8999">
        <v>11574.5652869611</v>
      </c>
      <c r="K8999">
        <f t="shared" si="421"/>
        <v>3.4969982171561398E-4</v>
      </c>
      <c r="L8999">
        <f t="shared" si="422"/>
        <v>11.574565286961128</v>
      </c>
    </row>
    <row r="9000" spans="1:12" x14ac:dyDescent="0.3">
      <c r="A9000" t="s">
        <v>52</v>
      </c>
      <c r="B9000" t="s">
        <v>647</v>
      </c>
      <c r="C9000" t="s">
        <v>642</v>
      </c>
      <c r="D9000" t="s">
        <v>27</v>
      </c>
      <c r="E9000" t="str">
        <f>VLOOKUP(D9000,Abbrev!$A$6:$B$67,2,FALSE)</f>
        <v>MedPel</v>
      </c>
      <c r="F9000" t="str">
        <f t="shared" si="420"/>
        <v/>
      </c>
      <c r="G9000">
        <v>2006</v>
      </c>
      <c r="H9000">
        <v>33098.573600000003</v>
      </c>
      <c r="I9000">
        <v>39.846516083765103</v>
      </c>
      <c r="J9000">
        <v>1318862.84530208</v>
      </c>
      <c r="K9000">
        <f t="shared" si="421"/>
        <v>3.9846516083765104E-2</v>
      </c>
      <c r="L9000">
        <f t="shared" si="422"/>
        <v>1318.8628453020833</v>
      </c>
    </row>
    <row r="9001" spans="1:12" x14ac:dyDescent="0.3">
      <c r="A9001" t="s">
        <v>52</v>
      </c>
      <c r="B9001" t="s">
        <v>647</v>
      </c>
      <c r="C9001" t="s">
        <v>642</v>
      </c>
      <c r="D9001" t="s">
        <v>14</v>
      </c>
      <c r="E9001" t="str">
        <f>VLOOKUP(D9001,Abbrev!$A$6:$B$67,2,FALSE)</f>
        <v>Mesopel</v>
      </c>
      <c r="F9001" t="str">
        <f t="shared" si="420"/>
        <v/>
      </c>
      <c r="G9001">
        <v>2006</v>
      </c>
      <c r="H9001">
        <v>33098.573600000003</v>
      </c>
      <c r="I9001">
        <v>0.58947322260476298</v>
      </c>
      <c r="J9001">
        <v>19510.722843612901</v>
      </c>
      <c r="K9001">
        <f t="shared" si="421"/>
        <v>5.8947322260476294E-4</v>
      </c>
      <c r="L9001">
        <f t="shared" si="422"/>
        <v>19.510722843612932</v>
      </c>
    </row>
    <row r="9002" spans="1:12" x14ac:dyDescent="0.3">
      <c r="A9002" t="s">
        <v>52</v>
      </c>
      <c r="B9002" t="s">
        <v>647</v>
      </c>
      <c r="C9002" t="s">
        <v>642</v>
      </c>
      <c r="D9002" t="s">
        <v>15</v>
      </c>
      <c r="E9002" t="str">
        <f>VLOOKUP(D9002,Abbrev!$A$6:$B$67,2,FALSE)</f>
        <v>Skate</v>
      </c>
      <c r="F9002" t="str">
        <f t="shared" si="420"/>
        <v/>
      </c>
      <c r="G9002">
        <v>2006</v>
      </c>
      <c r="H9002">
        <v>33098.573600000003</v>
      </c>
      <c r="I9002">
        <v>969.93167411819002</v>
      </c>
      <c r="J9002">
        <v>32103354.902772099</v>
      </c>
      <c r="K9002">
        <f t="shared" si="421"/>
        <v>0.96993167411819003</v>
      </c>
      <c r="L9002">
        <f t="shared" si="422"/>
        <v>32103.354902772131</v>
      </c>
    </row>
    <row r="9003" spans="1:12" x14ac:dyDescent="0.3">
      <c r="A9003" t="s">
        <v>52</v>
      </c>
      <c r="B9003" t="s">
        <v>647</v>
      </c>
      <c r="C9003" t="s">
        <v>642</v>
      </c>
      <c r="D9003" t="s">
        <v>16</v>
      </c>
      <c r="E9003" t="str">
        <f>VLOOKUP(D9003,Abbrev!$A$6:$B$67,2,FALSE)</f>
        <v>SmPel</v>
      </c>
      <c r="F9003" t="str">
        <f t="shared" si="420"/>
        <v/>
      </c>
      <c r="G9003">
        <v>2006</v>
      </c>
      <c r="H9003">
        <v>33098.573600000003</v>
      </c>
      <c r="I9003">
        <v>0.48633895498136498</v>
      </c>
      <c r="J9003">
        <v>16097.1256959978</v>
      </c>
      <c r="K9003">
        <f t="shared" si="421"/>
        <v>4.8633895498136499E-4</v>
      </c>
      <c r="L9003">
        <f t="shared" si="422"/>
        <v>16.097125695997796</v>
      </c>
    </row>
    <row r="9004" spans="1:12" x14ac:dyDescent="0.3">
      <c r="A9004" t="s">
        <v>52</v>
      </c>
      <c r="B9004" t="s">
        <v>647</v>
      </c>
      <c r="C9004" t="s">
        <v>642</v>
      </c>
      <c r="D9004" t="s">
        <v>17</v>
      </c>
      <c r="E9004" t="str">
        <f>VLOOKUP(D9004,Abbrev!$A$6:$B$67,2,FALSE)</f>
        <v>Squid</v>
      </c>
      <c r="F9004" t="str">
        <f t="shared" si="420"/>
        <v/>
      </c>
      <c r="G9004">
        <v>2006</v>
      </c>
      <c r="H9004">
        <v>33098.573600000003</v>
      </c>
      <c r="I9004">
        <v>6544.44901797686</v>
      </c>
      <c r="J9004">
        <v>216611927.492955</v>
      </c>
      <c r="K9004">
        <f t="shared" si="421"/>
        <v>6.5444490179768602</v>
      </c>
      <c r="L9004">
        <f t="shared" si="422"/>
        <v>216611.92749295486</v>
      </c>
    </row>
    <row r="9005" spans="1:12" x14ac:dyDescent="0.3">
      <c r="A9005" t="s">
        <v>52</v>
      </c>
      <c r="B9005" t="s">
        <v>647</v>
      </c>
      <c r="C9005" t="s">
        <v>642</v>
      </c>
      <c r="D9005" t="s">
        <v>18</v>
      </c>
      <c r="E9005" t="str">
        <f>VLOOKUP(D9005,Abbrev!$A$6:$B$67,2,FALSE)</f>
        <v>Dogfish-S</v>
      </c>
      <c r="F9005" t="str">
        <f t="shared" si="420"/>
        <v/>
      </c>
      <c r="G9005">
        <v>2006</v>
      </c>
      <c r="H9005">
        <v>33098.573600000003</v>
      </c>
      <c r="I9005">
        <v>97.4158541955251</v>
      </c>
      <c r="J9005">
        <v>3224325.8198974598</v>
      </c>
      <c r="K9005">
        <f t="shared" si="421"/>
        <v>9.7415854195525106E-2</v>
      </c>
      <c r="L9005">
        <f t="shared" si="422"/>
        <v>3224.3258198974568</v>
      </c>
    </row>
    <row r="9006" spans="1:12" x14ac:dyDescent="0.3">
      <c r="A9006" t="s">
        <v>52</v>
      </c>
      <c r="B9006" t="s">
        <v>647</v>
      </c>
      <c r="C9006" t="s">
        <v>642</v>
      </c>
      <c r="D9006" t="s">
        <v>19</v>
      </c>
      <c r="E9006" t="str">
        <f>VLOOKUP(D9006,Abbrev!$A$6:$B$67,2,FALSE)</f>
        <v>Dogfish-L</v>
      </c>
      <c r="F9006" t="str">
        <f t="shared" si="420"/>
        <v/>
      </c>
      <c r="G9006">
        <v>2006</v>
      </c>
      <c r="H9006">
        <v>33098.573600000003</v>
      </c>
      <c r="I9006">
        <v>13589.0018295387</v>
      </c>
      <c r="J9006">
        <v>449776577.20552099</v>
      </c>
      <c r="K9006">
        <f t="shared" si="421"/>
        <v>13.589001829538701</v>
      </c>
      <c r="L9006">
        <f t="shared" si="422"/>
        <v>449776.5772055214</v>
      </c>
    </row>
    <row r="9007" spans="1:12" x14ac:dyDescent="0.3">
      <c r="A9007" t="s">
        <v>52</v>
      </c>
      <c r="B9007" t="s">
        <v>647</v>
      </c>
      <c r="C9007" t="s">
        <v>642</v>
      </c>
      <c r="D9007" t="s">
        <v>20</v>
      </c>
      <c r="E9007" t="str">
        <f>VLOOKUP(D9007,Abbrev!$A$6:$B$67,2,FALSE)</f>
        <v>Hake-S</v>
      </c>
      <c r="F9007" t="str">
        <f t="shared" si="420"/>
        <v/>
      </c>
      <c r="G9007">
        <v>2006</v>
      </c>
      <c r="H9007">
        <v>33098.573600000003</v>
      </c>
      <c r="I9007">
        <v>556.17615813584598</v>
      </c>
      <c r="J9007">
        <v>18408637.504624501</v>
      </c>
      <c r="K9007">
        <f t="shared" si="421"/>
        <v>0.55617615813584598</v>
      </c>
      <c r="L9007">
        <f t="shared" si="422"/>
        <v>18408.637504624538</v>
      </c>
    </row>
    <row r="9008" spans="1:12" x14ac:dyDescent="0.3">
      <c r="A9008" t="s">
        <v>52</v>
      </c>
      <c r="B9008" t="s">
        <v>647</v>
      </c>
      <c r="C9008" t="s">
        <v>642</v>
      </c>
      <c r="D9008" t="s">
        <v>21</v>
      </c>
      <c r="E9008" t="str">
        <f>VLOOKUP(D9008,Abbrev!$A$6:$B$67,2,FALSE)</f>
        <v>Hake-L</v>
      </c>
      <c r="F9008" t="str">
        <f t="shared" si="420"/>
        <v/>
      </c>
      <c r="G9008">
        <v>2006</v>
      </c>
      <c r="H9008">
        <v>33098.573600000003</v>
      </c>
      <c r="I9008">
        <v>10.0443701992754</v>
      </c>
      <c r="J9008">
        <v>332454.326306362</v>
      </c>
      <c r="K9008">
        <f t="shared" si="421"/>
        <v>1.00443701992754E-2</v>
      </c>
      <c r="L9008">
        <f t="shared" si="422"/>
        <v>332.45432630636355</v>
      </c>
    </row>
    <row r="9009" spans="1:12" x14ac:dyDescent="0.3">
      <c r="A9009" t="s">
        <v>52</v>
      </c>
      <c r="B9009" t="s">
        <v>647</v>
      </c>
      <c r="C9009" t="s">
        <v>642</v>
      </c>
      <c r="D9009" t="s">
        <v>23</v>
      </c>
      <c r="E9009" t="str">
        <f>VLOOKUP(D9009,Abbrev!$A$6:$B$67,2,FALSE)</f>
        <v>Cod-L</v>
      </c>
      <c r="F9009" t="str">
        <f t="shared" si="420"/>
        <v/>
      </c>
      <c r="G9009">
        <v>2006</v>
      </c>
      <c r="H9009">
        <v>33098.573600000003</v>
      </c>
      <c r="I9009">
        <v>5.7687015331805904</v>
      </c>
      <c r="J9009">
        <v>190935.792272411</v>
      </c>
      <c r="K9009">
        <f t="shared" si="421"/>
        <v>5.7687015331805902E-3</v>
      </c>
      <c r="L9009">
        <f t="shared" si="422"/>
        <v>190.93579227241062</v>
      </c>
    </row>
    <row r="9010" spans="1:12" x14ac:dyDescent="0.3">
      <c r="A9010" t="s">
        <v>52</v>
      </c>
      <c r="B9010" t="s">
        <v>647</v>
      </c>
      <c r="C9010" t="s">
        <v>642</v>
      </c>
      <c r="D9010" t="s">
        <v>29</v>
      </c>
      <c r="E9010" t="str">
        <f>VLOOKUP(D9010,Abbrev!$A$6:$B$67,2,FALSE)</f>
        <v>Sflound-L</v>
      </c>
      <c r="F9010" t="str">
        <f t="shared" si="420"/>
        <v/>
      </c>
      <c r="G9010">
        <v>2006</v>
      </c>
      <c r="H9010">
        <v>33098.573600000003</v>
      </c>
      <c r="I9010">
        <v>141.48512820988799</v>
      </c>
      <c r="J9010">
        <v>4682955.9293604204</v>
      </c>
      <c r="K9010">
        <f t="shared" si="421"/>
        <v>0.14148512820988798</v>
      </c>
      <c r="L9010">
        <f t="shared" si="422"/>
        <v>4682.9559293604143</v>
      </c>
    </row>
    <row r="9011" spans="1:12" x14ac:dyDescent="0.3">
      <c r="A9011" t="s">
        <v>52</v>
      </c>
      <c r="B9011" t="s">
        <v>647</v>
      </c>
      <c r="C9011" t="s">
        <v>642</v>
      </c>
      <c r="D9011" t="s">
        <v>24</v>
      </c>
      <c r="E9011" t="str">
        <f>VLOOKUP(D9011,Abbrev!$A$6:$B$67,2,FALSE)</f>
        <v>Yflound-S</v>
      </c>
      <c r="F9011" t="str">
        <f t="shared" si="420"/>
        <v/>
      </c>
      <c r="G9011">
        <v>2006</v>
      </c>
      <c r="H9011">
        <v>33098.573600000003</v>
      </c>
      <c r="I9011">
        <v>0.54758468881551503</v>
      </c>
      <c r="J9011">
        <v>18124.2721249934</v>
      </c>
      <c r="K9011">
        <f t="shared" si="421"/>
        <v>5.4758468881551498E-4</v>
      </c>
      <c r="L9011">
        <f t="shared" si="422"/>
        <v>18.124272124993421</v>
      </c>
    </row>
    <row r="9012" spans="1:12" x14ac:dyDescent="0.3">
      <c r="A9012" t="s">
        <v>52</v>
      </c>
      <c r="B9012" t="s">
        <v>647</v>
      </c>
      <c r="C9012" t="s">
        <v>642</v>
      </c>
      <c r="D9012" t="s">
        <v>25</v>
      </c>
      <c r="E9012" t="str">
        <f>VLOOKUP(D9012,Abbrev!$A$6:$B$67,2,FALSE)</f>
        <v>Yflound-L</v>
      </c>
      <c r="F9012" t="str">
        <f t="shared" si="420"/>
        <v/>
      </c>
      <c r="G9012">
        <v>2006</v>
      </c>
      <c r="H9012">
        <v>33098.573600000003</v>
      </c>
      <c r="I9012">
        <v>45.569803727848701</v>
      </c>
      <c r="J9012">
        <v>1508295.5026237499</v>
      </c>
      <c r="K9012">
        <f t="shared" si="421"/>
        <v>4.5569803727848704E-2</v>
      </c>
      <c r="L9012">
        <f t="shared" si="422"/>
        <v>1508.2955026237548</v>
      </c>
    </row>
    <row r="9013" spans="1:12" x14ac:dyDescent="0.3">
      <c r="A9013" t="s">
        <v>52</v>
      </c>
      <c r="B9013" t="s">
        <v>647</v>
      </c>
      <c r="C9013" t="s">
        <v>642</v>
      </c>
      <c r="D9013" t="s">
        <v>28</v>
      </c>
      <c r="E9013" t="str">
        <f>VLOOKUP(D9013,Abbrev!$A$6:$B$67,2,FALSE)</f>
        <v>Blue-L</v>
      </c>
      <c r="F9013" t="str">
        <f t="shared" si="420"/>
        <v/>
      </c>
      <c r="G9013">
        <v>2006</v>
      </c>
      <c r="H9013">
        <v>33098.573600000003</v>
      </c>
      <c r="I9013">
        <v>80.6281427475502</v>
      </c>
      <c r="J9013">
        <v>2668676.5169611</v>
      </c>
      <c r="K9013">
        <f t="shared" si="421"/>
        <v>8.0628142747550202E-2</v>
      </c>
      <c r="L9013">
        <f t="shared" si="422"/>
        <v>2668.6765169610967</v>
      </c>
    </row>
    <row r="9014" spans="1:12" x14ac:dyDescent="0.3">
      <c r="A9014" t="s">
        <v>52</v>
      </c>
      <c r="B9014" t="s">
        <v>647</v>
      </c>
      <c r="C9014" t="s">
        <v>642</v>
      </c>
      <c r="D9014" t="s">
        <v>39</v>
      </c>
      <c r="E9014" t="str">
        <f>VLOOKUP(D9014,Abbrev!$A$6:$B$67,2,FALSE)</f>
        <v>Sbass-M</v>
      </c>
      <c r="F9014" t="str">
        <f t="shared" si="420"/>
        <v/>
      </c>
      <c r="G9014">
        <v>2006</v>
      </c>
      <c r="H9014">
        <v>33098.573600000003</v>
      </c>
      <c r="I9014">
        <v>15.920587886802201</v>
      </c>
      <c r="J9014">
        <v>526948.74992659001</v>
      </c>
      <c r="K9014">
        <f t="shared" si="421"/>
        <v>1.5920587886802201E-2</v>
      </c>
      <c r="L9014">
        <f t="shared" si="422"/>
        <v>526.94874992659118</v>
      </c>
    </row>
    <row r="9015" spans="1:12" x14ac:dyDescent="0.3">
      <c r="A9015" t="s">
        <v>52</v>
      </c>
      <c r="B9015" t="s">
        <v>647</v>
      </c>
      <c r="C9015" t="s">
        <v>642</v>
      </c>
      <c r="D9015" t="s">
        <v>49</v>
      </c>
      <c r="E9015" t="str">
        <f>VLOOKUP(D9015,Abbrev!$A$6:$B$67,2,FALSE)</f>
        <v>Weak-L</v>
      </c>
      <c r="F9015" t="str">
        <f t="shared" si="420"/>
        <v/>
      </c>
      <c r="G9015">
        <v>2006</v>
      </c>
      <c r="H9015">
        <v>33098.573600000003</v>
      </c>
      <c r="I9015">
        <v>15.240862671151399</v>
      </c>
      <c r="J9015">
        <v>504450.81484859699</v>
      </c>
      <c r="K9015">
        <f t="shared" si="421"/>
        <v>1.5240862671151399E-2</v>
      </c>
      <c r="L9015">
        <f t="shared" si="422"/>
        <v>504.45081484859725</v>
      </c>
    </row>
    <row r="9016" spans="1:12" x14ac:dyDescent="0.3">
      <c r="A9016" t="s">
        <v>52</v>
      </c>
      <c r="B9016" t="s">
        <v>647</v>
      </c>
      <c r="C9016" t="s">
        <v>642</v>
      </c>
      <c r="D9016" t="s">
        <v>7</v>
      </c>
      <c r="E9016" t="str">
        <f>VLOOKUP(D9016,Abbrev!$A$6:$B$67,2,FALSE)</f>
        <v>Alosines</v>
      </c>
      <c r="F9016" t="str">
        <f t="shared" si="420"/>
        <v/>
      </c>
      <c r="G9016">
        <v>2007</v>
      </c>
      <c r="H9016">
        <v>33098.573600000003</v>
      </c>
      <c r="I9016">
        <v>128.281668738528</v>
      </c>
      <c r="J9016">
        <v>4245940.2542729899</v>
      </c>
      <c r="K9016">
        <f t="shared" si="421"/>
        <v>0.128281668738528</v>
      </c>
      <c r="L9016">
        <f t="shared" si="422"/>
        <v>4245.9402542729886</v>
      </c>
    </row>
    <row r="9017" spans="1:12" x14ac:dyDescent="0.3">
      <c r="A9017" t="s">
        <v>52</v>
      </c>
      <c r="B9017" t="s">
        <v>647</v>
      </c>
      <c r="C9017" t="s">
        <v>642</v>
      </c>
      <c r="D9017" t="s">
        <v>8</v>
      </c>
      <c r="E9017" t="str">
        <f>VLOOKUP(D9017,Abbrev!$A$6:$B$67,2,FALSE)</f>
        <v>Herring</v>
      </c>
      <c r="F9017" t="str">
        <f t="shared" si="420"/>
        <v/>
      </c>
      <c r="G9017">
        <v>2007</v>
      </c>
      <c r="H9017">
        <v>33098.573600000003</v>
      </c>
      <c r="I9017">
        <v>2291.9623533108202</v>
      </c>
      <c r="J9017">
        <v>75860684.639487401</v>
      </c>
      <c r="K9017">
        <f t="shared" si="421"/>
        <v>2.29196235331082</v>
      </c>
      <c r="L9017">
        <f t="shared" si="422"/>
        <v>75860.684639487386</v>
      </c>
    </row>
    <row r="9018" spans="1:12" x14ac:dyDescent="0.3">
      <c r="A9018" t="s">
        <v>52</v>
      </c>
      <c r="B9018" t="s">
        <v>647</v>
      </c>
      <c r="C9018" t="s">
        <v>642</v>
      </c>
      <c r="D9018" t="s">
        <v>9</v>
      </c>
      <c r="E9018" t="str">
        <f>VLOOKUP(D9018,Abbrev!$A$6:$B$67,2,FALSE)</f>
        <v>Mack</v>
      </c>
      <c r="F9018" t="str">
        <f t="shared" si="420"/>
        <v/>
      </c>
      <c r="G9018">
        <v>2007</v>
      </c>
      <c r="H9018">
        <v>33098.573600000003</v>
      </c>
      <c r="I9018">
        <v>851.55426258808995</v>
      </c>
      <c r="J9018">
        <v>28185231.434665602</v>
      </c>
      <c r="K9018">
        <f t="shared" si="421"/>
        <v>0.85155426258808997</v>
      </c>
      <c r="L9018">
        <f t="shared" si="422"/>
        <v>28185.231434665624</v>
      </c>
    </row>
    <row r="9019" spans="1:12" x14ac:dyDescent="0.3">
      <c r="A9019" t="s">
        <v>52</v>
      </c>
      <c r="B9019" t="s">
        <v>647</v>
      </c>
      <c r="C9019" t="s">
        <v>642</v>
      </c>
      <c r="D9019" t="s">
        <v>10</v>
      </c>
      <c r="E9019" t="str">
        <f>VLOOKUP(D9019,Abbrev!$A$6:$B$67,2,FALSE)</f>
        <v>Butter</v>
      </c>
      <c r="F9019" t="str">
        <f t="shared" si="420"/>
        <v/>
      </c>
      <c r="G9019">
        <v>2007</v>
      </c>
      <c r="H9019">
        <v>33098.573600000003</v>
      </c>
      <c r="I9019">
        <v>3528.8924668528898</v>
      </c>
      <c r="J9019">
        <v>116801307.04061601</v>
      </c>
      <c r="K9019">
        <f t="shared" si="421"/>
        <v>3.5288924668528896</v>
      </c>
      <c r="L9019">
        <f t="shared" si="422"/>
        <v>116801.30704061594</v>
      </c>
    </row>
    <row r="9020" spans="1:12" x14ac:dyDescent="0.3">
      <c r="A9020" t="s">
        <v>52</v>
      </c>
      <c r="B9020" t="s">
        <v>647</v>
      </c>
      <c r="C9020" t="s">
        <v>642</v>
      </c>
      <c r="D9020" t="s">
        <v>11</v>
      </c>
      <c r="E9020" t="str">
        <f>VLOOKUP(D9020,Abbrev!$A$6:$B$67,2,FALSE)</f>
        <v>Dbenth-oth</v>
      </c>
      <c r="F9020" t="str">
        <f t="shared" si="420"/>
        <v/>
      </c>
      <c r="G9020">
        <v>2007</v>
      </c>
      <c r="H9020">
        <v>33098.573600000003</v>
      </c>
      <c r="I9020">
        <v>512.80312722727297</v>
      </c>
      <c r="J9020">
        <v>16973052.048842099</v>
      </c>
      <c r="K9020">
        <f t="shared" si="421"/>
        <v>0.51280312722727295</v>
      </c>
      <c r="L9020">
        <f t="shared" si="422"/>
        <v>16973.052048842059</v>
      </c>
    </row>
    <row r="9021" spans="1:12" x14ac:dyDescent="0.3">
      <c r="A9021" t="s">
        <v>52</v>
      </c>
      <c r="B9021" t="s">
        <v>647</v>
      </c>
      <c r="C9021" t="s">
        <v>642</v>
      </c>
      <c r="D9021" t="s">
        <v>33</v>
      </c>
      <c r="E9021" t="str">
        <f>VLOOKUP(D9021,Abbrev!$A$6:$B$67,2,FALSE)</f>
        <v>Domni-oth</v>
      </c>
      <c r="F9021" t="str">
        <f t="shared" si="420"/>
        <v/>
      </c>
      <c r="G9021">
        <v>2007</v>
      </c>
      <c r="H9021">
        <v>33098.573600000003</v>
      </c>
      <c r="I9021">
        <v>37.650019470819103</v>
      </c>
      <c r="J9021">
        <v>1246161.9404963399</v>
      </c>
      <c r="K9021">
        <f t="shared" si="421"/>
        <v>3.7650019470819106E-2</v>
      </c>
      <c r="L9021">
        <f t="shared" si="422"/>
        <v>1246.1619404963394</v>
      </c>
    </row>
    <row r="9022" spans="1:12" x14ac:dyDescent="0.3">
      <c r="A9022" t="s">
        <v>52</v>
      </c>
      <c r="B9022" t="s">
        <v>647</v>
      </c>
      <c r="C9022" t="s">
        <v>642</v>
      </c>
      <c r="D9022" t="s">
        <v>12</v>
      </c>
      <c r="E9022" t="str">
        <f>VLOOKUP(D9022,Abbrev!$A$6:$B$67,2,FALSE)</f>
        <v>Dpisc-oth</v>
      </c>
      <c r="F9022" t="str">
        <f t="shared" si="420"/>
        <v/>
      </c>
      <c r="G9022">
        <v>2007</v>
      </c>
      <c r="H9022">
        <v>33098.573600000003</v>
      </c>
      <c r="I9022">
        <v>164.947238202124</v>
      </c>
      <c r="J9022">
        <v>5459518.3037497299</v>
      </c>
      <c r="K9022">
        <f t="shared" si="421"/>
        <v>0.16494723820212401</v>
      </c>
      <c r="L9022">
        <f t="shared" si="422"/>
        <v>5459.5183037497336</v>
      </c>
    </row>
    <row r="9023" spans="1:12" x14ac:dyDescent="0.3">
      <c r="A9023" t="s">
        <v>52</v>
      </c>
      <c r="B9023" t="s">
        <v>647</v>
      </c>
      <c r="C9023" t="s">
        <v>642</v>
      </c>
      <c r="D9023" t="s">
        <v>13</v>
      </c>
      <c r="E9023" t="str">
        <f>VLOOKUP(D9023,Abbrev!$A$6:$B$67,2,FALSE)</f>
        <v>Haddock</v>
      </c>
      <c r="F9023" t="str">
        <f t="shared" si="420"/>
        <v/>
      </c>
      <c r="G9023">
        <v>2007</v>
      </c>
      <c r="H9023">
        <v>33098.573600000003</v>
      </c>
      <c r="I9023">
        <v>8.2130888683486507</v>
      </c>
      <c r="J9023">
        <v>271841.52639237902</v>
      </c>
      <c r="K9023">
        <f t="shared" si="421"/>
        <v>8.2130888683486503E-3</v>
      </c>
      <c r="L9023">
        <f t="shared" si="422"/>
        <v>271.84152639237851</v>
      </c>
    </row>
    <row r="9024" spans="1:12" x14ac:dyDescent="0.3">
      <c r="A9024" t="s">
        <v>52</v>
      </c>
      <c r="B9024" t="s">
        <v>647</v>
      </c>
      <c r="C9024" t="s">
        <v>642</v>
      </c>
      <c r="D9024" t="s">
        <v>27</v>
      </c>
      <c r="E9024" t="str">
        <f>VLOOKUP(D9024,Abbrev!$A$6:$B$67,2,FALSE)</f>
        <v>MedPel</v>
      </c>
      <c r="F9024" t="str">
        <f t="shared" si="420"/>
        <v/>
      </c>
      <c r="G9024">
        <v>2007</v>
      </c>
      <c r="H9024">
        <v>33098.573600000003</v>
      </c>
      <c r="I9024">
        <v>166.722887881405</v>
      </c>
      <c r="J9024">
        <v>5518289.7753472198</v>
      </c>
      <c r="K9024">
        <f t="shared" si="421"/>
        <v>0.16672288788140499</v>
      </c>
      <c r="L9024">
        <f t="shared" si="422"/>
        <v>5518.2897753472316</v>
      </c>
    </row>
    <row r="9025" spans="1:12" x14ac:dyDescent="0.3">
      <c r="A9025" t="s">
        <v>52</v>
      </c>
      <c r="B9025" t="s">
        <v>647</v>
      </c>
      <c r="C9025" t="s">
        <v>642</v>
      </c>
      <c r="D9025" t="s">
        <v>14</v>
      </c>
      <c r="E9025" t="str">
        <f>VLOOKUP(D9025,Abbrev!$A$6:$B$67,2,FALSE)</f>
        <v>Mesopel</v>
      </c>
      <c r="F9025" t="str">
        <f t="shared" si="420"/>
        <v/>
      </c>
      <c r="G9025">
        <v>2007</v>
      </c>
      <c r="H9025">
        <v>33098.573600000003</v>
      </c>
      <c r="I9025">
        <v>21.292324133615001</v>
      </c>
      <c r="J9025">
        <v>704745.55745151301</v>
      </c>
      <c r="K9025">
        <f t="shared" si="421"/>
        <v>2.1292324133615002E-2</v>
      </c>
      <c r="L9025">
        <f t="shared" si="422"/>
        <v>704.74555745151247</v>
      </c>
    </row>
    <row r="9026" spans="1:12" x14ac:dyDescent="0.3">
      <c r="A9026" t="s">
        <v>52</v>
      </c>
      <c r="B9026" t="s">
        <v>647</v>
      </c>
      <c r="C9026" t="s">
        <v>642</v>
      </c>
      <c r="D9026" t="s">
        <v>15</v>
      </c>
      <c r="E9026" t="str">
        <f>VLOOKUP(D9026,Abbrev!$A$6:$B$67,2,FALSE)</f>
        <v>Skate</v>
      </c>
      <c r="F9026" t="str">
        <f t="shared" si="420"/>
        <v/>
      </c>
      <c r="G9026">
        <v>2007</v>
      </c>
      <c r="H9026">
        <v>33098.573600000003</v>
      </c>
      <c r="I9026">
        <v>1241.1462353596401</v>
      </c>
      <c r="J9026">
        <v>41080170.019413903</v>
      </c>
      <c r="K9026">
        <f t="shared" si="421"/>
        <v>1.2411462353596401</v>
      </c>
      <c r="L9026">
        <f t="shared" si="422"/>
        <v>41080.17001941397</v>
      </c>
    </row>
    <row r="9027" spans="1:12" x14ac:dyDescent="0.3">
      <c r="A9027" t="s">
        <v>52</v>
      </c>
      <c r="B9027" t="s">
        <v>647</v>
      </c>
      <c r="C9027" t="s">
        <v>642</v>
      </c>
      <c r="D9027" t="s">
        <v>16</v>
      </c>
      <c r="E9027" t="str">
        <f>VLOOKUP(D9027,Abbrev!$A$6:$B$67,2,FALSE)</f>
        <v>SmPel</v>
      </c>
      <c r="F9027" t="str">
        <f t="shared" ref="F9027:F9090" si="423">IF(G9027&lt;=1967,"A",IF(AND(G9027&gt;=1996,G9027&lt;=2000),"B",IF(G9027&gt;=2009,"C","")))</f>
        <v/>
      </c>
      <c r="G9027">
        <v>2007</v>
      </c>
      <c r="H9027">
        <v>33098.573600000003</v>
      </c>
      <c r="I9027">
        <v>0.99357503957973503</v>
      </c>
      <c r="J9027">
        <v>32885.916574652802</v>
      </c>
      <c r="K9027">
        <f t="shared" ref="K9027:K9090" si="424">I9027/1000</f>
        <v>9.9357503957973512E-4</v>
      </c>
      <c r="L9027">
        <f t="shared" ref="L9027:L9090" si="425">K9027*H9027</f>
        <v>32.885916574652782</v>
      </c>
    </row>
    <row r="9028" spans="1:12" x14ac:dyDescent="0.3">
      <c r="A9028" t="s">
        <v>52</v>
      </c>
      <c r="B9028" t="s">
        <v>647</v>
      </c>
      <c r="C9028" t="s">
        <v>642</v>
      </c>
      <c r="D9028" t="s">
        <v>17</v>
      </c>
      <c r="E9028" t="str">
        <f>VLOOKUP(D9028,Abbrev!$A$6:$B$67,2,FALSE)</f>
        <v>Squid</v>
      </c>
      <c r="F9028" t="str">
        <f t="shared" si="423"/>
        <v/>
      </c>
      <c r="G9028">
        <v>2007</v>
      </c>
      <c r="H9028">
        <v>33098.573600000003</v>
      </c>
      <c r="I9028">
        <v>3625.9271354182702</v>
      </c>
      <c r="J9028">
        <v>120013016.159879</v>
      </c>
      <c r="K9028">
        <f t="shared" si="424"/>
        <v>3.6259271354182703</v>
      </c>
      <c r="L9028">
        <f t="shared" si="425"/>
        <v>120013.0161598788</v>
      </c>
    </row>
    <row r="9029" spans="1:12" x14ac:dyDescent="0.3">
      <c r="A9029" t="s">
        <v>52</v>
      </c>
      <c r="B9029" t="s">
        <v>647</v>
      </c>
      <c r="C9029" t="s">
        <v>642</v>
      </c>
      <c r="D9029" t="s">
        <v>18</v>
      </c>
      <c r="E9029" t="str">
        <f>VLOOKUP(D9029,Abbrev!$A$6:$B$67,2,FALSE)</f>
        <v>Dogfish-S</v>
      </c>
      <c r="F9029" t="str">
        <f t="shared" si="423"/>
        <v/>
      </c>
      <c r="G9029">
        <v>2007</v>
      </c>
      <c r="H9029">
        <v>33098.573600000003</v>
      </c>
      <c r="I9029">
        <v>319.01254885055801</v>
      </c>
      <c r="J9029">
        <v>10558860.3274538</v>
      </c>
      <c r="K9029">
        <f t="shared" si="424"/>
        <v>0.31901254885055802</v>
      </c>
      <c r="L9029">
        <f t="shared" si="425"/>
        <v>10558.860327453791</v>
      </c>
    </row>
    <row r="9030" spans="1:12" x14ac:dyDescent="0.3">
      <c r="A9030" t="s">
        <v>52</v>
      </c>
      <c r="B9030" t="s">
        <v>647</v>
      </c>
      <c r="C9030" t="s">
        <v>642</v>
      </c>
      <c r="D9030" t="s">
        <v>19</v>
      </c>
      <c r="E9030" t="str">
        <f>VLOOKUP(D9030,Abbrev!$A$6:$B$67,2,FALSE)</f>
        <v>Dogfish-L</v>
      </c>
      <c r="F9030" t="str">
        <f t="shared" si="423"/>
        <v/>
      </c>
      <c r="G9030">
        <v>2007</v>
      </c>
      <c r="H9030">
        <v>33098.573600000003</v>
      </c>
      <c r="I9030">
        <v>10538.4196033308</v>
      </c>
      <c r="J9030">
        <v>348806656.86852598</v>
      </c>
      <c r="K9030">
        <f t="shared" si="424"/>
        <v>10.5384196033308</v>
      </c>
      <c r="L9030">
        <f t="shared" si="425"/>
        <v>348806.65686852729</v>
      </c>
    </row>
    <row r="9031" spans="1:12" x14ac:dyDescent="0.3">
      <c r="A9031" t="s">
        <v>52</v>
      </c>
      <c r="B9031" t="s">
        <v>647</v>
      </c>
      <c r="C9031" t="s">
        <v>642</v>
      </c>
      <c r="D9031" t="s">
        <v>20</v>
      </c>
      <c r="E9031" t="str">
        <f>VLOOKUP(D9031,Abbrev!$A$6:$B$67,2,FALSE)</f>
        <v>Hake-S</v>
      </c>
      <c r="F9031" t="str">
        <f t="shared" si="423"/>
        <v/>
      </c>
      <c r="G9031">
        <v>2007</v>
      </c>
      <c r="H9031">
        <v>33098.573600000003</v>
      </c>
      <c r="I9031">
        <v>549.42978300462403</v>
      </c>
      <c r="J9031">
        <v>18185342.1108106</v>
      </c>
      <c r="K9031">
        <f t="shared" si="424"/>
        <v>0.54942978300462397</v>
      </c>
      <c r="L9031">
        <f t="shared" si="425"/>
        <v>18185.342110810576</v>
      </c>
    </row>
    <row r="9032" spans="1:12" x14ac:dyDescent="0.3">
      <c r="A9032" t="s">
        <v>52</v>
      </c>
      <c r="B9032" t="s">
        <v>647</v>
      </c>
      <c r="C9032" t="s">
        <v>642</v>
      </c>
      <c r="D9032" t="s">
        <v>21</v>
      </c>
      <c r="E9032" t="str">
        <f>VLOOKUP(D9032,Abbrev!$A$6:$B$67,2,FALSE)</f>
        <v>Hake-L</v>
      </c>
      <c r="F9032" t="str">
        <f t="shared" si="423"/>
        <v/>
      </c>
      <c r="G9032">
        <v>2007</v>
      </c>
      <c r="H9032">
        <v>33098.573600000003</v>
      </c>
      <c r="I9032">
        <v>9.9723429752053505</v>
      </c>
      <c r="J9032">
        <v>330070.32792927697</v>
      </c>
      <c r="K9032">
        <f t="shared" si="424"/>
        <v>9.9723429752053509E-3</v>
      </c>
      <c r="L9032">
        <f t="shared" si="425"/>
        <v>330.07032792927731</v>
      </c>
    </row>
    <row r="9033" spans="1:12" x14ac:dyDescent="0.3">
      <c r="A9033" t="s">
        <v>52</v>
      </c>
      <c r="B9033" t="s">
        <v>647</v>
      </c>
      <c r="C9033" t="s">
        <v>642</v>
      </c>
      <c r="D9033" t="s">
        <v>23</v>
      </c>
      <c r="E9033" t="str">
        <f>VLOOKUP(D9033,Abbrev!$A$6:$B$67,2,FALSE)</f>
        <v>Cod-L</v>
      </c>
      <c r="F9033" t="str">
        <f t="shared" si="423"/>
        <v/>
      </c>
      <c r="G9033">
        <v>2007</v>
      </c>
      <c r="H9033">
        <v>33098.573600000003</v>
      </c>
      <c r="I9033">
        <v>12.3503618970097</v>
      </c>
      <c r="J9033">
        <v>408779.362234812</v>
      </c>
      <c r="K9033">
        <f t="shared" si="424"/>
        <v>1.23503618970097E-2</v>
      </c>
      <c r="L9033">
        <f t="shared" si="425"/>
        <v>408.77936223481123</v>
      </c>
    </row>
    <row r="9034" spans="1:12" x14ac:dyDescent="0.3">
      <c r="A9034" t="s">
        <v>52</v>
      </c>
      <c r="B9034" t="s">
        <v>647</v>
      </c>
      <c r="C9034" t="s">
        <v>642</v>
      </c>
      <c r="D9034" t="s">
        <v>29</v>
      </c>
      <c r="E9034" t="str">
        <f>VLOOKUP(D9034,Abbrev!$A$6:$B$67,2,FALSE)</f>
        <v>Sflound-L</v>
      </c>
      <c r="F9034" t="str">
        <f t="shared" si="423"/>
        <v/>
      </c>
      <c r="G9034">
        <v>2007</v>
      </c>
      <c r="H9034">
        <v>33098.573600000003</v>
      </c>
      <c r="I9034">
        <v>523.28637761042296</v>
      </c>
      <c r="J9034">
        <v>17320032.683216002</v>
      </c>
      <c r="K9034">
        <f t="shared" si="424"/>
        <v>0.52328637761042296</v>
      </c>
      <c r="L9034">
        <f t="shared" si="425"/>
        <v>17320.032683215977</v>
      </c>
    </row>
    <row r="9035" spans="1:12" x14ac:dyDescent="0.3">
      <c r="A9035" t="s">
        <v>52</v>
      </c>
      <c r="B9035" t="s">
        <v>647</v>
      </c>
      <c r="C9035" t="s">
        <v>642</v>
      </c>
      <c r="D9035" t="s">
        <v>25</v>
      </c>
      <c r="E9035" t="str">
        <f>VLOOKUP(D9035,Abbrev!$A$6:$B$67,2,FALSE)</f>
        <v>Yflound-L</v>
      </c>
      <c r="F9035" t="str">
        <f t="shared" si="423"/>
        <v/>
      </c>
      <c r="G9035">
        <v>2007</v>
      </c>
      <c r="H9035">
        <v>33098.573600000003</v>
      </c>
      <c r="I9035">
        <v>40.519352039921898</v>
      </c>
      <c r="J9035">
        <v>1341132.7557176601</v>
      </c>
      <c r="K9035">
        <f t="shared" si="424"/>
        <v>4.0519352039921901E-2</v>
      </c>
      <c r="L9035">
        <f t="shared" si="425"/>
        <v>1341.1327557176653</v>
      </c>
    </row>
    <row r="9036" spans="1:12" x14ac:dyDescent="0.3">
      <c r="A9036" t="s">
        <v>52</v>
      </c>
      <c r="B9036" t="s">
        <v>647</v>
      </c>
      <c r="C9036" t="s">
        <v>642</v>
      </c>
      <c r="D9036" t="s">
        <v>28</v>
      </c>
      <c r="E9036" t="str">
        <f>VLOOKUP(D9036,Abbrev!$A$6:$B$67,2,FALSE)</f>
        <v>Blue-L</v>
      </c>
      <c r="F9036" t="str">
        <f t="shared" si="423"/>
        <v/>
      </c>
      <c r="G9036">
        <v>2007</v>
      </c>
      <c r="H9036">
        <v>33098.573600000003</v>
      </c>
      <c r="I9036">
        <v>32.298585839956097</v>
      </c>
      <c r="J9036">
        <v>1069037.1205997099</v>
      </c>
      <c r="K9036">
        <f t="shared" si="424"/>
        <v>3.2298585839956095E-2</v>
      </c>
      <c r="L9036">
        <f t="shared" si="425"/>
        <v>1069.0371205997048</v>
      </c>
    </row>
    <row r="9037" spans="1:12" x14ac:dyDescent="0.3">
      <c r="A9037" t="s">
        <v>52</v>
      </c>
      <c r="B9037" t="s">
        <v>647</v>
      </c>
      <c r="C9037" t="s">
        <v>642</v>
      </c>
      <c r="D9037" t="s">
        <v>7</v>
      </c>
      <c r="E9037" t="str">
        <f>VLOOKUP(D9037,Abbrev!$A$6:$B$67,2,FALSE)</f>
        <v>Alosines</v>
      </c>
      <c r="F9037" t="str">
        <f t="shared" si="423"/>
        <v/>
      </c>
      <c r="G9037">
        <v>2008</v>
      </c>
      <c r="H9037">
        <v>33098.573600000003</v>
      </c>
      <c r="I9037">
        <v>117.78171881191599</v>
      </c>
      <c r="J9037">
        <v>3898406.88883072</v>
      </c>
      <c r="K9037">
        <f t="shared" si="424"/>
        <v>0.117781718811916</v>
      </c>
      <c r="L9037">
        <f t="shared" si="425"/>
        <v>3898.4068888307065</v>
      </c>
    </row>
    <row r="9038" spans="1:12" x14ac:dyDescent="0.3">
      <c r="A9038" t="s">
        <v>52</v>
      </c>
      <c r="B9038" t="s">
        <v>647</v>
      </c>
      <c r="C9038" t="s">
        <v>642</v>
      </c>
      <c r="D9038" t="s">
        <v>31</v>
      </c>
      <c r="E9038" t="str">
        <f>VLOOKUP(D9038,Abbrev!$A$6:$B$67,2,FALSE)</f>
        <v>Anch</v>
      </c>
      <c r="F9038" t="str">
        <f t="shared" si="423"/>
        <v/>
      </c>
      <c r="G9038">
        <v>2008</v>
      </c>
      <c r="H9038">
        <v>33098.573600000003</v>
      </c>
      <c r="I9038">
        <v>1.3003966968911901E-2</v>
      </c>
      <c r="J9038">
        <v>430.41275781249999</v>
      </c>
      <c r="K9038">
        <f t="shared" si="424"/>
        <v>1.3003966968911901E-5</v>
      </c>
      <c r="L9038">
        <f t="shared" si="425"/>
        <v>0.43041275781249949</v>
      </c>
    </row>
    <row r="9039" spans="1:12" x14ac:dyDescent="0.3">
      <c r="A9039" t="s">
        <v>52</v>
      </c>
      <c r="B9039" t="s">
        <v>647</v>
      </c>
      <c r="C9039" t="s">
        <v>642</v>
      </c>
      <c r="D9039" t="s">
        <v>8</v>
      </c>
      <c r="E9039" t="str">
        <f>VLOOKUP(D9039,Abbrev!$A$6:$B$67,2,FALSE)</f>
        <v>Herring</v>
      </c>
      <c r="F9039" t="str">
        <f t="shared" si="423"/>
        <v/>
      </c>
      <c r="G9039">
        <v>2008</v>
      </c>
      <c r="H9039">
        <v>33098.573600000003</v>
      </c>
      <c r="I9039">
        <v>10629.2330334012</v>
      </c>
      <c r="J9039">
        <v>351812451.86758</v>
      </c>
      <c r="K9039">
        <f t="shared" si="424"/>
        <v>10.629233033401201</v>
      </c>
      <c r="L9039">
        <f t="shared" si="425"/>
        <v>351812.45186758094</v>
      </c>
    </row>
    <row r="9040" spans="1:12" x14ac:dyDescent="0.3">
      <c r="A9040" t="s">
        <v>52</v>
      </c>
      <c r="B9040" t="s">
        <v>647</v>
      </c>
      <c r="C9040" t="s">
        <v>642</v>
      </c>
      <c r="D9040" t="s">
        <v>9</v>
      </c>
      <c r="E9040" t="str">
        <f>VLOOKUP(D9040,Abbrev!$A$6:$B$67,2,FALSE)</f>
        <v>Mack</v>
      </c>
      <c r="F9040" t="str">
        <f t="shared" si="423"/>
        <v/>
      </c>
      <c r="G9040">
        <v>2008</v>
      </c>
      <c r="H9040">
        <v>33098.573600000003</v>
      </c>
      <c r="I9040">
        <v>7148.0338481429699</v>
      </c>
      <c r="J9040">
        <v>236589724.418051</v>
      </c>
      <c r="K9040">
        <f t="shared" si="424"/>
        <v>7.1480338481429699</v>
      </c>
      <c r="L9040">
        <f t="shared" si="425"/>
        <v>236589.72441805134</v>
      </c>
    </row>
    <row r="9041" spans="1:12" x14ac:dyDescent="0.3">
      <c r="A9041" t="s">
        <v>52</v>
      </c>
      <c r="B9041" t="s">
        <v>647</v>
      </c>
      <c r="C9041" t="s">
        <v>642</v>
      </c>
      <c r="D9041" t="s">
        <v>10</v>
      </c>
      <c r="E9041" t="str">
        <f>VLOOKUP(D9041,Abbrev!$A$6:$B$67,2,FALSE)</f>
        <v>Butter</v>
      </c>
      <c r="F9041" t="str">
        <f t="shared" si="423"/>
        <v/>
      </c>
      <c r="G9041">
        <v>2008</v>
      </c>
      <c r="H9041">
        <v>33098.573600000003</v>
      </c>
      <c r="I9041">
        <v>1459.5305996697</v>
      </c>
      <c r="J9041">
        <v>48308380.974619798</v>
      </c>
      <c r="K9041">
        <f t="shared" si="424"/>
        <v>1.4595305996696999</v>
      </c>
      <c r="L9041">
        <f t="shared" si="425"/>
        <v>48308.3809746197</v>
      </c>
    </row>
    <row r="9042" spans="1:12" x14ac:dyDescent="0.3">
      <c r="A9042" t="s">
        <v>52</v>
      </c>
      <c r="B9042" t="s">
        <v>647</v>
      </c>
      <c r="C9042" t="s">
        <v>642</v>
      </c>
      <c r="D9042" t="s">
        <v>11</v>
      </c>
      <c r="E9042" t="str">
        <f>VLOOKUP(D9042,Abbrev!$A$6:$B$67,2,FALSE)</f>
        <v>Dbenth-oth</v>
      </c>
      <c r="F9042" t="str">
        <f t="shared" si="423"/>
        <v/>
      </c>
      <c r="G9042">
        <v>2008</v>
      </c>
      <c r="H9042">
        <v>33098.573600000003</v>
      </c>
      <c r="I9042">
        <v>630.90292376513003</v>
      </c>
      <c r="J9042">
        <v>20881986.856695302</v>
      </c>
      <c r="K9042">
        <f t="shared" si="424"/>
        <v>0.63090292376513002</v>
      </c>
      <c r="L9042">
        <f t="shared" si="425"/>
        <v>20881.986856695348</v>
      </c>
    </row>
    <row r="9043" spans="1:12" x14ac:dyDescent="0.3">
      <c r="A9043" t="s">
        <v>52</v>
      </c>
      <c r="B9043" t="s">
        <v>647</v>
      </c>
      <c r="C9043" t="s">
        <v>642</v>
      </c>
      <c r="D9043" t="s">
        <v>33</v>
      </c>
      <c r="E9043" t="str">
        <f>VLOOKUP(D9043,Abbrev!$A$6:$B$67,2,FALSE)</f>
        <v>Domni-oth</v>
      </c>
      <c r="F9043" t="str">
        <f t="shared" si="423"/>
        <v/>
      </c>
      <c r="G9043">
        <v>2008</v>
      </c>
      <c r="H9043">
        <v>33098.573600000003</v>
      </c>
      <c r="I9043">
        <v>6.0971093145137303</v>
      </c>
      <c r="J9043">
        <v>201805.62139367801</v>
      </c>
      <c r="K9043">
        <f t="shared" si="424"/>
        <v>6.09710931451373E-3</v>
      </c>
      <c r="L9043">
        <f t="shared" si="425"/>
        <v>201.80562139367825</v>
      </c>
    </row>
    <row r="9044" spans="1:12" x14ac:dyDescent="0.3">
      <c r="A9044" t="s">
        <v>52</v>
      </c>
      <c r="B9044" t="s">
        <v>647</v>
      </c>
      <c r="C9044" t="s">
        <v>642</v>
      </c>
      <c r="D9044" t="s">
        <v>12</v>
      </c>
      <c r="E9044" t="str">
        <f>VLOOKUP(D9044,Abbrev!$A$6:$B$67,2,FALSE)</f>
        <v>Dpisc-oth</v>
      </c>
      <c r="F9044" t="str">
        <f t="shared" si="423"/>
        <v/>
      </c>
      <c r="G9044">
        <v>2008</v>
      </c>
      <c r="H9044">
        <v>33098.573600000003</v>
      </c>
      <c r="I9044">
        <v>341.18508365174301</v>
      </c>
      <c r="J9044">
        <v>11292739.6024694</v>
      </c>
      <c r="K9044">
        <f t="shared" si="424"/>
        <v>0.34118508365174299</v>
      </c>
      <c r="L9044">
        <f t="shared" si="425"/>
        <v>11292.739602469373</v>
      </c>
    </row>
    <row r="9045" spans="1:12" x14ac:dyDescent="0.3">
      <c r="A9045" t="s">
        <v>52</v>
      </c>
      <c r="B9045" t="s">
        <v>647</v>
      </c>
      <c r="C9045" t="s">
        <v>642</v>
      </c>
      <c r="D9045" t="s">
        <v>13</v>
      </c>
      <c r="E9045" t="str">
        <f>VLOOKUP(D9045,Abbrev!$A$6:$B$67,2,FALSE)</f>
        <v>Haddock</v>
      </c>
      <c r="F9045" t="str">
        <f t="shared" si="423"/>
        <v/>
      </c>
      <c r="G9045">
        <v>2008</v>
      </c>
      <c r="H9045">
        <v>33098.573600000003</v>
      </c>
      <c r="I9045">
        <v>18.255305293739902</v>
      </c>
      <c r="J9045">
        <v>604224.56585531798</v>
      </c>
      <c r="K9045">
        <f t="shared" si="424"/>
        <v>1.82553052937399E-2</v>
      </c>
      <c r="L9045">
        <f t="shared" si="425"/>
        <v>604.22456585531972</v>
      </c>
    </row>
    <row r="9046" spans="1:12" x14ac:dyDescent="0.3">
      <c r="A9046" t="s">
        <v>52</v>
      </c>
      <c r="B9046" t="s">
        <v>647</v>
      </c>
      <c r="C9046" t="s">
        <v>642</v>
      </c>
      <c r="D9046" t="s">
        <v>27</v>
      </c>
      <c r="E9046" t="str">
        <f>VLOOKUP(D9046,Abbrev!$A$6:$B$67,2,FALSE)</f>
        <v>MedPel</v>
      </c>
      <c r="F9046" t="str">
        <f t="shared" si="423"/>
        <v/>
      </c>
      <c r="G9046">
        <v>2008</v>
      </c>
      <c r="H9046">
        <v>33098.573600000003</v>
      </c>
      <c r="I9046">
        <v>14.8274482572066</v>
      </c>
      <c r="J9046">
        <v>490767.38744134398</v>
      </c>
      <c r="K9046">
        <f t="shared" si="424"/>
        <v>1.48274482572066E-2</v>
      </c>
      <c r="L9046">
        <f t="shared" si="425"/>
        <v>490.7673874413444</v>
      </c>
    </row>
    <row r="9047" spans="1:12" x14ac:dyDescent="0.3">
      <c r="A9047" t="s">
        <v>52</v>
      </c>
      <c r="B9047" t="s">
        <v>647</v>
      </c>
      <c r="C9047" t="s">
        <v>642</v>
      </c>
      <c r="D9047" t="s">
        <v>14</v>
      </c>
      <c r="E9047" t="str">
        <f>VLOOKUP(D9047,Abbrev!$A$6:$B$67,2,FALSE)</f>
        <v>Mesopel</v>
      </c>
      <c r="F9047" t="str">
        <f t="shared" si="423"/>
        <v/>
      </c>
      <c r="G9047">
        <v>2008</v>
      </c>
      <c r="H9047">
        <v>33098.573600000003</v>
      </c>
      <c r="I9047">
        <v>3.7915081228411101</v>
      </c>
      <c r="J9047">
        <v>125493.51065885399</v>
      </c>
      <c r="K9047">
        <f t="shared" si="424"/>
        <v>3.79150812284111E-3</v>
      </c>
      <c r="L9047">
        <f t="shared" si="425"/>
        <v>125.49351065885433</v>
      </c>
    </row>
    <row r="9048" spans="1:12" x14ac:dyDescent="0.3">
      <c r="A9048" t="s">
        <v>52</v>
      </c>
      <c r="B9048" t="s">
        <v>647</v>
      </c>
      <c r="C9048" t="s">
        <v>642</v>
      </c>
      <c r="D9048" t="s">
        <v>15</v>
      </c>
      <c r="E9048" t="str">
        <f>VLOOKUP(D9048,Abbrev!$A$6:$B$67,2,FALSE)</f>
        <v>Skate</v>
      </c>
      <c r="F9048" t="str">
        <f t="shared" si="423"/>
        <v/>
      </c>
      <c r="G9048">
        <v>2008</v>
      </c>
      <c r="H9048">
        <v>33098.573600000003</v>
      </c>
      <c r="I9048">
        <v>637.02127055590404</v>
      </c>
      <c r="J9048">
        <v>21084495.4082601</v>
      </c>
      <c r="K9048">
        <f t="shared" si="424"/>
        <v>0.63702127055590407</v>
      </c>
      <c r="L9048">
        <f t="shared" si="425"/>
        <v>21084.495408260107</v>
      </c>
    </row>
    <row r="9049" spans="1:12" x14ac:dyDescent="0.3">
      <c r="A9049" t="s">
        <v>52</v>
      </c>
      <c r="B9049" t="s">
        <v>647</v>
      </c>
      <c r="C9049" t="s">
        <v>642</v>
      </c>
      <c r="D9049" t="s">
        <v>16</v>
      </c>
      <c r="E9049" t="str">
        <f>VLOOKUP(D9049,Abbrev!$A$6:$B$67,2,FALSE)</f>
        <v>SmPel</v>
      </c>
      <c r="F9049" t="str">
        <f t="shared" si="423"/>
        <v/>
      </c>
      <c r="G9049">
        <v>2008</v>
      </c>
      <c r="H9049">
        <v>33098.573600000003</v>
      </c>
      <c r="I9049">
        <v>584.44601161080504</v>
      </c>
      <c r="J9049">
        <v>19344329.330526698</v>
      </c>
      <c r="K9049">
        <f t="shared" si="424"/>
        <v>0.58444601161080501</v>
      </c>
      <c r="L9049">
        <f t="shared" si="425"/>
        <v>19344.329330526685</v>
      </c>
    </row>
    <row r="9050" spans="1:12" x14ac:dyDescent="0.3">
      <c r="A9050" t="s">
        <v>52</v>
      </c>
      <c r="B9050" t="s">
        <v>647</v>
      </c>
      <c r="C9050" t="s">
        <v>642</v>
      </c>
      <c r="D9050" t="s">
        <v>17</v>
      </c>
      <c r="E9050" t="str">
        <f>VLOOKUP(D9050,Abbrev!$A$6:$B$67,2,FALSE)</f>
        <v>Squid</v>
      </c>
      <c r="F9050" t="str">
        <f t="shared" si="423"/>
        <v/>
      </c>
      <c r="G9050">
        <v>2008</v>
      </c>
      <c r="H9050">
        <v>33098.573600000003</v>
      </c>
      <c r="I9050">
        <v>2640.8925848715498</v>
      </c>
      <c r="J9050">
        <v>87409777.590065107</v>
      </c>
      <c r="K9050">
        <f t="shared" si="424"/>
        <v>2.6408925848715499</v>
      </c>
      <c r="L9050">
        <f t="shared" si="425"/>
        <v>87409.777590065249</v>
      </c>
    </row>
    <row r="9051" spans="1:12" x14ac:dyDescent="0.3">
      <c r="A9051" t="s">
        <v>52</v>
      </c>
      <c r="B9051" t="s">
        <v>647</v>
      </c>
      <c r="C9051" t="s">
        <v>642</v>
      </c>
      <c r="D9051" t="s">
        <v>18</v>
      </c>
      <c r="E9051" t="str">
        <f>VLOOKUP(D9051,Abbrev!$A$6:$B$67,2,FALSE)</f>
        <v>Dogfish-S</v>
      </c>
      <c r="F9051" t="str">
        <f t="shared" si="423"/>
        <v/>
      </c>
      <c r="G9051">
        <v>2008</v>
      </c>
      <c r="H9051">
        <v>33098.573600000003</v>
      </c>
      <c r="I9051">
        <v>604.668129051645</v>
      </c>
      <c r="J9051">
        <v>20013652.572990201</v>
      </c>
      <c r="K9051">
        <f t="shared" si="424"/>
        <v>0.60466812905164502</v>
      </c>
      <c r="L9051">
        <f t="shared" si="425"/>
        <v>20013.652572990173</v>
      </c>
    </row>
    <row r="9052" spans="1:12" x14ac:dyDescent="0.3">
      <c r="A9052" t="s">
        <v>52</v>
      </c>
      <c r="B9052" t="s">
        <v>647</v>
      </c>
      <c r="C9052" t="s">
        <v>642</v>
      </c>
      <c r="D9052" t="s">
        <v>19</v>
      </c>
      <c r="E9052" t="str">
        <f>VLOOKUP(D9052,Abbrev!$A$6:$B$67,2,FALSE)</f>
        <v>Dogfish-L</v>
      </c>
      <c r="F9052" t="str">
        <f t="shared" si="423"/>
        <v/>
      </c>
      <c r="G9052">
        <v>2008</v>
      </c>
      <c r="H9052">
        <v>33098.573600000003</v>
      </c>
      <c r="I9052">
        <v>13793.0120166997</v>
      </c>
      <c r="J9052">
        <v>456529023.40042102</v>
      </c>
      <c r="K9052">
        <f t="shared" si="424"/>
        <v>13.7930120166997</v>
      </c>
      <c r="L9052">
        <f t="shared" si="425"/>
        <v>456529.02340041951</v>
      </c>
    </row>
    <row r="9053" spans="1:12" x14ac:dyDescent="0.3">
      <c r="A9053" t="s">
        <v>52</v>
      </c>
      <c r="B9053" t="s">
        <v>647</v>
      </c>
      <c r="C9053" t="s">
        <v>642</v>
      </c>
      <c r="D9053" t="s">
        <v>20</v>
      </c>
      <c r="E9053" t="str">
        <f>VLOOKUP(D9053,Abbrev!$A$6:$B$67,2,FALSE)</f>
        <v>Hake-S</v>
      </c>
      <c r="F9053" t="str">
        <f t="shared" si="423"/>
        <v/>
      </c>
      <c r="G9053">
        <v>2008</v>
      </c>
      <c r="H9053">
        <v>33098.573600000003</v>
      </c>
      <c r="I9053">
        <v>677.50501892961404</v>
      </c>
      <c r="J9053">
        <v>22424449.7334112</v>
      </c>
      <c r="K9053">
        <f t="shared" si="424"/>
        <v>0.67750501892961401</v>
      </c>
      <c r="L9053">
        <f t="shared" si="425"/>
        <v>22424.449733411224</v>
      </c>
    </row>
    <row r="9054" spans="1:12" x14ac:dyDescent="0.3">
      <c r="A9054" t="s">
        <v>52</v>
      </c>
      <c r="B9054" t="s">
        <v>647</v>
      </c>
      <c r="C9054" t="s">
        <v>642</v>
      </c>
      <c r="D9054" t="s">
        <v>21</v>
      </c>
      <c r="E9054" t="str">
        <f>VLOOKUP(D9054,Abbrev!$A$6:$B$67,2,FALSE)</f>
        <v>Hake-L</v>
      </c>
      <c r="F9054" t="str">
        <f t="shared" si="423"/>
        <v/>
      </c>
      <c r="G9054">
        <v>2008</v>
      </c>
      <c r="H9054">
        <v>33098.573600000003</v>
      </c>
      <c r="I9054">
        <v>4.8942425774213199</v>
      </c>
      <c r="J9054">
        <v>161992.44816503301</v>
      </c>
      <c r="K9054">
        <f t="shared" si="424"/>
        <v>4.89424257742132E-3</v>
      </c>
      <c r="L9054">
        <f t="shared" si="425"/>
        <v>161.99244816503327</v>
      </c>
    </row>
    <row r="9055" spans="1:12" x14ac:dyDescent="0.3">
      <c r="A9055" t="s">
        <v>52</v>
      </c>
      <c r="B9055" t="s">
        <v>647</v>
      </c>
      <c r="C9055" t="s">
        <v>642</v>
      </c>
      <c r="D9055" t="s">
        <v>26</v>
      </c>
      <c r="E9055" t="str">
        <f>VLOOKUP(D9055,Abbrev!$A$6:$B$67,2,FALSE)</f>
        <v>Cod-S</v>
      </c>
      <c r="F9055" t="str">
        <f t="shared" si="423"/>
        <v/>
      </c>
      <c r="G9055">
        <v>2008</v>
      </c>
      <c r="H9055">
        <v>33098.573600000003</v>
      </c>
      <c r="I9055">
        <v>1.72252994442063E-3</v>
      </c>
      <c r="J9055">
        <v>57.0132841436102</v>
      </c>
      <c r="K9055">
        <f t="shared" si="424"/>
        <v>1.72252994442063E-6</v>
      </c>
      <c r="L9055">
        <f t="shared" si="425"/>
        <v>5.7013284143610135E-2</v>
      </c>
    </row>
    <row r="9056" spans="1:12" x14ac:dyDescent="0.3">
      <c r="A9056" t="s">
        <v>52</v>
      </c>
      <c r="B9056" t="s">
        <v>647</v>
      </c>
      <c r="C9056" t="s">
        <v>642</v>
      </c>
      <c r="D9056" t="s">
        <v>29</v>
      </c>
      <c r="E9056" t="str">
        <f>VLOOKUP(D9056,Abbrev!$A$6:$B$67,2,FALSE)</f>
        <v>Sflound-L</v>
      </c>
      <c r="F9056" t="str">
        <f t="shared" si="423"/>
        <v/>
      </c>
      <c r="G9056">
        <v>2008</v>
      </c>
      <c r="H9056">
        <v>33098.573600000003</v>
      </c>
      <c r="I9056">
        <v>173.11762933472301</v>
      </c>
      <c r="J9056">
        <v>5729946.5959928501</v>
      </c>
      <c r="K9056">
        <f t="shared" si="424"/>
        <v>0.17311762933472299</v>
      </c>
      <c r="L9056">
        <f t="shared" si="425"/>
        <v>5729.9465959928484</v>
      </c>
    </row>
    <row r="9057" spans="1:12" x14ac:dyDescent="0.3">
      <c r="A9057" t="s">
        <v>52</v>
      </c>
      <c r="B9057" t="s">
        <v>647</v>
      </c>
      <c r="C9057" t="s">
        <v>642</v>
      </c>
      <c r="D9057" t="s">
        <v>24</v>
      </c>
      <c r="E9057" t="str">
        <f>VLOOKUP(D9057,Abbrev!$A$6:$B$67,2,FALSE)</f>
        <v>Yflound-S</v>
      </c>
      <c r="F9057" t="str">
        <f t="shared" si="423"/>
        <v/>
      </c>
      <c r="G9057">
        <v>2008</v>
      </c>
      <c r="H9057">
        <v>33098.573600000003</v>
      </c>
      <c r="I9057">
        <v>0.35135273887340501</v>
      </c>
      <c r="J9057">
        <v>11629.274487163</v>
      </c>
      <c r="K9057">
        <f t="shared" si="424"/>
        <v>3.5135273887340504E-4</v>
      </c>
      <c r="L9057">
        <f t="shared" si="425"/>
        <v>11.629274487162979</v>
      </c>
    </row>
    <row r="9058" spans="1:12" x14ac:dyDescent="0.3">
      <c r="A9058" t="s">
        <v>52</v>
      </c>
      <c r="B9058" t="s">
        <v>647</v>
      </c>
      <c r="C9058" t="s">
        <v>642</v>
      </c>
      <c r="D9058" t="s">
        <v>25</v>
      </c>
      <c r="E9058" t="str">
        <f>VLOOKUP(D9058,Abbrev!$A$6:$B$67,2,FALSE)</f>
        <v>Yflound-L</v>
      </c>
      <c r="F9058" t="str">
        <f t="shared" si="423"/>
        <v/>
      </c>
      <c r="G9058">
        <v>2008</v>
      </c>
      <c r="H9058">
        <v>33098.573600000003</v>
      </c>
      <c r="I9058">
        <v>37.295935003522096</v>
      </c>
      <c r="J9058">
        <v>1234442.2496948901</v>
      </c>
      <c r="K9058">
        <f t="shared" si="424"/>
        <v>3.7295935003522095E-2</v>
      </c>
      <c r="L9058">
        <f t="shared" si="425"/>
        <v>1234.4422496948923</v>
      </c>
    </row>
    <row r="9059" spans="1:12" x14ac:dyDescent="0.3">
      <c r="A9059" t="s">
        <v>52</v>
      </c>
      <c r="B9059" t="s">
        <v>647</v>
      </c>
      <c r="C9059" t="s">
        <v>642</v>
      </c>
      <c r="D9059" t="s">
        <v>28</v>
      </c>
      <c r="E9059" t="str">
        <f>VLOOKUP(D9059,Abbrev!$A$6:$B$67,2,FALSE)</f>
        <v>Blue-L</v>
      </c>
      <c r="F9059" t="str">
        <f t="shared" si="423"/>
        <v/>
      </c>
      <c r="G9059">
        <v>2008</v>
      </c>
      <c r="H9059">
        <v>33098.573600000003</v>
      </c>
      <c r="I9059">
        <v>15.569775173249599</v>
      </c>
      <c r="J9059">
        <v>515337.349507256</v>
      </c>
      <c r="K9059">
        <f t="shared" si="424"/>
        <v>1.55697751732496E-2</v>
      </c>
      <c r="L9059">
        <f t="shared" si="425"/>
        <v>515.33734950725466</v>
      </c>
    </row>
    <row r="9060" spans="1:12" x14ac:dyDescent="0.3">
      <c r="A9060" t="s">
        <v>52</v>
      </c>
      <c r="B9060" t="s">
        <v>647</v>
      </c>
      <c r="C9060" t="s">
        <v>642</v>
      </c>
      <c r="D9060" t="s">
        <v>7</v>
      </c>
      <c r="E9060" t="str">
        <f>VLOOKUP(D9060,Abbrev!$A$6:$B$67,2,FALSE)</f>
        <v>Alosines</v>
      </c>
      <c r="F9060" t="str">
        <f t="shared" si="423"/>
        <v>C</v>
      </c>
      <c r="G9060">
        <v>2009</v>
      </c>
      <c r="H9060">
        <v>33098.573600000003</v>
      </c>
      <c r="I9060">
        <v>149.905593429047</v>
      </c>
      <c r="J9060">
        <v>4961661.3171629803</v>
      </c>
      <c r="K9060">
        <f t="shared" si="424"/>
        <v>0.149905593429047</v>
      </c>
      <c r="L9060">
        <f t="shared" si="425"/>
        <v>4961.6613171629888</v>
      </c>
    </row>
    <row r="9061" spans="1:12" x14ac:dyDescent="0.3">
      <c r="A9061" t="s">
        <v>52</v>
      </c>
      <c r="B9061" t="s">
        <v>647</v>
      </c>
      <c r="C9061" t="s">
        <v>642</v>
      </c>
      <c r="D9061" t="s">
        <v>8</v>
      </c>
      <c r="E9061" t="str">
        <f>VLOOKUP(D9061,Abbrev!$A$6:$B$67,2,FALSE)</f>
        <v>Herring</v>
      </c>
      <c r="F9061" t="str">
        <f t="shared" si="423"/>
        <v>C</v>
      </c>
      <c r="G9061">
        <v>2009</v>
      </c>
      <c r="H9061">
        <v>33098.573600000003</v>
      </c>
      <c r="I9061">
        <v>8669.2794092549793</v>
      </c>
      <c r="J9061">
        <v>286940782.586191</v>
      </c>
      <c r="K9061">
        <f t="shared" si="424"/>
        <v>8.6692794092549796</v>
      </c>
      <c r="L9061">
        <f t="shared" si="425"/>
        <v>286940.7825861905</v>
      </c>
    </row>
    <row r="9062" spans="1:12" x14ac:dyDescent="0.3">
      <c r="A9062" t="s">
        <v>52</v>
      </c>
      <c r="B9062" t="s">
        <v>647</v>
      </c>
      <c r="C9062" t="s">
        <v>642</v>
      </c>
      <c r="D9062" t="s">
        <v>9</v>
      </c>
      <c r="E9062" t="str">
        <f>VLOOKUP(D9062,Abbrev!$A$6:$B$67,2,FALSE)</f>
        <v>Mack</v>
      </c>
      <c r="F9062" t="str">
        <f t="shared" si="423"/>
        <v>C</v>
      </c>
      <c r="G9062">
        <v>2009</v>
      </c>
      <c r="H9062">
        <v>33098.573600000003</v>
      </c>
      <c r="I9062">
        <v>1978.3948039818899</v>
      </c>
      <c r="J9062">
        <v>65482046.029452004</v>
      </c>
      <c r="K9062">
        <f t="shared" si="424"/>
        <v>1.9783948039818899</v>
      </c>
      <c r="L9062">
        <f t="shared" si="425"/>
        <v>65482.046029452162</v>
      </c>
    </row>
    <row r="9063" spans="1:12" x14ac:dyDescent="0.3">
      <c r="A9063" t="s">
        <v>52</v>
      </c>
      <c r="B9063" t="s">
        <v>647</v>
      </c>
      <c r="C9063" t="s">
        <v>642</v>
      </c>
      <c r="D9063" t="s">
        <v>10</v>
      </c>
      <c r="E9063" t="str">
        <f>VLOOKUP(D9063,Abbrev!$A$6:$B$67,2,FALSE)</f>
        <v>Butter</v>
      </c>
      <c r="F9063" t="str">
        <f t="shared" si="423"/>
        <v>C</v>
      </c>
      <c r="G9063">
        <v>2009</v>
      </c>
      <c r="H9063">
        <v>33098.573600000003</v>
      </c>
      <c r="I9063">
        <v>3877.2542405419999</v>
      </c>
      <c r="J9063">
        <v>128331584.84649099</v>
      </c>
      <c r="K9063">
        <f t="shared" si="424"/>
        <v>3.8772542405419999</v>
      </c>
      <c r="L9063">
        <f t="shared" si="425"/>
        <v>128331.5848464915</v>
      </c>
    </row>
    <row r="9064" spans="1:12" x14ac:dyDescent="0.3">
      <c r="A9064" t="s">
        <v>52</v>
      </c>
      <c r="B9064" t="s">
        <v>647</v>
      </c>
      <c r="C9064" t="s">
        <v>642</v>
      </c>
      <c r="D9064" t="s">
        <v>11</v>
      </c>
      <c r="E9064" t="str">
        <f>VLOOKUP(D9064,Abbrev!$A$6:$B$67,2,FALSE)</f>
        <v>Dbenth-oth</v>
      </c>
      <c r="F9064" t="str">
        <f t="shared" si="423"/>
        <v>C</v>
      </c>
      <c r="G9064">
        <v>2009</v>
      </c>
      <c r="H9064">
        <v>33098.573600000003</v>
      </c>
      <c r="I9064">
        <v>524.74874075088405</v>
      </c>
      <c r="J9064">
        <v>17368434.817250501</v>
      </c>
      <c r="K9064">
        <f t="shared" si="424"/>
        <v>0.52474874075088407</v>
      </c>
      <c r="L9064">
        <f t="shared" si="425"/>
        <v>17368.434817250458</v>
      </c>
    </row>
    <row r="9065" spans="1:12" x14ac:dyDescent="0.3">
      <c r="A9065" t="s">
        <v>52</v>
      </c>
      <c r="B9065" t="s">
        <v>647</v>
      </c>
      <c r="C9065" t="s">
        <v>642</v>
      </c>
      <c r="D9065" t="s">
        <v>33</v>
      </c>
      <c r="E9065" t="str">
        <f>VLOOKUP(D9065,Abbrev!$A$6:$B$67,2,FALSE)</f>
        <v>Domni-oth</v>
      </c>
      <c r="F9065" t="str">
        <f t="shared" si="423"/>
        <v>C</v>
      </c>
      <c r="G9065">
        <v>2009</v>
      </c>
      <c r="H9065">
        <v>33098.573600000003</v>
      </c>
      <c r="I9065">
        <v>8.8040844669357998</v>
      </c>
      <c r="J9065">
        <v>291402.63770949101</v>
      </c>
      <c r="K9065">
        <f t="shared" si="424"/>
        <v>8.8040844669357993E-3</v>
      </c>
      <c r="L9065">
        <f t="shared" si="425"/>
        <v>291.40263770949133</v>
      </c>
    </row>
    <row r="9066" spans="1:12" x14ac:dyDescent="0.3">
      <c r="A9066" t="s">
        <v>52</v>
      </c>
      <c r="B9066" t="s">
        <v>647</v>
      </c>
      <c r="C9066" t="s">
        <v>642</v>
      </c>
      <c r="D9066" t="s">
        <v>12</v>
      </c>
      <c r="E9066" t="str">
        <f>VLOOKUP(D9066,Abbrev!$A$6:$B$67,2,FALSE)</f>
        <v>Dpisc-oth</v>
      </c>
      <c r="F9066" t="str">
        <f t="shared" si="423"/>
        <v>C</v>
      </c>
      <c r="G9066">
        <v>2009</v>
      </c>
      <c r="H9066">
        <v>33098.573600000003</v>
      </c>
      <c r="I9066">
        <v>128.60828310267701</v>
      </c>
      <c r="J9066">
        <v>4256750.7238435904</v>
      </c>
      <c r="K9066">
        <f t="shared" si="424"/>
        <v>0.128608283102677</v>
      </c>
      <c r="L9066">
        <f t="shared" si="425"/>
        <v>4256.750723843591</v>
      </c>
    </row>
    <row r="9067" spans="1:12" x14ac:dyDescent="0.3">
      <c r="A9067" t="s">
        <v>52</v>
      </c>
      <c r="B9067" t="s">
        <v>647</v>
      </c>
      <c r="C9067" t="s">
        <v>642</v>
      </c>
      <c r="D9067" t="s">
        <v>13</v>
      </c>
      <c r="E9067" t="str">
        <f>VLOOKUP(D9067,Abbrev!$A$6:$B$67,2,FALSE)</f>
        <v>Haddock</v>
      </c>
      <c r="F9067" t="str">
        <f t="shared" si="423"/>
        <v>C</v>
      </c>
      <c r="G9067">
        <v>2009</v>
      </c>
      <c r="H9067">
        <v>33098.573600000003</v>
      </c>
      <c r="I9067">
        <v>9.6171225527343793</v>
      </c>
      <c r="J9067">
        <v>318313.03863189899</v>
      </c>
      <c r="K9067">
        <f t="shared" si="424"/>
        <v>9.6171225527343796E-3</v>
      </c>
      <c r="L9067">
        <f t="shared" si="425"/>
        <v>318.31303863189879</v>
      </c>
    </row>
    <row r="9068" spans="1:12" x14ac:dyDescent="0.3">
      <c r="A9068" t="s">
        <v>52</v>
      </c>
      <c r="B9068" t="s">
        <v>647</v>
      </c>
      <c r="C9068" t="s">
        <v>642</v>
      </c>
      <c r="D9068" t="s">
        <v>27</v>
      </c>
      <c r="E9068" t="str">
        <f>VLOOKUP(D9068,Abbrev!$A$6:$B$67,2,FALSE)</f>
        <v>MedPel</v>
      </c>
      <c r="F9068" t="str">
        <f t="shared" si="423"/>
        <v>C</v>
      </c>
      <c r="G9068">
        <v>2009</v>
      </c>
      <c r="H9068">
        <v>33098.573600000003</v>
      </c>
      <c r="I9068">
        <v>42.404934423575099</v>
      </c>
      <c r="J9068">
        <v>1403542.8430218699</v>
      </c>
      <c r="K9068">
        <f t="shared" si="424"/>
        <v>4.2404934423575097E-2</v>
      </c>
      <c r="L9068">
        <f t="shared" si="425"/>
        <v>1403.542843021874</v>
      </c>
    </row>
    <row r="9069" spans="1:12" x14ac:dyDescent="0.3">
      <c r="A9069" t="s">
        <v>52</v>
      </c>
      <c r="B9069" t="s">
        <v>647</v>
      </c>
      <c r="C9069" t="s">
        <v>642</v>
      </c>
      <c r="D9069" t="s">
        <v>14</v>
      </c>
      <c r="E9069" t="str">
        <f>VLOOKUP(D9069,Abbrev!$A$6:$B$67,2,FALSE)</f>
        <v>Mesopel</v>
      </c>
      <c r="F9069" t="str">
        <f t="shared" si="423"/>
        <v>C</v>
      </c>
      <c r="G9069">
        <v>2009</v>
      </c>
      <c r="H9069">
        <v>33098.573600000003</v>
      </c>
      <c r="I9069">
        <v>25.935271851039499</v>
      </c>
      <c r="J9069">
        <v>858420.50419764</v>
      </c>
      <c r="K9069">
        <f t="shared" si="424"/>
        <v>2.5935271851039499E-2</v>
      </c>
      <c r="L9069">
        <f t="shared" si="425"/>
        <v>858.42050419763916</v>
      </c>
    </row>
    <row r="9070" spans="1:12" x14ac:dyDescent="0.3">
      <c r="A9070" t="s">
        <v>52</v>
      </c>
      <c r="B9070" t="s">
        <v>647</v>
      </c>
      <c r="C9070" t="s">
        <v>642</v>
      </c>
      <c r="D9070" t="s">
        <v>15</v>
      </c>
      <c r="E9070" t="str">
        <f>VLOOKUP(D9070,Abbrev!$A$6:$B$67,2,FALSE)</f>
        <v>Skate</v>
      </c>
      <c r="F9070" t="str">
        <f t="shared" si="423"/>
        <v>C</v>
      </c>
      <c r="G9070">
        <v>2009</v>
      </c>
      <c r="H9070">
        <v>33098.573600000003</v>
      </c>
      <c r="I9070">
        <v>2870.99951536051</v>
      </c>
      <c r="J9070">
        <v>95025988.764724106</v>
      </c>
      <c r="K9070">
        <f t="shared" si="424"/>
        <v>2.8709995153605101</v>
      </c>
      <c r="L9070">
        <f t="shared" si="425"/>
        <v>95025.988764724185</v>
      </c>
    </row>
    <row r="9071" spans="1:12" x14ac:dyDescent="0.3">
      <c r="A9071" t="s">
        <v>52</v>
      </c>
      <c r="B9071" t="s">
        <v>647</v>
      </c>
      <c r="C9071" t="s">
        <v>642</v>
      </c>
      <c r="D9071" t="s">
        <v>16</v>
      </c>
      <c r="E9071" t="str">
        <f>VLOOKUP(D9071,Abbrev!$A$6:$B$67,2,FALSE)</f>
        <v>SmPel</v>
      </c>
      <c r="F9071" t="str">
        <f t="shared" si="423"/>
        <v>C</v>
      </c>
      <c r="G9071">
        <v>2009</v>
      </c>
      <c r="H9071">
        <v>33098.573600000003</v>
      </c>
      <c r="I9071">
        <v>14.680060179216801</v>
      </c>
      <c r="J9071">
        <v>485889.052294238</v>
      </c>
      <c r="K9071">
        <f t="shared" si="424"/>
        <v>1.4680060179216801E-2</v>
      </c>
      <c r="L9071">
        <f t="shared" si="425"/>
        <v>485.88905229423654</v>
      </c>
    </row>
    <row r="9072" spans="1:12" x14ac:dyDescent="0.3">
      <c r="A9072" t="s">
        <v>52</v>
      </c>
      <c r="B9072" t="s">
        <v>647</v>
      </c>
      <c r="C9072" t="s">
        <v>642</v>
      </c>
      <c r="D9072" t="s">
        <v>17</v>
      </c>
      <c r="E9072" t="str">
        <f>VLOOKUP(D9072,Abbrev!$A$6:$B$67,2,FALSE)</f>
        <v>Squid</v>
      </c>
      <c r="F9072" t="str">
        <f t="shared" si="423"/>
        <v>C</v>
      </c>
      <c r="G9072">
        <v>2009</v>
      </c>
      <c r="H9072">
        <v>33098.573600000003</v>
      </c>
      <c r="I9072">
        <v>3588.4035266630999</v>
      </c>
      <c r="J9072">
        <v>118771038.233758</v>
      </c>
      <c r="K9072">
        <f t="shared" si="424"/>
        <v>3.5884035266630998</v>
      </c>
      <c r="L9072">
        <f t="shared" si="425"/>
        <v>118771.03823375818</v>
      </c>
    </row>
    <row r="9073" spans="1:12" x14ac:dyDescent="0.3">
      <c r="A9073" t="s">
        <v>52</v>
      </c>
      <c r="B9073" t="s">
        <v>647</v>
      </c>
      <c r="C9073" t="s">
        <v>642</v>
      </c>
      <c r="D9073" t="s">
        <v>18</v>
      </c>
      <c r="E9073" t="str">
        <f>VLOOKUP(D9073,Abbrev!$A$6:$B$67,2,FALSE)</f>
        <v>Dogfish-S</v>
      </c>
      <c r="F9073" t="str">
        <f t="shared" si="423"/>
        <v>C</v>
      </c>
      <c r="G9073">
        <v>2009</v>
      </c>
      <c r="H9073">
        <v>33098.573600000003</v>
      </c>
      <c r="I9073">
        <v>4766.30536277181</v>
      </c>
      <c r="J9073">
        <v>157757908.849778</v>
      </c>
      <c r="K9073">
        <f t="shared" si="424"/>
        <v>4.7663053627718099</v>
      </c>
      <c r="L9073">
        <f t="shared" si="425"/>
        <v>157757.90884977748</v>
      </c>
    </row>
    <row r="9074" spans="1:12" x14ac:dyDescent="0.3">
      <c r="A9074" t="s">
        <v>52</v>
      </c>
      <c r="B9074" t="s">
        <v>647</v>
      </c>
      <c r="C9074" t="s">
        <v>642</v>
      </c>
      <c r="D9074" t="s">
        <v>19</v>
      </c>
      <c r="E9074" t="str">
        <f>VLOOKUP(D9074,Abbrev!$A$6:$B$67,2,FALSE)</f>
        <v>Dogfish-L</v>
      </c>
      <c r="F9074" t="str">
        <f t="shared" si="423"/>
        <v>C</v>
      </c>
      <c r="G9074">
        <v>2009</v>
      </c>
      <c r="H9074">
        <v>33098.573600000003</v>
      </c>
      <c r="I9074">
        <v>24511.991367831801</v>
      </c>
      <c r="J9074">
        <v>811311950.37074602</v>
      </c>
      <c r="K9074">
        <f t="shared" si="424"/>
        <v>24.511991367831801</v>
      </c>
      <c r="L9074">
        <f t="shared" si="425"/>
        <v>811311.95037074562</v>
      </c>
    </row>
    <row r="9075" spans="1:12" x14ac:dyDescent="0.3">
      <c r="A9075" t="s">
        <v>52</v>
      </c>
      <c r="B9075" t="s">
        <v>647</v>
      </c>
      <c r="C9075" t="s">
        <v>642</v>
      </c>
      <c r="D9075" t="s">
        <v>20</v>
      </c>
      <c r="E9075" t="str">
        <f>VLOOKUP(D9075,Abbrev!$A$6:$B$67,2,FALSE)</f>
        <v>Hake-S</v>
      </c>
      <c r="F9075" t="str">
        <f t="shared" si="423"/>
        <v>C</v>
      </c>
      <c r="G9075">
        <v>2009</v>
      </c>
      <c r="H9075">
        <v>33098.573600000003</v>
      </c>
      <c r="I9075">
        <v>3115.7239965193899</v>
      </c>
      <c r="J9075">
        <v>103126020.016083</v>
      </c>
      <c r="K9075">
        <f t="shared" si="424"/>
        <v>3.1157239965193897</v>
      </c>
      <c r="L9075">
        <f t="shared" si="425"/>
        <v>103126.02001608317</v>
      </c>
    </row>
    <row r="9076" spans="1:12" x14ac:dyDescent="0.3">
      <c r="A9076" t="s">
        <v>52</v>
      </c>
      <c r="B9076" t="s">
        <v>647</v>
      </c>
      <c r="C9076" t="s">
        <v>642</v>
      </c>
      <c r="D9076" t="s">
        <v>21</v>
      </c>
      <c r="E9076" t="str">
        <f>VLOOKUP(D9076,Abbrev!$A$6:$B$67,2,FALSE)</f>
        <v>Hake-L</v>
      </c>
      <c r="F9076" t="str">
        <f t="shared" si="423"/>
        <v>C</v>
      </c>
      <c r="G9076">
        <v>2009</v>
      </c>
      <c r="H9076">
        <v>33098.573600000003</v>
      </c>
      <c r="I9076">
        <v>29.928681575440802</v>
      </c>
      <c r="J9076">
        <v>990596.66987569002</v>
      </c>
      <c r="K9076">
        <f t="shared" si="424"/>
        <v>2.9928681575440801E-2</v>
      </c>
      <c r="L9076">
        <f t="shared" si="425"/>
        <v>990.59666987569142</v>
      </c>
    </row>
    <row r="9077" spans="1:12" x14ac:dyDescent="0.3">
      <c r="A9077" t="s">
        <v>52</v>
      </c>
      <c r="B9077" t="s">
        <v>647</v>
      </c>
      <c r="C9077" t="s">
        <v>642</v>
      </c>
      <c r="D9077" t="s">
        <v>26</v>
      </c>
      <c r="E9077" t="str">
        <f>VLOOKUP(D9077,Abbrev!$A$6:$B$67,2,FALSE)</f>
        <v>Cod-S</v>
      </c>
      <c r="F9077" t="str">
        <f t="shared" si="423"/>
        <v>C</v>
      </c>
      <c r="G9077">
        <v>2009</v>
      </c>
      <c r="H9077">
        <v>33098.573600000003</v>
      </c>
      <c r="I9077">
        <v>5.7948038339138898E-2</v>
      </c>
      <c r="J9077">
        <v>1917.9974119436099</v>
      </c>
      <c r="K9077">
        <f t="shared" si="424"/>
        <v>5.7948038339138899E-5</v>
      </c>
      <c r="L9077">
        <f t="shared" si="425"/>
        <v>1.9179974119436107</v>
      </c>
    </row>
    <row r="9078" spans="1:12" x14ac:dyDescent="0.3">
      <c r="A9078" t="s">
        <v>52</v>
      </c>
      <c r="B9078" t="s">
        <v>647</v>
      </c>
      <c r="C9078" t="s">
        <v>642</v>
      </c>
      <c r="D9078" t="s">
        <v>22</v>
      </c>
      <c r="E9078" t="str">
        <f>VLOOKUP(D9078,Abbrev!$A$6:$B$67,2,FALSE)</f>
        <v>Cod-M</v>
      </c>
      <c r="F9078" t="str">
        <f t="shared" si="423"/>
        <v>C</v>
      </c>
      <c r="G9078">
        <v>2009</v>
      </c>
      <c r="H9078">
        <v>33098.573600000003</v>
      </c>
      <c r="I9078">
        <v>27.322416407293701</v>
      </c>
      <c r="J9078">
        <v>904333.01038665697</v>
      </c>
      <c r="K9078">
        <f t="shared" si="424"/>
        <v>2.7322416407293701E-2</v>
      </c>
      <c r="L9078">
        <f t="shared" si="425"/>
        <v>904.3330103866582</v>
      </c>
    </row>
    <row r="9079" spans="1:12" x14ac:dyDescent="0.3">
      <c r="A9079" t="s">
        <v>52</v>
      </c>
      <c r="B9079" t="s">
        <v>647</v>
      </c>
      <c r="C9079" t="s">
        <v>642</v>
      </c>
      <c r="D9079" t="s">
        <v>23</v>
      </c>
      <c r="E9079" t="str">
        <f>VLOOKUP(D9079,Abbrev!$A$6:$B$67,2,FALSE)</f>
        <v>Cod-L</v>
      </c>
      <c r="F9079" t="str">
        <f t="shared" si="423"/>
        <v>C</v>
      </c>
      <c r="G9079">
        <v>2009</v>
      </c>
      <c r="H9079">
        <v>33098.573600000003</v>
      </c>
      <c r="I9079">
        <v>6.6996183195368699</v>
      </c>
      <c r="J9079">
        <v>221747.810041099</v>
      </c>
      <c r="K9079">
        <f t="shared" si="424"/>
        <v>6.6996183195368701E-3</v>
      </c>
      <c r="L9079">
        <f t="shared" si="425"/>
        <v>221.74781004109943</v>
      </c>
    </row>
    <row r="9080" spans="1:12" x14ac:dyDescent="0.3">
      <c r="A9080" t="s">
        <v>52</v>
      </c>
      <c r="B9080" t="s">
        <v>647</v>
      </c>
      <c r="C9080" t="s">
        <v>642</v>
      </c>
      <c r="D9080" t="s">
        <v>29</v>
      </c>
      <c r="E9080" t="str">
        <f>VLOOKUP(D9080,Abbrev!$A$6:$B$67,2,FALSE)</f>
        <v>Sflound-L</v>
      </c>
      <c r="F9080" t="str">
        <f t="shared" si="423"/>
        <v>C</v>
      </c>
      <c r="G9080">
        <v>2009</v>
      </c>
      <c r="H9080">
        <v>33098.573600000003</v>
      </c>
      <c r="I9080">
        <v>392.994230104851</v>
      </c>
      <c r="J9080">
        <v>13007548.449500799</v>
      </c>
      <c r="K9080">
        <f t="shared" si="424"/>
        <v>0.39299423010485102</v>
      </c>
      <c r="L9080">
        <f t="shared" si="425"/>
        <v>13007.548449500748</v>
      </c>
    </row>
    <row r="9081" spans="1:12" x14ac:dyDescent="0.3">
      <c r="A9081" t="s">
        <v>52</v>
      </c>
      <c r="B9081" t="s">
        <v>647</v>
      </c>
      <c r="C9081" t="s">
        <v>642</v>
      </c>
      <c r="D9081" t="s">
        <v>24</v>
      </c>
      <c r="E9081" t="str">
        <f>VLOOKUP(D9081,Abbrev!$A$6:$B$67,2,FALSE)</f>
        <v>Yflound-S</v>
      </c>
      <c r="F9081" t="str">
        <f t="shared" si="423"/>
        <v>C</v>
      </c>
      <c r="G9081">
        <v>2009</v>
      </c>
      <c r="H9081">
        <v>33098.573600000003</v>
      </c>
      <c r="I9081">
        <v>0.17298143082922099</v>
      </c>
      <c r="J9081">
        <v>5725.4386197342601</v>
      </c>
      <c r="K9081">
        <f t="shared" si="424"/>
        <v>1.7298143082922099E-4</v>
      </c>
      <c r="L9081">
        <f t="shared" si="425"/>
        <v>5.7254386197342804</v>
      </c>
    </row>
    <row r="9082" spans="1:12" x14ac:dyDescent="0.3">
      <c r="A9082" t="s">
        <v>52</v>
      </c>
      <c r="B9082" t="s">
        <v>647</v>
      </c>
      <c r="C9082" t="s">
        <v>642</v>
      </c>
      <c r="D9082" t="s">
        <v>25</v>
      </c>
      <c r="E9082" t="str">
        <f>VLOOKUP(D9082,Abbrev!$A$6:$B$67,2,FALSE)</f>
        <v>Yflound-L</v>
      </c>
      <c r="F9082" t="str">
        <f t="shared" si="423"/>
        <v>C</v>
      </c>
      <c r="G9082">
        <v>2009</v>
      </c>
      <c r="H9082">
        <v>33098.573600000003</v>
      </c>
      <c r="I9082">
        <v>93.844379440455597</v>
      </c>
      <c r="J9082">
        <v>3106115.09985625</v>
      </c>
      <c r="K9082">
        <f t="shared" si="424"/>
        <v>9.3844379440455594E-2</v>
      </c>
      <c r="L9082">
        <f t="shared" si="425"/>
        <v>3106.1150998562466</v>
      </c>
    </row>
    <row r="9083" spans="1:12" x14ac:dyDescent="0.3">
      <c r="A9083" t="s">
        <v>52</v>
      </c>
      <c r="B9083" t="s">
        <v>647</v>
      </c>
      <c r="C9083" t="s">
        <v>642</v>
      </c>
      <c r="D9083" t="s">
        <v>28</v>
      </c>
      <c r="E9083" t="str">
        <f>VLOOKUP(D9083,Abbrev!$A$6:$B$67,2,FALSE)</f>
        <v>Blue-L</v>
      </c>
      <c r="F9083" t="str">
        <f t="shared" si="423"/>
        <v>C</v>
      </c>
      <c r="G9083">
        <v>2009</v>
      </c>
      <c r="H9083">
        <v>33098.573600000003</v>
      </c>
      <c r="I9083">
        <v>56.6267859028343</v>
      </c>
      <c r="J9083">
        <v>1874265.8409364</v>
      </c>
      <c r="K9083">
        <f t="shared" si="424"/>
        <v>5.6626785902834299E-2</v>
      </c>
      <c r="L9083">
        <f t="shared" si="425"/>
        <v>1874.2658409364037</v>
      </c>
    </row>
    <row r="9084" spans="1:12" x14ac:dyDescent="0.3">
      <c r="A9084" t="s">
        <v>52</v>
      </c>
      <c r="B9084" t="s">
        <v>647</v>
      </c>
      <c r="C9084" t="s">
        <v>642</v>
      </c>
      <c r="D9084" t="s">
        <v>7</v>
      </c>
      <c r="E9084" t="str">
        <f>VLOOKUP(D9084,Abbrev!$A$6:$B$67,2,FALSE)</f>
        <v>Alosines</v>
      </c>
      <c r="F9084" t="str">
        <f t="shared" si="423"/>
        <v>C</v>
      </c>
      <c r="G9084">
        <v>2010</v>
      </c>
      <c r="H9084">
        <v>33098.573600000003</v>
      </c>
      <c r="I9084">
        <v>127.052337888756</v>
      </c>
      <c r="J9084">
        <v>4205251.1566630704</v>
      </c>
      <c r="K9084">
        <f t="shared" si="424"/>
        <v>0.127052337888756</v>
      </c>
      <c r="L9084">
        <f t="shared" si="425"/>
        <v>4205.2511566630592</v>
      </c>
    </row>
    <row r="9085" spans="1:12" x14ac:dyDescent="0.3">
      <c r="A9085" t="s">
        <v>52</v>
      </c>
      <c r="B9085" t="s">
        <v>647</v>
      </c>
      <c r="C9085" t="s">
        <v>642</v>
      </c>
      <c r="D9085" t="s">
        <v>8</v>
      </c>
      <c r="E9085" t="str">
        <f>VLOOKUP(D9085,Abbrev!$A$6:$B$67,2,FALSE)</f>
        <v>Herring</v>
      </c>
      <c r="F9085" t="str">
        <f t="shared" si="423"/>
        <v>C</v>
      </c>
      <c r="G9085">
        <v>2010</v>
      </c>
      <c r="H9085">
        <v>33098.573600000003</v>
      </c>
      <c r="I9085">
        <v>4260.1097638368501</v>
      </c>
      <c r="J9085">
        <v>141003556.562433</v>
      </c>
      <c r="K9085">
        <f t="shared" si="424"/>
        <v>4.2601097638368497</v>
      </c>
      <c r="L9085">
        <f t="shared" si="425"/>
        <v>141003.55656243261</v>
      </c>
    </row>
    <row r="9086" spans="1:12" x14ac:dyDescent="0.3">
      <c r="A9086" t="s">
        <v>52</v>
      </c>
      <c r="B9086" t="s">
        <v>647</v>
      </c>
      <c r="C9086" t="s">
        <v>642</v>
      </c>
      <c r="D9086" t="s">
        <v>9</v>
      </c>
      <c r="E9086" t="str">
        <f>VLOOKUP(D9086,Abbrev!$A$6:$B$67,2,FALSE)</f>
        <v>Mack</v>
      </c>
      <c r="F9086" t="str">
        <f t="shared" si="423"/>
        <v>C</v>
      </c>
      <c r="G9086">
        <v>2010</v>
      </c>
      <c r="H9086">
        <v>33098.573600000003</v>
      </c>
      <c r="I9086">
        <v>1328.45912673817</v>
      </c>
      <c r="J9086">
        <v>43970102.1809351</v>
      </c>
      <c r="K9086">
        <f t="shared" si="424"/>
        <v>1.32845912673817</v>
      </c>
      <c r="L9086">
        <f t="shared" si="425"/>
        <v>43970.10218093505</v>
      </c>
    </row>
    <row r="9087" spans="1:12" x14ac:dyDescent="0.3">
      <c r="A9087" t="s">
        <v>52</v>
      </c>
      <c r="B9087" t="s">
        <v>647</v>
      </c>
      <c r="C9087" t="s">
        <v>642</v>
      </c>
      <c r="D9087" t="s">
        <v>10</v>
      </c>
      <c r="E9087" t="str">
        <f>VLOOKUP(D9087,Abbrev!$A$6:$B$67,2,FALSE)</f>
        <v>Butter</v>
      </c>
      <c r="F9087" t="str">
        <f t="shared" si="423"/>
        <v>C</v>
      </c>
      <c r="G9087">
        <v>2010</v>
      </c>
      <c r="H9087">
        <v>33098.573600000003</v>
      </c>
      <c r="I9087">
        <v>2444.1924465995098</v>
      </c>
      <c r="J9087">
        <v>80899283.586338103</v>
      </c>
      <c r="K9087">
        <f t="shared" si="424"/>
        <v>2.44419244659951</v>
      </c>
      <c r="L9087">
        <f t="shared" si="425"/>
        <v>80899.283586337959</v>
      </c>
    </row>
    <row r="9088" spans="1:12" x14ac:dyDescent="0.3">
      <c r="A9088" t="s">
        <v>52</v>
      </c>
      <c r="B9088" t="s">
        <v>647</v>
      </c>
      <c r="C9088" t="s">
        <v>642</v>
      </c>
      <c r="D9088" t="s">
        <v>11</v>
      </c>
      <c r="E9088" t="str">
        <f>VLOOKUP(D9088,Abbrev!$A$6:$B$67,2,FALSE)</f>
        <v>Dbenth-oth</v>
      </c>
      <c r="F9088" t="str">
        <f t="shared" si="423"/>
        <v>C</v>
      </c>
      <c r="G9088">
        <v>2010</v>
      </c>
      <c r="H9088">
        <v>33098.573600000003</v>
      </c>
      <c r="I9088">
        <v>1568.73752039233</v>
      </c>
      <c r="J9088">
        <v>51922974.277787</v>
      </c>
      <c r="K9088">
        <f t="shared" si="424"/>
        <v>1.5687375203923299</v>
      </c>
      <c r="L9088">
        <f t="shared" si="425"/>
        <v>51922.974277787042</v>
      </c>
    </row>
    <row r="9089" spans="1:12" x14ac:dyDescent="0.3">
      <c r="A9089" t="s">
        <v>52</v>
      </c>
      <c r="B9089" t="s">
        <v>647</v>
      </c>
      <c r="C9089" t="s">
        <v>642</v>
      </c>
      <c r="D9089" t="s">
        <v>33</v>
      </c>
      <c r="E9089" t="str">
        <f>VLOOKUP(D9089,Abbrev!$A$6:$B$67,2,FALSE)</f>
        <v>Domni-oth</v>
      </c>
      <c r="F9089" t="str">
        <f t="shared" si="423"/>
        <v>C</v>
      </c>
      <c r="G9089">
        <v>2010</v>
      </c>
      <c r="H9089">
        <v>33098.573600000003</v>
      </c>
      <c r="I9089">
        <v>16.4663828318869</v>
      </c>
      <c r="J9089">
        <v>545013.784086984</v>
      </c>
      <c r="K9089">
        <f t="shared" si="424"/>
        <v>1.6466382831886901E-2</v>
      </c>
      <c r="L9089">
        <f t="shared" si="425"/>
        <v>545.01378408698508</v>
      </c>
    </row>
    <row r="9090" spans="1:12" x14ac:dyDescent="0.3">
      <c r="A9090" t="s">
        <v>52</v>
      </c>
      <c r="B9090" t="s">
        <v>647</v>
      </c>
      <c r="C9090" t="s">
        <v>642</v>
      </c>
      <c r="D9090" t="s">
        <v>12</v>
      </c>
      <c r="E9090" t="str">
        <f>VLOOKUP(D9090,Abbrev!$A$6:$B$67,2,FALSE)</f>
        <v>Dpisc-oth</v>
      </c>
      <c r="F9090" t="str">
        <f t="shared" si="423"/>
        <v>C</v>
      </c>
      <c r="G9090">
        <v>2010</v>
      </c>
      <c r="H9090">
        <v>33098.573600000003</v>
      </c>
      <c r="I9090">
        <v>172.25266560373501</v>
      </c>
      <c r="J9090">
        <v>5701317.5302814096</v>
      </c>
      <c r="K9090">
        <f t="shared" si="424"/>
        <v>0.17225266560373501</v>
      </c>
      <c r="L9090">
        <f t="shared" si="425"/>
        <v>5701.3175302814125</v>
      </c>
    </row>
    <row r="9091" spans="1:12" x14ac:dyDescent="0.3">
      <c r="A9091" t="s">
        <v>52</v>
      </c>
      <c r="B9091" t="s">
        <v>647</v>
      </c>
      <c r="C9091" t="s">
        <v>642</v>
      </c>
      <c r="D9091" t="s">
        <v>13</v>
      </c>
      <c r="E9091" t="str">
        <f>VLOOKUP(D9091,Abbrev!$A$6:$B$67,2,FALSE)</f>
        <v>Haddock</v>
      </c>
      <c r="F9091" t="str">
        <f t="shared" ref="F9091:F9154" si="426">IF(G9091&lt;=1967,"A",IF(AND(G9091&gt;=1996,G9091&lt;=2000),"B",IF(G9091&gt;=2009,"C","")))</f>
        <v>C</v>
      </c>
      <c r="G9091">
        <v>2010</v>
      </c>
      <c r="H9091">
        <v>33098.573600000003</v>
      </c>
      <c r="I9091">
        <v>41.169361933652603</v>
      </c>
      <c r="J9091">
        <v>1362647.15602604</v>
      </c>
      <c r="K9091">
        <f t="shared" ref="K9091:K9154" si="427">I9091/1000</f>
        <v>4.1169361933652601E-2</v>
      </c>
      <c r="L9091">
        <f t="shared" ref="L9091:L9154" si="428">K9091*H9091</f>
        <v>1362.6471560260391</v>
      </c>
    </row>
    <row r="9092" spans="1:12" x14ac:dyDescent="0.3">
      <c r="A9092" t="s">
        <v>52</v>
      </c>
      <c r="B9092" t="s">
        <v>647</v>
      </c>
      <c r="C9092" t="s">
        <v>642</v>
      </c>
      <c r="D9092" t="s">
        <v>27</v>
      </c>
      <c r="E9092" t="str">
        <f>VLOOKUP(D9092,Abbrev!$A$6:$B$67,2,FALSE)</f>
        <v>MedPel</v>
      </c>
      <c r="F9092" t="str">
        <f t="shared" si="426"/>
        <v>C</v>
      </c>
      <c r="G9092">
        <v>2010</v>
      </c>
      <c r="H9092">
        <v>33098.573600000003</v>
      </c>
      <c r="I9092">
        <v>119.461559868847</v>
      </c>
      <c r="J9092">
        <v>3954007.2316898401</v>
      </c>
      <c r="K9092">
        <f t="shared" si="427"/>
        <v>0.119461559868847</v>
      </c>
      <c r="L9092">
        <f t="shared" si="428"/>
        <v>3954.0072316898395</v>
      </c>
    </row>
    <row r="9093" spans="1:12" x14ac:dyDescent="0.3">
      <c r="A9093" t="s">
        <v>52</v>
      </c>
      <c r="B9093" t="s">
        <v>647</v>
      </c>
      <c r="C9093" t="s">
        <v>642</v>
      </c>
      <c r="D9093" t="s">
        <v>14</v>
      </c>
      <c r="E9093" t="str">
        <f>VLOOKUP(D9093,Abbrev!$A$6:$B$67,2,FALSE)</f>
        <v>Mesopel</v>
      </c>
      <c r="F9093" t="str">
        <f t="shared" si="426"/>
        <v>C</v>
      </c>
      <c r="G9093">
        <v>2010</v>
      </c>
      <c r="H9093">
        <v>33098.573600000003</v>
      </c>
      <c r="I9093">
        <v>10.332680792434299</v>
      </c>
      <c r="J9093">
        <v>341996.99569369201</v>
      </c>
      <c r="K9093">
        <f t="shared" si="427"/>
        <v>1.0332680792434299E-2</v>
      </c>
      <c r="L9093">
        <f t="shared" si="428"/>
        <v>341.99699569369301</v>
      </c>
    </row>
    <row r="9094" spans="1:12" x14ac:dyDescent="0.3">
      <c r="A9094" t="s">
        <v>52</v>
      </c>
      <c r="B9094" t="s">
        <v>647</v>
      </c>
      <c r="C9094" t="s">
        <v>642</v>
      </c>
      <c r="D9094" t="s">
        <v>15</v>
      </c>
      <c r="E9094" t="str">
        <f>VLOOKUP(D9094,Abbrev!$A$6:$B$67,2,FALSE)</f>
        <v>Skate</v>
      </c>
      <c r="F9094" t="str">
        <f t="shared" si="426"/>
        <v>C</v>
      </c>
      <c r="G9094">
        <v>2010</v>
      </c>
      <c r="H9094">
        <v>33098.573600000003</v>
      </c>
      <c r="I9094">
        <v>3494.3795151167201</v>
      </c>
      <c r="J9094">
        <v>115658977.567423</v>
      </c>
      <c r="K9094">
        <f t="shared" si="427"/>
        <v>3.4943795151167203</v>
      </c>
      <c r="L9094">
        <f t="shared" si="428"/>
        <v>115658.97756742309</v>
      </c>
    </row>
    <row r="9095" spans="1:12" x14ac:dyDescent="0.3">
      <c r="A9095" t="s">
        <v>52</v>
      </c>
      <c r="B9095" t="s">
        <v>647</v>
      </c>
      <c r="C9095" t="s">
        <v>642</v>
      </c>
      <c r="D9095" t="s">
        <v>16</v>
      </c>
      <c r="E9095" t="str">
        <f>VLOOKUP(D9095,Abbrev!$A$6:$B$67,2,FALSE)</f>
        <v>SmPel</v>
      </c>
      <c r="F9095" t="str">
        <f t="shared" si="426"/>
        <v>C</v>
      </c>
      <c r="G9095">
        <v>2010</v>
      </c>
      <c r="H9095">
        <v>33098.573600000003</v>
      </c>
      <c r="I9095">
        <v>1809.51603161915</v>
      </c>
      <c r="J9095">
        <v>59892399.552926399</v>
      </c>
      <c r="K9095">
        <f t="shared" si="427"/>
        <v>1.8095160316191501</v>
      </c>
      <c r="L9095">
        <f t="shared" si="428"/>
        <v>59892.39955292637</v>
      </c>
    </row>
    <row r="9096" spans="1:12" x14ac:dyDescent="0.3">
      <c r="A9096" t="s">
        <v>52</v>
      </c>
      <c r="B9096" t="s">
        <v>647</v>
      </c>
      <c r="C9096" t="s">
        <v>642</v>
      </c>
      <c r="D9096" t="s">
        <v>17</v>
      </c>
      <c r="E9096" t="str">
        <f>VLOOKUP(D9096,Abbrev!$A$6:$B$67,2,FALSE)</f>
        <v>Squid</v>
      </c>
      <c r="F9096" t="str">
        <f t="shared" si="426"/>
        <v>C</v>
      </c>
      <c r="G9096">
        <v>2010</v>
      </c>
      <c r="H9096">
        <v>33098.573600000003</v>
      </c>
      <c r="I9096">
        <v>2743.8295789836002</v>
      </c>
      <c r="J9096">
        <v>90816845.265845597</v>
      </c>
      <c r="K9096">
        <f t="shared" si="427"/>
        <v>2.7438295789836</v>
      </c>
      <c r="L9096">
        <f t="shared" si="428"/>
        <v>90816.84526584571</v>
      </c>
    </row>
    <row r="9097" spans="1:12" x14ac:dyDescent="0.3">
      <c r="A9097" t="s">
        <v>52</v>
      </c>
      <c r="B9097" t="s">
        <v>647</v>
      </c>
      <c r="C9097" t="s">
        <v>642</v>
      </c>
      <c r="D9097" t="s">
        <v>18</v>
      </c>
      <c r="E9097" t="str">
        <f>VLOOKUP(D9097,Abbrev!$A$6:$B$67,2,FALSE)</f>
        <v>Dogfish-S</v>
      </c>
      <c r="F9097" t="str">
        <f t="shared" si="426"/>
        <v>C</v>
      </c>
      <c r="G9097">
        <v>2010</v>
      </c>
      <c r="H9097">
        <v>33098.573600000003</v>
      </c>
      <c r="I9097">
        <v>2545.8597528800801</v>
      </c>
      <c r="J9097">
        <v>84264326.405979201</v>
      </c>
      <c r="K9097">
        <f t="shared" si="427"/>
        <v>2.5458597528800802</v>
      </c>
      <c r="L9097">
        <f t="shared" si="428"/>
        <v>84264.326405979155</v>
      </c>
    </row>
    <row r="9098" spans="1:12" x14ac:dyDescent="0.3">
      <c r="A9098" t="s">
        <v>52</v>
      </c>
      <c r="B9098" t="s">
        <v>647</v>
      </c>
      <c r="C9098" t="s">
        <v>642</v>
      </c>
      <c r="D9098" t="s">
        <v>19</v>
      </c>
      <c r="E9098" t="str">
        <f>VLOOKUP(D9098,Abbrev!$A$6:$B$67,2,FALSE)</f>
        <v>Dogfish-L</v>
      </c>
      <c r="F9098" t="str">
        <f t="shared" si="426"/>
        <v>C</v>
      </c>
      <c r="G9098">
        <v>2010</v>
      </c>
      <c r="H9098">
        <v>33098.573600000003</v>
      </c>
      <c r="I9098">
        <v>14000.2286960162</v>
      </c>
      <c r="J9098">
        <v>463387599.91192502</v>
      </c>
      <c r="K9098">
        <f t="shared" si="427"/>
        <v>14.000228696016199</v>
      </c>
      <c r="L9098">
        <f t="shared" si="428"/>
        <v>463387.59991192422</v>
      </c>
    </row>
    <row r="9099" spans="1:12" x14ac:dyDescent="0.3">
      <c r="A9099" t="s">
        <v>52</v>
      </c>
      <c r="B9099" t="s">
        <v>647</v>
      </c>
      <c r="C9099" t="s">
        <v>642</v>
      </c>
      <c r="D9099" t="s">
        <v>20</v>
      </c>
      <c r="E9099" t="str">
        <f>VLOOKUP(D9099,Abbrev!$A$6:$B$67,2,FALSE)</f>
        <v>Hake-S</v>
      </c>
      <c r="F9099" t="str">
        <f t="shared" si="426"/>
        <v>C</v>
      </c>
      <c r="G9099">
        <v>2010</v>
      </c>
      <c r="H9099">
        <v>33098.573600000003</v>
      </c>
      <c r="I9099">
        <v>5472.6959898483601</v>
      </c>
      <c r="J9099">
        <v>181138431.01042101</v>
      </c>
      <c r="K9099">
        <f t="shared" si="427"/>
        <v>5.4726959898483605</v>
      </c>
      <c r="L9099">
        <f t="shared" si="428"/>
        <v>181138.43101042084</v>
      </c>
    </row>
    <row r="9100" spans="1:12" x14ac:dyDescent="0.3">
      <c r="A9100" t="s">
        <v>52</v>
      </c>
      <c r="B9100" t="s">
        <v>647</v>
      </c>
      <c r="C9100" t="s">
        <v>642</v>
      </c>
      <c r="D9100" t="s">
        <v>21</v>
      </c>
      <c r="E9100" t="str">
        <f>VLOOKUP(D9100,Abbrev!$A$6:$B$67,2,FALSE)</f>
        <v>Hake-L</v>
      </c>
      <c r="F9100" t="str">
        <f t="shared" si="426"/>
        <v>C</v>
      </c>
      <c r="G9100">
        <v>2010</v>
      </c>
      <c r="H9100">
        <v>33098.573600000003</v>
      </c>
      <c r="I9100">
        <v>78.269912419259995</v>
      </c>
      <c r="J9100">
        <v>2590622.4568744302</v>
      </c>
      <c r="K9100">
        <f t="shared" si="427"/>
        <v>7.8269912419259999E-2</v>
      </c>
      <c r="L9100">
        <f t="shared" si="428"/>
        <v>2590.6224568744315</v>
      </c>
    </row>
    <row r="9101" spans="1:12" x14ac:dyDescent="0.3">
      <c r="A9101" t="s">
        <v>52</v>
      </c>
      <c r="B9101" t="s">
        <v>647</v>
      </c>
      <c r="C9101" t="s">
        <v>642</v>
      </c>
      <c r="D9101" t="s">
        <v>22</v>
      </c>
      <c r="E9101" t="str">
        <f>VLOOKUP(D9101,Abbrev!$A$6:$B$67,2,FALSE)</f>
        <v>Cod-M</v>
      </c>
      <c r="F9101" t="str">
        <f t="shared" si="426"/>
        <v>C</v>
      </c>
      <c r="G9101">
        <v>2010</v>
      </c>
      <c r="H9101">
        <v>33098.573600000003</v>
      </c>
      <c r="I9101">
        <v>10.789977493267401</v>
      </c>
      <c r="J9101">
        <v>357132.86420325498</v>
      </c>
      <c r="K9101">
        <f t="shared" si="427"/>
        <v>1.07899774932674E-2</v>
      </c>
      <c r="L9101">
        <f t="shared" si="428"/>
        <v>357.1328642032546</v>
      </c>
    </row>
    <row r="9102" spans="1:12" x14ac:dyDescent="0.3">
      <c r="A9102" t="s">
        <v>52</v>
      </c>
      <c r="B9102" t="s">
        <v>647</v>
      </c>
      <c r="C9102" t="s">
        <v>642</v>
      </c>
      <c r="D9102" t="s">
        <v>23</v>
      </c>
      <c r="E9102" t="str">
        <f>VLOOKUP(D9102,Abbrev!$A$6:$B$67,2,FALSE)</f>
        <v>Cod-L</v>
      </c>
      <c r="F9102" t="str">
        <f t="shared" si="426"/>
        <v>C</v>
      </c>
      <c r="G9102">
        <v>2010</v>
      </c>
      <c r="H9102">
        <v>33098.573600000003</v>
      </c>
      <c r="I9102">
        <v>4.8832932348466098</v>
      </c>
      <c r="J9102">
        <v>161630.04054395299</v>
      </c>
      <c r="K9102">
        <f t="shared" si="427"/>
        <v>4.8832932348466095E-3</v>
      </c>
      <c r="L9102">
        <f t="shared" si="428"/>
        <v>161.63004054395262</v>
      </c>
    </row>
    <row r="9103" spans="1:12" x14ac:dyDescent="0.3">
      <c r="A9103" t="s">
        <v>52</v>
      </c>
      <c r="B9103" t="s">
        <v>647</v>
      </c>
      <c r="C9103" t="s">
        <v>642</v>
      </c>
      <c r="D9103" t="s">
        <v>43</v>
      </c>
      <c r="E9103" t="str">
        <f>VLOOKUP(D9103,Abbrev!$A$6:$B$67,2,FALSE)</f>
        <v>Sflound-S</v>
      </c>
      <c r="F9103" t="str">
        <f t="shared" si="426"/>
        <v>C</v>
      </c>
      <c r="G9103">
        <v>2010</v>
      </c>
      <c r="H9103">
        <v>33098.573600000003</v>
      </c>
      <c r="I9103">
        <v>0.64661264682557096</v>
      </c>
      <c r="J9103">
        <v>21401.956281646999</v>
      </c>
      <c r="K9103">
        <f t="shared" si="427"/>
        <v>6.4661264682557094E-4</v>
      </c>
      <c r="L9103">
        <f t="shared" si="428"/>
        <v>21.401956281646967</v>
      </c>
    </row>
    <row r="9104" spans="1:12" x14ac:dyDescent="0.3">
      <c r="A9104" t="s">
        <v>52</v>
      </c>
      <c r="B9104" t="s">
        <v>647</v>
      </c>
      <c r="C9104" t="s">
        <v>642</v>
      </c>
      <c r="D9104" t="s">
        <v>29</v>
      </c>
      <c r="E9104" t="str">
        <f>VLOOKUP(D9104,Abbrev!$A$6:$B$67,2,FALSE)</f>
        <v>Sflound-L</v>
      </c>
      <c r="F9104" t="str">
        <f t="shared" si="426"/>
        <v>C</v>
      </c>
      <c r="G9104">
        <v>2010</v>
      </c>
      <c r="H9104">
        <v>33098.573600000003</v>
      </c>
      <c r="I9104">
        <v>558.06322568229996</v>
      </c>
      <c r="J9104">
        <v>18471096.748698998</v>
      </c>
      <c r="K9104">
        <f t="shared" si="427"/>
        <v>0.55806322568229993</v>
      </c>
      <c r="L9104">
        <f t="shared" si="428"/>
        <v>18471.096748699016</v>
      </c>
    </row>
    <row r="9105" spans="1:12" x14ac:dyDescent="0.3">
      <c r="A9105" t="s">
        <v>52</v>
      </c>
      <c r="B9105" t="s">
        <v>647</v>
      </c>
      <c r="C9105" t="s">
        <v>642</v>
      </c>
      <c r="D9105" t="s">
        <v>24</v>
      </c>
      <c r="E9105" t="str">
        <f>VLOOKUP(D9105,Abbrev!$A$6:$B$67,2,FALSE)</f>
        <v>Yflound-S</v>
      </c>
      <c r="F9105" t="str">
        <f t="shared" si="426"/>
        <v>C</v>
      </c>
      <c r="G9105">
        <v>2010</v>
      </c>
      <c r="H9105">
        <v>33098.573600000003</v>
      </c>
      <c r="I9105">
        <v>0.99892407915873904</v>
      </c>
      <c r="J9105">
        <v>33062.962154847701</v>
      </c>
      <c r="K9105">
        <f t="shared" si="427"/>
        <v>9.9892407915873902E-4</v>
      </c>
      <c r="L9105">
        <f t="shared" si="428"/>
        <v>33.062962154847753</v>
      </c>
    </row>
    <row r="9106" spans="1:12" x14ac:dyDescent="0.3">
      <c r="A9106" t="s">
        <v>52</v>
      </c>
      <c r="B9106" t="s">
        <v>647</v>
      </c>
      <c r="C9106" t="s">
        <v>642</v>
      </c>
      <c r="D9106" t="s">
        <v>25</v>
      </c>
      <c r="E9106" t="str">
        <f>VLOOKUP(D9106,Abbrev!$A$6:$B$67,2,FALSE)</f>
        <v>Yflound-L</v>
      </c>
      <c r="F9106" t="str">
        <f t="shared" si="426"/>
        <v>C</v>
      </c>
      <c r="G9106">
        <v>2010</v>
      </c>
      <c r="H9106">
        <v>33098.573600000003</v>
      </c>
      <c r="I9106">
        <v>444.92260070036502</v>
      </c>
      <c r="J9106">
        <v>14726303.4455844</v>
      </c>
      <c r="K9106">
        <f t="shared" si="427"/>
        <v>0.44492260070036505</v>
      </c>
      <c r="L9106">
        <f t="shared" si="428"/>
        <v>14726.303445584446</v>
      </c>
    </row>
    <row r="9107" spans="1:12" x14ac:dyDescent="0.3">
      <c r="A9107" t="s">
        <v>52</v>
      </c>
      <c r="B9107" t="s">
        <v>647</v>
      </c>
      <c r="C9107" t="s">
        <v>642</v>
      </c>
      <c r="D9107" t="s">
        <v>32</v>
      </c>
      <c r="E9107" t="str">
        <f>VLOOKUP(D9107,Abbrev!$A$6:$B$67,2,FALSE)</f>
        <v>Blue-M</v>
      </c>
      <c r="F9107" t="str">
        <f t="shared" si="426"/>
        <v>C</v>
      </c>
      <c r="G9107">
        <v>2010</v>
      </c>
      <c r="H9107">
        <v>33098.573600000003</v>
      </c>
      <c r="I9107">
        <v>17.737685165290401</v>
      </c>
      <c r="J9107">
        <v>587092.07793699205</v>
      </c>
      <c r="K9107">
        <f t="shared" si="427"/>
        <v>1.7737685165290402E-2</v>
      </c>
      <c r="L9107">
        <f t="shared" si="428"/>
        <v>587.09207793699261</v>
      </c>
    </row>
    <row r="9108" spans="1:12" x14ac:dyDescent="0.3">
      <c r="A9108" t="s">
        <v>52</v>
      </c>
      <c r="B9108" t="s">
        <v>647</v>
      </c>
      <c r="C9108" t="s">
        <v>642</v>
      </c>
      <c r="D9108" t="s">
        <v>28</v>
      </c>
      <c r="E9108" t="str">
        <f>VLOOKUP(D9108,Abbrev!$A$6:$B$67,2,FALSE)</f>
        <v>Blue-L</v>
      </c>
      <c r="F9108" t="str">
        <f t="shared" si="426"/>
        <v>C</v>
      </c>
      <c r="G9108">
        <v>2010</v>
      </c>
      <c r="H9108">
        <v>33098.573600000003</v>
      </c>
      <c r="I9108">
        <v>68.013756081485596</v>
      </c>
      <c r="J9108">
        <v>2251158.3114755</v>
      </c>
      <c r="K9108">
        <f t="shared" si="427"/>
        <v>6.8013756081485591E-2</v>
      </c>
      <c r="L9108">
        <f t="shared" si="428"/>
        <v>2251.1583114754985</v>
      </c>
    </row>
    <row r="9109" spans="1:12" x14ac:dyDescent="0.3">
      <c r="A9109" t="s">
        <v>52</v>
      </c>
      <c r="B9109" t="s">
        <v>647</v>
      </c>
      <c r="C9109" t="s">
        <v>642</v>
      </c>
      <c r="D9109" t="s">
        <v>36</v>
      </c>
      <c r="E9109" t="str">
        <f>VLOOKUP(D9109,Abbrev!$A$6:$B$67,2,FALSE)</f>
        <v>Weak-M</v>
      </c>
      <c r="F9109" t="str">
        <f t="shared" si="426"/>
        <v>C</v>
      </c>
      <c r="G9109">
        <v>2010</v>
      </c>
      <c r="H9109">
        <v>33098.573600000003</v>
      </c>
      <c r="I9109">
        <v>32.725525925300303</v>
      </c>
      <c r="J9109">
        <v>1083168.22843726</v>
      </c>
      <c r="K9109">
        <f t="shared" si="427"/>
        <v>3.27255259253003E-2</v>
      </c>
      <c r="L9109">
        <f t="shared" si="428"/>
        <v>1083.1682284372603</v>
      </c>
    </row>
    <row r="9110" spans="1:12" x14ac:dyDescent="0.3">
      <c r="A9110" t="s">
        <v>52</v>
      </c>
      <c r="B9110" t="s">
        <v>647</v>
      </c>
      <c r="C9110" t="s">
        <v>642</v>
      </c>
      <c r="D9110" t="s">
        <v>49</v>
      </c>
      <c r="E9110" t="str">
        <f>VLOOKUP(D9110,Abbrev!$A$6:$B$67,2,FALSE)</f>
        <v>Weak-L</v>
      </c>
      <c r="F9110" t="str">
        <f t="shared" si="426"/>
        <v>C</v>
      </c>
      <c r="G9110">
        <v>2010</v>
      </c>
      <c r="H9110">
        <v>33098.573600000003</v>
      </c>
      <c r="I9110">
        <v>13.139984692380599</v>
      </c>
      <c r="J9110">
        <v>434914.750443634</v>
      </c>
      <c r="K9110">
        <f t="shared" si="427"/>
        <v>1.3139984692380599E-2</v>
      </c>
      <c r="L9110">
        <f t="shared" si="428"/>
        <v>434.91475044363267</v>
      </c>
    </row>
    <row r="9111" spans="1:12" x14ac:dyDescent="0.3">
      <c r="A9111" t="s">
        <v>52</v>
      </c>
      <c r="B9111" t="s">
        <v>647</v>
      </c>
      <c r="C9111" t="s">
        <v>642</v>
      </c>
      <c r="D9111" t="s">
        <v>7</v>
      </c>
      <c r="E9111" t="str">
        <f>VLOOKUP(D9111,Abbrev!$A$6:$B$67,2,FALSE)</f>
        <v>Alosines</v>
      </c>
      <c r="F9111" t="str">
        <f t="shared" si="426"/>
        <v>C</v>
      </c>
      <c r="G9111">
        <v>2011</v>
      </c>
      <c r="H9111">
        <v>33098.573600000003</v>
      </c>
      <c r="I9111">
        <v>189.68183930742401</v>
      </c>
      <c r="J9111">
        <v>6278198.3189001502</v>
      </c>
      <c r="K9111">
        <f t="shared" si="427"/>
        <v>0.18968183930742402</v>
      </c>
      <c r="L9111">
        <f t="shared" si="428"/>
        <v>6278.1983189001476</v>
      </c>
    </row>
    <row r="9112" spans="1:12" x14ac:dyDescent="0.3">
      <c r="A9112" t="s">
        <v>52</v>
      </c>
      <c r="B9112" t="s">
        <v>647</v>
      </c>
      <c r="C9112" t="s">
        <v>642</v>
      </c>
      <c r="D9112" t="s">
        <v>31</v>
      </c>
      <c r="E9112" t="str">
        <f>VLOOKUP(D9112,Abbrev!$A$6:$B$67,2,FALSE)</f>
        <v>Anch</v>
      </c>
      <c r="F9112" t="str">
        <f t="shared" si="426"/>
        <v>C</v>
      </c>
      <c r="G9112">
        <v>2011</v>
      </c>
      <c r="H9112">
        <v>33098.573600000003</v>
      </c>
      <c r="I9112">
        <v>3.7692107890759899E-2</v>
      </c>
      <c r="J9112">
        <v>1247.55500716146</v>
      </c>
      <c r="K9112">
        <f t="shared" si="427"/>
        <v>3.7692107890759902E-5</v>
      </c>
      <c r="L9112">
        <f t="shared" si="428"/>
        <v>1.2475550071614574</v>
      </c>
    </row>
    <row r="9113" spans="1:12" x14ac:dyDescent="0.3">
      <c r="A9113" t="s">
        <v>52</v>
      </c>
      <c r="B9113" t="s">
        <v>647</v>
      </c>
      <c r="C9113" t="s">
        <v>642</v>
      </c>
      <c r="D9113" t="s">
        <v>8</v>
      </c>
      <c r="E9113" t="str">
        <f>VLOOKUP(D9113,Abbrev!$A$6:$B$67,2,FALSE)</f>
        <v>Herring</v>
      </c>
      <c r="F9113" t="str">
        <f t="shared" si="426"/>
        <v>C</v>
      </c>
      <c r="G9113">
        <v>2011</v>
      </c>
      <c r="H9113">
        <v>33098.573600000003</v>
      </c>
      <c r="I9113">
        <v>7853.58370535634</v>
      </c>
      <c r="J9113">
        <v>259942418.29549801</v>
      </c>
      <c r="K9113">
        <f t="shared" si="427"/>
        <v>7.85358370535634</v>
      </c>
      <c r="L9113">
        <f t="shared" si="428"/>
        <v>259942.41829549757</v>
      </c>
    </row>
    <row r="9114" spans="1:12" x14ac:dyDescent="0.3">
      <c r="A9114" t="s">
        <v>52</v>
      </c>
      <c r="B9114" t="s">
        <v>647</v>
      </c>
      <c r="C9114" t="s">
        <v>642</v>
      </c>
      <c r="D9114" t="s">
        <v>9</v>
      </c>
      <c r="E9114" t="str">
        <f>VLOOKUP(D9114,Abbrev!$A$6:$B$67,2,FALSE)</f>
        <v>Mack</v>
      </c>
      <c r="F9114" t="str">
        <f t="shared" si="426"/>
        <v>C</v>
      </c>
      <c r="G9114">
        <v>2011</v>
      </c>
      <c r="H9114">
        <v>33098.573600000003</v>
      </c>
      <c r="I9114">
        <v>2363.1672757367401</v>
      </c>
      <c r="J9114">
        <v>78217466.005083799</v>
      </c>
      <c r="K9114">
        <f t="shared" si="427"/>
        <v>2.3631672757367399</v>
      </c>
      <c r="L9114">
        <f t="shared" si="428"/>
        <v>78217.466005083988</v>
      </c>
    </row>
    <row r="9115" spans="1:12" x14ac:dyDescent="0.3">
      <c r="A9115" t="s">
        <v>52</v>
      </c>
      <c r="B9115" t="s">
        <v>647</v>
      </c>
      <c r="C9115" t="s">
        <v>642</v>
      </c>
      <c r="D9115" t="s">
        <v>10</v>
      </c>
      <c r="E9115" t="str">
        <f>VLOOKUP(D9115,Abbrev!$A$6:$B$67,2,FALSE)</f>
        <v>Butter</v>
      </c>
      <c r="F9115" t="str">
        <f t="shared" si="426"/>
        <v>C</v>
      </c>
      <c r="G9115">
        <v>2011</v>
      </c>
      <c r="H9115">
        <v>33098.573600000003</v>
      </c>
      <c r="I9115">
        <v>2161.2791223170102</v>
      </c>
      <c r="J9115">
        <v>71535256.100152805</v>
      </c>
      <c r="K9115">
        <f t="shared" si="427"/>
        <v>2.1612791223170102</v>
      </c>
      <c r="L9115">
        <f t="shared" si="428"/>
        <v>71535.256100152968</v>
      </c>
    </row>
    <row r="9116" spans="1:12" x14ac:dyDescent="0.3">
      <c r="A9116" t="s">
        <v>52</v>
      </c>
      <c r="B9116" t="s">
        <v>647</v>
      </c>
      <c r="C9116" t="s">
        <v>642</v>
      </c>
      <c r="D9116" t="s">
        <v>11</v>
      </c>
      <c r="E9116" t="str">
        <f>VLOOKUP(D9116,Abbrev!$A$6:$B$67,2,FALSE)</f>
        <v>Dbenth-oth</v>
      </c>
      <c r="F9116" t="str">
        <f t="shared" si="426"/>
        <v>C</v>
      </c>
      <c r="G9116">
        <v>2011</v>
      </c>
      <c r="H9116">
        <v>33098.573600000003</v>
      </c>
      <c r="I9116">
        <v>632.33266364240501</v>
      </c>
      <c r="J9116">
        <v>20929309.207252201</v>
      </c>
      <c r="K9116">
        <f t="shared" si="427"/>
        <v>0.63233266364240504</v>
      </c>
      <c r="L9116">
        <f t="shared" si="428"/>
        <v>20929.30920725219</v>
      </c>
    </row>
    <row r="9117" spans="1:12" x14ac:dyDescent="0.3">
      <c r="A9117" t="s">
        <v>52</v>
      </c>
      <c r="B9117" t="s">
        <v>647</v>
      </c>
      <c r="C9117" t="s">
        <v>642</v>
      </c>
      <c r="D9117" t="s">
        <v>33</v>
      </c>
      <c r="E9117" t="str">
        <f>VLOOKUP(D9117,Abbrev!$A$6:$B$67,2,FALSE)</f>
        <v>Domni-oth</v>
      </c>
      <c r="F9117" t="str">
        <f t="shared" si="426"/>
        <v>C</v>
      </c>
      <c r="G9117">
        <v>2011</v>
      </c>
      <c r="H9117">
        <v>33098.573600000003</v>
      </c>
      <c r="I9117">
        <v>8.1390307963013306</v>
      </c>
      <c r="J9117">
        <v>269390.30984404602</v>
      </c>
      <c r="K9117">
        <f t="shared" si="427"/>
        <v>8.1390307963013307E-3</v>
      </c>
      <c r="L9117">
        <f t="shared" si="428"/>
        <v>269.39030984404621</v>
      </c>
    </row>
    <row r="9118" spans="1:12" x14ac:dyDescent="0.3">
      <c r="A9118" t="s">
        <v>52</v>
      </c>
      <c r="B9118" t="s">
        <v>647</v>
      </c>
      <c r="C9118" t="s">
        <v>642</v>
      </c>
      <c r="D9118" t="s">
        <v>12</v>
      </c>
      <c r="E9118" t="str">
        <f>VLOOKUP(D9118,Abbrev!$A$6:$B$67,2,FALSE)</f>
        <v>Dpisc-oth</v>
      </c>
      <c r="F9118" t="str">
        <f t="shared" si="426"/>
        <v>C</v>
      </c>
      <c r="G9118">
        <v>2011</v>
      </c>
      <c r="H9118">
        <v>33098.573600000003</v>
      </c>
      <c r="I9118">
        <v>228.402817373581</v>
      </c>
      <c r="J9118">
        <v>7559807.46128684</v>
      </c>
      <c r="K9118">
        <f t="shared" si="427"/>
        <v>0.22840281737358101</v>
      </c>
      <c r="L9118">
        <f t="shared" si="428"/>
        <v>7559.8074612868304</v>
      </c>
    </row>
    <row r="9119" spans="1:12" x14ac:dyDescent="0.3">
      <c r="A9119" t="s">
        <v>52</v>
      </c>
      <c r="B9119" t="s">
        <v>647</v>
      </c>
      <c r="C9119" t="s">
        <v>642</v>
      </c>
      <c r="D9119" t="s">
        <v>13</v>
      </c>
      <c r="E9119" t="str">
        <f>VLOOKUP(D9119,Abbrev!$A$6:$B$67,2,FALSE)</f>
        <v>Haddock</v>
      </c>
      <c r="F9119" t="str">
        <f t="shared" si="426"/>
        <v>C</v>
      </c>
      <c r="G9119">
        <v>2011</v>
      </c>
      <c r="H9119">
        <v>33098.573600000003</v>
      </c>
      <c r="I9119">
        <v>24.514059061154299</v>
      </c>
      <c r="J9119">
        <v>811380.38807036297</v>
      </c>
      <c r="K9119">
        <f t="shared" si="427"/>
        <v>2.4514059061154298E-2</v>
      </c>
      <c r="L9119">
        <f t="shared" si="428"/>
        <v>811.38038807036253</v>
      </c>
    </row>
    <row r="9120" spans="1:12" x14ac:dyDescent="0.3">
      <c r="A9120" t="s">
        <v>52</v>
      </c>
      <c r="B9120" t="s">
        <v>647</v>
      </c>
      <c r="C9120" t="s">
        <v>642</v>
      </c>
      <c r="D9120" t="s">
        <v>27</v>
      </c>
      <c r="E9120" t="str">
        <f>VLOOKUP(D9120,Abbrev!$A$6:$B$67,2,FALSE)</f>
        <v>MedPel</v>
      </c>
      <c r="F9120" t="str">
        <f t="shared" si="426"/>
        <v>C</v>
      </c>
      <c r="G9120">
        <v>2011</v>
      </c>
      <c r="H9120">
        <v>33098.573600000003</v>
      </c>
      <c r="I9120">
        <v>129.97874556976799</v>
      </c>
      <c r="J9120">
        <v>4302111.07667665</v>
      </c>
      <c r="K9120">
        <f t="shared" si="427"/>
        <v>0.12997874556976799</v>
      </c>
      <c r="L9120">
        <f t="shared" si="428"/>
        <v>4302.1110766766406</v>
      </c>
    </row>
    <row r="9121" spans="1:12" x14ac:dyDescent="0.3">
      <c r="A9121" t="s">
        <v>52</v>
      </c>
      <c r="B9121" t="s">
        <v>647</v>
      </c>
      <c r="C9121" t="s">
        <v>642</v>
      </c>
      <c r="D9121" t="s">
        <v>14</v>
      </c>
      <c r="E9121" t="str">
        <f>VLOOKUP(D9121,Abbrev!$A$6:$B$67,2,FALSE)</f>
        <v>Mesopel</v>
      </c>
      <c r="F9121" t="str">
        <f t="shared" si="426"/>
        <v>C</v>
      </c>
      <c r="G9121">
        <v>2011</v>
      </c>
      <c r="H9121">
        <v>33098.573600000003</v>
      </c>
      <c r="I9121">
        <v>60.276595726737902</v>
      </c>
      <c r="J9121">
        <v>1995069.3400188801</v>
      </c>
      <c r="K9121">
        <f t="shared" si="427"/>
        <v>6.0276595726737901E-2</v>
      </c>
      <c r="L9121">
        <f t="shared" si="428"/>
        <v>1995.0693400188802</v>
      </c>
    </row>
    <row r="9122" spans="1:12" x14ac:dyDescent="0.3">
      <c r="A9122" t="s">
        <v>52</v>
      </c>
      <c r="B9122" t="s">
        <v>647</v>
      </c>
      <c r="C9122" t="s">
        <v>642</v>
      </c>
      <c r="D9122" t="s">
        <v>15</v>
      </c>
      <c r="E9122" t="str">
        <f>VLOOKUP(D9122,Abbrev!$A$6:$B$67,2,FALSE)</f>
        <v>Skate</v>
      </c>
      <c r="F9122" t="str">
        <f t="shared" si="426"/>
        <v>C</v>
      </c>
      <c r="G9122">
        <v>2011</v>
      </c>
      <c r="H9122">
        <v>33098.573600000003</v>
      </c>
      <c r="I9122">
        <v>3929.6753880583301</v>
      </c>
      <c r="J9122">
        <v>130066650.055757</v>
      </c>
      <c r="K9122">
        <f t="shared" si="427"/>
        <v>3.9296753880583299</v>
      </c>
      <c r="L9122">
        <f t="shared" si="428"/>
        <v>130066.65005575721</v>
      </c>
    </row>
    <row r="9123" spans="1:12" x14ac:dyDescent="0.3">
      <c r="A9123" t="s">
        <v>52</v>
      </c>
      <c r="B9123" t="s">
        <v>647</v>
      </c>
      <c r="C9123" t="s">
        <v>642</v>
      </c>
      <c r="D9123" t="s">
        <v>16</v>
      </c>
      <c r="E9123" t="str">
        <f>VLOOKUP(D9123,Abbrev!$A$6:$B$67,2,FALSE)</f>
        <v>SmPel</v>
      </c>
      <c r="F9123" t="str">
        <f t="shared" si="426"/>
        <v>C</v>
      </c>
      <c r="G9123">
        <v>2011</v>
      </c>
      <c r="H9123">
        <v>33098.573600000003</v>
      </c>
      <c r="I9123">
        <v>350.50165368498602</v>
      </c>
      <c r="J9123">
        <v>11601104.7814142</v>
      </c>
      <c r="K9123">
        <f t="shared" si="427"/>
        <v>0.35050165368498604</v>
      </c>
      <c r="L9123">
        <f t="shared" si="428"/>
        <v>11601.104781414222</v>
      </c>
    </row>
    <row r="9124" spans="1:12" x14ac:dyDescent="0.3">
      <c r="A9124" t="s">
        <v>52</v>
      </c>
      <c r="B9124" t="s">
        <v>647</v>
      </c>
      <c r="C9124" t="s">
        <v>642</v>
      </c>
      <c r="D9124" t="s">
        <v>17</v>
      </c>
      <c r="E9124" t="str">
        <f>VLOOKUP(D9124,Abbrev!$A$6:$B$67,2,FALSE)</f>
        <v>Squid</v>
      </c>
      <c r="F9124" t="str">
        <f t="shared" si="426"/>
        <v>C</v>
      </c>
      <c r="G9124">
        <v>2011</v>
      </c>
      <c r="H9124">
        <v>33098.573600000003</v>
      </c>
      <c r="I9124">
        <v>2272.1565850837801</v>
      </c>
      <c r="J9124">
        <v>75205141.962120101</v>
      </c>
      <c r="K9124">
        <f t="shared" si="427"/>
        <v>2.2721565850837799</v>
      </c>
      <c r="L9124">
        <f t="shared" si="428"/>
        <v>75205.141962120164</v>
      </c>
    </row>
    <row r="9125" spans="1:12" x14ac:dyDescent="0.3">
      <c r="A9125" t="s">
        <v>52</v>
      </c>
      <c r="B9125" t="s">
        <v>647</v>
      </c>
      <c r="C9125" t="s">
        <v>642</v>
      </c>
      <c r="D9125" t="s">
        <v>18</v>
      </c>
      <c r="E9125" t="str">
        <f>VLOOKUP(D9125,Abbrev!$A$6:$B$67,2,FALSE)</f>
        <v>Dogfish-S</v>
      </c>
      <c r="F9125" t="str">
        <f t="shared" si="426"/>
        <v>C</v>
      </c>
      <c r="G9125">
        <v>2011</v>
      </c>
      <c r="H9125">
        <v>33098.573600000003</v>
      </c>
      <c r="I9125">
        <v>1576.24685551128</v>
      </c>
      <c r="J9125">
        <v>52171522.558908798</v>
      </c>
      <c r="K9125">
        <f t="shared" si="427"/>
        <v>1.5762468555112801</v>
      </c>
      <c r="L9125">
        <f t="shared" si="428"/>
        <v>52171.522558908677</v>
      </c>
    </row>
    <row r="9126" spans="1:12" x14ac:dyDescent="0.3">
      <c r="A9126" t="s">
        <v>52</v>
      </c>
      <c r="B9126" t="s">
        <v>647</v>
      </c>
      <c r="C9126" t="s">
        <v>642</v>
      </c>
      <c r="D9126" t="s">
        <v>19</v>
      </c>
      <c r="E9126" t="str">
        <f>VLOOKUP(D9126,Abbrev!$A$6:$B$67,2,FALSE)</f>
        <v>Dogfish-L</v>
      </c>
      <c r="F9126" t="str">
        <f t="shared" si="426"/>
        <v>C</v>
      </c>
      <c r="G9126">
        <v>2011</v>
      </c>
      <c r="H9126">
        <v>33098.573600000003</v>
      </c>
      <c r="I9126">
        <v>17459.889206594798</v>
      </c>
      <c r="J9126">
        <v>577897427.95232499</v>
      </c>
      <c r="K9126">
        <f t="shared" si="427"/>
        <v>17.459889206594799</v>
      </c>
      <c r="L9126">
        <f t="shared" si="428"/>
        <v>577897.42795232357</v>
      </c>
    </row>
    <row r="9127" spans="1:12" x14ac:dyDescent="0.3">
      <c r="A9127" t="s">
        <v>52</v>
      </c>
      <c r="B9127" t="s">
        <v>647</v>
      </c>
      <c r="C9127" t="s">
        <v>642</v>
      </c>
      <c r="D9127" t="s">
        <v>20</v>
      </c>
      <c r="E9127" t="str">
        <f>VLOOKUP(D9127,Abbrev!$A$6:$B$67,2,FALSE)</f>
        <v>Hake-S</v>
      </c>
      <c r="F9127" t="str">
        <f t="shared" si="426"/>
        <v>C</v>
      </c>
      <c r="G9127">
        <v>2011</v>
      </c>
      <c r="H9127">
        <v>33098.573600000003</v>
      </c>
      <c r="I9127">
        <v>4384.5214193675001</v>
      </c>
      <c r="J9127">
        <v>145121404.899712</v>
      </c>
      <c r="K9127">
        <f t="shared" si="427"/>
        <v>4.3845214193675002</v>
      </c>
      <c r="L9127">
        <f t="shared" si="428"/>
        <v>145121.40489971169</v>
      </c>
    </row>
    <row r="9128" spans="1:12" x14ac:dyDescent="0.3">
      <c r="A9128" t="s">
        <v>52</v>
      </c>
      <c r="B9128" t="s">
        <v>647</v>
      </c>
      <c r="C9128" t="s">
        <v>642</v>
      </c>
      <c r="D9128" t="s">
        <v>21</v>
      </c>
      <c r="E9128" t="str">
        <f>VLOOKUP(D9128,Abbrev!$A$6:$B$67,2,FALSE)</f>
        <v>Hake-L</v>
      </c>
      <c r="F9128" t="str">
        <f t="shared" si="426"/>
        <v>C</v>
      </c>
      <c r="G9128">
        <v>2011</v>
      </c>
      <c r="H9128">
        <v>33098.573600000003</v>
      </c>
      <c r="I9128">
        <v>60.116227978342899</v>
      </c>
      <c r="J9128">
        <v>1989761.3962955601</v>
      </c>
      <c r="K9128">
        <f t="shared" si="427"/>
        <v>6.0116227978342901E-2</v>
      </c>
      <c r="L9128">
        <f t="shared" si="428"/>
        <v>1989.761396295562</v>
      </c>
    </row>
    <row r="9129" spans="1:12" x14ac:dyDescent="0.3">
      <c r="A9129" t="s">
        <v>52</v>
      </c>
      <c r="B9129" t="s">
        <v>647</v>
      </c>
      <c r="C9129" t="s">
        <v>642</v>
      </c>
      <c r="D9129" t="s">
        <v>22</v>
      </c>
      <c r="E9129" t="str">
        <f>VLOOKUP(D9129,Abbrev!$A$6:$B$67,2,FALSE)</f>
        <v>Cod-M</v>
      </c>
      <c r="F9129" t="str">
        <f t="shared" si="426"/>
        <v>C</v>
      </c>
      <c r="G9129">
        <v>2011</v>
      </c>
      <c r="H9129">
        <v>33098.573600000003</v>
      </c>
      <c r="I9129">
        <v>10.581244623116101</v>
      </c>
      <c r="J9129">
        <v>350224.10393781302</v>
      </c>
      <c r="K9129">
        <f t="shared" si="427"/>
        <v>1.05812446231161E-2</v>
      </c>
      <c r="L9129">
        <f t="shared" si="428"/>
        <v>350.22410393781257</v>
      </c>
    </row>
    <row r="9130" spans="1:12" x14ac:dyDescent="0.3">
      <c r="A9130" t="s">
        <v>52</v>
      </c>
      <c r="B9130" t="s">
        <v>647</v>
      </c>
      <c r="C9130" t="s">
        <v>642</v>
      </c>
      <c r="D9130" t="s">
        <v>23</v>
      </c>
      <c r="E9130" t="str">
        <f>VLOOKUP(D9130,Abbrev!$A$6:$B$67,2,FALSE)</f>
        <v>Cod-L</v>
      </c>
      <c r="F9130" t="str">
        <f t="shared" si="426"/>
        <v>C</v>
      </c>
      <c r="G9130">
        <v>2011</v>
      </c>
      <c r="H9130">
        <v>33098.573600000003</v>
      </c>
      <c r="I9130">
        <v>5.7940529546221198</v>
      </c>
      <c r="J9130">
        <v>191774.88816085801</v>
      </c>
      <c r="K9130">
        <f t="shared" si="427"/>
        <v>5.7940529546221201E-3</v>
      </c>
      <c r="L9130">
        <f t="shared" si="428"/>
        <v>191.77488816085773</v>
      </c>
    </row>
    <row r="9131" spans="1:12" x14ac:dyDescent="0.3">
      <c r="A9131" t="s">
        <v>52</v>
      </c>
      <c r="B9131" t="s">
        <v>647</v>
      </c>
      <c r="C9131" t="s">
        <v>642</v>
      </c>
      <c r="D9131" t="s">
        <v>43</v>
      </c>
      <c r="E9131" t="str">
        <f>VLOOKUP(D9131,Abbrev!$A$6:$B$67,2,FALSE)</f>
        <v>Sflound-S</v>
      </c>
      <c r="F9131" t="str">
        <f t="shared" si="426"/>
        <v>C</v>
      </c>
      <c r="G9131">
        <v>2011</v>
      </c>
      <c r="H9131">
        <v>33098.573600000003</v>
      </c>
      <c r="I9131">
        <v>0.61328436955335597</v>
      </c>
      <c r="J9131">
        <v>20298.8378433914</v>
      </c>
      <c r="K9131">
        <f t="shared" si="427"/>
        <v>6.1328436955335598E-4</v>
      </c>
      <c r="L9131">
        <f t="shared" si="428"/>
        <v>20.298837843391354</v>
      </c>
    </row>
    <row r="9132" spans="1:12" x14ac:dyDescent="0.3">
      <c r="A9132" t="s">
        <v>52</v>
      </c>
      <c r="B9132" t="s">
        <v>647</v>
      </c>
      <c r="C9132" t="s">
        <v>642</v>
      </c>
      <c r="D9132" t="s">
        <v>29</v>
      </c>
      <c r="E9132" t="str">
        <f>VLOOKUP(D9132,Abbrev!$A$6:$B$67,2,FALSE)</f>
        <v>Sflound-L</v>
      </c>
      <c r="F9132" t="str">
        <f t="shared" si="426"/>
        <v>C</v>
      </c>
      <c r="G9132">
        <v>2011</v>
      </c>
      <c r="H9132">
        <v>33098.573600000003</v>
      </c>
      <c r="I9132">
        <v>601.19940151390904</v>
      </c>
      <c r="J9132">
        <v>19898842.6392841</v>
      </c>
      <c r="K9132">
        <f t="shared" si="427"/>
        <v>0.60119940151390905</v>
      </c>
      <c r="L9132">
        <f t="shared" si="428"/>
        <v>19898.842639284074</v>
      </c>
    </row>
    <row r="9133" spans="1:12" x14ac:dyDescent="0.3">
      <c r="A9133" t="s">
        <v>52</v>
      </c>
      <c r="B9133" t="s">
        <v>647</v>
      </c>
      <c r="C9133" t="s">
        <v>642</v>
      </c>
      <c r="D9133" t="s">
        <v>24</v>
      </c>
      <c r="E9133" t="str">
        <f>VLOOKUP(D9133,Abbrev!$A$6:$B$67,2,FALSE)</f>
        <v>Yflound-S</v>
      </c>
      <c r="F9133" t="str">
        <f t="shared" si="426"/>
        <v>C</v>
      </c>
      <c r="G9133">
        <v>2011</v>
      </c>
      <c r="H9133">
        <v>33098.573600000003</v>
      </c>
      <c r="I9133">
        <v>0.37879201226378001</v>
      </c>
      <c r="J9133">
        <v>12537.475297004799</v>
      </c>
      <c r="K9133">
        <f t="shared" si="427"/>
        <v>3.7879201226378003E-4</v>
      </c>
      <c r="L9133">
        <f t="shared" si="428"/>
        <v>12.537475297004827</v>
      </c>
    </row>
    <row r="9134" spans="1:12" x14ac:dyDescent="0.3">
      <c r="A9134" t="s">
        <v>52</v>
      </c>
      <c r="B9134" t="s">
        <v>647</v>
      </c>
      <c r="C9134" t="s">
        <v>642</v>
      </c>
      <c r="D9134" t="s">
        <v>25</v>
      </c>
      <c r="E9134" t="str">
        <f>VLOOKUP(D9134,Abbrev!$A$6:$B$67,2,FALSE)</f>
        <v>Yflound-L</v>
      </c>
      <c r="F9134" t="str">
        <f t="shared" si="426"/>
        <v>C</v>
      </c>
      <c r="G9134">
        <v>2011</v>
      </c>
      <c r="H9134">
        <v>33098.573600000003</v>
      </c>
      <c r="I9134">
        <v>172.55755153999999</v>
      </c>
      <c r="J9134">
        <v>5711408.8198824804</v>
      </c>
      <c r="K9134">
        <f t="shared" si="427"/>
        <v>0.17255755153999999</v>
      </c>
      <c r="L9134">
        <f t="shared" si="428"/>
        <v>5711.4088198824838</v>
      </c>
    </row>
    <row r="9135" spans="1:12" x14ac:dyDescent="0.3">
      <c r="A9135" t="s">
        <v>52</v>
      </c>
      <c r="B9135" t="s">
        <v>647</v>
      </c>
      <c r="C9135" t="s">
        <v>642</v>
      </c>
      <c r="D9135" t="s">
        <v>32</v>
      </c>
      <c r="E9135" t="str">
        <f>VLOOKUP(D9135,Abbrev!$A$6:$B$67,2,FALSE)</f>
        <v>Blue-M</v>
      </c>
      <c r="F9135" t="str">
        <f t="shared" si="426"/>
        <v>C</v>
      </c>
      <c r="G9135">
        <v>2011</v>
      </c>
      <c r="H9135">
        <v>33098.573600000003</v>
      </c>
      <c r="I9135">
        <v>12.7121162796569</v>
      </c>
      <c r="J9135">
        <v>420752.916293983</v>
      </c>
      <c r="K9135">
        <f t="shared" si="427"/>
        <v>1.2712116279656901E-2</v>
      </c>
      <c r="L9135">
        <f t="shared" si="428"/>
        <v>420.75291629398214</v>
      </c>
    </row>
    <row r="9136" spans="1:12" x14ac:dyDescent="0.3">
      <c r="A9136" t="s">
        <v>52</v>
      </c>
      <c r="B9136" t="s">
        <v>647</v>
      </c>
      <c r="C9136" t="s">
        <v>642</v>
      </c>
      <c r="D9136" t="s">
        <v>28</v>
      </c>
      <c r="E9136" t="str">
        <f>VLOOKUP(D9136,Abbrev!$A$6:$B$67,2,FALSE)</f>
        <v>Blue-L</v>
      </c>
      <c r="F9136" t="str">
        <f t="shared" si="426"/>
        <v>C</v>
      </c>
      <c r="G9136">
        <v>2011</v>
      </c>
      <c r="H9136">
        <v>33098.573600000003</v>
      </c>
      <c r="I9136">
        <v>51.848436156495701</v>
      </c>
      <c r="J9136">
        <v>1716109.28017067</v>
      </c>
      <c r="K9136">
        <f t="shared" si="427"/>
        <v>5.1848436156495703E-2</v>
      </c>
      <c r="L9136">
        <f t="shared" si="428"/>
        <v>1716.1092801706743</v>
      </c>
    </row>
    <row r="9137" spans="1:12" x14ac:dyDescent="0.3">
      <c r="A9137" t="s">
        <v>52</v>
      </c>
      <c r="B9137" t="s">
        <v>647</v>
      </c>
      <c r="C9137" t="s">
        <v>642</v>
      </c>
      <c r="D9137" t="s">
        <v>36</v>
      </c>
      <c r="E9137" t="str">
        <f>VLOOKUP(D9137,Abbrev!$A$6:$B$67,2,FALSE)</f>
        <v>Weak-M</v>
      </c>
      <c r="F9137" t="str">
        <f t="shared" si="426"/>
        <v>C</v>
      </c>
      <c r="G9137">
        <v>2011</v>
      </c>
      <c r="H9137">
        <v>33098.573600000003</v>
      </c>
      <c r="I9137">
        <v>1.25604070979775</v>
      </c>
      <c r="J9137">
        <v>41573.1558778369</v>
      </c>
      <c r="K9137">
        <f t="shared" si="427"/>
        <v>1.25604070979775E-3</v>
      </c>
      <c r="L9137">
        <f t="shared" si="428"/>
        <v>41.573155877837074</v>
      </c>
    </row>
    <row r="9138" spans="1:12" x14ac:dyDescent="0.3">
      <c r="A9138" t="s">
        <v>52</v>
      </c>
      <c r="B9138" t="s">
        <v>647</v>
      </c>
      <c r="C9138" t="s">
        <v>642</v>
      </c>
      <c r="D9138" t="s">
        <v>49</v>
      </c>
      <c r="E9138" t="str">
        <f>VLOOKUP(D9138,Abbrev!$A$6:$B$67,2,FALSE)</f>
        <v>Weak-L</v>
      </c>
      <c r="F9138" t="str">
        <f t="shared" si="426"/>
        <v>C</v>
      </c>
      <c r="G9138">
        <v>2011</v>
      </c>
      <c r="H9138">
        <v>33098.573600000003</v>
      </c>
      <c r="I9138">
        <v>3.0869396340584099</v>
      </c>
      <c r="J9138">
        <v>102173.29867664</v>
      </c>
      <c r="K9138">
        <f t="shared" si="427"/>
        <v>3.0869396340584099E-3</v>
      </c>
      <c r="L9138">
        <f t="shared" si="428"/>
        <v>102.17329867663936</v>
      </c>
    </row>
    <row r="9139" spans="1:12" x14ac:dyDescent="0.3">
      <c r="A9139" t="s">
        <v>52</v>
      </c>
      <c r="B9139" t="s">
        <v>647</v>
      </c>
      <c r="C9139" t="s">
        <v>642</v>
      </c>
      <c r="D9139" t="s">
        <v>7</v>
      </c>
      <c r="E9139" t="str">
        <f>VLOOKUP(D9139,Abbrev!$A$6:$B$67,2,FALSE)</f>
        <v>Alosines</v>
      </c>
      <c r="F9139" t="str">
        <f t="shared" si="426"/>
        <v>C</v>
      </c>
      <c r="G9139">
        <v>2012</v>
      </c>
      <c r="H9139">
        <v>33098.573600000003</v>
      </c>
      <c r="I9139">
        <v>58.747554761844199</v>
      </c>
      <c r="J9139">
        <v>1944460.2651049299</v>
      </c>
      <c r="K9139">
        <f t="shared" si="427"/>
        <v>5.8747554761844199E-2</v>
      </c>
      <c r="L9139">
        <f t="shared" si="428"/>
        <v>1944.4602651049308</v>
      </c>
    </row>
    <row r="9140" spans="1:12" x14ac:dyDescent="0.3">
      <c r="A9140" t="s">
        <v>52</v>
      </c>
      <c r="B9140" t="s">
        <v>647</v>
      </c>
      <c r="C9140" t="s">
        <v>642</v>
      </c>
      <c r="D9140" t="s">
        <v>8</v>
      </c>
      <c r="E9140" t="str">
        <f>VLOOKUP(D9140,Abbrev!$A$6:$B$67,2,FALSE)</f>
        <v>Herring</v>
      </c>
      <c r="F9140" t="str">
        <f t="shared" si="426"/>
        <v>C</v>
      </c>
      <c r="G9140">
        <v>2012</v>
      </c>
      <c r="H9140">
        <v>33098.573600000003</v>
      </c>
      <c r="I9140">
        <v>994.36441753724205</v>
      </c>
      <c r="J9140">
        <v>32912043.859077498</v>
      </c>
      <c r="K9140">
        <f t="shared" si="427"/>
        <v>0.99436441753724203</v>
      </c>
      <c r="L9140">
        <f t="shared" si="428"/>
        <v>32912.043859077537</v>
      </c>
    </row>
    <row r="9141" spans="1:12" x14ac:dyDescent="0.3">
      <c r="A9141" t="s">
        <v>52</v>
      </c>
      <c r="B9141" t="s">
        <v>647</v>
      </c>
      <c r="C9141" t="s">
        <v>642</v>
      </c>
      <c r="D9141" t="s">
        <v>9</v>
      </c>
      <c r="E9141" t="str">
        <f>VLOOKUP(D9141,Abbrev!$A$6:$B$67,2,FALSE)</f>
        <v>Mack</v>
      </c>
      <c r="F9141" t="str">
        <f t="shared" si="426"/>
        <v>C</v>
      </c>
      <c r="G9141">
        <v>2012</v>
      </c>
      <c r="H9141">
        <v>33098.573600000003</v>
      </c>
      <c r="I9141">
        <v>283.21396442429301</v>
      </c>
      <c r="J9141">
        <v>9373978.2460452504</v>
      </c>
      <c r="K9141">
        <f t="shared" si="427"/>
        <v>0.28321396442429303</v>
      </c>
      <c r="L9141">
        <f t="shared" si="428"/>
        <v>9373.9782460452461</v>
      </c>
    </row>
    <row r="9142" spans="1:12" x14ac:dyDescent="0.3">
      <c r="A9142" t="s">
        <v>52</v>
      </c>
      <c r="B9142" t="s">
        <v>647</v>
      </c>
      <c r="C9142" t="s">
        <v>642</v>
      </c>
      <c r="D9142" t="s">
        <v>10</v>
      </c>
      <c r="E9142" t="str">
        <f>VLOOKUP(D9142,Abbrev!$A$6:$B$67,2,FALSE)</f>
        <v>Butter</v>
      </c>
      <c r="F9142" t="str">
        <f t="shared" si="426"/>
        <v>C</v>
      </c>
      <c r="G9142">
        <v>2012</v>
      </c>
      <c r="H9142">
        <v>33098.573600000003</v>
      </c>
      <c r="I9142">
        <v>2542.02022606526</v>
      </c>
      <c r="J9142">
        <v>84137243.545109704</v>
      </c>
      <c r="K9142">
        <f t="shared" si="427"/>
        <v>2.5420202260652598</v>
      </c>
      <c r="L9142">
        <f t="shared" si="428"/>
        <v>84137.243545109653</v>
      </c>
    </row>
    <row r="9143" spans="1:12" x14ac:dyDescent="0.3">
      <c r="A9143" t="s">
        <v>52</v>
      </c>
      <c r="B9143" t="s">
        <v>647</v>
      </c>
      <c r="C9143" t="s">
        <v>642</v>
      </c>
      <c r="D9143" t="s">
        <v>11</v>
      </c>
      <c r="E9143" t="str">
        <f>VLOOKUP(D9143,Abbrev!$A$6:$B$67,2,FALSE)</f>
        <v>Dbenth-oth</v>
      </c>
      <c r="F9143" t="str">
        <f t="shared" si="426"/>
        <v>C</v>
      </c>
      <c r="G9143">
        <v>2012</v>
      </c>
      <c r="H9143">
        <v>33098.573600000003</v>
      </c>
      <c r="I9143">
        <v>1317.8007851564901</v>
      </c>
      <c r="J9143">
        <v>43617326.277639702</v>
      </c>
      <c r="K9143">
        <f t="shared" si="427"/>
        <v>1.3178007851564901</v>
      </c>
      <c r="L9143">
        <f t="shared" si="428"/>
        <v>43617.326277639877</v>
      </c>
    </row>
    <row r="9144" spans="1:12" x14ac:dyDescent="0.3">
      <c r="A9144" t="s">
        <v>52</v>
      </c>
      <c r="B9144" t="s">
        <v>647</v>
      </c>
      <c r="C9144" t="s">
        <v>642</v>
      </c>
      <c r="D9144" t="s">
        <v>33</v>
      </c>
      <c r="E9144" t="str">
        <f>VLOOKUP(D9144,Abbrev!$A$6:$B$67,2,FALSE)</f>
        <v>Domni-oth</v>
      </c>
      <c r="F9144" t="str">
        <f t="shared" si="426"/>
        <v>C</v>
      </c>
      <c r="G9144">
        <v>2012</v>
      </c>
      <c r="H9144">
        <v>33098.573600000003</v>
      </c>
      <c r="I9144">
        <v>41.1169512191791</v>
      </c>
      <c r="J9144">
        <v>1360912.4361356101</v>
      </c>
      <c r="K9144">
        <f t="shared" si="427"/>
        <v>4.1116951219179097E-2</v>
      </c>
      <c r="L9144">
        <f t="shared" si="428"/>
        <v>1360.9124361356091</v>
      </c>
    </row>
    <row r="9145" spans="1:12" x14ac:dyDescent="0.3">
      <c r="A9145" t="s">
        <v>52</v>
      </c>
      <c r="B9145" t="s">
        <v>647</v>
      </c>
      <c r="C9145" t="s">
        <v>642</v>
      </c>
      <c r="D9145" t="s">
        <v>12</v>
      </c>
      <c r="E9145" t="str">
        <f>VLOOKUP(D9145,Abbrev!$A$6:$B$67,2,FALSE)</f>
        <v>Dpisc-oth</v>
      </c>
      <c r="F9145" t="str">
        <f t="shared" si="426"/>
        <v>C</v>
      </c>
      <c r="G9145">
        <v>2012</v>
      </c>
      <c r="H9145">
        <v>33098.573600000003</v>
      </c>
      <c r="I9145">
        <v>214.56418324378399</v>
      </c>
      <c r="J9145">
        <v>7101768.4110182896</v>
      </c>
      <c r="K9145">
        <f t="shared" si="427"/>
        <v>0.21456418324378398</v>
      </c>
      <c r="L9145">
        <f t="shared" si="428"/>
        <v>7101.7684110182718</v>
      </c>
    </row>
    <row r="9146" spans="1:12" x14ac:dyDescent="0.3">
      <c r="A9146" t="s">
        <v>52</v>
      </c>
      <c r="B9146" t="s">
        <v>647</v>
      </c>
      <c r="C9146" t="s">
        <v>642</v>
      </c>
      <c r="D9146" t="s">
        <v>13</v>
      </c>
      <c r="E9146" t="str">
        <f>VLOOKUP(D9146,Abbrev!$A$6:$B$67,2,FALSE)</f>
        <v>Haddock</v>
      </c>
      <c r="F9146" t="str">
        <f t="shared" si="426"/>
        <v>C</v>
      </c>
      <c r="G9146">
        <v>2012</v>
      </c>
      <c r="H9146">
        <v>33098.573600000003</v>
      </c>
      <c r="I9146">
        <v>3.7884409757571702</v>
      </c>
      <c r="J9146">
        <v>125391.992465355</v>
      </c>
      <c r="K9146">
        <f t="shared" si="427"/>
        <v>3.7884409757571701E-3</v>
      </c>
      <c r="L9146">
        <f t="shared" si="428"/>
        <v>125.39199246535452</v>
      </c>
    </row>
    <row r="9147" spans="1:12" x14ac:dyDescent="0.3">
      <c r="A9147" t="s">
        <v>52</v>
      </c>
      <c r="B9147" t="s">
        <v>647</v>
      </c>
      <c r="C9147" t="s">
        <v>642</v>
      </c>
      <c r="D9147" t="s">
        <v>27</v>
      </c>
      <c r="E9147" t="str">
        <f>VLOOKUP(D9147,Abbrev!$A$6:$B$67,2,FALSE)</f>
        <v>MedPel</v>
      </c>
      <c r="F9147" t="str">
        <f t="shared" si="426"/>
        <v>C</v>
      </c>
      <c r="G9147">
        <v>2012</v>
      </c>
      <c r="H9147">
        <v>33098.573600000003</v>
      </c>
      <c r="I9147">
        <v>172.89964288284401</v>
      </c>
      <c r="J9147">
        <v>5722731.5553715304</v>
      </c>
      <c r="K9147">
        <f t="shared" si="427"/>
        <v>0.17289964288284401</v>
      </c>
      <c r="L9147">
        <f t="shared" si="428"/>
        <v>5722.7315553715289</v>
      </c>
    </row>
    <row r="9148" spans="1:12" x14ac:dyDescent="0.3">
      <c r="A9148" t="s">
        <v>52</v>
      </c>
      <c r="B9148" t="s">
        <v>647</v>
      </c>
      <c r="C9148" t="s">
        <v>642</v>
      </c>
      <c r="D9148" t="s">
        <v>14</v>
      </c>
      <c r="E9148" t="str">
        <f>VLOOKUP(D9148,Abbrev!$A$6:$B$67,2,FALSE)</f>
        <v>Mesopel</v>
      </c>
      <c r="F9148" t="str">
        <f t="shared" si="426"/>
        <v>C</v>
      </c>
      <c r="G9148">
        <v>2012</v>
      </c>
      <c r="H9148">
        <v>33098.573600000003</v>
      </c>
      <c r="I9148">
        <v>32.614874559225697</v>
      </c>
      <c r="J9148">
        <v>1079505.8260532999</v>
      </c>
      <c r="K9148">
        <f t="shared" si="427"/>
        <v>3.2614874559225696E-2</v>
      </c>
      <c r="L9148">
        <f t="shared" si="428"/>
        <v>1079.5058260532994</v>
      </c>
    </row>
    <row r="9149" spans="1:12" x14ac:dyDescent="0.3">
      <c r="A9149" t="s">
        <v>52</v>
      </c>
      <c r="B9149" t="s">
        <v>647</v>
      </c>
      <c r="C9149" t="s">
        <v>642</v>
      </c>
      <c r="D9149" t="s">
        <v>15</v>
      </c>
      <c r="E9149" t="str">
        <f>VLOOKUP(D9149,Abbrev!$A$6:$B$67,2,FALSE)</f>
        <v>Skate</v>
      </c>
      <c r="F9149" t="str">
        <f t="shared" si="426"/>
        <v>C</v>
      </c>
      <c r="G9149">
        <v>2012</v>
      </c>
      <c r="H9149">
        <v>33098.573600000003</v>
      </c>
      <c r="I9149">
        <v>2587.6044089398802</v>
      </c>
      <c r="J9149">
        <v>85646014.976980999</v>
      </c>
      <c r="K9149">
        <f t="shared" si="427"/>
        <v>2.58760440893988</v>
      </c>
      <c r="L9149">
        <f t="shared" si="428"/>
        <v>85646.014976981125</v>
      </c>
    </row>
    <row r="9150" spans="1:12" x14ac:dyDescent="0.3">
      <c r="A9150" t="s">
        <v>52</v>
      </c>
      <c r="B9150" t="s">
        <v>647</v>
      </c>
      <c r="C9150" t="s">
        <v>642</v>
      </c>
      <c r="D9150" t="s">
        <v>16</v>
      </c>
      <c r="E9150" t="str">
        <f>VLOOKUP(D9150,Abbrev!$A$6:$B$67,2,FALSE)</f>
        <v>SmPel</v>
      </c>
      <c r="F9150" t="str">
        <f t="shared" si="426"/>
        <v>C</v>
      </c>
      <c r="G9150">
        <v>2012</v>
      </c>
      <c r="H9150">
        <v>33098.573600000003</v>
      </c>
      <c r="I9150">
        <v>44.613201022767399</v>
      </c>
      <c r="J9150">
        <v>1476633.3175836599</v>
      </c>
      <c r="K9150">
        <f t="shared" si="427"/>
        <v>4.4613201022767397E-2</v>
      </c>
      <c r="L9150">
        <f t="shared" si="428"/>
        <v>1476.6333175836621</v>
      </c>
    </row>
    <row r="9151" spans="1:12" x14ac:dyDescent="0.3">
      <c r="A9151" t="s">
        <v>52</v>
      </c>
      <c r="B9151" t="s">
        <v>647</v>
      </c>
      <c r="C9151" t="s">
        <v>642</v>
      </c>
      <c r="D9151" t="s">
        <v>17</v>
      </c>
      <c r="E9151" t="str">
        <f>VLOOKUP(D9151,Abbrev!$A$6:$B$67,2,FALSE)</f>
        <v>Squid</v>
      </c>
      <c r="F9151" t="str">
        <f t="shared" si="426"/>
        <v>C</v>
      </c>
      <c r="G9151">
        <v>2012</v>
      </c>
      <c r="H9151">
        <v>33098.573600000003</v>
      </c>
      <c r="I9151">
        <v>6729.8859913463102</v>
      </c>
      <c r="J9151">
        <v>222749626.804185</v>
      </c>
      <c r="K9151">
        <f t="shared" si="427"/>
        <v>6.7298859913463103</v>
      </c>
      <c r="L9151">
        <f t="shared" si="428"/>
        <v>222749.62680418484</v>
      </c>
    </row>
    <row r="9152" spans="1:12" x14ac:dyDescent="0.3">
      <c r="A9152" t="s">
        <v>52</v>
      </c>
      <c r="B9152" t="s">
        <v>647</v>
      </c>
      <c r="C9152" t="s">
        <v>642</v>
      </c>
      <c r="D9152" t="s">
        <v>18</v>
      </c>
      <c r="E9152" t="str">
        <f>VLOOKUP(D9152,Abbrev!$A$6:$B$67,2,FALSE)</f>
        <v>Dogfish-S</v>
      </c>
      <c r="F9152" t="str">
        <f t="shared" si="426"/>
        <v>C</v>
      </c>
      <c r="G9152">
        <v>2012</v>
      </c>
      <c r="H9152">
        <v>33098.573600000003</v>
      </c>
      <c r="I9152">
        <v>6607.3299948902704</v>
      </c>
      <c r="J9152">
        <v>218693198.13536301</v>
      </c>
      <c r="K9152">
        <f t="shared" si="427"/>
        <v>6.6073299948902706</v>
      </c>
      <c r="L9152">
        <f t="shared" si="428"/>
        <v>218693.19813536326</v>
      </c>
    </row>
    <row r="9153" spans="1:12" x14ac:dyDescent="0.3">
      <c r="A9153" t="s">
        <v>52</v>
      </c>
      <c r="B9153" t="s">
        <v>647</v>
      </c>
      <c r="C9153" t="s">
        <v>642</v>
      </c>
      <c r="D9153" t="s">
        <v>19</v>
      </c>
      <c r="E9153" t="str">
        <f>VLOOKUP(D9153,Abbrev!$A$6:$B$67,2,FALSE)</f>
        <v>Dogfish-L</v>
      </c>
      <c r="F9153" t="str">
        <f t="shared" si="426"/>
        <v>C</v>
      </c>
      <c r="G9153">
        <v>2012</v>
      </c>
      <c r="H9153">
        <v>33098.573600000003</v>
      </c>
      <c r="I9153">
        <v>74885.451990568195</v>
      </c>
      <c r="J9153">
        <v>2478601644.2790899</v>
      </c>
      <c r="K9153">
        <f t="shared" si="427"/>
        <v>74.8854519905682</v>
      </c>
      <c r="L9153">
        <f t="shared" si="428"/>
        <v>2478601.6442790884</v>
      </c>
    </row>
    <row r="9154" spans="1:12" x14ac:dyDescent="0.3">
      <c r="A9154" t="s">
        <v>52</v>
      </c>
      <c r="B9154" t="s">
        <v>647</v>
      </c>
      <c r="C9154" t="s">
        <v>642</v>
      </c>
      <c r="D9154" t="s">
        <v>20</v>
      </c>
      <c r="E9154" t="str">
        <f>VLOOKUP(D9154,Abbrev!$A$6:$B$67,2,FALSE)</f>
        <v>Hake-S</v>
      </c>
      <c r="F9154" t="str">
        <f t="shared" si="426"/>
        <v>C</v>
      </c>
      <c r="G9154">
        <v>2012</v>
      </c>
      <c r="H9154">
        <v>33098.573600000003</v>
      </c>
      <c r="I9154">
        <v>4088.92436525826</v>
      </c>
      <c r="J9154">
        <v>135337564.048334</v>
      </c>
      <c r="K9154">
        <f t="shared" si="427"/>
        <v>4.0889243652582596</v>
      </c>
      <c r="L9154">
        <f t="shared" si="428"/>
        <v>135337.56404833379</v>
      </c>
    </row>
    <row r="9155" spans="1:12" x14ac:dyDescent="0.3">
      <c r="A9155" t="s">
        <v>52</v>
      </c>
      <c r="B9155" t="s">
        <v>647</v>
      </c>
      <c r="C9155" t="s">
        <v>642</v>
      </c>
      <c r="D9155" t="s">
        <v>21</v>
      </c>
      <c r="E9155" t="str">
        <f>VLOOKUP(D9155,Abbrev!$A$6:$B$67,2,FALSE)</f>
        <v>Hake-L</v>
      </c>
      <c r="F9155" t="str">
        <f t="shared" ref="F9155:F9218" si="429">IF(G9155&lt;=1967,"A",IF(AND(G9155&gt;=1996,G9155&lt;=2000),"B",IF(G9155&gt;=2009,"C","")))</f>
        <v>C</v>
      </c>
      <c r="G9155">
        <v>2012</v>
      </c>
      <c r="H9155">
        <v>33098.573600000003</v>
      </c>
      <c r="I9155">
        <v>45.593773904165197</v>
      </c>
      <c r="J9155">
        <v>1509088.88126877</v>
      </c>
      <c r="K9155">
        <f t="shared" ref="K9155:K9218" si="430">I9155/1000</f>
        <v>4.5593773904165198E-2</v>
      </c>
      <c r="L9155">
        <f t="shared" ref="L9155:L9218" si="431">K9155*H9155</f>
        <v>1509.0888812687713</v>
      </c>
    </row>
    <row r="9156" spans="1:12" x14ac:dyDescent="0.3">
      <c r="A9156" t="s">
        <v>52</v>
      </c>
      <c r="B9156" t="s">
        <v>647</v>
      </c>
      <c r="C9156" t="s">
        <v>642</v>
      </c>
      <c r="D9156" t="s">
        <v>29</v>
      </c>
      <c r="E9156" t="str">
        <f>VLOOKUP(D9156,Abbrev!$A$6:$B$67,2,FALSE)</f>
        <v>Sflound-L</v>
      </c>
      <c r="F9156" t="str">
        <f t="shared" si="429"/>
        <v>C</v>
      </c>
      <c r="G9156">
        <v>2012</v>
      </c>
      <c r="H9156">
        <v>33098.573600000003</v>
      </c>
      <c r="I9156">
        <v>623.70699887137505</v>
      </c>
      <c r="J9156">
        <v>20643812.006979302</v>
      </c>
      <c r="K9156">
        <f t="shared" si="430"/>
        <v>0.62370699887137504</v>
      </c>
      <c r="L9156">
        <f t="shared" si="431"/>
        <v>20643.812006979326</v>
      </c>
    </row>
    <row r="9157" spans="1:12" x14ac:dyDescent="0.3">
      <c r="A9157" t="s">
        <v>52</v>
      </c>
      <c r="B9157" t="s">
        <v>647</v>
      </c>
      <c r="C9157" t="s">
        <v>642</v>
      </c>
      <c r="D9157" t="s">
        <v>24</v>
      </c>
      <c r="E9157" t="str">
        <f>VLOOKUP(D9157,Abbrev!$A$6:$B$67,2,FALSE)</f>
        <v>Yflound-S</v>
      </c>
      <c r="F9157" t="str">
        <f t="shared" si="429"/>
        <v>C</v>
      </c>
      <c r="G9157">
        <v>2012</v>
      </c>
      <c r="H9157">
        <v>33098.573600000003</v>
      </c>
      <c r="I9157">
        <v>8.8001414944567993E-2</v>
      </c>
      <c r="J9157">
        <v>2912.7213094469298</v>
      </c>
      <c r="K9157">
        <f t="shared" si="430"/>
        <v>8.8001414944567991E-5</v>
      </c>
      <c r="L9157">
        <f t="shared" si="431"/>
        <v>2.912721309446924</v>
      </c>
    </row>
    <row r="9158" spans="1:12" x14ac:dyDescent="0.3">
      <c r="A9158" t="s">
        <v>52</v>
      </c>
      <c r="B9158" t="s">
        <v>647</v>
      </c>
      <c r="C9158" t="s">
        <v>642</v>
      </c>
      <c r="D9158" t="s">
        <v>25</v>
      </c>
      <c r="E9158" t="str">
        <f>VLOOKUP(D9158,Abbrev!$A$6:$B$67,2,FALSE)</f>
        <v>Yflound-L</v>
      </c>
      <c r="F9158" t="str">
        <f t="shared" si="429"/>
        <v>C</v>
      </c>
      <c r="G9158">
        <v>2012</v>
      </c>
      <c r="H9158">
        <v>33098.573600000003</v>
      </c>
      <c r="I9158">
        <v>271.37610352092003</v>
      </c>
      <c r="J9158">
        <v>8982161.9356683791</v>
      </c>
      <c r="K9158">
        <f t="shared" si="430"/>
        <v>0.27137610352092001</v>
      </c>
      <c r="L9158">
        <f t="shared" si="431"/>
        <v>8982.1619356683914</v>
      </c>
    </row>
    <row r="9159" spans="1:12" x14ac:dyDescent="0.3">
      <c r="A9159" t="s">
        <v>52</v>
      </c>
      <c r="B9159" t="s">
        <v>647</v>
      </c>
      <c r="C9159" t="s">
        <v>642</v>
      </c>
      <c r="D9159" t="s">
        <v>32</v>
      </c>
      <c r="E9159" t="str">
        <f>VLOOKUP(D9159,Abbrev!$A$6:$B$67,2,FALSE)</f>
        <v>Blue-M</v>
      </c>
      <c r="F9159" t="str">
        <f t="shared" si="429"/>
        <v>C</v>
      </c>
      <c r="G9159">
        <v>2012</v>
      </c>
      <c r="H9159">
        <v>33098.573600000003</v>
      </c>
      <c r="I9159">
        <v>86.057032186604502</v>
      </c>
      <c r="J9159">
        <v>2848365.0136258998</v>
      </c>
      <c r="K9159">
        <f t="shared" si="430"/>
        <v>8.6057032186604501E-2</v>
      </c>
      <c r="L9159">
        <f t="shared" si="431"/>
        <v>2848.3650136258984</v>
      </c>
    </row>
    <row r="9160" spans="1:12" x14ac:dyDescent="0.3">
      <c r="A9160" t="s">
        <v>52</v>
      </c>
      <c r="B9160" t="s">
        <v>647</v>
      </c>
      <c r="C9160" t="s">
        <v>642</v>
      </c>
      <c r="D9160" t="s">
        <v>36</v>
      </c>
      <c r="E9160" t="str">
        <f>VLOOKUP(D9160,Abbrev!$A$6:$B$67,2,FALSE)</f>
        <v>Weak-M</v>
      </c>
      <c r="F9160" t="str">
        <f t="shared" si="429"/>
        <v>C</v>
      </c>
      <c r="G9160">
        <v>2012</v>
      </c>
      <c r="H9160">
        <v>33098.573600000003</v>
      </c>
      <c r="I9160">
        <v>9.2481635217943907</v>
      </c>
      <c r="J9160">
        <v>306101.02099094703</v>
      </c>
      <c r="K9160">
        <f t="shared" si="430"/>
        <v>9.2481635217943909E-3</v>
      </c>
      <c r="L9160">
        <f t="shared" si="431"/>
        <v>306.10102099094689</v>
      </c>
    </row>
    <row r="9161" spans="1:12" x14ac:dyDescent="0.3">
      <c r="A9161" t="s">
        <v>52</v>
      </c>
      <c r="B9161" t="s">
        <v>647</v>
      </c>
      <c r="C9161" t="s">
        <v>642</v>
      </c>
      <c r="D9161" t="s">
        <v>49</v>
      </c>
      <c r="E9161" t="str">
        <f>VLOOKUP(D9161,Abbrev!$A$6:$B$67,2,FALSE)</f>
        <v>Weak-L</v>
      </c>
      <c r="F9161" t="str">
        <f t="shared" si="429"/>
        <v>C</v>
      </c>
      <c r="G9161">
        <v>2012</v>
      </c>
      <c r="H9161">
        <v>33098.573600000003</v>
      </c>
      <c r="I9161">
        <v>3.2027018079590599</v>
      </c>
      <c r="J9161">
        <v>106004.861509586</v>
      </c>
      <c r="K9161">
        <f t="shared" si="430"/>
        <v>3.20270180795906E-3</v>
      </c>
      <c r="L9161">
        <f t="shared" si="431"/>
        <v>106.00486150958602</v>
      </c>
    </row>
    <row r="9162" spans="1:12" x14ac:dyDescent="0.3">
      <c r="A9162" t="s">
        <v>52</v>
      </c>
      <c r="B9162" t="s">
        <v>647</v>
      </c>
      <c r="C9162" t="s">
        <v>642</v>
      </c>
      <c r="D9162" t="s">
        <v>7</v>
      </c>
      <c r="E9162" t="str">
        <f>VLOOKUP(D9162,Abbrev!$A$6:$B$67,2,FALSE)</f>
        <v>Alosines</v>
      </c>
      <c r="F9162" t="str">
        <f t="shared" si="429"/>
        <v>C</v>
      </c>
      <c r="G9162">
        <v>2013</v>
      </c>
      <c r="H9162">
        <v>33098.573600000003</v>
      </c>
      <c r="I9162">
        <v>32.041174939189801</v>
      </c>
      <c r="J9162">
        <v>1060517.1869552501</v>
      </c>
      <c r="K9162">
        <f t="shared" si="430"/>
        <v>3.2041174939189801E-2</v>
      </c>
      <c r="L9162">
        <f t="shared" si="431"/>
        <v>1060.5171869552494</v>
      </c>
    </row>
    <row r="9163" spans="1:12" x14ac:dyDescent="0.3">
      <c r="A9163" t="s">
        <v>52</v>
      </c>
      <c r="B9163" t="s">
        <v>647</v>
      </c>
      <c r="C9163" t="s">
        <v>642</v>
      </c>
      <c r="D9163" t="s">
        <v>8</v>
      </c>
      <c r="E9163" t="str">
        <f>VLOOKUP(D9163,Abbrev!$A$6:$B$67,2,FALSE)</f>
        <v>Herring</v>
      </c>
      <c r="F9163" t="str">
        <f t="shared" si="429"/>
        <v>C</v>
      </c>
      <c r="G9163">
        <v>2013</v>
      </c>
      <c r="H9163">
        <v>33098.573600000003</v>
      </c>
      <c r="I9163">
        <v>2723.2680860703799</v>
      </c>
      <c r="J9163">
        <v>90136289.179331705</v>
      </c>
      <c r="K9163">
        <f t="shared" si="430"/>
        <v>2.7232680860703797</v>
      </c>
      <c r="L9163">
        <f t="shared" si="431"/>
        <v>90136.289179331608</v>
      </c>
    </row>
    <row r="9164" spans="1:12" x14ac:dyDescent="0.3">
      <c r="A9164" t="s">
        <v>52</v>
      </c>
      <c r="B9164" t="s">
        <v>647</v>
      </c>
      <c r="C9164" t="s">
        <v>642</v>
      </c>
      <c r="D9164" t="s">
        <v>9</v>
      </c>
      <c r="E9164" t="str">
        <f>VLOOKUP(D9164,Abbrev!$A$6:$B$67,2,FALSE)</f>
        <v>Mack</v>
      </c>
      <c r="F9164" t="str">
        <f t="shared" si="429"/>
        <v>C</v>
      </c>
      <c r="G9164">
        <v>2013</v>
      </c>
      <c r="H9164">
        <v>33098.573600000003</v>
      </c>
      <c r="I9164">
        <v>162.74558680995699</v>
      </c>
      <c r="J9164">
        <v>5386646.7831045398</v>
      </c>
      <c r="K9164">
        <f t="shared" si="430"/>
        <v>0.16274558680995699</v>
      </c>
      <c r="L9164">
        <f t="shared" si="431"/>
        <v>5386.6467831045511</v>
      </c>
    </row>
    <row r="9165" spans="1:12" x14ac:dyDescent="0.3">
      <c r="A9165" t="s">
        <v>52</v>
      </c>
      <c r="B9165" t="s">
        <v>647</v>
      </c>
      <c r="C9165" t="s">
        <v>642</v>
      </c>
      <c r="D9165" t="s">
        <v>10</v>
      </c>
      <c r="E9165" t="str">
        <f>VLOOKUP(D9165,Abbrev!$A$6:$B$67,2,FALSE)</f>
        <v>Butter</v>
      </c>
      <c r="F9165" t="str">
        <f t="shared" si="429"/>
        <v>C</v>
      </c>
      <c r="G9165">
        <v>2013</v>
      </c>
      <c r="H9165">
        <v>33098.573600000003</v>
      </c>
      <c r="I9165">
        <v>1379.2997549577799</v>
      </c>
      <c r="J9165">
        <v>45652854.455931999</v>
      </c>
      <c r="K9165">
        <f t="shared" si="430"/>
        <v>1.3792997549577799</v>
      </c>
      <c r="L9165">
        <f t="shared" si="431"/>
        <v>45652.854455932051</v>
      </c>
    </row>
    <row r="9166" spans="1:12" x14ac:dyDescent="0.3">
      <c r="A9166" t="s">
        <v>52</v>
      </c>
      <c r="B9166" t="s">
        <v>647</v>
      </c>
      <c r="C9166" t="s">
        <v>642</v>
      </c>
      <c r="D9166" t="s">
        <v>11</v>
      </c>
      <c r="E9166" t="str">
        <f>VLOOKUP(D9166,Abbrev!$A$6:$B$67,2,FALSE)</f>
        <v>Dbenth-oth</v>
      </c>
      <c r="F9166" t="str">
        <f t="shared" si="429"/>
        <v>C</v>
      </c>
      <c r="G9166">
        <v>2013</v>
      </c>
      <c r="H9166">
        <v>33098.573600000003</v>
      </c>
      <c r="I9166">
        <v>564.86788312685405</v>
      </c>
      <c r="J9166">
        <v>18696321.203950401</v>
      </c>
      <c r="K9166">
        <f t="shared" si="430"/>
        <v>0.5648678831268541</v>
      </c>
      <c r="L9166">
        <f t="shared" si="431"/>
        <v>18696.321203950381</v>
      </c>
    </row>
    <row r="9167" spans="1:12" x14ac:dyDescent="0.3">
      <c r="A9167" t="s">
        <v>52</v>
      </c>
      <c r="B9167" t="s">
        <v>647</v>
      </c>
      <c r="C9167" t="s">
        <v>642</v>
      </c>
      <c r="D9167" t="s">
        <v>33</v>
      </c>
      <c r="E9167" t="str">
        <f>VLOOKUP(D9167,Abbrev!$A$6:$B$67,2,FALSE)</f>
        <v>Domni-oth</v>
      </c>
      <c r="F9167" t="str">
        <f t="shared" si="429"/>
        <v>C</v>
      </c>
      <c r="G9167">
        <v>2013</v>
      </c>
      <c r="H9167">
        <v>33098.573600000003</v>
      </c>
      <c r="I9167">
        <v>16.770645556867098</v>
      </c>
      <c r="J9167">
        <v>555084.44628348004</v>
      </c>
      <c r="K9167">
        <f t="shared" si="430"/>
        <v>1.6770645556867098E-2</v>
      </c>
      <c r="L9167">
        <f t="shared" si="431"/>
        <v>555.08444628347866</v>
      </c>
    </row>
    <row r="9168" spans="1:12" x14ac:dyDescent="0.3">
      <c r="A9168" t="s">
        <v>52</v>
      </c>
      <c r="B9168" t="s">
        <v>647</v>
      </c>
      <c r="C9168" t="s">
        <v>642</v>
      </c>
      <c r="D9168" t="s">
        <v>12</v>
      </c>
      <c r="E9168" t="str">
        <f>VLOOKUP(D9168,Abbrev!$A$6:$B$67,2,FALSE)</f>
        <v>Dpisc-oth</v>
      </c>
      <c r="F9168" t="str">
        <f t="shared" si="429"/>
        <v>C</v>
      </c>
      <c r="G9168">
        <v>2013</v>
      </c>
      <c r="H9168">
        <v>33098.573600000003</v>
      </c>
      <c r="I9168">
        <v>172.18032855697101</v>
      </c>
      <c r="J9168">
        <v>5698923.2772150701</v>
      </c>
      <c r="K9168">
        <f t="shared" si="430"/>
        <v>0.17218032855697102</v>
      </c>
      <c r="L9168">
        <f t="shared" si="431"/>
        <v>5698.9232772150872</v>
      </c>
    </row>
    <row r="9169" spans="1:12" x14ac:dyDescent="0.3">
      <c r="A9169" t="s">
        <v>52</v>
      </c>
      <c r="B9169" t="s">
        <v>647</v>
      </c>
      <c r="C9169" t="s">
        <v>642</v>
      </c>
      <c r="D9169" t="s">
        <v>13</v>
      </c>
      <c r="E9169" t="str">
        <f>VLOOKUP(D9169,Abbrev!$A$6:$B$67,2,FALSE)</f>
        <v>Haddock</v>
      </c>
      <c r="F9169" t="str">
        <f t="shared" si="429"/>
        <v>C</v>
      </c>
      <c r="G9169">
        <v>2013</v>
      </c>
      <c r="H9169">
        <v>33098.573600000003</v>
      </c>
      <c r="I9169">
        <v>2083.1041752164001</v>
      </c>
      <c r="J9169">
        <v>68947776.859867394</v>
      </c>
      <c r="K9169">
        <f t="shared" si="430"/>
        <v>2.0831041752164001</v>
      </c>
      <c r="L9169">
        <f t="shared" si="431"/>
        <v>68947.776859867328</v>
      </c>
    </row>
    <row r="9170" spans="1:12" x14ac:dyDescent="0.3">
      <c r="A9170" t="s">
        <v>52</v>
      </c>
      <c r="B9170" t="s">
        <v>647</v>
      </c>
      <c r="C9170" t="s">
        <v>642</v>
      </c>
      <c r="D9170" t="s">
        <v>27</v>
      </c>
      <c r="E9170" t="str">
        <f>VLOOKUP(D9170,Abbrev!$A$6:$B$67,2,FALSE)</f>
        <v>MedPel</v>
      </c>
      <c r="F9170" t="str">
        <f t="shared" si="429"/>
        <v>C</v>
      </c>
      <c r="G9170">
        <v>2013</v>
      </c>
      <c r="H9170">
        <v>33098.573600000003</v>
      </c>
      <c r="I9170">
        <v>276.47354773106201</v>
      </c>
      <c r="J9170">
        <v>9150880.0680296607</v>
      </c>
      <c r="K9170">
        <f t="shared" si="430"/>
        <v>0.27647354773106203</v>
      </c>
      <c r="L9170">
        <f t="shared" si="431"/>
        <v>9150.8800680296699</v>
      </c>
    </row>
    <row r="9171" spans="1:12" x14ac:dyDescent="0.3">
      <c r="A9171" t="s">
        <v>52</v>
      </c>
      <c r="B9171" t="s">
        <v>647</v>
      </c>
      <c r="C9171" t="s">
        <v>642</v>
      </c>
      <c r="D9171" t="s">
        <v>14</v>
      </c>
      <c r="E9171" t="str">
        <f>VLOOKUP(D9171,Abbrev!$A$6:$B$67,2,FALSE)</f>
        <v>Mesopel</v>
      </c>
      <c r="F9171" t="str">
        <f t="shared" si="429"/>
        <v>C</v>
      </c>
      <c r="G9171">
        <v>2013</v>
      </c>
      <c r="H9171">
        <v>33098.573600000003</v>
      </c>
      <c r="I9171">
        <v>73.116898522956205</v>
      </c>
      <c r="J9171">
        <v>2420065.0471657999</v>
      </c>
      <c r="K9171">
        <f t="shared" si="430"/>
        <v>7.3116898522956206E-2</v>
      </c>
      <c r="L9171">
        <f t="shared" si="431"/>
        <v>2420.0650471657973</v>
      </c>
    </row>
    <row r="9172" spans="1:12" x14ac:dyDescent="0.3">
      <c r="A9172" t="s">
        <v>52</v>
      </c>
      <c r="B9172" t="s">
        <v>647</v>
      </c>
      <c r="C9172" t="s">
        <v>642</v>
      </c>
      <c r="D9172" t="s">
        <v>15</v>
      </c>
      <c r="E9172" t="str">
        <f>VLOOKUP(D9172,Abbrev!$A$6:$B$67,2,FALSE)</f>
        <v>Skate</v>
      </c>
      <c r="F9172" t="str">
        <f t="shared" si="429"/>
        <v>C</v>
      </c>
      <c r="G9172">
        <v>2013</v>
      </c>
      <c r="H9172">
        <v>33098.573600000003</v>
      </c>
      <c r="I9172">
        <v>1131.53372168235</v>
      </c>
      <c r="J9172">
        <v>37452152.167985097</v>
      </c>
      <c r="K9172">
        <f t="shared" si="430"/>
        <v>1.13153372168235</v>
      </c>
      <c r="L9172">
        <f t="shared" si="431"/>
        <v>37452.152167985179</v>
      </c>
    </row>
    <row r="9173" spans="1:12" x14ac:dyDescent="0.3">
      <c r="A9173" t="s">
        <v>52</v>
      </c>
      <c r="B9173" t="s">
        <v>647</v>
      </c>
      <c r="C9173" t="s">
        <v>642</v>
      </c>
      <c r="D9173" t="s">
        <v>16</v>
      </c>
      <c r="E9173" t="str">
        <f>VLOOKUP(D9173,Abbrev!$A$6:$B$67,2,FALSE)</f>
        <v>SmPel</v>
      </c>
      <c r="F9173" t="str">
        <f t="shared" si="429"/>
        <v>C</v>
      </c>
      <c r="G9173">
        <v>2013</v>
      </c>
      <c r="H9173">
        <v>33098.573600000003</v>
      </c>
      <c r="I9173">
        <v>51.704911979489097</v>
      </c>
      <c r="J9173">
        <v>1711358.83463464</v>
      </c>
      <c r="K9173">
        <f t="shared" si="430"/>
        <v>5.17049119794891E-2</v>
      </c>
      <c r="L9173">
        <f t="shared" si="431"/>
        <v>1711.3588346346419</v>
      </c>
    </row>
    <row r="9174" spans="1:12" x14ac:dyDescent="0.3">
      <c r="A9174" t="s">
        <v>52</v>
      </c>
      <c r="B9174" t="s">
        <v>647</v>
      </c>
      <c r="C9174" t="s">
        <v>642</v>
      </c>
      <c r="D9174" t="s">
        <v>17</v>
      </c>
      <c r="E9174" t="str">
        <f>VLOOKUP(D9174,Abbrev!$A$6:$B$67,2,FALSE)</f>
        <v>Squid</v>
      </c>
      <c r="F9174" t="str">
        <f t="shared" si="429"/>
        <v>C</v>
      </c>
      <c r="G9174">
        <v>2013</v>
      </c>
      <c r="H9174">
        <v>33098.573600000003</v>
      </c>
      <c r="I9174">
        <v>4704.4947676539696</v>
      </c>
      <c r="J9174">
        <v>155712066.31801</v>
      </c>
      <c r="K9174">
        <f t="shared" si="430"/>
        <v>4.7044947676539692</v>
      </c>
      <c r="L9174">
        <f t="shared" si="431"/>
        <v>155712.06631800981</v>
      </c>
    </row>
    <row r="9175" spans="1:12" x14ac:dyDescent="0.3">
      <c r="A9175" t="s">
        <v>52</v>
      </c>
      <c r="B9175" t="s">
        <v>647</v>
      </c>
      <c r="C9175" t="s">
        <v>642</v>
      </c>
      <c r="D9175" t="s">
        <v>18</v>
      </c>
      <c r="E9175" t="str">
        <f>VLOOKUP(D9175,Abbrev!$A$6:$B$67,2,FALSE)</f>
        <v>Dogfish-S</v>
      </c>
      <c r="F9175" t="str">
        <f t="shared" si="429"/>
        <v>C</v>
      </c>
      <c r="G9175">
        <v>2013</v>
      </c>
      <c r="H9175">
        <v>33098.573600000003</v>
      </c>
      <c r="I9175">
        <v>27651.389534394199</v>
      </c>
      <c r="J9175">
        <v>915221551.64641702</v>
      </c>
      <c r="K9175">
        <f t="shared" si="430"/>
        <v>27.651389534394198</v>
      </c>
      <c r="L9175">
        <f t="shared" si="431"/>
        <v>915221.55164641619</v>
      </c>
    </row>
    <row r="9176" spans="1:12" x14ac:dyDescent="0.3">
      <c r="A9176" t="s">
        <v>52</v>
      </c>
      <c r="B9176" t="s">
        <v>647</v>
      </c>
      <c r="C9176" t="s">
        <v>642</v>
      </c>
      <c r="D9176" t="s">
        <v>19</v>
      </c>
      <c r="E9176" t="str">
        <f>VLOOKUP(D9176,Abbrev!$A$6:$B$67,2,FALSE)</f>
        <v>Dogfish-L</v>
      </c>
      <c r="F9176" t="str">
        <f t="shared" si="429"/>
        <v>C</v>
      </c>
      <c r="G9176">
        <v>2013</v>
      </c>
      <c r="H9176">
        <v>33098.573600000003</v>
      </c>
      <c r="I9176">
        <v>22000.097470843299</v>
      </c>
      <c r="J9176">
        <v>728171845.34588206</v>
      </c>
      <c r="K9176">
        <f t="shared" si="430"/>
        <v>22.000097470843297</v>
      </c>
      <c r="L9176">
        <f t="shared" si="431"/>
        <v>728171.84534588084</v>
      </c>
    </row>
    <row r="9177" spans="1:12" x14ac:dyDescent="0.3">
      <c r="A9177" t="s">
        <v>52</v>
      </c>
      <c r="B9177" t="s">
        <v>647</v>
      </c>
      <c r="C9177" t="s">
        <v>642</v>
      </c>
      <c r="D9177" t="s">
        <v>20</v>
      </c>
      <c r="E9177" t="str">
        <f>VLOOKUP(D9177,Abbrev!$A$6:$B$67,2,FALSE)</f>
        <v>Hake-S</v>
      </c>
      <c r="F9177" t="str">
        <f t="shared" si="429"/>
        <v>C</v>
      </c>
      <c r="G9177">
        <v>2013</v>
      </c>
      <c r="H9177">
        <v>33098.573600000003</v>
      </c>
      <c r="I9177">
        <v>1749.0873591357999</v>
      </c>
      <c r="J9177">
        <v>57892296.689185999</v>
      </c>
      <c r="K9177">
        <f t="shared" si="430"/>
        <v>1.7490873591358</v>
      </c>
      <c r="L9177">
        <f t="shared" si="431"/>
        <v>57892.296689185918</v>
      </c>
    </row>
    <row r="9178" spans="1:12" x14ac:dyDescent="0.3">
      <c r="A9178" t="s">
        <v>52</v>
      </c>
      <c r="B9178" t="s">
        <v>647</v>
      </c>
      <c r="C9178" t="s">
        <v>642</v>
      </c>
      <c r="D9178" t="s">
        <v>21</v>
      </c>
      <c r="E9178" t="str">
        <f>VLOOKUP(D9178,Abbrev!$A$6:$B$67,2,FALSE)</f>
        <v>Hake-L</v>
      </c>
      <c r="F9178" t="str">
        <f t="shared" si="429"/>
        <v>C</v>
      </c>
      <c r="G9178">
        <v>2013</v>
      </c>
      <c r="H9178">
        <v>33098.573600000003</v>
      </c>
      <c r="I9178">
        <v>10.285836556127601</v>
      </c>
      <c r="J9178">
        <v>340446.518290559</v>
      </c>
      <c r="K9178">
        <f t="shared" si="430"/>
        <v>1.02858365561276E-2</v>
      </c>
      <c r="L9178">
        <f t="shared" si="431"/>
        <v>340.44651829055994</v>
      </c>
    </row>
    <row r="9179" spans="1:12" x14ac:dyDescent="0.3">
      <c r="A9179" t="s">
        <v>52</v>
      </c>
      <c r="B9179" t="s">
        <v>647</v>
      </c>
      <c r="C9179" t="s">
        <v>642</v>
      </c>
      <c r="D9179" t="s">
        <v>22</v>
      </c>
      <c r="E9179" t="str">
        <f>VLOOKUP(D9179,Abbrev!$A$6:$B$67,2,FALSE)</f>
        <v>Cod-M</v>
      </c>
      <c r="F9179" t="str">
        <f t="shared" si="429"/>
        <v>C</v>
      </c>
      <c r="G9179">
        <v>2013</v>
      </c>
      <c r="H9179">
        <v>33098.573600000003</v>
      </c>
      <c r="I9179">
        <v>5.8785176369792298</v>
      </c>
      <c r="J9179">
        <v>194570.548666455</v>
      </c>
      <c r="K9179">
        <f t="shared" si="430"/>
        <v>5.8785176369792295E-3</v>
      </c>
      <c r="L9179">
        <f t="shared" si="431"/>
        <v>194.57054866645512</v>
      </c>
    </row>
    <row r="9180" spans="1:12" x14ac:dyDescent="0.3">
      <c r="A9180" t="s">
        <v>52</v>
      </c>
      <c r="B9180" t="s">
        <v>647</v>
      </c>
      <c r="C9180" t="s">
        <v>642</v>
      </c>
      <c r="D9180" t="s">
        <v>29</v>
      </c>
      <c r="E9180" t="str">
        <f>VLOOKUP(D9180,Abbrev!$A$6:$B$67,2,FALSE)</f>
        <v>Sflound-L</v>
      </c>
      <c r="F9180" t="str">
        <f t="shared" si="429"/>
        <v>C</v>
      </c>
      <c r="G9180">
        <v>2013</v>
      </c>
      <c r="H9180">
        <v>33098.573600000003</v>
      </c>
      <c r="I9180">
        <v>583.29161099697296</v>
      </c>
      <c r="J9180">
        <v>19306120.316845901</v>
      </c>
      <c r="K9180">
        <f t="shared" si="430"/>
        <v>0.58329161099697291</v>
      </c>
      <c r="L9180">
        <f t="shared" si="431"/>
        <v>19306.120316845878</v>
      </c>
    </row>
    <row r="9181" spans="1:12" x14ac:dyDescent="0.3">
      <c r="A9181" t="s">
        <v>52</v>
      </c>
      <c r="B9181" t="s">
        <v>647</v>
      </c>
      <c r="C9181" t="s">
        <v>642</v>
      </c>
      <c r="D9181" t="s">
        <v>25</v>
      </c>
      <c r="E9181" t="str">
        <f>VLOOKUP(D9181,Abbrev!$A$6:$B$67,2,FALSE)</f>
        <v>Yflound-L</v>
      </c>
      <c r="F9181" t="str">
        <f t="shared" si="429"/>
        <v>C</v>
      </c>
      <c r="G9181">
        <v>2013</v>
      </c>
      <c r="H9181">
        <v>33098.573600000003</v>
      </c>
      <c r="I9181">
        <v>80.542755390085603</v>
      </c>
      <c r="J9181">
        <v>2665850.3172255498</v>
      </c>
      <c r="K9181">
        <f t="shared" si="430"/>
        <v>8.0542755390085596E-2</v>
      </c>
      <c r="L9181">
        <f t="shared" si="431"/>
        <v>2665.850317225545</v>
      </c>
    </row>
    <row r="9182" spans="1:12" x14ac:dyDescent="0.3">
      <c r="A9182" t="s">
        <v>52</v>
      </c>
      <c r="B9182" t="s">
        <v>647</v>
      </c>
      <c r="C9182" t="s">
        <v>642</v>
      </c>
      <c r="D9182" t="s">
        <v>32</v>
      </c>
      <c r="E9182" t="str">
        <f>VLOOKUP(D9182,Abbrev!$A$6:$B$67,2,FALSE)</f>
        <v>Blue-M</v>
      </c>
      <c r="F9182" t="str">
        <f t="shared" si="429"/>
        <v>C</v>
      </c>
      <c r="G9182">
        <v>2013</v>
      </c>
      <c r="H9182">
        <v>33098.573600000003</v>
      </c>
      <c r="I9182">
        <v>24.736625271514399</v>
      </c>
      <c r="J9182">
        <v>818747.01216483896</v>
      </c>
      <c r="K9182">
        <f t="shared" si="430"/>
        <v>2.4736625271514399E-2</v>
      </c>
      <c r="L9182">
        <f t="shared" si="431"/>
        <v>818.74701216483936</v>
      </c>
    </row>
    <row r="9183" spans="1:12" x14ac:dyDescent="0.3">
      <c r="A9183" t="s">
        <v>52</v>
      </c>
      <c r="B9183" t="s">
        <v>647</v>
      </c>
      <c r="C9183" t="s">
        <v>642</v>
      </c>
      <c r="D9183" t="s">
        <v>49</v>
      </c>
      <c r="E9183" t="str">
        <f>VLOOKUP(D9183,Abbrev!$A$6:$B$67,2,FALSE)</f>
        <v>Weak-L</v>
      </c>
      <c r="F9183" t="str">
        <f t="shared" si="429"/>
        <v>C</v>
      </c>
      <c r="G9183">
        <v>2013</v>
      </c>
      <c r="H9183">
        <v>33098.573600000003</v>
      </c>
      <c r="I9183">
        <v>3.6500202895301799</v>
      </c>
      <c r="J9183">
        <v>120810.465194508</v>
      </c>
      <c r="K9183">
        <f t="shared" si="430"/>
        <v>3.6500202895301797E-3</v>
      </c>
      <c r="L9183">
        <f t="shared" si="431"/>
        <v>120.81046519450797</v>
      </c>
    </row>
    <row r="9184" spans="1:12" x14ac:dyDescent="0.3">
      <c r="A9184" t="s">
        <v>53</v>
      </c>
      <c r="B9184" t="s">
        <v>647</v>
      </c>
      <c r="C9184" t="s">
        <v>643</v>
      </c>
      <c r="D9184" t="s">
        <v>7</v>
      </c>
      <c r="E9184" t="str">
        <f>VLOOKUP(D9184,Abbrev!$A$6:$B$67,2,FALSE)</f>
        <v>Alosines</v>
      </c>
      <c r="F9184" t="str">
        <f t="shared" si="429"/>
        <v>A</v>
      </c>
      <c r="G9184">
        <v>1963</v>
      </c>
      <c r="H9184">
        <v>18909.060752000001</v>
      </c>
      <c r="I9184">
        <v>61.828614287716597</v>
      </c>
      <c r="J9184">
        <v>1169121.0237784099</v>
      </c>
      <c r="K9184">
        <f t="shared" si="430"/>
        <v>6.1828614287716598E-2</v>
      </c>
      <c r="L9184">
        <f t="shared" si="431"/>
        <v>1169.1210237784085</v>
      </c>
    </row>
    <row r="9185" spans="1:12" x14ac:dyDescent="0.3">
      <c r="A9185" t="s">
        <v>53</v>
      </c>
      <c r="B9185" t="s">
        <v>647</v>
      </c>
      <c r="C9185" t="s">
        <v>643</v>
      </c>
      <c r="D9185" t="s">
        <v>8</v>
      </c>
      <c r="E9185" t="str">
        <f>VLOOKUP(D9185,Abbrev!$A$6:$B$67,2,FALSE)</f>
        <v>Herring</v>
      </c>
      <c r="F9185" t="str">
        <f t="shared" si="429"/>
        <v>A</v>
      </c>
      <c r="G9185">
        <v>1963</v>
      </c>
      <c r="H9185">
        <v>18909.060752000001</v>
      </c>
      <c r="I9185">
        <v>1274.3316932704499</v>
      </c>
      <c r="J9185">
        <v>24096415.40625</v>
      </c>
      <c r="K9185">
        <f t="shared" si="430"/>
        <v>1.27433169327045</v>
      </c>
      <c r="L9185">
        <f t="shared" si="431"/>
        <v>24096.415406249969</v>
      </c>
    </row>
    <row r="9186" spans="1:12" x14ac:dyDescent="0.3">
      <c r="A9186" t="s">
        <v>53</v>
      </c>
      <c r="B9186" t="s">
        <v>647</v>
      </c>
      <c r="C9186" t="s">
        <v>643</v>
      </c>
      <c r="D9186" t="s">
        <v>9</v>
      </c>
      <c r="E9186" t="str">
        <f>VLOOKUP(D9186,Abbrev!$A$6:$B$67,2,FALSE)</f>
        <v>Mack</v>
      </c>
      <c r="F9186" t="str">
        <f t="shared" si="429"/>
        <v>A</v>
      </c>
      <c r="G9186">
        <v>1963</v>
      </c>
      <c r="H9186">
        <v>18909.060752000001</v>
      </c>
      <c r="I9186">
        <v>14.855984340044699</v>
      </c>
      <c r="J9186">
        <v>280912.71041666699</v>
      </c>
      <c r="K9186">
        <f t="shared" si="430"/>
        <v>1.48559843400447E-2</v>
      </c>
      <c r="L9186">
        <f t="shared" si="431"/>
        <v>280.9127104166659</v>
      </c>
    </row>
    <row r="9187" spans="1:12" x14ac:dyDescent="0.3">
      <c r="A9187" t="s">
        <v>53</v>
      </c>
      <c r="B9187" t="s">
        <v>647</v>
      </c>
      <c r="C9187" t="s">
        <v>643</v>
      </c>
      <c r="D9187" t="s">
        <v>10</v>
      </c>
      <c r="E9187" t="str">
        <f>VLOOKUP(D9187,Abbrev!$A$6:$B$67,2,FALSE)</f>
        <v>Butter</v>
      </c>
      <c r="F9187" t="str">
        <f t="shared" si="429"/>
        <v>A</v>
      </c>
      <c r="G9187">
        <v>1963</v>
      </c>
      <c r="H9187">
        <v>18909.060752000001</v>
      </c>
      <c r="I9187">
        <v>162.94717086453699</v>
      </c>
      <c r="J9187">
        <v>3081177.95324405</v>
      </c>
      <c r="K9187">
        <f t="shared" si="430"/>
        <v>0.16294717086453697</v>
      </c>
      <c r="L9187">
        <f t="shared" si="431"/>
        <v>3081.1779532440542</v>
      </c>
    </row>
    <row r="9188" spans="1:12" x14ac:dyDescent="0.3">
      <c r="A9188" t="s">
        <v>53</v>
      </c>
      <c r="B9188" t="s">
        <v>647</v>
      </c>
      <c r="C9188" t="s">
        <v>643</v>
      </c>
      <c r="D9188" t="s">
        <v>11</v>
      </c>
      <c r="E9188" t="str">
        <f>VLOOKUP(D9188,Abbrev!$A$6:$B$67,2,FALSE)</f>
        <v>Dbenth-oth</v>
      </c>
      <c r="F9188" t="str">
        <f t="shared" si="429"/>
        <v>A</v>
      </c>
      <c r="G9188">
        <v>1963</v>
      </c>
      <c r="H9188">
        <v>18909.060752000001</v>
      </c>
      <c r="I9188">
        <v>1646.99457071354</v>
      </c>
      <c r="J9188">
        <v>31143120.395836599</v>
      </c>
      <c r="K9188">
        <f t="shared" si="430"/>
        <v>1.6469945707135401</v>
      </c>
      <c r="L9188">
        <f t="shared" si="431"/>
        <v>31143.120395836489</v>
      </c>
    </row>
    <row r="9189" spans="1:12" x14ac:dyDescent="0.3">
      <c r="A9189" t="s">
        <v>53</v>
      </c>
      <c r="B9189" t="s">
        <v>647</v>
      </c>
      <c r="C9189" t="s">
        <v>643</v>
      </c>
      <c r="D9189" t="s">
        <v>12</v>
      </c>
      <c r="E9189" t="str">
        <f>VLOOKUP(D9189,Abbrev!$A$6:$B$67,2,FALSE)</f>
        <v>Dpisc-oth</v>
      </c>
      <c r="F9189" t="str">
        <f t="shared" si="429"/>
        <v>A</v>
      </c>
      <c r="G9189">
        <v>1963</v>
      </c>
      <c r="H9189">
        <v>18909.060752000001</v>
      </c>
      <c r="I9189">
        <v>512.52297371736802</v>
      </c>
      <c r="J9189">
        <v>9691328.0468174201</v>
      </c>
      <c r="K9189">
        <f t="shared" si="430"/>
        <v>0.51252297371736799</v>
      </c>
      <c r="L9189">
        <f t="shared" si="431"/>
        <v>9691.3280468174107</v>
      </c>
    </row>
    <row r="9190" spans="1:12" x14ac:dyDescent="0.3">
      <c r="A9190" t="s">
        <v>53</v>
      </c>
      <c r="B9190" t="s">
        <v>647</v>
      </c>
      <c r="C9190" t="s">
        <v>643</v>
      </c>
      <c r="D9190" t="s">
        <v>13</v>
      </c>
      <c r="E9190" t="str">
        <f>VLOOKUP(D9190,Abbrev!$A$6:$B$67,2,FALSE)</f>
        <v>Haddock</v>
      </c>
      <c r="F9190" t="str">
        <f t="shared" si="429"/>
        <v>A</v>
      </c>
      <c r="G9190">
        <v>1963</v>
      </c>
      <c r="H9190">
        <v>18909.060752000001</v>
      </c>
      <c r="I9190">
        <v>1438.8698468269499</v>
      </c>
      <c r="J9190">
        <v>27207677.347871698</v>
      </c>
      <c r="K9190">
        <f t="shared" si="430"/>
        <v>1.4388698468269498</v>
      </c>
      <c r="L9190">
        <f t="shared" si="431"/>
        <v>27207.67734787173</v>
      </c>
    </row>
    <row r="9191" spans="1:12" x14ac:dyDescent="0.3">
      <c r="A9191" t="s">
        <v>53</v>
      </c>
      <c r="B9191" t="s">
        <v>647</v>
      </c>
      <c r="C9191" t="s">
        <v>643</v>
      </c>
      <c r="D9191" t="s">
        <v>15</v>
      </c>
      <c r="E9191" t="str">
        <f>VLOOKUP(D9191,Abbrev!$A$6:$B$67,2,FALSE)</f>
        <v>Skate</v>
      </c>
      <c r="F9191" t="str">
        <f t="shared" si="429"/>
        <v>A</v>
      </c>
      <c r="G9191">
        <v>1963</v>
      </c>
      <c r="H9191">
        <v>18909.060752000001</v>
      </c>
      <c r="I9191">
        <v>6695.1294507069997</v>
      </c>
      <c r="J9191">
        <v>126598609.525923</v>
      </c>
      <c r="K9191">
        <f t="shared" si="430"/>
        <v>6.6951294507069994</v>
      </c>
      <c r="L9191">
        <f t="shared" si="431"/>
        <v>126598.60952592305</v>
      </c>
    </row>
    <row r="9192" spans="1:12" x14ac:dyDescent="0.3">
      <c r="A9192" t="s">
        <v>53</v>
      </c>
      <c r="B9192" t="s">
        <v>647</v>
      </c>
      <c r="C9192" t="s">
        <v>643</v>
      </c>
      <c r="D9192" t="s">
        <v>17</v>
      </c>
      <c r="E9192" t="str">
        <f>VLOOKUP(D9192,Abbrev!$A$6:$B$67,2,FALSE)</f>
        <v>Squid</v>
      </c>
      <c r="F9192" t="str">
        <f t="shared" si="429"/>
        <v>A</v>
      </c>
      <c r="G9192">
        <v>1963</v>
      </c>
      <c r="H9192">
        <v>18909.060752000001</v>
      </c>
      <c r="I9192">
        <v>0</v>
      </c>
      <c r="J9192">
        <v>0</v>
      </c>
      <c r="K9192">
        <f t="shared" si="430"/>
        <v>0</v>
      </c>
      <c r="L9192">
        <f t="shared" si="431"/>
        <v>0</v>
      </c>
    </row>
    <row r="9193" spans="1:12" x14ac:dyDescent="0.3">
      <c r="A9193" t="s">
        <v>53</v>
      </c>
      <c r="B9193" t="s">
        <v>647</v>
      </c>
      <c r="C9193" t="s">
        <v>643</v>
      </c>
      <c r="D9193" t="s">
        <v>18</v>
      </c>
      <c r="E9193" t="str">
        <f>VLOOKUP(D9193,Abbrev!$A$6:$B$67,2,FALSE)</f>
        <v>Dogfish-S</v>
      </c>
      <c r="F9193" t="str">
        <f t="shared" si="429"/>
        <v>A</v>
      </c>
      <c r="G9193">
        <v>1963</v>
      </c>
      <c r="H9193">
        <v>18909.060752000001</v>
      </c>
      <c r="I9193">
        <v>13.3307049192455</v>
      </c>
      <c r="J9193">
        <v>252071.109184998</v>
      </c>
      <c r="K9193">
        <f t="shared" si="430"/>
        <v>1.33307049192455E-2</v>
      </c>
      <c r="L9193">
        <f t="shared" si="431"/>
        <v>252.07110918499842</v>
      </c>
    </row>
    <row r="9194" spans="1:12" x14ac:dyDescent="0.3">
      <c r="A9194" t="s">
        <v>53</v>
      </c>
      <c r="B9194" t="s">
        <v>647</v>
      </c>
      <c r="C9194" t="s">
        <v>643</v>
      </c>
      <c r="D9194" t="s">
        <v>19</v>
      </c>
      <c r="E9194" t="str">
        <f>VLOOKUP(D9194,Abbrev!$A$6:$B$67,2,FALSE)</f>
        <v>Dogfish-L</v>
      </c>
      <c r="F9194" t="str">
        <f t="shared" si="429"/>
        <v>A</v>
      </c>
      <c r="G9194">
        <v>1963</v>
      </c>
      <c r="H9194">
        <v>18909.060752000001</v>
      </c>
      <c r="I9194">
        <v>11757.666877105599</v>
      </c>
      <c r="J9194">
        <v>222326437.280967</v>
      </c>
      <c r="K9194">
        <f t="shared" si="430"/>
        <v>11.757666877105599</v>
      </c>
      <c r="L9194">
        <f t="shared" si="431"/>
        <v>222326.43728096792</v>
      </c>
    </row>
    <row r="9195" spans="1:12" x14ac:dyDescent="0.3">
      <c r="A9195" t="s">
        <v>53</v>
      </c>
      <c r="B9195" t="s">
        <v>647</v>
      </c>
      <c r="C9195" t="s">
        <v>643</v>
      </c>
      <c r="D9195" t="s">
        <v>38</v>
      </c>
      <c r="E9195" t="str">
        <f>VLOOKUP(D9195,Abbrev!$A$6:$B$67,2,FALSE)</f>
        <v>Menh-S</v>
      </c>
      <c r="F9195" t="str">
        <f t="shared" si="429"/>
        <v>A</v>
      </c>
      <c r="G9195">
        <v>1963</v>
      </c>
      <c r="H9195">
        <v>18909.060752000001</v>
      </c>
      <c r="I9195">
        <v>1.8555335665669801</v>
      </c>
      <c r="J9195">
        <v>35086.396937590303</v>
      </c>
      <c r="K9195">
        <f t="shared" si="430"/>
        <v>1.8555335665669801E-3</v>
      </c>
      <c r="L9195">
        <f t="shared" si="431"/>
        <v>35.086396937590266</v>
      </c>
    </row>
    <row r="9196" spans="1:12" x14ac:dyDescent="0.3">
      <c r="A9196" t="s">
        <v>53</v>
      </c>
      <c r="B9196" t="s">
        <v>647</v>
      </c>
      <c r="C9196" t="s">
        <v>643</v>
      </c>
      <c r="D9196" t="s">
        <v>20</v>
      </c>
      <c r="E9196" t="str">
        <f>VLOOKUP(D9196,Abbrev!$A$6:$B$67,2,FALSE)</f>
        <v>Hake-S</v>
      </c>
      <c r="F9196" t="str">
        <f t="shared" si="429"/>
        <v>A</v>
      </c>
      <c r="G9196">
        <v>1963</v>
      </c>
      <c r="H9196">
        <v>18909.060752000001</v>
      </c>
      <c r="I9196">
        <v>1415.9679065041801</v>
      </c>
      <c r="J9196">
        <v>26774623.166969702</v>
      </c>
      <c r="K9196">
        <f t="shared" si="430"/>
        <v>1.4159679065041801</v>
      </c>
      <c r="L9196">
        <f t="shared" si="431"/>
        <v>26774.623166969799</v>
      </c>
    </row>
    <row r="9197" spans="1:12" x14ac:dyDescent="0.3">
      <c r="A9197" t="s">
        <v>53</v>
      </c>
      <c r="B9197" t="s">
        <v>647</v>
      </c>
      <c r="C9197" t="s">
        <v>643</v>
      </c>
      <c r="D9197" t="s">
        <v>21</v>
      </c>
      <c r="E9197" t="str">
        <f>VLOOKUP(D9197,Abbrev!$A$6:$B$67,2,FALSE)</f>
        <v>Hake-L</v>
      </c>
      <c r="F9197" t="str">
        <f t="shared" si="429"/>
        <v>A</v>
      </c>
      <c r="G9197">
        <v>1963</v>
      </c>
      <c r="H9197">
        <v>18909.060752000001</v>
      </c>
      <c r="I9197">
        <v>164.51922055239001</v>
      </c>
      <c r="J9197">
        <v>3110903.93629683</v>
      </c>
      <c r="K9197">
        <f t="shared" si="430"/>
        <v>0.16451922055239002</v>
      </c>
      <c r="L9197">
        <f t="shared" si="431"/>
        <v>3110.9039362968301</v>
      </c>
    </row>
    <row r="9198" spans="1:12" x14ac:dyDescent="0.3">
      <c r="A9198" t="s">
        <v>53</v>
      </c>
      <c r="B9198" t="s">
        <v>647</v>
      </c>
      <c r="C9198" t="s">
        <v>643</v>
      </c>
      <c r="D9198" t="s">
        <v>23</v>
      </c>
      <c r="E9198" t="str">
        <f>VLOOKUP(D9198,Abbrev!$A$6:$B$67,2,FALSE)</f>
        <v>Cod-L</v>
      </c>
      <c r="F9198" t="str">
        <f t="shared" si="429"/>
        <v>A</v>
      </c>
      <c r="G9198">
        <v>1963</v>
      </c>
      <c r="H9198">
        <v>18909.060752000001</v>
      </c>
      <c r="I9198">
        <v>1432.1662221675499</v>
      </c>
      <c r="J9198">
        <v>27080918.101928499</v>
      </c>
      <c r="K9198">
        <f t="shared" si="430"/>
        <v>1.43216622216755</v>
      </c>
      <c r="L9198">
        <f t="shared" si="431"/>
        <v>27080.918101928532</v>
      </c>
    </row>
    <row r="9199" spans="1:12" x14ac:dyDescent="0.3">
      <c r="A9199" t="s">
        <v>53</v>
      </c>
      <c r="B9199" t="s">
        <v>647</v>
      </c>
      <c r="C9199" t="s">
        <v>643</v>
      </c>
      <c r="D9199" t="s">
        <v>24</v>
      </c>
      <c r="E9199" t="str">
        <f>VLOOKUP(D9199,Abbrev!$A$6:$B$67,2,FALSE)</f>
        <v>Yflound-S</v>
      </c>
      <c r="F9199" t="str">
        <f t="shared" si="429"/>
        <v>A</v>
      </c>
      <c r="G9199">
        <v>1963</v>
      </c>
      <c r="H9199">
        <v>18909.060752000001</v>
      </c>
      <c r="I9199">
        <v>4.0431711893176203</v>
      </c>
      <c r="J9199">
        <v>76452.569649543002</v>
      </c>
      <c r="K9199">
        <f t="shared" si="430"/>
        <v>4.0431711893176205E-3</v>
      </c>
      <c r="L9199">
        <f t="shared" si="431"/>
        <v>76.45256964954298</v>
      </c>
    </row>
    <row r="9200" spans="1:12" x14ac:dyDescent="0.3">
      <c r="A9200" t="s">
        <v>53</v>
      </c>
      <c r="B9200" t="s">
        <v>647</v>
      </c>
      <c r="C9200" t="s">
        <v>643</v>
      </c>
      <c r="D9200" t="s">
        <v>25</v>
      </c>
      <c r="E9200" t="str">
        <f>VLOOKUP(D9200,Abbrev!$A$6:$B$67,2,FALSE)</f>
        <v>Yflound-L</v>
      </c>
      <c r="F9200" t="str">
        <f t="shared" si="429"/>
        <v>A</v>
      </c>
      <c r="G9200">
        <v>1963</v>
      </c>
      <c r="H9200">
        <v>18909.060752000001</v>
      </c>
      <c r="I9200">
        <v>2497.82512857759</v>
      </c>
      <c r="J9200">
        <v>47231527.104145899</v>
      </c>
      <c r="K9200">
        <f t="shared" si="430"/>
        <v>2.4978251285775901</v>
      </c>
      <c r="L9200">
        <f t="shared" si="431"/>
        <v>47231.527104145869</v>
      </c>
    </row>
    <row r="9201" spans="1:12" x14ac:dyDescent="0.3">
      <c r="A9201" t="s">
        <v>53</v>
      </c>
      <c r="B9201" t="s">
        <v>647</v>
      </c>
      <c r="C9201" t="s">
        <v>643</v>
      </c>
      <c r="D9201" t="s">
        <v>7</v>
      </c>
      <c r="E9201" t="str">
        <f>VLOOKUP(D9201,Abbrev!$A$6:$B$67,2,FALSE)</f>
        <v>Alosines</v>
      </c>
      <c r="F9201" t="str">
        <f t="shared" si="429"/>
        <v>A</v>
      </c>
      <c r="G9201">
        <v>1964</v>
      </c>
      <c r="H9201">
        <v>18909.060752000001</v>
      </c>
      <c r="I9201">
        <v>118.299068592693</v>
      </c>
      <c r="J9201">
        <v>2236924.2749242401</v>
      </c>
      <c r="K9201">
        <f t="shared" si="430"/>
        <v>0.118299068592693</v>
      </c>
      <c r="L9201">
        <f t="shared" si="431"/>
        <v>2236.9242749242471</v>
      </c>
    </row>
    <row r="9202" spans="1:12" x14ac:dyDescent="0.3">
      <c r="A9202" t="s">
        <v>53</v>
      </c>
      <c r="B9202" t="s">
        <v>647</v>
      </c>
      <c r="C9202" t="s">
        <v>643</v>
      </c>
      <c r="D9202" t="s">
        <v>10</v>
      </c>
      <c r="E9202" t="str">
        <f>VLOOKUP(D9202,Abbrev!$A$6:$B$67,2,FALSE)</f>
        <v>Butter</v>
      </c>
      <c r="F9202" t="str">
        <f t="shared" si="429"/>
        <v>A</v>
      </c>
      <c r="G9202">
        <v>1964</v>
      </c>
      <c r="H9202">
        <v>18909.060752000001</v>
      </c>
      <c r="I9202">
        <v>5630.7318524180901</v>
      </c>
      <c r="J9202">
        <v>106471850.675595</v>
      </c>
      <c r="K9202">
        <f t="shared" si="430"/>
        <v>5.6307318524180898</v>
      </c>
      <c r="L9202">
        <f t="shared" si="431"/>
        <v>106471.85067559517</v>
      </c>
    </row>
    <row r="9203" spans="1:12" x14ac:dyDescent="0.3">
      <c r="A9203" t="s">
        <v>53</v>
      </c>
      <c r="B9203" t="s">
        <v>647</v>
      </c>
      <c r="C9203" t="s">
        <v>643</v>
      </c>
      <c r="D9203" t="s">
        <v>11</v>
      </c>
      <c r="E9203" t="str">
        <f>VLOOKUP(D9203,Abbrev!$A$6:$B$67,2,FALSE)</f>
        <v>Dbenth-oth</v>
      </c>
      <c r="F9203" t="str">
        <f t="shared" si="429"/>
        <v>A</v>
      </c>
      <c r="G9203">
        <v>1964</v>
      </c>
      <c r="H9203">
        <v>18909.060752000001</v>
      </c>
      <c r="I9203">
        <v>3050.23649848901</v>
      </c>
      <c r="J9203">
        <v>57677107.257896498</v>
      </c>
      <c r="K9203">
        <f t="shared" si="430"/>
        <v>3.05023649848901</v>
      </c>
      <c r="L9203">
        <f t="shared" si="431"/>
        <v>57677.107257896452</v>
      </c>
    </row>
    <row r="9204" spans="1:12" x14ac:dyDescent="0.3">
      <c r="A9204" t="s">
        <v>53</v>
      </c>
      <c r="B9204" t="s">
        <v>647</v>
      </c>
      <c r="C9204" t="s">
        <v>643</v>
      </c>
      <c r="D9204" t="s">
        <v>33</v>
      </c>
      <c r="E9204" t="str">
        <f>VLOOKUP(D9204,Abbrev!$A$6:$B$67,2,FALSE)</f>
        <v>Domni-oth</v>
      </c>
      <c r="F9204" t="str">
        <f t="shared" si="429"/>
        <v>A</v>
      </c>
      <c r="G9204">
        <v>1964</v>
      </c>
      <c r="H9204">
        <v>18909.060752000001</v>
      </c>
      <c r="I9204">
        <v>31.866945631120601</v>
      </c>
      <c r="J9204">
        <v>602574.01091953996</v>
      </c>
      <c r="K9204">
        <f t="shared" si="430"/>
        <v>3.1866945631120601E-2</v>
      </c>
      <c r="L9204">
        <f t="shared" si="431"/>
        <v>602.57401091954046</v>
      </c>
    </row>
    <row r="9205" spans="1:12" x14ac:dyDescent="0.3">
      <c r="A9205" t="s">
        <v>53</v>
      </c>
      <c r="B9205" t="s">
        <v>647</v>
      </c>
      <c r="C9205" t="s">
        <v>643</v>
      </c>
      <c r="D9205" t="s">
        <v>12</v>
      </c>
      <c r="E9205" t="str">
        <f>VLOOKUP(D9205,Abbrev!$A$6:$B$67,2,FALSE)</f>
        <v>Dpisc-oth</v>
      </c>
      <c r="F9205" t="str">
        <f t="shared" si="429"/>
        <v>A</v>
      </c>
      <c r="G9205">
        <v>1964</v>
      </c>
      <c r="H9205">
        <v>18909.060752000001</v>
      </c>
      <c r="I9205">
        <v>348.332960375977</v>
      </c>
      <c r="J9205">
        <v>6586649.1096733697</v>
      </c>
      <c r="K9205">
        <f t="shared" si="430"/>
        <v>0.348332960375977</v>
      </c>
      <c r="L9205">
        <f t="shared" si="431"/>
        <v>6586.649109673358</v>
      </c>
    </row>
    <row r="9206" spans="1:12" x14ac:dyDescent="0.3">
      <c r="A9206" t="s">
        <v>53</v>
      </c>
      <c r="B9206" t="s">
        <v>647</v>
      </c>
      <c r="C9206" t="s">
        <v>643</v>
      </c>
      <c r="D9206" t="s">
        <v>13</v>
      </c>
      <c r="E9206" t="str">
        <f>VLOOKUP(D9206,Abbrev!$A$6:$B$67,2,FALSE)</f>
        <v>Haddock</v>
      </c>
      <c r="F9206" t="str">
        <f t="shared" si="429"/>
        <v>A</v>
      </c>
      <c r="G9206">
        <v>1964</v>
      </c>
      <c r="H9206">
        <v>18909.060752000001</v>
      </c>
      <c r="I9206">
        <v>159.12654279773</v>
      </c>
      <c r="J9206">
        <v>3008933.4650180102</v>
      </c>
      <c r="K9206">
        <f t="shared" si="430"/>
        <v>0.15912654279773</v>
      </c>
      <c r="L9206">
        <f t="shared" si="431"/>
        <v>3008.9334650180049</v>
      </c>
    </row>
    <row r="9207" spans="1:12" x14ac:dyDescent="0.3">
      <c r="A9207" t="s">
        <v>53</v>
      </c>
      <c r="B9207" t="s">
        <v>647</v>
      </c>
      <c r="C9207" t="s">
        <v>643</v>
      </c>
      <c r="D9207" t="s">
        <v>15</v>
      </c>
      <c r="E9207" t="str">
        <f>VLOOKUP(D9207,Abbrev!$A$6:$B$67,2,FALSE)</f>
        <v>Skate</v>
      </c>
      <c r="F9207" t="str">
        <f t="shared" si="429"/>
        <v>A</v>
      </c>
      <c r="G9207">
        <v>1964</v>
      </c>
      <c r="H9207">
        <v>18909.060752000001</v>
      </c>
      <c r="I9207">
        <v>3680.8679616067402</v>
      </c>
      <c r="J9207">
        <v>69601755.906112298</v>
      </c>
      <c r="K9207">
        <f t="shared" si="430"/>
        <v>3.6808679616067401</v>
      </c>
      <c r="L9207">
        <f t="shared" si="431"/>
        <v>69601.755906112259</v>
      </c>
    </row>
    <row r="9208" spans="1:12" x14ac:dyDescent="0.3">
      <c r="A9208" t="s">
        <v>53</v>
      </c>
      <c r="B9208" t="s">
        <v>647</v>
      </c>
      <c r="C9208" t="s">
        <v>643</v>
      </c>
      <c r="D9208" t="s">
        <v>16</v>
      </c>
      <c r="E9208" t="str">
        <f>VLOOKUP(D9208,Abbrev!$A$6:$B$67,2,FALSE)</f>
        <v>SmPel</v>
      </c>
      <c r="F9208" t="str">
        <f t="shared" si="429"/>
        <v>A</v>
      </c>
      <c r="G9208">
        <v>1964</v>
      </c>
      <c r="H9208">
        <v>18909.060752000001</v>
      </c>
      <c r="I9208">
        <v>319.40366331096197</v>
      </c>
      <c r="J9208">
        <v>6039623.27395833</v>
      </c>
      <c r="K9208">
        <f t="shared" si="430"/>
        <v>0.31940366331096198</v>
      </c>
      <c r="L9208">
        <f t="shared" si="431"/>
        <v>6039.6232739583338</v>
      </c>
    </row>
    <row r="9209" spans="1:12" x14ac:dyDescent="0.3">
      <c r="A9209" t="s">
        <v>53</v>
      </c>
      <c r="B9209" t="s">
        <v>647</v>
      </c>
      <c r="C9209" t="s">
        <v>643</v>
      </c>
      <c r="D9209" t="s">
        <v>17</v>
      </c>
      <c r="E9209" t="str">
        <f>VLOOKUP(D9209,Abbrev!$A$6:$B$67,2,FALSE)</f>
        <v>Squid</v>
      </c>
      <c r="F9209" t="str">
        <f t="shared" si="429"/>
        <v>A</v>
      </c>
      <c r="G9209">
        <v>1964</v>
      </c>
      <c r="H9209">
        <v>18909.060752000001</v>
      </c>
      <c r="I9209">
        <v>783.77891838986602</v>
      </c>
      <c r="J9209">
        <v>14820523.1839708</v>
      </c>
      <c r="K9209">
        <f t="shared" si="430"/>
        <v>0.78377891838986602</v>
      </c>
      <c r="L9209">
        <f t="shared" si="431"/>
        <v>14820.523183970827</v>
      </c>
    </row>
    <row r="9210" spans="1:12" x14ac:dyDescent="0.3">
      <c r="A9210" t="s">
        <v>53</v>
      </c>
      <c r="B9210" t="s">
        <v>647</v>
      </c>
      <c r="C9210" t="s">
        <v>643</v>
      </c>
      <c r="D9210" t="s">
        <v>18</v>
      </c>
      <c r="E9210" t="str">
        <f>VLOOKUP(D9210,Abbrev!$A$6:$B$67,2,FALSE)</f>
        <v>Dogfish-S</v>
      </c>
      <c r="F9210" t="str">
        <f t="shared" si="429"/>
        <v>A</v>
      </c>
      <c r="G9210">
        <v>1964</v>
      </c>
      <c r="H9210">
        <v>18909.060752000001</v>
      </c>
      <c r="I9210">
        <v>96.707598386475695</v>
      </c>
      <c r="J9210">
        <v>1828649.8530698901</v>
      </c>
      <c r="K9210">
        <f t="shared" si="430"/>
        <v>9.6707598386475691E-2</v>
      </c>
      <c r="L9210">
        <f t="shared" si="431"/>
        <v>1828.6498530698861</v>
      </c>
    </row>
    <row r="9211" spans="1:12" x14ac:dyDescent="0.3">
      <c r="A9211" t="s">
        <v>53</v>
      </c>
      <c r="B9211" t="s">
        <v>647</v>
      </c>
      <c r="C9211" t="s">
        <v>643</v>
      </c>
      <c r="D9211" t="s">
        <v>19</v>
      </c>
      <c r="E9211" t="str">
        <f>VLOOKUP(D9211,Abbrev!$A$6:$B$67,2,FALSE)</f>
        <v>Dogfish-L</v>
      </c>
      <c r="F9211" t="str">
        <f t="shared" si="429"/>
        <v>A</v>
      </c>
      <c r="G9211">
        <v>1964</v>
      </c>
      <c r="H9211">
        <v>18909.060752000001</v>
      </c>
      <c r="I9211">
        <v>51969.964817902102</v>
      </c>
      <c r="J9211">
        <v>982703222.02101398</v>
      </c>
      <c r="K9211">
        <f t="shared" si="430"/>
        <v>51.969964817902103</v>
      </c>
      <c r="L9211">
        <f t="shared" si="431"/>
        <v>982703.2220210135</v>
      </c>
    </row>
    <row r="9212" spans="1:12" x14ac:dyDescent="0.3">
      <c r="A9212" t="s">
        <v>53</v>
      </c>
      <c r="B9212" t="s">
        <v>647</v>
      </c>
      <c r="C9212" t="s">
        <v>643</v>
      </c>
      <c r="D9212" t="s">
        <v>20</v>
      </c>
      <c r="E9212" t="str">
        <f>VLOOKUP(D9212,Abbrev!$A$6:$B$67,2,FALSE)</f>
        <v>Hake-S</v>
      </c>
      <c r="F9212" t="str">
        <f t="shared" si="429"/>
        <v>A</v>
      </c>
      <c r="G9212">
        <v>1964</v>
      </c>
      <c r="H9212">
        <v>18909.060752000001</v>
      </c>
      <c r="I9212">
        <v>1572.0231738078</v>
      </c>
      <c r="J9212">
        <v>29725481.6970836</v>
      </c>
      <c r="K9212">
        <f t="shared" si="430"/>
        <v>1.5720231738078001</v>
      </c>
      <c r="L9212">
        <f t="shared" si="431"/>
        <v>29725.481697083549</v>
      </c>
    </row>
    <row r="9213" spans="1:12" x14ac:dyDescent="0.3">
      <c r="A9213" t="s">
        <v>53</v>
      </c>
      <c r="B9213" t="s">
        <v>647</v>
      </c>
      <c r="C9213" t="s">
        <v>643</v>
      </c>
      <c r="D9213" t="s">
        <v>21</v>
      </c>
      <c r="E9213" t="str">
        <f>VLOOKUP(D9213,Abbrev!$A$6:$B$67,2,FALSE)</f>
        <v>Hake-L</v>
      </c>
      <c r="F9213" t="str">
        <f t="shared" si="429"/>
        <v>A</v>
      </c>
      <c r="G9213">
        <v>1964</v>
      </c>
      <c r="H9213">
        <v>18909.060752000001</v>
      </c>
      <c r="I9213">
        <v>118.326796652619</v>
      </c>
      <c r="J9213">
        <v>2237448.5864939201</v>
      </c>
      <c r="K9213">
        <f t="shared" si="430"/>
        <v>0.118326796652619</v>
      </c>
      <c r="L9213">
        <f t="shared" si="431"/>
        <v>2237.4485864939229</v>
      </c>
    </row>
    <row r="9214" spans="1:12" x14ac:dyDescent="0.3">
      <c r="A9214" t="s">
        <v>53</v>
      </c>
      <c r="B9214" t="s">
        <v>647</v>
      </c>
      <c r="C9214" t="s">
        <v>643</v>
      </c>
      <c r="D9214" t="s">
        <v>23</v>
      </c>
      <c r="E9214" t="str">
        <f>VLOOKUP(D9214,Abbrev!$A$6:$B$67,2,FALSE)</f>
        <v>Cod-L</v>
      </c>
      <c r="F9214" t="str">
        <f t="shared" si="429"/>
        <v>A</v>
      </c>
      <c r="G9214">
        <v>1964</v>
      </c>
      <c r="H9214">
        <v>18909.060752000001</v>
      </c>
      <c r="I9214">
        <v>127.144239695317</v>
      </c>
      <c r="J9214">
        <v>2404178.1526655899</v>
      </c>
      <c r="K9214">
        <f t="shared" si="430"/>
        <v>0.12714423969531699</v>
      </c>
      <c r="L9214">
        <f t="shared" si="431"/>
        <v>2404.1781526655991</v>
      </c>
    </row>
    <row r="9215" spans="1:12" x14ac:dyDescent="0.3">
      <c r="A9215" t="s">
        <v>53</v>
      </c>
      <c r="B9215" t="s">
        <v>647</v>
      </c>
      <c r="C9215" t="s">
        <v>643</v>
      </c>
      <c r="D9215" t="s">
        <v>29</v>
      </c>
      <c r="E9215" t="str">
        <f>VLOOKUP(D9215,Abbrev!$A$6:$B$67,2,FALSE)</f>
        <v>Sflound-L</v>
      </c>
      <c r="F9215" t="str">
        <f t="shared" si="429"/>
        <v>A</v>
      </c>
      <c r="G9215">
        <v>1964</v>
      </c>
      <c r="H9215">
        <v>18909.060752000001</v>
      </c>
      <c r="I9215">
        <v>103.55183218453</v>
      </c>
      <c r="J9215">
        <v>1958067.88575819</v>
      </c>
      <c r="K9215">
        <f t="shared" si="430"/>
        <v>0.10355183218453</v>
      </c>
      <c r="L9215">
        <f t="shared" si="431"/>
        <v>1958.0678857581868</v>
      </c>
    </row>
    <row r="9216" spans="1:12" x14ac:dyDescent="0.3">
      <c r="A9216" t="s">
        <v>53</v>
      </c>
      <c r="B9216" t="s">
        <v>647</v>
      </c>
      <c r="C9216" t="s">
        <v>643</v>
      </c>
      <c r="D9216" t="s">
        <v>24</v>
      </c>
      <c r="E9216" t="str">
        <f>VLOOKUP(D9216,Abbrev!$A$6:$B$67,2,FALSE)</f>
        <v>Yflound-S</v>
      </c>
      <c r="F9216" t="str">
        <f t="shared" si="429"/>
        <v>A</v>
      </c>
      <c r="G9216">
        <v>1964</v>
      </c>
      <c r="H9216">
        <v>18909.060752000001</v>
      </c>
      <c r="I9216">
        <v>10.109709387407801</v>
      </c>
      <c r="J9216">
        <v>191165.10899155901</v>
      </c>
      <c r="K9216">
        <f t="shared" si="430"/>
        <v>1.01097093874078E-2</v>
      </c>
      <c r="L9216">
        <f t="shared" si="431"/>
        <v>191.16510899155881</v>
      </c>
    </row>
    <row r="9217" spans="1:12" x14ac:dyDescent="0.3">
      <c r="A9217" t="s">
        <v>53</v>
      </c>
      <c r="B9217" t="s">
        <v>647</v>
      </c>
      <c r="C9217" t="s">
        <v>643</v>
      </c>
      <c r="D9217" t="s">
        <v>25</v>
      </c>
      <c r="E9217" t="str">
        <f>VLOOKUP(D9217,Abbrev!$A$6:$B$67,2,FALSE)</f>
        <v>Yflound-L</v>
      </c>
      <c r="F9217" t="str">
        <f t="shared" si="429"/>
        <v>A</v>
      </c>
      <c r="G9217">
        <v>1964</v>
      </c>
      <c r="H9217">
        <v>18909.060752000001</v>
      </c>
      <c r="I9217">
        <v>2236.8309022759199</v>
      </c>
      <c r="J9217">
        <v>42296371.4230863</v>
      </c>
      <c r="K9217">
        <f t="shared" si="430"/>
        <v>2.2368309022759201</v>
      </c>
      <c r="L9217">
        <f t="shared" si="431"/>
        <v>42296.371423086348</v>
      </c>
    </row>
    <row r="9218" spans="1:12" x14ac:dyDescent="0.3">
      <c r="A9218" t="s">
        <v>53</v>
      </c>
      <c r="B9218" t="s">
        <v>647</v>
      </c>
      <c r="C9218" t="s">
        <v>643</v>
      </c>
      <c r="D9218" t="s">
        <v>44</v>
      </c>
      <c r="E9218" t="str">
        <f>VLOOKUP(D9218,Abbrev!$A$6:$B$67,2,FALSE)</f>
        <v>Blue-S</v>
      </c>
      <c r="F9218" t="str">
        <f t="shared" si="429"/>
        <v>A</v>
      </c>
      <c r="G9218">
        <v>1964</v>
      </c>
      <c r="H9218">
        <v>18909.060752000001</v>
      </c>
      <c r="I9218">
        <v>3.30157801896546</v>
      </c>
      <c r="J9218">
        <v>62429.739338085703</v>
      </c>
      <c r="K9218">
        <f t="shared" si="430"/>
        <v>3.3015780189654602E-3</v>
      </c>
      <c r="L9218">
        <f t="shared" si="431"/>
        <v>62.429739338085696</v>
      </c>
    </row>
    <row r="9219" spans="1:12" x14ac:dyDescent="0.3">
      <c r="A9219" t="s">
        <v>53</v>
      </c>
      <c r="B9219" t="s">
        <v>647</v>
      </c>
      <c r="C9219" t="s">
        <v>643</v>
      </c>
      <c r="D9219" t="s">
        <v>32</v>
      </c>
      <c r="E9219" t="str">
        <f>VLOOKUP(D9219,Abbrev!$A$6:$B$67,2,FALSE)</f>
        <v>Blue-M</v>
      </c>
      <c r="F9219" t="str">
        <f t="shared" ref="F9219:F9282" si="432">IF(G9219&lt;=1967,"A",IF(AND(G9219&gt;=1996,G9219&lt;=2000),"B",IF(G9219&gt;=2009,"C","")))</f>
        <v>A</v>
      </c>
      <c r="G9219">
        <v>1964</v>
      </c>
      <c r="H9219">
        <v>18909.060752000001</v>
      </c>
      <c r="I9219">
        <v>123.31881753808599</v>
      </c>
      <c r="J9219">
        <v>2331843.0126924701</v>
      </c>
      <c r="K9219">
        <f t="shared" ref="K9219:K9282" si="433">I9219/1000</f>
        <v>0.12331881753808599</v>
      </c>
      <c r="L9219">
        <f t="shared" ref="L9219:L9282" si="434">K9219*H9219</f>
        <v>2331.8430126924713</v>
      </c>
    </row>
    <row r="9220" spans="1:12" x14ac:dyDescent="0.3">
      <c r="A9220" t="s">
        <v>53</v>
      </c>
      <c r="B9220" t="s">
        <v>647</v>
      </c>
      <c r="C9220" t="s">
        <v>643</v>
      </c>
      <c r="D9220" t="s">
        <v>7</v>
      </c>
      <c r="E9220" t="str">
        <f>VLOOKUP(D9220,Abbrev!$A$6:$B$67,2,FALSE)</f>
        <v>Alosines</v>
      </c>
      <c r="F9220" t="str">
        <f t="shared" si="432"/>
        <v>A</v>
      </c>
      <c r="G9220">
        <v>1965</v>
      </c>
      <c r="H9220">
        <v>18909.060752000001</v>
      </c>
      <c r="I9220">
        <v>593.60525488881206</v>
      </c>
      <c r="J9220">
        <v>11224517.827399001</v>
      </c>
      <c r="K9220">
        <f t="shared" si="433"/>
        <v>0.59360525488881211</v>
      </c>
      <c r="L9220">
        <f t="shared" si="434"/>
        <v>11224.517827398993</v>
      </c>
    </row>
    <row r="9221" spans="1:12" x14ac:dyDescent="0.3">
      <c r="A9221" t="s">
        <v>53</v>
      </c>
      <c r="B9221" t="s">
        <v>647</v>
      </c>
      <c r="C9221" t="s">
        <v>643</v>
      </c>
      <c r="D9221" t="s">
        <v>31</v>
      </c>
      <c r="E9221" t="str">
        <f>VLOOKUP(D9221,Abbrev!$A$6:$B$67,2,FALSE)</f>
        <v>Anch</v>
      </c>
      <c r="F9221" t="str">
        <f t="shared" si="432"/>
        <v>A</v>
      </c>
      <c r="G9221">
        <v>1965</v>
      </c>
      <c r="H9221">
        <v>18909.060752000001</v>
      </c>
      <c r="I9221">
        <v>0</v>
      </c>
      <c r="J9221">
        <v>0</v>
      </c>
      <c r="K9221">
        <f t="shared" si="433"/>
        <v>0</v>
      </c>
      <c r="L9221">
        <f t="shared" si="434"/>
        <v>0</v>
      </c>
    </row>
    <row r="9222" spans="1:12" x14ac:dyDescent="0.3">
      <c r="A9222" t="s">
        <v>53</v>
      </c>
      <c r="B9222" t="s">
        <v>647</v>
      </c>
      <c r="C9222" t="s">
        <v>643</v>
      </c>
      <c r="D9222" t="s">
        <v>8</v>
      </c>
      <c r="E9222" t="str">
        <f>VLOOKUP(D9222,Abbrev!$A$6:$B$67,2,FALSE)</f>
        <v>Herring</v>
      </c>
      <c r="F9222" t="str">
        <f t="shared" si="432"/>
        <v>A</v>
      </c>
      <c r="G9222">
        <v>1965</v>
      </c>
      <c r="H9222">
        <v>18909.060752000001</v>
      </c>
      <c r="I9222">
        <v>201.304492411875</v>
      </c>
      <c r="J9222">
        <v>3806478.8766666702</v>
      </c>
      <c r="K9222">
        <f t="shared" si="433"/>
        <v>0.20130449241187501</v>
      </c>
      <c r="L9222">
        <f t="shared" si="434"/>
        <v>3806.4788766666679</v>
      </c>
    </row>
    <row r="9223" spans="1:12" x14ac:dyDescent="0.3">
      <c r="A9223" t="s">
        <v>53</v>
      </c>
      <c r="B9223" t="s">
        <v>647</v>
      </c>
      <c r="C9223" t="s">
        <v>643</v>
      </c>
      <c r="D9223" t="s">
        <v>9</v>
      </c>
      <c r="E9223" t="str">
        <f>VLOOKUP(D9223,Abbrev!$A$6:$B$67,2,FALSE)</f>
        <v>Mack</v>
      </c>
      <c r="F9223" t="str">
        <f t="shared" si="432"/>
        <v>A</v>
      </c>
      <c r="G9223">
        <v>1965</v>
      </c>
      <c r="H9223">
        <v>18909.060752000001</v>
      </c>
      <c r="I9223">
        <v>17.973615393917399</v>
      </c>
      <c r="J9223">
        <v>339864.18541666702</v>
      </c>
      <c r="K9223">
        <f t="shared" si="433"/>
        <v>1.7973615393917401E-2</v>
      </c>
      <c r="L9223">
        <f t="shared" si="434"/>
        <v>339.86418541666654</v>
      </c>
    </row>
    <row r="9224" spans="1:12" x14ac:dyDescent="0.3">
      <c r="A9224" t="s">
        <v>53</v>
      </c>
      <c r="B9224" t="s">
        <v>647</v>
      </c>
      <c r="C9224" t="s">
        <v>643</v>
      </c>
      <c r="D9224" t="s">
        <v>10</v>
      </c>
      <c r="E9224" t="str">
        <f>VLOOKUP(D9224,Abbrev!$A$6:$B$67,2,FALSE)</f>
        <v>Butter</v>
      </c>
      <c r="F9224" t="str">
        <f t="shared" si="432"/>
        <v>A</v>
      </c>
      <c r="G9224">
        <v>1965</v>
      </c>
      <c r="H9224">
        <v>18909.060752000001</v>
      </c>
      <c r="I9224">
        <v>3853.8580526835599</v>
      </c>
      <c r="J9224">
        <v>72872836.047777802</v>
      </c>
      <c r="K9224">
        <f t="shared" si="433"/>
        <v>3.85385805268356</v>
      </c>
      <c r="L9224">
        <f t="shared" si="434"/>
        <v>72872.836047777862</v>
      </c>
    </row>
    <row r="9225" spans="1:12" x14ac:dyDescent="0.3">
      <c r="A9225" t="s">
        <v>53</v>
      </c>
      <c r="B9225" t="s">
        <v>647</v>
      </c>
      <c r="C9225" t="s">
        <v>643</v>
      </c>
      <c r="D9225" t="s">
        <v>11</v>
      </c>
      <c r="E9225" t="str">
        <f>VLOOKUP(D9225,Abbrev!$A$6:$B$67,2,FALSE)</f>
        <v>Dbenth-oth</v>
      </c>
      <c r="F9225" t="str">
        <f t="shared" si="432"/>
        <v>A</v>
      </c>
      <c r="G9225">
        <v>1965</v>
      </c>
      <c r="H9225">
        <v>18909.060752000001</v>
      </c>
      <c r="I9225">
        <v>2782.8084084642701</v>
      </c>
      <c r="J9225">
        <v>52620293.256827302</v>
      </c>
      <c r="K9225">
        <f t="shared" si="433"/>
        <v>2.7828084084642701</v>
      </c>
      <c r="L9225">
        <f t="shared" si="434"/>
        <v>52620.293256827317</v>
      </c>
    </row>
    <row r="9226" spans="1:12" x14ac:dyDescent="0.3">
      <c r="A9226" t="s">
        <v>53</v>
      </c>
      <c r="B9226" t="s">
        <v>647</v>
      </c>
      <c r="C9226" t="s">
        <v>643</v>
      </c>
      <c r="D9226" t="s">
        <v>33</v>
      </c>
      <c r="E9226" t="str">
        <f>VLOOKUP(D9226,Abbrev!$A$6:$B$67,2,FALSE)</f>
        <v>Domni-oth</v>
      </c>
      <c r="F9226" t="str">
        <f t="shared" si="432"/>
        <v>A</v>
      </c>
      <c r="G9226">
        <v>1965</v>
      </c>
      <c r="H9226">
        <v>18909.060752000001</v>
      </c>
      <c r="I9226">
        <v>10.2455064414102</v>
      </c>
      <c r="J9226">
        <v>193732.90373563199</v>
      </c>
      <c r="K9226">
        <f t="shared" si="433"/>
        <v>1.02455064414102E-2</v>
      </c>
      <c r="L9226">
        <f t="shared" si="434"/>
        <v>193.73290373563282</v>
      </c>
    </row>
    <row r="9227" spans="1:12" x14ac:dyDescent="0.3">
      <c r="A9227" t="s">
        <v>53</v>
      </c>
      <c r="B9227" t="s">
        <v>647</v>
      </c>
      <c r="C9227" t="s">
        <v>643</v>
      </c>
      <c r="D9227" t="s">
        <v>12</v>
      </c>
      <c r="E9227" t="str">
        <f>VLOOKUP(D9227,Abbrev!$A$6:$B$67,2,FALSE)</f>
        <v>Dpisc-oth</v>
      </c>
      <c r="F9227" t="str">
        <f t="shared" si="432"/>
        <v>A</v>
      </c>
      <c r="G9227">
        <v>1965</v>
      </c>
      <c r="H9227">
        <v>18909.060752000001</v>
      </c>
      <c r="I9227">
        <v>670.41074285941602</v>
      </c>
      <c r="J9227">
        <v>12676837.4655222</v>
      </c>
      <c r="K9227">
        <f t="shared" si="433"/>
        <v>0.67041074285941604</v>
      </c>
      <c r="L9227">
        <f t="shared" si="434"/>
        <v>12676.837465522149</v>
      </c>
    </row>
    <row r="9228" spans="1:12" x14ac:dyDescent="0.3">
      <c r="A9228" t="s">
        <v>53</v>
      </c>
      <c r="B9228" t="s">
        <v>647</v>
      </c>
      <c r="C9228" t="s">
        <v>643</v>
      </c>
      <c r="D9228" t="s">
        <v>13</v>
      </c>
      <c r="E9228" t="str">
        <f>VLOOKUP(D9228,Abbrev!$A$6:$B$67,2,FALSE)</f>
        <v>Haddock</v>
      </c>
      <c r="F9228" t="str">
        <f t="shared" si="432"/>
        <v>A</v>
      </c>
      <c r="G9228">
        <v>1965</v>
      </c>
      <c r="H9228">
        <v>18909.060752000001</v>
      </c>
      <c r="I9228">
        <v>645.56633207353298</v>
      </c>
      <c r="J9228">
        <v>12207052.992624201</v>
      </c>
      <c r="K9228">
        <f t="shared" si="433"/>
        <v>0.64556633207353298</v>
      </c>
      <c r="L9228">
        <f t="shared" si="434"/>
        <v>12207.052992624242</v>
      </c>
    </row>
    <row r="9229" spans="1:12" x14ac:dyDescent="0.3">
      <c r="A9229" t="s">
        <v>53</v>
      </c>
      <c r="B9229" t="s">
        <v>647</v>
      </c>
      <c r="C9229" t="s">
        <v>643</v>
      </c>
      <c r="D9229" t="s">
        <v>15</v>
      </c>
      <c r="E9229" t="str">
        <f>VLOOKUP(D9229,Abbrev!$A$6:$B$67,2,FALSE)</f>
        <v>Skate</v>
      </c>
      <c r="F9229" t="str">
        <f t="shared" si="432"/>
        <v>A</v>
      </c>
      <c r="G9229">
        <v>1965</v>
      </c>
      <c r="H9229">
        <v>18909.060752000001</v>
      </c>
      <c r="I9229">
        <v>4975.4567469454896</v>
      </c>
      <c r="J9229">
        <v>94081213.896940604</v>
      </c>
      <c r="K9229">
        <f t="shared" si="433"/>
        <v>4.9754567469454898</v>
      </c>
      <c r="L9229">
        <f t="shared" si="434"/>
        <v>94081.213896940564</v>
      </c>
    </row>
    <row r="9230" spans="1:12" x14ac:dyDescent="0.3">
      <c r="A9230" t="s">
        <v>53</v>
      </c>
      <c r="B9230" t="s">
        <v>647</v>
      </c>
      <c r="C9230" t="s">
        <v>643</v>
      </c>
      <c r="D9230" t="s">
        <v>16</v>
      </c>
      <c r="E9230" t="str">
        <f>VLOOKUP(D9230,Abbrev!$A$6:$B$67,2,FALSE)</f>
        <v>SmPel</v>
      </c>
      <c r="F9230" t="str">
        <f t="shared" si="432"/>
        <v>A</v>
      </c>
      <c r="G9230">
        <v>1965</v>
      </c>
      <c r="H9230">
        <v>18909.060752000001</v>
      </c>
      <c r="I9230">
        <v>0</v>
      </c>
      <c r="J9230">
        <v>0</v>
      </c>
      <c r="K9230">
        <f t="shared" si="433"/>
        <v>0</v>
      </c>
      <c r="L9230">
        <f t="shared" si="434"/>
        <v>0</v>
      </c>
    </row>
    <row r="9231" spans="1:12" x14ac:dyDescent="0.3">
      <c r="A9231" t="s">
        <v>53</v>
      </c>
      <c r="B9231" t="s">
        <v>647</v>
      </c>
      <c r="C9231" t="s">
        <v>643</v>
      </c>
      <c r="D9231" t="s">
        <v>17</v>
      </c>
      <c r="E9231" t="str">
        <f>VLOOKUP(D9231,Abbrev!$A$6:$B$67,2,FALSE)</f>
        <v>Squid</v>
      </c>
      <c r="F9231" t="str">
        <f t="shared" si="432"/>
        <v>A</v>
      </c>
      <c r="G9231">
        <v>1965</v>
      </c>
      <c r="H9231">
        <v>18909.060752000001</v>
      </c>
      <c r="I9231">
        <v>363.17485690388401</v>
      </c>
      <c r="J9231">
        <v>6867295.4327944396</v>
      </c>
      <c r="K9231">
        <f t="shared" si="433"/>
        <v>0.36317485690388401</v>
      </c>
      <c r="L9231">
        <f t="shared" si="434"/>
        <v>6867.2954327944499</v>
      </c>
    </row>
    <row r="9232" spans="1:12" x14ac:dyDescent="0.3">
      <c r="A9232" t="s">
        <v>53</v>
      </c>
      <c r="B9232" t="s">
        <v>647</v>
      </c>
      <c r="C9232" t="s">
        <v>643</v>
      </c>
      <c r="D9232" t="s">
        <v>18</v>
      </c>
      <c r="E9232" t="str">
        <f>VLOOKUP(D9232,Abbrev!$A$6:$B$67,2,FALSE)</f>
        <v>Dogfish-S</v>
      </c>
      <c r="F9232" t="str">
        <f t="shared" si="432"/>
        <v>A</v>
      </c>
      <c r="G9232">
        <v>1965</v>
      </c>
      <c r="H9232">
        <v>18909.060752000001</v>
      </c>
      <c r="I9232">
        <v>224.32149663409899</v>
      </c>
      <c r="J9232">
        <v>4241708.8078337396</v>
      </c>
      <c r="K9232">
        <f t="shared" si="433"/>
        <v>0.224321496634099</v>
      </c>
      <c r="L9232">
        <f t="shared" si="434"/>
        <v>4241.708807833742</v>
      </c>
    </row>
    <row r="9233" spans="1:12" x14ac:dyDescent="0.3">
      <c r="A9233" t="s">
        <v>53</v>
      </c>
      <c r="B9233" t="s">
        <v>647</v>
      </c>
      <c r="C9233" t="s">
        <v>643</v>
      </c>
      <c r="D9233" t="s">
        <v>19</v>
      </c>
      <c r="E9233" t="str">
        <f>VLOOKUP(D9233,Abbrev!$A$6:$B$67,2,FALSE)</f>
        <v>Dogfish-L</v>
      </c>
      <c r="F9233" t="str">
        <f t="shared" si="432"/>
        <v>A</v>
      </c>
      <c r="G9233">
        <v>1965</v>
      </c>
      <c r="H9233">
        <v>18909.060752000001</v>
      </c>
      <c r="I9233">
        <v>22475.153606958698</v>
      </c>
      <c r="J9233">
        <v>424984044.96451402</v>
      </c>
      <c r="K9233">
        <f t="shared" si="433"/>
        <v>22.475153606958699</v>
      </c>
      <c r="L9233">
        <f t="shared" si="434"/>
        <v>424984.04496451397</v>
      </c>
    </row>
    <row r="9234" spans="1:12" x14ac:dyDescent="0.3">
      <c r="A9234" t="s">
        <v>53</v>
      </c>
      <c r="B9234" t="s">
        <v>647</v>
      </c>
      <c r="C9234" t="s">
        <v>643</v>
      </c>
      <c r="D9234" t="s">
        <v>20</v>
      </c>
      <c r="E9234" t="str">
        <f>VLOOKUP(D9234,Abbrev!$A$6:$B$67,2,FALSE)</f>
        <v>Hake-S</v>
      </c>
      <c r="F9234" t="str">
        <f t="shared" si="432"/>
        <v>A</v>
      </c>
      <c r="G9234">
        <v>1965</v>
      </c>
      <c r="H9234">
        <v>18909.060752000001</v>
      </c>
      <c r="I9234">
        <v>1988.93876051504</v>
      </c>
      <c r="J9234">
        <v>37608963.8545864</v>
      </c>
      <c r="K9234">
        <f t="shared" si="433"/>
        <v>1.9889387605150399</v>
      </c>
      <c r="L9234">
        <f t="shared" si="434"/>
        <v>37608.963854586473</v>
      </c>
    </row>
    <row r="9235" spans="1:12" x14ac:dyDescent="0.3">
      <c r="A9235" t="s">
        <v>53</v>
      </c>
      <c r="B9235" t="s">
        <v>647</v>
      </c>
      <c r="C9235" t="s">
        <v>643</v>
      </c>
      <c r="D9235" t="s">
        <v>21</v>
      </c>
      <c r="E9235" t="str">
        <f>VLOOKUP(D9235,Abbrev!$A$6:$B$67,2,FALSE)</f>
        <v>Hake-L</v>
      </c>
      <c r="F9235" t="str">
        <f t="shared" si="432"/>
        <v>A</v>
      </c>
      <c r="G9235">
        <v>1965</v>
      </c>
      <c r="H9235">
        <v>18909.060752000001</v>
      </c>
      <c r="I9235">
        <v>408.17377504526002</v>
      </c>
      <c r="J9235">
        <v>7718182.7097040098</v>
      </c>
      <c r="K9235">
        <f t="shared" si="433"/>
        <v>0.40817377504526003</v>
      </c>
      <c r="L9235">
        <f t="shared" si="434"/>
        <v>7718.1827097040041</v>
      </c>
    </row>
    <row r="9236" spans="1:12" x14ac:dyDescent="0.3">
      <c r="A9236" t="s">
        <v>53</v>
      </c>
      <c r="B9236" t="s">
        <v>647</v>
      </c>
      <c r="C9236" t="s">
        <v>643</v>
      </c>
      <c r="D9236" t="s">
        <v>22</v>
      </c>
      <c r="E9236" t="str">
        <f>VLOOKUP(D9236,Abbrev!$A$6:$B$67,2,FALSE)</f>
        <v>Cod-M</v>
      </c>
      <c r="F9236" t="str">
        <f t="shared" si="432"/>
        <v>A</v>
      </c>
      <c r="G9236">
        <v>1965</v>
      </c>
      <c r="H9236">
        <v>18909.060752000001</v>
      </c>
      <c r="I9236">
        <v>40.603356300957699</v>
      </c>
      <c r="J9236">
        <v>767771.33102991199</v>
      </c>
      <c r="K9236">
        <f t="shared" si="433"/>
        <v>4.0603356300957696E-2</v>
      </c>
      <c r="L9236">
        <f t="shared" si="434"/>
        <v>767.77133102991115</v>
      </c>
    </row>
    <row r="9237" spans="1:12" x14ac:dyDescent="0.3">
      <c r="A9237" t="s">
        <v>53</v>
      </c>
      <c r="B9237" t="s">
        <v>647</v>
      </c>
      <c r="C9237" t="s">
        <v>643</v>
      </c>
      <c r="D9237" t="s">
        <v>23</v>
      </c>
      <c r="E9237" t="str">
        <f>VLOOKUP(D9237,Abbrev!$A$6:$B$67,2,FALSE)</f>
        <v>Cod-L</v>
      </c>
      <c r="F9237" t="str">
        <f t="shared" si="432"/>
        <v>A</v>
      </c>
      <c r="G9237">
        <v>1965</v>
      </c>
      <c r="H9237">
        <v>18909.060752000001</v>
      </c>
      <c r="I9237">
        <v>748.39669918043603</v>
      </c>
      <c r="J9237">
        <v>14151478.6513991</v>
      </c>
      <c r="K9237">
        <f t="shared" si="433"/>
        <v>0.74839669918043605</v>
      </c>
      <c r="L9237">
        <f t="shared" si="434"/>
        <v>14151.478651399135</v>
      </c>
    </row>
    <row r="9238" spans="1:12" x14ac:dyDescent="0.3">
      <c r="A9238" t="s">
        <v>53</v>
      </c>
      <c r="B9238" t="s">
        <v>647</v>
      </c>
      <c r="C9238" t="s">
        <v>643</v>
      </c>
      <c r="D9238" t="s">
        <v>29</v>
      </c>
      <c r="E9238" t="str">
        <f>VLOOKUP(D9238,Abbrev!$A$6:$B$67,2,FALSE)</f>
        <v>Sflound-L</v>
      </c>
      <c r="F9238" t="str">
        <f t="shared" si="432"/>
        <v>A</v>
      </c>
      <c r="G9238">
        <v>1965</v>
      </c>
      <c r="H9238">
        <v>18909.060752000001</v>
      </c>
      <c r="I9238">
        <v>23.665176562679701</v>
      </c>
      <c r="J9238">
        <v>447486.26133051701</v>
      </c>
      <c r="K9238">
        <f t="shared" si="433"/>
        <v>2.3665176562679701E-2</v>
      </c>
      <c r="L9238">
        <f t="shared" si="434"/>
        <v>447.48626133051704</v>
      </c>
    </row>
    <row r="9239" spans="1:12" x14ac:dyDescent="0.3">
      <c r="A9239" t="s">
        <v>53</v>
      </c>
      <c r="B9239" t="s">
        <v>647</v>
      </c>
      <c r="C9239" t="s">
        <v>643</v>
      </c>
      <c r="D9239" t="s">
        <v>24</v>
      </c>
      <c r="E9239" t="str">
        <f>VLOOKUP(D9239,Abbrev!$A$6:$B$67,2,FALSE)</f>
        <v>Yflound-S</v>
      </c>
      <c r="F9239" t="str">
        <f t="shared" si="432"/>
        <v>A</v>
      </c>
      <c r="G9239">
        <v>1965</v>
      </c>
      <c r="H9239">
        <v>18909.060752000001</v>
      </c>
      <c r="I9239">
        <v>142.16024349573399</v>
      </c>
      <c r="J9239">
        <v>2688116.68077994</v>
      </c>
      <c r="K9239">
        <f t="shared" si="433"/>
        <v>0.142160243495734</v>
      </c>
      <c r="L9239">
        <f t="shared" si="434"/>
        <v>2688.1166807799473</v>
      </c>
    </row>
    <row r="9240" spans="1:12" x14ac:dyDescent="0.3">
      <c r="A9240" t="s">
        <v>53</v>
      </c>
      <c r="B9240" t="s">
        <v>647</v>
      </c>
      <c r="C9240" t="s">
        <v>643</v>
      </c>
      <c r="D9240" t="s">
        <v>25</v>
      </c>
      <c r="E9240" t="str">
        <f>VLOOKUP(D9240,Abbrev!$A$6:$B$67,2,FALSE)</f>
        <v>Yflound-L</v>
      </c>
      <c r="F9240" t="str">
        <f t="shared" si="432"/>
        <v>A</v>
      </c>
      <c r="G9240">
        <v>1965</v>
      </c>
      <c r="H9240">
        <v>18909.060752000001</v>
      </c>
      <c r="I9240">
        <v>1742.5947933822599</v>
      </c>
      <c r="J9240">
        <v>32950830.814183999</v>
      </c>
      <c r="K9240">
        <f t="shared" si="433"/>
        <v>1.7425947933822599</v>
      </c>
      <c r="L9240">
        <f t="shared" si="434"/>
        <v>32950.830814184039</v>
      </c>
    </row>
    <row r="9241" spans="1:12" x14ac:dyDescent="0.3">
      <c r="A9241" t="s">
        <v>53</v>
      </c>
      <c r="B9241" t="s">
        <v>647</v>
      </c>
      <c r="C9241" t="s">
        <v>643</v>
      </c>
      <c r="D9241" t="s">
        <v>7</v>
      </c>
      <c r="E9241" t="str">
        <f>VLOOKUP(D9241,Abbrev!$A$6:$B$67,2,FALSE)</f>
        <v>Alosines</v>
      </c>
      <c r="F9241" t="str">
        <f t="shared" si="432"/>
        <v>A</v>
      </c>
      <c r="G9241">
        <v>1966</v>
      </c>
      <c r="H9241">
        <v>18909.060752000001</v>
      </c>
      <c r="I9241">
        <v>127.618466544641</v>
      </c>
      <c r="J9241">
        <v>2413145.3369697002</v>
      </c>
      <c r="K9241">
        <f t="shared" si="433"/>
        <v>0.12761846654464098</v>
      </c>
      <c r="L9241">
        <f t="shared" si="434"/>
        <v>2413.145336969696</v>
      </c>
    </row>
    <row r="9242" spans="1:12" x14ac:dyDescent="0.3">
      <c r="A9242" t="s">
        <v>53</v>
      </c>
      <c r="B9242" t="s">
        <v>647</v>
      </c>
      <c r="C9242" t="s">
        <v>643</v>
      </c>
      <c r="D9242" t="s">
        <v>8</v>
      </c>
      <c r="E9242" t="str">
        <f>VLOOKUP(D9242,Abbrev!$A$6:$B$67,2,FALSE)</f>
        <v>Herring</v>
      </c>
      <c r="F9242" t="str">
        <f t="shared" si="432"/>
        <v>A</v>
      </c>
      <c r="G9242">
        <v>1966</v>
      </c>
      <c r="H9242">
        <v>18909.060752000001</v>
      </c>
      <c r="I9242">
        <v>125.41379466715</v>
      </c>
      <c r="J9242">
        <v>2371457.0625</v>
      </c>
      <c r="K9242">
        <f t="shared" si="433"/>
        <v>0.12541379466715</v>
      </c>
      <c r="L9242">
        <f t="shared" si="434"/>
        <v>2371.4570624999928</v>
      </c>
    </row>
    <row r="9243" spans="1:12" x14ac:dyDescent="0.3">
      <c r="A9243" t="s">
        <v>53</v>
      </c>
      <c r="B9243" t="s">
        <v>647</v>
      </c>
      <c r="C9243" t="s">
        <v>643</v>
      </c>
      <c r="D9243" t="s">
        <v>9</v>
      </c>
      <c r="E9243" t="str">
        <f>VLOOKUP(D9243,Abbrev!$A$6:$B$67,2,FALSE)</f>
        <v>Mack</v>
      </c>
      <c r="F9243" t="str">
        <f t="shared" si="432"/>
        <v>A</v>
      </c>
      <c r="G9243">
        <v>1966</v>
      </c>
      <c r="H9243">
        <v>18909.060752000001</v>
      </c>
      <c r="I9243">
        <v>0</v>
      </c>
      <c r="J9243">
        <v>0</v>
      </c>
      <c r="K9243">
        <f t="shared" si="433"/>
        <v>0</v>
      </c>
      <c r="L9243">
        <f t="shared" si="434"/>
        <v>0</v>
      </c>
    </row>
    <row r="9244" spans="1:12" x14ac:dyDescent="0.3">
      <c r="A9244" t="s">
        <v>53</v>
      </c>
      <c r="B9244" t="s">
        <v>647</v>
      </c>
      <c r="C9244" t="s">
        <v>643</v>
      </c>
      <c r="D9244" t="s">
        <v>10</v>
      </c>
      <c r="E9244" t="str">
        <f>VLOOKUP(D9244,Abbrev!$A$6:$B$67,2,FALSE)</f>
        <v>Butter</v>
      </c>
      <c r="F9244" t="str">
        <f t="shared" si="432"/>
        <v>A</v>
      </c>
      <c r="G9244">
        <v>1966</v>
      </c>
      <c r="H9244">
        <v>18909.060752000001</v>
      </c>
      <c r="I9244">
        <v>591.432156029471</v>
      </c>
      <c r="J9244">
        <v>11183426.5690476</v>
      </c>
      <c r="K9244">
        <f t="shared" si="433"/>
        <v>0.59143215602947097</v>
      </c>
      <c r="L9244">
        <f t="shared" si="434"/>
        <v>11183.42656904761</v>
      </c>
    </row>
    <row r="9245" spans="1:12" x14ac:dyDescent="0.3">
      <c r="A9245" t="s">
        <v>53</v>
      </c>
      <c r="B9245" t="s">
        <v>647</v>
      </c>
      <c r="C9245" t="s">
        <v>643</v>
      </c>
      <c r="D9245" t="s">
        <v>11</v>
      </c>
      <c r="E9245" t="str">
        <f>VLOOKUP(D9245,Abbrev!$A$6:$B$67,2,FALSE)</f>
        <v>Dbenth-oth</v>
      </c>
      <c r="F9245" t="str">
        <f t="shared" si="432"/>
        <v>A</v>
      </c>
      <c r="G9245">
        <v>1966</v>
      </c>
      <c r="H9245">
        <v>18909.060752000001</v>
      </c>
      <c r="I9245">
        <v>2263.7043213069701</v>
      </c>
      <c r="J9245">
        <v>42804522.536158502</v>
      </c>
      <c r="K9245">
        <f t="shared" si="433"/>
        <v>2.2637043213069701</v>
      </c>
      <c r="L9245">
        <f t="shared" si="434"/>
        <v>42804.522536158431</v>
      </c>
    </row>
    <row r="9246" spans="1:12" x14ac:dyDescent="0.3">
      <c r="A9246" t="s">
        <v>53</v>
      </c>
      <c r="B9246" t="s">
        <v>647</v>
      </c>
      <c r="C9246" t="s">
        <v>643</v>
      </c>
      <c r="D9246" t="s">
        <v>12</v>
      </c>
      <c r="E9246" t="str">
        <f>VLOOKUP(D9246,Abbrev!$A$6:$B$67,2,FALSE)</f>
        <v>Dpisc-oth</v>
      </c>
      <c r="F9246" t="str">
        <f t="shared" si="432"/>
        <v>A</v>
      </c>
      <c r="G9246">
        <v>1966</v>
      </c>
      <c r="H9246">
        <v>18909.060752000001</v>
      </c>
      <c r="I9246">
        <v>409.27417333356402</v>
      </c>
      <c r="J9246">
        <v>7738990.2077889498</v>
      </c>
      <c r="K9246">
        <f t="shared" si="433"/>
        <v>0.40927417333356403</v>
      </c>
      <c r="L9246">
        <f t="shared" si="434"/>
        <v>7738.990207788941</v>
      </c>
    </row>
    <row r="9247" spans="1:12" x14ac:dyDescent="0.3">
      <c r="A9247" t="s">
        <v>53</v>
      </c>
      <c r="B9247" t="s">
        <v>647</v>
      </c>
      <c r="C9247" t="s">
        <v>643</v>
      </c>
      <c r="D9247" t="s">
        <v>13</v>
      </c>
      <c r="E9247" t="str">
        <f>VLOOKUP(D9247,Abbrev!$A$6:$B$67,2,FALSE)</f>
        <v>Haddock</v>
      </c>
      <c r="F9247" t="str">
        <f t="shared" si="432"/>
        <v>A</v>
      </c>
      <c r="G9247">
        <v>1966</v>
      </c>
      <c r="H9247">
        <v>18909.060752000001</v>
      </c>
      <c r="I9247">
        <v>69.827947403745895</v>
      </c>
      <c r="J9247">
        <v>1320380.8996448901</v>
      </c>
      <c r="K9247">
        <f t="shared" si="433"/>
        <v>6.9827947403745899E-2</v>
      </c>
      <c r="L9247">
        <f t="shared" si="434"/>
        <v>1320.380899644892</v>
      </c>
    </row>
    <row r="9248" spans="1:12" x14ac:dyDescent="0.3">
      <c r="A9248" t="s">
        <v>53</v>
      </c>
      <c r="B9248" t="s">
        <v>647</v>
      </c>
      <c r="C9248" t="s">
        <v>643</v>
      </c>
      <c r="D9248" t="s">
        <v>15</v>
      </c>
      <c r="E9248" t="str">
        <f>VLOOKUP(D9248,Abbrev!$A$6:$B$67,2,FALSE)</f>
        <v>Skate</v>
      </c>
      <c r="F9248" t="str">
        <f t="shared" si="432"/>
        <v>A</v>
      </c>
      <c r="G9248">
        <v>1966</v>
      </c>
      <c r="H9248">
        <v>18909.060752000001</v>
      </c>
      <c r="I9248">
        <v>6390.9966226713304</v>
      </c>
      <c r="J9248">
        <v>120847743.403919</v>
      </c>
      <c r="K9248">
        <f t="shared" si="433"/>
        <v>6.3909966226713308</v>
      </c>
      <c r="L9248">
        <f t="shared" si="434"/>
        <v>120847.74340391903</v>
      </c>
    </row>
    <row r="9249" spans="1:12" x14ac:dyDescent="0.3">
      <c r="A9249" t="s">
        <v>53</v>
      </c>
      <c r="B9249" t="s">
        <v>647</v>
      </c>
      <c r="C9249" t="s">
        <v>643</v>
      </c>
      <c r="D9249" t="s">
        <v>17</v>
      </c>
      <c r="E9249" t="str">
        <f>VLOOKUP(D9249,Abbrev!$A$6:$B$67,2,FALSE)</f>
        <v>Squid</v>
      </c>
      <c r="F9249" t="str">
        <f t="shared" si="432"/>
        <v>A</v>
      </c>
      <c r="G9249">
        <v>1966</v>
      </c>
      <c r="H9249">
        <v>18909.060752000001</v>
      </c>
      <c r="I9249">
        <v>705.406539089425</v>
      </c>
      <c r="J9249">
        <v>13338575.102499999</v>
      </c>
      <c r="K9249">
        <f t="shared" si="433"/>
        <v>0.70540653908942497</v>
      </c>
      <c r="L9249">
        <f t="shared" si="434"/>
        <v>13338.575102500001</v>
      </c>
    </row>
    <row r="9250" spans="1:12" x14ac:dyDescent="0.3">
      <c r="A9250" t="s">
        <v>53</v>
      </c>
      <c r="B9250" t="s">
        <v>647</v>
      </c>
      <c r="C9250" t="s">
        <v>643</v>
      </c>
      <c r="D9250" t="s">
        <v>18</v>
      </c>
      <c r="E9250" t="str">
        <f>VLOOKUP(D9250,Abbrev!$A$6:$B$67,2,FALSE)</f>
        <v>Dogfish-S</v>
      </c>
      <c r="F9250" t="str">
        <f t="shared" si="432"/>
        <v>A</v>
      </c>
      <c r="G9250">
        <v>1966</v>
      </c>
      <c r="H9250">
        <v>18909.060752000001</v>
      </c>
      <c r="I9250">
        <v>500.67559842601901</v>
      </c>
      <c r="J9250">
        <v>9467305.3076815493</v>
      </c>
      <c r="K9250">
        <f t="shared" si="433"/>
        <v>0.50067559842601905</v>
      </c>
      <c r="L9250">
        <f t="shared" si="434"/>
        <v>9467.3053076815504</v>
      </c>
    </row>
    <row r="9251" spans="1:12" x14ac:dyDescent="0.3">
      <c r="A9251" t="s">
        <v>53</v>
      </c>
      <c r="B9251" t="s">
        <v>647</v>
      </c>
      <c r="C9251" t="s">
        <v>643</v>
      </c>
      <c r="D9251" t="s">
        <v>19</v>
      </c>
      <c r="E9251" t="str">
        <f>VLOOKUP(D9251,Abbrev!$A$6:$B$67,2,FALSE)</f>
        <v>Dogfish-L</v>
      </c>
      <c r="F9251" t="str">
        <f t="shared" si="432"/>
        <v>A</v>
      </c>
      <c r="G9251">
        <v>1966</v>
      </c>
      <c r="H9251">
        <v>18909.060752000001</v>
      </c>
      <c r="I9251">
        <v>16744.153401264499</v>
      </c>
      <c r="J9251">
        <v>316616213.90531802</v>
      </c>
      <c r="K9251">
        <f t="shared" si="433"/>
        <v>16.744153401264498</v>
      </c>
      <c r="L9251">
        <f t="shared" si="434"/>
        <v>316616.21390531783</v>
      </c>
    </row>
    <row r="9252" spans="1:12" x14ac:dyDescent="0.3">
      <c r="A9252" t="s">
        <v>53</v>
      </c>
      <c r="B9252" t="s">
        <v>647</v>
      </c>
      <c r="C9252" t="s">
        <v>643</v>
      </c>
      <c r="D9252" t="s">
        <v>20</v>
      </c>
      <c r="E9252" t="str">
        <f>VLOOKUP(D9252,Abbrev!$A$6:$B$67,2,FALSE)</f>
        <v>Hake-S</v>
      </c>
      <c r="F9252" t="str">
        <f t="shared" si="432"/>
        <v>A</v>
      </c>
      <c r="G9252">
        <v>1966</v>
      </c>
      <c r="H9252">
        <v>18909.060752000001</v>
      </c>
      <c r="I9252">
        <v>886.18833622334898</v>
      </c>
      <c r="J9252">
        <v>16756989.087361099</v>
      </c>
      <c r="K9252">
        <f t="shared" si="433"/>
        <v>0.88618833622334903</v>
      </c>
      <c r="L9252">
        <f t="shared" si="434"/>
        <v>16756.989087361111</v>
      </c>
    </row>
    <row r="9253" spans="1:12" x14ac:dyDescent="0.3">
      <c r="A9253" t="s">
        <v>53</v>
      </c>
      <c r="B9253" t="s">
        <v>647</v>
      </c>
      <c r="C9253" t="s">
        <v>643</v>
      </c>
      <c r="D9253" t="s">
        <v>21</v>
      </c>
      <c r="E9253" t="str">
        <f>VLOOKUP(D9253,Abbrev!$A$6:$B$67,2,FALSE)</f>
        <v>Hake-L</v>
      </c>
      <c r="F9253" t="str">
        <f t="shared" si="432"/>
        <v>A</v>
      </c>
      <c r="G9253">
        <v>1966</v>
      </c>
      <c r="H9253">
        <v>18909.060752000001</v>
      </c>
      <c r="I9253">
        <v>128.997039934904</v>
      </c>
      <c r="J9253">
        <v>2439212.86495726</v>
      </c>
      <c r="K9253">
        <f t="shared" si="433"/>
        <v>0.128997039934904</v>
      </c>
      <c r="L9253">
        <f t="shared" si="434"/>
        <v>2439.2128649572701</v>
      </c>
    </row>
    <row r="9254" spans="1:12" x14ac:dyDescent="0.3">
      <c r="A9254" t="s">
        <v>53</v>
      </c>
      <c r="B9254" t="s">
        <v>647</v>
      </c>
      <c r="C9254" t="s">
        <v>643</v>
      </c>
      <c r="D9254" t="s">
        <v>22</v>
      </c>
      <c r="E9254" t="str">
        <f>VLOOKUP(D9254,Abbrev!$A$6:$B$67,2,FALSE)</f>
        <v>Cod-M</v>
      </c>
      <c r="F9254" t="str">
        <f t="shared" si="432"/>
        <v>A</v>
      </c>
      <c r="G9254">
        <v>1966</v>
      </c>
      <c r="H9254">
        <v>18909.060752000001</v>
      </c>
      <c r="I9254">
        <v>29.9957782906869</v>
      </c>
      <c r="J9254">
        <v>567191.99400212104</v>
      </c>
      <c r="K9254">
        <f t="shared" si="433"/>
        <v>2.9995778290686899E-2</v>
      </c>
      <c r="L9254">
        <f t="shared" si="434"/>
        <v>567.19199400212131</v>
      </c>
    </row>
    <row r="9255" spans="1:12" x14ac:dyDescent="0.3">
      <c r="A9255" t="s">
        <v>53</v>
      </c>
      <c r="B9255" t="s">
        <v>647</v>
      </c>
      <c r="C9255" t="s">
        <v>643</v>
      </c>
      <c r="D9255" t="s">
        <v>23</v>
      </c>
      <c r="E9255" t="str">
        <f>VLOOKUP(D9255,Abbrev!$A$6:$B$67,2,FALSE)</f>
        <v>Cod-L</v>
      </c>
      <c r="F9255" t="str">
        <f t="shared" si="432"/>
        <v>A</v>
      </c>
      <c r="G9255">
        <v>1966</v>
      </c>
      <c r="H9255">
        <v>18909.060752000001</v>
      </c>
      <c r="I9255">
        <v>308.492408860522</v>
      </c>
      <c r="J9255">
        <v>5833301.7006744295</v>
      </c>
      <c r="K9255">
        <f t="shared" si="433"/>
        <v>0.30849240886052198</v>
      </c>
      <c r="L9255">
        <f t="shared" si="434"/>
        <v>5833.301700674434</v>
      </c>
    </row>
    <row r="9256" spans="1:12" x14ac:dyDescent="0.3">
      <c r="A9256" t="s">
        <v>53</v>
      </c>
      <c r="B9256" t="s">
        <v>647</v>
      </c>
      <c r="C9256" t="s">
        <v>643</v>
      </c>
      <c r="D9256" t="s">
        <v>29</v>
      </c>
      <c r="E9256" t="str">
        <f>VLOOKUP(D9256,Abbrev!$A$6:$B$67,2,FALSE)</f>
        <v>Sflound-L</v>
      </c>
      <c r="F9256" t="str">
        <f t="shared" si="432"/>
        <v>A</v>
      </c>
      <c r="G9256">
        <v>1966</v>
      </c>
      <c r="H9256">
        <v>18909.060752000001</v>
      </c>
      <c r="I9256">
        <v>5.1241134270952102</v>
      </c>
      <c r="J9256">
        <v>96892.172093082307</v>
      </c>
      <c r="K9256">
        <f t="shared" si="433"/>
        <v>5.1241134270952103E-3</v>
      </c>
      <c r="L9256">
        <f t="shared" si="434"/>
        <v>96.892172093082266</v>
      </c>
    </row>
    <row r="9257" spans="1:12" x14ac:dyDescent="0.3">
      <c r="A9257" t="s">
        <v>53</v>
      </c>
      <c r="B9257" t="s">
        <v>647</v>
      </c>
      <c r="C9257" t="s">
        <v>643</v>
      </c>
      <c r="D9257" t="s">
        <v>24</v>
      </c>
      <c r="E9257" t="str">
        <f>VLOOKUP(D9257,Abbrev!$A$6:$B$67,2,FALSE)</f>
        <v>Yflound-S</v>
      </c>
      <c r="F9257" t="str">
        <f t="shared" si="432"/>
        <v>A</v>
      </c>
      <c r="G9257">
        <v>1966</v>
      </c>
      <c r="H9257">
        <v>18909.060752000001</v>
      </c>
      <c r="I9257">
        <v>90.892101902885699</v>
      </c>
      <c r="J9257">
        <v>1718684.2767586401</v>
      </c>
      <c r="K9257">
        <f t="shared" si="433"/>
        <v>9.08921019028857E-2</v>
      </c>
      <c r="L9257">
        <f t="shared" si="434"/>
        <v>1718.6842767586406</v>
      </c>
    </row>
    <row r="9258" spans="1:12" x14ac:dyDescent="0.3">
      <c r="A9258" t="s">
        <v>53</v>
      </c>
      <c r="B9258" t="s">
        <v>647</v>
      </c>
      <c r="C9258" t="s">
        <v>643</v>
      </c>
      <c r="D9258" t="s">
        <v>25</v>
      </c>
      <c r="E9258" t="str">
        <f>VLOOKUP(D9258,Abbrev!$A$6:$B$67,2,FALSE)</f>
        <v>Yflound-L</v>
      </c>
      <c r="F9258" t="str">
        <f t="shared" si="432"/>
        <v>A</v>
      </c>
      <c r="G9258">
        <v>1966</v>
      </c>
      <c r="H9258">
        <v>18909.060752000001</v>
      </c>
      <c r="I9258">
        <v>1376.04112844677</v>
      </c>
      <c r="J9258">
        <v>26019645.295050699</v>
      </c>
      <c r="K9258">
        <f t="shared" si="433"/>
        <v>1.37604112844677</v>
      </c>
      <c r="L9258">
        <f t="shared" si="434"/>
        <v>26019.64529505061</v>
      </c>
    </row>
    <row r="9259" spans="1:12" x14ac:dyDescent="0.3">
      <c r="A9259" t="s">
        <v>53</v>
      </c>
      <c r="B9259" t="s">
        <v>647</v>
      </c>
      <c r="C9259" t="s">
        <v>643</v>
      </c>
      <c r="D9259" t="s">
        <v>28</v>
      </c>
      <c r="E9259" t="str">
        <f>VLOOKUP(D9259,Abbrev!$A$6:$B$67,2,FALSE)</f>
        <v>Blue-L</v>
      </c>
      <c r="F9259" t="str">
        <f t="shared" si="432"/>
        <v>A</v>
      </c>
      <c r="G9259">
        <v>1966</v>
      </c>
      <c r="H9259">
        <v>18909.060752000001</v>
      </c>
      <c r="I9259">
        <v>153.249191564272</v>
      </c>
      <c r="J9259">
        <v>2897798.2734837001</v>
      </c>
      <c r="K9259">
        <f t="shared" si="433"/>
        <v>0.153249191564272</v>
      </c>
      <c r="L9259">
        <f t="shared" si="434"/>
        <v>2897.7982734837051</v>
      </c>
    </row>
    <row r="9260" spans="1:12" x14ac:dyDescent="0.3">
      <c r="A9260" t="s">
        <v>53</v>
      </c>
      <c r="B9260" t="s">
        <v>647</v>
      </c>
      <c r="C9260" t="s">
        <v>643</v>
      </c>
      <c r="D9260" t="s">
        <v>7</v>
      </c>
      <c r="E9260" t="str">
        <f>VLOOKUP(D9260,Abbrev!$A$6:$B$67,2,FALSE)</f>
        <v>Alosines</v>
      </c>
      <c r="F9260" t="str">
        <f t="shared" si="432"/>
        <v>A</v>
      </c>
      <c r="G9260">
        <v>1967</v>
      </c>
      <c r="H9260">
        <v>18909.060752000001</v>
      </c>
      <c r="I9260">
        <v>80.426435816536497</v>
      </c>
      <c r="J9260">
        <v>1520788.36092172</v>
      </c>
      <c r="K9260">
        <f t="shared" si="433"/>
        <v>8.0426435816536496E-2</v>
      </c>
      <c r="L9260">
        <f t="shared" si="434"/>
        <v>1520.7883609217174</v>
      </c>
    </row>
    <row r="9261" spans="1:12" x14ac:dyDescent="0.3">
      <c r="A9261" t="s">
        <v>53</v>
      </c>
      <c r="B9261" t="s">
        <v>647</v>
      </c>
      <c r="C9261" t="s">
        <v>643</v>
      </c>
      <c r="D9261" t="s">
        <v>8</v>
      </c>
      <c r="E9261" t="str">
        <f>VLOOKUP(D9261,Abbrev!$A$6:$B$67,2,FALSE)</f>
        <v>Herring</v>
      </c>
      <c r="F9261" t="str">
        <f t="shared" si="432"/>
        <v>A</v>
      </c>
      <c r="G9261">
        <v>1967</v>
      </c>
      <c r="H9261">
        <v>18909.060752000001</v>
      </c>
      <c r="I9261">
        <v>191.71856420178599</v>
      </c>
      <c r="J9261">
        <v>3625217.97777778</v>
      </c>
      <c r="K9261">
        <f t="shared" si="433"/>
        <v>0.19171856420178598</v>
      </c>
      <c r="L9261">
        <f t="shared" si="434"/>
        <v>3625.2179777777837</v>
      </c>
    </row>
    <row r="9262" spans="1:12" x14ac:dyDescent="0.3">
      <c r="A9262" t="s">
        <v>53</v>
      </c>
      <c r="B9262" t="s">
        <v>647</v>
      </c>
      <c r="C9262" t="s">
        <v>643</v>
      </c>
      <c r="D9262" t="s">
        <v>9</v>
      </c>
      <c r="E9262" t="str">
        <f>VLOOKUP(D9262,Abbrev!$A$6:$B$67,2,FALSE)</f>
        <v>Mack</v>
      </c>
      <c r="F9262" t="str">
        <f t="shared" si="432"/>
        <v>A</v>
      </c>
      <c r="G9262">
        <v>1967</v>
      </c>
      <c r="H9262">
        <v>18909.060752000001</v>
      </c>
      <c r="I9262">
        <v>793.52009570392602</v>
      </c>
      <c r="J9262">
        <v>15004719.6975984</v>
      </c>
      <c r="K9262">
        <f t="shared" si="433"/>
        <v>0.79352009570392601</v>
      </c>
      <c r="L9262">
        <f t="shared" si="434"/>
        <v>15004.719697598392</v>
      </c>
    </row>
    <row r="9263" spans="1:12" x14ac:dyDescent="0.3">
      <c r="A9263" t="s">
        <v>53</v>
      </c>
      <c r="B9263" t="s">
        <v>647</v>
      </c>
      <c r="C9263" t="s">
        <v>643</v>
      </c>
      <c r="D9263" t="s">
        <v>10</v>
      </c>
      <c r="E9263" t="str">
        <f>VLOOKUP(D9263,Abbrev!$A$6:$B$67,2,FALSE)</f>
        <v>Butter</v>
      </c>
      <c r="F9263" t="str">
        <f t="shared" si="432"/>
        <v>A</v>
      </c>
      <c r="G9263">
        <v>1967</v>
      </c>
      <c r="H9263">
        <v>18909.060752000001</v>
      </c>
      <c r="I9263">
        <v>1016.77248017433</v>
      </c>
      <c r="J9263">
        <v>19226212.598577999</v>
      </c>
      <c r="K9263">
        <f t="shared" si="433"/>
        <v>1.0167724801743301</v>
      </c>
      <c r="L9263">
        <f t="shared" si="434"/>
        <v>19226.212598578124</v>
      </c>
    </row>
    <row r="9264" spans="1:12" x14ac:dyDescent="0.3">
      <c r="A9264" t="s">
        <v>53</v>
      </c>
      <c r="B9264" t="s">
        <v>647</v>
      </c>
      <c r="C9264" t="s">
        <v>643</v>
      </c>
      <c r="D9264" t="s">
        <v>11</v>
      </c>
      <c r="E9264" t="str">
        <f>VLOOKUP(D9264,Abbrev!$A$6:$B$67,2,FALSE)</f>
        <v>Dbenth-oth</v>
      </c>
      <c r="F9264" t="str">
        <f t="shared" si="432"/>
        <v>A</v>
      </c>
      <c r="G9264">
        <v>1967</v>
      </c>
      <c r="H9264">
        <v>18909.060752000001</v>
      </c>
      <c r="I9264">
        <v>2218.45405725313</v>
      </c>
      <c r="J9264">
        <v>41948882.544120297</v>
      </c>
      <c r="K9264">
        <f t="shared" si="433"/>
        <v>2.2184540572531302</v>
      </c>
      <c r="L9264">
        <f t="shared" si="434"/>
        <v>41948.88254412033</v>
      </c>
    </row>
    <row r="9265" spans="1:12" x14ac:dyDescent="0.3">
      <c r="A9265" t="s">
        <v>53</v>
      </c>
      <c r="B9265" t="s">
        <v>647</v>
      </c>
      <c r="C9265" t="s">
        <v>643</v>
      </c>
      <c r="D9265" t="s">
        <v>33</v>
      </c>
      <c r="E9265" t="str">
        <f>VLOOKUP(D9265,Abbrev!$A$6:$B$67,2,FALSE)</f>
        <v>Domni-oth</v>
      </c>
      <c r="F9265" t="str">
        <f t="shared" si="432"/>
        <v>A</v>
      </c>
      <c r="G9265">
        <v>1967</v>
      </c>
      <c r="H9265">
        <v>18909.060752000001</v>
      </c>
      <c r="I9265">
        <v>8.1964051531281292</v>
      </c>
      <c r="J9265">
        <v>154986.322988506</v>
      </c>
      <c r="K9265">
        <f t="shared" si="433"/>
        <v>8.1964051531281286E-3</v>
      </c>
      <c r="L9265">
        <f t="shared" si="434"/>
        <v>154.98632298850566</v>
      </c>
    </row>
    <row r="9266" spans="1:12" x14ac:dyDescent="0.3">
      <c r="A9266" t="s">
        <v>53</v>
      </c>
      <c r="B9266" t="s">
        <v>647</v>
      </c>
      <c r="C9266" t="s">
        <v>643</v>
      </c>
      <c r="D9266" t="s">
        <v>12</v>
      </c>
      <c r="E9266" t="str">
        <f>VLOOKUP(D9266,Abbrev!$A$6:$B$67,2,FALSE)</f>
        <v>Dpisc-oth</v>
      </c>
      <c r="F9266" t="str">
        <f t="shared" si="432"/>
        <v>A</v>
      </c>
      <c r="G9266">
        <v>1967</v>
      </c>
      <c r="H9266">
        <v>18909.060752000001</v>
      </c>
      <c r="I9266">
        <v>916.48163758275996</v>
      </c>
      <c r="J9266">
        <v>17329806.963144898</v>
      </c>
      <c r="K9266">
        <f t="shared" si="433"/>
        <v>0.91648163758275991</v>
      </c>
      <c r="L9266">
        <f t="shared" si="434"/>
        <v>17329.806963144856</v>
      </c>
    </row>
    <row r="9267" spans="1:12" x14ac:dyDescent="0.3">
      <c r="A9267" t="s">
        <v>53</v>
      </c>
      <c r="B9267" t="s">
        <v>647</v>
      </c>
      <c r="C9267" t="s">
        <v>643</v>
      </c>
      <c r="D9267" t="s">
        <v>13</v>
      </c>
      <c r="E9267" t="str">
        <f>VLOOKUP(D9267,Abbrev!$A$6:$B$67,2,FALSE)</f>
        <v>Haddock</v>
      </c>
      <c r="F9267" t="str">
        <f t="shared" si="432"/>
        <v>A</v>
      </c>
      <c r="G9267">
        <v>1967</v>
      </c>
      <c r="H9267">
        <v>18909.060752000001</v>
      </c>
      <c r="I9267">
        <v>160.93159753207101</v>
      </c>
      <c r="J9267">
        <v>3043065.3546503298</v>
      </c>
      <c r="K9267">
        <f t="shared" si="433"/>
        <v>0.16093159753207101</v>
      </c>
      <c r="L9267">
        <f t="shared" si="434"/>
        <v>3043.065354650344</v>
      </c>
    </row>
    <row r="9268" spans="1:12" x14ac:dyDescent="0.3">
      <c r="A9268" t="s">
        <v>53</v>
      </c>
      <c r="B9268" t="s">
        <v>647</v>
      </c>
      <c r="C9268" t="s">
        <v>643</v>
      </c>
      <c r="D9268" t="s">
        <v>15</v>
      </c>
      <c r="E9268" t="str">
        <f>VLOOKUP(D9268,Abbrev!$A$6:$B$67,2,FALSE)</f>
        <v>Skate</v>
      </c>
      <c r="F9268" t="str">
        <f t="shared" si="432"/>
        <v>A</v>
      </c>
      <c r="G9268">
        <v>1967</v>
      </c>
      <c r="H9268">
        <v>18909.060752000001</v>
      </c>
      <c r="I9268">
        <v>1982.50604659178</v>
      </c>
      <c r="J9268">
        <v>37487327.276211299</v>
      </c>
      <c r="K9268">
        <f t="shared" si="433"/>
        <v>1.9825060465917799</v>
      </c>
      <c r="L9268">
        <f t="shared" si="434"/>
        <v>37487.327276211312</v>
      </c>
    </row>
    <row r="9269" spans="1:12" x14ac:dyDescent="0.3">
      <c r="A9269" t="s">
        <v>53</v>
      </c>
      <c r="B9269" t="s">
        <v>647</v>
      </c>
      <c r="C9269" t="s">
        <v>643</v>
      </c>
      <c r="D9269" t="s">
        <v>16</v>
      </c>
      <c r="E9269" t="str">
        <f>VLOOKUP(D9269,Abbrev!$A$6:$B$67,2,FALSE)</f>
        <v>SmPel</v>
      </c>
      <c r="F9269" t="str">
        <f t="shared" si="432"/>
        <v>A</v>
      </c>
      <c r="G9269">
        <v>1967</v>
      </c>
      <c r="H9269">
        <v>18909.060752000001</v>
      </c>
      <c r="I9269">
        <v>84.183911260253495</v>
      </c>
      <c r="J9269">
        <v>1591838.6923611099</v>
      </c>
      <c r="K9269">
        <f t="shared" si="433"/>
        <v>8.4183911260253499E-2</v>
      </c>
      <c r="L9269">
        <f t="shared" si="434"/>
        <v>1591.8386923611104</v>
      </c>
    </row>
    <row r="9270" spans="1:12" x14ac:dyDescent="0.3">
      <c r="A9270" t="s">
        <v>53</v>
      </c>
      <c r="B9270" t="s">
        <v>647</v>
      </c>
      <c r="C9270" t="s">
        <v>643</v>
      </c>
      <c r="D9270" t="s">
        <v>17</v>
      </c>
      <c r="E9270" t="str">
        <f>VLOOKUP(D9270,Abbrev!$A$6:$B$67,2,FALSE)</f>
        <v>Squid</v>
      </c>
      <c r="F9270" t="str">
        <f t="shared" si="432"/>
        <v>A</v>
      </c>
      <c r="G9270">
        <v>1967</v>
      </c>
      <c r="H9270">
        <v>18909.060752000001</v>
      </c>
      <c r="I9270">
        <v>1132.54426038874</v>
      </c>
      <c r="J9270">
        <v>21415348.224019699</v>
      </c>
      <c r="K9270">
        <f t="shared" si="433"/>
        <v>1.1325442603887399</v>
      </c>
      <c r="L9270">
        <f t="shared" si="434"/>
        <v>21415.348224019592</v>
      </c>
    </row>
    <row r="9271" spans="1:12" x14ac:dyDescent="0.3">
      <c r="A9271" t="s">
        <v>53</v>
      </c>
      <c r="B9271" t="s">
        <v>647</v>
      </c>
      <c r="C9271" t="s">
        <v>643</v>
      </c>
      <c r="D9271" t="s">
        <v>18</v>
      </c>
      <c r="E9271" t="str">
        <f>VLOOKUP(D9271,Abbrev!$A$6:$B$67,2,FALSE)</f>
        <v>Dogfish-S</v>
      </c>
      <c r="F9271" t="str">
        <f t="shared" si="432"/>
        <v>A</v>
      </c>
      <c r="G9271">
        <v>1967</v>
      </c>
      <c r="H9271">
        <v>18909.060752000001</v>
      </c>
      <c r="I9271">
        <v>1964.3779117922099</v>
      </c>
      <c r="J9271">
        <v>37144541.273965798</v>
      </c>
      <c r="K9271">
        <f t="shared" si="433"/>
        <v>1.96437791179221</v>
      </c>
      <c r="L9271">
        <f t="shared" si="434"/>
        <v>37144.541273965799</v>
      </c>
    </row>
    <row r="9272" spans="1:12" x14ac:dyDescent="0.3">
      <c r="A9272" t="s">
        <v>53</v>
      </c>
      <c r="B9272" t="s">
        <v>647</v>
      </c>
      <c r="C9272" t="s">
        <v>643</v>
      </c>
      <c r="D9272" t="s">
        <v>19</v>
      </c>
      <c r="E9272" t="str">
        <f>VLOOKUP(D9272,Abbrev!$A$6:$B$67,2,FALSE)</f>
        <v>Dogfish-L</v>
      </c>
      <c r="F9272" t="str">
        <f t="shared" si="432"/>
        <v>A</v>
      </c>
      <c r="G9272">
        <v>1967</v>
      </c>
      <c r="H9272">
        <v>18909.060752000001</v>
      </c>
      <c r="I9272">
        <v>22865.506816539099</v>
      </c>
      <c r="J9272">
        <v>432365257.51920903</v>
      </c>
      <c r="K9272">
        <f t="shared" si="433"/>
        <v>22.865506816539099</v>
      </c>
      <c r="L9272">
        <f t="shared" si="434"/>
        <v>432365.25751920795</v>
      </c>
    </row>
    <row r="9273" spans="1:12" x14ac:dyDescent="0.3">
      <c r="A9273" t="s">
        <v>53</v>
      </c>
      <c r="B9273" t="s">
        <v>647</v>
      </c>
      <c r="C9273" t="s">
        <v>643</v>
      </c>
      <c r="D9273" t="s">
        <v>20</v>
      </c>
      <c r="E9273" t="str">
        <f>VLOOKUP(D9273,Abbrev!$A$6:$B$67,2,FALSE)</f>
        <v>Hake-S</v>
      </c>
      <c r="F9273" t="str">
        <f t="shared" si="432"/>
        <v>A</v>
      </c>
      <c r="G9273">
        <v>1967</v>
      </c>
      <c r="H9273">
        <v>18909.060752000001</v>
      </c>
      <c r="I9273">
        <v>1353.23609236688</v>
      </c>
      <c r="J9273">
        <v>25588423.482364502</v>
      </c>
      <c r="K9273">
        <f t="shared" si="433"/>
        <v>1.35323609236688</v>
      </c>
      <c r="L9273">
        <f t="shared" si="434"/>
        <v>25588.423482364418</v>
      </c>
    </row>
    <row r="9274" spans="1:12" x14ac:dyDescent="0.3">
      <c r="A9274" t="s">
        <v>53</v>
      </c>
      <c r="B9274" t="s">
        <v>647</v>
      </c>
      <c r="C9274" t="s">
        <v>643</v>
      </c>
      <c r="D9274" t="s">
        <v>21</v>
      </c>
      <c r="E9274" t="str">
        <f>VLOOKUP(D9274,Abbrev!$A$6:$B$67,2,FALSE)</f>
        <v>Hake-L</v>
      </c>
      <c r="F9274" t="str">
        <f t="shared" si="432"/>
        <v>A</v>
      </c>
      <c r="G9274">
        <v>1967</v>
      </c>
      <c r="H9274">
        <v>18909.060752000001</v>
      </c>
      <c r="I9274">
        <v>293.21649957433499</v>
      </c>
      <c r="J9274">
        <v>5544448.6039398899</v>
      </c>
      <c r="K9274">
        <f t="shared" si="433"/>
        <v>0.29321649957433499</v>
      </c>
      <c r="L9274">
        <f t="shared" si="434"/>
        <v>5544.4486039398826</v>
      </c>
    </row>
    <row r="9275" spans="1:12" x14ac:dyDescent="0.3">
      <c r="A9275" t="s">
        <v>53</v>
      </c>
      <c r="B9275" t="s">
        <v>647</v>
      </c>
      <c r="C9275" t="s">
        <v>643</v>
      </c>
      <c r="D9275" t="s">
        <v>22</v>
      </c>
      <c r="E9275" t="str">
        <f>VLOOKUP(D9275,Abbrev!$A$6:$B$67,2,FALSE)</f>
        <v>Cod-M</v>
      </c>
      <c r="F9275" t="str">
        <f t="shared" si="432"/>
        <v>A</v>
      </c>
      <c r="G9275">
        <v>1967</v>
      </c>
      <c r="H9275">
        <v>18909.060752000001</v>
      </c>
      <c r="I9275">
        <v>76.462387199950896</v>
      </c>
      <c r="J9275">
        <v>1445831.92480682</v>
      </c>
      <c r="K9275">
        <f t="shared" si="433"/>
        <v>7.6462387199950896E-2</v>
      </c>
      <c r="L9275">
        <f t="shared" si="434"/>
        <v>1445.8319248068187</v>
      </c>
    </row>
    <row r="9276" spans="1:12" x14ac:dyDescent="0.3">
      <c r="A9276" t="s">
        <v>53</v>
      </c>
      <c r="B9276" t="s">
        <v>647</v>
      </c>
      <c r="C9276" t="s">
        <v>643</v>
      </c>
      <c r="D9276" t="s">
        <v>23</v>
      </c>
      <c r="E9276" t="str">
        <f>VLOOKUP(D9276,Abbrev!$A$6:$B$67,2,FALSE)</f>
        <v>Cod-L</v>
      </c>
      <c r="F9276" t="str">
        <f t="shared" si="432"/>
        <v>A</v>
      </c>
      <c r="G9276">
        <v>1967</v>
      </c>
      <c r="H9276">
        <v>18909.060752000001</v>
      </c>
      <c r="I9276">
        <v>1028.2464250523699</v>
      </c>
      <c r="J9276">
        <v>19443174.1193421</v>
      </c>
      <c r="K9276">
        <f t="shared" si="433"/>
        <v>1.02824642505237</v>
      </c>
      <c r="L9276">
        <f t="shared" si="434"/>
        <v>19443.174119342078</v>
      </c>
    </row>
    <row r="9277" spans="1:12" x14ac:dyDescent="0.3">
      <c r="A9277" t="s">
        <v>53</v>
      </c>
      <c r="B9277" t="s">
        <v>647</v>
      </c>
      <c r="C9277" t="s">
        <v>643</v>
      </c>
      <c r="D9277" t="s">
        <v>29</v>
      </c>
      <c r="E9277" t="str">
        <f>VLOOKUP(D9277,Abbrev!$A$6:$B$67,2,FALSE)</f>
        <v>Sflound-L</v>
      </c>
      <c r="F9277" t="str">
        <f t="shared" si="432"/>
        <v>A</v>
      </c>
      <c r="G9277">
        <v>1967</v>
      </c>
      <c r="H9277">
        <v>18909.060752000001</v>
      </c>
      <c r="I9277">
        <v>31.2595281842483</v>
      </c>
      <c r="J9277">
        <v>591088.31751480699</v>
      </c>
      <c r="K9277">
        <f t="shared" si="433"/>
        <v>3.1259528184248299E-2</v>
      </c>
      <c r="L9277">
        <f t="shared" si="434"/>
        <v>591.08831751480739</v>
      </c>
    </row>
    <row r="9278" spans="1:12" x14ac:dyDescent="0.3">
      <c r="A9278" t="s">
        <v>53</v>
      </c>
      <c r="B9278" t="s">
        <v>647</v>
      </c>
      <c r="C9278" t="s">
        <v>643</v>
      </c>
      <c r="D9278" t="s">
        <v>24</v>
      </c>
      <c r="E9278" t="str">
        <f>VLOOKUP(D9278,Abbrev!$A$6:$B$67,2,FALSE)</f>
        <v>Yflound-S</v>
      </c>
      <c r="F9278" t="str">
        <f t="shared" si="432"/>
        <v>A</v>
      </c>
      <c r="G9278">
        <v>1967</v>
      </c>
      <c r="H9278">
        <v>18909.060752000001</v>
      </c>
      <c r="I9278">
        <v>125.878887080458</v>
      </c>
      <c r="J9278">
        <v>2380251.5231985301</v>
      </c>
      <c r="K9278">
        <f t="shared" si="433"/>
        <v>0.125878887080458</v>
      </c>
      <c r="L9278">
        <f t="shared" si="434"/>
        <v>2380.2515231985285</v>
      </c>
    </row>
    <row r="9279" spans="1:12" x14ac:dyDescent="0.3">
      <c r="A9279" t="s">
        <v>53</v>
      </c>
      <c r="B9279" t="s">
        <v>647</v>
      </c>
      <c r="C9279" t="s">
        <v>643</v>
      </c>
      <c r="D9279" t="s">
        <v>25</v>
      </c>
      <c r="E9279" t="str">
        <f>VLOOKUP(D9279,Abbrev!$A$6:$B$67,2,FALSE)</f>
        <v>Yflound-L</v>
      </c>
      <c r="F9279" t="str">
        <f t="shared" si="432"/>
        <v>A</v>
      </c>
      <c r="G9279">
        <v>1967</v>
      </c>
      <c r="H9279">
        <v>18909.060752000001</v>
      </c>
      <c r="I9279">
        <v>2183.1342501026002</v>
      </c>
      <c r="J9279">
        <v>41281018.164962001</v>
      </c>
      <c r="K9279">
        <f t="shared" si="433"/>
        <v>2.1831342501026003</v>
      </c>
      <c r="L9279">
        <f t="shared" si="434"/>
        <v>41281.018164962035</v>
      </c>
    </row>
    <row r="9280" spans="1:12" x14ac:dyDescent="0.3">
      <c r="A9280" t="s">
        <v>53</v>
      </c>
      <c r="B9280" t="s">
        <v>647</v>
      </c>
      <c r="C9280" t="s">
        <v>643</v>
      </c>
      <c r="D9280" t="s">
        <v>7</v>
      </c>
      <c r="E9280" t="str">
        <f>VLOOKUP(D9280,Abbrev!$A$6:$B$67,2,FALSE)</f>
        <v>Alosines</v>
      </c>
      <c r="F9280" t="str">
        <f t="shared" si="432"/>
        <v/>
      </c>
      <c r="G9280">
        <v>1968</v>
      </c>
      <c r="H9280">
        <v>18909.060752000001</v>
      </c>
      <c r="I9280">
        <v>19.431841188628901</v>
      </c>
      <c r="J9280">
        <v>367437.86555899901</v>
      </c>
      <c r="K9280">
        <f t="shared" si="433"/>
        <v>1.9431841188628902E-2</v>
      </c>
      <c r="L9280">
        <f t="shared" si="434"/>
        <v>367.43786555899982</v>
      </c>
    </row>
    <row r="9281" spans="1:12" x14ac:dyDescent="0.3">
      <c r="A9281" t="s">
        <v>53</v>
      </c>
      <c r="B9281" t="s">
        <v>647</v>
      </c>
      <c r="C9281" t="s">
        <v>643</v>
      </c>
      <c r="D9281" t="s">
        <v>8</v>
      </c>
      <c r="E9281" t="str">
        <f>VLOOKUP(D9281,Abbrev!$A$6:$B$67,2,FALSE)</f>
        <v>Herring</v>
      </c>
      <c r="F9281" t="str">
        <f t="shared" si="432"/>
        <v/>
      </c>
      <c r="G9281">
        <v>1968</v>
      </c>
      <c r="H9281">
        <v>18909.060752000001</v>
      </c>
      <c r="I9281">
        <v>18034.648341904998</v>
      </c>
      <c r="J9281">
        <v>341018261.13803899</v>
      </c>
      <c r="K9281">
        <f t="shared" si="433"/>
        <v>18.034648341904997</v>
      </c>
      <c r="L9281">
        <f t="shared" si="434"/>
        <v>341018.26113803766</v>
      </c>
    </row>
    <row r="9282" spans="1:12" x14ac:dyDescent="0.3">
      <c r="A9282" t="s">
        <v>53</v>
      </c>
      <c r="B9282" t="s">
        <v>647</v>
      </c>
      <c r="C9282" t="s">
        <v>643</v>
      </c>
      <c r="D9282" t="s">
        <v>9</v>
      </c>
      <c r="E9282" t="str">
        <f>VLOOKUP(D9282,Abbrev!$A$6:$B$67,2,FALSE)</f>
        <v>Mack</v>
      </c>
      <c r="F9282" t="str">
        <f t="shared" si="432"/>
        <v/>
      </c>
      <c r="G9282">
        <v>1968</v>
      </c>
      <c r="H9282">
        <v>18909.060752000001</v>
      </c>
      <c r="I9282">
        <v>59.639723807089602</v>
      </c>
      <c r="J9282">
        <v>1127731.1607007601</v>
      </c>
      <c r="K9282">
        <f t="shared" si="433"/>
        <v>5.9639723807089602E-2</v>
      </c>
      <c r="L9282">
        <f t="shared" si="434"/>
        <v>1127.731160700758</v>
      </c>
    </row>
    <row r="9283" spans="1:12" x14ac:dyDescent="0.3">
      <c r="A9283" t="s">
        <v>53</v>
      </c>
      <c r="B9283" t="s">
        <v>647</v>
      </c>
      <c r="C9283" t="s">
        <v>643</v>
      </c>
      <c r="D9283" t="s">
        <v>10</v>
      </c>
      <c r="E9283" t="str">
        <f>VLOOKUP(D9283,Abbrev!$A$6:$B$67,2,FALSE)</f>
        <v>Butter</v>
      </c>
      <c r="F9283" t="str">
        <f t="shared" ref="F9283:F9346" si="435">IF(G9283&lt;=1967,"A",IF(AND(G9283&gt;=1996,G9283&lt;=2000),"B",IF(G9283&gt;=2009,"C","")))</f>
        <v/>
      </c>
      <c r="G9283">
        <v>1968</v>
      </c>
      <c r="H9283">
        <v>18909.060752000001</v>
      </c>
      <c r="I9283">
        <v>700.69367993025696</v>
      </c>
      <c r="J9283">
        <v>13249459.362343701</v>
      </c>
      <c r="K9283">
        <f t="shared" ref="K9283:K9346" si="436">I9283/1000</f>
        <v>0.700693679930257</v>
      </c>
      <c r="L9283">
        <f t="shared" ref="L9283:L9346" si="437">K9283*H9283</f>
        <v>13249.459362343674</v>
      </c>
    </row>
    <row r="9284" spans="1:12" x14ac:dyDescent="0.3">
      <c r="A9284" t="s">
        <v>53</v>
      </c>
      <c r="B9284" t="s">
        <v>647</v>
      </c>
      <c r="C9284" t="s">
        <v>643</v>
      </c>
      <c r="D9284" t="s">
        <v>11</v>
      </c>
      <c r="E9284" t="str">
        <f>VLOOKUP(D9284,Abbrev!$A$6:$B$67,2,FALSE)</f>
        <v>Dbenth-oth</v>
      </c>
      <c r="F9284" t="str">
        <f t="shared" si="435"/>
        <v/>
      </c>
      <c r="G9284">
        <v>1968</v>
      </c>
      <c r="H9284">
        <v>18909.060752000001</v>
      </c>
      <c r="I9284">
        <v>2442.0549154206401</v>
      </c>
      <c r="J9284">
        <v>46176964.755409099</v>
      </c>
      <c r="K9284">
        <f t="shared" si="436"/>
        <v>2.4420549154206399</v>
      </c>
      <c r="L9284">
        <f t="shared" si="437"/>
        <v>46176.964755409106</v>
      </c>
    </row>
    <row r="9285" spans="1:12" x14ac:dyDescent="0.3">
      <c r="A9285" t="s">
        <v>53</v>
      </c>
      <c r="B9285" t="s">
        <v>647</v>
      </c>
      <c r="C9285" t="s">
        <v>643</v>
      </c>
      <c r="D9285" t="s">
        <v>33</v>
      </c>
      <c r="E9285" t="str">
        <f>VLOOKUP(D9285,Abbrev!$A$6:$B$67,2,FALSE)</f>
        <v>Domni-oth</v>
      </c>
      <c r="F9285" t="str">
        <f t="shared" si="435"/>
        <v/>
      </c>
      <c r="G9285">
        <v>1968</v>
      </c>
      <c r="H9285">
        <v>18909.060752000001</v>
      </c>
      <c r="I9285">
        <v>0</v>
      </c>
      <c r="J9285">
        <v>0</v>
      </c>
      <c r="K9285">
        <f t="shared" si="436"/>
        <v>0</v>
      </c>
      <c r="L9285">
        <f t="shared" si="437"/>
        <v>0</v>
      </c>
    </row>
    <row r="9286" spans="1:12" x14ac:dyDescent="0.3">
      <c r="A9286" t="s">
        <v>53</v>
      </c>
      <c r="B9286" t="s">
        <v>647</v>
      </c>
      <c r="C9286" t="s">
        <v>643</v>
      </c>
      <c r="D9286" t="s">
        <v>12</v>
      </c>
      <c r="E9286" t="str">
        <f>VLOOKUP(D9286,Abbrev!$A$6:$B$67,2,FALSE)</f>
        <v>Dpisc-oth</v>
      </c>
      <c r="F9286" t="str">
        <f t="shared" si="435"/>
        <v/>
      </c>
      <c r="G9286">
        <v>1968</v>
      </c>
      <c r="H9286">
        <v>18909.060752000001</v>
      </c>
      <c r="I9286">
        <v>170.542090766114</v>
      </c>
      <c r="J9286">
        <v>3224790.7550695399</v>
      </c>
      <c r="K9286">
        <f t="shared" si="436"/>
        <v>0.17054209076611401</v>
      </c>
      <c r="L9286">
        <f t="shared" si="437"/>
        <v>3224.7907550695481</v>
      </c>
    </row>
    <row r="9287" spans="1:12" x14ac:dyDescent="0.3">
      <c r="A9287" t="s">
        <v>53</v>
      </c>
      <c r="B9287" t="s">
        <v>647</v>
      </c>
      <c r="C9287" t="s">
        <v>643</v>
      </c>
      <c r="D9287" t="s">
        <v>15</v>
      </c>
      <c r="E9287" t="str">
        <f>VLOOKUP(D9287,Abbrev!$A$6:$B$67,2,FALSE)</f>
        <v>Skate</v>
      </c>
      <c r="F9287" t="str">
        <f t="shared" si="435"/>
        <v/>
      </c>
      <c r="G9287">
        <v>1968</v>
      </c>
      <c r="H9287">
        <v>18909.060752000001</v>
      </c>
      <c r="I9287">
        <v>2081.9537280463101</v>
      </c>
      <c r="J9287">
        <v>39367789.5264806</v>
      </c>
      <c r="K9287">
        <f t="shared" si="436"/>
        <v>2.0819537280463098</v>
      </c>
      <c r="L9287">
        <f t="shared" si="437"/>
        <v>39367.789526480563</v>
      </c>
    </row>
    <row r="9288" spans="1:12" x14ac:dyDescent="0.3">
      <c r="A9288" t="s">
        <v>53</v>
      </c>
      <c r="B9288" t="s">
        <v>647</v>
      </c>
      <c r="C9288" t="s">
        <v>643</v>
      </c>
      <c r="D9288" t="s">
        <v>16</v>
      </c>
      <c r="E9288" t="str">
        <f>VLOOKUP(D9288,Abbrev!$A$6:$B$67,2,FALSE)</f>
        <v>SmPel</v>
      </c>
      <c r="F9288" t="str">
        <f t="shared" si="435"/>
        <v/>
      </c>
      <c r="G9288">
        <v>1968</v>
      </c>
      <c r="H9288">
        <v>18909.060752000001</v>
      </c>
      <c r="I9288">
        <v>374.50674248073602</v>
      </c>
      <c r="J9288">
        <v>7081570.7456018496</v>
      </c>
      <c r="K9288">
        <f t="shared" si="436"/>
        <v>0.37450674248073601</v>
      </c>
      <c r="L9288">
        <f t="shared" si="437"/>
        <v>7081.5707456018572</v>
      </c>
    </row>
    <row r="9289" spans="1:12" x14ac:dyDescent="0.3">
      <c r="A9289" t="s">
        <v>53</v>
      </c>
      <c r="B9289" t="s">
        <v>647</v>
      </c>
      <c r="C9289" t="s">
        <v>643</v>
      </c>
      <c r="D9289" t="s">
        <v>17</v>
      </c>
      <c r="E9289" t="str">
        <f>VLOOKUP(D9289,Abbrev!$A$6:$B$67,2,FALSE)</f>
        <v>Squid</v>
      </c>
      <c r="F9289" t="str">
        <f t="shared" si="435"/>
        <v/>
      </c>
      <c r="G9289">
        <v>1968</v>
      </c>
      <c r="H9289">
        <v>18909.060752000001</v>
      </c>
      <c r="I9289">
        <v>3136.3406711508601</v>
      </c>
      <c r="J9289">
        <v>59305256.289760098</v>
      </c>
      <c r="K9289">
        <f t="shared" si="436"/>
        <v>3.1363406711508599</v>
      </c>
      <c r="L9289">
        <f t="shared" si="437"/>
        <v>59305.256289760066</v>
      </c>
    </row>
    <row r="9290" spans="1:12" x14ac:dyDescent="0.3">
      <c r="A9290" t="s">
        <v>53</v>
      </c>
      <c r="B9290" t="s">
        <v>647</v>
      </c>
      <c r="C9290" t="s">
        <v>643</v>
      </c>
      <c r="D9290" t="s">
        <v>18</v>
      </c>
      <c r="E9290" t="str">
        <f>VLOOKUP(D9290,Abbrev!$A$6:$B$67,2,FALSE)</f>
        <v>Dogfish-S</v>
      </c>
      <c r="F9290" t="str">
        <f t="shared" si="435"/>
        <v/>
      </c>
      <c r="G9290">
        <v>1968</v>
      </c>
      <c r="H9290">
        <v>18909.060752000001</v>
      </c>
      <c r="I9290">
        <v>1622.69362989347</v>
      </c>
      <c r="J9290">
        <v>30683612.429538999</v>
      </c>
      <c r="K9290">
        <f t="shared" si="436"/>
        <v>1.62269362989347</v>
      </c>
      <c r="L9290">
        <f t="shared" si="437"/>
        <v>30683.612429539029</v>
      </c>
    </row>
    <row r="9291" spans="1:12" x14ac:dyDescent="0.3">
      <c r="A9291" t="s">
        <v>53</v>
      </c>
      <c r="B9291" t="s">
        <v>647</v>
      </c>
      <c r="C9291" t="s">
        <v>643</v>
      </c>
      <c r="D9291" t="s">
        <v>19</v>
      </c>
      <c r="E9291" t="str">
        <f>VLOOKUP(D9291,Abbrev!$A$6:$B$67,2,FALSE)</f>
        <v>Dogfish-L</v>
      </c>
      <c r="F9291" t="str">
        <f t="shared" si="435"/>
        <v/>
      </c>
      <c r="G9291">
        <v>1968</v>
      </c>
      <c r="H9291">
        <v>18909.060752000001</v>
      </c>
      <c r="I9291">
        <v>19486.365320915</v>
      </c>
      <c r="J9291">
        <v>368468865.68884802</v>
      </c>
      <c r="K9291">
        <f t="shared" si="436"/>
        <v>19.486365320914999</v>
      </c>
      <c r="L9291">
        <f t="shared" si="437"/>
        <v>368468.86568884773</v>
      </c>
    </row>
    <row r="9292" spans="1:12" x14ac:dyDescent="0.3">
      <c r="A9292" t="s">
        <v>53</v>
      </c>
      <c r="B9292" t="s">
        <v>647</v>
      </c>
      <c r="C9292" t="s">
        <v>643</v>
      </c>
      <c r="D9292" t="s">
        <v>20</v>
      </c>
      <c r="E9292" t="str">
        <f>VLOOKUP(D9292,Abbrev!$A$6:$B$67,2,FALSE)</f>
        <v>Hake-S</v>
      </c>
      <c r="F9292" t="str">
        <f t="shared" si="435"/>
        <v/>
      </c>
      <c r="G9292">
        <v>1968</v>
      </c>
      <c r="H9292">
        <v>18909.060752000001</v>
      </c>
      <c r="I9292">
        <v>312.951180241705</v>
      </c>
      <c r="J9292">
        <v>5917612.87960051</v>
      </c>
      <c r="K9292">
        <f t="shared" si="436"/>
        <v>0.31295118024170498</v>
      </c>
      <c r="L9292">
        <f t="shared" si="437"/>
        <v>5917.6128796005023</v>
      </c>
    </row>
    <row r="9293" spans="1:12" x14ac:dyDescent="0.3">
      <c r="A9293" t="s">
        <v>53</v>
      </c>
      <c r="B9293" t="s">
        <v>647</v>
      </c>
      <c r="C9293" t="s">
        <v>643</v>
      </c>
      <c r="D9293" t="s">
        <v>21</v>
      </c>
      <c r="E9293" t="str">
        <f>VLOOKUP(D9293,Abbrev!$A$6:$B$67,2,FALSE)</f>
        <v>Hake-L</v>
      </c>
      <c r="F9293" t="str">
        <f t="shared" si="435"/>
        <v/>
      </c>
      <c r="G9293">
        <v>1968</v>
      </c>
      <c r="H9293">
        <v>18909.060752000001</v>
      </c>
      <c r="I9293">
        <v>67.970193467471503</v>
      </c>
      <c r="J9293">
        <v>1285252.5176016099</v>
      </c>
      <c r="K9293">
        <f t="shared" si="436"/>
        <v>6.7970193467471504E-2</v>
      </c>
      <c r="L9293">
        <f t="shared" si="437"/>
        <v>1285.2525176016122</v>
      </c>
    </row>
    <row r="9294" spans="1:12" x14ac:dyDescent="0.3">
      <c r="A9294" t="s">
        <v>53</v>
      </c>
      <c r="B9294" t="s">
        <v>647</v>
      </c>
      <c r="C9294" t="s">
        <v>643</v>
      </c>
      <c r="D9294" t="s">
        <v>26</v>
      </c>
      <c r="E9294" t="str">
        <f>VLOOKUP(D9294,Abbrev!$A$6:$B$67,2,FALSE)</f>
        <v>Cod-S</v>
      </c>
      <c r="F9294" t="str">
        <f t="shared" si="435"/>
        <v/>
      </c>
      <c r="G9294">
        <v>1968</v>
      </c>
      <c r="H9294">
        <v>18909.060752000001</v>
      </c>
      <c r="I9294">
        <v>0.63095206005936399</v>
      </c>
      <c r="J9294">
        <v>11930.7108352621</v>
      </c>
      <c r="K9294">
        <f t="shared" si="436"/>
        <v>6.30952060059364E-4</v>
      </c>
      <c r="L9294">
        <f t="shared" si="437"/>
        <v>11.930710835262067</v>
      </c>
    </row>
    <row r="9295" spans="1:12" x14ac:dyDescent="0.3">
      <c r="A9295" t="s">
        <v>53</v>
      </c>
      <c r="B9295" t="s">
        <v>647</v>
      </c>
      <c r="C9295" t="s">
        <v>643</v>
      </c>
      <c r="D9295" t="s">
        <v>22</v>
      </c>
      <c r="E9295" t="str">
        <f>VLOOKUP(D9295,Abbrev!$A$6:$B$67,2,FALSE)</f>
        <v>Cod-M</v>
      </c>
      <c r="F9295" t="str">
        <f t="shared" si="435"/>
        <v/>
      </c>
      <c r="G9295">
        <v>1968</v>
      </c>
      <c r="H9295">
        <v>18909.060752000001</v>
      </c>
      <c r="I9295">
        <v>86.315548163815507</v>
      </c>
      <c r="J9295">
        <v>1632145.9440717699</v>
      </c>
      <c r="K9295">
        <f t="shared" si="436"/>
        <v>8.6315548163815509E-2</v>
      </c>
      <c r="L9295">
        <f t="shared" si="437"/>
        <v>1632.1459440717697</v>
      </c>
    </row>
    <row r="9296" spans="1:12" x14ac:dyDescent="0.3">
      <c r="A9296" t="s">
        <v>53</v>
      </c>
      <c r="B9296" t="s">
        <v>647</v>
      </c>
      <c r="C9296" t="s">
        <v>643</v>
      </c>
      <c r="D9296" t="s">
        <v>23</v>
      </c>
      <c r="E9296" t="str">
        <f>VLOOKUP(D9296,Abbrev!$A$6:$B$67,2,FALSE)</f>
        <v>Cod-L</v>
      </c>
      <c r="F9296" t="str">
        <f t="shared" si="435"/>
        <v/>
      </c>
      <c r="G9296">
        <v>1968</v>
      </c>
      <c r="H9296">
        <v>18909.060752000001</v>
      </c>
      <c r="I9296">
        <v>433.46189649189802</v>
      </c>
      <c r="J9296">
        <v>8196357.3344424404</v>
      </c>
      <c r="K9296">
        <f t="shared" si="436"/>
        <v>0.43346189649189804</v>
      </c>
      <c r="L9296">
        <f t="shared" si="437"/>
        <v>8196.3573344424367</v>
      </c>
    </row>
    <row r="9297" spans="1:12" x14ac:dyDescent="0.3">
      <c r="A9297" t="s">
        <v>53</v>
      </c>
      <c r="B9297" t="s">
        <v>647</v>
      </c>
      <c r="C9297" t="s">
        <v>643</v>
      </c>
      <c r="D9297" t="s">
        <v>29</v>
      </c>
      <c r="E9297" t="str">
        <f>VLOOKUP(D9297,Abbrev!$A$6:$B$67,2,FALSE)</f>
        <v>Sflound-L</v>
      </c>
      <c r="F9297" t="str">
        <f t="shared" si="435"/>
        <v/>
      </c>
      <c r="G9297">
        <v>1968</v>
      </c>
      <c r="H9297">
        <v>18909.060752000001</v>
      </c>
      <c r="I9297">
        <v>29.636442945122901</v>
      </c>
      <c r="J9297">
        <v>560397.30012251099</v>
      </c>
      <c r="K9297">
        <f t="shared" si="436"/>
        <v>2.9636442945122903E-2</v>
      </c>
      <c r="L9297">
        <f t="shared" si="437"/>
        <v>560.39730012251084</v>
      </c>
    </row>
    <row r="9298" spans="1:12" x14ac:dyDescent="0.3">
      <c r="A9298" t="s">
        <v>53</v>
      </c>
      <c r="B9298" t="s">
        <v>647</v>
      </c>
      <c r="C9298" t="s">
        <v>643</v>
      </c>
      <c r="D9298" t="s">
        <v>24</v>
      </c>
      <c r="E9298" t="str">
        <f>VLOOKUP(D9298,Abbrev!$A$6:$B$67,2,FALSE)</f>
        <v>Yflound-S</v>
      </c>
      <c r="F9298" t="str">
        <f t="shared" si="435"/>
        <v/>
      </c>
      <c r="G9298">
        <v>1968</v>
      </c>
      <c r="H9298">
        <v>18909.060752000001</v>
      </c>
      <c r="I9298">
        <v>55.605820801744997</v>
      </c>
      <c r="J9298">
        <v>1051453.8437050199</v>
      </c>
      <c r="K9298">
        <f t="shared" si="436"/>
        <v>5.5605820801744997E-2</v>
      </c>
      <c r="L9298">
        <f t="shared" si="437"/>
        <v>1051.4538437050217</v>
      </c>
    </row>
    <row r="9299" spans="1:12" x14ac:dyDescent="0.3">
      <c r="A9299" t="s">
        <v>53</v>
      </c>
      <c r="B9299" t="s">
        <v>647</v>
      </c>
      <c r="C9299" t="s">
        <v>643</v>
      </c>
      <c r="D9299" t="s">
        <v>25</v>
      </c>
      <c r="E9299" t="str">
        <f>VLOOKUP(D9299,Abbrev!$A$6:$B$67,2,FALSE)</f>
        <v>Yflound-L</v>
      </c>
      <c r="F9299" t="str">
        <f t="shared" si="435"/>
        <v/>
      </c>
      <c r="G9299">
        <v>1968</v>
      </c>
      <c r="H9299">
        <v>18909.060752000001</v>
      </c>
      <c r="I9299">
        <v>2545.2975881688199</v>
      </c>
      <c r="J9299">
        <v>48129186.726603299</v>
      </c>
      <c r="K9299">
        <f t="shared" si="436"/>
        <v>2.54529758816882</v>
      </c>
      <c r="L9299">
        <f t="shared" si="437"/>
        <v>48129.1867266033</v>
      </c>
    </row>
    <row r="9300" spans="1:12" x14ac:dyDescent="0.3">
      <c r="A9300" t="s">
        <v>53</v>
      </c>
      <c r="B9300" t="s">
        <v>647</v>
      </c>
      <c r="C9300" t="s">
        <v>643</v>
      </c>
      <c r="D9300" t="s">
        <v>32</v>
      </c>
      <c r="E9300" t="str">
        <f>VLOOKUP(D9300,Abbrev!$A$6:$B$67,2,FALSE)</f>
        <v>Blue-M</v>
      </c>
      <c r="F9300" t="str">
        <f t="shared" si="435"/>
        <v/>
      </c>
      <c r="G9300">
        <v>1968</v>
      </c>
      <c r="H9300">
        <v>18909.060752000001</v>
      </c>
      <c r="I9300">
        <v>16.662049552843801</v>
      </c>
      <c r="J9300">
        <v>315063.70724755898</v>
      </c>
      <c r="K9300">
        <f t="shared" si="436"/>
        <v>1.66620495528438E-2</v>
      </c>
      <c r="L9300">
        <f t="shared" si="437"/>
        <v>315.06370724755789</v>
      </c>
    </row>
    <row r="9301" spans="1:12" x14ac:dyDescent="0.3">
      <c r="A9301" t="s">
        <v>53</v>
      </c>
      <c r="B9301" t="s">
        <v>647</v>
      </c>
      <c r="C9301" t="s">
        <v>643</v>
      </c>
      <c r="D9301" t="s">
        <v>7</v>
      </c>
      <c r="E9301" t="str">
        <f>VLOOKUP(D9301,Abbrev!$A$6:$B$67,2,FALSE)</f>
        <v>Alosines</v>
      </c>
      <c r="F9301" t="str">
        <f t="shared" si="435"/>
        <v/>
      </c>
      <c r="G9301">
        <v>1969</v>
      </c>
      <c r="H9301">
        <v>18909.060752000001</v>
      </c>
      <c r="I9301">
        <v>2.8503135151625099</v>
      </c>
      <c r="J9301">
        <v>53896.7514204545</v>
      </c>
      <c r="K9301">
        <f t="shared" si="436"/>
        <v>2.85031351516251E-3</v>
      </c>
      <c r="L9301">
        <f t="shared" si="437"/>
        <v>53.896751420454578</v>
      </c>
    </row>
    <row r="9302" spans="1:12" x14ac:dyDescent="0.3">
      <c r="A9302" t="s">
        <v>53</v>
      </c>
      <c r="B9302" t="s">
        <v>647</v>
      </c>
      <c r="C9302" t="s">
        <v>643</v>
      </c>
      <c r="D9302" t="s">
        <v>8</v>
      </c>
      <c r="E9302" t="str">
        <f>VLOOKUP(D9302,Abbrev!$A$6:$B$67,2,FALSE)</f>
        <v>Herring</v>
      </c>
      <c r="F9302" t="str">
        <f t="shared" si="435"/>
        <v/>
      </c>
      <c r="G9302">
        <v>1969</v>
      </c>
      <c r="H9302">
        <v>18909.060752000001</v>
      </c>
      <c r="I9302">
        <v>24031.132042877001</v>
      </c>
      <c r="J9302">
        <v>454406135.73809499</v>
      </c>
      <c r="K9302">
        <f t="shared" si="436"/>
        <v>24.031132042877001</v>
      </c>
      <c r="L9302">
        <f t="shared" si="437"/>
        <v>454406.13573809509</v>
      </c>
    </row>
    <row r="9303" spans="1:12" x14ac:dyDescent="0.3">
      <c r="A9303" t="s">
        <v>53</v>
      </c>
      <c r="B9303" t="s">
        <v>647</v>
      </c>
      <c r="C9303" t="s">
        <v>643</v>
      </c>
      <c r="D9303" t="s">
        <v>9</v>
      </c>
      <c r="E9303" t="str">
        <f>VLOOKUP(D9303,Abbrev!$A$6:$B$67,2,FALSE)</f>
        <v>Mack</v>
      </c>
      <c r="F9303" t="str">
        <f t="shared" si="435"/>
        <v/>
      </c>
      <c r="G9303">
        <v>1969</v>
      </c>
      <c r="H9303">
        <v>18909.060752000001</v>
      </c>
      <c r="I9303">
        <v>1330.0475391498901</v>
      </c>
      <c r="J9303">
        <v>25149949.720833302</v>
      </c>
      <c r="K9303">
        <f t="shared" si="436"/>
        <v>1.33004753914989</v>
      </c>
      <c r="L9303">
        <f t="shared" si="437"/>
        <v>25149.949720833371</v>
      </c>
    </row>
    <row r="9304" spans="1:12" x14ac:dyDescent="0.3">
      <c r="A9304" t="s">
        <v>53</v>
      </c>
      <c r="B9304" t="s">
        <v>647</v>
      </c>
      <c r="C9304" t="s">
        <v>643</v>
      </c>
      <c r="D9304" t="s">
        <v>10</v>
      </c>
      <c r="E9304" t="str">
        <f>VLOOKUP(D9304,Abbrev!$A$6:$B$67,2,FALSE)</f>
        <v>Butter</v>
      </c>
      <c r="F9304" t="str">
        <f t="shared" si="435"/>
        <v/>
      </c>
      <c r="G9304">
        <v>1969</v>
      </c>
      <c r="H9304">
        <v>18909.060752000001</v>
      </c>
      <c r="I9304">
        <v>2039.68775180125</v>
      </c>
      <c r="J9304">
        <v>38568579.6139201</v>
      </c>
      <c r="K9304">
        <f t="shared" si="436"/>
        <v>2.0396877518012499</v>
      </c>
      <c r="L9304">
        <f t="shared" si="437"/>
        <v>38568.579613920134</v>
      </c>
    </row>
    <row r="9305" spans="1:12" x14ac:dyDescent="0.3">
      <c r="A9305" t="s">
        <v>53</v>
      </c>
      <c r="B9305" t="s">
        <v>647</v>
      </c>
      <c r="C9305" t="s">
        <v>643</v>
      </c>
      <c r="D9305" t="s">
        <v>11</v>
      </c>
      <c r="E9305" t="str">
        <f>VLOOKUP(D9305,Abbrev!$A$6:$B$67,2,FALSE)</f>
        <v>Dbenth-oth</v>
      </c>
      <c r="F9305" t="str">
        <f t="shared" si="435"/>
        <v/>
      </c>
      <c r="G9305">
        <v>1969</v>
      </c>
      <c r="H9305">
        <v>18909.060752000001</v>
      </c>
      <c r="I9305">
        <v>4072.24549956999</v>
      </c>
      <c r="J9305">
        <v>77002337.548427597</v>
      </c>
      <c r="K9305">
        <f t="shared" si="436"/>
        <v>4.0722454995699904</v>
      </c>
      <c r="L9305">
        <f t="shared" si="437"/>
        <v>77002.337548427546</v>
      </c>
    </row>
    <row r="9306" spans="1:12" x14ac:dyDescent="0.3">
      <c r="A9306" t="s">
        <v>53</v>
      </c>
      <c r="B9306" t="s">
        <v>647</v>
      </c>
      <c r="C9306" t="s">
        <v>643</v>
      </c>
      <c r="D9306" t="s">
        <v>33</v>
      </c>
      <c r="E9306" t="str">
        <f>VLOOKUP(D9306,Abbrev!$A$6:$B$67,2,FALSE)</f>
        <v>Domni-oth</v>
      </c>
      <c r="F9306" t="str">
        <f t="shared" si="435"/>
        <v/>
      </c>
      <c r="G9306">
        <v>1969</v>
      </c>
      <c r="H9306">
        <v>18909.060752000001</v>
      </c>
      <c r="I9306">
        <v>4.8816824809071999</v>
      </c>
      <c r="J9306">
        <v>92308.030603448293</v>
      </c>
      <c r="K9306">
        <f t="shared" si="436"/>
        <v>4.8816824809071995E-3</v>
      </c>
      <c r="L9306">
        <f t="shared" si="437"/>
        <v>92.308030603448316</v>
      </c>
    </row>
    <row r="9307" spans="1:12" x14ac:dyDescent="0.3">
      <c r="A9307" t="s">
        <v>53</v>
      </c>
      <c r="B9307" t="s">
        <v>647</v>
      </c>
      <c r="C9307" t="s">
        <v>643</v>
      </c>
      <c r="D9307" t="s">
        <v>12</v>
      </c>
      <c r="E9307" t="str">
        <f>VLOOKUP(D9307,Abbrev!$A$6:$B$67,2,FALSE)</f>
        <v>Dpisc-oth</v>
      </c>
      <c r="F9307" t="str">
        <f t="shared" si="435"/>
        <v/>
      </c>
      <c r="G9307">
        <v>1969</v>
      </c>
      <c r="H9307">
        <v>18909.060752000001</v>
      </c>
      <c r="I9307">
        <v>460.84116199960403</v>
      </c>
      <c r="J9307">
        <v>8714073.5292727891</v>
      </c>
      <c r="K9307">
        <f t="shared" si="436"/>
        <v>0.46084116199960401</v>
      </c>
      <c r="L9307">
        <f t="shared" si="437"/>
        <v>8714.0735292727859</v>
      </c>
    </row>
    <row r="9308" spans="1:12" x14ac:dyDescent="0.3">
      <c r="A9308" t="s">
        <v>53</v>
      </c>
      <c r="B9308" t="s">
        <v>647</v>
      </c>
      <c r="C9308" t="s">
        <v>643</v>
      </c>
      <c r="D9308" t="s">
        <v>13</v>
      </c>
      <c r="E9308" t="str">
        <f>VLOOKUP(D9308,Abbrev!$A$6:$B$67,2,FALSE)</f>
        <v>Haddock</v>
      </c>
      <c r="F9308" t="str">
        <f t="shared" si="435"/>
        <v/>
      </c>
      <c r="G9308">
        <v>1969</v>
      </c>
      <c r="H9308">
        <v>18909.060752000001</v>
      </c>
      <c r="I9308">
        <v>78.4112765783388</v>
      </c>
      <c r="J9308">
        <v>1482683.5924616801</v>
      </c>
      <c r="K9308">
        <f t="shared" si="436"/>
        <v>7.8411276578338795E-2</v>
      </c>
      <c r="L9308">
        <f t="shared" si="437"/>
        <v>1482.683592461683</v>
      </c>
    </row>
    <row r="9309" spans="1:12" x14ac:dyDescent="0.3">
      <c r="A9309" t="s">
        <v>53</v>
      </c>
      <c r="B9309" t="s">
        <v>647</v>
      </c>
      <c r="C9309" t="s">
        <v>643</v>
      </c>
      <c r="D9309" t="s">
        <v>27</v>
      </c>
      <c r="E9309" t="str">
        <f>VLOOKUP(D9309,Abbrev!$A$6:$B$67,2,FALSE)</f>
        <v>MedPel</v>
      </c>
      <c r="F9309" t="str">
        <f t="shared" si="435"/>
        <v/>
      </c>
      <c r="G9309">
        <v>1969</v>
      </c>
      <c r="H9309">
        <v>18909.060752000001</v>
      </c>
      <c r="I9309">
        <v>5.3057086928731199</v>
      </c>
      <c r="J9309">
        <v>100325.968005952</v>
      </c>
      <c r="K9309">
        <f t="shared" si="436"/>
        <v>5.3057086928731201E-3</v>
      </c>
      <c r="L9309">
        <f t="shared" si="437"/>
        <v>100.32596800595235</v>
      </c>
    </row>
    <row r="9310" spans="1:12" x14ac:dyDescent="0.3">
      <c r="A9310" t="s">
        <v>53</v>
      </c>
      <c r="B9310" t="s">
        <v>647</v>
      </c>
      <c r="C9310" t="s">
        <v>643</v>
      </c>
      <c r="D9310" t="s">
        <v>15</v>
      </c>
      <c r="E9310" t="str">
        <f>VLOOKUP(D9310,Abbrev!$A$6:$B$67,2,FALSE)</f>
        <v>Skate</v>
      </c>
      <c r="F9310" t="str">
        <f t="shared" si="435"/>
        <v/>
      </c>
      <c r="G9310">
        <v>1969</v>
      </c>
      <c r="H9310">
        <v>18909.060752000001</v>
      </c>
      <c r="I9310">
        <v>3330.4045024695702</v>
      </c>
      <c r="J9310">
        <v>62974821.065931499</v>
      </c>
      <c r="K9310">
        <f t="shared" si="436"/>
        <v>3.3304045024695701</v>
      </c>
      <c r="L9310">
        <f t="shared" si="437"/>
        <v>62974.821065931435</v>
      </c>
    </row>
    <row r="9311" spans="1:12" x14ac:dyDescent="0.3">
      <c r="A9311" t="s">
        <v>53</v>
      </c>
      <c r="B9311" t="s">
        <v>647</v>
      </c>
      <c r="C9311" t="s">
        <v>643</v>
      </c>
      <c r="D9311" t="s">
        <v>16</v>
      </c>
      <c r="E9311" t="str">
        <f>VLOOKUP(D9311,Abbrev!$A$6:$B$67,2,FALSE)</f>
        <v>SmPel</v>
      </c>
      <c r="F9311" t="str">
        <f t="shared" si="435"/>
        <v/>
      </c>
      <c r="G9311">
        <v>1969</v>
      </c>
      <c r="H9311">
        <v>18909.060752000001</v>
      </c>
      <c r="I9311">
        <v>862.91109879354406</v>
      </c>
      <c r="J9311">
        <v>16316838.390662201</v>
      </c>
      <c r="K9311">
        <f t="shared" si="436"/>
        <v>0.86291109879354411</v>
      </c>
      <c r="L9311">
        <f t="shared" si="437"/>
        <v>16316.8383906622</v>
      </c>
    </row>
    <row r="9312" spans="1:12" x14ac:dyDescent="0.3">
      <c r="A9312" t="s">
        <v>53</v>
      </c>
      <c r="B9312" t="s">
        <v>647</v>
      </c>
      <c r="C9312" t="s">
        <v>643</v>
      </c>
      <c r="D9312" t="s">
        <v>17</v>
      </c>
      <c r="E9312" t="str">
        <f>VLOOKUP(D9312,Abbrev!$A$6:$B$67,2,FALSE)</f>
        <v>Squid</v>
      </c>
      <c r="F9312" t="str">
        <f t="shared" si="435"/>
        <v/>
      </c>
      <c r="G9312">
        <v>1969</v>
      </c>
      <c r="H9312">
        <v>18909.060752000001</v>
      </c>
      <c r="I9312">
        <v>3617.3990467876802</v>
      </c>
      <c r="J9312">
        <v>68401618.339935094</v>
      </c>
      <c r="K9312">
        <f t="shared" si="436"/>
        <v>3.6173990467876802</v>
      </c>
      <c r="L9312">
        <f t="shared" si="437"/>
        <v>68401.618339935143</v>
      </c>
    </row>
    <row r="9313" spans="1:12" x14ac:dyDescent="0.3">
      <c r="A9313" t="s">
        <v>53</v>
      </c>
      <c r="B9313" t="s">
        <v>647</v>
      </c>
      <c r="C9313" t="s">
        <v>643</v>
      </c>
      <c r="D9313" t="s">
        <v>18</v>
      </c>
      <c r="E9313" t="str">
        <f>VLOOKUP(D9313,Abbrev!$A$6:$B$67,2,FALSE)</f>
        <v>Dogfish-S</v>
      </c>
      <c r="F9313" t="str">
        <f t="shared" si="435"/>
        <v/>
      </c>
      <c r="G9313">
        <v>1969</v>
      </c>
      <c r="H9313">
        <v>18909.060752000001</v>
      </c>
      <c r="I9313">
        <v>789.31993202945</v>
      </c>
      <c r="J9313">
        <v>14925298.5475094</v>
      </c>
      <c r="K9313">
        <f t="shared" si="436"/>
        <v>0.78931993202945006</v>
      </c>
      <c r="L9313">
        <f t="shared" si="437"/>
        <v>14925.298547509383</v>
      </c>
    </row>
    <row r="9314" spans="1:12" x14ac:dyDescent="0.3">
      <c r="A9314" t="s">
        <v>53</v>
      </c>
      <c r="B9314" t="s">
        <v>647</v>
      </c>
      <c r="C9314" t="s">
        <v>643</v>
      </c>
      <c r="D9314" t="s">
        <v>19</v>
      </c>
      <c r="E9314" t="str">
        <f>VLOOKUP(D9314,Abbrev!$A$6:$B$67,2,FALSE)</f>
        <v>Dogfish-L</v>
      </c>
      <c r="F9314" t="str">
        <f t="shared" si="435"/>
        <v/>
      </c>
      <c r="G9314">
        <v>1969</v>
      </c>
      <c r="H9314">
        <v>18909.060752000001</v>
      </c>
      <c r="I9314">
        <v>74958.6611487911</v>
      </c>
      <c r="J9314">
        <v>1417397877.55107</v>
      </c>
      <c r="K9314">
        <f t="shared" si="436"/>
        <v>74.958661148791094</v>
      </c>
      <c r="L9314">
        <f t="shared" si="437"/>
        <v>1417397.877551073</v>
      </c>
    </row>
    <row r="9315" spans="1:12" x14ac:dyDescent="0.3">
      <c r="A9315" t="s">
        <v>53</v>
      </c>
      <c r="B9315" t="s">
        <v>647</v>
      </c>
      <c r="C9315" t="s">
        <v>643</v>
      </c>
      <c r="D9315" t="s">
        <v>20</v>
      </c>
      <c r="E9315" t="str">
        <f>VLOOKUP(D9315,Abbrev!$A$6:$B$67,2,FALSE)</f>
        <v>Hake-S</v>
      </c>
      <c r="F9315" t="str">
        <f t="shared" si="435"/>
        <v/>
      </c>
      <c r="G9315">
        <v>1969</v>
      </c>
      <c r="H9315">
        <v>18909.060752000001</v>
      </c>
      <c r="I9315">
        <v>254.78184416998599</v>
      </c>
      <c r="J9315">
        <v>4817685.36991686</v>
      </c>
      <c r="K9315">
        <f t="shared" si="436"/>
        <v>0.254781844169986</v>
      </c>
      <c r="L9315">
        <f t="shared" si="437"/>
        <v>4817.6853699168623</v>
      </c>
    </row>
    <row r="9316" spans="1:12" x14ac:dyDescent="0.3">
      <c r="A9316" t="s">
        <v>53</v>
      </c>
      <c r="B9316" t="s">
        <v>647</v>
      </c>
      <c r="C9316" t="s">
        <v>643</v>
      </c>
      <c r="D9316" t="s">
        <v>21</v>
      </c>
      <c r="E9316" t="str">
        <f>VLOOKUP(D9316,Abbrev!$A$6:$B$67,2,FALSE)</f>
        <v>Hake-L</v>
      </c>
      <c r="F9316" t="str">
        <f t="shared" si="435"/>
        <v/>
      </c>
      <c r="G9316">
        <v>1969</v>
      </c>
      <c r="H9316">
        <v>18909.060752000001</v>
      </c>
      <c r="I9316">
        <v>64.222908240997498</v>
      </c>
      <c r="J9316">
        <v>1214394.87359914</v>
      </c>
      <c r="K9316">
        <f t="shared" si="436"/>
        <v>6.4222908240997495E-2</v>
      </c>
      <c r="L9316">
        <f t="shared" si="437"/>
        <v>1214.3948735991432</v>
      </c>
    </row>
    <row r="9317" spans="1:12" x14ac:dyDescent="0.3">
      <c r="A9317" t="s">
        <v>53</v>
      </c>
      <c r="B9317" t="s">
        <v>647</v>
      </c>
      <c r="C9317" t="s">
        <v>643</v>
      </c>
      <c r="D9317" t="s">
        <v>22</v>
      </c>
      <c r="E9317" t="str">
        <f>VLOOKUP(D9317,Abbrev!$A$6:$B$67,2,FALSE)</f>
        <v>Cod-M</v>
      </c>
      <c r="F9317" t="str">
        <f t="shared" si="435"/>
        <v/>
      </c>
      <c r="G9317">
        <v>1969</v>
      </c>
      <c r="H9317">
        <v>18909.060752000001</v>
      </c>
      <c r="I9317">
        <v>154.32314109479401</v>
      </c>
      <c r="J9317">
        <v>2918105.6504009198</v>
      </c>
      <c r="K9317">
        <f t="shared" si="436"/>
        <v>0.154323141094794</v>
      </c>
      <c r="L9317">
        <f t="shared" si="437"/>
        <v>2918.105650400928</v>
      </c>
    </row>
    <row r="9318" spans="1:12" x14ac:dyDescent="0.3">
      <c r="A9318" t="s">
        <v>53</v>
      </c>
      <c r="B9318" t="s">
        <v>647</v>
      </c>
      <c r="C9318" t="s">
        <v>643</v>
      </c>
      <c r="D9318" t="s">
        <v>23</v>
      </c>
      <c r="E9318" t="str">
        <f>VLOOKUP(D9318,Abbrev!$A$6:$B$67,2,FALSE)</f>
        <v>Cod-L</v>
      </c>
      <c r="F9318" t="str">
        <f t="shared" si="435"/>
        <v/>
      </c>
      <c r="G9318">
        <v>1969</v>
      </c>
      <c r="H9318">
        <v>18909.060752000001</v>
      </c>
      <c r="I9318">
        <v>1289.5135116200499</v>
      </c>
      <c r="J9318">
        <v>24383489.3317484</v>
      </c>
      <c r="K9318">
        <f t="shared" si="436"/>
        <v>1.28951351162005</v>
      </c>
      <c r="L9318">
        <f t="shared" si="437"/>
        <v>24383.489331748384</v>
      </c>
    </row>
    <row r="9319" spans="1:12" x14ac:dyDescent="0.3">
      <c r="A9319" t="s">
        <v>53</v>
      </c>
      <c r="B9319" t="s">
        <v>647</v>
      </c>
      <c r="C9319" t="s">
        <v>643</v>
      </c>
      <c r="D9319" t="s">
        <v>29</v>
      </c>
      <c r="E9319" t="str">
        <f>VLOOKUP(D9319,Abbrev!$A$6:$B$67,2,FALSE)</f>
        <v>Sflound-L</v>
      </c>
      <c r="F9319" t="str">
        <f t="shared" si="435"/>
        <v/>
      </c>
      <c r="G9319">
        <v>1969</v>
      </c>
      <c r="H9319">
        <v>18909.060752000001</v>
      </c>
      <c r="I9319">
        <v>42.616702071762901</v>
      </c>
      <c r="J9319">
        <v>805841.80852484901</v>
      </c>
      <c r="K9319">
        <f t="shared" si="436"/>
        <v>4.2616702071762901E-2</v>
      </c>
      <c r="L9319">
        <f t="shared" si="437"/>
        <v>805.84180852484906</v>
      </c>
    </row>
    <row r="9320" spans="1:12" x14ac:dyDescent="0.3">
      <c r="A9320" t="s">
        <v>53</v>
      </c>
      <c r="B9320" t="s">
        <v>647</v>
      </c>
      <c r="C9320" t="s">
        <v>643</v>
      </c>
      <c r="D9320" t="s">
        <v>24</v>
      </c>
      <c r="E9320" t="str">
        <f>VLOOKUP(D9320,Abbrev!$A$6:$B$67,2,FALSE)</f>
        <v>Yflound-S</v>
      </c>
      <c r="F9320" t="str">
        <f t="shared" si="435"/>
        <v/>
      </c>
      <c r="G9320">
        <v>1969</v>
      </c>
      <c r="H9320">
        <v>18909.060752000001</v>
      </c>
      <c r="I9320">
        <v>36.640773948162</v>
      </c>
      <c r="J9320">
        <v>692842.62058609305</v>
      </c>
      <c r="K9320">
        <f t="shared" si="436"/>
        <v>3.6640773948162002E-2</v>
      </c>
      <c r="L9320">
        <f t="shared" si="437"/>
        <v>692.8426205860942</v>
      </c>
    </row>
    <row r="9321" spans="1:12" x14ac:dyDescent="0.3">
      <c r="A9321" t="s">
        <v>53</v>
      </c>
      <c r="B9321" t="s">
        <v>647</v>
      </c>
      <c r="C9321" t="s">
        <v>643</v>
      </c>
      <c r="D9321" t="s">
        <v>25</v>
      </c>
      <c r="E9321" t="str">
        <f>VLOOKUP(D9321,Abbrev!$A$6:$B$67,2,FALSE)</f>
        <v>Yflound-L</v>
      </c>
      <c r="F9321" t="str">
        <f t="shared" si="435"/>
        <v/>
      </c>
      <c r="G9321">
        <v>1969</v>
      </c>
      <c r="H9321">
        <v>18909.060752000001</v>
      </c>
      <c r="I9321">
        <v>2477.3405792056901</v>
      </c>
      <c r="J9321">
        <v>46844183.515595302</v>
      </c>
      <c r="K9321">
        <f t="shared" si="436"/>
        <v>2.47734057920569</v>
      </c>
      <c r="L9321">
        <f t="shared" si="437"/>
        <v>46844.183515595265</v>
      </c>
    </row>
    <row r="9322" spans="1:12" x14ac:dyDescent="0.3">
      <c r="A9322" t="s">
        <v>53</v>
      </c>
      <c r="B9322" t="s">
        <v>647</v>
      </c>
      <c r="C9322" t="s">
        <v>643</v>
      </c>
      <c r="D9322" t="s">
        <v>32</v>
      </c>
      <c r="E9322" t="str">
        <f>VLOOKUP(D9322,Abbrev!$A$6:$B$67,2,FALSE)</f>
        <v>Blue-M</v>
      </c>
      <c r="F9322" t="str">
        <f t="shared" si="435"/>
        <v/>
      </c>
      <c r="G9322">
        <v>1969</v>
      </c>
      <c r="H9322">
        <v>18909.060752000001</v>
      </c>
      <c r="I9322">
        <v>79.878494784122694</v>
      </c>
      <c r="J9322">
        <v>1510427.31065129</v>
      </c>
      <c r="K9322">
        <f t="shared" si="436"/>
        <v>7.9878494784122692E-2</v>
      </c>
      <c r="L9322">
        <f t="shared" si="437"/>
        <v>1510.4273106512912</v>
      </c>
    </row>
    <row r="9323" spans="1:12" x14ac:dyDescent="0.3">
      <c r="A9323" t="s">
        <v>53</v>
      </c>
      <c r="B9323" t="s">
        <v>647</v>
      </c>
      <c r="C9323" t="s">
        <v>643</v>
      </c>
      <c r="D9323" t="s">
        <v>28</v>
      </c>
      <c r="E9323" t="str">
        <f>VLOOKUP(D9323,Abbrev!$A$6:$B$67,2,FALSE)</f>
        <v>Blue-L</v>
      </c>
      <c r="F9323" t="str">
        <f t="shared" si="435"/>
        <v/>
      </c>
      <c r="G9323">
        <v>1969</v>
      </c>
      <c r="H9323">
        <v>18909.060752000001</v>
      </c>
      <c r="I9323">
        <v>80.679655426988205</v>
      </c>
      <c r="J9323">
        <v>1525576.5059193501</v>
      </c>
      <c r="K9323">
        <f t="shared" si="436"/>
        <v>8.0679655426988212E-2</v>
      </c>
      <c r="L9323">
        <f t="shared" si="437"/>
        <v>1525.5765059193468</v>
      </c>
    </row>
    <row r="9324" spans="1:12" x14ac:dyDescent="0.3">
      <c r="A9324" t="s">
        <v>53</v>
      </c>
      <c r="B9324" t="s">
        <v>647</v>
      </c>
      <c r="C9324" t="s">
        <v>643</v>
      </c>
      <c r="D9324" t="s">
        <v>7</v>
      </c>
      <c r="E9324" t="str">
        <f>VLOOKUP(D9324,Abbrev!$A$6:$B$67,2,FALSE)</f>
        <v>Alosines</v>
      </c>
      <c r="F9324" t="str">
        <f t="shared" si="435"/>
        <v/>
      </c>
      <c r="G9324">
        <v>1970</v>
      </c>
      <c r="H9324">
        <v>18909.060752000001</v>
      </c>
      <c r="I9324">
        <v>104.647838236345</v>
      </c>
      <c r="J9324">
        <v>1978792.3307765201</v>
      </c>
      <c r="K9324">
        <f t="shared" si="436"/>
        <v>0.10464783823634499</v>
      </c>
      <c r="L9324">
        <f t="shared" si="437"/>
        <v>1978.7923307765161</v>
      </c>
    </row>
    <row r="9325" spans="1:12" x14ac:dyDescent="0.3">
      <c r="A9325" t="s">
        <v>53</v>
      </c>
      <c r="B9325" t="s">
        <v>647</v>
      </c>
      <c r="C9325" t="s">
        <v>643</v>
      </c>
      <c r="D9325" t="s">
        <v>8</v>
      </c>
      <c r="E9325" t="str">
        <f>VLOOKUP(D9325,Abbrev!$A$6:$B$67,2,FALSE)</f>
        <v>Herring</v>
      </c>
      <c r="F9325" t="str">
        <f t="shared" si="435"/>
        <v/>
      </c>
      <c r="G9325">
        <v>1970</v>
      </c>
      <c r="H9325">
        <v>18909.060752000001</v>
      </c>
      <c r="I9325">
        <v>3908.8991991152202</v>
      </c>
      <c r="J9325">
        <v>73913612.429513901</v>
      </c>
      <c r="K9325">
        <f t="shared" si="436"/>
        <v>3.9088991991152202</v>
      </c>
      <c r="L9325">
        <f t="shared" si="437"/>
        <v>73913.612429513843</v>
      </c>
    </row>
    <row r="9326" spans="1:12" x14ac:dyDescent="0.3">
      <c r="A9326" t="s">
        <v>53</v>
      </c>
      <c r="B9326" t="s">
        <v>647</v>
      </c>
      <c r="C9326" t="s">
        <v>643</v>
      </c>
      <c r="D9326" t="s">
        <v>9</v>
      </c>
      <c r="E9326" t="str">
        <f>VLOOKUP(D9326,Abbrev!$A$6:$B$67,2,FALSE)</f>
        <v>Mack</v>
      </c>
      <c r="F9326" t="str">
        <f t="shared" si="435"/>
        <v/>
      </c>
      <c r="G9326">
        <v>1970</v>
      </c>
      <c r="H9326">
        <v>18909.060752000001</v>
      </c>
      <c r="I9326">
        <v>38.068459871364603</v>
      </c>
      <c r="J9326">
        <v>719838.82044270798</v>
      </c>
      <c r="K9326">
        <f t="shared" si="436"/>
        <v>3.8068459871364604E-2</v>
      </c>
      <c r="L9326">
        <f t="shared" si="437"/>
        <v>719.8388204427074</v>
      </c>
    </row>
    <row r="9327" spans="1:12" x14ac:dyDescent="0.3">
      <c r="A9327" t="s">
        <v>53</v>
      </c>
      <c r="B9327" t="s">
        <v>647</v>
      </c>
      <c r="C9327" t="s">
        <v>643</v>
      </c>
      <c r="D9327" t="s">
        <v>10</v>
      </c>
      <c r="E9327" t="str">
        <f>VLOOKUP(D9327,Abbrev!$A$6:$B$67,2,FALSE)</f>
        <v>Butter</v>
      </c>
      <c r="F9327" t="str">
        <f t="shared" si="435"/>
        <v/>
      </c>
      <c r="G9327">
        <v>1970</v>
      </c>
      <c r="H9327">
        <v>18909.060752000001</v>
      </c>
      <c r="I9327">
        <v>88.989134448446507</v>
      </c>
      <c r="J9327">
        <v>1682700.94955357</v>
      </c>
      <c r="K9327">
        <f t="shared" si="436"/>
        <v>8.89891344484465E-2</v>
      </c>
      <c r="L9327">
        <f t="shared" si="437"/>
        <v>1682.700949553571</v>
      </c>
    </row>
    <row r="9328" spans="1:12" x14ac:dyDescent="0.3">
      <c r="A9328" t="s">
        <v>53</v>
      </c>
      <c r="B9328" t="s">
        <v>647</v>
      </c>
      <c r="C9328" t="s">
        <v>643</v>
      </c>
      <c r="D9328" t="s">
        <v>11</v>
      </c>
      <c r="E9328" t="str">
        <f>VLOOKUP(D9328,Abbrev!$A$6:$B$67,2,FALSE)</f>
        <v>Dbenth-oth</v>
      </c>
      <c r="F9328" t="str">
        <f t="shared" si="435"/>
        <v/>
      </c>
      <c r="G9328">
        <v>1970</v>
      </c>
      <c r="H9328">
        <v>18909.060752000001</v>
      </c>
      <c r="I9328">
        <v>2677.8112709041202</v>
      </c>
      <c r="J9328">
        <v>50634896.003916398</v>
      </c>
      <c r="K9328">
        <f t="shared" si="436"/>
        <v>2.6778112709041202</v>
      </c>
      <c r="L9328">
        <f t="shared" si="437"/>
        <v>50634.896003916343</v>
      </c>
    </row>
    <row r="9329" spans="1:12" x14ac:dyDescent="0.3">
      <c r="A9329" t="s">
        <v>53</v>
      </c>
      <c r="B9329" t="s">
        <v>647</v>
      </c>
      <c r="C9329" t="s">
        <v>643</v>
      </c>
      <c r="D9329" t="s">
        <v>33</v>
      </c>
      <c r="E9329" t="str">
        <f>VLOOKUP(D9329,Abbrev!$A$6:$B$67,2,FALSE)</f>
        <v>Domni-oth</v>
      </c>
      <c r="F9329" t="str">
        <f t="shared" si="435"/>
        <v/>
      </c>
      <c r="G9329">
        <v>1970</v>
      </c>
      <c r="H9329">
        <v>18909.060752000001</v>
      </c>
      <c r="I9329">
        <v>0</v>
      </c>
      <c r="J9329">
        <v>0</v>
      </c>
      <c r="K9329">
        <f t="shared" si="436"/>
        <v>0</v>
      </c>
      <c r="L9329">
        <f t="shared" si="437"/>
        <v>0</v>
      </c>
    </row>
    <row r="9330" spans="1:12" x14ac:dyDescent="0.3">
      <c r="A9330" t="s">
        <v>53</v>
      </c>
      <c r="B9330" t="s">
        <v>647</v>
      </c>
      <c r="C9330" t="s">
        <v>643</v>
      </c>
      <c r="D9330" t="s">
        <v>12</v>
      </c>
      <c r="E9330" t="str">
        <f>VLOOKUP(D9330,Abbrev!$A$6:$B$67,2,FALSE)</f>
        <v>Dpisc-oth</v>
      </c>
      <c r="F9330" t="str">
        <f t="shared" si="435"/>
        <v/>
      </c>
      <c r="G9330">
        <v>1970</v>
      </c>
      <c r="H9330">
        <v>18909.060752000001</v>
      </c>
      <c r="I9330">
        <v>225.23170305823299</v>
      </c>
      <c r="J9330">
        <v>4258919.95640455</v>
      </c>
      <c r="K9330">
        <f t="shared" si="436"/>
        <v>0.22523170305823301</v>
      </c>
      <c r="L9330">
        <f t="shared" si="437"/>
        <v>4258.9199564045521</v>
      </c>
    </row>
    <row r="9331" spans="1:12" x14ac:dyDescent="0.3">
      <c r="A9331" t="s">
        <v>53</v>
      </c>
      <c r="B9331" t="s">
        <v>647</v>
      </c>
      <c r="C9331" t="s">
        <v>643</v>
      </c>
      <c r="D9331" t="s">
        <v>13</v>
      </c>
      <c r="E9331" t="str">
        <f>VLOOKUP(D9331,Abbrev!$A$6:$B$67,2,FALSE)</f>
        <v>Haddock</v>
      </c>
      <c r="F9331" t="str">
        <f t="shared" si="435"/>
        <v/>
      </c>
      <c r="G9331">
        <v>1970</v>
      </c>
      <c r="H9331">
        <v>18909.060752000001</v>
      </c>
      <c r="I9331">
        <v>10.4560077492588</v>
      </c>
      <c r="J9331">
        <v>197713.285754118</v>
      </c>
      <c r="K9331">
        <f t="shared" si="436"/>
        <v>1.0456007749258801E-2</v>
      </c>
      <c r="L9331">
        <f t="shared" si="437"/>
        <v>197.71328575411746</v>
      </c>
    </row>
    <row r="9332" spans="1:12" x14ac:dyDescent="0.3">
      <c r="A9332" t="s">
        <v>53</v>
      </c>
      <c r="B9332" t="s">
        <v>647</v>
      </c>
      <c r="C9332" t="s">
        <v>643</v>
      </c>
      <c r="D9332" t="s">
        <v>15</v>
      </c>
      <c r="E9332" t="str">
        <f>VLOOKUP(D9332,Abbrev!$A$6:$B$67,2,FALSE)</f>
        <v>Skate</v>
      </c>
      <c r="F9332" t="str">
        <f t="shared" si="435"/>
        <v/>
      </c>
      <c r="G9332">
        <v>1970</v>
      </c>
      <c r="H9332">
        <v>18909.060752000001</v>
      </c>
      <c r="I9332">
        <v>441.893372198051</v>
      </c>
      <c r="J9332">
        <v>8355788.6207990898</v>
      </c>
      <c r="K9332">
        <f t="shared" si="436"/>
        <v>0.44189337219805097</v>
      </c>
      <c r="L9332">
        <f t="shared" si="437"/>
        <v>8355.7886207990941</v>
      </c>
    </row>
    <row r="9333" spans="1:12" x14ac:dyDescent="0.3">
      <c r="A9333" t="s">
        <v>53</v>
      </c>
      <c r="B9333" t="s">
        <v>647</v>
      </c>
      <c r="C9333" t="s">
        <v>643</v>
      </c>
      <c r="D9333" t="s">
        <v>16</v>
      </c>
      <c r="E9333" t="str">
        <f>VLOOKUP(D9333,Abbrev!$A$6:$B$67,2,FALSE)</f>
        <v>SmPel</v>
      </c>
      <c r="F9333" t="str">
        <f t="shared" si="435"/>
        <v/>
      </c>
      <c r="G9333">
        <v>1970</v>
      </c>
      <c r="H9333">
        <v>18909.060752000001</v>
      </c>
      <c r="I9333">
        <v>2352.7579658622499</v>
      </c>
      <c r="J9333">
        <v>44488443.311241299</v>
      </c>
      <c r="K9333">
        <f t="shared" si="436"/>
        <v>2.3527579658622497</v>
      </c>
      <c r="L9333">
        <f t="shared" si="437"/>
        <v>44488.443311241223</v>
      </c>
    </row>
    <row r="9334" spans="1:12" x14ac:dyDescent="0.3">
      <c r="A9334" t="s">
        <v>53</v>
      </c>
      <c r="B9334" t="s">
        <v>647</v>
      </c>
      <c r="C9334" t="s">
        <v>643</v>
      </c>
      <c r="D9334" t="s">
        <v>17</v>
      </c>
      <c r="E9334" t="str">
        <f>VLOOKUP(D9334,Abbrev!$A$6:$B$67,2,FALSE)</f>
        <v>Squid</v>
      </c>
      <c r="F9334" t="str">
        <f t="shared" si="435"/>
        <v/>
      </c>
      <c r="G9334">
        <v>1970</v>
      </c>
      <c r="H9334">
        <v>18909.060752000001</v>
      </c>
      <c r="I9334">
        <v>1298.26596730959</v>
      </c>
      <c r="J9334">
        <v>24548990.0481111</v>
      </c>
      <c r="K9334">
        <f t="shared" si="436"/>
        <v>1.29826596730959</v>
      </c>
      <c r="L9334">
        <f t="shared" si="437"/>
        <v>24548.990048111085</v>
      </c>
    </row>
    <row r="9335" spans="1:12" x14ac:dyDescent="0.3">
      <c r="A9335" t="s">
        <v>53</v>
      </c>
      <c r="B9335" t="s">
        <v>647</v>
      </c>
      <c r="C9335" t="s">
        <v>643</v>
      </c>
      <c r="D9335" t="s">
        <v>18</v>
      </c>
      <c r="E9335" t="str">
        <f>VLOOKUP(D9335,Abbrev!$A$6:$B$67,2,FALSE)</f>
        <v>Dogfish-S</v>
      </c>
      <c r="F9335" t="str">
        <f t="shared" si="435"/>
        <v/>
      </c>
      <c r="G9335">
        <v>1970</v>
      </c>
      <c r="H9335">
        <v>18909.060752000001</v>
      </c>
      <c r="I9335">
        <v>584.26424316532405</v>
      </c>
      <c r="J9335">
        <v>11047888.069234399</v>
      </c>
      <c r="K9335">
        <f t="shared" si="436"/>
        <v>0.58426424316532399</v>
      </c>
      <c r="L9335">
        <f t="shared" si="437"/>
        <v>11047.888069234414</v>
      </c>
    </row>
    <row r="9336" spans="1:12" x14ac:dyDescent="0.3">
      <c r="A9336" t="s">
        <v>53</v>
      </c>
      <c r="B9336" t="s">
        <v>647</v>
      </c>
      <c r="C9336" t="s">
        <v>643</v>
      </c>
      <c r="D9336" t="s">
        <v>19</v>
      </c>
      <c r="E9336" t="str">
        <f>VLOOKUP(D9336,Abbrev!$A$6:$B$67,2,FALSE)</f>
        <v>Dogfish-L</v>
      </c>
      <c r="F9336" t="str">
        <f t="shared" si="435"/>
        <v/>
      </c>
      <c r="G9336">
        <v>1970</v>
      </c>
      <c r="H9336">
        <v>18909.060752000001</v>
      </c>
      <c r="I9336">
        <v>15400.5186720192</v>
      </c>
      <c r="J9336">
        <v>291209343.18152201</v>
      </c>
      <c r="K9336">
        <f t="shared" si="436"/>
        <v>15.400518672019199</v>
      </c>
      <c r="L9336">
        <f t="shared" si="437"/>
        <v>291209.3431815214</v>
      </c>
    </row>
    <row r="9337" spans="1:12" x14ac:dyDescent="0.3">
      <c r="A9337" t="s">
        <v>53</v>
      </c>
      <c r="B9337" t="s">
        <v>647</v>
      </c>
      <c r="C9337" t="s">
        <v>643</v>
      </c>
      <c r="D9337" t="s">
        <v>20</v>
      </c>
      <c r="E9337" t="str">
        <f>VLOOKUP(D9337,Abbrev!$A$6:$B$67,2,FALSE)</f>
        <v>Hake-S</v>
      </c>
      <c r="F9337" t="str">
        <f t="shared" si="435"/>
        <v/>
      </c>
      <c r="G9337">
        <v>1970</v>
      </c>
      <c r="H9337">
        <v>18909.060752000001</v>
      </c>
      <c r="I9337">
        <v>251.68142959566899</v>
      </c>
      <c r="J9337">
        <v>4759059.4423747202</v>
      </c>
      <c r="K9337">
        <f t="shared" si="436"/>
        <v>0.25168142959566897</v>
      </c>
      <c r="L9337">
        <f t="shared" si="437"/>
        <v>4759.0594423747152</v>
      </c>
    </row>
    <row r="9338" spans="1:12" x14ac:dyDescent="0.3">
      <c r="A9338" t="s">
        <v>53</v>
      </c>
      <c r="B9338" t="s">
        <v>647</v>
      </c>
      <c r="C9338" t="s">
        <v>643</v>
      </c>
      <c r="D9338" t="s">
        <v>21</v>
      </c>
      <c r="E9338" t="str">
        <f>VLOOKUP(D9338,Abbrev!$A$6:$B$67,2,FALSE)</f>
        <v>Hake-L</v>
      </c>
      <c r="F9338" t="str">
        <f t="shared" si="435"/>
        <v/>
      </c>
      <c r="G9338">
        <v>1970</v>
      </c>
      <c r="H9338">
        <v>18909.060752000001</v>
      </c>
      <c r="I9338">
        <v>93.889514146549601</v>
      </c>
      <c r="J9338">
        <v>1775362.5269728701</v>
      </c>
      <c r="K9338">
        <f t="shared" si="436"/>
        <v>9.3889514146549599E-2</v>
      </c>
      <c r="L9338">
        <f t="shared" si="437"/>
        <v>1775.36252697287</v>
      </c>
    </row>
    <row r="9339" spans="1:12" x14ac:dyDescent="0.3">
      <c r="A9339" t="s">
        <v>53</v>
      </c>
      <c r="B9339" t="s">
        <v>647</v>
      </c>
      <c r="C9339" t="s">
        <v>643</v>
      </c>
      <c r="D9339" t="s">
        <v>26</v>
      </c>
      <c r="E9339" t="str">
        <f>VLOOKUP(D9339,Abbrev!$A$6:$B$67,2,FALSE)</f>
        <v>Cod-S</v>
      </c>
      <c r="F9339" t="str">
        <f t="shared" si="435"/>
        <v/>
      </c>
      <c r="G9339">
        <v>1970</v>
      </c>
      <c r="H9339">
        <v>18909.060752000001</v>
      </c>
      <c r="I9339">
        <v>0.224384880070263</v>
      </c>
      <c r="J9339">
        <v>4242.9073290788301</v>
      </c>
      <c r="K9339">
        <f t="shared" si="436"/>
        <v>2.24384880070263E-4</v>
      </c>
      <c r="L9339">
        <f t="shared" si="437"/>
        <v>4.2429073290788377</v>
      </c>
    </row>
    <row r="9340" spans="1:12" x14ac:dyDescent="0.3">
      <c r="A9340" t="s">
        <v>53</v>
      </c>
      <c r="B9340" t="s">
        <v>647</v>
      </c>
      <c r="C9340" t="s">
        <v>643</v>
      </c>
      <c r="D9340" t="s">
        <v>22</v>
      </c>
      <c r="E9340" t="str">
        <f>VLOOKUP(D9340,Abbrev!$A$6:$B$67,2,FALSE)</f>
        <v>Cod-M</v>
      </c>
      <c r="F9340" t="str">
        <f t="shared" si="435"/>
        <v/>
      </c>
      <c r="G9340">
        <v>1970</v>
      </c>
      <c r="H9340">
        <v>18909.060752000001</v>
      </c>
      <c r="I9340">
        <v>7.3039247047559499</v>
      </c>
      <c r="J9340">
        <v>138110.35597026401</v>
      </c>
      <c r="K9340">
        <f t="shared" si="436"/>
        <v>7.3039247047559496E-3</v>
      </c>
      <c r="L9340">
        <f t="shared" si="437"/>
        <v>138.11035597026392</v>
      </c>
    </row>
    <row r="9341" spans="1:12" x14ac:dyDescent="0.3">
      <c r="A9341" t="s">
        <v>53</v>
      </c>
      <c r="B9341" t="s">
        <v>647</v>
      </c>
      <c r="C9341" t="s">
        <v>643</v>
      </c>
      <c r="D9341" t="s">
        <v>23</v>
      </c>
      <c r="E9341" t="str">
        <f>VLOOKUP(D9341,Abbrev!$A$6:$B$67,2,FALSE)</f>
        <v>Cod-L</v>
      </c>
      <c r="F9341" t="str">
        <f t="shared" si="435"/>
        <v/>
      </c>
      <c r="G9341">
        <v>1970</v>
      </c>
      <c r="H9341">
        <v>18909.060752000001</v>
      </c>
      <c r="I9341">
        <v>699.86409801858099</v>
      </c>
      <c r="J9341">
        <v>13233772.747577</v>
      </c>
      <c r="K9341">
        <f t="shared" si="436"/>
        <v>0.69986409801858096</v>
      </c>
      <c r="L9341">
        <f t="shared" si="437"/>
        <v>13233.772747577032</v>
      </c>
    </row>
    <row r="9342" spans="1:12" x14ac:dyDescent="0.3">
      <c r="A9342" t="s">
        <v>53</v>
      </c>
      <c r="B9342" t="s">
        <v>647</v>
      </c>
      <c r="C9342" t="s">
        <v>643</v>
      </c>
      <c r="D9342" t="s">
        <v>29</v>
      </c>
      <c r="E9342" t="str">
        <f>VLOOKUP(D9342,Abbrev!$A$6:$B$67,2,FALSE)</f>
        <v>Sflound-L</v>
      </c>
      <c r="F9342" t="str">
        <f t="shared" si="435"/>
        <v/>
      </c>
      <c r="G9342">
        <v>1970</v>
      </c>
      <c r="H9342">
        <v>18909.060752000001</v>
      </c>
      <c r="I9342">
        <v>27.9780687350612</v>
      </c>
      <c r="J9342">
        <v>529039.00143490499</v>
      </c>
      <c r="K9342">
        <f t="shared" si="436"/>
        <v>2.7978068735061201E-2</v>
      </c>
      <c r="L9342">
        <f t="shared" si="437"/>
        <v>529.03900143490409</v>
      </c>
    </row>
    <row r="9343" spans="1:12" x14ac:dyDescent="0.3">
      <c r="A9343" t="s">
        <v>53</v>
      </c>
      <c r="B9343" t="s">
        <v>647</v>
      </c>
      <c r="C9343" t="s">
        <v>643</v>
      </c>
      <c r="D9343" t="s">
        <v>24</v>
      </c>
      <c r="E9343" t="str">
        <f>VLOOKUP(D9343,Abbrev!$A$6:$B$67,2,FALSE)</f>
        <v>Yflound-S</v>
      </c>
      <c r="F9343" t="str">
        <f t="shared" si="435"/>
        <v/>
      </c>
      <c r="G9343">
        <v>1970</v>
      </c>
      <c r="H9343">
        <v>18909.060752000001</v>
      </c>
      <c r="I9343">
        <v>9.9276737050520794</v>
      </c>
      <c r="J9343">
        <v>187722.985214863</v>
      </c>
      <c r="K9343">
        <f t="shared" si="436"/>
        <v>9.9276737050520789E-3</v>
      </c>
      <c r="L9343">
        <f t="shared" si="437"/>
        <v>187.72298521486269</v>
      </c>
    </row>
    <row r="9344" spans="1:12" x14ac:dyDescent="0.3">
      <c r="A9344" t="s">
        <v>53</v>
      </c>
      <c r="B9344" t="s">
        <v>647</v>
      </c>
      <c r="C9344" t="s">
        <v>643</v>
      </c>
      <c r="D9344" t="s">
        <v>25</v>
      </c>
      <c r="E9344" t="str">
        <f>VLOOKUP(D9344,Abbrev!$A$6:$B$67,2,FALSE)</f>
        <v>Yflound-L</v>
      </c>
      <c r="F9344" t="str">
        <f t="shared" si="435"/>
        <v/>
      </c>
      <c r="G9344">
        <v>1970</v>
      </c>
      <c r="H9344">
        <v>18909.060752000001</v>
      </c>
      <c r="I9344">
        <v>1506.32246745933</v>
      </c>
      <c r="J9344">
        <v>28483143.049291</v>
      </c>
      <c r="K9344">
        <f t="shared" si="436"/>
        <v>1.5063224674593301</v>
      </c>
      <c r="L9344">
        <f t="shared" si="437"/>
        <v>28483.143049291019</v>
      </c>
    </row>
    <row r="9345" spans="1:12" x14ac:dyDescent="0.3">
      <c r="A9345" t="s">
        <v>53</v>
      </c>
      <c r="B9345" t="s">
        <v>647</v>
      </c>
      <c r="C9345" t="s">
        <v>643</v>
      </c>
      <c r="D9345" t="s">
        <v>32</v>
      </c>
      <c r="E9345" t="str">
        <f>VLOOKUP(D9345,Abbrev!$A$6:$B$67,2,FALSE)</f>
        <v>Blue-M</v>
      </c>
      <c r="F9345" t="str">
        <f t="shared" si="435"/>
        <v/>
      </c>
      <c r="G9345">
        <v>1970</v>
      </c>
      <c r="H9345">
        <v>18909.060752000001</v>
      </c>
      <c r="I9345">
        <v>19.598883933739501</v>
      </c>
      <c r="J9345">
        <v>370596.486974478</v>
      </c>
      <c r="K9345">
        <f t="shared" si="436"/>
        <v>1.95988839337395E-2</v>
      </c>
      <c r="L9345">
        <f t="shared" si="437"/>
        <v>370.59648697447699</v>
      </c>
    </row>
    <row r="9346" spans="1:12" x14ac:dyDescent="0.3">
      <c r="A9346" t="s">
        <v>53</v>
      </c>
      <c r="B9346" t="s">
        <v>647</v>
      </c>
      <c r="C9346" t="s">
        <v>643</v>
      </c>
      <c r="D9346" t="s">
        <v>28</v>
      </c>
      <c r="E9346" t="str">
        <f>VLOOKUP(D9346,Abbrev!$A$6:$B$67,2,FALSE)</f>
        <v>Blue-L</v>
      </c>
      <c r="F9346" t="str">
        <f t="shared" si="435"/>
        <v/>
      </c>
      <c r="G9346">
        <v>1970</v>
      </c>
      <c r="H9346">
        <v>18909.060752000001</v>
      </c>
      <c r="I9346">
        <v>48.288483941237203</v>
      </c>
      <c r="J9346">
        <v>913089.87646683096</v>
      </c>
      <c r="K9346">
        <f t="shared" si="436"/>
        <v>4.8288483941237206E-2</v>
      </c>
      <c r="L9346">
        <f t="shared" si="437"/>
        <v>913.08987646683079</v>
      </c>
    </row>
    <row r="9347" spans="1:12" x14ac:dyDescent="0.3">
      <c r="A9347" t="s">
        <v>53</v>
      </c>
      <c r="B9347" t="s">
        <v>647</v>
      </c>
      <c r="C9347" t="s">
        <v>643</v>
      </c>
      <c r="D9347" t="s">
        <v>7</v>
      </c>
      <c r="E9347" t="str">
        <f>VLOOKUP(D9347,Abbrev!$A$6:$B$67,2,FALSE)</f>
        <v>Alosines</v>
      </c>
      <c r="F9347" t="str">
        <f t="shared" ref="F9347:F9410" si="438">IF(G9347&lt;=1967,"A",IF(AND(G9347&gt;=1996,G9347&lt;=2000),"B",IF(G9347&gt;=2009,"C","")))</f>
        <v/>
      </c>
      <c r="G9347">
        <v>1971</v>
      </c>
      <c r="H9347">
        <v>18909.060752000001</v>
      </c>
      <c r="I9347">
        <v>7.6331668456249</v>
      </c>
      <c r="J9347">
        <v>144336.015614073</v>
      </c>
      <c r="K9347">
        <f t="shared" ref="K9347:K9410" si="439">I9347/1000</f>
        <v>7.6331668456249002E-3</v>
      </c>
      <c r="L9347">
        <f t="shared" ref="L9347:L9410" si="440">K9347*H9347</f>
        <v>144.33601561407346</v>
      </c>
    </row>
    <row r="9348" spans="1:12" x14ac:dyDescent="0.3">
      <c r="A9348" t="s">
        <v>53</v>
      </c>
      <c r="B9348" t="s">
        <v>647</v>
      </c>
      <c r="C9348" t="s">
        <v>643</v>
      </c>
      <c r="D9348" t="s">
        <v>8</v>
      </c>
      <c r="E9348" t="str">
        <f>VLOOKUP(D9348,Abbrev!$A$6:$B$67,2,FALSE)</f>
        <v>Herring</v>
      </c>
      <c r="F9348" t="str">
        <f t="shared" si="438"/>
        <v/>
      </c>
      <c r="G9348">
        <v>1971</v>
      </c>
      <c r="H9348">
        <v>18909.060752000001</v>
      </c>
      <c r="I9348">
        <v>342.44161236610898</v>
      </c>
      <c r="J9348">
        <v>6475249.2522435896</v>
      </c>
      <c r="K9348">
        <f t="shared" si="439"/>
        <v>0.34244161236610898</v>
      </c>
      <c r="L9348">
        <f t="shared" si="440"/>
        <v>6475.2492522435896</v>
      </c>
    </row>
    <row r="9349" spans="1:12" x14ac:dyDescent="0.3">
      <c r="A9349" t="s">
        <v>53</v>
      </c>
      <c r="B9349" t="s">
        <v>647</v>
      </c>
      <c r="C9349" t="s">
        <v>643</v>
      </c>
      <c r="D9349" t="s">
        <v>9</v>
      </c>
      <c r="E9349" t="str">
        <f>VLOOKUP(D9349,Abbrev!$A$6:$B$67,2,FALSE)</f>
        <v>Mack</v>
      </c>
      <c r="F9349" t="str">
        <f t="shared" si="438"/>
        <v/>
      </c>
      <c r="G9349">
        <v>1971</v>
      </c>
      <c r="H9349">
        <v>18909.060752000001</v>
      </c>
      <c r="I9349">
        <v>35.459987385585102</v>
      </c>
      <c r="J9349">
        <v>670515.05573918298</v>
      </c>
      <c r="K9349">
        <f t="shared" si="439"/>
        <v>3.5459987385585104E-2</v>
      </c>
      <c r="L9349">
        <f t="shared" si="440"/>
        <v>670.51505573918246</v>
      </c>
    </row>
    <row r="9350" spans="1:12" x14ac:dyDescent="0.3">
      <c r="A9350" t="s">
        <v>53</v>
      </c>
      <c r="B9350" t="s">
        <v>647</v>
      </c>
      <c r="C9350" t="s">
        <v>643</v>
      </c>
      <c r="D9350" t="s">
        <v>10</v>
      </c>
      <c r="E9350" t="str">
        <f>VLOOKUP(D9350,Abbrev!$A$6:$B$67,2,FALSE)</f>
        <v>Butter</v>
      </c>
      <c r="F9350" t="str">
        <f t="shared" si="438"/>
        <v/>
      </c>
      <c r="G9350">
        <v>1971</v>
      </c>
      <c r="H9350">
        <v>18909.060752000001</v>
      </c>
      <c r="I9350">
        <v>1662.4167679566799</v>
      </c>
      <c r="J9350">
        <v>31434739.660436299</v>
      </c>
      <c r="K9350">
        <f t="shared" si="439"/>
        <v>1.6624167679566799</v>
      </c>
      <c r="L9350">
        <f t="shared" si="440"/>
        <v>31434.739660436349</v>
      </c>
    </row>
    <row r="9351" spans="1:12" x14ac:dyDescent="0.3">
      <c r="A9351" t="s">
        <v>53</v>
      </c>
      <c r="B9351" t="s">
        <v>647</v>
      </c>
      <c r="C9351" t="s">
        <v>643</v>
      </c>
      <c r="D9351" t="s">
        <v>11</v>
      </c>
      <c r="E9351" t="str">
        <f>VLOOKUP(D9351,Abbrev!$A$6:$B$67,2,FALSE)</f>
        <v>Dbenth-oth</v>
      </c>
      <c r="F9351" t="str">
        <f t="shared" si="438"/>
        <v/>
      </c>
      <c r="G9351">
        <v>1971</v>
      </c>
      <c r="H9351">
        <v>18909.060752000001</v>
      </c>
      <c r="I9351">
        <v>1307.63880648293</v>
      </c>
      <c r="J9351">
        <v>24726221.633458398</v>
      </c>
      <c r="K9351">
        <f t="shared" si="439"/>
        <v>1.3076388064829301</v>
      </c>
      <c r="L9351">
        <f t="shared" si="440"/>
        <v>24726.221633458499</v>
      </c>
    </row>
    <row r="9352" spans="1:12" x14ac:dyDescent="0.3">
      <c r="A9352" t="s">
        <v>53</v>
      </c>
      <c r="B9352" t="s">
        <v>647</v>
      </c>
      <c r="C9352" t="s">
        <v>643</v>
      </c>
      <c r="D9352" t="s">
        <v>33</v>
      </c>
      <c r="E9352" t="str">
        <f>VLOOKUP(D9352,Abbrev!$A$6:$B$67,2,FALSE)</f>
        <v>Domni-oth</v>
      </c>
      <c r="F9352" t="str">
        <f t="shared" si="438"/>
        <v/>
      </c>
      <c r="G9352">
        <v>1971</v>
      </c>
      <c r="H9352">
        <v>18909.060752000001</v>
      </c>
      <c r="I9352">
        <v>0</v>
      </c>
      <c r="J9352">
        <v>0</v>
      </c>
      <c r="K9352">
        <f t="shared" si="439"/>
        <v>0</v>
      </c>
      <c r="L9352">
        <f t="shared" si="440"/>
        <v>0</v>
      </c>
    </row>
    <row r="9353" spans="1:12" x14ac:dyDescent="0.3">
      <c r="A9353" t="s">
        <v>53</v>
      </c>
      <c r="B9353" t="s">
        <v>647</v>
      </c>
      <c r="C9353" t="s">
        <v>643</v>
      </c>
      <c r="D9353" t="s">
        <v>12</v>
      </c>
      <c r="E9353" t="str">
        <f>VLOOKUP(D9353,Abbrev!$A$6:$B$67,2,FALSE)</f>
        <v>Dpisc-oth</v>
      </c>
      <c r="F9353" t="str">
        <f t="shared" si="438"/>
        <v/>
      </c>
      <c r="G9353">
        <v>1971</v>
      </c>
      <c r="H9353">
        <v>18909.060752000001</v>
      </c>
      <c r="I9353">
        <v>432.77217059165002</v>
      </c>
      <c r="J9353">
        <v>8183315.2654924197</v>
      </c>
      <c r="K9353">
        <f t="shared" si="439"/>
        <v>0.43277217059165002</v>
      </c>
      <c r="L9353">
        <f t="shared" si="440"/>
        <v>8183.3152654924188</v>
      </c>
    </row>
    <row r="9354" spans="1:12" x14ac:dyDescent="0.3">
      <c r="A9354" t="s">
        <v>53</v>
      </c>
      <c r="B9354" t="s">
        <v>647</v>
      </c>
      <c r="C9354" t="s">
        <v>643</v>
      </c>
      <c r="D9354" t="s">
        <v>13</v>
      </c>
      <c r="E9354" t="str">
        <f>VLOOKUP(D9354,Abbrev!$A$6:$B$67,2,FALSE)</f>
        <v>Haddock</v>
      </c>
      <c r="F9354" t="str">
        <f t="shared" si="438"/>
        <v/>
      </c>
      <c r="G9354">
        <v>1971</v>
      </c>
      <c r="H9354">
        <v>18909.060752000001</v>
      </c>
      <c r="I9354">
        <v>9.1432996322903097</v>
      </c>
      <c r="J9354">
        <v>172891.208220717</v>
      </c>
      <c r="K9354">
        <f t="shared" si="439"/>
        <v>9.1432996322903092E-3</v>
      </c>
      <c r="L9354">
        <f t="shared" si="440"/>
        <v>172.89120822071672</v>
      </c>
    </row>
    <row r="9355" spans="1:12" x14ac:dyDescent="0.3">
      <c r="A9355" t="s">
        <v>53</v>
      </c>
      <c r="B9355" t="s">
        <v>647</v>
      </c>
      <c r="C9355" t="s">
        <v>643</v>
      </c>
      <c r="D9355" t="s">
        <v>15</v>
      </c>
      <c r="E9355" t="str">
        <f>VLOOKUP(D9355,Abbrev!$A$6:$B$67,2,FALSE)</f>
        <v>Skate</v>
      </c>
      <c r="F9355" t="str">
        <f t="shared" si="438"/>
        <v/>
      </c>
      <c r="G9355">
        <v>1971</v>
      </c>
      <c r="H9355">
        <v>18909.060752000001</v>
      </c>
      <c r="I9355">
        <v>4256.3967662279301</v>
      </c>
      <c r="J9355">
        <v>80484465.037220299</v>
      </c>
      <c r="K9355">
        <f t="shared" si="439"/>
        <v>4.2563967662279305</v>
      </c>
      <c r="L9355">
        <f t="shared" si="440"/>
        <v>80484.465037220289</v>
      </c>
    </row>
    <row r="9356" spans="1:12" x14ac:dyDescent="0.3">
      <c r="A9356" t="s">
        <v>53</v>
      </c>
      <c r="B9356" t="s">
        <v>647</v>
      </c>
      <c r="C9356" t="s">
        <v>643</v>
      </c>
      <c r="D9356" t="s">
        <v>16</v>
      </c>
      <c r="E9356" t="str">
        <f>VLOOKUP(D9356,Abbrev!$A$6:$B$67,2,FALSE)</f>
        <v>SmPel</v>
      </c>
      <c r="F9356" t="str">
        <f t="shared" si="438"/>
        <v/>
      </c>
      <c r="G9356">
        <v>1971</v>
      </c>
      <c r="H9356">
        <v>18909.060752000001</v>
      </c>
      <c r="I9356">
        <v>879.85280348430501</v>
      </c>
      <c r="J9356">
        <v>16637190.1139022</v>
      </c>
      <c r="K9356">
        <f t="shared" si="439"/>
        <v>0.87985280348430506</v>
      </c>
      <c r="L9356">
        <f t="shared" si="440"/>
        <v>16637.190113902241</v>
      </c>
    </row>
    <row r="9357" spans="1:12" x14ac:dyDescent="0.3">
      <c r="A9357" t="s">
        <v>53</v>
      </c>
      <c r="B9357" t="s">
        <v>647</v>
      </c>
      <c r="C9357" t="s">
        <v>643</v>
      </c>
      <c r="D9357" t="s">
        <v>17</v>
      </c>
      <c r="E9357" t="str">
        <f>VLOOKUP(D9357,Abbrev!$A$6:$B$67,2,FALSE)</f>
        <v>Squid</v>
      </c>
      <c r="F9357" t="str">
        <f t="shared" si="438"/>
        <v/>
      </c>
      <c r="G9357">
        <v>1971</v>
      </c>
      <c r="H9357">
        <v>18909.060752000001</v>
      </c>
      <c r="I9357">
        <v>912.254432310011</v>
      </c>
      <c r="J9357">
        <v>17249874.481831301</v>
      </c>
      <c r="K9357">
        <f t="shared" si="439"/>
        <v>0.91225443231001102</v>
      </c>
      <c r="L9357">
        <f t="shared" si="440"/>
        <v>17249.87448183127</v>
      </c>
    </row>
    <row r="9358" spans="1:12" x14ac:dyDescent="0.3">
      <c r="A9358" t="s">
        <v>53</v>
      </c>
      <c r="B9358" t="s">
        <v>647</v>
      </c>
      <c r="C9358" t="s">
        <v>643</v>
      </c>
      <c r="D9358" t="s">
        <v>18</v>
      </c>
      <c r="E9358" t="str">
        <f>VLOOKUP(D9358,Abbrev!$A$6:$B$67,2,FALSE)</f>
        <v>Dogfish-S</v>
      </c>
      <c r="F9358" t="str">
        <f t="shared" si="438"/>
        <v/>
      </c>
      <c r="G9358">
        <v>1971</v>
      </c>
      <c r="H9358">
        <v>18909.060752000001</v>
      </c>
      <c r="I9358">
        <v>173.12278549202901</v>
      </c>
      <c r="J9358">
        <v>3273589.2684242302</v>
      </c>
      <c r="K9358">
        <f t="shared" si="439"/>
        <v>0.173122785492029</v>
      </c>
      <c r="L9358">
        <f t="shared" si="440"/>
        <v>3273.5892684242408</v>
      </c>
    </row>
    <row r="9359" spans="1:12" x14ac:dyDescent="0.3">
      <c r="A9359" t="s">
        <v>53</v>
      </c>
      <c r="B9359" t="s">
        <v>647</v>
      </c>
      <c r="C9359" t="s">
        <v>643</v>
      </c>
      <c r="D9359" t="s">
        <v>19</v>
      </c>
      <c r="E9359" t="str">
        <f>VLOOKUP(D9359,Abbrev!$A$6:$B$67,2,FALSE)</f>
        <v>Dogfish-L</v>
      </c>
      <c r="F9359" t="str">
        <f t="shared" si="438"/>
        <v/>
      </c>
      <c r="G9359">
        <v>1971</v>
      </c>
      <c r="H9359">
        <v>18909.060752000001</v>
      </c>
      <c r="I9359">
        <v>4295.50733073226</v>
      </c>
      <c r="J9359">
        <v>81224009.077477798</v>
      </c>
      <c r="K9359">
        <f t="shared" si="439"/>
        <v>4.29550733073226</v>
      </c>
      <c r="L9359">
        <f t="shared" si="440"/>
        <v>81224.009077477662</v>
      </c>
    </row>
    <row r="9360" spans="1:12" x14ac:dyDescent="0.3">
      <c r="A9360" t="s">
        <v>53</v>
      </c>
      <c r="B9360" t="s">
        <v>647</v>
      </c>
      <c r="C9360" t="s">
        <v>643</v>
      </c>
      <c r="D9360" t="s">
        <v>20</v>
      </c>
      <c r="E9360" t="str">
        <f>VLOOKUP(D9360,Abbrev!$A$6:$B$67,2,FALSE)</f>
        <v>Hake-S</v>
      </c>
      <c r="F9360" t="str">
        <f t="shared" si="438"/>
        <v/>
      </c>
      <c r="G9360">
        <v>1971</v>
      </c>
      <c r="H9360">
        <v>18909.060752000001</v>
      </c>
      <c r="I9360">
        <v>455.51480740931697</v>
      </c>
      <c r="J9360">
        <v>8613357.1667383593</v>
      </c>
      <c r="K9360">
        <f t="shared" si="439"/>
        <v>0.45551480740931699</v>
      </c>
      <c r="L9360">
        <f t="shared" si="440"/>
        <v>8613.3571667383549</v>
      </c>
    </row>
    <row r="9361" spans="1:12" x14ac:dyDescent="0.3">
      <c r="A9361" t="s">
        <v>53</v>
      </c>
      <c r="B9361" t="s">
        <v>647</v>
      </c>
      <c r="C9361" t="s">
        <v>643</v>
      </c>
      <c r="D9361" t="s">
        <v>21</v>
      </c>
      <c r="E9361" t="str">
        <f>VLOOKUP(D9361,Abbrev!$A$6:$B$67,2,FALSE)</f>
        <v>Hake-L</v>
      </c>
      <c r="F9361" t="str">
        <f t="shared" si="438"/>
        <v/>
      </c>
      <c r="G9361">
        <v>1971</v>
      </c>
      <c r="H9361">
        <v>18909.060752000001</v>
      </c>
      <c r="I9361">
        <v>36.822100180025501</v>
      </c>
      <c r="J9361">
        <v>696271.32932033204</v>
      </c>
      <c r="K9361">
        <f t="shared" si="439"/>
        <v>3.6822100180025498E-2</v>
      </c>
      <c r="L9361">
        <f t="shared" si="440"/>
        <v>696.27132932033237</v>
      </c>
    </row>
    <row r="9362" spans="1:12" x14ac:dyDescent="0.3">
      <c r="A9362" t="s">
        <v>53</v>
      </c>
      <c r="B9362" t="s">
        <v>647</v>
      </c>
      <c r="C9362" t="s">
        <v>643</v>
      </c>
      <c r="D9362" t="s">
        <v>26</v>
      </c>
      <c r="E9362" t="str">
        <f>VLOOKUP(D9362,Abbrev!$A$6:$B$67,2,FALSE)</f>
        <v>Cod-S</v>
      </c>
      <c r="F9362" t="str">
        <f t="shared" si="438"/>
        <v/>
      </c>
      <c r="G9362">
        <v>1971</v>
      </c>
      <c r="H9362">
        <v>18909.060752000001</v>
      </c>
      <c r="I9362">
        <v>0.12122787071946101</v>
      </c>
      <c r="J9362">
        <v>2292.3051722698801</v>
      </c>
      <c r="K9362">
        <f t="shared" si="439"/>
        <v>1.2122787071946101E-4</v>
      </c>
      <c r="L9362">
        <f t="shared" si="440"/>
        <v>2.2923051722698902</v>
      </c>
    </row>
    <row r="9363" spans="1:12" x14ac:dyDescent="0.3">
      <c r="A9363" t="s">
        <v>53</v>
      </c>
      <c r="B9363" t="s">
        <v>647</v>
      </c>
      <c r="C9363" t="s">
        <v>643</v>
      </c>
      <c r="D9363" t="s">
        <v>22</v>
      </c>
      <c r="E9363" t="str">
        <f>VLOOKUP(D9363,Abbrev!$A$6:$B$67,2,FALSE)</f>
        <v>Cod-M</v>
      </c>
      <c r="F9363" t="str">
        <f t="shared" si="438"/>
        <v/>
      </c>
      <c r="G9363">
        <v>1971</v>
      </c>
      <c r="H9363">
        <v>18909.060752000001</v>
      </c>
      <c r="I9363">
        <v>15.797284516209601</v>
      </c>
      <c r="J9363">
        <v>298711.81263363501</v>
      </c>
      <c r="K9363">
        <f t="shared" si="439"/>
        <v>1.5797284516209601E-2</v>
      </c>
      <c r="L9363">
        <f t="shared" si="440"/>
        <v>298.71181263363627</v>
      </c>
    </row>
    <row r="9364" spans="1:12" x14ac:dyDescent="0.3">
      <c r="A9364" t="s">
        <v>53</v>
      </c>
      <c r="B9364" t="s">
        <v>647</v>
      </c>
      <c r="C9364" t="s">
        <v>643</v>
      </c>
      <c r="D9364" t="s">
        <v>23</v>
      </c>
      <c r="E9364" t="str">
        <f>VLOOKUP(D9364,Abbrev!$A$6:$B$67,2,FALSE)</f>
        <v>Cod-L</v>
      </c>
      <c r="F9364" t="str">
        <f t="shared" si="438"/>
        <v/>
      </c>
      <c r="G9364">
        <v>1971</v>
      </c>
      <c r="H9364">
        <v>18909.060752000001</v>
      </c>
      <c r="I9364">
        <v>504.701028771604</v>
      </c>
      <c r="J9364">
        <v>9543422.41463916</v>
      </c>
      <c r="K9364">
        <f t="shared" si="439"/>
        <v>0.50470102877160405</v>
      </c>
      <c r="L9364">
        <f t="shared" si="440"/>
        <v>9543.4224146391625</v>
      </c>
    </row>
    <row r="9365" spans="1:12" x14ac:dyDescent="0.3">
      <c r="A9365" t="s">
        <v>53</v>
      </c>
      <c r="B9365" t="s">
        <v>647</v>
      </c>
      <c r="C9365" t="s">
        <v>643</v>
      </c>
      <c r="D9365" t="s">
        <v>29</v>
      </c>
      <c r="E9365" t="str">
        <f>VLOOKUP(D9365,Abbrev!$A$6:$B$67,2,FALSE)</f>
        <v>Sflound-L</v>
      </c>
      <c r="F9365" t="str">
        <f t="shared" si="438"/>
        <v/>
      </c>
      <c r="G9365">
        <v>1971</v>
      </c>
      <c r="H9365">
        <v>18909.060752000001</v>
      </c>
      <c r="I9365">
        <v>4.1680957225971902</v>
      </c>
      <c r="J9365">
        <v>78814.775238741699</v>
      </c>
      <c r="K9365">
        <f t="shared" si="439"/>
        <v>4.1680957225971905E-3</v>
      </c>
      <c r="L9365">
        <f t="shared" si="440"/>
        <v>78.814775238741618</v>
      </c>
    </row>
    <row r="9366" spans="1:12" x14ac:dyDescent="0.3">
      <c r="A9366" t="s">
        <v>53</v>
      </c>
      <c r="B9366" t="s">
        <v>647</v>
      </c>
      <c r="C9366" t="s">
        <v>643</v>
      </c>
      <c r="D9366" t="s">
        <v>24</v>
      </c>
      <c r="E9366" t="str">
        <f>VLOOKUP(D9366,Abbrev!$A$6:$B$67,2,FALSE)</f>
        <v>Yflound-S</v>
      </c>
      <c r="F9366" t="str">
        <f t="shared" si="438"/>
        <v/>
      </c>
      <c r="G9366">
        <v>1971</v>
      </c>
      <c r="H9366">
        <v>18909.060752000001</v>
      </c>
      <c r="I9366">
        <v>62.244799473479802</v>
      </c>
      <c r="J9366">
        <v>1176990.6947400901</v>
      </c>
      <c r="K9366">
        <f t="shared" si="439"/>
        <v>6.22447994734798E-2</v>
      </c>
      <c r="L9366">
        <f t="shared" si="440"/>
        <v>1176.9906947400873</v>
      </c>
    </row>
    <row r="9367" spans="1:12" x14ac:dyDescent="0.3">
      <c r="A9367" t="s">
        <v>53</v>
      </c>
      <c r="B9367" t="s">
        <v>647</v>
      </c>
      <c r="C9367" t="s">
        <v>643</v>
      </c>
      <c r="D9367" t="s">
        <v>25</v>
      </c>
      <c r="E9367" t="str">
        <f>VLOOKUP(D9367,Abbrev!$A$6:$B$67,2,FALSE)</f>
        <v>Yflound-L</v>
      </c>
      <c r="F9367" t="str">
        <f t="shared" si="438"/>
        <v/>
      </c>
      <c r="G9367">
        <v>1971</v>
      </c>
      <c r="H9367">
        <v>18909.060752000001</v>
      </c>
      <c r="I9367">
        <v>1771.87637351546</v>
      </c>
      <c r="J9367">
        <v>33504517.9918372</v>
      </c>
      <c r="K9367">
        <f t="shared" si="439"/>
        <v>1.7718763735154601</v>
      </c>
      <c r="L9367">
        <f t="shared" si="440"/>
        <v>33504.517991837281</v>
      </c>
    </row>
    <row r="9368" spans="1:12" x14ac:dyDescent="0.3">
      <c r="A9368" t="s">
        <v>53</v>
      </c>
      <c r="B9368" t="s">
        <v>647</v>
      </c>
      <c r="C9368" t="s">
        <v>643</v>
      </c>
      <c r="D9368" t="s">
        <v>32</v>
      </c>
      <c r="E9368" t="str">
        <f>VLOOKUP(D9368,Abbrev!$A$6:$B$67,2,FALSE)</f>
        <v>Blue-M</v>
      </c>
      <c r="F9368" t="str">
        <f t="shared" si="438"/>
        <v/>
      </c>
      <c r="G9368">
        <v>1971</v>
      </c>
      <c r="H9368">
        <v>18909.060752000001</v>
      </c>
      <c r="I9368">
        <v>67.704534159447903</v>
      </c>
      <c r="J9368">
        <v>1280229.14960686</v>
      </c>
      <c r="K9368">
        <f t="shared" si="439"/>
        <v>6.7704534159447896E-2</v>
      </c>
      <c r="L9368">
        <f t="shared" si="440"/>
        <v>1280.2291496068597</v>
      </c>
    </row>
    <row r="9369" spans="1:12" x14ac:dyDescent="0.3">
      <c r="A9369" t="s">
        <v>53</v>
      </c>
      <c r="B9369" t="s">
        <v>647</v>
      </c>
      <c r="C9369" t="s">
        <v>643</v>
      </c>
      <c r="D9369" t="s">
        <v>28</v>
      </c>
      <c r="E9369" t="str">
        <f>VLOOKUP(D9369,Abbrev!$A$6:$B$67,2,FALSE)</f>
        <v>Blue-L</v>
      </c>
      <c r="F9369" t="str">
        <f t="shared" si="438"/>
        <v/>
      </c>
      <c r="G9369">
        <v>1971</v>
      </c>
      <c r="H9369">
        <v>18909.060752000001</v>
      </c>
      <c r="I9369">
        <v>121.90223768254999</v>
      </c>
      <c r="J9369">
        <v>2305056.81814409</v>
      </c>
      <c r="K9369">
        <f t="shared" si="439"/>
        <v>0.12190223768255</v>
      </c>
      <c r="L9369">
        <f t="shared" si="440"/>
        <v>2305.0568181440817</v>
      </c>
    </row>
    <row r="9370" spans="1:12" x14ac:dyDescent="0.3">
      <c r="A9370" t="s">
        <v>53</v>
      </c>
      <c r="B9370" t="s">
        <v>647</v>
      </c>
      <c r="C9370" t="s">
        <v>643</v>
      </c>
      <c r="D9370" t="s">
        <v>7</v>
      </c>
      <c r="E9370" t="str">
        <f>VLOOKUP(D9370,Abbrev!$A$6:$B$67,2,FALSE)</f>
        <v>Alosines</v>
      </c>
      <c r="F9370" t="str">
        <f t="shared" si="438"/>
        <v/>
      </c>
      <c r="G9370">
        <v>1972</v>
      </c>
      <c r="H9370">
        <v>18909.060752000001</v>
      </c>
      <c r="I9370">
        <v>177.23699823112599</v>
      </c>
      <c r="J9370">
        <v>3351385.1670544702</v>
      </c>
      <c r="K9370">
        <f t="shared" si="439"/>
        <v>0.17723699823112599</v>
      </c>
      <c r="L9370">
        <f t="shared" si="440"/>
        <v>3351.3851670544782</v>
      </c>
    </row>
    <row r="9371" spans="1:12" x14ac:dyDescent="0.3">
      <c r="A9371" t="s">
        <v>53</v>
      </c>
      <c r="B9371" t="s">
        <v>647</v>
      </c>
      <c r="C9371" t="s">
        <v>643</v>
      </c>
      <c r="D9371" t="s">
        <v>8</v>
      </c>
      <c r="E9371" t="str">
        <f>VLOOKUP(D9371,Abbrev!$A$6:$B$67,2,FALSE)</f>
        <v>Herring</v>
      </c>
      <c r="F9371" t="str">
        <f t="shared" si="438"/>
        <v/>
      </c>
      <c r="G9371">
        <v>1972</v>
      </c>
      <c r="H9371">
        <v>18909.060752000001</v>
      </c>
      <c r="I9371">
        <v>1390.59278897786</v>
      </c>
      <c r="J9371">
        <v>26294803.528075401</v>
      </c>
      <c r="K9371">
        <f t="shared" si="439"/>
        <v>1.39059278897786</v>
      </c>
      <c r="L9371">
        <f t="shared" si="440"/>
        <v>26294.803528075474</v>
      </c>
    </row>
    <row r="9372" spans="1:12" x14ac:dyDescent="0.3">
      <c r="A9372" t="s">
        <v>53</v>
      </c>
      <c r="B9372" t="s">
        <v>647</v>
      </c>
      <c r="C9372" t="s">
        <v>643</v>
      </c>
      <c r="D9372" t="s">
        <v>9</v>
      </c>
      <c r="E9372" t="str">
        <f>VLOOKUP(D9372,Abbrev!$A$6:$B$67,2,FALSE)</f>
        <v>Mack</v>
      </c>
      <c r="F9372" t="str">
        <f t="shared" si="438"/>
        <v/>
      </c>
      <c r="G9372">
        <v>1972</v>
      </c>
      <c r="H9372">
        <v>18909.060752000001</v>
      </c>
      <c r="I9372">
        <v>212.57257208520801</v>
      </c>
      <c r="J9372">
        <v>4019547.6797681102</v>
      </c>
      <c r="K9372">
        <f t="shared" si="439"/>
        <v>0.21257257208520802</v>
      </c>
      <c r="L9372">
        <f t="shared" si="440"/>
        <v>4019.5476797680981</v>
      </c>
    </row>
    <row r="9373" spans="1:12" x14ac:dyDescent="0.3">
      <c r="A9373" t="s">
        <v>53</v>
      </c>
      <c r="B9373" t="s">
        <v>647</v>
      </c>
      <c r="C9373" t="s">
        <v>643</v>
      </c>
      <c r="D9373" t="s">
        <v>10</v>
      </c>
      <c r="E9373" t="str">
        <f>VLOOKUP(D9373,Abbrev!$A$6:$B$67,2,FALSE)</f>
        <v>Butter</v>
      </c>
      <c r="F9373" t="str">
        <f t="shared" si="438"/>
        <v/>
      </c>
      <c r="G9373">
        <v>1972</v>
      </c>
      <c r="H9373">
        <v>18909.060752000001</v>
      </c>
      <c r="I9373">
        <v>859.06191940468102</v>
      </c>
      <c r="J9373">
        <v>16244054.023752799</v>
      </c>
      <c r="K9373">
        <f t="shared" si="439"/>
        <v>0.85906191940468102</v>
      </c>
      <c r="L9373">
        <f t="shared" si="440"/>
        <v>16244.054023752842</v>
      </c>
    </row>
    <row r="9374" spans="1:12" x14ac:dyDescent="0.3">
      <c r="A9374" t="s">
        <v>53</v>
      </c>
      <c r="B9374" t="s">
        <v>647</v>
      </c>
      <c r="C9374" t="s">
        <v>643</v>
      </c>
      <c r="D9374" t="s">
        <v>11</v>
      </c>
      <c r="E9374" t="str">
        <f>VLOOKUP(D9374,Abbrev!$A$6:$B$67,2,FALSE)</f>
        <v>Dbenth-oth</v>
      </c>
      <c r="F9374" t="str">
        <f t="shared" si="438"/>
        <v/>
      </c>
      <c r="G9374">
        <v>1972</v>
      </c>
      <c r="H9374">
        <v>18909.060752000001</v>
      </c>
      <c r="I9374">
        <v>3473.8072687703602</v>
      </c>
      <c r="J9374">
        <v>65686432.685917899</v>
      </c>
      <c r="K9374">
        <f t="shared" si="439"/>
        <v>3.4738072687703601</v>
      </c>
      <c r="L9374">
        <f t="shared" si="440"/>
        <v>65686.432685917942</v>
      </c>
    </row>
    <row r="9375" spans="1:12" x14ac:dyDescent="0.3">
      <c r="A9375" t="s">
        <v>53</v>
      </c>
      <c r="B9375" t="s">
        <v>647</v>
      </c>
      <c r="C9375" t="s">
        <v>643</v>
      </c>
      <c r="D9375" t="s">
        <v>33</v>
      </c>
      <c r="E9375" t="str">
        <f>VLOOKUP(D9375,Abbrev!$A$6:$B$67,2,FALSE)</f>
        <v>Domni-oth</v>
      </c>
      <c r="F9375" t="str">
        <f t="shared" si="438"/>
        <v/>
      </c>
      <c r="G9375">
        <v>1972</v>
      </c>
      <c r="H9375">
        <v>18909.060752000001</v>
      </c>
      <c r="I9375">
        <v>0</v>
      </c>
      <c r="J9375">
        <v>0</v>
      </c>
      <c r="K9375">
        <f t="shared" si="439"/>
        <v>0</v>
      </c>
      <c r="L9375">
        <f t="shared" si="440"/>
        <v>0</v>
      </c>
    </row>
    <row r="9376" spans="1:12" x14ac:dyDescent="0.3">
      <c r="A9376" t="s">
        <v>53</v>
      </c>
      <c r="B9376" t="s">
        <v>647</v>
      </c>
      <c r="C9376" t="s">
        <v>643</v>
      </c>
      <c r="D9376" t="s">
        <v>12</v>
      </c>
      <c r="E9376" t="str">
        <f>VLOOKUP(D9376,Abbrev!$A$6:$B$67,2,FALSE)</f>
        <v>Dpisc-oth</v>
      </c>
      <c r="F9376" t="str">
        <f t="shared" si="438"/>
        <v/>
      </c>
      <c r="G9376">
        <v>1972</v>
      </c>
      <c r="H9376">
        <v>18909.060752000001</v>
      </c>
      <c r="I9376">
        <v>964.613143652742</v>
      </c>
      <c r="J9376">
        <v>18239928.5355074</v>
      </c>
      <c r="K9376">
        <f t="shared" si="439"/>
        <v>0.96461314365274198</v>
      </c>
      <c r="L9376">
        <f t="shared" si="440"/>
        <v>18239.928535507403</v>
      </c>
    </row>
    <row r="9377" spans="1:12" x14ac:dyDescent="0.3">
      <c r="A9377" t="s">
        <v>53</v>
      </c>
      <c r="B9377" t="s">
        <v>647</v>
      </c>
      <c r="C9377" t="s">
        <v>643</v>
      </c>
      <c r="D9377" t="s">
        <v>13</v>
      </c>
      <c r="E9377" t="str">
        <f>VLOOKUP(D9377,Abbrev!$A$6:$B$67,2,FALSE)</f>
        <v>Haddock</v>
      </c>
      <c r="F9377" t="str">
        <f t="shared" si="438"/>
        <v/>
      </c>
      <c r="G9377">
        <v>1972</v>
      </c>
      <c r="H9377">
        <v>18909.060752000001</v>
      </c>
      <c r="I9377">
        <v>19.639110207303499</v>
      </c>
      <c r="J9377">
        <v>371357.128025126</v>
      </c>
      <c r="K9377">
        <f t="shared" si="439"/>
        <v>1.9639110207303499E-2</v>
      </c>
      <c r="L9377">
        <f t="shared" si="440"/>
        <v>371.35712802512518</v>
      </c>
    </row>
    <row r="9378" spans="1:12" x14ac:dyDescent="0.3">
      <c r="A9378" t="s">
        <v>53</v>
      </c>
      <c r="B9378" t="s">
        <v>647</v>
      </c>
      <c r="C9378" t="s">
        <v>643</v>
      </c>
      <c r="D9378" t="s">
        <v>14</v>
      </c>
      <c r="E9378" t="str">
        <f>VLOOKUP(D9378,Abbrev!$A$6:$B$67,2,FALSE)</f>
        <v>Mesopel</v>
      </c>
      <c r="F9378" t="str">
        <f t="shared" si="438"/>
        <v/>
      </c>
      <c r="G9378">
        <v>1972</v>
      </c>
      <c r="H9378">
        <v>18909.060752000001</v>
      </c>
      <c r="I9378">
        <v>0</v>
      </c>
      <c r="J9378">
        <v>0</v>
      </c>
      <c r="K9378">
        <f t="shared" si="439"/>
        <v>0</v>
      </c>
      <c r="L9378">
        <f t="shared" si="440"/>
        <v>0</v>
      </c>
    </row>
    <row r="9379" spans="1:12" x14ac:dyDescent="0.3">
      <c r="A9379" t="s">
        <v>53</v>
      </c>
      <c r="B9379" t="s">
        <v>647</v>
      </c>
      <c r="C9379" t="s">
        <v>643</v>
      </c>
      <c r="D9379" t="s">
        <v>15</v>
      </c>
      <c r="E9379" t="str">
        <f>VLOOKUP(D9379,Abbrev!$A$6:$B$67,2,FALSE)</f>
        <v>Skate</v>
      </c>
      <c r="F9379" t="str">
        <f t="shared" si="438"/>
        <v/>
      </c>
      <c r="G9379">
        <v>1972</v>
      </c>
      <c r="H9379">
        <v>18909.060752000001</v>
      </c>
      <c r="I9379">
        <v>4102.5327053656101</v>
      </c>
      <c r="J9379">
        <v>77575040.162825301</v>
      </c>
      <c r="K9379">
        <f t="shared" si="439"/>
        <v>4.1025327053656104</v>
      </c>
      <c r="L9379">
        <f t="shared" si="440"/>
        <v>77575.040162825244</v>
      </c>
    </row>
    <row r="9380" spans="1:12" x14ac:dyDescent="0.3">
      <c r="A9380" t="s">
        <v>53</v>
      </c>
      <c r="B9380" t="s">
        <v>647</v>
      </c>
      <c r="C9380" t="s">
        <v>643</v>
      </c>
      <c r="D9380" t="s">
        <v>16</v>
      </c>
      <c r="E9380" t="str">
        <f>VLOOKUP(D9380,Abbrev!$A$6:$B$67,2,FALSE)</f>
        <v>SmPel</v>
      </c>
      <c r="F9380" t="str">
        <f t="shared" si="438"/>
        <v/>
      </c>
      <c r="G9380">
        <v>1972</v>
      </c>
      <c r="H9380">
        <v>18909.060752000001</v>
      </c>
      <c r="I9380">
        <v>19.008889342362501</v>
      </c>
      <c r="J9380">
        <v>359440.243402778</v>
      </c>
      <c r="K9380">
        <f t="shared" si="439"/>
        <v>1.90088893423625E-2</v>
      </c>
      <c r="L9380">
        <f t="shared" si="440"/>
        <v>359.44024340277787</v>
      </c>
    </row>
    <row r="9381" spans="1:12" x14ac:dyDescent="0.3">
      <c r="A9381" t="s">
        <v>53</v>
      </c>
      <c r="B9381" t="s">
        <v>647</v>
      </c>
      <c r="C9381" t="s">
        <v>643</v>
      </c>
      <c r="D9381" t="s">
        <v>17</v>
      </c>
      <c r="E9381" t="str">
        <f>VLOOKUP(D9381,Abbrev!$A$6:$B$67,2,FALSE)</f>
        <v>Squid</v>
      </c>
      <c r="F9381" t="str">
        <f t="shared" si="438"/>
        <v/>
      </c>
      <c r="G9381">
        <v>1972</v>
      </c>
      <c r="H9381">
        <v>18909.060752000001</v>
      </c>
      <c r="I9381">
        <v>904.00972059817502</v>
      </c>
      <c r="J9381">
        <v>17093974.727189399</v>
      </c>
      <c r="K9381">
        <f t="shared" si="439"/>
        <v>0.90400972059817497</v>
      </c>
      <c r="L9381">
        <f t="shared" si="440"/>
        <v>17093.974727189438</v>
      </c>
    </row>
    <row r="9382" spans="1:12" x14ac:dyDescent="0.3">
      <c r="A9382" t="s">
        <v>53</v>
      </c>
      <c r="B9382" t="s">
        <v>647</v>
      </c>
      <c r="C9382" t="s">
        <v>643</v>
      </c>
      <c r="D9382" t="s">
        <v>18</v>
      </c>
      <c r="E9382" t="str">
        <f>VLOOKUP(D9382,Abbrev!$A$6:$B$67,2,FALSE)</f>
        <v>Dogfish-S</v>
      </c>
      <c r="F9382" t="str">
        <f t="shared" si="438"/>
        <v/>
      </c>
      <c r="G9382">
        <v>1972</v>
      </c>
      <c r="H9382">
        <v>18909.060752000001</v>
      </c>
      <c r="I9382">
        <v>43.186133588854602</v>
      </c>
      <c r="J9382">
        <v>816609.22367563995</v>
      </c>
      <c r="K9382">
        <f t="shared" si="439"/>
        <v>4.3186133588854606E-2</v>
      </c>
      <c r="L9382">
        <f t="shared" si="440"/>
        <v>816.60922367563956</v>
      </c>
    </row>
    <row r="9383" spans="1:12" x14ac:dyDescent="0.3">
      <c r="A9383" t="s">
        <v>53</v>
      </c>
      <c r="B9383" t="s">
        <v>647</v>
      </c>
      <c r="C9383" t="s">
        <v>643</v>
      </c>
      <c r="D9383" t="s">
        <v>19</v>
      </c>
      <c r="E9383" t="str">
        <f>VLOOKUP(D9383,Abbrev!$A$6:$B$67,2,FALSE)</f>
        <v>Dogfish-L</v>
      </c>
      <c r="F9383" t="str">
        <f t="shared" si="438"/>
        <v/>
      </c>
      <c r="G9383">
        <v>1972</v>
      </c>
      <c r="H9383">
        <v>18909.060752000001</v>
      </c>
      <c r="I9383">
        <v>5689.4164720185099</v>
      </c>
      <c r="J9383">
        <v>107581521.712828</v>
      </c>
      <c r="K9383">
        <f t="shared" si="439"/>
        <v>5.6894164720185101</v>
      </c>
      <c r="L9383">
        <f t="shared" si="440"/>
        <v>107581.52171282753</v>
      </c>
    </row>
    <row r="9384" spans="1:12" x14ac:dyDescent="0.3">
      <c r="A9384" t="s">
        <v>53</v>
      </c>
      <c r="B9384" t="s">
        <v>647</v>
      </c>
      <c r="C9384" t="s">
        <v>643</v>
      </c>
      <c r="D9384" t="s">
        <v>20</v>
      </c>
      <c r="E9384" t="str">
        <f>VLOOKUP(D9384,Abbrev!$A$6:$B$67,2,FALSE)</f>
        <v>Hake-S</v>
      </c>
      <c r="F9384" t="str">
        <f t="shared" si="438"/>
        <v/>
      </c>
      <c r="G9384">
        <v>1972</v>
      </c>
      <c r="H9384">
        <v>18909.060752000001</v>
      </c>
      <c r="I9384">
        <v>189.17474190005001</v>
      </c>
      <c r="J9384">
        <v>3577116.6873319601</v>
      </c>
      <c r="K9384">
        <f t="shared" si="439"/>
        <v>0.18917474190005001</v>
      </c>
      <c r="L9384">
        <f t="shared" si="440"/>
        <v>3577.1166873319657</v>
      </c>
    </row>
    <row r="9385" spans="1:12" x14ac:dyDescent="0.3">
      <c r="A9385" t="s">
        <v>53</v>
      </c>
      <c r="B9385" t="s">
        <v>647</v>
      </c>
      <c r="C9385" t="s">
        <v>643</v>
      </c>
      <c r="D9385" t="s">
        <v>21</v>
      </c>
      <c r="E9385" t="str">
        <f>VLOOKUP(D9385,Abbrev!$A$6:$B$67,2,FALSE)</f>
        <v>Hake-L</v>
      </c>
      <c r="F9385" t="str">
        <f t="shared" si="438"/>
        <v/>
      </c>
      <c r="G9385">
        <v>1972</v>
      </c>
      <c r="H9385">
        <v>18909.060752000001</v>
      </c>
      <c r="I9385">
        <v>24.974232418202799</v>
      </c>
      <c r="J9385">
        <v>472239.27803036501</v>
      </c>
      <c r="K9385">
        <f t="shared" si="439"/>
        <v>2.4974232418202798E-2</v>
      </c>
      <c r="L9385">
        <f t="shared" si="440"/>
        <v>472.23927803036463</v>
      </c>
    </row>
    <row r="9386" spans="1:12" x14ac:dyDescent="0.3">
      <c r="A9386" t="s">
        <v>53</v>
      </c>
      <c r="B9386" t="s">
        <v>647</v>
      </c>
      <c r="C9386" t="s">
        <v>643</v>
      </c>
      <c r="D9386" t="s">
        <v>26</v>
      </c>
      <c r="E9386" t="str">
        <f>VLOOKUP(D9386,Abbrev!$A$6:$B$67,2,FALSE)</f>
        <v>Cod-S</v>
      </c>
      <c r="F9386" t="str">
        <f t="shared" si="438"/>
        <v/>
      </c>
      <c r="G9386">
        <v>1972</v>
      </c>
      <c r="H9386">
        <v>18909.060752000001</v>
      </c>
      <c r="I9386">
        <v>0.49530939072123198</v>
      </c>
      <c r="J9386">
        <v>9365.8353601838808</v>
      </c>
      <c r="K9386">
        <f t="shared" si="439"/>
        <v>4.9530939072123194E-4</v>
      </c>
      <c r="L9386">
        <f t="shared" si="440"/>
        <v>9.3658353601838797</v>
      </c>
    </row>
    <row r="9387" spans="1:12" x14ac:dyDescent="0.3">
      <c r="A9387" t="s">
        <v>53</v>
      </c>
      <c r="B9387" t="s">
        <v>647</v>
      </c>
      <c r="C9387" t="s">
        <v>643</v>
      </c>
      <c r="D9387" t="s">
        <v>22</v>
      </c>
      <c r="E9387" t="str">
        <f>VLOOKUP(D9387,Abbrev!$A$6:$B$67,2,FALSE)</f>
        <v>Cod-M</v>
      </c>
      <c r="F9387" t="str">
        <f t="shared" si="438"/>
        <v/>
      </c>
      <c r="G9387">
        <v>1972</v>
      </c>
      <c r="H9387">
        <v>18909.060752000001</v>
      </c>
      <c r="I9387">
        <v>48.129165867851398</v>
      </c>
      <c r="J9387">
        <v>910077.32133828604</v>
      </c>
      <c r="K9387">
        <f t="shared" si="439"/>
        <v>4.8129165867851396E-2</v>
      </c>
      <c r="L9387">
        <f t="shared" si="440"/>
        <v>910.07732133828688</v>
      </c>
    </row>
    <row r="9388" spans="1:12" x14ac:dyDescent="0.3">
      <c r="A9388" t="s">
        <v>53</v>
      </c>
      <c r="B9388" t="s">
        <v>647</v>
      </c>
      <c r="C9388" t="s">
        <v>643</v>
      </c>
      <c r="D9388" t="s">
        <v>23</v>
      </c>
      <c r="E9388" t="str">
        <f>VLOOKUP(D9388,Abbrev!$A$6:$B$67,2,FALSE)</f>
        <v>Cod-L</v>
      </c>
      <c r="F9388" t="str">
        <f t="shared" si="438"/>
        <v/>
      </c>
      <c r="G9388">
        <v>1972</v>
      </c>
      <c r="H9388">
        <v>18909.060752000001</v>
      </c>
      <c r="I9388">
        <v>916.79825465801105</v>
      </c>
      <c r="J9388">
        <v>17335793.894655898</v>
      </c>
      <c r="K9388">
        <f t="shared" si="439"/>
        <v>0.91679825465801101</v>
      </c>
      <c r="L9388">
        <f t="shared" si="440"/>
        <v>17335.793894655897</v>
      </c>
    </row>
    <row r="9389" spans="1:12" x14ac:dyDescent="0.3">
      <c r="A9389" t="s">
        <v>53</v>
      </c>
      <c r="B9389" t="s">
        <v>647</v>
      </c>
      <c r="C9389" t="s">
        <v>643</v>
      </c>
      <c r="D9389" t="s">
        <v>29</v>
      </c>
      <c r="E9389" t="str">
        <f>VLOOKUP(D9389,Abbrev!$A$6:$B$67,2,FALSE)</f>
        <v>Sflound-L</v>
      </c>
      <c r="F9389" t="str">
        <f t="shared" si="438"/>
        <v/>
      </c>
      <c r="G9389">
        <v>1972</v>
      </c>
      <c r="H9389">
        <v>18909.060752000001</v>
      </c>
      <c r="I9389">
        <v>61.569004396251998</v>
      </c>
      <c r="J9389">
        <v>1164212.04456888</v>
      </c>
      <c r="K9389">
        <f t="shared" si="439"/>
        <v>6.1569004396252E-2</v>
      </c>
      <c r="L9389">
        <f t="shared" si="440"/>
        <v>1164.2120445688843</v>
      </c>
    </row>
    <row r="9390" spans="1:12" x14ac:dyDescent="0.3">
      <c r="A9390" t="s">
        <v>53</v>
      </c>
      <c r="B9390" t="s">
        <v>647</v>
      </c>
      <c r="C9390" t="s">
        <v>643</v>
      </c>
      <c r="D9390" t="s">
        <v>24</v>
      </c>
      <c r="E9390" t="str">
        <f>VLOOKUP(D9390,Abbrev!$A$6:$B$67,2,FALSE)</f>
        <v>Yflound-S</v>
      </c>
      <c r="F9390" t="str">
        <f t="shared" si="438"/>
        <v/>
      </c>
      <c r="G9390">
        <v>1972</v>
      </c>
      <c r="H9390">
        <v>18909.060752000001</v>
      </c>
      <c r="I9390">
        <v>12.8293501006266</v>
      </c>
      <c r="J9390">
        <v>242590.960461426</v>
      </c>
      <c r="K9390">
        <f t="shared" si="439"/>
        <v>1.2829350100626601E-2</v>
      </c>
      <c r="L9390">
        <f t="shared" si="440"/>
        <v>242.59096046142571</v>
      </c>
    </row>
    <row r="9391" spans="1:12" x14ac:dyDescent="0.3">
      <c r="A9391" t="s">
        <v>53</v>
      </c>
      <c r="B9391" t="s">
        <v>647</v>
      </c>
      <c r="C9391" t="s">
        <v>643</v>
      </c>
      <c r="D9391" t="s">
        <v>25</v>
      </c>
      <c r="E9391" t="str">
        <f>VLOOKUP(D9391,Abbrev!$A$6:$B$67,2,FALSE)</f>
        <v>Yflound-L</v>
      </c>
      <c r="F9391" t="str">
        <f t="shared" si="438"/>
        <v/>
      </c>
      <c r="G9391">
        <v>1972</v>
      </c>
      <c r="H9391">
        <v>18909.060752000001</v>
      </c>
      <c r="I9391">
        <v>998.40012307316795</v>
      </c>
      <c r="J9391">
        <v>18878808.581994802</v>
      </c>
      <c r="K9391">
        <f t="shared" si="439"/>
        <v>0.99840012307316794</v>
      </c>
      <c r="L9391">
        <f t="shared" si="440"/>
        <v>18878.80858199481</v>
      </c>
    </row>
    <row r="9392" spans="1:12" x14ac:dyDescent="0.3">
      <c r="A9392" t="s">
        <v>53</v>
      </c>
      <c r="B9392" t="s">
        <v>647</v>
      </c>
      <c r="C9392" t="s">
        <v>643</v>
      </c>
      <c r="D9392" t="s">
        <v>32</v>
      </c>
      <c r="E9392" t="str">
        <f>VLOOKUP(D9392,Abbrev!$A$6:$B$67,2,FALSE)</f>
        <v>Blue-M</v>
      </c>
      <c r="F9392" t="str">
        <f t="shared" si="438"/>
        <v/>
      </c>
      <c r="G9392">
        <v>1972</v>
      </c>
      <c r="H9392">
        <v>18909.060752000001</v>
      </c>
      <c r="I9392">
        <v>62.788416515025602</v>
      </c>
      <c r="J9392">
        <v>1187269.9824045</v>
      </c>
      <c r="K9392">
        <f t="shared" si="439"/>
        <v>6.2788416515025605E-2</v>
      </c>
      <c r="L9392">
        <f t="shared" si="440"/>
        <v>1187.2699824044994</v>
      </c>
    </row>
    <row r="9393" spans="1:12" x14ac:dyDescent="0.3">
      <c r="A9393" t="s">
        <v>53</v>
      </c>
      <c r="B9393" t="s">
        <v>647</v>
      </c>
      <c r="C9393" t="s">
        <v>643</v>
      </c>
      <c r="D9393" t="s">
        <v>28</v>
      </c>
      <c r="E9393" t="str">
        <f>VLOOKUP(D9393,Abbrev!$A$6:$B$67,2,FALSE)</f>
        <v>Blue-L</v>
      </c>
      <c r="F9393" t="str">
        <f t="shared" si="438"/>
        <v/>
      </c>
      <c r="G9393">
        <v>1972</v>
      </c>
      <c r="H9393">
        <v>18909.060752000001</v>
      </c>
      <c r="I9393">
        <v>272.39830777251802</v>
      </c>
      <c r="J9393">
        <v>5150796.15041254</v>
      </c>
      <c r="K9393">
        <f t="shared" si="439"/>
        <v>0.272398307772518</v>
      </c>
      <c r="L9393">
        <f t="shared" si="440"/>
        <v>5150.7961504125369</v>
      </c>
    </row>
    <row r="9394" spans="1:12" x14ac:dyDescent="0.3">
      <c r="A9394" t="s">
        <v>53</v>
      </c>
      <c r="B9394" t="s">
        <v>647</v>
      </c>
      <c r="C9394" t="s">
        <v>643</v>
      </c>
      <c r="D9394" t="s">
        <v>49</v>
      </c>
      <c r="E9394" t="str">
        <f>VLOOKUP(D9394,Abbrev!$A$6:$B$67,2,FALSE)</f>
        <v>Weak-L</v>
      </c>
      <c r="F9394" t="str">
        <f t="shared" si="438"/>
        <v/>
      </c>
      <c r="G9394">
        <v>1972</v>
      </c>
      <c r="H9394">
        <v>18909.060752000001</v>
      </c>
      <c r="I9394">
        <v>35.061154148006302</v>
      </c>
      <c r="J9394">
        <v>662973.49381988705</v>
      </c>
      <c r="K9394">
        <f t="shared" si="439"/>
        <v>3.5061154148006306E-2</v>
      </c>
      <c r="L9394">
        <f t="shared" si="440"/>
        <v>662.97349381988806</v>
      </c>
    </row>
    <row r="9395" spans="1:12" x14ac:dyDescent="0.3">
      <c r="A9395" t="s">
        <v>53</v>
      </c>
      <c r="B9395" t="s">
        <v>647</v>
      </c>
      <c r="C9395" t="s">
        <v>643</v>
      </c>
      <c r="D9395" t="s">
        <v>7</v>
      </c>
      <c r="E9395" t="str">
        <f>VLOOKUP(D9395,Abbrev!$A$6:$B$67,2,FALSE)</f>
        <v>Alosines</v>
      </c>
      <c r="F9395" t="str">
        <f t="shared" si="438"/>
        <v/>
      </c>
      <c r="G9395">
        <v>1973</v>
      </c>
      <c r="H9395">
        <v>18909.060752000001</v>
      </c>
      <c r="I9395">
        <v>235.309116983823</v>
      </c>
      <c r="J9395">
        <v>4449474.3885465898</v>
      </c>
      <c r="K9395">
        <f t="shared" si="439"/>
        <v>0.23530911698382301</v>
      </c>
      <c r="L9395">
        <f t="shared" si="440"/>
        <v>4449.4743885465841</v>
      </c>
    </row>
    <row r="9396" spans="1:12" x14ac:dyDescent="0.3">
      <c r="A9396" t="s">
        <v>53</v>
      </c>
      <c r="B9396" t="s">
        <v>647</v>
      </c>
      <c r="C9396" t="s">
        <v>643</v>
      </c>
      <c r="D9396" t="s">
        <v>8</v>
      </c>
      <c r="E9396" t="str">
        <f>VLOOKUP(D9396,Abbrev!$A$6:$B$67,2,FALSE)</f>
        <v>Herring</v>
      </c>
      <c r="F9396" t="str">
        <f t="shared" si="438"/>
        <v/>
      </c>
      <c r="G9396">
        <v>1973</v>
      </c>
      <c r="H9396">
        <v>18909.060752000001</v>
      </c>
      <c r="I9396">
        <v>2985.8211399318802</v>
      </c>
      <c r="J9396">
        <v>56459073.329577804</v>
      </c>
      <c r="K9396">
        <f t="shared" si="439"/>
        <v>2.9858211399318804</v>
      </c>
      <c r="L9396">
        <f t="shared" si="440"/>
        <v>56459.073329577819</v>
      </c>
    </row>
    <row r="9397" spans="1:12" x14ac:dyDescent="0.3">
      <c r="A9397" t="s">
        <v>53</v>
      </c>
      <c r="B9397" t="s">
        <v>647</v>
      </c>
      <c r="C9397" t="s">
        <v>643</v>
      </c>
      <c r="D9397" t="s">
        <v>9</v>
      </c>
      <c r="E9397" t="str">
        <f>VLOOKUP(D9397,Abbrev!$A$6:$B$67,2,FALSE)</f>
        <v>Mack</v>
      </c>
      <c r="F9397" t="str">
        <f t="shared" si="438"/>
        <v/>
      </c>
      <c r="G9397">
        <v>1973</v>
      </c>
      <c r="H9397">
        <v>18909.060752000001</v>
      </c>
      <c r="I9397">
        <v>239.552747483221</v>
      </c>
      <c r="J9397">
        <v>4529717.4554687496</v>
      </c>
      <c r="K9397">
        <f t="shared" si="439"/>
        <v>0.239552747483221</v>
      </c>
      <c r="L9397">
        <f t="shared" si="440"/>
        <v>4529.7174554687417</v>
      </c>
    </row>
    <row r="9398" spans="1:12" x14ac:dyDescent="0.3">
      <c r="A9398" t="s">
        <v>53</v>
      </c>
      <c r="B9398" t="s">
        <v>647</v>
      </c>
      <c r="C9398" t="s">
        <v>643</v>
      </c>
      <c r="D9398" t="s">
        <v>10</v>
      </c>
      <c r="E9398" t="str">
        <f>VLOOKUP(D9398,Abbrev!$A$6:$B$67,2,FALSE)</f>
        <v>Butter</v>
      </c>
      <c r="F9398" t="str">
        <f t="shared" si="438"/>
        <v/>
      </c>
      <c r="G9398">
        <v>1973</v>
      </c>
      <c r="H9398">
        <v>18909.060752000001</v>
      </c>
      <c r="I9398">
        <v>31.755299163017298</v>
      </c>
      <c r="J9398">
        <v>600462.881071429</v>
      </c>
      <c r="K9398">
        <f t="shared" si="439"/>
        <v>3.1755299163017295E-2</v>
      </c>
      <c r="L9398">
        <f t="shared" si="440"/>
        <v>600.4628810714288</v>
      </c>
    </row>
    <row r="9399" spans="1:12" x14ac:dyDescent="0.3">
      <c r="A9399" t="s">
        <v>53</v>
      </c>
      <c r="B9399" t="s">
        <v>647</v>
      </c>
      <c r="C9399" t="s">
        <v>643</v>
      </c>
      <c r="D9399" t="s">
        <v>11</v>
      </c>
      <c r="E9399" t="str">
        <f>VLOOKUP(D9399,Abbrev!$A$6:$B$67,2,FALSE)</f>
        <v>Dbenth-oth</v>
      </c>
      <c r="F9399" t="str">
        <f t="shared" si="438"/>
        <v/>
      </c>
      <c r="G9399">
        <v>1973</v>
      </c>
      <c r="H9399">
        <v>18909.060752000001</v>
      </c>
      <c r="I9399">
        <v>2167.9322911258</v>
      </c>
      <c r="J9399">
        <v>40993563.399120301</v>
      </c>
      <c r="K9399">
        <f t="shared" si="439"/>
        <v>2.1679322911257999</v>
      </c>
      <c r="L9399">
        <f t="shared" si="440"/>
        <v>40993.563399120307</v>
      </c>
    </row>
    <row r="9400" spans="1:12" x14ac:dyDescent="0.3">
      <c r="A9400" t="s">
        <v>53</v>
      </c>
      <c r="B9400" t="s">
        <v>647</v>
      </c>
      <c r="C9400" t="s">
        <v>643</v>
      </c>
      <c r="D9400" t="s">
        <v>33</v>
      </c>
      <c r="E9400" t="str">
        <f>VLOOKUP(D9400,Abbrev!$A$6:$B$67,2,FALSE)</f>
        <v>Domni-oth</v>
      </c>
      <c r="F9400" t="str">
        <f t="shared" si="438"/>
        <v/>
      </c>
      <c r="G9400">
        <v>1973</v>
      </c>
      <c r="H9400">
        <v>18909.060752000001</v>
      </c>
      <c r="I9400">
        <v>0</v>
      </c>
      <c r="J9400">
        <v>0</v>
      </c>
      <c r="K9400">
        <f t="shared" si="439"/>
        <v>0</v>
      </c>
      <c r="L9400">
        <f t="shared" si="440"/>
        <v>0</v>
      </c>
    </row>
    <row r="9401" spans="1:12" x14ac:dyDescent="0.3">
      <c r="A9401" t="s">
        <v>53</v>
      </c>
      <c r="B9401" t="s">
        <v>647</v>
      </c>
      <c r="C9401" t="s">
        <v>643</v>
      </c>
      <c r="D9401" t="s">
        <v>12</v>
      </c>
      <c r="E9401" t="str">
        <f>VLOOKUP(D9401,Abbrev!$A$6:$B$67,2,FALSE)</f>
        <v>Dpisc-oth</v>
      </c>
      <c r="F9401" t="str">
        <f t="shared" si="438"/>
        <v/>
      </c>
      <c r="G9401">
        <v>1973</v>
      </c>
      <c r="H9401">
        <v>18909.060752000001</v>
      </c>
      <c r="I9401">
        <v>880.18362069487705</v>
      </c>
      <c r="J9401">
        <v>16643445.5566347</v>
      </c>
      <c r="K9401">
        <f t="shared" si="439"/>
        <v>0.8801836206948771</v>
      </c>
      <c r="L9401">
        <f t="shared" si="440"/>
        <v>16643.445556634757</v>
      </c>
    </row>
    <row r="9402" spans="1:12" x14ac:dyDescent="0.3">
      <c r="A9402" t="s">
        <v>53</v>
      </c>
      <c r="B9402" t="s">
        <v>647</v>
      </c>
      <c r="C9402" t="s">
        <v>643</v>
      </c>
      <c r="D9402" t="s">
        <v>15</v>
      </c>
      <c r="E9402" t="str">
        <f>VLOOKUP(D9402,Abbrev!$A$6:$B$67,2,FALSE)</f>
        <v>Skate</v>
      </c>
      <c r="F9402" t="str">
        <f t="shared" si="438"/>
        <v/>
      </c>
      <c r="G9402">
        <v>1973</v>
      </c>
      <c r="H9402">
        <v>18909.060752000001</v>
      </c>
      <c r="I9402">
        <v>1596.4684233666301</v>
      </c>
      <c r="J9402">
        <v>30187718.406089298</v>
      </c>
      <c r="K9402">
        <f t="shared" si="439"/>
        <v>1.59646842336663</v>
      </c>
      <c r="L9402">
        <f t="shared" si="440"/>
        <v>30187.718406089265</v>
      </c>
    </row>
    <row r="9403" spans="1:12" x14ac:dyDescent="0.3">
      <c r="A9403" t="s">
        <v>53</v>
      </c>
      <c r="B9403" t="s">
        <v>647</v>
      </c>
      <c r="C9403" t="s">
        <v>643</v>
      </c>
      <c r="D9403" t="s">
        <v>16</v>
      </c>
      <c r="E9403" t="str">
        <f>VLOOKUP(D9403,Abbrev!$A$6:$B$67,2,FALSE)</f>
        <v>SmPel</v>
      </c>
      <c r="F9403" t="str">
        <f t="shared" si="438"/>
        <v/>
      </c>
      <c r="G9403">
        <v>1973</v>
      </c>
      <c r="H9403">
        <v>18909.060752000001</v>
      </c>
      <c r="I9403">
        <v>1538.2133785421299</v>
      </c>
      <c r="J9403">
        <v>29086170.224392399</v>
      </c>
      <c r="K9403">
        <f t="shared" si="439"/>
        <v>1.5382133785421299</v>
      </c>
      <c r="L9403">
        <f t="shared" si="440"/>
        <v>29086.17022439231</v>
      </c>
    </row>
    <row r="9404" spans="1:12" x14ac:dyDescent="0.3">
      <c r="A9404" t="s">
        <v>53</v>
      </c>
      <c r="B9404" t="s">
        <v>647</v>
      </c>
      <c r="C9404" t="s">
        <v>643</v>
      </c>
      <c r="D9404" t="s">
        <v>17</v>
      </c>
      <c r="E9404" t="str">
        <f>VLOOKUP(D9404,Abbrev!$A$6:$B$67,2,FALSE)</f>
        <v>Squid</v>
      </c>
      <c r="F9404" t="str">
        <f t="shared" si="438"/>
        <v/>
      </c>
      <c r="G9404">
        <v>1973</v>
      </c>
      <c r="H9404">
        <v>18909.060752000001</v>
      </c>
      <c r="I9404">
        <v>3142.0720453045301</v>
      </c>
      <c r="J9404">
        <v>59413631.191824302</v>
      </c>
      <c r="K9404">
        <f t="shared" si="439"/>
        <v>3.1420720453045301</v>
      </c>
      <c r="L9404">
        <f t="shared" si="440"/>
        <v>59413.631191824257</v>
      </c>
    </row>
    <row r="9405" spans="1:12" x14ac:dyDescent="0.3">
      <c r="A9405" t="s">
        <v>53</v>
      </c>
      <c r="B9405" t="s">
        <v>647</v>
      </c>
      <c r="C9405" t="s">
        <v>643</v>
      </c>
      <c r="D9405" t="s">
        <v>18</v>
      </c>
      <c r="E9405" t="str">
        <f>VLOOKUP(D9405,Abbrev!$A$6:$B$67,2,FALSE)</f>
        <v>Dogfish-S</v>
      </c>
      <c r="F9405" t="str">
        <f t="shared" si="438"/>
        <v/>
      </c>
      <c r="G9405">
        <v>1973</v>
      </c>
      <c r="H9405">
        <v>18909.060752000001</v>
      </c>
      <c r="I9405">
        <v>769.92159954535396</v>
      </c>
      <c r="J9405">
        <v>14558494.3000801</v>
      </c>
      <c r="K9405">
        <f t="shared" si="439"/>
        <v>0.769921599545354</v>
      </c>
      <c r="L9405">
        <f t="shared" si="440"/>
        <v>14558.494300080116</v>
      </c>
    </row>
    <row r="9406" spans="1:12" x14ac:dyDescent="0.3">
      <c r="A9406" t="s">
        <v>53</v>
      </c>
      <c r="B9406" t="s">
        <v>647</v>
      </c>
      <c r="C9406" t="s">
        <v>643</v>
      </c>
      <c r="D9406" t="s">
        <v>19</v>
      </c>
      <c r="E9406" t="str">
        <f>VLOOKUP(D9406,Abbrev!$A$6:$B$67,2,FALSE)</f>
        <v>Dogfish-L</v>
      </c>
      <c r="F9406" t="str">
        <f t="shared" si="438"/>
        <v/>
      </c>
      <c r="G9406">
        <v>1973</v>
      </c>
      <c r="H9406">
        <v>18909.060752000001</v>
      </c>
      <c r="I9406">
        <v>6404.0861233630603</v>
      </c>
      <c r="J9406">
        <v>121095253.56771199</v>
      </c>
      <c r="K9406">
        <f t="shared" si="439"/>
        <v>6.4040861233630606</v>
      </c>
      <c r="L9406">
        <f t="shared" si="440"/>
        <v>121095.25356771229</v>
      </c>
    </row>
    <row r="9407" spans="1:12" x14ac:dyDescent="0.3">
      <c r="A9407" t="s">
        <v>53</v>
      </c>
      <c r="B9407" t="s">
        <v>647</v>
      </c>
      <c r="C9407" t="s">
        <v>643</v>
      </c>
      <c r="D9407" t="s">
        <v>20</v>
      </c>
      <c r="E9407" t="str">
        <f>VLOOKUP(D9407,Abbrev!$A$6:$B$67,2,FALSE)</f>
        <v>Hake-S</v>
      </c>
      <c r="F9407" t="str">
        <f t="shared" si="438"/>
        <v/>
      </c>
      <c r="G9407">
        <v>1973</v>
      </c>
      <c r="H9407">
        <v>18909.060752000001</v>
      </c>
      <c r="I9407">
        <v>182.86968845870101</v>
      </c>
      <c r="J9407">
        <v>3457894.0487648901</v>
      </c>
      <c r="K9407">
        <f t="shared" si="439"/>
        <v>0.182869688458701</v>
      </c>
      <c r="L9407">
        <f t="shared" si="440"/>
        <v>3457.8940487648906</v>
      </c>
    </row>
    <row r="9408" spans="1:12" x14ac:dyDescent="0.3">
      <c r="A9408" t="s">
        <v>53</v>
      </c>
      <c r="B9408" t="s">
        <v>647</v>
      </c>
      <c r="C9408" t="s">
        <v>643</v>
      </c>
      <c r="D9408" t="s">
        <v>21</v>
      </c>
      <c r="E9408" t="str">
        <f>VLOOKUP(D9408,Abbrev!$A$6:$B$67,2,FALSE)</f>
        <v>Hake-L</v>
      </c>
      <c r="F9408" t="str">
        <f t="shared" si="438"/>
        <v/>
      </c>
      <c r="G9408">
        <v>1973</v>
      </c>
      <c r="H9408">
        <v>18909.060752000001</v>
      </c>
      <c r="I9408">
        <v>41.294510430769002</v>
      </c>
      <c r="J9408">
        <v>780840.406459508</v>
      </c>
      <c r="K9408">
        <f t="shared" si="439"/>
        <v>4.1294510430769003E-2</v>
      </c>
      <c r="L9408">
        <f t="shared" si="440"/>
        <v>780.84040645950881</v>
      </c>
    </row>
    <row r="9409" spans="1:12" x14ac:dyDescent="0.3">
      <c r="A9409" t="s">
        <v>53</v>
      </c>
      <c r="B9409" t="s">
        <v>647</v>
      </c>
      <c r="C9409" t="s">
        <v>643</v>
      </c>
      <c r="D9409" t="s">
        <v>22</v>
      </c>
      <c r="E9409" t="str">
        <f>VLOOKUP(D9409,Abbrev!$A$6:$B$67,2,FALSE)</f>
        <v>Cod-M</v>
      </c>
      <c r="F9409" t="str">
        <f t="shared" si="438"/>
        <v/>
      </c>
      <c r="G9409">
        <v>1973</v>
      </c>
      <c r="H9409">
        <v>18909.060752000001</v>
      </c>
      <c r="I9409">
        <v>174.91654258686501</v>
      </c>
      <c r="J9409">
        <v>3307507.5303048198</v>
      </c>
      <c r="K9409">
        <f t="shared" si="439"/>
        <v>0.17491654258686501</v>
      </c>
      <c r="L9409">
        <f t="shared" si="440"/>
        <v>3307.5075303048261</v>
      </c>
    </row>
    <row r="9410" spans="1:12" x14ac:dyDescent="0.3">
      <c r="A9410" t="s">
        <v>53</v>
      </c>
      <c r="B9410" t="s">
        <v>647</v>
      </c>
      <c r="C9410" t="s">
        <v>643</v>
      </c>
      <c r="D9410" t="s">
        <v>23</v>
      </c>
      <c r="E9410" t="str">
        <f>VLOOKUP(D9410,Abbrev!$A$6:$B$67,2,FALSE)</f>
        <v>Cod-L</v>
      </c>
      <c r="F9410" t="str">
        <f t="shared" si="438"/>
        <v/>
      </c>
      <c r="G9410">
        <v>1973</v>
      </c>
      <c r="H9410">
        <v>18909.060752000001</v>
      </c>
      <c r="I9410">
        <v>742.48419589250295</v>
      </c>
      <c r="J9410">
        <v>14039678.767531199</v>
      </c>
      <c r="K9410">
        <f t="shared" si="439"/>
        <v>0.74248419589250292</v>
      </c>
      <c r="L9410">
        <f t="shared" si="440"/>
        <v>14039.678767531208</v>
      </c>
    </row>
    <row r="9411" spans="1:12" x14ac:dyDescent="0.3">
      <c r="A9411" t="s">
        <v>53</v>
      </c>
      <c r="B9411" t="s">
        <v>647</v>
      </c>
      <c r="C9411" t="s">
        <v>643</v>
      </c>
      <c r="D9411" t="s">
        <v>29</v>
      </c>
      <c r="E9411" t="str">
        <f>VLOOKUP(D9411,Abbrev!$A$6:$B$67,2,FALSE)</f>
        <v>Sflound-L</v>
      </c>
      <c r="F9411" t="str">
        <f t="shared" ref="F9411:F9474" si="441">IF(G9411&lt;=1967,"A",IF(AND(G9411&gt;=1996,G9411&lt;=2000),"B",IF(G9411&gt;=2009,"C","")))</f>
        <v/>
      </c>
      <c r="G9411">
        <v>1973</v>
      </c>
      <c r="H9411">
        <v>18909.060752000001</v>
      </c>
      <c r="I9411">
        <v>71.914401232631505</v>
      </c>
      <c r="J9411">
        <v>1359833.7818515301</v>
      </c>
      <c r="K9411">
        <f t="shared" ref="K9411:K9474" si="442">I9411/1000</f>
        <v>7.19144012326315E-2</v>
      </c>
      <c r="L9411">
        <f t="shared" ref="L9411:L9474" si="443">K9411*H9411</f>
        <v>1359.8337818515329</v>
      </c>
    </row>
    <row r="9412" spans="1:12" x14ac:dyDescent="0.3">
      <c r="A9412" t="s">
        <v>53</v>
      </c>
      <c r="B9412" t="s">
        <v>647</v>
      </c>
      <c r="C9412" t="s">
        <v>643</v>
      </c>
      <c r="D9412" t="s">
        <v>24</v>
      </c>
      <c r="E9412" t="str">
        <f>VLOOKUP(D9412,Abbrev!$A$6:$B$67,2,FALSE)</f>
        <v>Yflound-S</v>
      </c>
      <c r="F9412" t="str">
        <f t="shared" si="441"/>
        <v/>
      </c>
      <c r="G9412">
        <v>1973</v>
      </c>
      <c r="H9412">
        <v>18909.060752000001</v>
      </c>
      <c r="I9412">
        <v>16.599297897614601</v>
      </c>
      <c r="J9412">
        <v>313877.13238654</v>
      </c>
      <c r="K9412">
        <f t="shared" si="442"/>
        <v>1.65992978976146E-2</v>
      </c>
      <c r="L9412">
        <f t="shared" si="443"/>
        <v>313.87713238654038</v>
      </c>
    </row>
    <row r="9413" spans="1:12" x14ac:dyDescent="0.3">
      <c r="A9413" t="s">
        <v>53</v>
      </c>
      <c r="B9413" t="s">
        <v>647</v>
      </c>
      <c r="C9413" t="s">
        <v>643</v>
      </c>
      <c r="D9413" t="s">
        <v>25</v>
      </c>
      <c r="E9413" t="str">
        <f>VLOOKUP(D9413,Abbrev!$A$6:$B$67,2,FALSE)</f>
        <v>Yflound-L</v>
      </c>
      <c r="F9413" t="str">
        <f t="shared" si="441"/>
        <v/>
      </c>
      <c r="G9413">
        <v>1973</v>
      </c>
      <c r="H9413">
        <v>18909.060752000001</v>
      </c>
      <c r="I9413">
        <v>1361.7852342855699</v>
      </c>
      <c r="J9413">
        <v>25750079.7262825</v>
      </c>
      <c r="K9413">
        <f t="shared" si="442"/>
        <v>1.3617852342855699</v>
      </c>
      <c r="L9413">
        <f t="shared" si="443"/>
        <v>25750.079726282394</v>
      </c>
    </row>
    <row r="9414" spans="1:12" x14ac:dyDescent="0.3">
      <c r="A9414" t="s">
        <v>53</v>
      </c>
      <c r="B9414" t="s">
        <v>647</v>
      </c>
      <c r="C9414" t="s">
        <v>643</v>
      </c>
      <c r="D9414" t="s">
        <v>28</v>
      </c>
      <c r="E9414" t="str">
        <f>VLOOKUP(D9414,Abbrev!$A$6:$B$67,2,FALSE)</f>
        <v>Blue-L</v>
      </c>
      <c r="F9414" t="str">
        <f t="shared" si="441"/>
        <v/>
      </c>
      <c r="G9414">
        <v>1973</v>
      </c>
      <c r="H9414">
        <v>18909.060752000001</v>
      </c>
      <c r="I9414">
        <v>109.807657284012</v>
      </c>
      <c r="J9414">
        <v>2076359.66261817</v>
      </c>
      <c r="K9414">
        <f t="shared" si="442"/>
        <v>0.109807657284012</v>
      </c>
      <c r="L9414">
        <f t="shared" si="443"/>
        <v>2076.3596626181784</v>
      </c>
    </row>
    <row r="9415" spans="1:12" x14ac:dyDescent="0.3">
      <c r="A9415" t="s">
        <v>53</v>
      </c>
      <c r="B9415" t="s">
        <v>647</v>
      </c>
      <c r="C9415" t="s">
        <v>643</v>
      </c>
      <c r="D9415" t="s">
        <v>7</v>
      </c>
      <c r="E9415" t="str">
        <f>VLOOKUP(D9415,Abbrev!$A$6:$B$67,2,FALSE)</f>
        <v>Alosines</v>
      </c>
      <c r="F9415" t="str">
        <f t="shared" si="441"/>
        <v/>
      </c>
      <c r="G9415">
        <v>1974</v>
      </c>
      <c r="H9415">
        <v>18909.060752000001</v>
      </c>
      <c r="I9415">
        <v>742.10407945726695</v>
      </c>
      <c r="J9415">
        <v>14032491.1227645</v>
      </c>
      <c r="K9415">
        <f t="shared" si="442"/>
        <v>0.74210407945726697</v>
      </c>
      <c r="L9415">
        <f t="shared" si="443"/>
        <v>14032.491122764497</v>
      </c>
    </row>
    <row r="9416" spans="1:12" x14ac:dyDescent="0.3">
      <c r="A9416" t="s">
        <v>53</v>
      </c>
      <c r="B9416" t="s">
        <v>647</v>
      </c>
      <c r="C9416" t="s">
        <v>643</v>
      </c>
      <c r="D9416" t="s">
        <v>8</v>
      </c>
      <c r="E9416" t="str">
        <f>VLOOKUP(D9416,Abbrev!$A$6:$B$67,2,FALSE)</f>
        <v>Herring</v>
      </c>
      <c r="F9416" t="str">
        <f t="shared" si="441"/>
        <v/>
      </c>
      <c r="G9416">
        <v>1974</v>
      </c>
      <c r="H9416">
        <v>18909.060752000001</v>
      </c>
      <c r="I9416">
        <v>601.77546544996198</v>
      </c>
      <c r="J9416">
        <v>11379008.8352564</v>
      </c>
      <c r="K9416">
        <f t="shared" si="442"/>
        <v>0.60177546544996197</v>
      </c>
      <c r="L9416">
        <f t="shared" si="443"/>
        <v>11379.008835256409</v>
      </c>
    </row>
    <row r="9417" spans="1:12" x14ac:dyDescent="0.3">
      <c r="A9417" t="s">
        <v>53</v>
      </c>
      <c r="B9417" t="s">
        <v>647</v>
      </c>
      <c r="C9417" t="s">
        <v>643</v>
      </c>
      <c r="D9417" t="s">
        <v>9</v>
      </c>
      <c r="E9417" t="str">
        <f>VLOOKUP(D9417,Abbrev!$A$6:$B$67,2,FALSE)</f>
        <v>Mack</v>
      </c>
      <c r="F9417" t="str">
        <f t="shared" si="441"/>
        <v/>
      </c>
      <c r="G9417">
        <v>1974</v>
      </c>
      <c r="H9417">
        <v>18909.060752000001</v>
      </c>
      <c r="I9417">
        <v>66.064119060658498</v>
      </c>
      <c r="J9417">
        <v>1249210.44084535</v>
      </c>
      <c r="K9417">
        <f t="shared" si="442"/>
        <v>6.6064119060658497E-2</v>
      </c>
      <c r="L9417">
        <f t="shared" si="443"/>
        <v>1249.2104408453529</v>
      </c>
    </row>
    <row r="9418" spans="1:12" x14ac:dyDescent="0.3">
      <c r="A9418" t="s">
        <v>53</v>
      </c>
      <c r="B9418" t="s">
        <v>647</v>
      </c>
      <c r="C9418" t="s">
        <v>643</v>
      </c>
      <c r="D9418" t="s">
        <v>10</v>
      </c>
      <c r="E9418" t="str">
        <f>VLOOKUP(D9418,Abbrev!$A$6:$B$67,2,FALSE)</f>
        <v>Butter</v>
      </c>
      <c r="F9418" t="str">
        <f t="shared" si="441"/>
        <v/>
      </c>
      <c r="G9418">
        <v>1974</v>
      </c>
      <c r="H9418">
        <v>18909.060752000001</v>
      </c>
      <c r="I9418">
        <v>1463.0725874084401</v>
      </c>
      <c r="J9418">
        <v>27665328.439892001</v>
      </c>
      <c r="K9418">
        <f t="shared" si="442"/>
        <v>1.46307258740844</v>
      </c>
      <c r="L9418">
        <f t="shared" si="443"/>
        <v>27665.328439892026</v>
      </c>
    </row>
    <row r="9419" spans="1:12" x14ac:dyDescent="0.3">
      <c r="A9419" t="s">
        <v>53</v>
      </c>
      <c r="B9419" t="s">
        <v>647</v>
      </c>
      <c r="C9419" t="s">
        <v>643</v>
      </c>
      <c r="D9419" t="s">
        <v>11</v>
      </c>
      <c r="E9419" t="str">
        <f>VLOOKUP(D9419,Abbrev!$A$6:$B$67,2,FALSE)</f>
        <v>Dbenth-oth</v>
      </c>
      <c r="F9419" t="str">
        <f t="shared" si="441"/>
        <v/>
      </c>
      <c r="G9419">
        <v>1974</v>
      </c>
      <c r="H9419">
        <v>18909.060752000001</v>
      </c>
      <c r="I9419">
        <v>1210.8609256654199</v>
      </c>
      <c r="J9419">
        <v>22896242.8056303</v>
      </c>
      <c r="K9419">
        <f t="shared" si="442"/>
        <v>1.2108609256654199</v>
      </c>
      <c r="L9419">
        <f t="shared" si="443"/>
        <v>22896.242805630383</v>
      </c>
    </row>
    <row r="9420" spans="1:12" x14ac:dyDescent="0.3">
      <c r="A9420" t="s">
        <v>53</v>
      </c>
      <c r="B9420" t="s">
        <v>647</v>
      </c>
      <c r="C9420" t="s">
        <v>643</v>
      </c>
      <c r="D9420" t="s">
        <v>33</v>
      </c>
      <c r="E9420" t="str">
        <f>VLOOKUP(D9420,Abbrev!$A$6:$B$67,2,FALSE)</f>
        <v>Domni-oth</v>
      </c>
      <c r="F9420" t="str">
        <f t="shared" si="441"/>
        <v/>
      </c>
      <c r="G9420">
        <v>1974</v>
      </c>
      <c r="H9420">
        <v>18909.060752000001</v>
      </c>
      <c r="I9420">
        <v>9.9164774587130502</v>
      </c>
      <c r="J9420">
        <v>187511.27471264399</v>
      </c>
      <c r="K9420">
        <f t="shared" si="442"/>
        <v>9.9164774587130501E-3</v>
      </c>
      <c r="L9420">
        <f t="shared" si="443"/>
        <v>187.51127471264365</v>
      </c>
    </row>
    <row r="9421" spans="1:12" x14ac:dyDescent="0.3">
      <c r="A9421" t="s">
        <v>53</v>
      </c>
      <c r="B9421" t="s">
        <v>647</v>
      </c>
      <c r="C9421" t="s">
        <v>643</v>
      </c>
      <c r="D9421" t="s">
        <v>12</v>
      </c>
      <c r="E9421" t="str">
        <f>VLOOKUP(D9421,Abbrev!$A$6:$B$67,2,FALSE)</f>
        <v>Dpisc-oth</v>
      </c>
      <c r="F9421" t="str">
        <f t="shared" si="441"/>
        <v/>
      </c>
      <c r="G9421">
        <v>1974</v>
      </c>
      <c r="H9421">
        <v>18909.060752000001</v>
      </c>
      <c r="I9421">
        <v>585.20821759203295</v>
      </c>
      <c r="J9421">
        <v>11065737.739017401</v>
      </c>
      <c r="K9421">
        <f t="shared" si="442"/>
        <v>0.5852082175920329</v>
      </c>
      <c r="L9421">
        <f t="shared" si="443"/>
        <v>11065.737739017386</v>
      </c>
    </row>
    <row r="9422" spans="1:12" x14ac:dyDescent="0.3">
      <c r="A9422" t="s">
        <v>53</v>
      </c>
      <c r="B9422" t="s">
        <v>647</v>
      </c>
      <c r="C9422" t="s">
        <v>643</v>
      </c>
      <c r="D9422" t="s">
        <v>13</v>
      </c>
      <c r="E9422" t="str">
        <f>VLOOKUP(D9422,Abbrev!$A$6:$B$67,2,FALSE)</f>
        <v>Haddock</v>
      </c>
      <c r="F9422" t="str">
        <f t="shared" si="441"/>
        <v/>
      </c>
      <c r="G9422">
        <v>1974</v>
      </c>
      <c r="H9422">
        <v>18909.060752000001</v>
      </c>
      <c r="I9422">
        <v>49.703920895027402</v>
      </c>
      <c r="J9422">
        <v>939854.45981667598</v>
      </c>
      <c r="K9422">
        <f t="shared" si="442"/>
        <v>4.9703920895027405E-2</v>
      </c>
      <c r="L9422">
        <f t="shared" si="443"/>
        <v>939.85445981667544</v>
      </c>
    </row>
    <row r="9423" spans="1:12" x14ac:dyDescent="0.3">
      <c r="A9423" t="s">
        <v>53</v>
      </c>
      <c r="B9423" t="s">
        <v>647</v>
      </c>
      <c r="C9423" t="s">
        <v>643</v>
      </c>
      <c r="D9423" t="s">
        <v>15</v>
      </c>
      <c r="E9423" t="str">
        <f>VLOOKUP(D9423,Abbrev!$A$6:$B$67,2,FALSE)</f>
        <v>Skate</v>
      </c>
      <c r="F9423" t="str">
        <f t="shared" si="441"/>
        <v/>
      </c>
      <c r="G9423">
        <v>1974</v>
      </c>
      <c r="H9423">
        <v>18909.060752000001</v>
      </c>
      <c r="I9423">
        <v>1141.27602683737</v>
      </c>
      <c r="J9423">
        <v>21580457.726268899</v>
      </c>
      <c r="K9423">
        <f t="shared" si="442"/>
        <v>1.1412760268373701</v>
      </c>
      <c r="L9423">
        <f t="shared" si="443"/>
        <v>21580.457726269015</v>
      </c>
    </row>
    <row r="9424" spans="1:12" x14ac:dyDescent="0.3">
      <c r="A9424" t="s">
        <v>53</v>
      </c>
      <c r="B9424" t="s">
        <v>647</v>
      </c>
      <c r="C9424" t="s">
        <v>643</v>
      </c>
      <c r="D9424" t="s">
        <v>16</v>
      </c>
      <c r="E9424" t="str">
        <f>VLOOKUP(D9424,Abbrev!$A$6:$B$67,2,FALSE)</f>
        <v>SmPel</v>
      </c>
      <c r="F9424" t="str">
        <f t="shared" si="441"/>
        <v/>
      </c>
      <c r="G9424">
        <v>1974</v>
      </c>
      <c r="H9424">
        <v>18909.060752000001</v>
      </c>
      <c r="I9424">
        <v>156.792072951888</v>
      </c>
      <c r="J9424">
        <v>2964790.83287927</v>
      </c>
      <c r="K9424">
        <f t="shared" si="442"/>
        <v>0.15679207295188799</v>
      </c>
      <c r="L9424">
        <f t="shared" si="443"/>
        <v>2964.790832879266</v>
      </c>
    </row>
    <row r="9425" spans="1:12" x14ac:dyDescent="0.3">
      <c r="A9425" t="s">
        <v>53</v>
      </c>
      <c r="B9425" t="s">
        <v>647</v>
      </c>
      <c r="C9425" t="s">
        <v>643</v>
      </c>
      <c r="D9425" t="s">
        <v>17</v>
      </c>
      <c r="E9425" t="str">
        <f>VLOOKUP(D9425,Abbrev!$A$6:$B$67,2,FALSE)</f>
        <v>Squid</v>
      </c>
      <c r="F9425" t="str">
        <f t="shared" si="441"/>
        <v/>
      </c>
      <c r="G9425">
        <v>1974</v>
      </c>
      <c r="H9425">
        <v>18909.060752000001</v>
      </c>
      <c r="I9425">
        <v>2639.9717075183698</v>
      </c>
      <c r="J9425">
        <v>49919385.4010261</v>
      </c>
      <c r="K9425">
        <f t="shared" si="442"/>
        <v>2.6399717075183697</v>
      </c>
      <c r="L9425">
        <f t="shared" si="443"/>
        <v>49919.385401026033</v>
      </c>
    </row>
    <row r="9426" spans="1:12" x14ac:dyDescent="0.3">
      <c r="A9426" t="s">
        <v>53</v>
      </c>
      <c r="B9426" t="s">
        <v>647</v>
      </c>
      <c r="C9426" t="s">
        <v>643</v>
      </c>
      <c r="D9426" t="s">
        <v>18</v>
      </c>
      <c r="E9426" t="str">
        <f>VLOOKUP(D9426,Abbrev!$A$6:$B$67,2,FALSE)</f>
        <v>Dogfish-S</v>
      </c>
      <c r="F9426" t="str">
        <f t="shared" si="441"/>
        <v/>
      </c>
      <c r="G9426">
        <v>1974</v>
      </c>
      <c r="H9426">
        <v>18909.060752000001</v>
      </c>
      <c r="I9426">
        <v>45.570186241391397</v>
      </c>
      <c r="J9426">
        <v>861689.42011842399</v>
      </c>
      <c r="K9426">
        <f t="shared" si="442"/>
        <v>4.5570186241391399E-2</v>
      </c>
      <c r="L9426">
        <f t="shared" si="443"/>
        <v>861.68942011842455</v>
      </c>
    </row>
    <row r="9427" spans="1:12" x14ac:dyDescent="0.3">
      <c r="A9427" t="s">
        <v>53</v>
      </c>
      <c r="B9427" t="s">
        <v>647</v>
      </c>
      <c r="C9427" t="s">
        <v>643</v>
      </c>
      <c r="D9427" t="s">
        <v>19</v>
      </c>
      <c r="E9427" t="str">
        <f>VLOOKUP(D9427,Abbrev!$A$6:$B$67,2,FALSE)</f>
        <v>Dogfish-L</v>
      </c>
      <c r="F9427" t="str">
        <f t="shared" si="441"/>
        <v/>
      </c>
      <c r="G9427">
        <v>1974</v>
      </c>
      <c r="H9427">
        <v>18909.060752000001</v>
      </c>
      <c r="I9427">
        <v>9830.5562909486307</v>
      </c>
      <c r="J9427">
        <v>185886586.13150299</v>
      </c>
      <c r="K9427">
        <f t="shared" si="442"/>
        <v>9.8305562909486301</v>
      </c>
      <c r="L9427">
        <f t="shared" si="443"/>
        <v>185886.58613150346</v>
      </c>
    </row>
    <row r="9428" spans="1:12" x14ac:dyDescent="0.3">
      <c r="A9428" t="s">
        <v>53</v>
      </c>
      <c r="B9428" t="s">
        <v>647</v>
      </c>
      <c r="C9428" t="s">
        <v>643</v>
      </c>
      <c r="D9428" t="s">
        <v>20</v>
      </c>
      <c r="E9428" t="str">
        <f>VLOOKUP(D9428,Abbrev!$A$6:$B$67,2,FALSE)</f>
        <v>Hake-S</v>
      </c>
      <c r="F9428" t="str">
        <f t="shared" si="441"/>
        <v/>
      </c>
      <c r="G9428">
        <v>1974</v>
      </c>
      <c r="H9428">
        <v>18909.060752000001</v>
      </c>
      <c r="I9428">
        <v>904.90219376459697</v>
      </c>
      <c r="J9428">
        <v>17110850.556512799</v>
      </c>
      <c r="K9428">
        <f t="shared" si="442"/>
        <v>0.90490219376459702</v>
      </c>
      <c r="L9428">
        <f t="shared" si="443"/>
        <v>17110.850556512843</v>
      </c>
    </row>
    <row r="9429" spans="1:12" x14ac:dyDescent="0.3">
      <c r="A9429" t="s">
        <v>53</v>
      </c>
      <c r="B9429" t="s">
        <v>647</v>
      </c>
      <c r="C9429" t="s">
        <v>643</v>
      </c>
      <c r="D9429" t="s">
        <v>21</v>
      </c>
      <c r="E9429" t="str">
        <f>VLOOKUP(D9429,Abbrev!$A$6:$B$67,2,FALSE)</f>
        <v>Hake-L</v>
      </c>
      <c r="F9429" t="str">
        <f t="shared" si="441"/>
        <v/>
      </c>
      <c r="G9429">
        <v>1974</v>
      </c>
      <c r="H9429">
        <v>18909.060752000001</v>
      </c>
      <c r="I9429">
        <v>184.980416060153</v>
      </c>
      <c r="J9429">
        <v>3497805.9252116801</v>
      </c>
      <c r="K9429">
        <f t="shared" si="442"/>
        <v>0.184980416060153</v>
      </c>
      <c r="L9429">
        <f t="shared" si="443"/>
        <v>3497.80592521167</v>
      </c>
    </row>
    <row r="9430" spans="1:12" x14ac:dyDescent="0.3">
      <c r="A9430" t="s">
        <v>53</v>
      </c>
      <c r="B9430" t="s">
        <v>647</v>
      </c>
      <c r="C9430" t="s">
        <v>643</v>
      </c>
      <c r="D9430" t="s">
        <v>26</v>
      </c>
      <c r="E9430" t="str">
        <f>VLOOKUP(D9430,Abbrev!$A$6:$B$67,2,FALSE)</f>
        <v>Cod-S</v>
      </c>
      <c r="F9430" t="str">
        <f t="shared" si="441"/>
        <v/>
      </c>
      <c r="G9430">
        <v>1974</v>
      </c>
      <c r="H9430">
        <v>18909.060752000001</v>
      </c>
      <c r="I9430">
        <v>0.482403828780058</v>
      </c>
      <c r="J9430">
        <v>9121.8033053995296</v>
      </c>
      <c r="K9430">
        <f t="shared" si="442"/>
        <v>4.8240382878005799E-4</v>
      </c>
      <c r="L9430">
        <f t="shared" si="443"/>
        <v>9.1218033053995224</v>
      </c>
    </row>
    <row r="9431" spans="1:12" x14ac:dyDescent="0.3">
      <c r="A9431" t="s">
        <v>53</v>
      </c>
      <c r="B9431" t="s">
        <v>647</v>
      </c>
      <c r="C9431" t="s">
        <v>643</v>
      </c>
      <c r="D9431" t="s">
        <v>22</v>
      </c>
      <c r="E9431" t="str">
        <f>VLOOKUP(D9431,Abbrev!$A$6:$B$67,2,FALSE)</f>
        <v>Cod-M</v>
      </c>
      <c r="F9431" t="str">
        <f t="shared" si="441"/>
        <v/>
      </c>
      <c r="G9431">
        <v>1974</v>
      </c>
      <c r="H9431">
        <v>18909.060752000001</v>
      </c>
      <c r="I9431">
        <v>10.896416486544901</v>
      </c>
      <c r="J9431">
        <v>206041.001323173</v>
      </c>
      <c r="K9431">
        <f t="shared" si="442"/>
        <v>1.0896416486544901E-2</v>
      </c>
      <c r="L9431">
        <f t="shared" si="443"/>
        <v>206.04100132317194</v>
      </c>
    </row>
    <row r="9432" spans="1:12" x14ac:dyDescent="0.3">
      <c r="A9432" t="s">
        <v>53</v>
      </c>
      <c r="B9432" t="s">
        <v>647</v>
      </c>
      <c r="C9432" t="s">
        <v>643</v>
      </c>
      <c r="D9432" t="s">
        <v>23</v>
      </c>
      <c r="E9432" t="str">
        <f>VLOOKUP(D9432,Abbrev!$A$6:$B$67,2,FALSE)</f>
        <v>Cod-L</v>
      </c>
      <c r="F9432" t="str">
        <f t="shared" si="441"/>
        <v/>
      </c>
      <c r="G9432">
        <v>1974</v>
      </c>
      <c r="H9432">
        <v>18909.060752000001</v>
      </c>
      <c r="I9432">
        <v>455.19574999518898</v>
      </c>
      <c r="J9432">
        <v>8607324.0907112397</v>
      </c>
      <c r="K9432">
        <f t="shared" si="442"/>
        <v>0.45519574999518897</v>
      </c>
      <c r="L9432">
        <f t="shared" si="443"/>
        <v>8607.3240907112322</v>
      </c>
    </row>
    <row r="9433" spans="1:12" x14ac:dyDescent="0.3">
      <c r="A9433" t="s">
        <v>53</v>
      </c>
      <c r="B9433" t="s">
        <v>647</v>
      </c>
      <c r="C9433" t="s">
        <v>643</v>
      </c>
      <c r="D9433" t="s">
        <v>43</v>
      </c>
      <c r="E9433" t="str">
        <f>VLOOKUP(D9433,Abbrev!$A$6:$B$67,2,FALSE)</f>
        <v>Sflound-S</v>
      </c>
      <c r="F9433" t="str">
        <f t="shared" si="441"/>
        <v/>
      </c>
      <c r="G9433">
        <v>1974</v>
      </c>
      <c r="H9433">
        <v>18909.060752000001</v>
      </c>
      <c r="I9433">
        <v>0.112893510183882</v>
      </c>
      <c r="J9433">
        <v>2134.7102425735502</v>
      </c>
      <c r="K9433">
        <f t="shared" si="442"/>
        <v>1.1289351018388199E-4</v>
      </c>
      <c r="L9433">
        <f t="shared" si="443"/>
        <v>2.1347102425735556</v>
      </c>
    </row>
    <row r="9434" spans="1:12" x14ac:dyDescent="0.3">
      <c r="A9434" t="s">
        <v>53</v>
      </c>
      <c r="B9434" t="s">
        <v>647</v>
      </c>
      <c r="C9434" t="s">
        <v>643</v>
      </c>
      <c r="D9434" t="s">
        <v>29</v>
      </c>
      <c r="E9434" t="str">
        <f>VLOOKUP(D9434,Abbrev!$A$6:$B$67,2,FALSE)</f>
        <v>Sflound-L</v>
      </c>
      <c r="F9434" t="str">
        <f t="shared" si="441"/>
        <v/>
      </c>
      <c r="G9434">
        <v>1974</v>
      </c>
      <c r="H9434">
        <v>18909.060752000001</v>
      </c>
      <c r="I9434">
        <v>259.887797608043</v>
      </c>
      <c r="J9434">
        <v>4914234.1536739599</v>
      </c>
      <c r="K9434">
        <f t="shared" si="442"/>
        <v>0.25988779760804298</v>
      </c>
      <c r="L9434">
        <f t="shared" si="443"/>
        <v>4914.234153673965</v>
      </c>
    </row>
    <row r="9435" spans="1:12" x14ac:dyDescent="0.3">
      <c r="A9435" t="s">
        <v>53</v>
      </c>
      <c r="B9435" t="s">
        <v>647</v>
      </c>
      <c r="C9435" t="s">
        <v>643</v>
      </c>
      <c r="D9435" t="s">
        <v>24</v>
      </c>
      <c r="E9435" t="str">
        <f>VLOOKUP(D9435,Abbrev!$A$6:$B$67,2,FALSE)</f>
        <v>Yflound-S</v>
      </c>
      <c r="F9435" t="str">
        <f t="shared" si="441"/>
        <v/>
      </c>
      <c r="G9435">
        <v>1974</v>
      </c>
      <c r="H9435">
        <v>18909.060752000001</v>
      </c>
      <c r="I9435">
        <v>2.9325406509701</v>
      </c>
      <c r="J9435">
        <v>55451.589326903297</v>
      </c>
      <c r="K9435">
        <f t="shared" si="442"/>
        <v>2.9325406509700998E-3</v>
      </c>
      <c r="L9435">
        <f t="shared" si="443"/>
        <v>55.451589326903246</v>
      </c>
    </row>
    <row r="9436" spans="1:12" x14ac:dyDescent="0.3">
      <c r="A9436" t="s">
        <v>53</v>
      </c>
      <c r="B9436" t="s">
        <v>647</v>
      </c>
      <c r="C9436" t="s">
        <v>643</v>
      </c>
      <c r="D9436" t="s">
        <v>25</v>
      </c>
      <c r="E9436" t="str">
        <f>VLOOKUP(D9436,Abbrev!$A$6:$B$67,2,FALSE)</f>
        <v>Yflound-L</v>
      </c>
      <c r="F9436" t="str">
        <f t="shared" si="441"/>
        <v/>
      </c>
      <c r="G9436">
        <v>1974</v>
      </c>
      <c r="H9436">
        <v>18909.060752000001</v>
      </c>
      <c r="I9436">
        <v>452.91679598863402</v>
      </c>
      <c r="J9436">
        <v>8564231.2109502703</v>
      </c>
      <c r="K9436">
        <f t="shared" si="442"/>
        <v>0.45291679598863405</v>
      </c>
      <c r="L9436">
        <f t="shared" si="443"/>
        <v>8564.2312109502709</v>
      </c>
    </row>
    <row r="9437" spans="1:12" x14ac:dyDescent="0.3">
      <c r="A9437" t="s">
        <v>53</v>
      </c>
      <c r="B9437" t="s">
        <v>647</v>
      </c>
      <c r="C9437" t="s">
        <v>643</v>
      </c>
      <c r="D9437" t="s">
        <v>44</v>
      </c>
      <c r="E9437" t="str">
        <f>VLOOKUP(D9437,Abbrev!$A$6:$B$67,2,FALSE)</f>
        <v>Blue-S</v>
      </c>
      <c r="F9437" t="str">
        <f t="shared" si="441"/>
        <v/>
      </c>
      <c r="G9437">
        <v>1974</v>
      </c>
      <c r="H9437">
        <v>18909.060752000001</v>
      </c>
      <c r="I9437">
        <v>1.6895594185989999</v>
      </c>
      <c r="J9437">
        <v>31947.981690402299</v>
      </c>
      <c r="K9437">
        <f t="shared" si="442"/>
        <v>1.6895594185989998E-3</v>
      </c>
      <c r="L9437">
        <f t="shared" si="443"/>
        <v>31.94798169040229</v>
      </c>
    </row>
    <row r="9438" spans="1:12" x14ac:dyDescent="0.3">
      <c r="A9438" t="s">
        <v>53</v>
      </c>
      <c r="B9438" t="s">
        <v>647</v>
      </c>
      <c r="C9438" t="s">
        <v>643</v>
      </c>
      <c r="D9438" t="s">
        <v>32</v>
      </c>
      <c r="E9438" t="str">
        <f>VLOOKUP(D9438,Abbrev!$A$6:$B$67,2,FALSE)</f>
        <v>Blue-M</v>
      </c>
      <c r="F9438" t="str">
        <f t="shared" si="441"/>
        <v/>
      </c>
      <c r="G9438">
        <v>1974</v>
      </c>
      <c r="H9438">
        <v>18909.060752000001</v>
      </c>
      <c r="I9438">
        <v>69.568209800395707</v>
      </c>
      <c r="J9438">
        <v>1315469.5055235601</v>
      </c>
      <c r="K9438">
        <f t="shared" si="442"/>
        <v>6.95682098003957E-2</v>
      </c>
      <c r="L9438">
        <f t="shared" si="443"/>
        <v>1315.4695055235641</v>
      </c>
    </row>
    <row r="9439" spans="1:12" x14ac:dyDescent="0.3">
      <c r="A9439" t="s">
        <v>53</v>
      </c>
      <c r="B9439" t="s">
        <v>647</v>
      </c>
      <c r="C9439" t="s">
        <v>643</v>
      </c>
      <c r="D9439" t="s">
        <v>28</v>
      </c>
      <c r="E9439" t="str">
        <f>VLOOKUP(D9439,Abbrev!$A$6:$B$67,2,FALSE)</f>
        <v>Blue-L</v>
      </c>
      <c r="F9439" t="str">
        <f t="shared" si="441"/>
        <v/>
      </c>
      <c r="G9439">
        <v>1974</v>
      </c>
      <c r="H9439">
        <v>18909.060752000001</v>
      </c>
      <c r="I9439">
        <v>153.16609178368</v>
      </c>
      <c r="J9439">
        <v>2896226.9346840102</v>
      </c>
      <c r="K9439">
        <f t="shared" si="442"/>
        <v>0.15316609178368001</v>
      </c>
      <c r="L9439">
        <f t="shared" si="443"/>
        <v>2896.2269346840135</v>
      </c>
    </row>
    <row r="9440" spans="1:12" x14ac:dyDescent="0.3">
      <c r="A9440" t="s">
        <v>53</v>
      </c>
      <c r="B9440" t="s">
        <v>647</v>
      </c>
      <c r="C9440" t="s">
        <v>643</v>
      </c>
      <c r="D9440" t="s">
        <v>7</v>
      </c>
      <c r="E9440" t="str">
        <f>VLOOKUP(D9440,Abbrev!$A$6:$B$67,2,FALSE)</f>
        <v>Alosines</v>
      </c>
      <c r="F9440" t="str">
        <f t="shared" si="441"/>
        <v/>
      </c>
      <c r="G9440">
        <v>1975</v>
      </c>
      <c r="H9440">
        <v>18909.060752000001</v>
      </c>
      <c r="I9440">
        <v>62.935924408239799</v>
      </c>
      <c r="J9440">
        <v>1190059.21811869</v>
      </c>
      <c r="K9440">
        <f t="shared" si="442"/>
        <v>6.2935924408239793E-2</v>
      </c>
      <c r="L9440">
        <f t="shared" si="443"/>
        <v>1190.059218118686</v>
      </c>
    </row>
    <row r="9441" spans="1:12" x14ac:dyDescent="0.3">
      <c r="A9441" t="s">
        <v>53</v>
      </c>
      <c r="B9441" t="s">
        <v>647</v>
      </c>
      <c r="C9441" t="s">
        <v>643</v>
      </c>
      <c r="D9441" t="s">
        <v>31</v>
      </c>
      <c r="E9441" t="str">
        <f>VLOOKUP(D9441,Abbrev!$A$6:$B$67,2,FALSE)</f>
        <v>Anch</v>
      </c>
      <c r="F9441" t="str">
        <f t="shared" si="441"/>
        <v/>
      </c>
      <c r="G9441">
        <v>1975</v>
      </c>
      <c r="H9441">
        <v>18909.060752000001</v>
      </c>
      <c r="I9441">
        <v>0</v>
      </c>
      <c r="J9441">
        <v>0</v>
      </c>
      <c r="K9441">
        <f t="shared" si="442"/>
        <v>0</v>
      </c>
      <c r="L9441">
        <f t="shared" si="443"/>
        <v>0</v>
      </c>
    </row>
    <row r="9442" spans="1:12" x14ac:dyDescent="0.3">
      <c r="A9442" t="s">
        <v>53</v>
      </c>
      <c r="B9442" t="s">
        <v>647</v>
      </c>
      <c r="C9442" t="s">
        <v>643</v>
      </c>
      <c r="D9442" t="s">
        <v>8</v>
      </c>
      <c r="E9442" t="str">
        <f>VLOOKUP(D9442,Abbrev!$A$6:$B$67,2,FALSE)</f>
        <v>Herring</v>
      </c>
      <c r="F9442" t="str">
        <f t="shared" si="441"/>
        <v/>
      </c>
      <c r="G9442">
        <v>1975</v>
      </c>
      <c r="H9442">
        <v>18909.060752000001</v>
      </c>
      <c r="I9442">
        <v>120.902677005865</v>
      </c>
      <c r="J9442">
        <v>2286156.0645833299</v>
      </c>
      <c r="K9442">
        <f t="shared" si="442"/>
        <v>0.120902677005865</v>
      </c>
      <c r="L9442">
        <f t="shared" si="443"/>
        <v>2286.1560645833351</v>
      </c>
    </row>
    <row r="9443" spans="1:12" x14ac:dyDescent="0.3">
      <c r="A9443" t="s">
        <v>53</v>
      </c>
      <c r="B9443" t="s">
        <v>647</v>
      </c>
      <c r="C9443" t="s">
        <v>643</v>
      </c>
      <c r="D9443" t="s">
        <v>9</v>
      </c>
      <c r="E9443" t="str">
        <f>VLOOKUP(D9443,Abbrev!$A$6:$B$67,2,FALSE)</f>
        <v>Mack</v>
      </c>
      <c r="F9443" t="str">
        <f t="shared" si="441"/>
        <v/>
      </c>
      <c r="G9443">
        <v>1975</v>
      </c>
      <c r="H9443">
        <v>18909.060752000001</v>
      </c>
      <c r="I9443">
        <v>8.9135906040268509</v>
      </c>
      <c r="J9443">
        <v>168547.62625</v>
      </c>
      <c r="K9443">
        <f t="shared" si="442"/>
        <v>8.9135906040268501E-3</v>
      </c>
      <c r="L9443">
        <f t="shared" si="443"/>
        <v>168.54762625000009</v>
      </c>
    </row>
    <row r="9444" spans="1:12" x14ac:dyDescent="0.3">
      <c r="A9444" t="s">
        <v>53</v>
      </c>
      <c r="B9444" t="s">
        <v>647</v>
      </c>
      <c r="C9444" t="s">
        <v>643</v>
      </c>
      <c r="D9444" t="s">
        <v>10</v>
      </c>
      <c r="E9444" t="str">
        <f>VLOOKUP(D9444,Abbrev!$A$6:$B$67,2,FALSE)</f>
        <v>Butter</v>
      </c>
      <c r="F9444" t="str">
        <f t="shared" si="441"/>
        <v/>
      </c>
      <c r="G9444">
        <v>1975</v>
      </c>
      <c r="H9444">
        <v>18909.060752000001</v>
      </c>
      <c r="I9444">
        <v>868.58934844346902</v>
      </c>
      <c r="J9444">
        <v>16424208.7582576</v>
      </c>
      <c r="K9444">
        <f t="shared" si="442"/>
        <v>0.86858934844346902</v>
      </c>
      <c r="L9444">
        <f t="shared" si="443"/>
        <v>16424.208758257653</v>
      </c>
    </row>
    <row r="9445" spans="1:12" x14ac:dyDescent="0.3">
      <c r="A9445" t="s">
        <v>53</v>
      </c>
      <c r="B9445" t="s">
        <v>647</v>
      </c>
      <c r="C9445" t="s">
        <v>643</v>
      </c>
      <c r="D9445" t="s">
        <v>11</v>
      </c>
      <c r="E9445" t="str">
        <f>VLOOKUP(D9445,Abbrev!$A$6:$B$67,2,FALSE)</f>
        <v>Dbenth-oth</v>
      </c>
      <c r="F9445" t="str">
        <f t="shared" si="441"/>
        <v/>
      </c>
      <c r="G9445">
        <v>1975</v>
      </c>
      <c r="H9445">
        <v>18909.060752000001</v>
      </c>
      <c r="I9445">
        <v>1682.5229860673601</v>
      </c>
      <c r="J9445">
        <v>31814929.360184301</v>
      </c>
      <c r="K9445">
        <f t="shared" si="442"/>
        <v>1.6825229860673601</v>
      </c>
      <c r="L9445">
        <f t="shared" si="443"/>
        <v>31814.929360184164</v>
      </c>
    </row>
    <row r="9446" spans="1:12" x14ac:dyDescent="0.3">
      <c r="A9446" t="s">
        <v>53</v>
      </c>
      <c r="B9446" t="s">
        <v>647</v>
      </c>
      <c r="C9446" t="s">
        <v>643</v>
      </c>
      <c r="D9446" t="s">
        <v>33</v>
      </c>
      <c r="E9446" t="str">
        <f>VLOOKUP(D9446,Abbrev!$A$6:$B$67,2,FALSE)</f>
        <v>Domni-oth</v>
      </c>
      <c r="F9446" t="str">
        <f t="shared" si="441"/>
        <v/>
      </c>
      <c r="G9446">
        <v>1975</v>
      </c>
      <c r="H9446">
        <v>18909.060752000001</v>
      </c>
      <c r="I9446">
        <v>2.00213593019078</v>
      </c>
      <c r="J9446">
        <v>37858.509937739502</v>
      </c>
      <c r="K9446">
        <f t="shared" si="442"/>
        <v>2.0021359301907798E-3</v>
      </c>
      <c r="L9446">
        <f t="shared" si="443"/>
        <v>37.858509937739491</v>
      </c>
    </row>
    <row r="9447" spans="1:12" x14ac:dyDescent="0.3">
      <c r="A9447" t="s">
        <v>53</v>
      </c>
      <c r="B9447" t="s">
        <v>647</v>
      </c>
      <c r="C9447" t="s">
        <v>643</v>
      </c>
      <c r="D9447" t="s">
        <v>12</v>
      </c>
      <c r="E9447" t="str">
        <f>VLOOKUP(D9447,Abbrev!$A$6:$B$67,2,FALSE)</f>
        <v>Dpisc-oth</v>
      </c>
      <c r="F9447" t="str">
        <f t="shared" si="441"/>
        <v/>
      </c>
      <c r="G9447">
        <v>1975</v>
      </c>
      <c r="H9447">
        <v>18909.060752000001</v>
      </c>
      <c r="I9447">
        <v>423.45405059203699</v>
      </c>
      <c r="J9447">
        <v>8007118.3683252996</v>
      </c>
      <c r="K9447">
        <f t="shared" si="442"/>
        <v>0.423454050592037</v>
      </c>
      <c r="L9447">
        <f t="shared" si="443"/>
        <v>8007.1183683253093</v>
      </c>
    </row>
    <row r="9448" spans="1:12" x14ac:dyDescent="0.3">
      <c r="A9448" t="s">
        <v>53</v>
      </c>
      <c r="B9448" t="s">
        <v>647</v>
      </c>
      <c r="C9448" t="s">
        <v>643</v>
      </c>
      <c r="D9448" t="s">
        <v>15</v>
      </c>
      <c r="E9448" t="str">
        <f>VLOOKUP(D9448,Abbrev!$A$6:$B$67,2,FALSE)</f>
        <v>Skate</v>
      </c>
      <c r="F9448" t="str">
        <f t="shared" si="441"/>
        <v/>
      </c>
      <c r="G9448">
        <v>1975</v>
      </c>
      <c r="H9448">
        <v>18909.060752000001</v>
      </c>
      <c r="I9448">
        <v>1377.0836020746499</v>
      </c>
      <c r="J9448">
        <v>26039357.492212601</v>
      </c>
      <c r="K9448">
        <f t="shared" si="442"/>
        <v>1.37708360207465</v>
      </c>
      <c r="L9448">
        <f t="shared" si="443"/>
        <v>26039.357492212552</v>
      </c>
    </row>
    <row r="9449" spans="1:12" x14ac:dyDescent="0.3">
      <c r="A9449" t="s">
        <v>53</v>
      </c>
      <c r="B9449" t="s">
        <v>647</v>
      </c>
      <c r="C9449" t="s">
        <v>643</v>
      </c>
      <c r="D9449" t="s">
        <v>16</v>
      </c>
      <c r="E9449" t="str">
        <f>VLOOKUP(D9449,Abbrev!$A$6:$B$67,2,FALSE)</f>
        <v>SmPel</v>
      </c>
      <c r="F9449" t="str">
        <f t="shared" si="441"/>
        <v/>
      </c>
      <c r="G9449">
        <v>1975</v>
      </c>
      <c r="H9449">
        <v>18909.060752000001</v>
      </c>
      <c r="I9449">
        <v>1499.89820462241</v>
      </c>
      <c r="J9449">
        <v>28361666.2730208</v>
      </c>
      <c r="K9449">
        <f t="shared" si="442"/>
        <v>1.4998982046224101</v>
      </c>
      <c r="L9449">
        <f t="shared" si="443"/>
        <v>28361.666273020881</v>
      </c>
    </row>
    <row r="9450" spans="1:12" x14ac:dyDescent="0.3">
      <c r="A9450" t="s">
        <v>53</v>
      </c>
      <c r="B9450" t="s">
        <v>647</v>
      </c>
      <c r="C9450" t="s">
        <v>643</v>
      </c>
      <c r="D9450" t="s">
        <v>17</v>
      </c>
      <c r="E9450" t="str">
        <f>VLOOKUP(D9450,Abbrev!$A$6:$B$67,2,FALSE)</f>
        <v>Squid</v>
      </c>
      <c r="F9450" t="str">
        <f t="shared" si="441"/>
        <v/>
      </c>
      <c r="G9450">
        <v>1975</v>
      </c>
      <c r="H9450">
        <v>18909.060752000001</v>
      </c>
      <c r="I9450">
        <v>3046.46091915636</v>
      </c>
      <c r="J9450">
        <v>57605714.598921403</v>
      </c>
      <c r="K9450">
        <f t="shared" si="442"/>
        <v>3.0464609191563601</v>
      </c>
      <c r="L9450">
        <f t="shared" si="443"/>
        <v>57605.714598921375</v>
      </c>
    </row>
    <row r="9451" spans="1:12" x14ac:dyDescent="0.3">
      <c r="A9451" t="s">
        <v>53</v>
      </c>
      <c r="B9451" t="s">
        <v>647</v>
      </c>
      <c r="C9451" t="s">
        <v>643</v>
      </c>
      <c r="D9451" t="s">
        <v>18</v>
      </c>
      <c r="E9451" t="str">
        <f>VLOOKUP(D9451,Abbrev!$A$6:$B$67,2,FALSE)</f>
        <v>Dogfish-S</v>
      </c>
      <c r="F9451" t="str">
        <f t="shared" si="441"/>
        <v/>
      </c>
      <c r="G9451">
        <v>1975</v>
      </c>
      <c r="H9451">
        <v>18909.060752000001</v>
      </c>
      <c r="I9451">
        <v>170.163354227273</v>
      </c>
      <c r="J9451">
        <v>3217629.2028476102</v>
      </c>
      <c r="K9451">
        <f t="shared" si="442"/>
        <v>0.17016335422727299</v>
      </c>
      <c r="L9451">
        <f t="shared" si="443"/>
        <v>3217.6292028476014</v>
      </c>
    </row>
    <row r="9452" spans="1:12" x14ac:dyDescent="0.3">
      <c r="A9452" t="s">
        <v>53</v>
      </c>
      <c r="B9452" t="s">
        <v>647</v>
      </c>
      <c r="C9452" t="s">
        <v>643</v>
      </c>
      <c r="D9452" t="s">
        <v>19</v>
      </c>
      <c r="E9452" t="str">
        <f>VLOOKUP(D9452,Abbrev!$A$6:$B$67,2,FALSE)</f>
        <v>Dogfish-L</v>
      </c>
      <c r="F9452" t="str">
        <f t="shared" si="441"/>
        <v/>
      </c>
      <c r="G9452">
        <v>1975</v>
      </c>
      <c r="H9452">
        <v>18909.060752000001</v>
      </c>
      <c r="I9452">
        <v>10138.4945806171</v>
      </c>
      <c r="J9452">
        <v>191709409.958711</v>
      </c>
      <c r="K9452">
        <f t="shared" si="442"/>
        <v>10.138494580617101</v>
      </c>
      <c r="L9452">
        <f t="shared" si="443"/>
        <v>191709.40995871153</v>
      </c>
    </row>
    <row r="9453" spans="1:12" x14ac:dyDescent="0.3">
      <c r="A9453" t="s">
        <v>53</v>
      </c>
      <c r="B9453" t="s">
        <v>647</v>
      </c>
      <c r="C9453" t="s">
        <v>643</v>
      </c>
      <c r="D9453" t="s">
        <v>20</v>
      </c>
      <c r="E9453" t="str">
        <f>VLOOKUP(D9453,Abbrev!$A$6:$B$67,2,FALSE)</f>
        <v>Hake-S</v>
      </c>
      <c r="F9453" t="str">
        <f t="shared" si="441"/>
        <v/>
      </c>
      <c r="G9453">
        <v>1975</v>
      </c>
      <c r="H9453">
        <v>18909.060752000001</v>
      </c>
      <c r="I9453">
        <v>1351.0664703141499</v>
      </c>
      <c r="J9453">
        <v>25547397.967160501</v>
      </c>
      <c r="K9453">
        <f t="shared" si="442"/>
        <v>1.3510664703141499</v>
      </c>
      <c r="L9453">
        <f t="shared" si="443"/>
        <v>25547.397967160468</v>
      </c>
    </row>
    <row r="9454" spans="1:12" x14ac:dyDescent="0.3">
      <c r="A9454" t="s">
        <v>53</v>
      </c>
      <c r="B9454" t="s">
        <v>647</v>
      </c>
      <c r="C9454" t="s">
        <v>643</v>
      </c>
      <c r="D9454" t="s">
        <v>21</v>
      </c>
      <c r="E9454" t="str">
        <f>VLOOKUP(D9454,Abbrev!$A$6:$B$67,2,FALSE)</f>
        <v>Hake-L</v>
      </c>
      <c r="F9454" t="str">
        <f t="shared" si="441"/>
        <v/>
      </c>
      <c r="G9454">
        <v>1975</v>
      </c>
      <c r="H9454">
        <v>18909.060752000001</v>
      </c>
      <c r="I9454">
        <v>123.551396542985</v>
      </c>
      <c r="J9454">
        <v>2336240.8632257399</v>
      </c>
      <c r="K9454">
        <f t="shared" si="442"/>
        <v>0.123551396542985</v>
      </c>
      <c r="L9454">
        <f t="shared" si="443"/>
        <v>2336.2408632257461</v>
      </c>
    </row>
    <row r="9455" spans="1:12" x14ac:dyDescent="0.3">
      <c r="A9455" t="s">
        <v>53</v>
      </c>
      <c r="B9455" t="s">
        <v>647</v>
      </c>
      <c r="C9455" t="s">
        <v>643</v>
      </c>
      <c r="D9455" t="s">
        <v>26</v>
      </c>
      <c r="E9455" t="str">
        <f>VLOOKUP(D9455,Abbrev!$A$6:$B$67,2,FALSE)</f>
        <v>Cod-S</v>
      </c>
      <c r="F9455" t="str">
        <f t="shared" si="441"/>
        <v/>
      </c>
      <c r="G9455">
        <v>1975</v>
      </c>
      <c r="H9455">
        <v>18909.060752000001</v>
      </c>
      <c r="I9455">
        <v>7.7844857449501398E-2</v>
      </c>
      <c r="J9455">
        <v>1471.9731387434001</v>
      </c>
      <c r="K9455">
        <f t="shared" si="442"/>
        <v>7.7844857449501398E-5</v>
      </c>
      <c r="L9455">
        <f t="shared" si="443"/>
        <v>1.4719731387434019</v>
      </c>
    </row>
    <row r="9456" spans="1:12" x14ac:dyDescent="0.3">
      <c r="A9456" t="s">
        <v>53</v>
      </c>
      <c r="B9456" t="s">
        <v>647</v>
      </c>
      <c r="C9456" t="s">
        <v>643</v>
      </c>
      <c r="D9456" t="s">
        <v>22</v>
      </c>
      <c r="E9456" t="str">
        <f>VLOOKUP(D9456,Abbrev!$A$6:$B$67,2,FALSE)</f>
        <v>Cod-M</v>
      </c>
      <c r="F9456" t="str">
        <f t="shared" si="441"/>
        <v/>
      </c>
      <c r="G9456">
        <v>1975</v>
      </c>
      <c r="H9456">
        <v>18909.060752000001</v>
      </c>
      <c r="I9456">
        <v>37.427912723005001</v>
      </c>
      <c r="J9456">
        <v>707726.67549985496</v>
      </c>
      <c r="K9456">
        <f t="shared" si="442"/>
        <v>3.7427912723005004E-2</v>
      </c>
      <c r="L9456">
        <f t="shared" si="443"/>
        <v>707.72667549985545</v>
      </c>
    </row>
    <row r="9457" spans="1:12" x14ac:dyDescent="0.3">
      <c r="A9457" t="s">
        <v>53</v>
      </c>
      <c r="B9457" t="s">
        <v>647</v>
      </c>
      <c r="C9457" t="s">
        <v>643</v>
      </c>
      <c r="D9457" t="s">
        <v>23</v>
      </c>
      <c r="E9457" t="str">
        <f>VLOOKUP(D9457,Abbrev!$A$6:$B$67,2,FALSE)</f>
        <v>Cod-L</v>
      </c>
      <c r="F9457" t="str">
        <f t="shared" si="441"/>
        <v/>
      </c>
      <c r="G9457">
        <v>1975</v>
      </c>
      <c r="H9457">
        <v>18909.060752000001</v>
      </c>
      <c r="I9457">
        <v>982.424093982714</v>
      </c>
      <c r="J9457">
        <v>18576716.8773477</v>
      </c>
      <c r="K9457">
        <f t="shared" si="442"/>
        <v>0.98242409398271402</v>
      </c>
      <c r="L9457">
        <f t="shared" si="443"/>
        <v>18576.716877347699</v>
      </c>
    </row>
    <row r="9458" spans="1:12" x14ac:dyDescent="0.3">
      <c r="A9458" t="s">
        <v>53</v>
      </c>
      <c r="B9458" t="s">
        <v>647</v>
      </c>
      <c r="C9458" t="s">
        <v>643</v>
      </c>
      <c r="D9458" t="s">
        <v>43</v>
      </c>
      <c r="E9458" t="str">
        <f>VLOOKUP(D9458,Abbrev!$A$6:$B$67,2,FALSE)</f>
        <v>Sflound-S</v>
      </c>
      <c r="F9458" t="str">
        <f t="shared" si="441"/>
        <v/>
      </c>
      <c r="G9458">
        <v>1975</v>
      </c>
      <c r="H9458">
        <v>18909.060752000001</v>
      </c>
      <c r="I9458">
        <v>0.66980685844208199</v>
      </c>
      <c r="J9458">
        <v>12665.4185783876</v>
      </c>
      <c r="K9458">
        <f t="shared" si="442"/>
        <v>6.6980685844208196E-4</v>
      </c>
      <c r="L9458">
        <f t="shared" si="443"/>
        <v>12.665418578387593</v>
      </c>
    </row>
    <row r="9459" spans="1:12" x14ac:dyDescent="0.3">
      <c r="A9459" t="s">
        <v>53</v>
      </c>
      <c r="B9459" t="s">
        <v>647</v>
      </c>
      <c r="C9459" t="s">
        <v>643</v>
      </c>
      <c r="D9459" t="s">
        <v>29</v>
      </c>
      <c r="E9459" t="str">
        <f>VLOOKUP(D9459,Abbrev!$A$6:$B$67,2,FALSE)</f>
        <v>Sflound-L</v>
      </c>
      <c r="F9459" t="str">
        <f t="shared" si="441"/>
        <v/>
      </c>
      <c r="G9459">
        <v>1975</v>
      </c>
      <c r="H9459">
        <v>18909.060752000001</v>
      </c>
      <c r="I9459">
        <v>155.36402454891399</v>
      </c>
      <c r="J9459">
        <v>2937787.7788706399</v>
      </c>
      <c r="K9459">
        <f t="shared" si="442"/>
        <v>0.15536402454891399</v>
      </c>
      <c r="L9459">
        <f t="shared" si="443"/>
        <v>2937.7877788706342</v>
      </c>
    </row>
    <row r="9460" spans="1:12" x14ac:dyDescent="0.3">
      <c r="A9460" t="s">
        <v>53</v>
      </c>
      <c r="B9460" t="s">
        <v>647</v>
      </c>
      <c r="C9460" t="s">
        <v>643</v>
      </c>
      <c r="D9460" t="s">
        <v>24</v>
      </c>
      <c r="E9460" t="str">
        <f>VLOOKUP(D9460,Abbrev!$A$6:$B$67,2,FALSE)</f>
        <v>Yflound-S</v>
      </c>
      <c r="F9460" t="str">
        <f t="shared" si="441"/>
        <v/>
      </c>
      <c r="G9460">
        <v>1975</v>
      </c>
      <c r="H9460">
        <v>18909.060752000001</v>
      </c>
      <c r="I9460">
        <v>1.1599736046106901</v>
      </c>
      <c r="J9460">
        <v>21934.011360299901</v>
      </c>
      <c r="K9460">
        <f t="shared" si="442"/>
        <v>1.1599736046106902E-3</v>
      </c>
      <c r="L9460">
        <f t="shared" si="443"/>
        <v>21.934011360299969</v>
      </c>
    </row>
    <row r="9461" spans="1:12" x14ac:dyDescent="0.3">
      <c r="A9461" t="s">
        <v>53</v>
      </c>
      <c r="B9461" t="s">
        <v>647</v>
      </c>
      <c r="C9461" t="s">
        <v>643</v>
      </c>
      <c r="D9461" t="s">
        <v>25</v>
      </c>
      <c r="E9461" t="str">
        <f>VLOOKUP(D9461,Abbrev!$A$6:$B$67,2,FALSE)</f>
        <v>Yflound-L</v>
      </c>
      <c r="F9461" t="str">
        <f t="shared" si="441"/>
        <v/>
      </c>
      <c r="G9461">
        <v>1975</v>
      </c>
      <c r="H9461">
        <v>18909.060752000001</v>
      </c>
      <c r="I9461">
        <v>128.16431576105199</v>
      </c>
      <c r="J9461">
        <v>2423466.8329642401</v>
      </c>
      <c r="K9461">
        <f t="shared" si="442"/>
        <v>0.128164315761052</v>
      </c>
      <c r="L9461">
        <f t="shared" si="443"/>
        <v>2423.4668329642436</v>
      </c>
    </row>
    <row r="9462" spans="1:12" x14ac:dyDescent="0.3">
      <c r="A9462" t="s">
        <v>53</v>
      </c>
      <c r="B9462" t="s">
        <v>647</v>
      </c>
      <c r="C9462" t="s">
        <v>643</v>
      </c>
      <c r="D9462" t="s">
        <v>44</v>
      </c>
      <c r="E9462" t="str">
        <f>VLOOKUP(D9462,Abbrev!$A$6:$B$67,2,FALSE)</f>
        <v>Blue-S</v>
      </c>
      <c r="F9462" t="str">
        <f t="shared" si="441"/>
        <v/>
      </c>
      <c r="G9462">
        <v>1975</v>
      </c>
      <c r="H9462">
        <v>18909.060752000001</v>
      </c>
      <c r="I9462">
        <v>2.1048947686731099</v>
      </c>
      <c r="J9462">
        <v>39801.583057406802</v>
      </c>
      <c r="K9462">
        <f t="shared" si="442"/>
        <v>2.1048947686731099E-3</v>
      </c>
      <c r="L9462">
        <f t="shared" si="443"/>
        <v>39.801583057406823</v>
      </c>
    </row>
    <row r="9463" spans="1:12" x14ac:dyDescent="0.3">
      <c r="A9463" t="s">
        <v>53</v>
      </c>
      <c r="B9463" t="s">
        <v>647</v>
      </c>
      <c r="C9463" t="s">
        <v>643</v>
      </c>
      <c r="D9463" t="s">
        <v>32</v>
      </c>
      <c r="E9463" t="str">
        <f>VLOOKUP(D9463,Abbrev!$A$6:$B$67,2,FALSE)</f>
        <v>Blue-M</v>
      </c>
      <c r="F9463" t="str">
        <f t="shared" si="441"/>
        <v/>
      </c>
      <c r="G9463">
        <v>1975</v>
      </c>
      <c r="H9463">
        <v>18909.060752000001</v>
      </c>
      <c r="I9463">
        <v>29.1805114019018</v>
      </c>
      <c r="J9463">
        <v>551776.06287299003</v>
      </c>
      <c r="K9463">
        <f t="shared" si="442"/>
        <v>2.9180511401901799E-2</v>
      </c>
      <c r="L9463">
        <f t="shared" si="443"/>
        <v>551.77606287298988</v>
      </c>
    </row>
    <row r="9464" spans="1:12" x14ac:dyDescent="0.3">
      <c r="A9464" t="s">
        <v>53</v>
      </c>
      <c r="B9464" t="s">
        <v>647</v>
      </c>
      <c r="C9464" t="s">
        <v>643</v>
      </c>
      <c r="D9464" t="s">
        <v>28</v>
      </c>
      <c r="E9464" t="str">
        <f>VLOOKUP(D9464,Abbrev!$A$6:$B$67,2,FALSE)</f>
        <v>Blue-L</v>
      </c>
      <c r="F9464" t="str">
        <f t="shared" si="441"/>
        <v/>
      </c>
      <c r="G9464">
        <v>1975</v>
      </c>
      <c r="H9464">
        <v>18909.060752000001</v>
      </c>
      <c r="I9464">
        <v>35.655808531866199</v>
      </c>
      <c r="J9464">
        <v>674217.84969073802</v>
      </c>
      <c r="K9464">
        <f t="shared" si="442"/>
        <v>3.5655808531866201E-2</v>
      </c>
      <c r="L9464">
        <f t="shared" si="443"/>
        <v>674.21784969073792</v>
      </c>
    </row>
    <row r="9465" spans="1:12" x14ac:dyDescent="0.3">
      <c r="A9465" t="s">
        <v>53</v>
      </c>
      <c r="B9465" t="s">
        <v>647</v>
      </c>
      <c r="C9465" t="s">
        <v>643</v>
      </c>
      <c r="D9465" t="s">
        <v>7</v>
      </c>
      <c r="E9465" t="str">
        <f>VLOOKUP(D9465,Abbrev!$A$6:$B$67,2,FALSE)</f>
        <v>Alosines</v>
      </c>
      <c r="F9465" t="str">
        <f t="shared" si="441"/>
        <v/>
      </c>
      <c r="G9465">
        <v>1976</v>
      </c>
      <c r="H9465">
        <v>18909.060752000001</v>
      </c>
      <c r="I9465">
        <v>145.965408107196</v>
      </c>
      <c r="J9465">
        <v>2760068.7695894502</v>
      </c>
      <c r="K9465">
        <f t="shared" si="442"/>
        <v>0.14596540810719599</v>
      </c>
      <c r="L9465">
        <f t="shared" si="443"/>
        <v>2760.0687695894426</v>
      </c>
    </row>
    <row r="9466" spans="1:12" x14ac:dyDescent="0.3">
      <c r="A9466" t="s">
        <v>53</v>
      </c>
      <c r="B9466" t="s">
        <v>647</v>
      </c>
      <c r="C9466" t="s">
        <v>643</v>
      </c>
      <c r="D9466" t="s">
        <v>8</v>
      </c>
      <c r="E9466" t="str">
        <f>VLOOKUP(D9466,Abbrev!$A$6:$B$67,2,FALSE)</f>
        <v>Herring</v>
      </c>
      <c r="F9466" t="str">
        <f t="shared" si="441"/>
        <v/>
      </c>
      <c r="G9466">
        <v>1976</v>
      </c>
      <c r="H9466">
        <v>18909.060752000001</v>
      </c>
      <c r="I9466">
        <v>282.00709909497698</v>
      </c>
      <c r="J9466">
        <v>5332489.3692822</v>
      </c>
      <c r="K9466">
        <f t="shared" si="442"/>
        <v>0.28200709909497695</v>
      </c>
      <c r="L9466">
        <f t="shared" si="443"/>
        <v>5332.4893692822034</v>
      </c>
    </row>
    <row r="9467" spans="1:12" x14ac:dyDescent="0.3">
      <c r="A9467" t="s">
        <v>53</v>
      </c>
      <c r="B9467" t="s">
        <v>647</v>
      </c>
      <c r="C9467" t="s">
        <v>643</v>
      </c>
      <c r="D9467" t="s">
        <v>9</v>
      </c>
      <c r="E9467" t="str">
        <f>VLOOKUP(D9467,Abbrev!$A$6:$B$67,2,FALSE)</f>
        <v>Mack</v>
      </c>
      <c r="F9467" t="str">
        <f t="shared" si="441"/>
        <v/>
      </c>
      <c r="G9467">
        <v>1976</v>
      </c>
      <c r="H9467">
        <v>18909.060752000001</v>
      </c>
      <c r="I9467">
        <v>42.754702727437603</v>
      </c>
      <c r="J9467">
        <v>808451.271306818</v>
      </c>
      <c r="K9467">
        <f t="shared" si="442"/>
        <v>4.2754702727437602E-2</v>
      </c>
      <c r="L9467">
        <f t="shared" si="443"/>
        <v>808.45127130681772</v>
      </c>
    </row>
    <row r="9468" spans="1:12" x14ac:dyDescent="0.3">
      <c r="A9468" t="s">
        <v>53</v>
      </c>
      <c r="B9468" t="s">
        <v>647</v>
      </c>
      <c r="C9468" t="s">
        <v>643</v>
      </c>
      <c r="D9468" t="s">
        <v>10</v>
      </c>
      <c r="E9468" t="str">
        <f>VLOOKUP(D9468,Abbrev!$A$6:$B$67,2,FALSE)</f>
        <v>Butter</v>
      </c>
      <c r="F9468" t="str">
        <f t="shared" si="441"/>
        <v/>
      </c>
      <c r="G9468">
        <v>1976</v>
      </c>
      <c r="H9468">
        <v>18909.060752000001</v>
      </c>
      <c r="I9468">
        <v>1119.4187558316501</v>
      </c>
      <c r="J9468">
        <v>21167157.2609489</v>
      </c>
      <c r="K9468">
        <f t="shared" si="442"/>
        <v>1.11941875583165</v>
      </c>
      <c r="L9468">
        <f t="shared" si="443"/>
        <v>21167.157260948923</v>
      </c>
    </row>
    <row r="9469" spans="1:12" x14ac:dyDescent="0.3">
      <c r="A9469" t="s">
        <v>53</v>
      </c>
      <c r="B9469" t="s">
        <v>647</v>
      </c>
      <c r="C9469" t="s">
        <v>643</v>
      </c>
      <c r="D9469" t="s">
        <v>11</v>
      </c>
      <c r="E9469" t="str">
        <f>VLOOKUP(D9469,Abbrev!$A$6:$B$67,2,FALSE)</f>
        <v>Dbenth-oth</v>
      </c>
      <c r="F9469" t="str">
        <f t="shared" si="441"/>
        <v/>
      </c>
      <c r="G9469">
        <v>1976</v>
      </c>
      <c r="H9469">
        <v>18909.060752000001</v>
      </c>
      <c r="I9469">
        <v>1463.8824978160101</v>
      </c>
      <c r="J9469">
        <v>27680643.084992401</v>
      </c>
      <c r="K9469">
        <f t="shared" si="442"/>
        <v>1.4638824978160101</v>
      </c>
      <c r="L9469">
        <f t="shared" si="443"/>
        <v>27680.643084992444</v>
      </c>
    </row>
    <row r="9470" spans="1:12" x14ac:dyDescent="0.3">
      <c r="A9470" t="s">
        <v>53</v>
      </c>
      <c r="B9470" t="s">
        <v>647</v>
      </c>
      <c r="C9470" t="s">
        <v>643</v>
      </c>
      <c r="D9470" t="s">
        <v>33</v>
      </c>
      <c r="E9470" t="str">
        <f>VLOOKUP(D9470,Abbrev!$A$6:$B$67,2,FALSE)</f>
        <v>Domni-oth</v>
      </c>
      <c r="F9470" t="str">
        <f t="shared" si="441"/>
        <v/>
      </c>
      <c r="G9470">
        <v>1976</v>
      </c>
      <c r="H9470">
        <v>18909.060752000001</v>
      </c>
      <c r="I9470">
        <v>9.4445237351971905</v>
      </c>
      <c r="J9470">
        <v>178587.07308254999</v>
      </c>
      <c r="K9470">
        <f t="shared" si="442"/>
        <v>9.4445237351971911E-3</v>
      </c>
      <c r="L9470">
        <f t="shared" si="443"/>
        <v>178.58707308254967</v>
      </c>
    </row>
    <row r="9471" spans="1:12" x14ac:dyDescent="0.3">
      <c r="A9471" t="s">
        <v>53</v>
      </c>
      <c r="B9471" t="s">
        <v>647</v>
      </c>
      <c r="C9471" t="s">
        <v>643</v>
      </c>
      <c r="D9471" t="s">
        <v>12</v>
      </c>
      <c r="E9471" t="str">
        <f>VLOOKUP(D9471,Abbrev!$A$6:$B$67,2,FALSE)</f>
        <v>Dpisc-oth</v>
      </c>
      <c r="F9471" t="str">
        <f t="shared" si="441"/>
        <v/>
      </c>
      <c r="G9471">
        <v>1976</v>
      </c>
      <c r="H9471">
        <v>18909.060752000001</v>
      </c>
      <c r="I9471">
        <v>641.27595177549495</v>
      </c>
      <c r="J9471">
        <v>12125925.9309195</v>
      </c>
      <c r="K9471">
        <f t="shared" si="442"/>
        <v>0.6412759517754949</v>
      </c>
      <c r="L9471">
        <f t="shared" si="443"/>
        <v>12125.925930919457</v>
      </c>
    </row>
    <row r="9472" spans="1:12" x14ac:dyDescent="0.3">
      <c r="A9472" t="s">
        <v>53</v>
      </c>
      <c r="B9472" t="s">
        <v>647</v>
      </c>
      <c r="C9472" t="s">
        <v>643</v>
      </c>
      <c r="D9472" t="s">
        <v>13</v>
      </c>
      <c r="E9472" t="str">
        <f>VLOOKUP(D9472,Abbrev!$A$6:$B$67,2,FALSE)</f>
        <v>Haddock</v>
      </c>
      <c r="F9472" t="str">
        <f t="shared" si="441"/>
        <v/>
      </c>
      <c r="G9472">
        <v>1976</v>
      </c>
      <c r="H9472">
        <v>18909.060752000001</v>
      </c>
      <c r="I9472">
        <v>0.75938335951699798</v>
      </c>
      <c r="J9472">
        <v>14359.2260791648</v>
      </c>
      <c r="K9472">
        <f t="shared" si="442"/>
        <v>7.5938335951699796E-4</v>
      </c>
      <c r="L9472">
        <f t="shared" si="443"/>
        <v>14.359226079164772</v>
      </c>
    </row>
    <row r="9473" spans="1:12" x14ac:dyDescent="0.3">
      <c r="A9473" t="s">
        <v>53</v>
      </c>
      <c r="B9473" t="s">
        <v>647</v>
      </c>
      <c r="C9473" t="s">
        <v>643</v>
      </c>
      <c r="D9473" t="s">
        <v>15</v>
      </c>
      <c r="E9473" t="str">
        <f>VLOOKUP(D9473,Abbrev!$A$6:$B$67,2,FALSE)</f>
        <v>Skate</v>
      </c>
      <c r="F9473" t="str">
        <f t="shared" si="441"/>
        <v/>
      </c>
      <c r="G9473">
        <v>1976</v>
      </c>
      <c r="H9473">
        <v>18909.060752000001</v>
      </c>
      <c r="I9473">
        <v>1518.8733156334599</v>
      </c>
      <c r="J9473">
        <v>28720467.799904801</v>
      </c>
      <c r="K9473">
        <f t="shared" si="442"/>
        <v>1.51887331563346</v>
      </c>
      <c r="L9473">
        <f t="shared" si="443"/>
        <v>28720.467799904767</v>
      </c>
    </row>
    <row r="9474" spans="1:12" x14ac:dyDescent="0.3">
      <c r="A9474" t="s">
        <v>53</v>
      </c>
      <c r="B9474" t="s">
        <v>647</v>
      </c>
      <c r="C9474" t="s">
        <v>643</v>
      </c>
      <c r="D9474" t="s">
        <v>16</v>
      </c>
      <c r="E9474" t="str">
        <f>VLOOKUP(D9474,Abbrev!$A$6:$B$67,2,FALSE)</f>
        <v>SmPel</v>
      </c>
      <c r="F9474" t="str">
        <f t="shared" si="441"/>
        <v/>
      </c>
      <c r="G9474">
        <v>1976</v>
      </c>
      <c r="H9474">
        <v>18909.060752000001</v>
      </c>
      <c r="I9474">
        <v>290.03005529457897</v>
      </c>
      <c r="J9474">
        <v>5484195.9354711203</v>
      </c>
      <c r="K9474">
        <f t="shared" si="442"/>
        <v>0.29003005529457898</v>
      </c>
      <c r="L9474">
        <f t="shared" si="443"/>
        <v>5484.1959354711134</v>
      </c>
    </row>
    <row r="9475" spans="1:12" x14ac:dyDescent="0.3">
      <c r="A9475" t="s">
        <v>53</v>
      </c>
      <c r="B9475" t="s">
        <v>647</v>
      </c>
      <c r="C9475" t="s">
        <v>643</v>
      </c>
      <c r="D9475" t="s">
        <v>17</v>
      </c>
      <c r="E9475" t="str">
        <f>VLOOKUP(D9475,Abbrev!$A$6:$B$67,2,FALSE)</f>
        <v>Squid</v>
      </c>
      <c r="F9475" t="str">
        <f t="shared" ref="F9475:F9538" si="444">IF(G9475&lt;=1967,"A",IF(AND(G9475&gt;=1996,G9475&lt;=2000),"B",IF(G9475&gt;=2009,"C","")))</f>
        <v/>
      </c>
      <c r="G9475">
        <v>1976</v>
      </c>
      <c r="H9475">
        <v>18909.060752000001</v>
      </c>
      <c r="I9475">
        <v>1836.42169741097</v>
      </c>
      <c r="J9475">
        <v>34725009.442635097</v>
      </c>
      <c r="K9475">
        <f t="shared" ref="K9475:K9538" si="445">I9475/1000</f>
        <v>1.8364216974109699</v>
      </c>
      <c r="L9475">
        <f t="shared" ref="L9475:L9538" si="446">K9475*H9475</f>
        <v>34725.009442634997</v>
      </c>
    </row>
    <row r="9476" spans="1:12" x14ac:dyDescent="0.3">
      <c r="A9476" t="s">
        <v>53</v>
      </c>
      <c r="B9476" t="s">
        <v>647</v>
      </c>
      <c r="C9476" t="s">
        <v>643</v>
      </c>
      <c r="D9476" t="s">
        <v>18</v>
      </c>
      <c r="E9476" t="str">
        <f>VLOOKUP(D9476,Abbrev!$A$6:$B$67,2,FALSE)</f>
        <v>Dogfish-S</v>
      </c>
      <c r="F9476" t="str">
        <f t="shared" si="444"/>
        <v/>
      </c>
      <c r="G9476">
        <v>1976</v>
      </c>
      <c r="H9476">
        <v>18909.060752000001</v>
      </c>
      <c r="I9476">
        <v>173.203684681509</v>
      </c>
      <c r="J9476">
        <v>3275118.9961129101</v>
      </c>
      <c r="K9476">
        <f t="shared" si="445"/>
        <v>0.17320368468150901</v>
      </c>
      <c r="L9476">
        <f t="shared" si="446"/>
        <v>3275.1189961129057</v>
      </c>
    </row>
    <row r="9477" spans="1:12" x14ac:dyDescent="0.3">
      <c r="A9477" t="s">
        <v>53</v>
      </c>
      <c r="B9477" t="s">
        <v>647</v>
      </c>
      <c r="C9477" t="s">
        <v>643</v>
      </c>
      <c r="D9477" t="s">
        <v>19</v>
      </c>
      <c r="E9477" t="str">
        <f>VLOOKUP(D9477,Abbrev!$A$6:$B$67,2,FALSE)</f>
        <v>Dogfish-L</v>
      </c>
      <c r="F9477" t="str">
        <f t="shared" si="444"/>
        <v/>
      </c>
      <c r="G9477">
        <v>1976</v>
      </c>
      <c r="H9477">
        <v>18909.060752000001</v>
      </c>
      <c r="I9477">
        <v>3831.5876105836001</v>
      </c>
      <c r="J9477">
        <v>72451722.9051359</v>
      </c>
      <c r="K9477">
        <f t="shared" si="445"/>
        <v>3.8315876105836</v>
      </c>
      <c r="L9477">
        <f t="shared" si="446"/>
        <v>72451.722905135815</v>
      </c>
    </row>
    <row r="9478" spans="1:12" x14ac:dyDescent="0.3">
      <c r="A9478" t="s">
        <v>53</v>
      </c>
      <c r="B9478" t="s">
        <v>647</v>
      </c>
      <c r="C9478" t="s">
        <v>643</v>
      </c>
      <c r="D9478" t="s">
        <v>45</v>
      </c>
      <c r="E9478" t="str">
        <f>VLOOKUP(D9478,Abbrev!$A$6:$B$67,2,FALSE)</f>
        <v>Menh-M</v>
      </c>
      <c r="F9478" t="str">
        <f t="shared" si="444"/>
        <v/>
      </c>
      <c r="G9478">
        <v>1976</v>
      </c>
      <c r="H9478">
        <v>18909.060752000001</v>
      </c>
      <c r="I9478">
        <v>4.4054290473168596</v>
      </c>
      <c r="J9478">
        <v>83302.525494340094</v>
      </c>
      <c r="K9478">
        <f t="shared" si="445"/>
        <v>4.4054290473168594E-3</v>
      </c>
      <c r="L9478">
        <f t="shared" si="446"/>
        <v>83.302525494339989</v>
      </c>
    </row>
    <row r="9479" spans="1:12" x14ac:dyDescent="0.3">
      <c r="A9479" t="s">
        <v>53</v>
      </c>
      <c r="B9479" t="s">
        <v>647</v>
      </c>
      <c r="C9479" t="s">
        <v>643</v>
      </c>
      <c r="D9479" t="s">
        <v>20</v>
      </c>
      <c r="E9479" t="str">
        <f>VLOOKUP(D9479,Abbrev!$A$6:$B$67,2,FALSE)</f>
        <v>Hake-S</v>
      </c>
      <c r="F9479" t="str">
        <f t="shared" si="444"/>
        <v/>
      </c>
      <c r="G9479">
        <v>1976</v>
      </c>
      <c r="H9479">
        <v>18909.060752000001</v>
      </c>
      <c r="I9479">
        <v>953.80191954117902</v>
      </c>
      <c r="J9479">
        <v>18035498.441978399</v>
      </c>
      <c r="K9479">
        <f t="shared" si="445"/>
        <v>0.95380191954117899</v>
      </c>
      <c r="L9479">
        <f t="shared" si="446"/>
        <v>18035.498441978372</v>
      </c>
    </row>
    <row r="9480" spans="1:12" x14ac:dyDescent="0.3">
      <c r="A9480" t="s">
        <v>53</v>
      </c>
      <c r="B9480" t="s">
        <v>647</v>
      </c>
      <c r="C9480" t="s">
        <v>643</v>
      </c>
      <c r="D9480" t="s">
        <v>21</v>
      </c>
      <c r="E9480" t="str">
        <f>VLOOKUP(D9480,Abbrev!$A$6:$B$67,2,FALSE)</f>
        <v>Hake-L</v>
      </c>
      <c r="F9480" t="str">
        <f t="shared" si="444"/>
        <v/>
      </c>
      <c r="G9480">
        <v>1976</v>
      </c>
      <c r="H9480">
        <v>18909.060752000001</v>
      </c>
      <c r="I9480">
        <v>275.90794313069898</v>
      </c>
      <c r="J9480">
        <v>5217160.0586177502</v>
      </c>
      <c r="K9480">
        <f t="shared" si="445"/>
        <v>0.275907943130699</v>
      </c>
      <c r="L9480">
        <f t="shared" si="446"/>
        <v>5217.1600586177483</v>
      </c>
    </row>
    <row r="9481" spans="1:12" x14ac:dyDescent="0.3">
      <c r="A9481" t="s">
        <v>53</v>
      </c>
      <c r="B9481" t="s">
        <v>647</v>
      </c>
      <c r="C9481" t="s">
        <v>643</v>
      </c>
      <c r="D9481" t="s">
        <v>22</v>
      </c>
      <c r="E9481" t="str">
        <f>VLOOKUP(D9481,Abbrev!$A$6:$B$67,2,FALSE)</f>
        <v>Cod-M</v>
      </c>
      <c r="F9481" t="str">
        <f t="shared" si="444"/>
        <v/>
      </c>
      <c r="G9481">
        <v>1976</v>
      </c>
      <c r="H9481">
        <v>18909.060752000001</v>
      </c>
      <c r="I9481">
        <v>31.003750197314599</v>
      </c>
      <c r="J9481">
        <v>586251.79602085298</v>
      </c>
      <c r="K9481">
        <f t="shared" si="445"/>
        <v>3.1003750197314599E-2</v>
      </c>
      <c r="L9481">
        <f t="shared" si="446"/>
        <v>586.25179602085382</v>
      </c>
    </row>
    <row r="9482" spans="1:12" x14ac:dyDescent="0.3">
      <c r="A9482" t="s">
        <v>53</v>
      </c>
      <c r="B9482" t="s">
        <v>647</v>
      </c>
      <c r="C9482" t="s">
        <v>643</v>
      </c>
      <c r="D9482" t="s">
        <v>23</v>
      </c>
      <c r="E9482" t="str">
        <f>VLOOKUP(D9482,Abbrev!$A$6:$B$67,2,FALSE)</f>
        <v>Cod-L</v>
      </c>
      <c r="F9482" t="str">
        <f t="shared" si="444"/>
        <v/>
      </c>
      <c r="G9482">
        <v>1976</v>
      </c>
      <c r="H9482">
        <v>18909.060752000001</v>
      </c>
      <c r="I9482">
        <v>704.87853958349206</v>
      </c>
      <c r="J9482">
        <v>13328591.1277653</v>
      </c>
      <c r="K9482">
        <f t="shared" si="445"/>
        <v>0.704878539583492</v>
      </c>
      <c r="L9482">
        <f t="shared" si="446"/>
        <v>13328.591127765289</v>
      </c>
    </row>
    <row r="9483" spans="1:12" x14ac:dyDescent="0.3">
      <c r="A9483" t="s">
        <v>53</v>
      </c>
      <c r="B9483" t="s">
        <v>647</v>
      </c>
      <c r="C9483" t="s">
        <v>643</v>
      </c>
      <c r="D9483" t="s">
        <v>29</v>
      </c>
      <c r="E9483" t="str">
        <f>VLOOKUP(D9483,Abbrev!$A$6:$B$67,2,FALSE)</f>
        <v>Sflound-L</v>
      </c>
      <c r="F9483" t="str">
        <f t="shared" si="444"/>
        <v/>
      </c>
      <c r="G9483">
        <v>1976</v>
      </c>
      <c r="H9483">
        <v>18909.060752000001</v>
      </c>
      <c r="I9483">
        <v>91.5417558484137</v>
      </c>
      <c r="J9483">
        <v>1730968.6226824101</v>
      </c>
      <c r="K9483">
        <f t="shared" si="445"/>
        <v>9.1541755848413703E-2</v>
      </c>
      <c r="L9483">
        <f t="shared" si="446"/>
        <v>1730.968622682406</v>
      </c>
    </row>
    <row r="9484" spans="1:12" x14ac:dyDescent="0.3">
      <c r="A9484" t="s">
        <v>53</v>
      </c>
      <c r="B9484" t="s">
        <v>647</v>
      </c>
      <c r="C9484" t="s">
        <v>643</v>
      </c>
      <c r="D9484" t="s">
        <v>24</v>
      </c>
      <c r="E9484" t="str">
        <f>VLOOKUP(D9484,Abbrev!$A$6:$B$67,2,FALSE)</f>
        <v>Yflound-S</v>
      </c>
      <c r="F9484" t="str">
        <f t="shared" si="444"/>
        <v/>
      </c>
      <c r="G9484">
        <v>1976</v>
      </c>
      <c r="H9484">
        <v>18909.060752000001</v>
      </c>
      <c r="I9484">
        <v>0.77730654686037504</v>
      </c>
      <c r="J9484">
        <v>14698.1367175102</v>
      </c>
      <c r="K9484">
        <f t="shared" si="445"/>
        <v>7.7730654686037509E-4</v>
      </c>
      <c r="L9484">
        <f t="shared" si="446"/>
        <v>14.698136717510168</v>
      </c>
    </row>
    <row r="9485" spans="1:12" x14ac:dyDescent="0.3">
      <c r="A9485" t="s">
        <v>53</v>
      </c>
      <c r="B9485" t="s">
        <v>647</v>
      </c>
      <c r="C9485" t="s">
        <v>643</v>
      </c>
      <c r="D9485" t="s">
        <v>25</v>
      </c>
      <c r="E9485" t="str">
        <f>VLOOKUP(D9485,Abbrev!$A$6:$B$67,2,FALSE)</f>
        <v>Yflound-L</v>
      </c>
      <c r="F9485" t="str">
        <f t="shared" si="444"/>
        <v/>
      </c>
      <c r="G9485">
        <v>1976</v>
      </c>
      <c r="H9485">
        <v>18909.060752000001</v>
      </c>
      <c r="I9485">
        <v>230.298321415429</v>
      </c>
      <c r="J9485">
        <v>4354724.9507279601</v>
      </c>
      <c r="K9485">
        <f t="shared" si="445"/>
        <v>0.230298321415429</v>
      </c>
      <c r="L9485">
        <f t="shared" si="446"/>
        <v>4354.7249507279694</v>
      </c>
    </row>
    <row r="9486" spans="1:12" x14ac:dyDescent="0.3">
      <c r="A9486" t="s">
        <v>53</v>
      </c>
      <c r="B9486" t="s">
        <v>647</v>
      </c>
      <c r="C9486" t="s">
        <v>643</v>
      </c>
      <c r="D9486" t="s">
        <v>44</v>
      </c>
      <c r="E9486" t="str">
        <f>VLOOKUP(D9486,Abbrev!$A$6:$B$67,2,FALSE)</f>
        <v>Blue-S</v>
      </c>
      <c r="F9486" t="str">
        <f t="shared" si="444"/>
        <v/>
      </c>
      <c r="G9486">
        <v>1976</v>
      </c>
      <c r="H9486">
        <v>18909.060752000001</v>
      </c>
      <c r="I9486">
        <v>1.33189937177364</v>
      </c>
      <c r="J9486">
        <v>25184.966136418399</v>
      </c>
      <c r="K9486">
        <f t="shared" si="445"/>
        <v>1.33189937177364E-3</v>
      </c>
      <c r="L9486">
        <f t="shared" si="446"/>
        <v>25.184966136418392</v>
      </c>
    </row>
    <row r="9487" spans="1:12" x14ac:dyDescent="0.3">
      <c r="A9487" t="s">
        <v>53</v>
      </c>
      <c r="B9487" t="s">
        <v>647</v>
      </c>
      <c r="C9487" t="s">
        <v>643</v>
      </c>
      <c r="D9487" t="s">
        <v>32</v>
      </c>
      <c r="E9487" t="str">
        <f>VLOOKUP(D9487,Abbrev!$A$6:$B$67,2,FALSE)</f>
        <v>Blue-M</v>
      </c>
      <c r="F9487" t="str">
        <f t="shared" si="444"/>
        <v/>
      </c>
      <c r="G9487">
        <v>1976</v>
      </c>
      <c r="H9487">
        <v>18909.060752000001</v>
      </c>
      <c r="I9487">
        <v>21.920321597680399</v>
      </c>
      <c r="J9487">
        <v>414492.69279391598</v>
      </c>
      <c r="K9487">
        <f t="shared" si="445"/>
        <v>2.1920321597680398E-2</v>
      </c>
      <c r="L9487">
        <f t="shared" si="446"/>
        <v>414.49269279391638</v>
      </c>
    </row>
    <row r="9488" spans="1:12" x14ac:dyDescent="0.3">
      <c r="A9488" t="s">
        <v>53</v>
      </c>
      <c r="B9488" t="s">
        <v>647</v>
      </c>
      <c r="C9488" t="s">
        <v>643</v>
      </c>
      <c r="D9488" t="s">
        <v>28</v>
      </c>
      <c r="E9488" t="str">
        <f>VLOOKUP(D9488,Abbrev!$A$6:$B$67,2,FALSE)</f>
        <v>Blue-L</v>
      </c>
      <c r="F9488" t="str">
        <f t="shared" si="444"/>
        <v/>
      </c>
      <c r="G9488">
        <v>1976</v>
      </c>
      <c r="H9488">
        <v>18909.060752000001</v>
      </c>
      <c r="I9488">
        <v>136.558493116455</v>
      </c>
      <c r="J9488">
        <v>2582192.8425406101</v>
      </c>
      <c r="K9488">
        <f t="shared" si="445"/>
        <v>0.13655849311645499</v>
      </c>
      <c r="L9488">
        <f t="shared" si="446"/>
        <v>2582.1928425406213</v>
      </c>
    </row>
    <row r="9489" spans="1:12" x14ac:dyDescent="0.3">
      <c r="A9489" t="s">
        <v>53</v>
      </c>
      <c r="B9489" t="s">
        <v>647</v>
      </c>
      <c r="C9489" t="s">
        <v>643</v>
      </c>
      <c r="D9489" t="s">
        <v>49</v>
      </c>
      <c r="E9489" t="str">
        <f>VLOOKUP(D9489,Abbrev!$A$6:$B$67,2,FALSE)</f>
        <v>Weak-L</v>
      </c>
      <c r="F9489" t="str">
        <f t="shared" si="444"/>
        <v/>
      </c>
      <c r="G9489">
        <v>1976</v>
      </c>
      <c r="H9489">
        <v>18909.060752000001</v>
      </c>
      <c r="I9489">
        <v>82.401342761475206</v>
      </c>
      <c r="J9489">
        <v>1558131.9963231101</v>
      </c>
      <c r="K9489">
        <f t="shared" si="445"/>
        <v>8.2401342761475205E-2</v>
      </c>
      <c r="L9489">
        <f t="shared" si="446"/>
        <v>1558.1319963231101</v>
      </c>
    </row>
    <row r="9490" spans="1:12" x14ac:dyDescent="0.3">
      <c r="A9490" t="s">
        <v>53</v>
      </c>
      <c r="B9490" t="s">
        <v>647</v>
      </c>
      <c r="C9490" t="s">
        <v>643</v>
      </c>
      <c r="D9490" t="s">
        <v>7</v>
      </c>
      <c r="E9490" t="str">
        <f>VLOOKUP(D9490,Abbrev!$A$6:$B$67,2,FALSE)</f>
        <v>Alosines</v>
      </c>
      <c r="F9490" t="str">
        <f t="shared" si="444"/>
        <v/>
      </c>
      <c r="G9490">
        <v>1977</v>
      </c>
      <c r="H9490">
        <v>18909.060752000001</v>
      </c>
      <c r="I9490">
        <v>32.060028887839302</v>
      </c>
      <c r="J9490">
        <v>606225.03395102802</v>
      </c>
      <c r="K9490">
        <f t="shared" si="445"/>
        <v>3.2060028887839299E-2</v>
      </c>
      <c r="L9490">
        <f t="shared" si="446"/>
        <v>606.22503395102831</v>
      </c>
    </row>
    <row r="9491" spans="1:12" x14ac:dyDescent="0.3">
      <c r="A9491" t="s">
        <v>53</v>
      </c>
      <c r="B9491" t="s">
        <v>647</v>
      </c>
      <c r="C9491" t="s">
        <v>643</v>
      </c>
      <c r="D9491" t="s">
        <v>31</v>
      </c>
      <c r="E9491" t="str">
        <f>VLOOKUP(D9491,Abbrev!$A$6:$B$67,2,FALSE)</f>
        <v>Anch</v>
      </c>
      <c r="F9491" t="str">
        <f t="shared" si="444"/>
        <v/>
      </c>
      <c r="G9491">
        <v>1977</v>
      </c>
      <c r="H9491">
        <v>18909.060752000001</v>
      </c>
      <c r="I9491">
        <v>2.1222834771492498</v>
      </c>
      <c r="J9491">
        <v>40130.387202381004</v>
      </c>
      <c r="K9491">
        <f t="shared" si="445"/>
        <v>2.1222834771492498E-3</v>
      </c>
      <c r="L9491">
        <f t="shared" si="446"/>
        <v>40.130387202380973</v>
      </c>
    </row>
    <row r="9492" spans="1:12" x14ac:dyDescent="0.3">
      <c r="A9492" t="s">
        <v>53</v>
      </c>
      <c r="B9492" t="s">
        <v>647</v>
      </c>
      <c r="C9492" t="s">
        <v>643</v>
      </c>
      <c r="D9492" t="s">
        <v>8</v>
      </c>
      <c r="E9492" t="str">
        <f>VLOOKUP(D9492,Abbrev!$A$6:$B$67,2,FALSE)</f>
        <v>Herring</v>
      </c>
      <c r="F9492" t="str">
        <f t="shared" si="444"/>
        <v/>
      </c>
      <c r="G9492">
        <v>1977</v>
      </c>
      <c r="H9492">
        <v>18909.060752000001</v>
      </c>
      <c r="I9492">
        <v>1529.5888216400001</v>
      </c>
      <c r="J9492">
        <v>28923087.953970801</v>
      </c>
      <c r="K9492">
        <f t="shared" si="445"/>
        <v>1.5295888216400002</v>
      </c>
      <c r="L9492">
        <f t="shared" si="446"/>
        <v>28923.087953970859</v>
      </c>
    </row>
    <row r="9493" spans="1:12" x14ac:dyDescent="0.3">
      <c r="A9493" t="s">
        <v>53</v>
      </c>
      <c r="B9493" t="s">
        <v>647</v>
      </c>
      <c r="C9493" t="s">
        <v>643</v>
      </c>
      <c r="D9493" t="s">
        <v>9</v>
      </c>
      <c r="E9493" t="str">
        <f>VLOOKUP(D9493,Abbrev!$A$6:$B$67,2,FALSE)</f>
        <v>Mack</v>
      </c>
      <c r="F9493" t="str">
        <f t="shared" si="444"/>
        <v/>
      </c>
      <c r="G9493">
        <v>1977</v>
      </c>
      <c r="H9493">
        <v>18909.060752000001</v>
      </c>
      <c r="I9493">
        <v>1.7418582592659799</v>
      </c>
      <c r="J9493">
        <v>32936.903645833299</v>
      </c>
      <c r="K9493">
        <f t="shared" si="445"/>
        <v>1.74185825926598E-3</v>
      </c>
      <c r="L9493">
        <f t="shared" si="446"/>
        <v>32.936903645833382</v>
      </c>
    </row>
    <row r="9494" spans="1:12" x14ac:dyDescent="0.3">
      <c r="A9494" t="s">
        <v>53</v>
      </c>
      <c r="B9494" t="s">
        <v>647</v>
      </c>
      <c r="C9494" t="s">
        <v>643</v>
      </c>
      <c r="D9494" t="s">
        <v>10</v>
      </c>
      <c r="E9494" t="str">
        <f>VLOOKUP(D9494,Abbrev!$A$6:$B$67,2,FALSE)</f>
        <v>Butter</v>
      </c>
      <c r="F9494" t="str">
        <f t="shared" si="444"/>
        <v/>
      </c>
      <c r="G9494">
        <v>1977</v>
      </c>
      <c r="H9494">
        <v>18909.060752000001</v>
      </c>
      <c r="I9494">
        <v>551.57176104863004</v>
      </c>
      <c r="J9494">
        <v>10429703.9387562</v>
      </c>
      <c r="K9494">
        <f t="shared" si="445"/>
        <v>0.55157176104863004</v>
      </c>
      <c r="L9494">
        <f t="shared" si="446"/>
        <v>10429.703938756173</v>
      </c>
    </row>
    <row r="9495" spans="1:12" x14ac:dyDescent="0.3">
      <c r="A9495" t="s">
        <v>53</v>
      </c>
      <c r="B9495" t="s">
        <v>647</v>
      </c>
      <c r="C9495" t="s">
        <v>643</v>
      </c>
      <c r="D9495" t="s">
        <v>11</v>
      </c>
      <c r="E9495" t="str">
        <f>VLOOKUP(D9495,Abbrev!$A$6:$B$67,2,FALSE)</f>
        <v>Dbenth-oth</v>
      </c>
      <c r="F9495" t="str">
        <f t="shared" si="444"/>
        <v/>
      </c>
      <c r="G9495">
        <v>1977</v>
      </c>
      <c r="H9495">
        <v>18909.060752000001</v>
      </c>
      <c r="I9495">
        <v>3161.0198028913901</v>
      </c>
      <c r="J9495">
        <v>59771915.4911483</v>
      </c>
      <c r="K9495">
        <f t="shared" si="445"/>
        <v>3.1610198028913903</v>
      </c>
      <c r="L9495">
        <f t="shared" si="446"/>
        <v>59771.915491148371</v>
      </c>
    </row>
    <row r="9496" spans="1:12" x14ac:dyDescent="0.3">
      <c r="A9496" t="s">
        <v>53</v>
      </c>
      <c r="B9496" t="s">
        <v>647</v>
      </c>
      <c r="C9496" t="s">
        <v>643</v>
      </c>
      <c r="D9496" t="s">
        <v>33</v>
      </c>
      <c r="E9496" t="str">
        <f>VLOOKUP(D9496,Abbrev!$A$6:$B$67,2,FALSE)</f>
        <v>Domni-oth</v>
      </c>
      <c r="F9496" t="str">
        <f t="shared" si="444"/>
        <v/>
      </c>
      <c r="G9496">
        <v>1977</v>
      </c>
      <c r="H9496">
        <v>18909.060752000001</v>
      </c>
      <c r="I9496">
        <v>22.9796092298985</v>
      </c>
      <c r="J9496">
        <v>434522.82698537101</v>
      </c>
      <c r="K9496">
        <f t="shared" si="445"/>
        <v>2.2979609229898501E-2</v>
      </c>
      <c r="L9496">
        <f t="shared" si="446"/>
        <v>434.52282698537073</v>
      </c>
    </row>
    <row r="9497" spans="1:12" x14ac:dyDescent="0.3">
      <c r="A9497" t="s">
        <v>53</v>
      </c>
      <c r="B9497" t="s">
        <v>647</v>
      </c>
      <c r="C9497" t="s">
        <v>643</v>
      </c>
      <c r="D9497" t="s">
        <v>12</v>
      </c>
      <c r="E9497" t="str">
        <f>VLOOKUP(D9497,Abbrev!$A$6:$B$67,2,FALSE)</f>
        <v>Dpisc-oth</v>
      </c>
      <c r="F9497" t="str">
        <f t="shared" si="444"/>
        <v/>
      </c>
      <c r="G9497">
        <v>1977</v>
      </c>
      <c r="H9497">
        <v>18909.060752000001</v>
      </c>
      <c r="I9497">
        <v>346.28932074746899</v>
      </c>
      <c r="J9497">
        <v>6548005.8037827099</v>
      </c>
      <c r="K9497">
        <f t="shared" si="445"/>
        <v>0.34628932074746899</v>
      </c>
      <c r="L9497">
        <f t="shared" si="446"/>
        <v>6548.0058037827057</v>
      </c>
    </row>
    <row r="9498" spans="1:12" x14ac:dyDescent="0.3">
      <c r="A9498" t="s">
        <v>53</v>
      </c>
      <c r="B9498" t="s">
        <v>647</v>
      </c>
      <c r="C9498" t="s">
        <v>643</v>
      </c>
      <c r="D9498" t="s">
        <v>13</v>
      </c>
      <c r="E9498" t="str">
        <f>VLOOKUP(D9498,Abbrev!$A$6:$B$67,2,FALSE)</f>
        <v>Haddock</v>
      </c>
      <c r="F9498" t="str">
        <f t="shared" si="444"/>
        <v/>
      </c>
      <c r="G9498">
        <v>1977</v>
      </c>
      <c r="H9498">
        <v>18909.060752000001</v>
      </c>
      <c r="I9498">
        <v>2.0355151436312302</v>
      </c>
      <c r="J9498">
        <v>38489.679512538904</v>
      </c>
      <c r="K9498">
        <f t="shared" si="445"/>
        <v>2.0355151436312301E-3</v>
      </c>
      <c r="L9498">
        <f t="shared" si="446"/>
        <v>38.489679512538935</v>
      </c>
    </row>
    <row r="9499" spans="1:12" x14ac:dyDescent="0.3">
      <c r="A9499" t="s">
        <v>53</v>
      </c>
      <c r="B9499" t="s">
        <v>647</v>
      </c>
      <c r="C9499" t="s">
        <v>643</v>
      </c>
      <c r="D9499" t="s">
        <v>15</v>
      </c>
      <c r="E9499" t="str">
        <f>VLOOKUP(D9499,Abbrev!$A$6:$B$67,2,FALSE)</f>
        <v>Skate</v>
      </c>
      <c r="F9499" t="str">
        <f t="shared" si="444"/>
        <v/>
      </c>
      <c r="G9499">
        <v>1977</v>
      </c>
      <c r="H9499">
        <v>18909.060752000001</v>
      </c>
      <c r="I9499">
        <v>1991.0939945561499</v>
      </c>
      <c r="J9499">
        <v>37649717.306004599</v>
      </c>
      <c r="K9499">
        <f t="shared" si="445"/>
        <v>1.9910939945561499</v>
      </c>
      <c r="L9499">
        <f t="shared" si="446"/>
        <v>37649.717306004597</v>
      </c>
    </row>
    <row r="9500" spans="1:12" x14ac:dyDescent="0.3">
      <c r="A9500" t="s">
        <v>53</v>
      </c>
      <c r="B9500" t="s">
        <v>647</v>
      </c>
      <c r="C9500" t="s">
        <v>643</v>
      </c>
      <c r="D9500" t="s">
        <v>16</v>
      </c>
      <c r="E9500" t="str">
        <f>VLOOKUP(D9500,Abbrev!$A$6:$B$67,2,FALSE)</f>
        <v>SmPel</v>
      </c>
      <c r="F9500" t="str">
        <f t="shared" si="444"/>
        <v/>
      </c>
      <c r="G9500">
        <v>1977</v>
      </c>
      <c r="H9500">
        <v>18909.060752000001</v>
      </c>
      <c r="I9500">
        <v>29.1011105293823</v>
      </c>
      <c r="J9500">
        <v>550274.66695075796</v>
      </c>
      <c r="K9500">
        <f t="shared" si="445"/>
        <v>2.9101110529382301E-2</v>
      </c>
      <c r="L9500">
        <f t="shared" si="446"/>
        <v>550.27466695075691</v>
      </c>
    </row>
    <row r="9501" spans="1:12" x14ac:dyDescent="0.3">
      <c r="A9501" t="s">
        <v>53</v>
      </c>
      <c r="B9501" t="s">
        <v>647</v>
      </c>
      <c r="C9501" t="s">
        <v>643</v>
      </c>
      <c r="D9501" t="s">
        <v>17</v>
      </c>
      <c r="E9501" t="str">
        <f>VLOOKUP(D9501,Abbrev!$A$6:$B$67,2,FALSE)</f>
        <v>Squid</v>
      </c>
      <c r="F9501" t="str">
        <f t="shared" si="444"/>
        <v/>
      </c>
      <c r="G9501">
        <v>1977</v>
      </c>
      <c r="H9501">
        <v>18909.060752000001</v>
      </c>
      <c r="I9501">
        <v>2282.58053340373</v>
      </c>
      <c r="J9501">
        <v>43161453.9774637</v>
      </c>
      <c r="K9501">
        <f t="shared" si="445"/>
        <v>2.2825805334037299</v>
      </c>
      <c r="L9501">
        <f t="shared" si="446"/>
        <v>43161.453977463694</v>
      </c>
    </row>
    <row r="9502" spans="1:12" x14ac:dyDescent="0.3">
      <c r="A9502" t="s">
        <v>53</v>
      </c>
      <c r="B9502" t="s">
        <v>647</v>
      </c>
      <c r="C9502" t="s">
        <v>643</v>
      </c>
      <c r="D9502" t="s">
        <v>18</v>
      </c>
      <c r="E9502" t="str">
        <f>VLOOKUP(D9502,Abbrev!$A$6:$B$67,2,FALSE)</f>
        <v>Dogfish-S</v>
      </c>
      <c r="F9502" t="str">
        <f t="shared" si="444"/>
        <v/>
      </c>
      <c r="G9502">
        <v>1977</v>
      </c>
      <c r="H9502">
        <v>18909.060752000001</v>
      </c>
      <c r="I9502">
        <v>106.795683958128</v>
      </c>
      <c r="J9502">
        <v>2019406.0760156401</v>
      </c>
      <c r="K9502">
        <f t="shared" si="445"/>
        <v>0.106795683958128</v>
      </c>
      <c r="L9502">
        <f t="shared" si="446"/>
        <v>2019.4060760156342</v>
      </c>
    </row>
    <row r="9503" spans="1:12" x14ac:dyDescent="0.3">
      <c r="A9503" t="s">
        <v>53</v>
      </c>
      <c r="B9503" t="s">
        <v>647</v>
      </c>
      <c r="C9503" t="s">
        <v>643</v>
      </c>
      <c r="D9503" t="s">
        <v>19</v>
      </c>
      <c r="E9503" t="str">
        <f>VLOOKUP(D9503,Abbrev!$A$6:$B$67,2,FALSE)</f>
        <v>Dogfish-L</v>
      </c>
      <c r="F9503" t="str">
        <f t="shared" si="444"/>
        <v/>
      </c>
      <c r="G9503">
        <v>1977</v>
      </c>
      <c r="H9503">
        <v>18909.060752000001</v>
      </c>
      <c r="I9503">
        <v>5379.7672161994597</v>
      </c>
      <c r="J9503">
        <v>101726345.122733</v>
      </c>
      <c r="K9503">
        <f t="shared" si="445"/>
        <v>5.3797672161994594</v>
      </c>
      <c r="L9503">
        <f t="shared" si="446"/>
        <v>101726.3451227335</v>
      </c>
    </row>
    <row r="9504" spans="1:12" x14ac:dyDescent="0.3">
      <c r="A9504" t="s">
        <v>53</v>
      </c>
      <c r="B9504" t="s">
        <v>647</v>
      </c>
      <c r="C9504" t="s">
        <v>643</v>
      </c>
      <c r="D9504" t="s">
        <v>20</v>
      </c>
      <c r="E9504" t="str">
        <f>VLOOKUP(D9504,Abbrev!$A$6:$B$67,2,FALSE)</f>
        <v>Hake-S</v>
      </c>
      <c r="F9504" t="str">
        <f t="shared" si="444"/>
        <v/>
      </c>
      <c r="G9504">
        <v>1977</v>
      </c>
      <c r="H9504">
        <v>18909.060752000001</v>
      </c>
      <c r="I9504">
        <v>383.617658609084</v>
      </c>
      <c r="J9504">
        <v>7253849.6121791601</v>
      </c>
      <c r="K9504">
        <f t="shared" si="445"/>
        <v>0.38361765860908398</v>
      </c>
      <c r="L9504">
        <f t="shared" si="446"/>
        <v>7253.849612179165</v>
      </c>
    </row>
    <row r="9505" spans="1:12" x14ac:dyDescent="0.3">
      <c r="A9505" t="s">
        <v>53</v>
      </c>
      <c r="B9505" t="s">
        <v>647</v>
      </c>
      <c r="C9505" t="s">
        <v>643</v>
      </c>
      <c r="D9505" t="s">
        <v>21</v>
      </c>
      <c r="E9505" t="str">
        <f>VLOOKUP(D9505,Abbrev!$A$6:$B$67,2,FALSE)</f>
        <v>Hake-L</v>
      </c>
      <c r="F9505" t="str">
        <f t="shared" si="444"/>
        <v/>
      </c>
      <c r="G9505">
        <v>1977</v>
      </c>
      <c r="H9505">
        <v>18909.060752000001</v>
      </c>
      <c r="I9505">
        <v>177.971955912678</v>
      </c>
      <c r="J9505">
        <v>3365282.5265051001</v>
      </c>
      <c r="K9505">
        <f t="shared" si="445"/>
        <v>0.177971955912678</v>
      </c>
      <c r="L9505">
        <f t="shared" si="446"/>
        <v>3365.2825265050942</v>
      </c>
    </row>
    <row r="9506" spans="1:12" x14ac:dyDescent="0.3">
      <c r="A9506" t="s">
        <v>53</v>
      </c>
      <c r="B9506" t="s">
        <v>647</v>
      </c>
      <c r="C9506" t="s">
        <v>643</v>
      </c>
      <c r="D9506" t="s">
        <v>22</v>
      </c>
      <c r="E9506" t="str">
        <f>VLOOKUP(D9506,Abbrev!$A$6:$B$67,2,FALSE)</f>
        <v>Cod-M</v>
      </c>
      <c r="F9506" t="str">
        <f t="shared" si="444"/>
        <v/>
      </c>
      <c r="G9506">
        <v>1977</v>
      </c>
      <c r="H9506">
        <v>18909.060752000001</v>
      </c>
      <c r="I9506">
        <v>32.276228149404801</v>
      </c>
      <c r="J9506">
        <v>610313.15892250801</v>
      </c>
      <c r="K9506">
        <f t="shared" si="445"/>
        <v>3.2276228149404798E-2</v>
      </c>
      <c r="L9506">
        <f t="shared" si="446"/>
        <v>610.31315892250791</v>
      </c>
    </row>
    <row r="9507" spans="1:12" x14ac:dyDescent="0.3">
      <c r="A9507" t="s">
        <v>53</v>
      </c>
      <c r="B9507" t="s">
        <v>647</v>
      </c>
      <c r="C9507" t="s">
        <v>643</v>
      </c>
      <c r="D9507" t="s">
        <v>23</v>
      </c>
      <c r="E9507" t="str">
        <f>VLOOKUP(D9507,Abbrev!$A$6:$B$67,2,FALSE)</f>
        <v>Cod-L</v>
      </c>
      <c r="F9507" t="str">
        <f t="shared" si="444"/>
        <v/>
      </c>
      <c r="G9507">
        <v>1977</v>
      </c>
      <c r="H9507">
        <v>18909.060752000001</v>
      </c>
      <c r="I9507">
        <v>442.69303189293203</v>
      </c>
      <c r="J9507">
        <v>8370909.43455052</v>
      </c>
      <c r="K9507">
        <f t="shared" si="445"/>
        <v>0.44269303189293202</v>
      </c>
      <c r="L9507">
        <f t="shared" si="446"/>
        <v>8370.9094345505255</v>
      </c>
    </row>
    <row r="9508" spans="1:12" x14ac:dyDescent="0.3">
      <c r="A9508" t="s">
        <v>53</v>
      </c>
      <c r="B9508" t="s">
        <v>647</v>
      </c>
      <c r="C9508" t="s">
        <v>643</v>
      </c>
      <c r="D9508" t="s">
        <v>29</v>
      </c>
      <c r="E9508" t="str">
        <f>VLOOKUP(D9508,Abbrev!$A$6:$B$67,2,FALSE)</f>
        <v>Sflound-L</v>
      </c>
      <c r="F9508" t="str">
        <f t="shared" si="444"/>
        <v/>
      </c>
      <c r="G9508">
        <v>1977</v>
      </c>
      <c r="H9508">
        <v>18909.060752000001</v>
      </c>
      <c r="I9508">
        <v>182.16087988429601</v>
      </c>
      <c r="J9508">
        <v>3444491.14436993</v>
      </c>
      <c r="K9508">
        <f t="shared" si="445"/>
        <v>0.182160879884296</v>
      </c>
      <c r="L9508">
        <f t="shared" si="446"/>
        <v>3444.491144369928</v>
      </c>
    </row>
    <row r="9509" spans="1:12" x14ac:dyDescent="0.3">
      <c r="A9509" t="s">
        <v>53</v>
      </c>
      <c r="B9509" t="s">
        <v>647</v>
      </c>
      <c r="C9509" t="s">
        <v>643</v>
      </c>
      <c r="D9509" t="s">
        <v>24</v>
      </c>
      <c r="E9509" t="str">
        <f>VLOOKUP(D9509,Abbrev!$A$6:$B$67,2,FALSE)</f>
        <v>Yflound-S</v>
      </c>
      <c r="F9509" t="str">
        <f t="shared" si="444"/>
        <v/>
      </c>
      <c r="G9509">
        <v>1977</v>
      </c>
      <c r="H9509">
        <v>18909.060752000001</v>
      </c>
      <c r="I9509">
        <v>2.90314976712299</v>
      </c>
      <c r="J9509">
        <v>54895.835318683203</v>
      </c>
      <c r="K9509">
        <f t="shared" si="445"/>
        <v>2.90314976712299E-3</v>
      </c>
      <c r="L9509">
        <f t="shared" si="446"/>
        <v>54.895835318683275</v>
      </c>
    </row>
    <row r="9510" spans="1:12" x14ac:dyDescent="0.3">
      <c r="A9510" t="s">
        <v>53</v>
      </c>
      <c r="B9510" t="s">
        <v>647</v>
      </c>
      <c r="C9510" t="s">
        <v>643</v>
      </c>
      <c r="D9510" t="s">
        <v>25</v>
      </c>
      <c r="E9510" t="str">
        <f>VLOOKUP(D9510,Abbrev!$A$6:$B$67,2,FALSE)</f>
        <v>Yflound-L</v>
      </c>
      <c r="F9510" t="str">
        <f t="shared" si="444"/>
        <v/>
      </c>
      <c r="G9510">
        <v>1977</v>
      </c>
      <c r="H9510">
        <v>18909.060752000001</v>
      </c>
      <c r="I9510">
        <v>271.45254089394803</v>
      </c>
      <c r="J9510">
        <v>5132912.5870484198</v>
      </c>
      <c r="K9510">
        <f t="shared" si="445"/>
        <v>0.27145254089394805</v>
      </c>
      <c r="L9510">
        <f t="shared" si="446"/>
        <v>5132.9125870484286</v>
      </c>
    </row>
    <row r="9511" spans="1:12" x14ac:dyDescent="0.3">
      <c r="A9511" t="s">
        <v>53</v>
      </c>
      <c r="B9511" t="s">
        <v>647</v>
      </c>
      <c r="C9511" t="s">
        <v>643</v>
      </c>
      <c r="D9511" t="s">
        <v>44</v>
      </c>
      <c r="E9511" t="str">
        <f>VLOOKUP(D9511,Abbrev!$A$6:$B$67,2,FALSE)</f>
        <v>Blue-S</v>
      </c>
      <c r="F9511" t="str">
        <f t="shared" si="444"/>
        <v/>
      </c>
      <c r="G9511">
        <v>1977</v>
      </c>
      <c r="H9511">
        <v>18909.060752000001</v>
      </c>
      <c r="I9511">
        <v>3.7602595771418201</v>
      </c>
      <c r="J9511">
        <v>71102.976787464504</v>
      </c>
      <c r="K9511">
        <f t="shared" si="445"/>
        <v>3.7602595771418202E-3</v>
      </c>
      <c r="L9511">
        <f t="shared" si="446"/>
        <v>71.102976787464513</v>
      </c>
    </row>
    <row r="9512" spans="1:12" x14ac:dyDescent="0.3">
      <c r="A9512" t="s">
        <v>53</v>
      </c>
      <c r="B9512" t="s">
        <v>647</v>
      </c>
      <c r="C9512" t="s">
        <v>643</v>
      </c>
      <c r="D9512" t="s">
        <v>32</v>
      </c>
      <c r="E9512" t="str">
        <f>VLOOKUP(D9512,Abbrev!$A$6:$B$67,2,FALSE)</f>
        <v>Blue-M</v>
      </c>
      <c r="F9512" t="str">
        <f t="shared" si="444"/>
        <v/>
      </c>
      <c r="G9512">
        <v>1977</v>
      </c>
      <c r="H9512">
        <v>18909.060752000001</v>
      </c>
      <c r="I9512">
        <v>15.2211962485028</v>
      </c>
      <c r="J9512">
        <v>287818.52458105498</v>
      </c>
      <c r="K9512">
        <f t="shared" si="445"/>
        <v>1.5221196248502799E-2</v>
      </c>
      <c r="L9512">
        <f t="shared" si="446"/>
        <v>287.81852458105396</v>
      </c>
    </row>
    <row r="9513" spans="1:12" x14ac:dyDescent="0.3">
      <c r="A9513" t="s">
        <v>53</v>
      </c>
      <c r="B9513" t="s">
        <v>647</v>
      </c>
      <c r="C9513" t="s">
        <v>643</v>
      </c>
      <c r="D9513" t="s">
        <v>28</v>
      </c>
      <c r="E9513" t="str">
        <f>VLOOKUP(D9513,Abbrev!$A$6:$B$67,2,FALSE)</f>
        <v>Blue-L</v>
      </c>
      <c r="F9513" t="str">
        <f t="shared" si="444"/>
        <v/>
      </c>
      <c r="G9513">
        <v>1977</v>
      </c>
      <c r="H9513">
        <v>18909.060752000001</v>
      </c>
      <c r="I9513">
        <v>285.07396721622899</v>
      </c>
      <c r="J9513">
        <v>5390480.9649053402</v>
      </c>
      <c r="K9513">
        <f t="shared" si="445"/>
        <v>0.28507396721622902</v>
      </c>
      <c r="L9513">
        <f t="shared" si="446"/>
        <v>5390.4809649053313</v>
      </c>
    </row>
    <row r="9514" spans="1:12" x14ac:dyDescent="0.3">
      <c r="A9514" t="s">
        <v>53</v>
      </c>
      <c r="B9514" t="s">
        <v>647</v>
      </c>
      <c r="C9514" t="s">
        <v>643</v>
      </c>
      <c r="D9514" t="s">
        <v>49</v>
      </c>
      <c r="E9514" t="str">
        <f>VLOOKUP(D9514,Abbrev!$A$6:$B$67,2,FALSE)</f>
        <v>Weak-L</v>
      </c>
      <c r="F9514" t="str">
        <f t="shared" si="444"/>
        <v/>
      </c>
      <c r="G9514">
        <v>1977</v>
      </c>
      <c r="H9514">
        <v>18909.060752000001</v>
      </c>
      <c r="I9514">
        <v>23.470453615323699</v>
      </c>
      <c r="J9514">
        <v>443804.23328915302</v>
      </c>
      <c r="K9514">
        <f t="shared" si="445"/>
        <v>2.3470453615323697E-2</v>
      </c>
      <c r="L9514">
        <f t="shared" si="446"/>
        <v>443.80423328915384</v>
      </c>
    </row>
    <row r="9515" spans="1:12" x14ac:dyDescent="0.3">
      <c r="A9515" t="s">
        <v>53</v>
      </c>
      <c r="B9515" t="s">
        <v>647</v>
      </c>
      <c r="C9515" t="s">
        <v>643</v>
      </c>
      <c r="D9515" t="s">
        <v>7</v>
      </c>
      <c r="E9515" t="str">
        <f>VLOOKUP(D9515,Abbrev!$A$6:$B$67,2,FALSE)</f>
        <v>Alosines</v>
      </c>
      <c r="F9515" t="str">
        <f t="shared" si="444"/>
        <v/>
      </c>
      <c r="G9515">
        <v>1978</v>
      </c>
      <c r="H9515">
        <v>18909.060752000001</v>
      </c>
      <c r="I9515">
        <v>24.790354425730001</v>
      </c>
      <c r="J9515">
        <v>468762.31789974001</v>
      </c>
      <c r="K9515">
        <f t="shared" si="445"/>
        <v>2.479035442573E-2</v>
      </c>
      <c r="L9515">
        <f t="shared" si="446"/>
        <v>468.76231789974071</v>
      </c>
    </row>
    <row r="9516" spans="1:12" x14ac:dyDescent="0.3">
      <c r="A9516" t="s">
        <v>53</v>
      </c>
      <c r="B9516" t="s">
        <v>647</v>
      </c>
      <c r="C9516" t="s">
        <v>643</v>
      </c>
      <c r="D9516" t="s">
        <v>31</v>
      </c>
      <c r="E9516" t="str">
        <f>VLOOKUP(D9516,Abbrev!$A$6:$B$67,2,FALSE)</f>
        <v>Anch</v>
      </c>
      <c r="F9516" t="str">
        <f t="shared" si="444"/>
        <v/>
      </c>
      <c r="G9516">
        <v>1978</v>
      </c>
      <c r="H9516">
        <v>18909.060752000001</v>
      </c>
      <c r="I9516">
        <v>0</v>
      </c>
      <c r="J9516">
        <v>0</v>
      </c>
      <c r="K9516">
        <f t="shared" si="445"/>
        <v>0</v>
      </c>
      <c r="L9516">
        <f t="shared" si="446"/>
        <v>0</v>
      </c>
    </row>
    <row r="9517" spans="1:12" x14ac:dyDescent="0.3">
      <c r="A9517" t="s">
        <v>53</v>
      </c>
      <c r="B9517" t="s">
        <v>647</v>
      </c>
      <c r="C9517" t="s">
        <v>643</v>
      </c>
      <c r="D9517" t="s">
        <v>8</v>
      </c>
      <c r="E9517" t="str">
        <f>VLOOKUP(D9517,Abbrev!$A$6:$B$67,2,FALSE)</f>
        <v>Herring</v>
      </c>
      <c r="F9517" t="str">
        <f t="shared" si="444"/>
        <v/>
      </c>
      <c r="G9517">
        <v>1978</v>
      </c>
      <c r="H9517">
        <v>18909.060752000001</v>
      </c>
      <c r="I9517">
        <v>2539.0026666767399</v>
      </c>
      <c r="J9517">
        <v>48010155.673680604</v>
      </c>
      <c r="K9517">
        <f t="shared" si="445"/>
        <v>2.53900266667674</v>
      </c>
      <c r="L9517">
        <f t="shared" si="446"/>
        <v>48010.155673680485</v>
      </c>
    </row>
    <row r="9518" spans="1:12" x14ac:dyDescent="0.3">
      <c r="A9518" t="s">
        <v>53</v>
      </c>
      <c r="B9518" t="s">
        <v>647</v>
      </c>
      <c r="C9518" t="s">
        <v>643</v>
      </c>
      <c r="D9518" t="s">
        <v>9</v>
      </c>
      <c r="E9518" t="str">
        <f>VLOOKUP(D9518,Abbrev!$A$6:$B$67,2,FALSE)</f>
        <v>Mack</v>
      </c>
      <c r="F9518" t="str">
        <f t="shared" si="444"/>
        <v/>
      </c>
      <c r="G9518">
        <v>1978</v>
      </c>
      <c r="H9518">
        <v>18909.060752000001</v>
      </c>
      <c r="I9518">
        <v>8.7263799157428306</v>
      </c>
      <c r="J9518">
        <v>165007.647971814</v>
      </c>
      <c r="K9518">
        <f t="shared" si="445"/>
        <v>8.7263799157428299E-3</v>
      </c>
      <c r="L9518">
        <f t="shared" si="446"/>
        <v>165.00764797181381</v>
      </c>
    </row>
    <row r="9519" spans="1:12" x14ac:dyDescent="0.3">
      <c r="A9519" t="s">
        <v>53</v>
      </c>
      <c r="B9519" t="s">
        <v>647</v>
      </c>
      <c r="C9519" t="s">
        <v>643</v>
      </c>
      <c r="D9519" t="s">
        <v>10</v>
      </c>
      <c r="E9519" t="str">
        <f>VLOOKUP(D9519,Abbrev!$A$6:$B$67,2,FALSE)</f>
        <v>Butter</v>
      </c>
      <c r="F9519" t="str">
        <f t="shared" si="444"/>
        <v/>
      </c>
      <c r="G9519">
        <v>1978</v>
      </c>
      <c r="H9519">
        <v>18909.060752000001</v>
      </c>
      <c r="I9519">
        <v>543.48219784769799</v>
      </c>
      <c r="J9519">
        <v>10276737.8967326</v>
      </c>
      <c r="K9519">
        <f t="shared" si="445"/>
        <v>0.54348219784769802</v>
      </c>
      <c r="L9519">
        <f t="shared" si="446"/>
        <v>10276.737896732606</v>
      </c>
    </row>
    <row r="9520" spans="1:12" x14ac:dyDescent="0.3">
      <c r="A9520" t="s">
        <v>53</v>
      </c>
      <c r="B9520" t="s">
        <v>647</v>
      </c>
      <c r="C9520" t="s">
        <v>643</v>
      </c>
      <c r="D9520" t="s">
        <v>11</v>
      </c>
      <c r="E9520" t="str">
        <f>VLOOKUP(D9520,Abbrev!$A$6:$B$67,2,FALSE)</f>
        <v>Dbenth-oth</v>
      </c>
      <c r="F9520" t="str">
        <f t="shared" si="444"/>
        <v/>
      </c>
      <c r="G9520">
        <v>1978</v>
      </c>
      <c r="H9520">
        <v>18909.060752000001</v>
      </c>
      <c r="I9520">
        <v>2213.7577457853099</v>
      </c>
      <c r="J9520">
        <v>41860079.705265</v>
      </c>
      <c r="K9520">
        <f t="shared" si="445"/>
        <v>2.2137577457853097</v>
      </c>
      <c r="L9520">
        <f t="shared" si="446"/>
        <v>41860.079705264994</v>
      </c>
    </row>
    <row r="9521" spans="1:12" x14ac:dyDescent="0.3">
      <c r="A9521" t="s">
        <v>53</v>
      </c>
      <c r="B9521" t="s">
        <v>647</v>
      </c>
      <c r="C9521" t="s">
        <v>643</v>
      </c>
      <c r="D9521" t="s">
        <v>33</v>
      </c>
      <c r="E9521" t="str">
        <f>VLOOKUP(D9521,Abbrev!$A$6:$B$67,2,FALSE)</f>
        <v>Domni-oth</v>
      </c>
      <c r="F9521" t="str">
        <f t="shared" si="444"/>
        <v/>
      </c>
      <c r="G9521">
        <v>1978</v>
      </c>
      <c r="H9521">
        <v>18909.060752000001</v>
      </c>
      <c r="I9521">
        <v>32.752893375221703</v>
      </c>
      <c r="J9521">
        <v>619326.45063584601</v>
      </c>
      <c r="K9521">
        <f t="shared" si="445"/>
        <v>3.2752893375221706E-2</v>
      </c>
      <c r="L9521">
        <f t="shared" si="446"/>
        <v>619.32645063584562</v>
      </c>
    </row>
    <row r="9522" spans="1:12" x14ac:dyDescent="0.3">
      <c r="A9522" t="s">
        <v>53</v>
      </c>
      <c r="B9522" t="s">
        <v>647</v>
      </c>
      <c r="C9522" t="s">
        <v>643</v>
      </c>
      <c r="D9522" t="s">
        <v>12</v>
      </c>
      <c r="E9522" t="str">
        <f>VLOOKUP(D9522,Abbrev!$A$6:$B$67,2,FALSE)</f>
        <v>Dpisc-oth</v>
      </c>
      <c r="F9522" t="str">
        <f t="shared" si="444"/>
        <v/>
      </c>
      <c r="G9522">
        <v>1978</v>
      </c>
      <c r="H9522">
        <v>18909.060752000001</v>
      </c>
      <c r="I9522">
        <v>287.97557806870202</v>
      </c>
      <c r="J9522">
        <v>5445347.7007934004</v>
      </c>
      <c r="K9522">
        <f t="shared" si="445"/>
        <v>0.287975578068702</v>
      </c>
      <c r="L9522">
        <f t="shared" si="446"/>
        <v>5445.3477007934052</v>
      </c>
    </row>
    <row r="9523" spans="1:12" x14ac:dyDescent="0.3">
      <c r="A9523" t="s">
        <v>53</v>
      </c>
      <c r="B9523" t="s">
        <v>647</v>
      </c>
      <c r="C9523" t="s">
        <v>643</v>
      </c>
      <c r="D9523" t="s">
        <v>13</v>
      </c>
      <c r="E9523" t="str">
        <f>VLOOKUP(D9523,Abbrev!$A$6:$B$67,2,FALSE)</f>
        <v>Haddock</v>
      </c>
      <c r="F9523" t="str">
        <f t="shared" si="444"/>
        <v/>
      </c>
      <c r="G9523">
        <v>1978</v>
      </c>
      <c r="H9523">
        <v>18909.060752000001</v>
      </c>
      <c r="I9523">
        <v>0.24568285160844</v>
      </c>
      <c r="J9523">
        <v>4645.6319667886</v>
      </c>
      <c r="K9523">
        <f t="shared" si="445"/>
        <v>2.4568285160844001E-4</v>
      </c>
      <c r="L9523">
        <f t="shared" si="446"/>
        <v>4.645631966788593</v>
      </c>
    </row>
    <row r="9524" spans="1:12" x14ac:dyDescent="0.3">
      <c r="A9524" t="s">
        <v>53</v>
      </c>
      <c r="B9524" t="s">
        <v>647</v>
      </c>
      <c r="C9524" t="s">
        <v>643</v>
      </c>
      <c r="D9524" t="s">
        <v>15</v>
      </c>
      <c r="E9524" t="str">
        <f>VLOOKUP(D9524,Abbrev!$A$6:$B$67,2,FALSE)</f>
        <v>Skate</v>
      </c>
      <c r="F9524" t="str">
        <f t="shared" si="444"/>
        <v/>
      </c>
      <c r="G9524">
        <v>1978</v>
      </c>
      <c r="H9524">
        <v>18909.060752000001</v>
      </c>
      <c r="I9524">
        <v>2668.4241666736998</v>
      </c>
      <c r="J9524">
        <v>50457394.679738</v>
      </c>
      <c r="K9524">
        <f t="shared" si="445"/>
        <v>2.6684241666736996</v>
      </c>
      <c r="L9524">
        <f t="shared" si="446"/>
        <v>50457.394679737961</v>
      </c>
    </row>
    <row r="9525" spans="1:12" x14ac:dyDescent="0.3">
      <c r="A9525" t="s">
        <v>53</v>
      </c>
      <c r="B9525" t="s">
        <v>647</v>
      </c>
      <c r="C9525" t="s">
        <v>643</v>
      </c>
      <c r="D9525" t="s">
        <v>16</v>
      </c>
      <c r="E9525" t="str">
        <f>VLOOKUP(D9525,Abbrev!$A$6:$B$67,2,FALSE)</f>
        <v>SmPel</v>
      </c>
      <c r="F9525" t="str">
        <f t="shared" si="444"/>
        <v/>
      </c>
      <c r="G9525">
        <v>1978</v>
      </c>
      <c r="H9525">
        <v>18909.060752000001</v>
      </c>
      <c r="I9525">
        <v>1332.9861854396599</v>
      </c>
      <c r="J9525">
        <v>25205516.7620553</v>
      </c>
      <c r="K9525">
        <f t="shared" si="445"/>
        <v>1.3329861854396599</v>
      </c>
      <c r="L9525">
        <f t="shared" si="446"/>
        <v>25205.516762055267</v>
      </c>
    </row>
    <row r="9526" spans="1:12" x14ac:dyDescent="0.3">
      <c r="A9526" t="s">
        <v>53</v>
      </c>
      <c r="B9526" t="s">
        <v>647</v>
      </c>
      <c r="C9526" t="s">
        <v>643</v>
      </c>
      <c r="D9526" t="s">
        <v>17</v>
      </c>
      <c r="E9526" t="str">
        <f>VLOOKUP(D9526,Abbrev!$A$6:$B$67,2,FALSE)</f>
        <v>Squid</v>
      </c>
      <c r="F9526" t="str">
        <f t="shared" si="444"/>
        <v/>
      </c>
      <c r="G9526">
        <v>1978</v>
      </c>
      <c r="H9526">
        <v>18909.060752000001</v>
      </c>
      <c r="I9526">
        <v>1031.0229230793</v>
      </c>
      <c r="J9526">
        <v>19495675.089211099</v>
      </c>
      <c r="K9526">
        <f t="shared" si="445"/>
        <v>1.0310229230793</v>
      </c>
      <c r="L9526">
        <f t="shared" si="446"/>
        <v>19495.675089211109</v>
      </c>
    </row>
    <row r="9527" spans="1:12" x14ac:dyDescent="0.3">
      <c r="A9527" t="s">
        <v>53</v>
      </c>
      <c r="B9527" t="s">
        <v>647</v>
      </c>
      <c r="C9527" t="s">
        <v>643</v>
      </c>
      <c r="D9527" t="s">
        <v>18</v>
      </c>
      <c r="E9527" t="str">
        <f>VLOOKUP(D9527,Abbrev!$A$6:$B$67,2,FALSE)</f>
        <v>Dogfish-S</v>
      </c>
      <c r="F9527" t="str">
        <f t="shared" si="444"/>
        <v/>
      </c>
      <c r="G9527">
        <v>1978</v>
      </c>
      <c r="H9527">
        <v>18909.060752000001</v>
      </c>
      <c r="I9527">
        <v>127.35528385100601</v>
      </c>
      <c r="J9527">
        <v>2408168.7994268802</v>
      </c>
      <c r="K9527">
        <f t="shared" si="445"/>
        <v>0.127355283851006</v>
      </c>
      <c r="L9527">
        <f t="shared" si="446"/>
        <v>2408.1687994268773</v>
      </c>
    </row>
    <row r="9528" spans="1:12" x14ac:dyDescent="0.3">
      <c r="A9528" t="s">
        <v>53</v>
      </c>
      <c r="B9528" t="s">
        <v>647</v>
      </c>
      <c r="C9528" t="s">
        <v>643</v>
      </c>
      <c r="D9528" t="s">
        <v>19</v>
      </c>
      <c r="E9528" t="str">
        <f>VLOOKUP(D9528,Abbrev!$A$6:$B$67,2,FALSE)</f>
        <v>Dogfish-L</v>
      </c>
      <c r="F9528" t="str">
        <f t="shared" si="444"/>
        <v/>
      </c>
      <c r="G9528">
        <v>1978</v>
      </c>
      <c r="H9528">
        <v>18909.060752000001</v>
      </c>
      <c r="I9528">
        <v>6159.7829158826198</v>
      </c>
      <c r="J9528">
        <v>116475709.37555601</v>
      </c>
      <c r="K9528">
        <f t="shared" si="445"/>
        <v>6.1597829158826194</v>
      </c>
      <c r="L9528">
        <f t="shared" si="446"/>
        <v>116475.70937555617</v>
      </c>
    </row>
    <row r="9529" spans="1:12" x14ac:dyDescent="0.3">
      <c r="A9529" t="s">
        <v>53</v>
      </c>
      <c r="B9529" t="s">
        <v>647</v>
      </c>
      <c r="C9529" t="s">
        <v>643</v>
      </c>
      <c r="D9529" t="s">
        <v>20</v>
      </c>
      <c r="E9529" t="str">
        <f>VLOOKUP(D9529,Abbrev!$A$6:$B$67,2,FALSE)</f>
        <v>Hake-S</v>
      </c>
      <c r="F9529" t="str">
        <f t="shared" si="444"/>
        <v/>
      </c>
      <c r="G9529">
        <v>1978</v>
      </c>
      <c r="H9529">
        <v>18909.060752000001</v>
      </c>
      <c r="I9529">
        <v>954.96110000720296</v>
      </c>
      <c r="J9529">
        <v>18057417.455832899</v>
      </c>
      <c r="K9529">
        <f t="shared" si="445"/>
        <v>0.95496110000720291</v>
      </c>
      <c r="L9529">
        <f t="shared" si="446"/>
        <v>18057.417455832947</v>
      </c>
    </row>
    <row r="9530" spans="1:12" x14ac:dyDescent="0.3">
      <c r="A9530" t="s">
        <v>53</v>
      </c>
      <c r="B9530" t="s">
        <v>647</v>
      </c>
      <c r="C9530" t="s">
        <v>643</v>
      </c>
      <c r="D9530" t="s">
        <v>21</v>
      </c>
      <c r="E9530" t="str">
        <f>VLOOKUP(D9530,Abbrev!$A$6:$B$67,2,FALSE)</f>
        <v>Hake-L</v>
      </c>
      <c r="F9530" t="str">
        <f t="shared" si="444"/>
        <v/>
      </c>
      <c r="G9530">
        <v>1978</v>
      </c>
      <c r="H9530">
        <v>18909.060752000001</v>
      </c>
      <c r="I9530">
        <v>265.32562207336503</v>
      </c>
      <c r="J9530">
        <v>5017058.3068474503</v>
      </c>
      <c r="K9530">
        <f t="shared" si="445"/>
        <v>0.26532562207336502</v>
      </c>
      <c r="L9530">
        <f t="shared" si="446"/>
        <v>5017.0583068474516</v>
      </c>
    </row>
    <row r="9531" spans="1:12" x14ac:dyDescent="0.3">
      <c r="A9531" t="s">
        <v>53</v>
      </c>
      <c r="B9531" t="s">
        <v>647</v>
      </c>
      <c r="C9531" t="s">
        <v>643</v>
      </c>
      <c r="D9531" t="s">
        <v>26</v>
      </c>
      <c r="E9531" t="str">
        <f>VLOOKUP(D9531,Abbrev!$A$6:$B$67,2,FALSE)</f>
        <v>Cod-S</v>
      </c>
      <c r="F9531" t="str">
        <f t="shared" si="444"/>
        <v/>
      </c>
      <c r="G9531">
        <v>1978</v>
      </c>
      <c r="H9531">
        <v>18909.060752000001</v>
      </c>
      <c r="I9531">
        <v>0.233366489675849</v>
      </c>
      <c r="J9531">
        <v>4412.7411307616003</v>
      </c>
      <c r="K9531">
        <f t="shared" si="445"/>
        <v>2.3336648967584901E-4</v>
      </c>
      <c r="L9531">
        <f t="shared" si="446"/>
        <v>4.41274113076161</v>
      </c>
    </row>
    <row r="9532" spans="1:12" x14ac:dyDescent="0.3">
      <c r="A9532" t="s">
        <v>53</v>
      </c>
      <c r="B9532" t="s">
        <v>647</v>
      </c>
      <c r="C9532" t="s">
        <v>643</v>
      </c>
      <c r="D9532" t="s">
        <v>22</v>
      </c>
      <c r="E9532" t="str">
        <f>VLOOKUP(D9532,Abbrev!$A$6:$B$67,2,FALSE)</f>
        <v>Cod-M</v>
      </c>
      <c r="F9532" t="str">
        <f t="shared" si="444"/>
        <v/>
      </c>
      <c r="G9532">
        <v>1978</v>
      </c>
      <c r="H9532">
        <v>18909.060752000001</v>
      </c>
      <c r="I9532">
        <v>1.5139648994429999</v>
      </c>
      <c r="J9532">
        <v>28627.654259963299</v>
      </c>
      <c r="K9532">
        <f t="shared" si="445"/>
        <v>1.5139648994429999E-3</v>
      </c>
      <c r="L9532">
        <f t="shared" si="446"/>
        <v>28.627654259963258</v>
      </c>
    </row>
    <row r="9533" spans="1:12" x14ac:dyDescent="0.3">
      <c r="A9533" t="s">
        <v>53</v>
      </c>
      <c r="B9533" t="s">
        <v>647</v>
      </c>
      <c r="C9533" t="s">
        <v>643</v>
      </c>
      <c r="D9533" t="s">
        <v>23</v>
      </c>
      <c r="E9533" t="str">
        <f>VLOOKUP(D9533,Abbrev!$A$6:$B$67,2,FALSE)</f>
        <v>Cod-L</v>
      </c>
      <c r="F9533" t="str">
        <f t="shared" si="444"/>
        <v/>
      </c>
      <c r="G9533">
        <v>1978</v>
      </c>
      <c r="H9533">
        <v>18909.060752000001</v>
      </c>
      <c r="I9533">
        <v>334.09086498307897</v>
      </c>
      <c r="J9533">
        <v>6317344.4626532597</v>
      </c>
      <c r="K9533">
        <f t="shared" si="445"/>
        <v>0.33409086498307899</v>
      </c>
      <c r="L9533">
        <f t="shared" si="446"/>
        <v>6317.344462653271</v>
      </c>
    </row>
    <row r="9534" spans="1:12" x14ac:dyDescent="0.3">
      <c r="A9534" t="s">
        <v>53</v>
      </c>
      <c r="B9534" t="s">
        <v>647</v>
      </c>
      <c r="C9534" t="s">
        <v>643</v>
      </c>
      <c r="D9534" t="s">
        <v>29</v>
      </c>
      <c r="E9534" t="str">
        <f>VLOOKUP(D9534,Abbrev!$A$6:$B$67,2,FALSE)</f>
        <v>Sflound-L</v>
      </c>
      <c r="F9534" t="str">
        <f t="shared" si="444"/>
        <v/>
      </c>
      <c r="G9534">
        <v>1978</v>
      </c>
      <c r="H9534">
        <v>18909.060752000001</v>
      </c>
      <c r="I9534">
        <v>58.434578493302503</v>
      </c>
      <c r="J9534">
        <v>1104942.99474737</v>
      </c>
      <c r="K9534">
        <f t="shared" si="445"/>
        <v>5.8434578493302504E-2</v>
      </c>
      <c r="L9534">
        <f t="shared" si="446"/>
        <v>1104.9429947473698</v>
      </c>
    </row>
    <row r="9535" spans="1:12" x14ac:dyDescent="0.3">
      <c r="A9535" t="s">
        <v>53</v>
      </c>
      <c r="B9535" t="s">
        <v>647</v>
      </c>
      <c r="C9535" t="s">
        <v>643</v>
      </c>
      <c r="D9535" t="s">
        <v>24</v>
      </c>
      <c r="E9535" t="str">
        <f>VLOOKUP(D9535,Abbrev!$A$6:$B$67,2,FALSE)</f>
        <v>Yflound-S</v>
      </c>
      <c r="F9535" t="str">
        <f t="shared" si="444"/>
        <v/>
      </c>
      <c r="G9535">
        <v>1978</v>
      </c>
      <c r="H9535">
        <v>18909.060752000001</v>
      </c>
      <c r="I9535">
        <v>6.4935115299608697</v>
      </c>
      <c r="J9535">
        <v>122786.204013843</v>
      </c>
      <c r="K9535">
        <f t="shared" si="445"/>
        <v>6.4935115299608699E-3</v>
      </c>
      <c r="L9535">
        <f t="shared" si="446"/>
        <v>122.78620401384256</v>
      </c>
    </row>
    <row r="9536" spans="1:12" x14ac:dyDescent="0.3">
      <c r="A9536" t="s">
        <v>53</v>
      </c>
      <c r="B9536" t="s">
        <v>647</v>
      </c>
      <c r="C9536" t="s">
        <v>643</v>
      </c>
      <c r="D9536" t="s">
        <v>25</v>
      </c>
      <c r="E9536" t="str">
        <f>VLOOKUP(D9536,Abbrev!$A$6:$B$67,2,FALSE)</f>
        <v>Yflound-L</v>
      </c>
      <c r="F9536" t="str">
        <f t="shared" si="444"/>
        <v/>
      </c>
      <c r="G9536">
        <v>1978</v>
      </c>
      <c r="H9536">
        <v>18909.060752000001</v>
      </c>
      <c r="I9536">
        <v>455.624812631282</v>
      </c>
      <c r="J9536">
        <v>8615437.2621635199</v>
      </c>
      <c r="K9536">
        <f t="shared" si="445"/>
        <v>0.45562481263128202</v>
      </c>
      <c r="L9536">
        <f t="shared" si="446"/>
        <v>8615.4372621635284</v>
      </c>
    </row>
    <row r="9537" spans="1:12" x14ac:dyDescent="0.3">
      <c r="A9537" t="s">
        <v>53</v>
      </c>
      <c r="B9537" t="s">
        <v>647</v>
      </c>
      <c r="C9537" t="s">
        <v>643</v>
      </c>
      <c r="D9537" t="s">
        <v>28</v>
      </c>
      <c r="E9537" t="str">
        <f>VLOOKUP(D9537,Abbrev!$A$6:$B$67,2,FALSE)</f>
        <v>Blue-L</v>
      </c>
      <c r="F9537" t="str">
        <f t="shared" si="444"/>
        <v/>
      </c>
      <c r="G9537">
        <v>1978</v>
      </c>
      <c r="H9537">
        <v>18909.060752000001</v>
      </c>
      <c r="I9537">
        <v>76.774130949420297</v>
      </c>
      <c r="J9537">
        <v>1451726.70630459</v>
      </c>
      <c r="K9537">
        <f t="shared" si="445"/>
        <v>7.6774130949420302E-2</v>
      </c>
      <c r="L9537">
        <f t="shared" si="446"/>
        <v>1451.726706304592</v>
      </c>
    </row>
    <row r="9538" spans="1:12" x14ac:dyDescent="0.3">
      <c r="A9538" t="s">
        <v>53</v>
      </c>
      <c r="B9538" t="s">
        <v>647</v>
      </c>
      <c r="C9538" t="s">
        <v>643</v>
      </c>
      <c r="D9538" t="s">
        <v>7</v>
      </c>
      <c r="E9538" t="str">
        <f>VLOOKUP(D9538,Abbrev!$A$6:$B$67,2,FALSE)</f>
        <v>Alosines</v>
      </c>
      <c r="F9538" t="str">
        <f t="shared" si="444"/>
        <v/>
      </c>
      <c r="G9538">
        <v>1979</v>
      </c>
      <c r="H9538">
        <v>18909.060752000001</v>
      </c>
      <c r="I9538">
        <v>48.063725564774202</v>
      </c>
      <c r="J9538">
        <v>908839.90667177096</v>
      </c>
      <c r="K9538">
        <f t="shared" si="445"/>
        <v>4.8063725564774201E-2</v>
      </c>
      <c r="L9538">
        <f t="shared" si="446"/>
        <v>908.8399066717709</v>
      </c>
    </row>
    <row r="9539" spans="1:12" x14ac:dyDescent="0.3">
      <c r="A9539" t="s">
        <v>53</v>
      </c>
      <c r="B9539" t="s">
        <v>647</v>
      </c>
      <c r="C9539" t="s">
        <v>643</v>
      </c>
      <c r="D9539" t="s">
        <v>31</v>
      </c>
      <c r="E9539" t="str">
        <f>VLOOKUP(D9539,Abbrev!$A$6:$B$67,2,FALSE)</f>
        <v>Anch</v>
      </c>
      <c r="F9539" t="str">
        <f t="shared" ref="F9539:F9602" si="447">IF(G9539&lt;=1967,"A",IF(AND(G9539&gt;=1996,G9539&lt;=2000),"B",IF(G9539&gt;=2009,"C","")))</f>
        <v/>
      </c>
      <c r="G9539">
        <v>1979</v>
      </c>
      <c r="H9539">
        <v>18909.060752000001</v>
      </c>
      <c r="I9539">
        <v>0</v>
      </c>
      <c r="J9539">
        <v>0</v>
      </c>
      <c r="K9539">
        <f t="shared" ref="K9539:K9602" si="448">I9539/1000</f>
        <v>0</v>
      </c>
      <c r="L9539">
        <f t="shared" ref="L9539:L9602" si="449">K9539*H9539</f>
        <v>0</v>
      </c>
    </row>
    <row r="9540" spans="1:12" x14ac:dyDescent="0.3">
      <c r="A9540" t="s">
        <v>53</v>
      </c>
      <c r="B9540" t="s">
        <v>647</v>
      </c>
      <c r="C9540" t="s">
        <v>643</v>
      </c>
      <c r="D9540" t="s">
        <v>8</v>
      </c>
      <c r="E9540" t="str">
        <f>VLOOKUP(D9540,Abbrev!$A$6:$B$67,2,FALSE)</f>
        <v>Herring</v>
      </c>
      <c r="F9540" t="str">
        <f t="shared" si="447"/>
        <v/>
      </c>
      <c r="G9540">
        <v>1979</v>
      </c>
      <c r="H9540">
        <v>18909.060752000001</v>
      </c>
      <c r="I9540">
        <v>5256.0545407284098</v>
      </c>
      <c r="J9540">
        <v>99387054.626459002</v>
      </c>
      <c r="K9540">
        <f t="shared" si="448"/>
        <v>5.2560545407284103</v>
      </c>
      <c r="L9540">
        <f t="shared" si="449"/>
        <v>99387.054626458979</v>
      </c>
    </row>
    <row r="9541" spans="1:12" x14ac:dyDescent="0.3">
      <c r="A9541" t="s">
        <v>53</v>
      </c>
      <c r="B9541" t="s">
        <v>647</v>
      </c>
      <c r="C9541" t="s">
        <v>643</v>
      </c>
      <c r="D9541" t="s">
        <v>10</v>
      </c>
      <c r="E9541" t="str">
        <f>VLOOKUP(D9541,Abbrev!$A$6:$B$67,2,FALSE)</f>
        <v>Butter</v>
      </c>
      <c r="F9541" t="str">
        <f t="shared" si="447"/>
        <v/>
      </c>
      <c r="G9541">
        <v>1979</v>
      </c>
      <c r="H9541">
        <v>18909.060752000001</v>
      </c>
      <c r="I9541">
        <v>560.801048888796</v>
      </c>
      <c r="J9541">
        <v>10604221.103223599</v>
      </c>
      <c r="K9541">
        <f t="shared" si="448"/>
        <v>0.56080104888879601</v>
      </c>
      <c r="L9541">
        <f t="shared" si="449"/>
        <v>10604.221103223566</v>
      </c>
    </row>
    <row r="9542" spans="1:12" x14ac:dyDescent="0.3">
      <c r="A9542" t="s">
        <v>53</v>
      </c>
      <c r="B9542" t="s">
        <v>647</v>
      </c>
      <c r="C9542" t="s">
        <v>643</v>
      </c>
      <c r="D9542" t="s">
        <v>11</v>
      </c>
      <c r="E9542" t="str">
        <f>VLOOKUP(D9542,Abbrev!$A$6:$B$67,2,FALSE)</f>
        <v>Dbenth-oth</v>
      </c>
      <c r="F9542" t="str">
        <f t="shared" si="447"/>
        <v/>
      </c>
      <c r="G9542">
        <v>1979</v>
      </c>
      <c r="H9542">
        <v>18909.060752000001</v>
      </c>
      <c r="I9542">
        <v>1467.0091821485801</v>
      </c>
      <c r="J9542">
        <v>27739765.7489894</v>
      </c>
      <c r="K9542">
        <f t="shared" si="448"/>
        <v>1.46700918214858</v>
      </c>
      <c r="L9542">
        <f t="shared" si="449"/>
        <v>27739.765748989335</v>
      </c>
    </row>
    <row r="9543" spans="1:12" x14ac:dyDescent="0.3">
      <c r="A9543" t="s">
        <v>53</v>
      </c>
      <c r="B9543" t="s">
        <v>647</v>
      </c>
      <c r="C9543" t="s">
        <v>643</v>
      </c>
      <c r="D9543" t="s">
        <v>33</v>
      </c>
      <c r="E9543" t="str">
        <f>VLOOKUP(D9543,Abbrev!$A$6:$B$67,2,FALSE)</f>
        <v>Domni-oth</v>
      </c>
      <c r="F9543" t="str">
        <f t="shared" si="447"/>
        <v/>
      </c>
      <c r="G9543">
        <v>1979</v>
      </c>
      <c r="H9543">
        <v>18909.060752000001</v>
      </c>
      <c r="I9543">
        <v>10.3357450831994</v>
      </c>
      <c r="J9543">
        <v>195439.23169540201</v>
      </c>
      <c r="K9543">
        <f t="shared" si="448"/>
        <v>1.0335745083199401E-2</v>
      </c>
      <c r="L9543">
        <f t="shared" si="449"/>
        <v>195.43923169540278</v>
      </c>
    </row>
    <row r="9544" spans="1:12" x14ac:dyDescent="0.3">
      <c r="A9544" t="s">
        <v>53</v>
      </c>
      <c r="B9544" t="s">
        <v>647</v>
      </c>
      <c r="C9544" t="s">
        <v>643</v>
      </c>
      <c r="D9544" t="s">
        <v>12</v>
      </c>
      <c r="E9544" t="str">
        <f>VLOOKUP(D9544,Abbrev!$A$6:$B$67,2,FALSE)</f>
        <v>Dpisc-oth</v>
      </c>
      <c r="F9544" t="str">
        <f t="shared" si="447"/>
        <v/>
      </c>
      <c r="G9544">
        <v>1979</v>
      </c>
      <c r="H9544">
        <v>18909.060752000001</v>
      </c>
      <c r="I9544">
        <v>725.35199886472003</v>
      </c>
      <c r="J9544">
        <v>13715725.0131176</v>
      </c>
      <c r="K9544">
        <f t="shared" si="448"/>
        <v>0.72535199886472002</v>
      </c>
      <c r="L9544">
        <f t="shared" si="449"/>
        <v>13715.725013117626</v>
      </c>
    </row>
    <row r="9545" spans="1:12" x14ac:dyDescent="0.3">
      <c r="A9545" t="s">
        <v>53</v>
      </c>
      <c r="B9545" t="s">
        <v>647</v>
      </c>
      <c r="C9545" t="s">
        <v>643</v>
      </c>
      <c r="D9545" t="s">
        <v>13</v>
      </c>
      <c r="E9545" t="str">
        <f>VLOOKUP(D9545,Abbrev!$A$6:$B$67,2,FALSE)</f>
        <v>Haddock</v>
      </c>
      <c r="F9545" t="str">
        <f t="shared" si="447"/>
        <v/>
      </c>
      <c r="G9545">
        <v>1979</v>
      </c>
      <c r="H9545">
        <v>18909.060752000001</v>
      </c>
      <c r="I9545">
        <v>25.714505318655501</v>
      </c>
      <c r="J9545">
        <v>486237.14327808301</v>
      </c>
      <c r="K9545">
        <f t="shared" si="448"/>
        <v>2.57145053186555E-2</v>
      </c>
      <c r="L9545">
        <f t="shared" si="449"/>
        <v>486.23714327808398</v>
      </c>
    </row>
    <row r="9546" spans="1:12" x14ac:dyDescent="0.3">
      <c r="A9546" t="s">
        <v>53</v>
      </c>
      <c r="B9546" t="s">
        <v>647</v>
      </c>
      <c r="C9546" t="s">
        <v>643</v>
      </c>
      <c r="D9546" t="s">
        <v>27</v>
      </c>
      <c r="E9546" t="str">
        <f>VLOOKUP(D9546,Abbrev!$A$6:$B$67,2,FALSE)</f>
        <v>MedPel</v>
      </c>
      <c r="F9546" t="str">
        <f t="shared" si="447"/>
        <v/>
      </c>
      <c r="G9546">
        <v>1979</v>
      </c>
      <c r="H9546">
        <v>18909.060752000001</v>
      </c>
      <c r="I9546">
        <v>36.500407856322298</v>
      </c>
      <c r="J9546">
        <v>690188.42962797603</v>
      </c>
      <c r="K9546">
        <f t="shared" si="448"/>
        <v>3.6500407856322296E-2</v>
      </c>
      <c r="L9546">
        <f t="shared" si="449"/>
        <v>690.18842962797646</v>
      </c>
    </row>
    <row r="9547" spans="1:12" x14ac:dyDescent="0.3">
      <c r="A9547" t="s">
        <v>53</v>
      </c>
      <c r="B9547" t="s">
        <v>647</v>
      </c>
      <c r="C9547" t="s">
        <v>643</v>
      </c>
      <c r="D9547" t="s">
        <v>15</v>
      </c>
      <c r="E9547" t="str">
        <f>VLOOKUP(D9547,Abbrev!$A$6:$B$67,2,FALSE)</f>
        <v>Skate</v>
      </c>
      <c r="F9547" t="str">
        <f t="shared" si="447"/>
        <v/>
      </c>
      <c r="G9547">
        <v>1979</v>
      </c>
      <c r="H9547">
        <v>18909.060752000001</v>
      </c>
      <c r="I9547">
        <v>1152.2801846925299</v>
      </c>
      <c r="J9547">
        <v>21788536.015676901</v>
      </c>
      <c r="K9547">
        <f t="shared" si="448"/>
        <v>1.1522801846925299</v>
      </c>
      <c r="L9547">
        <f t="shared" si="449"/>
        <v>21788.536015676829</v>
      </c>
    </row>
    <row r="9548" spans="1:12" x14ac:dyDescent="0.3">
      <c r="A9548" t="s">
        <v>53</v>
      </c>
      <c r="B9548" t="s">
        <v>647</v>
      </c>
      <c r="C9548" t="s">
        <v>643</v>
      </c>
      <c r="D9548" t="s">
        <v>16</v>
      </c>
      <c r="E9548" t="str">
        <f>VLOOKUP(D9548,Abbrev!$A$6:$B$67,2,FALSE)</f>
        <v>SmPel</v>
      </c>
      <c r="F9548" t="str">
        <f t="shared" si="447"/>
        <v/>
      </c>
      <c r="G9548">
        <v>1979</v>
      </c>
      <c r="H9548">
        <v>18909.060752000001</v>
      </c>
      <c r="I9548">
        <v>64.254550346727399</v>
      </c>
      <c r="J9548">
        <v>1214993.1960987099</v>
      </c>
      <c r="K9548">
        <f t="shared" si="448"/>
        <v>6.4254550346727404E-2</v>
      </c>
      <c r="L9548">
        <f t="shared" si="449"/>
        <v>1214.9931960987112</v>
      </c>
    </row>
    <row r="9549" spans="1:12" x14ac:dyDescent="0.3">
      <c r="A9549" t="s">
        <v>53</v>
      </c>
      <c r="B9549" t="s">
        <v>647</v>
      </c>
      <c r="C9549" t="s">
        <v>643</v>
      </c>
      <c r="D9549" t="s">
        <v>17</v>
      </c>
      <c r="E9549" t="str">
        <f>VLOOKUP(D9549,Abbrev!$A$6:$B$67,2,FALSE)</f>
        <v>Squid</v>
      </c>
      <c r="F9549" t="str">
        <f t="shared" si="447"/>
        <v/>
      </c>
      <c r="G9549">
        <v>1979</v>
      </c>
      <c r="H9549">
        <v>18909.060752000001</v>
      </c>
      <c r="I9549">
        <v>1104.58975068219</v>
      </c>
      <c r="J9549">
        <v>20886754.701686099</v>
      </c>
      <c r="K9549">
        <f t="shared" si="448"/>
        <v>1.10458975068219</v>
      </c>
      <c r="L9549">
        <f t="shared" si="449"/>
        <v>20886.754701686066</v>
      </c>
    </row>
    <row r="9550" spans="1:12" x14ac:dyDescent="0.3">
      <c r="A9550" t="s">
        <v>53</v>
      </c>
      <c r="B9550" t="s">
        <v>647</v>
      </c>
      <c r="C9550" t="s">
        <v>643</v>
      </c>
      <c r="D9550" t="s">
        <v>18</v>
      </c>
      <c r="E9550" t="str">
        <f>VLOOKUP(D9550,Abbrev!$A$6:$B$67,2,FALSE)</f>
        <v>Dogfish-S</v>
      </c>
      <c r="F9550" t="str">
        <f t="shared" si="447"/>
        <v/>
      </c>
      <c r="G9550">
        <v>1979</v>
      </c>
      <c r="H9550">
        <v>18909.060752000001</v>
      </c>
      <c r="I9550">
        <v>61.247133180964603</v>
      </c>
      <c r="J9550">
        <v>1158125.7622046899</v>
      </c>
      <c r="K9550">
        <f t="shared" si="448"/>
        <v>6.12471331809646E-2</v>
      </c>
      <c r="L9550">
        <f t="shared" si="449"/>
        <v>1158.1257622046946</v>
      </c>
    </row>
    <row r="9551" spans="1:12" x14ac:dyDescent="0.3">
      <c r="A9551" t="s">
        <v>53</v>
      </c>
      <c r="B9551" t="s">
        <v>647</v>
      </c>
      <c r="C9551" t="s">
        <v>643</v>
      </c>
      <c r="D9551" t="s">
        <v>19</v>
      </c>
      <c r="E9551" t="str">
        <f>VLOOKUP(D9551,Abbrev!$A$6:$B$67,2,FALSE)</f>
        <v>Dogfish-L</v>
      </c>
      <c r="F9551" t="str">
        <f t="shared" si="447"/>
        <v/>
      </c>
      <c r="G9551">
        <v>1979</v>
      </c>
      <c r="H9551">
        <v>18909.060752000001</v>
      </c>
      <c r="I9551">
        <v>10761.523861395401</v>
      </c>
      <c r="J9551">
        <v>203490308.47922301</v>
      </c>
      <c r="K9551">
        <f t="shared" si="448"/>
        <v>10.7615238613954</v>
      </c>
      <c r="L9551">
        <f t="shared" si="449"/>
        <v>203490.30847922325</v>
      </c>
    </row>
    <row r="9552" spans="1:12" x14ac:dyDescent="0.3">
      <c r="A9552" t="s">
        <v>53</v>
      </c>
      <c r="B9552" t="s">
        <v>647</v>
      </c>
      <c r="C9552" t="s">
        <v>643</v>
      </c>
      <c r="D9552" t="s">
        <v>20</v>
      </c>
      <c r="E9552" t="str">
        <f>VLOOKUP(D9552,Abbrev!$A$6:$B$67,2,FALSE)</f>
        <v>Hake-S</v>
      </c>
      <c r="F9552" t="str">
        <f t="shared" si="447"/>
        <v/>
      </c>
      <c r="G9552">
        <v>1979</v>
      </c>
      <c r="H9552">
        <v>18909.060752000001</v>
      </c>
      <c r="I9552">
        <v>663.59117781219402</v>
      </c>
      <c r="J9552">
        <v>12547885.895741999</v>
      </c>
      <c r="K9552">
        <f t="shared" si="448"/>
        <v>0.66359117781219401</v>
      </c>
      <c r="L9552">
        <f t="shared" si="449"/>
        <v>12547.885895742013</v>
      </c>
    </row>
    <row r="9553" spans="1:12" x14ac:dyDescent="0.3">
      <c r="A9553" t="s">
        <v>53</v>
      </c>
      <c r="B9553" t="s">
        <v>647</v>
      </c>
      <c r="C9553" t="s">
        <v>643</v>
      </c>
      <c r="D9553" t="s">
        <v>21</v>
      </c>
      <c r="E9553" t="str">
        <f>VLOOKUP(D9553,Abbrev!$A$6:$B$67,2,FALSE)</f>
        <v>Hake-L</v>
      </c>
      <c r="F9553" t="str">
        <f t="shared" si="447"/>
        <v/>
      </c>
      <c r="G9553">
        <v>1979</v>
      </c>
      <c r="H9553">
        <v>18909.060752000001</v>
      </c>
      <c r="I9553">
        <v>118.692578770791</v>
      </c>
      <c r="J9553">
        <v>2244365.1827884298</v>
      </c>
      <c r="K9553">
        <f t="shared" si="448"/>
        <v>0.11869257877079101</v>
      </c>
      <c r="L9553">
        <f t="shared" si="449"/>
        <v>2244.3651827884328</v>
      </c>
    </row>
    <row r="9554" spans="1:12" x14ac:dyDescent="0.3">
      <c r="A9554" t="s">
        <v>53</v>
      </c>
      <c r="B9554" t="s">
        <v>647</v>
      </c>
      <c r="C9554" t="s">
        <v>643</v>
      </c>
      <c r="D9554" t="s">
        <v>26</v>
      </c>
      <c r="E9554" t="str">
        <f>VLOOKUP(D9554,Abbrev!$A$6:$B$67,2,FALSE)</f>
        <v>Cod-S</v>
      </c>
      <c r="F9554" t="str">
        <f t="shared" si="447"/>
        <v/>
      </c>
      <c r="G9554">
        <v>1979</v>
      </c>
      <c r="H9554">
        <v>18909.060752000001</v>
      </c>
      <c r="I9554">
        <v>3.3444054310220503E-2</v>
      </c>
      <c r="J9554">
        <v>632.39565474514802</v>
      </c>
      <c r="K9554">
        <f t="shared" si="448"/>
        <v>3.3444054310220506E-5</v>
      </c>
      <c r="L9554">
        <f t="shared" si="449"/>
        <v>0.63239565474514703</v>
      </c>
    </row>
    <row r="9555" spans="1:12" x14ac:dyDescent="0.3">
      <c r="A9555" t="s">
        <v>53</v>
      </c>
      <c r="B9555" t="s">
        <v>647</v>
      </c>
      <c r="C9555" t="s">
        <v>643</v>
      </c>
      <c r="D9555" t="s">
        <v>22</v>
      </c>
      <c r="E9555" t="str">
        <f>VLOOKUP(D9555,Abbrev!$A$6:$B$67,2,FALSE)</f>
        <v>Cod-M</v>
      </c>
      <c r="F9555" t="str">
        <f t="shared" si="447"/>
        <v/>
      </c>
      <c r="G9555">
        <v>1979</v>
      </c>
      <c r="H9555">
        <v>18909.060752000001</v>
      </c>
      <c r="I9555">
        <v>16.914025816268499</v>
      </c>
      <c r="J9555">
        <v>319828.34172071703</v>
      </c>
      <c r="K9555">
        <f t="shared" si="448"/>
        <v>1.69140258162685E-2</v>
      </c>
      <c r="L9555">
        <f t="shared" si="449"/>
        <v>319.8283417207175</v>
      </c>
    </row>
    <row r="9556" spans="1:12" x14ac:dyDescent="0.3">
      <c r="A9556" t="s">
        <v>53</v>
      </c>
      <c r="B9556" t="s">
        <v>647</v>
      </c>
      <c r="C9556" t="s">
        <v>643</v>
      </c>
      <c r="D9556" t="s">
        <v>23</v>
      </c>
      <c r="E9556" t="str">
        <f>VLOOKUP(D9556,Abbrev!$A$6:$B$67,2,FALSE)</f>
        <v>Cod-L</v>
      </c>
      <c r="F9556" t="str">
        <f t="shared" si="447"/>
        <v/>
      </c>
      <c r="G9556">
        <v>1979</v>
      </c>
      <c r="H9556">
        <v>18909.060752000001</v>
      </c>
      <c r="I9556">
        <v>557.51067970376005</v>
      </c>
      <c r="J9556">
        <v>10542003.312407199</v>
      </c>
      <c r="K9556">
        <f t="shared" si="448"/>
        <v>0.55751067970376</v>
      </c>
      <c r="L9556">
        <f t="shared" si="449"/>
        <v>10542.003312407212</v>
      </c>
    </row>
    <row r="9557" spans="1:12" x14ac:dyDescent="0.3">
      <c r="A9557" t="s">
        <v>53</v>
      </c>
      <c r="B9557" t="s">
        <v>647</v>
      </c>
      <c r="C9557" t="s">
        <v>643</v>
      </c>
      <c r="D9557" t="s">
        <v>29</v>
      </c>
      <c r="E9557" t="str">
        <f>VLOOKUP(D9557,Abbrev!$A$6:$B$67,2,FALSE)</f>
        <v>Sflound-L</v>
      </c>
      <c r="F9557" t="str">
        <f t="shared" si="447"/>
        <v/>
      </c>
      <c r="G9557">
        <v>1979</v>
      </c>
      <c r="H9557">
        <v>18909.060752000001</v>
      </c>
      <c r="I9557">
        <v>72.432393754464698</v>
      </c>
      <c r="J9557">
        <v>1369628.53391596</v>
      </c>
      <c r="K9557">
        <f t="shared" si="448"/>
        <v>7.2432393754464697E-2</v>
      </c>
      <c r="L9557">
        <f t="shared" si="449"/>
        <v>1369.6285339159583</v>
      </c>
    </row>
    <row r="9558" spans="1:12" x14ac:dyDescent="0.3">
      <c r="A9558" t="s">
        <v>53</v>
      </c>
      <c r="B9558" t="s">
        <v>647</v>
      </c>
      <c r="C9558" t="s">
        <v>643</v>
      </c>
      <c r="D9558" t="s">
        <v>24</v>
      </c>
      <c r="E9558" t="str">
        <f>VLOOKUP(D9558,Abbrev!$A$6:$B$67,2,FALSE)</f>
        <v>Yflound-S</v>
      </c>
      <c r="F9558" t="str">
        <f t="shared" si="447"/>
        <v/>
      </c>
      <c r="G9558">
        <v>1979</v>
      </c>
      <c r="H9558">
        <v>18909.060752000001</v>
      </c>
      <c r="I9558">
        <v>3.5438001557648202</v>
      </c>
      <c r="J9558">
        <v>67009.932438304095</v>
      </c>
      <c r="K9558">
        <f t="shared" si="448"/>
        <v>3.54380015576482E-3</v>
      </c>
      <c r="L9558">
        <f t="shared" si="449"/>
        <v>67.009932438304048</v>
      </c>
    </row>
    <row r="9559" spans="1:12" x14ac:dyDescent="0.3">
      <c r="A9559" t="s">
        <v>53</v>
      </c>
      <c r="B9559" t="s">
        <v>647</v>
      </c>
      <c r="C9559" t="s">
        <v>643</v>
      </c>
      <c r="D9559" t="s">
        <v>25</v>
      </c>
      <c r="E9559" t="str">
        <f>VLOOKUP(D9559,Abbrev!$A$6:$B$67,2,FALSE)</f>
        <v>Yflound-L</v>
      </c>
      <c r="F9559" t="str">
        <f t="shared" si="447"/>
        <v/>
      </c>
      <c r="G9559">
        <v>1979</v>
      </c>
      <c r="H9559">
        <v>18909.060752000001</v>
      </c>
      <c r="I9559">
        <v>206.052089128993</v>
      </c>
      <c r="J9559">
        <v>3896251.4714166401</v>
      </c>
      <c r="K9559">
        <f t="shared" si="448"/>
        <v>0.206052089128993</v>
      </c>
      <c r="L9559">
        <f t="shared" si="449"/>
        <v>3896.2514714166477</v>
      </c>
    </row>
    <row r="9560" spans="1:12" x14ac:dyDescent="0.3">
      <c r="A9560" t="s">
        <v>53</v>
      </c>
      <c r="B9560" t="s">
        <v>647</v>
      </c>
      <c r="C9560" t="s">
        <v>643</v>
      </c>
      <c r="D9560" t="s">
        <v>44</v>
      </c>
      <c r="E9560" t="str">
        <f>VLOOKUP(D9560,Abbrev!$A$6:$B$67,2,FALSE)</f>
        <v>Blue-S</v>
      </c>
      <c r="F9560" t="str">
        <f t="shared" si="447"/>
        <v/>
      </c>
      <c r="G9560">
        <v>1979</v>
      </c>
      <c r="H9560">
        <v>18909.060752000001</v>
      </c>
      <c r="I9560">
        <v>3.2302615345777101</v>
      </c>
      <c r="J9560">
        <v>61081.211602178701</v>
      </c>
      <c r="K9560">
        <f t="shared" si="448"/>
        <v>3.2302615345777101E-3</v>
      </c>
      <c r="L9560">
        <f t="shared" si="449"/>
        <v>61.081211602178676</v>
      </c>
    </row>
    <row r="9561" spans="1:12" x14ac:dyDescent="0.3">
      <c r="A9561" t="s">
        <v>53</v>
      </c>
      <c r="B9561" t="s">
        <v>647</v>
      </c>
      <c r="C9561" t="s">
        <v>643</v>
      </c>
      <c r="D9561" t="s">
        <v>32</v>
      </c>
      <c r="E9561" t="str">
        <f>VLOOKUP(D9561,Abbrev!$A$6:$B$67,2,FALSE)</f>
        <v>Blue-M</v>
      </c>
      <c r="F9561" t="str">
        <f t="shared" si="447"/>
        <v/>
      </c>
      <c r="G9561">
        <v>1979</v>
      </c>
      <c r="H9561">
        <v>18909.060752000001</v>
      </c>
      <c r="I9561">
        <v>73.482552059840003</v>
      </c>
      <c r="J9561">
        <v>1389486.04111152</v>
      </c>
      <c r="K9561">
        <f t="shared" si="448"/>
        <v>7.3482552059840001E-2</v>
      </c>
      <c r="L9561">
        <f t="shared" si="449"/>
        <v>1389.4860411115174</v>
      </c>
    </row>
    <row r="9562" spans="1:12" x14ac:dyDescent="0.3">
      <c r="A9562" t="s">
        <v>53</v>
      </c>
      <c r="B9562" t="s">
        <v>647</v>
      </c>
      <c r="C9562" t="s">
        <v>643</v>
      </c>
      <c r="D9562" t="s">
        <v>28</v>
      </c>
      <c r="E9562" t="str">
        <f>VLOOKUP(D9562,Abbrev!$A$6:$B$67,2,FALSE)</f>
        <v>Blue-L</v>
      </c>
      <c r="F9562" t="str">
        <f t="shared" si="447"/>
        <v/>
      </c>
      <c r="G9562">
        <v>1979</v>
      </c>
      <c r="H9562">
        <v>18909.060752000001</v>
      </c>
      <c r="I9562">
        <v>18.963357274188699</v>
      </c>
      <c r="J9562">
        <v>358579.27475951402</v>
      </c>
      <c r="K9562">
        <f t="shared" si="448"/>
        <v>1.89633572741887E-2</v>
      </c>
      <c r="L9562">
        <f t="shared" si="449"/>
        <v>358.57927475951527</v>
      </c>
    </row>
    <row r="9563" spans="1:12" x14ac:dyDescent="0.3">
      <c r="A9563" t="s">
        <v>53</v>
      </c>
      <c r="B9563" t="s">
        <v>647</v>
      </c>
      <c r="C9563" t="s">
        <v>643</v>
      </c>
      <c r="D9563" t="s">
        <v>49</v>
      </c>
      <c r="E9563" t="str">
        <f>VLOOKUP(D9563,Abbrev!$A$6:$B$67,2,FALSE)</f>
        <v>Weak-L</v>
      </c>
      <c r="F9563" t="str">
        <f t="shared" si="447"/>
        <v/>
      </c>
      <c r="G9563">
        <v>1979</v>
      </c>
      <c r="H9563">
        <v>18909.060752000001</v>
      </c>
      <c r="I9563">
        <v>35.717456721323899</v>
      </c>
      <c r="J9563">
        <v>675383.55905044405</v>
      </c>
      <c r="K9563">
        <f t="shared" si="448"/>
        <v>3.5717456721323898E-2</v>
      </c>
      <c r="L9563">
        <f t="shared" si="449"/>
        <v>675.38355905044432</v>
      </c>
    </row>
    <row r="9564" spans="1:12" x14ac:dyDescent="0.3">
      <c r="A9564" t="s">
        <v>53</v>
      </c>
      <c r="B9564" t="s">
        <v>647</v>
      </c>
      <c r="C9564" t="s">
        <v>643</v>
      </c>
      <c r="D9564" t="s">
        <v>7</v>
      </c>
      <c r="E9564" t="str">
        <f>VLOOKUP(D9564,Abbrev!$A$6:$B$67,2,FALSE)</f>
        <v>Alosines</v>
      </c>
      <c r="F9564" t="str">
        <f t="shared" si="447"/>
        <v/>
      </c>
      <c r="G9564">
        <v>1980</v>
      </c>
      <c r="H9564">
        <v>18909.060752000001</v>
      </c>
      <c r="I9564">
        <v>102.33022489323599</v>
      </c>
      <c r="J9564">
        <v>1934968.43927201</v>
      </c>
      <c r="K9564">
        <f t="shared" si="448"/>
        <v>0.102330224893236</v>
      </c>
      <c r="L9564">
        <f t="shared" si="449"/>
        <v>1934.9684392720224</v>
      </c>
    </row>
    <row r="9565" spans="1:12" x14ac:dyDescent="0.3">
      <c r="A9565" t="s">
        <v>53</v>
      </c>
      <c r="B9565" t="s">
        <v>647</v>
      </c>
      <c r="C9565" t="s">
        <v>643</v>
      </c>
      <c r="D9565" t="s">
        <v>8</v>
      </c>
      <c r="E9565" t="str">
        <f>VLOOKUP(D9565,Abbrev!$A$6:$B$67,2,FALSE)</f>
        <v>Herring</v>
      </c>
      <c r="F9565" t="str">
        <f t="shared" si="447"/>
        <v/>
      </c>
      <c r="G9565">
        <v>1980</v>
      </c>
      <c r="H9565">
        <v>18909.060752000001</v>
      </c>
      <c r="I9565">
        <v>5659.6263050432199</v>
      </c>
      <c r="J9565">
        <v>107018217.63567901</v>
      </c>
      <c r="K9565">
        <f t="shared" si="448"/>
        <v>5.6596263050432203</v>
      </c>
      <c r="L9565">
        <f t="shared" si="449"/>
        <v>107018.21763567954</v>
      </c>
    </row>
    <row r="9566" spans="1:12" x14ac:dyDescent="0.3">
      <c r="A9566" t="s">
        <v>53</v>
      </c>
      <c r="B9566" t="s">
        <v>647</v>
      </c>
      <c r="C9566" t="s">
        <v>643</v>
      </c>
      <c r="D9566" t="s">
        <v>9</v>
      </c>
      <c r="E9566" t="str">
        <f>VLOOKUP(D9566,Abbrev!$A$6:$B$67,2,FALSE)</f>
        <v>Mack</v>
      </c>
      <c r="F9566" t="str">
        <f t="shared" si="447"/>
        <v/>
      </c>
      <c r="G9566">
        <v>1980</v>
      </c>
      <c r="H9566">
        <v>18909.060752000001</v>
      </c>
      <c r="I9566">
        <v>4.6592951112665899</v>
      </c>
      <c r="J9566">
        <v>88102.894320436506</v>
      </c>
      <c r="K9566">
        <f t="shared" si="448"/>
        <v>4.6592951112665896E-3</v>
      </c>
      <c r="L9566">
        <f t="shared" si="449"/>
        <v>88.102894320436548</v>
      </c>
    </row>
    <row r="9567" spans="1:12" x14ac:dyDescent="0.3">
      <c r="A9567" t="s">
        <v>53</v>
      </c>
      <c r="B9567" t="s">
        <v>647</v>
      </c>
      <c r="C9567" t="s">
        <v>643</v>
      </c>
      <c r="D9567" t="s">
        <v>10</v>
      </c>
      <c r="E9567" t="str">
        <f>VLOOKUP(D9567,Abbrev!$A$6:$B$67,2,FALSE)</f>
        <v>Butter</v>
      </c>
      <c r="F9567" t="str">
        <f t="shared" si="447"/>
        <v/>
      </c>
      <c r="G9567">
        <v>1980</v>
      </c>
      <c r="H9567">
        <v>18909.060752000001</v>
      </c>
      <c r="I9567">
        <v>943.54373288207501</v>
      </c>
      <c r="J9567">
        <v>17841525.767236002</v>
      </c>
      <c r="K9567">
        <f t="shared" si="448"/>
        <v>0.94354373288207505</v>
      </c>
      <c r="L9567">
        <f t="shared" si="449"/>
        <v>17841.525767236017</v>
      </c>
    </row>
    <row r="9568" spans="1:12" x14ac:dyDescent="0.3">
      <c r="A9568" t="s">
        <v>53</v>
      </c>
      <c r="B9568" t="s">
        <v>647</v>
      </c>
      <c r="C9568" t="s">
        <v>643</v>
      </c>
      <c r="D9568" t="s">
        <v>11</v>
      </c>
      <c r="E9568" t="str">
        <f>VLOOKUP(D9568,Abbrev!$A$6:$B$67,2,FALSE)</f>
        <v>Dbenth-oth</v>
      </c>
      <c r="F9568" t="str">
        <f t="shared" si="447"/>
        <v/>
      </c>
      <c r="G9568">
        <v>1980</v>
      </c>
      <c r="H9568">
        <v>18909.060752000001</v>
      </c>
      <c r="I9568">
        <v>3132.77904689858</v>
      </c>
      <c r="J9568">
        <v>59237909.320397899</v>
      </c>
      <c r="K9568">
        <f t="shared" si="448"/>
        <v>3.1327790468985799</v>
      </c>
      <c r="L9568">
        <f t="shared" si="449"/>
        <v>59237.909320397906</v>
      </c>
    </row>
    <row r="9569" spans="1:12" x14ac:dyDescent="0.3">
      <c r="A9569" t="s">
        <v>53</v>
      </c>
      <c r="B9569" t="s">
        <v>647</v>
      </c>
      <c r="C9569" t="s">
        <v>643</v>
      </c>
      <c r="D9569" t="s">
        <v>33</v>
      </c>
      <c r="E9569" t="str">
        <f>VLOOKUP(D9569,Abbrev!$A$6:$B$67,2,FALSE)</f>
        <v>Domni-oth</v>
      </c>
      <c r="F9569" t="str">
        <f t="shared" si="447"/>
        <v/>
      </c>
      <c r="G9569">
        <v>1980</v>
      </c>
      <c r="H9569">
        <v>18909.060752000001</v>
      </c>
      <c r="I9569">
        <v>0</v>
      </c>
      <c r="J9569">
        <v>0</v>
      </c>
      <c r="K9569">
        <f t="shared" si="448"/>
        <v>0</v>
      </c>
      <c r="L9569">
        <f t="shared" si="449"/>
        <v>0</v>
      </c>
    </row>
    <row r="9570" spans="1:12" x14ac:dyDescent="0.3">
      <c r="A9570" t="s">
        <v>53</v>
      </c>
      <c r="B9570" t="s">
        <v>647</v>
      </c>
      <c r="C9570" t="s">
        <v>643</v>
      </c>
      <c r="D9570" t="s">
        <v>12</v>
      </c>
      <c r="E9570" t="str">
        <f>VLOOKUP(D9570,Abbrev!$A$6:$B$67,2,FALSE)</f>
        <v>Dpisc-oth</v>
      </c>
      <c r="F9570" t="str">
        <f t="shared" si="447"/>
        <v/>
      </c>
      <c r="G9570">
        <v>1980</v>
      </c>
      <c r="H9570">
        <v>18909.060752000001</v>
      </c>
      <c r="I9570">
        <v>327.90760374839198</v>
      </c>
      <c r="J9570">
        <v>6200424.8003210798</v>
      </c>
      <c r="K9570">
        <f t="shared" si="448"/>
        <v>0.32790760374839195</v>
      </c>
      <c r="L9570">
        <f t="shared" si="449"/>
        <v>6200.4248003210869</v>
      </c>
    </row>
    <row r="9571" spans="1:12" x14ac:dyDescent="0.3">
      <c r="A9571" t="s">
        <v>53</v>
      </c>
      <c r="B9571" t="s">
        <v>647</v>
      </c>
      <c r="C9571" t="s">
        <v>643</v>
      </c>
      <c r="D9571" t="s">
        <v>13</v>
      </c>
      <c r="E9571" t="str">
        <f>VLOOKUP(D9571,Abbrev!$A$6:$B$67,2,FALSE)</f>
        <v>Haddock</v>
      </c>
      <c r="F9571" t="str">
        <f t="shared" si="447"/>
        <v/>
      </c>
      <c r="G9571">
        <v>1980</v>
      </c>
      <c r="H9571">
        <v>18909.060752000001</v>
      </c>
      <c r="I9571">
        <v>44.5034571038208</v>
      </c>
      <c r="J9571">
        <v>841518.57405017305</v>
      </c>
      <c r="K9571">
        <f t="shared" si="448"/>
        <v>4.4503457103820802E-2</v>
      </c>
      <c r="L9571">
        <f t="shared" si="449"/>
        <v>841.51857405017358</v>
      </c>
    </row>
    <row r="9572" spans="1:12" x14ac:dyDescent="0.3">
      <c r="A9572" t="s">
        <v>53</v>
      </c>
      <c r="B9572" t="s">
        <v>647</v>
      </c>
      <c r="C9572" t="s">
        <v>643</v>
      </c>
      <c r="D9572" t="s">
        <v>27</v>
      </c>
      <c r="E9572" t="str">
        <f>VLOOKUP(D9572,Abbrev!$A$6:$B$67,2,FALSE)</f>
        <v>MedPel</v>
      </c>
      <c r="F9572" t="str">
        <f t="shared" si="447"/>
        <v/>
      </c>
      <c r="G9572">
        <v>1980</v>
      </c>
      <c r="H9572">
        <v>18909.060752000001</v>
      </c>
      <c r="I9572">
        <v>28.311049361713199</v>
      </c>
      <c r="J9572">
        <v>535335.35233350599</v>
      </c>
      <c r="K9572">
        <f t="shared" si="448"/>
        <v>2.8311049361713199E-2</v>
      </c>
      <c r="L9572">
        <f t="shared" si="449"/>
        <v>535.33535233350574</v>
      </c>
    </row>
    <row r="9573" spans="1:12" x14ac:dyDescent="0.3">
      <c r="A9573" t="s">
        <v>53</v>
      </c>
      <c r="B9573" t="s">
        <v>647</v>
      </c>
      <c r="C9573" t="s">
        <v>643</v>
      </c>
      <c r="D9573" t="s">
        <v>14</v>
      </c>
      <c r="E9573" t="str">
        <f>VLOOKUP(D9573,Abbrev!$A$6:$B$67,2,FALSE)</f>
        <v>Mesopel</v>
      </c>
      <c r="F9573" t="str">
        <f t="shared" si="447"/>
        <v/>
      </c>
      <c r="G9573">
        <v>1980</v>
      </c>
      <c r="H9573">
        <v>18909.060752000001</v>
      </c>
      <c r="I9573">
        <v>0</v>
      </c>
      <c r="J9573">
        <v>0</v>
      </c>
      <c r="K9573">
        <f t="shared" si="448"/>
        <v>0</v>
      </c>
      <c r="L9573">
        <f t="shared" si="449"/>
        <v>0</v>
      </c>
    </row>
    <row r="9574" spans="1:12" x14ac:dyDescent="0.3">
      <c r="A9574" t="s">
        <v>53</v>
      </c>
      <c r="B9574" t="s">
        <v>647</v>
      </c>
      <c r="C9574" t="s">
        <v>643</v>
      </c>
      <c r="D9574" t="s">
        <v>15</v>
      </c>
      <c r="E9574" t="str">
        <f>VLOOKUP(D9574,Abbrev!$A$6:$B$67,2,FALSE)</f>
        <v>Skate</v>
      </c>
      <c r="F9574" t="str">
        <f t="shared" si="447"/>
        <v/>
      </c>
      <c r="G9574">
        <v>1980</v>
      </c>
      <c r="H9574">
        <v>18909.060752000001</v>
      </c>
      <c r="I9574">
        <v>1803.6406521028</v>
      </c>
      <c r="J9574">
        <v>34105150.665388703</v>
      </c>
      <c r="K9574">
        <f t="shared" si="448"/>
        <v>1.8036406521028001</v>
      </c>
      <c r="L9574">
        <f t="shared" si="449"/>
        <v>34105.150665388748</v>
      </c>
    </row>
    <row r="9575" spans="1:12" x14ac:dyDescent="0.3">
      <c r="A9575" t="s">
        <v>53</v>
      </c>
      <c r="B9575" t="s">
        <v>647</v>
      </c>
      <c r="C9575" t="s">
        <v>643</v>
      </c>
      <c r="D9575" t="s">
        <v>16</v>
      </c>
      <c r="E9575" t="str">
        <f>VLOOKUP(D9575,Abbrev!$A$6:$B$67,2,FALSE)</f>
        <v>SmPel</v>
      </c>
      <c r="F9575" t="str">
        <f t="shared" si="447"/>
        <v/>
      </c>
      <c r="G9575">
        <v>1980</v>
      </c>
      <c r="H9575">
        <v>18909.060752000001</v>
      </c>
      <c r="I9575">
        <v>674.50127066888297</v>
      </c>
      <c r="J9575">
        <v>12754185.504379099</v>
      </c>
      <c r="K9575">
        <f t="shared" si="448"/>
        <v>0.67450127066888299</v>
      </c>
      <c r="L9575">
        <f t="shared" si="449"/>
        <v>12754.185504379106</v>
      </c>
    </row>
    <row r="9576" spans="1:12" x14ac:dyDescent="0.3">
      <c r="A9576" t="s">
        <v>53</v>
      </c>
      <c r="B9576" t="s">
        <v>647</v>
      </c>
      <c r="C9576" t="s">
        <v>643</v>
      </c>
      <c r="D9576" t="s">
        <v>17</v>
      </c>
      <c r="E9576" t="str">
        <f>VLOOKUP(D9576,Abbrev!$A$6:$B$67,2,FALSE)</f>
        <v>Squid</v>
      </c>
      <c r="F9576" t="str">
        <f t="shared" si="447"/>
        <v/>
      </c>
      <c r="G9576">
        <v>1980</v>
      </c>
      <c r="H9576">
        <v>18909.060752000001</v>
      </c>
      <c r="I9576">
        <v>2053.3626994657998</v>
      </c>
      <c r="J9576">
        <v>38827160.030089498</v>
      </c>
      <c r="K9576">
        <f t="shared" si="448"/>
        <v>2.0533626994657999</v>
      </c>
      <c r="L9576">
        <f t="shared" si="449"/>
        <v>38827.16003008953</v>
      </c>
    </row>
    <row r="9577" spans="1:12" x14ac:dyDescent="0.3">
      <c r="A9577" t="s">
        <v>53</v>
      </c>
      <c r="B9577" t="s">
        <v>647</v>
      </c>
      <c r="C9577" t="s">
        <v>643</v>
      </c>
      <c r="D9577" t="s">
        <v>18</v>
      </c>
      <c r="E9577" t="str">
        <f>VLOOKUP(D9577,Abbrev!$A$6:$B$67,2,FALSE)</f>
        <v>Dogfish-S</v>
      </c>
      <c r="F9577" t="str">
        <f t="shared" si="447"/>
        <v/>
      </c>
      <c r="G9577">
        <v>1980</v>
      </c>
      <c r="H9577">
        <v>18909.060752000001</v>
      </c>
      <c r="I9577">
        <v>1.4315536593381799</v>
      </c>
      <c r="J9577">
        <v>27069.3351141735</v>
      </c>
      <c r="K9577">
        <f t="shared" si="448"/>
        <v>1.4315536593381799E-3</v>
      </c>
      <c r="L9577">
        <f t="shared" si="449"/>
        <v>27.069335114173558</v>
      </c>
    </row>
    <row r="9578" spans="1:12" x14ac:dyDescent="0.3">
      <c r="A9578" t="s">
        <v>53</v>
      </c>
      <c r="B9578" t="s">
        <v>647</v>
      </c>
      <c r="C9578" t="s">
        <v>643</v>
      </c>
      <c r="D9578" t="s">
        <v>19</v>
      </c>
      <c r="E9578" t="str">
        <f>VLOOKUP(D9578,Abbrev!$A$6:$B$67,2,FALSE)</f>
        <v>Dogfish-L</v>
      </c>
      <c r="F9578" t="str">
        <f t="shared" si="447"/>
        <v/>
      </c>
      <c r="G9578">
        <v>1980</v>
      </c>
      <c r="H9578">
        <v>18909.060752000001</v>
      </c>
      <c r="I9578">
        <v>1736.1637478575101</v>
      </c>
      <c r="J9578">
        <v>32829225.7836577</v>
      </c>
      <c r="K9578">
        <f t="shared" si="448"/>
        <v>1.73616374785751</v>
      </c>
      <c r="L9578">
        <f t="shared" si="449"/>
        <v>32829.225783657668</v>
      </c>
    </row>
    <row r="9579" spans="1:12" x14ac:dyDescent="0.3">
      <c r="A9579" t="s">
        <v>53</v>
      </c>
      <c r="B9579" t="s">
        <v>647</v>
      </c>
      <c r="C9579" t="s">
        <v>643</v>
      </c>
      <c r="D9579" t="s">
        <v>20</v>
      </c>
      <c r="E9579" t="str">
        <f>VLOOKUP(D9579,Abbrev!$A$6:$B$67,2,FALSE)</f>
        <v>Hake-S</v>
      </c>
      <c r="F9579" t="str">
        <f t="shared" si="447"/>
        <v/>
      </c>
      <c r="G9579">
        <v>1980</v>
      </c>
      <c r="H9579">
        <v>18909.060752000001</v>
      </c>
      <c r="I9579">
        <v>188.39659716753999</v>
      </c>
      <c r="J9579">
        <v>3562402.7013110798</v>
      </c>
      <c r="K9579">
        <f t="shared" si="448"/>
        <v>0.18839659716753998</v>
      </c>
      <c r="L9579">
        <f t="shared" si="449"/>
        <v>3562.4027013110849</v>
      </c>
    </row>
    <row r="9580" spans="1:12" x14ac:dyDescent="0.3">
      <c r="A9580" t="s">
        <v>53</v>
      </c>
      <c r="B9580" t="s">
        <v>647</v>
      </c>
      <c r="C9580" t="s">
        <v>643</v>
      </c>
      <c r="D9580" t="s">
        <v>21</v>
      </c>
      <c r="E9580" t="str">
        <f>VLOOKUP(D9580,Abbrev!$A$6:$B$67,2,FALSE)</f>
        <v>Hake-L</v>
      </c>
      <c r="F9580" t="str">
        <f t="shared" si="447"/>
        <v/>
      </c>
      <c r="G9580">
        <v>1980</v>
      </c>
      <c r="H9580">
        <v>18909.060752000001</v>
      </c>
      <c r="I9580">
        <v>58.477740216947502</v>
      </c>
      <c r="J9580">
        <v>1105759.1424019299</v>
      </c>
      <c r="K9580">
        <f t="shared" si="448"/>
        <v>5.8477740216947502E-2</v>
      </c>
      <c r="L9580">
        <f t="shared" si="449"/>
        <v>1105.759142401934</v>
      </c>
    </row>
    <row r="9581" spans="1:12" x14ac:dyDescent="0.3">
      <c r="A9581" t="s">
        <v>53</v>
      </c>
      <c r="B9581" t="s">
        <v>647</v>
      </c>
      <c r="C9581" t="s">
        <v>643</v>
      </c>
      <c r="D9581" t="s">
        <v>26</v>
      </c>
      <c r="E9581" t="str">
        <f>VLOOKUP(D9581,Abbrev!$A$6:$B$67,2,FALSE)</f>
        <v>Cod-S</v>
      </c>
      <c r="F9581" t="str">
        <f t="shared" si="447"/>
        <v/>
      </c>
      <c r="G9581">
        <v>1980</v>
      </c>
      <c r="H9581">
        <v>18909.060752000001</v>
      </c>
      <c r="I9581">
        <v>0.33599965746232102</v>
      </c>
      <c r="J9581">
        <v>6353.43793560621</v>
      </c>
      <c r="K9581">
        <f t="shared" si="448"/>
        <v>3.3599965746232104E-4</v>
      </c>
      <c r="L9581">
        <f t="shared" si="449"/>
        <v>6.3534379356062187</v>
      </c>
    </row>
    <row r="9582" spans="1:12" x14ac:dyDescent="0.3">
      <c r="A9582" t="s">
        <v>53</v>
      </c>
      <c r="B9582" t="s">
        <v>647</v>
      </c>
      <c r="C9582" t="s">
        <v>643</v>
      </c>
      <c r="D9582" t="s">
        <v>22</v>
      </c>
      <c r="E9582" t="str">
        <f>VLOOKUP(D9582,Abbrev!$A$6:$B$67,2,FALSE)</f>
        <v>Cod-M</v>
      </c>
      <c r="F9582" t="str">
        <f t="shared" si="447"/>
        <v/>
      </c>
      <c r="G9582">
        <v>1980</v>
      </c>
      <c r="H9582">
        <v>18909.060752000001</v>
      </c>
      <c r="I9582">
        <v>15.1575233163202</v>
      </c>
      <c r="J9582">
        <v>286614.52923815598</v>
      </c>
      <c r="K9582">
        <f t="shared" si="448"/>
        <v>1.51575233163202E-2</v>
      </c>
      <c r="L9582">
        <f t="shared" si="449"/>
        <v>286.61452923815517</v>
      </c>
    </row>
    <row r="9583" spans="1:12" x14ac:dyDescent="0.3">
      <c r="A9583" t="s">
        <v>53</v>
      </c>
      <c r="B9583" t="s">
        <v>647</v>
      </c>
      <c r="C9583" t="s">
        <v>643</v>
      </c>
      <c r="D9583" t="s">
        <v>23</v>
      </c>
      <c r="E9583" t="str">
        <f>VLOOKUP(D9583,Abbrev!$A$6:$B$67,2,FALSE)</f>
        <v>Cod-L</v>
      </c>
      <c r="F9583" t="str">
        <f t="shared" si="447"/>
        <v/>
      </c>
      <c r="G9583">
        <v>1980</v>
      </c>
      <c r="H9583">
        <v>18909.060752000001</v>
      </c>
      <c r="I9583">
        <v>431.86017058975102</v>
      </c>
      <c r="J9583">
        <v>8166070.2020506803</v>
      </c>
      <c r="K9583">
        <f t="shared" si="448"/>
        <v>0.43186017058975101</v>
      </c>
      <c r="L9583">
        <f t="shared" si="449"/>
        <v>8166.070202050686</v>
      </c>
    </row>
    <row r="9584" spans="1:12" x14ac:dyDescent="0.3">
      <c r="A9584" t="s">
        <v>53</v>
      </c>
      <c r="B9584" t="s">
        <v>647</v>
      </c>
      <c r="C9584" t="s">
        <v>643</v>
      </c>
      <c r="D9584" t="s">
        <v>43</v>
      </c>
      <c r="E9584" t="str">
        <f>VLOOKUP(D9584,Abbrev!$A$6:$B$67,2,FALSE)</f>
        <v>Sflound-S</v>
      </c>
      <c r="F9584" t="str">
        <f t="shared" si="447"/>
        <v/>
      </c>
      <c r="G9584">
        <v>1980</v>
      </c>
      <c r="H9584">
        <v>18909.060752000001</v>
      </c>
      <c r="I9584">
        <v>0.53105510974007997</v>
      </c>
      <c r="J9584">
        <v>10041.753332735199</v>
      </c>
      <c r="K9584">
        <f t="shared" si="448"/>
        <v>5.3105510974007998E-4</v>
      </c>
      <c r="L9584">
        <f t="shared" si="449"/>
        <v>10.041753332735199</v>
      </c>
    </row>
    <row r="9585" spans="1:12" x14ac:dyDescent="0.3">
      <c r="A9585" t="s">
        <v>53</v>
      </c>
      <c r="B9585" t="s">
        <v>647</v>
      </c>
      <c r="C9585" t="s">
        <v>643</v>
      </c>
      <c r="D9585" t="s">
        <v>29</v>
      </c>
      <c r="E9585" t="str">
        <f>VLOOKUP(D9585,Abbrev!$A$6:$B$67,2,FALSE)</f>
        <v>Sflound-L</v>
      </c>
      <c r="F9585" t="str">
        <f t="shared" si="447"/>
        <v/>
      </c>
      <c r="G9585">
        <v>1980</v>
      </c>
      <c r="H9585">
        <v>18909.060752000001</v>
      </c>
      <c r="I9585">
        <v>38.727352814807297</v>
      </c>
      <c r="J9585">
        <v>732297.86713932897</v>
      </c>
      <c r="K9585">
        <f t="shared" si="448"/>
        <v>3.8727352814807298E-2</v>
      </c>
      <c r="L9585">
        <f t="shared" si="449"/>
        <v>732.29786713932947</v>
      </c>
    </row>
    <row r="9586" spans="1:12" x14ac:dyDescent="0.3">
      <c r="A9586" t="s">
        <v>53</v>
      </c>
      <c r="B9586" t="s">
        <v>647</v>
      </c>
      <c r="C9586" t="s">
        <v>643</v>
      </c>
      <c r="D9586" t="s">
        <v>24</v>
      </c>
      <c r="E9586" t="str">
        <f>VLOOKUP(D9586,Abbrev!$A$6:$B$67,2,FALSE)</f>
        <v>Yflound-S</v>
      </c>
      <c r="F9586" t="str">
        <f t="shared" si="447"/>
        <v/>
      </c>
      <c r="G9586">
        <v>1980</v>
      </c>
      <c r="H9586">
        <v>18909.060752000001</v>
      </c>
      <c r="I9586">
        <v>0.75055423496622398</v>
      </c>
      <c r="J9586">
        <v>14192.275626647201</v>
      </c>
      <c r="K9586">
        <f t="shared" si="448"/>
        <v>7.5055423496622395E-4</v>
      </c>
      <c r="L9586">
        <f t="shared" si="449"/>
        <v>14.192275626647213</v>
      </c>
    </row>
    <row r="9587" spans="1:12" x14ac:dyDescent="0.3">
      <c r="A9587" t="s">
        <v>53</v>
      </c>
      <c r="B9587" t="s">
        <v>647</v>
      </c>
      <c r="C9587" t="s">
        <v>643</v>
      </c>
      <c r="D9587" t="s">
        <v>25</v>
      </c>
      <c r="E9587" t="str">
        <f>VLOOKUP(D9587,Abbrev!$A$6:$B$67,2,FALSE)</f>
        <v>Yflound-L</v>
      </c>
      <c r="F9587" t="str">
        <f t="shared" si="447"/>
        <v/>
      </c>
      <c r="G9587">
        <v>1980</v>
      </c>
      <c r="H9587">
        <v>18909.060752000001</v>
      </c>
      <c r="I9587">
        <v>416.27822048662898</v>
      </c>
      <c r="J9587">
        <v>7871430.1609161198</v>
      </c>
      <c r="K9587">
        <f t="shared" si="448"/>
        <v>0.41627822048662899</v>
      </c>
      <c r="L9587">
        <f t="shared" si="449"/>
        <v>7871.4301609161193</v>
      </c>
    </row>
    <row r="9588" spans="1:12" x14ac:dyDescent="0.3">
      <c r="A9588" t="s">
        <v>53</v>
      </c>
      <c r="B9588" t="s">
        <v>647</v>
      </c>
      <c r="C9588" t="s">
        <v>643</v>
      </c>
      <c r="D9588" t="s">
        <v>44</v>
      </c>
      <c r="E9588" t="str">
        <f>VLOOKUP(D9588,Abbrev!$A$6:$B$67,2,FALSE)</f>
        <v>Blue-S</v>
      </c>
      <c r="F9588" t="str">
        <f t="shared" si="447"/>
        <v/>
      </c>
      <c r="G9588">
        <v>1980</v>
      </c>
      <c r="H9588">
        <v>18909.060752000001</v>
      </c>
      <c r="I9588">
        <v>1.66751170102729</v>
      </c>
      <c r="J9588">
        <v>31531.080059395899</v>
      </c>
      <c r="K9588">
        <f t="shared" si="448"/>
        <v>1.66751170102729E-3</v>
      </c>
      <c r="L9588">
        <f t="shared" si="449"/>
        <v>31.53108005939589</v>
      </c>
    </row>
    <row r="9589" spans="1:12" x14ac:dyDescent="0.3">
      <c r="A9589" t="s">
        <v>53</v>
      </c>
      <c r="B9589" t="s">
        <v>647</v>
      </c>
      <c r="C9589" t="s">
        <v>643</v>
      </c>
      <c r="D9589" t="s">
        <v>32</v>
      </c>
      <c r="E9589" t="str">
        <f>VLOOKUP(D9589,Abbrev!$A$6:$B$67,2,FALSE)</f>
        <v>Blue-M</v>
      </c>
      <c r="F9589" t="str">
        <f t="shared" si="447"/>
        <v/>
      </c>
      <c r="G9589">
        <v>1980</v>
      </c>
      <c r="H9589">
        <v>18909.060752000001</v>
      </c>
      <c r="I9589">
        <v>77.752857839295501</v>
      </c>
      <c r="J9589">
        <v>1470233.51252486</v>
      </c>
      <c r="K9589">
        <f t="shared" si="448"/>
        <v>7.7752857839295503E-2</v>
      </c>
      <c r="L9589">
        <f t="shared" si="449"/>
        <v>1470.2335125248583</v>
      </c>
    </row>
    <row r="9590" spans="1:12" x14ac:dyDescent="0.3">
      <c r="A9590" t="s">
        <v>53</v>
      </c>
      <c r="B9590" t="s">
        <v>647</v>
      </c>
      <c r="C9590" t="s">
        <v>643</v>
      </c>
      <c r="D9590" t="s">
        <v>28</v>
      </c>
      <c r="E9590" t="str">
        <f>VLOOKUP(D9590,Abbrev!$A$6:$B$67,2,FALSE)</f>
        <v>Blue-L</v>
      </c>
      <c r="F9590" t="str">
        <f t="shared" si="447"/>
        <v/>
      </c>
      <c r="G9590">
        <v>1980</v>
      </c>
      <c r="H9590">
        <v>18909.060752000001</v>
      </c>
      <c r="I9590">
        <v>24.6598218949458</v>
      </c>
      <c r="J9590">
        <v>466294.07034502999</v>
      </c>
      <c r="K9590">
        <f t="shared" si="448"/>
        <v>2.46598218949458E-2</v>
      </c>
      <c r="L9590">
        <f t="shared" si="449"/>
        <v>466.29407034502992</v>
      </c>
    </row>
    <row r="9591" spans="1:12" x14ac:dyDescent="0.3">
      <c r="A9591" t="s">
        <v>53</v>
      </c>
      <c r="B9591" t="s">
        <v>647</v>
      </c>
      <c r="C9591" t="s">
        <v>643</v>
      </c>
      <c r="D9591" t="s">
        <v>7</v>
      </c>
      <c r="E9591" t="str">
        <f>VLOOKUP(D9591,Abbrev!$A$6:$B$67,2,FALSE)</f>
        <v>Alosines</v>
      </c>
      <c r="F9591" t="str">
        <f t="shared" si="447"/>
        <v/>
      </c>
      <c r="G9591">
        <v>1981</v>
      </c>
      <c r="H9591">
        <v>18909.060752000001</v>
      </c>
      <c r="I9591">
        <v>42.827730157323302</v>
      </c>
      <c r="J9591">
        <v>809832.15141508798</v>
      </c>
      <c r="K9591">
        <f t="shared" si="448"/>
        <v>4.2827730157323302E-2</v>
      </c>
      <c r="L9591">
        <f t="shared" si="449"/>
        <v>809.8321514150889</v>
      </c>
    </row>
    <row r="9592" spans="1:12" x14ac:dyDescent="0.3">
      <c r="A9592" t="s">
        <v>53</v>
      </c>
      <c r="B9592" t="s">
        <v>647</v>
      </c>
      <c r="C9592" t="s">
        <v>643</v>
      </c>
      <c r="D9592" t="s">
        <v>31</v>
      </c>
      <c r="E9592" t="str">
        <f>VLOOKUP(D9592,Abbrev!$A$6:$B$67,2,FALSE)</f>
        <v>Anch</v>
      </c>
      <c r="F9592" t="str">
        <f t="shared" si="447"/>
        <v/>
      </c>
      <c r="G9592">
        <v>1981</v>
      </c>
      <c r="H9592">
        <v>18909.060752000001</v>
      </c>
      <c r="I9592">
        <v>5.4433070602061804</v>
      </c>
      <c r="J9592">
        <v>102927.823893229</v>
      </c>
      <c r="K9592">
        <f t="shared" si="448"/>
        <v>5.44330706020618E-3</v>
      </c>
      <c r="L9592">
        <f t="shared" si="449"/>
        <v>102.92782389322919</v>
      </c>
    </row>
    <row r="9593" spans="1:12" x14ac:dyDescent="0.3">
      <c r="A9593" t="s">
        <v>53</v>
      </c>
      <c r="B9593" t="s">
        <v>647</v>
      </c>
      <c r="C9593" t="s">
        <v>643</v>
      </c>
      <c r="D9593" t="s">
        <v>8</v>
      </c>
      <c r="E9593" t="str">
        <f>VLOOKUP(D9593,Abbrev!$A$6:$B$67,2,FALSE)</f>
        <v>Herring</v>
      </c>
      <c r="F9593" t="str">
        <f t="shared" si="447"/>
        <v/>
      </c>
      <c r="G9593">
        <v>1981</v>
      </c>
      <c r="H9593">
        <v>18909.060752000001</v>
      </c>
      <c r="I9593">
        <v>1849.0882346272499</v>
      </c>
      <c r="J9593">
        <v>34964521.764375001</v>
      </c>
      <c r="K9593">
        <f t="shared" si="448"/>
        <v>1.8490882346272499</v>
      </c>
      <c r="L9593">
        <f t="shared" si="449"/>
        <v>34964.521764375102</v>
      </c>
    </row>
    <row r="9594" spans="1:12" x14ac:dyDescent="0.3">
      <c r="A9594" t="s">
        <v>53</v>
      </c>
      <c r="B9594" t="s">
        <v>647</v>
      </c>
      <c r="C9594" t="s">
        <v>643</v>
      </c>
      <c r="D9594" t="s">
        <v>9</v>
      </c>
      <c r="E9594" t="str">
        <f>VLOOKUP(D9594,Abbrev!$A$6:$B$67,2,FALSE)</f>
        <v>Mack</v>
      </c>
      <c r="F9594" t="str">
        <f t="shared" si="447"/>
        <v/>
      </c>
      <c r="G9594">
        <v>1981</v>
      </c>
      <c r="H9594">
        <v>18909.060752000001</v>
      </c>
      <c r="I9594">
        <v>2.97119686800895</v>
      </c>
      <c r="J9594">
        <v>56182.542083333297</v>
      </c>
      <c r="K9594">
        <f t="shared" si="448"/>
        <v>2.97119686800895E-3</v>
      </c>
      <c r="L9594">
        <f t="shared" si="449"/>
        <v>56.182542083333367</v>
      </c>
    </row>
    <row r="9595" spans="1:12" x14ac:dyDescent="0.3">
      <c r="A9595" t="s">
        <v>53</v>
      </c>
      <c r="B9595" t="s">
        <v>647</v>
      </c>
      <c r="C9595" t="s">
        <v>643</v>
      </c>
      <c r="D9595" t="s">
        <v>10</v>
      </c>
      <c r="E9595" t="str">
        <f>VLOOKUP(D9595,Abbrev!$A$6:$B$67,2,FALSE)</f>
        <v>Butter</v>
      </c>
      <c r="F9595" t="str">
        <f t="shared" si="447"/>
        <v/>
      </c>
      <c r="G9595">
        <v>1981</v>
      </c>
      <c r="H9595">
        <v>18909.060752000001</v>
      </c>
      <c r="I9595">
        <v>1292.50297232155</v>
      </c>
      <c r="J9595">
        <v>24440017.225768801</v>
      </c>
      <c r="K9595">
        <f t="shared" si="448"/>
        <v>1.29250297232155</v>
      </c>
      <c r="L9595">
        <f t="shared" si="449"/>
        <v>24440.017225768766</v>
      </c>
    </row>
    <row r="9596" spans="1:12" x14ac:dyDescent="0.3">
      <c r="A9596" t="s">
        <v>53</v>
      </c>
      <c r="B9596" t="s">
        <v>647</v>
      </c>
      <c r="C9596" t="s">
        <v>643</v>
      </c>
      <c r="D9596" t="s">
        <v>11</v>
      </c>
      <c r="E9596" t="str">
        <f>VLOOKUP(D9596,Abbrev!$A$6:$B$67,2,FALSE)</f>
        <v>Dbenth-oth</v>
      </c>
      <c r="F9596" t="str">
        <f t="shared" si="447"/>
        <v/>
      </c>
      <c r="G9596">
        <v>1981</v>
      </c>
      <c r="H9596">
        <v>18909.060752000001</v>
      </c>
      <c r="I9596">
        <v>4256.4038743568599</v>
      </c>
      <c r="J9596">
        <v>80484599.445262104</v>
      </c>
      <c r="K9596">
        <f t="shared" si="448"/>
        <v>4.2564038743568595</v>
      </c>
      <c r="L9596">
        <f t="shared" si="449"/>
        <v>80484.599445262036</v>
      </c>
    </row>
    <row r="9597" spans="1:12" x14ac:dyDescent="0.3">
      <c r="A9597" t="s">
        <v>53</v>
      </c>
      <c r="B9597" t="s">
        <v>647</v>
      </c>
      <c r="C9597" t="s">
        <v>643</v>
      </c>
      <c r="D9597" t="s">
        <v>33</v>
      </c>
      <c r="E9597" t="str">
        <f>VLOOKUP(D9597,Abbrev!$A$6:$B$67,2,FALSE)</f>
        <v>Domni-oth</v>
      </c>
      <c r="F9597" t="str">
        <f t="shared" si="447"/>
        <v/>
      </c>
      <c r="G9597">
        <v>1981</v>
      </c>
      <c r="H9597">
        <v>18909.060752000001</v>
      </c>
      <c r="I9597">
        <v>14.778125006515401</v>
      </c>
      <c r="J9597">
        <v>279440.46354885102</v>
      </c>
      <c r="K9597">
        <f t="shared" si="448"/>
        <v>1.4778125006515401E-2</v>
      </c>
      <c r="L9597">
        <f t="shared" si="449"/>
        <v>279.44046354885012</v>
      </c>
    </row>
    <row r="9598" spans="1:12" x14ac:dyDescent="0.3">
      <c r="A9598" t="s">
        <v>53</v>
      </c>
      <c r="B9598" t="s">
        <v>647</v>
      </c>
      <c r="C9598" t="s">
        <v>643</v>
      </c>
      <c r="D9598" t="s">
        <v>12</v>
      </c>
      <c r="E9598" t="str">
        <f>VLOOKUP(D9598,Abbrev!$A$6:$B$67,2,FALSE)</f>
        <v>Dpisc-oth</v>
      </c>
      <c r="F9598" t="str">
        <f t="shared" si="447"/>
        <v/>
      </c>
      <c r="G9598">
        <v>1981</v>
      </c>
      <c r="H9598">
        <v>18909.060752000001</v>
      </c>
      <c r="I9598">
        <v>445.480871714351</v>
      </c>
      <c r="J9598">
        <v>8423624.8671005797</v>
      </c>
      <c r="K9598">
        <f t="shared" si="448"/>
        <v>0.44548087171435102</v>
      </c>
      <c r="L9598">
        <f t="shared" si="449"/>
        <v>8423.6248671005833</v>
      </c>
    </row>
    <row r="9599" spans="1:12" x14ac:dyDescent="0.3">
      <c r="A9599" t="s">
        <v>53</v>
      </c>
      <c r="B9599" t="s">
        <v>647</v>
      </c>
      <c r="C9599" t="s">
        <v>643</v>
      </c>
      <c r="D9599" t="s">
        <v>15</v>
      </c>
      <c r="E9599" t="str">
        <f>VLOOKUP(D9599,Abbrev!$A$6:$B$67,2,FALSE)</f>
        <v>Skate</v>
      </c>
      <c r="F9599" t="str">
        <f t="shared" si="447"/>
        <v/>
      </c>
      <c r="G9599">
        <v>1981</v>
      </c>
      <c r="H9599">
        <v>18909.060752000001</v>
      </c>
      <c r="I9599">
        <v>1695.36624064593</v>
      </c>
      <c r="J9599">
        <v>32057783.241263799</v>
      </c>
      <c r="K9599">
        <f t="shared" si="448"/>
        <v>1.69536624064593</v>
      </c>
      <c r="L9599">
        <f t="shared" si="449"/>
        <v>32057.783241263744</v>
      </c>
    </row>
    <row r="9600" spans="1:12" x14ac:dyDescent="0.3">
      <c r="A9600" t="s">
        <v>53</v>
      </c>
      <c r="B9600" t="s">
        <v>647</v>
      </c>
      <c r="C9600" t="s">
        <v>643</v>
      </c>
      <c r="D9600" t="s">
        <v>16</v>
      </c>
      <c r="E9600" t="str">
        <f>VLOOKUP(D9600,Abbrev!$A$6:$B$67,2,FALSE)</f>
        <v>SmPel</v>
      </c>
      <c r="F9600" t="str">
        <f t="shared" si="447"/>
        <v/>
      </c>
      <c r="G9600">
        <v>1981</v>
      </c>
      <c r="H9600">
        <v>18909.060752000001</v>
      </c>
      <c r="I9600">
        <v>1249.17079674053</v>
      </c>
      <c r="J9600">
        <v>23620646.485190999</v>
      </c>
      <c r="K9600">
        <f t="shared" si="448"/>
        <v>1.2491707967405301</v>
      </c>
      <c r="L9600">
        <f t="shared" si="449"/>
        <v>23620.64648519093</v>
      </c>
    </row>
    <row r="9601" spans="1:12" x14ac:dyDescent="0.3">
      <c r="A9601" t="s">
        <v>53</v>
      </c>
      <c r="B9601" t="s">
        <v>647</v>
      </c>
      <c r="C9601" t="s">
        <v>643</v>
      </c>
      <c r="D9601" t="s">
        <v>17</v>
      </c>
      <c r="E9601" t="str">
        <f>VLOOKUP(D9601,Abbrev!$A$6:$B$67,2,FALSE)</f>
        <v>Squid</v>
      </c>
      <c r="F9601" t="str">
        <f t="shared" si="447"/>
        <v/>
      </c>
      <c r="G9601">
        <v>1981</v>
      </c>
      <c r="H9601">
        <v>18909.060752000001</v>
      </c>
      <c r="I9601">
        <v>1599.5283491663299</v>
      </c>
      <c r="J9601">
        <v>30245578.7289325</v>
      </c>
      <c r="K9601">
        <f t="shared" si="448"/>
        <v>1.5995283491663299</v>
      </c>
      <c r="L9601">
        <f t="shared" si="449"/>
        <v>30245.578728932403</v>
      </c>
    </row>
    <row r="9602" spans="1:12" x14ac:dyDescent="0.3">
      <c r="A9602" t="s">
        <v>53</v>
      </c>
      <c r="B9602" t="s">
        <v>647</v>
      </c>
      <c r="C9602" t="s">
        <v>643</v>
      </c>
      <c r="D9602" t="s">
        <v>18</v>
      </c>
      <c r="E9602" t="str">
        <f>VLOOKUP(D9602,Abbrev!$A$6:$B$67,2,FALSE)</f>
        <v>Dogfish-S</v>
      </c>
      <c r="F9602" t="str">
        <f t="shared" si="447"/>
        <v/>
      </c>
      <c r="G9602">
        <v>1981</v>
      </c>
      <c r="H9602">
        <v>18909.060752000001</v>
      </c>
      <c r="I9602">
        <v>9.4872743294805399</v>
      </c>
      <c r="J9602">
        <v>179395.44666703799</v>
      </c>
      <c r="K9602">
        <f t="shared" si="448"/>
        <v>9.4872743294805405E-3</v>
      </c>
      <c r="L9602">
        <f t="shared" si="449"/>
        <v>179.39544666703762</v>
      </c>
    </row>
    <row r="9603" spans="1:12" x14ac:dyDescent="0.3">
      <c r="A9603" t="s">
        <v>53</v>
      </c>
      <c r="B9603" t="s">
        <v>647</v>
      </c>
      <c r="C9603" t="s">
        <v>643</v>
      </c>
      <c r="D9603" t="s">
        <v>19</v>
      </c>
      <c r="E9603" t="str">
        <f>VLOOKUP(D9603,Abbrev!$A$6:$B$67,2,FALSE)</f>
        <v>Dogfish-L</v>
      </c>
      <c r="F9603" t="str">
        <f t="shared" ref="F9603:F9666" si="450">IF(G9603&lt;=1967,"A",IF(AND(G9603&gt;=1996,G9603&lt;=2000),"B",IF(G9603&gt;=2009,"C","")))</f>
        <v/>
      </c>
      <c r="G9603">
        <v>1981</v>
      </c>
      <c r="H9603">
        <v>18909.060752000001</v>
      </c>
      <c r="I9603">
        <v>55188.550891787898</v>
      </c>
      <c r="J9603">
        <v>1043563661.62766</v>
      </c>
      <c r="K9603">
        <f t="shared" ref="K9603:K9666" si="451">I9603/1000</f>
        <v>55.188550891787898</v>
      </c>
      <c r="L9603">
        <f t="shared" ref="L9603:L9666" si="452">K9603*H9603</f>
        <v>1043563.6616276612</v>
      </c>
    </row>
    <row r="9604" spans="1:12" x14ac:dyDescent="0.3">
      <c r="A9604" t="s">
        <v>53</v>
      </c>
      <c r="B9604" t="s">
        <v>647</v>
      </c>
      <c r="C9604" t="s">
        <v>643</v>
      </c>
      <c r="D9604" t="s">
        <v>20</v>
      </c>
      <c r="E9604" t="str">
        <f>VLOOKUP(D9604,Abbrev!$A$6:$B$67,2,FALSE)</f>
        <v>Hake-S</v>
      </c>
      <c r="F9604" t="str">
        <f t="shared" si="450"/>
        <v/>
      </c>
      <c r="G9604">
        <v>1981</v>
      </c>
      <c r="H9604">
        <v>18909.060752000001</v>
      </c>
      <c r="I9604">
        <v>649.51846697658402</v>
      </c>
      <c r="J9604">
        <v>12281784.1516061</v>
      </c>
      <c r="K9604">
        <f t="shared" si="451"/>
        <v>0.649518466976584</v>
      </c>
      <c r="L9604">
        <f t="shared" si="452"/>
        <v>12281.784151606133</v>
      </c>
    </row>
    <row r="9605" spans="1:12" x14ac:dyDescent="0.3">
      <c r="A9605" t="s">
        <v>53</v>
      </c>
      <c r="B9605" t="s">
        <v>647</v>
      </c>
      <c r="C9605" t="s">
        <v>643</v>
      </c>
      <c r="D9605" t="s">
        <v>21</v>
      </c>
      <c r="E9605" t="str">
        <f>VLOOKUP(D9605,Abbrev!$A$6:$B$67,2,FALSE)</f>
        <v>Hake-L</v>
      </c>
      <c r="F9605" t="str">
        <f t="shared" si="450"/>
        <v/>
      </c>
      <c r="G9605">
        <v>1981</v>
      </c>
      <c r="H9605">
        <v>18909.060752000001</v>
      </c>
      <c r="I9605">
        <v>126.134497223632</v>
      </c>
      <c r="J9605">
        <v>2385084.8709246302</v>
      </c>
      <c r="K9605">
        <f t="shared" si="451"/>
        <v>0.12613449722363199</v>
      </c>
      <c r="L9605">
        <f t="shared" si="452"/>
        <v>2385.0848709246329</v>
      </c>
    </row>
    <row r="9606" spans="1:12" x14ac:dyDescent="0.3">
      <c r="A9606" t="s">
        <v>53</v>
      </c>
      <c r="B9606" t="s">
        <v>647</v>
      </c>
      <c r="C9606" t="s">
        <v>643</v>
      </c>
      <c r="D9606" t="s">
        <v>26</v>
      </c>
      <c r="E9606" t="str">
        <f>VLOOKUP(D9606,Abbrev!$A$6:$B$67,2,FALSE)</f>
        <v>Cod-S</v>
      </c>
      <c r="F9606" t="str">
        <f t="shared" si="450"/>
        <v/>
      </c>
      <c r="G9606">
        <v>1981</v>
      </c>
      <c r="H9606">
        <v>18909.060752000001</v>
      </c>
      <c r="I9606">
        <v>8.5689993986914501E-2</v>
      </c>
      <c r="J9606">
        <v>1620.3173021370801</v>
      </c>
      <c r="K9606">
        <f t="shared" si="451"/>
        <v>8.5689993986914505E-5</v>
      </c>
      <c r="L9606">
        <f t="shared" si="452"/>
        <v>1.6203173021370811</v>
      </c>
    </row>
    <row r="9607" spans="1:12" x14ac:dyDescent="0.3">
      <c r="A9607" t="s">
        <v>53</v>
      </c>
      <c r="B9607" t="s">
        <v>647</v>
      </c>
      <c r="C9607" t="s">
        <v>643</v>
      </c>
      <c r="D9607" t="s">
        <v>22</v>
      </c>
      <c r="E9607" t="str">
        <f>VLOOKUP(D9607,Abbrev!$A$6:$B$67,2,FALSE)</f>
        <v>Cod-M</v>
      </c>
      <c r="F9607" t="str">
        <f t="shared" si="450"/>
        <v/>
      </c>
      <c r="G9607">
        <v>1981</v>
      </c>
      <c r="H9607">
        <v>18909.060752000001</v>
      </c>
      <c r="I9607">
        <v>4.1091099647186997</v>
      </c>
      <c r="J9607">
        <v>77699.409959514596</v>
      </c>
      <c r="K9607">
        <f t="shared" si="451"/>
        <v>4.1091099647186996E-3</v>
      </c>
      <c r="L9607">
        <f t="shared" si="452"/>
        <v>77.699409959514469</v>
      </c>
    </row>
    <row r="9608" spans="1:12" x14ac:dyDescent="0.3">
      <c r="A9608" t="s">
        <v>53</v>
      </c>
      <c r="B9608" t="s">
        <v>647</v>
      </c>
      <c r="C9608" t="s">
        <v>643</v>
      </c>
      <c r="D9608" t="s">
        <v>23</v>
      </c>
      <c r="E9608" t="str">
        <f>VLOOKUP(D9608,Abbrev!$A$6:$B$67,2,FALSE)</f>
        <v>Cod-L</v>
      </c>
      <c r="F9608" t="str">
        <f t="shared" si="450"/>
        <v/>
      </c>
      <c r="G9608">
        <v>1981</v>
      </c>
      <c r="H9608">
        <v>18909.060752000001</v>
      </c>
      <c r="I9608">
        <v>453.10114704220899</v>
      </c>
      <c r="J9608">
        <v>8567717.1162220202</v>
      </c>
      <c r="K9608">
        <f t="shared" si="451"/>
        <v>0.453101147042209</v>
      </c>
      <c r="L9608">
        <f t="shared" si="452"/>
        <v>8567.7171162220147</v>
      </c>
    </row>
    <row r="9609" spans="1:12" x14ac:dyDescent="0.3">
      <c r="A9609" t="s">
        <v>53</v>
      </c>
      <c r="B9609" t="s">
        <v>647</v>
      </c>
      <c r="C9609" t="s">
        <v>643</v>
      </c>
      <c r="D9609" t="s">
        <v>43</v>
      </c>
      <c r="E9609" t="str">
        <f>VLOOKUP(D9609,Abbrev!$A$6:$B$67,2,FALSE)</f>
        <v>Sflound-S</v>
      </c>
      <c r="F9609" t="str">
        <f t="shared" si="450"/>
        <v/>
      </c>
      <c r="G9609">
        <v>1981</v>
      </c>
      <c r="H9609">
        <v>18909.060752000001</v>
      </c>
      <c r="I9609">
        <v>0.971816136320382</v>
      </c>
      <c r="J9609">
        <v>18376.130361455998</v>
      </c>
      <c r="K9609">
        <f t="shared" si="451"/>
        <v>9.7181613632038198E-4</v>
      </c>
      <c r="L9609">
        <f t="shared" si="452"/>
        <v>18.376130361456017</v>
      </c>
    </row>
    <row r="9610" spans="1:12" x14ac:dyDescent="0.3">
      <c r="A9610" t="s">
        <v>53</v>
      </c>
      <c r="B9610" t="s">
        <v>647</v>
      </c>
      <c r="C9610" t="s">
        <v>643</v>
      </c>
      <c r="D9610" t="s">
        <v>29</v>
      </c>
      <c r="E9610" t="str">
        <f>VLOOKUP(D9610,Abbrev!$A$6:$B$67,2,FALSE)</f>
        <v>Sflound-L</v>
      </c>
      <c r="F9610" t="str">
        <f t="shared" si="450"/>
        <v/>
      </c>
      <c r="G9610">
        <v>1981</v>
      </c>
      <c r="H9610">
        <v>18909.060752000001</v>
      </c>
      <c r="I9610">
        <v>63.904771394862102</v>
      </c>
      <c r="J9610">
        <v>1208379.2046481201</v>
      </c>
      <c r="K9610">
        <f t="shared" si="451"/>
        <v>6.39047713948621E-2</v>
      </c>
      <c r="L9610">
        <f t="shared" si="452"/>
        <v>1208.3792046481194</v>
      </c>
    </row>
    <row r="9611" spans="1:12" x14ac:dyDescent="0.3">
      <c r="A9611" t="s">
        <v>53</v>
      </c>
      <c r="B9611" t="s">
        <v>647</v>
      </c>
      <c r="C9611" t="s">
        <v>643</v>
      </c>
      <c r="D9611" t="s">
        <v>24</v>
      </c>
      <c r="E9611" t="str">
        <f>VLOOKUP(D9611,Abbrev!$A$6:$B$67,2,FALSE)</f>
        <v>Yflound-S</v>
      </c>
      <c r="F9611" t="str">
        <f t="shared" si="450"/>
        <v/>
      </c>
      <c r="G9611">
        <v>1981</v>
      </c>
      <c r="H9611">
        <v>18909.060752000001</v>
      </c>
      <c r="I9611">
        <v>15.1829872703908</v>
      </c>
      <c r="J9611">
        <v>287096.02869266202</v>
      </c>
      <c r="K9611">
        <f t="shared" si="451"/>
        <v>1.51829872703908E-2</v>
      </c>
      <c r="L9611">
        <f t="shared" si="452"/>
        <v>287.09602869266229</v>
      </c>
    </row>
    <row r="9612" spans="1:12" x14ac:dyDescent="0.3">
      <c r="A9612" t="s">
        <v>53</v>
      </c>
      <c r="B9612" t="s">
        <v>647</v>
      </c>
      <c r="C9612" t="s">
        <v>643</v>
      </c>
      <c r="D9612" t="s">
        <v>25</v>
      </c>
      <c r="E9612" t="str">
        <f>VLOOKUP(D9612,Abbrev!$A$6:$B$67,2,FALSE)</f>
        <v>Yflound-L</v>
      </c>
      <c r="F9612" t="str">
        <f t="shared" si="450"/>
        <v/>
      </c>
      <c r="G9612">
        <v>1981</v>
      </c>
      <c r="H9612">
        <v>18909.060752000001</v>
      </c>
      <c r="I9612">
        <v>859.98280602578996</v>
      </c>
      <c r="J9612">
        <v>16261467.124817099</v>
      </c>
      <c r="K9612">
        <f t="shared" si="451"/>
        <v>0.85998280602578991</v>
      </c>
      <c r="L9612">
        <f t="shared" si="452"/>
        <v>16261.467124817094</v>
      </c>
    </row>
    <row r="9613" spans="1:12" x14ac:dyDescent="0.3">
      <c r="A9613" t="s">
        <v>53</v>
      </c>
      <c r="B9613" t="s">
        <v>647</v>
      </c>
      <c r="C9613" t="s">
        <v>643</v>
      </c>
      <c r="D9613" t="s">
        <v>44</v>
      </c>
      <c r="E9613" t="str">
        <f>VLOOKUP(D9613,Abbrev!$A$6:$B$67,2,FALSE)</f>
        <v>Blue-S</v>
      </c>
      <c r="F9613" t="str">
        <f t="shared" si="450"/>
        <v/>
      </c>
      <c r="G9613">
        <v>1981</v>
      </c>
      <c r="H9613">
        <v>18909.060752000001</v>
      </c>
      <c r="I9613">
        <v>1.10478850300139</v>
      </c>
      <c r="J9613">
        <v>20890.512921364301</v>
      </c>
      <c r="K9613">
        <f t="shared" si="451"/>
        <v>1.1047885030013899E-3</v>
      </c>
      <c r="L9613">
        <f t="shared" si="452"/>
        <v>20.890512921364419</v>
      </c>
    </row>
    <row r="9614" spans="1:12" x14ac:dyDescent="0.3">
      <c r="A9614" t="s">
        <v>53</v>
      </c>
      <c r="B9614" t="s">
        <v>647</v>
      </c>
      <c r="C9614" t="s">
        <v>643</v>
      </c>
      <c r="D9614" t="s">
        <v>32</v>
      </c>
      <c r="E9614" t="str">
        <f>VLOOKUP(D9614,Abbrev!$A$6:$B$67,2,FALSE)</f>
        <v>Blue-M</v>
      </c>
      <c r="F9614" t="str">
        <f t="shared" si="450"/>
        <v/>
      </c>
      <c r="G9614">
        <v>1981</v>
      </c>
      <c r="H9614">
        <v>18909.060752000001</v>
      </c>
      <c r="I9614">
        <v>14.700039326389</v>
      </c>
      <c r="J9614">
        <v>277963.93667947798</v>
      </c>
      <c r="K9614">
        <f t="shared" si="451"/>
        <v>1.4700039326388999E-2</v>
      </c>
      <c r="L9614">
        <f t="shared" si="452"/>
        <v>277.96393667947876</v>
      </c>
    </row>
    <row r="9615" spans="1:12" x14ac:dyDescent="0.3">
      <c r="A9615" t="s">
        <v>53</v>
      </c>
      <c r="B9615" t="s">
        <v>647</v>
      </c>
      <c r="C9615" t="s">
        <v>643</v>
      </c>
      <c r="D9615" t="s">
        <v>28</v>
      </c>
      <c r="E9615" t="str">
        <f>VLOOKUP(D9615,Abbrev!$A$6:$B$67,2,FALSE)</f>
        <v>Blue-L</v>
      </c>
      <c r="F9615" t="str">
        <f t="shared" si="450"/>
        <v/>
      </c>
      <c r="G9615">
        <v>1981</v>
      </c>
      <c r="H9615">
        <v>18909.060752000001</v>
      </c>
      <c r="I9615">
        <v>232.92086492323</v>
      </c>
      <c r="J9615">
        <v>4404314.7852417398</v>
      </c>
      <c r="K9615">
        <f t="shared" si="451"/>
        <v>0.23292086492323</v>
      </c>
      <c r="L9615">
        <f t="shared" si="452"/>
        <v>4404.3147852417424</v>
      </c>
    </row>
    <row r="9616" spans="1:12" x14ac:dyDescent="0.3">
      <c r="A9616" t="s">
        <v>53</v>
      </c>
      <c r="B9616" t="s">
        <v>647</v>
      </c>
      <c r="C9616" t="s">
        <v>643</v>
      </c>
      <c r="D9616" t="s">
        <v>7</v>
      </c>
      <c r="E9616" t="str">
        <f>VLOOKUP(D9616,Abbrev!$A$6:$B$67,2,FALSE)</f>
        <v>Alosines</v>
      </c>
      <c r="F9616" t="str">
        <f t="shared" si="450"/>
        <v/>
      </c>
      <c r="G9616">
        <v>1982</v>
      </c>
      <c r="H9616">
        <v>18909.060752000001</v>
      </c>
      <c r="I9616">
        <v>19.9494867699566</v>
      </c>
      <c r="J9616">
        <v>377226.05730432901</v>
      </c>
      <c r="K9616">
        <f t="shared" si="451"/>
        <v>1.9949486769956601E-2</v>
      </c>
      <c r="L9616">
        <f t="shared" si="452"/>
        <v>377.22605730432963</v>
      </c>
    </row>
    <row r="9617" spans="1:12" x14ac:dyDescent="0.3">
      <c r="A9617" t="s">
        <v>53</v>
      </c>
      <c r="B9617" t="s">
        <v>647</v>
      </c>
      <c r="C9617" t="s">
        <v>643</v>
      </c>
      <c r="D9617" t="s">
        <v>31</v>
      </c>
      <c r="E9617" t="str">
        <f>VLOOKUP(D9617,Abbrev!$A$6:$B$67,2,FALSE)</f>
        <v>Anch</v>
      </c>
      <c r="F9617" t="str">
        <f t="shared" si="450"/>
        <v/>
      </c>
      <c r="G9617">
        <v>1982</v>
      </c>
      <c r="H9617">
        <v>18909.060752000001</v>
      </c>
      <c r="I9617">
        <v>1.7418582592659799</v>
      </c>
      <c r="J9617">
        <v>32936.903645833299</v>
      </c>
      <c r="K9617">
        <f t="shared" si="451"/>
        <v>1.74185825926598E-3</v>
      </c>
      <c r="L9617">
        <f t="shared" si="452"/>
        <v>32.936903645833382</v>
      </c>
    </row>
    <row r="9618" spans="1:12" x14ac:dyDescent="0.3">
      <c r="A9618" t="s">
        <v>53</v>
      </c>
      <c r="B9618" t="s">
        <v>647</v>
      </c>
      <c r="C9618" t="s">
        <v>643</v>
      </c>
      <c r="D9618" t="s">
        <v>8</v>
      </c>
      <c r="E9618" t="str">
        <f>VLOOKUP(D9618,Abbrev!$A$6:$B$67,2,FALSE)</f>
        <v>Herring</v>
      </c>
      <c r="F9618" t="str">
        <f t="shared" si="450"/>
        <v/>
      </c>
      <c r="G9618">
        <v>1982</v>
      </c>
      <c r="H9618">
        <v>18909.060752000001</v>
      </c>
      <c r="I9618">
        <v>177.41804004387899</v>
      </c>
      <c r="J9618">
        <v>3354808.4976904802</v>
      </c>
      <c r="K9618">
        <f t="shared" si="451"/>
        <v>0.17741804004387898</v>
      </c>
      <c r="L9618">
        <f t="shared" si="452"/>
        <v>3354.8084976904765</v>
      </c>
    </row>
    <row r="9619" spans="1:12" x14ac:dyDescent="0.3">
      <c r="A9619" t="s">
        <v>53</v>
      </c>
      <c r="B9619" t="s">
        <v>647</v>
      </c>
      <c r="C9619" t="s">
        <v>643</v>
      </c>
      <c r="D9619" t="s">
        <v>9</v>
      </c>
      <c r="E9619" t="str">
        <f>VLOOKUP(D9619,Abbrev!$A$6:$B$67,2,FALSE)</f>
        <v>Mack</v>
      </c>
      <c r="F9619" t="str">
        <f t="shared" si="450"/>
        <v/>
      </c>
      <c r="G9619">
        <v>1982</v>
      </c>
      <c r="H9619">
        <v>18909.060752000001</v>
      </c>
      <c r="I9619">
        <v>324.51915939489299</v>
      </c>
      <c r="J9619">
        <v>6136352.5001860103</v>
      </c>
      <c r="K9619">
        <f t="shared" si="451"/>
        <v>0.32451915939489301</v>
      </c>
      <c r="L9619">
        <f t="shared" si="452"/>
        <v>6136.3525001860035</v>
      </c>
    </row>
    <row r="9620" spans="1:12" x14ac:dyDescent="0.3">
      <c r="A9620" t="s">
        <v>53</v>
      </c>
      <c r="B9620" t="s">
        <v>647</v>
      </c>
      <c r="C9620" t="s">
        <v>643</v>
      </c>
      <c r="D9620" t="s">
        <v>10</v>
      </c>
      <c r="E9620" t="str">
        <f>VLOOKUP(D9620,Abbrev!$A$6:$B$67,2,FALSE)</f>
        <v>Butter</v>
      </c>
      <c r="F9620" t="str">
        <f t="shared" si="450"/>
        <v/>
      </c>
      <c r="G9620">
        <v>1982</v>
      </c>
      <c r="H9620">
        <v>18909.060752000001</v>
      </c>
      <c r="I9620">
        <v>252.55163737905801</v>
      </c>
      <c r="J9620">
        <v>4775514.2542176899</v>
      </c>
      <c r="K9620">
        <f t="shared" si="451"/>
        <v>0.252551637379058</v>
      </c>
      <c r="L9620">
        <f t="shared" si="452"/>
        <v>4775.5142542176818</v>
      </c>
    </row>
    <row r="9621" spans="1:12" x14ac:dyDescent="0.3">
      <c r="A9621" t="s">
        <v>53</v>
      </c>
      <c r="B9621" t="s">
        <v>647</v>
      </c>
      <c r="C9621" t="s">
        <v>643</v>
      </c>
      <c r="D9621" t="s">
        <v>11</v>
      </c>
      <c r="E9621" t="str">
        <f>VLOOKUP(D9621,Abbrev!$A$6:$B$67,2,FALSE)</f>
        <v>Dbenth-oth</v>
      </c>
      <c r="F9621" t="str">
        <f t="shared" si="450"/>
        <v/>
      </c>
      <c r="G9621">
        <v>1982</v>
      </c>
      <c r="H9621">
        <v>18909.060752000001</v>
      </c>
      <c r="I9621">
        <v>1445.51539552385</v>
      </c>
      <c r="J9621">
        <v>27333338.431911901</v>
      </c>
      <c r="K9621">
        <f t="shared" si="451"/>
        <v>1.44551539552385</v>
      </c>
      <c r="L9621">
        <f t="shared" si="452"/>
        <v>27333.33843191179</v>
      </c>
    </row>
    <row r="9622" spans="1:12" x14ac:dyDescent="0.3">
      <c r="A9622" t="s">
        <v>53</v>
      </c>
      <c r="B9622" t="s">
        <v>647</v>
      </c>
      <c r="C9622" t="s">
        <v>643</v>
      </c>
      <c r="D9622" t="s">
        <v>33</v>
      </c>
      <c r="E9622" t="str">
        <f>VLOOKUP(D9622,Abbrev!$A$6:$B$67,2,FALSE)</f>
        <v>Domni-oth</v>
      </c>
      <c r="F9622" t="str">
        <f t="shared" si="450"/>
        <v/>
      </c>
      <c r="G9622">
        <v>1982</v>
      </c>
      <c r="H9622">
        <v>18909.060752000001</v>
      </c>
      <c r="I9622">
        <v>10.869591117219001</v>
      </c>
      <c r="J9622">
        <v>205533.758784893</v>
      </c>
      <c r="K9622">
        <f t="shared" si="451"/>
        <v>1.0869591117219E-2</v>
      </c>
      <c r="L9622">
        <f t="shared" si="452"/>
        <v>205.53375878489362</v>
      </c>
    </row>
    <row r="9623" spans="1:12" x14ac:dyDescent="0.3">
      <c r="A9623" t="s">
        <v>53</v>
      </c>
      <c r="B9623" t="s">
        <v>647</v>
      </c>
      <c r="C9623" t="s">
        <v>643</v>
      </c>
      <c r="D9623" t="s">
        <v>12</v>
      </c>
      <c r="E9623" t="str">
        <f>VLOOKUP(D9623,Abbrev!$A$6:$B$67,2,FALSE)</f>
        <v>Dpisc-oth</v>
      </c>
      <c r="F9623" t="str">
        <f t="shared" si="450"/>
        <v/>
      </c>
      <c r="G9623">
        <v>1982</v>
      </c>
      <c r="H9623">
        <v>18909.060752000001</v>
      </c>
      <c r="I9623">
        <v>286.83872761417803</v>
      </c>
      <c r="J9623">
        <v>5423850.9264828702</v>
      </c>
      <c r="K9623">
        <f t="shared" si="451"/>
        <v>0.286838727614178</v>
      </c>
      <c r="L9623">
        <f t="shared" si="452"/>
        <v>5423.8509264828726</v>
      </c>
    </row>
    <row r="9624" spans="1:12" x14ac:dyDescent="0.3">
      <c r="A9624" t="s">
        <v>53</v>
      </c>
      <c r="B9624" t="s">
        <v>647</v>
      </c>
      <c r="C9624" t="s">
        <v>643</v>
      </c>
      <c r="D9624" t="s">
        <v>13</v>
      </c>
      <c r="E9624" t="str">
        <f>VLOOKUP(D9624,Abbrev!$A$6:$B$67,2,FALSE)</f>
        <v>Haddock</v>
      </c>
      <c r="F9624" t="str">
        <f t="shared" si="450"/>
        <v/>
      </c>
      <c r="G9624">
        <v>1982</v>
      </c>
      <c r="H9624">
        <v>18909.060752000001</v>
      </c>
      <c r="I9624">
        <v>34.046579667716998</v>
      </c>
      <c r="J9624">
        <v>643788.84333466901</v>
      </c>
      <c r="K9624">
        <f t="shared" si="451"/>
        <v>3.4046579667717E-2</v>
      </c>
      <c r="L9624">
        <f t="shared" si="452"/>
        <v>643.78884333466874</v>
      </c>
    </row>
    <row r="9625" spans="1:12" x14ac:dyDescent="0.3">
      <c r="A9625" t="s">
        <v>53</v>
      </c>
      <c r="B9625" t="s">
        <v>647</v>
      </c>
      <c r="C9625" t="s">
        <v>643</v>
      </c>
      <c r="D9625" t="s">
        <v>15</v>
      </c>
      <c r="E9625" t="str">
        <f>VLOOKUP(D9625,Abbrev!$A$6:$B$67,2,FALSE)</f>
        <v>Skate</v>
      </c>
      <c r="F9625" t="str">
        <f t="shared" si="450"/>
        <v/>
      </c>
      <c r="G9625">
        <v>1982</v>
      </c>
      <c r="H9625">
        <v>18909.060752000001</v>
      </c>
      <c r="I9625">
        <v>6254.3593899695798</v>
      </c>
      <c r="J9625">
        <v>118264061.66977599</v>
      </c>
      <c r="K9625">
        <f t="shared" si="451"/>
        <v>6.2543593899695802</v>
      </c>
      <c r="L9625">
        <f t="shared" si="452"/>
        <v>118264.06166977646</v>
      </c>
    </row>
    <row r="9626" spans="1:12" x14ac:dyDescent="0.3">
      <c r="A9626" t="s">
        <v>53</v>
      </c>
      <c r="B9626" t="s">
        <v>647</v>
      </c>
      <c r="C9626" t="s">
        <v>643</v>
      </c>
      <c r="D9626" t="s">
        <v>16</v>
      </c>
      <c r="E9626" t="str">
        <f>VLOOKUP(D9626,Abbrev!$A$6:$B$67,2,FALSE)</f>
        <v>SmPel</v>
      </c>
      <c r="F9626" t="str">
        <f t="shared" si="450"/>
        <v/>
      </c>
      <c r="G9626">
        <v>1982</v>
      </c>
      <c r="H9626">
        <v>18909.060752000001</v>
      </c>
      <c r="I9626">
        <v>406.42572102303598</v>
      </c>
      <c r="J9626">
        <v>7685128.6500000004</v>
      </c>
      <c r="K9626">
        <f t="shared" si="451"/>
        <v>0.40642572102303598</v>
      </c>
      <c r="L9626">
        <f t="shared" si="452"/>
        <v>7685.1286499999915</v>
      </c>
    </row>
    <row r="9627" spans="1:12" x14ac:dyDescent="0.3">
      <c r="A9627" t="s">
        <v>53</v>
      </c>
      <c r="B9627" t="s">
        <v>647</v>
      </c>
      <c r="C9627" t="s">
        <v>643</v>
      </c>
      <c r="D9627" t="s">
        <v>17</v>
      </c>
      <c r="E9627" t="str">
        <f>VLOOKUP(D9627,Abbrev!$A$6:$B$67,2,FALSE)</f>
        <v>Squid</v>
      </c>
      <c r="F9627" t="str">
        <f t="shared" si="450"/>
        <v/>
      </c>
      <c r="G9627">
        <v>1982</v>
      </c>
      <c r="H9627">
        <v>18909.060752000001</v>
      </c>
      <c r="I9627">
        <v>2419.4842307926901</v>
      </c>
      <c r="J9627">
        <v>45750174.308564998</v>
      </c>
      <c r="K9627">
        <f t="shared" si="451"/>
        <v>2.41948423079269</v>
      </c>
      <c r="L9627">
        <f t="shared" si="452"/>
        <v>45750.174308564965</v>
      </c>
    </row>
    <row r="9628" spans="1:12" x14ac:dyDescent="0.3">
      <c r="A9628" t="s">
        <v>53</v>
      </c>
      <c r="B9628" t="s">
        <v>647</v>
      </c>
      <c r="C9628" t="s">
        <v>643</v>
      </c>
      <c r="D9628" t="s">
        <v>18</v>
      </c>
      <c r="E9628" t="str">
        <f>VLOOKUP(D9628,Abbrev!$A$6:$B$67,2,FALSE)</f>
        <v>Dogfish-S</v>
      </c>
      <c r="F9628" t="str">
        <f t="shared" si="450"/>
        <v/>
      </c>
      <c r="G9628">
        <v>1982</v>
      </c>
      <c r="H9628">
        <v>18909.060752000001</v>
      </c>
      <c r="I9628">
        <v>15.5647087755691</v>
      </c>
      <c r="J9628">
        <v>294314.02382442402</v>
      </c>
      <c r="K9628">
        <f t="shared" si="451"/>
        <v>1.55647087755691E-2</v>
      </c>
      <c r="L9628">
        <f t="shared" si="452"/>
        <v>294.31402382442366</v>
      </c>
    </row>
    <row r="9629" spans="1:12" x14ac:dyDescent="0.3">
      <c r="A9629" t="s">
        <v>53</v>
      </c>
      <c r="B9629" t="s">
        <v>647</v>
      </c>
      <c r="C9629" t="s">
        <v>643</v>
      </c>
      <c r="D9629" t="s">
        <v>19</v>
      </c>
      <c r="E9629" t="str">
        <f>VLOOKUP(D9629,Abbrev!$A$6:$B$67,2,FALSE)</f>
        <v>Dogfish-L</v>
      </c>
      <c r="F9629" t="str">
        <f t="shared" si="450"/>
        <v/>
      </c>
      <c r="G9629">
        <v>1982</v>
      </c>
      <c r="H9629">
        <v>18909.060752000001</v>
      </c>
      <c r="I9629">
        <v>4492.3574756072403</v>
      </c>
      <c r="J9629">
        <v>84946260.425958693</v>
      </c>
      <c r="K9629">
        <f t="shared" si="451"/>
        <v>4.49235747560724</v>
      </c>
      <c r="L9629">
        <f t="shared" si="452"/>
        <v>84946.260425958666</v>
      </c>
    </row>
    <row r="9630" spans="1:12" x14ac:dyDescent="0.3">
      <c r="A9630" t="s">
        <v>53</v>
      </c>
      <c r="B9630" t="s">
        <v>647</v>
      </c>
      <c r="C9630" t="s">
        <v>643</v>
      </c>
      <c r="D9630" t="s">
        <v>20</v>
      </c>
      <c r="E9630" t="str">
        <f>VLOOKUP(D9630,Abbrev!$A$6:$B$67,2,FALSE)</f>
        <v>Hake-S</v>
      </c>
      <c r="F9630" t="str">
        <f t="shared" si="450"/>
        <v/>
      </c>
      <c r="G9630">
        <v>1982</v>
      </c>
      <c r="H9630">
        <v>18909.060752000001</v>
      </c>
      <c r="I9630">
        <v>156.18034552595299</v>
      </c>
      <c r="J9630">
        <v>2953223.6418185998</v>
      </c>
      <c r="K9630">
        <f t="shared" si="451"/>
        <v>0.15618034552595297</v>
      </c>
      <c r="L9630">
        <f t="shared" si="452"/>
        <v>2953.2236418185962</v>
      </c>
    </row>
    <row r="9631" spans="1:12" x14ac:dyDescent="0.3">
      <c r="A9631" t="s">
        <v>53</v>
      </c>
      <c r="B9631" t="s">
        <v>647</v>
      </c>
      <c r="C9631" t="s">
        <v>643</v>
      </c>
      <c r="D9631" t="s">
        <v>21</v>
      </c>
      <c r="E9631" t="str">
        <f>VLOOKUP(D9631,Abbrev!$A$6:$B$67,2,FALSE)</f>
        <v>Hake-L</v>
      </c>
      <c r="F9631" t="str">
        <f t="shared" si="450"/>
        <v/>
      </c>
      <c r="G9631">
        <v>1982</v>
      </c>
      <c r="H9631">
        <v>18909.060752000001</v>
      </c>
      <c r="I9631">
        <v>9.1025560836299597</v>
      </c>
      <c r="J9631">
        <v>172120.785983846</v>
      </c>
      <c r="K9631">
        <f t="shared" si="451"/>
        <v>9.1025560836299601E-3</v>
      </c>
      <c r="L9631">
        <f t="shared" si="452"/>
        <v>172.12078598384613</v>
      </c>
    </row>
    <row r="9632" spans="1:12" x14ac:dyDescent="0.3">
      <c r="A9632" t="s">
        <v>53</v>
      </c>
      <c r="B9632" t="s">
        <v>647</v>
      </c>
      <c r="C9632" t="s">
        <v>643</v>
      </c>
      <c r="D9632" t="s">
        <v>26</v>
      </c>
      <c r="E9632" t="str">
        <f>VLOOKUP(D9632,Abbrev!$A$6:$B$67,2,FALSE)</f>
        <v>Cod-S</v>
      </c>
      <c r="F9632" t="str">
        <f t="shared" si="450"/>
        <v/>
      </c>
      <c r="G9632">
        <v>1982</v>
      </c>
      <c r="H9632">
        <v>18909.060752000001</v>
      </c>
      <c r="I9632">
        <v>2.8744015816341801E-2</v>
      </c>
      <c r="J9632">
        <v>543.52234132765602</v>
      </c>
      <c r="K9632">
        <f t="shared" si="451"/>
        <v>2.8744015816341802E-5</v>
      </c>
      <c r="L9632">
        <f t="shared" si="452"/>
        <v>0.54352234132765609</v>
      </c>
    </row>
    <row r="9633" spans="1:12" x14ac:dyDescent="0.3">
      <c r="A9633" t="s">
        <v>53</v>
      </c>
      <c r="B9633" t="s">
        <v>647</v>
      </c>
      <c r="C9633" t="s">
        <v>643</v>
      </c>
      <c r="D9633" t="s">
        <v>22</v>
      </c>
      <c r="E9633" t="str">
        <f>VLOOKUP(D9633,Abbrev!$A$6:$B$67,2,FALSE)</f>
        <v>Cod-M</v>
      </c>
      <c r="F9633" t="str">
        <f t="shared" si="450"/>
        <v/>
      </c>
      <c r="G9633">
        <v>1982</v>
      </c>
      <c r="H9633">
        <v>18909.060752000001</v>
      </c>
      <c r="I9633">
        <v>10.7513173601806</v>
      </c>
      <c r="J9633">
        <v>203297.31312768799</v>
      </c>
      <c r="K9633">
        <f t="shared" si="451"/>
        <v>1.07513173601806E-2</v>
      </c>
      <c r="L9633">
        <f t="shared" si="452"/>
        <v>203.29731312768726</v>
      </c>
    </row>
    <row r="9634" spans="1:12" x14ac:dyDescent="0.3">
      <c r="A9634" t="s">
        <v>53</v>
      </c>
      <c r="B9634" t="s">
        <v>647</v>
      </c>
      <c r="C9634" t="s">
        <v>643</v>
      </c>
      <c r="D9634" t="s">
        <v>23</v>
      </c>
      <c r="E9634" t="str">
        <f>VLOOKUP(D9634,Abbrev!$A$6:$B$67,2,FALSE)</f>
        <v>Cod-L</v>
      </c>
      <c r="F9634" t="str">
        <f t="shared" si="450"/>
        <v/>
      </c>
      <c r="G9634">
        <v>1982</v>
      </c>
      <c r="H9634">
        <v>18909.060752000001</v>
      </c>
      <c r="I9634">
        <v>129.34753271921099</v>
      </c>
      <c r="J9634">
        <v>2445840.3543088599</v>
      </c>
      <c r="K9634">
        <f t="shared" si="451"/>
        <v>0.12934753271921098</v>
      </c>
      <c r="L9634">
        <f t="shared" si="452"/>
        <v>2445.8403543088684</v>
      </c>
    </row>
    <row r="9635" spans="1:12" x14ac:dyDescent="0.3">
      <c r="A9635" t="s">
        <v>53</v>
      </c>
      <c r="B9635" t="s">
        <v>647</v>
      </c>
      <c r="C9635" t="s">
        <v>643</v>
      </c>
      <c r="D9635" t="s">
        <v>29</v>
      </c>
      <c r="E9635" t="str">
        <f>VLOOKUP(D9635,Abbrev!$A$6:$B$67,2,FALSE)</f>
        <v>Sflound-L</v>
      </c>
      <c r="F9635" t="str">
        <f t="shared" si="450"/>
        <v/>
      </c>
      <c r="G9635">
        <v>1982</v>
      </c>
      <c r="H9635">
        <v>18909.060752000001</v>
      </c>
      <c r="I9635">
        <v>127.36118889591501</v>
      </c>
      <c r="J9635">
        <v>2408280.4582798001</v>
      </c>
      <c r="K9635">
        <f t="shared" si="451"/>
        <v>0.127361188895915</v>
      </c>
      <c r="L9635">
        <f t="shared" si="452"/>
        <v>2408.2804582798044</v>
      </c>
    </row>
    <row r="9636" spans="1:12" x14ac:dyDescent="0.3">
      <c r="A9636" t="s">
        <v>53</v>
      </c>
      <c r="B9636" t="s">
        <v>647</v>
      </c>
      <c r="C9636" t="s">
        <v>643</v>
      </c>
      <c r="D9636" t="s">
        <v>24</v>
      </c>
      <c r="E9636" t="str">
        <f>VLOOKUP(D9636,Abbrev!$A$6:$B$67,2,FALSE)</f>
        <v>Yflound-S</v>
      </c>
      <c r="F9636" t="str">
        <f t="shared" si="450"/>
        <v/>
      </c>
      <c r="G9636">
        <v>1982</v>
      </c>
      <c r="H9636">
        <v>18909.060752000001</v>
      </c>
      <c r="I9636">
        <v>8.0144917490650194</v>
      </c>
      <c r="J9636">
        <v>151546.511379473</v>
      </c>
      <c r="K9636">
        <f t="shared" si="451"/>
        <v>8.0144917490650187E-3</v>
      </c>
      <c r="L9636">
        <f t="shared" si="452"/>
        <v>151.54651137947317</v>
      </c>
    </row>
    <row r="9637" spans="1:12" x14ac:dyDescent="0.3">
      <c r="A9637" t="s">
        <v>53</v>
      </c>
      <c r="B9637" t="s">
        <v>647</v>
      </c>
      <c r="C9637" t="s">
        <v>643</v>
      </c>
      <c r="D9637" t="s">
        <v>25</v>
      </c>
      <c r="E9637" t="str">
        <f>VLOOKUP(D9637,Abbrev!$A$6:$B$67,2,FALSE)</f>
        <v>Yflound-L</v>
      </c>
      <c r="F9637" t="str">
        <f t="shared" si="450"/>
        <v/>
      </c>
      <c r="G9637">
        <v>1982</v>
      </c>
      <c r="H9637">
        <v>18909.060752000001</v>
      </c>
      <c r="I9637">
        <v>576.767897037956</v>
      </c>
      <c r="J9637">
        <v>10906139.204894001</v>
      </c>
      <c r="K9637">
        <f t="shared" si="451"/>
        <v>0.57676789703795606</v>
      </c>
      <c r="L9637">
        <f t="shared" si="452"/>
        <v>10906.139204893992</v>
      </c>
    </row>
    <row r="9638" spans="1:12" x14ac:dyDescent="0.3">
      <c r="A9638" t="s">
        <v>53</v>
      </c>
      <c r="B9638" t="s">
        <v>647</v>
      </c>
      <c r="C9638" t="s">
        <v>643</v>
      </c>
      <c r="D9638" t="s">
        <v>44</v>
      </c>
      <c r="E9638" t="str">
        <f>VLOOKUP(D9638,Abbrev!$A$6:$B$67,2,FALSE)</f>
        <v>Blue-S</v>
      </c>
      <c r="F9638" t="str">
        <f t="shared" si="450"/>
        <v/>
      </c>
      <c r="G9638">
        <v>1982</v>
      </c>
      <c r="H9638">
        <v>18909.060752000001</v>
      </c>
      <c r="I9638">
        <v>1.465089308951</v>
      </c>
      <c r="J9638">
        <v>27703.4627500602</v>
      </c>
      <c r="K9638">
        <f t="shared" si="451"/>
        <v>1.4650893089509999E-3</v>
      </c>
      <c r="L9638">
        <f t="shared" si="452"/>
        <v>27.703462750060158</v>
      </c>
    </row>
    <row r="9639" spans="1:12" x14ac:dyDescent="0.3">
      <c r="A9639" t="s">
        <v>53</v>
      </c>
      <c r="B9639" t="s">
        <v>647</v>
      </c>
      <c r="C9639" t="s">
        <v>643</v>
      </c>
      <c r="D9639" t="s">
        <v>32</v>
      </c>
      <c r="E9639" t="str">
        <f>VLOOKUP(D9639,Abbrev!$A$6:$B$67,2,FALSE)</f>
        <v>Blue-M</v>
      </c>
      <c r="F9639" t="str">
        <f t="shared" si="450"/>
        <v/>
      </c>
      <c r="G9639">
        <v>1982</v>
      </c>
      <c r="H9639">
        <v>18909.060752000001</v>
      </c>
      <c r="I9639">
        <v>235.052508987435</v>
      </c>
      <c r="J9639">
        <v>4444622.17235344</v>
      </c>
      <c r="K9639">
        <f t="shared" si="451"/>
        <v>0.23505250898743502</v>
      </c>
      <c r="L9639">
        <f t="shared" si="452"/>
        <v>4444.6221723534354</v>
      </c>
    </row>
    <row r="9640" spans="1:12" x14ac:dyDescent="0.3">
      <c r="A9640" t="s">
        <v>53</v>
      </c>
      <c r="B9640" t="s">
        <v>647</v>
      </c>
      <c r="C9640" t="s">
        <v>643</v>
      </c>
      <c r="D9640" t="s">
        <v>28</v>
      </c>
      <c r="E9640" t="str">
        <f>VLOOKUP(D9640,Abbrev!$A$6:$B$67,2,FALSE)</f>
        <v>Blue-L</v>
      </c>
      <c r="F9640" t="str">
        <f t="shared" si="450"/>
        <v/>
      </c>
      <c r="G9640">
        <v>1982</v>
      </c>
      <c r="H9640">
        <v>18909.060752000001</v>
      </c>
      <c r="I9640">
        <v>255.17489509389799</v>
      </c>
      <c r="J9640">
        <v>4825117.5937157404</v>
      </c>
      <c r="K9640">
        <f t="shared" si="451"/>
        <v>0.25517489509389801</v>
      </c>
      <c r="L9640">
        <f t="shared" si="452"/>
        <v>4825.117593715745</v>
      </c>
    </row>
    <row r="9641" spans="1:12" x14ac:dyDescent="0.3">
      <c r="A9641" t="s">
        <v>53</v>
      </c>
      <c r="B9641" t="s">
        <v>647</v>
      </c>
      <c r="C9641" t="s">
        <v>643</v>
      </c>
      <c r="D9641" t="s">
        <v>49</v>
      </c>
      <c r="E9641" t="str">
        <f>VLOOKUP(D9641,Abbrev!$A$6:$B$67,2,FALSE)</f>
        <v>Weak-L</v>
      </c>
      <c r="F9641" t="str">
        <f t="shared" si="450"/>
        <v/>
      </c>
      <c r="G9641">
        <v>1982</v>
      </c>
      <c r="H9641">
        <v>18909.060752000001</v>
      </c>
      <c r="I9641">
        <v>103.996040269685</v>
      </c>
      <c r="J9641">
        <v>1966467.4434269001</v>
      </c>
      <c r="K9641">
        <f t="shared" si="451"/>
        <v>0.10399604026968499</v>
      </c>
      <c r="L9641">
        <f t="shared" si="452"/>
        <v>1966.467443426912</v>
      </c>
    </row>
    <row r="9642" spans="1:12" x14ac:dyDescent="0.3">
      <c r="A9642" t="s">
        <v>53</v>
      </c>
      <c r="B9642" t="s">
        <v>647</v>
      </c>
      <c r="C9642" t="s">
        <v>643</v>
      </c>
      <c r="D9642" t="s">
        <v>7</v>
      </c>
      <c r="E9642" t="str">
        <f>VLOOKUP(D9642,Abbrev!$A$6:$B$67,2,FALSE)</f>
        <v>Alosines</v>
      </c>
      <c r="F9642" t="str">
        <f t="shared" si="450"/>
        <v/>
      </c>
      <c r="G9642">
        <v>1983</v>
      </c>
      <c r="H9642">
        <v>18909.060752000001</v>
      </c>
      <c r="I9642">
        <v>22.626552618163402</v>
      </c>
      <c r="J9642">
        <v>427846.858065176</v>
      </c>
      <c r="K9642">
        <f t="shared" si="451"/>
        <v>2.26265526181634E-2</v>
      </c>
      <c r="L9642">
        <f t="shared" si="452"/>
        <v>427.84685806517643</v>
      </c>
    </row>
    <row r="9643" spans="1:12" x14ac:dyDescent="0.3">
      <c r="A9643" t="s">
        <v>53</v>
      </c>
      <c r="B9643" t="s">
        <v>647</v>
      </c>
      <c r="C9643" t="s">
        <v>643</v>
      </c>
      <c r="D9643" t="s">
        <v>8</v>
      </c>
      <c r="E9643" t="str">
        <f>VLOOKUP(D9643,Abbrev!$A$6:$B$67,2,FALSE)</f>
        <v>Herring</v>
      </c>
      <c r="F9643" t="str">
        <f t="shared" si="450"/>
        <v/>
      </c>
      <c r="G9643">
        <v>1983</v>
      </c>
      <c r="H9643">
        <v>18909.060752000001</v>
      </c>
      <c r="I9643">
        <v>418.04598222383402</v>
      </c>
      <c r="J9643">
        <v>7904856.875</v>
      </c>
      <c r="K9643">
        <f t="shared" si="451"/>
        <v>0.41804598222383399</v>
      </c>
      <c r="L9643">
        <f t="shared" si="452"/>
        <v>7904.8568749999895</v>
      </c>
    </row>
    <row r="9644" spans="1:12" x14ac:dyDescent="0.3">
      <c r="A9644" t="s">
        <v>53</v>
      </c>
      <c r="B9644" t="s">
        <v>647</v>
      </c>
      <c r="C9644" t="s">
        <v>643</v>
      </c>
      <c r="D9644" t="s">
        <v>9</v>
      </c>
      <c r="E9644" t="str">
        <f>VLOOKUP(D9644,Abbrev!$A$6:$B$67,2,FALSE)</f>
        <v>Mack</v>
      </c>
      <c r="F9644" t="str">
        <f t="shared" si="450"/>
        <v/>
      </c>
      <c r="G9644">
        <v>1983</v>
      </c>
      <c r="H9644">
        <v>18909.060752000001</v>
      </c>
      <c r="I9644">
        <v>39.268692530018001</v>
      </c>
      <c r="J9644">
        <v>742534.09270171996</v>
      </c>
      <c r="K9644">
        <f t="shared" si="451"/>
        <v>3.9268692530018003E-2</v>
      </c>
      <c r="L9644">
        <f t="shared" si="452"/>
        <v>742.53409270171903</v>
      </c>
    </row>
    <row r="9645" spans="1:12" x14ac:dyDescent="0.3">
      <c r="A9645" t="s">
        <v>53</v>
      </c>
      <c r="B9645" t="s">
        <v>647</v>
      </c>
      <c r="C9645" t="s">
        <v>643</v>
      </c>
      <c r="D9645" t="s">
        <v>10</v>
      </c>
      <c r="E9645" t="str">
        <f>VLOOKUP(D9645,Abbrev!$A$6:$B$67,2,FALSE)</f>
        <v>Butter</v>
      </c>
      <c r="F9645" t="str">
        <f t="shared" si="450"/>
        <v/>
      </c>
      <c r="G9645">
        <v>1983</v>
      </c>
      <c r="H9645">
        <v>18909.060752000001</v>
      </c>
      <c r="I9645">
        <v>1267.8201331724799</v>
      </c>
      <c r="J9645">
        <v>23973287.920767199</v>
      </c>
      <c r="K9645">
        <f t="shared" si="451"/>
        <v>1.2678201331724799</v>
      </c>
      <c r="L9645">
        <f t="shared" si="452"/>
        <v>23973.287920767154</v>
      </c>
    </row>
    <row r="9646" spans="1:12" x14ac:dyDescent="0.3">
      <c r="A9646" t="s">
        <v>53</v>
      </c>
      <c r="B9646" t="s">
        <v>647</v>
      </c>
      <c r="C9646" t="s">
        <v>643</v>
      </c>
      <c r="D9646" t="s">
        <v>11</v>
      </c>
      <c r="E9646" t="str">
        <f>VLOOKUP(D9646,Abbrev!$A$6:$B$67,2,FALSE)</f>
        <v>Dbenth-oth</v>
      </c>
      <c r="F9646" t="str">
        <f t="shared" si="450"/>
        <v/>
      </c>
      <c r="G9646">
        <v>1983</v>
      </c>
      <c r="H9646">
        <v>18909.060752000001</v>
      </c>
      <c r="I9646">
        <v>2217.45621606635</v>
      </c>
      <c r="J9646">
        <v>41930014.304498702</v>
      </c>
      <c r="K9646">
        <f t="shared" si="451"/>
        <v>2.21745621606635</v>
      </c>
      <c r="L9646">
        <f t="shared" si="452"/>
        <v>41930.014304498654</v>
      </c>
    </row>
    <row r="9647" spans="1:12" x14ac:dyDescent="0.3">
      <c r="A9647" t="s">
        <v>53</v>
      </c>
      <c r="B9647" t="s">
        <v>647</v>
      </c>
      <c r="C9647" t="s">
        <v>643</v>
      </c>
      <c r="D9647" t="s">
        <v>33</v>
      </c>
      <c r="E9647" t="str">
        <f>VLOOKUP(D9647,Abbrev!$A$6:$B$67,2,FALSE)</f>
        <v>Domni-oth</v>
      </c>
      <c r="F9647" t="str">
        <f t="shared" si="450"/>
        <v/>
      </c>
      <c r="G9647">
        <v>1983</v>
      </c>
      <c r="H9647">
        <v>18909.060752000001</v>
      </c>
      <c r="I9647">
        <v>0.53390291471754103</v>
      </c>
      <c r="J9647">
        <v>10095.6026500639</v>
      </c>
      <c r="K9647">
        <f t="shared" si="451"/>
        <v>5.3390291471754102E-4</v>
      </c>
      <c r="L9647">
        <f t="shared" si="452"/>
        <v>10.095602650063858</v>
      </c>
    </row>
    <row r="9648" spans="1:12" x14ac:dyDescent="0.3">
      <c r="A9648" t="s">
        <v>53</v>
      </c>
      <c r="B9648" t="s">
        <v>647</v>
      </c>
      <c r="C9648" t="s">
        <v>643</v>
      </c>
      <c r="D9648" t="s">
        <v>12</v>
      </c>
      <c r="E9648" t="str">
        <f>VLOOKUP(D9648,Abbrev!$A$6:$B$67,2,FALSE)</f>
        <v>Dpisc-oth</v>
      </c>
      <c r="F9648" t="str">
        <f t="shared" si="450"/>
        <v/>
      </c>
      <c r="G9648">
        <v>1983</v>
      </c>
      <c r="H9648">
        <v>18909.060752000001</v>
      </c>
      <c r="I9648">
        <v>413.226189917954</v>
      </c>
      <c r="J9648">
        <v>7813719.1294760797</v>
      </c>
      <c r="K9648">
        <f t="shared" si="451"/>
        <v>0.41322618991795401</v>
      </c>
      <c r="L9648">
        <f t="shared" si="452"/>
        <v>7813.7191294760833</v>
      </c>
    </row>
    <row r="9649" spans="1:12" x14ac:dyDescent="0.3">
      <c r="A9649" t="s">
        <v>53</v>
      </c>
      <c r="B9649" t="s">
        <v>647</v>
      </c>
      <c r="C9649" t="s">
        <v>643</v>
      </c>
      <c r="D9649" t="s">
        <v>15</v>
      </c>
      <c r="E9649" t="str">
        <f>VLOOKUP(D9649,Abbrev!$A$6:$B$67,2,FALSE)</f>
        <v>Skate</v>
      </c>
      <c r="F9649" t="str">
        <f t="shared" si="450"/>
        <v/>
      </c>
      <c r="G9649">
        <v>1983</v>
      </c>
      <c r="H9649">
        <v>18909.060752000001</v>
      </c>
      <c r="I9649">
        <v>5121.5394082861203</v>
      </c>
      <c r="J9649">
        <v>96843499.815044403</v>
      </c>
      <c r="K9649">
        <f t="shared" si="451"/>
        <v>5.1215394082861199</v>
      </c>
      <c r="L9649">
        <f t="shared" si="452"/>
        <v>96843.499815044386</v>
      </c>
    </row>
    <row r="9650" spans="1:12" x14ac:dyDescent="0.3">
      <c r="A9650" t="s">
        <v>53</v>
      </c>
      <c r="B9650" t="s">
        <v>647</v>
      </c>
      <c r="C9650" t="s">
        <v>643</v>
      </c>
      <c r="D9650" t="s">
        <v>16</v>
      </c>
      <c r="E9650" t="str">
        <f>VLOOKUP(D9650,Abbrev!$A$6:$B$67,2,FALSE)</f>
        <v>SmPel</v>
      </c>
      <c r="F9650" t="str">
        <f t="shared" si="450"/>
        <v/>
      </c>
      <c r="G9650">
        <v>1983</v>
      </c>
      <c r="H9650">
        <v>18909.060752000001</v>
      </c>
      <c r="I9650">
        <v>516.34407208023003</v>
      </c>
      <c r="J9650">
        <v>9763581.4279001299</v>
      </c>
      <c r="K9650">
        <f t="shared" si="451"/>
        <v>0.51634407208023003</v>
      </c>
      <c r="L9650">
        <f t="shared" si="452"/>
        <v>9763.581427900137</v>
      </c>
    </row>
    <row r="9651" spans="1:12" x14ac:dyDescent="0.3">
      <c r="A9651" t="s">
        <v>53</v>
      </c>
      <c r="B9651" t="s">
        <v>647</v>
      </c>
      <c r="C9651" t="s">
        <v>643</v>
      </c>
      <c r="D9651" t="s">
        <v>17</v>
      </c>
      <c r="E9651" t="str">
        <f>VLOOKUP(D9651,Abbrev!$A$6:$B$67,2,FALSE)</f>
        <v>Squid</v>
      </c>
      <c r="F9651" t="str">
        <f t="shared" si="450"/>
        <v/>
      </c>
      <c r="G9651">
        <v>1983</v>
      </c>
      <c r="H9651">
        <v>18909.060752000001</v>
      </c>
      <c r="I9651">
        <v>2149.1965756804302</v>
      </c>
      <c r="J9651">
        <v>40639288.617531501</v>
      </c>
      <c r="K9651">
        <f t="shared" si="451"/>
        <v>2.1491965756804303</v>
      </c>
      <c r="L9651">
        <f t="shared" si="452"/>
        <v>40639.288617531623</v>
      </c>
    </row>
    <row r="9652" spans="1:12" x14ac:dyDescent="0.3">
      <c r="A9652" t="s">
        <v>53</v>
      </c>
      <c r="B9652" t="s">
        <v>647</v>
      </c>
      <c r="C9652" t="s">
        <v>643</v>
      </c>
      <c r="D9652" t="s">
        <v>18</v>
      </c>
      <c r="E9652" t="str">
        <f>VLOOKUP(D9652,Abbrev!$A$6:$B$67,2,FALSE)</f>
        <v>Dogfish-S</v>
      </c>
      <c r="F9652" t="str">
        <f t="shared" si="450"/>
        <v/>
      </c>
      <c r="G9652">
        <v>1983</v>
      </c>
      <c r="H9652">
        <v>18909.060752000001</v>
      </c>
      <c r="I9652">
        <v>3450.8765541111102</v>
      </c>
      <c r="J9652">
        <v>65252834.409339502</v>
      </c>
      <c r="K9652">
        <f t="shared" si="451"/>
        <v>3.4508765541111104</v>
      </c>
      <c r="L9652">
        <f t="shared" si="452"/>
        <v>65252.834409339404</v>
      </c>
    </row>
    <row r="9653" spans="1:12" x14ac:dyDescent="0.3">
      <c r="A9653" t="s">
        <v>53</v>
      </c>
      <c r="B9653" t="s">
        <v>647</v>
      </c>
      <c r="C9653" t="s">
        <v>643</v>
      </c>
      <c r="D9653" t="s">
        <v>19</v>
      </c>
      <c r="E9653" t="str">
        <f>VLOOKUP(D9653,Abbrev!$A$6:$B$67,2,FALSE)</f>
        <v>Dogfish-L</v>
      </c>
      <c r="F9653" t="str">
        <f t="shared" si="450"/>
        <v/>
      </c>
      <c r="G9653">
        <v>1983</v>
      </c>
      <c r="H9653">
        <v>18909.060752000001</v>
      </c>
      <c r="I9653">
        <v>39764.8639326458</v>
      </c>
      <c r="J9653">
        <v>751916227.89741194</v>
      </c>
      <c r="K9653">
        <f t="shared" si="451"/>
        <v>39.764863932645802</v>
      </c>
      <c r="L9653">
        <f t="shared" si="452"/>
        <v>751916.22789741319</v>
      </c>
    </row>
    <row r="9654" spans="1:12" x14ac:dyDescent="0.3">
      <c r="A9654" t="s">
        <v>53</v>
      </c>
      <c r="B9654" t="s">
        <v>647</v>
      </c>
      <c r="C9654" t="s">
        <v>643</v>
      </c>
      <c r="D9654" t="s">
        <v>20</v>
      </c>
      <c r="E9654" t="str">
        <f>VLOOKUP(D9654,Abbrev!$A$6:$B$67,2,FALSE)</f>
        <v>Hake-S</v>
      </c>
      <c r="F9654" t="str">
        <f t="shared" si="450"/>
        <v/>
      </c>
      <c r="G9654">
        <v>1983</v>
      </c>
      <c r="H9654">
        <v>18909.060752000001</v>
      </c>
      <c r="I9654">
        <v>346.72949041272801</v>
      </c>
      <c r="J9654">
        <v>6556328.9987242799</v>
      </c>
      <c r="K9654">
        <f t="shared" si="451"/>
        <v>0.34672949041272799</v>
      </c>
      <c r="L9654">
        <f t="shared" si="452"/>
        <v>6556.3289987242752</v>
      </c>
    </row>
    <row r="9655" spans="1:12" x14ac:dyDescent="0.3">
      <c r="A9655" t="s">
        <v>53</v>
      </c>
      <c r="B9655" t="s">
        <v>647</v>
      </c>
      <c r="C9655" t="s">
        <v>643</v>
      </c>
      <c r="D9655" t="s">
        <v>21</v>
      </c>
      <c r="E9655" t="str">
        <f>VLOOKUP(D9655,Abbrev!$A$6:$B$67,2,FALSE)</f>
        <v>Hake-L</v>
      </c>
      <c r="F9655" t="str">
        <f t="shared" si="450"/>
        <v/>
      </c>
      <c r="G9655">
        <v>1983</v>
      </c>
      <c r="H9655">
        <v>18909.060752000001</v>
      </c>
      <c r="I9655">
        <v>29.9819738718537</v>
      </c>
      <c r="J9655">
        <v>566930.96540775697</v>
      </c>
      <c r="K9655">
        <f t="shared" si="451"/>
        <v>2.9981973871853699E-2</v>
      </c>
      <c r="L9655">
        <f t="shared" si="452"/>
        <v>566.93096540775832</v>
      </c>
    </row>
    <row r="9656" spans="1:12" x14ac:dyDescent="0.3">
      <c r="A9656" t="s">
        <v>53</v>
      </c>
      <c r="B9656" t="s">
        <v>647</v>
      </c>
      <c r="C9656" t="s">
        <v>643</v>
      </c>
      <c r="D9656" t="s">
        <v>26</v>
      </c>
      <c r="E9656" t="str">
        <f>VLOOKUP(D9656,Abbrev!$A$6:$B$67,2,FALSE)</f>
        <v>Cod-S</v>
      </c>
      <c r="F9656" t="str">
        <f t="shared" si="450"/>
        <v/>
      </c>
      <c r="G9656">
        <v>1983</v>
      </c>
      <c r="H9656">
        <v>18909.060752000001</v>
      </c>
      <c r="I9656">
        <v>1.77104030506922E-2</v>
      </c>
      <c r="J9656">
        <v>334.88708722794598</v>
      </c>
      <c r="K9656">
        <f t="shared" si="451"/>
        <v>1.7710403050692198E-5</v>
      </c>
      <c r="L9656">
        <f t="shared" si="452"/>
        <v>0.33488708722794491</v>
      </c>
    </row>
    <row r="9657" spans="1:12" x14ac:dyDescent="0.3">
      <c r="A9657" t="s">
        <v>53</v>
      </c>
      <c r="B9657" t="s">
        <v>647</v>
      </c>
      <c r="C9657" t="s">
        <v>643</v>
      </c>
      <c r="D9657" t="s">
        <v>22</v>
      </c>
      <c r="E9657" t="str">
        <f>VLOOKUP(D9657,Abbrev!$A$6:$B$67,2,FALSE)</f>
        <v>Cod-M</v>
      </c>
      <c r="F9657" t="str">
        <f t="shared" si="450"/>
        <v/>
      </c>
      <c r="G9657">
        <v>1983</v>
      </c>
      <c r="H9657">
        <v>18909.060752000001</v>
      </c>
      <c r="I9657">
        <v>34.879288025595699</v>
      </c>
      <c r="J9657">
        <v>659534.57626249595</v>
      </c>
      <c r="K9657">
        <f t="shared" si="451"/>
        <v>3.4879288025595701E-2</v>
      </c>
      <c r="L9657">
        <f t="shared" si="452"/>
        <v>659.53457626249531</v>
      </c>
    </row>
    <row r="9658" spans="1:12" x14ac:dyDescent="0.3">
      <c r="A9658" t="s">
        <v>53</v>
      </c>
      <c r="B9658" t="s">
        <v>647</v>
      </c>
      <c r="C9658" t="s">
        <v>643</v>
      </c>
      <c r="D9658" t="s">
        <v>23</v>
      </c>
      <c r="E9658" t="str">
        <f>VLOOKUP(D9658,Abbrev!$A$6:$B$67,2,FALSE)</f>
        <v>Cod-L</v>
      </c>
      <c r="F9658" t="str">
        <f t="shared" si="450"/>
        <v/>
      </c>
      <c r="G9658">
        <v>1983</v>
      </c>
      <c r="H9658">
        <v>18909.060752000001</v>
      </c>
      <c r="I9658">
        <v>308.667782345864</v>
      </c>
      <c r="J9658">
        <v>5836617.8485630602</v>
      </c>
      <c r="K9658">
        <f t="shared" si="451"/>
        <v>0.30866778234586401</v>
      </c>
      <c r="L9658">
        <f t="shared" si="452"/>
        <v>5836.6178485630562</v>
      </c>
    </row>
    <row r="9659" spans="1:12" x14ac:dyDescent="0.3">
      <c r="A9659" t="s">
        <v>53</v>
      </c>
      <c r="B9659" t="s">
        <v>647</v>
      </c>
      <c r="C9659" t="s">
        <v>643</v>
      </c>
      <c r="D9659" t="s">
        <v>29</v>
      </c>
      <c r="E9659" t="str">
        <f>VLOOKUP(D9659,Abbrev!$A$6:$B$67,2,FALSE)</f>
        <v>Sflound-L</v>
      </c>
      <c r="F9659" t="str">
        <f t="shared" si="450"/>
        <v/>
      </c>
      <c r="G9659">
        <v>1983</v>
      </c>
      <c r="H9659">
        <v>18909.060752000001</v>
      </c>
      <c r="I9659">
        <v>47.331233026431597</v>
      </c>
      <c r="J9659">
        <v>894989.16076386301</v>
      </c>
      <c r="K9659">
        <f t="shared" si="451"/>
        <v>4.73312330264316E-2</v>
      </c>
      <c r="L9659">
        <f t="shared" si="452"/>
        <v>894.98916076386399</v>
      </c>
    </row>
    <row r="9660" spans="1:12" x14ac:dyDescent="0.3">
      <c r="A9660" t="s">
        <v>53</v>
      </c>
      <c r="B9660" t="s">
        <v>647</v>
      </c>
      <c r="C9660" t="s">
        <v>643</v>
      </c>
      <c r="D9660" t="s">
        <v>24</v>
      </c>
      <c r="E9660" t="str">
        <f>VLOOKUP(D9660,Abbrev!$A$6:$B$67,2,FALSE)</f>
        <v>Yflound-S</v>
      </c>
      <c r="F9660" t="str">
        <f t="shared" si="450"/>
        <v/>
      </c>
      <c r="G9660">
        <v>1983</v>
      </c>
      <c r="H9660">
        <v>18909.060752000001</v>
      </c>
      <c r="I9660">
        <v>0.82971681024261501</v>
      </c>
      <c r="J9660">
        <v>15689.1655718333</v>
      </c>
      <c r="K9660">
        <f t="shared" si="451"/>
        <v>8.2971681024261506E-4</v>
      </c>
      <c r="L9660">
        <f t="shared" si="452"/>
        <v>15.689165571833264</v>
      </c>
    </row>
    <row r="9661" spans="1:12" x14ac:dyDescent="0.3">
      <c r="A9661" t="s">
        <v>53</v>
      </c>
      <c r="B9661" t="s">
        <v>647</v>
      </c>
      <c r="C9661" t="s">
        <v>643</v>
      </c>
      <c r="D9661" t="s">
        <v>25</v>
      </c>
      <c r="E9661" t="str">
        <f>VLOOKUP(D9661,Abbrev!$A$6:$B$67,2,FALSE)</f>
        <v>Yflound-L</v>
      </c>
      <c r="F9661" t="str">
        <f t="shared" si="450"/>
        <v/>
      </c>
      <c r="G9661">
        <v>1983</v>
      </c>
      <c r="H9661">
        <v>18909.060752000001</v>
      </c>
      <c r="I9661">
        <v>522.10465125696703</v>
      </c>
      <c r="J9661">
        <v>9872508.5695197601</v>
      </c>
      <c r="K9661">
        <f t="shared" si="451"/>
        <v>0.52210465125696703</v>
      </c>
      <c r="L9661">
        <f t="shared" si="452"/>
        <v>9872.5085695197631</v>
      </c>
    </row>
    <row r="9662" spans="1:12" x14ac:dyDescent="0.3">
      <c r="A9662" t="s">
        <v>53</v>
      </c>
      <c r="B9662" t="s">
        <v>647</v>
      </c>
      <c r="C9662" t="s">
        <v>643</v>
      </c>
      <c r="D9662" t="s">
        <v>32</v>
      </c>
      <c r="E9662" t="str">
        <f>VLOOKUP(D9662,Abbrev!$A$6:$B$67,2,FALSE)</f>
        <v>Blue-M</v>
      </c>
      <c r="F9662" t="str">
        <f t="shared" si="450"/>
        <v/>
      </c>
      <c r="G9662">
        <v>1983</v>
      </c>
      <c r="H9662">
        <v>18909.060752000001</v>
      </c>
      <c r="I9662">
        <v>293.60620976135999</v>
      </c>
      <c r="J9662">
        <v>5551817.6575419996</v>
      </c>
      <c r="K9662">
        <f t="shared" si="451"/>
        <v>0.29360620976135998</v>
      </c>
      <c r="L9662">
        <f t="shared" si="452"/>
        <v>5551.8176575420121</v>
      </c>
    </row>
    <row r="9663" spans="1:12" x14ac:dyDescent="0.3">
      <c r="A9663" t="s">
        <v>53</v>
      </c>
      <c r="B9663" t="s">
        <v>647</v>
      </c>
      <c r="C9663" t="s">
        <v>643</v>
      </c>
      <c r="D9663" t="s">
        <v>28</v>
      </c>
      <c r="E9663" t="str">
        <f>VLOOKUP(D9663,Abbrev!$A$6:$B$67,2,FALSE)</f>
        <v>Blue-L</v>
      </c>
      <c r="F9663" t="str">
        <f t="shared" si="450"/>
        <v/>
      </c>
      <c r="G9663">
        <v>1983</v>
      </c>
      <c r="H9663">
        <v>18909.060752000001</v>
      </c>
      <c r="I9663">
        <v>83.079562956803301</v>
      </c>
      <c r="J9663">
        <v>1570956.5031997999</v>
      </c>
      <c r="K9663">
        <f t="shared" si="451"/>
        <v>8.3079562956803299E-2</v>
      </c>
      <c r="L9663">
        <f t="shared" si="452"/>
        <v>1570.9565031998025</v>
      </c>
    </row>
    <row r="9664" spans="1:12" x14ac:dyDescent="0.3">
      <c r="A9664" t="s">
        <v>53</v>
      </c>
      <c r="B9664" t="s">
        <v>647</v>
      </c>
      <c r="C9664" t="s">
        <v>643</v>
      </c>
      <c r="D9664" t="s">
        <v>7</v>
      </c>
      <c r="E9664" t="str">
        <f>VLOOKUP(D9664,Abbrev!$A$6:$B$67,2,FALSE)</f>
        <v>Alosines</v>
      </c>
      <c r="F9664" t="str">
        <f t="shared" si="450"/>
        <v/>
      </c>
      <c r="G9664">
        <v>1984</v>
      </c>
      <c r="H9664">
        <v>18909.060752000001</v>
      </c>
      <c r="I9664">
        <v>36.224523955228598</v>
      </c>
      <c r="J9664">
        <v>684971.72418169805</v>
      </c>
      <c r="K9664">
        <f t="shared" si="451"/>
        <v>3.6224523955228599E-2</v>
      </c>
      <c r="L9664">
        <f t="shared" si="452"/>
        <v>684.97172418169691</v>
      </c>
    </row>
    <row r="9665" spans="1:12" x14ac:dyDescent="0.3">
      <c r="A9665" t="s">
        <v>53</v>
      </c>
      <c r="B9665" t="s">
        <v>647</v>
      </c>
      <c r="C9665" t="s">
        <v>643</v>
      </c>
      <c r="D9665" t="s">
        <v>8</v>
      </c>
      <c r="E9665" t="str">
        <f>VLOOKUP(D9665,Abbrev!$A$6:$B$67,2,FALSE)</f>
        <v>Herring</v>
      </c>
      <c r="F9665" t="str">
        <f t="shared" si="450"/>
        <v/>
      </c>
      <c r="G9665">
        <v>1984</v>
      </c>
      <c r="H9665">
        <v>18909.060752000001</v>
      </c>
      <c r="I9665">
        <v>255.86333577105401</v>
      </c>
      <c r="J9665">
        <v>4838135.3603042299</v>
      </c>
      <c r="K9665">
        <f t="shared" si="451"/>
        <v>0.25586333577105402</v>
      </c>
      <c r="L9665">
        <f t="shared" si="452"/>
        <v>4838.1353603042353</v>
      </c>
    </row>
    <row r="9666" spans="1:12" x14ac:dyDescent="0.3">
      <c r="A9666" t="s">
        <v>53</v>
      </c>
      <c r="B9666" t="s">
        <v>647</v>
      </c>
      <c r="C9666" t="s">
        <v>643</v>
      </c>
      <c r="D9666" t="s">
        <v>9</v>
      </c>
      <c r="E9666" t="str">
        <f>VLOOKUP(D9666,Abbrev!$A$6:$B$67,2,FALSE)</f>
        <v>Mack</v>
      </c>
      <c r="F9666" t="str">
        <f t="shared" si="450"/>
        <v/>
      </c>
      <c r="G9666">
        <v>1984</v>
      </c>
      <c r="H9666">
        <v>18909.060752000001</v>
      </c>
      <c r="I9666">
        <v>914.51481892966797</v>
      </c>
      <c r="J9666">
        <v>17292616.269745398</v>
      </c>
      <c r="K9666">
        <f t="shared" si="451"/>
        <v>0.91451481892966802</v>
      </c>
      <c r="L9666">
        <f t="shared" si="452"/>
        <v>17292.616269745373</v>
      </c>
    </row>
    <row r="9667" spans="1:12" x14ac:dyDescent="0.3">
      <c r="A9667" t="s">
        <v>53</v>
      </c>
      <c r="B9667" t="s">
        <v>647</v>
      </c>
      <c r="C9667" t="s">
        <v>643</v>
      </c>
      <c r="D9667" t="s">
        <v>10</v>
      </c>
      <c r="E9667" t="str">
        <f>VLOOKUP(D9667,Abbrev!$A$6:$B$67,2,FALSE)</f>
        <v>Butter</v>
      </c>
      <c r="F9667" t="str">
        <f t="shared" ref="F9667:F9730" si="453">IF(G9667&lt;=1967,"A",IF(AND(G9667&gt;=1996,G9667&lt;=2000),"B",IF(G9667&gt;=2009,"C","")))</f>
        <v/>
      </c>
      <c r="G9667">
        <v>1984</v>
      </c>
      <c r="H9667">
        <v>18909.060752000001</v>
      </c>
      <c r="I9667">
        <v>1243.69796364643</v>
      </c>
      <c r="J9667">
        <v>23517160.351729002</v>
      </c>
      <c r="K9667">
        <f t="shared" ref="K9667:K9730" si="454">I9667/1000</f>
        <v>1.24369796364643</v>
      </c>
      <c r="L9667">
        <f t="shared" ref="L9667:L9730" si="455">K9667*H9667</f>
        <v>23517.160351729035</v>
      </c>
    </row>
    <row r="9668" spans="1:12" x14ac:dyDescent="0.3">
      <c r="A9668" t="s">
        <v>53</v>
      </c>
      <c r="B9668" t="s">
        <v>647</v>
      </c>
      <c r="C9668" t="s">
        <v>643</v>
      </c>
      <c r="D9668" t="s">
        <v>11</v>
      </c>
      <c r="E9668" t="str">
        <f>VLOOKUP(D9668,Abbrev!$A$6:$B$67,2,FALSE)</f>
        <v>Dbenth-oth</v>
      </c>
      <c r="F9668" t="str">
        <f t="shared" si="453"/>
        <v/>
      </c>
      <c r="G9668">
        <v>1984</v>
      </c>
      <c r="H9668">
        <v>18909.060752000001</v>
      </c>
      <c r="I9668">
        <v>3212.58920291816</v>
      </c>
      <c r="J9668">
        <v>60747044.409198798</v>
      </c>
      <c r="K9668">
        <f t="shared" si="454"/>
        <v>3.21258920291816</v>
      </c>
      <c r="L9668">
        <f t="shared" si="455"/>
        <v>60747.044409198745</v>
      </c>
    </row>
    <row r="9669" spans="1:12" x14ac:dyDescent="0.3">
      <c r="A9669" t="s">
        <v>53</v>
      </c>
      <c r="B9669" t="s">
        <v>647</v>
      </c>
      <c r="C9669" t="s">
        <v>643</v>
      </c>
      <c r="D9669" t="s">
        <v>33</v>
      </c>
      <c r="E9669" t="str">
        <f>VLOOKUP(D9669,Abbrev!$A$6:$B$67,2,FALSE)</f>
        <v>Domni-oth</v>
      </c>
      <c r="F9669" t="str">
        <f t="shared" si="453"/>
        <v/>
      </c>
      <c r="G9669">
        <v>1984</v>
      </c>
      <c r="H9669">
        <v>18909.060752000001</v>
      </c>
      <c r="I9669">
        <v>0</v>
      </c>
      <c r="J9669">
        <v>0</v>
      </c>
      <c r="K9669">
        <f t="shared" si="454"/>
        <v>0</v>
      </c>
      <c r="L9669">
        <f t="shared" si="455"/>
        <v>0</v>
      </c>
    </row>
    <row r="9670" spans="1:12" x14ac:dyDescent="0.3">
      <c r="A9670" t="s">
        <v>53</v>
      </c>
      <c r="B9670" t="s">
        <v>647</v>
      </c>
      <c r="C9670" t="s">
        <v>643</v>
      </c>
      <c r="D9670" t="s">
        <v>12</v>
      </c>
      <c r="E9670" t="str">
        <f>VLOOKUP(D9670,Abbrev!$A$6:$B$67,2,FALSE)</f>
        <v>Dpisc-oth</v>
      </c>
      <c r="F9670" t="str">
        <f t="shared" si="453"/>
        <v/>
      </c>
      <c r="G9670">
        <v>1984</v>
      </c>
      <c r="H9670">
        <v>18909.060752000001</v>
      </c>
      <c r="I9670">
        <v>291.87487978928402</v>
      </c>
      <c r="J9670">
        <v>5519079.8339182697</v>
      </c>
      <c r="K9670">
        <f t="shared" si="454"/>
        <v>0.291874879789284</v>
      </c>
      <c r="L9670">
        <f t="shared" si="455"/>
        <v>5519.0798339182684</v>
      </c>
    </row>
    <row r="9671" spans="1:12" x14ac:dyDescent="0.3">
      <c r="A9671" t="s">
        <v>53</v>
      </c>
      <c r="B9671" t="s">
        <v>647</v>
      </c>
      <c r="C9671" t="s">
        <v>643</v>
      </c>
      <c r="D9671" t="s">
        <v>13</v>
      </c>
      <c r="E9671" t="str">
        <f>VLOOKUP(D9671,Abbrev!$A$6:$B$67,2,FALSE)</f>
        <v>Haddock</v>
      </c>
      <c r="F9671" t="str">
        <f t="shared" si="453"/>
        <v/>
      </c>
      <c r="G9671">
        <v>1984</v>
      </c>
      <c r="H9671">
        <v>18909.060752000001</v>
      </c>
      <c r="I9671">
        <v>141.838018163859</v>
      </c>
      <c r="J9671">
        <v>2682023.70240368</v>
      </c>
      <c r="K9671">
        <f t="shared" si="454"/>
        <v>0.14183801816385899</v>
      </c>
      <c r="L9671">
        <f t="shared" si="455"/>
        <v>2682.0237024036892</v>
      </c>
    </row>
    <row r="9672" spans="1:12" x14ac:dyDescent="0.3">
      <c r="A9672" t="s">
        <v>53</v>
      </c>
      <c r="B9672" t="s">
        <v>647</v>
      </c>
      <c r="C9672" t="s">
        <v>643</v>
      </c>
      <c r="D9672" t="s">
        <v>14</v>
      </c>
      <c r="E9672" t="str">
        <f>VLOOKUP(D9672,Abbrev!$A$6:$B$67,2,FALSE)</f>
        <v>Mesopel</v>
      </c>
      <c r="F9672" t="str">
        <f t="shared" si="453"/>
        <v/>
      </c>
      <c r="G9672">
        <v>1984</v>
      </c>
      <c r="H9672">
        <v>18909.060752000001</v>
      </c>
      <c r="I9672">
        <v>0.89868076969586996</v>
      </c>
      <c r="J9672">
        <v>16993.2092708333</v>
      </c>
      <c r="K9672">
        <f t="shared" si="454"/>
        <v>8.9868076969586998E-4</v>
      </c>
      <c r="L9672">
        <f t="shared" si="455"/>
        <v>16.993209270833326</v>
      </c>
    </row>
    <row r="9673" spans="1:12" x14ac:dyDescent="0.3">
      <c r="A9673" t="s">
        <v>53</v>
      </c>
      <c r="B9673" t="s">
        <v>647</v>
      </c>
      <c r="C9673" t="s">
        <v>643</v>
      </c>
      <c r="D9673" t="s">
        <v>15</v>
      </c>
      <c r="E9673" t="str">
        <f>VLOOKUP(D9673,Abbrev!$A$6:$B$67,2,FALSE)</f>
        <v>Skate</v>
      </c>
      <c r="F9673" t="str">
        <f t="shared" si="453"/>
        <v/>
      </c>
      <c r="G9673">
        <v>1984</v>
      </c>
      <c r="H9673">
        <v>18909.060752000001</v>
      </c>
      <c r="I9673">
        <v>3322.90451234599</v>
      </c>
      <c r="J9673">
        <v>62833003.297045201</v>
      </c>
      <c r="K9673">
        <f t="shared" si="454"/>
        <v>3.3229045123459899</v>
      </c>
      <c r="L9673">
        <f t="shared" si="455"/>
        <v>62833.003297045259</v>
      </c>
    </row>
    <row r="9674" spans="1:12" x14ac:dyDescent="0.3">
      <c r="A9674" t="s">
        <v>53</v>
      </c>
      <c r="B9674" t="s">
        <v>647</v>
      </c>
      <c r="C9674" t="s">
        <v>643</v>
      </c>
      <c r="D9674" t="s">
        <v>16</v>
      </c>
      <c r="E9674" t="str">
        <f>VLOOKUP(D9674,Abbrev!$A$6:$B$67,2,FALSE)</f>
        <v>SmPel</v>
      </c>
      <c r="F9674" t="str">
        <f t="shared" si="453"/>
        <v/>
      </c>
      <c r="G9674">
        <v>1984</v>
      </c>
      <c r="H9674">
        <v>18909.060752000001</v>
      </c>
      <c r="I9674">
        <v>2483.41854033444</v>
      </c>
      <c r="J9674">
        <v>46959112.051826999</v>
      </c>
      <c r="K9674">
        <f t="shared" si="454"/>
        <v>2.4834185403344398</v>
      </c>
      <c r="L9674">
        <f t="shared" si="455"/>
        <v>46959.112051827084</v>
      </c>
    </row>
    <row r="9675" spans="1:12" x14ac:dyDescent="0.3">
      <c r="A9675" t="s">
        <v>53</v>
      </c>
      <c r="B9675" t="s">
        <v>647</v>
      </c>
      <c r="C9675" t="s">
        <v>643</v>
      </c>
      <c r="D9675" t="s">
        <v>17</v>
      </c>
      <c r="E9675" t="str">
        <f>VLOOKUP(D9675,Abbrev!$A$6:$B$67,2,FALSE)</f>
        <v>Squid</v>
      </c>
      <c r="F9675" t="str">
        <f t="shared" si="453"/>
        <v/>
      </c>
      <c r="G9675">
        <v>1984</v>
      </c>
      <c r="H9675">
        <v>18909.060752000001</v>
      </c>
      <c r="I9675">
        <v>4258.6951187465002</v>
      </c>
      <c r="J9675">
        <v>80527924.724623501</v>
      </c>
      <c r="K9675">
        <f t="shared" si="454"/>
        <v>4.2586951187465001</v>
      </c>
      <c r="L9675">
        <f t="shared" si="455"/>
        <v>80527.92472462343</v>
      </c>
    </row>
    <row r="9676" spans="1:12" x14ac:dyDescent="0.3">
      <c r="A9676" t="s">
        <v>53</v>
      </c>
      <c r="B9676" t="s">
        <v>647</v>
      </c>
      <c r="C9676" t="s">
        <v>643</v>
      </c>
      <c r="D9676" t="s">
        <v>18</v>
      </c>
      <c r="E9676" t="str">
        <f>VLOOKUP(D9676,Abbrev!$A$6:$B$67,2,FALSE)</f>
        <v>Dogfish-S</v>
      </c>
      <c r="F9676" t="str">
        <f t="shared" si="453"/>
        <v/>
      </c>
      <c r="G9676">
        <v>1984</v>
      </c>
      <c r="H9676">
        <v>18909.060752000001</v>
      </c>
      <c r="I9676">
        <v>349.63726110853298</v>
      </c>
      <c r="J9676">
        <v>6611312.2114641499</v>
      </c>
      <c r="K9676">
        <f t="shared" si="454"/>
        <v>0.34963726110853299</v>
      </c>
      <c r="L9676">
        <f t="shared" si="455"/>
        <v>6611.3122114641374</v>
      </c>
    </row>
    <row r="9677" spans="1:12" x14ac:dyDescent="0.3">
      <c r="A9677" t="s">
        <v>53</v>
      </c>
      <c r="B9677" t="s">
        <v>647</v>
      </c>
      <c r="C9677" t="s">
        <v>643</v>
      </c>
      <c r="D9677" t="s">
        <v>19</v>
      </c>
      <c r="E9677" t="str">
        <f>VLOOKUP(D9677,Abbrev!$A$6:$B$67,2,FALSE)</f>
        <v>Dogfish-L</v>
      </c>
      <c r="F9677" t="str">
        <f t="shared" si="453"/>
        <v/>
      </c>
      <c r="G9677">
        <v>1984</v>
      </c>
      <c r="H9677">
        <v>18909.060752000001</v>
      </c>
      <c r="I9677">
        <v>21611.7952490756</v>
      </c>
      <c r="J9677">
        <v>408658749.32455599</v>
      </c>
      <c r="K9677">
        <f t="shared" si="454"/>
        <v>21.611795249075598</v>
      </c>
      <c r="L9677">
        <f t="shared" si="455"/>
        <v>408658.74932455551</v>
      </c>
    </row>
    <row r="9678" spans="1:12" x14ac:dyDescent="0.3">
      <c r="A9678" t="s">
        <v>53</v>
      </c>
      <c r="B9678" t="s">
        <v>647</v>
      </c>
      <c r="C9678" t="s">
        <v>643</v>
      </c>
      <c r="D9678" t="s">
        <v>20</v>
      </c>
      <c r="E9678" t="str">
        <f>VLOOKUP(D9678,Abbrev!$A$6:$B$67,2,FALSE)</f>
        <v>Hake-S</v>
      </c>
      <c r="F9678" t="str">
        <f t="shared" si="453"/>
        <v/>
      </c>
      <c r="G9678">
        <v>1984</v>
      </c>
      <c r="H9678">
        <v>18909.060752000001</v>
      </c>
      <c r="I9678">
        <v>514.02763765522002</v>
      </c>
      <c r="J9678">
        <v>9719779.8286295999</v>
      </c>
      <c r="K9678">
        <f t="shared" si="454"/>
        <v>0.51402763765521997</v>
      </c>
      <c r="L9678">
        <f t="shared" si="455"/>
        <v>9719.7798286295983</v>
      </c>
    </row>
    <row r="9679" spans="1:12" x14ac:dyDescent="0.3">
      <c r="A9679" t="s">
        <v>53</v>
      </c>
      <c r="B9679" t="s">
        <v>647</v>
      </c>
      <c r="C9679" t="s">
        <v>643</v>
      </c>
      <c r="D9679" t="s">
        <v>21</v>
      </c>
      <c r="E9679" t="str">
        <f>VLOOKUP(D9679,Abbrev!$A$6:$B$67,2,FALSE)</f>
        <v>Hake-L</v>
      </c>
      <c r="F9679" t="str">
        <f t="shared" si="453"/>
        <v/>
      </c>
      <c r="G9679">
        <v>1984</v>
      </c>
      <c r="H9679">
        <v>18909.060752000001</v>
      </c>
      <c r="I9679">
        <v>22.128109138919399</v>
      </c>
      <c r="J9679">
        <v>418421.76003471302</v>
      </c>
      <c r="K9679">
        <f t="shared" si="454"/>
        <v>2.21281091389194E-2</v>
      </c>
      <c r="L9679">
        <f t="shared" si="455"/>
        <v>418.42176003471337</v>
      </c>
    </row>
    <row r="9680" spans="1:12" x14ac:dyDescent="0.3">
      <c r="A9680" t="s">
        <v>53</v>
      </c>
      <c r="B9680" t="s">
        <v>647</v>
      </c>
      <c r="C9680" t="s">
        <v>643</v>
      </c>
      <c r="D9680" t="s">
        <v>22</v>
      </c>
      <c r="E9680" t="str">
        <f>VLOOKUP(D9680,Abbrev!$A$6:$B$67,2,FALSE)</f>
        <v>Cod-M</v>
      </c>
      <c r="F9680" t="str">
        <f t="shared" si="453"/>
        <v/>
      </c>
      <c r="G9680">
        <v>1984</v>
      </c>
      <c r="H9680">
        <v>18909.060752000001</v>
      </c>
      <c r="I9680">
        <v>9.1808287726552393</v>
      </c>
      <c r="J9680">
        <v>173600.84901584801</v>
      </c>
      <c r="K9680">
        <f t="shared" si="454"/>
        <v>9.1808287726552387E-3</v>
      </c>
      <c r="L9680">
        <f t="shared" si="455"/>
        <v>173.6008490158475</v>
      </c>
    </row>
    <row r="9681" spans="1:12" x14ac:dyDescent="0.3">
      <c r="A9681" t="s">
        <v>53</v>
      </c>
      <c r="B9681" t="s">
        <v>647</v>
      </c>
      <c r="C9681" t="s">
        <v>643</v>
      </c>
      <c r="D9681" t="s">
        <v>23</v>
      </c>
      <c r="E9681" t="str">
        <f>VLOOKUP(D9681,Abbrev!$A$6:$B$67,2,FALSE)</f>
        <v>Cod-L</v>
      </c>
      <c r="F9681" t="str">
        <f t="shared" si="453"/>
        <v/>
      </c>
      <c r="G9681">
        <v>1984</v>
      </c>
      <c r="H9681">
        <v>18909.060752000001</v>
      </c>
      <c r="I9681">
        <v>351.54612543457102</v>
      </c>
      <c r="J9681">
        <v>6647407.0429725097</v>
      </c>
      <c r="K9681">
        <f t="shared" si="454"/>
        <v>0.35154612543457103</v>
      </c>
      <c r="L9681">
        <f t="shared" si="455"/>
        <v>6647.4070429725161</v>
      </c>
    </row>
    <row r="9682" spans="1:12" x14ac:dyDescent="0.3">
      <c r="A9682" t="s">
        <v>53</v>
      </c>
      <c r="B9682" t="s">
        <v>647</v>
      </c>
      <c r="C9682" t="s">
        <v>643</v>
      </c>
      <c r="D9682" t="s">
        <v>29</v>
      </c>
      <c r="E9682" t="str">
        <f>VLOOKUP(D9682,Abbrev!$A$6:$B$67,2,FALSE)</f>
        <v>Sflound-L</v>
      </c>
      <c r="F9682" t="str">
        <f t="shared" si="453"/>
        <v/>
      </c>
      <c r="G9682">
        <v>1984</v>
      </c>
      <c r="H9682">
        <v>18909.060752000001</v>
      </c>
      <c r="I9682">
        <v>44.431273425479098</v>
      </c>
      <c r="J9682">
        <v>840153.64849110704</v>
      </c>
      <c r="K9682">
        <f t="shared" si="454"/>
        <v>4.4431273425479097E-2</v>
      </c>
      <c r="L9682">
        <f t="shared" si="455"/>
        <v>840.15364849110745</v>
      </c>
    </row>
    <row r="9683" spans="1:12" x14ac:dyDescent="0.3">
      <c r="A9683" t="s">
        <v>53</v>
      </c>
      <c r="B9683" t="s">
        <v>647</v>
      </c>
      <c r="C9683" t="s">
        <v>643</v>
      </c>
      <c r="D9683" t="s">
        <v>24</v>
      </c>
      <c r="E9683" t="str">
        <f>VLOOKUP(D9683,Abbrev!$A$6:$B$67,2,FALSE)</f>
        <v>Yflound-S</v>
      </c>
      <c r="F9683" t="str">
        <f t="shared" si="453"/>
        <v/>
      </c>
      <c r="G9683">
        <v>1984</v>
      </c>
      <c r="H9683">
        <v>18909.060752000001</v>
      </c>
      <c r="I9683">
        <v>4.8294631081257897</v>
      </c>
      <c r="J9683">
        <v>91320.611311093395</v>
      </c>
      <c r="K9683">
        <f t="shared" si="454"/>
        <v>4.8294631081257896E-3</v>
      </c>
      <c r="L9683">
        <f t="shared" si="455"/>
        <v>91.320611311093302</v>
      </c>
    </row>
    <row r="9684" spans="1:12" x14ac:dyDescent="0.3">
      <c r="A9684" t="s">
        <v>53</v>
      </c>
      <c r="B9684" t="s">
        <v>647</v>
      </c>
      <c r="C9684" t="s">
        <v>643</v>
      </c>
      <c r="D9684" t="s">
        <v>25</v>
      </c>
      <c r="E9684" t="str">
        <f>VLOOKUP(D9684,Abbrev!$A$6:$B$67,2,FALSE)</f>
        <v>Yflound-L</v>
      </c>
      <c r="F9684" t="str">
        <f t="shared" si="453"/>
        <v/>
      </c>
      <c r="G9684">
        <v>1984</v>
      </c>
      <c r="H9684">
        <v>18909.060752000001</v>
      </c>
      <c r="I9684">
        <v>126.59384594890901</v>
      </c>
      <c r="J9684">
        <v>2393770.72387724</v>
      </c>
      <c r="K9684">
        <f t="shared" si="454"/>
        <v>0.12659384594890902</v>
      </c>
      <c r="L9684">
        <f t="shared" si="455"/>
        <v>2393.77072387725</v>
      </c>
    </row>
    <row r="9685" spans="1:12" x14ac:dyDescent="0.3">
      <c r="A9685" t="s">
        <v>53</v>
      </c>
      <c r="B9685" t="s">
        <v>647</v>
      </c>
      <c r="C9685" t="s">
        <v>643</v>
      </c>
      <c r="D9685" t="s">
        <v>44</v>
      </c>
      <c r="E9685" t="str">
        <f>VLOOKUP(D9685,Abbrev!$A$6:$B$67,2,FALSE)</f>
        <v>Blue-S</v>
      </c>
      <c r="F9685" t="str">
        <f t="shared" si="453"/>
        <v/>
      </c>
      <c r="G9685">
        <v>1984</v>
      </c>
      <c r="H9685">
        <v>18909.060752000001</v>
      </c>
      <c r="I9685">
        <v>4.5245761856229896</v>
      </c>
      <c r="J9685">
        <v>85555.485970997499</v>
      </c>
      <c r="K9685">
        <f t="shared" si="454"/>
        <v>4.5245761856229898E-3</v>
      </c>
      <c r="L9685">
        <f t="shared" si="455"/>
        <v>85.555485970997552</v>
      </c>
    </row>
    <row r="9686" spans="1:12" x14ac:dyDescent="0.3">
      <c r="A9686" t="s">
        <v>53</v>
      </c>
      <c r="B9686" t="s">
        <v>647</v>
      </c>
      <c r="C9686" t="s">
        <v>643</v>
      </c>
      <c r="D9686" t="s">
        <v>7</v>
      </c>
      <c r="E9686" t="str">
        <f>VLOOKUP(D9686,Abbrev!$A$6:$B$67,2,FALSE)</f>
        <v>Alosines</v>
      </c>
      <c r="F9686" t="str">
        <f t="shared" si="453"/>
        <v/>
      </c>
      <c r="G9686">
        <v>1985</v>
      </c>
      <c r="H9686">
        <v>18909.060752000001</v>
      </c>
      <c r="I9686">
        <v>317.314789839958</v>
      </c>
      <c r="J9686">
        <v>6000124.6385918697</v>
      </c>
      <c r="K9686">
        <f t="shared" si="454"/>
        <v>0.31731478983995798</v>
      </c>
      <c r="L9686">
        <f t="shared" si="455"/>
        <v>6000.1246385918785</v>
      </c>
    </row>
    <row r="9687" spans="1:12" x14ac:dyDescent="0.3">
      <c r="A9687" t="s">
        <v>53</v>
      </c>
      <c r="B9687" t="s">
        <v>647</v>
      </c>
      <c r="C9687" t="s">
        <v>643</v>
      </c>
      <c r="D9687" t="s">
        <v>8</v>
      </c>
      <c r="E9687" t="str">
        <f>VLOOKUP(D9687,Abbrev!$A$6:$B$67,2,FALSE)</f>
        <v>Herring</v>
      </c>
      <c r="F9687" t="str">
        <f t="shared" si="453"/>
        <v/>
      </c>
      <c r="G9687">
        <v>1985</v>
      </c>
      <c r="H9687">
        <v>18909.060752000001</v>
      </c>
      <c r="I9687">
        <v>2692.2521154903702</v>
      </c>
      <c r="J9687">
        <v>50907958.811507903</v>
      </c>
      <c r="K9687">
        <f t="shared" si="454"/>
        <v>2.69225211549037</v>
      </c>
      <c r="L9687">
        <f t="shared" si="455"/>
        <v>50907.958811507931</v>
      </c>
    </row>
    <row r="9688" spans="1:12" x14ac:dyDescent="0.3">
      <c r="A9688" t="s">
        <v>53</v>
      </c>
      <c r="B9688" t="s">
        <v>647</v>
      </c>
      <c r="C9688" t="s">
        <v>643</v>
      </c>
      <c r="D9688" t="s">
        <v>9</v>
      </c>
      <c r="E9688" t="str">
        <f>VLOOKUP(D9688,Abbrev!$A$6:$B$67,2,FALSE)</f>
        <v>Mack</v>
      </c>
      <c r="F9688" t="str">
        <f t="shared" si="453"/>
        <v/>
      </c>
      <c r="G9688">
        <v>1985</v>
      </c>
      <c r="H9688">
        <v>18909.060752000001</v>
      </c>
      <c r="I9688">
        <v>85.790019855665804</v>
      </c>
      <c r="J9688">
        <v>1622208.69736607</v>
      </c>
      <c r="K9688">
        <f t="shared" si="454"/>
        <v>8.5790019855665797E-2</v>
      </c>
      <c r="L9688">
        <f t="shared" si="455"/>
        <v>1622.208697366071</v>
      </c>
    </row>
    <row r="9689" spans="1:12" x14ac:dyDescent="0.3">
      <c r="A9689" t="s">
        <v>53</v>
      </c>
      <c r="B9689" t="s">
        <v>647</v>
      </c>
      <c r="C9689" t="s">
        <v>643</v>
      </c>
      <c r="D9689" t="s">
        <v>10</v>
      </c>
      <c r="E9689" t="str">
        <f>VLOOKUP(D9689,Abbrev!$A$6:$B$67,2,FALSE)</f>
        <v>Butter</v>
      </c>
      <c r="F9689" t="str">
        <f t="shared" si="453"/>
        <v/>
      </c>
      <c r="G9689">
        <v>1985</v>
      </c>
      <c r="H9689">
        <v>18909.060752000001</v>
      </c>
      <c r="I9689">
        <v>3819.9260459267698</v>
      </c>
      <c r="J9689">
        <v>72231213.670576304</v>
      </c>
      <c r="K9689">
        <f t="shared" si="454"/>
        <v>3.8199260459267697</v>
      </c>
      <c r="L9689">
        <f t="shared" si="455"/>
        <v>72231.213670576428</v>
      </c>
    </row>
    <row r="9690" spans="1:12" x14ac:dyDescent="0.3">
      <c r="A9690" t="s">
        <v>53</v>
      </c>
      <c r="B9690" t="s">
        <v>647</v>
      </c>
      <c r="C9690" t="s">
        <v>643</v>
      </c>
      <c r="D9690" t="s">
        <v>11</v>
      </c>
      <c r="E9690" t="str">
        <f>VLOOKUP(D9690,Abbrev!$A$6:$B$67,2,FALSE)</f>
        <v>Dbenth-oth</v>
      </c>
      <c r="F9690" t="str">
        <f t="shared" si="453"/>
        <v/>
      </c>
      <c r="G9690">
        <v>1985</v>
      </c>
      <c r="H9690">
        <v>18909.060752000001</v>
      </c>
      <c r="I9690">
        <v>3890.0913529684399</v>
      </c>
      <c r="J9690">
        <v>73557973.724110201</v>
      </c>
      <c r="K9690">
        <f t="shared" si="454"/>
        <v>3.8900913529684398</v>
      </c>
      <c r="L9690">
        <f t="shared" si="455"/>
        <v>73557.97372411011</v>
      </c>
    </row>
    <row r="9691" spans="1:12" x14ac:dyDescent="0.3">
      <c r="A9691" t="s">
        <v>53</v>
      </c>
      <c r="B9691" t="s">
        <v>647</v>
      </c>
      <c r="C9691" t="s">
        <v>643</v>
      </c>
      <c r="D9691" t="s">
        <v>33</v>
      </c>
      <c r="E9691" t="str">
        <f>VLOOKUP(D9691,Abbrev!$A$6:$B$67,2,FALSE)</f>
        <v>Domni-oth</v>
      </c>
      <c r="F9691" t="str">
        <f t="shared" si="453"/>
        <v/>
      </c>
      <c r="G9691">
        <v>1985</v>
      </c>
      <c r="H9691">
        <v>18909.060752000001</v>
      </c>
      <c r="I9691">
        <v>12.2979378360077</v>
      </c>
      <c r="J9691">
        <v>232542.45366539</v>
      </c>
      <c r="K9691">
        <f t="shared" si="454"/>
        <v>1.2297937836007699E-2</v>
      </c>
      <c r="L9691">
        <f t="shared" si="455"/>
        <v>232.54245366538902</v>
      </c>
    </row>
    <row r="9692" spans="1:12" x14ac:dyDescent="0.3">
      <c r="A9692" t="s">
        <v>53</v>
      </c>
      <c r="B9692" t="s">
        <v>647</v>
      </c>
      <c r="C9692" t="s">
        <v>643</v>
      </c>
      <c r="D9692" t="s">
        <v>12</v>
      </c>
      <c r="E9692" t="str">
        <f>VLOOKUP(D9692,Abbrev!$A$6:$B$67,2,FALSE)</f>
        <v>Dpisc-oth</v>
      </c>
      <c r="F9692" t="str">
        <f t="shared" si="453"/>
        <v/>
      </c>
      <c r="G9692">
        <v>1985</v>
      </c>
      <c r="H9692">
        <v>18909.060752000001</v>
      </c>
      <c r="I9692">
        <v>547.31696903075499</v>
      </c>
      <c r="J9692">
        <v>10349249.818003099</v>
      </c>
      <c r="K9692">
        <f t="shared" si="454"/>
        <v>0.547316969030755</v>
      </c>
      <c r="L9692">
        <f t="shared" si="455"/>
        <v>10349.249818003049</v>
      </c>
    </row>
    <row r="9693" spans="1:12" x14ac:dyDescent="0.3">
      <c r="A9693" t="s">
        <v>53</v>
      </c>
      <c r="B9693" t="s">
        <v>647</v>
      </c>
      <c r="C9693" t="s">
        <v>643</v>
      </c>
      <c r="D9693" t="s">
        <v>13</v>
      </c>
      <c r="E9693" t="str">
        <f>VLOOKUP(D9693,Abbrev!$A$6:$B$67,2,FALSE)</f>
        <v>Haddock</v>
      </c>
      <c r="F9693" t="str">
        <f t="shared" si="453"/>
        <v/>
      </c>
      <c r="G9693">
        <v>1985</v>
      </c>
      <c r="H9693">
        <v>18909.060752000001</v>
      </c>
      <c r="I9693">
        <v>50.525069034668199</v>
      </c>
      <c r="J9693">
        <v>955381.599875535</v>
      </c>
      <c r="K9693">
        <f t="shared" si="454"/>
        <v>5.0525069034668198E-2</v>
      </c>
      <c r="L9693">
        <f t="shared" si="455"/>
        <v>955.38159987553502</v>
      </c>
    </row>
    <row r="9694" spans="1:12" x14ac:dyDescent="0.3">
      <c r="A9694" t="s">
        <v>53</v>
      </c>
      <c r="B9694" t="s">
        <v>647</v>
      </c>
      <c r="C9694" t="s">
        <v>643</v>
      </c>
      <c r="D9694" t="s">
        <v>15</v>
      </c>
      <c r="E9694" t="str">
        <f>VLOOKUP(D9694,Abbrev!$A$6:$B$67,2,FALSE)</f>
        <v>Skate</v>
      </c>
      <c r="F9694" t="str">
        <f t="shared" si="453"/>
        <v/>
      </c>
      <c r="G9694">
        <v>1985</v>
      </c>
      <c r="H9694">
        <v>18909.060752000001</v>
      </c>
      <c r="I9694">
        <v>8886.9735082646093</v>
      </c>
      <c r="J9694">
        <v>168044321.96919</v>
      </c>
      <c r="K9694">
        <f t="shared" si="454"/>
        <v>8.8869735082646102</v>
      </c>
      <c r="L9694">
        <f t="shared" si="455"/>
        <v>168044.32196919009</v>
      </c>
    </row>
    <row r="9695" spans="1:12" x14ac:dyDescent="0.3">
      <c r="A9695" t="s">
        <v>53</v>
      </c>
      <c r="B9695" t="s">
        <v>647</v>
      </c>
      <c r="C9695" t="s">
        <v>643</v>
      </c>
      <c r="D9695" t="s">
        <v>16</v>
      </c>
      <c r="E9695" t="str">
        <f>VLOOKUP(D9695,Abbrev!$A$6:$B$67,2,FALSE)</f>
        <v>SmPel</v>
      </c>
      <c r="F9695" t="str">
        <f t="shared" si="453"/>
        <v/>
      </c>
      <c r="G9695">
        <v>1985</v>
      </c>
      <c r="H9695">
        <v>18909.060752000001</v>
      </c>
      <c r="I9695">
        <v>92.497087961643302</v>
      </c>
      <c r="J9695">
        <v>1749033.0556498</v>
      </c>
      <c r="K9695">
        <f t="shared" si="454"/>
        <v>9.2497087961643298E-2</v>
      </c>
      <c r="L9695">
        <f t="shared" si="455"/>
        <v>1749.0330556498011</v>
      </c>
    </row>
    <row r="9696" spans="1:12" x14ac:dyDescent="0.3">
      <c r="A9696" t="s">
        <v>53</v>
      </c>
      <c r="B9696" t="s">
        <v>647</v>
      </c>
      <c r="C9696" t="s">
        <v>643</v>
      </c>
      <c r="D9696" t="s">
        <v>17</v>
      </c>
      <c r="E9696" t="str">
        <f>VLOOKUP(D9696,Abbrev!$A$6:$B$67,2,FALSE)</f>
        <v>Squid</v>
      </c>
      <c r="F9696" t="str">
        <f t="shared" si="453"/>
        <v/>
      </c>
      <c r="G9696">
        <v>1985</v>
      </c>
      <c r="H9696">
        <v>18909.060752000001</v>
      </c>
      <c r="I9696">
        <v>1408.70447088987</v>
      </c>
      <c r="J9696">
        <v>26637278.421670601</v>
      </c>
      <c r="K9696">
        <f t="shared" si="454"/>
        <v>1.4087044708898699</v>
      </c>
      <c r="L9696">
        <f t="shared" si="455"/>
        <v>26637.27842167057</v>
      </c>
    </row>
    <row r="9697" spans="1:12" x14ac:dyDescent="0.3">
      <c r="A9697" t="s">
        <v>53</v>
      </c>
      <c r="B9697" t="s">
        <v>647</v>
      </c>
      <c r="C9697" t="s">
        <v>643</v>
      </c>
      <c r="D9697" t="s">
        <v>18</v>
      </c>
      <c r="E9697" t="str">
        <f>VLOOKUP(D9697,Abbrev!$A$6:$B$67,2,FALSE)</f>
        <v>Dogfish-S</v>
      </c>
      <c r="F9697" t="str">
        <f t="shared" si="453"/>
        <v/>
      </c>
      <c r="G9697">
        <v>1985</v>
      </c>
      <c r="H9697">
        <v>18909.060752000001</v>
      </c>
      <c r="I9697">
        <v>730.570226229686</v>
      </c>
      <c r="J9697">
        <v>13814396.7913795</v>
      </c>
      <c r="K9697">
        <f t="shared" si="454"/>
        <v>0.73057022622968604</v>
      </c>
      <c r="L9697">
        <f t="shared" si="455"/>
        <v>13814.396791379519</v>
      </c>
    </row>
    <row r="9698" spans="1:12" x14ac:dyDescent="0.3">
      <c r="A9698" t="s">
        <v>53</v>
      </c>
      <c r="B9698" t="s">
        <v>647</v>
      </c>
      <c r="C9698" t="s">
        <v>643</v>
      </c>
      <c r="D9698" t="s">
        <v>19</v>
      </c>
      <c r="E9698" t="str">
        <f>VLOOKUP(D9698,Abbrev!$A$6:$B$67,2,FALSE)</f>
        <v>Dogfish-L</v>
      </c>
      <c r="F9698" t="str">
        <f t="shared" si="453"/>
        <v/>
      </c>
      <c r="G9698">
        <v>1985</v>
      </c>
      <c r="H9698">
        <v>18909.060752000001</v>
      </c>
      <c r="I9698">
        <v>36639.505384693301</v>
      </c>
      <c r="J9698">
        <v>692818633.24239695</v>
      </c>
      <c r="K9698">
        <f t="shared" si="454"/>
        <v>36.639505384693301</v>
      </c>
      <c r="L9698">
        <f t="shared" si="455"/>
        <v>692818.63324239675</v>
      </c>
    </row>
    <row r="9699" spans="1:12" x14ac:dyDescent="0.3">
      <c r="A9699" t="s">
        <v>53</v>
      </c>
      <c r="B9699" t="s">
        <v>647</v>
      </c>
      <c r="C9699" t="s">
        <v>643</v>
      </c>
      <c r="D9699" t="s">
        <v>20</v>
      </c>
      <c r="E9699" t="str">
        <f>VLOOKUP(D9699,Abbrev!$A$6:$B$67,2,FALSE)</f>
        <v>Hake-S</v>
      </c>
      <c r="F9699" t="str">
        <f t="shared" si="453"/>
        <v/>
      </c>
      <c r="G9699">
        <v>1985</v>
      </c>
      <c r="H9699">
        <v>18909.060752000001</v>
      </c>
      <c r="I9699">
        <v>221.496729545959</v>
      </c>
      <c r="J9699">
        <v>4188295.11535386</v>
      </c>
      <c r="K9699">
        <f t="shared" si="454"/>
        <v>0.221496729545959</v>
      </c>
      <c r="L9699">
        <f t="shared" si="455"/>
        <v>4188.2951153538525</v>
      </c>
    </row>
    <row r="9700" spans="1:12" x14ac:dyDescent="0.3">
      <c r="A9700" t="s">
        <v>53</v>
      </c>
      <c r="B9700" t="s">
        <v>647</v>
      </c>
      <c r="C9700" t="s">
        <v>643</v>
      </c>
      <c r="D9700" t="s">
        <v>21</v>
      </c>
      <c r="E9700" t="str">
        <f>VLOOKUP(D9700,Abbrev!$A$6:$B$67,2,FALSE)</f>
        <v>Hake-L</v>
      </c>
      <c r="F9700" t="str">
        <f t="shared" si="453"/>
        <v/>
      </c>
      <c r="G9700">
        <v>1985</v>
      </c>
      <c r="H9700">
        <v>18909.060752000001</v>
      </c>
      <c r="I9700">
        <v>86.298783452802397</v>
      </c>
      <c r="J9700">
        <v>1631828.93913273</v>
      </c>
      <c r="K9700">
        <f t="shared" si="454"/>
        <v>8.6298783452802397E-2</v>
      </c>
      <c r="L9700">
        <f t="shared" si="455"/>
        <v>1631.828939132733</v>
      </c>
    </row>
    <row r="9701" spans="1:12" x14ac:dyDescent="0.3">
      <c r="A9701" t="s">
        <v>53</v>
      </c>
      <c r="B9701" t="s">
        <v>647</v>
      </c>
      <c r="C9701" t="s">
        <v>643</v>
      </c>
      <c r="D9701" t="s">
        <v>22</v>
      </c>
      <c r="E9701" t="str">
        <f>VLOOKUP(D9701,Abbrev!$A$6:$B$67,2,FALSE)</f>
        <v>Cod-M</v>
      </c>
      <c r="F9701" t="str">
        <f t="shared" si="453"/>
        <v/>
      </c>
      <c r="G9701">
        <v>1985</v>
      </c>
      <c r="H9701">
        <v>18909.060752000001</v>
      </c>
      <c r="I9701">
        <v>22.621427473034</v>
      </c>
      <c r="J9701">
        <v>427749.94638456102</v>
      </c>
      <c r="K9701">
        <f t="shared" si="454"/>
        <v>2.2621427473034E-2</v>
      </c>
      <c r="L9701">
        <f t="shared" si="455"/>
        <v>427.74994638456178</v>
      </c>
    </row>
    <row r="9702" spans="1:12" x14ac:dyDescent="0.3">
      <c r="A9702" t="s">
        <v>53</v>
      </c>
      <c r="B9702" t="s">
        <v>647</v>
      </c>
      <c r="C9702" t="s">
        <v>643</v>
      </c>
      <c r="D9702" t="s">
        <v>23</v>
      </c>
      <c r="E9702" t="str">
        <f>VLOOKUP(D9702,Abbrev!$A$6:$B$67,2,FALSE)</f>
        <v>Cod-L</v>
      </c>
      <c r="F9702" t="str">
        <f t="shared" si="453"/>
        <v/>
      </c>
      <c r="G9702">
        <v>1985</v>
      </c>
      <c r="H9702">
        <v>18909.060752000001</v>
      </c>
      <c r="I9702">
        <v>743.30626519105704</v>
      </c>
      <c r="J9702">
        <v>14055223.325839899</v>
      </c>
      <c r="K9702">
        <f t="shared" si="454"/>
        <v>0.74330626519105703</v>
      </c>
      <c r="L9702">
        <f t="shared" si="455"/>
        <v>14055.223325839921</v>
      </c>
    </row>
    <row r="9703" spans="1:12" x14ac:dyDescent="0.3">
      <c r="A9703" t="s">
        <v>53</v>
      </c>
      <c r="B9703" t="s">
        <v>647</v>
      </c>
      <c r="C9703" t="s">
        <v>643</v>
      </c>
      <c r="D9703" t="s">
        <v>29</v>
      </c>
      <c r="E9703" t="str">
        <f>VLOOKUP(D9703,Abbrev!$A$6:$B$67,2,FALSE)</f>
        <v>Sflound-L</v>
      </c>
      <c r="F9703" t="str">
        <f t="shared" si="453"/>
        <v/>
      </c>
      <c r="G9703">
        <v>1985</v>
      </c>
      <c r="H9703">
        <v>18909.060752000001</v>
      </c>
      <c r="I9703">
        <v>119.024623350471</v>
      </c>
      <c r="J9703">
        <v>2250643.8339179698</v>
      </c>
      <c r="K9703">
        <f t="shared" si="454"/>
        <v>0.11902462335047101</v>
      </c>
      <c r="L9703">
        <f t="shared" si="455"/>
        <v>2250.6438339179745</v>
      </c>
    </row>
    <row r="9704" spans="1:12" x14ac:dyDescent="0.3">
      <c r="A9704" t="s">
        <v>53</v>
      </c>
      <c r="B9704" t="s">
        <v>647</v>
      </c>
      <c r="C9704" t="s">
        <v>643</v>
      </c>
      <c r="D9704" t="s">
        <v>24</v>
      </c>
      <c r="E9704" t="str">
        <f>VLOOKUP(D9704,Abbrev!$A$6:$B$67,2,FALSE)</f>
        <v>Yflound-S</v>
      </c>
      <c r="F9704" t="str">
        <f t="shared" si="453"/>
        <v/>
      </c>
      <c r="G9704">
        <v>1985</v>
      </c>
      <c r="H9704">
        <v>18909.060752000001</v>
      </c>
      <c r="I9704">
        <v>0.93504811257042797</v>
      </c>
      <c r="J9704">
        <v>17680.881566637199</v>
      </c>
      <c r="K9704">
        <f t="shared" si="454"/>
        <v>9.3504811257042798E-4</v>
      </c>
      <c r="L9704">
        <f t="shared" si="455"/>
        <v>17.680881566637158</v>
      </c>
    </row>
    <row r="9705" spans="1:12" x14ac:dyDescent="0.3">
      <c r="A9705" t="s">
        <v>53</v>
      </c>
      <c r="B9705" t="s">
        <v>647</v>
      </c>
      <c r="C9705" t="s">
        <v>643</v>
      </c>
      <c r="D9705" t="s">
        <v>25</v>
      </c>
      <c r="E9705" t="str">
        <f>VLOOKUP(D9705,Abbrev!$A$6:$B$67,2,FALSE)</f>
        <v>Yflound-L</v>
      </c>
      <c r="F9705" t="str">
        <f t="shared" si="453"/>
        <v/>
      </c>
      <c r="G9705">
        <v>1985</v>
      </c>
      <c r="H9705">
        <v>18909.060752000001</v>
      </c>
      <c r="I9705">
        <v>78.859260432250494</v>
      </c>
      <c r="J9705">
        <v>1491154.5463712099</v>
      </c>
      <c r="K9705">
        <f t="shared" si="454"/>
        <v>7.88592604322505E-2</v>
      </c>
      <c r="L9705">
        <f t="shared" si="455"/>
        <v>1491.1545463712146</v>
      </c>
    </row>
    <row r="9706" spans="1:12" x14ac:dyDescent="0.3">
      <c r="A9706" t="s">
        <v>53</v>
      </c>
      <c r="B9706" t="s">
        <v>647</v>
      </c>
      <c r="C9706" t="s">
        <v>643</v>
      </c>
      <c r="D9706" t="s">
        <v>32</v>
      </c>
      <c r="E9706" t="str">
        <f>VLOOKUP(D9706,Abbrev!$A$6:$B$67,2,FALSE)</f>
        <v>Blue-M</v>
      </c>
      <c r="F9706" t="str">
        <f t="shared" si="453"/>
        <v/>
      </c>
      <c r="G9706">
        <v>1985</v>
      </c>
      <c r="H9706">
        <v>18909.060752000001</v>
      </c>
      <c r="I9706">
        <v>155.032486405344</v>
      </c>
      <c r="J9706">
        <v>2931518.7039722698</v>
      </c>
      <c r="K9706">
        <f t="shared" si="454"/>
        <v>0.15503248640534401</v>
      </c>
      <c r="L9706">
        <f t="shared" si="455"/>
        <v>2931.5187039722641</v>
      </c>
    </row>
    <row r="9707" spans="1:12" x14ac:dyDescent="0.3">
      <c r="A9707" t="s">
        <v>53</v>
      </c>
      <c r="B9707" t="s">
        <v>647</v>
      </c>
      <c r="C9707" t="s">
        <v>643</v>
      </c>
      <c r="D9707" t="s">
        <v>28</v>
      </c>
      <c r="E9707" t="str">
        <f>VLOOKUP(D9707,Abbrev!$A$6:$B$67,2,FALSE)</f>
        <v>Blue-L</v>
      </c>
      <c r="F9707" t="str">
        <f t="shared" si="453"/>
        <v/>
      </c>
      <c r="G9707">
        <v>1985</v>
      </c>
      <c r="H9707">
        <v>18909.060752000001</v>
      </c>
      <c r="I9707">
        <v>232.93371538667901</v>
      </c>
      <c r="J9707">
        <v>4404557.7754357904</v>
      </c>
      <c r="K9707">
        <f t="shared" si="454"/>
        <v>0.23293371538667901</v>
      </c>
      <c r="L9707">
        <f t="shared" si="455"/>
        <v>4404.557775435791</v>
      </c>
    </row>
    <row r="9708" spans="1:12" x14ac:dyDescent="0.3">
      <c r="A9708" t="s">
        <v>53</v>
      </c>
      <c r="B9708" t="s">
        <v>647</v>
      </c>
      <c r="C9708" t="s">
        <v>643</v>
      </c>
      <c r="D9708" t="s">
        <v>7</v>
      </c>
      <c r="E9708" t="str">
        <f>VLOOKUP(D9708,Abbrev!$A$6:$B$67,2,FALSE)</f>
        <v>Alosines</v>
      </c>
      <c r="F9708" t="str">
        <f t="shared" si="453"/>
        <v/>
      </c>
      <c r="G9708">
        <v>1986</v>
      </c>
      <c r="H9708">
        <v>18909.060752000001</v>
      </c>
      <c r="I9708">
        <v>125.71306352766101</v>
      </c>
      <c r="J9708">
        <v>2377115.9555645701</v>
      </c>
      <c r="K9708">
        <f t="shared" si="454"/>
        <v>0.12571306352766101</v>
      </c>
      <c r="L9708">
        <f t="shared" si="455"/>
        <v>2377.1159555645777</v>
      </c>
    </row>
    <row r="9709" spans="1:12" x14ac:dyDescent="0.3">
      <c r="A9709" t="s">
        <v>53</v>
      </c>
      <c r="B9709" t="s">
        <v>647</v>
      </c>
      <c r="C9709" t="s">
        <v>643</v>
      </c>
      <c r="D9709" t="s">
        <v>31</v>
      </c>
      <c r="E9709" t="str">
        <f>VLOOKUP(D9709,Abbrev!$A$6:$B$67,2,FALSE)</f>
        <v>Anch</v>
      </c>
      <c r="F9709" t="str">
        <f t="shared" si="453"/>
        <v/>
      </c>
      <c r="G9709">
        <v>1986</v>
      </c>
      <c r="H9709">
        <v>18909.060752000001</v>
      </c>
      <c r="I9709">
        <v>0</v>
      </c>
      <c r="J9709">
        <v>0</v>
      </c>
      <c r="K9709">
        <f t="shared" si="454"/>
        <v>0</v>
      </c>
      <c r="L9709">
        <f t="shared" si="455"/>
        <v>0</v>
      </c>
    </row>
    <row r="9710" spans="1:12" x14ac:dyDescent="0.3">
      <c r="A9710" t="s">
        <v>53</v>
      </c>
      <c r="B9710" t="s">
        <v>647</v>
      </c>
      <c r="C9710" t="s">
        <v>643</v>
      </c>
      <c r="D9710" t="s">
        <v>8</v>
      </c>
      <c r="E9710" t="str">
        <f>VLOOKUP(D9710,Abbrev!$A$6:$B$67,2,FALSE)</f>
        <v>Herring</v>
      </c>
      <c r="F9710" t="str">
        <f t="shared" si="453"/>
        <v/>
      </c>
      <c r="G9710">
        <v>1986</v>
      </c>
      <c r="H9710">
        <v>18909.060752000001</v>
      </c>
      <c r="I9710">
        <v>17216.613260552</v>
      </c>
      <c r="J9710">
        <v>325549986.08746701</v>
      </c>
      <c r="K9710">
        <f t="shared" si="454"/>
        <v>17.216613260551998</v>
      </c>
      <c r="L9710">
        <f t="shared" si="455"/>
        <v>325549.98608746659</v>
      </c>
    </row>
    <row r="9711" spans="1:12" x14ac:dyDescent="0.3">
      <c r="A9711" t="s">
        <v>53</v>
      </c>
      <c r="B9711" t="s">
        <v>647</v>
      </c>
      <c r="C9711" t="s">
        <v>643</v>
      </c>
      <c r="D9711" t="s">
        <v>9</v>
      </c>
      <c r="E9711" t="str">
        <f>VLOOKUP(D9711,Abbrev!$A$6:$B$67,2,FALSE)</f>
        <v>Mack</v>
      </c>
      <c r="F9711" t="str">
        <f t="shared" si="453"/>
        <v/>
      </c>
      <c r="G9711">
        <v>1986</v>
      </c>
      <c r="H9711">
        <v>18909.060752000001</v>
      </c>
      <c r="I9711">
        <v>1.06114173857462</v>
      </c>
      <c r="J9711">
        <v>20065.193601190502</v>
      </c>
      <c r="K9711">
        <f t="shared" si="454"/>
        <v>1.0611417385746201E-3</v>
      </c>
      <c r="L9711">
        <f t="shared" si="455"/>
        <v>20.065193601190394</v>
      </c>
    </row>
    <row r="9712" spans="1:12" x14ac:dyDescent="0.3">
      <c r="A9712" t="s">
        <v>53</v>
      </c>
      <c r="B9712" t="s">
        <v>647</v>
      </c>
      <c r="C9712" t="s">
        <v>643</v>
      </c>
      <c r="D9712" t="s">
        <v>10</v>
      </c>
      <c r="E9712" t="str">
        <f>VLOOKUP(D9712,Abbrev!$A$6:$B$67,2,FALSE)</f>
        <v>Butter</v>
      </c>
      <c r="F9712" t="str">
        <f t="shared" si="453"/>
        <v/>
      </c>
      <c r="G9712">
        <v>1986</v>
      </c>
      <c r="H9712">
        <v>18909.060752000001</v>
      </c>
      <c r="I9712">
        <v>1049.5144614721601</v>
      </c>
      <c r="J9712">
        <v>19845332.712079599</v>
      </c>
      <c r="K9712">
        <f t="shared" si="454"/>
        <v>1.0495144614721601</v>
      </c>
      <c r="L9712">
        <f t="shared" si="455"/>
        <v>19845.332712079638</v>
      </c>
    </row>
    <row r="9713" spans="1:12" x14ac:dyDescent="0.3">
      <c r="A9713" t="s">
        <v>53</v>
      </c>
      <c r="B9713" t="s">
        <v>647</v>
      </c>
      <c r="C9713" t="s">
        <v>643</v>
      </c>
      <c r="D9713" t="s">
        <v>11</v>
      </c>
      <c r="E9713" t="str">
        <f>VLOOKUP(D9713,Abbrev!$A$6:$B$67,2,FALSE)</f>
        <v>Dbenth-oth</v>
      </c>
      <c r="F9713" t="str">
        <f t="shared" si="453"/>
        <v/>
      </c>
      <c r="G9713">
        <v>1986</v>
      </c>
      <c r="H9713">
        <v>18909.060752000001</v>
      </c>
      <c r="I9713">
        <v>3696.3157175684901</v>
      </c>
      <c r="J9713">
        <v>69893858.462075099</v>
      </c>
      <c r="K9713">
        <f t="shared" si="454"/>
        <v>3.6963157175684902</v>
      </c>
      <c r="L9713">
        <f t="shared" si="455"/>
        <v>69893.858462075063</v>
      </c>
    </row>
    <row r="9714" spans="1:12" x14ac:dyDescent="0.3">
      <c r="A9714" t="s">
        <v>53</v>
      </c>
      <c r="B9714" t="s">
        <v>647</v>
      </c>
      <c r="C9714" t="s">
        <v>643</v>
      </c>
      <c r="D9714" t="s">
        <v>33</v>
      </c>
      <c r="E9714" t="str">
        <f>VLOOKUP(D9714,Abbrev!$A$6:$B$67,2,FALSE)</f>
        <v>Domni-oth</v>
      </c>
      <c r="F9714" t="str">
        <f t="shared" si="453"/>
        <v/>
      </c>
      <c r="G9714">
        <v>1986</v>
      </c>
      <c r="H9714">
        <v>18909.060752000001</v>
      </c>
      <c r="I9714">
        <v>0.550915414372947</v>
      </c>
      <c r="J9714">
        <v>10417.293039591301</v>
      </c>
      <c r="K9714">
        <f t="shared" si="454"/>
        <v>5.50915414372947E-4</v>
      </c>
      <c r="L9714">
        <f t="shared" si="455"/>
        <v>10.417293039591309</v>
      </c>
    </row>
    <row r="9715" spans="1:12" x14ac:dyDescent="0.3">
      <c r="A9715" t="s">
        <v>53</v>
      </c>
      <c r="B9715" t="s">
        <v>647</v>
      </c>
      <c r="C9715" t="s">
        <v>643</v>
      </c>
      <c r="D9715" t="s">
        <v>12</v>
      </c>
      <c r="E9715" t="str">
        <f>VLOOKUP(D9715,Abbrev!$A$6:$B$67,2,FALSE)</f>
        <v>Dpisc-oth</v>
      </c>
      <c r="F9715" t="str">
        <f t="shared" si="453"/>
        <v/>
      </c>
      <c r="G9715">
        <v>1986</v>
      </c>
      <c r="H9715">
        <v>18909.060752000001</v>
      </c>
      <c r="I9715">
        <v>315.96251909753101</v>
      </c>
      <c r="J9715">
        <v>5974554.4689701796</v>
      </c>
      <c r="K9715">
        <f t="shared" si="454"/>
        <v>0.31596251909753104</v>
      </c>
      <c r="L9715">
        <f t="shared" si="455"/>
        <v>5974.5544689701746</v>
      </c>
    </row>
    <row r="9716" spans="1:12" x14ac:dyDescent="0.3">
      <c r="A9716" t="s">
        <v>53</v>
      </c>
      <c r="B9716" t="s">
        <v>647</v>
      </c>
      <c r="C9716" t="s">
        <v>643</v>
      </c>
      <c r="D9716" t="s">
        <v>15</v>
      </c>
      <c r="E9716" t="str">
        <f>VLOOKUP(D9716,Abbrev!$A$6:$B$67,2,FALSE)</f>
        <v>Skate</v>
      </c>
      <c r="F9716" t="str">
        <f t="shared" si="453"/>
        <v/>
      </c>
      <c r="G9716">
        <v>1986</v>
      </c>
      <c r="H9716">
        <v>18909.060752000001</v>
      </c>
      <c r="I9716">
        <v>3530.61722188875</v>
      </c>
      <c r="J9716">
        <v>66760655.5407518</v>
      </c>
      <c r="K9716">
        <f t="shared" si="454"/>
        <v>3.5306172218887499</v>
      </c>
      <c r="L9716">
        <f t="shared" si="455"/>
        <v>66760.655540751846</v>
      </c>
    </row>
    <row r="9717" spans="1:12" x14ac:dyDescent="0.3">
      <c r="A9717" t="s">
        <v>53</v>
      </c>
      <c r="B9717" t="s">
        <v>647</v>
      </c>
      <c r="C9717" t="s">
        <v>643</v>
      </c>
      <c r="D9717" t="s">
        <v>16</v>
      </c>
      <c r="E9717" t="str">
        <f>VLOOKUP(D9717,Abbrev!$A$6:$B$67,2,FALSE)</f>
        <v>SmPel</v>
      </c>
      <c r="F9717" t="str">
        <f t="shared" si="453"/>
        <v/>
      </c>
      <c r="G9717">
        <v>1986</v>
      </c>
      <c r="H9717">
        <v>18909.060752000001</v>
      </c>
      <c r="I9717">
        <v>977.81516648179797</v>
      </c>
      <c r="J9717">
        <v>18489566.387231302</v>
      </c>
      <c r="K9717">
        <f t="shared" si="454"/>
        <v>0.977815166481798</v>
      </c>
      <c r="L9717">
        <f t="shared" si="455"/>
        <v>18489.566387231313</v>
      </c>
    </row>
    <row r="9718" spans="1:12" x14ac:dyDescent="0.3">
      <c r="A9718" t="s">
        <v>53</v>
      </c>
      <c r="B9718" t="s">
        <v>647</v>
      </c>
      <c r="C9718" t="s">
        <v>643</v>
      </c>
      <c r="D9718" t="s">
        <v>17</v>
      </c>
      <c r="E9718" t="str">
        <f>VLOOKUP(D9718,Abbrev!$A$6:$B$67,2,FALSE)</f>
        <v>Squid</v>
      </c>
      <c r="F9718" t="str">
        <f t="shared" si="453"/>
        <v/>
      </c>
      <c r="G9718">
        <v>1986</v>
      </c>
      <c r="H9718">
        <v>18909.060752000001</v>
      </c>
      <c r="I9718">
        <v>1409.3525321372399</v>
      </c>
      <c r="J9718">
        <v>26649532.651168201</v>
      </c>
      <c r="K9718">
        <f t="shared" si="454"/>
        <v>1.40935253213724</v>
      </c>
      <c r="L9718">
        <f t="shared" si="455"/>
        <v>26649.532651168105</v>
      </c>
    </row>
    <row r="9719" spans="1:12" x14ac:dyDescent="0.3">
      <c r="A9719" t="s">
        <v>53</v>
      </c>
      <c r="B9719" t="s">
        <v>647</v>
      </c>
      <c r="C9719" t="s">
        <v>643</v>
      </c>
      <c r="D9719" t="s">
        <v>18</v>
      </c>
      <c r="E9719" t="str">
        <f>VLOOKUP(D9719,Abbrev!$A$6:$B$67,2,FALSE)</f>
        <v>Dogfish-S</v>
      </c>
      <c r="F9719" t="str">
        <f t="shared" si="453"/>
        <v/>
      </c>
      <c r="G9719">
        <v>1986</v>
      </c>
      <c r="H9719">
        <v>18909.060752000001</v>
      </c>
      <c r="I9719">
        <v>28.380442997682</v>
      </c>
      <c r="J9719">
        <v>536647.52081184101</v>
      </c>
      <c r="K9719">
        <f t="shared" si="454"/>
        <v>2.8380442997681998E-2</v>
      </c>
      <c r="L9719">
        <f t="shared" si="455"/>
        <v>536.6475208118419</v>
      </c>
    </row>
    <row r="9720" spans="1:12" x14ac:dyDescent="0.3">
      <c r="A9720" t="s">
        <v>53</v>
      </c>
      <c r="B9720" t="s">
        <v>647</v>
      </c>
      <c r="C9720" t="s">
        <v>643</v>
      </c>
      <c r="D9720" t="s">
        <v>19</v>
      </c>
      <c r="E9720" t="str">
        <f>VLOOKUP(D9720,Abbrev!$A$6:$B$67,2,FALSE)</f>
        <v>Dogfish-L</v>
      </c>
      <c r="F9720" t="str">
        <f t="shared" si="453"/>
        <v/>
      </c>
      <c r="G9720">
        <v>1986</v>
      </c>
      <c r="H9720">
        <v>18909.060752000001</v>
      </c>
      <c r="I9720">
        <v>16080.127079628001</v>
      </c>
      <c r="J9720">
        <v>304060099.848566</v>
      </c>
      <c r="K9720">
        <f t="shared" si="454"/>
        <v>16.080127079627999</v>
      </c>
      <c r="L9720">
        <f t="shared" si="455"/>
        <v>304060.09984856623</v>
      </c>
    </row>
    <row r="9721" spans="1:12" x14ac:dyDescent="0.3">
      <c r="A9721" t="s">
        <v>53</v>
      </c>
      <c r="B9721" t="s">
        <v>647</v>
      </c>
      <c r="C9721" t="s">
        <v>643</v>
      </c>
      <c r="D9721" t="s">
        <v>20</v>
      </c>
      <c r="E9721" t="str">
        <f>VLOOKUP(D9721,Abbrev!$A$6:$B$67,2,FALSE)</f>
        <v>Hake-S</v>
      </c>
      <c r="F9721" t="str">
        <f t="shared" si="453"/>
        <v/>
      </c>
      <c r="G9721">
        <v>1986</v>
      </c>
      <c r="H9721">
        <v>18909.060752000001</v>
      </c>
      <c r="I9721">
        <v>168.27795011926</v>
      </c>
      <c r="J9721">
        <v>3181977.9820271102</v>
      </c>
      <c r="K9721">
        <f t="shared" si="454"/>
        <v>0.16827795011926</v>
      </c>
      <c r="L9721">
        <f t="shared" si="455"/>
        <v>3181.9779820271133</v>
      </c>
    </row>
    <row r="9722" spans="1:12" x14ac:dyDescent="0.3">
      <c r="A9722" t="s">
        <v>53</v>
      </c>
      <c r="B9722" t="s">
        <v>647</v>
      </c>
      <c r="C9722" t="s">
        <v>643</v>
      </c>
      <c r="D9722" t="s">
        <v>21</v>
      </c>
      <c r="E9722" t="str">
        <f>VLOOKUP(D9722,Abbrev!$A$6:$B$67,2,FALSE)</f>
        <v>Hake-L</v>
      </c>
      <c r="F9722" t="str">
        <f t="shared" si="453"/>
        <v/>
      </c>
      <c r="G9722">
        <v>1986</v>
      </c>
      <c r="H9722">
        <v>18909.060752000001</v>
      </c>
      <c r="I9722">
        <v>6.3091600106665098</v>
      </c>
      <c r="J9722">
        <v>119300.289935782</v>
      </c>
      <c r="K9722">
        <f t="shared" si="454"/>
        <v>6.3091600106665096E-3</v>
      </c>
      <c r="L9722">
        <f t="shared" si="455"/>
        <v>119.300289935782</v>
      </c>
    </row>
    <row r="9723" spans="1:12" x14ac:dyDescent="0.3">
      <c r="A9723" t="s">
        <v>53</v>
      </c>
      <c r="B9723" t="s">
        <v>647</v>
      </c>
      <c r="C9723" t="s">
        <v>643</v>
      </c>
      <c r="D9723" t="s">
        <v>26</v>
      </c>
      <c r="E9723" t="str">
        <f>VLOOKUP(D9723,Abbrev!$A$6:$B$67,2,FALSE)</f>
        <v>Cod-S</v>
      </c>
      <c r="F9723" t="str">
        <f t="shared" si="453"/>
        <v/>
      </c>
      <c r="G9723">
        <v>1986</v>
      </c>
      <c r="H9723">
        <v>18909.060752000001</v>
      </c>
      <c r="I9723">
        <v>1.89259860430673</v>
      </c>
      <c r="J9723">
        <v>35787.2619879864</v>
      </c>
      <c r="K9723">
        <f t="shared" si="454"/>
        <v>1.89259860430673E-3</v>
      </c>
      <c r="L9723">
        <f t="shared" si="455"/>
        <v>35.787261987986369</v>
      </c>
    </row>
    <row r="9724" spans="1:12" x14ac:dyDescent="0.3">
      <c r="A9724" t="s">
        <v>53</v>
      </c>
      <c r="B9724" t="s">
        <v>647</v>
      </c>
      <c r="C9724" t="s">
        <v>643</v>
      </c>
      <c r="D9724" t="s">
        <v>22</v>
      </c>
      <c r="E9724" t="str">
        <f>VLOOKUP(D9724,Abbrev!$A$6:$B$67,2,FALSE)</f>
        <v>Cod-M</v>
      </c>
      <c r="F9724" t="str">
        <f t="shared" si="453"/>
        <v/>
      </c>
      <c r="G9724">
        <v>1986</v>
      </c>
      <c r="H9724">
        <v>18909.060752000001</v>
      </c>
      <c r="I9724">
        <v>4.3556003481827004</v>
      </c>
      <c r="J9724">
        <v>82360.311595218998</v>
      </c>
      <c r="K9724">
        <f t="shared" si="454"/>
        <v>4.3556003481827E-3</v>
      </c>
      <c r="L9724">
        <f t="shared" si="455"/>
        <v>82.360311595219031</v>
      </c>
    </row>
    <row r="9725" spans="1:12" x14ac:dyDescent="0.3">
      <c r="A9725" t="s">
        <v>53</v>
      </c>
      <c r="B9725" t="s">
        <v>647</v>
      </c>
      <c r="C9725" t="s">
        <v>643</v>
      </c>
      <c r="D9725" t="s">
        <v>23</v>
      </c>
      <c r="E9725" t="str">
        <f>VLOOKUP(D9725,Abbrev!$A$6:$B$67,2,FALSE)</f>
        <v>Cod-L</v>
      </c>
      <c r="F9725" t="str">
        <f t="shared" si="453"/>
        <v/>
      </c>
      <c r="G9725">
        <v>1986</v>
      </c>
      <c r="H9725">
        <v>18909.060752000001</v>
      </c>
      <c r="I9725">
        <v>76.242570225650894</v>
      </c>
      <c r="J9725">
        <v>1441675.3922854599</v>
      </c>
      <c r="K9725">
        <f t="shared" si="454"/>
        <v>7.6242570225650896E-2</v>
      </c>
      <c r="L9725">
        <f t="shared" si="455"/>
        <v>1441.6753922854593</v>
      </c>
    </row>
    <row r="9726" spans="1:12" x14ac:dyDescent="0.3">
      <c r="A9726" t="s">
        <v>53</v>
      </c>
      <c r="B9726" t="s">
        <v>647</v>
      </c>
      <c r="C9726" t="s">
        <v>643</v>
      </c>
      <c r="D9726" t="s">
        <v>43</v>
      </c>
      <c r="E9726" t="str">
        <f>VLOOKUP(D9726,Abbrev!$A$6:$B$67,2,FALSE)</f>
        <v>Sflound-S</v>
      </c>
      <c r="F9726" t="str">
        <f t="shared" si="453"/>
        <v/>
      </c>
      <c r="G9726">
        <v>1986</v>
      </c>
      <c r="H9726">
        <v>18909.060752000001</v>
      </c>
      <c r="I9726">
        <v>0.46097648952308401</v>
      </c>
      <c r="J9726">
        <v>8716.6324456356797</v>
      </c>
      <c r="K9726">
        <f t="shared" si="454"/>
        <v>4.60976489523084E-4</v>
      </c>
      <c r="L9726">
        <f t="shared" si="455"/>
        <v>8.7166324456356872</v>
      </c>
    </row>
    <row r="9727" spans="1:12" x14ac:dyDescent="0.3">
      <c r="A9727" t="s">
        <v>53</v>
      </c>
      <c r="B9727" t="s">
        <v>647</v>
      </c>
      <c r="C9727" t="s">
        <v>643</v>
      </c>
      <c r="D9727" t="s">
        <v>29</v>
      </c>
      <c r="E9727" t="str">
        <f>VLOOKUP(D9727,Abbrev!$A$6:$B$67,2,FALSE)</f>
        <v>Sflound-L</v>
      </c>
      <c r="F9727" t="str">
        <f t="shared" si="453"/>
        <v/>
      </c>
      <c r="G9727">
        <v>1986</v>
      </c>
      <c r="H9727">
        <v>18909.060752000001</v>
      </c>
      <c r="I9727">
        <v>85.148209523178394</v>
      </c>
      <c r="J9727">
        <v>1610072.6667978</v>
      </c>
      <c r="K9727">
        <f t="shared" si="454"/>
        <v>8.5148209523178392E-2</v>
      </c>
      <c r="L9727">
        <f t="shared" si="455"/>
        <v>1610.0726667978054</v>
      </c>
    </row>
    <row r="9728" spans="1:12" x14ac:dyDescent="0.3">
      <c r="A9728" t="s">
        <v>53</v>
      </c>
      <c r="B9728" t="s">
        <v>647</v>
      </c>
      <c r="C9728" t="s">
        <v>643</v>
      </c>
      <c r="D9728" t="s">
        <v>24</v>
      </c>
      <c r="E9728" t="str">
        <f>VLOOKUP(D9728,Abbrev!$A$6:$B$67,2,FALSE)</f>
        <v>Yflound-S</v>
      </c>
      <c r="F9728" t="str">
        <f t="shared" si="453"/>
        <v/>
      </c>
      <c r="G9728">
        <v>1986</v>
      </c>
      <c r="H9728">
        <v>18909.060752000001</v>
      </c>
      <c r="I9728">
        <v>4.8365289819883903E-2</v>
      </c>
      <c r="J9728">
        <v>914.54220349227103</v>
      </c>
      <c r="K9728">
        <f t="shared" si="454"/>
        <v>4.8365289819883901E-5</v>
      </c>
      <c r="L9728">
        <f t="shared" si="455"/>
        <v>0.91454220349227189</v>
      </c>
    </row>
    <row r="9729" spans="1:12" x14ac:dyDescent="0.3">
      <c r="A9729" t="s">
        <v>53</v>
      </c>
      <c r="B9729" t="s">
        <v>647</v>
      </c>
      <c r="C9729" t="s">
        <v>643</v>
      </c>
      <c r="D9729" t="s">
        <v>25</v>
      </c>
      <c r="E9729" t="str">
        <f>VLOOKUP(D9729,Abbrev!$A$6:$B$67,2,FALSE)</f>
        <v>Yflound-L</v>
      </c>
      <c r="F9729" t="str">
        <f t="shared" si="453"/>
        <v/>
      </c>
      <c r="G9729">
        <v>1986</v>
      </c>
      <c r="H9729">
        <v>18909.060752000001</v>
      </c>
      <c r="I9729">
        <v>118.268339503763</v>
      </c>
      <c r="J9729">
        <v>2236343.2167148101</v>
      </c>
      <c r="K9729">
        <f t="shared" si="454"/>
        <v>0.118268339503763</v>
      </c>
      <c r="L9729">
        <f t="shared" si="455"/>
        <v>2236.3432167148162</v>
      </c>
    </row>
    <row r="9730" spans="1:12" x14ac:dyDescent="0.3">
      <c r="A9730" t="s">
        <v>53</v>
      </c>
      <c r="B9730" t="s">
        <v>647</v>
      </c>
      <c r="C9730" t="s">
        <v>643</v>
      </c>
      <c r="D9730" t="s">
        <v>32</v>
      </c>
      <c r="E9730" t="str">
        <f>VLOOKUP(D9730,Abbrev!$A$6:$B$67,2,FALSE)</f>
        <v>Blue-M</v>
      </c>
      <c r="F9730" t="str">
        <f t="shared" si="453"/>
        <v/>
      </c>
      <c r="G9730">
        <v>1986</v>
      </c>
      <c r="H9730">
        <v>18909.060752000001</v>
      </c>
      <c r="I9730">
        <v>74.437403362631898</v>
      </c>
      <c r="J9730">
        <v>1407541.38240514</v>
      </c>
      <c r="K9730">
        <f t="shared" si="454"/>
        <v>7.4437403362631896E-2</v>
      </c>
      <c r="L9730">
        <f t="shared" si="455"/>
        <v>1407.5413824051357</v>
      </c>
    </row>
    <row r="9731" spans="1:12" x14ac:dyDescent="0.3">
      <c r="A9731" t="s">
        <v>53</v>
      </c>
      <c r="B9731" t="s">
        <v>647</v>
      </c>
      <c r="C9731" t="s">
        <v>643</v>
      </c>
      <c r="D9731" t="s">
        <v>28</v>
      </c>
      <c r="E9731" t="str">
        <f>VLOOKUP(D9731,Abbrev!$A$6:$B$67,2,FALSE)</f>
        <v>Blue-L</v>
      </c>
      <c r="F9731" t="str">
        <f t="shared" ref="F9731:F9794" si="456">IF(G9731&lt;=1967,"A",IF(AND(G9731&gt;=1996,G9731&lt;=2000),"B",IF(G9731&gt;=2009,"C","")))</f>
        <v/>
      </c>
      <c r="G9731">
        <v>1986</v>
      </c>
      <c r="H9731">
        <v>18909.060752000001</v>
      </c>
      <c r="I9731">
        <v>58.385592157267801</v>
      </c>
      <c r="J9731">
        <v>1104016.70914327</v>
      </c>
      <c r="K9731">
        <f t="shared" ref="K9731:K9794" si="457">I9731/1000</f>
        <v>5.8385592157267803E-2</v>
      </c>
      <c r="L9731">
        <f t="shared" ref="L9731:L9794" si="458">K9731*H9731</f>
        <v>1104.0167091432718</v>
      </c>
    </row>
    <row r="9732" spans="1:12" x14ac:dyDescent="0.3">
      <c r="A9732" t="s">
        <v>53</v>
      </c>
      <c r="B9732" t="s">
        <v>647</v>
      </c>
      <c r="C9732" t="s">
        <v>643</v>
      </c>
      <c r="D9732" t="s">
        <v>7</v>
      </c>
      <c r="E9732" t="str">
        <f>VLOOKUP(D9732,Abbrev!$A$6:$B$67,2,FALSE)</f>
        <v>Alosines</v>
      </c>
      <c r="F9732" t="str">
        <f t="shared" si="456"/>
        <v/>
      </c>
      <c r="G9732">
        <v>1987</v>
      </c>
      <c r="H9732">
        <v>18909.060752000001</v>
      </c>
      <c r="I9732">
        <v>154.24663678648599</v>
      </c>
      <c r="J9732">
        <v>2916659.02578734</v>
      </c>
      <c r="K9732">
        <f t="shared" si="457"/>
        <v>0.15424663678648598</v>
      </c>
      <c r="L9732">
        <f t="shared" si="458"/>
        <v>2916.6590257873418</v>
      </c>
    </row>
    <row r="9733" spans="1:12" x14ac:dyDescent="0.3">
      <c r="A9733" t="s">
        <v>53</v>
      </c>
      <c r="B9733" t="s">
        <v>647</v>
      </c>
      <c r="C9733" t="s">
        <v>643</v>
      </c>
      <c r="D9733" t="s">
        <v>8</v>
      </c>
      <c r="E9733" t="str">
        <f>VLOOKUP(D9733,Abbrev!$A$6:$B$67,2,FALSE)</f>
        <v>Herring</v>
      </c>
      <c r="F9733" t="str">
        <f t="shared" si="456"/>
        <v/>
      </c>
      <c r="G9733">
        <v>1987</v>
      </c>
      <c r="H9733">
        <v>18909.060752000001</v>
      </c>
      <c r="I9733">
        <v>4304.1238296062102</v>
      </c>
      <c r="J9733">
        <v>81386938.978154793</v>
      </c>
      <c r="K9733">
        <f t="shared" si="457"/>
        <v>4.3041238296062101</v>
      </c>
      <c r="L9733">
        <f t="shared" si="458"/>
        <v>81386.938978154722</v>
      </c>
    </row>
    <row r="9734" spans="1:12" x14ac:dyDescent="0.3">
      <c r="A9734" t="s">
        <v>53</v>
      </c>
      <c r="B9734" t="s">
        <v>647</v>
      </c>
      <c r="C9734" t="s">
        <v>643</v>
      </c>
      <c r="D9734" t="s">
        <v>9</v>
      </c>
      <c r="E9734" t="str">
        <f>VLOOKUP(D9734,Abbrev!$A$6:$B$67,2,FALSE)</f>
        <v>Mack</v>
      </c>
      <c r="F9734" t="str">
        <f t="shared" si="456"/>
        <v/>
      </c>
      <c r="G9734">
        <v>1987</v>
      </c>
      <c r="H9734">
        <v>18909.060752000001</v>
      </c>
      <c r="I9734">
        <v>2113.4694213028902</v>
      </c>
      <c r="J9734">
        <v>39963721.6849107</v>
      </c>
      <c r="K9734">
        <f t="shared" si="457"/>
        <v>2.1134694213028902</v>
      </c>
      <c r="L9734">
        <f t="shared" si="458"/>
        <v>39963.721684910633</v>
      </c>
    </row>
    <row r="9735" spans="1:12" x14ac:dyDescent="0.3">
      <c r="A9735" t="s">
        <v>53</v>
      </c>
      <c r="B9735" t="s">
        <v>647</v>
      </c>
      <c r="C9735" t="s">
        <v>643</v>
      </c>
      <c r="D9735" t="s">
        <v>10</v>
      </c>
      <c r="E9735" t="str">
        <f>VLOOKUP(D9735,Abbrev!$A$6:$B$67,2,FALSE)</f>
        <v>Butter</v>
      </c>
      <c r="F9735" t="str">
        <f t="shared" si="456"/>
        <v/>
      </c>
      <c r="G9735">
        <v>1987</v>
      </c>
      <c r="H9735">
        <v>18909.060752000001</v>
      </c>
      <c r="I9735">
        <v>528.29067982172</v>
      </c>
      <c r="J9735">
        <v>9989480.5594642796</v>
      </c>
      <c r="K9735">
        <f t="shared" si="457"/>
        <v>0.52829067982171996</v>
      </c>
      <c r="L9735">
        <f t="shared" si="458"/>
        <v>9989.4805594642839</v>
      </c>
    </row>
    <row r="9736" spans="1:12" x14ac:dyDescent="0.3">
      <c r="A9736" t="s">
        <v>53</v>
      </c>
      <c r="B9736" t="s">
        <v>647</v>
      </c>
      <c r="C9736" t="s">
        <v>643</v>
      </c>
      <c r="D9736" t="s">
        <v>11</v>
      </c>
      <c r="E9736" t="str">
        <f>VLOOKUP(D9736,Abbrev!$A$6:$B$67,2,FALSE)</f>
        <v>Dbenth-oth</v>
      </c>
      <c r="F9736" t="str">
        <f t="shared" si="456"/>
        <v/>
      </c>
      <c r="G9736">
        <v>1987</v>
      </c>
      <c r="H9736">
        <v>18909.060752000001</v>
      </c>
      <c r="I9736">
        <v>1622.6337839179901</v>
      </c>
      <c r="J9736">
        <v>30682480.798352901</v>
      </c>
      <c r="K9736">
        <f t="shared" si="457"/>
        <v>1.6226337839179901</v>
      </c>
      <c r="L9736">
        <f t="shared" si="458"/>
        <v>30682.480798352917</v>
      </c>
    </row>
    <row r="9737" spans="1:12" x14ac:dyDescent="0.3">
      <c r="A9737" t="s">
        <v>53</v>
      </c>
      <c r="B9737" t="s">
        <v>647</v>
      </c>
      <c r="C9737" t="s">
        <v>643</v>
      </c>
      <c r="D9737" t="s">
        <v>33</v>
      </c>
      <c r="E9737" t="str">
        <f>VLOOKUP(D9737,Abbrev!$A$6:$B$67,2,FALSE)</f>
        <v>Domni-oth</v>
      </c>
      <c r="F9737" t="str">
        <f t="shared" si="456"/>
        <v/>
      </c>
      <c r="G9737">
        <v>1987</v>
      </c>
      <c r="H9737">
        <v>18909.060752000001</v>
      </c>
      <c r="I9737">
        <v>4.4890815618077804</v>
      </c>
      <c r="J9737">
        <v>84884.315972906406</v>
      </c>
      <c r="K9737">
        <f t="shared" si="457"/>
        <v>4.4890815618077807E-3</v>
      </c>
      <c r="L9737">
        <f t="shared" si="458"/>
        <v>84.884315972906379</v>
      </c>
    </row>
    <row r="9738" spans="1:12" x14ac:dyDescent="0.3">
      <c r="A9738" t="s">
        <v>53</v>
      </c>
      <c r="B9738" t="s">
        <v>647</v>
      </c>
      <c r="C9738" t="s">
        <v>643</v>
      </c>
      <c r="D9738" t="s">
        <v>12</v>
      </c>
      <c r="E9738" t="str">
        <f>VLOOKUP(D9738,Abbrev!$A$6:$B$67,2,FALSE)</f>
        <v>Dpisc-oth</v>
      </c>
      <c r="F9738" t="str">
        <f t="shared" si="456"/>
        <v/>
      </c>
      <c r="G9738">
        <v>1987</v>
      </c>
      <c r="H9738">
        <v>18909.060752000001</v>
      </c>
      <c r="I9738">
        <v>126.97355967819</v>
      </c>
      <c r="J9738">
        <v>2400950.7538526002</v>
      </c>
      <c r="K9738">
        <f t="shared" si="457"/>
        <v>0.12697355967818999</v>
      </c>
      <c r="L9738">
        <f t="shared" si="458"/>
        <v>2400.9507538525922</v>
      </c>
    </row>
    <row r="9739" spans="1:12" x14ac:dyDescent="0.3">
      <c r="A9739" t="s">
        <v>53</v>
      </c>
      <c r="B9739" t="s">
        <v>647</v>
      </c>
      <c r="C9739" t="s">
        <v>643</v>
      </c>
      <c r="D9739" t="s">
        <v>13</v>
      </c>
      <c r="E9739" t="str">
        <f>VLOOKUP(D9739,Abbrev!$A$6:$B$67,2,FALSE)</f>
        <v>Haddock</v>
      </c>
      <c r="F9739" t="str">
        <f t="shared" si="456"/>
        <v/>
      </c>
      <c r="G9739">
        <v>1987</v>
      </c>
      <c r="H9739">
        <v>18909.060752000001</v>
      </c>
      <c r="I9739">
        <v>29.0284079458559</v>
      </c>
      <c r="J9739">
        <v>548899.92938202899</v>
      </c>
      <c r="K9739">
        <f t="shared" si="457"/>
        <v>2.90284079458559E-2</v>
      </c>
      <c r="L9739">
        <f t="shared" si="458"/>
        <v>548.89992938202874</v>
      </c>
    </row>
    <row r="9740" spans="1:12" x14ac:dyDescent="0.3">
      <c r="A9740" t="s">
        <v>53</v>
      </c>
      <c r="B9740" t="s">
        <v>647</v>
      </c>
      <c r="C9740" t="s">
        <v>643</v>
      </c>
      <c r="D9740" t="s">
        <v>15</v>
      </c>
      <c r="E9740" t="str">
        <f>VLOOKUP(D9740,Abbrev!$A$6:$B$67,2,FALSE)</f>
        <v>Skate</v>
      </c>
      <c r="F9740" t="str">
        <f t="shared" si="456"/>
        <v/>
      </c>
      <c r="G9740">
        <v>1987</v>
      </c>
      <c r="H9740">
        <v>18909.060752000001</v>
      </c>
      <c r="I9740">
        <v>4893.4489885229204</v>
      </c>
      <c r="J9740">
        <v>92530524.210792795</v>
      </c>
      <c r="K9740">
        <f t="shared" si="457"/>
        <v>4.8934489885229207</v>
      </c>
      <c r="L9740">
        <f t="shared" si="458"/>
        <v>92530.524210792864</v>
      </c>
    </row>
    <row r="9741" spans="1:12" x14ac:dyDescent="0.3">
      <c r="A9741" t="s">
        <v>53</v>
      </c>
      <c r="B9741" t="s">
        <v>647</v>
      </c>
      <c r="C9741" t="s">
        <v>643</v>
      </c>
      <c r="D9741" t="s">
        <v>16</v>
      </c>
      <c r="E9741" t="str">
        <f>VLOOKUP(D9741,Abbrev!$A$6:$B$67,2,FALSE)</f>
        <v>SmPel</v>
      </c>
      <c r="F9741" t="str">
        <f t="shared" si="456"/>
        <v/>
      </c>
      <c r="G9741">
        <v>1987</v>
      </c>
      <c r="H9741">
        <v>18909.060752000001</v>
      </c>
      <c r="I9741">
        <v>55.276037212908001</v>
      </c>
      <c r="J9741">
        <v>1045217.94578869</v>
      </c>
      <c r="K9741">
        <f t="shared" si="457"/>
        <v>5.5276037212908004E-2</v>
      </c>
      <c r="L9741">
        <f t="shared" si="458"/>
        <v>1045.2179457886903</v>
      </c>
    </row>
    <row r="9742" spans="1:12" x14ac:dyDescent="0.3">
      <c r="A9742" t="s">
        <v>53</v>
      </c>
      <c r="B9742" t="s">
        <v>647</v>
      </c>
      <c r="C9742" t="s">
        <v>643</v>
      </c>
      <c r="D9742" t="s">
        <v>17</v>
      </c>
      <c r="E9742" t="str">
        <f>VLOOKUP(D9742,Abbrev!$A$6:$B$67,2,FALSE)</f>
        <v>Squid</v>
      </c>
      <c r="F9742" t="str">
        <f t="shared" si="456"/>
        <v/>
      </c>
      <c r="G9742">
        <v>1987</v>
      </c>
      <c r="H9742">
        <v>18909.060752000001</v>
      </c>
      <c r="I9742">
        <v>438.28249502798599</v>
      </c>
      <c r="J9742">
        <v>8287510.3250223203</v>
      </c>
      <c r="K9742">
        <f t="shared" si="457"/>
        <v>0.438282495027986</v>
      </c>
      <c r="L9742">
        <f t="shared" si="458"/>
        <v>8287.5103250223256</v>
      </c>
    </row>
    <row r="9743" spans="1:12" x14ac:dyDescent="0.3">
      <c r="A9743" t="s">
        <v>53</v>
      </c>
      <c r="B9743" t="s">
        <v>647</v>
      </c>
      <c r="C9743" t="s">
        <v>643</v>
      </c>
      <c r="D9743" t="s">
        <v>18</v>
      </c>
      <c r="E9743" t="str">
        <f>VLOOKUP(D9743,Abbrev!$A$6:$B$67,2,FALSE)</f>
        <v>Dogfish-S</v>
      </c>
      <c r="F9743" t="str">
        <f t="shared" si="456"/>
        <v/>
      </c>
      <c r="G9743">
        <v>1987</v>
      </c>
      <c r="H9743">
        <v>18909.060752000001</v>
      </c>
      <c r="I9743">
        <v>137.412570819005</v>
      </c>
      <c r="J9743">
        <v>2598342.6497050701</v>
      </c>
      <c r="K9743">
        <f t="shared" si="457"/>
        <v>0.13741257081900499</v>
      </c>
      <c r="L9743">
        <f t="shared" si="458"/>
        <v>2598.3426497050677</v>
      </c>
    </row>
    <row r="9744" spans="1:12" x14ac:dyDescent="0.3">
      <c r="A9744" t="s">
        <v>53</v>
      </c>
      <c r="B9744" t="s">
        <v>647</v>
      </c>
      <c r="C9744" t="s">
        <v>643</v>
      </c>
      <c r="D9744" t="s">
        <v>19</v>
      </c>
      <c r="E9744" t="str">
        <f>VLOOKUP(D9744,Abbrev!$A$6:$B$67,2,FALSE)</f>
        <v>Dogfish-L</v>
      </c>
      <c r="F9744" t="str">
        <f t="shared" si="456"/>
        <v/>
      </c>
      <c r="G9744">
        <v>1987</v>
      </c>
      <c r="H9744">
        <v>18909.060752000001</v>
      </c>
      <c r="I9744">
        <v>6733.5151463857501</v>
      </c>
      <c r="J9744">
        <v>127324446.97752</v>
      </c>
      <c r="K9744">
        <f t="shared" si="457"/>
        <v>6.7335151463857503</v>
      </c>
      <c r="L9744">
        <f t="shared" si="458"/>
        <v>127324.44697752033</v>
      </c>
    </row>
    <row r="9745" spans="1:12" x14ac:dyDescent="0.3">
      <c r="A9745" t="s">
        <v>53</v>
      </c>
      <c r="B9745" t="s">
        <v>647</v>
      </c>
      <c r="C9745" t="s">
        <v>643</v>
      </c>
      <c r="D9745" t="s">
        <v>20</v>
      </c>
      <c r="E9745" t="str">
        <f>VLOOKUP(D9745,Abbrev!$A$6:$B$67,2,FALSE)</f>
        <v>Hake-S</v>
      </c>
      <c r="F9745" t="str">
        <f t="shared" si="456"/>
        <v/>
      </c>
      <c r="G9745">
        <v>1987</v>
      </c>
      <c r="H9745">
        <v>18909.060752000001</v>
      </c>
      <c r="I9745">
        <v>89.056680970342896</v>
      </c>
      <c r="J9745">
        <v>1683978.1908396999</v>
      </c>
      <c r="K9745">
        <f t="shared" si="457"/>
        <v>8.9056680970342902E-2</v>
      </c>
      <c r="L9745">
        <f t="shared" si="458"/>
        <v>1683.9781908396963</v>
      </c>
    </row>
    <row r="9746" spans="1:12" x14ac:dyDescent="0.3">
      <c r="A9746" t="s">
        <v>53</v>
      </c>
      <c r="B9746" t="s">
        <v>647</v>
      </c>
      <c r="C9746" t="s">
        <v>643</v>
      </c>
      <c r="D9746" t="s">
        <v>21</v>
      </c>
      <c r="E9746" t="str">
        <f>VLOOKUP(D9746,Abbrev!$A$6:$B$67,2,FALSE)</f>
        <v>Hake-L</v>
      </c>
      <c r="F9746" t="str">
        <f t="shared" si="456"/>
        <v/>
      </c>
      <c r="G9746">
        <v>1987</v>
      </c>
      <c r="H9746">
        <v>18909.060752000001</v>
      </c>
      <c r="I9746">
        <v>7.5282423249203303</v>
      </c>
      <c r="J9746">
        <v>142351.99147769599</v>
      </c>
      <c r="K9746">
        <f t="shared" si="457"/>
        <v>7.5282423249203303E-3</v>
      </c>
      <c r="L9746">
        <f t="shared" si="458"/>
        <v>142.35199147769626</v>
      </c>
    </row>
    <row r="9747" spans="1:12" x14ac:dyDescent="0.3">
      <c r="A9747" t="s">
        <v>53</v>
      </c>
      <c r="B9747" t="s">
        <v>647</v>
      </c>
      <c r="C9747" t="s">
        <v>643</v>
      </c>
      <c r="D9747" t="s">
        <v>22</v>
      </c>
      <c r="E9747" t="str">
        <f>VLOOKUP(D9747,Abbrev!$A$6:$B$67,2,FALSE)</f>
        <v>Cod-M</v>
      </c>
      <c r="F9747" t="str">
        <f t="shared" si="456"/>
        <v/>
      </c>
      <c r="G9747">
        <v>1987</v>
      </c>
      <c r="H9747">
        <v>18909.060752000001</v>
      </c>
      <c r="I9747">
        <v>13.7844307297651</v>
      </c>
      <c r="J9747">
        <v>260650.638100863</v>
      </c>
      <c r="K9747">
        <f t="shared" si="457"/>
        <v>1.3784430729765101E-2</v>
      </c>
      <c r="L9747">
        <f t="shared" si="458"/>
        <v>260.650638100864</v>
      </c>
    </row>
    <row r="9748" spans="1:12" x14ac:dyDescent="0.3">
      <c r="A9748" t="s">
        <v>53</v>
      </c>
      <c r="B9748" t="s">
        <v>647</v>
      </c>
      <c r="C9748" t="s">
        <v>643</v>
      </c>
      <c r="D9748" t="s">
        <v>23</v>
      </c>
      <c r="E9748" t="str">
        <f>VLOOKUP(D9748,Abbrev!$A$6:$B$67,2,FALSE)</f>
        <v>Cod-L</v>
      </c>
      <c r="F9748" t="str">
        <f t="shared" si="456"/>
        <v/>
      </c>
      <c r="G9748">
        <v>1987</v>
      </c>
      <c r="H9748">
        <v>18909.060752000001</v>
      </c>
      <c r="I9748">
        <v>243.972368081215</v>
      </c>
      <c r="J9748">
        <v>4613288.3298569899</v>
      </c>
      <c r="K9748">
        <f t="shared" si="457"/>
        <v>0.243972368081215</v>
      </c>
      <c r="L9748">
        <f t="shared" si="458"/>
        <v>4613.2883298570005</v>
      </c>
    </row>
    <row r="9749" spans="1:12" x14ac:dyDescent="0.3">
      <c r="A9749" t="s">
        <v>53</v>
      </c>
      <c r="B9749" t="s">
        <v>647</v>
      </c>
      <c r="C9749" t="s">
        <v>643</v>
      </c>
      <c r="D9749" t="s">
        <v>43</v>
      </c>
      <c r="E9749" t="str">
        <f>VLOOKUP(D9749,Abbrev!$A$6:$B$67,2,FALSE)</f>
        <v>Sflound-S</v>
      </c>
      <c r="F9749" t="str">
        <f t="shared" si="456"/>
        <v/>
      </c>
      <c r="G9749">
        <v>1987</v>
      </c>
      <c r="H9749">
        <v>18909.060752000001</v>
      </c>
      <c r="I9749">
        <v>1.8514595116774799</v>
      </c>
      <c r="J9749">
        <v>35009.360386177803</v>
      </c>
      <c r="K9749">
        <f t="shared" si="457"/>
        <v>1.8514595116774799E-3</v>
      </c>
      <c r="L9749">
        <f t="shared" si="458"/>
        <v>35.009360386177725</v>
      </c>
    </row>
    <row r="9750" spans="1:12" x14ac:dyDescent="0.3">
      <c r="A9750" t="s">
        <v>53</v>
      </c>
      <c r="B9750" t="s">
        <v>647</v>
      </c>
      <c r="C9750" t="s">
        <v>643</v>
      </c>
      <c r="D9750" t="s">
        <v>29</v>
      </c>
      <c r="E9750" t="str">
        <f>VLOOKUP(D9750,Abbrev!$A$6:$B$67,2,FALSE)</f>
        <v>Sflound-L</v>
      </c>
      <c r="F9750" t="str">
        <f t="shared" si="456"/>
        <v/>
      </c>
      <c r="G9750">
        <v>1987</v>
      </c>
      <c r="H9750">
        <v>18909.060752000001</v>
      </c>
      <c r="I9750">
        <v>52.003216301937201</v>
      </c>
      <c r="J9750">
        <v>983331.97635272797</v>
      </c>
      <c r="K9750">
        <f t="shared" si="457"/>
        <v>5.2003216301937202E-2</v>
      </c>
      <c r="L9750">
        <f t="shared" si="458"/>
        <v>983.33197635272745</v>
      </c>
    </row>
    <row r="9751" spans="1:12" x14ac:dyDescent="0.3">
      <c r="A9751" t="s">
        <v>53</v>
      </c>
      <c r="B9751" t="s">
        <v>647</v>
      </c>
      <c r="C9751" t="s">
        <v>643</v>
      </c>
      <c r="D9751" t="s">
        <v>24</v>
      </c>
      <c r="E9751" t="str">
        <f>VLOOKUP(D9751,Abbrev!$A$6:$B$67,2,FALSE)</f>
        <v>Yflound-S</v>
      </c>
      <c r="F9751" t="str">
        <f t="shared" si="456"/>
        <v/>
      </c>
      <c r="G9751">
        <v>1987</v>
      </c>
      <c r="H9751">
        <v>18909.060752000001</v>
      </c>
      <c r="I9751">
        <v>0.68571143905115906</v>
      </c>
      <c r="J9751">
        <v>12966.1592593597</v>
      </c>
      <c r="K9751">
        <f t="shared" si="457"/>
        <v>6.8571143905115902E-4</v>
      </c>
      <c r="L9751">
        <f t="shared" si="458"/>
        <v>12.966159259359712</v>
      </c>
    </row>
    <row r="9752" spans="1:12" x14ac:dyDescent="0.3">
      <c r="A9752" t="s">
        <v>53</v>
      </c>
      <c r="B9752" t="s">
        <v>647</v>
      </c>
      <c r="C9752" t="s">
        <v>643</v>
      </c>
      <c r="D9752" t="s">
        <v>25</v>
      </c>
      <c r="E9752" t="str">
        <f>VLOOKUP(D9752,Abbrev!$A$6:$B$67,2,FALSE)</f>
        <v>Yflound-L</v>
      </c>
      <c r="F9752" t="str">
        <f t="shared" si="456"/>
        <v/>
      </c>
      <c r="G9752">
        <v>1987</v>
      </c>
      <c r="H9752">
        <v>18909.060752000001</v>
      </c>
      <c r="I9752">
        <v>42.715893352301897</v>
      </c>
      <c r="J9752">
        <v>807717.42247462994</v>
      </c>
      <c r="K9752">
        <f t="shared" si="457"/>
        <v>4.2715893352301901E-2</v>
      </c>
      <c r="L9752">
        <f t="shared" si="458"/>
        <v>807.71742247462964</v>
      </c>
    </row>
    <row r="9753" spans="1:12" x14ac:dyDescent="0.3">
      <c r="A9753" t="s">
        <v>53</v>
      </c>
      <c r="B9753" t="s">
        <v>647</v>
      </c>
      <c r="C9753" t="s">
        <v>643</v>
      </c>
      <c r="D9753" t="s">
        <v>32</v>
      </c>
      <c r="E9753" t="str">
        <f>VLOOKUP(D9753,Abbrev!$A$6:$B$67,2,FALSE)</f>
        <v>Blue-M</v>
      </c>
      <c r="F9753" t="str">
        <f t="shared" si="456"/>
        <v/>
      </c>
      <c r="G9753">
        <v>1987</v>
      </c>
      <c r="H9753">
        <v>18909.060752000001</v>
      </c>
      <c r="I9753">
        <v>119.888797133943</v>
      </c>
      <c r="J9753">
        <v>2266984.5484899399</v>
      </c>
      <c r="K9753">
        <f t="shared" si="457"/>
        <v>0.119888797133943</v>
      </c>
      <c r="L9753">
        <f t="shared" si="458"/>
        <v>2266.984548489932</v>
      </c>
    </row>
    <row r="9754" spans="1:12" x14ac:dyDescent="0.3">
      <c r="A9754" t="s">
        <v>53</v>
      </c>
      <c r="B9754" t="s">
        <v>647</v>
      </c>
      <c r="C9754" t="s">
        <v>643</v>
      </c>
      <c r="D9754" t="s">
        <v>28</v>
      </c>
      <c r="E9754" t="str">
        <f>VLOOKUP(D9754,Abbrev!$A$6:$B$67,2,FALSE)</f>
        <v>Blue-L</v>
      </c>
      <c r="F9754" t="str">
        <f t="shared" si="456"/>
        <v/>
      </c>
      <c r="G9754">
        <v>1987</v>
      </c>
      <c r="H9754">
        <v>18909.060752000001</v>
      </c>
      <c r="I9754">
        <v>116.27427727348</v>
      </c>
      <c r="J9754">
        <v>2198637.3728591301</v>
      </c>
      <c r="K9754">
        <f t="shared" si="457"/>
        <v>0.11627427727348</v>
      </c>
      <c r="L9754">
        <f t="shared" si="458"/>
        <v>2198.6373728591261</v>
      </c>
    </row>
    <row r="9755" spans="1:12" x14ac:dyDescent="0.3">
      <c r="A9755" t="s">
        <v>53</v>
      </c>
      <c r="B9755" t="s">
        <v>647</v>
      </c>
      <c r="C9755" t="s">
        <v>643</v>
      </c>
      <c r="D9755" t="s">
        <v>7</v>
      </c>
      <c r="E9755" t="str">
        <f>VLOOKUP(D9755,Abbrev!$A$6:$B$67,2,FALSE)</f>
        <v>Alosines</v>
      </c>
      <c r="F9755" t="str">
        <f t="shared" si="456"/>
        <v/>
      </c>
      <c r="G9755">
        <v>1988</v>
      </c>
      <c r="H9755">
        <v>18909.060752000001</v>
      </c>
      <c r="I9755">
        <v>7.3390647864412397</v>
      </c>
      <c r="J9755">
        <v>138774.82190968099</v>
      </c>
      <c r="K9755">
        <f t="shared" si="457"/>
        <v>7.3390647864412396E-3</v>
      </c>
      <c r="L9755">
        <f t="shared" si="458"/>
        <v>138.77482190968132</v>
      </c>
    </row>
    <row r="9756" spans="1:12" x14ac:dyDescent="0.3">
      <c r="A9756" t="s">
        <v>53</v>
      </c>
      <c r="B9756" t="s">
        <v>647</v>
      </c>
      <c r="C9756" t="s">
        <v>643</v>
      </c>
      <c r="D9756" t="s">
        <v>8</v>
      </c>
      <c r="E9756" t="str">
        <f>VLOOKUP(D9756,Abbrev!$A$6:$B$67,2,FALSE)</f>
        <v>Herring</v>
      </c>
      <c r="F9756" t="str">
        <f t="shared" si="456"/>
        <v/>
      </c>
      <c r="G9756">
        <v>1988</v>
      </c>
      <c r="H9756">
        <v>18909.060752000001</v>
      </c>
      <c r="I9756">
        <v>7833.4816201846397</v>
      </c>
      <c r="J9756">
        <v>148123779.85574701</v>
      </c>
      <c r="K9756">
        <f t="shared" si="457"/>
        <v>7.8334816201846396</v>
      </c>
      <c r="L9756">
        <f t="shared" si="458"/>
        <v>148123.77985574675</v>
      </c>
    </row>
    <row r="9757" spans="1:12" x14ac:dyDescent="0.3">
      <c r="A9757" t="s">
        <v>53</v>
      </c>
      <c r="B9757" t="s">
        <v>647</v>
      </c>
      <c r="C9757" t="s">
        <v>643</v>
      </c>
      <c r="D9757" t="s">
        <v>9</v>
      </c>
      <c r="E9757" t="str">
        <f>VLOOKUP(D9757,Abbrev!$A$6:$B$67,2,FALSE)</f>
        <v>Mack</v>
      </c>
      <c r="F9757" t="str">
        <f t="shared" si="456"/>
        <v/>
      </c>
      <c r="G9757">
        <v>1988</v>
      </c>
      <c r="H9757">
        <v>18909.060752000001</v>
      </c>
      <c r="I9757">
        <v>365.53871364064298</v>
      </c>
      <c r="J9757">
        <v>6911993.7434388502</v>
      </c>
      <c r="K9757">
        <f t="shared" si="457"/>
        <v>0.365538713640643</v>
      </c>
      <c r="L9757">
        <f t="shared" si="458"/>
        <v>6911.9937434388503</v>
      </c>
    </row>
    <row r="9758" spans="1:12" x14ac:dyDescent="0.3">
      <c r="A9758" t="s">
        <v>53</v>
      </c>
      <c r="B9758" t="s">
        <v>647</v>
      </c>
      <c r="C9758" t="s">
        <v>643</v>
      </c>
      <c r="D9758" t="s">
        <v>10</v>
      </c>
      <c r="E9758" t="str">
        <f>VLOOKUP(D9758,Abbrev!$A$6:$B$67,2,FALSE)</f>
        <v>Butter</v>
      </c>
      <c r="F9758" t="str">
        <f t="shared" si="456"/>
        <v/>
      </c>
      <c r="G9758">
        <v>1988</v>
      </c>
      <c r="H9758">
        <v>18909.060752000001</v>
      </c>
      <c r="I9758">
        <v>193.988987882804</v>
      </c>
      <c r="J9758">
        <v>3668149.5570949302</v>
      </c>
      <c r="K9758">
        <f t="shared" si="457"/>
        <v>0.193988987882804</v>
      </c>
      <c r="L9758">
        <f t="shared" si="458"/>
        <v>3668.1495570949328</v>
      </c>
    </row>
    <row r="9759" spans="1:12" x14ac:dyDescent="0.3">
      <c r="A9759" t="s">
        <v>53</v>
      </c>
      <c r="B9759" t="s">
        <v>647</v>
      </c>
      <c r="C9759" t="s">
        <v>643</v>
      </c>
      <c r="D9759" t="s">
        <v>11</v>
      </c>
      <c r="E9759" t="str">
        <f>VLOOKUP(D9759,Abbrev!$A$6:$B$67,2,FALSE)</f>
        <v>Dbenth-oth</v>
      </c>
      <c r="F9759" t="str">
        <f t="shared" si="456"/>
        <v/>
      </c>
      <c r="G9759">
        <v>1988</v>
      </c>
      <c r="H9759">
        <v>18909.060752000001</v>
      </c>
      <c r="I9759">
        <v>1267.2878981018</v>
      </c>
      <c r="J9759">
        <v>23963223.855481401</v>
      </c>
      <c r="K9759">
        <f t="shared" si="457"/>
        <v>1.2672878981018001</v>
      </c>
      <c r="L9759">
        <f t="shared" si="458"/>
        <v>23963.223855481327</v>
      </c>
    </row>
    <row r="9760" spans="1:12" x14ac:dyDescent="0.3">
      <c r="A9760" t="s">
        <v>53</v>
      </c>
      <c r="B9760" t="s">
        <v>647</v>
      </c>
      <c r="C9760" t="s">
        <v>643</v>
      </c>
      <c r="D9760" t="s">
        <v>12</v>
      </c>
      <c r="E9760" t="str">
        <f>VLOOKUP(D9760,Abbrev!$A$6:$B$67,2,FALSE)</f>
        <v>Dpisc-oth</v>
      </c>
      <c r="F9760" t="str">
        <f t="shared" si="456"/>
        <v/>
      </c>
      <c r="G9760">
        <v>1988</v>
      </c>
      <c r="H9760">
        <v>18909.060752000001</v>
      </c>
      <c r="I9760">
        <v>432.202091727609</v>
      </c>
      <c r="J9760">
        <v>8172535.6096188296</v>
      </c>
      <c r="K9760">
        <f t="shared" si="457"/>
        <v>0.43220209172760898</v>
      </c>
      <c r="L9760">
        <f t="shared" si="458"/>
        <v>8172.5356096188352</v>
      </c>
    </row>
    <row r="9761" spans="1:12" x14ac:dyDescent="0.3">
      <c r="A9761" t="s">
        <v>53</v>
      </c>
      <c r="B9761" t="s">
        <v>647</v>
      </c>
      <c r="C9761" t="s">
        <v>643</v>
      </c>
      <c r="D9761" t="s">
        <v>13</v>
      </c>
      <c r="E9761" t="str">
        <f>VLOOKUP(D9761,Abbrev!$A$6:$B$67,2,FALSE)</f>
        <v>Haddock</v>
      </c>
      <c r="F9761" t="str">
        <f t="shared" si="456"/>
        <v/>
      </c>
      <c r="G9761">
        <v>1988</v>
      </c>
      <c r="H9761">
        <v>18909.060752000001</v>
      </c>
      <c r="I9761">
        <v>8.7088038379731696</v>
      </c>
      <c r="J9761">
        <v>164675.300849486</v>
      </c>
      <c r="K9761">
        <f t="shared" si="457"/>
        <v>8.7088038379731694E-3</v>
      </c>
      <c r="L9761">
        <f t="shared" si="458"/>
        <v>164.67530084948544</v>
      </c>
    </row>
    <row r="9762" spans="1:12" x14ac:dyDescent="0.3">
      <c r="A9762" t="s">
        <v>53</v>
      </c>
      <c r="B9762" t="s">
        <v>647</v>
      </c>
      <c r="C9762" t="s">
        <v>643</v>
      </c>
      <c r="D9762" t="s">
        <v>14</v>
      </c>
      <c r="E9762" t="str">
        <f>VLOOKUP(D9762,Abbrev!$A$6:$B$67,2,FALSE)</f>
        <v>Mesopel</v>
      </c>
      <c r="F9762" t="str">
        <f t="shared" si="456"/>
        <v/>
      </c>
      <c r="G9762">
        <v>1988</v>
      </c>
      <c r="H9762">
        <v>18909.060752000001</v>
      </c>
      <c r="I9762">
        <v>0</v>
      </c>
      <c r="J9762">
        <v>0</v>
      </c>
      <c r="K9762">
        <f t="shared" si="457"/>
        <v>0</v>
      </c>
      <c r="L9762">
        <f t="shared" si="458"/>
        <v>0</v>
      </c>
    </row>
    <row r="9763" spans="1:12" x14ac:dyDescent="0.3">
      <c r="A9763" t="s">
        <v>53</v>
      </c>
      <c r="B9763" t="s">
        <v>647</v>
      </c>
      <c r="C9763" t="s">
        <v>643</v>
      </c>
      <c r="D9763" t="s">
        <v>15</v>
      </c>
      <c r="E9763" t="str">
        <f>VLOOKUP(D9763,Abbrev!$A$6:$B$67,2,FALSE)</f>
        <v>Skate</v>
      </c>
      <c r="F9763" t="str">
        <f t="shared" si="456"/>
        <v/>
      </c>
      <c r="G9763">
        <v>1988</v>
      </c>
      <c r="H9763">
        <v>18909.060752000001</v>
      </c>
      <c r="I9763">
        <v>4851.0770839315301</v>
      </c>
      <c r="J9763">
        <v>91729311.292696297</v>
      </c>
      <c r="K9763">
        <f t="shared" si="457"/>
        <v>4.8510770839315303</v>
      </c>
      <c r="L9763">
        <f t="shared" si="458"/>
        <v>91729.311292696308</v>
      </c>
    </row>
    <row r="9764" spans="1:12" x14ac:dyDescent="0.3">
      <c r="A9764" t="s">
        <v>53</v>
      </c>
      <c r="B9764" t="s">
        <v>647</v>
      </c>
      <c r="C9764" t="s">
        <v>643</v>
      </c>
      <c r="D9764" t="s">
        <v>16</v>
      </c>
      <c r="E9764" t="str">
        <f>VLOOKUP(D9764,Abbrev!$A$6:$B$67,2,FALSE)</f>
        <v>SmPel</v>
      </c>
      <c r="F9764" t="str">
        <f t="shared" si="456"/>
        <v/>
      </c>
      <c r="G9764">
        <v>1988</v>
      </c>
      <c r="H9764">
        <v>18909.060752000001</v>
      </c>
      <c r="I9764">
        <v>399.432016331135</v>
      </c>
      <c r="J9764">
        <v>7552884.2630992997</v>
      </c>
      <c r="K9764">
        <f t="shared" si="457"/>
        <v>0.39943201633113501</v>
      </c>
      <c r="L9764">
        <f t="shared" si="458"/>
        <v>7552.8842630992885</v>
      </c>
    </row>
    <row r="9765" spans="1:12" x14ac:dyDescent="0.3">
      <c r="A9765" t="s">
        <v>53</v>
      </c>
      <c r="B9765" t="s">
        <v>647</v>
      </c>
      <c r="C9765" t="s">
        <v>643</v>
      </c>
      <c r="D9765" t="s">
        <v>17</v>
      </c>
      <c r="E9765" t="str">
        <f>VLOOKUP(D9765,Abbrev!$A$6:$B$67,2,FALSE)</f>
        <v>Squid</v>
      </c>
      <c r="F9765" t="str">
        <f t="shared" si="456"/>
        <v/>
      </c>
      <c r="G9765">
        <v>1988</v>
      </c>
      <c r="H9765">
        <v>18909.060752000001</v>
      </c>
      <c r="I9765">
        <v>1598.3917428443399</v>
      </c>
      <c r="J9765">
        <v>30224086.5709389</v>
      </c>
      <c r="K9765">
        <f t="shared" si="457"/>
        <v>1.5983917428443399</v>
      </c>
      <c r="L9765">
        <f t="shared" si="458"/>
        <v>30224.086570938787</v>
      </c>
    </row>
    <row r="9766" spans="1:12" x14ac:dyDescent="0.3">
      <c r="A9766" t="s">
        <v>53</v>
      </c>
      <c r="B9766" t="s">
        <v>647</v>
      </c>
      <c r="C9766" t="s">
        <v>643</v>
      </c>
      <c r="D9766" t="s">
        <v>18</v>
      </c>
      <c r="E9766" t="str">
        <f>VLOOKUP(D9766,Abbrev!$A$6:$B$67,2,FALSE)</f>
        <v>Dogfish-S</v>
      </c>
      <c r="F9766" t="str">
        <f t="shared" si="456"/>
        <v/>
      </c>
      <c r="G9766">
        <v>1988</v>
      </c>
      <c r="H9766">
        <v>18909.060752000001</v>
      </c>
      <c r="I9766">
        <v>1179.67058078788</v>
      </c>
      <c r="J9766">
        <v>22306462.6794651</v>
      </c>
      <c r="K9766">
        <f t="shared" si="457"/>
        <v>1.17967058078788</v>
      </c>
      <c r="L9766">
        <f t="shared" si="458"/>
        <v>22306.462679465149</v>
      </c>
    </row>
    <row r="9767" spans="1:12" x14ac:dyDescent="0.3">
      <c r="A9767" t="s">
        <v>53</v>
      </c>
      <c r="B9767" t="s">
        <v>647</v>
      </c>
      <c r="C9767" t="s">
        <v>643</v>
      </c>
      <c r="D9767" t="s">
        <v>19</v>
      </c>
      <c r="E9767" t="str">
        <f>VLOOKUP(D9767,Abbrev!$A$6:$B$67,2,FALSE)</f>
        <v>Dogfish-L</v>
      </c>
      <c r="F9767" t="str">
        <f t="shared" si="456"/>
        <v/>
      </c>
      <c r="G9767">
        <v>1988</v>
      </c>
      <c r="H9767">
        <v>18909.060752000001</v>
      </c>
      <c r="I9767">
        <v>15060.306779074999</v>
      </c>
      <c r="J9767">
        <v>284776255.82928699</v>
      </c>
      <c r="K9767">
        <f t="shared" si="457"/>
        <v>15.060306779074999</v>
      </c>
      <c r="L9767">
        <f t="shared" si="458"/>
        <v>284776.25582928659</v>
      </c>
    </row>
    <row r="9768" spans="1:12" x14ac:dyDescent="0.3">
      <c r="A9768" t="s">
        <v>53</v>
      </c>
      <c r="B9768" t="s">
        <v>647</v>
      </c>
      <c r="C9768" t="s">
        <v>643</v>
      </c>
      <c r="D9768" t="s">
        <v>20</v>
      </c>
      <c r="E9768" t="str">
        <f>VLOOKUP(D9768,Abbrev!$A$6:$B$67,2,FALSE)</f>
        <v>Hake-S</v>
      </c>
      <c r="F9768" t="str">
        <f t="shared" si="456"/>
        <v/>
      </c>
      <c r="G9768">
        <v>1988</v>
      </c>
      <c r="H9768">
        <v>18909.060752000001</v>
      </c>
      <c r="I9768">
        <v>89.709163555257902</v>
      </c>
      <c r="J9768">
        <v>1696316.0236774799</v>
      </c>
      <c r="K9768">
        <f t="shared" si="457"/>
        <v>8.9709163555257904E-2</v>
      </c>
      <c r="L9768">
        <f t="shared" si="458"/>
        <v>1696.3160236774761</v>
      </c>
    </row>
    <row r="9769" spans="1:12" x14ac:dyDescent="0.3">
      <c r="A9769" t="s">
        <v>53</v>
      </c>
      <c r="B9769" t="s">
        <v>647</v>
      </c>
      <c r="C9769" t="s">
        <v>643</v>
      </c>
      <c r="D9769" t="s">
        <v>21</v>
      </c>
      <c r="E9769" t="str">
        <f>VLOOKUP(D9769,Abbrev!$A$6:$B$67,2,FALSE)</f>
        <v>Hake-L</v>
      </c>
      <c r="F9769" t="str">
        <f t="shared" si="456"/>
        <v/>
      </c>
      <c r="G9769">
        <v>1988</v>
      </c>
      <c r="H9769">
        <v>18909.060752000001</v>
      </c>
      <c r="I9769">
        <v>4.8890864592253598</v>
      </c>
      <c r="J9769">
        <v>92448.032879272898</v>
      </c>
      <c r="K9769">
        <f t="shared" si="457"/>
        <v>4.8890864592253599E-3</v>
      </c>
      <c r="L9769">
        <f t="shared" si="458"/>
        <v>92.448032879272901</v>
      </c>
    </row>
    <row r="9770" spans="1:12" x14ac:dyDescent="0.3">
      <c r="A9770" t="s">
        <v>53</v>
      </c>
      <c r="B9770" t="s">
        <v>647</v>
      </c>
      <c r="C9770" t="s">
        <v>643</v>
      </c>
      <c r="D9770" t="s">
        <v>26</v>
      </c>
      <c r="E9770" t="str">
        <f>VLOOKUP(D9770,Abbrev!$A$6:$B$67,2,FALSE)</f>
        <v>Cod-S</v>
      </c>
      <c r="F9770" t="str">
        <f t="shared" si="456"/>
        <v/>
      </c>
      <c r="G9770">
        <v>1988</v>
      </c>
      <c r="H9770">
        <v>18909.060752000001</v>
      </c>
      <c r="I9770">
        <v>0.29904085319260798</v>
      </c>
      <c r="J9770">
        <v>5654.5816603489302</v>
      </c>
      <c r="K9770">
        <f t="shared" si="457"/>
        <v>2.9904085319260796E-4</v>
      </c>
      <c r="L9770">
        <f t="shared" si="458"/>
        <v>5.6545816603489376</v>
      </c>
    </row>
    <row r="9771" spans="1:12" x14ac:dyDescent="0.3">
      <c r="A9771" t="s">
        <v>53</v>
      </c>
      <c r="B9771" t="s">
        <v>647</v>
      </c>
      <c r="C9771" t="s">
        <v>643</v>
      </c>
      <c r="D9771" t="s">
        <v>22</v>
      </c>
      <c r="E9771" t="str">
        <f>VLOOKUP(D9771,Abbrev!$A$6:$B$67,2,FALSE)</f>
        <v>Cod-M</v>
      </c>
      <c r="F9771" t="str">
        <f t="shared" si="456"/>
        <v/>
      </c>
      <c r="G9771">
        <v>1988</v>
      </c>
      <c r="H9771">
        <v>18909.060752000001</v>
      </c>
      <c r="I9771">
        <v>28.543198730625299</v>
      </c>
      <c r="J9771">
        <v>539725.07885380404</v>
      </c>
      <c r="K9771">
        <f t="shared" si="457"/>
        <v>2.8543198730625299E-2</v>
      </c>
      <c r="L9771">
        <f t="shared" si="458"/>
        <v>539.7250788538031</v>
      </c>
    </row>
    <row r="9772" spans="1:12" x14ac:dyDescent="0.3">
      <c r="A9772" t="s">
        <v>53</v>
      </c>
      <c r="B9772" t="s">
        <v>647</v>
      </c>
      <c r="C9772" t="s">
        <v>643</v>
      </c>
      <c r="D9772" t="s">
        <v>23</v>
      </c>
      <c r="E9772" t="str">
        <f>VLOOKUP(D9772,Abbrev!$A$6:$B$67,2,FALSE)</f>
        <v>Cod-L</v>
      </c>
      <c r="F9772" t="str">
        <f t="shared" si="456"/>
        <v/>
      </c>
      <c r="G9772">
        <v>1988</v>
      </c>
      <c r="H9772">
        <v>18909.060752000001</v>
      </c>
      <c r="I9772">
        <v>222.83620809775701</v>
      </c>
      <c r="J9772">
        <v>4213623.3966658004</v>
      </c>
      <c r="K9772">
        <f t="shared" si="457"/>
        <v>0.222836208097757</v>
      </c>
      <c r="L9772">
        <f t="shared" si="458"/>
        <v>4213.6233966658019</v>
      </c>
    </row>
    <row r="9773" spans="1:12" x14ac:dyDescent="0.3">
      <c r="A9773" t="s">
        <v>53</v>
      </c>
      <c r="B9773" t="s">
        <v>647</v>
      </c>
      <c r="C9773" t="s">
        <v>643</v>
      </c>
      <c r="D9773" t="s">
        <v>29</v>
      </c>
      <c r="E9773" t="str">
        <f>VLOOKUP(D9773,Abbrev!$A$6:$B$67,2,FALSE)</f>
        <v>Sflound-L</v>
      </c>
      <c r="F9773" t="str">
        <f t="shared" si="456"/>
        <v/>
      </c>
      <c r="G9773">
        <v>1988</v>
      </c>
      <c r="H9773">
        <v>18909.060752000001</v>
      </c>
      <c r="I9773">
        <v>18.701179228596299</v>
      </c>
      <c r="J9773">
        <v>353621.73416756903</v>
      </c>
      <c r="K9773">
        <f t="shared" si="457"/>
        <v>1.87011792285963E-2</v>
      </c>
      <c r="L9773">
        <f t="shared" si="458"/>
        <v>353.62173416756798</v>
      </c>
    </row>
    <row r="9774" spans="1:12" x14ac:dyDescent="0.3">
      <c r="A9774" t="s">
        <v>53</v>
      </c>
      <c r="B9774" t="s">
        <v>647</v>
      </c>
      <c r="C9774" t="s">
        <v>643</v>
      </c>
      <c r="D9774" t="s">
        <v>24</v>
      </c>
      <c r="E9774" t="str">
        <f>VLOOKUP(D9774,Abbrev!$A$6:$B$67,2,FALSE)</f>
        <v>Yflound-S</v>
      </c>
      <c r="F9774" t="str">
        <f t="shared" si="456"/>
        <v/>
      </c>
      <c r="G9774">
        <v>1988</v>
      </c>
      <c r="H9774">
        <v>18909.060752000001</v>
      </c>
      <c r="I9774">
        <v>14.8573280913189</v>
      </c>
      <c r="J9774">
        <v>280938.119491146</v>
      </c>
      <c r="K9774">
        <f t="shared" si="457"/>
        <v>1.48573280913189E-2</v>
      </c>
      <c r="L9774">
        <f t="shared" si="458"/>
        <v>280.9381194911453</v>
      </c>
    </row>
    <row r="9775" spans="1:12" x14ac:dyDescent="0.3">
      <c r="A9775" t="s">
        <v>53</v>
      </c>
      <c r="B9775" t="s">
        <v>647</v>
      </c>
      <c r="C9775" t="s">
        <v>643</v>
      </c>
      <c r="D9775" t="s">
        <v>25</v>
      </c>
      <c r="E9775" t="str">
        <f>VLOOKUP(D9775,Abbrev!$A$6:$B$67,2,FALSE)</f>
        <v>Yflound-L</v>
      </c>
      <c r="F9775" t="str">
        <f t="shared" si="456"/>
        <v/>
      </c>
      <c r="G9775">
        <v>1988</v>
      </c>
      <c r="H9775">
        <v>18909.060752000001</v>
      </c>
      <c r="I9775">
        <v>45.088241197255499</v>
      </c>
      <c r="J9775">
        <v>852576.29199973296</v>
      </c>
      <c r="K9775">
        <f t="shared" si="457"/>
        <v>4.5088241197255498E-2</v>
      </c>
      <c r="L9775">
        <f t="shared" si="458"/>
        <v>852.57629199973348</v>
      </c>
    </row>
    <row r="9776" spans="1:12" x14ac:dyDescent="0.3">
      <c r="A9776" t="s">
        <v>53</v>
      </c>
      <c r="B9776" t="s">
        <v>647</v>
      </c>
      <c r="C9776" t="s">
        <v>643</v>
      </c>
      <c r="D9776" t="s">
        <v>32</v>
      </c>
      <c r="E9776" t="str">
        <f>VLOOKUP(D9776,Abbrev!$A$6:$B$67,2,FALSE)</f>
        <v>Blue-M</v>
      </c>
      <c r="F9776" t="str">
        <f t="shared" si="456"/>
        <v/>
      </c>
      <c r="G9776">
        <v>1988</v>
      </c>
      <c r="H9776">
        <v>18909.060752000001</v>
      </c>
      <c r="I9776">
        <v>38.7915353016365</v>
      </c>
      <c r="J9776">
        <v>733511.49768199795</v>
      </c>
      <c r="K9776">
        <f t="shared" si="457"/>
        <v>3.8791535301636502E-2</v>
      </c>
      <c r="L9776">
        <f t="shared" si="458"/>
        <v>733.5114976819973</v>
      </c>
    </row>
    <row r="9777" spans="1:12" x14ac:dyDescent="0.3">
      <c r="A9777" t="s">
        <v>53</v>
      </c>
      <c r="B9777" t="s">
        <v>647</v>
      </c>
      <c r="C9777" t="s">
        <v>643</v>
      </c>
      <c r="D9777" t="s">
        <v>28</v>
      </c>
      <c r="E9777" t="str">
        <f>VLOOKUP(D9777,Abbrev!$A$6:$B$67,2,FALSE)</f>
        <v>Blue-L</v>
      </c>
      <c r="F9777" t="str">
        <f t="shared" si="456"/>
        <v/>
      </c>
      <c r="G9777">
        <v>1988</v>
      </c>
      <c r="H9777">
        <v>18909.060752000001</v>
      </c>
      <c r="I9777">
        <v>159.80937469738299</v>
      </c>
      <c r="J9777">
        <v>3021845.1748919399</v>
      </c>
      <c r="K9777">
        <f t="shared" si="457"/>
        <v>0.15980937469738299</v>
      </c>
      <c r="L9777">
        <f t="shared" si="458"/>
        <v>3021.845174891947</v>
      </c>
    </row>
    <row r="9778" spans="1:12" x14ac:dyDescent="0.3">
      <c r="A9778" t="s">
        <v>53</v>
      </c>
      <c r="B9778" t="s">
        <v>647</v>
      </c>
      <c r="C9778" t="s">
        <v>643</v>
      </c>
      <c r="D9778" t="s">
        <v>7</v>
      </c>
      <c r="E9778" t="str">
        <f>VLOOKUP(D9778,Abbrev!$A$6:$B$67,2,FALSE)</f>
        <v>Alosines</v>
      </c>
      <c r="F9778" t="str">
        <f t="shared" si="456"/>
        <v/>
      </c>
      <c r="G9778">
        <v>1989</v>
      </c>
      <c r="H9778">
        <v>18909.060752000001</v>
      </c>
      <c r="I9778">
        <v>25.409177726711299</v>
      </c>
      <c r="J9778">
        <v>480463.68529274903</v>
      </c>
      <c r="K9778">
        <f t="shared" si="457"/>
        <v>2.54091777267113E-2</v>
      </c>
      <c r="L9778">
        <f t="shared" si="458"/>
        <v>480.46368529274929</v>
      </c>
    </row>
    <row r="9779" spans="1:12" x14ac:dyDescent="0.3">
      <c r="A9779" t="s">
        <v>53</v>
      </c>
      <c r="B9779" t="s">
        <v>647</v>
      </c>
      <c r="C9779" t="s">
        <v>643</v>
      </c>
      <c r="D9779" t="s">
        <v>8</v>
      </c>
      <c r="E9779" t="str">
        <f>VLOOKUP(D9779,Abbrev!$A$6:$B$67,2,FALSE)</f>
        <v>Herring</v>
      </c>
      <c r="F9779" t="str">
        <f t="shared" si="456"/>
        <v/>
      </c>
      <c r="G9779">
        <v>1989</v>
      </c>
      <c r="H9779">
        <v>18909.060752000001</v>
      </c>
      <c r="I9779">
        <v>1869.0542322044</v>
      </c>
      <c r="J9779">
        <v>35342060.025535703</v>
      </c>
      <c r="K9779">
        <f t="shared" si="457"/>
        <v>1.8690542322043999</v>
      </c>
      <c r="L9779">
        <f t="shared" si="458"/>
        <v>35342.060025535713</v>
      </c>
    </row>
    <row r="9780" spans="1:12" x14ac:dyDescent="0.3">
      <c r="A9780" t="s">
        <v>53</v>
      </c>
      <c r="B9780" t="s">
        <v>647</v>
      </c>
      <c r="C9780" t="s">
        <v>643</v>
      </c>
      <c r="D9780" t="s">
        <v>9</v>
      </c>
      <c r="E9780" t="str">
        <f>VLOOKUP(D9780,Abbrev!$A$6:$B$67,2,FALSE)</f>
        <v>Mack</v>
      </c>
      <c r="F9780" t="str">
        <f t="shared" si="456"/>
        <v/>
      </c>
      <c r="G9780">
        <v>1989</v>
      </c>
      <c r="H9780">
        <v>18909.060752000001</v>
      </c>
      <c r="I9780">
        <v>199.39426857946199</v>
      </c>
      <c r="J9780">
        <v>3770358.3381696399</v>
      </c>
      <c r="K9780">
        <f t="shared" si="457"/>
        <v>0.19939426857946199</v>
      </c>
      <c r="L9780">
        <f t="shared" si="458"/>
        <v>3770.3583381696517</v>
      </c>
    </row>
    <row r="9781" spans="1:12" x14ac:dyDescent="0.3">
      <c r="A9781" t="s">
        <v>53</v>
      </c>
      <c r="B9781" t="s">
        <v>647</v>
      </c>
      <c r="C9781" t="s">
        <v>643</v>
      </c>
      <c r="D9781" t="s">
        <v>10</v>
      </c>
      <c r="E9781" t="str">
        <f>VLOOKUP(D9781,Abbrev!$A$6:$B$67,2,FALSE)</f>
        <v>Butter</v>
      </c>
      <c r="F9781" t="str">
        <f t="shared" si="456"/>
        <v/>
      </c>
      <c r="G9781">
        <v>1989</v>
      </c>
      <c r="H9781">
        <v>18909.060752000001</v>
      </c>
      <c r="I9781">
        <v>652.91957182836802</v>
      </c>
      <c r="J9781">
        <v>12346095.849872399</v>
      </c>
      <c r="K9781">
        <f t="shared" si="457"/>
        <v>0.65291957182836802</v>
      </c>
      <c r="L9781">
        <f t="shared" si="458"/>
        <v>12346.095849872439</v>
      </c>
    </row>
    <row r="9782" spans="1:12" x14ac:dyDescent="0.3">
      <c r="A9782" t="s">
        <v>53</v>
      </c>
      <c r="B9782" t="s">
        <v>647</v>
      </c>
      <c r="C9782" t="s">
        <v>643</v>
      </c>
      <c r="D9782" t="s">
        <v>11</v>
      </c>
      <c r="E9782" t="str">
        <f>VLOOKUP(D9782,Abbrev!$A$6:$B$67,2,FALSE)</f>
        <v>Dbenth-oth</v>
      </c>
      <c r="F9782" t="str">
        <f t="shared" si="456"/>
        <v/>
      </c>
      <c r="G9782">
        <v>1989</v>
      </c>
      <c r="H9782">
        <v>18909.060752000001</v>
      </c>
      <c r="I9782">
        <v>909.00647619306596</v>
      </c>
      <c r="J9782">
        <v>17188458.682296101</v>
      </c>
      <c r="K9782">
        <f t="shared" si="457"/>
        <v>0.90900647619306596</v>
      </c>
      <c r="L9782">
        <f t="shared" si="458"/>
        <v>17188.458682296128</v>
      </c>
    </row>
    <row r="9783" spans="1:12" x14ac:dyDescent="0.3">
      <c r="A9783" t="s">
        <v>53</v>
      </c>
      <c r="B9783" t="s">
        <v>647</v>
      </c>
      <c r="C9783" t="s">
        <v>643</v>
      </c>
      <c r="D9783" t="s">
        <v>33</v>
      </c>
      <c r="E9783" t="str">
        <f>VLOOKUP(D9783,Abbrev!$A$6:$B$67,2,FALSE)</f>
        <v>Domni-oth</v>
      </c>
      <c r="F9783" t="str">
        <f t="shared" si="456"/>
        <v/>
      </c>
      <c r="G9783">
        <v>1989</v>
      </c>
      <c r="H9783">
        <v>18909.060752000001</v>
      </c>
      <c r="I9783">
        <v>0</v>
      </c>
      <c r="J9783">
        <v>0</v>
      </c>
      <c r="K9783">
        <f t="shared" si="457"/>
        <v>0</v>
      </c>
      <c r="L9783">
        <f t="shared" si="458"/>
        <v>0</v>
      </c>
    </row>
    <row r="9784" spans="1:12" x14ac:dyDescent="0.3">
      <c r="A9784" t="s">
        <v>53</v>
      </c>
      <c r="B9784" t="s">
        <v>647</v>
      </c>
      <c r="C9784" t="s">
        <v>643</v>
      </c>
      <c r="D9784" t="s">
        <v>12</v>
      </c>
      <c r="E9784" t="str">
        <f>VLOOKUP(D9784,Abbrev!$A$6:$B$67,2,FALSE)</f>
        <v>Dpisc-oth</v>
      </c>
      <c r="F9784" t="str">
        <f t="shared" si="456"/>
        <v/>
      </c>
      <c r="G9784">
        <v>1989</v>
      </c>
      <c r="H9784">
        <v>18909.060752000001</v>
      </c>
      <c r="I9784">
        <v>116.02655339271899</v>
      </c>
      <c r="J9784">
        <v>2193953.1469481001</v>
      </c>
      <c r="K9784">
        <f t="shared" si="457"/>
        <v>0.116026553392719</v>
      </c>
      <c r="L9784">
        <f t="shared" si="458"/>
        <v>2193.9531469480953</v>
      </c>
    </row>
    <row r="9785" spans="1:12" x14ac:dyDescent="0.3">
      <c r="A9785" t="s">
        <v>53</v>
      </c>
      <c r="B9785" t="s">
        <v>647</v>
      </c>
      <c r="C9785" t="s">
        <v>643</v>
      </c>
      <c r="D9785" t="s">
        <v>13</v>
      </c>
      <c r="E9785" t="str">
        <f>VLOOKUP(D9785,Abbrev!$A$6:$B$67,2,FALSE)</f>
        <v>Haddock</v>
      </c>
      <c r="F9785" t="str">
        <f t="shared" si="456"/>
        <v/>
      </c>
      <c r="G9785">
        <v>1989</v>
      </c>
      <c r="H9785">
        <v>18909.060752000001</v>
      </c>
      <c r="I9785">
        <v>5.9936136559816999</v>
      </c>
      <c r="J9785">
        <v>113333.604744975</v>
      </c>
      <c r="K9785">
        <f t="shared" si="457"/>
        <v>5.9936136559816996E-3</v>
      </c>
      <c r="L9785">
        <f t="shared" si="458"/>
        <v>113.33360474497479</v>
      </c>
    </row>
    <row r="9786" spans="1:12" x14ac:dyDescent="0.3">
      <c r="A9786" t="s">
        <v>53</v>
      </c>
      <c r="B9786" t="s">
        <v>647</v>
      </c>
      <c r="C9786" t="s">
        <v>643</v>
      </c>
      <c r="D9786" t="s">
        <v>27</v>
      </c>
      <c r="E9786" t="str">
        <f>VLOOKUP(D9786,Abbrev!$A$6:$B$67,2,FALSE)</f>
        <v>MedPel</v>
      </c>
      <c r="F9786" t="str">
        <f t="shared" si="456"/>
        <v/>
      </c>
      <c r="G9786">
        <v>1989</v>
      </c>
      <c r="H9786">
        <v>18909.060752000001</v>
      </c>
      <c r="I9786">
        <v>0.89868076969586996</v>
      </c>
      <c r="J9786">
        <v>16993.2092708333</v>
      </c>
      <c r="K9786">
        <f t="shared" si="457"/>
        <v>8.9868076969586998E-4</v>
      </c>
      <c r="L9786">
        <f t="shared" si="458"/>
        <v>16.993209270833326</v>
      </c>
    </row>
    <row r="9787" spans="1:12" x14ac:dyDescent="0.3">
      <c r="A9787" t="s">
        <v>53</v>
      </c>
      <c r="B9787" t="s">
        <v>647</v>
      </c>
      <c r="C9787" t="s">
        <v>643</v>
      </c>
      <c r="D9787" t="s">
        <v>15</v>
      </c>
      <c r="E9787" t="str">
        <f>VLOOKUP(D9787,Abbrev!$A$6:$B$67,2,FALSE)</f>
        <v>Skate</v>
      </c>
      <c r="F9787" t="str">
        <f t="shared" si="456"/>
        <v/>
      </c>
      <c r="G9787">
        <v>1989</v>
      </c>
      <c r="H9787">
        <v>18909.060752000001</v>
      </c>
      <c r="I9787">
        <v>3763.74061630917</v>
      </c>
      <c r="J9787">
        <v>71168799.9685601</v>
      </c>
      <c r="K9787">
        <f t="shared" si="457"/>
        <v>3.7637406163091702</v>
      </c>
      <c r="L9787">
        <f t="shared" si="458"/>
        <v>71168.799968560023</v>
      </c>
    </row>
    <row r="9788" spans="1:12" x14ac:dyDescent="0.3">
      <c r="A9788" t="s">
        <v>53</v>
      </c>
      <c r="B9788" t="s">
        <v>647</v>
      </c>
      <c r="C9788" t="s">
        <v>643</v>
      </c>
      <c r="D9788" t="s">
        <v>16</v>
      </c>
      <c r="E9788" t="str">
        <f>VLOOKUP(D9788,Abbrev!$A$6:$B$67,2,FALSE)</f>
        <v>SmPel</v>
      </c>
      <c r="F9788" t="str">
        <f t="shared" si="456"/>
        <v/>
      </c>
      <c r="G9788">
        <v>1989</v>
      </c>
      <c r="H9788">
        <v>18909.060752000001</v>
      </c>
      <c r="I9788">
        <v>146.882851436648</v>
      </c>
      <c r="J9788">
        <v>2777416.7612425601</v>
      </c>
      <c r="K9788">
        <f t="shared" si="457"/>
        <v>0.146882851436648</v>
      </c>
      <c r="L9788">
        <f t="shared" si="458"/>
        <v>2777.4167612425676</v>
      </c>
    </row>
    <row r="9789" spans="1:12" x14ac:dyDescent="0.3">
      <c r="A9789" t="s">
        <v>53</v>
      </c>
      <c r="B9789" t="s">
        <v>647</v>
      </c>
      <c r="C9789" t="s">
        <v>643</v>
      </c>
      <c r="D9789" t="s">
        <v>17</v>
      </c>
      <c r="E9789" t="str">
        <f>VLOOKUP(D9789,Abbrev!$A$6:$B$67,2,FALSE)</f>
        <v>Squid</v>
      </c>
      <c r="F9789" t="str">
        <f t="shared" si="456"/>
        <v/>
      </c>
      <c r="G9789">
        <v>1989</v>
      </c>
      <c r="H9789">
        <v>18909.060752000001</v>
      </c>
      <c r="I9789">
        <v>1307.47412231263</v>
      </c>
      <c r="J9789">
        <v>24723107.610477399</v>
      </c>
      <c r="K9789">
        <f t="shared" si="457"/>
        <v>1.30747412231263</v>
      </c>
      <c r="L9789">
        <f t="shared" si="458"/>
        <v>24723.1076104774</v>
      </c>
    </row>
    <row r="9790" spans="1:12" x14ac:dyDescent="0.3">
      <c r="A9790" t="s">
        <v>53</v>
      </c>
      <c r="B9790" t="s">
        <v>647</v>
      </c>
      <c r="C9790" t="s">
        <v>643</v>
      </c>
      <c r="D9790" t="s">
        <v>18</v>
      </c>
      <c r="E9790" t="str">
        <f>VLOOKUP(D9790,Abbrev!$A$6:$B$67,2,FALSE)</f>
        <v>Dogfish-S</v>
      </c>
      <c r="F9790" t="str">
        <f t="shared" si="456"/>
        <v/>
      </c>
      <c r="G9790">
        <v>1989</v>
      </c>
      <c r="H9790">
        <v>18909.060752000001</v>
      </c>
      <c r="I9790">
        <v>472.19730597305602</v>
      </c>
      <c r="J9790">
        <v>8928807.5455752593</v>
      </c>
      <c r="K9790">
        <f t="shared" si="457"/>
        <v>0.47219730597305604</v>
      </c>
      <c r="L9790">
        <f t="shared" si="458"/>
        <v>8928.8075455752496</v>
      </c>
    </row>
    <row r="9791" spans="1:12" x14ac:dyDescent="0.3">
      <c r="A9791" t="s">
        <v>53</v>
      </c>
      <c r="B9791" t="s">
        <v>647</v>
      </c>
      <c r="C9791" t="s">
        <v>643</v>
      </c>
      <c r="D9791" t="s">
        <v>19</v>
      </c>
      <c r="E9791" t="str">
        <f>VLOOKUP(D9791,Abbrev!$A$6:$B$67,2,FALSE)</f>
        <v>Dogfish-L</v>
      </c>
      <c r="F9791" t="str">
        <f t="shared" si="456"/>
        <v/>
      </c>
      <c r="G9791">
        <v>1989</v>
      </c>
      <c r="H9791">
        <v>18909.060752000001</v>
      </c>
      <c r="I9791">
        <v>7981.3718387978497</v>
      </c>
      <c r="J9791">
        <v>150920244.98413</v>
      </c>
      <c r="K9791">
        <f t="shared" si="457"/>
        <v>7.9813718387978501</v>
      </c>
      <c r="L9791">
        <f t="shared" si="458"/>
        <v>150920.24498413052</v>
      </c>
    </row>
    <row r="9792" spans="1:12" x14ac:dyDescent="0.3">
      <c r="A9792" t="s">
        <v>53</v>
      </c>
      <c r="B9792" t="s">
        <v>647</v>
      </c>
      <c r="C9792" t="s">
        <v>643</v>
      </c>
      <c r="D9792" t="s">
        <v>20</v>
      </c>
      <c r="E9792" t="str">
        <f>VLOOKUP(D9792,Abbrev!$A$6:$B$67,2,FALSE)</f>
        <v>Hake-S</v>
      </c>
      <c r="F9792" t="str">
        <f t="shared" si="456"/>
        <v/>
      </c>
      <c r="G9792">
        <v>1989</v>
      </c>
      <c r="H9792">
        <v>18909.060752000001</v>
      </c>
      <c r="I9792">
        <v>74.260934696913793</v>
      </c>
      <c r="J9792">
        <v>1404204.5256842501</v>
      </c>
      <c r="K9792">
        <f t="shared" si="457"/>
        <v>7.4260934696913791E-2</v>
      </c>
      <c r="L9792">
        <f t="shared" si="458"/>
        <v>1404.2045256842478</v>
      </c>
    </row>
    <row r="9793" spans="1:12" x14ac:dyDescent="0.3">
      <c r="A9793" t="s">
        <v>53</v>
      </c>
      <c r="B9793" t="s">
        <v>647</v>
      </c>
      <c r="C9793" t="s">
        <v>643</v>
      </c>
      <c r="D9793" t="s">
        <v>26</v>
      </c>
      <c r="E9793" t="str">
        <f>VLOOKUP(D9793,Abbrev!$A$6:$B$67,2,FALSE)</f>
        <v>Cod-S</v>
      </c>
      <c r="F9793" t="str">
        <f t="shared" si="456"/>
        <v/>
      </c>
      <c r="G9793">
        <v>1989</v>
      </c>
      <c r="H9793">
        <v>18909.060752000001</v>
      </c>
      <c r="I9793">
        <v>0.37172366530349799</v>
      </c>
      <c r="J9793">
        <v>7028.9453701799603</v>
      </c>
      <c r="K9793">
        <f t="shared" si="457"/>
        <v>3.7172366530349797E-4</v>
      </c>
      <c r="L9793">
        <f t="shared" si="458"/>
        <v>7.028945370179958</v>
      </c>
    </row>
    <row r="9794" spans="1:12" x14ac:dyDescent="0.3">
      <c r="A9794" t="s">
        <v>53</v>
      </c>
      <c r="B9794" t="s">
        <v>647</v>
      </c>
      <c r="C9794" t="s">
        <v>643</v>
      </c>
      <c r="D9794" t="s">
        <v>22</v>
      </c>
      <c r="E9794" t="str">
        <f>VLOOKUP(D9794,Abbrev!$A$6:$B$67,2,FALSE)</f>
        <v>Cod-M</v>
      </c>
      <c r="F9794" t="str">
        <f t="shared" si="456"/>
        <v/>
      </c>
      <c r="G9794">
        <v>1989</v>
      </c>
      <c r="H9794">
        <v>18909.060752000001</v>
      </c>
      <c r="I9794">
        <v>14.9433127328236</v>
      </c>
      <c r="J9794">
        <v>282564.00830109703</v>
      </c>
      <c r="K9794">
        <f t="shared" si="457"/>
        <v>1.4943312732823599E-2</v>
      </c>
      <c r="L9794">
        <f t="shared" si="458"/>
        <v>282.56400830109658</v>
      </c>
    </row>
    <row r="9795" spans="1:12" x14ac:dyDescent="0.3">
      <c r="A9795" t="s">
        <v>53</v>
      </c>
      <c r="B9795" t="s">
        <v>647</v>
      </c>
      <c r="C9795" t="s">
        <v>643</v>
      </c>
      <c r="D9795" t="s">
        <v>23</v>
      </c>
      <c r="E9795" t="str">
        <f>VLOOKUP(D9795,Abbrev!$A$6:$B$67,2,FALSE)</f>
        <v>Cod-L</v>
      </c>
      <c r="F9795" t="str">
        <f t="shared" ref="F9795:F9858" si="459">IF(G9795&lt;=1967,"A",IF(AND(G9795&gt;=1996,G9795&lt;=2000),"B",IF(G9795&gt;=2009,"C","")))</f>
        <v/>
      </c>
      <c r="G9795">
        <v>1989</v>
      </c>
      <c r="H9795">
        <v>18909.060752000001</v>
      </c>
      <c r="I9795">
        <v>828.03462839307895</v>
      </c>
      <c r="J9795">
        <v>15657357.093044501</v>
      </c>
      <c r="K9795">
        <f t="shared" ref="K9795:K9858" si="460">I9795/1000</f>
        <v>0.82803462839307895</v>
      </c>
      <c r="L9795">
        <f t="shared" ref="L9795:L9858" si="461">K9795*H9795</f>
        <v>15657.357093044475</v>
      </c>
    </row>
    <row r="9796" spans="1:12" x14ac:dyDescent="0.3">
      <c r="A9796" t="s">
        <v>53</v>
      </c>
      <c r="B9796" t="s">
        <v>647</v>
      </c>
      <c r="C9796" t="s">
        <v>643</v>
      </c>
      <c r="D9796" t="s">
        <v>29</v>
      </c>
      <c r="E9796" t="str">
        <f>VLOOKUP(D9796,Abbrev!$A$6:$B$67,2,FALSE)</f>
        <v>Sflound-L</v>
      </c>
      <c r="F9796" t="str">
        <f t="shared" si="459"/>
        <v/>
      </c>
      <c r="G9796">
        <v>1989</v>
      </c>
      <c r="H9796">
        <v>18909.060752000001</v>
      </c>
      <c r="I9796">
        <v>6.23222308211691</v>
      </c>
      <c r="J9796">
        <v>117845.484879765</v>
      </c>
      <c r="K9796">
        <f t="shared" si="460"/>
        <v>6.2322230821169099E-3</v>
      </c>
      <c r="L9796">
        <f t="shared" si="461"/>
        <v>117.84548487976534</v>
      </c>
    </row>
    <row r="9797" spans="1:12" x14ac:dyDescent="0.3">
      <c r="A9797" t="s">
        <v>53</v>
      </c>
      <c r="B9797" t="s">
        <v>647</v>
      </c>
      <c r="C9797" t="s">
        <v>643</v>
      </c>
      <c r="D9797" t="s">
        <v>24</v>
      </c>
      <c r="E9797" t="str">
        <f>VLOOKUP(D9797,Abbrev!$A$6:$B$67,2,FALSE)</f>
        <v>Yflound-S</v>
      </c>
      <c r="F9797" t="str">
        <f t="shared" si="459"/>
        <v/>
      </c>
      <c r="G9797">
        <v>1989</v>
      </c>
      <c r="H9797">
        <v>18909.060752000001</v>
      </c>
      <c r="I9797">
        <v>0.41138055578384802</v>
      </c>
      <c r="J9797">
        <v>7778.8199215083096</v>
      </c>
      <c r="K9797">
        <f t="shared" si="460"/>
        <v>4.1138055578384802E-4</v>
      </c>
      <c r="L9797">
        <f t="shared" si="461"/>
        <v>7.7788199215083074</v>
      </c>
    </row>
    <row r="9798" spans="1:12" x14ac:dyDescent="0.3">
      <c r="A9798" t="s">
        <v>53</v>
      </c>
      <c r="B9798" t="s">
        <v>647</v>
      </c>
      <c r="C9798" t="s">
        <v>643</v>
      </c>
      <c r="D9798" t="s">
        <v>25</v>
      </c>
      <c r="E9798" t="str">
        <f>VLOOKUP(D9798,Abbrev!$A$6:$B$67,2,FALSE)</f>
        <v>Yflound-L</v>
      </c>
      <c r="F9798" t="str">
        <f t="shared" si="459"/>
        <v/>
      </c>
      <c r="G9798">
        <v>1989</v>
      </c>
      <c r="H9798">
        <v>18909.060752000001</v>
      </c>
      <c r="I9798">
        <v>269.31781257183599</v>
      </c>
      <c r="J9798">
        <v>5092546.8795165997</v>
      </c>
      <c r="K9798">
        <f t="shared" si="460"/>
        <v>0.26931781257183601</v>
      </c>
      <c r="L9798">
        <f t="shared" si="461"/>
        <v>5092.5468795165971</v>
      </c>
    </row>
    <row r="9799" spans="1:12" x14ac:dyDescent="0.3">
      <c r="A9799" t="s">
        <v>53</v>
      </c>
      <c r="B9799" t="s">
        <v>647</v>
      </c>
      <c r="C9799" t="s">
        <v>643</v>
      </c>
      <c r="D9799" t="s">
        <v>28</v>
      </c>
      <c r="E9799" t="str">
        <f>VLOOKUP(D9799,Abbrev!$A$6:$B$67,2,FALSE)</f>
        <v>Blue-L</v>
      </c>
      <c r="F9799" t="str">
        <f t="shared" si="459"/>
        <v/>
      </c>
      <c r="G9799">
        <v>1989</v>
      </c>
      <c r="H9799">
        <v>18909.060752000001</v>
      </c>
      <c r="I9799">
        <v>42.101564795464299</v>
      </c>
      <c r="J9799">
        <v>796101.04647169902</v>
      </c>
      <c r="K9799">
        <f t="shared" si="460"/>
        <v>4.21015647954643E-2</v>
      </c>
      <c r="L9799">
        <f t="shared" si="461"/>
        <v>796.10104647169896</v>
      </c>
    </row>
    <row r="9800" spans="1:12" x14ac:dyDescent="0.3">
      <c r="A9800" t="s">
        <v>53</v>
      </c>
      <c r="B9800" t="s">
        <v>647</v>
      </c>
      <c r="C9800" t="s">
        <v>643</v>
      </c>
      <c r="D9800" t="s">
        <v>7</v>
      </c>
      <c r="E9800" t="str">
        <f>VLOOKUP(D9800,Abbrev!$A$6:$B$67,2,FALSE)</f>
        <v>Alosines</v>
      </c>
      <c r="F9800" t="str">
        <f t="shared" si="459"/>
        <v/>
      </c>
      <c r="G9800">
        <v>1990</v>
      </c>
      <c r="H9800">
        <v>18909.060752000001</v>
      </c>
      <c r="I9800">
        <v>12.140444260830201</v>
      </c>
      <c r="J9800">
        <v>229564.398084307</v>
      </c>
      <c r="K9800">
        <f t="shared" si="460"/>
        <v>1.2140444260830201E-2</v>
      </c>
      <c r="L9800">
        <f t="shared" si="461"/>
        <v>229.56439808430804</v>
      </c>
    </row>
    <row r="9801" spans="1:12" x14ac:dyDescent="0.3">
      <c r="A9801" t="s">
        <v>53</v>
      </c>
      <c r="B9801" t="s">
        <v>647</v>
      </c>
      <c r="C9801" t="s">
        <v>643</v>
      </c>
      <c r="D9801" t="s">
        <v>8</v>
      </c>
      <c r="E9801" t="str">
        <f>VLOOKUP(D9801,Abbrev!$A$6:$B$67,2,FALSE)</f>
        <v>Herring</v>
      </c>
      <c r="F9801" t="str">
        <f t="shared" si="459"/>
        <v/>
      </c>
      <c r="G9801">
        <v>1990</v>
      </c>
      <c r="H9801">
        <v>18909.060752000001</v>
      </c>
      <c r="I9801">
        <v>1613.1324742167899</v>
      </c>
      <c r="J9801">
        <v>30502819.955989301</v>
      </c>
      <c r="K9801">
        <f t="shared" si="460"/>
        <v>1.6131324742167898</v>
      </c>
      <c r="L9801">
        <f t="shared" si="461"/>
        <v>30502.819955989355</v>
      </c>
    </row>
    <row r="9802" spans="1:12" x14ac:dyDescent="0.3">
      <c r="A9802" t="s">
        <v>53</v>
      </c>
      <c r="B9802" t="s">
        <v>647</v>
      </c>
      <c r="C9802" t="s">
        <v>643</v>
      </c>
      <c r="D9802" t="s">
        <v>9</v>
      </c>
      <c r="E9802" t="str">
        <f>VLOOKUP(D9802,Abbrev!$A$6:$B$67,2,FALSE)</f>
        <v>Mack</v>
      </c>
      <c r="F9802" t="str">
        <f t="shared" si="459"/>
        <v/>
      </c>
      <c r="G9802">
        <v>1990</v>
      </c>
      <c r="H9802">
        <v>18909.060752000001</v>
      </c>
      <c r="I9802">
        <v>295.871453458492</v>
      </c>
      <c r="J9802">
        <v>5594651.2882291703</v>
      </c>
      <c r="K9802">
        <f t="shared" si="460"/>
        <v>0.29587145345849197</v>
      </c>
      <c r="L9802">
        <f t="shared" si="461"/>
        <v>5594.6512882291654</v>
      </c>
    </row>
    <row r="9803" spans="1:12" x14ac:dyDescent="0.3">
      <c r="A9803" t="s">
        <v>53</v>
      </c>
      <c r="B9803" t="s">
        <v>647</v>
      </c>
      <c r="C9803" t="s">
        <v>643</v>
      </c>
      <c r="D9803" t="s">
        <v>10</v>
      </c>
      <c r="E9803" t="str">
        <f>VLOOKUP(D9803,Abbrev!$A$6:$B$67,2,FALSE)</f>
        <v>Butter</v>
      </c>
      <c r="F9803" t="str">
        <f t="shared" si="459"/>
        <v/>
      </c>
      <c r="G9803">
        <v>1990</v>
      </c>
      <c r="H9803">
        <v>18909.060752000001</v>
      </c>
      <c r="I9803">
        <v>555.84691363394597</v>
      </c>
      <c r="J9803">
        <v>10510543.058715999</v>
      </c>
      <c r="K9803">
        <f t="shared" si="460"/>
        <v>0.555846913633946</v>
      </c>
      <c r="L9803">
        <f t="shared" si="461"/>
        <v>10510.543058715983</v>
      </c>
    </row>
    <row r="9804" spans="1:12" x14ac:dyDescent="0.3">
      <c r="A9804" t="s">
        <v>53</v>
      </c>
      <c r="B9804" t="s">
        <v>647</v>
      </c>
      <c r="C9804" t="s">
        <v>643</v>
      </c>
      <c r="D9804" t="s">
        <v>11</v>
      </c>
      <c r="E9804" t="str">
        <f>VLOOKUP(D9804,Abbrev!$A$6:$B$67,2,FALSE)</f>
        <v>Dbenth-oth</v>
      </c>
      <c r="F9804" t="str">
        <f t="shared" si="459"/>
        <v/>
      </c>
      <c r="G9804">
        <v>1990</v>
      </c>
      <c r="H9804">
        <v>18909.060752000001</v>
      </c>
      <c r="I9804">
        <v>1820.81247946796</v>
      </c>
      <c r="J9804">
        <v>34429853.792259499</v>
      </c>
      <c r="K9804">
        <f t="shared" si="460"/>
        <v>1.8208124794679599</v>
      </c>
      <c r="L9804">
        <f t="shared" si="461"/>
        <v>34429.853792259411</v>
      </c>
    </row>
    <row r="9805" spans="1:12" x14ac:dyDescent="0.3">
      <c r="A9805" t="s">
        <v>53</v>
      </c>
      <c r="B9805" t="s">
        <v>647</v>
      </c>
      <c r="C9805" t="s">
        <v>643</v>
      </c>
      <c r="D9805" t="s">
        <v>33</v>
      </c>
      <c r="E9805" t="str">
        <f>VLOOKUP(D9805,Abbrev!$A$6:$B$67,2,FALSE)</f>
        <v>Domni-oth</v>
      </c>
      <c r="F9805" t="str">
        <f t="shared" si="459"/>
        <v/>
      </c>
      <c r="G9805">
        <v>1990</v>
      </c>
      <c r="H9805">
        <v>18909.060752000001</v>
      </c>
      <c r="I9805">
        <v>0.495823872935653</v>
      </c>
      <c r="J9805">
        <v>9375.5637356321804</v>
      </c>
      <c r="K9805">
        <f t="shared" si="460"/>
        <v>4.9582387293565296E-4</v>
      </c>
      <c r="L9805">
        <f t="shared" si="461"/>
        <v>9.3755637356321913</v>
      </c>
    </row>
    <row r="9806" spans="1:12" x14ac:dyDescent="0.3">
      <c r="A9806" t="s">
        <v>53</v>
      </c>
      <c r="B9806" t="s">
        <v>647</v>
      </c>
      <c r="C9806" t="s">
        <v>643</v>
      </c>
      <c r="D9806" t="s">
        <v>12</v>
      </c>
      <c r="E9806" t="str">
        <f>VLOOKUP(D9806,Abbrev!$A$6:$B$67,2,FALSE)</f>
        <v>Dpisc-oth</v>
      </c>
      <c r="F9806" t="str">
        <f t="shared" si="459"/>
        <v/>
      </c>
      <c r="G9806">
        <v>1990</v>
      </c>
      <c r="H9806">
        <v>18909.060752000001</v>
      </c>
      <c r="I9806">
        <v>598.95161377510897</v>
      </c>
      <c r="J9806">
        <v>11325612.452382</v>
      </c>
      <c r="K9806">
        <f t="shared" si="460"/>
        <v>0.59895161377510897</v>
      </c>
      <c r="L9806">
        <f t="shared" si="461"/>
        <v>11325.612452381976</v>
      </c>
    </row>
    <row r="9807" spans="1:12" x14ac:dyDescent="0.3">
      <c r="A9807" t="s">
        <v>53</v>
      </c>
      <c r="B9807" t="s">
        <v>647</v>
      </c>
      <c r="C9807" t="s">
        <v>643</v>
      </c>
      <c r="D9807" t="s">
        <v>13</v>
      </c>
      <c r="E9807" t="str">
        <f>VLOOKUP(D9807,Abbrev!$A$6:$B$67,2,FALSE)</f>
        <v>Haddock</v>
      </c>
      <c r="F9807" t="str">
        <f t="shared" si="459"/>
        <v/>
      </c>
      <c r="G9807">
        <v>1990</v>
      </c>
      <c r="H9807">
        <v>18909.060752000001</v>
      </c>
      <c r="I9807">
        <v>14.841329052907099</v>
      </c>
      <c r="J9807">
        <v>280635.59270184301</v>
      </c>
      <c r="K9807">
        <f t="shared" si="460"/>
        <v>1.4841329052907099E-2</v>
      </c>
      <c r="L9807">
        <f t="shared" si="461"/>
        <v>280.635592701843</v>
      </c>
    </row>
    <row r="9808" spans="1:12" x14ac:dyDescent="0.3">
      <c r="A9808" t="s">
        <v>53</v>
      </c>
      <c r="B9808" t="s">
        <v>647</v>
      </c>
      <c r="C9808" t="s">
        <v>643</v>
      </c>
      <c r="D9808" t="s">
        <v>15</v>
      </c>
      <c r="E9808" t="str">
        <f>VLOOKUP(D9808,Abbrev!$A$6:$B$67,2,FALSE)</f>
        <v>Skate</v>
      </c>
      <c r="F9808" t="str">
        <f t="shared" si="459"/>
        <v/>
      </c>
      <c r="G9808">
        <v>1990</v>
      </c>
      <c r="H9808">
        <v>18909.060752000001</v>
      </c>
      <c r="I9808">
        <v>5014.69189585604</v>
      </c>
      <c r="J9808">
        <v>94823113.711303905</v>
      </c>
      <c r="K9808">
        <f t="shared" si="460"/>
        <v>5.01469189585604</v>
      </c>
      <c r="L9808">
        <f t="shared" si="461"/>
        <v>94823.113711303929</v>
      </c>
    </row>
    <row r="9809" spans="1:12" x14ac:dyDescent="0.3">
      <c r="A9809" t="s">
        <v>53</v>
      </c>
      <c r="B9809" t="s">
        <v>647</v>
      </c>
      <c r="C9809" t="s">
        <v>643</v>
      </c>
      <c r="D9809" t="s">
        <v>16</v>
      </c>
      <c r="E9809" t="str">
        <f>VLOOKUP(D9809,Abbrev!$A$6:$B$67,2,FALSE)</f>
        <v>SmPel</v>
      </c>
      <c r="F9809" t="str">
        <f t="shared" si="459"/>
        <v/>
      </c>
      <c r="G9809">
        <v>1990</v>
      </c>
      <c r="H9809">
        <v>18909.060752000001</v>
      </c>
      <c r="I9809">
        <v>18.450707418828198</v>
      </c>
      <c r="J9809">
        <v>348885.54749999999</v>
      </c>
      <c r="K9809">
        <f t="shared" si="460"/>
        <v>1.8450707418828198E-2</v>
      </c>
      <c r="L9809">
        <f t="shared" si="461"/>
        <v>348.88554749999952</v>
      </c>
    </row>
    <row r="9810" spans="1:12" x14ac:dyDescent="0.3">
      <c r="A9810" t="s">
        <v>53</v>
      </c>
      <c r="B9810" t="s">
        <v>647</v>
      </c>
      <c r="C9810" t="s">
        <v>643</v>
      </c>
      <c r="D9810" t="s">
        <v>17</v>
      </c>
      <c r="E9810" t="str">
        <f>VLOOKUP(D9810,Abbrev!$A$6:$B$67,2,FALSE)</f>
        <v>Squid</v>
      </c>
      <c r="F9810" t="str">
        <f t="shared" si="459"/>
        <v/>
      </c>
      <c r="G9810">
        <v>1990</v>
      </c>
      <c r="H9810">
        <v>18909.060752000001</v>
      </c>
      <c r="I9810">
        <v>2062.7528047882502</v>
      </c>
      <c r="J9810">
        <v>39004718.102099396</v>
      </c>
      <c r="K9810">
        <f t="shared" si="460"/>
        <v>2.06275280478825</v>
      </c>
      <c r="L9810">
        <f t="shared" si="461"/>
        <v>39004.718102099418</v>
      </c>
    </row>
    <row r="9811" spans="1:12" x14ac:dyDescent="0.3">
      <c r="A9811" t="s">
        <v>53</v>
      </c>
      <c r="B9811" t="s">
        <v>647</v>
      </c>
      <c r="C9811" t="s">
        <v>643</v>
      </c>
      <c r="D9811" t="s">
        <v>18</v>
      </c>
      <c r="E9811" t="str">
        <f>VLOOKUP(D9811,Abbrev!$A$6:$B$67,2,FALSE)</f>
        <v>Dogfish-S</v>
      </c>
      <c r="F9811" t="str">
        <f t="shared" si="459"/>
        <v/>
      </c>
      <c r="G9811">
        <v>1990</v>
      </c>
      <c r="H9811">
        <v>18909.060752000001</v>
      </c>
      <c r="I9811">
        <v>20.464365257494499</v>
      </c>
      <c r="J9811">
        <v>386961.92590508098</v>
      </c>
      <c r="K9811">
        <f t="shared" si="460"/>
        <v>2.04643652574945E-2</v>
      </c>
      <c r="L9811">
        <f t="shared" si="461"/>
        <v>386.96192590508167</v>
      </c>
    </row>
    <row r="9812" spans="1:12" x14ac:dyDescent="0.3">
      <c r="A9812" t="s">
        <v>53</v>
      </c>
      <c r="B9812" t="s">
        <v>647</v>
      </c>
      <c r="C9812" t="s">
        <v>643</v>
      </c>
      <c r="D9812" t="s">
        <v>19</v>
      </c>
      <c r="E9812" t="str">
        <f>VLOOKUP(D9812,Abbrev!$A$6:$B$67,2,FALSE)</f>
        <v>Dogfish-L</v>
      </c>
      <c r="F9812" t="str">
        <f t="shared" si="459"/>
        <v/>
      </c>
      <c r="G9812">
        <v>1990</v>
      </c>
      <c r="H9812">
        <v>18909.060752000001</v>
      </c>
      <c r="I9812">
        <v>5810.3125409570803</v>
      </c>
      <c r="J9812">
        <v>109867552.825065</v>
      </c>
      <c r="K9812">
        <f t="shared" si="460"/>
        <v>5.8103125409570806</v>
      </c>
      <c r="L9812">
        <f t="shared" si="461"/>
        <v>109867.55282506494</v>
      </c>
    </row>
    <row r="9813" spans="1:12" x14ac:dyDescent="0.3">
      <c r="A9813" t="s">
        <v>53</v>
      </c>
      <c r="B9813" t="s">
        <v>647</v>
      </c>
      <c r="C9813" t="s">
        <v>643</v>
      </c>
      <c r="D9813" t="s">
        <v>20</v>
      </c>
      <c r="E9813" t="str">
        <f>VLOOKUP(D9813,Abbrev!$A$6:$B$67,2,FALSE)</f>
        <v>Hake-S</v>
      </c>
      <c r="F9813" t="str">
        <f t="shared" si="459"/>
        <v/>
      </c>
      <c r="G9813">
        <v>1990</v>
      </c>
      <c r="H9813">
        <v>18909.060752000001</v>
      </c>
      <c r="I9813">
        <v>100.379528505026</v>
      </c>
      <c r="J9813">
        <v>1898082.60275865</v>
      </c>
      <c r="K9813">
        <f t="shared" si="460"/>
        <v>0.100379528505026</v>
      </c>
      <c r="L9813">
        <f t="shared" si="461"/>
        <v>1898.0826027586525</v>
      </c>
    </row>
    <row r="9814" spans="1:12" x14ac:dyDescent="0.3">
      <c r="A9814" t="s">
        <v>53</v>
      </c>
      <c r="B9814" t="s">
        <v>647</v>
      </c>
      <c r="C9814" t="s">
        <v>643</v>
      </c>
      <c r="D9814" t="s">
        <v>26</v>
      </c>
      <c r="E9814" t="str">
        <f>VLOOKUP(D9814,Abbrev!$A$6:$B$67,2,FALSE)</f>
        <v>Cod-S</v>
      </c>
      <c r="F9814" t="str">
        <f t="shared" si="459"/>
        <v/>
      </c>
      <c r="G9814">
        <v>1990</v>
      </c>
      <c r="H9814">
        <v>18909.060752000001</v>
      </c>
      <c r="I9814">
        <v>1.32048376760187E-3</v>
      </c>
      <c r="J9814">
        <v>24.969107783613499</v>
      </c>
      <c r="K9814">
        <f t="shared" si="460"/>
        <v>1.32048376760187E-6</v>
      </c>
      <c r="L9814">
        <f t="shared" si="461"/>
        <v>2.4969107783613612E-2</v>
      </c>
    </row>
    <row r="9815" spans="1:12" x14ac:dyDescent="0.3">
      <c r="A9815" t="s">
        <v>53</v>
      </c>
      <c r="B9815" t="s">
        <v>647</v>
      </c>
      <c r="C9815" t="s">
        <v>643</v>
      </c>
      <c r="D9815" t="s">
        <v>22</v>
      </c>
      <c r="E9815" t="str">
        <f>VLOOKUP(D9815,Abbrev!$A$6:$B$67,2,FALSE)</f>
        <v>Cod-M</v>
      </c>
      <c r="F9815" t="str">
        <f t="shared" si="459"/>
        <v/>
      </c>
      <c r="G9815">
        <v>1990</v>
      </c>
      <c r="H9815">
        <v>18909.060752000001</v>
      </c>
      <c r="I9815">
        <v>295.71846069634199</v>
      </c>
      <c r="J9815">
        <v>5591758.33879505</v>
      </c>
      <c r="K9815">
        <f t="shared" si="460"/>
        <v>0.295718460696342</v>
      </c>
      <c r="L9815">
        <f t="shared" si="461"/>
        <v>5591.7583387950554</v>
      </c>
    </row>
    <row r="9816" spans="1:12" x14ac:dyDescent="0.3">
      <c r="A9816" t="s">
        <v>53</v>
      </c>
      <c r="B9816" t="s">
        <v>647</v>
      </c>
      <c r="C9816" t="s">
        <v>643</v>
      </c>
      <c r="D9816" t="s">
        <v>23</v>
      </c>
      <c r="E9816" t="str">
        <f>VLOOKUP(D9816,Abbrev!$A$6:$B$67,2,FALSE)</f>
        <v>Cod-L</v>
      </c>
      <c r="F9816" t="str">
        <f t="shared" si="459"/>
        <v/>
      </c>
      <c r="G9816">
        <v>1990</v>
      </c>
      <c r="H9816">
        <v>18909.060752000001</v>
      </c>
      <c r="I9816">
        <v>609.44930245079104</v>
      </c>
      <c r="J9816">
        <v>11524113.885306001</v>
      </c>
      <c r="K9816">
        <f t="shared" si="460"/>
        <v>0.60944930245079099</v>
      </c>
      <c r="L9816">
        <f t="shared" si="461"/>
        <v>11524.113885306029</v>
      </c>
    </row>
    <row r="9817" spans="1:12" x14ac:dyDescent="0.3">
      <c r="A9817" t="s">
        <v>53</v>
      </c>
      <c r="B9817" t="s">
        <v>647</v>
      </c>
      <c r="C9817" t="s">
        <v>643</v>
      </c>
      <c r="D9817" t="s">
        <v>29</v>
      </c>
      <c r="E9817" t="str">
        <f>VLOOKUP(D9817,Abbrev!$A$6:$B$67,2,FALSE)</f>
        <v>Sflound-L</v>
      </c>
      <c r="F9817" t="str">
        <f t="shared" si="459"/>
        <v/>
      </c>
      <c r="G9817">
        <v>1990</v>
      </c>
      <c r="H9817">
        <v>18909.060752000001</v>
      </c>
      <c r="I9817">
        <v>28.684773323653999</v>
      </c>
      <c r="J9817">
        <v>542402.12143432198</v>
      </c>
      <c r="K9817">
        <f t="shared" si="460"/>
        <v>2.8684773323654E-2</v>
      </c>
      <c r="L9817">
        <f t="shared" si="461"/>
        <v>542.40212143432245</v>
      </c>
    </row>
    <row r="9818" spans="1:12" x14ac:dyDescent="0.3">
      <c r="A9818" t="s">
        <v>53</v>
      </c>
      <c r="B9818" t="s">
        <v>647</v>
      </c>
      <c r="C9818" t="s">
        <v>643</v>
      </c>
      <c r="D9818" t="s">
        <v>24</v>
      </c>
      <c r="E9818" t="str">
        <f>VLOOKUP(D9818,Abbrev!$A$6:$B$67,2,FALSE)</f>
        <v>Yflound-S</v>
      </c>
      <c r="F9818" t="str">
        <f t="shared" si="459"/>
        <v/>
      </c>
      <c r="G9818">
        <v>1990</v>
      </c>
      <c r="H9818">
        <v>18909.060752000001</v>
      </c>
      <c r="I9818">
        <v>2.2604292401862698</v>
      </c>
      <c r="J9818">
        <v>42742.593828279401</v>
      </c>
      <c r="K9818">
        <f t="shared" si="460"/>
        <v>2.2604292401862697E-3</v>
      </c>
      <c r="L9818">
        <f t="shared" si="461"/>
        <v>42.742593828279375</v>
      </c>
    </row>
    <row r="9819" spans="1:12" x14ac:dyDescent="0.3">
      <c r="A9819" t="s">
        <v>53</v>
      </c>
      <c r="B9819" t="s">
        <v>647</v>
      </c>
      <c r="C9819" t="s">
        <v>643</v>
      </c>
      <c r="D9819" t="s">
        <v>25</v>
      </c>
      <c r="E9819" t="str">
        <f>VLOOKUP(D9819,Abbrev!$A$6:$B$67,2,FALSE)</f>
        <v>Yflound-L</v>
      </c>
      <c r="F9819" t="str">
        <f t="shared" si="459"/>
        <v/>
      </c>
      <c r="G9819">
        <v>1990</v>
      </c>
      <c r="H9819">
        <v>18909.060752000001</v>
      </c>
      <c r="I9819">
        <v>456.19651558432298</v>
      </c>
      <c r="J9819">
        <v>8626247.6280346792</v>
      </c>
      <c r="K9819">
        <f t="shared" si="460"/>
        <v>0.456196515584323</v>
      </c>
      <c r="L9819">
        <f t="shared" si="461"/>
        <v>8626.2476280346782</v>
      </c>
    </row>
    <row r="9820" spans="1:12" x14ac:dyDescent="0.3">
      <c r="A9820" t="s">
        <v>53</v>
      </c>
      <c r="B9820" t="s">
        <v>647</v>
      </c>
      <c r="C9820" t="s">
        <v>643</v>
      </c>
      <c r="D9820" t="s">
        <v>44</v>
      </c>
      <c r="E9820" t="str">
        <f>VLOOKUP(D9820,Abbrev!$A$6:$B$67,2,FALSE)</f>
        <v>Blue-S</v>
      </c>
      <c r="F9820" t="str">
        <f t="shared" si="459"/>
        <v/>
      </c>
      <c r="G9820">
        <v>1990</v>
      </c>
      <c r="H9820">
        <v>18909.060752000001</v>
      </c>
      <c r="I9820">
        <v>20.317900890086499</v>
      </c>
      <c r="J9820">
        <v>384192.42228375998</v>
      </c>
      <c r="K9820">
        <f t="shared" si="460"/>
        <v>2.0317900890086497E-2</v>
      </c>
      <c r="L9820">
        <f t="shared" si="461"/>
        <v>384.19242228376049</v>
      </c>
    </row>
    <row r="9821" spans="1:12" x14ac:dyDescent="0.3">
      <c r="A9821" t="s">
        <v>53</v>
      </c>
      <c r="B9821" t="s">
        <v>647</v>
      </c>
      <c r="C9821" t="s">
        <v>643</v>
      </c>
      <c r="D9821" t="s">
        <v>28</v>
      </c>
      <c r="E9821" t="str">
        <f>VLOOKUP(D9821,Abbrev!$A$6:$B$67,2,FALSE)</f>
        <v>Blue-L</v>
      </c>
      <c r="F9821" t="str">
        <f t="shared" si="459"/>
        <v/>
      </c>
      <c r="G9821">
        <v>1990</v>
      </c>
      <c r="H9821">
        <v>18909.060752000001</v>
      </c>
      <c r="I9821">
        <v>110.517363002637</v>
      </c>
      <c r="J9821">
        <v>2089779.5311676899</v>
      </c>
      <c r="K9821">
        <f t="shared" si="460"/>
        <v>0.110517363002637</v>
      </c>
      <c r="L9821">
        <f t="shared" si="461"/>
        <v>2089.7795311677</v>
      </c>
    </row>
    <row r="9822" spans="1:12" x14ac:dyDescent="0.3">
      <c r="A9822" t="s">
        <v>53</v>
      </c>
      <c r="B9822" t="s">
        <v>647</v>
      </c>
      <c r="C9822" t="s">
        <v>643</v>
      </c>
      <c r="D9822" t="s">
        <v>7</v>
      </c>
      <c r="E9822" t="str">
        <f>VLOOKUP(D9822,Abbrev!$A$6:$B$67,2,FALSE)</f>
        <v>Alosines</v>
      </c>
      <c r="F9822" t="str">
        <f t="shared" si="459"/>
        <v/>
      </c>
      <c r="G9822">
        <v>1991</v>
      </c>
      <c r="H9822">
        <v>18909.060752000001</v>
      </c>
      <c r="I9822">
        <v>20.1839090681373</v>
      </c>
      <c r="J9822">
        <v>381658.762782251</v>
      </c>
      <c r="K9822">
        <f t="shared" si="460"/>
        <v>2.0183909068137301E-2</v>
      </c>
      <c r="L9822">
        <f t="shared" si="461"/>
        <v>381.65876278225198</v>
      </c>
    </row>
    <row r="9823" spans="1:12" x14ac:dyDescent="0.3">
      <c r="A9823" t="s">
        <v>53</v>
      </c>
      <c r="B9823" t="s">
        <v>647</v>
      </c>
      <c r="C9823" t="s">
        <v>643</v>
      </c>
      <c r="D9823" t="s">
        <v>8</v>
      </c>
      <c r="E9823" t="str">
        <f>VLOOKUP(D9823,Abbrev!$A$6:$B$67,2,FALSE)</f>
        <v>Herring</v>
      </c>
      <c r="F9823" t="str">
        <f t="shared" si="459"/>
        <v/>
      </c>
      <c r="G9823">
        <v>1991</v>
      </c>
      <c r="H9823">
        <v>18909.060752000001</v>
      </c>
      <c r="I9823">
        <v>3219.7608007696099</v>
      </c>
      <c r="J9823">
        <v>60882652.588660702</v>
      </c>
      <c r="K9823">
        <f t="shared" si="460"/>
        <v>3.2197608007696097</v>
      </c>
      <c r="L9823">
        <f t="shared" si="461"/>
        <v>60882.65258866072</v>
      </c>
    </row>
    <row r="9824" spans="1:12" x14ac:dyDescent="0.3">
      <c r="A9824" t="s">
        <v>53</v>
      </c>
      <c r="B9824" t="s">
        <v>647</v>
      </c>
      <c r="C9824" t="s">
        <v>643</v>
      </c>
      <c r="D9824" t="s">
        <v>9</v>
      </c>
      <c r="E9824" t="str">
        <f>VLOOKUP(D9824,Abbrev!$A$6:$B$67,2,FALSE)</f>
        <v>Mack</v>
      </c>
      <c r="F9824" t="str">
        <f t="shared" si="459"/>
        <v/>
      </c>
      <c r="G9824">
        <v>1991</v>
      </c>
      <c r="H9824">
        <v>18909.060752000001</v>
      </c>
      <c r="I9824">
        <v>143.26383512887301</v>
      </c>
      <c r="J9824">
        <v>2708984.5620163698</v>
      </c>
      <c r="K9824">
        <f t="shared" si="460"/>
        <v>0.143263835128873</v>
      </c>
      <c r="L9824">
        <f t="shared" si="461"/>
        <v>2708.9845620163715</v>
      </c>
    </row>
    <row r="9825" spans="1:12" x14ac:dyDescent="0.3">
      <c r="A9825" t="s">
        <v>53</v>
      </c>
      <c r="B9825" t="s">
        <v>647</v>
      </c>
      <c r="C9825" t="s">
        <v>643</v>
      </c>
      <c r="D9825" t="s">
        <v>10</v>
      </c>
      <c r="E9825" t="str">
        <f>VLOOKUP(D9825,Abbrev!$A$6:$B$67,2,FALSE)</f>
        <v>Butter</v>
      </c>
      <c r="F9825" t="str">
        <f t="shared" si="459"/>
        <v/>
      </c>
      <c r="G9825">
        <v>1991</v>
      </c>
      <c r="H9825">
        <v>18909.060752000001</v>
      </c>
      <c r="I9825">
        <v>350.07362390811602</v>
      </c>
      <c r="J9825">
        <v>6619563.4221513597</v>
      </c>
      <c r="K9825">
        <f t="shared" si="460"/>
        <v>0.35007362390811603</v>
      </c>
      <c r="L9825">
        <f t="shared" si="461"/>
        <v>6619.5634221513665</v>
      </c>
    </row>
    <row r="9826" spans="1:12" x14ac:dyDescent="0.3">
      <c r="A9826" t="s">
        <v>53</v>
      </c>
      <c r="B9826" t="s">
        <v>647</v>
      </c>
      <c r="C9826" t="s">
        <v>643</v>
      </c>
      <c r="D9826" t="s">
        <v>11</v>
      </c>
      <c r="E9826" t="str">
        <f>VLOOKUP(D9826,Abbrev!$A$6:$B$67,2,FALSE)</f>
        <v>Dbenth-oth</v>
      </c>
      <c r="F9826" t="str">
        <f t="shared" si="459"/>
        <v/>
      </c>
      <c r="G9826">
        <v>1991</v>
      </c>
      <c r="H9826">
        <v>18909.060752000001</v>
      </c>
      <c r="I9826">
        <v>849.05533644283503</v>
      </c>
      <c r="J9826">
        <v>16054838.9386074</v>
      </c>
      <c r="K9826">
        <f t="shared" si="460"/>
        <v>0.84905533644283504</v>
      </c>
      <c r="L9826">
        <f t="shared" si="461"/>
        <v>16054.838938607369</v>
      </c>
    </row>
    <row r="9827" spans="1:12" x14ac:dyDescent="0.3">
      <c r="A9827" t="s">
        <v>53</v>
      </c>
      <c r="B9827" t="s">
        <v>647</v>
      </c>
      <c r="C9827" t="s">
        <v>643</v>
      </c>
      <c r="D9827" t="s">
        <v>33</v>
      </c>
      <c r="E9827" t="str">
        <f>VLOOKUP(D9827,Abbrev!$A$6:$B$67,2,FALSE)</f>
        <v>Domni-oth</v>
      </c>
      <c r="F9827" t="str">
        <f t="shared" si="459"/>
        <v/>
      </c>
      <c r="G9827">
        <v>1991</v>
      </c>
      <c r="H9827">
        <v>18909.060752000001</v>
      </c>
      <c r="I9827">
        <v>1.7563725328131701</v>
      </c>
      <c r="J9827">
        <v>33211.354926108397</v>
      </c>
      <c r="K9827">
        <f t="shared" si="460"/>
        <v>1.7563725328131701E-3</v>
      </c>
      <c r="L9827">
        <f t="shared" si="461"/>
        <v>33.211354926108349</v>
      </c>
    </row>
    <row r="9828" spans="1:12" x14ac:dyDescent="0.3">
      <c r="A9828" t="s">
        <v>53</v>
      </c>
      <c r="B9828" t="s">
        <v>647</v>
      </c>
      <c r="C9828" t="s">
        <v>643</v>
      </c>
      <c r="D9828" t="s">
        <v>12</v>
      </c>
      <c r="E9828" t="str">
        <f>VLOOKUP(D9828,Abbrev!$A$6:$B$67,2,FALSE)</f>
        <v>Dpisc-oth</v>
      </c>
      <c r="F9828" t="str">
        <f t="shared" si="459"/>
        <v/>
      </c>
      <c r="G9828">
        <v>1991</v>
      </c>
      <c r="H9828">
        <v>18909.060752000001</v>
      </c>
      <c r="I9828">
        <v>146.18528538800999</v>
      </c>
      <c r="J9828">
        <v>2764226.4424503502</v>
      </c>
      <c r="K9828">
        <f t="shared" si="460"/>
        <v>0.14618528538800998</v>
      </c>
      <c r="L9828">
        <f t="shared" si="461"/>
        <v>2764.2264424503387</v>
      </c>
    </row>
    <row r="9829" spans="1:12" x14ac:dyDescent="0.3">
      <c r="A9829" t="s">
        <v>53</v>
      </c>
      <c r="B9829" t="s">
        <v>647</v>
      </c>
      <c r="C9829" t="s">
        <v>643</v>
      </c>
      <c r="D9829" t="s">
        <v>13</v>
      </c>
      <c r="E9829" t="str">
        <f>VLOOKUP(D9829,Abbrev!$A$6:$B$67,2,FALSE)</f>
        <v>Haddock</v>
      </c>
      <c r="F9829" t="str">
        <f t="shared" si="459"/>
        <v/>
      </c>
      <c r="G9829">
        <v>1991</v>
      </c>
      <c r="H9829">
        <v>18909.060752000001</v>
      </c>
      <c r="I9829">
        <v>0</v>
      </c>
      <c r="J9829">
        <v>0</v>
      </c>
      <c r="K9829">
        <f t="shared" si="460"/>
        <v>0</v>
      </c>
      <c r="L9829">
        <f t="shared" si="461"/>
        <v>0</v>
      </c>
    </row>
    <row r="9830" spans="1:12" x14ac:dyDescent="0.3">
      <c r="A9830" t="s">
        <v>53</v>
      </c>
      <c r="B9830" t="s">
        <v>647</v>
      </c>
      <c r="C9830" t="s">
        <v>643</v>
      </c>
      <c r="D9830" t="s">
        <v>27</v>
      </c>
      <c r="E9830" t="str">
        <f>VLOOKUP(D9830,Abbrev!$A$6:$B$67,2,FALSE)</f>
        <v>MedPel</v>
      </c>
      <c r="F9830" t="str">
        <f t="shared" si="459"/>
        <v/>
      </c>
      <c r="G9830">
        <v>1991</v>
      </c>
      <c r="H9830">
        <v>18909.060752000001</v>
      </c>
      <c r="I9830">
        <v>0</v>
      </c>
      <c r="J9830">
        <v>0</v>
      </c>
      <c r="K9830">
        <f t="shared" si="460"/>
        <v>0</v>
      </c>
      <c r="L9830">
        <f t="shared" si="461"/>
        <v>0</v>
      </c>
    </row>
    <row r="9831" spans="1:12" x14ac:dyDescent="0.3">
      <c r="A9831" t="s">
        <v>53</v>
      </c>
      <c r="B9831" t="s">
        <v>647</v>
      </c>
      <c r="C9831" t="s">
        <v>643</v>
      </c>
      <c r="D9831" t="s">
        <v>15</v>
      </c>
      <c r="E9831" t="str">
        <f>VLOOKUP(D9831,Abbrev!$A$6:$B$67,2,FALSE)</f>
        <v>Skate</v>
      </c>
      <c r="F9831" t="str">
        <f t="shared" si="459"/>
        <v/>
      </c>
      <c r="G9831">
        <v>1991</v>
      </c>
      <c r="H9831">
        <v>18909.060752000001</v>
      </c>
      <c r="I9831">
        <v>4421.0744326653803</v>
      </c>
      <c r="J9831">
        <v>83598365.036383599</v>
      </c>
      <c r="K9831">
        <f t="shared" si="460"/>
        <v>4.4210744326653799</v>
      </c>
      <c r="L9831">
        <f t="shared" si="461"/>
        <v>83598.365036383606</v>
      </c>
    </row>
    <row r="9832" spans="1:12" x14ac:dyDescent="0.3">
      <c r="A9832" t="s">
        <v>53</v>
      </c>
      <c r="B9832" t="s">
        <v>647</v>
      </c>
      <c r="C9832" t="s">
        <v>643</v>
      </c>
      <c r="D9832" t="s">
        <v>16</v>
      </c>
      <c r="E9832" t="str">
        <f>VLOOKUP(D9832,Abbrev!$A$6:$B$67,2,FALSE)</f>
        <v>SmPel</v>
      </c>
      <c r="F9832" t="str">
        <f t="shared" si="459"/>
        <v/>
      </c>
      <c r="G9832">
        <v>1991</v>
      </c>
      <c r="H9832">
        <v>18909.060752000001</v>
      </c>
      <c r="I9832">
        <v>10.12403447911</v>
      </c>
      <c r="J9832">
        <v>191435.98302083299</v>
      </c>
      <c r="K9832">
        <f t="shared" si="460"/>
        <v>1.012403447911E-2</v>
      </c>
      <c r="L9832">
        <f t="shared" si="461"/>
        <v>191.43598302083367</v>
      </c>
    </row>
    <row r="9833" spans="1:12" x14ac:dyDescent="0.3">
      <c r="A9833" t="s">
        <v>53</v>
      </c>
      <c r="B9833" t="s">
        <v>647</v>
      </c>
      <c r="C9833" t="s">
        <v>643</v>
      </c>
      <c r="D9833" t="s">
        <v>17</v>
      </c>
      <c r="E9833" t="str">
        <f>VLOOKUP(D9833,Abbrev!$A$6:$B$67,2,FALSE)</f>
        <v>Squid</v>
      </c>
      <c r="F9833" t="str">
        <f t="shared" si="459"/>
        <v/>
      </c>
      <c r="G9833">
        <v>1991</v>
      </c>
      <c r="H9833">
        <v>18909.060752000001</v>
      </c>
      <c r="I9833">
        <v>1296.72180082467</v>
      </c>
      <c r="J9833">
        <v>24519791.310236599</v>
      </c>
      <c r="K9833">
        <f t="shared" si="460"/>
        <v>1.2967218008246699</v>
      </c>
      <c r="L9833">
        <f t="shared" si="461"/>
        <v>24519.791310236527</v>
      </c>
    </row>
    <row r="9834" spans="1:12" x14ac:dyDescent="0.3">
      <c r="A9834" t="s">
        <v>53</v>
      </c>
      <c r="B9834" t="s">
        <v>647</v>
      </c>
      <c r="C9834" t="s">
        <v>643</v>
      </c>
      <c r="D9834" t="s">
        <v>18</v>
      </c>
      <c r="E9834" t="str">
        <f>VLOOKUP(D9834,Abbrev!$A$6:$B$67,2,FALSE)</f>
        <v>Dogfish-S</v>
      </c>
      <c r="F9834" t="str">
        <f t="shared" si="459"/>
        <v/>
      </c>
      <c r="G9834">
        <v>1991</v>
      </c>
      <c r="H9834">
        <v>18909.060752000001</v>
      </c>
      <c r="I9834">
        <v>736.06805986747997</v>
      </c>
      <c r="J9834">
        <v>13918355.661641</v>
      </c>
      <c r="K9834">
        <f t="shared" si="460"/>
        <v>0.73606805986748003</v>
      </c>
      <c r="L9834">
        <f t="shared" si="461"/>
        <v>13918.355661640953</v>
      </c>
    </row>
    <row r="9835" spans="1:12" x14ac:dyDescent="0.3">
      <c r="A9835" t="s">
        <v>53</v>
      </c>
      <c r="B9835" t="s">
        <v>647</v>
      </c>
      <c r="C9835" t="s">
        <v>643</v>
      </c>
      <c r="D9835" t="s">
        <v>19</v>
      </c>
      <c r="E9835" t="str">
        <f>VLOOKUP(D9835,Abbrev!$A$6:$B$67,2,FALSE)</f>
        <v>Dogfish-L</v>
      </c>
      <c r="F9835" t="str">
        <f t="shared" si="459"/>
        <v/>
      </c>
      <c r="G9835">
        <v>1991</v>
      </c>
      <c r="H9835">
        <v>18909.060752000001</v>
      </c>
      <c r="I9835">
        <v>44394.505572189497</v>
      </c>
      <c r="J9835">
        <v>839458402.91953397</v>
      </c>
      <c r="K9835">
        <f t="shared" si="460"/>
        <v>44.394505572189495</v>
      </c>
      <c r="L9835">
        <f t="shared" si="461"/>
        <v>839458.40291953378</v>
      </c>
    </row>
    <row r="9836" spans="1:12" x14ac:dyDescent="0.3">
      <c r="A9836" t="s">
        <v>53</v>
      </c>
      <c r="B9836" t="s">
        <v>647</v>
      </c>
      <c r="C9836" t="s">
        <v>643</v>
      </c>
      <c r="D9836" t="s">
        <v>20</v>
      </c>
      <c r="E9836" t="str">
        <f>VLOOKUP(D9836,Abbrev!$A$6:$B$67,2,FALSE)</f>
        <v>Hake-S</v>
      </c>
      <c r="F9836" t="str">
        <f t="shared" si="459"/>
        <v/>
      </c>
      <c r="G9836">
        <v>1991</v>
      </c>
      <c r="H9836">
        <v>18909.060752000001</v>
      </c>
      <c r="I9836">
        <v>122.312226149747</v>
      </c>
      <c r="J9836">
        <v>2312809.3149779299</v>
      </c>
      <c r="K9836">
        <f t="shared" si="460"/>
        <v>0.122312226149747</v>
      </c>
      <c r="L9836">
        <f t="shared" si="461"/>
        <v>2312.8093149779293</v>
      </c>
    </row>
    <row r="9837" spans="1:12" x14ac:dyDescent="0.3">
      <c r="A9837" t="s">
        <v>53</v>
      </c>
      <c r="B9837" t="s">
        <v>647</v>
      </c>
      <c r="C9837" t="s">
        <v>643</v>
      </c>
      <c r="D9837" t="s">
        <v>21</v>
      </c>
      <c r="E9837" t="str">
        <f>VLOOKUP(D9837,Abbrev!$A$6:$B$67,2,FALSE)</f>
        <v>Hake-L</v>
      </c>
      <c r="F9837" t="str">
        <f t="shared" si="459"/>
        <v/>
      </c>
      <c r="G9837">
        <v>1991</v>
      </c>
      <c r="H9837">
        <v>18909.060752000001</v>
      </c>
      <c r="I9837">
        <v>7.7844599244075496</v>
      </c>
      <c r="J9837">
        <v>147196.82563213201</v>
      </c>
      <c r="K9837">
        <f t="shared" si="460"/>
        <v>7.7844599244075493E-3</v>
      </c>
      <c r="L9837">
        <f t="shared" si="461"/>
        <v>147.19682563213169</v>
      </c>
    </row>
    <row r="9838" spans="1:12" x14ac:dyDescent="0.3">
      <c r="A9838" t="s">
        <v>53</v>
      </c>
      <c r="B9838" t="s">
        <v>647</v>
      </c>
      <c r="C9838" t="s">
        <v>643</v>
      </c>
      <c r="D9838" t="s">
        <v>22</v>
      </c>
      <c r="E9838" t="str">
        <f>VLOOKUP(D9838,Abbrev!$A$6:$B$67,2,FALSE)</f>
        <v>Cod-M</v>
      </c>
      <c r="F9838" t="str">
        <f t="shared" si="459"/>
        <v/>
      </c>
      <c r="G9838">
        <v>1991</v>
      </c>
      <c r="H9838">
        <v>18909.060752000001</v>
      </c>
      <c r="I9838">
        <v>8.8334616607029393</v>
      </c>
      <c r="J9838">
        <v>167032.463192695</v>
      </c>
      <c r="K9838">
        <f t="shared" si="460"/>
        <v>8.8334616607029393E-3</v>
      </c>
      <c r="L9838">
        <f t="shared" si="461"/>
        <v>167.03246319269471</v>
      </c>
    </row>
    <row r="9839" spans="1:12" x14ac:dyDescent="0.3">
      <c r="A9839" t="s">
        <v>53</v>
      </c>
      <c r="B9839" t="s">
        <v>647</v>
      </c>
      <c r="C9839" t="s">
        <v>643</v>
      </c>
      <c r="D9839" t="s">
        <v>23</v>
      </c>
      <c r="E9839" t="str">
        <f>VLOOKUP(D9839,Abbrev!$A$6:$B$67,2,FALSE)</f>
        <v>Cod-L</v>
      </c>
      <c r="F9839" t="str">
        <f t="shared" si="459"/>
        <v/>
      </c>
      <c r="G9839">
        <v>1991</v>
      </c>
      <c r="H9839">
        <v>18909.060752000001</v>
      </c>
      <c r="I9839">
        <v>185.450850516016</v>
      </c>
      <c r="J9839">
        <v>3506701.3989174101</v>
      </c>
      <c r="K9839">
        <f t="shared" si="460"/>
        <v>0.18545085051601601</v>
      </c>
      <c r="L9839">
        <f t="shared" si="461"/>
        <v>3506.7013989174175</v>
      </c>
    </row>
    <row r="9840" spans="1:12" x14ac:dyDescent="0.3">
      <c r="A9840" t="s">
        <v>53</v>
      </c>
      <c r="B9840" t="s">
        <v>647</v>
      </c>
      <c r="C9840" t="s">
        <v>643</v>
      </c>
      <c r="D9840" t="s">
        <v>29</v>
      </c>
      <c r="E9840" t="str">
        <f>VLOOKUP(D9840,Abbrev!$A$6:$B$67,2,FALSE)</f>
        <v>Sflound-L</v>
      </c>
      <c r="F9840" t="str">
        <f t="shared" si="459"/>
        <v/>
      </c>
      <c r="G9840">
        <v>1991</v>
      </c>
      <c r="H9840">
        <v>18909.060752000001</v>
      </c>
      <c r="I9840">
        <v>13.771845285613701</v>
      </c>
      <c r="J9840">
        <v>260412.659172813</v>
      </c>
      <c r="K9840">
        <f t="shared" si="460"/>
        <v>1.3771845285613701E-2</v>
      </c>
      <c r="L9840">
        <f t="shared" si="461"/>
        <v>260.4126591728143</v>
      </c>
    </row>
    <row r="9841" spans="1:12" x14ac:dyDescent="0.3">
      <c r="A9841" t="s">
        <v>53</v>
      </c>
      <c r="B9841" t="s">
        <v>647</v>
      </c>
      <c r="C9841" t="s">
        <v>643</v>
      </c>
      <c r="D9841" t="s">
        <v>24</v>
      </c>
      <c r="E9841" t="str">
        <f>VLOOKUP(D9841,Abbrev!$A$6:$B$67,2,FALSE)</f>
        <v>Yflound-S</v>
      </c>
      <c r="F9841" t="str">
        <f t="shared" si="459"/>
        <v/>
      </c>
      <c r="G9841">
        <v>1991</v>
      </c>
      <c r="H9841">
        <v>18909.060752000001</v>
      </c>
      <c r="I9841">
        <v>0.619099236992946</v>
      </c>
      <c r="J9841">
        <v>11706.585083816501</v>
      </c>
      <c r="K9841">
        <f t="shared" si="460"/>
        <v>6.1909923699294601E-4</v>
      </c>
      <c r="L9841">
        <f t="shared" si="461"/>
        <v>11.706585083816462</v>
      </c>
    </row>
    <row r="9842" spans="1:12" x14ac:dyDescent="0.3">
      <c r="A9842" t="s">
        <v>53</v>
      </c>
      <c r="B9842" t="s">
        <v>647</v>
      </c>
      <c r="C9842" t="s">
        <v>643</v>
      </c>
      <c r="D9842" t="s">
        <v>25</v>
      </c>
      <c r="E9842" t="str">
        <f>VLOOKUP(D9842,Abbrev!$A$6:$B$67,2,FALSE)</f>
        <v>Yflound-L</v>
      </c>
      <c r="F9842" t="str">
        <f t="shared" si="459"/>
        <v/>
      </c>
      <c r="G9842">
        <v>1991</v>
      </c>
      <c r="H9842">
        <v>18909.060752000001</v>
      </c>
      <c r="I9842">
        <v>286.47236153259399</v>
      </c>
      <c r="J9842">
        <v>5416923.2879887298</v>
      </c>
      <c r="K9842">
        <f t="shared" si="460"/>
        <v>0.28647236153259398</v>
      </c>
      <c r="L9842">
        <f t="shared" si="461"/>
        <v>5416.9232879887277</v>
      </c>
    </row>
    <row r="9843" spans="1:12" x14ac:dyDescent="0.3">
      <c r="A9843" t="s">
        <v>53</v>
      </c>
      <c r="B9843" t="s">
        <v>647</v>
      </c>
      <c r="C9843" t="s">
        <v>643</v>
      </c>
      <c r="D9843" t="s">
        <v>44</v>
      </c>
      <c r="E9843" t="str">
        <f>VLOOKUP(D9843,Abbrev!$A$6:$B$67,2,FALSE)</f>
        <v>Blue-S</v>
      </c>
      <c r="F9843" t="str">
        <f t="shared" si="459"/>
        <v/>
      </c>
      <c r="G9843">
        <v>1991</v>
      </c>
      <c r="H9843">
        <v>18909.060752000001</v>
      </c>
      <c r="I9843">
        <v>1.1352255302536001</v>
      </c>
      <c r="J9843">
        <v>21466.048518786702</v>
      </c>
      <c r="K9843">
        <f t="shared" si="460"/>
        <v>1.1352255302536E-3</v>
      </c>
      <c r="L9843">
        <f t="shared" si="461"/>
        <v>21.466048518786739</v>
      </c>
    </row>
    <row r="9844" spans="1:12" x14ac:dyDescent="0.3">
      <c r="A9844" t="s">
        <v>53</v>
      </c>
      <c r="B9844" t="s">
        <v>647</v>
      </c>
      <c r="C9844" t="s">
        <v>643</v>
      </c>
      <c r="D9844" t="s">
        <v>32</v>
      </c>
      <c r="E9844" t="str">
        <f>VLOOKUP(D9844,Abbrev!$A$6:$B$67,2,FALSE)</f>
        <v>Blue-M</v>
      </c>
      <c r="F9844" t="str">
        <f t="shared" si="459"/>
        <v/>
      </c>
      <c r="G9844">
        <v>1991</v>
      </c>
      <c r="H9844">
        <v>18909.060752000001</v>
      </c>
      <c r="I9844">
        <v>29.796611152663498</v>
      </c>
      <c r="J9844">
        <v>563425.93048943498</v>
      </c>
      <c r="K9844">
        <f t="shared" si="460"/>
        <v>2.9796611152663497E-2</v>
      </c>
      <c r="L9844">
        <f t="shared" si="461"/>
        <v>563.4259304894349</v>
      </c>
    </row>
    <row r="9845" spans="1:12" x14ac:dyDescent="0.3">
      <c r="A9845" t="s">
        <v>53</v>
      </c>
      <c r="B9845" t="s">
        <v>647</v>
      </c>
      <c r="C9845" t="s">
        <v>643</v>
      </c>
      <c r="D9845" t="s">
        <v>7</v>
      </c>
      <c r="E9845" t="str">
        <f>VLOOKUP(D9845,Abbrev!$A$6:$B$67,2,FALSE)</f>
        <v>Alosines</v>
      </c>
      <c r="F9845" t="str">
        <f t="shared" si="459"/>
        <v/>
      </c>
      <c r="G9845">
        <v>1992</v>
      </c>
      <c r="H9845">
        <v>18909.060752000001</v>
      </c>
      <c r="I9845">
        <v>23.8958806492364</v>
      </c>
      <c r="J9845">
        <v>451848.658918951</v>
      </c>
      <c r="K9845">
        <f t="shared" si="460"/>
        <v>2.3895880649236399E-2</v>
      </c>
      <c r="L9845">
        <f t="shared" si="461"/>
        <v>451.84865891895231</v>
      </c>
    </row>
    <row r="9846" spans="1:12" x14ac:dyDescent="0.3">
      <c r="A9846" t="s">
        <v>53</v>
      </c>
      <c r="B9846" t="s">
        <v>647</v>
      </c>
      <c r="C9846" t="s">
        <v>643</v>
      </c>
      <c r="D9846" t="s">
        <v>31</v>
      </c>
      <c r="E9846" t="str">
        <f>VLOOKUP(D9846,Abbrev!$A$6:$B$67,2,FALSE)</f>
        <v>Anch</v>
      </c>
      <c r="F9846" t="str">
        <f t="shared" si="459"/>
        <v/>
      </c>
      <c r="G9846">
        <v>1992</v>
      </c>
      <c r="H9846">
        <v>18909.060752000001</v>
      </c>
      <c r="I9846">
        <v>0</v>
      </c>
      <c r="J9846">
        <v>0</v>
      </c>
      <c r="K9846">
        <f t="shared" si="460"/>
        <v>0</v>
      </c>
      <c r="L9846">
        <f t="shared" si="461"/>
        <v>0</v>
      </c>
    </row>
    <row r="9847" spans="1:12" x14ac:dyDescent="0.3">
      <c r="A9847" t="s">
        <v>53</v>
      </c>
      <c r="B9847" t="s">
        <v>647</v>
      </c>
      <c r="C9847" t="s">
        <v>643</v>
      </c>
      <c r="D9847" t="s">
        <v>8</v>
      </c>
      <c r="E9847" t="str">
        <f>VLOOKUP(D9847,Abbrev!$A$6:$B$67,2,FALSE)</f>
        <v>Herring</v>
      </c>
      <c r="F9847" t="str">
        <f t="shared" si="459"/>
        <v/>
      </c>
      <c r="G9847">
        <v>1992</v>
      </c>
      <c r="H9847">
        <v>18909.060752000001</v>
      </c>
      <c r="I9847">
        <v>7487.2436554483502</v>
      </c>
      <c r="J9847">
        <v>141576745.145899</v>
      </c>
      <c r="K9847">
        <f t="shared" si="460"/>
        <v>7.4872436554483501</v>
      </c>
      <c r="L9847">
        <f t="shared" si="461"/>
        <v>141576.74514589942</v>
      </c>
    </row>
    <row r="9848" spans="1:12" x14ac:dyDescent="0.3">
      <c r="A9848" t="s">
        <v>53</v>
      </c>
      <c r="B9848" t="s">
        <v>647</v>
      </c>
      <c r="C9848" t="s">
        <v>643</v>
      </c>
      <c r="D9848" t="s">
        <v>9</v>
      </c>
      <c r="E9848" t="str">
        <f>VLOOKUP(D9848,Abbrev!$A$6:$B$67,2,FALSE)</f>
        <v>Mack</v>
      </c>
      <c r="F9848" t="str">
        <f t="shared" si="459"/>
        <v/>
      </c>
      <c r="G9848">
        <v>1992</v>
      </c>
      <c r="H9848">
        <v>18909.060752000001</v>
      </c>
      <c r="I9848">
        <v>288.630552892298</v>
      </c>
      <c r="J9848">
        <v>5457732.6595238103</v>
      </c>
      <c r="K9848">
        <f t="shared" si="460"/>
        <v>0.288630552892298</v>
      </c>
      <c r="L9848">
        <f t="shared" si="461"/>
        <v>5457.7326595238128</v>
      </c>
    </row>
    <row r="9849" spans="1:12" x14ac:dyDescent="0.3">
      <c r="A9849" t="s">
        <v>53</v>
      </c>
      <c r="B9849" t="s">
        <v>647</v>
      </c>
      <c r="C9849" t="s">
        <v>643</v>
      </c>
      <c r="D9849" t="s">
        <v>10</v>
      </c>
      <c r="E9849" t="str">
        <f>VLOOKUP(D9849,Abbrev!$A$6:$B$67,2,FALSE)</f>
        <v>Butter</v>
      </c>
      <c r="F9849" t="str">
        <f t="shared" si="459"/>
        <v/>
      </c>
      <c r="G9849">
        <v>1992</v>
      </c>
      <c r="H9849">
        <v>18909.060752000001</v>
      </c>
      <c r="I9849">
        <v>584.18913194800098</v>
      </c>
      <c r="J9849">
        <v>11046467.786662901</v>
      </c>
      <c r="K9849">
        <f t="shared" si="460"/>
        <v>0.58418913194800093</v>
      </c>
      <c r="L9849">
        <f t="shared" si="461"/>
        <v>11046.467786662894</v>
      </c>
    </row>
    <row r="9850" spans="1:12" x14ac:dyDescent="0.3">
      <c r="A9850" t="s">
        <v>53</v>
      </c>
      <c r="B9850" t="s">
        <v>647</v>
      </c>
      <c r="C9850" t="s">
        <v>643</v>
      </c>
      <c r="D9850" t="s">
        <v>11</v>
      </c>
      <c r="E9850" t="str">
        <f>VLOOKUP(D9850,Abbrev!$A$6:$B$67,2,FALSE)</f>
        <v>Dbenth-oth</v>
      </c>
      <c r="F9850" t="str">
        <f t="shared" si="459"/>
        <v/>
      </c>
      <c r="G9850">
        <v>1992</v>
      </c>
      <c r="H9850">
        <v>18909.060752000001</v>
      </c>
      <c r="I9850">
        <v>1497.1916204465001</v>
      </c>
      <c r="J9850">
        <v>28310487.3084081</v>
      </c>
      <c r="K9850">
        <f t="shared" si="460"/>
        <v>1.4971916204465001</v>
      </c>
      <c r="L9850">
        <f t="shared" si="461"/>
        <v>28310.487308408199</v>
      </c>
    </row>
    <row r="9851" spans="1:12" x14ac:dyDescent="0.3">
      <c r="A9851" t="s">
        <v>53</v>
      </c>
      <c r="B9851" t="s">
        <v>647</v>
      </c>
      <c r="C9851" t="s">
        <v>643</v>
      </c>
      <c r="D9851" t="s">
        <v>33</v>
      </c>
      <c r="E9851" t="str">
        <f>VLOOKUP(D9851,Abbrev!$A$6:$B$67,2,FALSE)</f>
        <v>Domni-oth</v>
      </c>
      <c r="F9851" t="str">
        <f t="shared" si="459"/>
        <v/>
      </c>
      <c r="G9851">
        <v>1992</v>
      </c>
      <c r="H9851">
        <v>18909.060752000001</v>
      </c>
      <c r="I9851">
        <v>0</v>
      </c>
      <c r="J9851">
        <v>0</v>
      </c>
      <c r="K9851">
        <f t="shared" si="460"/>
        <v>0</v>
      </c>
      <c r="L9851">
        <f t="shared" si="461"/>
        <v>0</v>
      </c>
    </row>
    <row r="9852" spans="1:12" x14ac:dyDescent="0.3">
      <c r="A9852" t="s">
        <v>53</v>
      </c>
      <c r="B9852" t="s">
        <v>647</v>
      </c>
      <c r="C9852" t="s">
        <v>643</v>
      </c>
      <c r="D9852" t="s">
        <v>12</v>
      </c>
      <c r="E9852" t="str">
        <f>VLOOKUP(D9852,Abbrev!$A$6:$B$67,2,FALSE)</f>
        <v>Dpisc-oth</v>
      </c>
      <c r="F9852" t="str">
        <f t="shared" si="459"/>
        <v/>
      </c>
      <c r="G9852">
        <v>1992</v>
      </c>
      <c r="H9852">
        <v>18909.060752000001</v>
      </c>
      <c r="I9852">
        <v>553.35113680532095</v>
      </c>
      <c r="J9852">
        <v>10463350.263040099</v>
      </c>
      <c r="K9852">
        <f t="shared" si="460"/>
        <v>0.553351136805321</v>
      </c>
      <c r="L9852">
        <f t="shared" si="461"/>
        <v>10463.350263040078</v>
      </c>
    </row>
    <row r="9853" spans="1:12" x14ac:dyDescent="0.3">
      <c r="A9853" t="s">
        <v>53</v>
      </c>
      <c r="B9853" t="s">
        <v>647</v>
      </c>
      <c r="C9853" t="s">
        <v>643</v>
      </c>
      <c r="D9853" t="s">
        <v>13</v>
      </c>
      <c r="E9853" t="str">
        <f>VLOOKUP(D9853,Abbrev!$A$6:$B$67,2,FALSE)</f>
        <v>Haddock</v>
      </c>
      <c r="F9853" t="str">
        <f t="shared" si="459"/>
        <v/>
      </c>
      <c r="G9853">
        <v>1992</v>
      </c>
      <c r="H9853">
        <v>18909.060752000001</v>
      </c>
      <c r="I9853">
        <v>0.85317928729617998</v>
      </c>
      <c r="J9853">
        <v>16132.8189758315</v>
      </c>
      <c r="K9853">
        <f t="shared" si="460"/>
        <v>8.5317928729617993E-4</v>
      </c>
      <c r="L9853">
        <f t="shared" si="461"/>
        <v>16.13281897583153</v>
      </c>
    </row>
    <row r="9854" spans="1:12" x14ac:dyDescent="0.3">
      <c r="A9854" t="s">
        <v>53</v>
      </c>
      <c r="B9854" t="s">
        <v>647</v>
      </c>
      <c r="C9854" t="s">
        <v>643</v>
      </c>
      <c r="D9854" t="s">
        <v>15</v>
      </c>
      <c r="E9854" t="str">
        <f>VLOOKUP(D9854,Abbrev!$A$6:$B$67,2,FALSE)</f>
        <v>Skate</v>
      </c>
      <c r="F9854" t="str">
        <f t="shared" si="459"/>
        <v/>
      </c>
      <c r="G9854">
        <v>1992</v>
      </c>
      <c r="H9854">
        <v>18909.060752000001</v>
      </c>
      <c r="I9854">
        <v>4986.4759298455001</v>
      </c>
      <c r="J9854">
        <v>94289576.295834303</v>
      </c>
      <c r="K9854">
        <f t="shared" si="460"/>
        <v>4.9864759298454997</v>
      </c>
      <c r="L9854">
        <f t="shared" si="461"/>
        <v>94289.576295834253</v>
      </c>
    </row>
    <row r="9855" spans="1:12" x14ac:dyDescent="0.3">
      <c r="A9855" t="s">
        <v>53</v>
      </c>
      <c r="B9855" t="s">
        <v>647</v>
      </c>
      <c r="C9855" t="s">
        <v>643</v>
      </c>
      <c r="D9855" t="s">
        <v>16</v>
      </c>
      <c r="E9855" t="str">
        <f>VLOOKUP(D9855,Abbrev!$A$6:$B$67,2,FALSE)</f>
        <v>SmPel</v>
      </c>
      <c r="F9855" t="str">
        <f t="shared" si="459"/>
        <v/>
      </c>
      <c r="G9855">
        <v>1992</v>
      </c>
      <c r="H9855">
        <v>18909.060752000001</v>
      </c>
      <c r="I9855">
        <v>0.89868076969586996</v>
      </c>
      <c r="J9855">
        <v>16993.2092708333</v>
      </c>
      <c r="K9855">
        <f t="shared" si="460"/>
        <v>8.9868076969586998E-4</v>
      </c>
      <c r="L9855">
        <f t="shared" si="461"/>
        <v>16.993209270833326</v>
      </c>
    </row>
    <row r="9856" spans="1:12" x14ac:dyDescent="0.3">
      <c r="A9856" t="s">
        <v>53</v>
      </c>
      <c r="B9856" t="s">
        <v>647</v>
      </c>
      <c r="C9856" t="s">
        <v>643</v>
      </c>
      <c r="D9856" t="s">
        <v>17</v>
      </c>
      <c r="E9856" t="str">
        <f>VLOOKUP(D9856,Abbrev!$A$6:$B$67,2,FALSE)</f>
        <v>Squid</v>
      </c>
      <c r="F9856" t="str">
        <f t="shared" si="459"/>
        <v/>
      </c>
      <c r="G9856">
        <v>1992</v>
      </c>
      <c r="H9856">
        <v>18909.060752000001</v>
      </c>
      <c r="I9856">
        <v>322.725050074043</v>
      </c>
      <c r="J9856">
        <v>6102427.5780423302</v>
      </c>
      <c r="K9856">
        <f t="shared" si="460"/>
        <v>0.32272505007404301</v>
      </c>
      <c r="L9856">
        <f t="shared" si="461"/>
        <v>6102.4275780423213</v>
      </c>
    </row>
    <row r="9857" spans="1:12" x14ac:dyDescent="0.3">
      <c r="A9857" t="s">
        <v>53</v>
      </c>
      <c r="B9857" t="s">
        <v>647</v>
      </c>
      <c r="C9857" t="s">
        <v>643</v>
      </c>
      <c r="D9857" t="s">
        <v>18</v>
      </c>
      <c r="E9857" t="str">
        <f>VLOOKUP(D9857,Abbrev!$A$6:$B$67,2,FALSE)</f>
        <v>Dogfish-S</v>
      </c>
      <c r="F9857" t="str">
        <f t="shared" si="459"/>
        <v/>
      </c>
      <c r="G9857">
        <v>1992</v>
      </c>
      <c r="H9857">
        <v>18909.060752000001</v>
      </c>
      <c r="I9857">
        <v>516.32865469926003</v>
      </c>
      <c r="J9857">
        <v>9763289.8997067399</v>
      </c>
      <c r="K9857">
        <f t="shared" si="460"/>
        <v>0.51632865469926004</v>
      </c>
      <c r="L9857">
        <f t="shared" si="461"/>
        <v>9763.2898997067387</v>
      </c>
    </row>
    <row r="9858" spans="1:12" x14ac:dyDescent="0.3">
      <c r="A9858" t="s">
        <v>53</v>
      </c>
      <c r="B9858" t="s">
        <v>647</v>
      </c>
      <c r="C9858" t="s">
        <v>643</v>
      </c>
      <c r="D9858" t="s">
        <v>19</v>
      </c>
      <c r="E9858" t="str">
        <f>VLOOKUP(D9858,Abbrev!$A$6:$B$67,2,FALSE)</f>
        <v>Dogfish-L</v>
      </c>
      <c r="F9858" t="str">
        <f t="shared" si="459"/>
        <v/>
      </c>
      <c r="G9858">
        <v>1992</v>
      </c>
      <c r="H9858">
        <v>18909.060752000001</v>
      </c>
      <c r="I9858">
        <v>62803.1990989353</v>
      </c>
      <c r="J9858">
        <v>1187549507.18172</v>
      </c>
      <c r="K9858">
        <f t="shared" si="460"/>
        <v>62.803199098935302</v>
      </c>
      <c r="L9858">
        <f t="shared" si="461"/>
        <v>1187549.5071817194</v>
      </c>
    </row>
    <row r="9859" spans="1:12" x14ac:dyDescent="0.3">
      <c r="A9859" t="s">
        <v>53</v>
      </c>
      <c r="B9859" t="s">
        <v>647</v>
      </c>
      <c r="C9859" t="s">
        <v>643</v>
      </c>
      <c r="D9859" t="s">
        <v>20</v>
      </c>
      <c r="E9859" t="str">
        <f>VLOOKUP(D9859,Abbrev!$A$6:$B$67,2,FALSE)</f>
        <v>Hake-S</v>
      </c>
      <c r="F9859" t="str">
        <f t="shared" ref="F9859:F9922" si="462">IF(G9859&lt;=1967,"A",IF(AND(G9859&gt;=1996,G9859&lt;=2000),"B",IF(G9859&gt;=2009,"C","")))</f>
        <v/>
      </c>
      <c r="G9859">
        <v>1992</v>
      </c>
      <c r="H9859">
        <v>18909.060752000001</v>
      </c>
      <c r="I9859">
        <v>108.50254545057101</v>
      </c>
      <c r="J9859">
        <v>2051681.2236714901</v>
      </c>
      <c r="K9859">
        <f t="shared" ref="K9859:K9922" si="463">I9859/1000</f>
        <v>0.108502545450571</v>
      </c>
      <c r="L9859">
        <f t="shared" ref="L9859:L9922" si="464">K9859*H9859</f>
        <v>2051.6812236714886</v>
      </c>
    </row>
    <row r="9860" spans="1:12" x14ac:dyDescent="0.3">
      <c r="A9860" t="s">
        <v>53</v>
      </c>
      <c r="B9860" t="s">
        <v>647</v>
      </c>
      <c r="C9860" t="s">
        <v>643</v>
      </c>
      <c r="D9860" t="s">
        <v>26</v>
      </c>
      <c r="E9860" t="str">
        <f>VLOOKUP(D9860,Abbrev!$A$6:$B$67,2,FALSE)</f>
        <v>Cod-S</v>
      </c>
      <c r="F9860" t="str">
        <f t="shared" si="462"/>
        <v/>
      </c>
      <c r="G9860">
        <v>1992</v>
      </c>
      <c r="H9860">
        <v>18909.060752000001</v>
      </c>
      <c r="I9860">
        <v>2.3964421662478599E-2</v>
      </c>
      <c r="J9860">
        <v>453.14470510235202</v>
      </c>
      <c r="K9860">
        <f t="shared" si="463"/>
        <v>2.3964421662478598E-5</v>
      </c>
      <c r="L9860">
        <f t="shared" si="464"/>
        <v>0.45314470510235266</v>
      </c>
    </row>
    <row r="9861" spans="1:12" x14ac:dyDescent="0.3">
      <c r="A9861" t="s">
        <v>53</v>
      </c>
      <c r="B9861" t="s">
        <v>647</v>
      </c>
      <c r="C9861" t="s">
        <v>643</v>
      </c>
      <c r="D9861" t="s">
        <v>22</v>
      </c>
      <c r="E9861" t="str">
        <f>VLOOKUP(D9861,Abbrev!$A$6:$B$67,2,FALSE)</f>
        <v>Cod-M</v>
      </c>
      <c r="F9861" t="str">
        <f t="shared" si="462"/>
        <v/>
      </c>
      <c r="G9861">
        <v>1992</v>
      </c>
      <c r="H9861">
        <v>18909.060752000001</v>
      </c>
      <c r="I9861">
        <v>6.2149378071297203</v>
      </c>
      <c r="J9861">
        <v>117518.63656491799</v>
      </c>
      <c r="K9861">
        <f t="shared" si="463"/>
        <v>6.2149378071297201E-3</v>
      </c>
      <c r="L9861">
        <f t="shared" si="464"/>
        <v>117.51863656491754</v>
      </c>
    </row>
    <row r="9862" spans="1:12" x14ac:dyDescent="0.3">
      <c r="A9862" t="s">
        <v>53</v>
      </c>
      <c r="B9862" t="s">
        <v>647</v>
      </c>
      <c r="C9862" t="s">
        <v>643</v>
      </c>
      <c r="D9862" t="s">
        <v>23</v>
      </c>
      <c r="E9862" t="str">
        <f>VLOOKUP(D9862,Abbrev!$A$6:$B$67,2,FALSE)</f>
        <v>Cod-L</v>
      </c>
      <c r="F9862" t="str">
        <f t="shared" si="462"/>
        <v/>
      </c>
      <c r="G9862">
        <v>1992</v>
      </c>
      <c r="H9862">
        <v>18909.060752000001</v>
      </c>
      <c r="I9862">
        <v>94.324204509298397</v>
      </c>
      <c r="J9862">
        <v>1783582.1134504001</v>
      </c>
      <c r="K9862">
        <f t="shared" si="463"/>
        <v>9.4324204509298404E-2</v>
      </c>
      <c r="L9862">
        <f t="shared" si="464"/>
        <v>1783.582113450396</v>
      </c>
    </row>
    <row r="9863" spans="1:12" x14ac:dyDescent="0.3">
      <c r="A9863" t="s">
        <v>53</v>
      </c>
      <c r="B9863" t="s">
        <v>647</v>
      </c>
      <c r="C9863" t="s">
        <v>643</v>
      </c>
      <c r="D9863" t="s">
        <v>43</v>
      </c>
      <c r="E9863" t="str">
        <f>VLOOKUP(D9863,Abbrev!$A$6:$B$67,2,FALSE)</f>
        <v>Sflound-S</v>
      </c>
      <c r="F9863" t="str">
        <f t="shared" si="462"/>
        <v/>
      </c>
      <c r="G9863">
        <v>1992</v>
      </c>
      <c r="H9863">
        <v>18909.060752000001</v>
      </c>
      <c r="I9863">
        <v>0.60430044244835002</v>
      </c>
      <c r="J9863">
        <v>11426.7537787163</v>
      </c>
      <c r="K9863">
        <f t="shared" si="463"/>
        <v>6.0430044244834998E-4</v>
      </c>
      <c r="L9863">
        <f t="shared" si="464"/>
        <v>11.42675377871633</v>
      </c>
    </row>
    <row r="9864" spans="1:12" x14ac:dyDescent="0.3">
      <c r="A9864" t="s">
        <v>53</v>
      </c>
      <c r="B9864" t="s">
        <v>647</v>
      </c>
      <c r="C9864" t="s">
        <v>643</v>
      </c>
      <c r="D9864" t="s">
        <v>29</v>
      </c>
      <c r="E9864" t="str">
        <f>VLOOKUP(D9864,Abbrev!$A$6:$B$67,2,FALSE)</f>
        <v>Sflound-L</v>
      </c>
      <c r="F9864" t="str">
        <f t="shared" si="462"/>
        <v/>
      </c>
      <c r="G9864">
        <v>1992</v>
      </c>
      <c r="H9864">
        <v>18909.060752000001</v>
      </c>
      <c r="I9864">
        <v>48.692090096887299</v>
      </c>
      <c r="J9864">
        <v>920721.689783899</v>
      </c>
      <c r="K9864">
        <f t="shared" si="463"/>
        <v>4.8692090096887297E-2</v>
      </c>
      <c r="L9864">
        <f t="shared" si="464"/>
        <v>920.72168978389948</v>
      </c>
    </row>
    <row r="9865" spans="1:12" x14ac:dyDescent="0.3">
      <c r="A9865" t="s">
        <v>53</v>
      </c>
      <c r="B9865" t="s">
        <v>647</v>
      </c>
      <c r="C9865" t="s">
        <v>643</v>
      </c>
      <c r="D9865" t="s">
        <v>24</v>
      </c>
      <c r="E9865" t="str">
        <f>VLOOKUP(D9865,Abbrev!$A$6:$B$67,2,FALSE)</f>
        <v>Yflound-S</v>
      </c>
      <c r="F9865" t="str">
        <f t="shared" si="462"/>
        <v/>
      </c>
      <c r="G9865">
        <v>1992</v>
      </c>
      <c r="H9865">
        <v>18909.060752000001</v>
      </c>
      <c r="I9865">
        <v>3.53271054126773E-2</v>
      </c>
      <c r="J9865">
        <v>668.00238244062405</v>
      </c>
      <c r="K9865">
        <f t="shared" si="463"/>
        <v>3.5327105412677301E-5</v>
      </c>
      <c r="L9865">
        <f t="shared" si="464"/>
        <v>0.66800238244062315</v>
      </c>
    </row>
    <row r="9866" spans="1:12" x14ac:dyDescent="0.3">
      <c r="A9866" t="s">
        <v>53</v>
      </c>
      <c r="B9866" t="s">
        <v>647</v>
      </c>
      <c r="C9866" t="s">
        <v>643</v>
      </c>
      <c r="D9866" t="s">
        <v>25</v>
      </c>
      <c r="E9866" t="str">
        <f>VLOOKUP(D9866,Abbrev!$A$6:$B$67,2,FALSE)</f>
        <v>Yflound-L</v>
      </c>
      <c r="F9866" t="str">
        <f t="shared" si="462"/>
        <v/>
      </c>
      <c r="G9866">
        <v>1992</v>
      </c>
      <c r="H9866">
        <v>18909.060752000001</v>
      </c>
      <c r="I9866">
        <v>95.880610161473101</v>
      </c>
      <c r="J9866">
        <v>1813012.28248212</v>
      </c>
      <c r="K9866">
        <f t="shared" si="463"/>
        <v>9.5880610161473104E-2</v>
      </c>
      <c r="L9866">
        <f t="shared" si="464"/>
        <v>1813.0122824821235</v>
      </c>
    </row>
    <row r="9867" spans="1:12" x14ac:dyDescent="0.3">
      <c r="A9867" t="s">
        <v>53</v>
      </c>
      <c r="B9867" t="s">
        <v>647</v>
      </c>
      <c r="C9867" t="s">
        <v>643</v>
      </c>
      <c r="D9867" t="s">
        <v>32</v>
      </c>
      <c r="E9867" t="str">
        <f>VLOOKUP(D9867,Abbrev!$A$6:$B$67,2,FALSE)</f>
        <v>Blue-M</v>
      </c>
      <c r="F9867" t="str">
        <f t="shared" si="462"/>
        <v/>
      </c>
      <c r="G9867">
        <v>1992</v>
      </c>
      <c r="H9867">
        <v>18909.060752000001</v>
      </c>
      <c r="I9867">
        <v>42.003576110179701</v>
      </c>
      <c r="J9867">
        <v>794248.17246864398</v>
      </c>
      <c r="K9867">
        <f t="shared" si="463"/>
        <v>4.2003576110179699E-2</v>
      </c>
      <c r="L9867">
        <f t="shared" si="464"/>
        <v>794.24817246864382</v>
      </c>
    </row>
    <row r="9868" spans="1:12" x14ac:dyDescent="0.3">
      <c r="A9868" t="s">
        <v>53</v>
      </c>
      <c r="B9868" t="s">
        <v>647</v>
      </c>
      <c r="C9868" t="s">
        <v>643</v>
      </c>
      <c r="D9868" t="s">
        <v>28</v>
      </c>
      <c r="E9868" t="str">
        <f>VLOOKUP(D9868,Abbrev!$A$6:$B$67,2,FALSE)</f>
        <v>Blue-L</v>
      </c>
      <c r="F9868" t="str">
        <f t="shared" si="462"/>
        <v/>
      </c>
      <c r="G9868">
        <v>1992</v>
      </c>
      <c r="H9868">
        <v>18909.060752000001</v>
      </c>
      <c r="I9868">
        <v>28.789632767306799</v>
      </c>
      <c r="J9868">
        <v>544384.91502477403</v>
      </c>
      <c r="K9868">
        <f t="shared" si="463"/>
        <v>2.8789632767306797E-2</v>
      </c>
      <c r="L9868">
        <f t="shared" si="464"/>
        <v>544.38491502477416</v>
      </c>
    </row>
    <row r="9869" spans="1:12" x14ac:dyDescent="0.3">
      <c r="A9869" t="s">
        <v>53</v>
      </c>
      <c r="B9869" t="s">
        <v>647</v>
      </c>
      <c r="C9869" t="s">
        <v>643</v>
      </c>
      <c r="D9869" t="s">
        <v>7</v>
      </c>
      <c r="E9869" t="str">
        <f>VLOOKUP(D9869,Abbrev!$A$6:$B$67,2,FALSE)</f>
        <v>Alosines</v>
      </c>
      <c r="F9869" t="str">
        <f t="shared" si="462"/>
        <v/>
      </c>
      <c r="G9869">
        <v>1993</v>
      </c>
      <c r="H9869">
        <v>18909.060752000001</v>
      </c>
      <c r="I9869">
        <v>80.3721441305334</v>
      </c>
      <c r="J9869">
        <v>1519761.7561327601</v>
      </c>
      <c r="K9869">
        <f t="shared" si="463"/>
        <v>8.0372144130533396E-2</v>
      </c>
      <c r="L9869">
        <f t="shared" si="464"/>
        <v>1519.7617561327563</v>
      </c>
    </row>
    <row r="9870" spans="1:12" x14ac:dyDescent="0.3">
      <c r="A9870" t="s">
        <v>53</v>
      </c>
      <c r="B9870" t="s">
        <v>647</v>
      </c>
      <c r="C9870" t="s">
        <v>643</v>
      </c>
      <c r="D9870" t="s">
        <v>31</v>
      </c>
      <c r="E9870" t="str">
        <f>VLOOKUP(D9870,Abbrev!$A$6:$B$67,2,FALSE)</f>
        <v>Anch</v>
      </c>
      <c r="F9870" t="str">
        <f t="shared" si="462"/>
        <v/>
      </c>
      <c r="G9870">
        <v>1993</v>
      </c>
      <c r="H9870">
        <v>18909.060752000001</v>
      </c>
      <c r="I9870">
        <v>2.1222834771492498</v>
      </c>
      <c r="J9870">
        <v>40130.387202381004</v>
      </c>
      <c r="K9870">
        <f t="shared" si="463"/>
        <v>2.1222834771492498E-3</v>
      </c>
      <c r="L9870">
        <f t="shared" si="464"/>
        <v>40.130387202380973</v>
      </c>
    </row>
    <row r="9871" spans="1:12" x14ac:dyDescent="0.3">
      <c r="A9871" t="s">
        <v>53</v>
      </c>
      <c r="B9871" t="s">
        <v>647</v>
      </c>
      <c r="C9871" t="s">
        <v>643</v>
      </c>
      <c r="D9871" t="s">
        <v>8</v>
      </c>
      <c r="E9871" t="str">
        <f>VLOOKUP(D9871,Abbrev!$A$6:$B$67,2,FALSE)</f>
        <v>Herring</v>
      </c>
      <c r="F9871" t="str">
        <f t="shared" si="462"/>
        <v/>
      </c>
      <c r="G9871">
        <v>1993</v>
      </c>
      <c r="H9871">
        <v>18909.060752000001</v>
      </c>
      <c r="I9871">
        <v>18795.402644375001</v>
      </c>
      <c r="J9871">
        <v>355403410.46078801</v>
      </c>
      <c r="K9871">
        <f t="shared" si="463"/>
        <v>18.795402644375002</v>
      </c>
      <c r="L9871">
        <f t="shared" si="464"/>
        <v>355403.41046078841</v>
      </c>
    </row>
    <row r="9872" spans="1:12" x14ac:dyDescent="0.3">
      <c r="A9872" t="s">
        <v>53</v>
      </c>
      <c r="B9872" t="s">
        <v>647</v>
      </c>
      <c r="C9872" t="s">
        <v>643</v>
      </c>
      <c r="D9872" t="s">
        <v>9</v>
      </c>
      <c r="E9872" t="str">
        <f>VLOOKUP(D9872,Abbrev!$A$6:$B$67,2,FALSE)</f>
        <v>Mack</v>
      </c>
      <c r="F9872" t="str">
        <f t="shared" si="462"/>
        <v/>
      </c>
      <c r="G9872">
        <v>1993</v>
      </c>
      <c r="H9872">
        <v>18909.060752000001</v>
      </c>
      <c r="I9872">
        <v>34.909070143969501</v>
      </c>
      <c r="J9872">
        <v>660097.72814814805</v>
      </c>
      <c r="K9872">
        <f t="shared" si="463"/>
        <v>3.4909070143969503E-2</v>
      </c>
      <c r="L9872">
        <f t="shared" si="464"/>
        <v>660.0977281481488</v>
      </c>
    </row>
    <row r="9873" spans="1:12" x14ac:dyDescent="0.3">
      <c r="A9873" t="s">
        <v>53</v>
      </c>
      <c r="B9873" t="s">
        <v>647</v>
      </c>
      <c r="C9873" t="s">
        <v>643</v>
      </c>
      <c r="D9873" t="s">
        <v>10</v>
      </c>
      <c r="E9873" t="str">
        <f>VLOOKUP(D9873,Abbrev!$A$6:$B$67,2,FALSE)</f>
        <v>Butter</v>
      </c>
      <c r="F9873" t="str">
        <f t="shared" si="462"/>
        <v/>
      </c>
      <c r="G9873">
        <v>1993</v>
      </c>
      <c r="H9873">
        <v>18909.060752000001</v>
      </c>
      <c r="I9873">
        <v>1917.36529194583</v>
      </c>
      <c r="J9873">
        <v>36255576.789179899</v>
      </c>
      <c r="K9873">
        <f t="shared" si="463"/>
        <v>1.9173652919458299</v>
      </c>
      <c r="L9873">
        <f t="shared" si="464"/>
        <v>36255.576789179919</v>
      </c>
    </row>
    <row r="9874" spans="1:12" x14ac:dyDescent="0.3">
      <c r="A9874" t="s">
        <v>53</v>
      </c>
      <c r="B9874" t="s">
        <v>647</v>
      </c>
      <c r="C9874" t="s">
        <v>643</v>
      </c>
      <c r="D9874" t="s">
        <v>11</v>
      </c>
      <c r="E9874" t="str">
        <f>VLOOKUP(D9874,Abbrev!$A$6:$B$67,2,FALSE)</f>
        <v>Dbenth-oth</v>
      </c>
      <c r="F9874" t="str">
        <f t="shared" si="462"/>
        <v/>
      </c>
      <c r="G9874">
        <v>1993</v>
      </c>
      <c r="H9874">
        <v>18909.060752000001</v>
      </c>
      <c r="I9874">
        <v>1958.6493120110899</v>
      </c>
      <c r="J9874">
        <v>37036218.832680799</v>
      </c>
      <c r="K9874">
        <f t="shared" si="463"/>
        <v>1.9586493120110899</v>
      </c>
      <c r="L9874">
        <f t="shared" si="464"/>
        <v>37036.218832680708</v>
      </c>
    </row>
    <row r="9875" spans="1:12" x14ac:dyDescent="0.3">
      <c r="A9875" t="s">
        <v>53</v>
      </c>
      <c r="B9875" t="s">
        <v>647</v>
      </c>
      <c r="C9875" t="s">
        <v>643</v>
      </c>
      <c r="D9875" t="s">
        <v>12</v>
      </c>
      <c r="E9875" t="str">
        <f>VLOOKUP(D9875,Abbrev!$A$6:$B$67,2,FALSE)</f>
        <v>Dpisc-oth</v>
      </c>
      <c r="F9875" t="str">
        <f t="shared" si="462"/>
        <v/>
      </c>
      <c r="G9875">
        <v>1993</v>
      </c>
      <c r="H9875">
        <v>18909.060752000001</v>
      </c>
      <c r="I9875">
        <v>211.97853543305601</v>
      </c>
      <c r="J9875">
        <v>4008315.0046236501</v>
      </c>
      <c r="K9875">
        <f t="shared" si="463"/>
        <v>0.211978535433056</v>
      </c>
      <c r="L9875">
        <f t="shared" si="464"/>
        <v>4008.315004623641</v>
      </c>
    </row>
    <row r="9876" spans="1:12" x14ac:dyDescent="0.3">
      <c r="A9876" t="s">
        <v>53</v>
      </c>
      <c r="B9876" t="s">
        <v>647</v>
      </c>
      <c r="C9876" t="s">
        <v>643</v>
      </c>
      <c r="D9876" t="s">
        <v>13</v>
      </c>
      <c r="E9876" t="str">
        <f>VLOOKUP(D9876,Abbrev!$A$6:$B$67,2,FALSE)</f>
        <v>Haddock</v>
      </c>
      <c r="F9876" t="str">
        <f t="shared" si="462"/>
        <v/>
      </c>
      <c r="G9876">
        <v>1993</v>
      </c>
      <c r="H9876">
        <v>18909.060752000001</v>
      </c>
      <c r="I9876">
        <v>1.3480232739279701</v>
      </c>
      <c r="J9876">
        <v>25489.853981813802</v>
      </c>
      <c r="K9876">
        <f t="shared" si="463"/>
        <v>1.34802327392797E-3</v>
      </c>
      <c r="L9876">
        <f t="shared" si="464"/>
        <v>25.489853981813923</v>
      </c>
    </row>
    <row r="9877" spans="1:12" x14ac:dyDescent="0.3">
      <c r="A9877" t="s">
        <v>53</v>
      </c>
      <c r="B9877" t="s">
        <v>647</v>
      </c>
      <c r="C9877" t="s">
        <v>643</v>
      </c>
      <c r="D9877" t="s">
        <v>15</v>
      </c>
      <c r="E9877" t="str">
        <f>VLOOKUP(D9877,Abbrev!$A$6:$B$67,2,FALSE)</f>
        <v>Skate</v>
      </c>
      <c r="F9877" t="str">
        <f t="shared" si="462"/>
        <v/>
      </c>
      <c r="G9877">
        <v>1993</v>
      </c>
      <c r="H9877">
        <v>18909.060752000001</v>
      </c>
      <c r="I9877">
        <v>3969.9445673626901</v>
      </c>
      <c r="J9877">
        <v>75067923.006333396</v>
      </c>
      <c r="K9877">
        <f t="shared" si="463"/>
        <v>3.9699445673626901</v>
      </c>
      <c r="L9877">
        <f t="shared" si="464"/>
        <v>75067.923006333469</v>
      </c>
    </row>
    <row r="9878" spans="1:12" x14ac:dyDescent="0.3">
      <c r="A9878" t="s">
        <v>53</v>
      </c>
      <c r="B9878" t="s">
        <v>647</v>
      </c>
      <c r="C9878" t="s">
        <v>643</v>
      </c>
      <c r="D9878" t="s">
        <v>16</v>
      </c>
      <c r="E9878" t="str">
        <f>VLOOKUP(D9878,Abbrev!$A$6:$B$67,2,FALSE)</f>
        <v>SmPel</v>
      </c>
      <c r="F9878" t="str">
        <f t="shared" si="462"/>
        <v/>
      </c>
      <c r="G9878">
        <v>1993</v>
      </c>
      <c r="H9878">
        <v>18909.060752000001</v>
      </c>
      <c r="I9878">
        <v>10.738132067830101</v>
      </c>
      <c r="J9878">
        <v>203047.99163359799</v>
      </c>
      <c r="K9878">
        <f t="shared" si="463"/>
        <v>1.07381320678301E-2</v>
      </c>
      <c r="L9878">
        <f t="shared" si="464"/>
        <v>203.04799163359877</v>
      </c>
    </row>
    <row r="9879" spans="1:12" x14ac:dyDescent="0.3">
      <c r="A9879" t="s">
        <v>53</v>
      </c>
      <c r="B9879" t="s">
        <v>647</v>
      </c>
      <c r="C9879" t="s">
        <v>643</v>
      </c>
      <c r="D9879" t="s">
        <v>17</v>
      </c>
      <c r="E9879" t="str">
        <f>VLOOKUP(D9879,Abbrev!$A$6:$B$67,2,FALSE)</f>
        <v>Squid</v>
      </c>
      <c r="F9879" t="str">
        <f t="shared" si="462"/>
        <v/>
      </c>
      <c r="G9879">
        <v>1993</v>
      </c>
      <c r="H9879">
        <v>18909.060752000001</v>
      </c>
      <c r="I9879">
        <v>854.98723533276802</v>
      </c>
      <c r="J9879">
        <v>16167005.5750918</v>
      </c>
      <c r="K9879">
        <f t="shared" si="463"/>
        <v>0.85498723533276799</v>
      </c>
      <c r="L9879">
        <f t="shared" si="464"/>
        <v>16167.005575091833</v>
      </c>
    </row>
    <row r="9880" spans="1:12" x14ac:dyDescent="0.3">
      <c r="A9880" t="s">
        <v>53</v>
      </c>
      <c r="B9880" t="s">
        <v>647</v>
      </c>
      <c r="C9880" t="s">
        <v>643</v>
      </c>
      <c r="D9880" t="s">
        <v>18</v>
      </c>
      <c r="E9880" t="str">
        <f>VLOOKUP(D9880,Abbrev!$A$6:$B$67,2,FALSE)</f>
        <v>Dogfish-S</v>
      </c>
      <c r="F9880" t="str">
        <f t="shared" si="462"/>
        <v/>
      </c>
      <c r="G9880">
        <v>1993</v>
      </c>
      <c r="H9880">
        <v>18909.060752000001</v>
      </c>
      <c r="I9880">
        <v>14.012038337648899</v>
      </c>
      <c r="J9880">
        <v>264954.484185957</v>
      </c>
      <c r="K9880">
        <f t="shared" si="463"/>
        <v>1.4012038337648899E-2</v>
      </c>
      <c r="L9880">
        <f t="shared" si="464"/>
        <v>264.95448418595612</v>
      </c>
    </row>
    <row r="9881" spans="1:12" x14ac:dyDescent="0.3">
      <c r="A9881" t="s">
        <v>53</v>
      </c>
      <c r="B9881" t="s">
        <v>647</v>
      </c>
      <c r="C9881" t="s">
        <v>643</v>
      </c>
      <c r="D9881" t="s">
        <v>19</v>
      </c>
      <c r="E9881" t="str">
        <f>VLOOKUP(D9881,Abbrev!$A$6:$B$67,2,FALSE)</f>
        <v>Dogfish-L</v>
      </c>
      <c r="F9881" t="str">
        <f t="shared" si="462"/>
        <v/>
      </c>
      <c r="G9881">
        <v>1993</v>
      </c>
      <c r="H9881">
        <v>18909.060752000001</v>
      </c>
      <c r="I9881">
        <v>299.32986122152897</v>
      </c>
      <c r="J9881">
        <v>5660046.5307256198</v>
      </c>
      <c r="K9881">
        <f t="shared" si="463"/>
        <v>0.29932986122152899</v>
      </c>
      <c r="L9881">
        <f t="shared" si="464"/>
        <v>5660.0465307256209</v>
      </c>
    </row>
    <row r="9882" spans="1:12" x14ac:dyDescent="0.3">
      <c r="A9882" t="s">
        <v>53</v>
      </c>
      <c r="B9882" t="s">
        <v>647</v>
      </c>
      <c r="C9882" t="s">
        <v>643</v>
      </c>
      <c r="D9882" t="s">
        <v>20</v>
      </c>
      <c r="E9882" t="str">
        <f>VLOOKUP(D9882,Abbrev!$A$6:$B$67,2,FALSE)</f>
        <v>Hake-S</v>
      </c>
      <c r="F9882" t="str">
        <f t="shared" si="462"/>
        <v/>
      </c>
      <c r="G9882">
        <v>1993</v>
      </c>
      <c r="H9882">
        <v>18909.060752000001</v>
      </c>
      <c r="I9882">
        <v>73.814516333920395</v>
      </c>
      <c r="J9882">
        <v>1395763.1737376</v>
      </c>
      <c r="K9882">
        <f t="shared" si="463"/>
        <v>7.3814516333920388E-2</v>
      </c>
      <c r="L9882">
        <f t="shared" si="464"/>
        <v>1395.7631737375971</v>
      </c>
    </row>
    <row r="9883" spans="1:12" x14ac:dyDescent="0.3">
      <c r="A9883" t="s">
        <v>53</v>
      </c>
      <c r="B9883" t="s">
        <v>647</v>
      </c>
      <c r="C9883" t="s">
        <v>643</v>
      </c>
      <c r="D9883" t="s">
        <v>21</v>
      </c>
      <c r="E9883" t="str">
        <f>VLOOKUP(D9883,Abbrev!$A$6:$B$67,2,FALSE)</f>
        <v>Hake-L</v>
      </c>
      <c r="F9883" t="str">
        <f t="shared" si="462"/>
        <v/>
      </c>
      <c r="G9883">
        <v>1993</v>
      </c>
      <c r="H9883">
        <v>18909.060752000001</v>
      </c>
      <c r="I9883">
        <v>2.5525695677743401</v>
      </c>
      <c r="J9883">
        <v>48266.693030751303</v>
      </c>
      <c r="K9883">
        <f t="shared" si="463"/>
        <v>2.5525695677743399E-3</v>
      </c>
      <c r="L9883">
        <f t="shared" si="464"/>
        <v>48.266693030751377</v>
      </c>
    </row>
    <row r="9884" spans="1:12" x14ac:dyDescent="0.3">
      <c r="A9884" t="s">
        <v>53</v>
      </c>
      <c r="B9884" t="s">
        <v>647</v>
      </c>
      <c r="C9884" t="s">
        <v>643</v>
      </c>
      <c r="D9884" t="s">
        <v>26</v>
      </c>
      <c r="E9884" t="str">
        <f>VLOOKUP(D9884,Abbrev!$A$6:$B$67,2,FALSE)</f>
        <v>Cod-S</v>
      </c>
      <c r="F9884" t="str">
        <f t="shared" si="462"/>
        <v/>
      </c>
      <c r="G9884">
        <v>1993</v>
      </c>
      <c r="H9884">
        <v>18909.060752000001</v>
      </c>
      <c r="I9884">
        <v>0.29797865985147898</v>
      </c>
      <c r="J9884">
        <v>5634.4965819311601</v>
      </c>
      <c r="K9884">
        <f t="shared" si="463"/>
        <v>2.9797865985147897E-4</v>
      </c>
      <c r="L9884">
        <f t="shared" si="464"/>
        <v>5.6344965819311597</v>
      </c>
    </row>
    <row r="9885" spans="1:12" x14ac:dyDescent="0.3">
      <c r="A9885" t="s">
        <v>53</v>
      </c>
      <c r="B9885" t="s">
        <v>647</v>
      </c>
      <c r="C9885" t="s">
        <v>643</v>
      </c>
      <c r="D9885" t="s">
        <v>22</v>
      </c>
      <c r="E9885" t="str">
        <f>VLOOKUP(D9885,Abbrev!$A$6:$B$67,2,FALSE)</f>
        <v>Cod-M</v>
      </c>
      <c r="F9885" t="str">
        <f t="shared" si="462"/>
        <v/>
      </c>
      <c r="G9885">
        <v>1993</v>
      </c>
      <c r="H9885">
        <v>18909.060752000001</v>
      </c>
      <c r="I9885">
        <v>5.3140351077502599</v>
      </c>
      <c r="J9885">
        <v>100483.41269071</v>
      </c>
      <c r="K9885">
        <f t="shared" si="463"/>
        <v>5.31403510775026E-3</v>
      </c>
      <c r="L9885">
        <f t="shared" si="464"/>
        <v>100.48341269071054</v>
      </c>
    </row>
    <row r="9886" spans="1:12" x14ac:dyDescent="0.3">
      <c r="A9886" t="s">
        <v>53</v>
      </c>
      <c r="B9886" t="s">
        <v>647</v>
      </c>
      <c r="C9886" t="s">
        <v>643</v>
      </c>
      <c r="D9886" t="s">
        <v>23</v>
      </c>
      <c r="E9886" t="str">
        <f>VLOOKUP(D9886,Abbrev!$A$6:$B$67,2,FALSE)</f>
        <v>Cod-L</v>
      </c>
      <c r="F9886" t="str">
        <f t="shared" si="462"/>
        <v/>
      </c>
      <c r="G9886">
        <v>1993</v>
      </c>
      <c r="H9886">
        <v>18909.060752000001</v>
      </c>
      <c r="I9886">
        <v>30.1762150632686</v>
      </c>
      <c r="J9886">
        <v>570603.88389676297</v>
      </c>
      <c r="K9886">
        <f t="shared" si="463"/>
        <v>3.0176215063268601E-2</v>
      </c>
      <c r="L9886">
        <f t="shared" si="464"/>
        <v>570.60388389676359</v>
      </c>
    </row>
    <row r="9887" spans="1:12" x14ac:dyDescent="0.3">
      <c r="A9887" t="s">
        <v>53</v>
      </c>
      <c r="B9887" t="s">
        <v>647</v>
      </c>
      <c r="C9887" t="s">
        <v>643</v>
      </c>
      <c r="D9887" t="s">
        <v>29</v>
      </c>
      <c r="E9887" t="str">
        <f>VLOOKUP(D9887,Abbrev!$A$6:$B$67,2,FALSE)</f>
        <v>Sflound-L</v>
      </c>
      <c r="F9887" t="str">
        <f t="shared" si="462"/>
        <v/>
      </c>
      <c r="G9887">
        <v>1993</v>
      </c>
      <c r="H9887">
        <v>18909.060752000001</v>
      </c>
      <c r="I9887">
        <v>5.6329282440789799</v>
      </c>
      <c r="J9887">
        <v>106513.382378946</v>
      </c>
      <c r="K9887">
        <f t="shared" si="463"/>
        <v>5.6329282440789798E-3</v>
      </c>
      <c r="L9887">
        <f t="shared" si="464"/>
        <v>106.51338237894612</v>
      </c>
    </row>
    <row r="9888" spans="1:12" x14ac:dyDescent="0.3">
      <c r="A9888" t="s">
        <v>53</v>
      </c>
      <c r="B9888" t="s">
        <v>647</v>
      </c>
      <c r="C9888" t="s">
        <v>643</v>
      </c>
      <c r="D9888" t="s">
        <v>24</v>
      </c>
      <c r="E9888" t="str">
        <f>VLOOKUP(D9888,Abbrev!$A$6:$B$67,2,FALSE)</f>
        <v>Yflound-S</v>
      </c>
      <c r="F9888" t="str">
        <f t="shared" si="462"/>
        <v/>
      </c>
      <c r="G9888">
        <v>1993</v>
      </c>
      <c r="H9888">
        <v>18909.060752000001</v>
      </c>
      <c r="I9888">
        <v>1.52052192027885</v>
      </c>
      <c r="J9888">
        <v>28751.6413653005</v>
      </c>
      <c r="K9888">
        <f t="shared" si="463"/>
        <v>1.52052192027885E-3</v>
      </c>
      <c r="L9888">
        <f t="shared" si="464"/>
        <v>28.751641365300479</v>
      </c>
    </row>
    <row r="9889" spans="1:12" x14ac:dyDescent="0.3">
      <c r="A9889" t="s">
        <v>53</v>
      </c>
      <c r="B9889" t="s">
        <v>647</v>
      </c>
      <c r="C9889" t="s">
        <v>643</v>
      </c>
      <c r="D9889" t="s">
        <v>25</v>
      </c>
      <c r="E9889" t="str">
        <f>VLOOKUP(D9889,Abbrev!$A$6:$B$67,2,FALSE)</f>
        <v>Yflound-L</v>
      </c>
      <c r="F9889" t="str">
        <f t="shared" si="462"/>
        <v/>
      </c>
      <c r="G9889">
        <v>1993</v>
      </c>
      <c r="H9889">
        <v>18909.060752000001</v>
      </c>
      <c r="I9889">
        <v>42.913475561093698</v>
      </c>
      <c r="J9889">
        <v>811453.516464188</v>
      </c>
      <c r="K9889">
        <f t="shared" si="463"/>
        <v>4.2913475561093699E-2</v>
      </c>
      <c r="L9889">
        <f t="shared" si="464"/>
        <v>811.45351646418806</v>
      </c>
    </row>
    <row r="9890" spans="1:12" x14ac:dyDescent="0.3">
      <c r="A9890" t="s">
        <v>53</v>
      </c>
      <c r="B9890" t="s">
        <v>647</v>
      </c>
      <c r="C9890" t="s">
        <v>643</v>
      </c>
      <c r="D9890" t="s">
        <v>32</v>
      </c>
      <c r="E9890" t="str">
        <f>VLOOKUP(D9890,Abbrev!$A$6:$B$67,2,FALSE)</f>
        <v>Blue-M</v>
      </c>
      <c r="F9890" t="str">
        <f t="shared" si="462"/>
        <v/>
      </c>
      <c r="G9890">
        <v>1993</v>
      </c>
      <c r="H9890">
        <v>18909.060752000001</v>
      </c>
      <c r="I9890">
        <v>67.326096824036199</v>
      </c>
      <c r="J9890">
        <v>1273073.2550407299</v>
      </c>
      <c r="K9890">
        <f t="shared" si="463"/>
        <v>6.7326096824036202E-2</v>
      </c>
      <c r="L9890">
        <f t="shared" si="464"/>
        <v>1273.0732550407349</v>
      </c>
    </row>
    <row r="9891" spans="1:12" x14ac:dyDescent="0.3">
      <c r="A9891" t="s">
        <v>53</v>
      </c>
      <c r="B9891" t="s">
        <v>647</v>
      </c>
      <c r="C9891" t="s">
        <v>643</v>
      </c>
      <c r="D9891" t="s">
        <v>28</v>
      </c>
      <c r="E9891" t="str">
        <f>VLOOKUP(D9891,Abbrev!$A$6:$B$67,2,FALSE)</f>
        <v>Blue-L</v>
      </c>
      <c r="F9891" t="str">
        <f t="shared" si="462"/>
        <v/>
      </c>
      <c r="G9891">
        <v>1993</v>
      </c>
      <c r="H9891">
        <v>18909.060752000001</v>
      </c>
      <c r="I9891">
        <v>184.382221360893</v>
      </c>
      <c r="J9891">
        <v>3486494.6253018398</v>
      </c>
      <c r="K9891">
        <f t="shared" si="463"/>
        <v>0.18438222136089299</v>
      </c>
      <c r="L9891">
        <f t="shared" si="464"/>
        <v>3486.4946253018379</v>
      </c>
    </row>
    <row r="9892" spans="1:12" x14ac:dyDescent="0.3">
      <c r="A9892" t="s">
        <v>53</v>
      </c>
      <c r="B9892" t="s">
        <v>647</v>
      </c>
      <c r="C9892" t="s">
        <v>643</v>
      </c>
      <c r="D9892" t="s">
        <v>7</v>
      </c>
      <c r="E9892" t="str">
        <f>VLOOKUP(D9892,Abbrev!$A$6:$B$67,2,FALSE)</f>
        <v>Alosines</v>
      </c>
      <c r="F9892" t="str">
        <f t="shared" si="462"/>
        <v/>
      </c>
      <c r="G9892">
        <v>1994</v>
      </c>
      <c r="H9892">
        <v>18909.060752000001</v>
      </c>
      <c r="I9892">
        <v>9.4785364481063095</v>
      </c>
      <c r="J9892">
        <v>179230.22153728799</v>
      </c>
      <c r="K9892">
        <f t="shared" si="463"/>
        <v>9.47853644810631E-3</v>
      </c>
      <c r="L9892">
        <f t="shared" si="464"/>
        <v>179.23022153728851</v>
      </c>
    </row>
    <row r="9893" spans="1:12" x14ac:dyDescent="0.3">
      <c r="A9893" t="s">
        <v>53</v>
      </c>
      <c r="B9893" t="s">
        <v>647</v>
      </c>
      <c r="C9893" t="s">
        <v>643</v>
      </c>
      <c r="D9893" t="s">
        <v>8</v>
      </c>
      <c r="E9893" t="str">
        <f>VLOOKUP(D9893,Abbrev!$A$6:$B$67,2,FALSE)</f>
        <v>Herring</v>
      </c>
      <c r="F9893" t="str">
        <f t="shared" si="462"/>
        <v/>
      </c>
      <c r="G9893">
        <v>1994</v>
      </c>
      <c r="H9893">
        <v>18909.060752000001</v>
      </c>
      <c r="I9893">
        <v>9001.3789499318009</v>
      </c>
      <c r="J9893">
        <v>170207621.41603401</v>
      </c>
      <c r="K9893">
        <f t="shared" si="463"/>
        <v>9.0013789499318015</v>
      </c>
      <c r="L9893">
        <f t="shared" si="464"/>
        <v>170207.62141603441</v>
      </c>
    </row>
    <row r="9894" spans="1:12" x14ac:dyDescent="0.3">
      <c r="A9894" t="s">
        <v>53</v>
      </c>
      <c r="B9894" t="s">
        <v>647</v>
      </c>
      <c r="C9894" t="s">
        <v>643</v>
      </c>
      <c r="D9894" t="s">
        <v>9</v>
      </c>
      <c r="E9894" t="str">
        <f>VLOOKUP(D9894,Abbrev!$A$6:$B$67,2,FALSE)</f>
        <v>Mack</v>
      </c>
      <c r="F9894" t="str">
        <f t="shared" si="462"/>
        <v/>
      </c>
      <c r="G9894">
        <v>1994</v>
      </c>
      <c r="H9894">
        <v>18909.060752000001</v>
      </c>
      <c r="I9894">
        <v>8.7729536659905794</v>
      </c>
      <c r="J9894">
        <v>165888.313844697</v>
      </c>
      <c r="K9894">
        <f t="shared" si="463"/>
        <v>8.7729536659905787E-3</v>
      </c>
      <c r="L9894">
        <f t="shared" si="464"/>
        <v>165.88831384469697</v>
      </c>
    </row>
    <row r="9895" spans="1:12" x14ac:dyDescent="0.3">
      <c r="A9895" t="s">
        <v>53</v>
      </c>
      <c r="B9895" t="s">
        <v>647</v>
      </c>
      <c r="C9895" t="s">
        <v>643</v>
      </c>
      <c r="D9895" t="s">
        <v>10</v>
      </c>
      <c r="E9895" t="str">
        <f>VLOOKUP(D9895,Abbrev!$A$6:$B$67,2,FALSE)</f>
        <v>Butter</v>
      </c>
      <c r="F9895" t="str">
        <f t="shared" si="462"/>
        <v/>
      </c>
      <c r="G9895">
        <v>1994</v>
      </c>
      <c r="H9895">
        <v>18909.060752000001</v>
      </c>
      <c r="I9895">
        <v>1838.46024929438</v>
      </c>
      <c r="J9895">
        <v>34763556.544044502</v>
      </c>
      <c r="K9895">
        <f t="shared" si="463"/>
        <v>1.83846024929438</v>
      </c>
      <c r="L9895">
        <f t="shared" si="464"/>
        <v>34763.556544044499</v>
      </c>
    </row>
    <row r="9896" spans="1:12" x14ac:dyDescent="0.3">
      <c r="A9896" t="s">
        <v>53</v>
      </c>
      <c r="B9896" t="s">
        <v>647</v>
      </c>
      <c r="C9896" t="s">
        <v>643</v>
      </c>
      <c r="D9896" t="s">
        <v>11</v>
      </c>
      <c r="E9896" t="str">
        <f>VLOOKUP(D9896,Abbrev!$A$6:$B$67,2,FALSE)</f>
        <v>Dbenth-oth</v>
      </c>
      <c r="F9896" t="str">
        <f t="shared" si="462"/>
        <v/>
      </c>
      <c r="G9896">
        <v>1994</v>
      </c>
      <c r="H9896">
        <v>18909.060752000001</v>
      </c>
      <c r="I9896">
        <v>933.54443903357696</v>
      </c>
      <c r="J9896">
        <v>17652448.512377702</v>
      </c>
      <c r="K9896">
        <f t="shared" si="463"/>
        <v>0.93354443903357698</v>
      </c>
      <c r="L9896">
        <f t="shared" si="464"/>
        <v>17652.448512377669</v>
      </c>
    </row>
    <row r="9897" spans="1:12" x14ac:dyDescent="0.3">
      <c r="A9897" t="s">
        <v>53</v>
      </c>
      <c r="B9897" t="s">
        <v>647</v>
      </c>
      <c r="C9897" t="s">
        <v>643</v>
      </c>
      <c r="D9897" t="s">
        <v>33</v>
      </c>
      <c r="E9897" t="str">
        <f>VLOOKUP(D9897,Abbrev!$A$6:$B$67,2,FALSE)</f>
        <v>Domni-oth</v>
      </c>
      <c r="F9897" t="str">
        <f t="shared" si="462"/>
        <v/>
      </c>
      <c r="G9897">
        <v>1994</v>
      </c>
      <c r="H9897">
        <v>18909.060752000001</v>
      </c>
      <c r="I9897">
        <v>0</v>
      </c>
      <c r="J9897">
        <v>0</v>
      </c>
      <c r="K9897">
        <f t="shared" si="463"/>
        <v>0</v>
      </c>
      <c r="L9897">
        <f t="shared" si="464"/>
        <v>0</v>
      </c>
    </row>
    <row r="9898" spans="1:12" x14ac:dyDescent="0.3">
      <c r="A9898" t="s">
        <v>53</v>
      </c>
      <c r="B9898" t="s">
        <v>647</v>
      </c>
      <c r="C9898" t="s">
        <v>643</v>
      </c>
      <c r="D9898" t="s">
        <v>12</v>
      </c>
      <c r="E9898" t="str">
        <f>VLOOKUP(D9898,Abbrev!$A$6:$B$67,2,FALSE)</f>
        <v>Dpisc-oth</v>
      </c>
      <c r="F9898" t="str">
        <f t="shared" si="462"/>
        <v/>
      </c>
      <c r="G9898">
        <v>1994</v>
      </c>
      <c r="H9898">
        <v>18909.060752000001</v>
      </c>
      <c r="I9898">
        <v>395.00258258689701</v>
      </c>
      <c r="J9898">
        <v>7469127.8313325299</v>
      </c>
      <c r="K9898">
        <f t="shared" si="463"/>
        <v>0.39500258258689702</v>
      </c>
      <c r="L9898">
        <f t="shared" si="464"/>
        <v>7469.1278313325338</v>
      </c>
    </row>
    <row r="9899" spans="1:12" x14ac:dyDescent="0.3">
      <c r="A9899" t="s">
        <v>53</v>
      </c>
      <c r="B9899" t="s">
        <v>647</v>
      </c>
      <c r="C9899" t="s">
        <v>643</v>
      </c>
      <c r="D9899" t="s">
        <v>15</v>
      </c>
      <c r="E9899" t="str">
        <f>VLOOKUP(D9899,Abbrev!$A$6:$B$67,2,FALSE)</f>
        <v>Skate</v>
      </c>
      <c r="F9899" t="str">
        <f t="shared" si="462"/>
        <v/>
      </c>
      <c r="G9899">
        <v>1994</v>
      </c>
      <c r="H9899">
        <v>18909.060752000001</v>
      </c>
      <c r="I9899">
        <v>1702.75091503201</v>
      </c>
      <c r="J9899">
        <v>32197420.497863799</v>
      </c>
      <c r="K9899">
        <f t="shared" si="463"/>
        <v>1.7027509150320099</v>
      </c>
      <c r="L9899">
        <f t="shared" si="464"/>
        <v>32197.420497863866</v>
      </c>
    </row>
    <row r="9900" spans="1:12" x14ac:dyDescent="0.3">
      <c r="A9900" t="s">
        <v>53</v>
      </c>
      <c r="B9900" t="s">
        <v>647</v>
      </c>
      <c r="C9900" t="s">
        <v>643</v>
      </c>
      <c r="D9900" t="s">
        <v>16</v>
      </c>
      <c r="E9900" t="str">
        <f>VLOOKUP(D9900,Abbrev!$A$6:$B$67,2,FALSE)</f>
        <v>SmPel</v>
      </c>
      <c r="F9900" t="str">
        <f t="shared" si="462"/>
        <v/>
      </c>
      <c r="G9900">
        <v>1994</v>
      </c>
      <c r="H9900">
        <v>18909.060752000001</v>
      </c>
      <c r="I9900">
        <v>655.79588532084301</v>
      </c>
      <c r="J9900">
        <v>12400484.236443499</v>
      </c>
      <c r="K9900">
        <f t="shared" si="463"/>
        <v>0.65579588532084299</v>
      </c>
      <c r="L9900">
        <f t="shared" si="464"/>
        <v>12400.484236443446</v>
      </c>
    </row>
    <row r="9901" spans="1:12" x14ac:dyDescent="0.3">
      <c r="A9901" t="s">
        <v>53</v>
      </c>
      <c r="B9901" t="s">
        <v>647</v>
      </c>
      <c r="C9901" t="s">
        <v>643</v>
      </c>
      <c r="D9901" t="s">
        <v>17</v>
      </c>
      <c r="E9901" t="str">
        <f>VLOOKUP(D9901,Abbrev!$A$6:$B$67,2,FALSE)</f>
        <v>Squid</v>
      </c>
      <c r="F9901" t="str">
        <f t="shared" si="462"/>
        <v/>
      </c>
      <c r="G9901">
        <v>1994</v>
      </c>
      <c r="H9901">
        <v>18909.060752000001</v>
      </c>
      <c r="I9901">
        <v>3513.0534834944401</v>
      </c>
      <c r="J9901">
        <v>66428541.744421698</v>
      </c>
      <c r="K9901">
        <f t="shared" si="463"/>
        <v>3.5130534834944402</v>
      </c>
      <c r="L9901">
        <f t="shared" si="464"/>
        <v>66428.5417444216</v>
      </c>
    </row>
    <row r="9902" spans="1:12" x14ac:dyDescent="0.3">
      <c r="A9902" t="s">
        <v>53</v>
      </c>
      <c r="B9902" t="s">
        <v>647</v>
      </c>
      <c r="C9902" t="s">
        <v>643</v>
      </c>
      <c r="D9902" t="s">
        <v>18</v>
      </c>
      <c r="E9902" t="str">
        <f>VLOOKUP(D9902,Abbrev!$A$6:$B$67,2,FALSE)</f>
        <v>Dogfish-S</v>
      </c>
      <c r="F9902" t="str">
        <f t="shared" si="462"/>
        <v/>
      </c>
      <c r="G9902">
        <v>1994</v>
      </c>
      <c r="H9902">
        <v>18909.060752000001</v>
      </c>
      <c r="I9902">
        <v>162.839457763458</v>
      </c>
      <c r="J9902">
        <v>3079141.1996719702</v>
      </c>
      <c r="K9902">
        <f t="shared" si="463"/>
        <v>0.16283945776345801</v>
      </c>
      <c r="L9902">
        <f t="shared" si="464"/>
        <v>3079.1411996719658</v>
      </c>
    </row>
    <row r="9903" spans="1:12" x14ac:dyDescent="0.3">
      <c r="A9903" t="s">
        <v>53</v>
      </c>
      <c r="B9903" t="s">
        <v>647</v>
      </c>
      <c r="C9903" t="s">
        <v>643</v>
      </c>
      <c r="D9903" t="s">
        <v>19</v>
      </c>
      <c r="E9903" t="str">
        <f>VLOOKUP(D9903,Abbrev!$A$6:$B$67,2,FALSE)</f>
        <v>Dogfish-L</v>
      </c>
      <c r="F9903" t="str">
        <f t="shared" si="462"/>
        <v/>
      </c>
      <c r="G9903">
        <v>1994</v>
      </c>
      <c r="H9903">
        <v>18909.060752000001</v>
      </c>
      <c r="I9903">
        <v>4150.3507498419403</v>
      </c>
      <c r="J9903">
        <v>78479234.470870003</v>
      </c>
      <c r="K9903">
        <f t="shared" si="463"/>
        <v>4.1503507498419401</v>
      </c>
      <c r="L9903">
        <f t="shared" si="464"/>
        <v>78479.234470870011</v>
      </c>
    </row>
    <row r="9904" spans="1:12" x14ac:dyDescent="0.3">
      <c r="A9904" t="s">
        <v>53</v>
      </c>
      <c r="B9904" t="s">
        <v>647</v>
      </c>
      <c r="C9904" t="s">
        <v>643</v>
      </c>
      <c r="D9904" t="s">
        <v>20</v>
      </c>
      <c r="E9904" t="str">
        <f>VLOOKUP(D9904,Abbrev!$A$6:$B$67,2,FALSE)</f>
        <v>Hake-S</v>
      </c>
      <c r="F9904" t="str">
        <f t="shared" si="462"/>
        <v/>
      </c>
      <c r="G9904">
        <v>1994</v>
      </c>
      <c r="H9904">
        <v>18909.060752000001</v>
      </c>
      <c r="I9904">
        <v>79.683109156864205</v>
      </c>
      <c r="J9904">
        <v>1506732.75195539</v>
      </c>
      <c r="K9904">
        <f t="shared" si="463"/>
        <v>7.9683109156864204E-2</v>
      </c>
      <c r="L9904">
        <f t="shared" si="464"/>
        <v>1506.7327519553928</v>
      </c>
    </row>
    <row r="9905" spans="1:12" x14ac:dyDescent="0.3">
      <c r="A9905" t="s">
        <v>53</v>
      </c>
      <c r="B9905" t="s">
        <v>647</v>
      </c>
      <c r="C9905" t="s">
        <v>643</v>
      </c>
      <c r="D9905" t="s">
        <v>22</v>
      </c>
      <c r="E9905" t="str">
        <f>VLOOKUP(D9905,Abbrev!$A$6:$B$67,2,FALSE)</f>
        <v>Cod-M</v>
      </c>
      <c r="F9905" t="str">
        <f t="shared" si="462"/>
        <v/>
      </c>
      <c r="G9905">
        <v>1994</v>
      </c>
      <c r="H9905">
        <v>18909.060752000001</v>
      </c>
      <c r="I9905">
        <v>10.933099037331401</v>
      </c>
      <c r="J9905">
        <v>206734.63390453201</v>
      </c>
      <c r="K9905">
        <f t="shared" si="463"/>
        <v>1.09330990373314E-2</v>
      </c>
      <c r="L9905">
        <f t="shared" si="464"/>
        <v>206.73463390453216</v>
      </c>
    </row>
    <row r="9906" spans="1:12" x14ac:dyDescent="0.3">
      <c r="A9906" t="s">
        <v>53</v>
      </c>
      <c r="B9906" t="s">
        <v>647</v>
      </c>
      <c r="C9906" t="s">
        <v>643</v>
      </c>
      <c r="D9906" t="s">
        <v>23</v>
      </c>
      <c r="E9906" t="str">
        <f>VLOOKUP(D9906,Abbrev!$A$6:$B$67,2,FALSE)</f>
        <v>Cod-L</v>
      </c>
      <c r="F9906" t="str">
        <f t="shared" si="462"/>
        <v/>
      </c>
      <c r="G9906">
        <v>1994</v>
      </c>
      <c r="H9906">
        <v>18909.060752000001</v>
      </c>
      <c r="I9906">
        <v>171.810761570701</v>
      </c>
      <c r="J9906">
        <v>3248780.1283877701</v>
      </c>
      <c r="K9906">
        <f t="shared" si="463"/>
        <v>0.17181076157070099</v>
      </c>
      <c r="L9906">
        <f t="shared" si="464"/>
        <v>3248.780128387772</v>
      </c>
    </row>
    <row r="9907" spans="1:12" x14ac:dyDescent="0.3">
      <c r="A9907" t="s">
        <v>53</v>
      </c>
      <c r="B9907" t="s">
        <v>647</v>
      </c>
      <c r="C9907" t="s">
        <v>643</v>
      </c>
      <c r="D9907" t="s">
        <v>29</v>
      </c>
      <c r="E9907" t="str">
        <f>VLOOKUP(D9907,Abbrev!$A$6:$B$67,2,FALSE)</f>
        <v>Sflound-L</v>
      </c>
      <c r="F9907" t="str">
        <f t="shared" si="462"/>
        <v/>
      </c>
      <c r="G9907">
        <v>1994</v>
      </c>
      <c r="H9907">
        <v>18909.060752000001</v>
      </c>
      <c r="I9907">
        <v>61.478639077306703</v>
      </c>
      <c r="J9907">
        <v>1162503.32126307</v>
      </c>
      <c r="K9907">
        <f t="shared" si="463"/>
        <v>6.1478639077306704E-2</v>
      </c>
      <c r="L9907">
        <f t="shared" si="464"/>
        <v>1162.5033212630738</v>
      </c>
    </row>
    <row r="9908" spans="1:12" x14ac:dyDescent="0.3">
      <c r="A9908" t="s">
        <v>53</v>
      </c>
      <c r="B9908" t="s">
        <v>647</v>
      </c>
      <c r="C9908" t="s">
        <v>643</v>
      </c>
      <c r="D9908" t="s">
        <v>24</v>
      </c>
      <c r="E9908" t="str">
        <f>VLOOKUP(D9908,Abbrev!$A$6:$B$67,2,FALSE)</f>
        <v>Yflound-S</v>
      </c>
      <c r="F9908" t="str">
        <f t="shared" si="462"/>
        <v/>
      </c>
      <c r="G9908">
        <v>1994</v>
      </c>
      <c r="H9908">
        <v>18909.060752000001</v>
      </c>
      <c r="I9908">
        <v>1.0275444637456601</v>
      </c>
      <c r="J9908">
        <v>19429.900690348</v>
      </c>
      <c r="K9908">
        <f t="shared" si="463"/>
        <v>1.0275444637456602E-3</v>
      </c>
      <c r="L9908">
        <f t="shared" si="464"/>
        <v>19.429900690347949</v>
      </c>
    </row>
    <row r="9909" spans="1:12" x14ac:dyDescent="0.3">
      <c r="A9909" t="s">
        <v>53</v>
      </c>
      <c r="B9909" t="s">
        <v>647</v>
      </c>
      <c r="C9909" t="s">
        <v>643</v>
      </c>
      <c r="D9909" t="s">
        <v>25</v>
      </c>
      <c r="E9909" t="str">
        <f>VLOOKUP(D9909,Abbrev!$A$6:$B$67,2,FALSE)</f>
        <v>Yflound-L</v>
      </c>
      <c r="F9909" t="str">
        <f t="shared" si="462"/>
        <v/>
      </c>
      <c r="G9909">
        <v>1994</v>
      </c>
      <c r="H9909">
        <v>18909.060752000001</v>
      </c>
      <c r="I9909">
        <v>24.370876111718101</v>
      </c>
      <c r="J9909">
        <v>460830.37697594397</v>
      </c>
      <c r="K9909">
        <f t="shared" si="463"/>
        <v>2.43708761117181E-2</v>
      </c>
      <c r="L9909">
        <f t="shared" si="464"/>
        <v>460.83037697594312</v>
      </c>
    </row>
    <row r="9910" spans="1:12" x14ac:dyDescent="0.3">
      <c r="A9910" t="s">
        <v>53</v>
      </c>
      <c r="B9910" t="s">
        <v>647</v>
      </c>
      <c r="C9910" t="s">
        <v>643</v>
      </c>
      <c r="D9910" t="s">
        <v>32</v>
      </c>
      <c r="E9910" t="str">
        <f>VLOOKUP(D9910,Abbrev!$A$6:$B$67,2,FALSE)</f>
        <v>Blue-M</v>
      </c>
      <c r="F9910" t="str">
        <f t="shared" si="462"/>
        <v/>
      </c>
      <c r="G9910">
        <v>1994</v>
      </c>
      <c r="H9910">
        <v>18909.060752000001</v>
      </c>
      <c r="I9910">
        <v>111.718501815892</v>
      </c>
      <c r="J9910">
        <v>2112491.9379591299</v>
      </c>
      <c r="K9910">
        <f t="shared" si="463"/>
        <v>0.11171850181589199</v>
      </c>
      <c r="L9910">
        <f t="shared" si="464"/>
        <v>2112.4919379591242</v>
      </c>
    </row>
    <row r="9911" spans="1:12" x14ac:dyDescent="0.3">
      <c r="A9911" t="s">
        <v>53</v>
      </c>
      <c r="B9911" t="s">
        <v>647</v>
      </c>
      <c r="C9911" t="s">
        <v>643</v>
      </c>
      <c r="D9911" t="s">
        <v>28</v>
      </c>
      <c r="E9911" t="str">
        <f>VLOOKUP(D9911,Abbrev!$A$6:$B$67,2,FALSE)</f>
        <v>Blue-L</v>
      </c>
      <c r="F9911" t="str">
        <f t="shared" si="462"/>
        <v/>
      </c>
      <c r="G9911">
        <v>1994</v>
      </c>
      <c r="H9911">
        <v>18909.060752000001</v>
      </c>
      <c r="I9911">
        <v>214.30724945493699</v>
      </c>
      <c r="J9911">
        <v>4052348.7995374198</v>
      </c>
      <c r="K9911">
        <f t="shared" si="463"/>
        <v>0.21430724945493698</v>
      </c>
      <c r="L9911">
        <f t="shared" si="464"/>
        <v>4052.3487995374226</v>
      </c>
    </row>
    <row r="9912" spans="1:12" x14ac:dyDescent="0.3">
      <c r="A9912" t="s">
        <v>53</v>
      </c>
      <c r="B9912" t="s">
        <v>647</v>
      </c>
      <c r="C9912" t="s">
        <v>643</v>
      </c>
      <c r="D9912" t="s">
        <v>7</v>
      </c>
      <c r="E9912" t="str">
        <f>VLOOKUP(D9912,Abbrev!$A$6:$B$67,2,FALSE)</f>
        <v>Alosines</v>
      </c>
      <c r="F9912" t="str">
        <f t="shared" si="462"/>
        <v/>
      </c>
      <c r="G9912">
        <v>1995</v>
      </c>
      <c r="H9912">
        <v>18909.060752000001</v>
      </c>
      <c r="I9912">
        <v>126.686106525662</v>
      </c>
      <c r="J9912">
        <v>2395515.28472808</v>
      </c>
      <c r="K9912">
        <f t="shared" si="463"/>
        <v>0.12668610652566201</v>
      </c>
      <c r="L9912">
        <f t="shared" si="464"/>
        <v>2395.5152847280865</v>
      </c>
    </row>
    <row r="9913" spans="1:12" x14ac:dyDescent="0.3">
      <c r="A9913" t="s">
        <v>53</v>
      </c>
      <c r="B9913" t="s">
        <v>647</v>
      </c>
      <c r="C9913" t="s">
        <v>643</v>
      </c>
      <c r="D9913" t="s">
        <v>8</v>
      </c>
      <c r="E9913" t="str">
        <f>VLOOKUP(D9913,Abbrev!$A$6:$B$67,2,FALSE)</f>
        <v>Herring</v>
      </c>
      <c r="F9913" t="str">
        <f t="shared" si="462"/>
        <v/>
      </c>
      <c r="G9913">
        <v>1995</v>
      </c>
      <c r="H9913">
        <v>18909.060752000001</v>
      </c>
      <c r="I9913">
        <v>10516.9062653857</v>
      </c>
      <c r="J9913">
        <v>198864819.49526799</v>
      </c>
      <c r="K9913">
        <f t="shared" si="463"/>
        <v>10.5169062653857</v>
      </c>
      <c r="L9913">
        <f t="shared" si="464"/>
        <v>198864.81949526764</v>
      </c>
    </row>
    <row r="9914" spans="1:12" x14ac:dyDescent="0.3">
      <c r="A9914" t="s">
        <v>53</v>
      </c>
      <c r="B9914" t="s">
        <v>647</v>
      </c>
      <c r="C9914" t="s">
        <v>643</v>
      </c>
      <c r="D9914" t="s">
        <v>9</v>
      </c>
      <c r="E9914" t="str">
        <f>VLOOKUP(D9914,Abbrev!$A$6:$B$67,2,FALSE)</f>
        <v>Mack</v>
      </c>
      <c r="F9914" t="str">
        <f t="shared" si="462"/>
        <v/>
      </c>
      <c r="G9914">
        <v>1995</v>
      </c>
      <c r="H9914">
        <v>18909.060752000001</v>
      </c>
      <c r="I9914">
        <v>2070.5236317783501</v>
      </c>
      <c r="J9914">
        <v>39151657.141748503</v>
      </c>
      <c r="K9914">
        <f t="shared" si="463"/>
        <v>2.0705236317783502</v>
      </c>
      <c r="L9914">
        <f t="shared" si="464"/>
        <v>39151.657141748503</v>
      </c>
    </row>
    <row r="9915" spans="1:12" x14ac:dyDescent="0.3">
      <c r="A9915" t="s">
        <v>53</v>
      </c>
      <c r="B9915" t="s">
        <v>647</v>
      </c>
      <c r="C9915" t="s">
        <v>643</v>
      </c>
      <c r="D9915" t="s">
        <v>10</v>
      </c>
      <c r="E9915" t="str">
        <f>VLOOKUP(D9915,Abbrev!$A$6:$B$67,2,FALSE)</f>
        <v>Butter</v>
      </c>
      <c r="F9915" t="str">
        <f t="shared" si="462"/>
        <v/>
      </c>
      <c r="G9915">
        <v>1995</v>
      </c>
      <c r="H9915">
        <v>18909.060752000001</v>
      </c>
      <c r="I9915">
        <v>1929.14946281887</v>
      </c>
      <c r="J9915">
        <v>36478404.392130099</v>
      </c>
      <c r="K9915">
        <f t="shared" si="463"/>
        <v>1.9291494628188699</v>
      </c>
      <c r="L9915">
        <f t="shared" si="464"/>
        <v>36478.404392130178</v>
      </c>
    </row>
    <row r="9916" spans="1:12" x14ac:dyDescent="0.3">
      <c r="A9916" t="s">
        <v>53</v>
      </c>
      <c r="B9916" t="s">
        <v>647</v>
      </c>
      <c r="C9916" t="s">
        <v>643</v>
      </c>
      <c r="D9916" t="s">
        <v>11</v>
      </c>
      <c r="E9916" t="str">
        <f>VLOOKUP(D9916,Abbrev!$A$6:$B$67,2,FALSE)</f>
        <v>Dbenth-oth</v>
      </c>
      <c r="F9916" t="str">
        <f t="shared" si="462"/>
        <v/>
      </c>
      <c r="G9916">
        <v>1995</v>
      </c>
      <c r="H9916">
        <v>18909.060752000001</v>
      </c>
      <c r="I9916">
        <v>1277.24880486384</v>
      </c>
      <c r="J9916">
        <v>24151575.246589702</v>
      </c>
      <c r="K9916">
        <f t="shared" si="463"/>
        <v>1.27724880486384</v>
      </c>
      <c r="L9916">
        <f t="shared" si="464"/>
        <v>24151.575246589746</v>
      </c>
    </row>
    <row r="9917" spans="1:12" x14ac:dyDescent="0.3">
      <c r="A9917" t="s">
        <v>53</v>
      </c>
      <c r="B9917" t="s">
        <v>647</v>
      </c>
      <c r="C9917" t="s">
        <v>643</v>
      </c>
      <c r="D9917" t="s">
        <v>33</v>
      </c>
      <c r="E9917" t="str">
        <f>VLOOKUP(D9917,Abbrev!$A$6:$B$67,2,FALSE)</f>
        <v>Domni-oth</v>
      </c>
      <c r="F9917" t="str">
        <f t="shared" si="462"/>
        <v/>
      </c>
      <c r="G9917">
        <v>1995</v>
      </c>
      <c r="H9917">
        <v>18909.060752000001</v>
      </c>
      <c r="I9917">
        <v>3.6038446743433998</v>
      </c>
      <c r="J9917">
        <v>68145.317887931</v>
      </c>
      <c r="K9917">
        <f t="shared" si="463"/>
        <v>3.6038446743433998E-3</v>
      </c>
      <c r="L9917">
        <f t="shared" si="464"/>
        <v>68.145317887931014</v>
      </c>
    </row>
    <row r="9918" spans="1:12" x14ac:dyDescent="0.3">
      <c r="A9918" t="s">
        <v>53</v>
      </c>
      <c r="B9918" t="s">
        <v>647</v>
      </c>
      <c r="C9918" t="s">
        <v>643</v>
      </c>
      <c r="D9918" t="s">
        <v>12</v>
      </c>
      <c r="E9918" t="str">
        <f>VLOOKUP(D9918,Abbrev!$A$6:$B$67,2,FALSE)</f>
        <v>Dpisc-oth</v>
      </c>
      <c r="F9918" t="str">
        <f t="shared" si="462"/>
        <v/>
      </c>
      <c r="G9918">
        <v>1995</v>
      </c>
      <c r="H9918">
        <v>18909.060752000001</v>
      </c>
      <c r="I9918">
        <v>295.54540203823001</v>
      </c>
      <c r="J9918">
        <v>5588485.9621151499</v>
      </c>
      <c r="K9918">
        <f t="shared" si="463"/>
        <v>0.29554540203822999</v>
      </c>
      <c r="L9918">
        <f t="shared" si="464"/>
        <v>5588.4859621151554</v>
      </c>
    </row>
    <row r="9919" spans="1:12" x14ac:dyDescent="0.3">
      <c r="A9919" t="s">
        <v>53</v>
      </c>
      <c r="B9919" t="s">
        <v>647</v>
      </c>
      <c r="C9919" t="s">
        <v>643</v>
      </c>
      <c r="D9919" t="s">
        <v>27</v>
      </c>
      <c r="E9919" t="str">
        <f>VLOOKUP(D9919,Abbrev!$A$6:$B$67,2,FALSE)</f>
        <v>MedPel</v>
      </c>
      <c r="F9919" t="str">
        <f t="shared" si="462"/>
        <v/>
      </c>
      <c r="G9919">
        <v>1995</v>
      </c>
      <c r="H9919">
        <v>18909.060752000001</v>
      </c>
      <c r="I9919">
        <v>1.06114173857462</v>
      </c>
      <c r="J9919">
        <v>20065.193601190502</v>
      </c>
      <c r="K9919">
        <f t="shared" si="463"/>
        <v>1.0611417385746201E-3</v>
      </c>
      <c r="L9919">
        <f t="shared" si="464"/>
        <v>20.065193601190394</v>
      </c>
    </row>
    <row r="9920" spans="1:12" x14ac:dyDescent="0.3">
      <c r="A9920" t="s">
        <v>53</v>
      </c>
      <c r="B9920" t="s">
        <v>647</v>
      </c>
      <c r="C9920" t="s">
        <v>643</v>
      </c>
      <c r="D9920" t="s">
        <v>15</v>
      </c>
      <c r="E9920" t="str">
        <f>VLOOKUP(D9920,Abbrev!$A$6:$B$67,2,FALSE)</f>
        <v>Skate</v>
      </c>
      <c r="F9920" t="str">
        <f t="shared" si="462"/>
        <v/>
      </c>
      <c r="G9920">
        <v>1995</v>
      </c>
      <c r="H9920">
        <v>18909.060752000001</v>
      </c>
      <c r="I9920">
        <v>2762.8319473858701</v>
      </c>
      <c r="J9920">
        <v>52242557.140685998</v>
      </c>
      <c r="K9920">
        <f t="shared" si="463"/>
        <v>2.76283194738587</v>
      </c>
      <c r="L9920">
        <f t="shared" si="464"/>
        <v>52242.557140685887</v>
      </c>
    </row>
    <row r="9921" spans="1:12" x14ac:dyDescent="0.3">
      <c r="A9921" t="s">
        <v>53</v>
      </c>
      <c r="B9921" t="s">
        <v>647</v>
      </c>
      <c r="C9921" t="s">
        <v>643</v>
      </c>
      <c r="D9921" t="s">
        <v>16</v>
      </c>
      <c r="E9921" t="str">
        <f>VLOOKUP(D9921,Abbrev!$A$6:$B$67,2,FALSE)</f>
        <v>SmPel</v>
      </c>
      <c r="F9921" t="str">
        <f t="shared" si="462"/>
        <v/>
      </c>
      <c r="G9921">
        <v>1995</v>
      </c>
      <c r="H9921">
        <v>18909.060752000001</v>
      </c>
      <c r="I9921">
        <v>34.367833497447599</v>
      </c>
      <c r="J9921">
        <v>649863.45151785703</v>
      </c>
      <c r="K9921">
        <f t="shared" si="463"/>
        <v>3.4367833497447597E-2</v>
      </c>
      <c r="L9921">
        <f t="shared" si="464"/>
        <v>649.86345151785724</v>
      </c>
    </row>
    <row r="9922" spans="1:12" x14ac:dyDescent="0.3">
      <c r="A9922" t="s">
        <v>53</v>
      </c>
      <c r="B9922" t="s">
        <v>647</v>
      </c>
      <c r="C9922" t="s">
        <v>643</v>
      </c>
      <c r="D9922" t="s">
        <v>17</v>
      </c>
      <c r="E9922" t="str">
        <f>VLOOKUP(D9922,Abbrev!$A$6:$B$67,2,FALSE)</f>
        <v>Squid</v>
      </c>
      <c r="F9922" t="str">
        <f t="shared" si="462"/>
        <v/>
      </c>
      <c r="G9922">
        <v>1995</v>
      </c>
      <c r="H9922">
        <v>18909.060752000001</v>
      </c>
      <c r="I9922">
        <v>345.07317120572202</v>
      </c>
      <c r="J9922">
        <v>6525009.5582142901</v>
      </c>
      <c r="K9922">
        <f t="shared" si="463"/>
        <v>0.34507317120572201</v>
      </c>
      <c r="L9922">
        <f t="shared" si="464"/>
        <v>6525.0095582142949</v>
      </c>
    </row>
    <row r="9923" spans="1:12" x14ac:dyDescent="0.3">
      <c r="A9923" t="s">
        <v>53</v>
      </c>
      <c r="B9923" t="s">
        <v>647</v>
      </c>
      <c r="C9923" t="s">
        <v>643</v>
      </c>
      <c r="D9923" t="s">
        <v>18</v>
      </c>
      <c r="E9923" t="str">
        <f>VLOOKUP(D9923,Abbrev!$A$6:$B$67,2,FALSE)</f>
        <v>Dogfish-S</v>
      </c>
      <c r="F9923" t="str">
        <f t="shared" ref="F9923:F9986" si="465">IF(G9923&lt;=1967,"A",IF(AND(G9923&gt;=1996,G9923&lt;=2000),"B",IF(G9923&gt;=2009,"C","")))</f>
        <v/>
      </c>
      <c r="G9923">
        <v>1995</v>
      </c>
      <c r="H9923">
        <v>18909.060752000001</v>
      </c>
      <c r="I9923">
        <v>347.06890708715099</v>
      </c>
      <c r="J9923">
        <v>6562747.0492411898</v>
      </c>
      <c r="K9923">
        <f t="shared" ref="K9923:K9986" si="466">I9923/1000</f>
        <v>0.34706890708715099</v>
      </c>
      <c r="L9923">
        <f t="shared" ref="L9923:L9986" si="467">K9923*H9923</f>
        <v>6562.7470492411821</v>
      </c>
    </row>
    <row r="9924" spans="1:12" x14ac:dyDescent="0.3">
      <c r="A9924" t="s">
        <v>53</v>
      </c>
      <c r="B9924" t="s">
        <v>647</v>
      </c>
      <c r="C9924" t="s">
        <v>643</v>
      </c>
      <c r="D9924" t="s">
        <v>19</v>
      </c>
      <c r="E9924" t="str">
        <f>VLOOKUP(D9924,Abbrev!$A$6:$B$67,2,FALSE)</f>
        <v>Dogfish-L</v>
      </c>
      <c r="F9924" t="str">
        <f t="shared" si="465"/>
        <v/>
      </c>
      <c r="G9924">
        <v>1995</v>
      </c>
      <c r="H9924">
        <v>18909.060752000001</v>
      </c>
      <c r="I9924">
        <v>11692.762977923299</v>
      </c>
      <c r="J9924">
        <v>221099165.508288</v>
      </c>
      <c r="K9924">
        <f t="shared" si="466"/>
        <v>11.6927629779233</v>
      </c>
      <c r="L9924">
        <f t="shared" si="467"/>
        <v>221099.16550828813</v>
      </c>
    </row>
    <row r="9925" spans="1:12" x14ac:dyDescent="0.3">
      <c r="A9925" t="s">
        <v>53</v>
      </c>
      <c r="B9925" t="s">
        <v>647</v>
      </c>
      <c r="C9925" t="s">
        <v>643</v>
      </c>
      <c r="D9925" t="s">
        <v>20</v>
      </c>
      <c r="E9925" t="str">
        <f>VLOOKUP(D9925,Abbrev!$A$6:$B$67,2,FALSE)</f>
        <v>Hake-S</v>
      </c>
      <c r="F9925" t="str">
        <f t="shared" si="465"/>
        <v/>
      </c>
      <c r="G9925">
        <v>1995</v>
      </c>
      <c r="H9925">
        <v>18909.060752000001</v>
      </c>
      <c r="I9925">
        <v>82.479665253948397</v>
      </c>
      <c r="J9925">
        <v>1559613.0010915301</v>
      </c>
      <c r="K9925">
        <f t="shared" si="466"/>
        <v>8.2479665253948398E-2</v>
      </c>
      <c r="L9925">
        <f t="shared" si="467"/>
        <v>1559.6130010915338</v>
      </c>
    </row>
    <row r="9926" spans="1:12" x14ac:dyDescent="0.3">
      <c r="A9926" t="s">
        <v>53</v>
      </c>
      <c r="B9926" t="s">
        <v>647</v>
      </c>
      <c r="C9926" t="s">
        <v>643</v>
      </c>
      <c r="D9926" t="s">
        <v>22</v>
      </c>
      <c r="E9926" t="str">
        <f>VLOOKUP(D9926,Abbrev!$A$6:$B$67,2,FALSE)</f>
        <v>Cod-M</v>
      </c>
      <c r="F9926" t="str">
        <f t="shared" si="465"/>
        <v/>
      </c>
      <c r="G9926">
        <v>1995</v>
      </c>
      <c r="H9926">
        <v>18909.060752000001</v>
      </c>
      <c r="I9926">
        <v>15.341751255590101</v>
      </c>
      <c r="J9926">
        <v>290098.10653402499</v>
      </c>
      <c r="K9926">
        <f t="shared" si="466"/>
        <v>1.53417512555901E-2</v>
      </c>
      <c r="L9926">
        <f t="shared" si="467"/>
        <v>290.09810653402548</v>
      </c>
    </row>
    <row r="9927" spans="1:12" x14ac:dyDescent="0.3">
      <c r="A9927" t="s">
        <v>53</v>
      </c>
      <c r="B9927" t="s">
        <v>647</v>
      </c>
      <c r="C9927" t="s">
        <v>643</v>
      </c>
      <c r="D9927" t="s">
        <v>23</v>
      </c>
      <c r="E9927" t="str">
        <f>VLOOKUP(D9927,Abbrev!$A$6:$B$67,2,FALSE)</f>
        <v>Cod-L</v>
      </c>
      <c r="F9927" t="str">
        <f t="shared" si="465"/>
        <v/>
      </c>
      <c r="G9927">
        <v>1995</v>
      </c>
      <c r="H9927">
        <v>18909.060752000001</v>
      </c>
      <c r="I9927">
        <v>126.751784995373</v>
      </c>
      <c r="J9927">
        <v>2396757.2029019399</v>
      </c>
      <c r="K9927">
        <f t="shared" si="466"/>
        <v>0.12675178499537301</v>
      </c>
      <c r="L9927">
        <f t="shared" si="467"/>
        <v>2396.7572029019507</v>
      </c>
    </row>
    <row r="9928" spans="1:12" x14ac:dyDescent="0.3">
      <c r="A9928" t="s">
        <v>53</v>
      </c>
      <c r="B9928" t="s">
        <v>647</v>
      </c>
      <c r="C9928" t="s">
        <v>643</v>
      </c>
      <c r="D9928" t="s">
        <v>29</v>
      </c>
      <c r="E9928" t="str">
        <f>VLOOKUP(D9928,Abbrev!$A$6:$B$67,2,FALSE)</f>
        <v>Sflound-L</v>
      </c>
      <c r="F9928" t="str">
        <f t="shared" si="465"/>
        <v/>
      </c>
      <c r="G9928">
        <v>1995</v>
      </c>
      <c r="H9928">
        <v>18909.060752000001</v>
      </c>
      <c r="I9928">
        <v>127.69328256164999</v>
      </c>
      <c r="J9928">
        <v>2414560.0375805502</v>
      </c>
      <c r="K9928">
        <f t="shared" si="466"/>
        <v>0.12769328256165</v>
      </c>
      <c r="L9928">
        <f t="shared" si="467"/>
        <v>2414.560037580542</v>
      </c>
    </row>
    <row r="9929" spans="1:12" x14ac:dyDescent="0.3">
      <c r="A9929" t="s">
        <v>53</v>
      </c>
      <c r="B9929" t="s">
        <v>647</v>
      </c>
      <c r="C9929" t="s">
        <v>643</v>
      </c>
      <c r="D9929" t="s">
        <v>24</v>
      </c>
      <c r="E9929" t="str">
        <f>VLOOKUP(D9929,Abbrev!$A$6:$B$67,2,FALSE)</f>
        <v>Yflound-S</v>
      </c>
      <c r="F9929" t="str">
        <f t="shared" si="465"/>
        <v/>
      </c>
      <c r="G9929">
        <v>1995</v>
      </c>
      <c r="H9929">
        <v>18909.060752000001</v>
      </c>
      <c r="I9929">
        <v>0.189699693605102</v>
      </c>
      <c r="J9929">
        <v>3587.0430310146498</v>
      </c>
      <c r="K9929">
        <f t="shared" si="466"/>
        <v>1.89699693605102E-4</v>
      </c>
      <c r="L9929">
        <f t="shared" si="467"/>
        <v>3.5870430310146597</v>
      </c>
    </row>
    <row r="9930" spans="1:12" x14ac:dyDescent="0.3">
      <c r="A9930" t="s">
        <v>53</v>
      </c>
      <c r="B9930" t="s">
        <v>647</v>
      </c>
      <c r="C9930" t="s">
        <v>643</v>
      </c>
      <c r="D9930" t="s">
        <v>25</v>
      </c>
      <c r="E9930" t="str">
        <f>VLOOKUP(D9930,Abbrev!$A$6:$B$67,2,FALSE)</f>
        <v>Yflound-L</v>
      </c>
      <c r="F9930" t="str">
        <f t="shared" si="465"/>
        <v/>
      </c>
      <c r="G9930">
        <v>1995</v>
      </c>
      <c r="H9930">
        <v>18909.060752000001</v>
      </c>
      <c r="I9930">
        <v>45.379195694789601</v>
      </c>
      <c r="J9930">
        <v>858077.96826967399</v>
      </c>
      <c r="K9930">
        <f t="shared" si="466"/>
        <v>4.5379195694789598E-2</v>
      </c>
      <c r="L9930">
        <f t="shared" si="467"/>
        <v>858.07796826967342</v>
      </c>
    </row>
    <row r="9931" spans="1:12" x14ac:dyDescent="0.3">
      <c r="A9931" t="s">
        <v>53</v>
      </c>
      <c r="B9931" t="s">
        <v>647</v>
      </c>
      <c r="C9931" t="s">
        <v>643</v>
      </c>
      <c r="D9931" t="s">
        <v>44</v>
      </c>
      <c r="E9931" t="str">
        <f>VLOOKUP(D9931,Abbrev!$A$6:$B$67,2,FALSE)</f>
        <v>Blue-S</v>
      </c>
      <c r="F9931" t="str">
        <f t="shared" si="465"/>
        <v/>
      </c>
      <c r="G9931">
        <v>1995</v>
      </c>
      <c r="H9931">
        <v>18909.060752000001</v>
      </c>
      <c r="I9931">
        <v>4.0125926498539197</v>
      </c>
      <c r="J9931">
        <v>75874.358189116407</v>
      </c>
      <c r="K9931">
        <f t="shared" si="466"/>
        <v>4.0125926498539195E-3</v>
      </c>
      <c r="L9931">
        <f t="shared" si="467"/>
        <v>75.874358189116435</v>
      </c>
    </row>
    <row r="9932" spans="1:12" x14ac:dyDescent="0.3">
      <c r="A9932" t="s">
        <v>53</v>
      </c>
      <c r="B9932" t="s">
        <v>647</v>
      </c>
      <c r="C9932" t="s">
        <v>643</v>
      </c>
      <c r="D9932" t="s">
        <v>32</v>
      </c>
      <c r="E9932" t="str">
        <f>VLOOKUP(D9932,Abbrev!$A$6:$B$67,2,FALSE)</f>
        <v>Blue-M</v>
      </c>
      <c r="F9932" t="str">
        <f t="shared" si="465"/>
        <v/>
      </c>
      <c r="G9932">
        <v>1995</v>
      </c>
      <c r="H9932">
        <v>18909.060752000001</v>
      </c>
      <c r="I9932">
        <v>132.20462208511401</v>
      </c>
      <c r="J9932">
        <v>2499865.2307026298</v>
      </c>
      <c r="K9932">
        <f t="shared" si="466"/>
        <v>0.13220462208511402</v>
      </c>
      <c r="L9932">
        <f t="shared" si="467"/>
        <v>2499.8652307026223</v>
      </c>
    </row>
    <row r="9933" spans="1:12" x14ac:dyDescent="0.3">
      <c r="A9933" t="s">
        <v>53</v>
      </c>
      <c r="B9933" t="s">
        <v>647</v>
      </c>
      <c r="C9933" t="s">
        <v>643</v>
      </c>
      <c r="D9933" t="s">
        <v>28</v>
      </c>
      <c r="E9933" t="str">
        <f>VLOOKUP(D9933,Abbrev!$A$6:$B$67,2,FALSE)</f>
        <v>Blue-L</v>
      </c>
      <c r="F9933" t="str">
        <f t="shared" si="465"/>
        <v/>
      </c>
      <c r="G9933">
        <v>1995</v>
      </c>
      <c r="H9933">
        <v>18909.060752000001</v>
      </c>
      <c r="I9933">
        <v>252.36666182003199</v>
      </c>
      <c r="J9933">
        <v>4772016.5401344197</v>
      </c>
      <c r="K9933">
        <f t="shared" si="466"/>
        <v>0.25236666182003198</v>
      </c>
      <c r="L9933">
        <f t="shared" si="467"/>
        <v>4772.0165401344238</v>
      </c>
    </row>
    <row r="9934" spans="1:12" x14ac:dyDescent="0.3">
      <c r="A9934" t="s">
        <v>53</v>
      </c>
      <c r="B9934" t="s">
        <v>647</v>
      </c>
      <c r="C9934" t="s">
        <v>643</v>
      </c>
      <c r="D9934" t="s">
        <v>7</v>
      </c>
      <c r="E9934" t="str">
        <f>VLOOKUP(D9934,Abbrev!$A$6:$B$67,2,FALSE)</f>
        <v>Alosines</v>
      </c>
      <c r="F9934" t="str">
        <f t="shared" si="465"/>
        <v>B</v>
      </c>
      <c r="G9934">
        <v>1996</v>
      </c>
      <c r="H9934">
        <v>18909.060752000001</v>
      </c>
      <c r="I9934">
        <v>28.437814721371801</v>
      </c>
      <c r="J9934">
        <v>537732.36622053897</v>
      </c>
      <c r="K9934">
        <f t="shared" si="466"/>
        <v>2.8437814721371801E-2</v>
      </c>
      <c r="L9934">
        <f t="shared" si="467"/>
        <v>537.73236622053935</v>
      </c>
    </row>
    <row r="9935" spans="1:12" x14ac:dyDescent="0.3">
      <c r="A9935" t="s">
        <v>53</v>
      </c>
      <c r="B9935" t="s">
        <v>647</v>
      </c>
      <c r="C9935" t="s">
        <v>643</v>
      </c>
      <c r="D9935" t="s">
        <v>8</v>
      </c>
      <c r="E9935" t="str">
        <f>VLOOKUP(D9935,Abbrev!$A$6:$B$67,2,FALSE)</f>
        <v>Herring</v>
      </c>
      <c r="F9935" t="str">
        <f t="shared" si="465"/>
        <v>B</v>
      </c>
      <c r="G9935">
        <v>1996</v>
      </c>
      <c r="H9935">
        <v>18909.060752000001</v>
      </c>
      <c r="I9935">
        <v>14408.257880363601</v>
      </c>
      <c r="J9935">
        <v>272446623.59027803</v>
      </c>
      <c r="K9935">
        <f t="shared" si="466"/>
        <v>14.408257880363601</v>
      </c>
      <c r="L9935">
        <f t="shared" si="467"/>
        <v>272446.62359027809</v>
      </c>
    </row>
    <row r="9936" spans="1:12" x14ac:dyDescent="0.3">
      <c r="A9936" t="s">
        <v>53</v>
      </c>
      <c r="B9936" t="s">
        <v>647</v>
      </c>
      <c r="C9936" t="s">
        <v>643</v>
      </c>
      <c r="D9936" t="s">
        <v>9</v>
      </c>
      <c r="E9936" t="str">
        <f>VLOOKUP(D9936,Abbrev!$A$6:$B$67,2,FALSE)</f>
        <v>Mack</v>
      </c>
      <c r="F9936" t="str">
        <f t="shared" si="465"/>
        <v>B</v>
      </c>
      <c r="G9936">
        <v>1996</v>
      </c>
      <c r="H9936">
        <v>18909.060752000001</v>
      </c>
      <c r="I9936">
        <v>87.160094238533802</v>
      </c>
      <c r="J9936">
        <v>1648115.51710648</v>
      </c>
      <c r="K9936">
        <f t="shared" si="466"/>
        <v>8.7160094238533797E-2</v>
      </c>
      <c r="L9936">
        <f t="shared" si="467"/>
        <v>1648.1155171064809</v>
      </c>
    </row>
    <row r="9937" spans="1:12" x14ac:dyDescent="0.3">
      <c r="A9937" t="s">
        <v>53</v>
      </c>
      <c r="B9937" t="s">
        <v>647</v>
      </c>
      <c r="C9937" t="s">
        <v>643</v>
      </c>
      <c r="D9937" t="s">
        <v>10</v>
      </c>
      <c r="E9937" t="str">
        <f>VLOOKUP(D9937,Abbrev!$A$6:$B$67,2,FALSE)</f>
        <v>Butter</v>
      </c>
      <c r="F9937" t="str">
        <f t="shared" si="465"/>
        <v>B</v>
      </c>
      <c r="G9937">
        <v>1996</v>
      </c>
      <c r="H9937">
        <v>18909.060752000001</v>
      </c>
      <c r="I9937">
        <v>495.90938013756801</v>
      </c>
      <c r="J9937">
        <v>9377180.5965079404</v>
      </c>
      <c r="K9937">
        <f t="shared" si="466"/>
        <v>0.49590938013756802</v>
      </c>
      <c r="L9937">
        <f t="shared" si="467"/>
        <v>9377.1805965079366</v>
      </c>
    </row>
    <row r="9938" spans="1:12" x14ac:dyDescent="0.3">
      <c r="A9938" t="s">
        <v>53</v>
      </c>
      <c r="B9938" t="s">
        <v>647</v>
      </c>
      <c r="C9938" t="s">
        <v>643</v>
      </c>
      <c r="D9938" t="s">
        <v>11</v>
      </c>
      <c r="E9938" t="str">
        <f>VLOOKUP(D9938,Abbrev!$A$6:$B$67,2,FALSE)</f>
        <v>Dbenth-oth</v>
      </c>
      <c r="F9938" t="str">
        <f t="shared" si="465"/>
        <v>B</v>
      </c>
      <c r="G9938">
        <v>1996</v>
      </c>
      <c r="H9938">
        <v>18909.060752000001</v>
      </c>
      <c r="I9938">
        <v>1224.3808767606399</v>
      </c>
      <c r="J9938">
        <v>23151892.382254001</v>
      </c>
      <c r="K9938">
        <f t="shared" si="466"/>
        <v>1.2243808767606399</v>
      </c>
      <c r="L9938">
        <f t="shared" si="467"/>
        <v>23151.892382253965</v>
      </c>
    </row>
    <row r="9939" spans="1:12" x14ac:dyDescent="0.3">
      <c r="A9939" t="s">
        <v>53</v>
      </c>
      <c r="B9939" t="s">
        <v>647</v>
      </c>
      <c r="C9939" t="s">
        <v>643</v>
      </c>
      <c r="D9939" t="s">
        <v>33</v>
      </c>
      <c r="E9939" t="str">
        <f>VLOOKUP(D9939,Abbrev!$A$6:$B$67,2,FALSE)</f>
        <v>Domni-oth</v>
      </c>
      <c r="F9939" t="str">
        <f t="shared" si="465"/>
        <v>B</v>
      </c>
      <c r="G9939">
        <v>1996</v>
      </c>
      <c r="H9939">
        <v>18909.060752000001</v>
      </c>
      <c r="I9939">
        <v>0.53390291471754103</v>
      </c>
      <c r="J9939">
        <v>10095.6026500639</v>
      </c>
      <c r="K9939">
        <f t="shared" si="466"/>
        <v>5.3390291471754102E-4</v>
      </c>
      <c r="L9939">
        <f t="shared" si="467"/>
        <v>10.095602650063858</v>
      </c>
    </row>
    <row r="9940" spans="1:12" x14ac:dyDescent="0.3">
      <c r="A9940" t="s">
        <v>53</v>
      </c>
      <c r="B9940" t="s">
        <v>647</v>
      </c>
      <c r="C9940" t="s">
        <v>643</v>
      </c>
      <c r="D9940" t="s">
        <v>12</v>
      </c>
      <c r="E9940" t="str">
        <f>VLOOKUP(D9940,Abbrev!$A$6:$B$67,2,FALSE)</f>
        <v>Dpisc-oth</v>
      </c>
      <c r="F9940" t="str">
        <f t="shared" si="465"/>
        <v>B</v>
      </c>
      <c r="G9940">
        <v>1996</v>
      </c>
      <c r="H9940">
        <v>18909.060752000001</v>
      </c>
      <c r="I9940">
        <v>429.50593885849003</v>
      </c>
      <c r="J9940">
        <v>8121553.8912199903</v>
      </c>
      <c r="K9940">
        <f t="shared" si="466"/>
        <v>0.42950593885849003</v>
      </c>
      <c r="L9940">
        <f t="shared" si="467"/>
        <v>8121.5538912199863</v>
      </c>
    </row>
    <row r="9941" spans="1:12" x14ac:dyDescent="0.3">
      <c r="A9941" t="s">
        <v>53</v>
      </c>
      <c r="B9941" t="s">
        <v>647</v>
      </c>
      <c r="C9941" t="s">
        <v>643</v>
      </c>
      <c r="D9941" t="s">
        <v>13</v>
      </c>
      <c r="E9941" t="str">
        <f>VLOOKUP(D9941,Abbrev!$A$6:$B$67,2,FALSE)</f>
        <v>Haddock</v>
      </c>
      <c r="F9941" t="str">
        <f t="shared" si="465"/>
        <v>B</v>
      </c>
      <c r="G9941">
        <v>1996</v>
      </c>
      <c r="H9941">
        <v>18909.060752000001</v>
      </c>
      <c r="I9941">
        <v>0</v>
      </c>
      <c r="J9941">
        <v>0</v>
      </c>
      <c r="K9941">
        <f t="shared" si="466"/>
        <v>0</v>
      </c>
      <c r="L9941">
        <f t="shared" si="467"/>
        <v>0</v>
      </c>
    </row>
    <row r="9942" spans="1:12" x14ac:dyDescent="0.3">
      <c r="A9942" t="s">
        <v>53</v>
      </c>
      <c r="B9942" t="s">
        <v>647</v>
      </c>
      <c r="C9942" t="s">
        <v>643</v>
      </c>
      <c r="D9942" t="s">
        <v>15</v>
      </c>
      <c r="E9942" t="str">
        <f>VLOOKUP(D9942,Abbrev!$A$6:$B$67,2,FALSE)</f>
        <v>Skate</v>
      </c>
      <c r="F9942" t="str">
        <f t="shared" si="465"/>
        <v>B</v>
      </c>
      <c r="G9942">
        <v>1996</v>
      </c>
      <c r="H9942">
        <v>18909.060752000001</v>
      </c>
      <c r="I9942">
        <v>4627.4855293166002</v>
      </c>
      <c r="J9942">
        <v>87501405.002848506</v>
      </c>
      <c r="K9942">
        <f t="shared" si="466"/>
        <v>4.6274855293166004</v>
      </c>
      <c r="L9942">
        <f t="shared" si="467"/>
        <v>87501.405002848478</v>
      </c>
    </row>
    <row r="9943" spans="1:12" x14ac:dyDescent="0.3">
      <c r="A9943" t="s">
        <v>53</v>
      </c>
      <c r="B9943" t="s">
        <v>647</v>
      </c>
      <c r="C9943" t="s">
        <v>643</v>
      </c>
      <c r="D9943" t="s">
        <v>16</v>
      </c>
      <c r="E9943" t="str">
        <f>VLOOKUP(D9943,Abbrev!$A$6:$B$67,2,FALSE)</f>
        <v>SmPel</v>
      </c>
      <c r="F9943" t="str">
        <f t="shared" si="465"/>
        <v>B</v>
      </c>
      <c r="G9943">
        <v>1996</v>
      </c>
      <c r="H9943">
        <v>18909.060752000001</v>
      </c>
      <c r="I9943">
        <v>252.728347055109</v>
      </c>
      <c r="J9943">
        <v>4778855.6682175901</v>
      </c>
      <c r="K9943">
        <f t="shared" si="466"/>
        <v>0.25272834705510899</v>
      </c>
      <c r="L9943">
        <f t="shared" si="467"/>
        <v>4778.8556682175968</v>
      </c>
    </row>
    <row r="9944" spans="1:12" x14ac:dyDescent="0.3">
      <c r="A9944" t="s">
        <v>53</v>
      </c>
      <c r="B9944" t="s">
        <v>647</v>
      </c>
      <c r="C9944" t="s">
        <v>643</v>
      </c>
      <c r="D9944" t="s">
        <v>17</v>
      </c>
      <c r="E9944" t="str">
        <f>VLOOKUP(D9944,Abbrev!$A$6:$B$67,2,FALSE)</f>
        <v>Squid</v>
      </c>
      <c r="F9944" t="str">
        <f t="shared" si="465"/>
        <v>B</v>
      </c>
      <c r="G9944">
        <v>1996</v>
      </c>
      <c r="H9944">
        <v>18909.060752000001</v>
      </c>
      <c r="I9944">
        <v>655.66510302248503</v>
      </c>
      <c r="J9944">
        <v>12398011.266018501</v>
      </c>
      <c r="K9944">
        <f t="shared" si="466"/>
        <v>0.65566510302248504</v>
      </c>
      <c r="L9944">
        <f t="shared" si="467"/>
        <v>12398.01126601851</v>
      </c>
    </row>
    <row r="9945" spans="1:12" x14ac:dyDescent="0.3">
      <c r="A9945" t="s">
        <v>53</v>
      </c>
      <c r="B9945" t="s">
        <v>647</v>
      </c>
      <c r="C9945" t="s">
        <v>643</v>
      </c>
      <c r="D9945" t="s">
        <v>18</v>
      </c>
      <c r="E9945" t="str">
        <f>VLOOKUP(D9945,Abbrev!$A$6:$B$67,2,FALSE)</f>
        <v>Dogfish-S</v>
      </c>
      <c r="F9945" t="str">
        <f t="shared" si="465"/>
        <v>B</v>
      </c>
      <c r="G9945">
        <v>1996</v>
      </c>
      <c r="H9945">
        <v>18909.060752000001</v>
      </c>
      <c r="I9945">
        <v>903.64923061640195</v>
      </c>
      <c r="J9945">
        <v>17087158.200223599</v>
      </c>
      <c r="K9945">
        <f t="shared" si="466"/>
        <v>0.9036492306164019</v>
      </c>
      <c r="L9945">
        <f t="shared" si="467"/>
        <v>17087.158200223603</v>
      </c>
    </row>
    <row r="9946" spans="1:12" x14ac:dyDescent="0.3">
      <c r="A9946" t="s">
        <v>53</v>
      </c>
      <c r="B9946" t="s">
        <v>647</v>
      </c>
      <c r="C9946" t="s">
        <v>643</v>
      </c>
      <c r="D9946" t="s">
        <v>19</v>
      </c>
      <c r="E9946" t="str">
        <f>VLOOKUP(D9946,Abbrev!$A$6:$B$67,2,FALSE)</f>
        <v>Dogfish-L</v>
      </c>
      <c r="F9946" t="str">
        <f t="shared" si="465"/>
        <v>B</v>
      </c>
      <c r="G9946">
        <v>1996</v>
      </c>
      <c r="H9946">
        <v>18909.060752000001</v>
      </c>
      <c r="I9946">
        <v>12900.356105970301</v>
      </c>
      <c r="J9946">
        <v>243933617.330226</v>
      </c>
      <c r="K9946">
        <f t="shared" si="466"/>
        <v>12.900356105970301</v>
      </c>
      <c r="L9946">
        <f t="shared" si="467"/>
        <v>243933.61733022658</v>
      </c>
    </row>
    <row r="9947" spans="1:12" x14ac:dyDescent="0.3">
      <c r="A9947" t="s">
        <v>53</v>
      </c>
      <c r="B9947" t="s">
        <v>647</v>
      </c>
      <c r="C9947" t="s">
        <v>643</v>
      </c>
      <c r="D9947" t="s">
        <v>20</v>
      </c>
      <c r="E9947" t="str">
        <f>VLOOKUP(D9947,Abbrev!$A$6:$B$67,2,FALSE)</f>
        <v>Hake-S</v>
      </c>
      <c r="F9947" t="str">
        <f t="shared" si="465"/>
        <v>B</v>
      </c>
      <c r="G9947">
        <v>1996</v>
      </c>
      <c r="H9947">
        <v>18909.060752000001</v>
      </c>
      <c r="I9947">
        <v>126.238196591313</v>
      </c>
      <c r="J9947">
        <v>2387045.7285680599</v>
      </c>
      <c r="K9947">
        <f t="shared" si="466"/>
        <v>0.126238196591313</v>
      </c>
      <c r="L9947">
        <f t="shared" si="467"/>
        <v>2387.0457285680568</v>
      </c>
    </row>
    <row r="9948" spans="1:12" x14ac:dyDescent="0.3">
      <c r="A9948" t="s">
        <v>53</v>
      </c>
      <c r="B9948" t="s">
        <v>647</v>
      </c>
      <c r="C9948" t="s">
        <v>643</v>
      </c>
      <c r="D9948" t="s">
        <v>29</v>
      </c>
      <c r="E9948" t="str">
        <f>VLOOKUP(D9948,Abbrev!$A$6:$B$67,2,FALSE)</f>
        <v>Sflound-L</v>
      </c>
      <c r="F9948" t="str">
        <f t="shared" si="465"/>
        <v>B</v>
      </c>
      <c r="G9948">
        <v>1996</v>
      </c>
      <c r="H9948">
        <v>18909.060752000001</v>
      </c>
      <c r="I9948">
        <v>87.973944861739</v>
      </c>
      <c r="J9948">
        <v>1663504.6679837201</v>
      </c>
      <c r="K9948">
        <f t="shared" si="466"/>
        <v>8.7973944861738998E-2</v>
      </c>
      <c r="L9948">
        <f t="shared" si="467"/>
        <v>1663.504667983721</v>
      </c>
    </row>
    <row r="9949" spans="1:12" x14ac:dyDescent="0.3">
      <c r="A9949" t="s">
        <v>53</v>
      </c>
      <c r="B9949" t="s">
        <v>647</v>
      </c>
      <c r="C9949" t="s">
        <v>643</v>
      </c>
      <c r="D9949" t="s">
        <v>24</v>
      </c>
      <c r="E9949" t="str">
        <f>VLOOKUP(D9949,Abbrev!$A$6:$B$67,2,FALSE)</f>
        <v>Yflound-S</v>
      </c>
      <c r="F9949" t="str">
        <f t="shared" si="465"/>
        <v>B</v>
      </c>
      <c r="G9949">
        <v>1996</v>
      </c>
      <c r="H9949">
        <v>18909.060752000001</v>
      </c>
      <c r="I9949">
        <v>0.19120993144300599</v>
      </c>
      <c r="J9949">
        <v>3615.6002100415599</v>
      </c>
      <c r="K9949">
        <f t="shared" si="466"/>
        <v>1.91209931443006E-4</v>
      </c>
      <c r="L9949">
        <f t="shared" si="467"/>
        <v>3.6156002100415554</v>
      </c>
    </row>
    <row r="9950" spans="1:12" x14ac:dyDescent="0.3">
      <c r="A9950" t="s">
        <v>53</v>
      </c>
      <c r="B9950" t="s">
        <v>647</v>
      </c>
      <c r="C9950" t="s">
        <v>643</v>
      </c>
      <c r="D9950" t="s">
        <v>25</v>
      </c>
      <c r="E9950" t="str">
        <f>VLOOKUP(D9950,Abbrev!$A$6:$B$67,2,FALSE)</f>
        <v>Yflound-L</v>
      </c>
      <c r="F9950" t="str">
        <f t="shared" si="465"/>
        <v>B</v>
      </c>
      <c r="G9950">
        <v>1996</v>
      </c>
      <c r="H9950">
        <v>18909.060752000001</v>
      </c>
      <c r="I9950">
        <v>74.351427833375297</v>
      </c>
      <c r="J9950">
        <v>1405915.6658992399</v>
      </c>
      <c r="K9950">
        <f t="shared" si="466"/>
        <v>7.4351427833375297E-2</v>
      </c>
      <c r="L9950">
        <f t="shared" si="467"/>
        <v>1405.9156658992374</v>
      </c>
    </row>
    <row r="9951" spans="1:12" x14ac:dyDescent="0.3">
      <c r="A9951" t="s">
        <v>53</v>
      </c>
      <c r="B9951" t="s">
        <v>647</v>
      </c>
      <c r="C9951" t="s">
        <v>643</v>
      </c>
      <c r="D9951" t="s">
        <v>32</v>
      </c>
      <c r="E9951" t="str">
        <f>VLOOKUP(D9951,Abbrev!$A$6:$B$67,2,FALSE)</f>
        <v>Blue-M</v>
      </c>
      <c r="F9951" t="str">
        <f t="shared" si="465"/>
        <v>B</v>
      </c>
      <c r="G9951">
        <v>1996</v>
      </c>
      <c r="H9951">
        <v>18909.060752000001</v>
      </c>
      <c r="I9951">
        <v>116.697779972443</v>
      </c>
      <c r="J9951">
        <v>2206645.4111224501</v>
      </c>
      <c r="K9951">
        <f t="shared" si="466"/>
        <v>0.116697779972443</v>
      </c>
      <c r="L9951">
        <f t="shared" si="467"/>
        <v>2206.6454111224539</v>
      </c>
    </row>
    <row r="9952" spans="1:12" x14ac:dyDescent="0.3">
      <c r="A9952" t="s">
        <v>53</v>
      </c>
      <c r="B9952" t="s">
        <v>647</v>
      </c>
      <c r="C9952" t="s">
        <v>643</v>
      </c>
      <c r="D9952" t="s">
        <v>28</v>
      </c>
      <c r="E9952" t="str">
        <f>VLOOKUP(D9952,Abbrev!$A$6:$B$67,2,FALSE)</f>
        <v>Blue-L</v>
      </c>
      <c r="F9952" t="str">
        <f t="shared" si="465"/>
        <v>B</v>
      </c>
      <c r="G9952">
        <v>1996</v>
      </c>
      <c r="H9952">
        <v>18909.060752000001</v>
      </c>
      <c r="I9952">
        <v>44.772208766659901</v>
      </c>
      <c r="J9952">
        <v>846600.41556999995</v>
      </c>
      <c r="K9952">
        <f t="shared" si="466"/>
        <v>4.4772208766659903E-2</v>
      </c>
      <c r="L9952">
        <f t="shared" si="467"/>
        <v>846.6004155699992</v>
      </c>
    </row>
    <row r="9953" spans="1:12" x14ac:dyDescent="0.3">
      <c r="A9953" t="s">
        <v>53</v>
      </c>
      <c r="B9953" t="s">
        <v>647</v>
      </c>
      <c r="C9953" t="s">
        <v>643</v>
      </c>
      <c r="D9953" t="s">
        <v>7</v>
      </c>
      <c r="E9953" t="str">
        <f>VLOOKUP(D9953,Abbrev!$A$6:$B$67,2,FALSE)</f>
        <v>Alosines</v>
      </c>
      <c r="F9953" t="str">
        <f t="shared" si="465"/>
        <v>B</v>
      </c>
      <c r="G9953">
        <v>1997</v>
      </c>
      <c r="H9953">
        <v>18909.060752000001</v>
      </c>
      <c r="I9953">
        <v>58.070540715255497</v>
      </c>
      <c r="J9953">
        <v>1098059.3822862599</v>
      </c>
      <c r="K9953">
        <f t="shared" si="466"/>
        <v>5.8070540715255498E-2</v>
      </c>
      <c r="L9953">
        <f t="shared" si="467"/>
        <v>1098.0593822862559</v>
      </c>
    </row>
    <row r="9954" spans="1:12" x14ac:dyDescent="0.3">
      <c r="A9954" t="s">
        <v>53</v>
      </c>
      <c r="B9954" t="s">
        <v>647</v>
      </c>
      <c r="C9954" t="s">
        <v>643</v>
      </c>
      <c r="D9954" t="s">
        <v>8</v>
      </c>
      <c r="E9954" t="str">
        <f>VLOOKUP(D9954,Abbrev!$A$6:$B$67,2,FALSE)</f>
        <v>Herring</v>
      </c>
      <c r="F9954" t="str">
        <f t="shared" si="465"/>
        <v>B</v>
      </c>
      <c r="G9954">
        <v>1997</v>
      </c>
      <c r="H9954">
        <v>18909.060752000001</v>
      </c>
      <c r="I9954">
        <v>7555.3224305321601</v>
      </c>
      <c r="J9954">
        <v>142864050.839881</v>
      </c>
      <c r="K9954">
        <f t="shared" si="466"/>
        <v>7.5553224305321605</v>
      </c>
      <c r="L9954">
        <f t="shared" si="467"/>
        <v>142864.05083988092</v>
      </c>
    </row>
    <row r="9955" spans="1:12" x14ac:dyDescent="0.3">
      <c r="A9955" t="s">
        <v>53</v>
      </c>
      <c r="B9955" t="s">
        <v>647</v>
      </c>
      <c r="C9955" t="s">
        <v>643</v>
      </c>
      <c r="D9955" t="s">
        <v>9</v>
      </c>
      <c r="E9955" t="str">
        <f>VLOOKUP(D9955,Abbrev!$A$6:$B$67,2,FALSE)</f>
        <v>Mack</v>
      </c>
      <c r="F9955" t="str">
        <f t="shared" si="465"/>
        <v>B</v>
      </c>
      <c r="G9955">
        <v>1997</v>
      </c>
      <c r="H9955">
        <v>18909.060752000001</v>
      </c>
      <c r="I9955">
        <v>259.74387918599302</v>
      </c>
      <c r="J9955">
        <v>4911512.7914880998</v>
      </c>
      <c r="K9955">
        <f t="shared" si="466"/>
        <v>0.25974387918599301</v>
      </c>
      <c r="L9955">
        <f t="shared" si="467"/>
        <v>4911.5127914880904</v>
      </c>
    </row>
    <row r="9956" spans="1:12" x14ac:dyDescent="0.3">
      <c r="A9956" t="s">
        <v>53</v>
      </c>
      <c r="B9956" t="s">
        <v>647</v>
      </c>
      <c r="C9956" t="s">
        <v>643</v>
      </c>
      <c r="D9956" t="s">
        <v>10</v>
      </c>
      <c r="E9956" t="str">
        <f>VLOOKUP(D9956,Abbrev!$A$6:$B$67,2,FALSE)</f>
        <v>Butter</v>
      </c>
      <c r="F9956" t="str">
        <f t="shared" si="465"/>
        <v>B</v>
      </c>
      <c r="G9956">
        <v>1997</v>
      </c>
      <c r="H9956">
        <v>18909.060752000001</v>
      </c>
      <c r="I9956">
        <v>550.91288170446796</v>
      </c>
      <c r="J9956">
        <v>10417245.149209199</v>
      </c>
      <c r="K9956">
        <f t="shared" si="466"/>
        <v>0.55091288170446795</v>
      </c>
      <c r="L9956">
        <f t="shared" si="467"/>
        <v>10417.245149209175</v>
      </c>
    </row>
    <row r="9957" spans="1:12" x14ac:dyDescent="0.3">
      <c r="A9957" t="s">
        <v>53</v>
      </c>
      <c r="B9957" t="s">
        <v>647</v>
      </c>
      <c r="C9957" t="s">
        <v>643</v>
      </c>
      <c r="D9957" t="s">
        <v>11</v>
      </c>
      <c r="E9957" t="str">
        <f>VLOOKUP(D9957,Abbrev!$A$6:$B$67,2,FALSE)</f>
        <v>Dbenth-oth</v>
      </c>
      <c r="F9957" t="str">
        <f t="shared" si="465"/>
        <v>B</v>
      </c>
      <c r="G9957">
        <v>1997</v>
      </c>
      <c r="H9957">
        <v>18909.060752000001</v>
      </c>
      <c r="I9957">
        <v>1197.07238466576</v>
      </c>
      <c r="J9957">
        <v>22635514.446186401</v>
      </c>
      <c r="K9957">
        <f t="shared" si="466"/>
        <v>1.19707238466576</v>
      </c>
      <c r="L9957">
        <f t="shared" si="467"/>
        <v>22635.514446186371</v>
      </c>
    </row>
    <row r="9958" spans="1:12" x14ac:dyDescent="0.3">
      <c r="A9958" t="s">
        <v>53</v>
      </c>
      <c r="B9958" t="s">
        <v>647</v>
      </c>
      <c r="C9958" t="s">
        <v>643</v>
      </c>
      <c r="D9958" t="s">
        <v>33</v>
      </c>
      <c r="E9958" t="str">
        <f>VLOOKUP(D9958,Abbrev!$A$6:$B$67,2,FALSE)</f>
        <v>Domni-oth</v>
      </c>
      <c r="F9958" t="str">
        <f t="shared" si="465"/>
        <v>B</v>
      </c>
      <c r="G9958">
        <v>1997</v>
      </c>
      <c r="H9958">
        <v>18909.060752000001</v>
      </c>
      <c r="I9958">
        <v>1.44153786973736</v>
      </c>
      <c r="J9958">
        <v>27258.127155172398</v>
      </c>
      <c r="K9958">
        <f t="shared" si="466"/>
        <v>1.4415378697373599E-3</v>
      </c>
      <c r="L9958">
        <f t="shared" si="467"/>
        <v>27.258127155172403</v>
      </c>
    </row>
    <row r="9959" spans="1:12" x14ac:dyDescent="0.3">
      <c r="A9959" t="s">
        <v>53</v>
      </c>
      <c r="B9959" t="s">
        <v>647</v>
      </c>
      <c r="C9959" t="s">
        <v>643</v>
      </c>
      <c r="D9959" t="s">
        <v>12</v>
      </c>
      <c r="E9959" t="str">
        <f>VLOOKUP(D9959,Abbrev!$A$6:$B$67,2,FALSE)</f>
        <v>Dpisc-oth</v>
      </c>
      <c r="F9959" t="str">
        <f t="shared" si="465"/>
        <v>B</v>
      </c>
      <c r="G9959">
        <v>1997</v>
      </c>
      <c r="H9959">
        <v>18909.060752000001</v>
      </c>
      <c r="I9959">
        <v>125.46836277946301</v>
      </c>
      <c r="J9959">
        <v>2372488.8942508502</v>
      </c>
      <c r="K9959">
        <f t="shared" si="466"/>
        <v>0.12546836277946299</v>
      </c>
      <c r="L9959">
        <f t="shared" si="467"/>
        <v>2372.4888942508414</v>
      </c>
    </row>
    <row r="9960" spans="1:12" x14ac:dyDescent="0.3">
      <c r="A9960" t="s">
        <v>53</v>
      </c>
      <c r="B9960" t="s">
        <v>647</v>
      </c>
      <c r="C9960" t="s">
        <v>643</v>
      </c>
      <c r="D9960" t="s">
        <v>13</v>
      </c>
      <c r="E9960" t="str">
        <f>VLOOKUP(D9960,Abbrev!$A$6:$B$67,2,FALSE)</f>
        <v>Haddock</v>
      </c>
      <c r="F9960" t="str">
        <f t="shared" si="465"/>
        <v>B</v>
      </c>
      <c r="G9960">
        <v>1997</v>
      </c>
      <c r="H9960">
        <v>18909.060752000001</v>
      </c>
      <c r="I9960">
        <v>0.77671190681713098</v>
      </c>
      <c r="J9960">
        <v>14686.892632806899</v>
      </c>
      <c r="K9960">
        <f t="shared" si="466"/>
        <v>7.7671190681713096E-4</v>
      </c>
      <c r="L9960">
        <f t="shared" si="467"/>
        <v>14.686892632806893</v>
      </c>
    </row>
    <row r="9961" spans="1:12" x14ac:dyDescent="0.3">
      <c r="A9961" t="s">
        <v>53</v>
      </c>
      <c r="B9961" t="s">
        <v>647</v>
      </c>
      <c r="C9961" t="s">
        <v>643</v>
      </c>
      <c r="D9961" t="s">
        <v>15</v>
      </c>
      <c r="E9961" t="str">
        <f>VLOOKUP(D9961,Abbrev!$A$6:$B$67,2,FALSE)</f>
        <v>Skate</v>
      </c>
      <c r="F9961" t="str">
        <f t="shared" si="465"/>
        <v>B</v>
      </c>
      <c r="G9961">
        <v>1997</v>
      </c>
      <c r="H9961">
        <v>18909.060752000001</v>
      </c>
      <c r="I9961">
        <v>1014.35566941282</v>
      </c>
      <c r="J9961">
        <v>19180512.977062698</v>
      </c>
      <c r="K9961">
        <f t="shared" si="466"/>
        <v>1.01435566941282</v>
      </c>
      <c r="L9961">
        <f t="shared" si="467"/>
        <v>19180.512977062641</v>
      </c>
    </row>
    <row r="9962" spans="1:12" x14ac:dyDescent="0.3">
      <c r="A9962" t="s">
        <v>53</v>
      </c>
      <c r="B9962" t="s">
        <v>647</v>
      </c>
      <c r="C9962" t="s">
        <v>643</v>
      </c>
      <c r="D9962" t="s">
        <v>16</v>
      </c>
      <c r="E9962" t="str">
        <f>VLOOKUP(D9962,Abbrev!$A$6:$B$67,2,FALSE)</f>
        <v>SmPel</v>
      </c>
      <c r="F9962" t="str">
        <f t="shared" si="465"/>
        <v>B</v>
      </c>
      <c r="G9962">
        <v>1997</v>
      </c>
      <c r="H9962">
        <v>18909.060752000001</v>
      </c>
      <c r="I9962">
        <v>2.69604230908761</v>
      </c>
      <c r="J9962">
        <v>50979.627812500003</v>
      </c>
      <c r="K9962">
        <f t="shared" si="466"/>
        <v>2.6960423090876102E-3</v>
      </c>
      <c r="L9962">
        <f t="shared" si="467"/>
        <v>50.979627812499984</v>
      </c>
    </row>
    <row r="9963" spans="1:12" x14ac:dyDescent="0.3">
      <c r="A9963" t="s">
        <v>53</v>
      </c>
      <c r="B9963" t="s">
        <v>647</v>
      </c>
      <c r="C9963" t="s">
        <v>643</v>
      </c>
      <c r="D9963" t="s">
        <v>17</v>
      </c>
      <c r="E9963" t="str">
        <f>VLOOKUP(D9963,Abbrev!$A$6:$B$67,2,FALSE)</f>
        <v>Squid</v>
      </c>
      <c r="F9963" t="str">
        <f t="shared" si="465"/>
        <v>B</v>
      </c>
      <c r="G9963">
        <v>1997</v>
      </c>
      <c r="H9963">
        <v>18909.060752000001</v>
      </c>
      <c r="I9963">
        <v>1110.1667399512401</v>
      </c>
      <c r="J9963">
        <v>20992210.330587801</v>
      </c>
      <c r="K9963">
        <f t="shared" si="466"/>
        <v>1.11016673995124</v>
      </c>
      <c r="L9963">
        <f t="shared" si="467"/>
        <v>20992.210330587786</v>
      </c>
    </row>
    <row r="9964" spans="1:12" x14ac:dyDescent="0.3">
      <c r="A9964" t="s">
        <v>53</v>
      </c>
      <c r="B9964" t="s">
        <v>647</v>
      </c>
      <c r="C9964" t="s">
        <v>643</v>
      </c>
      <c r="D9964" t="s">
        <v>18</v>
      </c>
      <c r="E9964" t="str">
        <f>VLOOKUP(D9964,Abbrev!$A$6:$B$67,2,FALSE)</f>
        <v>Dogfish-S</v>
      </c>
      <c r="F9964" t="str">
        <f t="shared" si="465"/>
        <v>B</v>
      </c>
      <c r="G9964">
        <v>1997</v>
      </c>
      <c r="H9964">
        <v>18909.060752000001</v>
      </c>
      <c r="I9964">
        <v>990.38874946765998</v>
      </c>
      <c r="J9964">
        <v>18727321.031781301</v>
      </c>
      <c r="K9964">
        <f t="shared" si="466"/>
        <v>0.99038874946765998</v>
      </c>
      <c r="L9964">
        <f t="shared" si="467"/>
        <v>18727.321031781292</v>
      </c>
    </row>
    <row r="9965" spans="1:12" x14ac:dyDescent="0.3">
      <c r="A9965" t="s">
        <v>53</v>
      </c>
      <c r="B9965" t="s">
        <v>647</v>
      </c>
      <c r="C9965" t="s">
        <v>643</v>
      </c>
      <c r="D9965" t="s">
        <v>19</v>
      </c>
      <c r="E9965" t="str">
        <f>VLOOKUP(D9965,Abbrev!$A$6:$B$67,2,FALSE)</f>
        <v>Dogfish-L</v>
      </c>
      <c r="F9965" t="str">
        <f t="shared" si="465"/>
        <v>B</v>
      </c>
      <c r="G9965">
        <v>1997</v>
      </c>
      <c r="H9965">
        <v>18909.060752000001</v>
      </c>
      <c r="I9965">
        <v>20587.163289328499</v>
      </c>
      <c r="J9965">
        <v>389283921.34925699</v>
      </c>
      <c r="K9965">
        <f t="shared" si="466"/>
        <v>20.587163289328497</v>
      </c>
      <c r="L9965">
        <f t="shared" si="467"/>
        <v>389283.92134925677</v>
      </c>
    </row>
    <row r="9966" spans="1:12" x14ac:dyDescent="0.3">
      <c r="A9966" t="s">
        <v>53</v>
      </c>
      <c r="B9966" t="s">
        <v>647</v>
      </c>
      <c r="C9966" t="s">
        <v>643</v>
      </c>
      <c r="D9966" t="s">
        <v>20</v>
      </c>
      <c r="E9966" t="str">
        <f>VLOOKUP(D9966,Abbrev!$A$6:$B$67,2,FALSE)</f>
        <v>Hake-S</v>
      </c>
      <c r="F9966" t="str">
        <f t="shared" si="465"/>
        <v>B</v>
      </c>
      <c r="G9966">
        <v>1997</v>
      </c>
      <c r="H9966">
        <v>18909.060752000001</v>
      </c>
      <c r="I9966">
        <v>215.42038825133599</v>
      </c>
      <c r="J9966">
        <v>4073397.2086639502</v>
      </c>
      <c r="K9966">
        <f t="shared" si="466"/>
        <v>0.215420388251336</v>
      </c>
      <c r="L9966">
        <f t="shared" si="467"/>
        <v>4073.3972086639396</v>
      </c>
    </row>
    <row r="9967" spans="1:12" x14ac:dyDescent="0.3">
      <c r="A9967" t="s">
        <v>53</v>
      </c>
      <c r="B9967" t="s">
        <v>647</v>
      </c>
      <c r="C9967" t="s">
        <v>643</v>
      </c>
      <c r="D9967" t="s">
        <v>22</v>
      </c>
      <c r="E9967" t="str">
        <f>VLOOKUP(D9967,Abbrev!$A$6:$B$67,2,FALSE)</f>
        <v>Cod-M</v>
      </c>
      <c r="F9967" t="str">
        <f t="shared" si="465"/>
        <v>B</v>
      </c>
      <c r="G9967">
        <v>1997</v>
      </c>
      <c r="H9967">
        <v>18909.060752000001</v>
      </c>
      <c r="I9967">
        <v>22.5167306975003</v>
      </c>
      <c r="J9967">
        <v>425770.228695456</v>
      </c>
      <c r="K9967">
        <f t="shared" si="466"/>
        <v>2.2516730697500299E-2</v>
      </c>
      <c r="L9967">
        <f t="shared" si="467"/>
        <v>425.77022869545652</v>
      </c>
    </row>
    <row r="9968" spans="1:12" x14ac:dyDescent="0.3">
      <c r="A9968" t="s">
        <v>53</v>
      </c>
      <c r="B9968" t="s">
        <v>647</v>
      </c>
      <c r="C9968" t="s">
        <v>643</v>
      </c>
      <c r="D9968" t="s">
        <v>23</v>
      </c>
      <c r="E9968" t="str">
        <f>VLOOKUP(D9968,Abbrev!$A$6:$B$67,2,FALSE)</f>
        <v>Cod-L</v>
      </c>
      <c r="F9968" t="str">
        <f t="shared" si="465"/>
        <v>B</v>
      </c>
      <c r="G9968">
        <v>1997</v>
      </c>
      <c r="H9968">
        <v>18909.060752000001</v>
      </c>
      <c r="I9968">
        <v>154.69223086896201</v>
      </c>
      <c r="J9968">
        <v>2925084.7913636202</v>
      </c>
      <c r="K9968">
        <f t="shared" si="466"/>
        <v>0.15469223086896203</v>
      </c>
      <c r="L9968">
        <f t="shared" si="467"/>
        <v>2925.084791363613</v>
      </c>
    </row>
    <row r="9969" spans="1:12" x14ac:dyDescent="0.3">
      <c r="A9969" t="s">
        <v>53</v>
      </c>
      <c r="B9969" t="s">
        <v>647</v>
      </c>
      <c r="C9969" t="s">
        <v>643</v>
      </c>
      <c r="D9969" t="s">
        <v>29</v>
      </c>
      <c r="E9969" t="str">
        <f>VLOOKUP(D9969,Abbrev!$A$6:$B$67,2,FALSE)</f>
        <v>Sflound-L</v>
      </c>
      <c r="F9969" t="str">
        <f t="shared" si="465"/>
        <v>B</v>
      </c>
      <c r="G9969">
        <v>1997</v>
      </c>
      <c r="H9969">
        <v>18909.060752000001</v>
      </c>
      <c r="I9969">
        <v>105.108793758384</v>
      </c>
      <c r="J9969">
        <v>1987508.5667467101</v>
      </c>
      <c r="K9969">
        <f t="shared" si="466"/>
        <v>0.105108793758384</v>
      </c>
      <c r="L9969">
        <f t="shared" si="467"/>
        <v>1987.5085667467215</v>
      </c>
    </row>
    <row r="9970" spans="1:12" x14ac:dyDescent="0.3">
      <c r="A9970" t="s">
        <v>53</v>
      </c>
      <c r="B9970" t="s">
        <v>647</v>
      </c>
      <c r="C9970" t="s">
        <v>643</v>
      </c>
      <c r="D9970" t="s">
        <v>24</v>
      </c>
      <c r="E9970" t="str">
        <f>VLOOKUP(D9970,Abbrev!$A$6:$B$67,2,FALSE)</f>
        <v>Yflound-S</v>
      </c>
      <c r="F9970" t="str">
        <f t="shared" si="465"/>
        <v>B</v>
      </c>
      <c r="G9970">
        <v>1997</v>
      </c>
      <c r="H9970">
        <v>18909.060752000001</v>
      </c>
      <c r="I9970">
        <v>0.186895883833787</v>
      </c>
      <c r="J9970">
        <v>3534.0256217118199</v>
      </c>
      <c r="K9970">
        <f t="shared" si="466"/>
        <v>1.8689588383378699E-4</v>
      </c>
      <c r="L9970">
        <f t="shared" si="467"/>
        <v>3.5340256217118133</v>
      </c>
    </row>
    <row r="9971" spans="1:12" x14ac:dyDescent="0.3">
      <c r="A9971" t="s">
        <v>53</v>
      </c>
      <c r="B9971" t="s">
        <v>647</v>
      </c>
      <c r="C9971" t="s">
        <v>643</v>
      </c>
      <c r="D9971" t="s">
        <v>25</v>
      </c>
      <c r="E9971" t="str">
        <f>VLOOKUP(D9971,Abbrev!$A$6:$B$67,2,FALSE)</f>
        <v>Yflound-L</v>
      </c>
      <c r="F9971" t="str">
        <f t="shared" si="465"/>
        <v>B</v>
      </c>
      <c r="G9971">
        <v>1997</v>
      </c>
      <c r="H9971">
        <v>18909.060752000001</v>
      </c>
      <c r="I9971">
        <v>68.181287063503603</v>
      </c>
      <c r="J9971">
        <v>1289244.09923334</v>
      </c>
      <c r="K9971">
        <f t="shared" si="466"/>
        <v>6.8181287063503598E-2</v>
      </c>
      <c r="L9971">
        <f t="shared" si="467"/>
        <v>1289.2440992333413</v>
      </c>
    </row>
    <row r="9972" spans="1:12" x14ac:dyDescent="0.3">
      <c r="A9972" t="s">
        <v>53</v>
      </c>
      <c r="B9972" t="s">
        <v>647</v>
      </c>
      <c r="C9972" t="s">
        <v>643</v>
      </c>
      <c r="D9972" t="s">
        <v>44</v>
      </c>
      <c r="E9972" t="str">
        <f>VLOOKUP(D9972,Abbrev!$A$6:$B$67,2,FALSE)</f>
        <v>Blue-S</v>
      </c>
      <c r="F9972" t="str">
        <f t="shared" si="465"/>
        <v>B</v>
      </c>
      <c r="G9972">
        <v>1997</v>
      </c>
      <c r="H9972">
        <v>18909.060752000001</v>
      </c>
      <c r="I9972">
        <v>2.7313644589486401</v>
      </c>
      <c r="J9972">
        <v>51647.536490113504</v>
      </c>
      <c r="K9972">
        <f t="shared" si="466"/>
        <v>2.73136445894864E-3</v>
      </c>
      <c r="L9972">
        <f t="shared" si="467"/>
        <v>51.647536490113445</v>
      </c>
    </row>
    <row r="9973" spans="1:12" x14ac:dyDescent="0.3">
      <c r="A9973" t="s">
        <v>53</v>
      </c>
      <c r="B9973" t="s">
        <v>647</v>
      </c>
      <c r="C9973" t="s">
        <v>643</v>
      </c>
      <c r="D9973" t="s">
        <v>32</v>
      </c>
      <c r="E9973" t="str">
        <f>VLOOKUP(D9973,Abbrev!$A$6:$B$67,2,FALSE)</f>
        <v>Blue-M</v>
      </c>
      <c r="F9973" t="str">
        <f t="shared" si="465"/>
        <v>B</v>
      </c>
      <c r="G9973">
        <v>1997</v>
      </c>
      <c r="H9973">
        <v>18909.060752000001</v>
      </c>
      <c r="I9973">
        <v>20.223390743831601</v>
      </c>
      <c r="J9973">
        <v>382405.32418654597</v>
      </c>
      <c r="K9973">
        <f t="shared" si="466"/>
        <v>2.0223390743831601E-2</v>
      </c>
      <c r="L9973">
        <f t="shared" si="467"/>
        <v>382.40532418654624</v>
      </c>
    </row>
    <row r="9974" spans="1:12" x14ac:dyDescent="0.3">
      <c r="A9974" t="s">
        <v>53</v>
      </c>
      <c r="B9974" t="s">
        <v>647</v>
      </c>
      <c r="C9974" t="s">
        <v>643</v>
      </c>
      <c r="D9974" t="s">
        <v>39</v>
      </c>
      <c r="E9974" t="str">
        <f>VLOOKUP(D9974,Abbrev!$A$6:$B$67,2,FALSE)</f>
        <v>Sbass-M</v>
      </c>
      <c r="F9974" t="str">
        <f t="shared" si="465"/>
        <v>B</v>
      </c>
      <c r="G9974">
        <v>1997</v>
      </c>
      <c r="H9974">
        <v>18909.060752000001</v>
      </c>
      <c r="I9974">
        <v>8.5236182179209194</v>
      </c>
      <c r="J9974">
        <v>161173.614709521</v>
      </c>
      <c r="K9974">
        <f t="shared" si="466"/>
        <v>8.5236182179209193E-3</v>
      </c>
      <c r="L9974">
        <f t="shared" si="467"/>
        <v>161.17361470952065</v>
      </c>
    </row>
    <row r="9975" spans="1:12" x14ac:dyDescent="0.3">
      <c r="A9975" t="s">
        <v>53</v>
      </c>
      <c r="B9975" t="s">
        <v>647</v>
      </c>
      <c r="C9975" t="s">
        <v>643</v>
      </c>
      <c r="D9975" t="s">
        <v>7</v>
      </c>
      <c r="E9975" t="str">
        <f>VLOOKUP(D9975,Abbrev!$A$6:$B$67,2,FALSE)</f>
        <v>Alosines</v>
      </c>
      <c r="F9975" t="str">
        <f t="shared" si="465"/>
        <v>B</v>
      </c>
      <c r="G9975">
        <v>1998</v>
      </c>
      <c r="H9975">
        <v>18909.060752000001</v>
      </c>
      <c r="I9975">
        <v>124.65702377615099</v>
      </c>
      <c r="J9975">
        <v>2357147.2357467501</v>
      </c>
      <c r="K9975">
        <f t="shared" si="466"/>
        <v>0.124657023776151</v>
      </c>
      <c r="L9975">
        <f t="shared" si="467"/>
        <v>2357.1472357467478</v>
      </c>
    </row>
    <row r="9976" spans="1:12" x14ac:dyDescent="0.3">
      <c r="A9976" t="s">
        <v>53</v>
      </c>
      <c r="B9976" t="s">
        <v>647</v>
      </c>
      <c r="C9976" t="s">
        <v>643</v>
      </c>
      <c r="D9976" t="s">
        <v>31</v>
      </c>
      <c r="E9976" t="str">
        <f>VLOOKUP(D9976,Abbrev!$A$6:$B$67,2,FALSE)</f>
        <v>Anch</v>
      </c>
      <c r="F9976" t="str">
        <f t="shared" si="465"/>
        <v>B</v>
      </c>
      <c r="G9976">
        <v>1998</v>
      </c>
      <c r="H9976">
        <v>18909.060752000001</v>
      </c>
      <c r="I9976">
        <v>0</v>
      </c>
      <c r="J9976">
        <v>0</v>
      </c>
      <c r="K9976">
        <f t="shared" si="466"/>
        <v>0</v>
      </c>
      <c r="L9976">
        <f t="shared" si="467"/>
        <v>0</v>
      </c>
    </row>
    <row r="9977" spans="1:12" x14ac:dyDescent="0.3">
      <c r="A9977" t="s">
        <v>53</v>
      </c>
      <c r="B9977" t="s">
        <v>647</v>
      </c>
      <c r="C9977" t="s">
        <v>643</v>
      </c>
      <c r="D9977" t="s">
        <v>8</v>
      </c>
      <c r="E9977" t="str">
        <f>VLOOKUP(D9977,Abbrev!$A$6:$B$67,2,FALSE)</f>
        <v>Herring</v>
      </c>
      <c r="F9977" t="str">
        <f t="shared" si="465"/>
        <v>B</v>
      </c>
      <c r="G9977">
        <v>1998</v>
      </c>
      <c r="H9977">
        <v>18909.060752000001</v>
      </c>
      <c r="I9977">
        <v>17548.1970915067</v>
      </c>
      <c r="J9977">
        <v>331819924.89136899</v>
      </c>
      <c r="K9977">
        <f t="shared" si="466"/>
        <v>17.548197091506701</v>
      </c>
      <c r="L9977">
        <f t="shared" si="467"/>
        <v>331819.92489136994</v>
      </c>
    </row>
    <row r="9978" spans="1:12" x14ac:dyDescent="0.3">
      <c r="A9978" t="s">
        <v>53</v>
      </c>
      <c r="B9978" t="s">
        <v>647</v>
      </c>
      <c r="C9978" t="s">
        <v>643</v>
      </c>
      <c r="D9978" t="s">
        <v>9</v>
      </c>
      <c r="E9978" t="str">
        <f>VLOOKUP(D9978,Abbrev!$A$6:$B$67,2,FALSE)</f>
        <v>Mack</v>
      </c>
      <c r="F9978" t="str">
        <f t="shared" si="465"/>
        <v>B</v>
      </c>
      <c r="G9978">
        <v>1998</v>
      </c>
      <c r="H9978">
        <v>18909.060752000001</v>
      </c>
      <c r="I9978">
        <v>1500.82674581941</v>
      </c>
      <c r="J9978">
        <v>28379224.114925601</v>
      </c>
      <c r="K9978">
        <f t="shared" si="466"/>
        <v>1.50082674581941</v>
      </c>
      <c r="L9978">
        <f t="shared" si="467"/>
        <v>28379.224114925688</v>
      </c>
    </row>
    <row r="9979" spans="1:12" x14ac:dyDescent="0.3">
      <c r="A9979" t="s">
        <v>53</v>
      </c>
      <c r="B9979" t="s">
        <v>647</v>
      </c>
      <c r="C9979" t="s">
        <v>643</v>
      </c>
      <c r="D9979" t="s">
        <v>10</v>
      </c>
      <c r="E9979" t="str">
        <f>VLOOKUP(D9979,Abbrev!$A$6:$B$67,2,FALSE)</f>
        <v>Butter</v>
      </c>
      <c r="F9979" t="str">
        <f t="shared" si="465"/>
        <v>B</v>
      </c>
      <c r="G9979">
        <v>1998</v>
      </c>
      <c r="H9979">
        <v>18909.060752000001</v>
      </c>
      <c r="I9979">
        <v>59.642769224504598</v>
      </c>
      <c r="J9979">
        <v>1127788.74668367</v>
      </c>
      <c r="K9979">
        <f t="shared" si="466"/>
        <v>5.9642769224504601E-2</v>
      </c>
      <c r="L9979">
        <f t="shared" si="467"/>
        <v>1127.7887466836735</v>
      </c>
    </row>
    <row r="9980" spans="1:12" x14ac:dyDescent="0.3">
      <c r="A9980" t="s">
        <v>53</v>
      </c>
      <c r="B9980" t="s">
        <v>647</v>
      </c>
      <c r="C9980" t="s">
        <v>643</v>
      </c>
      <c r="D9980" t="s">
        <v>11</v>
      </c>
      <c r="E9980" t="str">
        <f>VLOOKUP(D9980,Abbrev!$A$6:$B$67,2,FALSE)</f>
        <v>Dbenth-oth</v>
      </c>
      <c r="F9980" t="str">
        <f t="shared" si="465"/>
        <v>B</v>
      </c>
      <c r="G9980">
        <v>1998</v>
      </c>
      <c r="H9980">
        <v>18909.060752000001</v>
      </c>
      <c r="I9980">
        <v>1201.0365725097099</v>
      </c>
      <c r="J9980">
        <v>22710473.514959902</v>
      </c>
      <c r="K9980">
        <f t="shared" si="466"/>
        <v>1.2010365725097099</v>
      </c>
      <c r="L9980">
        <f t="shared" si="467"/>
        <v>22710.473514959958</v>
      </c>
    </row>
    <row r="9981" spans="1:12" x14ac:dyDescent="0.3">
      <c r="A9981" t="s">
        <v>53</v>
      </c>
      <c r="B9981" t="s">
        <v>647</v>
      </c>
      <c r="C9981" t="s">
        <v>643</v>
      </c>
      <c r="D9981" t="s">
        <v>33</v>
      </c>
      <c r="E9981" t="str">
        <f>VLOOKUP(D9981,Abbrev!$A$6:$B$67,2,FALSE)</f>
        <v>Domni-oth</v>
      </c>
      <c r="F9981" t="str">
        <f t="shared" si="465"/>
        <v>B</v>
      </c>
      <c r="G9981">
        <v>1998</v>
      </c>
      <c r="H9981">
        <v>18909.060752000001</v>
      </c>
      <c r="I9981">
        <v>0</v>
      </c>
      <c r="J9981">
        <v>0</v>
      </c>
      <c r="K9981">
        <f t="shared" si="466"/>
        <v>0</v>
      </c>
      <c r="L9981">
        <f t="shared" si="467"/>
        <v>0</v>
      </c>
    </row>
    <row r="9982" spans="1:12" x14ac:dyDescent="0.3">
      <c r="A9982" t="s">
        <v>53</v>
      </c>
      <c r="B9982" t="s">
        <v>647</v>
      </c>
      <c r="C9982" t="s">
        <v>643</v>
      </c>
      <c r="D9982" t="s">
        <v>12</v>
      </c>
      <c r="E9982" t="str">
        <f>VLOOKUP(D9982,Abbrev!$A$6:$B$67,2,FALSE)</f>
        <v>Dpisc-oth</v>
      </c>
      <c r="F9982" t="str">
        <f t="shared" si="465"/>
        <v>B</v>
      </c>
      <c r="G9982">
        <v>1998</v>
      </c>
      <c r="H9982">
        <v>18909.060752000001</v>
      </c>
      <c r="I9982">
        <v>327.46570740124901</v>
      </c>
      <c r="J9982">
        <v>6192068.9554468803</v>
      </c>
      <c r="K9982">
        <f t="shared" si="466"/>
        <v>0.32746570740124903</v>
      </c>
      <c r="L9982">
        <f t="shared" si="467"/>
        <v>6192.0689554468745</v>
      </c>
    </row>
    <row r="9983" spans="1:12" x14ac:dyDescent="0.3">
      <c r="A9983" t="s">
        <v>53</v>
      </c>
      <c r="B9983" t="s">
        <v>647</v>
      </c>
      <c r="C9983" t="s">
        <v>643</v>
      </c>
      <c r="D9983" t="s">
        <v>13</v>
      </c>
      <c r="E9983" t="str">
        <f>VLOOKUP(D9983,Abbrev!$A$6:$B$67,2,FALSE)</f>
        <v>Haddock</v>
      </c>
      <c r="F9983" t="str">
        <f t="shared" si="465"/>
        <v>B</v>
      </c>
      <c r="G9983">
        <v>1998</v>
      </c>
      <c r="H9983">
        <v>18909.060752000001</v>
      </c>
      <c r="I9983">
        <v>2.5607925373110398</v>
      </c>
      <c r="J9983">
        <v>48422.181661282601</v>
      </c>
      <c r="K9983">
        <f t="shared" si="466"/>
        <v>2.5607925373110399E-3</v>
      </c>
      <c r="L9983">
        <f t="shared" si="467"/>
        <v>48.422181661282686</v>
      </c>
    </row>
    <row r="9984" spans="1:12" x14ac:dyDescent="0.3">
      <c r="A9984" t="s">
        <v>53</v>
      </c>
      <c r="B9984" t="s">
        <v>647</v>
      </c>
      <c r="C9984" t="s">
        <v>643</v>
      </c>
      <c r="D9984" t="s">
        <v>27</v>
      </c>
      <c r="E9984" t="str">
        <f>VLOOKUP(D9984,Abbrev!$A$6:$B$67,2,FALSE)</f>
        <v>MedPel</v>
      </c>
      <c r="F9984" t="str">
        <f t="shared" si="465"/>
        <v>B</v>
      </c>
      <c r="G9984">
        <v>1998</v>
      </c>
      <c r="H9984">
        <v>18909.060752000001</v>
      </c>
      <c r="I9984">
        <v>0</v>
      </c>
      <c r="J9984">
        <v>0</v>
      </c>
      <c r="K9984">
        <f t="shared" si="466"/>
        <v>0</v>
      </c>
      <c r="L9984">
        <f t="shared" si="467"/>
        <v>0</v>
      </c>
    </row>
    <row r="9985" spans="1:12" x14ac:dyDescent="0.3">
      <c r="A9985" t="s">
        <v>53</v>
      </c>
      <c r="B9985" t="s">
        <v>647</v>
      </c>
      <c r="C9985" t="s">
        <v>643</v>
      </c>
      <c r="D9985" t="s">
        <v>15</v>
      </c>
      <c r="E9985" t="str">
        <f>VLOOKUP(D9985,Abbrev!$A$6:$B$67,2,FALSE)</f>
        <v>Skate</v>
      </c>
      <c r="F9985" t="str">
        <f t="shared" si="465"/>
        <v>B</v>
      </c>
      <c r="G9985">
        <v>1998</v>
      </c>
      <c r="H9985">
        <v>18909.060752000001</v>
      </c>
      <c r="I9985">
        <v>2935.4619686650899</v>
      </c>
      <c r="J9985">
        <v>55506828.700673804</v>
      </c>
      <c r="K9985">
        <f t="shared" si="466"/>
        <v>2.93546196866509</v>
      </c>
      <c r="L9985">
        <f t="shared" si="467"/>
        <v>55506.828700673708</v>
      </c>
    </row>
    <row r="9986" spans="1:12" x14ac:dyDescent="0.3">
      <c r="A9986" t="s">
        <v>53</v>
      </c>
      <c r="B9986" t="s">
        <v>647</v>
      </c>
      <c r="C9986" t="s">
        <v>643</v>
      </c>
      <c r="D9986" t="s">
        <v>16</v>
      </c>
      <c r="E9986" t="str">
        <f>VLOOKUP(D9986,Abbrev!$A$6:$B$67,2,FALSE)</f>
        <v>SmPel</v>
      </c>
      <c r="F9986" t="str">
        <f t="shared" si="465"/>
        <v>B</v>
      </c>
      <c r="G9986">
        <v>1998</v>
      </c>
      <c r="H9986">
        <v>18909.060752000001</v>
      </c>
      <c r="I9986">
        <v>110.11749555164</v>
      </c>
      <c r="J9986">
        <v>2082218.41324405</v>
      </c>
      <c r="K9986">
        <f t="shared" si="466"/>
        <v>0.11011749555164001</v>
      </c>
      <c r="L9986">
        <f t="shared" si="467"/>
        <v>2082.2184132440507</v>
      </c>
    </row>
    <row r="9987" spans="1:12" x14ac:dyDescent="0.3">
      <c r="A9987" t="s">
        <v>53</v>
      </c>
      <c r="B9987" t="s">
        <v>647</v>
      </c>
      <c r="C9987" t="s">
        <v>643</v>
      </c>
      <c r="D9987" t="s">
        <v>17</v>
      </c>
      <c r="E9987" t="str">
        <f>VLOOKUP(D9987,Abbrev!$A$6:$B$67,2,FALSE)</f>
        <v>Squid</v>
      </c>
      <c r="F9987" t="str">
        <f t="shared" ref="F9987:F10050" si="468">IF(G9987&lt;=1967,"A",IF(AND(G9987&gt;=1996,G9987&lt;=2000),"B",IF(G9987&gt;=2009,"C","")))</f>
        <v>B</v>
      </c>
      <c r="G9987">
        <v>1998</v>
      </c>
      <c r="H9987">
        <v>18909.060752000001</v>
      </c>
      <c r="I9987">
        <v>649.80549558727</v>
      </c>
      <c r="J9987">
        <v>12287211.593043201</v>
      </c>
      <c r="K9987">
        <f t="shared" ref="K9987:K10050" si="469">I9987/1000</f>
        <v>0.64980549558726997</v>
      </c>
      <c r="L9987">
        <f t="shared" ref="L9987:L10050" si="470">K9987*H9987</f>
        <v>12287.211593043157</v>
      </c>
    </row>
    <row r="9988" spans="1:12" x14ac:dyDescent="0.3">
      <c r="A9988" t="s">
        <v>53</v>
      </c>
      <c r="B9988" t="s">
        <v>647</v>
      </c>
      <c r="C9988" t="s">
        <v>643</v>
      </c>
      <c r="D9988" t="s">
        <v>18</v>
      </c>
      <c r="E9988" t="str">
        <f>VLOOKUP(D9988,Abbrev!$A$6:$B$67,2,FALSE)</f>
        <v>Dogfish-S</v>
      </c>
      <c r="F9988" t="str">
        <f t="shared" si="468"/>
        <v>B</v>
      </c>
      <c r="G9988">
        <v>1998</v>
      </c>
      <c r="H9988">
        <v>18909.060752000001</v>
      </c>
      <c r="I9988">
        <v>675.750112686801</v>
      </c>
      <c r="J9988">
        <v>12777799.933965599</v>
      </c>
      <c r="K9988">
        <f t="shared" si="469"/>
        <v>0.67575011268680096</v>
      </c>
      <c r="L9988">
        <f t="shared" si="470"/>
        <v>12777.799933965565</v>
      </c>
    </row>
    <row r="9989" spans="1:12" x14ac:dyDescent="0.3">
      <c r="A9989" t="s">
        <v>53</v>
      </c>
      <c r="B9989" t="s">
        <v>647</v>
      </c>
      <c r="C9989" t="s">
        <v>643</v>
      </c>
      <c r="D9989" t="s">
        <v>19</v>
      </c>
      <c r="E9989" t="str">
        <f>VLOOKUP(D9989,Abbrev!$A$6:$B$67,2,FALSE)</f>
        <v>Dogfish-L</v>
      </c>
      <c r="F9989" t="str">
        <f t="shared" si="468"/>
        <v>B</v>
      </c>
      <c r="G9989">
        <v>1998</v>
      </c>
      <c r="H9989">
        <v>18909.060752000001</v>
      </c>
      <c r="I9989">
        <v>41923.8765241418</v>
      </c>
      <c r="J9989">
        <v>792741128.15434396</v>
      </c>
      <c r="K9989">
        <f t="shared" si="469"/>
        <v>41.923876524141804</v>
      </c>
      <c r="L9989">
        <f t="shared" si="470"/>
        <v>792741.12815434404</v>
      </c>
    </row>
    <row r="9990" spans="1:12" x14ac:dyDescent="0.3">
      <c r="A9990" t="s">
        <v>53</v>
      </c>
      <c r="B9990" t="s">
        <v>647</v>
      </c>
      <c r="C9990" t="s">
        <v>643</v>
      </c>
      <c r="D9990" t="s">
        <v>20</v>
      </c>
      <c r="E9990" t="str">
        <f>VLOOKUP(D9990,Abbrev!$A$6:$B$67,2,FALSE)</f>
        <v>Hake-S</v>
      </c>
      <c r="F9990" t="str">
        <f t="shared" si="468"/>
        <v>B</v>
      </c>
      <c r="G9990">
        <v>1998</v>
      </c>
      <c r="H9990">
        <v>18909.060752000001</v>
      </c>
      <c r="I9990">
        <v>173.164154433497</v>
      </c>
      <c r="J9990">
        <v>3274371.5162517</v>
      </c>
      <c r="K9990">
        <f t="shared" si="469"/>
        <v>0.173164154433497</v>
      </c>
      <c r="L9990">
        <f t="shared" si="470"/>
        <v>3274.3715162517051</v>
      </c>
    </row>
    <row r="9991" spans="1:12" x14ac:dyDescent="0.3">
      <c r="A9991" t="s">
        <v>53</v>
      </c>
      <c r="B9991" t="s">
        <v>647</v>
      </c>
      <c r="C9991" t="s">
        <v>643</v>
      </c>
      <c r="D9991" t="s">
        <v>22</v>
      </c>
      <c r="E9991" t="str">
        <f>VLOOKUP(D9991,Abbrev!$A$6:$B$67,2,FALSE)</f>
        <v>Cod-M</v>
      </c>
      <c r="F9991" t="str">
        <f t="shared" si="468"/>
        <v>B</v>
      </c>
      <c r="G9991">
        <v>1998</v>
      </c>
      <c r="H9991">
        <v>18909.060752000001</v>
      </c>
      <c r="I9991">
        <v>3.00559170438417</v>
      </c>
      <c r="J9991">
        <v>56832.9161339075</v>
      </c>
      <c r="K9991">
        <f t="shared" si="469"/>
        <v>3.0055917043841701E-3</v>
      </c>
      <c r="L9991">
        <f t="shared" si="470"/>
        <v>56.832916133907503</v>
      </c>
    </row>
    <row r="9992" spans="1:12" x14ac:dyDescent="0.3">
      <c r="A9992" t="s">
        <v>53</v>
      </c>
      <c r="B9992" t="s">
        <v>647</v>
      </c>
      <c r="C9992" t="s">
        <v>643</v>
      </c>
      <c r="D9992" t="s">
        <v>29</v>
      </c>
      <c r="E9992" t="str">
        <f>VLOOKUP(D9992,Abbrev!$A$6:$B$67,2,FALSE)</f>
        <v>Sflound-L</v>
      </c>
      <c r="F9992" t="str">
        <f t="shared" si="468"/>
        <v>B</v>
      </c>
      <c r="G9992">
        <v>1998</v>
      </c>
      <c r="H9992">
        <v>18909.060752000001</v>
      </c>
      <c r="I9992">
        <v>181.89880715603101</v>
      </c>
      <c r="J9992">
        <v>3439535.59522973</v>
      </c>
      <c r="K9992">
        <f t="shared" si="469"/>
        <v>0.18189880715603102</v>
      </c>
      <c r="L9992">
        <f t="shared" si="470"/>
        <v>3439.5355952297232</v>
      </c>
    </row>
    <row r="9993" spans="1:12" x14ac:dyDescent="0.3">
      <c r="A9993" t="s">
        <v>53</v>
      </c>
      <c r="B9993" t="s">
        <v>647</v>
      </c>
      <c r="C9993" t="s">
        <v>643</v>
      </c>
      <c r="D9993" t="s">
        <v>24</v>
      </c>
      <c r="E9993" t="str">
        <f>VLOOKUP(D9993,Abbrev!$A$6:$B$67,2,FALSE)</f>
        <v>Yflound-S</v>
      </c>
      <c r="F9993" t="str">
        <f t="shared" si="468"/>
        <v>B</v>
      </c>
      <c r="G9993">
        <v>1998</v>
      </c>
      <c r="H9993">
        <v>18909.060752000001</v>
      </c>
      <c r="I9993">
        <v>0.45461591381432698</v>
      </c>
      <c r="J9993">
        <v>8596.3599331411097</v>
      </c>
      <c r="K9993">
        <f t="shared" si="469"/>
        <v>4.5461591381432695E-4</v>
      </c>
      <c r="L9993">
        <f t="shared" si="470"/>
        <v>8.5963599331411054</v>
      </c>
    </row>
    <row r="9994" spans="1:12" x14ac:dyDescent="0.3">
      <c r="A9994" t="s">
        <v>53</v>
      </c>
      <c r="B9994" t="s">
        <v>647</v>
      </c>
      <c r="C9994" t="s">
        <v>643</v>
      </c>
      <c r="D9994" t="s">
        <v>25</v>
      </c>
      <c r="E9994" t="str">
        <f>VLOOKUP(D9994,Abbrev!$A$6:$B$67,2,FALSE)</f>
        <v>Yflound-L</v>
      </c>
      <c r="F9994" t="str">
        <f t="shared" si="468"/>
        <v>B</v>
      </c>
      <c r="G9994">
        <v>1998</v>
      </c>
      <c r="H9994">
        <v>18909.060752000001</v>
      </c>
      <c r="I9994">
        <v>132.17065128184299</v>
      </c>
      <c r="J9994">
        <v>2499222.8747197799</v>
      </c>
      <c r="K9994">
        <f t="shared" si="469"/>
        <v>0.13217065128184299</v>
      </c>
      <c r="L9994">
        <f t="shared" si="470"/>
        <v>2499.222874719776</v>
      </c>
    </row>
    <row r="9995" spans="1:12" x14ac:dyDescent="0.3">
      <c r="A9995" t="s">
        <v>53</v>
      </c>
      <c r="B9995" t="s">
        <v>647</v>
      </c>
      <c r="C9995" t="s">
        <v>643</v>
      </c>
      <c r="D9995" t="s">
        <v>44</v>
      </c>
      <c r="E9995" t="str">
        <f>VLOOKUP(D9995,Abbrev!$A$6:$B$67,2,FALSE)</f>
        <v>Blue-S</v>
      </c>
      <c r="F9995" t="str">
        <f t="shared" si="468"/>
        <v>B</v>
      </c>
      <c r="G9995">
        <v>1998</v>
      </c>
      <c r="H9995">
        <v>18909.060752000001</v>
      </c>
      <c r="I9995">
        <v>10.4090199545887</v>
      </c>
      <c r="J9995">
        <v>196824.79069009799</v>
      </c>
      <c r="K9995">
        <f t="shared" si="469"/>
        <v>1.04090199545887E-2</v>
      </c>
      <c r="L9995">
        <f t="shared" si="470"/>
        <v>196.82479069009801</v>
      </c>
    </row>
    <row r="9996" spans="1:12" x14ac:dyDescent="0.3">
      <c r="A9996" t="s">
        <v>53</v>
      </c>
      <c r="B9996" t="s">
        <v>647</v>
      </c>
      <c r="C9996" t="s">
        <v>643</v>
      </c>
      <c r="D9996" t="s">
        <v>32</v>
      </c>
      <c r="E9996" t="str">
        <f>VLOOKUP(D9996,Abbrev!$A$6:$B$67,2,FALSE)</f>
        <v>Blue-M</v>
      </c>
      <c r="F9996" t="str">
        <f t="shared" si="468"/>
        <v>B</v>
      </c>
      <c r="G9996">
        <v>1998</v>
      </c>
      <c r="H9996">
        <v>18909.060752000001</v>
      </c>
      <c r="I9996">
        <v>39.315648675893399</v>
      </c>
      <c r="J9996">
        <v>743421.98931675695</v>
      </c>
      <c r="K9996">
        <f t="shared" si="469"/>
        <v>3.9315648675893398E-2</v>
      </c>
      <c r="L9996">
        <f t="shared" si="470"/>
        <v>743.42198931675671</v>
      </c>
    </row>
    <row r="9997" spans="1:12" x14ac:dyDescent="0.3">
      <c r="A9997" t="s">
        <v>53</v>
      </c>
      <c r="B9997" t="s">
        <v>647</v>
      </c>
      <c r="C9997" t="s">
        <v>643</v>
      </c>
      <c r="D9997" t="s">
        <v>28</v>
      </c>
      <c r="E9997" t="str">
        <f>VLOOKUP(D9997,Abbrev!$A$6:$B$67,2,FALSE)</f>
        <v>Blue-L</v>
      </c>
      <c r="F9997" t="str">
        <f t="shared" si="468"/>
        <v>B</v>
      </c>
      <c r="G9997">
        <v>1998</v>
      </c>
      <c r="H9997">
        <v>18909.060752000001</v>
      </c>
      <c r="I9997">
        <v>24.713266227686301</v>
      </c>
      <c r="J9997">
        <v>467304.652479671</v>
      </c>
      <c r="K9997">
        <f t="shared" si="469"/>
        <v>2.4713266227686301E-2</v>
      </c>
      <c r="L9997">
        <f t="shared" si="470"/>
        <v>467.30465247967015</v>
      </c>
    </row>
    <row r="9998" spans="1:12" x14ac:dyDescent="0.3">
      <c r="A9998" t="s">
        <v>53</v>
      </c>
      <c r="B9998" t="s">
        <v>647</v>
      </c>
      <c r="C9998" t="s">
        <v>643</v>
      </c>
      <c r="D9998" t="s">
        <v>7</v>
      </c>
      <c r="E9998" t="str">
        <f>VLOOKUP(D9998,Abbrev!$A$6:$B$67,2,FALSE)</f>
        <v>Alosines</v>
      </c>
      <c r="F9998" t="str">
        <f t="shared" si="468"/>
        <v>B</v>
      </c>
      <c r="G9998">
        <v>1999</v>
      </c>
      <c r="H9998">
        <v>18909.060752000001</v>
      </c>
      <c r="I9998">
        <v>48.166172851575503</v>
      </c>
      <c r="J9998">
        <v>910777.08864177496</v>
      </c>
      <c r="K9998">
        <f t="shared" si="469"/>
        <v>4.8166172851575505E-2</v>
      </c>
      <c r="L9998">
        <f t="shared" si="470"/>
        <v>910.77708864177441</v>
      </c>
    </row>
    <row r="9999" spans="1:12" x14ac:dyDescent="0.3">
      <c r="A9999" t="s">
        <v>53</v>
      </c>
      <c r="B9999" t="s">
        <v>647</v>
      </c>
      <c r="C9999" t="s">
        <v>643</v>
      </c>
      <c r="D9999" t="s">
        <v>8</v>
      </c>
      <c r="E9999" t="str">
        <f>VLOOKUP(D9999,Abbrev!$A$6:$B$67,2,FALSE)</f>
        <v>Herring</v>
      </c>
      <c r="F9999" t="str">
        <f t="shared" si="468"/>
        <v>B</v>
      </c>
      <c r="G9999">
        <v>1999</v>
      </c>
      <c r="H9999">
        <v>18909.060752000001</v>
      </c>
      <c r="I9999">
        <v>36251.441398253497</v>
      </c>
      <c r="J9999">
        <v>685480707.74714303</v>
      </c>
      <c r="K9999">
        <f t="shared" si="469"/>
        <v>36.251441398253498</v>
      </c>
      <c r="L9999">
        <f t="shared" si="470"/>
        <v>685480.70774714323</v>
      </c>
    </row>
    <row r="10000" spans="1:12" x14ac:dyDescent="0.3">
      <c r="A10000" t="s">
        <v>53</v>
      </c>
      <c r="B10000" t="s">
        <v>647</v>
      </c>
      <c r="C10000" t="s">
        <v>643</v>
      </c>
      <c r="D10000" t="s">
        <v>9</v>
      </c>
      <c r="E10000" t="str">
        <f>VLOOKUP(D10000,Abbrev!$A$6:$B$67,2,FALSE)</f>
        <v>Mack</v>
      </c>
      <c r="F10000" t="str">
        <f t="shared" si="468"/>
        <v>B</v>
      </c>
      <c r="G10000">
        <v>1999</v>
      </c>
      <c r="H10000">
        <v>18909.060752000001</v>
      </c>
      <c r="I10000">
        <v>42.943680737304902</v>
      </c>
      <c r="J10000">
        <v>812024.66797618999</v>
      </c>
      <c r="K10000">
        <f t="shared" si="469"/>
        <v>4.2943680737304903E-2</v>
      </c>
      <c r="L10000">
        <f t="shared" si="470"/>
        <v>812.02466797619059</v>
      </c>
    </row>
    <row r="10001" spans="1:12" x14ac:dyDescent="0.3">
      <c r="A10001" t="s">
        <v>53</v>
      </c>
      <c r="B10001" t="s">
        <v>647</v>
      </c>
      <c r="C10001" t="s">
        <v>643</v>
      </c>
      <c r="D10001" t="s">
        <v>10</v>
      </c>
      <c r="E10001" t="str">
        <f>VLOOKUP(D10001,Abbrev!$A$6:$B$67,2,FALSE)</f>
        <v>Butter</v>
      </c>
      <c r="F10001" t="str">
        <f t="shared" si="468"/>
        <v>B</v>
      </c>
      <c r="G10001">
        <v>1999</v>
      </c>
      <c r="H10001">
        <v>18909.060752000001</v>
      </c>
      <c r="I10001">
        <v>606.554209067991</v>
      </c>
      <c r="J10001">
        <v>11469370.388648</v>
      </c>
      <c r="K10001">
        <f t="shared" si="469"/>
        <v>0.60655420906799096</v>
      </c>
      <c r="L10001">
        <f t="shared" si="470"/>
        <v>11469.370388647951</v>
      </c>
    </row>
    <row r="10002" spans="1:12" x14ac:dyDescent="0.3">
      <c r="A10002" t="s">
        <v>53</v>
      </c>
      <c r="B10002" t="s">
        <v>647</v>
      </c>
      <c r="C10002" t="s">
        <v>643</v>
      </c>
      <c r="D10002" t="s">
        <v>11</v>
      </c>
      <c r="E10002" t="str">
        <f>VLOOKUP(D10002,Abbrev!$A$6:$B$67,2,FALSE)</f>
        <v>Dbenth-oth</v>
      </c>
      <c r="F10002" t="str">
        <f t="shared" si="468"/>
        <v>B</v>
      </c>
      <c r="G10002">
        <v>1999</v>
      </c>
      <c r="H10002">
        <v>18909.060752000001</v>
      </c>
      <c r="I10002">
        <v>1650.9712649918399</v>
      </c>
      <c r="J10002">
        <v>31218315.949537002</v>
      </c>
      <c r="K10002">
        <f t="shared" si="469"/>
        <v>1.65097126499184</v>
      </c>
      <c r="L10002">
        <f t="shared" si="470"/>
        <v>31218.315949536995</v>
      </c>
    </row>
    <row r="10003" spans="1:12" x14ac:dyDescent="0.3">
      <c r="A10003" t="s">
        <v>53</v>
      </c>
      <c r="B10003" t="s">
        <v>647</v>
      </c>
      <c r="C10003" t="s">
        <v>643</v>
      </c>
      <c r="D10003" t="s">
        <v>33</v>
      </c>
      <c r="E10003" t="str">
        <f>VLOOKUP(D10003,Abbrev!$A$6:$B$67,2,FALSE)</f>
        <v>Domni-oth</v>
      </c>
      <c r="F10003" t="str">
        <f t="shared" si="468"/>
        <v>B</v>
      </c>
      <c r="G10003">
        <v>1999</v>
      </c>
      <c r="H10003">
        <v>18909.060752000001</v>
      </c>
      <c r="I10003">
        <v>5.4654180579892202</v>
      </c>
      <c r="J10003">
        <v>103345.922093596</v>
      </c>
      <c r="K10003">
        <f t="shared" si="469"/>
        <v>5.4654180579892199E-3</v>
      </c>
      <c r="L10003">
        <f t="shared" si="470"/>
        <v>103.34592209359603</v>
      </c>
    </row>
    <row r="10004" spans="1:12" x14ac:dyDescent="0.3">
      <c r="A10004" t="s">
        <v>53</v>
      </c>
      <c r="B10004" t="s">
        <v>647</v>
      </c>
      <c r="C10004" t="s">
        <v>643</v>
      </c>
      <c r="D10004" t="s">
        <v>12</v>
      </c>
      <c r="E10004" t="str">
        <f>VLOOKUP(D10004,Abbrev!$A$6:$B$67,2,FALSE)</f>
        <v>Dpisc-oth</v>
      </c>
      <c r="F10004" t="str">
        <f t="shared" si="468"/>
        <v>B</v>
      </c>
      <c r="G10004">
        <v>1999</v>
      </c>
      <c r="H10004">
        <v>18909.060752000001</v>
      </c>
      <c r="I10004">
        <v>283.11303294651202</v>
      </c>
      <c r="J10004">
        <v>5353401.5396685796</v>
      </c>
      <c r="K10004">
        <f t="shared" si="469"/>
        <v>0.28311303294651202</v>
      </c>
      <c r="L10004">
        <f t="shared" si="470"/>
        <v>5353.4015396685736</v>
      </c>
    </row>
    <row r="10005" spans="1:12" x14ac:dyDescent="0.3">
      <c r="A10005" t="s">
        <v>53</v>
      </c>
      <c r="B10005" t="s">
        <v>647</v>
      </c>
      <c r="C10005" t="s">
        <v>643</v>
      </c>
      <c r="D10005" t="s">
        <v>27</v>
      </c>
      <c r="E10005" t="str">
        <f>VLOOKUP(D10005,Abbrev!$A$6:$B$67,2,FALSE)</f>
        <v>MedPel</v>
      </c>
      <c r="F10005" t="str">
        <f t="shared" si="468"/>
        <v>B</v>
      </c>
      <c r="G10005">
        <v>1999</v>
      </c>
      <c r="H10005">
        <v>18909.060752000001</v>
      </c>
      <c r="I10005">
        <v>3.5947230787834799</v>
      </c>
      <c r="J10005">
        <v>67972.837083333303</v>
      </c>
      <c r="K10005">
        <f t="shared" si="469"/>
        <v>3.5947230787834799E-3</v>
      </c>
      <c r="L10005">
        <f t="shared" si="470"/>
        <v>67.972837083333303</v>
      </c>
    </row>
    <row r="10006" spans="1:12" x14ac:dyDescent="0.3">
      <c r="A10006" t="s">
        <v>53</v>
      </c>
      <c r="B10006" t="s">
        <v>647</v>
      </c>
      <c r="C10006" t="s">
        <v>643</v>
      </c>
      <c r="D10006" t="s">
        <v>15</v>
      </c>
      <c r="E10006" t="str">
        <f>VLOOKUP(D10006,Abbrev!$A$6:$B$67,2,FALSE)</f>
        <v>Skate</v>
      </c>
      <c r="F10006" t="str">
        <f t="shared" si="468"/>
        <v>B</v>
      </c>
      <c r="G10006">
        <v>1999</v>
      </c>
      <c r="H10006">
        <v>18909.060752000001</v>
      </c>
      <c r="I10006">
        <v>6310.9484030860904</v>
      </c>
      <c r="J10006">
        <v>119334106.75669201</v>
      </c>
      <c r="K10006">
        <f t="shared" si="469"/>
        <v>6.3109484030860905</v>
      </c>
      <c r="L10006">
        <f t="shared" si="470"/>
        <v>119334.10675669227</v>
      </c>
    </row>
    <row r="10007" spans="1:12" x14ac:dyDescent="0.3">
      <c r="A10007" t="s">
        <v>53</v>
      </c>
      <c r="B10007" t="s">
        <v>647</v>
      </c>
      <c r="C10007" t="s">
        <v>643</v>
      </c>
      <c r="D10007" t="s">
        <v>16</v>
      </c>
      <c r="E10007" t="str">
        <f>VLOOKUP(D10007,Abbrev!$A$6:$B$67,2,FALSE)</f>
        <v>SmPel</v>
      </c>
      <c r="F10007" t="str">
        <f t="shared" si="468"/>
        <v>B</v>
      </c>
      <c r="G10007">
        <v>1999</v>
      </c>
      <c r="H10007">
        <v>18909.060752000001</v>
      </c>
      <c r="I10007">
        <v>2.8585032779663702</v>
      </c>
      <c r="J10007">
        <v>54051.612142857099</v>
      </c>
      <c r="K10007">
        <f t="shared" si="469"/>
        <v>2.8585032779663701E-3</v>
      </c>
      <c r="L10007">
        <f t="shared" si="470"/>
        <v>54.051612142857238</v>
      </c>
    </row>
    <row r="10008" spans="1:12" x14ac:dyDescent="0.3">
      <c r="A10008" t="s">
        <v>53</v>
      </c>
      <c r="B10008" t="s">
        <v>647</v>
      </c>
      <c r="C10008" t="s">
        <v>643</v>
      </c>
      <c r="D10008" t="s">
        <v>17</v>
      </c>
      <c r="E10008" t="str">
        <f>VLOOKUP(D10008,Abbrev!$A$6:$B$67,2,FALSE)</f>
        <v>Squid</v>
      </c>
      <c r="F10008" t="str">
        <f t="shared" si="468"/>
        <v>B</v>
      </c>
      <c r="G10008">
        <v>1999</v>
      </c>
      <c r="H10008">
        <v>18909.060752000001</v>
      </c>
      <c r="I10008">
        <v>1578.47052057151</v>
      </c>
      <c r="J10008">
        <v>29847394.9687277</v>
      </c>
      <c r="K10008">
        <f t="shared" si="469"/>
        <v>1.5784705205715099</v>
      </c>
      <c r="L10008">
        <f t="shared" si="470"/>
        <v>29847.394968727749</v>
      </c>
    </row>
    <row r="10009" spans="1:12" x14ac:dyDescent="0.3">
      <c r="A10009" t="s">
        <v>53</v>
      </c>
      <c r="B10009" t="s">
        <v>647</v>
      </c>
      <c r="C10009" t="s">
        <v>643</v>
      </c>
      <c r="D10009" t="s">
        <v>18</v>
      </c>
      <c r="E10009" t="str">
        <f>VLOOKUP(D10009,Abbrev!$A$6:$B$67,2,FALSE)</f>
        <v>Dogfish-S</v>
      </c>
      <c r="F10009" t="str">
        <f t="shared" si="468"/>
        <v>B</v>
      </c>
      <c r="G10009">
        <v>1999</v>
      </c>
      <c r="H10009">
        <v>18909.060752000001</v>
      </c>
      <c r="I10009">
        <v>818.55247520448495</v>
      </c>
      <c r="J10009">
        <v>15478058.482341601</v>
      </c>
      <c r="K10009">
        <f t="shared" si="469"/>
        <v>0.81855247520448493</v>
      </c>
      <c r="L10009">
        <f t="shared" si="470"/>
        <v>15478.058482341579</v>
      </c>
    </row>
    <row r="10010" spans="1:12" x14ac:dyDescent="0.3">
      <c r="A10010" t="s">
        <v>53</v>
      </c>
      <c r="B10010" t="s">
        <v>647</v>
      </c>
      <c r="C10010" t="s">
        <v>643</v>
      </c>
      <c r="D10010" t="s">
        <v>19</v>
      </c>
      <c r="E10010" t="str">
        <f>VLOOKUP(D10010,Abbrev!$A$6:$B$67,2,FALSE)</f>
        <v>Dogfish-L</v>
      </c>
      <c r="F10010" t="str">
        <f t="shared" si="468"/>
        <v>B</v>
      </c>
      <c r="G10010">
        <v>1999</v>
      </c>
      <c r="H10010">
        <v>18909.060752000001</v>
      </c>
      <c r="I10010">
        <v>11150.253832926101</v>
      </c>
      <c r="J10010">
        <v>210840827.12702</v>
      </c>
      <c r="K10010">
        <f t="shared" si="469"/>
        <v>11.150253832926101</v>
      </c>
      <c r="L10010">
        <f t="shared" si="470"/>
        <v>210840.82712702052</v>
      </c>
    </row>
    <row r="10011" spans="1:12" x14ac:dyDescent="0.3">
      <c r="A10011" t="s">
        <v>53</v>
      </c>
      <c r="B10011" t="s">
        <v>647</v>
      </c>
      <c r="C10011" t="s">
        <v>643</v>
      </c>
      <c r="D10011" t="s">
        <v>20</v>
      </c>
      <c r="E10011" t="str">
        <f>VLOOKUP(D10011,Abbrev!$A$6:$B$67,2,FALSE)</f>
        <v>Hake-S</v>
      </c>
      <c r="F10011" t="str">
        <f t="shared" si="468"/>
        <v>B</v>
      </c>
      <c r="G10011">
        <v>1999</v>
      </c>
      <c r="H10011">
        <v>18909.060752000001</v>
      </c>
      <c r="I10011">
        <v>198.54055387149501</v>
      </c>
      <c r="J10011">
        <v>3754215.3948918199</v>
      </c>
      <c r="K10011">
        <f t="shared" si="469"/>
        <v>0.198540553871495</v>
      </c>
      <c r="L10011">
        <f t="shared" si="470"/>
        <v>3754.2153948918281</v>
      </c>
    </row>
    <row r="10012" spans="1:12" x14ac:dyDescent="0.3">
      <c r="A10012" t="s">
        <v>53</v>
      </c>
      <c r="B10012" t="s">
        <v>647</v>
      </c>
      <c r="C10012" t="s">
        <v>643</v>
      </c>
      <c r="D10012" t="s">
        <v>21</v>
      </c>
      <c r="E10012" t="str">
        <f>VLOOKUP(D10012,Abbrev!$A$6:$B$67,2,FALSE)</f>
        <v>Hake-L</v>
      </c>
      <c r="F10012" t="str">
        <f t="shared" si="468"/>
        <v>B</v>
      </c>
      <c r="G10012">
        <v>1999</v>
      </c>
      <c r="H10012">
        <v>18909.060752000001</v>
      </c>
      <c r="I10012">
        <v>4.6087452652626499</v>
      </c>
      <c r="J10012">
        <v>87147.044211343906</v>
      </c>
      <c r="K10012">
        <f t="shared" si="469"/>
        <v>4.6087452652626495E-3</v>
      </c>
      <c r="L10012">
        <f t="shared" si="470"/>
        <v>87.147044211343797</v>
      </c>
    </row>
    <row r="10013" spans="1:12" x14ac:dyDescent="0.3">
      <c r="A10013" t="s">
        <v>53</v>
      </c>
      <c r="B10013" t="s">
        <v>647</v>
      </c>
      <c r="C10013" t="s">
        <v>643</v>
      </c>
      <c r="D10013" t="s">
        <v>22</v>
      </c>
      <c r="E10013" t="str">
        <f>VLOOKUP(D10013,Abbrev!$A$6:$B$67,2,FALSE)</f>
        <v>Cod-M</v>
      </c>
      <c r="F10013" t="str">
        <f t="shared" si="468"/>
        <v>B</v>
      </c>
      <c r="G10013">
        <v>1999</v>
      </c>
      <c r="H10013">
        <v>18909.060752000001</v>
      </c>
      <c r="I10013">
        <v>35.468649956952497</v>
      </c>
      <c r="J10013">
        <v>670678.85682743695</v>
      </c>
      <c r="K10013">
        <f t="shared" si="469"/>
        <v>3.5468649956952494E-2</v>
      </c>
      <c r="L10013">
        <f t="shared" si="470"/>
        <v>670.6788568274369</v>
      </c>
    </row>
    <row r="10014" spans="1:12" x14ac:dyDescent="0.3">
      <c r="A10014" t="s">
        <v>53</v>
      </c>
      <c r="B10014" t="s">
        <v>647</v>
      </c>
      <c r="C10014" t="s">
        <v>643</v>
      </c>
      <c r="D10014" t="s">
        <v>23</v>
      </c>
      <c r="E10014" t="str">
        <f>VLOOKUP(D10014,Abbrev!$A$6:$B$67,2,FALSE)</f>
        <v>Cod-L</v>
      </c>
      <c r="F10014" t="str">
        <f t="shared" si="468"/>
        <v>B</v>
      </c>
      <c r="G10014">
        <v>1999</v>
      </c>
      <c r="H10014">
        <v>18909.060752000001</v>
      </c>
      <c r="I10014">
        <v>224.26728645338699</v>
      </c>
      <c r="J10014">
        <v>4240683.7442332804</v>
      </c>
      <c r="K10014">
        <f t="shared" si="469"/>
        <v>0.22426728645338698</v>
      </c>
      <c r="L10014">
        <f t="shared" si="470"/>
        <v>4240.6837442332817</v>
      </c>
    </row>
    <row r="10015" spans="1:12" x14ac:dyDescent="0.3">
      <c r="A10015" t="s">
        <v>53</v>
      </c>
      <c r="B10015" t="s">
        <v>647</v>
      </c>
      <c r="C10015" t="s">
        <v>643</v>
      </c>
      <c r="D10015" t="s">
        <v>29</v>
      </c>
      <c r="E10015" t="str">
        <f>VLOOKUP(D10015,Abbrev!$A$6:$B$67,2,FALSE)</f>
        <v>Sflound-L</v>
      </c>
      <c r="F10015" t="str">
        <f t="shared" si="468"/>
        <v>B</v>
      </c>
      <c r="G10015">
        <v>1999</v>
      </c>
      <c r="H10015">
        <v>18909.060752000001</v>
      </c>
      <c r="I10015">
        <v>185.849678894741</v>
      </c>
      <c r="J10015">
        <v>3514242.8689603498</v>
      </c>
      <c r="K10015">
        <f t="shared" si="469"/>
        <v>0.18584967889474099</v>
      </c>
      <c r="L10015">
        <f t="shared" si="470"/>
        <v>3514.2428689603498</v>
      </c>
    </row>
    <row r="10016" spans="1:12" x14ac:dyDescent="0.3">
      <c r="A10016" t="s">
        <v>53</v>
      </c>
      <c r="B10016" t="s">
        <v>647</v>
      </c>
      <c r="C10016" t="s">
        <v>643</v>
      </c>
      <c r="D10016" t="s">
        <v>24</v>
      </c>
      <c r="E10016" t="str">
        <f>VLOOKUP(D10016,Abbrev!$A$6:$B$67,2,FALSE)</f>
        <v>Yflound-S</v>
      </c>
      <c r="F10016" t="str">
        <f t="shared" si="468"/>
        <v>B</v>
      </c>
      <c r="G10016">
        <v>1999</v>
      </c>
      <c r="H10016">
        <v>18909.060752000001</v>
      </c>
      <c r="I10016">
        <v>3.6279677920263202E-2</v>
      </c>
      <c r="J10016">
        <v>686.01463385725003</v>
      </c>
      <c r="K10016">
        <f t="shared" si="469"/>
        <v>3.6279677920263202E-5</v>
      </c>
      <c r="L10016">
        <f t="shared" si="470"/>
        <v>0.68601463385724992</v>
      </c>
    </row>
    <row r="10017" spans="1:12" x14ac:dyDescent="0.3">
      <c r="A10017" t="s">
        <v>53</v>
      </c>
      <c r="B10017" t="s">
        <v>647</v>
      </c>
      <c r="C10017" t="s">
        <v>643</v>
      </c>
      <c r="D10017" t="s">
        <v>25</v>
      </c>
      <c r="E10017" t="str">
        <f>VLOOKUP(D10017,Abbrev!$A$6:$B$67,2,FALSE)</f>
        <v>Yflound-L</v>
      </c>
      <c r="F10017" t="str">
        <f t="shared" si="468"/>
        <v>B</v>
      </c>
      <c r="G10017">
        <v>1999</v>
      </c>
      <c r="H10017">
        <v>18909.060752000001</v>
      </c>
      <c r="I10017">
        <v>132.24525816101101</v>
      </c>
      <c r="J10017">
        <v>2500633.6207304802</v>
      </c>
      <c r="K10017">
        <f t="shared" si="469"/>
        <v>0.13224525816101101</v>
      </c>
      <c r="L10017">
        <f t="shared" si="470"/>
        <v>2500.6336207304812</v>
      </c>
    </row>
    <row r="10018" spans="1:12" x14ac:dyDescent="0.3">
      <c r="A10018" t="s">
        <v>53</v>
      </c>
      <c r="B10018" t="s">
        <v>647</v>
      </c>
      <c r="C10018" t="s">
        <v>643</v>
      </c>
      <c r="D10018" t="s">
        <v>44</v>
      </c>
      <c r="E10018" t="str">
        <f>VLOOKUP(D10018,Abbrev!$A$6:$B$67,2,FALSE)</f>
        <v>Blue-S</v>
      </c>
      <c r="F10018" t="str">
        <f t="shared" si="468"/>
        <v>B</v>
      </c>
      <c r="G10018">
        <v>1999</v>
      </c>
      <c r="H10018">
        <v>18909.060752000001</v>
      </c>
      <c r="I10018">
        <v>0.52958012575944702</v>
      </c>
      <c r="J10018">
        <v>10013.8627710372</v>
      </c>
      <c r="K10018">
        <f t="shared" si="469"/>
        <v>5.29580125759447E-4</v>
      </c>
      <c r="L10018">
        <f t="shared" si="470"/>
        <v>10.013862771037184</v>
      </c>
    </row>
    <row r="10019" spans="1:12" x14ac:dyDescent="0.3">
      <c r="A10019" t="s">
        <v>53</v>
      </c>
      <c r="B10019" t="s">
        <v>647</v>
      </c>
      <c r="C10019" t="s">
        <v>643</v>
      </c>
      <c r="D10019" t="s">
        <v>32</v>
      </c>
      <c r="E10019" t="str">
        <f>VLOOKUP(D10019,Abbrev!$A$6:$B$67,2,FALSE)</f>
        <v>Blue-M</v>
      </c>
      <c r="F10019" t="str">
        <f t="shared" si="468"/>
        <v>B</v>
      </c>
      <c r="G10019">
        <v>1999</v>
      </c>
      <c r="H10019">
        <v>18909.060752000001</v>
      </c>
      <c r="I10019">
        <v>118.40389580623</v>
      </c>
      <c r="J10019">
        <v>2238906.4590734802</v>
      </c>
      <c r="K10019">
        <f t="shared" si="469"/>
        <v>0.11840389580622999</v>
      </c>
      <c r="L10019">
        <f t="shared" si="470"/>
        <v>2238.9064590734811</v>
      </c>
    </row>
    <row r="10020" spans="1:12" x14ac:dyDescent="0.3">
      <c r="A10020" t="s">
        <v>53</v>
      </c>
      <c r="B10020" t="s">
        <v>647</v>
      </c>
      <c r="C10020" t="s">
        <v>643</v>
      </c>
      <c r="D10020" t="s">
        <v>28</v>
      </c>
      <c r="E10020" t="str">
        <f>VLOOKUP(D10020,Abbrev!$A$6:$B$67,2,FALSE)</f>
        <v>Blue-L</v>
      </c>
      <c r="F10020" t="str">
        <f t="shared" si="468"/>
        <v>B</v>
      </c>
      <c r="G10020">
        <v>1999</v>
      </c>
      <c r="H10020">
        <v>18909.060752000001</v>
      </c>
      <c r="I10020">
        <v>142.10177042331</v>
      </c>
      <c r="J10020">
        <v>2687011.0099011301</v>
      </c>
      <c r="K10020">
        <f t="shared" si="469"/>
        <v>0.14210177042331001</v>
      </c>
      <c r="L10020">
        <f t="shared" si="470"/>
        <v>2687.0110099011258</v>
      </c>
    </row>
    <row r="10021" spans="1:12" x14ac:dyDescent="0.3">
      <c r="A10021" t="s">
        <v>53</v>
      </c>
      <c r="B10021" t="s">
        <v>647</v>
      </c>
      <c r="C10021" t="s">
        <v>643</v>
      </c>
      <c r="D10021" t="s">
        <v>36</v>
      </c>
      <c r="E10021" t="str">
        <f>VLOOKUP(D10021,Abbrev!$A$6:$B$67,2,FALSE)</f>
        <v>Weak-M</v>
      </c>
      <c r="F10021" t="str">
        <f t="shared" si="468"/>
        <v>B</v>
      </c>
      <c r="G10021">
        <v>1999</v>
      </c>
      <c r="H10021">
        <v>18909.060752000001</v>
      </c>
      <c r="I10021">
        <v>1.5262955544213399</v>
      </c>
      <c r="J10021">
        <v>28860.815364060702</v>
      </c>
      <c r="K10021">
        <f t="shared" si="469"/>
        <v>1.52629555442134E-3</v>
      </c>
      <c r="L10021">
        <f t="shared" si="470"/>
        <v>28.860815364060642</v>
      </c>
    </row>
    <row r="10022" spans="1:12" x14ac:dyDescent="0.3">
      <c r="A10022" t="s">
        <v>53</v>
      </c>
      <c r="B10022" t="s">
        <v>647</v>
      </c>
      <c r="C10022" t="s">
        <v>643</v>
      </c>
      <c r="D10022" t="s">
        <v>49</v>
      </c>
      <c r="E10022" t="str">
        <f>VLOOKUP(D10022,Abbrev!$A$6:$B$67,2,FALSE)</f>
        <v>Weak-L</v>
      </c>
      <c r="F10022" t="str">
        <f t="shared" si="468"/>
        <v>B</v>
      </c>
      <c r="G10022">
        <v>1999</v>
      </c>
      <c r="H10022">
        <v>18909.060752000001</v>
      </c>
      <c r="I10022">
        <v>127.945879888664</v>
      </c>
      <c r="J10022">
        <v>2419336.41578284</v>
      </c>
      <c r="K10022">
        <f t="shared" si="469"/>
        <v>0.12794587988866399</v>
      </c>
      <c r="L10022">
        <f t="shared" si="470"/>
        <v>2419.3364157828423</v>
      </c>
    </row>
    <row r="10023" spans="1:12" x14ac:dyDescent="0.3">
      <c r="A10023" t="s">
        <v>53</v>
      </c>
      <c r="B10023" t="s">
        <v>647</v>
      </c>
      <c r="C10023" t="s">
        <v>643</v>
      </c>
      <c r="D10023" t="s">
        <v>7</v>
      </c>
      <c r="E10023" t="str">
        <f>VLOOKUP(D10023,Abbrev!$A$6:$B$67,2,FALSE)</f>
        <v>Alosines</v>
      </c>
      <c r="F10023" t="str">
        <f t="shared" si="468"/>
        <v>B</v>
      </c>
      <c r="G10023">
        <v>2000</v>
      </c>
      <c r="H10023">
        <v>18909.060752000001</v>
      </c>
      <c r="I10023">
        <v>60.421125333038098</v>
      </c>
      <c r="J10023">
        <v>1142506.72962662</v>
      </c>
      <c r="K10023">
        <f t="shared" si="469"/>
        <v>6.0421125333038096E-2</v>
      </c>
      <c r="L10023">
        <f t="shared" si="470"/>
        <v>1142.5067296266236</v>
      </c>
    </row>
    <row r="10024" spans="1:12" x14ac:dyDescent="0.3">
      <c r="A10024" t="s">
        <v>53</v>
      </c>
      <c r="B10024" t="s">
        <v>647</v>
      </c>
      <c r="C10024" t="s">
        <v>643</v>
      </c>
      <c r="D10024" t="s">
        <v>31</v>
      </c>
      <c r="E10024" t="str">
        <f>VLOOKUP(D10024,Abbrev!$A$6:$B$67,2,FALSE)</f>
        <v>Anch</v>
      </c>
      <c r="F10024" t="str">
        <f t="shared" si="468"/>
        <v>B</v>
      </c>
      <c r="G10024">
        <v>2000</v>
      </c>
      <c r="H10024">
        <v>18909.060752000001</v>
      </c>
      <c r="I10024">
        <v>4.2445669542984996</v>
      </c>
      <c r="J10024">
        <v>80260.774404761905</v>
      </c>
      <c r="K10024">
        <f t="shared" si="469"/>
        <v>4.2445669542984996E-3</v>
      </c>
      <c r="L10024">
        <f t="shared" si="470"/>
        <v>80.260774404761946</v>
      </c>
    </row>
    <row r="10025" spans="1:12" x14ac:dyDescent="0.3">
      <c r="A10025" t="s">
        <v>53</v>
      </c>
      <c r="B10025" t="s">
        <v>647</v>
      </c>
      <c r="C10025" t="s">
        <v>643</v>
      </c>
      <c r="D10025" t="s">
        <v>8</v>
      </c>
      <c r="E10025" t="str">
        <f>VLOOKUP(D10025,Abbrev!$A$6:$B$67,2,FALSE)</f>
        <v>Herring</v>
      </c>
      <c r="F10025" t="str">
        <f t="shared" si="468"/>
        <v>B</v>
      </c>
      <c r="G10025">
        <v>2000</v>
      </c>
      <c r="H10025">
        <v>18909.060752000001</v>
      </c>
      <c r="I10025">
        <v>8339.1846274606305</v>
      </c>
      <c r="J10025">
        <v>157686148.742798</v>
      </c>
      <c r="K10025">
        <f t="shared" si="469"/>
        <v>8.3391846274606305</v>
      </c>
      <c r="L10025">
        <f t="shared" si="470"/>
        <v>157686.14874279755</v>
      </c>
    </row>
    <row r="10026" spans="1:12" x14ac:dyDescent="0.3">
      <c r="A10026" t="s">
        <v>53</v>
      </c>
      <c r="B10026" t="s">
        <v>647</v>
      </c>
      <c r="C10026" t="s">
        <v>643</v>
      </c>
      <c r="D10026" t="s">
        <v>9</v>
      </c>
      <c r="E10026" t="str">
        <f>VLOOKUP(D10026,Abbrev!$A$6:$B$67,2,FALSE)</f>
        <v>Mack</v>
      </c>
      <c r="F10026" t="str">
        <f t="shared" si="468"/>
        <v>B</v>
      </c>
      <c r="G10026">
        <v>2000</v>
      </c>
      <c r="H10026">
        <v>18909.060752000001</v>
      </c>
      <c r="I10026">
        <v>842.82439423483902</v>
      </c>
      <c r="J10026">
        <v>15937017.6738542</v>
      </c>
      <c r="K10026">
        <f t="shared" si="469"/>
        <v>0.84282439423483901</v>
      </c>
      <c r="L10026">
        <f t="shared" si="470"/>
        <v>15937.01767385417</v>
      </c>
    </row>
    <row r="10027" spans="1:12" x14ac:dyDescent="0.3">
      <c r="A10027" t="s">
        <v>53</v>
      </c>
      <c r="B10027" t="s">
        <v>647</v>
      </c>
      <c r="C10027" t="s">
        <v>643</v>
      </c>
      <c r="D10027" t="s">
        <v>10</v>
      </c>
      <c r="E10027" t="str">
        <f>VLOOKUP(D10027,Abbrev!$A$6:$B$67,2,FALSE)</f>
        <v>Butter</v>
      </c>
      <c r="F10027" t="str">
        <f t="shared" si="468"/>
        <v>B</v>
      </c>
      <c r="G10027">
        <v>2000</v>
      </c>
      <c r="H10027">
        <v>18909.060752000001</v>
      </c>
      <c r="I10027">
        <v>3958.8461903898101</v>
      </c>
      <c r="J10027">
        <v>74858063.121904805</v>
      </c>
      <c r="K10027">
        <f t="shared" si="469"/>
        <v>3.95884619038981</v>
      </c>
      <c r="L10027">
        <f t="shared" si="470"/>
        <v>74858.063121904677</v>
      </c>
    </row>
    <row r="10028" spans="1:12" x14ac:dyDescent="0.3">
      <c r="A10028" t="s">
        <v>53</v>
      </c>
      <c r="B10028" t="s">
        <v>647</v>
      </c>
      <c r="C10028" t="s">
        <v>643</v>
      </c>
      <c r="D10028" t="s">
        <v>11</v>
      </c>
      <c r="E10028" t="str">
        <f>VLOOKUP(D10028,Abbrev!$A$6:$B$67,2,FALSE)</f>
        <v>Dbenth-oth</v>
      </c>
      <c r="F10028" t="str">
        <f t="shared" si="468"/>
        <v>B</v>
      </c>
      <c r="G10028">
        <v>2000</v>
      </c>
      <c r="H10028">
        <v>18909.060752000001</v>
      </c>
      <c r="I10028">
        <v>2028.8876807710401</v>
      </c>
      <c r="J10028">
        <v>38364360.414683901</v>
      </c>
      <c r="K10028">
        <f t="shared" si="469"/>
        <v>2.0288876807710401</v>
      </c>
      <c r="L10028">
        <f t="shared" si="470"/>
        <v>38364.360414683979</v>
      </c>
    </row>
    <row r="10029" spans="1:12" x14ac:dyDescent="0.3">
      <c r="A10029" t="s">
        <v>53</v>
      </c>
      <c r="B10029" t="s">
        <v>647</v>
      </c>
      <c r="C10029" t="s">
        <v>643</v>
      </c>
      <c r="D10029" t="s">
        <v>33</v>
      </c>
      <c r="E10029" t="str">
        <f>VLOOKUP(D10029,Abbrev!$A$6:$B$67,2,FALSE)</f>
        <v>Domni-oth</v>
      </c>
      <c r="F10029" t="str">
        <f t="shared" si="468"/>
        <v>B</v>
      </c>
      <c r="G10029">
        <v>2000</v>
      </c>
      <c r="H10029">
        <v>18909.060752000001</v>
      </c>
      <c r="I10029">
        <v>4.4011698576614098</v>
      </c>
      <c r="J10029">
        <v>83221.988218390805</v>
      </c>
      <c r="K10029">
        <f t="shared" si="469"/>
        <v>4.4011698576614097E-3</v>
      </c>
      <c r="L10029">
        <f t="shared" si="470"/>
        <v>83.221988218390791</v>
      </c>
    </row>
    <row r="10030" spans="1:12" x14ac:dyDescent="0.3">
      <c r="A10030" t="s">
        <v>53</v>
      </c>
      <c r="B10030" t="s">
        <v>647</v>
      </c>
      <c r="C10030" t="s">
        <v>643</v>
      </c>
      <c r="D10030" t="s">
        <v>12</v>
      </c>
      <c r="E10030" t="str">
        <f>VLOOKUP(D10030,Abbrev!$A$6:$B$67,2,FALSE)</f>
        <v>Dpisc-oth</v>
      </c>
      <c r="F10030" t="str">
        <f t="shared" si="468"/>
        <v>B</v>
      </c>
      <c r="G10030">
        <v>2000</v>
      </c>
      <c r="H10030">
        <v>18909.060752000001</v>
      </c>
      <c r="I10030">
        <v>355.75769585850998</v>
      </c>
      <c r="J10030">
        <v>6727043.8839801</v>
      </c>
      <c r="K10030">
        <f t="shared" si="469"/>
        <v>0.35575769585850997</v>
      </c>
      <c r="L10030">
        <f t="shared" si="470"/>
        <v>6727.0438839801045</v>
      </c>
    </row>
    <row r="10031" spans="1:12" x14ac:dyDescent="0.3">
      <c r="A10031" t="s">
        <v>53</v>
      </c>
      <c r="B10031" t="s">
        <v>647</v>
      </c>
      <c r="C10031" t="s">
        <v>643</v>
      </c>
      <c r="D10031" t="s">
        <v>15</v>
      </c>
      <c r="E10031" t="str">
        <f>VLOOKUP(D10031,Abbrev!$A$6:$B$67,2,FALSE)</f>
        <v>Skate</v>
      </c>
      <c r="F10031" t="str">
        <f t="shared" si="468"/>
        <v>B</v>
      </c>
      <c r="G10031">
        <v>2000</v>
      </c>
      <c r="H10031">
        <v>18909.060752000001</v>
      </c>
      <c r="I10031">
        <v>3955.4489903824001</v>
      </c>
      <c r="J10031">
        <v>74793825.260577902</v>
      </c>
      <c r="K10031">
        <f t="shared" si="469"/>
        <v>3.9554489903824002</v>
      </c>
      <c r="L10031">
        <f t="shared" si="470"/>
        <v>74793.825260577869</v>
      </c>
    </row>
    <row r="10032" spans="1:12" x14ac:dyDescent="0.3">
      <c r="A10032" t="s">
        <v>53</v>
      </c>
      <c r="B10032" t="s">
        <v>647</v>
      </c>
      <c r="C10032" t="s">
        <v>643</v>
      </c>
      <c r="D10032" t="s">
        <v>16</v>
      </c>
      <c r="E10032" t="str">
        <f>VLOOKUP(D10032,Abbrev!$A$6:$B$67,2,FALSE)</f>
        <v>SmPel</v>
      </c>
      <c r="F10032" t="str">
        <f t="shared" si="468"/>
        <v>B</v>
      </c>
      <c r="G10032">
        <v>2000</v>
      </c>
      <c r="H10032">
        <v>18909.060752000001</v>
      </c>
      <c r="I10032">
        <v>548.48324549981396</v>
      </c>
      <c r="J10032">
        <v>10371303.0106101</v>
      </c>
      <c r="K10032">
        <f t="shared" si="469"/>
        <v>0.54848324549981398</v>
      </c>
      <c r="L10032">
        <f t="shared" si="470"/>
        <v>10371.303010610114</v>
      </c>
    </row>
    <row r="10033" spans="1:12" x14ac:dyDescent="0.3">
      <c r="A10033" t="s">
        <v>53</v>
      </c>
      <c r="B10033" t="s">
        <v>647</v>
      </c>
      <c r="C10033" t="s">
        <v>643</v>
      </c>
      <c r="D10033" t="s">
        <v>17</v>
      </c>
      <c r="E10033" t="str">
        <f>VLOOKUP(D10033,Abbrev!$A$6:$B$67,2,FALSE)</f>
        <v>Squid</v>
      </c>
      <c r="F10033" t="str">
        <f t="shared" si="468"/>
        <v>B</v>
      </c>
      <c r="G10033">
        <v>2000</v>
      </c>
      <c r="H10033">
        <v>18909.060752000001</v>
      </c>
      <c r="I10033">
        <v>1271.23422222258</v>
      </c>
      <c r="J10033">
        <v>24037845.138028301</v>
      </c>
      <c r="K10033">
        <f t="shared" si="469"/>
        <v>1.2712342222225801</v>
      </c>
      <c r="L10033">
        <f t="shared" si="470"/>
        <v>24037.845138028239</v>
      </c>
    </row>
    <row r="10034" spans="1:12" x14ac:dyDescent="0.3">
      <c r="A10034" t="s">
        <v>53</v>
      </c>
      <c r="B10034" t="s">
        <v>647</v>
      </c>
      <c r="C10034" t="s">
        <v>643</v>
      </c>
      <c r="D10034" t="s">
        <v>18</v>
      </c>
      <c r="E10034" t="str">
        <f>VLOOKUP(D10034,Abbrev!$A$6:$B$67,2,FALSE)</f>
        <v>Dogfish-S</v>
      </c>
      <c r="F10034" t="str">
        <f t="shared" si="468"/>
        <v>B</v>
      </c>
      <c r="G10034">
        <v>2000</v>
      </c>
      <c r="H10034">
        <v>18909.060752000001</v>
      </c>
      <c r="I10034">
        <v>276.36521387212298</v>
      </c>
      <c r="J10034">
        <v>5225806.6188474596</v>
      </c>
      <c r="K10034">
        <f t="shared" si="469"/>
        <v>0.27636521387212298</v>
      </c>
      <c r="L10034">
        <f t="shared" si="470"/>
        <v>5225.8066188474468</v>
      </c>
    </row>
    <row r="10035" spans="1:12" x14ac:dyDescent="0.3">
      <c r="A10035" t="s">
        <v>53</v>
      </c>
      <c r="B10035" t="s">
        <v>647</v>
      </c>
      <c r="C10035" t="s">
        <v>643</v>
      </c>
      <c r="D10035" t="s">
        <v>19</v>
      </c>
      <c r="E10035" t="str">
        <f>VLOOKUP(D10035,Abbrev!$A$6:$B$67,2,FALSE)</f>
        <v>Dogfish-L</v>
      </c>
      <c r="F10035" t="str">
        <f t="shared" si="468"/>
        <v>B</v>
      </c>
      <c r="G10035">
        <v>2000</v>
      </c>
      <c r="H10035">
        <v>18909.060752000001</v>
      </c>
      <c r="I10035">
        <v>4815.7410014631196</v>
      </c>
      <c r="J10035">
        <v>91061139.162563398</v>
      </c>
      <c r="K10035">
        <f t="shared" si="469"/>
        <v>4.8157410014631195</v>
      </c>
      <c r="L10035">
        <f t="shared" si="470"/>
        <v>91061.139162563457</v>
      </c>
    </row>
    <row r="10036" spans="1:12" x14ac:dyDescent="0.3">
      <c r="A10036" t="s">
        <v>53</v>
      </c>
      <c r="B10036" t="s">
        <v>647</v>
      </c>
      <c r="C10036" t="s">
        <v>643</v>
      </c>
      <c r="D10036" t="s">
        <v>20</v>
      </c>
      <c r="E10036" t="str">
        <f>VLOOKUP(D10036,Abbrev!$A$6:$B$67,2,FALSE)</f>
        <v>Hake-S</v>
      </c>
      <c r="F10036" t="str">
        <f t="shared" si="468"/>
        <v>B</v>
      </c>
      <c r="G10036">
        <v>2000</v>
      </c>
      <c r="H10036">
        <v>18909.060752000001</v>
      </c>
      <c r="I10036">
        <v>83.865582133587594</v>
      </c>
      <c r="J10036">
        <v>1585819.38756585</v>
      </c>
      <c r="K10036">
        <f t="shared" si="469"/>
        <v>8.3865582133587593E-2</v>
      </c>
      <c r="L10036">
        <f t="shared" si="470"/>
        <v>1585.8193875658537</v>
      </c>
    </row>
    <row r="10037" spans="1:12" x14ac:dyDescent="0.3">
      <c r="A10037" t="s">
        <v>53</v>
      </c>
      <c r="B10037" t="s">
        <v>647</v>
      </c>
      <c r="C10037" t="s">
        <v>643</v>
      </c>
      <c r="D10037" t="s">
        <v>21</v>
      </c>
      <c r="E10037" t="str">
        <f>VLOOKUP(D10037,Abbrev!$A$6:$B$67,2,FALSE)</f>
        <v>Hake-L</v>
      </c>
      <c r="F10037" t="str">
        <f t="shared" si="468"/>
        <v>B</v>
      </c>
      <c r="G10037">
        <v>2000</v>
      </c>
      <c r="H10037">
        <v>18909.060752000001</v>
      </c>
      <c r="I10037">
        <v>4.2893026286955296</v>
      </c>
      <c r="J10037">
        <v>81106.683989717101</v>
      </c>
      <c r="K10037">
        <f t="shared" si="469"/>
        <v>4.2893026286955297E-3</v>
      </c>
      <c r="L10037">
        <f t="shared" si="470"/>
        <v>81.106683989717069</v>
      </c>
    </row>
    <row r="10038" spans="1:12" x14ac:dyDescent="0.3">
      <c r="A10038" t="s">
        <v>53</v>
      </c>
      <c r="B10038" t="s">
        <v>647</v>
      </c>
      <c r="C10038" t="s">
        <v>643</v>
      </c>
      <c r="D10038" t="s">
        <v>23</v>
      </c>
      <c r="E10038" t="str">
        <f>VLOOKUP(D10038,Abbrev!$A$6:$B$67,2,FALSE)</f>
        <v>Cod-L</v>
      </c>
      <c r="F10038" t="str">
        <f t="shared" si="468"/>
        <v>B</v>
      </c>
      <c r="G10038">
        <v>2000</v>
      </c>
      <c r="H10038">
        <v>18909.060752000001</v>
      </c>
      <c r="I10038">
        <v>65.773742063811397</v>
      </c>
      <c r="J10038">
        <v>1243719.68457099</v>
      </c>
      <c r="K10038">
        <f t="shared" si="469"/>
        <v>6.5773742063811397E-2</v>
      </c>
      <c r="L10038">
        <f t="shared" si="470"/>
        <v>1243.7196845709877</v>
      </c>
    </row>
    <row r="10039" spans="1:12" x14ac:dyDescent="0.3">
      <c r="A10039" t="s">
        <v>53</v>
      </c>
      <c r="B10039" t="s">
        <v>647</v>
      </c>
      <c r="C10039" t="s">
        <v>643</v>
      </c>
      <c r="D10039" t="s">
        <v>29</v>
      </c>
      <c r="E10039" t="str">
        <f>VLOOKUP(D10039,Abbrev!$A$6:$B$67,2,FALSE)</f>
        <v>Sflound-L</v>
      </c>
      <c r="F10039" t="str">
        <f t="shared" si="468"/>
        <v>B</v>
      </c>
      <c r="G10039">
        <v>2000</v>
      </c>
      <c r="H10039">
        <v>18909.060752000001</v>
      </c>
      <c r="I10039">
        <v>347.41379881159799</v>
      </c>
      <c r="J10039">
        <v>6569268.62781162</v>
      </c>
      <c r="K10039">
        <f t="shared" si="469"/>
        <v>0.34741379881159801</v>
      </c>
      <c r="L10039">
        <f t="shared" si="470"/>
        <v>6569.2686278116125</v>
      </c>
    </row>
    <row r="10040" spans="1:12" x14ac:dyDescent="0.3">
      <c r="A10040" t="s">
        <v>53</v>
      </c>
      <c r="B10040" t="s">
        <v>647</v>
      </c>
      <c r="C10040" t="s">
        <v>643</v>
      </c>
      <c r="D10040" t="s">
        <v>24</v>
      </c>
      <c r="E10040" t="str">
        <f>VLOOKUP(D10040,Abbrev!$A$6:$B$67,2,FALSE)</f>
        <v>Yflound-S</v>
      </c>
      <c r="F10040" t="str">
        <f t="shared" si="468"/>
        <v>B</v>
      </c>
      <c r="G10040">
        <v>2000</v>
      </c>
      <c r="H10040">
        <v>18909.060752000001</v>
      </c>
      <c r="I10040">
        <v>3.9752218216116297E-2</v>
      </c>
      <c r="J10040">
        <v>751.67710927530402</v>
      </c>
      <c r="K10040">
        <f t="shared" si="469"/>
        <v>3.97522182161163E-5</v>
      </c>
      <c r="L10040">
        <f t="shared" si="470"/>
        <v>0.75167710927530429</v>
      </c>
    </row>
    <row r="10041" spans="1:12" x14ac:dyDescent="0.3">
      <c r="A10041" t="s">
        <v>53</v>
      </c>
      <c r="B10041" t="s">
        <v>647</v>
      </c>
      <c r="C10041" t="s">
        <v>643</v>
      </c>
      <c r="D10041" t="s">
        <v>25</v>
      </c>
      <c r="E10041" t="str">
        <f>VLOOKUP(D10041,Abbrev!$A$6:$B$67,2,FALSE)</f>
        <v>Yflound-L</v>
      </c>
      <c r="F10041" t="str">
        <f t="shared" si="468"/>
        <v>B</v>
      </c>
      <c r="G10041">
        <v>2000</v>
      </c>
      <c r="H10041">
        <v>18909.060752000001</v>
      </c>
      <c r="I10041">
        <v>154.36990707312901</v>
      </c>
      <c r="J10041">
        <v>2918989.9511263799</v>
      </c>
      <c r="K10041">
        <f t="shared" si="469"/>
        <v>0.154369907073129</v>
      </c>
      <c r="L10041">
        <f t="shared" si="470"/>
        <v>2918.9899511263911</v>
      </c>
    </row>
    <row r="10042" spans="1:12" x14ac:dyDescent="0.3">
      <c r="A10042" t="s">
        <v>53</v>
      </c>
      <c r="B10042" t="s">
        <v>647</v>
      </c>
      <c r="C10042" t="s">
        <v>643</v>
      </c>
      <c r="D10042" t="s">
        <v>28</v>
      </c>
      <c r="E10042" t="str">
        <f>VLOOKUP(D10042,Abbrev!$A$6:$B$67,2,FALSE)</f>
        <v>Blue-L</v>
      </c>
      <c r="F10042" t="str">
        <f t="shared" si="468"/>
        <v>B</v>
      </c>
      <c r="G10042">
        <v>2000</v>
      </c>
      <c r="H10042">
        <v>18909.060752000001</v>
      </c>
      <c r="I10042">
        <v>32.910518878620699</v>
      </c>
      <c r="J10042">
        <v>622307.00085568195</v>
      </c>
      <c r="K10042">
        <f t="shared" si="469"/>
        <v>3.2910518878620697E-2</v>
      </c>
      <c r="L10042">
        <f t="shared" si="470"/>
        <v>622.30700085568174</v>
      </c>
    </row>
    <row r="10043" spans="1:12" x14ac:dyDescent="0.3">
      <c r="A10043" t="s">
        <v>53</v>
      </c>
      <c r="B10043" t="s">
        <v>647</v>
      </c>
      <c r="C10043" t="s">
        <v>643</v>
      </c>
      <c r="D10043" t="s">
        <v>49</v>
      </c>
      <c r="E10043" t="str">
        <f>VLOOKUP(D10043,Abbrev!$A$6:$B$67,2,FALSE)</f>
        <v>Weak-L</v>
      </c>
      <c r="F10043" t="str">
        <f t="shared" si="468"/>
        <v>B</v>
      </c>
      <c r="G10043">
        <v>2000</v>
      </c>
      <c r="H10043">
        <v>18909.060752000001</v>
      </c>
      <c r="I10043">
        <v>65.604936915777699</v>
      </c>
      <c r="J10043">
        <v>1240527.73777157</v>
      </c>
      <c r="K10043">
        <f t="shared" si="469"/>
        <v>6.5604936915777706E-2</v>
      </c>
      <c r="L10043">
        <f t="shared" si="470"/>
        <v>1240.5277377715681</v>
      </c>
    </row>
    <row r="10044" spans="1:12" x14ac:dyDescent="0.3">
      <c r="A10044" t="s">
        <v>53</v>
      </c>
      <c r="B10044" t="s">
        <v>647</v>
      </c>
      <c r="C10044" t="s">
        <v>643</v>
      </c>
      <c r="D10044" t="s">
        <v>7</v>
      </c>
      <c r="E10044" t="str">
        <f>VLOOKUP(D10044,Abbrev!$A$6:$B$67,2,FALSE)</f>
        <v>Alosines</v>
      </c>
      <c r="F10044" t="str">
        <f t="shared" si="468"/>
        <v/>
      </c>
      <c r="G10044">
        <v>2001</v>
      </c>
      <c r="H10044">
        <v>18909.060752000001</v>
      </c>
      <c r="I10044">
        <v>39.344173242034003</v>
      </c>
      <c r="J10044">
        <v>743961.36207083298</v>
      </c>
      <c r="K10044">
        <f t="shared" si="469"/>
        <v>3.9344173242034E-2</v>
      </c>
      <c r="L10044">
        <f t="shared" si="470"/>
        <v>743.96136207083373</v>
      </c>
    </row>
    <row r="10045" spans="1:12" x14ac:dyDescent="0.3">
      <c r="A10045" t="s">
        <v>53</v>
      </c>
      <c r="B10045" t="s">
        <v>647</v>
      </c>
      <c r="C10045" t="s">
        <v>643</v>
      </c>
      <c r="D10045" t="s">
        <v>8</v>
      </c>
      <c r="E10045" t="str">
        <f>VLOOKUP(D10045,Abbrev!$A$6:$B$67,2,FALSE)</f>
        <v>Herring</v>
      </c>
      <c r="F10045" t="str">
        <f t="shared" si="468"/>
        <v/>
      </c>
      <c r="G10045">
        <v>2001</v>
      </c>
      <c r="H10045">
        <v>18909.060752000001</v>
      </c>
      <c r="I10045">
        <v>3345.82728027044</v>
      </c>
      <c r="J10045">
        <v>63266451.308332697</v>
      </c>
      <c r="K10045">
        <f t="shared" si="469"/>
        <v>3.3458272802704401</v>
      </c>
      <c r="L10045">
        <f t="shared" si="470"/>
        <v>63266.451308332689</v>
      </c>
    </row>
    <row r="10046" spans="1:12" x14ac:dyDescent="0.3">
      <c r="A10046" t="s">
        <v>53</v>
      </c>
      <c r="B10046" t="s">
        <v>647</v>
      </c>
      <c r="C10046" t="s">
        <v>643</v>
      </c>
      <c r="D10046" t="s">
        <v>9</v>
      </c>
      <c r="E10046" t="str">
        <f>VLOOKUP(D10046,Abbrev!$A$6:$B$67,2,FALSE)</f>
        <v>Mack</v>
      </c>
      <c r="F10046" t="str">
        <f t="shared" si="468"/>
        <v/>
      </c>
      <c r="G10046">
        <v>2001</v>
      </c>
      <c r="H10046">
        <v>18909.060752000001</v>
      </c>
      <c r="I10046">
        <v>305.184364014062</v>
      </c>
      <c r="J10046">
        <v>5770749.6797023797</v>
      </c>
      <c r="K10046">
        <f t="shared" si="469"/>
        <v>0.30518436401406202</v>
      </c>
      <c r="L10046">
        <f t="shared" si="470"/>
        <v>5770.7496797023814</v>
      </c>
    </row>
    <row r="10047" spans="1:12" x14ac:dyDescent="0.3">
      <c r="A10047" t="s">
        <v>53</v>
      </c>
      <c r="B10047" t="s">
        <v>647</v>
      </c>
      <c r="C10047" t="s">
        <v>643</v>
      </c>
      <c r="D10047" t="s">
        <v>10</v>
      </c>
      <c r="E10047" t="str">
        <f>VLOOKUP(D10047,Abbrev!$A$6:$B$67,2,FALSE)</f>
        <v>Butter</v>
      </c>
      <c r="F10047" t="str">
        <f t="shared" si="468"/>
        <v/>
      </c>
      <c r="G10047">
        <v>2001</v>
      </c>
      <c r="H10047">
        <v>18909.060752000001</v>
      </c>
      <c r="I10047">
        <v>130.49967084602699</v>
      </c>
      <c r="J10047">
        <v>2467626.20414354</v>
      </c>
      <c r="K10047">
        <f t="shared" si="469"/>
        <v>0.13049967084602698</v>
      </c>
      <c r="L10047">
        <f t="shared" si="470"/>
        <v>2467.6262041435275</v>
      </c>
    </row>
    <row r="10048" spans="1:12" x14ac:dyDescent="0.3">
      <c r="A10048" t="s">
        <v>53</v>
      </c>
      <c r="B10048" t="s">
        <v>647</v>
      </c>
      <c r="C10048" t="s">
        <v>643</v>
      </c>
      <c r="D10048" t="s">
        <v>11</v>
      </c>
      <c r="E10048" t="str">
        <f>VLOOKUP(D10048,Abbrev!$A$6:$B$67,2,FALSE)</f>
        <v>Dbenth-oth</v>
      </c>
      <c r="F10048" t="str">
        <f t="shared" si="468"/>
        <v/>
      </c>
      <c r="G10048">
        <v>2001</v>
      </c>
      <c r="H10048">
        <v>18909.060752000001</v>
      </c>
      <c r="I10048">
        <v>2730.6177068483898</v>
      </c>
      <c r="J10048">
        <v>51633416.109283097</v>
      </c>
      <c r="K10048">
        <f t="shared" si="469"/>
        <v>2.7306177068483897</v>
      </c>
      <c r="L10048">
        <f t="shared" si="470"/>
        <v>51633.416109283127</v>
      </c>
    </row>
    <row r="10049" spans="1:12" x14ac:dyDescent="0.3">
      <c r="A10049" t="s">
        <v>53</v>
      </c>
      <c r="B10049" t="s">
        <v>647</v>
      </c>
      <c r="C10049" t="s">
        <v>643</v>
      </c>
      <c r="D10049" t="s">
        <v>33</v>
      </c>
      <c r="E10049" t="str">
        <f>VLOOKUP(D10049,Abbrev!$A$6:$B$67,2,FALSE)</f>
        <v>Domni-oth</v>
      </c>
      <c r="F10049" t="str">
        <f t="shared" si="468"/>
        <v/>
      </c>
      <c r="G10049">
        <v>2001</v>
      </c>
      <c r="H10049">
        <v>18909.060752000001</v>
      </c>
      <c r="I10049">
        <v>10.0427138258369</v>
      </c>
      <c r="J10049">
        <v>189898.28584770099</v>
      </c>
      <c r="K10049">
        <f t="shared" si="469"/>
        <v>1.0042713825836901E-2</v>
      </c>
      <c r="L10049">
        <f t="shared" si="470"/>
        <v>189.89828584770032</v>
      </c>
    </row>
    <row r="10050" spans="1:12" x14ac:dyDescent="0.3">
      <c r="A10050" t="s">
        <v>53</v>
      </c>
      <c r="B10050" t="s">
        <v>647</v>
      </c>
      <c r="C10050" t="s">
        <v>643</v>
      </c>
      <c r="D10050" t="s">
        <v>12</v>
      </c>
      <c r="E10050" t="str">
        <f>VLOOKUP(D10050,Abbrev!$A$6:$B$67,2,FALSE)</f>
        <v>Dpisc-oth</v>
      </c>
      <c r="F10050" t="str">
        <f t="shared" si="468"/>
        <v/>
      </c>
      <c r="G10050">
        <v>2001</v>
      </c>
      <c r="H10050">
        <v>18909.060752000001</v>
      </c>
      <c r="I10050">
        <v>592.15341806464301</v>
      </c>
      <c r="J10050">
        <v>11197064.956688801</v>
      </c>
      <c r="K10050">
        <f t="shared" si="469"/>
        <v>0.59215341806464306</v>
      </c>
      <c r="L10050">
        <f t="shared" si="470"/>
        <v>11197.064956688791</v>
      </c>
    </row>
    <row r="10051" spans="1:12" x14ac:dyDescent="0.3">
      <c r="A10051" t="s">
        <v>53</v>
      </c>
      <c r="B10051" t="s">
        <v>647</v>
      </c>
      <c r="C10051" t="s">
        <v>643</v>
      </c>
      <c r="D10051" t="s">
        <v>13</v>
      </c>
      <c r="E10051" t="str">
        <f>VLOOKUP(D10051,Abbrev!$A$6:$B$67,2,FALSE)</f>
        <v>Haddock</v>
      </c>
      <c r="F10051" t="str">
        <f t="shared" ref="F10051:F10114" si="471">IF(G10051&lt;=1967,"A",IF(AND(G10051&gt;=1996,G10051&lt;=2000),"B",IF(G10051&gt;=2009,"C","")))</f>
        <v/>
      </c>
      <c r="G10051">
        <v>2001</v>
      </c>
      <c r="H10051">
        <v>18909.060752000001</v>
      </c>
      <c r="I10051">
        <v>19.039387563003999</v>
      </c>
      <c r="J10051">
        <v>360016.93610971502</v>
      </c>
      <c r="K10051">
        <f t="shared" ref="K10051:K10114" si="472">I10051/1000</f>
        <v>1.9039387563003999E-2</v>
      </c>
      <c r="L10051">
        <f t="shared" ref="L10051:L10114" si="473">K10051*H10051</f>
        <v>360.01693610971586</v>
      </c>
    </row>
    <row r="10052" spans="1:12" x14ac:dyDescent="0.3">
      <c r="A10052" t="s">
        <v>53</v>
      </c>
      <c r="B10052" t="s">
        <v>647</v>
      </c>
      <c r="C10052" t="s">
        <v>643</v>
      </c>
      <c r="D10052" t="s">
        <v>15</v>
      </c>
      <c r="E10052" t="str">
        <f>VLOOKUP(D10052,Abbrev!$A$6:$B$67,2,FALSE)</f>
        <v>Skate</v>
      </c>
      <c r="F10052" t="str">
        <f t="shared" si="471"/>
        <v/>
      </c>
      <c r="G10052">
        <v>2001</v>
      </c>
      <c r="H10052">
        <v>18909.060752000001</v>
      </c>
      <c r="I10052">
        <v>4934.6060822177697</v>
      </c>
      <c r="J10052">
        <v>93308766.195844397</v>
      </c>
      <c r="K10052">
        <f t="shared" si="472"/>
        <v>4.93460608221777</v>
      </c>
      <c r="L10052">
        <f t="shared" si="473"/>
        <v>93308.766195844524</v>
      </c>
    </row>
    <row r="10053" spans="1:12" x14ac:dyDescent="0.3">
      <c r="A10053" t="s">
        <v>53</v>
      </c>
      <c r="B10053" t="s">
        <v>647</v>
      </c>
      <c r="C10053" t="s">
        <v>643</v>
      </c>
      <c r="D10053" t="s">
        <v>16</v>
      </c>
      <c r="E10053" t="str">
        <f>VLOOKUP(D10053,Abbrev!$A$6:$B$67,2,FALSE)</f>
        <v>SmPel</v>
      </c>
      <c r="F10053" t="str">
        <f t="shared" si="471"/>
        <v/>
      </c>
      <c r="G10053">
        <v>2001</v>
      </c>
      <c r="H10053">
        <v>18909.060752000001</v>
      </c>
      <c r="I10053">
        <v>793.93618313828597</v>
      </c>
      <c r="J10053">
        <v>15012587.520172801</v>
      </c>
      <c r="K10053">
        <f t="shared" si="472"/>
        <v>0.79393618313828596</v>
      </c>
      <c r="L10053">
        <f t="shared" si="473"/>
        <v>15012.587520172849</v>
      </c>
    </row>
    <row r="10054" spans="1:12" x14ac:dyDescent="0.3">
      <c r="A10054" t="s">
        <v>53</v>
      </c>
      <c r="B10054" t="s">
        <v>647</v>
      </c>
      <c r="C10054" t="s">
        <v>643</v>
      </c>
      <c r="D10054" t="s">
        <v>17</v>
      </c>
      <c r="E10054" t="str">
        <f>VLOOKUP(D10054,Abbrev!$A$6:$B$67,2,FALSE)</f>
        <v>Squid</v>
      </c>
      <c r="F10054" t="str">
        <f t="shared" si="471"/>
        <v/>
      </c>
      <c r="G10054">
        <v>2001</v>
      </c>
      <c r="H10054">
        <v>18909.060752000001</v>
      </c>
      <c r="I10054">
        <v>1322.26924789648</v>
      </c>
      <c r="J10054">
        <v>25002869.538975801</v>
      </c>
      <c r="K10054">
        <f t="shared" si="472"/>
        <v>1.3222692478964799</v>
      </c>
      <c r="L10054">
        <f t="shared" si="473"/>
        <v>25002.86953897589</v>
      </c>
    </row>
    <row r="10055" spans="1:12" x14ac:dyDescent="0.3">
      <c r="A10055" t="s">
        <v>53</v>
      </c>
      <c r="B10055" t="s">
        <v>647</v>
      </c>
      <c r="C10055" t="s">
        <v>643</v>
      </c>
      <c r="D10055" t="s">
        <v>18</v>
      </c>
      <c r="E10055" t="str">
        <f>VLOOKUP(D10055,Abbrev!$A$6:$B$67,2,FALSE)</f>
        <v>Dogfish-S</v>
      </c>
      <c r="F10055" t="str">
        <f t="shared" si="471"/>
        <v/>
      </c>
      <c r="G10055">
        <v>2001</v>
      </c>
      <c r="H10055">
        <v>18909.060752000001</v>
      </c>
      <c r="I10055">
        <v>1152.4573315237301</v>
      </c>
      <c r="J10055">
        <v>21791885.695870001</v>
      </c>
      <c r="K10055">
        <f t="shared" si="472"/>
        <v>1.1524573315237301</v>
      </c>
      <c r="L10055">
        <f t="shared" si="473"/>
        <v>21791.88569587002</v>
      </c>
    </row>
    <row r="10056" spans="1:12" x14ac:dyDescent="0.3">
      <c r="A10056" t="s">
        <v>53</v>
      </c>
      <c r="B10056" t="s">
        <v>647</v>
      </c>
      <c r="C10056" t="s">
        <v>643</v>
      </c>
      <c r="D10056" t="s">
        <v>19</v>
      </c>
      <c r="E10056" t="str">
        <f>VLOOKUP(D10056,Abbrev!$A$6:$B$67,2,FALSE)</f>
        <v>Dogfish-L</v>
      </c>
      <c r="F10056" t="str">
        <f t="shared" si="471"/>
        <v/>
      </c>
      <c r="G10056">
        <v>2001</v>
      </c>
      <c r="H10056">
        <v>18909.060752000001</v>
      </c>
      <c r="I10056">
        <v>42062.674905963097</v>
      </c>
      <c r="J10056">
        <v>795365675.18848205</v>
      </c>
      <c r="K10056">
        <f t="shared" si="472"/>
        <v>42.0626749059631</v>
      </c>
      <c r="L10056">
        <f t="shared" si="473"/>
        <v>795365.67518848216</v>
      </c>
    </row>
    <row r="10057" spans="1:12" x14ac:dyDescent="0.3">
      <c r="A10057" t="s">
        <v>53</v>
      </c>
      <c r="B10057" t="s">
        <v>647</v>
      </c>
      <c r="C10057" t="s">
        <v>643</v>
      </c>
      <c r="D10057" t="s">
        <v>20</v>
      </c>
      <c r="E10057" t="str">
        <f>VLOOKUP(D10057,Abbrev!$A$6:$B$67,2,FALSE)</f>
        <v>Hake-S</v>
      </c>
      <c r="F10057" t="str">
        <f t="shared" si="471"/>
        <v/>
      </c>
      <c r="G10057">
        <v>2001</v>
      </c>
      <c r="H10057">
        <v>18909.060752000001</v>
      </c>
      <c r="I10057">
        <v>114.752111904835</v>
      </c>
      <c r="J10057">
        <v>2169854.6554288198</v>
      </c>
      <c r="K10057">
        <f t="shared" si="472"/>
        <v>0.114752111904835</v>
      </c>
      <c r="L10057">
        <f t="shared" si="473"/>
        <v>2169.8546554288278</v>
      </c>
    </row>
    <row r="10058" spans="1:12" x14ac:dyDescent="0.3">
      <c r="A10058" t="s">
        <v>53</v>
      </c>
      <c r="B10058" t="s">
        <v>647</v>
      </c>
      <c r="C10058" t="s">
        <v>643</v>
      </c>
      <c r="D10058" t="s">
        <v>23</v>
      </c>
      <c r="E10058" t="str">
        <f>VLOOKUP(D10058,Abbrev!$A$6:$B$67,2,FALSE)</f>
        <v>Cod-L</v>
      </c>
      <c r="F10058" t="str">
        <f t="shared" si="471"/>
        <v/>
      </c>
      <c r="G10058">
        <v>2001</v>
      </c>
      <c r="H10058">
        <v>18909.060752000001</v>
      </c>
      <c r="I10058">
        <v>38.412565051887299</v>
      </c>
      <c r="J10058">
        <v>726345.52620628895</v>
      </c>
      <c r="K10058">
        <f t="shared" si="472"/>
        <v>3.8412565051887296E-2</v>
      </c>
      <c r="L10058">
        <f t="shared" si="473"/>
        <v>726.34552620628892</v>
      </c>
    </row>
    <row r="10059" spans="1:12" x14ac:dyDescent="0.3">
      <c r="A10059" t="s">
        <v>53</v>
      </c>
      <c r="B10059" t="s">
        <v>647</v>
      </c>
      <c r="C10059" t="s">
        <v>643</v>
      </c>
      <c r="D10059" t="s">
        <v>29</v>
      </c>
      <c r="E10059" t="str">
        <f>VLOOKUP(D10059,Abbrev!$A$6:$B$67,2,FALSE)</f>
        <v>Sflound-L</v>
      </c>
      <c r="F10059" t="str">
        <f t="shared" si="471"/>
        <v/>
      </c>
      <c r="G10059">
        <v>2001</v>
      </c>
      <c r="H10059">
        <v>18909.060752000001</v>
      </c>
      <c r="I10059">
        <v>267.09995970391799</v>
      </c>
      <c r="J10059">
        <v>5050609.3648981303</v>
      </c>
      <c r="K10059">
        <f t="shared" si="472"/>
        <v>0.26709995970391798</v>
      </c>
      <c r="L10059">
        <f t="shared" si="473"/>
        <v>5050.6093648981368</v>
      </c>
    </row>
    <row r="10060" spans="1:12" x14ac:dyDescent="0.3">
      <c r="A10060" t="s">
        <v>53</v>
      </c>
      <c r="B10060" t="s">
        <v>647</v>
      </c>
      <c r="C10060" t="s">
        <v>643</v>
      </c>
      <c r="D10060" t="s">
        <v>25</v>
      </c>
      <c r="E10060" t="str">
        <f>VLOOKUP(D10060,Abbrev!$A$6:$B$67,2,FALSE)</f>
        <v>Yflound-L</v>
      </c>
      <c r="F10060" t="str">
        <f t="shared" si="471"/>
        <v/>
      </c>
      <c r="G10060">
        <v>2001</v>
      </c>
      <c r="H10060">
        <v>18909.060752000001</v>
      </c>
      <c r="I10060">
        <v>88.545907017525494</v>
      </c>
      <c r="J10060">
        <v>1674319.9351353301</v>
      </c>
      <c r="K10060">
        <f t="shared" si="472"/>
        <v>8.8545907017525488E-2</v>
      </c>
      <c r="L10060">
        <f t="shared" si="473"/>
        <v>1674.3199351353328</v>
      </c>
    </row>
    <row r="10061" spans="1:12" x14ac:dyDescent="0.3">
      <c r="A10061" t="s">
        <v>53</v>
      </c>
      <c r="B10061" t="s">
        <v>647</v>
      </c>
      <c r="C10061" t="s">
        <v>643</v>
      </c>
      <c r="D10061" t="s">
        <v>32</v>
      </c>
      <c r="E10061" t="str">
        <f>VLOOKUP(D10061,Abbrev!$A$6:$B$67,2,FALSE)</f>
        <v>Blue-M</v>
      </c>
      <c r="F10061" t="str">
        <f t="shared" si="471"/>
        <v/>
      </c>
      <c r="G10061">
        <v>2001</v>
      </c>
      <c r="H10061">
        <v>18909.060752000001</v>
      </c>
      <c r="I10061">
        <v>102.33005870818501</v>
      </c>
      <c r="J10061">
        <v>1934965.2968688</v>
      </c>
      <c r="K10061">
        <f t="shared" si="472"/>
        <v>0.10233005870818501</v>
      </c>
      <c r="L10061">
        <f t="shared" si="473"/>
        <v>1934.9652968687972</v>
      </c>
    </row>
    <row r="10062" spans="1:12" x14ac:dyDescent="0.3">
      <c r="A10062" t="s">
        <v>53</v>
      </c>
      <c r="B10062" t="s">
        <v>647</v>
      </c>
      <c r="C10062" t="s">
        <v>643</v>
      </c>
      <c r="D10062" t="s">
        <v>28</v>
      </c>
      <c r="E10062" t="str">
        <f>VLOOKUP(D10062,Abbrev!$A$6:$B$67,2,FALSE)</f>
        <v>Blue-L</v>
      </c>
      <c r="F10062" t="str">
        <f t="shared" si="471"/>
        <v/>
      </c>
      <c r="G10062">
        <v>2001</v>
      </c>
      <c r="H10062">
        <v>18909.060752000001</v>
      </c>
      <c r="I10062">
        <v>340.989239374813</v>
      </c>
      <c r="J10062">
        <v>6447786.2431166004</v>
      </c>
      <c r="K10062">
        <f t="shared" si="472"/>
        <v>0.34098923937481301</v>
      </c>
      <c r="L10062">
        <f t="shared" si="473"/>
        <v>6447.7862431166104</v>
      </c>
    </row>
    <row r="10063" spans="1:12" x14ac:dyDescent="0.3">
      <c r="A10063" t="s">
        <v>53</v>
      </c>
      <c r="B10063" t="s">
        <v>647</v>
      </c>
      <c r="C10063" t="s">
        <v>643</v>
      </c>
      <c r="D10063" t="s">
        <v>7</v>
      </c>
      <c r="E10063" t="str">
        <f>VLOOKUP(D10063,Abbrev!$A$6:$B$67,2,FALSE)</f>
        <v>Alosines</v>
      </c>
      <c r="F10063" t="str">
        <f t="shared" si="471"/>
        <v/>
      </c>
      <c r="G10063">
        <v>2002</v>
      </c>
      <c r="H10063">
        <v>18909.060752000001</v>
      </c>
      <c r="I10063">
        <v>117.995581816891</v>
      </c>
      <c r="J10063">
        <v>2231185.6250431701</v>
      </c>
      <c r="K10063">
        <f t="shared" si="472"/>
        <v>0.117995581816891</v>
      </c>
      <c r="L10063">
        <f t="shared" si="473"/>
        <v>2231.1856250431788</v>
      </c>
    </row>
    <row r="10064" spans="1:12" x14ac:dyDescent="0.3">
      <c r="A10064" t="s">
        <v>53</v>
      </c>
      <c r="B10064" t="s">
        <v>647</v>
      </c>
      <c r="C10064" t="s">
        <v>643</v>
      </c>
      <c r="D10064" t="s">
        <v>8</v>
      </c>
      <c r="E10064" t="str">
        <f>VLOOKUP(D10064,Abbrev!$A$6:$B$67,2,FALSE)</f>
        <v>Herring</v>
      </c>
      <c r="F10064" t="str">
        <f t="shared" si="471"/>
        <v/>
      </c>
      <c r="G10064">
        <v>2002</v>
      </c>
      <c r="H10064">
        <v>18909.060752000001</v>
      </c>
      <c r="I10064">
        <v>13007.0368037021</v>
      </c>
      <c r="J10064">
        <v>245950849.12470201</v>
      </c>
      <c r="K10064">
        <f t="shared" si="472"/>
        <v>13.0070368037021</v>
      </c>
      <c r="L10064">
        <f t="shared" si="473"/>
        <v>245950.84912470292</v>
      </c>
    </row>
    <row r="10065" spans="1:12" x14ac:dyDescent="0.3">
      <c r="A10065" t="s">
        <v>53</v>
      </c>
      <c r="B10065" t="s">
        <v>647</v>
      </c>
      <c r="C10065" t="s">
        <v>643</v>
      </c>
      <c r="D10065" t="s">
        <v>9</v>
      </c>
      <c r="E10065" t="str">
        <f>VLOOKUP(D10065,Abbrev!$A$6:$B$67,2,FALSE)</f>
        <v>Mack</v>
      </c>
      <c r="F10065" t="str">
        <f t="shared" si="471"/>
        <v/>
      </c>
      <c r="G10065">
        <v>2002</v>
      </c>
      <c r="H10065">
        <v>18909.060752000001</v>
      </c>
      <c r="I10065">
        <v>4761.3883137242001</v>
      </c>
      <c r="J10065">
        <v>90033380.888073698</v>
      </c>
      <c r="K10065">
        <f t="shared" si="472"/>
        <v>4.7613883137241997</v>
      </c>
      <c r="L10065">
        <f t="shared" si="473"/>
        <v>90033.380888073734</v>
      </c>
    </row>
    <row r="10066" spans="1:12" x14ac:dyDescent="0.3">
      <c r="A10066" t="s">
        <v>53</v>
      </c>
      <c r="B10066" t="s">
        <v>647</v>
      </c>
      <c r="C10066" t="s">
        <v>643</v>
      </c>
      <c r="D10066" t="s">
        <v>10</v>
      </c>
      <c r="E10066" t="str">
        <f>VLOOKUP(D10066,Abbrev!$A$6:$B$67,2,FALSE)</f>
        <v>Butter</v>
      </c>
      <c r="F10066" t="str">
        <f t="shared" si="471"/>
        <v/>
      </c>
      <c r="G10066">
        <v>2002</v>
      </c>
      <c r="H10066">
        <v>18909.060752000001</v>
      </c>
      <c r="I10066">
        <v>178.400355395801</v>
      </c>
      <c r="J10066">
        <v>3373383.1583576002</v>
      </c>
      <c r="K10066">
        <f t="shared" si="472"/>
        <v>0.17840035539580101</v>
      </c>
      <c r="L10066">
        <f t="shared" si="473"/>
        <v>3373.3831583575925</v>
      </c>
    </row>
    <row r="10067" spans="1:12" x14ac:dyDescent="0.3">
      <c r="A10067" t="s">
        <v>53</v>
      </c>
      <c r="B10067" t="s">
        <v>647</v>
      </c>
      <c r="C10067" t="s">
        <v>643</v>
      </c>
      <c r="D10067" t="s">
        <v>11</v>
      </c>
      <c r="E10067" t="str">
        <f>VLOOKUP(D10067,Abbrev!$A$6:$B$67,2,FALSE)</f>
        <v>Dbenth-oth</v>
      </c>
      <c r="F10067" t="str">
        <f t="shared" si="471"/>
        <v/>
      </c>
      <c r="G10067">
        <v>2002</v>
      </c>
      <c r="H10067">
        <v>18909.060752000001</v>
      </c>
      <c r="I10067">
        <v>1246.2985746655499</v>
      </c>
      <c r="J10067">
        <v>23566335.463481899</v>
      </c>
      <c r="K10067">
        <f t="shared" si="472"/>
        <v>1.2462985746655499</v>
      </c>
      <c r="L10067">
        <f t="shared" si="473"/>
        <v>23566.335463481893</v>
      </c>
    </row>
    <row r="10068" spans="1:12" x14ac:dyDescent="0.3">
      <c r="A10068" t="s">
        <v>53</v>
      </c>
      <c r="B10068" t="s">
        <v>647</v>
      </c>
      <c r="C10068" t="s">
        <v>643</v>
      </c>
      <c r="D10068" t="s">
        <v>33</v>
      </c>
      <c r="E10068" t="str">
        <f>VLOOKUP(D10068,Abbrev!$A$6:$B$67,2,FALSE)</f>
        <v>Domni-oth</v>
      </c>
      <c r="F10068" t="str">
        <f t="shared" si="471"/>
        <v/>
      </c>
      <c r="G10068">
        <v>2002</v>
      </c>
      <c r="H10068">
        <v>18909.060752000001</v>
      </c>
      <c r="I10068">
        <v>31.836419311830099</v>
      </c>
      <c r="J10068">
        <v>601996.78689354099</v>
      </c>
      <c r="K10068">
        <f t="shared" si="472"/>
        <v>3.1836419311830101E-2</v>
      </c>
      <c r="L10068">
        <f t="shared" si="473"/>
        <v>601.99678689354141</v>
      </c>
    </row>
    <row r="10069" spans="1:12" x14ac:dyDescent="0.3">
      <c r="A10069" t="s">
        <v>53</v>
      </c>
      <c r="B10069" t="s">
        <v>647</v>
      </c>
      <c r="C10069" t="s">
        <v>643</v>
      </c>
      <c r="D10069" t="s">
        <v>12</v>
      </c>
      <c r="E10069" t="str">
        <f>VLOOKUP(D10069,Abbrev!$A$6:$B$67,2,FALSE)</f>
        <v>Dpisc-oth</v>
      </c>
      <c r="F10069" t="str">
        <f t="shared" si="471"/>
        <v/>
      </c>
      <c r="G10069">
        <v>2002</v>
      </c>
      <c r="H10069">
        <v>18909.060752000001</v>
      </c>
      <c r="I10069">
        <v>389.01521914665898</v>
      </c>
      <c r="J10069">
        <v>7355912.4122967701</v>
      </c>
      <c r="K10069">
        <f t="shared" si="472"/>
        <v>0.38901521914665899</v>
      </c>
      <c r="L10069">
        <f t="shared" si="473"/>
        <v>7355.9124122967687</v>
      </c>
    </row>
    <row r="10070" spans="1:12" x14ac:dyDescent="0.3">
      <c r="A10070" t="s">
        <v>53</v>
      </c>
      <c r="B10070" t="s">
        <v>647</v>
      </c>
      <c r="C10070" t="s">
        <v>643</v>
      </c>
      <c r="D10070" t="s">
        <v>13</v>
      </c>
      <c r="E10070" t="str">
        <f>VLOOKUP(D10070,Abbrev!$A$6:$B$67,2,FALSE)</f>
        <v>Haddock</v>
      </c>
      <c r="F10070" t="str">
        <f t="shared" si="471"/>
        <v/>
      </c>
      <c r="G10070">
        <v>2002</v>
      </c>
      <c r="H10070">
        <v>18909.060752000001</v>
      </c>
      <c r="I10070">
        <v>0.31792525721904102</v>
      </c>
      <c r="J10070">
        <v>6011.6680033500797</v>
      </c>
      <c r="K10070">
        <f t="shared" si="472"/>
        <v>3.1792525721904103E-4</v>
      </c>
      <c r="L10070">
        <f t="shared" si="473"/>
        <v>6.0116680033500742</v>
      </c>
    </row>
    <row r="10071" spans="1:12" x14ac:dyDescent="0.3">
      <c r="A10071" t="s">
        <v>53</v>
      </c>
      <c r="B10071" t="s">
        <v>647</v>
      </c>
      <c r="C10071" t="s">
        <v>643</v>
      </c>
      <c r="D10071" t="s">
        <v>27</v>
      </c>
      <c r="E10071" t="str">
        <f>VLOOKUP(D10071,Abbrev!$A$6:$B$67,2,FALSE)</f>
        <v>MedPel</v>
      </c>
      <c r="F10071" t="str">
        <f t="shared" si="471"/>
        <v/>
      </c>
      <c r="G10071">
        <v>2002</v>
      </c>
      <c r="H10071">
        <v>18909.060752000001</v>
      </c>
      <c r="I10071">
        <v>15.9837609436498</v>
      </c>
      <c r="J10071">
        <v>302237.90672891901</v>
      </c>
      <c r="K10071">
        <f t="shared" si="472"/>
        <v>1.59837609436498E-2</v>
      </c>
      <c r="L10071">
        <f t="shared" si="473"/>
        <v>302.23790672891892</v>
      </c>
    </row>
    <row r="10072" spans="1:12" x14ac:dyDescent="0.3">
      <c r="A10072" t="s">
        <v>53</v>
      </c>
      <c r="B10072" t="s">
        <v>647</v>
      </c>
      <c r="C10072" t="s">
        <v>643</v>
      </c>
      <c r="D10072" t="s">
        <v>15</v>
      </c>
      <c r="E10072" t="str">
        <f>VLOOKUP(D10072,Abbrev!$A$6:$B$67,2,FALSE)</f>
        <v>Skate</v>
      </c>
      <c r="F10072" t="str">
        <f t="shared" si="471"/>
        <v/>
      </c>
      <c r="G10072">
        <v>2002</v>
      </c>
      <c r="H10072">
        <v>18909.060752000001</v>
      </c>
      <c r="I10072">
        <v>2964.5846307633801</v>
      </c>
      <c r="J10072">
        <v>56057510.887550302</v>
      </c>
      <c r="K10072">
        <f t="shared" si="472"/>
        <v>2.9645846307633801</v>
      </c>
      <c r="L10072">
        <f t="shared" si="473"/>
        <v>56057.510887550248</v>
      </c>
    </row>
    <row r="10073" spans="1:12" x14ac:dyDescent="0.3">
      <c r="A10073" t="s">
        <v>53</v>
      </c>
      <c r="B10073" t="s">
        <v>647</v>
      </c>
      <c r="C10073" t="s">
        <v>643</v>
      </c>
      <c r="D10073" t="s">
        <v>16</v>
      </c>
      <c r="E10073" t="str">
        <f>VLOOKUP(D10073,Abbrev!$A$6:$B$67,2,FALSE)</f>
        <v>SmPel</v>
      </c>
      <c r="F10073" t="str">
        <f t="shared" si="471"/>
        <v/>
      </c>
      <c r="G10073">
        <v>2002</v>
      </c>
      <c r="H10073">
        <v>18909.060752000001</v>
      </c>
      <c r="I10073">
        <v>768.82529982493304</v>
      </c>
      <c r="J10073">
        <v>14537764.3020643</v>
      </c>
      <c r="K10073">
        <f t="shared" si="472"/>
        <v>0.76882529982493308</v>
      </c>
      <c r="L10073">
        <f t="shared" si="473"/>
        <v>14537.764302064275</v>
      </c>
    </row>
    <row r="10074" spans="1:12" x14ac:dyDescent="0.3">
      <c r="A10074" t="s">
        <v>53</v>
      </c>
      <c r="B10074" t="s">
        <v>647</v>
      </c>
      <c r="C10074" t="s">
        <v>643</v>
      </c>
      <c r="D10074" t="s">
        <v>17</v>
      </c>
      <c r="E10074" t="str">
        <f>VLOOKUP(D10074,Abbrev!$A$6:$B$67,2,FALSE)</f>
        <v>Squid</v>
      </c>
      <c r="F10074" t="str">
        <f t="shared" si="471"/>
        <v/>
      </c>
      <c r="G10074">
        <v>2002</v>
      </c>
      <c r="H10074">
        <v>18909.060752000001</v>
      </c>
      <c r="I10074">
        <v>2130.4695708337199</v>
      </c>
      <c r="J10074">
        <v>40285178.545182101</v>
      </c>
      <c r="K10074">
        <f t="shared" si="472"/>
        <v>2.13046957083372</v>
      </c>
      <c r="L10074">
        <f t="shared" si="473"/>
        <v>40285.178545182185</v>
      </c>
    </row>
    <row r="10075" spans="1:12" x14ac:dyDescent="0.3">
      <c r="A10075" t="s">
        <v>53</v>
      </c>
      <c r="B10075" t="s">
        <v>647</v>
      </c>
      <c r="C10075" t="s">
        <v>643</v>
      </c>
      <c r="D10075" t="s">
        <v>18</v>
      </c>
      <c r="E10075" t="str">
        <f>VLOOKUP(D10075,Abbrev!$A$6:$B$67,2,FALSE)</f>
        <v>Dogfish-S</v>
      </c>
      <c r="F10075" t="str">
        <f t="shared" si="471"/>
        <v/>
      </c>
      <c r="G10075">
        <v>2002</v>
      </c>
      <c r="H10075">
        <v>18909.060752000001</v>
      </c>
      <c r="I10075">
        <v>38.147080849149901</v>
      </c>
      <c r="J10075">
        <v>721325.46928803099</v>
      </c>
      <c r="K10075">
        <f t="shared" si="472"/>
        <v>3.8147080849149903E-2</v>
      </c>
      <c r="L10075">
        <f t="shared" si="473"/>
        <v>721.32546928803129</v>
      </c>
    </row>
    <row r="10076" spans="1:12" x14ac:dyDescent="0.3">
      <c r="A10076" t="s">
        <v>53</v>
      </c>
      <c r="B10076" t="s">
        <v>647</v>
      </c>
      <c r="C10076" t="s">
        <v>643</v>
      </c>
      <c r="D10076" t="s">
        <v>19</v>
      </c>
      <c r="E10076" t="str">
        <f>VLOOKUP(D10076,Abbrev!$A$6:$B$67,2,FALSE)</f>
        <v>Dogfish-L</v>
      </c>
      <c r="F10076" t="str">
        <f t="shared" si="471"/>
        <v/>
      </c>
      <c r="G10076">
        <v>2002</v>
      </c>
      <c r="H10076">
        <v>18909.060752000001</v>
      </c>
      <c r="I10076">
        <v>18336.7552274341</v>
      </c>
      <c r="J10076">
        <v>346730818.59010398</v>
      </c>
      <c r="K10076">
        <f t="shared" si="472"/>
        <v>18.3367552274341</v>
      </c>
      <c r="L10076">
        <f t="shared" si="473"/>
        <v>346730.81859010499</v>
      </c>
    </row>
    <row r="10077" spans="1:12" x14ac:dyDescent="0.3">
      <c r="A10077" t="s">
        <v>53</v>
      </c>
      <c r="B10077" t="s">
        <v>647</v>
      </c>
      <c r="C10077" t="s">
        <v>643</v>
      </c>
      <c r="D10077" t="s">
        <v>20</v>
      </c>
      <c r="E10077" t="str">
        <f>VLOOKUP(D10077,Abbrev!$A$6:$B$67,2,FALSE)</f>
        <v>Hake-S</v>
      </c>
      <c r="F10077" t="str">
        <f t="shared" si="471"/>
        <v/>
      </c>
      <c r="G10077">
        <v>2002</v>
      </c>
      <c r="H10077">
        <v>18909.060752000001</v>
      </c>
      <c r="I10077">
        <v>306.04339052860797</v>
      </c>
      <c r="J10077">
        <v>5786993.06425351</v>
      </c>
      <c r="K10077">
        <f t="shared" si="472"/>
        <v>0.30604339052860796</v>
      </c>
      <c r="L10077">
        <f t="shared" si="473"/>
        <v>5786.9930642535101</v>
      </c>
    </row>
    <row r="10078" spans="1:12" x14ac:dyDescent="0.3">
      <c r="A10078" t="s">
        <v>53</v>
      </c>
      <c r="B10078" t="s">
        <v>647</v>
      </c>
      <c r="C10078" t="s">
        <v>643</v>
      </c>
      <c r="D10078" t="s">
        <v>23</v>
      </c>
      <c r="E10078" t="str">
        <f>VLOOKUP(D10078,Abbrev!$A$6:$B$67,2,FALSE)</f>
        <v>Cod-L</v>
      </c>
      <c r="F10078" t="str">
        <f t="shared" si="471"/>
        <v/>
      </c>
      <c r="G10078">
        <v>2002</v>
      </c>
      <c r="H10078">
        <v>18909.060752000001</v>
      </c>
      <c r="I10078">
        <v>28.942224853934601</v>
      </c>
      <c r="J10078">
        <v>547270.28806109296</v>
      </c>
      <c r="K10078">
        <f t="shared" si="472"/>
        <v>2.8942224853934599E-2</v>
      </c>
      <c r="L10078">
        <f t="shared" si="473"/>
        <v>547.27028806109365</v>
      </c>
    </row>
    <row r="10079" spans="1:12" x14ac:dyDescent="0.3">
      <c r="A10079" t="s">
        <v>53</v>
      </c>
      <c r="B10079" t="s">
        <v>647</v>
      </c>
      <c r="C10079" t="s">
        <v>643</v>
      </c>
      <c r="D10079" t="s">
        <v>29</v>
      </c>
      <c r="E10079" t="str">
        <f>VLOOKUP(D10079,Abbrev!$A$6:$B$67,2,FALSE)</f>
        <v>Sflound-L</v>
      </c>
      <c r="F10079" t="str">
        <f t="shared" si="471"/>
        <v/>
      </c>
      <c r="G10079">
        <v>2002</v>
      </c>
      <c r="H10079">
        <v>18909.060752000001</v>
      </c>
      <c r="I10079">
        <v>245.18220370822399</v>
      </c>
      <c r="J10079">
        <v>4636165.1852280404</v>
      </c>
      <c r="K10079">
        <f t="shared" si="472"/>
        <v>0.24518220370822399</v>
      </c>
      <c r="L10079">
        <f t="shared" si="473"/>
        <v>4636.1651852280474</v>
      </c>
    </row>
    <row r="10080" spans="1:12" x14ac:dyDescent="0.3">
      <c r="A10080" t="s">
        <v>53</v>
      </c>
      <c r="B10080" t="s">
        <v>647</v>
      </c>
      <c r="C10080" t="s">
        <v>643</v>
      </c>
      <c r="D10080" t="s">
        <v>24</v>
      </c>
      <c r="E10080" t="str">
        <f>VLOOKUP(D10080,Abbrev!$A$6:$B$67,2,FALSE)</f>
        <v>Yflound-S</v>
      </c>
      <c r="F10080" t="str">
        <f t="shared" si="471"/>
        <v/>
      </c>
      <c r="G10080">
        <v>2002</v>
      </c>
      <c r="H10080">
        <v>18909.060752000001</v>
      </c>
      <c r="I10080">
        <v>8.0702946050022401E-2</v>
      </c>
      <c r="J10080">
        <v>1526.0169097252499</v>
      </c>
      <c r="K10080">
        <f t="shared" si="472"/>
        <v>8.0702946050022407E-5</v>
      </c>
      <c r="L10080">
        <f t="shared" si="473"/>
        <v>1.5260169097252523</v>
      </c>
    </row>
    <row r="10081" spans="1:12" x14ac:dyDescent="0.3">
      <c r="A10081" t="s">
        <v>53</v>
      </c>
      <c r="B10081" t="s">
        <v>647</v>
      </c>
      <c r="C10081" t="s">
        <v>643</v>
      </c>
      <c r="D10081" t="s">
        <v>25</v>
      </c>
      <c r="E10081" t="str">
        <f>VLOOKUP(D10081,Abbrev!$A$6:$B$67,2,FALSE)</f>
        <v>Yflound-L</v>
      </c>
      <c r="F10081" t="str">
        <f t="shared" si="471"/>
        <v/>
      </c>
      <c r="G10081">
        <v>2002</v>
      </c>
      <c r="H10081">
        <v>18909.060752000001</v>
      </c>
      <c r="I10081">
        <v>134.57792964175201</v>
      </c>
      <c r="J10081">
        <v>2544742.2474742602</v>
      </c>
      <c r="K10081">
        <f t="shared" si="472"/>
        <v>0.134577929641752</v>
      </c>
      <c r="L10081">
        <f t="shared" si="473"/>
        <v>2544.7422474742702</v>
      </c>
    </row>
    <row r="10082" spans="1:12" x14ac:dyDescent="0.3">
      <c r="A10082" t="s">
        <v>53</v>
      </c>
      <c r="B10082" t="s">
        <v>647</v>
      </c>
      <c r="C10082" t="s">
        <v>643</v>
      </c>
      <c r="D10082" t="s">
        <v>32</v>
      </c>
      <c r="E10082" t="str">
        <f>VLOOKUP(D10082,Abbrev!$A$6:$B$67,2,FALSE)</f>
        <v>Blue-M</v>
      </c>
      <c r="F10082" t="str">
        <f t="shared" si="471"/>
        <v/>
      </c>
      <c r="G10082">
        <v>2002</v>
      </c>
      <c r="H10082">
        <v>18909.060752000001</v>
      </c>
      <c r="I10082">
        <v>98.470853289765202</v>
      </c>
      <c r="J10082">
        <v>1861991.3471574499</v>
      </c>
      <c r="K10082">
        <f t="shared" si="472"/>
        <v>9.8470853289765209E-2</v>
      </c>
      <c r="L10082">
        <f t="shared" si="473"/>
        <v>1861.9913471574496</v>
      </c>
    </row>
    <row r="10083" spans="1:12" x14ac:dyDescent="0.3">
      <c r="A10083" t="s">
        <v>53</v>
      </c>
      <c r="B10083" t="s">
        <v>647</v>
      </c>
      <c r="C10083" t="s">
        <v>643</v>
      </c>
      <c r="D10083" t="s">
        <v>36</v>
      </c>
      <c r="E10083" t="str">
        <f>VLOOKUP(D10083,Abbrev!$A$6:$B$67,2,FALSE)</f>
        <v>Weak-M</v>
      </c>
      <c r="F10083" t="str">
        <f t="shared" si="471"/>
        <v/>
      </c>
      <c r="G10083">
        <v>2002</v>
      </c>
      <c r="H10083">
        <v>18909.060752000001</v>
      </c>
      <c r="I10083">
        <v>4.3810143678454097</v>
      </c>
      <c r="J10083">
        <v>82840.866836973699</v>
      </c>
      <c r="K10083">
        <f t="shared" si="472"/>
        <v>4.3810143678454094E-3</v>
      </c>
      <c r="L10083">
        <f t="shared" si="473"/>
        <v>82.840866836973731</v>
      </c>
    </row>
    <row r="10084" spans="1:12" x14ac:dyDescent="0.3">
      <c r="A10084" t="s">
        <v>53</v>
      </c>
      <c r="B10084" t="s">
        <v>647</v>
      </c>
      <c r="C10084" t="s">
        <v>643</v>
      </c>
      <c r="D10084" t="s">
        <v>7</v>
      </c>
      <c r="E10084" t="str">
        <f>VLOOKUP(D10084,Abbrev!$A$6:$B$67,2,FALSE)</f>
        <v>Alosines</v>
      </c>
      <c r="F10084" t="str">
        <f t="shared" si="471"/>
        <v/>
      </c>
      <c r="G10084">
        <v>2003</v>
      </c>
      <c r="H10084">
        <v>18909.060752000001</v>
      </c>
      <c r="I10084">
        <v>45.5438476309387</v>
      </c>
      <c r="J10084">
        <v>861191.38173324999</v>
      </c>
      <c r="K10084">
        <f t="shared" si="472"/>
        <v>4.5543847630938702E-2</v>
      </c>
      <c r="L10084">
        <f t="shared" si="473"/>
        <v>861.19138173325121</v>
      </c>
    </row>
    <row r="10085" spans="1:12" x14ac:dyDescent="0.3">
      <c r="A10085" t="s">
        <v>53</v>
      </c>
      <c r="B10085" t="s">
        <v>647</v>
      </c>
      <c r="C10085" t="s">
        <v>643</v>
      </c>
      <c r="D10085" t="s">
        <v>31</v>
      </c>
      <c r="E10085" t="str">
        <f>VLOOKUP(D10085,Abbrev!$A$6:$B$67,2,FALSE)</f>
        <v>Anch</v>
      </c>
      <c r="F10085" t="str">
        <f t="shared" si="471"/>
        <v/>
      </c>
      <c r="G10085">
        <v>2003</v>
      </c>
      <c r="H10085">
        <v>18909.060752000001</v>
      </c>
      <c r="I10085">
        <v>0.14855984340044701</v>
      </c>
      <c r="J10085">
        <v>2809.1271041666701</v>
      </c>
      <c r="K10085">
        <f t="shared" si="472"/>
        <v>1.4855984340044701E-4</v>
      </c>
      <c r="L10085">
        <f t="shared" si="473"/>
        <v>2.809127104166659</v>
      </c>
    </row>
    <row r="10086" spans="1:12" x14ac:dyDescent="0.3">
      <c r="A10086" t="s">
        <v>53</v>
      </c>
      <c r="B10086" t="s">
        <v>647</v>
      </c>
      <c r="C10086" t="s">
        <v>643</v>
      </c>
      <c r="D10086" t="s">
        <v>42</v>
      </c>
      <c r="E10086" t="str">
        <f>VLOOKUP(D10086,Abbrev!$A$6:$B$67,2,FALSE)</f>
        <v>Croaker</v>
      </c>
      <c r="F10086" t="str">
        <f t="shared" si="471"/>
        <v/>
      </c>
      <c r="G10086">
        <v>2003</v>
      </c>
      <c r="H10086">
        <v>18909.060752000001</v>
      </c>
      <c r="I10086">
        <v>1.3934866074127801</v>
      </c>
      <c r="J10086">
        <v>26349.522916666701</v>
      </c>
      <c r="K10086">
        <f t="shared" si="472"/>
        <v>1.39348660741278E-3</v>
      </c>
      <c r="L10086">
        <f t="shared" si="473"/>
        <v>26.349522916666633</v>
      </c>
    </row>
    <row r="10087" spans="1:12" x14ac:dyDescent="0.3">
      <c r="A10087" t="s">
        <v>53</v>
      </c>
      <c r="B10087" t="s">
        <v>647</v>
      </c>
      <c r="C10087" t="s">
        <v>643</v>
      </c>
      <c r="D10087" t="s">
        <v>8</v>
      </c>
      <c r="E10087" t="str">
        <f>VLOOKUP(D10087,Abbrev!$A$6:$B$67,2,FALSE)</f>
        <v>Herring</v>
      </c>
      <c r="F10087" t="str">
        <f t="shared" si="471"/>
        <v/>
      </c>
      <c r="G10087">
        <v>2003</v>
      </c>
      <c r="H10087">
        <v>18909.060752000001</v>
      </c>
      <c r="I10087">
        <v>570.00666693410005</v>
      </c>
      <c r="J10087">
        <v>10778290.6941019</v>
      </c>
      <c r="K10087">
        <f t="shared" si="472"/>
        <v>0.57000666693410007</v>
      </c>
      <c r="L10087">
        <f t="shared" si="473"/>
        <v>10778.290694101928</v>
      </c>
    </row>
    <row r="10088" spans="1:12" x14ac:dyDescent="0.3">
      <c r="A10088" t="s">
        <v>53</v>
      </c>
      <c r="B10088" t="s">
        <v>647</v>
      </c>
      <c r="C10088" t="s">
        <v>643</v>
      </c>
      <c r="D10088" t="s">
        <v>9</v>
      </c>
      <c r="E10088" t="str">
        <f>VLOOKUP(D10088,Abbrev!$A$6:$B$67,2,FALSE)</f>
        <v>Mack</v>
      </c>
      <c r="F10088" t="str">
        <f t="shared" si="471"/>
        <v/>
      </c>
      <c r="G10088">
        <v>2003</v>
      </c>
      <c r="H10088">
        <v>18909.060752000001</v>
      </c>
      <c r="I10088">
        <v>464.01595173354798</v>
      </c>
      <c r="J10088">
        <v>8774105.8212267607</v>
      </c>
      <c r="K10088">
        <f t="shared" si="472"/>
        <v>0.46401595173354798</v>
      </c>
      <c r="L10088">
        <f t="shared" si="473"/>
        <v>8774.1058212267599</v>
      </c>
    </row>
    <row r="10089" spans="1:12" x14ac:dyDescent="0.3">
      <c r="A10089" t="s">
        <v>53</v>
      </c>
      <c r="B10089" t="s">
        <v>647</v>
      </c>
      <c r="C10089" t="s">
        <v>643</v>
      </c>
      <c r="D10089" t="s">
        <v>10</v>
      </c>
      <c r="E10089" t="str">
        <f>VLOOKUP(D10089,Abbrev!$A$6:$B$67,2,FALSE)</f>
        <v>Butter</v>
      </c>
      <c r="F10089" t="str">
        <f t="shared" si="471"/>
        <v/>
      </c>
      <c r="G10089">
        <v>2003</v>
      </c>
      <c r="H10089">
        <v>18909.060752000001</v>
      </c>
      <c r="I10089">
        <v>504.829121738727</v>
      </c>
      <c r="J10089">
        <v>9545844.5323364008</v>
      </c>
      <c r="K10089">
        <f t="shared" si="472"/>
        <v>0.50482912173872696</v>
      </c>
      <c r="L10089">
        <f t="shared" si="473"/>
        <v>9545.8445323363921</v>
      </c>
    </row>
    <row r="10090" spans="1:12" x14ac:dyDescent="0.3">
      <c r="A10090" t="s">
        <v>53</v>
      </c>
      <c r="B10090" t="s">
        <v>647</v>
      </c>
      <c r="C10090" t="s">
        <v>643</v>
      </c>
      <c r="D10090" t="s">
        <v>11</v>
      </c>
      <c r="E10090" t="str">
        <f>VLOOKUP(D10090,Abbrev!$A$6:$B$67,2,FALSE)</f>
        <v>Dbenth-oth</v>
      </c>
      <c r="F10090" t="str">
        <f t="shared" si="471"/>
        <v/>
      </c>
      <c r="G10090">
        <v>2003</v>
      </c>
      <c r="H10090">
        <v>18909.060752000001</v>
      </c>
      <c r="I10090">
        <v>1280.7881306700899</v>
      </c>
      <c r="J10090">
        <v>24218500.573281299</v>
      </c>
      <c r="K10090">
        <f t="shared" si="472"/>
        <v>1.2807881306700899</v>
      </c>
      <c r="L10090">
        <f t="shared" si="473"/>
        <v>24218.500573281246</v>
      </c>
    </row>
    <row r="10091" spans="1:12" x14ac:dyDescent="0.3">
      <c r="A10091" t="s">
        <v>53</v>
      </c>
      <c r="B10091" t="s">
        <v>647</v>
      </c>
      <c r="C10091" t="s">
        <v>643</v>
      </c>
      <c r="D10091" t="s">
        <v>33</v>
      </c>
      <c r="E10091" t="str">
        <f>VLOOKUP(D10091,Abbrev!$A$6:$B$67,2,FALSE)</f>
        <v>Domni-oth</v>
      </c>
      <c r="F10091" t="str">
        <f t="shared" si="471"/>
        <v/>
      </c>
      <c r="G10091">
        <v>2003</v>
      </c>
      <c r="H10091">
        <v>18909.060752000001</v>
      </c>
      <c r="I10091">
        <v>6.3625409429332098</v>
      </c>
      <c r="J10091">
        <v>120309.67322701099</v>
      </c>
      <c r="K10091">
        <f t="shared" si="472"/>
        <v>6.3625409429332097E-3</v>
      </c>
      <c r="L10091">
        <f t="shared" si="473"/>
        <v>120.30967322701143</v>
      </c>
    </row>
    <row r="10092" spans="1:12" x14ac:dyDescent="0.3">
      <c r="A10092" t="s">
        <v>53</v>
      </c>
      <c r="B10092" t="s">
        <v>647</v>
      </c>
      <c r="C10092" t="s">
        <v>643</v>
      </c>
      <c r="D10092" t="s">
        <v>12</v>
      </c>
      <c r="E10092" t="str">
        <f>VLOOKUP(D10092,Abbrev!$A$6:$B$67,2,FALSE)</f>
        <v>Dpisc-oth</v>
      </c>
      <c r="F10092" t="str">
        <f t="shared" si="471"/>
        <v/>
      </c>
      <c r="G10092">
        <v>2003</v>
      </c>
      <c r="H10092">
        <v>18909.060752000001</v>
      </c>
      <c r="I10092">
        <v>530.07694635243001</v>
      </c>
      <c r="J10092">
        <v>10023257.1818128</v>
      </c>
      <c r="K10092">
        <f t="shared" si="472"/>
        <v>0.53007694635242997</v>
      </c>
      <c r="L10092">
        <f t="shared" si="473"/>
        <v>10023.257181812744</v>
      </c>
    </row>
    <row r="10093" spans="1:12" x14ac:dyDescent="0.3">
      <c r="A10093" t="s">
        <v>53</v>
      </c>
      <c r="B10093" t="s">
        <v>647</v>
      </c>
      <c r="C10093" t="s">
        <v>643</v>
      </c>
      <c r="D10093" t="s">
        <v>13</v>
      </c>
      <c r="E10093" t="str">
        <f>VLOOKUP(D10093,Abbrev!$A$6:$B$67,2,FALSE)</f>
        <v>Haddock</v>
      </c>
      <c r="F10093" t="str">
        <f t="shared" si="471"/>
        <v/>
      </c>
      <c r="G10093">
        <v>2003</v>
      </c>
      <c r="H10093">
        <v>18909.060752000001</v>
      </c>
      <c r="I10093">
        <v>389.93312444566197</v>
      </c>
      <c r="J10093">
        <v>7373269.1393601997</v>
      </c>
      <c r="K10093">
        <f t="shared" si="472"/>
        <v>0.38993312444566197</v>
      </c>
      <c r="L10093">
        <f t="shared" si="473"/>
        <v>7373.269139360199</v>
      </c>
    </row>
    <row r="10094" spans="1:12" x14ac:dyDescent="0.3">
      <c r="A10094" t="s">
        <v>53</v>
      </c>
      <c r="B10094" t="s">
        <v>647</v>
      </c>
      <c r="C10094" t="s">
        <v>643</v>
      </c>
      <c r="D10094" t="s">
        <v>15</v>
      </c>
      <c r="E10094" t="str">
        <f>VLOOKUP(D10094,Abbrev!$A$6:$B$67,2,FALSE)</f>
        <v>Skate</v>
      </c>
      <c r="F10094" t="str">
        <f t="shared" si="471"/>
        <v/>
      </c>
      <c r="G10094">
        <v>2003</v>
      </c>
      <c r="H10094">
        <v>18909.060752000001</v>
      </c>
      <c r="I10094">
        <v>6450.8386576663997</v>
      </c>
      <c r="J10094">
        <v>121979300.079164</v>
      </c>
      <c r="K10094">
        <f t="shared" si="472"/>
        <v>6.4508386576663996</v>
      </c>
      <c r="L10094">
        <f t="shared" si="473"/>
        <v>121979.3000791641</v>
      </c>
    </row>
    <row r="10095" spans="1:12" x14ac:dyDescent="0.3">
      <c r="A10095" t="s">
        <v>53</v>
      </c>
      <c r="B10095" t="s">
        <v>647</v>
      </c>
      <c r="C10095" t="s">
        <v>643</v>
      </c>
      <c r="D10095" t="s">
        <v>16</v>
      </c>
      <c r="E10095" t="str">
        <f>VLOOKUP(D10095,Abbrev!$A$6:$B$67,2,FALSE)</f>
        <v>SmPel</v>
      </c>
      <c r="F10095" t="str">
        <f t="shared" si="471"/>
        <v/>
      </c>
      <c r="G10095">
        <v>2003</v>
      </c>
      <c r="H10095">
        <v>18909.060752000001</v>
      </c>
      <c r="I10095">
        <v>6.3074695133472396</v>
      </c>
      <c r="J10095">
        <v>119268.324219271</v>
      </c>
      <c r="K10095">
        <f t="shared" si="472"/>
        <v>6.3074695133472393E-3</v>
      </c>
      <c r="L10095">
        <f t="shared" si="473"/>
        <v>119.26832421927082</v>
      </c>
    </row>
    <row r="10096" spans="1:12" x14ac:dyDescent="0.3">
      <c r="A10096" t="s">
        <v>53</v>
      </c>
      <c r="B10096" t="s">
        <v>647</v>
      </c>
      <c r="C10096" t="s">
        <v>643</v>
      </c>
      <c r="D10096" t="s">
        <v>17</v>
      </c>
      <c r="E10096" t="str">
        <f>VLOOKUP(D10096,Abbrev!$A$6:$B$67,2,FALSE)</f>
        <v>Squid</v>
      </c>
      <c r="F10096" t="str">
        <f t="shared" si="471"/>
        <v/>
      </c>
      <c r="G10096">
        <v>2003</v>
      </c>
      <c r="H10096">
        <v>18909.060752000001</v>
      </c>
      <c r="I10096">
        <v>2616.2466312870001</v>
      </c>
      <c r="J10096">
        <v>49470766.493221298</v>
      </c>
      <c r="K10096">
        <f t="shared" si="472"/>
        <v>2.6162466312870003</v>
      </c>
      <c r="L10096">
        <f t="shared" si="473"/>
        <v>49470.766493221236</v>
      </c>
    </row>
    <row r="10097" spans="1:12" x14ac:dyDescent="0.3">
      <c r="A10097" t="s">
        <v>53</v>
      </c>
      <c r="B10097" t="s">
        <v>647</v>
      </c>
      <c r="C10097" t="s">
        <v>643</v>
      </c>
      <c r="D10097" t="s">
        <v>18</v>
      </c>
      <c r="E10097" t="str">
        <f>VLOOKUP(D10097,Abbrev!$A$6:$B$67,2,FALSE)</f>
        <v>Dogfish-S</v>
      </c>
      <c r="F10097" t="str">
        <f t="shared" si="471"/>
        <v/>
      </c>
      <c r="G10097">
        <v>2003</v>
      </c>
      <c r="H10097">
        <v>18909.060752000001</v>
      </c>
      <c r="I10097">
        <v>10.0065451820593</v>
      </c>
      <c r="J10097">
        <v>189214.37076519299</v>
      </c>
      <c r="K10097">
        <f t="shared" si="472"/>
        <v>1.00065451820593E-2</v>
      </c>
      <c r="L10097">
        <f t="shared" si="473"/>
        <v>189.21437076519223</v>
      </c>
    </row>
    <row r="10098" spans="1:12" x14ac:dyDescent="0.3">
      <c r="A10098" t="s">
        <v>53</v>
      </c>
      <c r="B10098" t="s">
        <v>647</v>
      </c>
      <c r="C10098" t="s">
        <v>643</v>
      </c>
      <c r="D10098" t="s">
        <v>19</v>
      </c>
      <c r="E10098" t="str">
        <f>VLOOKUP(D10098,Abbrev!$A$6:$B$67,2,FALSE)</f>
        <v>Dogfish-L</v>
      </c>
      <c r="F10098" t="str">
        <f t="shared" si="471"/>
        <v/>
      </c>
      <c r="G10098">
        <v>2003</v>
      </c>
      <c r="H10098">
        <v>18909.060752000001</v>
      </c>
      <c r="I10098">
        <v>13521.913199119401</v>
      </c>
      <c r="J10098">
        <v>255686678.16541901</v>
      </c>
      <c r="K10098">
        <f t="shared" si="472"/>
        <v>13.521913199119401</v>
      </c>
      <c r="L10098">
        <f t="shared" si="473"/>
        <v>255686.67816541946</v>
      </c>
    </row>
    <row r="10099" spans="1:12" x14ac:dyDescent="0.3">
      <c r="A10099" t="s">
        <v>53</v>
      </c>
      <c r="B10099" t="s">
        <v>647</v>
      </c>
      <c r="C10099" t="s">
        <v>643</v>
      </c>
      <c r="D10099" t="s">
        <v>20</v>
      </c>
      <c r="E10099" t="str">
        <f>VLOOKUP(D10099,Abbrev!$A$6:$B$67,2,FALSE)</f>
        <v>Hake-S</v>
      </c>
      <c r="F10099" t="str">
        <f t="shared" si="471"/>
        <v/>
      </c>
      <c r="G10099">
        <v>2003</v>
      </c>
      <c r="H10099">
        <v>18909.060752000001</v>
      </c>
      <c r="I10099">
        <v>406.07414267328602</v>
      </c>
      <c r="J10099">
        <v>7678480.6336254803</v>
      </c>
      <c r="K10099">
        <f t="shared" si="472"/>
        <v>0.40607414267328601</v>
      </c>
      <c r="L10099">
        <f t="shared" si="473"/>
        <v>7678.4806336254815</v>
      </c>
    </row>
    <row r="10100" spans="1:12" x14ac:dyDescent="0.3">
      <c r="A10100" t="s">
        <v>53</v>
      </c>
      <c r="B10100" t="s">
        <v>647</v>
      </c>
      <c r="C10100" t="s">
        <v>643</v>
      </c>
      <c r="D10100" t="s">
        <v>23</v>
      </c>
      <c r="E10100" t="str">
        <f>VLOOKUP(D10100,Abbrev!$A$6:$B$67,2,FALSE)</f>
        <v>Cod-L</v>
      </c>
      <c r="F10100" t="str">
        <f t="shared" si="471"/>
        <v/>
      </c>
      <c r="G10100">
        <v>2003</v>
      </c>
      <c r="H10100">
        <v>18909.060752000001</v>
      </c>
      <c r="I10100">
        <v>33.569806682997701</v>
      </c>
      <c r="J10100">
        <v>634773.51400169905</v>
      </c>
      <c r="K10100">
        <f t="shared" si="472"/>
        <v>3.3569806682997701E-2</v>
      </c>
      <c r="L10100">
        <f t="shared" si="473"/>
        <v>634.77351400169914</v>
      </c>
    </row>
    <row r="10101" spans="1:12" x14ac:dyDescent="0.3">
      <c r="A10101" t="s">
        <v>53</v>
      </c>
      <c r="B10101" t="s">
        <v>647</v>
      </c>
      <c r="C10101" t="s">
        <v>643</v>
      </c>
      <c r="D10101" t="s">
        <v>43</v>
      </c>
      <c r="E10101" t="str">
        <f>VLOOKUP(D10101,Abbrev!$A$6:$B$67,2,FALSE)</f>
        <v>Sflound-S</v>
      </c>
      <c r="F10101" t="str">
        <f t="shared" si="471"/>
        <v/>
      </c>
      <c r="G10101">
        <v>2003</v>
      </c>
      <c r="H10101">
        <v>18909.060752000001</v>
      </c>
      <c r="I10101">
        <v>0.44975048801039802</v>
      </c>
      <c r="J10101">
        <v>8504.3593010302702</v>
      </c>
      <c r="K10101">
        <f t="shared" si="472"/>
        <v>4.49750488010398E-4</v>
      </c>
      <c r="L10101">
        <f t="shared" si="473"/>
        <v>8.5043593010302647</v>
      </c>
    </row>
    <row r="10102" spans="1:12" x14ac:dyDescent="0.3">
      <c r="A10102" t="s">
        <v>53</v>
      </c>
      <c r="B10102" t="s">
        <v>647</v>
      </c>
      <c r="C10102" t="s">
        <v>643</v>
      </c>
      <c r="D10102" t="s">
        <v>29</v>
      </c>
      <c r="E10102" t="str">
        <f>VLOOKUP(D10102,Abbrev!$A$6:$B$67,2,FALSE)</f>
        <v>Sflound-L</v>
      </c>
      <c r="F10102" t="str">
        <f t="shared" si="471"/>
        <v/>
      </c>
      <c r="G10102">
        <v>2003</v>
      </c>
      <c r="H10102">
        <v>18909.060752000001</v>
      </c>
      <c r="I10102">
        <v>329.60062013926301</v>
      </c>
      <c r="J10102">
        <v>6232438.1501102</v>
      </c>
      <c r="K10102">
        <f t="shared" si="472"/>
        <v>0.329600620139263</v>
      </c>
      <c r="L10102">
        <f t="shared" si="473"/>
        <v>6232.4381501101989</v>
      </c>
    </row>
    <row r="10103" spans="1:12" x14ac:dyDescent="0.3">
      <c r="A10103" t="s">
        <v>53</v>
      </c>
      <c r="B10103" t="s">
        <v>647</v>
      </c>
      <c r="C10103" t="s">
        <v>643</v>
      </c>
      <c r="D10103" t="s">
        <v>24</v>
      </c>
      <c r="E10103" t="str">
        <f>VLOOKUP(D10103,Abbrev!$A$6:$B$67,2,FALSE)</f>
        <v>Yflound-S</v>
      </c>
      <c r="F10103" t="str">
        <f t="shared" si="471"/>
        <v/>
      </c>
      <c r="G10103">
        <v>2003</v>
      </c>
      <c r="H10103">
        <v>18909.060752000001</v>
      </c>
      <c r="I10103">
        <v>3.3551624983186898</v>
      </c>
      <c r="J10103">
        <v>63442.971513540302</v>
      </c>
      <c r="K10103">
        <f t="shared" si="472"/>
        <v>3.3551624983186898E-3</v>
      </c>
      <c r="L10103">
        <f t="shared" si="473"/>
        <v>63.442971513540208</v>
      </c>
    </row>
    <row r="10104" spans="1:12" x14ac:dyDescent="0.3">
      <c r="A10104" t="s">
        <v>53</v>
      </c>
      <c r="B10104" t="s">
        <v>647</v>
      </c>
      <c r="C10104" t="s">
        <v>643</v>
      </c>
      <c r="D10104" t="s">
        <v>25</v>
      </c>
      <c r="E10104" t="str">
        <f>VLOOKUP(D10104,Abbrev!$A$6:$B$67,2,FALSE)</f>
        <v>Yflound-L</v>
      </c>
      <c r="F10104" t="str">
        <f t="shared" si="471"/>
        <v/>
      </c>
      <c r="G10104">
        <v>2003</v>
      </c>
      <c r="H10104">
        <v>18909.060752000001</v>
      </c>
      <c r="I10104">
        <v>42.115561670076403</v>
      </c>
      <c r="J10104">
        <v>796365.71422407799</v>
      </c>
      <c r="K10104">
        <f t="shared" si="472"/>
        <v>4.21155616700764E-2</v>
      </c>
      <c r="L10104">
        <f t="shared" si="473"/>
        <v>796.36571422407724</v>
      </c>
    </row>
    <row r="10105" spans="1:12" x14ac:dyDescent="0.3">
      <c r="A10105" t="s">
        <v>53</v>
      </c>
      <c r="B10105" t="s">
        <v>647</v>
      </c>
      <c r="C10105" t="s">
        <v>643</v>
      </c>
      <c r="D10105" t="s">
        <v>32</v>
      </c>
      <c r="E10105" t="str">
        <f>VLOOKUP(D10105,Abbrev!$A$6:$B$67,2,FALSE)</f>
        <v>Blue-M</v>
      </c>
      <c r="F10105" t="str">
        <f t="shared" si="471"/>
        <v/>
      </c>
      <c r="G10105">
        <v>2003</v>
      </c>
      <c r="H10105">
        <v>18909.060752000001</v>
      </c>
      <c r="I10105">
        <v>19.260828952305001</v>
      </c>
      <c r="J10105">
        <v>364204.184793016</v>
      </c>
      <c r="K10105">
        <f t="shared" si="472"/>
        <v>1.9260828952304999E-2</v>
      </c>
      <c r="L10105">
        <f t="shared" si="473"/>
        <v>364.20418479301577</v>
      </c>
    </row>
    <row r="10106" spans="1:12" x14ac:dyDescent="0.3">
      <c r="A10106" t="s">
        <v>53</v>
      </c>
      <c r="B10106" t="s">
        <v>647</v>
      </c>
      <c r="C10106" t="s">
        <v>643</v>
      </c>
      <c r="D10106" t="s">
        <v>28</v>
      </c>
      <c r="E10106" t="str">
        <f>VLOOKUP(D10106,Abbrev!$A$6:$B$67,2,FALSE)</f>
        <v>Blue-L</v>
      </c>
      <c r="F10106" t="str">
        <f t="shared" si="471"/>
        <v/>
      </c>
      <c r="G10106">
        <v>2003</v>
      </c>
      <c r="H10106">
        <v>18909.060752000001</v>
      </c>
      <c r="I10106">
        <v>27.836263005217301</v>
      </c>
      <c r="J10106">
        <v>526357.58827430406</v>
      </c>
      <c r="K10106">
        <f t="shared" si="472"/>
        <v>2.7836263005217302E-2</v>
      </c>
      <c r="L10106">
        <f t="shared" si="473"/>
        <v>526.35758827430413</v>
      </c>
    </row>
    <row r="10107" spans="1:12" x14ac:dyDescent="0.3">
      <c r="A10107" t="s">
        <v>53</v>
      </c>
      <c r="B10107" t="s">
        <v>647</v>
      </c>
      <c r="C10107" t="s">
        <v>643</v>
      </c>
      <c r="D10107" t="s">
        <v>7</v>
      </c>
      <c r="E10107" t="str">
        <f>VLOOKUP(D10107,Abbrev!$A$6:$B$67,2,FALSE)</f>
        <v>Alosines</v>
      </c>
      <c r="F10107" t="str">
        <f t="shared" si="471"/>
        <v/>
      </c>
      <c r="G10107">
        <v>2004</v>
      </c>
      <c r="H10107">
        <v>18909.060752000001</v>
      </c>
      <c r="I10107">
        <v>207.07085777870199</v>
      </c>
      <c r="J10107">
        <v>3915515.42970622</v>
      </c>
      <c r="K10107">
        <f t="shared" si="472"/>
        <v>0.20707085777870199</v>
      </c>
      <c r="L10107">
        <f t="shared" si="473"/>
        <v>3915.5154297062281</v>
      </c>
    </row>
    <row r="10108" spans="1:12" x14ac:dyDescent="0.3">
      <c r="A10108" t="s">
        <v>53</v>
      </c>
      <c r="B10108" t="s">
        <v>647</v>
      </c>
      <c r="C10108" t="s">
        <v>643</v>
      </c>
      <c r="D10108" t="s">
        <v>8</v>
      </c>
      <c r="E10108" t="str">
        <f>VLOOKUP(D10108,Abbrev!$A$6:$B$67,2,FALSE)</f>
        <v>Herring</v>
      </c>
      <c r="F10108" t="str">
        <f t="shared" si="471"/>
        <v/>
      </c>
      <c r="G10108">
        <v>2004</v>
      </c>
      <c r="H10108">
        <v>18909.060752000001</v>
      </c>
      <c r="I10108">
        <v>6793.9815752053601</v>
      </c>
      <c r="J10108">
        <v>128467810.35352699</v>
      </c>
      <c r="K10108">
        <f t="shared" si="472"/>
        <v>6.7939815752053603</v>
      </c>
      <c r="L10108">
        <f t="shared" si="473"/>
        <v>128467.81035352682</v>
      </c>
    </row>
    <row r="10109" spans="1:12" x14ac:dyDescent="0.3">
      <c r="A10109" t="s">
        <v>53</v>
      </c>
      <c r="B10109" t="s">
        <v>647</v>
      </c>
      <c r="C10109" t="s">
        <v>643</v>
      </c>
      <c r="D10109" t="s">
        <v>9</v>
      </c>
      <c r="E10109" t="str">
        <f>VLOOKUP(D10109,Abbrev!$A$6:$B$67,2,FALSE)</f>
        <v>Mack</v>
      </c>
      <c r="F10109" t="str">
        <f t="shared" si="471"/>
        <v/>
      </c>
      <c r="G10109">
        <v>2004</v>
      </c>
      <c r="H10109">
        <v>18909.060752000001</v>
      </c>
      <c r="I10109">
        <v>1710.6665967561501</v>
      </c>
      <c r="J10109">
        <v>32347098.604479201</v>
      </c>
      <c r="K10109">
        <f t="shared" si="472"/>
        <v>1.7106665967561501</v>
      </c>
      <c r="L10109">
        <f t="shared" si="473"/>
        <v>32347.098604479132</v>
      </c>
    </row>
    <row r="10110" spans="1:12" x14ac:dyDescent="0.3">
      <c r="A10110" t="s">
        <v>53</v>
      </c>
      <c r="B10110" t="s">
        <v>647</v>
      </c>
      <c r="C10110" t="s">
        <v>643</v>
      </c>
      <c r="D10110" t="s">
        <v>10</v>
      </c>
      <c r="E10110" t="str">
        <f>VLOOKUP(D10110,Abbrev!$A$6:$B$67,2,FALSE)</f>
        <v>Butter</v>
      </c>
      <c r="F10110" t="str">
        <f t="shared" si="471"/>
        <v/>
      </c>
      <c r="G10110">
        <v>2004</v>
      </c>
      <c r="H10110">
        <v>18909.060752000001</v>
      </c>
      <c r="I10110">
        <v>96.855648322270994</v>
      </c>
      <c r="J10110">
        <v>1831449.3383001699</v>
      </c>
      <c r="K10110">
        <f t="shared" si="472"/>
        <v>9.685564832227099E-2</v>
      </c>
      <c r="L10110">
        <f t="shared" si="473"/>
        <v>1831.4493383001691</v>
      </c>
    </row>
    <row r="10111" spans="1:12" x14ac:dyDescent="0.3">
      <c r="A10111" t="s">
        <v>53</v>
      </c>
      <c r="B10111" t="s">
        <v>647</v>
      </c>
      <c r="C10111" t="s">
        <v>643</v>
      </c>
      <c r="D10111" t="s">
        <v>11</v>
      </c>
      <c r="E10111" t="str">
        <f>VLOOKUP(D10111,Abbrev!$A$6:$B$67,2,FALSE)</f>
        <v>Dbenth-oth</v>
      </c>
      <c r="F10111" t="str">
        <f t="shared" si="471"/>
        <v/>
      </c>
      <c r="G10111">
        <v>2004</v>
      </c>
      <c r="H10111">
        <v>18909.060752000001</v>
      </c>
      <c r="I10111">
        <v>500.46658257797702</v>
      </c>
      <c r="J10111">
        <v>9463353.0143127795</v>
      </c>
      <c r="K10111">
        <f t="shared" si="472"/>
        <v>0.50046658257797705</v>
      </c>
      <c r="L10111">
        <f t="shared" si="473"/>
        <v>9463.3530143127937</v>
      </c>
    </row>
    <row r="10112" spans="1:12" x14ac:dyDescent="0.3">
      <c r="A10112" t="s">
        <v>53</v>
      </c>
      <c r="B10112" t="s">
        <v>647</v>
      </c>
      <c r="C10112" t="s">
        <v>643</v>
      </c>
      <c r="D10112" t="s">
        <v>33</v>
      </c>
      <c r="E10112" t="str">
        <f>VLOOKUP(D10112,Abbrev!$A$6:$B$67,2,FALSE)</f>
        <v>Domni-oth</v>
      </c>
      <c r="F10112" t="str">
        <f t="shared" si="471"/>
        <v/>
      </c>
      <c r="G10112">
        <v>2004</v>
      </c>
      <c r="H10112">
        <v>18909.060752000001</v>
      </c>
      <c r="I10112">
        <v>16.6913470980816</v>
      </c>
      <c r="J10112">
        <v>315617.69631034503</v>
      </c>
      <c r="K10112">
        <f t="shared" si="472"/>
        <v>1.6691347098081601E-2</v>
      </c>
      <c r="L10112">
        <f t="shared" si="473"/>
        <v>315.61769631034389</v>
      </c>
    </row>
    <row r="10113" spans="1:12" x14ac:dyDescent="0.3">
      <c r="A10113" t="s">
        <v>53</v>
      </c>
      <c r="B10113" t="s">
        <v>647</v>
      </c>
      <c r="C10113" t="s">
        <v>643</v>
      </c>
      <c r="D10113" t="s">
        <v>12</v>
      </c>
      <c r="E10113" t="str">
        <f>VLOOKUP(D10113,Abbrev!$A$6:$B$67,2,FALSE)</f>
        <v>Dpisc-oth</v>
      </c>
      <c r="F10113" t="str">
        <f t="shared" si="471"/>
        <v/>
      </c>
      <c r="G10113">
        <v>2004</v>
      </c>
      <c r="H10113">
        <v>18909.060752000001</v>
      </c>
      <c r="I10113">
        <v>891.05603620474903</v>
      </c>
      <c r="J10113">
        <v>16849032.722031899</v>
      </c>
      <c r="K10113">
        <f t="shared" si="472"/>
        <v>0.89105603620474905</v>
      </c>
      <c r="L10113">
        <f t="shared" si="473"/>
        <v>16849.032722031912</v>
      </c>
    </row>
    <row r="10114" spans="1:12" x14ac:dyDescent="0.3">
      <c r="A10114" t="s">
        <v>53</v>
      </c>
      <c r="B10114" t="s">
        <v>647</v>
      </c>
      <c r="C10114" t="s">
        <v>643</v>
      </c>
      <c r="D10114" t="s">
        <v>13</v>
      </c>
      <c r="E10114" t="str">
        <f>VLOOKUP(D10114,Abbrev!$A$6:$B$67,2,FALSE)</f>
        <v>Haddock</v>
      </c>
      <c r="F10114" t="str">
        <f t="shared" si="471"/>
        <v/>
      </c>
      <c r="G10114">
        <v>2004</v>
      </c>
      <c r="H10114">
        <v>18909.060752000001</v>
      </c>
      <c r="I10114">
        <v>0.67197838457661097</v>
      </c>
      <c r="J10114">
        <v>12706.480097989999</v>
      </c>
      <c r="K10114">
        <f t="shared" si="472"/>
        <v>6.7197838457661095E-4</v>
      </c>
      <c r="L10114">
        <f t="shared" si="473"/>
        <v>12.706480097989957</v>
      </c>
    </row>
    <row r="10115" spans="1:12" x14ac:dyDescent="0.3">
      <c r="A10115" t="s">
        <v>53</v>
      </c>
      <c r="B10115" t="s">
        <v>647</v>
      </c>
      <c r="C10115" t="s">
        <v>643</v>
      </c>
      <c r="D10115" t="s">
        <v>15</v>
      </c>
      <c r="E10115" t="str">
        <f>VLOOKUP(D10115,Abbrev!$A$6:$B$67,2,FALSE)</f>
        <v>Skate</v>
      </c>
      <c r="F10115" t="str">
        <f t="shared" ref="F10115:F10178" si="474">IF(G10115&lt;=1967,"A",IF(AND(G10115&gt;=1996,G10115&lt;=2000),"B",IF(G10115&gt;=2009,"C","")))</f>
        <v/>
      </c>
      <c r="G10115">
        <v>2004</v>
      </c>
      <c r="H10115">
        <v>18909.060752000001</v>
      </c>
      <c r="I10115">
        <v>3369.5025772416702</v>
      </c>
      <c r="J10115">
        <v>63714128.937083296</v>
      </c>
      <c r="K10115">
        <f t="shared" ref="K10115:K10178" si="475">I10115/1000</f>
        <v>3.3695025772416702</v>
      </c>
      <c r="L10115">
        <f t="shared" ref="L10115:L10178" si="476">K10115*H10115</f>
        <v>63714.128937083318</v>
      </c>
    </row>
    <row r="10116" spans="1:12" x14ac:dyDescent="0.3">
      <c r="A10116" t="s">
        <v>53</v>
      </c>
      <c r="B10116" t="s">
        <v>647</v>
      </c>
      <c r="C10116" t="s">
        <v>643</v>
      </c>
      <c r="D10116" t="s">
        <v>16</v>
      </c>
      <c r="E10116" t="str">
        <f>VLOOKUP(D10116,Abbrev!$A$6:$B$67,2,FALSE)</f>
        <v>SmPel</v>
      </c>
      <c r="F10116" t="str">
        <f t="shared" si="474"/>
        <v/>
      </c>
      <c r="G10116">
        <v>2004</v>
      </c>
      <c r="H10116">
        <v>18909.060752000001</v>
      </c>
      <c r="I10116">
        <v>455.29079703654998</v>
      </c>
      <c r="J10116">
        <v>8609121.3409906309</v>
      </c>
      <c r="K10116">
        <f t="shared" si="475"/>
        <v>0.45529079703654995</v>
      </c>
      <c r="L10116">
        <f t="shared" si="476"/>
        <v>8609.121340990625</v>
      </c>
    </row>
    <row r="10117" spans="1:12" x14ac:dyDescent="0.3">
      <c r="A10117" t="s">
        <v>53</v>
      </c>
      <c r="B10117" t="s">
        <v>647</v>
      </c>
      <c r="C10117" t="s">
        <v>643</v>
      </c>
      <c r="D10117" t="s">
        <v>17</v>
      </c>
      <c r="E10117" t="str">
        <f>VLOOKUP(D10117,Abbrev!$A$6:$B$67,2,FALSE)</f>
        <v>Squid</v>
      </c>
      <c r="F10117" t="str">
        <f t="shared" si="474"/>
        <v/>
      </c>
      <c r="G10117">
        <v>2004</v>
      </c>
      <c r="H10117">
        <v>18909.060752000001</v>
      </c>
      <c r="I10117">
        <v>1677.31116670662</v>
      </c>
      <c r="J10117">
        <v>31716378.751263399</v>
      </c>
      <c r="K10117">
        <f t="shared" si="475"/>
        <v>1.6773111667066201</v>
      </c>
      <c r="L10117">
        <f t="shared" si="476"/>
        <v>31716.378751263481</v>
      </c>
    </row>
    <row r="10118" spans="1:12" x14ac:dyDescent="0.3">
      <c r="A10118" t="s">
        <v>53</v>
      </c>
      <c r="B10118" t="s">
        <v>647</v>
      </c>
      <c r="C10118" t="s">
        <v>643</v>
      </c>
      <c r="D10118" t="s">
        <v>18</v>
      </c>
      <c r="E10118" t="str">
        <f>VLOOKUP(D10118,Abbrev!$A$6:$B$67,2,FALSE)</f>
        <v>Dogfish-S</v>
      </c>
      <c r="F10118" t="str">
        <f t="shared" si="474"/>
        <v/>
      </c>
      <c r="G10118">
        <v>2004</v>
      </c>
      <c r="H10118">
        <v>18909.060752000001</v>
      </c>
      <c r="I10118">
        <v>16.524271658224599</v>
      </c>
      <c r="J10118">
        <v>312458.45666791999</v>
      </c>
      <c r="K10118">
        <f t="shared" si="475"/>
        <v>1.65242716582246E-2</v>
      </c>
      <c r="L10118">
        <f t="shared" si="476"/>
        <v>312.45845666792076</v>
      </c>
    </row>
    <row r="10119" spans="1:12" x14ac:dyDescent="0.3">
      <c r="A10119" t="s">
        <v>53</v>
      </c>
      <c r="B10119" t="s">
        <v>647</v>
      </c>
      <c r="C10119" t="s">
        <v>643</v>
      </c>
      <c r="D10119" t="s">
        <v>19</v>
      </c>
      <c r="E10119" t="str">
        <f>VLOOKUP(D10119,Abbrev!$A$6:$B$67,2,FALSE)</f>
        <v>Dogfish-L</v>
      </c>
      <c r="F10119" t="str">
        <f t="shared" si="474"/>
        <v/>
      </c>
      <c r="G10119">
        <v>2004</v>
      </c>
      <c r="H10119">
        <v>18909.060752000001</v>
      </c>
      <c r="I10119">
        <v>12771.0682389433</v>
      </c>
      <c r="J10119">
        <v>241488905.198116</v>
      </c>
      <c r="K10119">
        <f t="shared" si="475"/>
        <v>12.7710682389433</v>
      </c>
      <c r="L10119">
        <f t="shared" si="476"/>
        <v>241488.90519811652</v>
      </c>
    </row>
    <row r="10120" spans="1:12" x14ac:dyDescent="0.3">
      <c r="A10120" t="s">
        <v>53</v>
      </c>
      <c r="B10120" t="s">
        <v>647</v>
      </c>
      <c r="C10120" t="s">
        <v>643</v>
      </c>
      <c r="D10120" t="s">
        <v>20</v>
      </c>
      <c r="E10120" t="str">
        <f>VLOOKUP(D10120,Abbrev!$A$6:$B$67,2,FALSE)</f>
        <v>Hake-S</v>
      </c>
      <c r="F10120" t="str">
        <f t="shared" si="474"/>
        <v/>
      </c>
      <c r="G10120">
        <v>2004</v>
      </c>
      <c r="H10120">
        <v>18909.060752000001</v>
      </c>
      <c r="I10120">
        <v>35.812250947503699</v>
      </c>
      <c r="J10120">
        <v>677176.02883221803</v>
      </c>
      <c r="K10120">
        <f t="shared" si="475"/>
        <v>3.5812250947503697E-2</v>
      </c>
      <c r="L10120">
        <f t="shared" si="476"/>
        <v>677.17602883221707</v>
      </c>
    </row>
    <row r="10121" spans="1:12" x14ac:dyDescent="0.3">
      <c r="A10121" t="s">
        <v>53</v>
      </c>
      <c r="B10121" t="s">
        <v>647</v>
      </c>
      <c r="C10121" t="s">
        <v>643</v>
      </c>
      <c r="D10121" t="s">
        <v>21</v>
      </c>
      <c r="E10121" t="str">
        <f>VLOOKUP(D10121,Abbrev!$A$6:$B$67,2,FALSE)</f>
        <v>Hake-L</v>
      </c>
      <c r="F10121" t="str">
        <f t="shared" si="474"/>
        <v/>
      </c>
      <c r="G10121">
        <v>2004</v>
      </c>
      <c r="H10121">
        <v>18909.060752000001</v>
      </c>
      <c r="I10121">
        <v>1.46680583650347</v>
      </c>
      <c r="J10121">
        <v>27735.920673832301</v>
      </c>
      <c r="K10121">
        <f t="shared" si="475"/>
        <v>1.4668058365034701E-3</v>
      </c>
      <c r="L10121">
        <f t="shared" si="476"/>
        <v>27.735920673832297</v>
      </c>
    </row>
    <row r="10122" spans="1:12" x14ac:dyDescent="0.3">
      <c r="A10122" t="s">
        <v>53</v>
      </c>
      <c r="B10122" t="s">
        <v>647</v>
      </c>
      <c r="C10122" t="s">
        <v>643</v>
      </c>
      <c r="D10122" t="s">
        <v>26</v>
      </c>
      <c r="E10122" t="str">
        <f>VLOOKUP(D10122,Abbrev!$A$6:$B$67,2,FALSE)</f>
        <v>Cod-S</v>
      </c>
      <c r="F10122" t="str">
        <f t="shared" si="474"/>
        <v/>
      </c>
      <c r="G10122">
        <v>2004</v>
      </c>
      <c r="H10122">
        <v>18909.060752000001</v>
      </c>
      <c r="I10122">
        <v>4.0988696426243498</v>
      </c>
      <c r="J10122">
        <v>77505.775086912297</v>
      </c>
      <c r="K10122">
        <f t="shared" si="475"/>
        <v>4.0988696426243502E-3</v>
      </c>
      <c r="L10122">
        <f t="shared" si="476"/>
        <v>77.505775086912365</v>
      </c>
    </row>
    <row r="10123" spans="1:12" x14ac:dyDescent="0.3">
      <c r="A10123" t="s">
        <v>53</v>
      </c>
      <c r="B10123" t="s">
        <v>647</v>
      </c>
      <c r="C10123" t="s">
        <v>643</v>
      </c>
      <c r="D10123" t="s">
        <v>22</v>
      </c>
      <c r="E10123" t="str">
        <f>VLOOKUP(D10123,Abbrev!$A$6:$B$67,2,FALSE)</f>
        <v>Cod-M</v>
      </c>
      <c r="F10123" t="str">
        <f t="shared" si="474"/>
        <v/>
      </c>
      <c r="G10123">
        <v>2004</v>
      </c>
      <c r="H10123">
        <v>18909.060752000001</v>
      </c>
      <c r="I10123">
        <v>85.713320452239401</v>
      </c>
      <c r="J10123">
        <v>1620758.3836870401</v>
      </c>
      <c r="K10123">
        <f t="shared" si="475"/>
        <v>8.5713320452239394E-2</v>
      </c>
      <c r="L10123">
        <f t="shared" si="476"/>
        <v>1620.758383687039</v>
      </c>
    </row>
    <row r="10124" spans="1:12" x14ac:dyDescent="0.3">
      <c r="A10124" t="s">
        <v>53</v>
      </c>
      <c r="B10124" t="s">
        <v>647</v>
      </c>
      <c r="C10124" t="s">
        <v>643</v>
      </c>
      <c r="D10124" t="s">
        <v>29</v>
      </c>
      <c r="E10124" t="str">
        <f>VLOOKUP(D10124,Abbrev!$A$6:$B$67,2,FALSE)</f>
        <v>Sflound-L</v>
      </c>
      <c r="F10124" t="str">
        <f t="shared" si="474"/>
        <v/>
      </c>
      <c r="G10124">
        <v>2004</v>
      </c>
      <c r="H10124">
        <v>18909.060752000001</v>
      </c>
      <c r="I10124">
        <v>476.068039140162</v>
      </c>
      <c r="J10124">
        <v>9001999.4741868302</v>
      </c>
      <c r="K10124">
        <f t="shared" si="475"/>
        <v>0.47606803914016199</v>
      </c>
      <c r="L10124">
        <f t="shared" si="476"/>
        <v>9001.9994741868377</v>
      </c>
    </row>
    <row r="10125" spans="1:12" x14ac:dyDescent="0.3">
      <c r="A10125" t="s">
        <v>53</v>
      </c>
      <c r="B10125" t="s">
        <v>647</v>
      </c>
      <c r="C10125" t="s">
        <v>643</v>
      </c>
      <c r="D10125" t="s">
        <v>24</v>
      </c>
      <c r="E10125" t="str">
        <f>VLOOKUP(D10125,Abbrev!$A$6:$B$67,2,FALSE)</f>
        <v>Yflound-S</v>
      </c>
      <c r="F10125" t="str">
        <f t="shared" si="474"/>
        <v/>
      </c>
      <c r="G10125">
        <v>2004</v>
      </c>
      <c r="H10125">
        <v>18909.060752000001</v>
      </c>
      <c r="I10125">
        <v>9.8139106868794901E-2</v>
      </c>
      <c r="J10125">
        <v>1855.71833392906</v>
      </c>
      <c r="K10125">
        <f t="shared" si="475"/>
        <v>9.8139106868794904E-5</v>
      </c>
      <c r="L10125">
        <f t="shared" si="476"/>
        <v>1.8557183339290635</v>
      </c>
    </row>
    <row r="10126" spans="1:12" x14ac:dyDescent="0.3">
      <c r="A10126" t="s">
        <v>53</v>
      </c>
      <c r="B10126" t="s">
        <v>647</v>
      </c>
      <c r="C10126" t="s">
        <v>643</v>
      </c>
      <c r="D10126" t="s">
        <v>25</v>
      </c>
      <c r="E10126" t="str">
        <f>VLOOKUP(D10126,Abbrev!$A$6:$B$67,2,FALSE)</f>
        <v>Yflound-L</v>
      </c>
      <c r="F10126" t="str">
        <f t="shared" si="474"/>
        <v/>
      </c>
      <c r="G10126">
        <v>2004</v>
      </c>
      <c r="H10126">
        <v>18909.060752000001</v>
      </c>
      <c r="I10126">
        <v>26.505795721387901</v>
      </c>
      <c r="J10126">
        <v>501199.70157582598</v>
      </c>
      <c r="K10126">
        <f t="shared" si="475"/>
        <v>2.6505795721387903E-2</v>
      </c>
      <c r="L10126">
        <f t="shared" si="476"/>
        <v>501.19970157582554</v>
      </c>
    </row>
    <row r="10127" spans="1:12" x14ac:dyDescent="0.3">
      <c r="A10127" t="s">
        <v>53</v>
      </c>
      <c r="B10127" t="s">
        <v>647</v>
      </c>
      <c r="C10127" t="s">
        <v>643</v>
      </c>
      <c r="D10127" t="s">
        <v>32</v>
      </c>
      <c r="E10127" t="str">
        <f>VLOOKUP(D10127,Abbrev!$A$6:$B$67,2,FALSE)</f>
        <v>Blue-M</v>
      </c>
      <c r="F10127" t="str">
        <f t="shared" si="474"/>
        <v/>
      </c>
      <c r="G10127">
        <v>2004</v>
      </c>
      <c r="H10127">
        <v>18909.060752000001</v>
      </c>
      <c r="I10127">
        <v>344.01291634616598</v>
      </c>
      <c r="J10127">
        <v>6504961.13466236</v>
      </c>
      <c r="K10127">
        <f t="shared" si="475"/>
        <v>0.34401291634616599</v>
      </c>
      <c r="L10127">
        <f t="shared" si="476"/>
        <v>6504.9611346623469</v>
      </c>
    </row>
    <row r="10128" spans="1:12" x14ac:dyDescent="0.3">
      <c r="A10128" t="s">
        <v>53</v>
      </c>
      <c r="B10128" t="s">
        <v>647</v>
      </c>
      <c r="C10128" t="s">
        <v>643</v>
      </c>
      <c r="D10128" t="s">
        <v>28</v>
      </c>
      <c r="E10128" t="str">
        <f>VLOOKUP(D10128,Abbrev!$A$6:$B$67,2,FALSE)</f>
        <v>Blue-L</v>
      </c>
      <c r="F10128" t="str">
        <f t="shared" si="474"/>
        <v/>
      </c>
      <c r="G10128">
        <v>2004</v>
      </c>
      <c r="H10128">
        <v>18909.060752000001</v>
      </c>
      <c r="I10128">
        <v>364.22292363945201</v>
      </c>
      <c r="J10128">
        <v>6887113.39036946</v>
      </c>
      <c r="K10128">
        <f t="shared" si="475"/>
        <v>0.36422292363945202</v>
      </c>
      <c r="L10128">
        <f t="shared" si="476"/>
        <v>6887.1133903694554</v>
      </c>
    </row>
    <row r="10129" spans="1:12" x14ac:dyDescent="0.3">
      <c r="A10129" t="s">
        <v>53</v>
      </c>
      <c r="B10129" t="s">
        <v>647</v>
      </c>
      <c r="C10129" t="s">
        <v>643</v>
      </c>
      <c r="D10129" t="s">
        <v>7</v>
      </c>
      <c r="E10129" t="str">
        <f>VLOOKUP(D10129,Abbrev!$A$6:$B$67,2,FALSE)</f>
        <v>Alosines</v>
      </c>
      <c r="F10129" t="str">
        <f t="shared" si="474"/>
        <v/>
      </c>
      <c r="G10129">
        <v>2005</v>
      </c>
      <c r="H10129">
        <v>18909.060752000001</v>
      </c>
      <c r="I10129">
        <v>21.942004222310398</v>
      </c>
      <c r="J10129">
        <v>414902.69086030801</v>
      </c>
      <c r="K10129">
        <f t="shared" si="475"/>
        <v>2.1942004222310397E-2</v>
      </c>
      <c r="L10129">
        <f t="shared" si="476"/>
        <v>414.90269086030781</v>
      </c>
    </row>
    <row r="10130" spans="1:12" x14ac:dyDescent="0.3">
      <c r="A10130" t="s">
        <v>53</v>
      </c>
      <c r="B10130" t="s">
        <v>647</v>
      </c>
      <c r="C10130" t="s">
        <v>643</v>
      </c>
      <c r="D10130" t="s">
        <v>8</v>
      </c>
      <c r="E10130" t="str">
        <f>VLOOKUP(D10130,Abbrev!$A$6:$B$67,2,FALSE)</f>
        <v>Herring</v>
      </c>
      <c r="F10130" t="str">
        <f t="shared" si="474"/>
        <v/>
      </c>
      <c r="G10130">
        <v>2005</v>
      </c>
      <c r="H10130">
        <v>18909.060752000001</v>
      </c>
      <c r="I10130">
        <v>5586.6682538242903</v>
      </c>
      <c r="J10130">
        <v>105638649.41283301</v>
      </c>
      <c r="K10130">
        <f t="shared" si="475"/>
        <v>5.58666825382429</v>
      </c>
      <c r="L10130">
        <f t="shared" si="476"/>
        <v>105638.64941283326</v>
      </c>
    </row>
    <row r="10131" spans="1:12" x14ac:dyDescent="0.3">
      <c r="A10131" t="s">
        <v>53</v>
      </c>
      <c r="B10131" t="s">
        <v>647</v>
      </c>
      <c r="C10131" t="s">
        <v>643</v>
      </c>
      <c r="D10131" t="s">
        <v>10</v>
      </c>
      <c r="E10131" t="str">
        <f>VLOOKUP(D10131,Abbrev!$A$6:$B$67,2,FALSE)</f>
        <v>Butter</v>
      </c>
      <c r="F10131" t="str">
        <f t="shared" si="474"/>
        <v/>
      </c>
      <c r="G10131">
        <v>2005</v>
      </c>
      <c r="H10131">
        <v>18909.060752000001</v>
      </c>
      <c r="I10131">
        <v>78.496293084620007</v>
      </c>
      <c r="J10131">
        <v>1484291.1747438801</v>
      </c>
      <c r="K10131">
        <f t="shared" si="475"/>
        <v>7.849629308462E-2</v>
      </c>
      <c r="L10131">
        <f t="shared" si="476"/>
        <v>1484.2911747438773</v>
      </c>
    </row>
    <row r="10132" spans="1:12" x14ac:dyDescent="0.3">
      <c r="A10132" t="s">
        <v>53</v>
      </c>
      <c r="B10132" t="s">
        <v>647</v>
      </c>
      <c r="C10132" t="s">
        <v>643</v>
      </c>
      <c r="D10132" t="s">
        <v>11</v>
      </c>
      <c r="E10132" t="str">
        <f>VLOOKUP(D10132,Abbrev!$A$6:$B$67,2,FALSE)</f>
        <v>Dbenth-oth</v>
      </c>
      <c r="F10132" t="str">
        <f t="shared" si="474"/>
        <v/>
      </c>
      <c r="G10132">
        <v>2005</v>
      </c>
      <c r="H10132">
        <v>18909.060752000001</v>
      </c>
      <c r="I10132">
        <v>687.55756850558998</v>
      </c>
      <c r="J10132">
        <v>13001067.8333696</v>
      </c>
      <c r="K10132">
        <f t="shared" si="475"/>
        <v>0.68755756850559002</v>
      </c>
      <c r="L10132">
        <f t="shared" si="476"/>
        <v>13001.067833369605</v>
      </c>
    </row>
    <row r="10133" spans="1:12" x14ac:dyDescent="0.3">
      <c r="A10133" t="s">
        <v>53</v>
      </c>
      <c r="B10133" t="s">
        <v>647</v>
      </c>
      <c r="C10133" t="s">
        <v>643</v>
      </c>
      <c r="D10133" t="s">
        <v>33</v>
      </c>
      <c r="E10133" t="str">
        <f>VLOOKUP(D10133,Abbrev!$A$6:$B$67,2,FALSE)</f>
        <v>Domni-oth</v>
      </c>
      <c r="F10133" t="str">
        <f t="shared" si="474"/>
        <v/>
      </c>
      <c r="G10133">
        <v>2005</v>
      </c>
      <c r="H10133">
        <v>18909.060752000001</v>
      </c>
      <c r="I10133">
        <v>32.258695356430302</v>
      </c>
      <c r="J10133">
        <v>609981.630275</v>
      </c>
      <c r="K10133">
        <f t="shared" si="475"/>
        <v>3.2258695356430299E-2</v>
      </c>
      <c r="L10133">
        <f t="shared" si="476"/>
        <v>609.98163027500084</v>
      </c>
    </row>
    <row r="10134" spans="1:12" x14ac:dyDescent="0.3">
      <c r="A10134" t="s">
        <v>53</v>
      </c>
      <c r="B10134" t="s">
        <v>647</v>
      </c>
      <c r="C10134" t="s">
        <v>643</v>
      </c>
      <c r="D10134" t="s">
        <v>12</v>
      </c>
      <c r="E10134" t="str">
        <f>VLOOKUP(D10134,Abbrev!$A$6:$B$67,2,FALSE)</f>
        <v>Dpisc-oth</v>
      </c>
      <c r="F10134" t="str">
        <f t="shared" si="474"/>
        <v/>
      </c>
      <c r="G10134">
        <v>2005</v>
      </c>
      <c r="H10134">
        <v>18909.060752000001</v>
      </c>
      <c r="I10134">
        <v>341.94341049242701</v>
      </c>
      <c r="J10134">
        <v>6465828.7227473697</v>
      </c>
      <c r="K10134">
        <f t="shared" si="475"/>
        <v>0.34194341049242699</v>
      </c>
      <c r="L10134">
        <f t="shared" si="476"/>
        <v>6465.8287227473766</v>
      </c>
    </row>
    <row r="10135" spans="1:12" x14ac:dyDescent="0.3">
      <c r="A10135" t="s">
        <v>53</v>
      </c>
      <c r="B10135" t="s">
        <v>647</v>
      </c>
      <c r="C10135" t="s">
        <v>643</v>
      </c>
      <c r="D10135" t="s">
        <v>13</v>
      </c>
      <c r="E10135" t="str">
        <f>VLOOKUP(D10135,Abbrev!$A$6:$B$67,2,FALSE)</f>
        <v>Haddock</v>
      </c>
      <c r="F10135" t="str">
        <f t="shared" si="474"/>
        <v/>
      </c>
      <c r="G10135">
        <v>2005</v>
      </c>
      <c r="H10135">
        <v>18909.060752000001</v>
      </c>
      <c r="I10135">
        <v>731.94588802198996</v>
      </c>
      <c r="J10135">
        <v>13840409.263784399</v>
      </c>
      <c r="K10135">
        <f t="shared" si="475"/>
        <v>0.73194588802199001</v>
      </c>
      <c r="L10135">
        <f t="shared" si="476"/>
        <v>13840.409263784399</v>
      </c>
    </row>
    <row r="10136" spans="1:12" x14ac:dyDescent="0.3">
      <c r="A10136" t="s">
        <v>53</v>
      </c>
      <c r="B10136" t="s">
        <v>647</v>
      </c>
      <c r="C10136" t="s">
        <v>643</v>
      </c>
      <c r="D10136" t="s">
        <v>15</v>
      </c>
      <c r="E10136" t="str">
        <f>VLOOKUP(D10136,Abbrev!$A$6:$B$67,2,FALSE)</f>
        <v>Skate</v>
      </c>
      <c r="F10136" t="str">
        <f t="shared" si="474"/>
        <v/>
      </c>
      <c r="G10136">
        <v>2005</v>
      </c>
      <c r="H10136">
        <v>18909.060752000001</v>
      </c>
      <c r="I10136">
        <v>3726.8070134117202</v>
      </c>
      <c r="J10136">
        <v>70470420.227581993</v>
      </c>
      <c r="K10136">
        <f t="shared" si="475"/>
        <v>3.7268070134117202</v>
      </c>
      <c r="L10136">
        <f t="shared" si="476"/>
        <v>70470.420227581897</v>
      </c>
    </row>
    <row r="10137" spans="1:12" x14ac:dyDescent="0.3">
      <c r="A10137" t="s">
        <v>53</v>
      </c>
      <c r="B10137" t="s">
        <v>647</v>
      </c>
      <c r="C10137" t="s">
        <v>643</v>
      </c>
      <c r="D10137" t="s">
        <v>16</v>
      </c>
      <c r="E10137" t="str">
        <f>VLOOKUP(D10137,Abbrev!$A$6:$B$67,2,FALSE)</f>
        <v>SmPel</v>
      </c>
      <c r="F10137" t="str">
        <f t="shared" si="474"/>
        <v/>
      </c>
      <c r="G10137">
        <v>2005</v>
      </c>
      <c r="H10137">
        <v>18909.060752000001</v>
      </c>
      <c r="I10137">
        <v>28.117684195311099</v>
      </c>
      <c r="J10137">
        <v>531678.99865468801</v>
      </c>
      <c r="K10137">
        <f t="shared" si="475"/>
        <v>2.8117684195311101E-2</v>
      </c>
      <c r="L10137">
        <f t="shared" si="476"/>
        <v>531.67899865468792</v>
      </c>
    </row>
    <row r="10138" spans="1:12" x14ac:dyDescent="0.3">
      <c r="A10138" t="s">
        <v>53</v>
      </c>
      <c r="B10138" t="s">
        <v>647</v>
      </c>
      <c r="C10138" t="s">
        <v>643</v>
      </c>
      <c r="D10138" t="s">
        <v>17</v>
      </c>
      <c r="E10138" t="str">
        <f>VLOOKUP(D10138,Abbrev!$A$6:$B$67,2,FALSE)</f>
        <v>Squid</v>
      </c>
      <c r="F10138" t="str">
        <f t="shared" si="474"/>
        <v/>
      </c>
      <c r="G10138">
        <v>2005</v>
      </c>
      <c r="H10138">
        <v>18909.060752000001</v>
      </c>
      <c r="I10138">
        <v>1073.79695965515</v>
      </c>
      <c r="J10138">
        <v>20304491.945432201</v>
      </c>
      <c r="K10138">
        <f t="shared" si="475"/>
        <v>1.07379695965515</v>
      </c>
      <c r="L10138">
        <f t="shared" si="476"/>
        <v>20304.491945432124</v>
      </c>
    </row>
    <row r="10139" spans="1:12" x14ac:dyDescent="0.3">
      <c r="A10139" t="s">
        <v>53</v>
      </c>
      <c r="B10139" t="s">
        <v>647</v>
      </c>
      <c r="C10139" t="s">
        <v>643</v>
      </c>
      <c r="D10139" t="s">
        <v>19</v>
      </c>
      <c r="E10139" t="str">
        <f>VLOOKUP(D10139,Abbrev!$A$6:$B$67,2,FALSE)</f>
        <v>Dogfish-L</v>
      </c>
      <c r="F10139" t="str">
        <f t="shared" si="474"/>
        <v/>
      </c>
      <c r="G10139">
        <v>2005</v>
      </c>
      <c r="H10139">
        <v>18909.060752000001</v>
      </c>
      <c r="I10139">
        <v>3620.8715791589998</v>
      </c>
      <c r="J10139">
        <v>68467280.6655076</v>
      </c>
      <c r="K10139">
        <f t="shared" si="475"/>
        <v>3.6208715791589996</v>
      </c>
      <c r="L10139">
        <f t="shared" si="476"/>
        <v>68467.2806655077</v>
      </c>
    </row>
    <row r="10140" spans="1:12" x14ac:dyDescent="0.3">
      <c r="A10140" t="s">
        <v>53</v>
      </c>
      <c r="B10140" t="s">
        <v>647</v>
      </c>
      <c r="C10140" t="s">
        <v>643</v>
      </c>
      <c r="D10140" t="s">
        <v>20</v>
      </c>
      <c r="E10140" t="str">
        <f>VLOOKUP(D10140,Abbrev!$A$6:$B$67,2,FALSE)</f>
        <v>Hake-S</v>
      </c>
      <c r="F10140" t="str">
        <f t="shared" si="474"/>
        <v/>
      </c>
      <c r="G10140">
        <v>2005</v>
      </c>
      <c r="H10140">
        <v>18909.060752000001</v>
      </c>
      <c r="I10140">
        <v>95.600356826758798</v>
      </c>
      <c r="J10140">
        <v>1807712.9551500599</v>
      </c>
      <c r="K10140">
        <f t="shared" si="475"/>
        <v>9.5600356826758798E-2</v>
      </c>
      <c r="L10140">
        <f t="shared" si="476"/>
        <v>1807.7129551500602</v>
      </c>
    </row>
    <row r="10141" spans="1:12" x14ac:dyDescent="0.3">
      <c r="A10141" t="s">
        <v>53</v>
      </c>
      <c r="B10141" t="s">
        <v>647</v>
      </c>
      <c r="C10141" t="s">
        <v>643</v>
      </c>
      <c r="D10141" t="s">
        <v>26</v>
      </c>
      <c r="E10141" t="str">
        <f>VLOOKUP(D10141,Abbrev!$A$6:$B$67,2,FALSE)</f>
        <v>Cod-S</v>
      </c>
      <c r="F10141" t="str">
        <f t="shared" si="474"/>
        <v/>
      </c>
      <c r="G10141">
        <v>2005</v>
      </c>
      <c r="H10141">
        <v>18909.060752000001</v>
      </c>
      <c r="I10141">
        <v>1.30745756200165</v>
      </c>
      <c r="J10141">
        <v>24722.794470551002</v>
      </c>
      <c r="K10141">
        <f t="shared" si="475"/>
        <v>1.30745756200165E-3</v>
      </c>
      <c r="L10141">
        <f t="shared" si="476"/>
        <v>24.722794470551008</v>
      </c>
    </row>
    <row r="10142" spans="1:12" x14ac:dyDescent="0.3">
      <c r="A10142" t="s">
        <v>53</v>
      </c>
      <c r="B10142" t="s">
        <v>647</v>
      </c>
      <c r="C10142" t="s">
        <v>643</v>
      </c>
      <c r="D10142" t="s">
        <v>22</v>
      </c>
      <c r="E10142" t="str">
        <f>VLOOKUP(D10142,Abbrev!$A$6:$B$67,2,FALSE)</f>
        <v>Cod-M</v>
      </c>
      <c r="F10142" t="str">
        <f t="shared" si="474"/>
        <v/>
      </c>
      <c r="G10142">
        <v>2005</v>
      </c>
      <c r="H10142">
        <v>18909.060752000001</v>
      </c>
      <c r="I10142">
        <v>8.5532662039858103</v>
      </c>
      <c r="J10142">
        <v>161734.230279196</v>
      </c>
      <c r="K10142">
        <f t="shared" si="475"/>
        <v>8.5532662039858095E-3</v>
      </c>
      <c r="L10142">
        <f t="shared" si="476"/>
        <v>161.73423027919611</v>
      </c>
    </row>
    <row r="10143" spans="1:12" x14ac:dyDescent="0.3">
      <c r="A10143" t="s">
        <v>53</v>
      </c>
      <c r="B10143" t="s">
        <v>647</v>
      </c>
      <c r="C10143" t="s">
        <v>643</v>
      </c>
      <c r="D10143" t="s">
        <v>23</v>
      </c>
      <c r="E10143" t="str">
        <f>VLOOKUP(D10143,Abbrev!$A$6:$B$67,2,FALSE)</f>
        <v>Cod-L</v>
      </c>
      <c r="F10143" t="str">
        <f t="shared" si="474"/>
        <v/>
      </c>
      <c r="G10143">
        <v>2005</v>
      </c>
      <c r="H10143">
        <v>18909.060752000001</v>
      </c>
      <c r="I10143">
        <v>16.1829754033566</v>
      </c>
      <c r="J10143">
        <v>306004.865050191</v>
      </c>
      <c r="K10143">
        <f t="shared" si="475"/>
        <v>1.61829754033566E-2</v>
      </c>
      <c r="L10143">
        <f t="shared" si="476"/>
        <v>306.00486505019165</v>
      </c>
    </row>
    <row r="10144" spans="1:12" x14ac:dyDescent="0.3">
      <c r="A10144" t="s">
        <v>53</v>
      </c>
      <c r="B10144" t="s">
        <v>647</v>
      </c>
      <c r="C10144" t="s">
        <v>643</v>
      </c>
      <c r="D10144" t="s">
        <v>29</v>
      </c>
      <c r="E10144" t="str">
        <f>VLOOKUP(D10144,Abbrev!$A$6:$B$67,2,FALSE)</f>
        <v>Sflound-L</v>
      </c>
      <c r="F10144" t="str">
        <f t="shared" si="474"/>
        <v/>
      </c>
      <c r="G10144">
        <v>2005</v>
      </c>
      <c r="H10144">
        <v>18909.060752000001</v>
      </c>
      <c r="I10144">
        <v>338.229388528713</v>
      </c>
      <c r="J10144">
        <v>6395600.05580125</v>
      </c>
      <c r="K10144">
        <f t="shared" si="475"/>
        <v>0.33822938852871298</v>
      </c>
      <c r="L10144">
        <f t="shared" si="476"/>
        <v>6395.6000558012465</v>
      </c>
    </row>
    <row r="10145" spans="1:12" x14ac:dyDescent="0.3">
      <c r="A10145" t="s">
        <v>53</v>
      </c>
      <c r="B10145" t="s">
        <v>647</v>
      </c>
      <c r="C10145" t="s">
        <v>643</v>
      </c>
      <c r="D10145" t="s">
        <v>24</v>
      </c>
      <c r="E10145" t="str">
        <f>VLOOKUP(D10145,Abbrev!$A$6:$B$67,2,FALSE)</f>
        <v>Yflound-S</v>
      </c>
      <c r="F10145" t="str">
        <f t="shared" si="474"/>
        <v/>
      </c>
      <c r="G10145">
        <v>2005</v>
      </c>
      <c r="H10145">
        <v>18909.060752000001</v>
      </c>
      <c r="I10145">
        <v>4.8481826870194</v>
      </c>
      <c r="J10145">
        <v>91674.580965644403</v>
      </c>
      <c r="K10145">
        <f t="shared" si="475"/>
        <v>4.8481826870194001E-3</v>
      </c>
      <c r="L10145">
        <f t="shared" si="476"/>
        <v>91.674580965644438</v>
      </c>
    </row>
    <row r="10146" spans="1:12" x14ac:dyDescent="0.3">
      <c r="A10146" t="s">
        <v>53</v>
      </c>
      <c r="B10146" t="s">
        <v>647</v>
      </c>
      <c r="C10146" t="s">
        <v>643</v>
      </c>
      <c r="D10146" t="s">
        <v>25</v>
      </c>
      <c r="E10146" t="str">
        <f>VLOOKUP(D10146,Abbrev!$A$6:$B$67,2,FALSE)</f>
        <v>Yflound-L</v>
      </c>
      <c r="F10146" t="str">
        <f t="shared" si="474"/>
        <v/>
      </c>
      <c r="G10146">
        <v>2005</v>
      </c>
      <c r="H10146">
        <v>18909.060752000001</v>
      </c>
      <c r="I10146">
        <v>66.252923078787305</v>
      </c>
      <c r="J10146">
        <v>1252780.54749437</v>
      </c>
      <c r="K10146">
        <f t="shared" si="475"/>
        <v>6.6252923078787301E-2</v>
      </c>
      <c r="L10146">
        <f t="shared" si="476"/>
        <v>1252.7805474943721</v>
      </c>
    </row>
    <row r="10147" spans="1:12" x14ac:dyDescent="0.3">
      <c r="A10147" t="s">
        <v>53</v>
      </c>
      <c r="B10147" t="s">
        <v>647</v>
      </c>
      <c r="C10147" t="s">
        <v>643</v>
      </c>
      <c r="D10147" t="s">
        <v>7</v>
      </c>
      <c r="E10147" t="str">
        <f>VLOOKUP(D10147,Abbrev!$A$6:$B$67,2,FALSE)</f>
        <v>Alosines</v>
      </c>
      <c r="F10147" t="str">
        <f t="shared" si="474"/>
        <v/>
      </c>
      <c r="G10147">
        <v>2006</v>
      </c>
      <c r="H10147">
        <v>18909.060752000001</v>
      </c>
      <c r="I10147">
        <v>182.25538785784201</v>
      </c>
      <c r="J10147">
        <v>3446278.2013832498</v>
      </c>
      <c r="K10147">
        <f t="shared" si="475"/>
        <v>0.18225538785784201</v>
      </c>
      <c r="L10147">
        <f t="shared" si="476"/>
        <v>3446.278201383258</v>
      </c>
    </row>
    <row r="10148" spans="1:12" x14ac:dyDescent="0.3">
      <c r="A10148" t="s">
        <v>53</v>
      </c>
      <c r="B10148" t="s">
        <v>647</v>
      </c>
      <c r="C10148" t="s">
        <v>643</v>
      </c>
      <c r="D10148" t="s">
        <v>8</v>
      </c>
      <c r="E10148" t="str">
        <f>VLOOKUP(D10148,Abbrev!$A$6:$B$67,2,FALSE)</f>
        <v>Herring</v>
      </c>
      <c r="F10148" t="str">
        <f t="shared" si="474"/>
        <v/>
      </c>
      <c r="G10148">
        <v>2006</v>
      </c>
      <c r="H10148">
        <v>18909.060752000001</v>
      </c>
      <c r="I10148">
        <v>10002.459048364</v>
      </c>
      <c r="J10148">
        <v>189137105.814908</v>
      </c>
      <c r="K10148">
        <f t="shared" si="475"/>
        <v>10.002459048364001</v>
      </c>
      <c r="L10148">
        <f t="shared" si="476"/>
        <v>189137.105814907</v>
      </c>
    </row>
    <row r="10149" spans="1:12" x14ac:dyDescent="0.3">
      <c r="A10149" t="s">
        <v>53</v>
      </c>
      <c r="B10149" t="s">
        <v>647</v>
      </c>
      <c r="C10149" t="s">
        <v>643</v>
      </c>
      <c r="D10149" t="s">
        <v>9</v>
      </c>
      <c r="E10149" t="str">
        <f>VLOOKUP(D10149,Abbrev!$A$6:$B$67,2,FALSE)</f>
        <v>Mack</v>
      </c>
      <c r="F10149" t="str">
        <f t="shared" si="474"/>
        <v/>
      </c>
      <c r="G10149">
        <v>2006</v>
      </c>
      <c r="H10149">
        <v>18909.060752000001</v>
      </c>
      <c r="I10149">
        <v>4111.40464726546</v>
      </c>
      <c r="J10149">
        <v>77742800.2511978</v>
      </c>
      <c r="K10149">
        <f t="shared" si="475"/>
        <v>4.1114046472654602</v>
      </c>
      <c r="L10149">
        <f t="shared" si="476"/>
        <v>77742.800251197725</v>
      </c>
    </row>
    <row r="10150" spans="1:12" x14ac:dyDescent="0.3">
      <c r="A10150" t="s">
        <v>53</v>
      </c>
      <c r="B10150" t="s">
        <v>647</v>
      </c>
      <c r="C10150" t="s">
        <v>643</v>
      </c>
      <c r="D10150" t="s">
        <v>10</v>
      </c>
      <c r="E10150" t="str">
        <f>VLOOKUP(D10150,Abbrev!$A$6:$B$67,2,FALSE)</f>
        <v>Butter</v>
      </c>
      <c r="F10150" t="str">
        <f t="shared" si="474"/>
        <v/>
      </c>
      <c r="G10150">
        <v>2006</v>
      </c>
      <c r="H10150">
        <v>18909.060752000001</v>
      </c>
      <c r="I10150">
        <v>2427.5848423027501</v>
      </c>
      <c r="J10150">
        <v>45903349.263737097</v>
      </c>
      <c r="K10150">
        <f t="shared" si="475"/>
        <v>2.4275848423027502</v>
      </c>
      <c r="L10150">
        <f t="shared" si="476"/>
        <v>45903.349263737044</v>
      </c>
    </row>
    <row r="10151" spans="1:12" x14ac:dyDescent="0.3">
      <c r="A10151" t="s">
        <v>53</v>
      </c>
      <c r="B10151" t="s">
        <v>647</v>
      </c>
      <c r="C10151" t="s">
        <v>643</v>
      </c>
      <c r="D10151" t="s">
        <v>11</v>
      </c>
      <c r="E10151" t="str">
        <f>VLOOKUP(D10151,Abbrev!$A$6:$B$67,2,FALSE)</f>
        <v>Dbenth-oth</v>
      </c>
      <c r="F10151" t="str">
        <f t="shared" si="474"/>
        <v/>
      </c>
      <c r="G10151">
        <v>2006</v>
      </c>
      <c r="H10151">
        <v>18909.060752000001</v>
      </c>
      <c r="I10151">
        <v>1161.1841988522499</v>
      </c>
      <c r="J10151">
        <v>21956902.560359702</v>
      </c>
      <c r="K10151">
        <f t="shared" si="475"/>
        <v>1.16118419885225</v>
      </c>
      <c r="L10151">
        <f t="shared" si="476"/>
        <v>21956.902560359646</v>
      </c>
    </row>
    <row r="10152" spans="1:12" x14ac:dyDescent="0.3">
      <c r="A10152" t="s">
        <v>53</v>
      </c>
      <c r="B10152" t="s">
        <v>647</v>
      </c>
      <c r="C10152" t="s">
        <v>643</v>
      </c>
      <c r="D10152" t="s">
        <v>33</v>
      </c>
      <c r="E10152" t="str">
        <f>VLOOKUP(D10152,Abbrev!$A$6:$B$67,2,FALSE)</f>
        <v>Domni-oth</v>
      </c>
      <c r="F10152" t="str">
        <f t="shared" si="474"/>
        <v/>
      </c>
      <c r="G10152">
        <v>2006</v>
      </c>
      <c r="H10152">
        <v>18909.060752000001</v>
      </c>
      <c r="I10152">
        <v>13.886876863473701</v>
      </c>
      <c r="J10152">
        <v>262587.79826696799</v>
      </c>
      <c r="K10152">
        <f t="shared" si="475"/>
        <v>1.38868768634737E-2</v>
      </c>
      <c r="L10152">
        <f t="shared" si="476"/>
        <v>262.58779826696741</v>
      </c>
    </row>
    <row r="10153" spans="1:12" x14ac:dyDescent="0.3">
      <c r="A10153" t="s">
        <v>53</v>
      </c>
      <c r="B10153" t="s">
        <v>647</v>
      </c>
      <c r="C10153" t="s">
        <v>643</v>
      </c>
      <c r="D10153" t="s">
        <v>12</v>
      </c>
      <c r="E10153" t="str">
        <f>VLOOKUP(D10153,Abbrev!$A$6:$B$67,2,FALSE)</f>
        <v>Dpisc-oth</v>
      </c>
      <c r="F10153" t="str">
        <f t="shared" si="474"/>
        <v/>
      </c>
      <c r="G10153">
        <v>2006</v>
      </c>
      <c r="H10153">
        <v>18909.060752000001</v>
      </c>
      <c r="I10153">
        <v>1166.6376275996299</v>
      </c>
      <c r="J10153">
        <v>22060021.775850601</v>
      </c>
      <c r="K10153">
        <f t="shared" si="475"/>
        <v>1.16663762759963</v>
      </c>
      <c r="L10153">
        <f t="shared" si="476"/>
        <v>22060.021775850557</v>
      </c>
    </row>
    <row r="10154" spans="1:12" x14ac:dyDescent="0.3">
      <c r="A10154" t="s">
        <v>53</v>
      </c>
      <c r="B10154" t="s">
        <v>647</v>
      </c>
      <c r="C10154" t="s">
        <v>643</v>
      </c>
      <c r="D10154" t="s">
        <v>13</v>
      </c>
      <c r="E10154" t="str">
        <f>VLOOKUP(D10154,Abbrev!$A$6:$B$67,2,FALSE)</f>
        <v>Haddock</v>
      </c>
      <c r="F10154" t="str">
        <f t="shared" si="474"/>
        <v/>
      </c>
      <c r="G10154">
        <v>2006</v>
      </c>
      <c r="H10154">
        <v>18909.060752000001</v>
      </c>
      <c r="I10154">
        <v>0.68254342983694405</v>
      </c>
      <c r="J10154">
        <v>12906.255180665201</v>
      </c>
      <c r="K10154">
        <f t="shared" si="475"/>
        <v>6.8254342983694401E-4</v>
      </c>
      <c r="L10154">
        <f t="shared" si="476"/>
        <v>12.906255180665225</v>
      </c>
    </row>
    <row r="10155" spans="1:12" x14ac:dyDescent="0.3">
      <c r="A10155" t="s">
        <v>53</v>
      </c>
      <c r="B10155" t="s">
        <v>647</v>
      </c>
      <c r="C10155" t="s">
        <v>643</v>
      </c>
      <c r="D10155" t="s">
        <v>15</v>
      </c>
      <c r="E10155" t="str">
        <f>VLOOKUP(D10155,Abbrev!$A$6:$B$67,2,FALSE)</f>
        <v>Skate</v>
      </c>
      <c r="F10155" t="str">
        <f t="shared" si="474"/>
        <v/>
      </c>
      <c r="G10155">
        <v>2006</v>
      </c>
      <c r="H10155">
        <v>18909.060752000001</v>
      </c>
      <c r="I10155">
        <v>3372.0931731595301</v>
      </c>
      <c r="J10155">
        <v>63763114.672678001</v>
      </c>
      <c r="K10155">
        <f t="shared" si="475"/>
        <v>3.3720931731595303</v>
      </c>
      <c r="L10155">
        <f t="shared" si="476"/>
        <v>63763.114672678021</v>
      </c>
    </row>
    <row r="10156" spans="1:12" x14ac:dyDescent="0.3">
      <c r="A10156" t="s">
        <v>53</v>
      </c>
      <c r="B10156" t="s">
        <v>647</v>
      </c>
      <c r="C10156" t="s">
        <v>643</v>
      </c>
      <c r="D10156" t="s">
        <v>16</v>
      </c>
      <c r="E10156" t="str">
        <f>VLOOKUP(D10156,Abbrev!$A$6:$B$67,2,FALSE)</f>
        <v>SmPel</v>
      </c>
      <c r="F10156" t="str">
        <f t="shared" si="474"/>
        <v/>
      </c>
      <c r="G10156">
        <v>2006</v>
      </c>
      <c r="H10156">
        <v>18909.060752000001</v>
      </c>
      <c r="I10156">
        <v>138.850179990333</v>
      </c>
      <c r="J10156">
        <v>2625526.4888633401</v>
      </c>
      <c r="K10156">
        <f t="shared" si="475"/>
        <v>0.138850179990333</v>
      </c>
      <c r="L10156">
        <f t="shared" si="476"/>
        <v>2625.5264888633415</v>
      </c>
    </row>
    <row r="10157" spans="1:12" x14ac:dyDescent="0.3">
      <c r="A10157" t="s">
        <v>53</v>
      </c>
      <c r="B10157" t="s">
        <v>647</v>
      </c>
      <c r="C10157" t="s">
        <v>643</v>
      </c>
      <c r="D10157" t="s">
        <v>17</v>
      </c>
      <c r="E10157" t="str">
        <f>VLOOKUP(D10157,Abbrev!$A$6:$B$67,2,FALSE)</f>
        <v>Squid</v>
      </c>
      <c r="F10157" t="str">
        <f t="shared" si="474"/>
        <v/>
      </c>
      <c r="G10157">
        <v>2006</v>
      </c>
      <c r="H10157">
        <v>18909.060752000001</v>
      </c>
      <c r="I10157">
        <v>3966.6187555829401</v>
      </c>
      <c r="J10157">
        <v>75005035.029340506</v>
      </c>
      <c r="K10157">
        <f t="shared" si="475"/>
        <v>3.9666187555829402</v>
      </c>
      <c r="L10157">
        <f t="shared" si="476"/>
        <v>75005.035029340463</v>
      </c>
    </row>
    <row r="10158" spans="1:12" x14ac:dyDescent="0.3">
      <c r="A10158" t="s">
        <v>53</v>
      </c>
      <c r="B10158" t="s">
        <v>647</v>
      </c>
      <c r="C10158" t="s">
        <v>643</v>
      </c>
      <c r="D10158" t="s">
        <v>18</v>
      </c>
      <c r="E10158" t="str">
        <f>VLOOKUP(D10158,Abbrev!$A$6:$B$67,2,FALSE)</f>
        <v>Dogfish-S</v>
      </c>
      <c r="F10158" t="str">
        <f t="shared" si="474"/>
        <v/>
      </c>
      <c r="G10158">
        <v>2006</v>
      </c>
      <c r="H10158">
        <v>18909.060752000001</v>
      </c>
      <c r="I10158">
        <v>17.1481401243805</v>
      </c>
      <c r="J10158">
        <v>324255.22339571902</v>
      </c>
      <c r="K10158">
        <f t="shared" si="475"/>
        <v>1.7148140124380502E-2</v>
      </c>
      <c r="L10158">
        <f t="shared" si="476"/>
        <v>324.25522339571978</v>
      </c>
    </row>
    <row r="10159" spans="1:12" x14ac:dyDescent="0.3">
      <c r="A10159" t="s">
        <v>53</v>
      </c>
      <c r="B10159" t="s">
        <v>647</v>
      </c>
      <c r="C10159" t="s">
        <v>643</v>
      </c>
      <c r="D10159" t="s">
        <v>19</v>
      </c>
      <c r="E10159" t="str">
        <f>VLOOKUP(D10159,Abbrev!$A$6:$B$67,2,FALSE)</f>
        <v>Dogfish-L</v>
      </c>
      <c r="F10159" t="str">
        <f t="shared" si="474"/>
        <v/>
      </c>
      <c r="G10159">
        <v>2006</v>
      </c>
      <c r="H10159">
        <v>18909.060752000001</v>
      </c>
      <c r="I10159">
        <v>13751.3854573196</v>
      </c>
      <c r="J10159">
        <v>260025783.036625</v>
      </c>
      <c r="K10159">
        <f t="shared" si="475"/>
        <v>13.7513854573196</v>
      </c>
      <c r="L10159">
        <f t="shared" si="476"/>
        <v>260025.78303662562</v>
      </c>
    </row>
    <row r="10160" spans="1:12" x14ac:dyDescent="0.3">
      <c r="A10160" t="s">
        <v>53</v>
      </c>
      <c r="B10160" t="s">
        <v>647</v>
      </c>
      <c r="C10160" t="s">
        <v>643</v>
      </c>
      <c r="D10160" t="s">
        <v>30</v>
      </c>
      <c r="E10160" t="str">
        <f>VLOOKUP(D10160,Abbrev!$A$6:$B$67,2,FALSE)</f>
        <v>Menh-L</v>
      </c>
      <c r="F10160" t="str">
        <f t="shared" si="474"/>
        <v/>
      </c>
      <c r="G10160">
        <v>2006</v>
      </c>
      <c r="H10160">
        <v>18909.060752000001</v>
      </c>
      <c r="I10160">
        <v>2.7993527163290701</v>
      </c>
      <c r="J10160">
        <v>52933.1305793426</v>
      </c>
      <c r="K10160">
        <f t="shared" si="475"/>
        <v>2.79935271632907E-3</v>
      </c>
      <c r="L10160">
        <f t="shared" si="476"/>
        <v>52.93313057934261</v>
      </c>
    </row>
    <row r="10161" spans="1:12" x14ac:dyDescent="0.3">
      <c r="A10161" t="s">
        <v>53</v>
      </c>
      <c r="B10161" t="s">
        <v>647</v>
      </c>
      <c r="C10161" t="s">
        <v>643</v>
      </c>
      <c r="D10161" t="s">
        <v>20</v>
      </c>
      <c r="E10161" t="str">
        <f>VLOOKUP(D10161,Abbrev!$A$6:$B$67,2,FALSE)</f>
        <v>Hake-S</v>
      </c>
      <c r="F10161" t="str">
        <f t="shared" si="474"/>
        <v/>
      </c>
      <c r="G10161">
        <v>2006</v>
      </c>
      <c r="H10161">
        <v>18909.060752000001</v>
      </c>
      <c r="I10161">
        <v>174.45505948813999</v>
      </c>
      <c r="J10161">
        <v>3298781.3183550099</v>
      </c>
      <c r="K10161">
        <f t="shared" si="475"/>
        <v>0.17445505948814</v>
      </c>
      <c r="L10161">
        <f t="shared" si="476"/>
        <v>3298.7813183550134</v>
      </c>
    </row>
    <row r="10162" spans="1:12" x14ac:dyDescent="0.3">
      <c r="A10162" t="s">
        <v>53</v>
      </c>
      <c r="B10162" t="s">
        <v>647</v>
      </c>
      <c r="C10162" t="s">
        <v>643</v>
      </c>
      <c r="D10162" t="s">
        <v>21</v>
      </c>
      <c r="E10162" t="str">
        <f>VLOOKUP(D10162,Abbrev!$A$6:$B$67,2,FALSE)</f>
        <v>Hake-L</v>
      </c>
      <c r="F10162" t="str">
        <f t="shared" si="474"/>
        <v/>
      </c>
      <c r="G10162">
        <v>2006</v>
      </c>
      <c r="H10162">
        <v>18909.060752000001</v>
      </c>
      <c r="I10162">
        <v>4.1945726108142702</v>
      </c>
      <c r="J10162">
        <v>79315.428326562294</v>
      </c>
      <c r="K10162">
        <f t="shared" si="475"/>
        <v>4.1945726108142704E-3</v>
      </c>
      <c r="L10162">
        <f t="shared" si="476"/>
        <v>79.315428326562298</v>
      </c>
    </row>
    <row r="10163" spans="1:12" x14ac:dyDescent="0.3">
      <c r="A10163" t="s">
        <v>53</v>
      </c>
      <c r="B10163" t="s">
        <v>647</v>
      </c>
      <c r="C10163" t="s">
        <v>643</v>
      </c>
      <c r="D10163" t="s">
        <v>26</v>
      </c>
      <c r="E10163" t="str">
        <f>VLOOKUP(D10163,Abbrev!$A$6:$B$67,2,FALSE)</f>
        <v>Cod-S</v>
      </c>
      <c r="F10163" t="str">
        <f t="shared" si="474"/>
        <v/>
      </c>
      <c r="G10163">
        <v>2006</v>
      </c>
      <c r="H10163">
        <v>18909.060752000001</v>
      </c>
      <c r="I10163">
        <v>2.24787092221397E-3</v>
      </c>
      <c r="J10163">
        <v>42.505127830798301</v>
      </c>
      <c r="K10163">
        <f t="shared" si="475"/>
        <v>2.2478709222139701E-6</v>
      </c>
      <c r="L10163">
        <f t="shared" si="476"/>
        <v>4.2505127830798232E-2</v>
      </c>
    </row>
    <row r="10164" spans="1:12" x14ac:dyDescent="0.3">
      <c r="A10164" t="s">
        <v>53</v>
      </c>
      <c r="B10164" t="s">
        <v>647</v>
      </c>
      <c r="C10164" t="s">
        <v>643</v>
      </c>
      <c r="D10164" t="s">
        <v>29</v>
      </c>
      <c r="E10164" t="str">
        <f>VLOOKUP(D10164,Abbrev!$A$6:$B$67,2,FALSE)</f>
        <v>Sflound-L</v>
      </c>
      <c r="F10164" t="str">
        <f t="shared" si="474"/>
        <v/>
      </c>
      <c r="G10164">
        <v>2006</v>
      </c>
      <c r="H10164">
        <v>18909.060752000001</v>
      </c>
      <c r="I10164">
        <v>378.35952521387998</v>
      </c>
      <c r="J10164">
        <v>7154423.2483671401</v>
      </c>
      <c r="K10164">
        <f t="shared" si="475"/>
        <v>0.37835952521388</v>
      </c>
      <c r="L10164">
        <f t="shared" si="476"/>
        <v>7154.4232483671331</v>
      </c>
    </row>
    <row r="10165" spans="1:12" x14ac:dyDescent="0.3">
      <c r="A10165" t="s">
        <v>53</v>
      </c>
      <c r="B10165" t="s">
        <v>647</v>
      </c>
      <c r="C10165" t="s">
        <v>643</v>
      </c>
      <c r="D10165" t="s">
        <v>24</v>
      </c>
      <c r="E10165" t="str">
        <f>VLOOKUP(D10165,Abbrev!$A$6:$B$67,2,FALSE)</f>
        <v>Yflound-S</v>
      </c>
      <c r="F10165" t="str">
        <f t="shared" si="474"/>
        <v/>
      </c>
      <c r="G10165">
        <v>2006</v>
      </c>
      <c r="H10165">
        <v>18909.060752000001</v>
      </c>
      <c r="I10165">
        <v>0.18778401292226099</v>
      </c>
      <c r="J10165">
        <v>3550.8193086013798</v>
      </c>
      <c r="K10165">
        <f t="shared" si="475"/>
        <v>1.87784012922261E-4</v>
      </c>
      <c r="L10165">
        <f t="shared" si="476"/>
        <v>3.5508193086013864</v>
      </c>
    </row>
    <row r="10166" spans="1:12" x14ac:dyDescent="0.3">
      <c r="A10166" t="s">
        <v>53</v>
      </c>
      <c r="B10166" t="s">
        <v>647</v>
      </c>
      <c r="C10166" t="s">
        <v>643</v>
      </c>
      <c r="D10166" t="s">
        <v>25</v>
      </c>
      <c r="E10166" t="str">
        <f>VLOOKUP(D10166,Abbrev!$A$6:$B$67,2,FALSE)</f>
        <v>Yflound-L</v>
      </c>
      <c r="F10166" t="str">
        <f t="shared" si="474"/>
        <v/>
      </c>
      <c r="G10166">
        <v>2006</v>
      </c>
      <c r="H10166">
        <v>18909.060752000001</v>
      </c>
      <c r="I10166">
        <v>71.575542269295099</v>
      </c>
      <c r="J10166">
        <v>1353426.2771274401</v>
      </c>
      <c r="K10166">
        <f t="shared" si="475"/>
        <v>7.1575542269295092E-2</v>
      </c>
      <c r="L10166">
        <f t="shared" si="476"/>
        <v>1353.426277127445</v>
      </c>
    </row>
    <row r="10167" spans="1:12" x14ac:dyDescent="0.3">
      <c r="A10167" t="s">
        <v>53</v>
      </c>
      <c r="B10167" t="s">
        <v>647</v>
      </c>
      <c r="C10167" t="s">
        <v>643</v>
      </c>
      <c r="D10167" t="s">
        <v>44</v>
      </c>
      <c r="E10167" t="str">
        <f>VLOOKUP(D10167,Abbrev!$A$6:$B$67,2,FALSE)</f>
        <v>Blue-S</v>
      </c>
      <c r="F10167" t="str">
        <f t="shared" si="474"/>
        <v/>
      </c>
      <c r="G10167">
        <v>2006</v>
      </c>
      <c r="H10167">
        <v>18909.060752000001</v>
      </c>
      <c r="I10167">
        <v>0.31315809690874602</v>
      </c>
      <c r="J10167">
        <v>5921.52547942818</v>
      </c>
      <c r="K10167">
        <f t="shared" si="475"/>
        <v>3.1315809690874601E-4</v>
      </c>
      <c r="L10167">
        <f t="shared" si="476"/>
        <v>5.9215254794281824</v>
      </c>
    </row>
    <row r="10168" spans="1:12" x14ac:dyDescent="0.3">
      <c r="A10168" t="s">
        <v>53</v>
      </c>
      <c r="B10168" t="s">
        <v>647</v>
      </c>
      <c r="C10168" t="s">
        <v>643</v>
      </c>
      <c r="D10168" t="s">
        <v>32</v>
      </c>
      <c r="E10168" t="str">
        <f>VLOOKUP(D10168,Abbrev!$A$6:$B$67,2,FALSE)</f>
        <v>Blue-M</v>
      </c>
      <c r="F10168" t="str">
        <f t="shared" si="474"/>
        <v/>
      </c>
      <c r="G10168">
        <v>2006</v>
      </c>
      <c r="H10168">
        <v>18909.060752000001</v>
      </c>
      <c r="I10168">
        <v>110.62226646511699</v>
      </c>
      <c r="J10168">
        <v>2091763.1571128201</v>
      </c>
      <c r="K10168">
        <f t="shared" si="475"/>
        <v>0.110622266465117</v>
      </c>
      <c r="L10168">
        <f t="shared" si="476"/>
        <v>2091.7631571128295</v>
      </c>
    </row>
    <row r="10169" spans="1:12" x14ac:dyDescent="0.3">
      <c r="A10169" t="s">
        <v>53</v>
      </c>
      <c r="B10169" t="s">
        <v>647</v>
      </c>
      <c r="C10169" t="s">
        <v>643</v>
      </c>
      <c r="D10169" t="s">
        <v>28</v>
      </c>
      <c r="E10169" t="str">
        <f>VLOOKUP(D10169,Abbrev!$A$6:$B$67,2,FALSE)</f>
        <v>Blue-L</v>
      </c>
      <c r="F10169" t="str">
        <f t="shared" si="474"/>
        <v/>
      </c>
      <c r="G10169">
        <v>2006</v>
      </c>
      <c r="H10169">
        <v>18909.060752000001</v>
      </c>
      <c r="I10169">
        <v>101.03817916243599</v>
      </c>
      <c r="J10169">
        <v>1910537.0680539601</v>
      </c>
      <c r="K10169">
        <f t="shared" si="475"/>
        <v>0.101038179162436</v>
      </c>
      <c r="L10169">
        <f t="shared" si="476"/>
        <v>1910.5370680539629</v>
      </c>
    </row>
    <row r="10170" spans="1:12" x14ac:dyDescent="0.3">
      <c r="A10170" t="s">
        <v>53</v>
      </c>
      <c r="B10170" t="s">
        <v>647</v>
      </c>
      <c r="C10170" t="s">
        <v>643</v>
      </c>
      <c r="D10170" t="s">
        <v>39</v>
      </c>
      <c r="E10170" t="str">
        <f>VLOOKUP(D10170,Abbrev!$A$6:$B$67,2,FALSE)</f>
        <v>Sbass-M</v>
      </c>
      <c r="F10170" t="str">
        <f t="shared" si="474"/>
        <v/>
      </c>
      <c r="G10170">
        <v>2006</v>
      </c>
      <c r="H10170">
        <v>18909.060752000001</v>
      </c>
      <c r="I10170">
        <v>32.267654101665599</v>
      </c>
      <c r="J10170">
        <v>610151.03173291695</v>
      </c>
      <c r="K10170">
        <f t="shared" si="475"/>
        <v>3.2267654101665599E-2</v>
      </c>
      <c r="L10170">
        <f t="shared" si="476"/>
        <v>610.15103173291686</v>
      </c>
    </row>
    <row r="10171" spans="1:12" x14ac:dyDescent="0.3">
      <c r="A10171" t="s">
        <v>53</v>
      </c>
      <c r="B10171" t="s">
        <v>647</v>
      </c>
      <c r="C10171" t="s">
        <v>643</v>
      </c>
      <c r="D10171" t="s">
        <v>49</v>
      </c>
      <c r="E10171" t="str">
        <f>VLOOKUP(D10171,Abbrev!$A$6:$B$67,2,FALSE)</f>
        <v>Weak-L</v>
      </c>
      <c r="F10171" t="str">
        <f t="shared" si="474"/>
        <v/>
      </c>
      <c r="G10171">
        <v>2006</v>
      </c>
      <c r="H10171">
        <v>18909.060752000001</v>
      </c>
      <c r="I10171">
        <v>48.329849492171498</v>
      </c>
      <c r="J10171">
        <v>913872.06018248701</v>
      </c>
      <c r="K10171">
        <f t="shared" si="475"/>
        <v>4.8329849492171499E-2</v>
      </c>
      <c r="L10171">
        <f t="shared" si="476"/>
        <v>913.8720601824873</v>
      </c>
    </row>
    <row r="10172" spans="1:12" x14ac:dyDescent="0.3">
      <c r="A10172" t="s">
        <v>53</v>
      </c>
      <c r="B10172" t="s">
        <v>647</v>
      </c>
      <c r="C10172" t="s">
        <v>643</v>
      </c>
      <c r="D10172" t="s">
        <v>7</v>
      </c>
      <c r="E10172" t="str">
        <f>VLOOKUP(D10172,Abbrev!$A$6:$B$67,2,FALSE)</f>
        <v>Alosines</v>
      </c>
      <c r="F10172" t="str">
        <f t="shared" si="474"/>
        <v/>
      </c>
      <c r="G10172">
        <v>2007</v>
      </c>
      <c r="H10172">
        <v>18909.060752000001</v>
      </c>
      <c r="I10172">
        <v>19.291951572257801</v>
      </c>
      <c r="J10172">
        <v>364792.68430446403</v>
      </c>
      <c r="K10172">
        <f t="shared" si="475"/>
        <v>1.9291951572257802E-2</v>
      </c>
      <c r="L10172">
        <f t="shared" si="476"/>
        <v>364.79268430446473</v>
      </c>
    </row>
    <row r="10173" spans="1:12" x14ac:dyDescent="0.3">
      <c r="A10173" t="s">
        <v>53</v>
      </c>
      <c r="B10173" t="s">
        <v>647</v>
      </c>
      <c r="C10173" t="s">
        <v>643</v>
      </c>
      <c r="D10173" t="s">
        <v>31</v>
      </c>
      <c r="E10173" t="str">
        <f>VLOOKUP(D10173,Abbrev!$A$6:$B$67,2,FALSE)</f>
        <v>Anch</v>
      </c>
      <c r="F10173" t="str">
        <f t="shared" si="474"/>
        <v/>
      </c>
      <c r="G10173">
        <v>2007</v>
      </c>
      <c r="H10173">
        <v>18909.060752000001</v>
      </c>
      <c r="I10173">
        <v>8.9868076969587003E-3</v>
      </c>
      <c r="J10173">
        <v>169.93209270833299</v>
      </c>
      <c r="K10173">
        <f t="shared" si="475"/>
        <v>8.9868076969586999E-6</v>
      </c>
      <c r="L10173">
        <f t="shared" si="476"/>
        <v>0.16993209270833326</v>
      </c>
    </row>
    <row r="10174" spans="1:12" x14ac:dyDescent="0.3">
      <c r="A10174" t="s">
        <v>53</v>
      </c>
      <c r="B10174" t="s">
        <v>647</v>
      </c>
      <c r="C10174" t="s">
        <v>643</v>
      </c>
      <c r="D10174" t="s">
        <v>8</v>
      </c>
      <c r="E10174" t="str">
        <f>VLOOKUP(D10174,Abbrev!$A$6:$B$67,2,FALSE)</f>
        <v>Herring</v>
      </c>
      <c r="F10174" t="str">
        <f t="shared" si="474"/>
        <v/>
      </c>
      <c r="G10174">
        <v>2007</v>
      </c>
      <c r="H10174">
        <v>18909.060752000001</v>
      </c>
      <c r="I10174">
        <v>4044.23263897886</v>
      </c>
      <c r="J10174">
        <v>76472640.6656726</v>
      </c>
      <c r="K10174">
        <f t="shared" si="475"/>
        <v>4.0442326389788601</v>
      </c>
      <c r="L10174">
        <f t="shared" si="476"/>
        <v>76472.640665672559</v>
      </c>
    </row>
    <row r="10175" spans="1:12" x14ac:dyDescent="0.3">
      <c r="A10175" t="s">
        <v>53</v>
      </c>
      <c r="B10175" t="s">
        <v>647</v>
      </c>
      <c r="C10175" t="s">
        <v>643</v>
      </c>
      <c r="D10175" t="s">
        <v>9</v>
      </c>
      <c r="E10175" t="str">
        <f>VLOOKUP(D10175,Abbrev!$A$6:$B$67,2,FALSE)</f>
        <v>Mack</v>
      </c>
      <c r="F10175" t="str">
        <f t="shared" si="474"/>
        <v/>
      </c>
      <c r="G10175">
        <v>2007</v>
      </c>
      <c r="H10175">
        <v>18909.060752000001</v>
      </c>
      <c r="I10175">
        <v>352.10292734084197</v>
      </c>
      <c r="J10175">
        <v>6657935.6440450102</v>
      </c>
      <c r="K10175">
        <f t="shared" si="475"/>
        <v>0.35210292734084198</v>
      </c>
      <c r="L10175">
        <f t="shared" si="476"/>
        <v>6657.9356440450229</v>
      </c>
    </row>
    <row r="10176" spans="1:12" x14ac:dyDescent="0.3">
      <c r="A10176" t="s">
        <v>53</v>
      </c>
      <c r="B10176" t="s">
        <v>647</v>
      </c>
      <c r="C10176" t="s">
        <v>643</v>
      </c>
      <c r="D10176" t="s">
        <v>10</v>
      </c>
      <c r="E10176" t="str">
        <f>VLOOKUP(D10176,Abbrev!$A$6:$B$67,2,FALSE)</f>
        <v>Butter</v>
      </c>
      <c r="F10176" t="str">
        <f t="shared" si="474"/>
        <v/>
      </c>
      <c r="G10176">
        <v>2007</v>
      </c>
      <c r="H10176">
        <v>18909.060752000001</v>
      </c>
      <c r="I10176">
        <v>99.119820645018393</v>
      </c>
      <c r="J10176">
        <v>1874262.7103039999</v>
      </c>
      <c r="K10176">
        <f t="shared" si="475"/>
        <v>9.9119820645018397E-2</v>
      </c>
      <c r="L10176">
        <f t="shared" si="476"/>
        <v>1874.2627103039968</v>
      </c>
    </row>
    <row r="10177" spans="1:12" x14ac:dyDescent="0.3">
      <c r="A10177" t="s">
        <v>53</v>
      </c>
      <c r="B10177" t="s">
        <v>647</v>
      </c>
      <c r="C10177" t="s">
        <v>643</v>
      </c>
      <c r="D10177" t="s">
        <v>11</v>
      </c>
      <c r="E10177" t="str">
        <f>VLOOKUP(D10177,Abbrev!$A$6:$B$67,2,FALSE)</f>
        <v>Dbenth-oth</v>
      </c>
      <c r="F10177" t="str">
        <f t="shared" si="474"/>
        <v/>
      </c>
      <c r="G10177">
        <v>2007</v>
      </c>
      <c r="H10177">
        <v>18909.060752000001</v>
      </c>
      <c r="I10177">
        <v>552.63795332377003</v>
      </c>
      <c r="J10177">
        <v>10449864.633260099</v>
      </c>
      <c r="K10177">
        <f t="shared" si="475"/>
        <v>0.55263795332377008</v>
      </c>
      <c r="L10177">
        <f t="shared" si="476"/>
        <v>10449.864633260109</v>
      </c>
    </row>
    <row r="10178" spans="1:12" x14ac:dyDescent="0.3">
      <c r="A10178" t="s">
        <v>53</v>
      </c>
      <c r="B10178" t="s">
        <v>647</v>
      </c>
      <c r="C10178" t="s">
        <v>643</v>
      </c>
      <c r="D10178" t="s">
        <v>33</v>
      </c>
      <c r="E10178" t="str">
        <f>VLOOKUP(D10178,Abbrev!$A$6:$B$67,2,FALSE)</f>
        <v>Domni-oth</v>
      </c>
      <c r="F10178" t="str">
        <f t="shared" si="474"/>
        <v/>
      </c>
      <c r="G10178">
        <v>2007</v>
      </c>
      <c r="H10178">
        <v>18909.060752000001</v>
      </c>
      <c r="I10178">
        <v>11.577363639964901</v>
      </c>
      <c r="J10178">
        <v>218917.07241609201</v>
      </c>
      <c r="K10178">
        <f t="shared" si="475"/>
        <v>1.1577363639964901E-2</v>
      </c>
      <c r="L10178">
        <f t="shared" si="476"/>
        <v>218.91707241609217</v>
      </c>
    </row>
    <row r="10179" spans="1:12" x14ac:dyDescent="0.3">
      <c r="A10179" t="s">
        <v>53</v>
      </c>
      <c r="B10179" t="s">
        <v>647</v>
      </c>
      <c r="C10179" t="s">
        <v>643</v>
      </c>
      <c r="D10179" t="s">
        <v>12</v>
      </c>
      <c r="E10179" t="str">
        <f>VLOOKUP(D10179,Abbrev!$A$6:$B$67,2,FALSE)</f>
        <v>Dpisc-oth</v>
      </c>
      <c r="F10179" t="str">
        <f t="shared" ref="F10179:F10242" si="477">IF(G10179&lt;=1967,"A",IF(AND(G10179&gt;=1996,G10179&lt;=2000),"B",IF(G10179&gt;=2009,"C","")))</f>
        <v/>
      </c>
      <c r="G10179">
        <v>2007</v>
      </c>
      <c r="H10179">
        <v>18909.060752000001</v>
      </c>
      <c r="I10179">
        <v>721.20503598893401</v>
      </c>
      <c r="J10179">
        <v>13637309.840163101</v>
      </c>
      <c r="K10179">
        <f t="shared" ref="K10179:K10242" si="478">I10179/1000</f>
        <v>0.72120503598893404</v>
      </c>
      <c r="L10179">
        <f t="shared" ref="L10179:L10242" si="479">K10179*H10179</f>
        <v>13637.309840163101</v>
      </c>
    </row>
    <row r="10180" spans="1:12" x14ac:dyDescent="0.3">
      <c r="A10180" t="s">
        <v>53</v>
      </c>
      <c r="B10180" t="s">
        <v>647</v>
      </c>
      <c r="C10180" t="s">
        <v>643</v>
      </c>
      <c r="D10180" t="s">
        <v>15</v>
      </c>
      <c r="E10180" t="str">
        <f>VLOOKUP(D10180,Abbrev!$A$6:$B$67,2,FALSE)</f>
        <v>Skate</v>
      </c>
      <c r="F10180" t="str">
        <f t="shared" si="477"/>
        <v/>
      </c>
      <c r="G10180">
        <v>2007</v>
      </c>
      <c r="H10180">
        <v>18909.060752000001</v>
      </c>
      <c r="I10180">
        <v>2874.4070568276202</v>
      </c>
      <c r="J10180">
        <v>54352337.663530998</v>
      </c>
      <c r="K10180">
        <f t="shared" si="478"/>
        <v>2.8744070568276201</v>
      </c>
      <c r="L10180">
        <f t="shared" si="479"/>
        <v>54352.337663530991</v>
      </c>
    </row>
    <row r="10181" spans="1:12" x14ac:dyDescent="0.3">
      <c r="A10181" t="s">
        <v>53</v>
      </c>
      <c r="B10181" t="s">
        <v>647</v>
      </c>
      <c r="C10181" t="s">
        <v>643</v>
      </c>
      <c r="D10181" t="s">
        <v>16</v>
      </c>
      <c r="E10181" t="str">
        <f>VLOOKUP(D10181,Abbrev!$A$6:$B$67,2,FALSE)</f>
        <v>SmPel</v>
      </c>
      <c r="F10181" t="str">
        <f t="shared" si="477"/>
        <v/>
      </c>
      <c r="G10181">
        <v>2007</v>
      </c>
      <c r="H10181">
        <v>18909.060752000001</v>
      </c>
      <c r="I10181">
        <v>296.659071152438</v>
      </c>
      <c r="J10181">
        <v>5609544.3990533501</v>
      </c>
      <c r="K10181">
        <f t="shared" si="478"/>
        <v>0.296659071152438</v>
      </c>
      <c r="L10181">
        <f t="shared" si="479"/>
        <v>5609.5443990533413</v>
      </c>
    </row>
    <row r="10182" spans="1:12" x14ac:dyDescent="0.3">
      <c r="A10182" t="s">
        <v>53</v>
      </c>
      <c r="B10182" t="s">
        <v>647</v>
      </c>
      <c r="C10182" t="s">
        <v>643</v>
      </c>
      <c r="D10182" t="s">
        <v>17</v>
      </c>
      <c r="E10182" t="str">
        <f>VLOOKUP(D10182,Abbrev!$A$6:$B$67,2,FALSE)</f>
        <v>Squid</v>
      </c>
      <c r="F10182" t="str">
        <f t="shared" si="477"/>
        <v/>
      </c>
      <c r="G10182">
        <v>2007</v>
      </c>
      <c r="H10182">
        <v>18909.060752000001</v>
      </c>
      <c r="I10182">
        <v>1348.6440565535599</v>
      </c>
      <c r="J10182">
        <v>25501592.398194902</v>
      </c>
      <c r="K10182">
        <f t="shared" si="478"/>
        <v>1.34864405655356</v>
      </c>
      <c r="L10182">
        <f t="shared" si="479"/>
        <v>25501.592398194993</v>
      </c>
    </row>
    <row r="10183" spans="1:12" x14ac:dyDescent="0.3">
      <c r="A10183" t="s">
        <v>53</v>
      </c>
      <c r="B10183" t="s">
        <v>647</v>
      </c>
      <c r="C10183" t="s">
        <v>643</v>
      </c>
      <c r="D10183" t="s">
        <v>18</v>
      </c>
      <c r="E10183" t="str">
        <f>VLOOKUP(D10183,Abbrev!$A$6:$B$67,2,FALSE)</f>
        <v>Dogfish-S</v>
      </c>
      <c r="F10183" t="str">
        <f t="shared" si="477"/>
        <v/>
      </c>
      <c r="G10183">
        <v>2007</v>
      </c>
      <c r="H10183">
        <v>18909.060752000001</v>
      </c>
      <c r="I10183">
        <v>1.8311008784722</v>
      </c>
      <c r="J10183">
        <v>34624.397754071499</v>
      </c>
      <c r="K10183">
        <f t="shared" si="478"/>
        <v>1.8311008784722002E-3</v>
      </c>
      <c r="L10183">
        <f t="shared" si="479"/>
        <v>34.624397754071403</v>
      </c>
    </row>
    <row r="10184" spans="1:12" x14ac:dyDescent="0.3">
      <c r="A10184" t="s">
        <v>53</v>
      </c>
      <c r="B10184" t="s">
        <v>647</v>
      </c>
      <c r="C10184" t="s">
        <v>643</v>
      </c>
      <c r="D10184" t="s">
        <v>19</v>
      </c>
      <c r="E10184" t="str">
        <f>VLOOKUP(D10184,Abbrev!$A$6:$B$67,2,FALSE)</f>
        <v>Dogfish-L</v>
      </c>
      <c r="F10184" t="str">
        <f t="shared" si="477"/>
        <v/>
      </c>
      <c r="G10184">
        <v>2007</v>
      </c>
      <c r="H10184">
        <v>18909.060752000001</v>
      </c>
      <c r="I10184">
        <v>4784.0690535222302</v>
      </c>
      <c r="J10184">
        <v>90462252.374815002</v>
      </c>
      <c r="K10184">
        <f t="shared" si="478"/>
        <v>4.7840690535222299</v>
      </c>
      <c r="L10184">
        <f t="shared" si="479"/>
        <v>90462.252374814983</v>
      </c>
    </row>
    <row r="10185" spans="1:12" x14ac:dyDescent="0.3">
      <c r="A10185" t="s">
        <v>53</v>
      </c>
      <c r="B10185" t="s">
        <v>647</v>
      </c>
      <c r="C10185" t="s">
        <v>643</v>
      </c>
      <c r="D10185" t="s">
        <v>20</v>
      </c>
      <c r="E10185" t="str">
        <f>VLOOKUP(D10185,Abbrev!$A$6:$B$67,2,FALSE)</f>
        <v>Hake-S</v>
      </c>
      <c r="F10185" t="str">
        <f t="shared" si="477"/>
        <v/>
      </c>
      <c r="G10185">
        <v>2007</v>
      </c>
      <c r="H10185">
        <v>18909.060752000001</v>
      </c>
      <c r="I10185">
        <v>132.22591224363799</v>
      </c>
      <c r="J10185">
        <v>2500267.8076035702</v>
      </c>
      <c r="K10185">
        <f t="shared" si="478"/>
        <v>0.132225912243638</v>
      </c>
      <c r="L10185">
        <f t="shared" si="479"/>
        <v>2500.2678076035718</v>
      </c>
    </row>
    <row r="10186" spans="1:12" x14ac:dyDescent="0.3">
      <c r="A10186" t="s">
        <v>53</v>
      </c>
      <c r="B10186" t="s">
        <v>647</v>
      </c>
      <c r="C10186" t="s">
        <v>643</v>
      </c>
      <c r="D10186" t="s">
        <v>22</v>
      </c>
      <c r="E10186" t="str">
        <f>VLOOKUP(D10186,Abbrev!$A$6:$B$67,2,FALSE)</f>
        <v>Cod-M</v>
      </c>
      <c r="F10186" t="str">
        <f t="shared" si="477"/>
        <v/>
      </c>
      <c r="G10186">
        <v>2007</v>
      </c>
      <c r="H10186">
        <v>18909.060752000001</v>
      </c>
      <c r="I10186">
        <v>3.9645447031052998</v>
      </c>
      <c r="J10186">
        <v>74965.816645037805</v>
      </c>
      <c r="K10186">
        <f t="shared" si="478"/>
        <v>3.9645447031053001E-3</v>
      </c>
      <c r="L10186">
        <f t="shared" si="479"/>
        <v>74.965816645037933</v>
      </c>
    </row>
    <row r="10187" spans="1:12" x14ac:dyDescent="0.3">
      <c r="A10187" t="s">
        <v>53</v>
      </c>
      <c r="B10187" t="s">
        <v>647</v>
      </c>
      <c r="C10187" t="s">
        <v>643</v>
      </c>
      <c r="D10187" t="s">
        <v>23</v>
      </c>
      <c r="E10187" t="str">
        <f>VLOOKUP(D10187,Abbrev!$A$6:$B$67,2,FALSE)</f>
        <v>Cod-L</v>
      </c>
      <c r="F10187" t="str">
        <f t="shared" si="477"/>
        <v/>
      </c>
      <c r="G10187">
        <v>2007</v>
      </c>
      <c r="H10187">
        <v>18909.060752000001</v>
      </c>
      <c r="I10187">
        <v>11.4936820429217</v>
      </c>
      <c r="J10187">
        <v>217334.732013778</v>
      </c>
      <c r="K10187">
        <f t="shared" si="478"/>
        <v>1.1493682042921699E-2</v>
      </c>
      <c r="L10187">
        <f t="shared" si="479"/>
        <v>217.33473201377788</v>
      </c>
    </row>
    <row r="10188" spans="1:12" x14ac:dyDescent="0.3">
      <c r="A10188" t="s">
        <v>53</v>
      </c>
      <c r="B10188" t="s">
        <v>647</v>
      </c>
      <c r="C10188" t="s">
        <v>643</v>
      </c>
      <c r="D10188" t="s">
        <v>43</v>
      </c>
      <c r="E10188" t="str">
        <f>VLOOKUP(D10188,Abbrev!$A$6:$B$67,2,FALSE)</f>
        <v>Sflound-S</v>
      </c>
      <c r="F10188" t="str">
        <f t="shared" si="477"/>
        <v/>
      </c>
      <c r="G10188">
        <v>2007</v>
      </c>
      <c r="H10188">
        <v>18909.060752000001</v>
      </c>
      <c r="I10188">
        <v>0.24475549407102401</v>
      </c>
      <c r="J10188">
        <v>4628.0965067747602</v>
      </c>
      <c r="K10188">
        <f t="shared" si="478"/>
        <v>2.4475549407102399E-4</v>
      </c>
      <c r="L10188">
        <f t="shared" si="479"/>
        <v>4.628096506774769</v>
      </c>
    </row>
    <row r="10189" spans="1:12" x14ac:dyDescent="0.3">
      <c r="A10189" t="s">
        <v>53</v>
      </c>
      <c r="B10189" t="s">
        <v>647</v>
      </c>
      <c r="C10189" t="s">
        <v>643</v>
      </c>
      <c r="D10189" t="s">
        <v>29</v>
      </c>
      <c r="E10189" t="str">
        <f>VLOOKUP(D10189,Abbrev!$A$6:$B$67,2,FALSE)</f>
        <v>Sflound-L</v>
      </c>
      <c r="F10189" t="str">
        <f t="shared" si="477"/>
        <v/>
      </c>
      <c r="G10189">
        <v>2007</v>
      </c>
      <c r="H10189">
        <v>18909.060752000001</v>
      </c>
      <c r="I10189">
        <v>513.81294169984801</v>
      </c>
      <c r="J10189">
        <v>9715720.1297662705</v>
      </c>
      <c r="K10189">
        <f t="shared" si="478"/>
        <v>0.51381294169984804</v>
      </c>
      <c r="L10189">
        <f t="shared" si="479"/>
        <v>9715.7201297662614</v>
      </c>
    </row>
    <row r="10190" spans="1:12" x14ac:dyDescent="0.3">
      <c r="A10190" t="s">
        <v>53</v>
      </c>
      <c r="B10190" t="s">
        <v>647</v>
      </c>
      <c r="C10190" t="s">
        <v>643</v>
      </c>
      <c r="D10190" t="s">
        <v>25</v>
      </c>
      <c r="E10190" t="str">
        <f>VLOOKUP(D10190,Abbrev!$A$6:$B$67,2,FALSE)</f>
        <v>Yflound-L</v>
      </c>
      <c r="F10190" t="str">
        <f t="shared" si="477"/>
        <v/>
      </c>
      <c r="G10190">
        <v>2007</v>
      </c>
      <c r="H10190">
        <v>18909.060752000001</v>
      </c>
      <c r="I10190">
        <v>43.661549532641502</v>
      </c>
      <c r="J10190">
        <v>825598.89263917506</v>
      </c>
      <c r="K10190">
        <f t="shared" si="478"/>
        <v>4.3661549532641501E-2</v>
      </c>
      <c r="L10190">
        <f t="shared" si="479"/>
        <v>825.59889263917546</v>
      </c>
    </row>
    <row r="10191" spans="1:12" x14ac:dyDescent="0.3">
      <c r="A10191" t="s">
        <v>53</v>
      </c>
      <c r="B10191" t="s">
        <v>647</v>
      </c>
      <c r="C10191" t="s">
        <v>643</v>
      </c>
      <c r="D10191" t="s">
        <v>28</v>
      </c>
      <c r="E10191" t="str">
        <f>VLOOKUP(D10191,Abbrev!$A$6:$B$67,2,FALSE)</f>
        <v>Blue-L</v>
      </c>
      <c r="F10191" t="str">
        <f t="shared" si="477"/>
        <v/>
      </c>
      <c r="G10191">
        <v>2007</v>
      </c>
      <c r="H10191">
        <v>18909.060752000001</v>
      </c>
      <c r="I10191">
        <v>106.750483237292</v>
      </c>
      <c r="J10191">
        <v>2018551.37283931</v>
      </c>
      <c r="K10191">
        <f t="shared" si="478"/>
        <v>0.106750483237292</v>
      </c>
      <c r="L10191">
        <f t="shared" si="479"/>
        <v>2018.5513728393121</v>
      </c>
    </row>
    <row r="10192" spans="1:12" x14ac:dyDescent="0.3">
      <c r="A10192" t="s">
        <v>53</v>
      </c>
      <c r="B10192" t="s">
        <v>647</v>
      </c>
      <c r="C10192" t="s">
        <v>643</v>
      </c>
      <c r="D10192" t="s">
        <v>7</v>
      </c>
      <c r="E10192" t="str">
        <f>VLOOKUP(D10192,Abbrev!$A$6:$B$67,2,FALSE)</f>
        <v>Alosines</v>
      </c>
      <c r="F10192" t="str">
        <f t="shared" si="477"/>
        <v/>
      </c>
      <c r="G10192">
        <v>2008</v>
      </c>
      <c r="H10192">
        <v>18909.060752000001</v>
      </c>
      <c r="I10192">
        <v>74.691340109230197</v>
      </c>
      <c r="J10192">
        <v>1412343.08777373</v>
      </c>
      <c r="K10192">
        <f t="shared" si="478"/>
        <v>7.4691340109230203E-2</v>
      </c>
      <c r="L10192">
        <f t="shared" si="479"/>
        <v>1412.3430877737283</v>
      </c>
    </row>
    <row r="10193" spans="1:12" x14ac:dyDescent="0.3">
      <c r="A10193" t="s">
        <v>53</v>
      </c>
      <c r="B10193" t="s">
        <v>647</v>
      </c>
      <c r="C10193" t="s">
        <v>643</v>
      </c>
      <c r="D10193" t="s">
        <v>8</v>
      </c>
      <c r="E10193" t="str">
        <f>VLOOKUP(D10193,Abbrev!$A$6:$B$67,2,FALSE)</f>
        <v>Herring</v>
      </c>
      <c r="F10193" t="str">
        <f t="shared" si="477"/>
        <v/>
      </c>
      <c r="G10193">
        <v>2008</v>
      </c>
      <c r="H10193">
        <v>18909.060752000001</v>
      </c>
      <c r="I10193">
        <v>3850.2508613299301</v>
      </c>
      <c r="J10193">
        <v>72804627.447328001</v>
      </c>
      <c r="K10193">
        <f t="shared" si="478"/>
        <v>3.85025086132993</v>
      </c>
      <c r="L10193">
        <f t="shared" si="479"/>
        <v>72804.627447327977</v>
      </c>
    </row>
    <row r="10194" spans="1:12" x14ac:dyDescent="0.3">
      <c r="A10194" t="s">
        <v>53</v>
      </c>
      <c r="B10194" t="s">
        <v>647</v>
      </c>
      <c r="C10194" t="s">
        <v>643</v>
      </c>
      <c r="D10194" t="s">
        <v>9</v>
      </c>
      <c r="E10194" t="str">
        <f>VLOOKUP(D10194,Abbrev!$A$6:$B$67,2,FALSE)</f>
        <v>Mack</v>
      </c>
      <c r="F10194" t="str">
        <f t="shared" si="477"/>
        <v/>
      </c>
      <c r="G10194">
        <v>2008</v>
      </c>
      <c r="H10194">
        <v>18909.060752000001</v>
      </c>
      <c r="I10194">
        <v>287.433120234478</v>
      </c>
      <c r="J10194">
        <v>5435090.3326506699</v>
      </c>
      <c r="K10194">
        <f t="shared" si="478"/>
        <v>0.28743312023447798</v>
      </c>
      <c r="L10194">
        <f t="shared" si="479"/>
        <v>5435.090332650665</v>
      </c>
    </row>
    <row r="10195" spans="1:12" x14ac:dyDescent="0.3">
      <c r="A10195" t="s">
        <v>53</v>
      </c>
      <c r="B10195" t="s">
        <v>647</v>
      </c>
      <c r="C10195" t="s">
        <v>643</v>
      </c>
      <c r="D10195" t="s">
        <v>10</v>
      </c>
      <c r="E10195" t="str">
        <f>VLOOKUP(D10195,Abbrev!$A$6:$B$67,2,FALSE)</f>
        <v>Butter</v>
      </c>
      <c r="F10195" t="str">
        <f t="shared" si="477"/>
        <v/>
      </c>
      <c r="G10195">
        <v>2008</v>
      </c>
      <c r="H10195">
        <v>18909.060752000001</v>
      </c>
      <c r="I10195">
        <v>105.68823064778201</v>
      </c>
      <c r="J10195">
        <v>1998465.17409031</v>
      </c>
      <c r="K10195">
        <f t="shared" si="478"/>
        <v>0.105688230647782</v>
      </c>
      <c r="L10195">
        <f t="shared" si="479"/>
        <v>1998.4651740902984</v>
      </c>
    </row>
    <row r="10196" spans="1:12" x14ac:dyDescent="0.3">
      <c r="A10196" t="s">
        <v>53</v>
      </c>
      <c r="B10196" t="s">
        <v>647</v>
      </c>
      <c r="C10196" t="s">
        <v>643</v>
      </c>
      <c r="D10196" t="s">
        <v>11</v>
      </c>
      <c r="E10196" t="str">
        <f>VLOOKUP(D10196,Abbrev!$A$6:$B$67,2,FALSE)</f>
        <v>Dbenth-oth</v>
      </c>
      <c r="F10196" t="str">
        <f t="shared" si="477"/>
        <v/>
      </c>
      <c r="G10196">
        <v>2008</v>
      </c>
      <c r="H10196">
        <v>18909.060752000001</v>
      </c>
      <c r="I10196">
        <v>544.22405521897804</v>
      </c>
      <c r="J10196">
        <v>10290765.7228355</v>
      </c>
      <c r="K10196">
        <f t="shared" si="478"/>
        <v>0.54422405521897799</v>
      </c>
      <c r="L10196">
        <f t="shared" si="479"/>
        <v>10290.765722835458</v>
      </c>
    </row>
    <row r="10197" spans="1:12" x14ac:dyDescent="0.3">
      <c r="A10197" t="s">
        <v>53</v>
      </c>
      <c r="B10197" t="s">
        <v>647</v>
      </c>
      <c r="C10197" t="s">
        <v>643</v>
      </c>
      <c r="D10197" t="s">
        <v>33</v>
      </c>
      <c r="E10197" t="str">
        <f>VLOOKUP(D10197,Abbrev!$A$6:$B$67,2,FALSE)</f>
        <v>Domni-oth</v>
      </c>
      <c r="F10197" t="str">
        <f t="shared" si="477"/>
        <v/>
      </c>
      <c r="G10197">
        <v>2008</v>
      </c>
      <c r="H10197">
        <v>18909.060752000001</v>
      </c>
      <c r="I10197">
        <v>4.44710360673101E-2</v>
      </c>
      <c r="J10197">
        <v>840.90552270114995</v>
      </c>
      <c r="K10197">
        <f t="shared" si="478"/>
        <v>4.4471036067310103E-5</v>
      </c>
      <c r="L10197">
        <f t="shared" si="479"/>
        <v>0.84090552270114993</v>
      </c>
    </row>
    <row r="10198" spans="1:12" x14ac:dyDescent="0.3">
      <c r="A10198" t="s">
        <v>53</v>
      </c>
      <c r="B10198" t="s">
        <v>647</v>
      </c>
      <c r="C10198" t="s">
        <v>643</v>
      </c>
      <c r="D10198" t="s">
        <v>12</v>
      </c>
      <c r="E10198" t="str">
        <f>VLOOKUP(D10198,Abbrev!$A$6:$B$67,2,FALSE)</f>
        <v>Dpisc-oth</v>
      </c>
      <c r="F10198" t="str">
        <f t="shared" si="477"/>
        <v/>
      </c>
      <c r="G10198">
        <v>2008</v>
      </c>
      <c r="H10198">
        <v>18909.060752000001</v>
      </c>
      <c r="I10198">
        <v>497.514476458589</v>
      </c>
      <c r="J10198">
        <v>9407531.4603549298</v>
      </c>
      <c r="K10198">
        <f t="shared" si="478"/>
        <v>0.49751447645858898</v>
      </c>
      <c r="L10198">
        <f t="shared" si="479"/>
        <v>9407.5314603549341</v>
      </c>
    </row>
    <row r="10199" spans="1:12" x14ac:dyDescent="0.3">
      <c r="A10199" t="s">
        <v>53</v>
      </c>
      <c r="B10199" t="s">
        <v>647</v>
      </c>
      <c r="C10199" t="s">
        <v>643</v>
      </c>
      <c r="D10199" t="s">
        <v>14</v>
      </c>
      <c r="E10199" t="str">
        <f>VLOOKUP(D10199,Abbrev!$A$6:$B$67,2,FALSE)</f>
        <v>Mesopel</v>
      </c>
      <c r="F10199" t="str">
        <f t="shared" si="477"/>
        <v/>
      </c>
      <c r="G10199">
        <v>2008</v>
      </c>
      <c r="H10199">
        <v>18909.060752000001</v>
      </c>
      <c r="I10199">
        <v>9.8854884666545698E-2</v>
      </c>
      <c r="J10199">
        <v>1869.2530197916701</v>
      </c>
      <c r="K10199">
        <f t="shared" si="478"/>
        <v>9.8854884666545694E-5</v>
      </c>
      <c r="L10199">
        <f t="shared" si="479"/>
        <v>1.8692530197916659</v>
      </c>
    </row>
    <row r="10200" spans="1:12" x14ac:dyDescent="0.3">
      <c r="A10200" t="s">
        <v>53</v>
      </c>
      <c r="B10200" t="s">
        <v>647</v>
      </c>
      <c r="C10200" t="s">
        <v>643</v>
      </c>
      <c r="D10200" t="s">
        <v>15</v>
      </c>
      <c r="E10200" t="str">
        <f>VLOOKUP(D10200,Abbrev!$A$6:$B$67,2,FALSE)</f>
        <v>Skate</v>
      </c>
      <c r="F10200" t="str">
        <f t="shared" si="477"/>
        <v/>
      </c>
      <c r="G10200">
        <v>2008</v>
      </c>
      <c r="H10200">
        <v>18909.060752000001</v>
      </c>
      <c r="I10200">
        <v>3598.9935496116</v>
      </c>
      <c r="J10200">
        <v>68053587.675661907</v>
      </c>
      <c r="K10200">
        <f t="shared" si="478"/>
        <v>3.5989935496115999</v>
      </c>
      <c r="L10200">
        <f t="shared" si="479"/>
        <v>68053.587675661867</v>
      </c>
    </row>
    <row r="10201" spans="1:12" x14ac:dyDescent="0.3">
      <c r="A10201" t="s">
        <v>53</v>
      </c>
      <c r="B10201" t="s">
        <v>647</v>
      </c>
      <c r="C10201" t="s">
        <v>643</v>
      </c>
      <c r="D10201" t="s">
        <v>16</v>
      </c>
      <c r="E10201" t="str">
        <f>VLOOKUP(D10201,Abbrev!$A$6:$B$67,2,FALSE)</f>
        <v>SmPel</v>
      </c>
      <c r="F10201" t="str">
        <f t="shared" si="477"/>
        <v/>
      </c>
      <c r="G10201">
        <v>2008</v>
      </c>
      <c r="H10201">
        <v>18909.060752000001</v>
      </c>
      <c r="I10201">
        <v>835.23825145705405</v>
      </c>
      <c r="J10201">
        <v>15793570.8391957</v>
      </c>
      <c r="K10201">
        <f t="shared" si="478"/>
        <v>0.83523825145705399</v>
      </c>
      <c r="L10201">
        <f t="shared" si="479"/>
        <v>15793.570839195687</v>
      </c>
    </row>
    <row r="10202" spans="1:12" x14ac:dyDescent="0.3">
      <c r="A10202" t="s">
        <v>53</v>
      </c>
      <c r="B10202" t="s">
        <v>647</v>
      </c>
      <c r="C10202" t="s">
        <v>643</v>
      </c>
      <c r="D10202" t="s">
        <v>17</v>
      </c>
      <c r="E10202" t="str">
        <f>VLOOKUP(D10202,Abbrev!$A$6:$B$67,2,FALSE)</f>
        <v>Squid</v>
      </c>
      <c r="F10202" t="str">
        <f t="shared" si="477"/>
        <v/>
      </c>
      <c r="G10202">
        <v>2008</v>
      </c>
      <c r="H10202">
        <v>18909.060752000001</v>
      </c>
      <c r="I10202">
        <v>763.85454658577601</v>
      </c>
      <c r="J10202">
        <v>14443772.027081801</v>
      </c>
      <c r="K10202">
        <f t="shared" si="478"/>
        <v>0.76385454658577601</v>
      </c>
      <c r="L10202">
        <f t="shared" si="479"/>
        <v>14443.772027081854</v>
      </c>
    </row>
    <row r="10203" spans="1:12" x14ac:dyDescent="0.3">
      <c r="A10203" t="s">
        <v>53</v>
      </c>
      <c r="B10203" t="s">
        <v>647</v>
      </c>
      <c r="C10203" t="s">
        <v>643</v>
      </c>
      <c r="D10203" t="s">
        <v>18</v>
      </c>
      <c r="E10203" t="str">
        <f>VLOOKUP(D10203,Abbrev!$A$6:$B$67,2,FALSE)</f>
        <v>Dogfish-S</v>
      </c>
      <c r="F10203" t="str">
        <f t="shared" si="477"/>
        <v/>
      </c>
      <c r="G10203">
        <v>2008</v>
      </c>
      <c r="H10203">
        <v>18909.060752000001</v>
      </c>
      <c r="I10203">
        <v>89.321690671178899</v>
      </c>
      <c r="J10203">
        <v>1688989.27537267</v>
      </c>
      <c r="K10203">
        <f t="shared" si="478"/>
        <v>8.9321690671178899E-2</v>
      </c>
      <c r="L10203">
        <f t="shared" si="479"/>
        <v>1688.9892753726735</v>
      </c>
    </row>
    <row r="10204" spans="1:12" x14ac:dyDescent="0.3">
      <c r="A10204" t="s">
        <v>53</v>
      </c>
      <c r="B10204" t="s">
        <v>647</v>
      </c>
      <c r="C10204" t="s">
        <v>643</v>
      </c>
      <c r="D10204" t="s">
        <v>19</v>
      </c>
      <c r="E10204" t="str">
        <f>VLOOKUP(D10204,Abbrev!$A$6:$B$67,2,FALSE)</f>
        <v>Dogfish-L</v>
      </c>
      <c r="F10204" t="str">
        <f t="shared" si="477"/>
        <v/>
      </c>
      <c r="G10204">
        <v>2008</v>
      </c>
      <c r="H10204">
        <v>18909.060752000001</v>
      </c>
      <c r="I10204">
        <v>11977.0971599815</v>
      </c>
      <c r="J10204">
        <v>226475657.83069801</v>
      </c>
      <c r="K10204">
        <f t="shared" si="478"/>
        <v>11.977097159981501</v>
      </c>
      <c r="L10204">
        <f t="shared" si="479"/>
        <v>226475.65783069687</v>
      </c>
    </row>
    <row r="10205" spans="1:12" x14ac:dyDescent="0.3">
      <c r="A10205" t="s">
        <v>53</v>
      </c>
      <c r="B10205" t="s">
        <v>647</v>
      </c>
      <c r="C10205" t="s">
        <v>643</v>
      </c>
      <c r="D10205" t="s">
        <v>20</v>
      </c>
      <c r="E10205" t="str">
        <f>VLOOKUP(D10205,Abbrev!$A$6:$B$67,2,FALSE)</f>
        <v>Hake-S</v>
      </c>
      <c r="F10205" t="str">
        <f t="shared" si="477"/>
        <v/>
      </c>
      <c r="G10205">
        <v>2008</v>
      </c>
      <c r="H10205">
        <v>18909.060752000001</v>
      </c>
      <c r="I10205">
        <v>340.24418186528601</v>
      </c>
      <c r="J10205">
        <v>6433697.9054052196</v>
      </c>
      <c r="K10205">
        <f t="shared" si="478"/>
        <v>0.34024418186528599</v>
      </c>
      <c r="L10205">
        <f t="shared" si="479"/>
        <v>6433.6979054052299</v>
      </c>
    </row>
    <row r="10206" spans="1:12" x14ac:dyDescent="0.3">
      <c r="A10206" t="s">
        <v>53</v>
      </c>
      <c r="B10206" t="s">
        <v>647</v>
      </c>
      <c r="C10206" t="s">
        <v>643</v>
      </c>
      <c r="D10206" t="s">
        <v>26</v>
      </c>
      <c r="E10206" t="str">
        <f>VLOOKUP(D10206,Abbrev!$A$6:$B$67,2,FALSE)</f>
        <v>Cod-S</v>
      </c>
      <c r="F10206" t="str">
        <f t="shared" si="477"/>
        <v/>
      </c>
      <c r="G10206">
        <v>2008</v>
      </c>
      <c r="H10206">
        <v>18909.060752000001</v>
      </c>
      <c r="I10206">
        <v>3.4793204910759899E-2</v>
      </c>
      <c r="J10206">
        <v>657.90682541434398</v>
      </c>
      <c r="K10206">
        <f t="shared" si="478"/>
        <v>3.47932049107599E-5</v>
      </c>
      <c r="L10206">
        <f t="shared" si="479"/>
        <v>0.65790682541434375</v>
      </c>
    </row>
    <row r="10207" spans="1:12" x14ac:dyDescent="0.3">
      <c r="A10207" t="s">
        <v>53</v>
      </c>
      <c r="B10207" t="s">
        <v>647</v>
      </c>
      <c r="C10207" t="s">
        <v>643</v>
      </c>
      <c r="D10207" t="s">
        <v>22</v>
      </c>
      <c r="E10207" t="str">
        <f>VLOOKUP(D10207,Abbrev!$A$6:$B$67,2,FALSE)</f>
        <v>Cod-M</v>
      </c>
      <c r="F10207" t="str">
        <f t="shared" si="477"/>
        <v/>
      </c>
      <c r="G10207">
        <v>2008</v>
      </c>
      <c r="H10207">
        <v>18909.060752000001</v>
      </c>
      <c r="I10207">
        <v>0.80414173520472698</v>
      </c>
      <c r="J10207">
        <v>15205.5649242049</v>
      </c>
      <c r="K10207">
        <f t="shared" si="478"/>
        <v>8.0414173520472693E-4</v>
      </c>
      <c r="L10207">
        <f t="shared" si="479"/>
        <v>15.20556492420488</v>
      </c>
    </row>
    <row r="10208" spans="1:12" x14ac:dyDescent="0.3">
      <c r="A10208" t="s">
        <v>53</v>
      </c>
      <c r="B10208" t="s">
        <v>647</v>
      </c>
      <c r="C10208" t="s">
        <v>643</v>
      </c>
      <c r="D10208" t="s">
        <v>23</v>
      </c>
      <c r="E10208" t="str">
        <f>VLOOKUP(D10208,Abbrev!$A$6:$B$67,2,FALSE)</f>
        <v>Cod-L</v>
      </c>
      <c r="F10208" t="str">
        <f t="shared" si="477"/>
        <v/>
      </c>
      <c r="G10208">
        <v>2008</v>
      </c>
      <c r="H10208">
        <v>18909.060752000001</v>
      </c>
      <c r="I10208">
        <v>18.164230840193099</v>
      </c>
      <c r="J10208">
        <v>343468.54447056301</v>
      </c>
      <c r="K10208">
        <f t="shared" si="478"/>
        <v>1.8164230840193099E-2</v>
      </c>
      <c r="L10208">
        <f t="shared" si="479"/>
        <v>343.46854447056336</v>
      </c>
    </row>
    <row r="10209" spans="1:12" x14ac:dyDescent="0.3">
      <c r="A10209" t="s">
        <v>53</v>
      </c>
      <c r="B10209" t="s">
        <v>647</v>
      </c>
      <c r="C10209" t="s">
        <v>643</v>
      </c>
      <c r="D10209" t="s">
        <v>43</v>
      </c>
      <c r="E10209" t="str">
        <f>VLOOKUP(D10209,Abbrev!$A$6:$B$67,2,FALSE)</f>
        <v>Sflound-S</v>
      </c>
      <c r="F10209" t="str">
        <f t="shared" si="477"/>
        <v/>
      </c>
      <c r="G10209">
        <v>2008</v>
      </c>
      <c r="H10209">
        <v>18909.060752000001</v>
      </c>
      <c r="I10209">
        <v>0.53105510974007997</v>
      </c>
      <c r="J10209">
        <v>10041.753332735199</v>
      </c>
      <c r="K10209">
        <f t="shared" si="478"/>
        <v>5.3105510974007998E-4</v>
      </c>
      <c r="L10209">
        <f t="shared" si="479"/>
        <v>10.041753332735199</v>
      </c>
    </row>
    <row r="10210" spans="1:12" x14ac:dyDescent="0.3">
      <c r="A10210" t="s">
        <v>53</v>
      </c>
      <c r="B10210" t="s">
        <v>647</v>
      </c>
      <c r="C10210" t="s">
        <v>643</v>
      </c>
      <c r="D10210" t="s">
        <v>29</v>
      </c>
      <c r="E10210" t="str">
        <f>VLOOKUP(D10210,Abbrev!$A$6:$B$67,2,FALSE)</f>
        <v>Sflound-L</v>
      </c>
      <c r="F10210" t="str">
        <f t="shared" si="477"/>
        <v/>
      </c>
      <c r="G10210">
        <v>2008</v>
      </c>
      <c r="H10210">
        <v>18909.060752000001</v>
      </c>
      <c r="I10210">
        <v>325.05015996543102</v>
      </c>
      <c r="J10210">
        <v>6146393.2222336596</v>
      </c>
      <c r="K10210">
        <f t="shared" si="478"/>
        <v>0.32505015996543102</v>
      </c>
      <c r="L10210">
        <f t="shared" si="479"/>
        <v>6146.3932222336534</v>
      </c>
    </row>
    <row r="10211" spans="1:12" x14ac:dyDescent="0.3">
      <c r="A10211" t="s">
        <v>53</v>
      </c>
      <c r="B10211" t="s">
        <v>647</v>
      </c>
      <c r="C10211" t="s">
        <v>643</v>
      </c>
      <c r="D10211" t="s">
        <v>25</v>
      </c>
      <c r="E10211" t="str">
        <f>VLOOKUP(D10211,Abbrev!$A$6:$B$67,2,FALSE)</f>
        <v>Yflound-L</v>
      </c>
      <c r="F10211" t="str">
        <f t="shared" si="477"/>
        <v/>
      </c>
      <c r="G10211">
        <v>2008</v>
      </c>
      <c r="H10211">
        <v>18909.060752000001</v>
      </c>
      <c r="I10211">
        <v>124.323963315981</v>
      </c>
      <c r="J10211">
        <v>2350849.3752712999</v>
      </c>
      <c r="K10211">
        <f t="shared" si="478"/>
        <v>0.124323963315981</v>
      </c>
      <c r="L10211">
        <f t="shared" si="479"/>
        <v>2350.8493752713043</v>
      </c>
    </row>
    <row r="10212" spans="1:12" x14ac:dyDescent="0.3">
      <c r="A10212" t="s">
        <v>53</v>
      </c>
      <c r="B10212" t="s">
        <v>647</v>
      </c>
      <c r="C10212" t="s">
        <v>643</v>
      </c>
      <c r="D10212" t="s">
        <v>32</v>
      </c>
      <c r="E10212" t="str">
        <f>VLOOKUP(D10212,Abbrev!$A$6:$B$67,2,FALSE)</f>
        <v>Blue-M</v>
      </c>
      <c r="F10212" t="str">
        <f t="shared" si="477"/>
        <v/>
      </c>
      <c r="G10212">
        <v>2008</v>
      </c>
      <c r="H10212">
        <v>18909.060752000001</v>
      </c>
      <c r="I10212">
        <v>37.648634439037401</v>
      </c>
      <c r="J10212">
        <v>711900.31583759806</v>
      </c>
      <c r="K10212">
        <f t="shared" si="478"/>
        <v>3.7648634439037404E-2</v>
      </c>
      <c r="L10212">
        <f t="shared" si="479"/>
        <v>711.90031583759776</v>
      </c>
    </row>
    <row r="10213" spans="1:12" x14ac:dyDescent="0.3">
      <c r="A10213" t="s">
        <v>53</v>
      </c>
      <c r="B10213" t="s">
        <v>647</v>
      </c>
      <c r="C10213" t="s">
        <v>643</v>
      </c>
      <c r="D10213" t="s">
        <v>28</v>
      </c>
      <c r="E10213" t="str">
        <f>VLOOKUP(D10213,Abbrev!$A$6:$B$67,2,FALSE)</f>
        <v>Blue-L</v>
      </c>
      <c r="F10213" t="str">
        <f t="shared" si="477"/>
        <v/>
      </c>
      <c r="G10213">
        <v>2008</v>
      </c>
      <c r="H10213">
        <v>18909.060752000001</v>
      </c>
      <c r="I10213">
        <v>194.35992507492</v>
      </c>
      <c r="J10213">
        <v>3675163.6309958198</v>
      </c>
      <c r="K10213">
        <f t="shared" si="478"/>
        <v>0.19435992507492</v>
      </c>
      <c r="L10213">
        <f t="shared" si="479"/>
        <v>3675.1636309958308</v>
      </c>
    </row>
    <row r="10214" spans="1:12" x14ac:dyDescent="0.3">
      <c r="A10214" t="s">
        <v>53</v>
      </c>
      <c r="B10214" t="s">
        <v>647</v>
      </c>
      <c r="C10214" t="s">
        <v>643</v>
      </c>
      <c r="D10214" t="s">
        <v>36</v>
      </c>
      <c r="E10214" t="str">
        <f>VLOOKUP(D10214,Abbrev!$A$6:$B$67,2,FALSE)</f>
        <v>Weak-M</v>
      </c>
      <c r="F10214" t="str">
        <f t="shared" si="477"/>
        <v/>
      </c>
      <c r="G10214">
        <v>2008</v>
      </c>
      <c r="H10214">
        <v>18909.060752000001</v>
      </c>
      <c r="I10214">
        <v>2.4301724096861399</v>
      </c>
      <c r="J10214">
        <v>45952.277732589399</v>
      </c>
      <c r="K10214">
        <f t="shared" si="478"/>
        <v>2.43017240968614E-3</v>
      </c>
      <c r="L10214">
        <f t="shared" si="479"/>
        <v>45.952277732589458</v>
      </c>
    </row>
    <row r="10215" spans="1:12" x14ac:dyDescent="0.3">
      <c r="A10215" t="s">
        <v>53</v>
      </c>
      <c r="B10215" t="s">
        <v>647</v>
      </c>
      <c r="C10215" t="s">
        <v>643</v>
      </c>
      <c r="D10215" t="s">
        <v>7</v>
      </c>
      <c r="E10215" t="str">
        <f>VLOOKUP(D10215,Abbrev!$A$6:$B$67,2,FALSE)</f>
        <v>Alosines</v>
      </c>
      <c r="F10215" t="str">
        <f t="shared" si="477"/>
        <v>C</v>
      </c>
      <c r="G10215">
        <v>2009</v>
      </c>
      <c r="H10215">
        <v>18909.060752000001</v>
      </c>
      <c r="I10215">
        <v>150.25928557109401</v>
      </c>
      <c r="J10215">
        <v>2841261.9594159299</v>
      </c>
      <c r="K10215">
        <f t="shared" si="478"/>
        <v>0.150259285571094</v>
      </c>
      <c r="L10215">
        <f t="shared" si="479"/>
        <v>2841.2619594159337</v>
      </c>
    </row>
    <row r="10216" spans="1:12" x14ac:dyDescent="0.3">
      <c r="A10216" t="s">
        <v>53</v>
      </c>
      <c r="B10216" t="s">
        <v>647</v>
      </c>
      <c r="C10216" t="s">
        <v>643</v>
      </c>
      <c r="D10216" t="s">
        <v>31</v>
      </c>
      <c r="E10216" t="str">
        <f>VLOOKUP(D10216,Abbrev!$A$6:$B$67,2,FALSE)</f>
        <v>Anch</v>
      </c>
      <c r="F10216" t="str">
        <f t="shared" si="477"/>
        <v>C</v>
      </c>
      <c r="G10216">
        <v>2009</v>
      </c>
      <c r="H10216">
        <v>18909.060752000001</v>
      </c>
      <c r="I10216">
        <v>0.85106013626881905</v>
      </c>
      <c r="J10216">
        <v>16092.747820312499</v>
      </c>
      <c r="K10216">
        <f t="shared" si="478"/>
        <v>8.5106013626881909E-4</v>
      </c>
      <c r="L10216">
        <f t="shared" si="479"/>
        <v>16.0927478203125</v>
      </c>
    </row>
    <row r="10217" spans="1:12" x14ac:dyDescent="0.3">
      <c r="A10217" t="s">
        <v>53</v>
      </c>
      <c r="B10217" t="s">
        <v>647</v>
      </c>
      <c r="C10217" t="s">
        <v>643</v>
      </c>
      <c r="D10217" t="s">
        <v>8</v>
      </c>
      <c r="E10217" t="str">
        <f>VLOOKUP(D10217,Abbrev!$A$6:$B$67,2,FALSE)</f>
        <v>Herring</v>
      </c>
      <c r="F10217" t="str">
        <f t="shared" si="477"/>
        <v>C</v>
      </c>
      <c r="G10217">
        <v>2009</v>
      </c>
      <c r="H10217">
        <v>18909.060752000001</v>
      </c>
      <c r="I10217">
        <v>4237.13313477266</v>
      </c>
      <c r="J10217">
        <v>80120207.8597285</v>
      </c>
      <c r="K10217">
        <f t="shared" si="478"/>
        <v>4.2371331347726597</v>
      </c>
      <c r="L10217">
        <f t="shared" si="479"/>
        <v>80120.207859728427</v>
      </c>
    </row>
    <row r="10218" spans="1:12" x14ac:dyDescent="0.3">
      <c r="A10218" t="s">
        <v>53</v>
      </c>
      <c r="B10218" t="s">
        <v>647</v>
      </c>
      <c r="C10218" t="s">
        <v>643</v>
      </c>
      <c r="D10218" t="s">
        <v>9</v>
      </c>
      <c r="E10218" t="str">
        <f>VLOOKUP(D10218,Abbrev!$A$6:$B$67,2,FALSE)</f>
        <v>Mack</v>
      </c>
      <c r="F10218" t="str">
        <f t="shared" si="477"/>
        <v>C</v>
      </c>
      <c r="G10218">
        <v>2009</v>
      </c>
      <c r="H10218">
        <v>18909.060752000001</v>
      </c>
      <c r="I10218">
        <v>8057.65312020894</v>
      </c>
      <c r="J10218">
        <v>152362652.36857301</v>
      </c>
      <c r="K10218">
        <f t="shared" si="478"/>
        <v>8.0576531202089399</v>
      </c>
      <c r="L10218">
        <f t="shared" si="479"/>
        <v>152362.65236857321</v>
      </c>
    </row>
    <row r="10219" spans="1:12" x14ac:dyDescent="0.3">
      <c r="A10219" t="s">
        <v>53</v>
      </c>
      <c r="B10219" t="s">
        <v>647</v>
      </c>
      <c r="C10219" t="s">
        <v>643</v>
      </c>
      <c r="D10219" t="s">
        <v>10</v>
      </c>
      <c r="E10219" t="str">
        <f>VLOOKUP(D10219,Abbrev!$A$6:$B$67,2,FALSE)</f>
        <v>Butter</v>
      </c>
      <c r="F10219" t="str">
        <f t="shared" si="477"/>
        <v>C</v>
      </c>
      <c r="G10219">
        <v>2009</v>
      </c>
      <c r="H10219">
        <v>18909.060752000001</v>
      </c>
      <c r="I10219">
        <v>373.20113257077497</v>
      </c>
      <c r="J10219">
        <v>7056882.8884959901</v>
      </c>
      <c r="K10219">
        <f t="shared" si="478"/>
        <v>0.37320113257077497</v>
      </c>
      <c r="L10219">
        <f t="shared" si="479"/>
        <v>7056.8828884959903</v>
      </c>
    </row>
    <row r="10220" spans="1:12" x14ac:dyDescent="0.3">
      <c r="A10220" t="s">
        <v>53</v>
      </c>
      <c r="B10220" t="s">
        <v>647</v>
      </c>
      <c r="C10220" t="s">
        <v>643</v>
      </c>
      <c r="D10220" t="s">
        <v>11</v>
      </c>
      <c r="E10220" t="str">
        <f>VLOOKUP(D10220,Abbrev!$A$6:$B$67,2,FALSE)</f>
        <v>Dbenth-oth</v>
      </c>
      <c r="F10220" t="str">
        <f t="shared" si="477"/>
        <v>C</v>
      </c>
      <c r="G10220">
        <v>2009</v>
      </c>
      <c r="H10220">
        <v>18909.060752000001</v>
      </c>
      <c r="I10220">
        <v>844.83581714421803</v>
      </c>
      <c r="J10220">
        <v>15975051.791845599</v>
      </c>
      <c r="K10220">
        <f t="shared" si="478"/>
        <v>0.84483581714421807</v>
      </c>
      <c r="L10220">
        <f t="shared" si="479"/>
        <v>15975.051791845584</v>
      </c>
    </row>
    <row r="10221" spans="1:12" x14ac:dyDescent="0.3">
      <c r="A10221" t="s">
        <v>53</v>
      </c>
      <c r="B10221" t="s">
        <v>647</v>
      </c>
      <c r="C10221" t="s">
        <v>643</v>
      </c>
      <c r="D10221" t="s">
        <v>33</v>
      </c>
      <c r="E10221" t="str">
        <f>VLOOKUP(D10221,Abbrev!$A$6:$B$67,2,FALSE)</f>
        <v>Domni-oth</v>
      </c>
      <c r="F10221" t="str">
        <f t="shared" si="477"/>
        <v>C</v>
      </c>
      <c r="G10221">
        <v>2009</v>
      </c>
      <c r="H10221">
        <v>18909.060752000001</v>
      </c>
      <c r="I10221">
        <v>5.1034053961065498</v>
      </c>
      <c r="J10221">
        <v>96500.602677063303</v>
      </c>
      <c r="K10221">
        <f t="shared" si="478"/>
        <v>5.1034053961065496E-3</v>
      </c>
      <c r="L10221">
        <f t="shared" si="479"/>
        <v>96.50060267706337</v>
      </c>
    </row>
    <row r="10222" spans="1:12" x14ac:dyDescent="0.3">
      <c r="A10222" t="s">
        <v>53</v>
      </c>
      <c r="B10222" t="s">
        <v>647</v>
      </c>
      <c r="C10222" t="s">
        <v>643</v>
      </c>
      <c r="D10222" t="s">
        <v>12</v>
      </c>
      <c r="E10222" t="str">
        <f>VLOOKUP(D10222,Abbrev!$A$6:$B$67,2,FALSE)</f>
        <v>Dpisc-oth</v>
      </c>
      <c r="F10222" t="str">
        <f t="shared" si="477"/>
        <v>C</v>
      </c>
      <c r="G10222">
        <v>2009</v>
      </c>
      <c r="H10222">
        <v>18909.060752000001</v>
      </c>
      <c r="I10222">
        <v>372.06047281342097</v>
      </c>
      <c r="J10222">
        <v>7035314.0838468196</v>
      </c>
      <c r="K10222">
        <f t="shared" si="478"/>
        <v>0.37206047281342097</v>
      </c>
      <c r="L10222">
        <f t="shared" si="479"/>
        <v>7035.3140838468216</v>
      </c>
    </row>
    <row r="10223" spans="1:12" x14ac:dyDescent="0.3">
      <c r="A10223" t="s">
        <v>53</v>
      </c>
      <c r="B10223" t="s">
        <v>647</v>
      </c>
      <c r="C10223" t="s">
        <v>643</v>
      </c>
      <c r="D10223" t="s">
        <v>15</v>
      </c>
      <c r="E10223" t="str">
        <f>VLOOKUP(D10223,Abbrev!$A$6:$B$67,2,FALSE)</f>
        <v>Skate</v>
      </c>
      <c r="F10223" t="str">
        <f t="shared" si="477"/>
        <v>C</v>
      </c>
      <c r="G10223">
        <v>2009</v>
      </c>
      <c r="H10223">
        <v>18909.060752000001</v>
      </c>
      <c r="I10223">
        <v>5069.3655179401303</v>
      </c>
      <c r="J10223">
        <v>95856940.552823901</v>
      </c>
      <c r="K10223">
        <f t="shared" si="478"/>
        <v>5.0693655179401302</v>
      </c>
      <c r="L10223">
        <f t="shared" si="479"/>
        <v>95856.940552823871</v>
      </c>
    </row>
    <row r="10224" spans="1:12" x14ac:dyDescent="0.3">
      <c r="A10224" t="s">
        <v>53</v>
      </c>
      <c r="B10224" t="s">
        <v>647</v>
      </c>
      <c r="C10224" t="s">
        <v>643</v>
      </c>
      <c r="D10224" t="s">
        <v>16</v>
      </c>
      <c r="E10224" t="str">
        <f>VLOOKUP(D10224,Abbrev!$A$6:$B$67,2,FALSE)</f>
        <v>SmPel</v>
      </c>
      <c r="F10224" t="str">
        <f t="shared" si="477"/>
        <v>C</v>
      </c>
      <c r="G10224">
        <v>2009</v>
      </c>
      <c r="H10224">
        <v>18909.060752000001</v>
      </c>
      <c r="I10224">
        <v>216.60532764374901</v>
      </c>
      <c r="J10224">
        <v>4095803.2996225101</v>
      </c>
      <c r="K10224">
        <f t="shared" si="478"/>
        <v>0.21660532764374901</v>
      </c>
      <c r="L10224">
        <f t="shared" si="479"/>
        <v>4095.8032996225152</v>
      </c>
    </row>
    <row r="10225" spans="1:12" x14ac:dyDescent="0.3">
      <c r="A10225" t="s">
        <v>53</v>
      </c>
      <c r="B10225" t="s">
        <v>647</v>
      </c>
      <c r="C10225" t="s">
        <v>643</v>
      </c>
      <c r="D10225" t="s">
        <v>17</v>
      </c>
      <c r="E10225" t="str">
        <f>VLOOKUP(D10225,Abbrev!$A$6:$B$67,2,FALSE)</f>
        <v>Squid</v>
      </c>
      <c r="F10225" t="str">
        <f t="shared" si="477"/>
        <v>C</v>
      </c>
      <c r="G10225">
        <v>2009</v>
      </c>
      <c r="H10225">
        <v>18909.060752000001</v>
      </c>
      <c r="I10225">
        <v>1394.11729350988</v>
      </c>
      <c r="J10225">
        <v>26361448.598392099</v>
      </c>
      <c r="K10225">
        <f t="shared" si="478"/>
        <v>1.39411729350988</v>
      </c>
      <c r="L10225">
        <f t="shared" si="479"/>
        <v>26361.448598392137</v>
      </c>
    </row>
    <row r="10226" spans="1:12" x14ac:dyDescent="0.3">
      <c r="A10226" t="s">
        <v>53</v>
      </c>
      <c r="B10226" t="s">
        <v>647</v>
      </c>
      <c r="C10226" t="s">
        <v>643</v>
      </c>
      <c r="D10226" t="s">
        <v>18</v>
      </c>
      <c r="E10226" t="str">
        <f>VLOOKUP(D10226,Abbrev!$A$6:$B$67,2,FALSE)</f>
        <v>Dogfish-S</v>
      </c>
      <c r="F10226" t="str">
        <f t="shared" si="477"/>
        <v>C</v>
      </c>
      <c r="G10226">
        <v>2009</v>
      </c>
      <c r="H10226">
        <v>18909.060752000001</v>
      </c>
      <c r="I10226">
        <v>9.5132784222432303</v>
      </c>
      <c r="J10226">
        <v>179887.15963688801</v>
      </c>
      <c r="K10226">
        <f t="shared" si="478"/>
        <v>9.51327842224323E-3</v>
      </c>
      <c r="L10226">
        <f t="shared" si="479"/>
        <v>179.88715963688796</v>
      </c>
    </row>
    <row r="10227" spans="1:12" x14ac:dyDescent="0.3">
      <c r="A10227" t="s">
        <v>53</v>
      </c>
      <c r="B10227" t="s">
        <v>647</v>
      </c>
      <c r="C10227" t="s">
        <v>643</v>
      </c>
      <c r="D10227" t="s">
        <v>19</v>
      </c>
      <c r="E10227" t="str">
        <f>VLOOKUP(D10227,Abbrev!$A$6:$B$67,2,FALSE)</f>
        <v>Dogfish-L</v>
      </c>
      <c r="F10227" t="str">
        <f t="shared" si="477"/>
        <v>C</v>
      </c>
      <c r="G10227">
        <v>2009</v>
      </c>
      <c r="H10227">
        <v>18909.060752000001</v>
      </c>
      <c r="I10227">
        <v>33030.063934258302</v>
      </c>
      <c r="J10227">
        <v>624567485.57533503</v>
      </c>
      <c r="K10227">
        <f t="shared" si="478"/>
        <v>33.030063934258301</v>
      </c>
      <c r="L10227">
        <f t="shared" si="479"/>
        <v>624567.4855753344</v>
      </c>
    </row>
    <row r="10228" spans="1:12" x14ac:dyDescent="0.3">
      <c r="A10228" t="s">
        <v>53</v>
      </c>
      <c r="B10228" t="s">
        <v>647</v>
      </c>
      <c r="C10228" t="s">
        <v>643</v>
      </c>
      <c r="D10228" t="s">
        <v>20</v>
      </c>
      <c r="E10228" t="str">
        <f>VLOOKUP(D10228,Abbrev!$A$6:$B$67,2,FALSE)</f>
        <v>Hake-S</v>
      </c>
      <c r="F10228" t="str">
        <f t="shared" si="477"/>
        <v>C</v>
      </c>
      <c r="G10228">
        <v>2009</v>
      </c>
      <c r="H10228">
        <v>18909.060752000001</v>
      </c>
      <c r="I10228">
        <v>566.20392799738795</v>
      </c>
      <c r="J10228">
        <v>10706384.4725237</v>
      </c>
      <c r="K10228">
        <f t="shared" si="478"/>
        <v>0.56620392799738795</v>
      </c>
      <c r="L10228">
        <f t="shared" si="479"/>
        <v>10706.384472523643</v>
      </c>
    </row>
    <row r="10229" spans="1:12" x14ac:dyDescent="0.3">
      <c r="A10229" t="s">
        <v>53</v>
      </c>
      <c r="B10229" t="s">
        <v>647</v>
      </c>
      <c r="C10229" t="s">
        <v>643</v>
      </c>
      <c r="D10229" t="s">
        <v>22</v>
      </c>
      <c r="E10229" t="str">
        <f>VLOOKUP(D10229,Abbrev!$A$6:$B$67,2,FALSE)</f>
        <v>Cod-M</v>
      </c>
      <c r="F10229" t="str">
        <f t="shared" si="477"/>
        <v>C</v>
      </c>
      <c r="G10229">
        <v>2009</v>
      </c>
      <c r="H10229">
        <v>18909.060752000001</v>
      </c>
      <c r="I10229">
        <v>13.1703011921827</v>
      </c>
      <c r="J10229">
        <v>249038.02536512</v>
      </c>
      <c r="K10229">
        <f t="shared" si="478"/>
        <v>1.3170301192182701E-2</v>
      </c>
      <c r="L10229">
        <f t="shared" si="479"/>
        <v>249.03802536512075</v>
      </c>
    </row>
    <row r="10230" spans="1:12" x14ac:dyDescent="0.3">
      <c r="A10230" t="s">
        <v>53</v>
      </c>
      <c r="B10230" t="s">
        <v>647</v>
      </c>
      <c r="C10230" t="s">
        <v>643</v>
      </c>
      <c r="D10230" t="s">
        <v>43</v>
      </c>
      <c r="E10230" t="str">
        <f>VLOOKUP(D10230,Abbrev!$A$6:$B$67,2,FALSE)</f>
        <v>Sflound-S</v>
      </c>
      <c r="F10230" t="str">
        <f t="shared" si="477"/>
        <v>C</v>
      </c>
      <c r="G10230">
        <v>2009</v>
      </c>
      <c r="H10230">
        <v>18909.060752000001</v>
      </c>
      <c r="I10230">
        <v>0.30236148078512498</v>
      </c>
      <c r="J10230">
        <v>5717.3716092306104</v>
      </c>
      <c r="K10230">
        <f t="shared" si="478"/>
        <v>3.02361480785125E-4</v>
      </c>
      <c r="L10230">
        <f t="shared" si="479"/>
        <v>5.7173716092306099</v>
      </c>
    </row>
    <row r="10231" spans="1:12" x14ac:dyDescent="0.3">
      <c r="A10231" t="s">
        <v>53</v>
      </c>
      <c r="B10231" t="s">
        <v>647</v>
      </c>
      <c r="C10231" t="s">
        <v>643</v>
      </c>
      <c r="D10231" t="s">
        <v>29</v>
      </c>
      <c r="E10231" t="str">
        <f>VLOOKUP(D10231,Abbrev!$A$6:$B$67,2,FALSE)</f>
        <v>Sflound-L</v>
      </c>
      <c r="F10231" t="str">
        <f t="shared" si="477"/>
        <v>C</v>
      </c>
      <c r="G10231">
        <v>2009</v>
      </c>
      <c r="H10231">
        <v>18909.060752000001</v>
      </c>
      <c r="I10231">
        <v>970.25148044441198</v>
      </c>
      <c r="J10231">
        <v>18346544.188441299</v>
      </c>
      <c r="K10231">
        <f t="shared" si="478"/>
        <v>0.97025148044441201</v>
      </c>
      <c r="L10231">
        <f t="shared" si="479"/>
        <v>18346.544188441327</v>
      </c>
    </row>
    <row r="10232" spans="1:12" x14ac:dyDescent="0.3">
      <c r="A10232" t="s">
        <v>53</v>
      </c>
      <c r="B10232" t="s">
        <v>647</v>
      </c>
      <c r="C10232" t="s">
        <v>643</v>
      </c>
      <c r="D10232" t="s">
        <v>24</v>
      </c>
      <c r="E10232" t="str">
        <f>VLOOKUP(D10232,Abbrev!$A$6:$B$67,2,FALSE)</f>
        <v>Yflound-S</v>
      </c>
      <c r="F10232" t="str">
        <f t="shared" si="477"/>
        <v>C</v>
      </c>
      <c r="G10232">
        <v>2009</v>
      </c>
      <c r="H10232">
        <v>18909.060752000001</v>
      </c>
      <c r="I10232">
        <v>0.59380584571490402</v>
      </c>
      <c r="J10232">
        <v>11228.310811515899</v>
      </c>
      <c r="K10232">
        <f t="shared" si="478"/>
        <v>5.9380584571490402E-4</v>
      </c>
      <c r="L10232">
        <f t="shared" si="479"/>
        <v>11.228310811515859</v>
      </c>
    </row>
    <row r="10233" spans="1:12" x14ac:dyDescent="0.3">
      <c r="A10233" t="s">
        <v>53</v>
      </c>
      <c r="B10233" t="s">
        <v>647</v>
      </c>
      <c r="C10233" t="s">
        <v>643</v>
      </c>
      <c r="D10233" t="s">
        <v>25</v>
      </c>
      <c r="E10233" t="str">
        <f>VLOOKUP(D10233,Abbrev!$A$6:$B$67,2,FALSE)</f>
        <v>Yflound-L</v>
      </c>
      <c r="F10233" t="str">
        <f t="shared" si="477"/>
        <v>C</v>
      </c>
      <c r="G10233">
        <v>2009</v>
      </c>
      <c r="H10233">
        <v>18909.060752000001</v>
      </c>
      <c r="I10233">
        <v>215.82561765774901</v>
      </c>
      <c r="J10233">
        <v>4081059.7161282999</v>
      </c>
      <c r="K10233">
        <f t="shared" si="478"/>
        <v>0.21582561765774902</v>
      </c>
      <c r="L10233">
        <f t="shared" si="479"/>
        <v>4081.0597161283004</v>
      </c>
    </row>
    <row r="10234" spans="1:12" x14ac:dyDescent="0.3">
      <c r="A10234" t="s">
        <v>53</v>
      </c>
      <c r="B10234" t="s">
        <v>647</v>
      </c>
      <c r="C10234" t="s">
        <v>643</v>
      </c>
      <c r="D10234" t="s">
        <v>32</v>
      </c>
      <c r="E10234" t="str">
        <f>VLOOKUP(D10234,Abbrev!$A$6:$B$67,2,FALSE)</f>
        <v>Blue-M</v>
      </c>
      <c r="F10234" t="str">
        <f t="shared" si="477"/>
        <v>C</v>
      </c>
      <c r="G10234">
        <v>2009</v>
      </c>
      <c r="H10234">
        <v>18909.060752000001</v>
      </c>
      <c r="I10234">
        <v>83.764057475909993</v>
      </c>
      <c r="J10234">
        <v>1583899.6516460001</v>
      </c>
      <c r="K10234">
        <f t="shared" si="478"/>
        <v>8.3764057475909995E-2</v>
      </c>
      <c r="L10234">
        <f t="shared" si="479"/>
        <v>1583.899651646002</v>
      </c>
    </row>
    <row r="10235" spans="1:12" x14ac:dyDescent="0.3">
      <c r="A10235" t="s">
        <v>53</v>
      </c>
      <c r="B10235" t="s">
        <v>647</v>
      </c>
      <c r="C10235" t="s">
        <v>643</v>
      </c>
      <c r="D10235" t="s">
        <v>28</v>
      </c>
      <c r="E10235" t="str">
        <f>VLOOKUP(D10235,Abbrev!$A$6:$B$67,2,FALSE)</f>
        <v>Blue-L</v>
      </c>
      <c r="F10235" t="str">
        <f t="shared" si="477"/>
        <v>C</v>
      </c>
      <c r="G10235">
        <v>2009</v>
      </c>
      <c r="H10235">
        <v>18909.060752000001</v>
      </c>
      <c r="I10235">
        <v>94.116423353735399</v>
      </c>
      <c r="J10235">
        <v>1779653.16695673</v>
      </c>
      <c r="K10235">
        <f t="shared" si="478"/>
        <v>9.4116423353735393E-2</v>
      </c>
      <c r="L10235">
        <f t="shared" si="479"/>
        <v>1779.6531669567341</v>
      </c>
    </row>
    <row r="10236" spans="1:12" x14ac:dyDescent="0.3">
      <c r="A10236" t="s">
        <v>53</v>
      </c>
      <c r="B10236" t="s">
        <v>647</v>
      </c>
      <c r="C10236" t="s">
        <v>643</v>
      </c>
      <c r="D10236" t="s">
        <v>7</v>
      </c>
      <c r="E10236" t="str">
        <f>VLOOKUP(D10236,Abbrev!$A$6:$B$67,2,FALSE)</f>
        <v>Alosines</v>
      </c>
      <c r="F10236" t="str">
        <f t="shared" si="477"/>
        <v>C</v>
      </c>
      <c r="G10236">
        <v>2010</v>
      </c>
      <c r="H10236">
        <v>18909.060752000001</v>
      </c>
      <c r="I10236">
        <v>16.660636276945802</v>
      </c>
      <c r="J10236">
        <v>315036.98352774401</v>
      </c>
      <c r="K10236">
        <f t="shared" si="478"/>
        <v>1.6660636276945803E-2</v>
      </c>
      <c r="L10236">
        <f t="shared" si="479"/>
        <v>315.0369835277433</v>
      </c>
    </row>
    <row r="10237" spans="1:12" x14ac:dyDescent="0.3">
      <c r="A10237" t="s">
        <v>53</v>
      </c>
      <c r="B10237" t="s">
        <v>647</v>
      </c>
      <c r="C10237" t="s">
        <v>643</v>
      </c>
      <c r="D10237" t="s">
        <v>31</v>
      </c>
      <c r="E10237" t="str">
        <f>VLOOKUP(D10237,Abbrev!$A$6:$B$67,2,FALSE)</f>
        <v>Anch</v>
      </c>
      <c r="F10237" t="str">
        <f t="shared" si="477"/>
        <v>C</v>
      </c>
      <c r="G10237">
        <v>2010</v>
      </c>
      <c r="H10237">
        <v>18909.060752000001</v>
      </c>
      <c r="I10237">
        <v>1.72029825284597</v>
      </c>
      <c r="J10237">
        <v>32529.2241746238</v>
      </c>
      <c r="K10237">
        <f t="shared" si="478"/>
        <v>1.72029825284597E-3</v>
      </c>
      <c r="L10237">
        <f t="shared" si="479"/>
        <v>32.529224174623906</v>
      </c>
    </row>
    <row r="10238" spans="1:12" x14ac:dyDescent="0.3">
      <c r="A10238" t="s">
        <v>53</v>
      </c>
      <c r="B10238" t="s">
        <v>647</v>
      </c>
      <c r="C10238" t="s">
        <v>643</v>
      </c>
      <c r="D10238" t="s">
        <v>8</v>
      </c>
      <c r="E10238" t="str">
        <f>VLOOKUP(D10238,Abbrev!$A$6:$B$67,2,FALSE)</f>
        <v>Herring</v>
      </c>
      <c r="F10238" t="str">
        <f t="shared" si="477"/>
        <v>C</v>
      </c>
      <c r="G10238">
        <v>2010</v>
      </c>
      <c r="H10238">
        <v>18909.060752000001</v>
      </c>
      <c r="I10238">
        <v>10185.519924120001</v>
      </c>
      <c r="J10238">
        <v>192598615.03589201</v>
      </c>
      <c r="K10238">
        <f t="shared" si="478"/>
        <v>10.185519924120001</v>
      </c>
      <c r="L10238">
        <f t="shared" si="479"/>
        <v>192598.61503589153</v>
      </c>
    </row>
    <row r="10239" spans="1:12" x14ac:dyDescent="0.3">
      <c r="A10239" t="s">
        <v>53</v>
      </c>
      <c r="B10239" t="s">
        <v>647</v>
      </c>
      <c r="C10239" t="s">
        <v>643</v>
      </c>
      <c r="D10239" t="s">
        <v>9</v>
      </c>
      <c r="E10239" t="str">
        <f>VLOOKUP(D10239,Abbrev!$A$6:$B$67,2,FALSE)</f>
        <v>Mack</v>
      </c>
      <c r="F10239" t="str">
        <f t="shared" si="477"/>
        <v>C</v>
      </c>
      <c r="G10239">
        <v>2010</v>
      </c>
      <c r="H10239">
        <v>18909.060752000001</v>
      </c>
      <c r="I10239">
        <v>13.8198011188225</v>
      </c>
      <c r="J10239">
        <v>261319.45893637199</v>
      </c>
      <c r="K10239">
        <f t="shared" si="478"/>
        <v>1.38198011188225E-2</v>
      </c>
      <c r="L10239">
        <f t="shared" si="479"/>
        <v>261.31945893637226</v>
      </c>
    </row>
    <row r="10240" spans="1:12" x14ac:dyDescent="0.3">
      <c r="A10240" t="s">
        <v>53</v>
      </c>
      <c r="B10240" t="s">
        <v>647</v>
      </c>
      <c r="C10240" t="s">
        <v>643</v>
      </c>
      <c r="D10240" t="s">
        <v>10</v>
      </c>
      <c r="E10240" t="str">
        <f>VLOOKUP(D10240,Abbrev!$A$6:$B$67,2,FALSE)</f>
        <v>Butter</v>
      </c>
      <c r="F10240" t="str">
        <f t="shared" si="477"/>
        <v>C</v>
      </c>
      <c r="G10240">
        <v>2010</v>
      </c>
      <c r="H10240">
        <v>18909.060752000001</v>
      </c>
      <c r="I10240">
        <v>439.60845760448001</v>
      </c>
      <c r="J10240">
        <v>8312583.0319361202</v>
      </c>
      <c r="K10240">
        <f t="shared" si="478"/>
        <v>0.43960845760448003</v>
      </c>
      <c r="L10240">
        <f t="shared" si="479"/>
        <v>8312.5830319361303</v>
      </c>
    </row>
    <row r="10241" spans="1:12" x14ac:dyDescent="0.3">
      <c r="A10241" t="s">
        <v>53</v>
      </c>
      <c r="B10241" t="s">
        <v>647</v>
      </c>
      <c r="C10241" t="s">
        <v>643</v>
      </c>
      <c r="D10241" t="s">
        <v>11</v>
      </c>
      <c r="E10241" t="str">
        <f>VLOOKUP(D10241,Abbrev!$A$6:$B$67,2,FALSE)</f>
        <v>Dbenth-oth</v>
      </c>
      <c r="F10241" t="str">
        <f t="shared" si="477"/>
        <v>C</v>
      </c>
      <c r="G10241">
        <v>2010</v>
      </c>
      <c r="H10241">
        <v>18909.060752000001</v>
      </c>
      <c r="I10241">
        <v>1657.5426349065699</v>
      </c>
      <c r="J10241">
        <v>31342574.382478502</v>
      </c>
      <c r="K10241">
        <f t="shared" si="478"/>
        <v>1.6575426349065698</v>
      </c>
      <c r="L10241">
        <f t="shared" si="479"/>
        <v>31342.574382478488</v>
      </c>
    </row>
    <row r="10242" spans="1:12" x14ac:dyDescent="0.3">
      <c r="A10242" t="s">
        <v>53</v>
      </c>
      <c r="B10242" t="s">
        <v>647</v>
      </c>
      <c r="C10242" t="s">
        <v>643</v>
      </c>
      <c r="D10242" t="s">
        <v>33</v>
      </c>
      <c r="E10242" t="str">
        <f>VLOOKUP(D10242,Abbrev!$A$6:$B$67,2,FALSE)</f>
        <v>Domni-oth</v>
      </c>
      <c r="F10242" t="str">
        <f t="shared" si="477"/>
        <v>C</v>
      </c>
      <c r="G10242">
        <v>2010</v>
      </c>
      <c r="H10242">
        <v>18909.060752000001</v>
      </c>
      <c r="I10242">
        <v>24.710295637974902</v>
      </c>
      <c r="J10242">
        <v>467248.48141834699</v>
      </c>
      <c r="K10242">
        <f t="shared" si="478"/>
        <v>2.4710295637974902E-2</v>
      </c>
      <c r="L10242">
        <f t="shared" si="479"/>
        <v>467.24848141834804</v>
      </c>
    </row>
    <row r="10243" spans="1:12" x14ac:dyDescent="0.3">
      <c r="A10243" t="s">
        <v>53</v>
      </c>
      <c r="B10243" t="s">
        <v>647</v>
      </c>
      <c r="C10243" t="s">
        <v>643</v>
      </c>
      <c r="D10243" t="s">
        <v>12</v>
      </c>
      <c r="E10243" t="str">
        <f>VLOOKUP(D10243,Abbrev!$A$6:$B$67,2,FALSE)</f>
        <v>Dpisc-oth</v>
      </c>
      <c r="F10243" t="str">
        <f t="shared" ref="F10243:F10306" si="480">IF(G10243&lt;=1967,"A",IF(AND(G10243&gt;=1996,G10243&lt;=2000),"B",IF(G10243&gt;=2009,"C","")))</f>
        <v>C</v>
      </c>
      <c r="G10243">
        <v>2010</v>
      </c>
      <c r="H10243">
        <v>18909.060752000001</v>
      </c>
      <c r="I10243">
        <v>404.80043334120597</v>
      </c>
      <c r="J10243">
        <v>7654395.98648478</v>
      </c>
      <c r="K10243">
        <f t="shared" ref="K10243:K10306" si="481">I10243/1000</f>
        <v>0.40480043334120597</v>
      </c>
      <c r="L10243">
        <f t="shared" ref="L10243:L10306" si="482">K10243*H10243</f>
        <v>7654.3959864847902</v>
      </c>
    </row>
    <row r="10244" spans="1:12" x14ac:dyDescent="0.3">
      <c r="A10244" t="s">
        <v>53</v>
      </c>
      <c r="B10244" t="s">
        <v>647</v>
      </c>
      <c r="C10244" t="s">
        <v>643</v>
      </c>
      <c r="D10244" t="s">
        <v>13</v>
      </c>
      <c r="E10244" t="str">
        <f>VLOOKUP(D10244,Abbrev!$A$6:$B$67,2,FALSE)</f>
        <v>Haddock</v>
      </c>
      <c r="F10244" t="str">
        <f t="shared" si="480"/>
        <v>C</v>
      </c>
      <c r="G10244">
        <v>2010</v>
      </c>
      <c r="H10244">
        <v>18909.060752000001</v>
      </c>
      <c r="I10244">
        <v>19.3378522794847</v>
      </c>
      <c r="J10244">
        <v>365660.62356597697</v>
      </c>
      <c r="K10244">
        <f t="shared" si="481"/>
        <v>1.9337852279484698E-2</v>
      </c>
      <c r="L10244">
        <f t="shared" si="482"/>
        <v>365.66062356597786</v>
      </c>
    </row>
    <row r="10245" spans="1:12" x14ac:dyDescent="0.3">
      <c r="A10245" t="s">
        <v>53</v>
      </c>
      <c r="B10245" t="s">
        <v>647</v>
      </c>
      <c r="C10245" t="s">
        <v>643</v>
      </c>
      <c r="D10245" t="s">
        <v>14</v>
      </c>
      <c r="E10245" t="str">
        <f>VLOOKUP(D10245,Abbrev!$A$6:$B$67,2,FALSE)</f>
        <v>Mesopel</v>
      </c>
      <c r="F10245" t="str">
        <f t="shared" si="480"/>
        <v>C</v>
      </c>
      <c r="G10245">
        <v>2010</v>
      </c>
      <c r="H10245">
        <v>18909.060752000001</v>
      </c>
      <c r="I10245">
        <v>1.6248732871923901</v>
      </c>
      <c r="J10245">
        <v>30724.827701822898</v>
      </c>
      <c r="K10245">
        <f t="shared" si="481"/>
        <v>1.6248732871923901E-3</v>
      </c>
      <c r="L10245">
        <f t="shared" si="482"/>
        <v>30.72482770182285</v>
      </c>
    </row>
    <row r="10246" spans="1:12" x14ac:dyDescent="0.3">
      <c r="A10246" t="s">
        <v>53</v>
      </c>
      <c r="B10246" t="s">
        <v>647</v>
      </c>
      <c r="C10246" t="s">
        <v>643</v>
      </c>
      <c r="D10246" t="s">
        <v>15</v>
      </c>
      <c r="E10246" t="str">
        <f>VLOOKUP(D10246,Abbrev!$A$6:$B$67,2,FALSE)</f>
        <v>Skate</v>
      </c>
      <c r="F10246" t="str">
        <f t="shared" si="480"/>
        <v>C</v>
      </c>
      <c r="G10246">
        <v>2010</v>
      </c>
      <c r="H10246">
        <v>18909.060752000001</v>
      </c>
      <c r="I10246">
        <v>10525.655498113199</v>
      </c>
      <c r="J10246">
        <v>199030259.26844499</v>
      </c>
      <c r="K10246">
        <f t="shared" si="481"/>
        <v>10.525655498113199</v>
      </c>
      <c r="L10246">
        <f t="shared" si="482"/>
        <v>199030.25926844531</v>
      </c>
    </row>
    <row r="10247" spans="1:12" x14ac:dyDescent="0.3">
      <c r="A10247" t="s">
        <v>53</v>
      </c>
      <c r="B10247" t="s">
        <v>647</v>
      </c>
      <c r="C10247" t="s">
        <v>643</v>
      </c>
      <c r="D10247" t="s">
        <v>16</v>
      </c>
      <c r="E10247" t="str">
        <f>VLOOKUP(D10247,Abbrev!$A$6:$B$67,2,FALSE)</f>
        <v>SmPel</v>
      </c>
      <c r="F10247" t="str">
        <f t="shared" si="480"/>
        <v>C</v>
      </c>
      <c r="G10247">
        <v>2010</v>
      </c>
      <c r="H10247">
        <v>18909.060752000001</v>
      </c>
      <c r="I10247">
        <v>94.082530162844407</v>
      </c>
      <c r="J10247">
        <v>1779012.2785511001</v>
      </c>
      <c r="K10247">
        <f t="shared" si="481"/>
        <v>9.4082530162844402E-2</v>
      </c>
      <c r="L10247">
        <f t="shared" si="482"/>
        <v>1779.0122785510973</v>
      </c>
    </row>
    <row r="10248" spans="1:12" x14ac:dyDescent="0.3">
      <c r="A10248" t="s">
        <v>53</v>
      </c>
      <c r="B10248" t="s">
        <v>647</v>
      </c>
      <c r="C10248" t="s">
        <v>643</v>
      </c>
      <c r="D10248" t="s">
        <v>17</v>
      </c>
      <c r="E10248" t="str">
        <f>VLOOKUP(D10248,Abbrev!$A$6:$B$67,2,FALSE)</f>
        <v>Squid</v>
      </c>
      <c r="F10248" t="str">
        <f t="shared" si="480"/>
        <v>C</v>
      </c>
      <c r="G10248">
        <v>2010</v>
      </c>
      <c r="H10248">
        <v>18909.060752000001</v>
      </c>
      <c r="I10248">
        <v>1505.7688817691701</v>
      </c>
      <c r="J10248">
        <v>28472675.2638443</v>
      </c>
      <c r="K10248">
        <f t="shared" si="481"/>
        <v>1.5057688817691701</v>
      </c>
      <c r="L10248">
        <f t="shared" si="482"/>
        <v>28472.675263844343</v>
      </c>
    </row>
    <row r="10249" spans="1:12" x14ac:dyDescent="0.3">
      <c r="A10249" t="s">
        <v>53</v>
      </c>
      <c r="B10249" t="s">
        <v>647</v>
      </c>
      <c r="C10249" t="s">
        <v>643</v>
      </c>
      <c r="D10249" t="s">
        <v>18</v>
      </c>
      <c r="E10249" t="str">
        <f>VLOOKUP(D10249,Abbrev!$A$6:$B$67,2,FALSE)</f>
        <v>Dogfish-S</v>
      </c>
      <c r="F10249" t="str">
        <f t="shared" si="480"/>
        <v>C</v>
      </c>
      <c r="G10249">
        <v>2010</v>
      </c>
      <c r="H10249">
        <v>18909.060752000001</v>
      </c>
      <c r="I10249">
        <v>119.744533574507</v>
      </c>
      <c r="J10249">
        <v>2264256.6600802601</v>
      </c>
      <c r="K10249">
        <f t="shared" si="481"/>
        <v>0.119744533574507</v>
      </c>
      <c r="L10249">
        <f t="shared" si="482"/>
        <v>2264.2566600802566</v>
      </c>
    </row>
    <row r="10250" spans="1:12" x14ac:dyDescent="0.3">
      <c r="A10250" t="s">
        <v>53</v>
      </c>
      <c r="B10250" t="s">
        <v>647</v>
      </c>
      <c r="C10250" t="s">
        <v>643</v>
      </c>
      <c r="D10250" t="s">
        <v>19</v>
      </c>
      <c r="E10250" t="str">
        <f>VLOOKUP(D10250,Abbrev!$A$6:$B$67,2,FALSE)</f>
        <v>Dogfish-L</v>
      </c>
      <c r="F10250" t="str">
        <f t="shared" si="480"/>
        <v>C</v>
      </c>
      <c r="G10250">
        <v>2010</v>
      </c>
      <c r="H10250">
        <v>18909.060752000001</v>
      </c>
      <c r="I10250">
        <v>7812.5757200587796</v>
      </c>
      <c r="J10250">
        <v>147728468.920192</v>
      </c>
      <c r="K10250">
        <f t="shared" si="481"/>
        <v>7.8125757200587795</v>
      </c>
      <c r="L10250">
        <f t="shared" si="482"/>
        <v>147728.4689201916</v>
      </c>
    </row>
    <row r="10251" spans="1:12" x14ac:dyDescent="0.3">
      <c r="A10251" t="s">
        <v>53</v>
      </c>
      <c r="B10251" t="s">
        <v>647</v>
      </c>
      <c r="C10251" t="s">
        <v>643</v>
      </c>
      <c r="D10251" t="s">
        <v>20</v>
      </c>
      <c r="E10251" t="str">
        <f>VLOOKUP(D10251,Abbrev!$A$6:$B$67,2,FALSE)</f>
        <v>Hake-S</v>
      </c>
      <c r="F10251" t="str">
        <f t="shared" si="480"/>
        <v>C</v>
      </c>
      <c r="G10251">
        <v>2010</v>
      </c>
      <c r="H10251">
        <v>18909.060752000001</v>
      </c>
      <c r="I10251">
        <v>1923.3778136621399</v>
      </c>
      <c r="J10251">
        <v>36369267.927586302</v>
      </c>
      <c r="K10251">
        <f t="shared" si="481"/>
        <v>1.92337781366214</v>
      </c>
      <c r="L10251">
        <f t="shared" si="482"/>
        <v>36369.267927586341</v>
      </c>
    </row>
    <row r="10252" spans="1:12" x14ac:dyDescent="0.3">
      <c r="A10252" t="s">
        <v>53</v>
      </c>
      <c r="B10252" t="s">
        <v>647</v>
      </c>
      <c r="C10252" t="s">
        <v>643</v>
      </c>
      <c r="D10252" t="s">
        <v>21</v>
      </c>
      <c r="E10252" t="str">
        <f>VLOOKUP(D10252,Abbrev!$A$6:$B$67,2,FALSE)</f>
        <v>Hake-L</v>
      </c>
      <c r="F10252" t="str">
        <f t="shared" si="480"/>
        <v>C</v>
      </c>
      <c r="G10252">
        <v>2010</v>
      </c>
      <c r="H10252">
        <v>18909.060752000001</v>
      </c>
      <c r="I10252">
        <v>2.4713357902242601</v>
      </c>
      <c r="J10252">
        <v>46730.638595942502</v>
      </c>
      <c r="K10252">
        <f t="shared" si="481"/>
        <v>2.47133579022426E-3</v>
      </c>
      <c r="L10252">
        <f t="shared" si="482"/>
        <v>46.730638595942466</v>
      </c>
    </row>
    <row r="10253" spans="1:12" x14ac:dyDescent="0.3">
      <c r="A10253" t="s">
        <v>53</v>
      </c>
      <c r="B10253" t="s">
        <v>647</v>
      </c>
      <c r="C10253" t="s">
        <v>643</v>
      </c>
      <c r="D10253" t="s">
        <v>26</v>
      </c>
      <c r="E10253" t="str">
        <f>VLOOKUP(D10253,Abbrev!$A$6:$B$67,2,FALSE)</f>
        <v>Cod-S</v>
      </c>
      <c r="F10253" t="str">
        <f t="shared" si="480"/>
        <v>C</v>
      </c>
      <c r="G10253">
        <v>2010</v>
      </c>
      <c r="H10253">
        <v>18909.060752000001</v>
      </c>
      <c r="I10253">
        <v>0.317717456490408</v>
      </c>
      <c r="J10253">
        <v>6007.73868674805</v>
      </c>
      <c r="K10253">
        <f t="shared" si="481"/>
        <v>3.17717456490408E-4</v>
      </c>
      <c r="L10253">
        <f t="shared" si="482"/>
        <v>6.0077386867480422</v>
      </c>
    </row>
    <row r="10254" spans="1:12" x14ac:dyDescent="0.3">
      <c r="A10254" t="s">
        <v>53</v>
      </c>
      <c r="B10254" t="s">
        <v>647</v>
      </c>
      <c r="C10254" t="s">
        <v>643</v>
      </c>
      <c r="D10254" t="s">
        <v>22</v>
      </c>
      <c r="E10254" t="str">
        <f>VLOOKUP(D10254,Abbrev!$A$6:$B$67,2,FALSE)</f>
        <v>Cod-M</v>
      </c>
      <c r="F10254" t="str">
        <f t="shared" si="480"/>
        <v>C</v>
      </c>
      <c r="G10254">
        <v>2010</v>
      </c>
      <c r="H10254">
        <v>18909.060752000001</v>
      </c>
      <c r="I10254">
        <v>8.1028964527637903</v>
      </c>
      <c r="J10254">
        <v>153218.161292476</v>
      </c>
      <c r="K10254">
        <f t="shared" si="481"/>
        <v>8.1028964527637901E-3</v>
      </c>
      <c r="L10254">
        <f t="shared" si="482"/>
        <v>153.21816129247583</v>
      </c>
    </row>
    <row r="10255" spans="1:12" x14ac:dyDescent="0.3">
      <c r="A10255" t="s">
        <v>53</v>
      </c>
      <c r="B10255" t="s">
        <v>647</v>
      </c>
      <c r="C10255" t="s">
        <v>643</v>
      </c>
      <c r="D10255" t="s">
        <v>23</v>
      </c>
      <c r="E10255" t="str">
        <f>VLOOKUP(D10255,Abbrev!$A$6:$B$67,2,FALSE)</f>
        <v>Cod-L</v>
      </c>
      <c r="F10255" t="str">
        <f t="shared" si="480"/>
        <v>C</v>
      </c>
      <c r="G10255">
        <v>2010</v>
      </c>
      <c r="H10255">
        <v>18909.060752000001</v>
      </c>
      <c r="I10255">
        <v>54.659924424309303</v>
      </c>
      <c r="J10255">
        <v>1033567.83163899</v>
      </c>
      <c r="K10255">
        <f t="shared" si="481"/>
        <v>5.4659924424309302E-2</v>
      </c>
      <c r="L10255">
        <f t="shared" si="482"/>
        <v>1033.5678316389933</v>
      </c>
    </row>
    <row r="10256" spans="1:12" x14ac:dyDescent="0.3">
      <c r="A10256" t="s">
        <v>53</v>
      </c>
      <c r="B10256" t="s">
        <v>647</v>
      </c>
      <c r="C10256" t="s">
        <v>643</v>
      </c>
      <c r="D10256" t="s">
        <v>43</v>
      </c>
      <c r="E10256" t="str">
        <f>VLOOKUP(D10256,Abbrev!$A$6:$B$67,2,FALSE)</f>
        <v>Sflound-S</v>
      </c>
      <c r="F10256" t="str">
        <f t="shared" si="480"/>
        <v>C</v>
      </c>
      <c r="G10256">
        <v>2010</v>
      </c>
      <c r="H10256">
        <v>18909.060752000001</v>
      </c>
      <c r="I10256">
        <v>1.0130540024988099</v>
      </c>
      <c r="J10256">
        <v>19155.899678306701</v>
      </c>
      <c r="K10256">
        <f t="shared" si="481"/>
        <v>1.01305400249881E-3</v>
      </c>
      <c r="L10256">
        <f t="shared" si="482"/>
        <v>19.15589967830676</v>
      </c>
    </row>
    <row r="10257" spans="1:12" x14ac:dyDescent="0.3">
      <c r="A10257" t="s">
        <v>53</v>
      </c>
      <c r="B10257" t="s">
        <v>647</v>
      </c>
      <c r="C10257" t="s">
        <v>643</v>
      </c>
      <c r="D10257" t="s">
        <v>29</v>
      </c>
      <c r="E10257" t="str">
        <f>VLOOKUP(D10257,Abbrev!$A$6:$B$67,2,FALSE)</f>
        <v>Sflound-L</v>
      </c>
      <c r="F10257" t="str">
        <f t="shared" si="480"/>
        <v>C</v>
      </c>
      <c r="G10257">
        <v>2010</v>
      </c>
      <c r="H10257">
        <v>18909.060752000001</v>
      </c>
      <c r="I10257">
        <v>410.351498289365</v>
      </c>
      <c r="J10257">
        <v>7759361.4108278304</v>
      </c>
      <c r="K10257">
        <f t="shared" si="481"/>
        <v>0.41035149828936501</v>
      </c>
      <c r="L10257">
        <f t="shared" si="482"/>
        <v>7759.361410827828</v>
      </c>
    </row>
    <row r="10258" spans="1:12" x14ac:dyDescent="0.3">
      <c r="A10258" t="s">
        <v>53</v>
      </c>
      <c r="B10258" t="s">
        <v>647</v>
      </c>
      <c r="C10258" t="s">
        <v>643</v>
      </c>
      <c r="D10258" t="s">
        <v>24</v>
      </c>
      <c r="E10258" t="str">
        <f>VLOOKUP(D10258,Abbrev!$A$6:$B$67,2,FALSE)</f>
        <v>Yflound-S</v>
      </c>
      <c r="F10258" t="str">
        <f t="shared" si="480"/>
        <v>C</v>
      </c>
      <c r="G10258">
        <v>2010</v>
      </c>
      <c r="H10258">
        <v>18909.060752000001</v>
      </c>
      <c r="I10258">
        <v>0.74367624593591197</v>
      </c>
      <c r="J10258">
        <v>14062.2193142214</v>
      </c>
      <c r="K10258">
        <f t="shared" si="481"/>
        <v>7.4367624593591202E-4</v>
      </c>
      <c r="L10258">
        <f t="shared" si="482"/>
        <v>14.062219314221455</v>
      </c>
    </row>
    <row r="10259" spans="1:12" x14ac:dyDescent="0.3">
      <c r="A10259" t="s">
        <v>53</v>
      </c>
      <c r="B10259" t="s">
        <v>647</v>
      </c>
      <c r="C10259" t="s">
        <v>643</v>
      </c>
      <c r="D10259" t="s">
        <v>25</v>
      </c>
      <c r="E10259" t="str">
        <f>VLOOKUP(D10259,Abbrev!$A$6:$B$67,2,FALSE)</f>
        <v>Yflound-L</v>
      </c>
      <c r="F10259" t="str">
        <f t="shared" si="480"/>
        <v>C</v>
      </c>
      <c r="G10259">
        <v>2010</v>
      </c>
      <c r="H10259">
        <v>18909.060752000001</v>
      </c>
      <c r="I10259">
        <v>577.27931316449406</v>
      </c>
      <c r="J10259">
        <v>10915809.6035002</v>
      </c>
      <c r="K10259">
        <f t="shared" si="481"/>
        <v>0.5772793131644941</v>
      </c>
      <c r="L10259">
        <f t="shared" si="482"/>
        <v>10915.809603500253</v>
      </c>
    </row>
    <row r="10260" spans="1:12" x14ac:dyDescent="0.3">
      <c r="A10260" t="s">
        <v>53</v>
      </c>
      <c r="B10260" t="s">
        <v>647</v>
      </c>
      <c r="C10260" t="s">
        <v>643</v>
      </c>
      <c r="D10260" t="s">
        <v>44</v>
      </c>
      <c r="E10260" t="str">
        <f>VLOOKUP(D10260,Abbrev!$A$6:$B$67,2,FALSE)</f>
        <v>Blue-S</v>
      </c>
      <c r="F10260" t="str">
        <f t="shared" si="480"/>
        <v>C</v>
      </c>
      <c r="G10260">
        <v>2010</v>
      </c>
      <c r="H10260">
        <v>18909.060752000001</v>
      </c>
      <c r="I10260">
        <v>10.5764463199746</v>
      </c>
      <c r="J10260">
        <v>199990.666004667</v>
      </c>
      <c r="K10260">
        <f t="shared" si="481"/>
        <v>1.05764463199746E-2</v>
      </c>
      <c r="L10260">
        <f t="shared" si="482"/>
        <v>199.99066600466656</v>
      </c>
    </row>
    <row r="10261" spans="1:12" x14ac:dyDescent="0.3">
      <c r="A10261" t="s">
        <v>53</v>
      </c>
      <c r="B10261" t="s">
        <v>647</v>
      </c>
      <c r="C10261" t="s">
        <v>643</v>
      </c>
      <c r="D10261" t="s">
        <v>32</v>
      </c>
      <c r="E10261" t="str">
        <f>VLOOKUP(D10261,Abbrev!$A$6:$B$67,2,FALSE)</f>
        <v>Blue-M</v>
      </c>
      <c r="F10261" t="str">
        <f t="shared" si="480"/>
        <v>C</v>
      </c>
      <c r="G10261">
        <v>2010</v>
      </c>
      <c r="H10261">
        <v>18909.060752000001</v>
      </c>
      <c r="I10261">
        <v>429.52601839928298</v>
      </c>
      <c r="J10261">
        <v>8121933.5764767099</v>
      </c>
      <c r="K10261">
        <f t="shared" si="481"/>
        <v>0.42952601839928295</v>
      </c>
      <c r="L10261">
        <f t="shared" si="482"/>
        <v>8121.933576476712</v>
      </c>
    </row>
    <row r="10262" spans="1:12" x14ac:dyDescent="0.3">
      <c r="A10262" t="s">
        <v>53</v>
      </c>
      <c r="B10262" t="s">
        <v>647</v>
      </c>
      <c r="C10262" t="s">
        <v>643</v>
      </c>
      <c r="D10262" t="s">
        <v>28</v>
      </c>
      <c r="E10262" t="str">
        <f>VLOOKUP(D10262,Abbrev!$A$6:$B$67,2,FALSE)</f>
        <v>Blue-L</v>
      </c>
      <c r="F10262" t="str">
        <f t="shared" si="480"/>
        <v>C</v>
      </c>
      <c r="G10262">
        <v>2010</v>
      </c>
      <c r="H10262">
        <v>18909.060752000001</v>
      </c>
      <c r="I10262">
        <v>216.822860452757</v>
      </c>
      <c r="J10262">
        <v>4099916.6407236001</v>
      </c>
      <c r="K10262">
        <f t="shared" si="481"/>
        <v>0.216822860452757</v>
      </c>
      <c r="L10262">
        <f t="shared" si="482"/>
        <v>4099.9166407236007</v>
      </c>
    </row>
    <row r="10263" spans="1:12" x14ac:dyDescent="0.3">
      <c r="A10263" t="s">
        <v>53</v>
      </c>
      <c r="B10263" t="s">
        <v>647</v>
      </c>
      <c r="C10263" t="s">
        <v>643</v>
      </c>
      <c r="D10263" t="s">
        <v>35</v>
      </c>
      <c r="E10263" t="str">
        <f>VLOOKUP(D10263,Abbrev!$A$6:$B$67,2,FALSE)</f>
        <v>Sbass-L</v>
      </c>
      <c r="F10263" t="str">
        <f t="shared" si="480"/>
        <v>C</v>
      </c>
      <c r="G10263">
        <v>2010</v>
      </c>
      <c r="H10263">
        <v>18909.060752000001</v>
      </c>
      <c r="I10263">
        <v>211.41203676747401</v>
      </c>
      <c r="J10263">
        <v>3997603.0469402201</v>
      </c>
      <c r="K10263">
        <f t="shared" si="481"/>
        <v>0.211412036767474</v>
      </c>
      <c r="L10263">
        <f t="shared" si="482"/>
        <v>3997.603046940224</v>
      </c>
    </row>
    <row r="10264" spans="1:12" x14ac:dyDescent="0.3">
      <c r="A10264" t="s">
        <v>53</v>
      </c>
      <c r="B10264" t="s">
        <v>647</v>
      </c>
      <c r="C10264" t="s">
        <v>643</v>
      </c>
      <c r="D10264" t="s">
        <v>36</v>
      </c>
      <c r="E10264" t="str">
        <f>VLOOKUP(D10264,Abbrev!$A$6:$B$67,2,FALSE)</f>
        <v>Weak-M</v>
      </c>
      <c r="F10264" t="str">
        <f t="shared" si="480"/>
        <v>C</v>
      </c>
      <c r="G10264">
        <v>2010</v>
      </c>
      <c r="H10264">
        <v>18909.060752000001</v>
      </c>
      <c r="I10264">
        <v>7.38100534763851</v>
      </c>
      <c r="J10264">
        <v>139567.87852933299</v>
      </c>
      <c r="K10264">
        <f t="shared" si="481"/>
        <v>7.3810053476385104E-3</v>
      </c>
      <c r="L10264">
        <f t="shared" si="482"/>
        <v>139.56787852933348</v>
      </c>
    </row>
    <row r="10265" spans="1:12" x14ac:dyDescent="0.3">
      <c r="A10265" t="s">
        <v>53</v>
      </c>
      <c r="B10265" t="s">
        <v>647</v>
      </c>
      <c r="C10265" t="s">
        <v>643</v>
      </c>
      <c r="D10265" t="s">
        <v>7</v>
      </c>
      <c r="E10265" t="str">
        <f>VLOOKUP(D10265,Abbrev!$A$6:$B$67,2,FALSE)</f>
        <v>Alosines</v>
      </c>
      <c r="F10265" t="str">
        <f t="shared" si="480"/>
        <v>C</v>
      </c>
      <c r="G10265">
        <v>2011</v>
      </c>
      <c r="H10265">
        <v>18909.060752000001</v>
      </c>
      <c r="I10265">
        <v>28.716658185194301</v>
      </c>
      <c r="J10265">
        <v>543005.03421825601</v>
      </c>
      <c r="K10265">
        <f t="shared" si="481"/>
        <v>2.87166581851943E-2</v>
      </c>
      <c r="L10265">
        <f t="shared" si="482"/>
        <v>543.00503421825715</v>
      </c>
    </row>
    <row r="10266" spans="1:12" x14ac:dyDescent="0.3">
      <c r="A10266" t="s">
        <v>53</v>
      </c>
      <c r="B10266" t="s">
        <v>647</v>
      </c>
      <c r="C10266" t="s">
        <v>643</v>
      </c>
      <c r="D10266" t="s">
        <v>31</v>
      </c>
      <c r="E10266" t="str">
        <f>VLOOKUP(D10266,Abbrev!$A$6:$B$67,2,FALSE)</f>
        <v>Anch</v>
      </c>
      <c r="F10266" t="str">
        <f t="shared" si="480"/>
        <v>C</v>
      </c>
      <c r="G10266">
        <v>2011</v>
      </c>
      <c r="H10266">
        <v>18909.060752000001</v>
      </c>
      <c r="I10266">
        <v>0.233451182486417</v>
      </c>
      <c r="J10266">
        <v>4414.3425922618999</v>
      </c>
      <c r="K10266">
        <f t="shared" si="481"/>
        <v>2.3345118248641701E-4</v>
      </c>
      <c r="L10266">
        <f t="shared" si="482"/>
        <v>4.4143425922618977</v>
      </c>
    </row>
    <row r="10267" spans="1:12" x14ac:dyDescent="0.3">
      <c r="A10267" t="s">
        <v>53</v>
      </c>
      <c r="B10267" t="s">
        <v>647</v>
      </c>
      <c r="C10267" t="s">
        <v>643</v>
      </c>
      <c r="D10267" t="s">
        <v>8</v>
      </c>
      <c r="E10267" t="str">
        <f>VLOOKUP(D10267,Abbrev!$A$6:$B$67,2,FALSE)</f>
        <v>Herring</v>
      </c>
      <c r="F10267" t="str">
        <f t="shared" si="480"/>
        <v>C</v>
      </c>
      <c r="G10267">
        <v>2011</v>
      </c>
      <c r="H10267">
        <v>18909.060752000001</v>
      </c>
      <c r="I10267">
        <v>19979.886224280199</v>
      </c>
      <c r="J10267">
        <v>377800882.432962</v>
      </c>
      <c r="K10267">
        <f t="shared" si="481"/>
        <v>19.9798862242802</v>
      </c>
      <c r="L10267">
        <f t="shared" si="482"/>
        <v>377800.88243296224</v>
      </c>
    </row>
    <row r="10268" spans="1:12" x14ac:dyDescent="0.3">
      <c r="A10268" t="s">
        <v>53</v>
      </c>
      <c r="B10268" t="s">
        <v>647</v>
      </c>
      <c r="C10268" t="s">
        <v>643</v>
      </c>
      <c r="D10268" t="s">
        <v>9</v>
      </c>
      <c r="E10268" t="str">
        <f>VLOOKUP(D10268,Abbrev!$A$6:$B$67,2,FALSE)</f>
        <v>Mack</v>
      </c>
      <c r="F10268" t="str">
        <f t="shared" si="480"/>
        <v>C</v>
      </c>
      <c r="G10268">
        <v>2011</v>
      </c>
      <c r="H10268">
        <v>18909.060752000001</v>
      </c>
      <c r="I10268">
        <v>4.7860141124230804</v>
      </c>
      <c r="J10268">
        <v>90499.031611737402</v>
      </c>
      <c r="K10268">
        <f t="shared" si="481"/>
        <v>4.7860141124230803E-3</v>
      </c>
      <c r="L10268">
        <f t="shared" si="482"/>
        <v>90.499031611737394</v>
      </c>
    </row>
    <row r="10269" spans="1:12" x14ac:dyDescent="0.3">
      <c r="A10269" t="s">
        <v>53</v>
      </c>
      <c r="B10269" t="s">
        <v>647</v>
      </c>
      <c r="C10269" t="s">
        <v>643</v>
      </c>
      <c r="D10269" t="s">
        <v>10</v>
      </c>
      <c r="E10269" t="str">
        <f>VLOOKUP(D10269,Abbrev!$A$6:$B$67,2,FALSE)</f>
        <v>Butter</v>
      </c>
      <c r="F10269" t="str">
        <f t="shared" si="480"/>
        <v>C</v>
      </c>
      <c r="G10269">
        <v>2011</v>
      </c>
      <c r="H10269">
        <v>18909.060752000001</v>
      </c>
      <c r="I10269">
        <v>4373.4168235724401</v>
      </c>
      <c r="J10269">
        <v>82697204.410750106</v>
      </c>
      <c r="K10269">
        <f t="shared" si="481"/>
        <v>4.3734168235724402</v>
      </c>
      <c r="L10269">
        <f t="shared" si="482"/>
        <v>82697.204410750142</v>
      </c>
    </row>
    <row r="10270" spans="1:12" x14ac:dyDescent="0.3">
      <c r="A10270" t="s">
        <v>53</v>
      </c>
      <c r="B10270" t="s">
        <v>647</v>
      </c>
      <c r="C10270" t="s">
        <v>643</v>
      </c>
      <c r="D10270" t="s">
        <v>11</v>
      </c>
      <c r="E10270" t="str">
        <f>VLOOKUP(D10270,Abbrev!$A$6:$B$67,2,FALSE)</f>
        <v>Dbenth-oth</v>
      </c>
      <c r="F10270" t="str">
        <f t="shared" si="480"/>
        <v>C</v>
      </c>
      <c r="G10270">
        <v>2011</v>
      </c>
      <c r="H10270">
        <v>18909.060752000001</v>
      </c>
      <c r="I10270">
        <v>800.055616540811</v>
      </c>
      <c r="J10270">
        <v>15128300.258149</v>
      </c>
      <c r="K10270">
        <f t="shared" si="481"/>
        <v>0.80005561654081103</v>
      </c>
      <c r="L10270">
        <f t="shared" si="482"/>
        <v>15128.300258149013</v>
      </c>
    </row>
    <row r="10271" spans="1:12" x14ac:dyDescent="0.3">
      <c r="A10271" t="s">
        <v>53</v>
      </c>
      <c r="B10271" t="s">
        <v>647</v>
      </c>
      <c r="C10271" t="s">
        <v>643</v>
      </c>
      <c r="D10271" t="s">
        <v>33</v>
      </c>
      <c r="E10271" t="str">
        <f>VLOOKUP(D10271,Abbrev!$A$6:$B$67,2,FALSE)</f>
        <v>Domni-oth</v>
      </c>
      <c r="F10271" t="str">
        <f t="shared" si="480"/>
        <v>C</v>
      </c>
      <c r="G10271">
        <v>2011</v>
      </c>
      <c r="H10271">
        <v>18909.060752000001</v>
      </c>
      <c r="I10271">
        <v>15.9041631588793</v>
      </c>
      <c r="J10271">
        <v>300732.78738096799</v>
      </c>
      <c r="K10271">
        <f t="shared" si="481"/>
        <v>1.5904163158879301E-2</v>
      </c>
      <c r="L10271">
        <f t="shared" si="482"/>
        <v>300.73278738096894</v>
      </c>
    </row>
    <row r="10272" spans="1:12" x14ac:dyDescent="0.3">
      <c r="A10272" t="s">
        <v>53</v>
      </c>
      <c r="B10272" t="s">
        <v>647</v>
      </c>
      <c r="C10272" t="s">
        <v>643</v>
      </c>
      <c r="D10272" t="s">
        <v>12</v>
      </c>
      <c r="E10272" t="str">
        <f>VLOOKUP(D10272,Abbrev!$A$6:$B$67,2,FALSE)</f>
        <v>Dpisc-oth</v>
      </c>
      <c r="F10272" t="str">
        <f t="shared" si="480"/>
        <v>C</v>
      </c>
      <c r="G10272">
        <v>2011</v>
      </c>
      <c r="H10272">
        <v>18909.060752000001</v>
      </c>
      <c r="I10272">
        <v>284.17713653179902</v>
      </c>
      <c r="J10272">
        <v>5373522.7390091801</v>
      </c>
      <c r="K10272">
        <f t="shared" si="481"/>
        <v>0.28417713653179905</v>
      </c>
      <c r="L10272">
        <f t="shared" si="482"/>
        <v>5373.5227390091868</v>
      </c>
    </row>
    <row r="10273" spans="1:12" x14ac:dyDescent="0.3">
      <c r="A10273" t="s">
        <v>53</v>
      </c>
      <c r="B10273" t="s">
        <v>647</v>
      </c>
      <c r="C10273" t="s">
        <v>643</v>
      </c>
      <c r="D10273" t="s">
        <v>13</v>
      </c>
      <c r="E10273" t="str">
        <f>VLOOKUP(D10273,Abbrev!$A$6:$B$67,2,FALSE)</f>
        <v>Haddock</v>
      </c>
      <c r="F10273" t="str">
        <f t="shared" si="480"/>
        <v>C</v>
      </c>
      <c r="G10273">
        <v>2011</v>
      </c>
      <c r="H10273">
        <v>18909.060752000001</v>
      </c>
      <c r="I10273">
        <v>4.1857742117982504</v>
      </c>
      <c r="J10273">
        <v>79149.058865048006</v>
      </c>
      <c r="K10273">
        <f t="shared" si="481"/>
        <v>4.1857742117982506E-3</v>
      </c>
      <c r="L10273">
        <f t="shared" si="482"/>
        <v>79.149058865048033</v>
      </c>
    </row>
    <row r="10274" spans="1:12" x14ac:dyDescent="0.3">
      <c r="A10274" t="s">
        <v>53</v>
      </c>
      <c r="B10274" t="s">
        <v>647</v>
      </c>
      <c r="C10274" t="s">
        <v>643</v>
      </c>
      <c r="D10274" t="s">
        <v>27</v>
      </c>
      <c r="E10274" t="str">
        <f>VLOOKUP(D10274,Abbrev!$A$6:$B$67,2,FALSE)</f>
        <v>MedPel</v>
      </c>
      <c r="F10274" t="str">
        <f t="shared" si="480"/>
        <v>C</v>
      </c>
      <c r="G10274">
        <v>2011</v>
      </c>
      <c r="H10274">
        <v>18909.060752000001</v>
      </c>
      <c r="I10274">
        <v>0.45629094758708899</v>
      </c>
      <c r="J10274">
        <v>8628.0332485118997</v>
      </c>
      <c r="K10274">
        <f t="shared" si="481"/>
        <v>4.5629094758708897E-4</v>
      </c>
      <c r="L10274">
        <f t="shared" si="482"/>
        <v>8.6280332485119136</v>
      </c>
    </row>
    <row r="10275" spans="1:12" x14ac:dyDescent="0.3">
      <c r="A10275" t="s">
        <v>53</v>
      </c>
      <c r="B10275" t="s">
        <v>647</v>
      </c>
      <c r="C10275" t="s">
        <v>643</v>
      </c>
      <c r="D10275" t="s">
        <v>14</v>
      </c>
      <c r="E10275" t="str">
        <f>VLOOKUP(D10275,Abbrev!$A$6:$B$67,2,FALSE)</f>
        <v>Mesopel</v>
      </c>
      <c r="F10275" t="str">
        <f t="shared" si="480"/>
        <v>C</v>
      </c>
      <c r="G10275">
        <v>2011</v>
      </c>
      <c r="H10275">
        <v>18909.060752000001</v>
      </c>
      <c r="I10275">
        <v>8.9868076969586999E-2</v>
      </c>
      <c r="J10275">
        <v>1699.3209270833299</v>
      </c>
      <c r="K10275">
        <f t="shared" si="481"/>
        <v>8.9868076969586996E-5</v>
      </c>
      <c r="L10275">
        <f t="shared" si="482"/>
        <v>1.6993209270833327</v>
      </c>
    </row>
    <row r="10276" spans="1:12" x14ac:dyDescent="0.3">
      <c r="A10276" t="s">
        <v>53</v>
      </c>
      <c r="B10276" t="s">
        <v>647</v>
      </c>
      <c r="C10276" t="s">
        <v>643</v>
      </c>
      <c r="D10276" t="s">
        <v>15</v>
      </c>
      <c r="E10276" t="str">
        <f>VLOOKUP(D10276,Abbrev!$A$6:$B$67,2,FALSE)</f>
        <v>Skate</v>
      </c>
      <c r="F10276" t="str">
        <f t="shared" si="480"/>
        <v>C</v>
      </c>
      <c r="G10276">
        <v>2011</v>
      </c>
      <c r="H10276">
        <v>18909.060752000001</v>
      </c>
      <c r="I10276">
        <v>2099.9329874292798</v>
      </c>
      <c r="J10276">
        <v>39707760.434429102</v>
      </c>
      <c r="K10276">
        <f t="shared" si="481"/>
        <v>2.09993298742928</v>
      </c>
      <c r="L10276">
        <f t="shared" si="482"/>
        <v>39707.76043442911</v>
      </c>
    </row>
    <row r="10277" spans="1:12" x14ac:dyDescent="0.3">
      <c r="A10277" t="s">
        <v>53</v>
      </c>
      <c r="B10277" t="s">
        <v>647</v>
      </c>
      <c r="C10277" t="s">
        <v>643</v>
      </c>
      <c r="D10277" t="s">
        <v>16</v>
      </c>
      <c r="E10277" t="str">
        <f>VLOOKUP(D10277,Abbrev!$A$6:$B$67,2,FALSE)</f>
        <v>SmPel</v>
      </c>
      <c r="F10277" t="str">
        <f t="shared" si="480"/>
        <v>C</v>
      </c>
      <c r="G10277">
        <v>2011</v>
      </c>
      <c r="H10277">
        <v>18909.060752000001</v>
      </c>
      <c r="I10277">
        <v>1594.09838039338</v>
      </c>
      <c r="J10277">
        <v>30142903.119523302</v>
      </c>
      <c r="K10277">
        <f t="shared" si="481"/>
        <v>1.5940983803933799</v>
      </c>
      <c r="L10277">
        <f t="shared" si="482"/>
        <v>30142.903119523227</v>
      </c>
    </row>
    <row r="10278" spans="1:12" x14ac:dyDescent="0.3">
      <c r="A10278" t="s">
        <v>53</v>
      </c>
      <c r="B10278" t="s">
        <v>647</v>
      </c>
      <c r="C10278" t="s">
        <v>643</v>
      </c>
      <c r="D10278" t="s">
        <v>17</v>
      </c>
      <c r="E10278" t="str">
        <f>VLOOKUP(D10278,Abbrev!$A$6:$B$67,2,FALSE)</f>
        <v>Squid</v>
      </c>
      <c r="F10278" t="str">
        <f t="shared" si="480"/>
        <v>C</v>
      </c>
      <c r="G10278">
        <v>2011</v>
      </c>
      <c r="H10278">
        <v>18909.060752000001</v>
      </c>
      <c r="I10278">
        <v>1581.80708841197</v>
      </c>
      <c r="J10278">
        <v>29910486.332726099</v>
      </c>
      <c r="K10278">
        <f t="shared" si="481"/>
        <v>1.5818070884119699</v>
      </c>
      <c r="L10278">
        <f t="shared" si="482"/>
        <v>29910.486332726177</v>
      </c>
    </row>
    <row r="10279" spans="1:12" x14ac:dyDescent="0.3">
      <c r="A10279" t="s">
        <v>53</v>
      </c>
      <c r="B10279" t="s">
        <v>647</v>
      </c>
      <c r="C10279" t="s">
        <v>643</v>
      </c>
      <c r="D10279" t="s">
        <v>18</v>
      </c>
      <c r="E10279" t="str">
        <f>VLOOKUP(D10279,Abbrev!$A$6:$B$67,2,FALSE)</f>
        <v>Dogfish-S</v>
      </c>
      <c r="F10279" t="str">
        <f t="shared" si="480"/>
        <v>C</v>
      </c>
      <c r="G10279">
        <v>2011</v>
      </c>
      <c r="H10279">
        <v>18909.060752000001</v>
      </c>
      <c r="I10279">
        <v>81.066658357102497</v>
      </c>
      <c r="J10279">
        <v>1532894.36783608</v>
      </c>
      <c r="K10279">
        <f t="shared" si="481"/>
        <v>8.10666583571025E-2</v>
      </c>
      <c r="L10279">
        <f t="shared" si="482"/>
        <v>1532.8943678360797</v>
      </c>
    </row>
    <row r="10280" spans="1:12" x14ac:dyDescent="0.3">
      <c r="A10280" t="s">
        <v>53</v>
      </c>
      <c r="B10280" t="s">
        <v>647</v>
      </c>
      <c r="C10280" t="s">
        <v>643</v>
      </c>
      <c r="D10280" t="s">
        <v>19</v>
      </c>
      <c r="E10280" t="str">
        <f>VLOOKUP(D10280,Abbrev!$A$6:$B$67,2,FALSE)</f>
        <v>Dogfish-L</v>
      </c>
      <c r="F10280" t="str">
        <f t="shared" si="480"/>
        <v>C</v>
      </c>
      <c r="G10280">
        <v>2011</v>
      </c>
      <c r="H10280">
        <v>18909.060752000001</v>
      </c>
      <c r="I10280">
        <v>7586.5852521162697</v>
      </c>
      <c r="J10280">
        <v>143455201.43249401</v>
      </c>
      <c r="K10280">
        <f t="shared" si="481"/>
        <v>7.5865852521162696</v>
      </c>
      <c r="L10280">
        <f t="shared" si="482"/>
        <v>143455.20143249378</v>
      </c>
    </row>
    <row r="10281" spans="1:12" x14ac:dyDescent="0.3">
      <c r="A10281" t="s">
        <v>53</v>
      </c>
      <c r="B10281" t="s">
        <v>647</v>
      </c>
      <c r="C10281" t="s">
        <v>643</v>
      </c>
      <c r="D10281" t="s">
        <v>20</v>
      </c>
      <c r="E10281" t="str">
        <f>VLOOKUP(D10281,Abbrev!$A$6:$B$67,2,FALSE)</f>
        <v>Hake-S</v>
      </c>
      <c r="F10281" t="str">
        <f t="shared" si="480"/>
        <v>C</v>
      </c>
      <c r="G10281">
        <v>2011</v>
      </c>
      <c r="H10281">
        <v>18909.060752000001</v>
      </c>
      <c r="I10281">
        <v>780.25422823158203</v>
      </c>
      <c r="J10281">
        <v>14753874.6036359</v>
      </c>
      <c r="K10281">
        <f t="shared" si="481"/>
        <v>0.78025422823158208</v>
      </c>
      <c r="L10281">
        <f t="shared" si="482"/>
        <v>14753.874603635861</v>
      </c>
    </row>
    <row r="10282" spans="1:12" x14ac:dyDescent="0.3">
      <c r="A10282" t="s">
        <v>53</v>
      </c>
      <c r="B10282" t="s">
        <v>647</v>
      </c>
      <c r="C10282" t="s">
        <v>643</v>
      </c>
      <c r="D10282" t="s">
        <v>21</v>
      </c>
      <c r="E10282" t="str">
        <f>VLOOKUP(D10282,Abbrev!$A$6:$B$67,2,FALSE)</f>
        <v>Hake-L</v>
      </c>
      <c r="F10282" t="str">
        <f t="shared" si="480"/>
        <v>C</v>
      </c>
      <c r="G10282">
        <v>2011</v>
      </c>
      <c r="H10282">
        <v>18909.060752000001</v>
      </c>
      <c r="I10282">
        <v>6.4565704503763399</v>
      </c>
      <c r="J10282">
        <v>122087.682895734</v>
      </c>
      <c r="K10282">
        <f t="shared" si="481"/>
        <v>6.4565704503763395E-3</v>
      </c>
      <c r="L10282">
        <f t="shared" si="482"/>
        <v>122.08768289573422</v>
      </c>
    </row>
    <row r="10283" spans="1:12" x14ac:dyDescent="0.3">
      <c r="A10283" t="s">
        <v>53</v>
      </c>
      <c r="B10283" t="s">
        <v>647</v>
      </c>
      <c r="C10283" t="s">
        <v>643</v>
      </c>
      <c r="D10283" t="s">
        <v>22</v>
      </c>
      <c r="E10283" t="str">
        <f>VLOOKUP(D10283,Abbrev!$A$6:$B$67,2,FALSE)</f>
        <v>Cod-M</v>
      </c>
      <c r="F10283" t="str">
        <f t="shared" si="480"/>
        <v>C</v>
      </c>
      <c r="G10283">
        <v>2011</v>
      </c>
      <c r="H10283">
        <v>18909.060752000001</v>
      </c>
      <c r="I10283">
        <v>41.597594875159501</v>
      </c>
      <c r="J10283">
        <v>786571.44863147498</v>
      </c>
      <c r="K10283">
        <f t="shared" si="481"/>
        <v>4.1597594875159502E-2</v>
      </c>
      <c r="L10283">
        <f t="shared" si="482"/>
        <v>786.57144863147494</v>
      </c>
    </row>
    <row r="10284" spans="1:12" x14ac:dyDescent="0.3">
      <c r="A10284" t="s">
        <v>53</v>
      </c>
      <c r="B10284" t="s">
        <v>647</v>
      </c>
      <c r="C10284" t="s">
        <v>643</v>
      </c>
      <c r="D10284" t="s">
        <v>23</v>
      </c>
      <c r="E10284" t="str">
        <f>VLOOKUP(D10284,Abbrev!$A$6:$B$67,2,FALSE)</f>
        <v>Cod-L</v>
      </c>
      <c r="F10284" t="str">
        <f t="shared" si="480"/>
        <v>C</v>
      </c>
      <c r="G10284">
        <v>2011</v>
      </c>
      <c r="H10284">
        <v>18909.060752000001</v>
      </c>
      <c r="I10284">
        <v>36.885858280413601</v>
      </c>
      <c r="J10284">
        <v>697476.93511400197</v>
      </c>
      <c r="K10284">
        <f t="shared" si="481"/>
        <v>3.6885858280413603E-2</v>
      </c>
      <c r="L10284">
        <f t="shared" si="482"/>
        <v>697.47693511400314</v>
      </c>
    </row>
    <row r="10285" spans="1:12" x14ac:dyDescent="0.3">
      <c r="A10285" t="s">
        <v>53</v>
      </c>
      <c r="B10285" t="s">
        <v>647</v>
      </c>
      <c r="C10285" t="s">
        <v>643</v>
      </c>
      <c r="D10285" t="s">
        <v>43</v>
      </c>
      <c r="E10285" t="str">
        <f>VLOOKUP(D10285,Abbrev!$A$6:$B$67,2,FALSE)</f>
        <v>Sflound-S</v>
      </c>
      <c r="F10285" t="str">
        <f t="shared" si="480"/>
        <v>C</v>
      </c>
      <c r="G10285">
        <v>2011</v>
      </c>
      <c r="H10285">
        <v>18909.060752000001</v>
      </c>
      <c r="I10285">
        <v>1.9062760345073</v>
      </c>
      <c r="J10285">
        <v>36045.889346580203</v>
      </c>
      <c r="K10285">
        <f t="shared" si="481"/>
        <v>1.9062760345072999E-3</v>
      </c>
      <c r="L10285">
        <f t="shared" si="482"/>
        <v>36.045889346580182</v>
      </c>
    </row>
    <row r="10286" spans="1:12" x14ac:dyDescent="0.3">
      <c r="A10286" t="s">
        <v>53</v>
      </c>
      <c r="B10286" t="s">
        <v>647</v>
      </c>
      <c r="C10286" t="s">
        <v>643</v>
      </c>
      <c r="D10286" t="s">
        <v>29</v>
      </c>
      <c r="E10286" t="str">
        <f>VLOOKUP(D10286,Abbrev!$A$6:$B$67,2,FALSE)</f>
        <v>Sflound-L</v>
      </c>
      <c r="F10286" t="str">
        <f t="shared" si="480"/>
        <v>C</v>
      </c>
      <c r="G10286">
        <v>2011</v>
      </c>
      <c r="H10286">
        <v>18909.060752000001</v>
      </c>
      <c r="I10286">
        <v>1135.35705806534</v>
      </c>
      <c r="J10286">
        <v>21468535.5861696</v>
      </c>
      <c r="K10286">
        <f t="shared" si="481"/>
        <v>1.13535705806534</v>
      </c>
      <c r="L10286">
        <f t="shared" si="482"/>
        <v>21468.535586169506</v>
      </c>
    </row>
    <row r="10287" spans="1:12" x14ac:dyDescent="0.3">
      <c r="A10287" t="s">
        <v>53</v>
      </c>
      <c r="B10287" t="s">
        <v>647</v>
      </c>
      <c r="C10287" t="s">
        <v>643</v>
      </c>
      <c r="D10287" t="s">
        <v>24</v>
      </c>
      <c r="E10287" t="str">
        <f>VLOOKUP(D10287,Abbrev!$A$6:$B$67,2,FALSE)</f>
        <v>Yflound-S</v>
      </c>
      <c r="F10287" t="str">
        <f t="shared" si="480"/>
        <v>C</v>
      </c>
      <c r="G10287">
        <v>2011</v>
      </c>
      <c r="H10287">
        <v>18909.060752000001</v>
      </c>
      <c r="I10287">
        <v>0.86184594219949495</v>
      </c>
      <c r="J10287">
        <v>16296.697279914901</v>
      </c>
      <c r="K10287">
        <f t="shared" si="481"/>
        <v>8.6184594219949494E-4</v>
      </c>
      <c r="L10287">
        <f t="shared" si="482"/>
        <v>16.29669727991493</v>
      </c>
    </row>
    <row r="10288" spans="1:12" x14ac:dyDescent="0.3">
      <c r="A10288" t="s">
        <v>53</v>
      </c>
      <c r="B10288" t="s">
        <v>647</v>
      </c>
      <c r="C10288" t="s">
        <v>643</v>
      </c>
      <c r="D10288" t="s">
        <v>25</v>
      </c>
      <c r="E10288" t="str">
        <f>VLOOKUP(D10288,Abbrev!$A$6:$B$67,2,FALSE)</f>
        <v>Yflound-L</v>
      </c>
      <c r="F10288" t="str">
        <f t="shared" si="480"/>
        <v>C</v>
      </c>
      <c r="G10288">
        <v>2011</v>
      </c>
      <c r="H10288">
        <v>18909.060752000001</v>
      </c>
      <c r="I10288">
        <v>155.819737776073</v>
      </c>
      <c r="J10288">
        <v>2946404.8879684699</v>
      </c>
      <c r="K10288">
        <f t="shared" si="481"/>
        <v>0.155819737776073</v>
      </c>
      <c r="L10288">
        <f t="shared" si="482"/>
        <v>2946.4048879684738</v>
      </c>
    </row>
    <row r="10289" spans="1:12" x14ac:dyDescent="0.3">
      <c r="A10289" t="s">
        <v>53</v>
      </c>
      <c r="B10289" t="s">
        <v>647</v>
      </c>
      <c r="C10289" t="s">
        <v>643</v>
      </c>
      <c r="D10289" t="s">
        <v>32</v>
      </c>
      <c r="E10289" t="str">
        <f>VLOOKUP(D10289,Abbrev!$A$6:$B$67,2,FALSE)</f>
        <v>Blue-M</v>
      </c>
      <c r="F10289" t="str">
        <f t="shared" si="480"/>
        <v>C</v>
      </c>
      <c r="G10289">
        <v>2011</v>
      </c>
      <c r="H10289">
        <v>18909.060752000001</v>
      </c>
      <c r="I10289">
        <v>195.058312129261</v>
      </c>
      <c r="J10289">
        <v>3688369.4742347701</v>
      </c>
      <c r="K10289">
        <f t="shared" si="481"/>
        <v>0.195058312129261</v>
      </c>
      <c r="L10289">
        <f t="shared" si="482"/>
        <v>3688.3694742347752</v>
      </c>
    </row>
    <row r="10290" spans="1:12" x14ac:dyDescent="0.3">
      <c r="A10290" t="s">
        <v>53</v>
      </c>
      <c r="B10290" t="s">
        <v>647</v>
      </c>
      <c r="C10290" t="s">
        <v>643</v>
      </c>
      <c r="D10290" t="s">
        <v>28</v>
      </c>
      <c r="E10290" t="str">
        <f>VLOOKUP(D10290,Abbrev!$A$6:$B$67,2,FALSE)</f>
        <v>Blue-L</v>
      </c>
      <c r="F10290" t="str">
        <f t="shared" si="480"/>
        <v>C</v>
      </c>
      <c r="G10290">
        <v>2011</v>
      </c>
      <c r="H10290">
        <v>18909.060752000001</v>
      </c>
      <c r="I10290">
        <v>93.579929930468197</v>
      </c>
      <c r="J10290">
        <v>1769508.5802231301</v>
      </c>
      <c r="K10290">
        <f t="shared" si="481"/>
        <v>9.3579929930468195E-2</v>
      </c>
      <c r="L10290">
        <f t="shared" si="482"/>
        <v>1769.5085802231263</v>
      </c>
    </row>
    <row r="10291" spans="1:12" x14ac:dyDescent="0.3">
      <c r="A10291" t="s">
        <v>53</v>
      </c>
      <c r="B10291" t="s">
        <v>647</v>
      </c>
      <c r="C10291" t="s">
        <v>643</v>
      </c>
      <c r="D10291" t="s">
        <v>36</v>
      </c>
      <c r="E10291" t="str">
        <f>VLOOKUP(D10291,Abbrev!$A$6:$B$67,2,FALSE)</f>
        <v>Weak-M</v>
      </c>
      <c r="F10291" t="str">
        <f t="shared" si="480"/>
        <v>C</v>
      </c>
      <c r="G10291">
        <v>2011</v>
      </c>
      <c r="H10291">
        <v>18909.060752000001</v>
      </c>
      <c r="I10291">
        <v>2.1770985006950698</v>
      </c>
      <c r="J10291">
        <v>41166.8878127313</v>
      </c>
      <c r="K10291">
        <f t="shared" si="481"/>
        <v>2.1770985006950697E-3</v>
      </c>
      <c r="L10291">
        <f t="shared" si="482"/>
        <v>41.16688781273119</v>
      </c>
    </row>
    <row r="10292" spans="1:12" x14ac:dyDescent="0.3">
      <c r="A10292" t="s">
        <v>53</v>
      </c>
      <c r="B10292" t="s">
        <v>647</v>
      </c>
      <c r="C10292" t="s">
        <v>643</v>
      </c>
      <c r="D10292" t="s">
        <v>7</v>
      </c>
      <c r="E10292" t="str">
        <f>VLOOKUP(D10292,Abbrev!$A$6:$B$67,2,FALSE)</f>
        <v>Alosines</v>
      </c>
      <c r="F10292" t="str">
        <f t="shared" si="480"/>
        <v>C</v>
      </c>
      <c r="G10292">
        <v>2012</v>
      </c>
      <c r="H10292">
        <v>18909.060752000001</v>
      </c>
      <c r="I10292">
        <v>35.4217234991373</v>
      </c>
      <c r="J10292">
        <v>669791.52158573305</v>
      </c>
      <c r="K10292">
        <f t="shared" si="481"/>
        <v>3.5421723499137303E-2</v>
      </c>
      <c r="L10292">
        <f t="shared" si="482"/>
        <v>669.79152158573334</v>
      </c>
    </row>
    <row r="10293" spans="1:12" x14ac:dyDescent="0.3">
      <c r="A10293" t="s">
        <v>53</v>
      </c>
      <c r="B10293" t="s">
        <v>647</v>
      </c>
      <c r="C10293" t="s">
        <v>643</v>
      </c>
      <c r="D10293" t="s">
        <v>31</v>
      </c>
      <c r="E10293" t="str">
        <f>VLOOKUP(D10293,Abbrev!$A$6:$B$67,2,FALSE)</f>
        <v>Anch</v>
      </c>
      <c r="F10293" t="str">
        <f t="shared" si="480"/>
        <v>C</v>
      </c>
      <c r="G10293">
        <v>2012</v>
      </c>
      <c r="H10293">
        <v>18909.060752000001</v>
      </c>
      <c r="I10293">
        <v>3.5866590763822299</v>
      </c>
      <c r="J10293">
        <v>67820.354372023794</v>
      </c>
      <c r="K10293">
        <f t="shared" si="481"/>
        <v>3.5866590763822298E-3</v>
      </c>
      <c r="L10293">
        <f t="shared" si="482"/>
        <v>67.8203543720238</v>
      </c>
    </row>
    <row r="10294" spans="1:12" x14ac:dyDescent="0.3">
      <c r="A10294" t="s">
        <v>53</v>
      </c>
      <c r="B10294" t="s">
        <v>647</v>
      </c>
      <c r="C10294" t="s">
        <v>643</v>
      </c>
      <c r="D10294" t="s">
        <v>8</v>
      </c>
      <c r="E10294" t="str">
        <f>VLOOKUP(D10294,Abbrev!$A$6:$B$67,2,FALSE)</f>
        <v>Herring</v>
      </c>
      <c r="F10294" t="str">
        <f t="shared" si="480"/>
        <v>C</v>
      </c>
      <c r="G10294">
        <v>2012</v>
      </c>
      <c r="H10294">
        <v>18909.060752000001</v>
      </c>
      <c r="I10294">
        <v>3813.6787091659098</v>
      </c>
      <c r="J10294">
        <v>72113082.400227204</v>
      </c>
      <c r="K10294">
        <f t="shared" si="481"/>
        <v>3.8136787091659099</v>
      </c>
      <c r="L10294">
        <f t="shared" si="482"/>
        <v>72113.08240022714</v>
      </c>
    </row>
    <row r="10295" spans="1:12" x14ac:dyDescent="0.3">
      <c r="A10295" t="s">
        <v>53</v>
      </c>
      <c r="B10295" t="s">
        <v>647</v>
      </c>
      <c r="C10295" t="s">
        <v>643</v>
      </c>
      <c r="D10295" t="s">
        <v>9</v>
      </c>
      <c r="E10295" t="str">
        <f>VLOOKUP(D10295,Abbrev!$A$6:$B$67,2,FALSE)</f>
        <v>Mack</v>
      </c>
      <c r="F10295" t="str">
        <f t="shared" si="480"/>
        <v>C</v>
      </c>
      <c r="G10295">
        <v>2012</v>
      </c>
      <c r="H10295">
        <v>18909.060752000001</v>
      </c>
      <c r="I10295">
        <v>578.58221628731496</v>
      </c>
      <c r="J10295">
        <v>10940446.2778036</v>
      </c>
      <c r="K10295">
        <f t="shared" si="481"/>
        <v>0.57858221628731499</v>
      </c>
      <c r="L10295">
        <f t="shared" si="482"/>
        <v>10940.446277803643</v>
      </c>
    </row>
    <row r="10296" spans="1:12" x14ac:dyDescent="0.3">
      <c r="A10296" t="s">
        <v>53</v>
      </c>
      <c r="B10296" t="s">
        <v>647</v>
      </c>
      <c r="C10296" t="s">
        <v>643</v>
      </c>
      <c r="D10296" t="s">
        <v>10</v>
      </c>
      <c r="E10296" t="str">
        <f>VLOOKUP(D10296,Abbrev!$A$6:$B$67,2,FALSE)</f>
        <v>Butter</v>
      </c>
      <c r="F10296" t="str">
        <f t="shared" si="480"/>
        <v>C</v>
      </c>
      <c r="G10296">
        <v>2012</v>
      </c>
      <c r="H10296">
        <v>18909.060752000001</v>
      </c>
      <c r="I10296">
        <v>785.42557973590704</v>
      </c>
      <c r="J10296">
        <v>14851660.003401101</v>
      </c>
      <c r="K10296">
        <f t="shared" si="481"/>
        <v>0.78542557973590699</v>
      </c>
      <c r="L10296">
        <f t="shared" si="482"/>
        <v>14851.660003401086</v>
      </c>
    </row>
    <row r="10297" spans="1:12" x14ac:dyDescent="0.3">
      <c r="A10297" t="s">
        <v>53</v>
      </c>
      <c r="B10297" t="s">
        <v>647</v>
      </c>
      <c r="C10297" t="s">
        <v>643</v>
      </c>
      <c r="D10297" t="s">
        <v>11</v>
      </c>
      <c r="E10297" t="str">
        <f>VLOOKUP(D10297,Abbrev!$A$6:$B$67,2,FALSE)</f>
        <v>Dbenth-oth</v>
      </c>
      <c r="F10297" t="str">
        <f t="shared" si="480"/>
        <v>C</v>
      </c>
      <c r="G10297">
        <v>2012</v>
      </c>
      <c r="H10297">
        <v>18909.060752000001</v>
      </c>
      <c r="I10297">
        <v>2166.7205559957501</v>
      </c>
      <c r="J10297">
        <v>40970650.625930898</v>
      </c>
      <c r="K10297">
        <f t="shared" si="481"/>
        <v>2.1667205559957501</v>
      </c>
      <c r="L10297">
        <f t="shared" si="482"/>
        <v>40970.650625930859</v>
      </c>
    </row>
    <row r="10298" spans="1:12" x14ac:dyDescent="0.3">
      <c r="A10298" t="s">
        <v>53</v>
      </c>
      <c r="B10298" t="s">
        <v>647</v>
      </c>
      <c r="C10298" t="s">
        <v>643</v>
      </c>
      <c r="D10298" t="s">
        <v>33</v>
      </c>
      <c r="E10298" t="str">
        <f>VLOOKUP(D10298,Abbrev!$A$6:$B$67,2,FALSE)</f>
        <v>Domni-oth</v>
      </c>
      <c r="F10298" t="str">
        <f t="shared" si="480"/>
        <v>C</v>
      </c>
      <c r="G10298">
        <v>2012</v>
      </c>
      <c r="H10298">
        <v>18909.060752000001</v>
      </c>
      <c r="I10298">
        <v>30.2501699314343</v>
      </c>
      <c r="J10298">
        <v>572002.300991814</v>
      </c>
      <c r="K10298">
        <f t="shared" si="481"/>
        <v>3.0250169931434302E-2</v>
      </c>
      <c r="L10298">
        <f t="shared" si="482"/>
        <v>572.00230099181488</v>
      </c>
    </row>
    <row r="10299" spans="1:12" x14ac:dyDescent="0.3">
      <c r="A10299" t="s">
        <v>53</v>
      </c>
      <c r="B10299" t="s">
        <v>647</v>
      </c>
      <c r="C10299" t="s">
        <v>643</v>
      </c>
      <c r="D10299" t="s">
        <v>12</v>
      </c>
      <c r="E10299" t="str">
        <f>VLOOKUP(D10299,Abbrev!$A$6:$B$67,2,FALSE)</f>
        <v>Dpisc-oth</v>
      </c>
      <c r="F10299" t="str">
        <f t="shared" si="480"/>
        <v>C</v>
      </c>
      <c r="G10299">
        <v>2012</v>
      </c>
      <c r="H10299">
        <v>18909.060752000001</v>
      </c>
      <c r="I10299">
        <v>799.64545412559005</v>
      </c>
      <c r="J10299">
        <v>15120544.472121401</v>
      </c>
      <c r="K10299">
        <f t="shared" si="481"/>
        <v>0.79964545412559007</v>
      </c>
      <c r="L10299">
        <f t="shared" si="482"/>
        <v>15120.544472121413</v>
      </c>
    </row>
    <row r="10300" spans="1:12" x14ac:dyDescent="0.3">
      <c r="A10300" t="s">
        <v>53</v>
      </c>
      <c r="B10300" t="s">
        <v>647</v>
      </c>
      <c r="C10300" t="s">
        <v>643</v>
      </c>
      <c r="D10300" t="s">
        <v>15</v>
      </c>
      <c r="E10300" t="str">
        <f>VLOOKUP(D10300,Abbrev!$A$6:$B$67,2,FALSE)</f>
        <v>Skate</v>
      </c>
      <c r="F10300" t="str">
        <f t="shared" si="480"/>
        <v>C</v>
      </c>
      <c r="G10300">
        <v>2012</v>
      </c>
      <c r="H10300">
        <v>18909.060752000001</v>
      </c>
      <c r="I10300">
        <v>6136.3127324736497</v>
      </c>
      <c r="J10300">
        <v>116031910.251615</v>
      </c>
      <c r="K10300">
        <f t="shared" si="481"/>
        <v>6.1363127324736499</v>
      </c>
      <c r="L10300">
        <f t="shared" si="482"/>
        <v>116031.91025161538</v>
      </c>
    </row>
    <row r="10301" spans="1:12" x14ac:dyDescent="0.3">
      <c r="A10301" t="s">
        <v>53</v>
      </c>
      <c r="B10301" t="s">
        <v>647</v>
      </c>
      <c r="C10301" t="s">
        <v>643</v>
      </c>
      <c r="D10301" t="s">
        <v>16</v>
      </c>
      <c r="E10301" t="str">
        <f>VLOOKUP(D10301,Abbrev!$A$6:$B$67,2,FALSE)</f>
        <v>SmPel</v>
      </c>
      <c r="F10301" t="str">
        <f t="shared" si="480"/>
        <v>C</v>
      </c>
      <c r="G10301">
        <v>2012</v>
      </c>
      <c r="H10301">
        <v>18909.060752000001</v>
      </c>
      <c r="I10301">
        <v>5.2547802100716403</v>
      </c>
      <c r="J10301">
        <v>99362.958230652104</v>
      </c>
      <c r="K10301">
        <f t="shared" si="481"/>
        <v>5.2547802100716403E-3</v>
      </c>
      <c r="L10301">
        <f t="shared" si="482"/>
        <v>99.362958230651969</v>
      </c>
    </row>
    <row r="10302" spans="1:12" x14ac:dyDescent="0.3">
      <c r="A10302" t="s">
        <v>53</v>
      </c>
      <c r="B10302" t="s">
        <v>647</v>
      </c>
      <c r="C10302" t="s">
        <v>643</v>
      </c>
      <c r="D10302" t="s">
        <v>17</v>
      </c>
      <c r="E10302" t="str">
        <f>VLOOKUP(D10302,Abbrev!$A$6:$B$67,2,FALSE)</f>
        <v>Squid</v>
      </c>
      <c r="F10302" t="str">
        <f t="shared" si="480"/>
        <v>C</v>
      </c>
      <c r="G10302">
        <v>2012</v>
      </c>
      <c r="H10302">
        <v>18909.060752000001</v>
      </c>
      <c r="I10302">
        <v>3017.2947839797698</v>
      </c>
      <c r="J10302">
        <v>57054210.376966298</v>
      </c>
      <c r="K10302">
        <f t="shared" si="481"/>
        <v>3.0172947839797697</v>
      </c>
      <c r="L10302">
        <f t="shared" si="482"/>
        <v>57054.210376966184</v>
      </c>
    </row>
    <row r="10303" spans="1:12" x14ac:dyDescent="0.3">
      <c r="A10303" t="s">
        <v>53</v>
      </c>
      <c r="B10303" t="s">
        <v>647</v>
      </c>
      <c r="C10303" t="s">
        <v>643</v>
      </c>
      <c r="D10303" t="s">
        <v>18</v>
      </c>
      <c r="E10303" t="str">
        <f>VLOOKUP(D10303,Abbrev!$A$6:$B$67,2,FALSE)</f>
        <v>Dogfish-S</v>
      </c>
      <c r="F10303" t="str">
        <f t="shared" si="480"/>
        <v>C</v>
      </c>
      <c r="G10303">
        <v>2012</v>
      </c>
      <c r="H10303">
        <v>18909.060752000001</v>
      </c>
      <c r="I10303">
        <v>2151.3063789558601</v>
      </c>
      <c r="J10303">
        <v>40679183.015841402</v>
      </c>
      <c r="K10303">
        <f t="shared" si="481"/>
        <v>2.15130637895586</v>
      </c>
      <c r="L10303">
        <f t="shared" si="482"/>
        <v>40679.183015841496</v>
      </c>
    </row>
    <row r="10304" spans="1:12" x14ac:dyDescent="0.3">
      <c r="A10304" t="s">
        <v>53</v>
      </c>
      <c r="B10304" t="s">
        <v>647</v>
      </c>
      <c r="C10304" t="s">
        <v>643</v>
      </c>
      <c r="D10304" t="s">
        <v>19</v>
      </c>
      <c r="E10304" t="str">
        <f>VLOOKUP(D10304,Abbrev!$A$6:$B$67,2,FALSE)</f>
        <v>Dogfish-L</v>
      </c>
      <c r="F10304" t="str">
        <f t="shared" si="480"/>
        <v>C</v>
      </c>
      <c r="G10304">
        <v>2012</v>
      </c>
      <c r="H10304">
        <v>18909.060752000001</v>
      </c>
      <c r="I10304">
        <v>59002.361873110996</v>
      </c>
      <c r="J10304">
        <v>1115679245.17014</v>
      </c>
      <c r="K10304">
        <f t="shared" si="481"/>
        <v>59.002361873110999</v>
      </c>
      <c r="L10304">
        <f t="shared" si="482"/>
        <v>1115679.2451701444</v>
      </c>
    </row>
    <row r="10305" spans="1:12" x14ac:dyDescent="0.3">
      <c r="A10305" t="s">
        <v>53</v>
      </c>
      <c r="B10305" t="s">
        <v>647</v>
      </c>
      <c r="C10305" t="s">
        <v>643</v>
      </c>
      <c r="D10305" t="s">
        <v>20</v>
      </c>
      <c r="E10305" t="str">
        <f>VLOOKUP(D10305,Abbrev!$A$6:$B$67,2,FALSE)</f>
        <v>Hake-S</v>
      </c>
      <c r="F10305" t="str">
        <f t="shared" si="480"/>
        <v>C</v>
      </c>
      <c r="G10305">
        <v>2012</v>
      </c>
      <c r="H10305">
        <v>18909.060752000001</v>
      </c>
      <c r="I10305">
        <v>3070.83462536553</v>
      </c>
      <c r="J10305">
        <v>58066598.490382001</v>
      </c>
      <c r="K10305">
        <f t="shared" si="481"/>
        <v>3.0708346253655301</v>
      </c>
      <c r="L10305">
        <f t="shared" si="482"/>
        <v>58066.59849038197</v>
      </c>
    </row>
    <row r="10306" spans="1:12" x14ac:dyDescent="0.3">
      <c r="A10306" t="s">
        <v>53</v>
      </c>
      <c r="B10306" t="s">
        <v>647</v>
      </c>
      <c r="C10306" t="s">
        <v>643</v>
      </c>
      <c r="D10306" t="s">
        <v>21</v>
      </c>
      <c r="E10306" t="str">
        <f>VLOOKUP(D10306,Abbrev!$A$6:$B$67,2,FALSE)</f>
        <v>Hake-L</v>
      </c>
      <c r="F10306" t="str">
        <f t="shared" si="480"/>
        <v>C</v>
      </c>
      <c r="G10306">
        <v>2012</v>
      </c>
      <c r="H10306">
        <v>18909.060752000001</v>
      </c>
      <c r="I10306">
        <v>45.309079480474999</v>
      </c>
      <c r="J10306">
        <v>856752.13651349896</v>
      </c>
      <c r="K10306">
        <f t="shared" si="481"/>
        <v>4.5309079480475002E-2</v>
      </c>
      <c r="L10306">
        <f t="shared" si="482"/>
        <v>856.7521365134985</v>
      </c>
    </row>
    <row r="10307" spans="1:12" x14ac:dyDescent="0.3">
      <c r="A10307" t="s">
        <v>53</v>
      </c>
      <c r="B10307" t="s">
        <v>647</v>
      </c>
      <c r="C10307" t="s">
        <v>643</v>
      </c>
      <c r="D10307" t="s">
        <v>26</v>
      </c>
      <c r="E10307" t="str">
        <f>VLOOKUP(D10307,Abbrev!$A$6:$B$67,2,FALSE)</f>
        <v>Cod-S</v>
      </c>
      <c r="F10307" t="str">
        <f t="shared" ref="F10307:F10370" si="483">IF(G10307&lt;=1967,"A",IF(AND(G10307&gt;=1996,G10307&lt;=2000),"B",IF(G10307&gt;=2009,"C","")))</f>
        <v>C</v>
      </c>
      <c r="G10307">
        <v>2012</v>
      </c>
      <c r="H10307">
        <v>18909.060752000001</v>
      </c>
      <c r="I10307">
        <v>5.3401739181579196E-3</v>
      </c>
      <c r="J10307">
        <v>100.977673044694</v>
      </c>
      <c r="K10307">
        <f t="shared" ref="K10307:K10370" si="484">I10307/1000</f>
        <v>5.3401739181579197E-6</v>
      </c>
      <c r="L10307">
        <f t="shared" ref="L10307:L10370" si="485">K10307*H10307</f>
        <v>0.10097767304469399</v>
      </c>
    </row>
    <row r="10308" spans="1:12" x14ac:dyDescent="0.3">
      <c r="A10308" t="s">
        <v>53</v>
      </c>
      <c r="B10308" t="s">
        <v>647</v>
      </c>
      <c r="C10308" t="s">
        <v>643</v>
      </c>
      <c r="D10308" t="s">
        <v>23</v>
      </c>
      <c r="E10308" t="str">
        <f>VLOOKUP(D10308,Abbrev!$A$6:$B$67,2,FALSE)</f>
        <v>Cod-L</v>
      </c>
      <c r="F10308" t="str">
        <f t="shared" si="483"/>
        <v>C</v>
      </c>
      <c r="G10308">
        <v>2012</v>
      </c>
      <c r="H10308">
        <v>18909.060752000001</v>
      </c>
      <c r="I10308">
        <v>32.334078990392399</v>
      </c>
      <c r="J10308">
        <v>611407.06398929597</v>
      </c>
      <c r="K10308">
        <f t="shared" si="484"/>
        <v>3.2334078990392402E-2</v>
      </c>
      <c r="L10308">
        <f t="shared" si="485"/>
        <v>611.40706398929683</v>
      </c>
    </row>
    <row r="10309" spans="1:12" x14ac:dyDescent="0.3">
      <c r="A10309" t="s">
        <v>53</v>
      </c>
      <c r="B10309" t="s">
        <v>647</v>
      </c>
      <c r="C10309" t="s">
        <v>643</v>
      </c>
      <c r="D10309" t="s">
        <v>43</v>
      </c>
      <c r="E10309" t="str">
        <f>VLOOKUP(D10309,Abbrev!$A$6:$B$67,2,FALSE)</f>
        <v>Sflound-S</v>
      </c>
      <c r="F10309" t="str">
        <f t="shared" si="483"/>
        <v>C</v>
      </c>
      <c r="G10309">
        <v>2012</v>
      </c>
      <c r="H10309">
        <v>18909.060752000001</v>
      </c>
      <c r="I10309">
        <v>0.60430044244835002</v>
      </c>
      <c r="J10309">
        <v>11426.7537787163</v>
      </c>
      <c r="K10309">
        <f t="shared" si="484"/>
        <v>6.0430044244834998E-4</v>
      </c>
      <c r="L10309">
        <f t="shared" si="485"/>
        <v>11.42675377871633</v>
      </c>
    </row>
    <row r="10310" spans="1:12" x14ac:dyDescent="0.3">
      <c r="A10310" t="s">
        <v>53</v>
      </c>
      <c r="B10310" t="s">
        <v>647</v>
      </c>
      <c r="C10310" t="s">
        <v>643</v>
      </c>
      <c r="D10310" t="s">
        <v>29</v>
      </c>
      <c r="E10310" t="str">
        <f>VLOOKUP(D10310,Abbrev!$A$6:$B$67,2,FALSE)</f>
        <v>Sflound-L</v>
      </c>
      <c r="F10310" t="str">
        <f t="shared" si="483"/>
        <v>C</v>
      </c>
      <c r="G10310">
        <v>2012</v>
      </c>
      <c r="H10310">
        <v>18909.060752000001</v>
      </c>
      <c r="I10310">
        <v>897.42761931467203</v>
      </c>
      <c r="J10310">
        <v>16969513.374143898</v>
      </c>
      <c r="K10310">
        <f t="shared" si="484"/>
        <v>0.89742761931467208</v>
      </c>
      <c r="L10310">
        <f t="shared" si="485"/>
        <v>16969.513374143866</v>
      </c>
    </row>
    <row r="10311" spans="1:12" x14ac:dyDescent="0.3">
      <c r="A10311" t="s">
        <v>53</v>
      </c>
      <c r="B10311" t="s">
        <v>647</v>
      </c>
      <c r="C10311" t="s">
        <v>643</v>
      </c>
      <c r="D10311" t="s">
        <v>24</v>
      </c>
      <c r="E10311" t="str">
        <f>VLOOKUP(D10311,Abbrev!$A$6:$B$67,2,FALSE)</f>
        <v>Yflound-S</v>
      </c>
      <c r="F10311" t="str">
        <f t="shared" si="483"/>
        <v>C</v>
      </c>
      <c r="G10311">
        <v>2012</v>
      </c>
      <c r="H10311">
        <v>18909.060752000001</v>
      </c>
      <c r="I10311">
        <v>0.56283447424996202</v>
      </c>
      <c r="J10311">
        <v>10642.671266912501</v>
      </c>
      <c r="K10311">
        <f t="shared" si="484"/>
        <v>5.6283447424996201E-4</v>
      </c>
      <c r="L10311">
        <f t="shared" si="485"/>
        <v>10.642671266912512</v>
      </c>
    </row>
    <row r="10312" spans="1:12" x14ac:dyDescent="0.3">
      <c r="A10312" t="s">
        <v>53</v>
      </c>
      <c r="B10312" t="s">
        <v>647</v>
      </c>
      <c r="C10312" t="s">
        <v>643</v>
      </c>
      <c r="D10312" t="s">
        <v>25</v>
      </c>
      <c r="E10312" t="str">
        <f>VLOOKUP(D10312,Abbrev!$A$6:$B$67,2,FALSE)</f>
        <v>Yflound-L</v>
      </c>
      <c r="F10312" t="str">
        <f t="shared" si="483"/>
        <v>C</v>
      </c>
      <c r="G10312">
        <v>2012</v>
      </c>
      <c r="H10312">
        <v>18909.060752000001</v>
      </c>
      <c r="I10312">
        <v>211.62046466481701</v>
      </c>
      <c r="J10312">
        <v>4001544.2227134998</v>
      </c>
      <c r="K10312">
        <f t="shared" si="484"/>
        <v>0.21162046466481702</v>
      </c>
      <c r="L10312">
        <f t="shared" si="485"/>
        <v>4001.5442227134945</v>
      </c>
    </row>
    <row r="10313" spans="1:12" x14ac:dyDescent="0.3">
      <c r="A10313" t="s">
        <v>53</v>
      </c>
      <c r="B10313" t="s">
        <v>647</v>
      </c>
      <c r="C10313" t="s">
        <v>643</v>
      </c>
      <c r="D10313" t="s">
        <v>32</v>
      </c>
      <c r="E10313" t="str">
        <f>VLOOKUP(D10313,Abbrev!$A$6:$B$67,2,FALSE)</f>
        <v>Blue-M</v>
      </c>
      <c r="F10313" t="str">
        <f t="shared" si="483"/>
        <v>C</v>
      </c>
      <c r="G10313">
        <v>2012</v>
      </c>
      <c r="H10313">
        <v>18909.060752000001</v>
      </c>
      <c r="I10313">
        <v>50.701533664616903</v>
      </c>
      <c r="J10313">
        <v>958718.38028381404</v>
      </c>
      <c r="K10313">
        <f t="shared" si="484"/>
        <v>5.0701533664616903E-2</v>
      </c>
      <c r="L10313">
        <f t="shared" si="485"/>
        <v>958.71838028381433</v>
      </c>
    </row>
    <row r="10314" spans="1:12" x14ac:dyDescent="0.3">
      <c r="A10314" t="s">
        <v>53</v>
      </c>
      <c r="B10314" t="s">
        <v>647</v>
      </c>
      <c r="C10314" t="s">
        <v>643</v>
      </c>
      <c r="D10314" t="s">
        <v>28</v>
      </c>
      <c r="E10314" t="str">
        <f>VLOOKUP(D10314,Abbrev!$A$6:$B$67,2,FALSE)</f>
        <v>Blue-L</v>
      </c>
      <c r="F10314" t="str">
        <f t="shared" si="483"/>
        <v>C</v>
      </c>
      <c r="G10314">
        <v>2012</v>
      </c>
      <c r="H10314">
        <v>18909.060752000001</v>
      </c>
      <c r="I10314">
        <v>24.381935413583999</v>
      </c>
      <c r="J10314">
        <v>461039.49798679998</v>
      </c>
      <c r="K10314">
        <f t="shared" si="484"/>
        <v>2.4381935413584001E-2</v>
      </c>
      <c r="L10314">
        <f t="shared" si="485"/>
        <v>461.03949798680014</v>
      </c>
    </row>
    <row r="10315" spans="1:12" x14ac:dyDescent="0.3">
      <c r="A10315" t="s">
        <v>53</v>
      </c>
      <c r="B10315" t="s">
        <v>647</v>
      </c>
      <c r="C10315" t="s">
        <v>643</v>
      </c>
      <c r="D10315" t="s">
        <v>49</v>
      </c>
      <c r="E10315" t="str">
        <f>VLOOKUP(D10315,Abbrev!$A$6:$B$67,2,FALSE)</f>
        <v>Weak-L</v>
      </c>
      <c r="F10315" t="str">
        <f t="shared" si="483"/>
        <v>C</v>
      </c>
      <c r="G10315">
        <v>2012</v>
      </c>
      <c r="H10315">
        <v>18909.060752000001</v>
      </c>
      <c r="I10315">
        <v>7.7573407071765299</v>
      </c>
      <c r="J10315">
        <v>146684.026705964</v>
      </c>
      <c r="K10315">
        <f t="shared" si="484"/>
        <v>7.7573407071765297E-3</v>
      </c>
      <c r="L10315">
        <f t="shared" si="485"/>
        <v>146.68402670596365</v>
      </c>
    </row>
    <row r="10316" spans="1:12" x14ac:dyDescent="0.3">
      <c r="A10316" t="s">
        <v>53</v>
      </c>
      <c r="B10316" t="s">
        <v>647</v>
      </c>
      <c r="C10316" t="s">
        <v>643</v>
      </c>
      <c r="D10316" t="s">
        <v>7</v>
      </c>
      <c r="E10316" t="str">
        <f>VLOOKUP(D10316,Abbrev!$A$6:$B$67,2,FALSE)</f>
        <v>Alosines</v>
      </c>
      <c r="F10316" t="str">
        <f t="shared" si="483"/>
        <v>C</v>
      </c>
      <c r="G10316">
        <v>2013</v>
      </c>
      <c r="H10316">
        <v>18909.060752000001</v>
      </c>
      <c r="I10316">
        <v>28.0728037244285</v>
      </c>
      <c r="J10316">
        <v>530830.35110418999</v>
      </c>
      <c r="K10316">
        <f t="shared" si="484"/>
        <v>2.80728037244285E-2</v>
      </c>
      <c r="L10316">
        <f t="shared" si="485"/>
        <v>530.83035110419041</v>
      </c>
    </row>
    <row r="10317" spans="1:12" x14ac:dyDescent="0.3">
      <c r="A10317" t="s">
        <v>53</v>
      </c>
      <c r="B10317" t="s">
        <v>647</v>
      </c>
      <c r="C10317" t="s">
        <v>643</v>
      </c>
      <c r="D10317" t="s">
        <v>8</v>
      </c>
      <c r="E10317" t="str">
        <f>VLOOKUP(D10317,Abbrev!$A$6:$B$67,2,FALSE)</f>
        <v>Herring</v>
      </c>
      <c r="F10317" t="str">
        <f t="shared" si="483"/>
        <v>C</v>
      </c>
      <c r="G10317">
        <v>2013</v>
      </c>
      <c r="H10317">
        <v>18909.060752000001</v>
      </c>
      <c r="I10317">
        <v>6736.9473656570999</v>
      </c>
      <c r="J10317">
        <v>127389347.020236</v>
      </c>
      <c r="K10317">
        <f t="shared" si="484"/>
        <v>6.7369473656571</v>
      </c>
      <c r="L10317">
        <f t="shared" si="485"/>
        <v>127389.34702023647</v>
      </c>
    </row>
    <row r="10318" spans="1:12" x14ac:dyDescent="0.3">
      <c r="A10318" t="s">
        <v>53</v>
      </c>
      <c r="B10318" t="s">
        <v>647</v>
      </c>
      <c r="C10318" t="s">
        <v>643</v>
      </c>
      <c r="D10318" t="s">
        <v>9</v>
      </c>
      <c r="E10318" t="str">
        <f>VLOOKUP(D10318,Abbrev!$A$6:$B$67,2,FALSE)</f>
        <v>Mack</v>
      </c>
      <c r="F10318" t="str">
        <f t="shared" si="483"/>
        <v>C</v>
      </c>
      <c r="G10318">
        <v>2013</v>
      </c>
      <c r="H10318">
        <v>18909.060752000001</v>
      </c>
      <c r="I10318">
        <v>32.437835654556999</v>
      </c>
      <c r="J10318">
        <v>613369.00505540904</v>
      </c>
      <c r="K10318">
        <f t="shared" si="484"/>
        <v>3.2437835654556997E-2</v>
      </c>
      <c r="L10318">
        <f t="shared" si="485"/>
        <v>613.36900505540996</v>
      </c>
    </row>
    <row r="10319" spans="1:12" x14ac:dyDescent="0.3">
      <c r="A10319" t="s">
        <v>53</v>
      </c>
      <c r="B10319" t="s">
        <v>647</v>
      </c>
      <c r="C10319" t="s">
        <v>643</v>
      </c>
      <c r="D10319" t="s">
        <v>10</v>
      </c>
      <c r="E10319" t="str">
        <f>VLOOKUP(D10319,Abbrev!$A$6:$B$67,2,FALSE)</f>
        <v>Butter</v>
      </c>
      <c r="F10319" t="str">
        <f t="shared" si="483"/>
        <v>C</v>
      </c>
      <c r="G10319">
        <v>2013</v>
      </c>
      <c r="H10319">
        <v>18909.060752000001</v>
      </c>
      <c r="I10319">
        <v>433.75073823143998</v>
      </c>
      <c r="J10319">
        <v>8201819.0604431499</v>
      </c>
      <c r="K10319">
        <f t="shared" si="484"/>
        <v>0.43375073823144</v>
      </c>
      <c r="L10319">
        <f t="shared" si="485"/>
        <v>8201.8190604431493</v>
      </c>
    </row>
    <row r="10320" spans="1:12" x14ac:dyDescent="0.3">
      <c r="A10320" t="s">
        <v>53</v>
      </c>
      <c r="B10320" t="s">
        <v>647</v>
      </c>
      <c r="C10320" t="s">
        <v>643</v>
      </c>
      <c r="D10320" t="s">
        <v>11</v>
      </c>
      <c r="E10320" t="str">
        <f>VLOOKUP(D10320,Abbrev!$A$6:$B$67,2,FALSE)</f>
        <v>Dbenth-oth</v>
      </c>
      <c r="F10320" t="str">
        <f t="shared" si="483"/>
        <v>C</v>
      </c>
      <c r="G10320">
        <v>2013</v>
      </c>
      <c r="H10320">
        <v>18909.060752000001</v>
      </c>
      <c r="I10320">
        <v>1046.52794648542</v>
      </c>
      <c r="J10320">
        <v>19788860.518758599</v>
      </c>
      <c r="K10320">
        <f t="shared" si="484"/>
        <v>1.04652794648542</v>
      </c>
      <c r="L10320">
        <f t="shared" si="485"/>
        <v>19788.860518758614</v>
      </c>
    </row>
    <row r="10321" spans="1:12" x14ac:dyDescent="0.3">
      <c r="A10321" t="s">
        <v>53</v>
      </c>
      <c r="B10321" t="s">
        <v>647</v>
      </c>
      <c r="C10321" t="s">
        <v>643</v>
      </c>
      <c r="D10321" t="s">
        <v>33</v>
      </c>
      <c r="E10321" t="str">
        <f>VLOOKUP(D10321,Abbrev!$A$6:$B$67,2,FALSE)</f>
        <v>Domni-oth</v>
      </c>
      <c r="F10321" t="str">
        <f t="shared" si="483"/>
        <v>C</v>
      </c>
      <c r="G10321">
        <v>2013</v>
      </c>
      <c r="H10321">
        <v>18909.060752000001</v>
      </c>
      <c r="I10321">
        <v>82.597561662678402</v>
      </c>
      <c r="J10321">
        <v>1561842.31144665</v>
      </c>
      <c r="K10321">
        <f t="shared" si="484"/>
        <v>8.2597561662678398E-2</v>
      </c>
      <c r="L10321">
        <f t="shared" si="485"/>
        <v>1561.842311446652</v>
      </c>
    </row>
    <row r="10322" spans="1:12" x14ac:dyDescent="0.3">
      <c r="A10322" t="s">
        <v>53</v>
      </c>
      <c r="B10322" t="s">
        <v>647</v>
      </c>
      <c r="C10322" t="s">
        <v>643</v>
      </c>
      <c r="D10322" t="s">
        <v>12</v>
      </c>
      <c r="E10322" t="str">
        <f>VLOOKUP(D10322,Abbrev!$A$6:$B$67,2,FALSE)</f>
        <v>Dpisc-oth</v>
      </c>
      <c r="F10322" t="str">
        <f t="shared" si="483"/>
        <v>C</v>
      </c>
      <c r="G10322">
        <v>2013</v>
      </c>
      <c r="H10322">
        <v>18909.060752000001</v>
      </c>
      <c r="I10322">
        <v>340.36729654167402</v>
      </c>
      <c r="J10322">
        <v>6436025.8883005204</v>
      </c>
      <c r="K10322">
        <f t="shared" si="484"/>
        <v>0.34036729654167402</v>
      </c>
      <c r="L10322">
        <f t="shared" si="485"/>
        <v>6436.0258883005145</v>
      </c>
    </row>
    <row r="10323" spans="1:12" x14ac:dyDescent="0.3">
      <c r="A10323" t="s">
        <v>53</v>
      </c>
      <c r="B10323" t="s">
        <v>647</v>
      </c>
      <c r="C10323" t="s">
        <v>643</v>
      </c>
      <c r="D10323" t="s">
        <v>13</v>
      </c>
      <c r="E10323" t="str">
        <f>VLOOKUP(D10323,Abbrev!$A$6:$B$67,2,FALSE)</f>
        <v>Haddock</v>
      </c>
      <c r="F10323" t="str">
        <f t="shared" si="483"/>
        <v>C</v>
      </c>
      <c r="G10323">
        <v>2013</v>
      </c>
      <c r="H10323">
        <v>18909.060752000001</v>
      </c>
      <c r="I10323">
        <v>479.54000044018301</v>
      </c>
      <c r="J10323">
        <v>9067651.0013375208</v>
      </c>
      <c r="K10323">
        <f t="shared" si="484"/>
        <v>0.47954000044018302</v>
      </c>
      <c r="L10323">
        <f t="shared" si="485"/>
        <v>9067.6510013375282</v>
      </c>
    </row>
    <row r="10324" spans="1:12" x14ac:dyDescent="0.3">
      <c r="A10324" t="s">
        <v>53</v>
      </c>
      <c r="B10324" t="s">
        <v>647</v>
      </c>
      <c r="C10324" t="s">
        <v>643</v>
      </c>
      <c r="D10324" t="s">
        <v>27</v>
      </c>
      <c r="E10324" t="str">
        <f>VLOOKUP(D10324,Abbrev!$A$6:$B$67,2,FALSE)</f>
        <v>MedPel</v>
      </c>
      <c r="F10324" t="str">
        <f t="shared" si="483"/>
        <v>C</v>
      </c>
      <c r="G10324">
        <v>2013</v>
      </c>
      <c r="H10324">
        <v>18909.060752000001</v>
      </c>
      <c r="I10324">
        <v>3.01364253755193</v>
      </c>
      <c r="J10324">
        <v>56985.149827380999</v>
      </c>
      <c r="K10324">
        <f t="shared" si="484"/>
        <v>3.01364253755193E-3</v>
      </c>
      <c r="L10324">
        <f t="shared" si="485"/>
        <v>56.985149827380887</v>
      </c>
    </row>
    <row r="10325" spans="1:12" x14ac:dyDescent="0.3">
      <c r="A10325" t="s">
        <v>53</v>
      </c>
      <c r="B10325" t="s">
        <v>647</v>
      </c>
      <c r="C10325" t="s">
        <v>643</v>
      </c>
      <c r="D10325" t="s">
        <v>15</v>
      </c>
      <c r="E10325" t="str">
        <f>VLOOKUP(D10325,Abbrev!$A$6:$B$67,2,FALSE)</f>
        <v>Skate</v>
      </c>
      <c r="F10325" t="str">
        <f t="shared" si="483"/>
        <v>C</v>
      </c>
      <c r="G10325">
        <v>2013</v>
      </c>
      <c r="H10325">
        <v>18909.060752000001</v>
      </c>
      <c r="I10325">
        <v>4820.6193699066198</v>
      </c>
      <c r="J10325">
        <v>91153384.527832195</v>
      </c>
      <c r="K10325">
        <f t="shared" si="484"/>
        <v>4.8206193699066198</v>
      </c>
      <c r="L10325">
        <f t="shared" si="485"/>
        <v>91153.384527832241</v>
      </c>
    </row>
    <row r="10326" spans="1:12" x14ac:dyDescent="0.3">
      <c r="A10326" t="s">
        <v>53</v>
      </c>
      <c r="B10326" t="s">
        <v>647</v>
      </c>
      <c r="C10326" t="s">
        <v>643</v>
      </c>
      <c r="D10326" t="s">
        <v>16</v>
      </c>
      <c r="E10326" t="str">
        <f>VLOOKUP(D10326,Abbrev!$A$6:$B$67,2,FALSE)</f>
        <v>SmPel</v>
      </c>
      <c r="F10326" t="str">
        <f t="shared" si="483"/>
        <v>C</v>
      </c>
      <c r="G10326">
        <v>2013</v>
      </c>
      <c r="H10326">
        <v>18909.060752000001</v>
      </c>
      <c r="I10326">
        <v>1189.56615794156</v>
      </c>
      <c r="J10326">
        <v>22493578.749040101</v>
      </c>
      <c r="K10326">
        <f t="shared" si="484"/>
        <v>1.18956615794156</v>
      </c>
      <c r="L10326">
        <f t="shared" si="485"/>
        <v>22493.578749040185</v>
      </c>
    </row>
    <row r="10327" spans="1:12" x14ac:dyDescent="0.3">
      <c r="A10327" t="s">
        <v>53</v>
      </c>
      <c r="B10327" t="s">
        <v>647</v>
      </c>
      <c r="C10327" t="s">
        <v>643</v>
      </c>
      <c r="D10327" t="s">
        <v>17</v>
      </c>
      <c r="E10327" t="str">
        <f>VLOOKUP(D10327,Abbrev!$A$6:$B$67,2,FALSE)</f>
        <v>Squid</v>
      </c>
      <c r="F10327" t="str">
        <f t="shared" si="483"/>
        <v>C</v>
      </c>
      <c r="G10327">
        <v>2013</v>
      </c>
      <c r="H10327">
        <v>18909.060752000001</v>
      </c>
      <c r="I10327">
        <v>999.04188510211895</v>
      </c>
      <c r="J10327">
        <v>18890943.699188601</v>
      </c>
      <c r="K10327">
        <f t="shared" si="484"/>
        <v>0.999041885102119</v>
      </c>
      <c r="L10327">
        <f t="shared" si="485"/>
        <v>18890.943699188574</v>
      </c>
    </row>
    <row r="10328" spans="1:12" x14ac:dyDescent="0.3">
      <c r="A10328" t="s">
        <v>53</v>
      </c>
      <c r="B10328" t="s">
        <v>647</v>
      </c>
      <c r="C10328" t="s">
        <v>643</v>
      </c>
      <c r="D10328" t="s">
        <v>18</v>
      </c>
      <c r="E10328" t="str">
        <f>VLOOKUP(D10328,Abbrev!$A$6:$B$67,2,FALSE)</f>
        <v>Dogfish-S</v>
      </c>
      <c r="F10328" t="str">
        <f t="shared" si="483"/>
        <v>C</v>
      </c>
      <c r="G10328">
        <v>2013</v>
      </c>
      <c r="H10328">
        <v>18909.060752000001</v>
      </c>
      <c r="I10328">
        <v>135.844328017864</v>
      </c>
      <c r="J10328">
        <v>2568688.6513044098</v>
      </c>
      <c r="K10328">
        <f t="shared" si="484"/>
        <v>0.135844328017864</v>
      </c>
      <c r="L10328">
        <f t="shared" si="485"/>
        <v>2568.6886513044064</v>
      </c>
    </row>
    <row r="10329" spans="1:12" x14ac:dyDescent="0.3">
      <c r="A10329" t="s">
        <v>53</v>
      </c>
      <c r="B10329" t="s">
        <v>647</v>
      </c>
      <c r="C10329" t="s">
        <v>643</v>
      </c>
      <c r="D10329" t="s">
        <v>19</v>
      </c>
      <c r="E10329" t="str">
        <f>VLOOKUP(D10329,Abbrev!$A$6:$B$67,2,FALSE)</f>
        <v>Dogfish-L</v>
      </c>
      <c r="F10329" t="str">
        <f t="shared" si="483"/>
        <v>C</v>
      </c>
      <c r="G10329">
        <v>2013</v>
      </c>
      <c r="H10329">
        <v>18909.060752000001</v>
      </c>
      <c r="I10329">
        <v>12604.119256104799</v>
      </c>
      <c r="J10329">
        <v>238332056.73913899</v>
      </c>
      <c r="K10329">
        <f t="shared" si="484"/>
        <v>12.604119256104799</v>
      </c>
      <c r="L10329">
        <f t="shared" si="485"/>
        <v>238332.0567391387</v>
      </c>
    </row>
    <row r="10330" spans="1:12" x14ac:dyDescent="0.3">
      <c r="A10330" t="s">
        <v>53</v>
      </c>
      <c r="B10330" t="s">
        <v>647</v>
      </c>
      <c r="C10330" t="s">
        <v>643</v>
      </c>
      <c r="D10330" t="s">
        <v>20</v>
      </c>
      <c r="E10330" t="str">
        <f>VLOOKUP(D10330,Abbrev!$A$6:$B$67,2,FALSE)</f>
        <v>Hake-S</v>
      </c>
      <c r="F10330" t="str">
        <f t="shared" si="483"/>
        <v>C</v>
      </c>
      <c r="G10330">
        <v>2013</v>
      </c>
      <c r="H10330">
        <v>18909.060752000001</v>
      </c>
      <c r="I10330">
        <v>1028.23132176073</v>
      </c>
      <c r="J10330">
        <v>19442888.5302829</v>
      </c>
      <c r="K10330">
        <f t="shared" si="484"/>
        <v>1.02823132176073</v>
      </c>
      <c r="L10330">
        <f t="shared" si="485"/>
        <v>19442.888530282904</v>
      </c>
    </row>
    <row r="10331" spans="1:12" x14ac:dyDescent="0.3">
      <c r="A10331" t="s">
        <v>53</v>
      </c>
      <c r="B10331" t="s">
        <v>647</v>
      </c>
      <c r="C10331" t="s">
        <v>643</v>
      </c>
      <c r="D10331" t="s">
        <v>21</v>
      </c>
      <c r="E10331" t="str">
        <f>VLOOKUP(D10331,Abbrev!$A$6:$B$67,2,FALSE)</f>
        <v>Hake-L</v>
      </c>
      <c r="F10331" t="str">
        <f t="shared" si="483"/>
        <v>C</v>
      </c>
      <c r="G10331">
        <v>2013</v>
      </c>
      <c r="H10331">
        <v>18909.060752000001</v>
      </c>
      <c r="I10331">
        <v>9.1803003808791797</v>
      </c>
      <c r="J10331">
        <v>173590.85762365299</v>
      </c>
      <c r="K10331">
        <f t="shared" si="484"/>
        <v>9.1803003808791795E-3</v>
      </c>
      <c r="L10331">
        <f t="shared" si="485"/>
        <v>173.59085762365316</v>
      </c>
    </row>
    <row r="10332" spans="1:12" x14ac:dyDescent="0.3">
      <c r="A10332" t="s">
        <v>53</v>
      </c>
      <c r="B10332" t="s">
        <v>647</v>
      </c>
      <c r="C10332" t="s">
        <v>643</v>
      </c>
      <c r="D10332" t="s">
        <v>22</v>
      </c>
      <c r="E10332" t="str">
        <f>VLOOKUP(D10332,Abbrev!$A$6:$B$67,2,FALSE)</f>
        <v>Cod-M</v>
      </c>
      <c r="F10332" t="str">
        <f t="shared" si="483"/>
        <v>C</v>
      </c>
      <c r="G10332">
        <v>2013</v>
      </c>
      <c r="H10332">
        <v>18909.060752000001</v>
      </c>
      <c r="I10332">
        <v>15.6880744069037</v>
      </c>
      <c r="J10332">
        <v>296646.75204203802</v>
      </c>
      <c r="K10332">
        <f t="shared" si="484"/>
        <v>1.5688074406903701E-2</v>
      </c>
      <c r="L10332">
        <f t="shared" si="485"/>
        <v>296.64675204203849</v>
      </c>
    </row>
    <row r="10333" spans="1:12" x14ac:dyDescent="0.3">
      <c r="A10333" t="s">
        <v>53</v>
      </c>
      <c r="B10333" t="s">
        <v>647</v>
      </c>
      <c r="C10333" t="s">
        <v>643</v>
      </c>
      <c r="D10333" t="s">
        <v>23</v>
      </c>
      <c r="E10333" t="str">
        <f>VLOOKUP(D10333,Abbrev!$A$6:$B$67,2,FALSE)</f>
        <v>Cod-L</v>
      </c>
      <c r="F10333" t="str">
        <f t="shared" si="483"/>
        <v>C</v>
      </c>
      <c r="G10333">
        <v>2013</v>
      </c>
      <c r="H10333">
        <v>18909.060752000001</v>
      </c>
      <c r="I10333">
        <v>62.263936427195603</v>
      </c>
      <c r="J10333">
        <v>1177352.5565605101</v>
      </c>
      <c r="K10333">
        <f t="shared" si="484"/>
        <v>6.2263936427195604E-2</v>
      </c>
      <c r="L10333">
        <f t="shared" si="485"/>
        <v>1177.3525565605075</v>
      </c>
    </row>
    <row r="10334" spans="1:12" x14ac:dyDescent="0.3">
      <c r="A10334" t="s">
        <v>53</v>
      </c>
      <c r="B10334" t="s">
        <v>647</v>
      </c>
      <c r="C10334" t="s">
        <v>643</v>
      </c>
      <c r="D10334" t="s">
        <v>43</v>
      </c>
      <c r="E10334" t="str">
        <f>VLOOKUP(D10334,Abbrev!$A$6:$B$67,2,FALSE)</f>
        <v>Sflound-S</v>
      </c>
      <c r="F10334" t="str">
        <f t="shared" si="483"/>
        <v>C</v>
      </c>
      <c r="G10334">
        <v>2013</v>
      </c>
      <c r="H10334">
        <v>18909.060752000001</v>
      </c>
      <c r="I10334">
        <v>2.1205877550871599</v>
      </c>
      <c r="J10334">
        <v>40098.322690890403</v>
      </c>
      <c r="K10334">
        <f t="shared" si="484"/>
        <v>2.1205877550871601E-3</v>
      </c>
      <c r="L10334">
        <f t="shared" si="485"/>
        <v>40.098322690890406</v>
      </c>
    </row>
    <row r="10335" spans="1:12" x14ac:dyDescent="0.3">
      <c r="A10335" t="s">
        <v>53</v>
      </c>
      <c r="B10335" t="s">
        <v>647</v>
      </c>
      <c r="C10335" t="s">
        <v>643</v>
      </c>
      <c r="D10335" t="s">
        <v>29</v>
      </c>
      <c r="E10335" t="str">
        <f>VLOOKUP(D10335,Abbrev!$A$6:$B$67,2,FALSE)</f>
        <v>Sflound-L</v>
      </c>
      <c r="F10335" t="str">
        <f t="shared" si="483"/>
        <v>C</v>
      </c>
      <c r="G10335">
        <v>2013</v>
      </c>
      <c r="H10335">
        <v>18909.060752000001</v>
      </c>
      <c r="I10335">
        <v>817.51619757912101</v>
      </c>
      <c r="J10335">
        <v>15458463.4457676</v>
      </c>
      <c r="K10335">
        <f t="shared" si="484"/>
        <v>0.81751619757912097</v>
      </c>
      <c r="L10335">
        <f t="shared" si="485"/>
        <v>15458.463445767635</v>
      </c>
    </row>
    <row r="10336" spans="1:12" x14ac:dyDescent="0.3">
      <c r="A10336" t="s">
        <v>53</v>
      </c>
      <c r="B10336" t="s">
        <v>647</v>
      </c>
      <c r="C10336" t="s">
        <v>643</v>
      </c>
      <c r="D10336" t="s">
        <v>24</v>
      </c>
      <c r="E10336" t="str">
        <f>VLOOKUP(D10336,Abbrev!$A$6:$B$67,2,FALSE)</f>
        <v>Yflound-S</v>
      </c>
      <c r="F10336" t="str">
        <f t="shared" si="483"/>
        <v>C</v>
      </c>
      <c r="G10336">
        <v>2013</v>
      </c>
      <c r="H10336">
        <v>18909.060752000001</v>
      </c>
      <c r="I10336">
        <v>1.26038600432845</v>
      </c>
      <c r="J10336">
        <v>23832.715526817301</v>
      </c>
      <c r="K10336">
        <f t="shared" si="484"/>
        <v>1.26038600432845E-3</v>
      </c>
      <c r="L10336">
        <f t="shared" si="485"/>
        <v>23.832715526817196</v>
      </c>
    </row>
    <row r="10337" spans="1:12" x14ac:dyDescent="0.3">
      <c r="A10337" t="s">
        <v>53</v>
      </c>
      <c r="B10337" t="s">
        <v>647</v>
      </c>
      <c r="C10337" t="s">
        <v>643</v>
      </c>
      <c r="D10337" t="s">
        <v>25</v>
      </c>
      <c r="E10337" t="str">
        <f>VLOOKUP(D10337,Abbrev!$A$6:$B$67,2,FALSE)</f>
        <v>Yflound-L</v>
      </c>
      <c r="F10337" t="str">
        <f t="shared" si="483"/>
        <v>C</v>
      </c>
      <c r="G10337">
        <v>2013</v>
      </c>
      <c r="H10337">
        <v>18909.060752000001</v>
      </c>
      <c r="I10337">
        <v>189.87364069212501</v>
      </c>
      <c r="J10337">
        <v>3590332.2070508101</v>
      </c>
      <c r="K10337">
        <f t="shared" si="484"/>
        <v>0.18987364069212501</v>
      </c>
      <c r="L10337">
        <f t="shared" si="485"/>
        <v>3590.3322070508111</v>
      </c>
    </row>
    <row r="10338" spans="1:12" x14ac:dyDescent="0.3">
      <c r="A10338" t="s">
        <v>53</v>
      </c>
      <c r="B10338" t="s">
        <v>647</v>
      </c>
      <c r="C10338" t="s">
        <v>643</v>
      </c>
      <c r="D10338" t="s">
        <v>44</v>
      </c>
      <c r="E10338" t="str">
        <f>VLOOKUP(D10338,Abbrev!$A$6:$B$67,2,FALSE)</f>
        <v>Blue-S</v>
      </c>
      <c r="F10338" t="str">
        <f t="shared" si="483"/>
        <v>C</v>
      </c>
      <c r="G10338">
        <v>2013</v>
      </c>
      <c r="H10338">
        <v>18909.060752000001</v>
      </c>
      <c r="I10338">
        <v>151.44389907931901</v>
      </c>
      <c r="J10338">
        <v>2863661.8882105998</v>
      </c>
      <c r="K10338">
        <f t="shared" si="484"/>
        <v>0.15144389907931902</v>
      </c>
      <c r="L10338">
        <f t="shared" si="485"/>
        <v>2863.6618882106004</v>
      </c>
    </row>
    <row r="10339" spans="1:12" x14ac:dyDescent="0.3">
      <c r="A10339" t="s">
        <v>53</v>
      </c>
      <c r="B10339" t="s">
        <v>647</v>
      </c>
      <c r="C10339" t="s">
        <v>643</v>
      </c>
      <c r="D10339" t="s">
        <v>32</v>
      </c>
      <c r="E10339" t="str">
        <f>VLOOKUP(D10339,Abbrev!$A$6:$B$67,2,FALSE)</f>
        <v>Blue-M</v>
      </c>
      <c r="F10339" t="str">
        <f t="shared" si="483"/>
        <v>C</v>
      </c>
      <c r="G10339">
        <v>2013</v>
      </c>
      <c r="H10339">
        <v>18909.060752000001</v>
      </c>
      <c r="I10339">
        <v>77.651248187681105</v>
      </c>
      <c r="J10339">
        <v>1468312.16944949</v>
      </c>
      <c r="K10339">
        <f t="shared" si="484"/>
        <v>7.7651248187681099E-2</v>
      </c>
      <c r="L10339">
        <f t="shared" si="485"/>
        <v>1468.3121694494919</v>
      </c>
    </row>
    <row r="10340" spans="1:12" x14ac:dyDescent="0.3">
      <c r="A10340" t="s">
        <v>53</v>
      </c>
      <c r="B10340" t="s">
        <v>647</v>
      </c>
      <c r="C10340" t="s">
        <v>643</v>
      </c>
      <c r="D10340" t="s">
        <v>28</v>
      </c>
      <c r="E10340" t="str">
        <f>VLOOKUP(D10340,Abbrev!$A$6:$B$67,2,FALSE)</f>
        <v>Blue-L</v>
      </c>
      <c r="F10340" t="str">
        <f t="shared" si="483"/>
        <v>C</v>
      </c>
      <c r="G10340">
        <v>2013</v>
      </c>
      <c r="H10340">
        <v>18909.060752000001</v>
      </c>
      <c r="I10340">
        <v>23.6290109954247</v>
      </c>
      <c r="J10340">
        <v>446802.40442216198</v>
      </c>
      <c r="K10340">
        <f t="shared" si="484"/>
        <v>2.36290109954247E-2</v>
      </c>
      <c r="L10340">
        <f t="shared" si="485"/>
        <v>446.80240442216166</v>
      </c>
    </row>
    <row r="10341" spans="1:12" x14ac:dyDescent="0.3">
      <c r="A10341" t="s">
        <v>54</v>
      </c>
      <c r="B10341" t="s">
        <v>647</v>
      </c>
      <c r="C10341" t="s">
        <v>645</v>
      </c>
      <c r="D10341" t="s">
        <v>7</v>
      </c>
      <c r="E10341" t="str">
        <f>VLOOKUP(D10341,Abbrev!$A$6:$B$67,2,FALSE)</f>
        <v>Alosines</v>
      </c>
      <c r="F10341" t="str">
        <f t="shared" si="483"/>
        <v/>
      </c>
      <c r="G10341">
        <v>1972</v>
      </c>
      <c r="H10341">
        <v>12052.682656000001</v>
      </c>
      <c r="I10341">
        <v>0.37054164295200098</v>
      </c>
      <c r="J10341">
        <v>4466.0208333333303</v>
      </c>
      <c r="K10341">
        <f t="shared" si="484"/>
        <v>3.70541642952001E-4</v>
      </c>
      <c r="L10341">
        <f t="shared" si="485"/>
        <v>4.4660208333333271</v>
      </c>
    </row>
    <row r="10342" spans="1:12" x14ac:dyDescent="0.3">
      <c r="A10342" t="s">
        <v>54</v>
      </c>
      <c r="B10342" t="s">
        <v>647</v>
      </c>
      <c r="C10342" t="s">
        <v>645</v>
      </c>
      <c r="D10342" t="s">
        <v>31</v>
      </c>
      <c r="E10342" t="str">
        <f>VLOOKUP(D10342,Abbrev!$A$6:$B$67,2,FALSE)</f>
        <v>Anch</v>
      </c>
      <c r="F10342" t="str">
        <f t="shared" si="483"/>
        <v/>
      </c>
      <c r="G10342">
        <v>1972</v>
      </c>
      <c r="H10342">
        <v>12052.682656000001</v>
      </c>
      <c r="I10342">
        <v>0</v>
      </c>
      <c r="J10342">
        <v>0</v>
      </c>
      <c r="K10342">
        <f t="shared" si="484"/>
        <v>0</v>
      </c>
      <c r="L10342">
        <f t="shared" si="485"/>
        <v>0</v>
      </c>
    </row>
    <row r="10343" spans="1:12" x14ac:dyDescent="0.3">
      <c r="A10343" t="s">
        <v>54</v>
      </c>
      <c r="B10343" t="s">
        <v>647</v>
      </c>
      <c r="C10343" t="s">
        <v>645</v>
      </c>
      <c r="D10343" t="s">
        <v>9</v>
      </c>
      <c r="E10343" t="str">
        <f>VLOOKUP(D10343,Abbrev!$A$6:$B$67,2,FALSE)</f>
        <v>Mack</v>
      </c>
      <c r="F10343" t="str">
        <f t="shared" si="483"/>
        <v/>
      </c>
      <c r="G10343">
        <v>1972</v>
      </c>
      <c r="H10343">
        <v>12052.682656000001</v>
      </c>
      <c r="I10343">
        <v>0</v>
      </c>
      <c r="J10343">
        <v>0</v>
      </c>
      <c r="K10343">
        <f t="shared" si="484"/>
        <v>0</v>
      </c>
      <c r="L10343">
        <f t="shared" si="485"/>
        <v>0</v>
      </c>
    </row>
    <row r="10344" spans="1:12" x14ac:dyDescent="0.3">
      <c r="A10344" t="s">
        <v>54</v>
      </c>
      <c r="B10344" t="s">
        <v>647</v>
      </c>
      <c r="C10344" t="s">
        <v>645</v>
      </c>
      <c r="D10344" t="s">
        <v>10</v>
      </c>
      <c r="E10344" t="str">
        <f>VLOOKUP(D10344,Abbrev!$A$6:$B$67,2,FALSE)</f>
        <v>Butter</v>
      </c>
      <c r="F10344" t="str">
        <f t="shared" si="483"/>
        <v/>
      </c>
      <c r="G10344">
        <v>1972</v>
      </c>
      <c r="H10344">
        <v>12052.682656000001</v>
      </c>
      <c r="I10344">
        <v>56.396438057294603</v>
      </c>
      <c r="J10344">
        <v>679728.370833333</v>
      </c>
      <c r="K10344">
        <f t="shared" si="484"/>
        <v>5.63964380572946E-2</v>
      </c>
      <c r="L10344">
        <f t="shared" si="485"/>
        <v>679.72837083333297</v>
      </c>
    </row>
    <row r="10345" spans="1:12" x14ac:dyDescent="0.3">
      <c r="A10345" t="s">
        <v>54</v>
      </c>
      <c r="B10345" t="s">
        <v>647</v>
      </c>
      <c r="C10345" t="s">
        <v>645</v>
      </c>
      <c r="D10345" t="s">
        <v>11</v>
      </c>
      <c r="E10345" t="str">
        <f>VLOOKUP(D10345,Abbrev!$A$6:$B$67,2,FALSE)</f>
        <v>Dbenth-oth</v>
      </c>
      <c r="F10345" t="str">
        <f t="shared" si="483"/>
        <v/>
      </c>
      <c r="G10345">
        <v>1972</v>
      </c>
      <c r="H10345">
        <v>12052.682656000001</v>
      </c>
      <c r="I10345">
        <v>254.77832588819899</v>
      </c>
      <c r="J10345">
        <v>3070762.30955741</v>
      </c>
      <c r="K10345">
        <f t="shared" si="484"/>
        <v>0.25477832588819899</v>
      </c>
      <c r="L10345">
        <f t="shared" si="485"/>
        <v>3070.7623095574118</v>
      </c>
    </row>
    <row r="10346" spans="1:12" x14ac:dyDescent="0.3">
      <c r="A10346" t="s">
        <v>54</v>
      </c>
      <c r="B10346" t="s">
        <v>647</v>
      </c>
      <c r="C10346" t="s">
        <v>645</v>
      </c>
      <c r="D10346" t="s">
        <v>33</v>
      </c>
      <c r="E10346" t="str">
        <f>VLOOKUP(D10346,Abbrev!$A$6:$B$67,2,FALSE)</f>
        <v>Domni-oth</v>
      </c>
      <c r="F10346" t="str">
        <f t="shared" si="483"/>
        <v/>
      </c>
      <c r="G10346">
        <v>1972</v>
      </c>
      <c r="H10346">
        <v>12052.682656000001</v>
      </c>
      <c r="I10346">
        <v>1.57416311764437</v>
      </c>
      <c r="J10346">
        <v>18972.888505747102</v>
      </c>
      <c r="K10346">
        <f t="shared" si="484"/>
        <v>1.5741631176443701E-3</v>
      </c>
      <c r="L10346">
        <f t="shared" si="485"/>
        <v>18.972888505747189</v>
      </c>
    </row>
    <row r="10347" spans="1:12" x14ac:dyDescent="0.3">
      <c r="A10347" t="s">
        <v>54</v>
      </c>
      <c r="B10347" t="s">
        <v>647</v>
      </c>
      <c r="C10347" t="s">
        <v>645</v>
      </c>
      <c r="D10347" t="s">
        <v>12</v>
      </c>
      <c r="E10347" t="str">
        <f>VLOOKUP(D10347,Abbrev!$A$6:$B$67,2,FALSE)</f>
        <v>Dpisc-oth</v>
      </c>
      <c r="F10347" t="str">
        <f t="shared" si="483"/>
        <v/>
      </c>
      <c r="G10347">
        <v>1972</v>
      </c>
      <c r="H10347">
        <v>12052.682656000001</v>
      </c>
      <c r="I10347">
        <v>118.300353860938</v>
      </c>
      <c r="J10347">
        <v>1425836.6231783901</v>
      </c>
      <c r="K10347">
        <f t="shared" si="484"/>
        <v>0.118300353860938</v>
      </c>
      <c r="L10347">
        <f t="shared" si="485"/>
        <v>1425.8366231783903</v>
      </c>
    </row>
    <row r="10348" spans="1:12" x14ac:dyDescent="0.3">
      <c r="A10348" t="s">
        <v>54</v>
      </c>
      <c r="B10348" t="s">
        <v>647</v>
      </c>
      <c r="C10348" t="s">
        <v>645</v>
      </c>
      <c r="D10348" t="s">
        <v>15</v>
      </c>
      <c r="E10348" t="str">
        <f>VLOOKUP(D10348,Abbrev!$A$6:$B$67,2,FALSE)</f>
        <v>Skate</v>
      </c>
      <c r="F10348" t="str">
        <f t="shared" si="483"/>
        <v/>
      </c>
      <c r="G10348">
        <v>1972</v>
      </c>
      <c r="H10348">
        <v>12052.682656000001</v>
      </c>
      <c r="I10348">
        <v>345.01015037073898</v>
      </c>
      <c r="J10348">
        <v>4158297.8555173599</v>
      </c>
      <c r="K10348">
        <f t="shared" si="484"/>
        <v>0.34501015037073901</v>
      </c>
      <c r="L10348">
        <f t="shared" si="485"/>
        <v>4158.2978555173586</v>
      </c>
    </row>
    <row r="10349" spans="1:12" x14ac:dyDescent="0.3">
      <c r="A10349" t="s">
        <v>54</v>
      </c>
      <c r="B10349" t="s">
        <v>647</v>
      </c>
      <c r="C10349" t="s">
        <v>645</v>
      </c>
      <c r="D10349" t="s">
        <v>16</v>
      </c>
      <c r="E10349" t="str">
        <f>VLOOKUP(D10349,Abbrev!$A$6:$B$67,2,FALSE)</f>
        <v>SmPel</v>
      </c>
      <c r="F10349" t="str">
        <f t="shared" si="483"/>
        <v/>
      </c>
      <c r="G10349">
        <v>1972</v>
      </c>
      <c r="H10349">
        <v>12052.682656000001</v>
      </c>
      <c r="I10349">
        <v>0</v>
      </c>
      <c r="J10349">
        <v>0</v>
      </c>
      <c r="K10349">
        <f t="shared" si="484"/>
        <v>0</v>
      </c>
      <c r="L10349">
        <f t="shared" si="485"/>
        <v>0</v>
      </c>
    </row>
    <row r="10350" spans="1:12" x14ac:dyDescent="0.3">
      <c r="A10350" t="s">
        <v>54</v>
      </c>
      <c r="B10350" t="s">
        <v>647</v>
      </c>
      <c r="C10350" t="s">
        <v>645</v>
      </c>
      <c r="D10350" t="s">
        <v>17</v>
      </c>
      <c r="E10350" t="str">
        <f>VLOOKUP(D10350,Abbrev!$A$6:$B$67,2,FALSE)</f>
        <v>Squid</v>
      </c>
      <c r="F10350" t="str">
        <f t="shared" si="483"/>
        <v/>
      </c>
      <c r="G10350">
        <v>1972</v>
      </c>
      <c r="H10350">
        <v>12052.682656000001</v>
      </c>
      <c r="I10350">
        <v>292.168441808164</v>
      </c>
      <c r="J10350">
        <v>3521413.5112118102</v>
      </c>
      <c r="K10350">
        <f t="shared" si="484"/>
        <v>0.29216844180816398</v>
      </c>
      <c r="L10350">
        <f t="shared" si="485"/>
        <v>3521.4135112118033</v>
      </c>
    </row>
    <row r="10351" spans="1:12" x14ac:dyDescent="0.3">
      <c r="A10351" t="s">
        <v>54</v>
      </c>
      <c r="B10351" t="s">
        <v>647</v>
      </c>
      <c r="C10351" t="s">
        <v>645</v>
      </c>
      <c r="D10351" t="s">
        <v>18</v>
      </c>
      <c r="E10351" t="str">
        <f>VLOOKUP(D10351,Abbrev!$A$6:$B$67,2,FALSE)</f>
        <v>Dogfish-S</v>
      </c>
      <c r="F10351" t="str">
        <f t="shared" si="483"/>
        <v/>
      </c>
      <c r="G10351">
        <v>1972</v>
      </c>
      <c r="H10351">
        <v>12052.682656000001</v>
      </c>
      <c r="I10351">
        <v>2.3422834935843202</v>
      </c>
      <c r="J10351">
        <v>28230.799638558801</v>
      </c>
      <c r="K10351">
        <f t="shared" si="484"/>
        <v>2.3422834935843202E-3</v>
      </c>
      <c r="L10351">
        <f t="shared" si="485"/>
        <v>28.230799638558825</v>
      </c>
    </row>
    <row r="10352" spans="1:12" x14ac:dyDescent="0.3">
      <c r="A10352" t="s">
        <v>54</v>
      </c>
      <c r="B10352" t="s">
        <v>647</v>
      </c>
      <c r="C10352" t="s">
        <v>645</v>
      </c>
      <c r="D10352" t="s">
        <v>19</v>
      </c>
      <c r="E10352" t="str">
        <f>VLOOKUP(D10352,Abbrev!$A$6:$B$67,2,FALSE)</f>
        <v>Dogfish-L</v>
      </c>
      <c r="F10352" t="str">
        <f t="shared" si="483"/>
        <v/>
      </c>
      <c r="G10352">
        <v>1972</v>
      </c>
      <c r="H10352">
        <v>12052.682656000001</v>
      </c>
      <c r="I10352">
        <v>9253.9382970682891</v>
      </c>
      <c r="J10352">
        <v>111534781.61276899</v>
      </c>
      <c r="K10352">
        <f t="shared" si="484"/>
        <v>9.2539382970682897</v>
      </c>
      <c r="L10352">
        <f t="shared" si="485"/>
        <v>111534.78161276916</v>
      </c>
    </row>
    <row r="10353" spans="1:12" x14ac:dyDescent="0.3">
      <c r="A10353" t="s">
        <v>54</v>
      </c>
      <c r="B10353" t="s">
        <v>647</v>
      </c>
      <c r="C10353" t="s">
        <v>645</v>
      </c>
      <c r="D10353" t="s">
        <v>38</v>
      </c>
      <c r="E10353" t="str">
        <f>VLOOKUP(D10353,Abbrev!$A$6:$B$67,2,FALSE)</f>
        <v>Menh-S</v>
      </c>
      <c r="F10353" t="str">
        <f t="shared" si="483"/>
        <v/>
      </c>
      <c r="G10353">
        <v>1972</v>
      </c>
      <c r="H10353">
        <v>12052.682656000001</v>
      </c>
      <c r="I10353">
        <v>6.5675564007581302E-2</v>
      </c>
      <c r="J10353">
        <v>791.56673123719304</v>
      </c>
      <c r="K10353">
        <f t="shared" si="484"/>
        <v>6.5675564007581304E-5</v>
      </c>
      <c r="L10353">
        <f t="shared" si="485"/>
        <v>0.79156673123719312</v>
      </c>
    </row>
    <row r="10354" spans="1:12" x14ac:dyDescent="0.3">
      <c r="A10354" t="s">
        <v>54</v>
      </c>
      <c r="B10354" t="s">
        <v>647</v>
      </c>
      <c r="C10354" t="s">
        <v>645</v>
      </c>
      <c r="D10354" t="s">
        <v>30</v>
      </c>
      <c r="E10354" t="str">
        <f>VLOOKUP(D10354,Abbrev!$A$6:$B$67,2,FALSE)</f>
        <v>Menh-L</v>
      </c>
      <c r="F10354" t="str">
        <f t="shared" si="483"/>
        <v/>
      </c>
      <c r="G10354">
        <v>1972</v>
      </c>
      <c r="H10354">
        <v>12052.682656000001</v>
      </c>
      <c r="I10354">
        <v>3.9121007489906701</v>
      </c>
      <c r="J10354">
        <v>47151.308845884501</v>
      </c>
      <c r="K10354">
        <f t="shared" si="484"/>
        <v>3.9121007489906698E-3</v>
      </c>
      <c r="L10354">
        <f t="shared" si="485"/>
        <v>47.151308845884458</v>
      </c>
    </row>
    <row r="10355" spans="1:12" x14ac:dyDescent="0.3">
      <c r="A10355" t="s">
        <v>54</v>
      </c>
      <c r="B10355" t="s">
        <v>647</v>
      </c>
      <c r="C10355" t="s">
        <v>645</v>
      </c>
      <c r="D10355" t="s">
        <v>20</v>
      </c>
      <c r="E10355" t="str">
        <f>VLOOKUP(D10355,Abbrev!$A$6:$B$67,2,FALSE)</f>
        <v>Hake-S</v>
      </c>
      <c r="F10355" t="str">
        <f t="shared" si="483"/>
        <v/>
      </c>
      <c r="G10355">
        <v>1972</v>
      </c>
      <c r="H10355">
        <v>12052.682656000001</v>
      </c>
      <c r="I10355">
        <v>20.699298448520199</v>
      </c>
      <c r="J10355">
        <v>249482.07540184699</v>
      </c>
      <c r="K10355">
        <f t="shared" si="484"/>
        <v>2.0699298448520198E-2</v>
      </c>
      <c r="L10355">
        <f t="shared" si="485"/>
        <v>249.48207540184711</v>
      </c>
    </row>
    <row r="10356" spans="1:12" x14ac:dyDescent="0.3">
      <c r="A10356" t="s">
        <v>54</v>
      </c>
      <c r="B10356" t="s">
        <v>647</v>
      </c>
      <c r="C10356" t="s">
        <v>645</v>
      </c>
      <c r="D10356" t="s">
        <v>21</v>
      </c>
      <c r="E10356" t="str">
        <f>VLOOKUP(D10356,Abbrev!$A$6:$B$67,2,FALSE)</f>
        <v>Hake-L</v>
      </c>
      <c r="F10356" t="str">
        <f t="shared" si="483"/>
        <v/>
      </c>
      <c r="G10356">
        <v>1972</v>
      </c>
      <c r="H10356">
        <v>12052.682656000001</v>
      </c>
      <c r="I10356">
        <v>1.20383639952346</v>
      </c>
      <c r="J10356">
        <v>14509.4580931979</v>
      </c>
      <c r="K10356">
        <f t="shared" si="484"/>
        <v>1.2038363995234599E-3</v>
      </c>
      <c r="L10356">
        <f t="shared" si="485"/>
        <v>14.509458093197892</v>
      </c>
    </row>
    <row r="10357" spans="1:12" x14ac:dyDescent="0.3">
      <c r="A10357" t="s">
        <v>54</v>
      </c>
      <c r="B10357" t="s">
        <v>647</v>
      </c>
      <c r="C10357" t="s">
        <v>645</v>
      </c>
      <c r="D10357" t="s">
        <v>23</v>
      </c>
      <c r="E10357" t="str">
        <f>VLOOKUP(D10357,Abbrev!$A$6:$B$67,2,FALSE)</f>
        <v>Cod-L</v>
      </c>
      <c r="F10357" t="str">
        <f t="shared" si="483"/>
        <v/>
      </c>
      <c r="G10357">
        <v>1972</v>
      </c>
      <c r="H10357">
        <v>12052.682656000001</v>
      </c>
      <c r="I10357">
        <v>34.639401073458899</v>
      </c>
      <c r="J10357">
        <v>417497.70853230602</v>
      </c>
      <c r="K10357">
        <f t="shared" si="484"/>
        <v>3.4639401073458899E-2</v>
      </c>
      <c r="L10357">
        <f t="shared" si="485"/>
        <v>417.49770853230586</v>
      </c>
    </row>
    <row r="10358" spans="1:12" x14ac:dyDescent="0.3">
      <c r="A10358" t="s">
        <v>54</v>
      </c>
      <c r="B10358" t="s">
        <v>647</v>
      </c>
      <c r="C10358" t="s">
        <v>645</v>
      </c>
      <c r="D10358" t="s">
        <v>29</v>
      </c>
      <c r="E10358" t="str">
        <f>VLOOKUP(D10358,Abbrev!$A$6:$B$67,2,FALSE)</f>
        <v>Sflound-L</v>
      </c>
      <c r="F10358" t="str">
        <f t="shared" si="483"/>
        <v/>
      </c>
      <c r="G10358">
        <v>1972</v>
      </c>
      <c r="H10358">
        <v>12052.682656000001</v>
      </c>
      <c r="I10358">
        <v>3.0168499858852802</v>
      </c>
      <c r="J10358">
        <v>36361.135500633398</v>
      </c>
      <c r="K10358">
        <f t="shared" si="484"/>
        <v>3.0168499858852804E-3</v>
      </c>
      <c r="L10358">
        <f t="shared" si="485"/>
        <v>36.361135500633367</v>
      </c>
    </row>
    <row r="10359" spans="1:12" x14ac:dyDescent="0.3">
      <c r="A10359" t="s">
        <v>54</v>
      </c>
      <c r="B10359" t="s">
        <v>647</v>
      </c>
      <c r="C10359" t="s">
        <v>645</v>
      </c>
      <c r="D10359" t="s">
        <v>44</v>
      </c>
      <c r="E10359" t="str">
        <f>VLOOKUP(D10359,Abbrev!$A$6:$B$67,2,FALSE)</f>
        <v>Blue-S</v>
      </c>
      <c r="F10359" t="str">
        <f t="shared" si="483"/>
        <v/>
      </c>
      <c r="G10359">
        <v>1972</v>
      </c>
      <c r="H10359">
        <v>12052.682656000001</v>
      </c>
      <c r="I10359">
        <v>0.81781608844173004</v>
      </c>
      <c r="J10359">
        <v>9856.8777849594007</v>
      </c>
      <c r="K10359">
        <f t="shared" si="484"/>
        <v>8.1781608844173003E-4</v>
      </c>
      <c r="L10359">
        <f t="shared" si="485"/>
        <v>9.8568777849594031</v>
      </c>
    </row>
    <row r="10360" spans="1:12" x14ac:dyDescent="0.3">
      <c r="A10360" t="s">
        <v>54</v>
      </c>
      <c r="B10360" t="s">
        <v>647</v>
      </c>
      <c r="C10360" t="s">
        <v>645</v>
      </c>
      <c r="D10360" t="s">
        <v>35</v>
      </c>
      <c r="E10360" t="str">
        <f>VLOOKUP(D10360,Abbrev!$A$6:$B$67,2,FALSE)</f>
        <v>Sbass-L</v>
      </c>
      <c r="F10360" t="str">
        <f t="shared" si="483"/>
        <v/>
      </c>
      <c r="G10360">
        <v>1972</v>
      </c>
      <c r="H10360">
        <v>12052.682656000001</v>
      </c>
      <c r="I10360">
        <v>60.435353580699001</v>
      </c>
      <c r="J10360">
        <v>728408.13791131903</v>
      </c>
      <c r="K10360">
        <f t="shared" si="484"/>
        <v>6.0435353580699E-2</v>
      </c>
      <c r="L10360">
        <f t="shared" si="485"/>
        <v>728.40813791131836</v>
      </c>
    </row>
    <row r="10361" spans="1:12" x14ac:dyDescent="0.3">
      <c r="A10361" t="s">
        <v>54</v>
      </c>
      <c r="B10361" t="s">
        <v>647</v>
      </c>
      <c r="C10361" t="s">
        <v>645</v>
      </c>
      <c r="D10361" t="s">
        <v>40</v>
      </c>
      <c r="E10361" t="str">
        <f>VLOOKUP(D10361,Abbrev!$A$6:$B$67,2,FALSE)</f>
        <v>Weak-S</v>
      </c>
      <c r="F10361" t="str">
        <f t="shared" si="483"/>
        <v/>
      </c>
      <c r="G10361">
        <v>1972</v>
      </c>
      <c r="H10361">
        <v>12052.682656000001</v>
      </c>
      <c r="I10361">
        <v>13.6245356860763</v>
      </c>
      <c r="J10361">
        <v>164212.204959625</v>
      </c>
      <c r="K10361">
        <f t="shared" si="484"/>
        <v>1.36245356860763E-2</v>
      </c>
      <c r="L10361">
        <f t="shared" si="485"/>
        <v>164.2122049596249</v>
      </c>
    </row>
    <row r="10362" spans="1:12" x14ac:dyDescent="0.3">
      <c r="A10362" t="s">
        <v>54</v>
      </c>
      <c r="B10362" t="s">
        <v>647</v>
      </c>
      <c r="C10362" t="s">
        <v>645</v>
      </c>
      <c r="D10362" t="s">
        <v>36</v>
      </c>
      <c r="E10362" t="str">
        <f>VLOOKUP(D10362,Abbrev!$A$6:$B$67,2,FALSE)</f>
        <v>Weak-M</v>
      </c>
      <c r="F10362" t="str">
        <f t="shared" si="483"/>
        <v/>
      </c>
      <c r="G10362">
        <v>1972</v>
      </c>
      <c r="H10362">
        <v>12052.682656000001</v>
      </c>
      <c r="I10362">
        <v>2.2518257581751602</v>
      </c>
      <c r="J10362">
        <v>27140.541259891801</v>
      </c>
      <c r="K10362">
        <f t="shared" si="484"/>
        <v>2.2518257581751601E-3</v>
      </c>
      <c r="L10362">
        <f t="shared" si="485"/>
        <v>27.140541259891805</v>
      </c>
    </row>
    <row r="10363" spans="1:12" x14ac:dyDescent="0.3">
      <c r="A10363" t="s">
        <v>54</v>
      </c>
      <c r="B10363" t="s">
        <v>647</v>
      </c>
      <c r="C10363" t="s">
        <v>645</v>
      </c>
      <c r="D10363" t="s">
        <v>49</v>
      </c>
      <c r="E10363" t="str">
        <f>VLOOKUP(D10363,Abbrev!$A$6:$B$67,2,FALSE)</f>
        <v>Weak-L</v>
      </c>
      <c r="F10363" t="str">
        <f t="shared" si="483"/>
        <v/>
      </c>
      <c r="G10363">
        <v>1972</v>
      </c>
      <c r="H10363">
        <v>12052.682656000001</v>
      </c>
      <c r="I10363">
        <v>23.474926728422901</v>
      </c>
      <c r="J10363">
        <v>282935.84223053302</v>
      </c>
      <c r="K10363">
        <f t="shared" si="484"/>
        <v>2.3474926728422902E-2</v>
      </c>
      <c r="L10363">
        <f t="shared" si="485"/>
        <v>282.93584223053358</v>
      </c>
    </row>
    <row r="10364" spans="1:12" x14ac:dyDescent="0.3">
      <c r="A10364" t="s">
        <v>54</v>
      </c>
      <c r="B10364" t="s">
        <v>647</v>
      </c>
      <c r="C10364" t="s">
        <v>645</v>
      </c>
      <c r="D10364" t="s">
        <v>7</v>
      </c>
      <c r="E10364" t="str">
        <f>VLOOKUP(D10364,Abbrev!$A$6:$B$67,2,FALSE)</f>
        <v>Alosines</v>
      </c>
      <c r="F10364" t="str">
        <f t="shared" si="483"/>
        <v/>
      </c>
      <c r="G10364">
        <v>1973</v>
      </c>
      <c r="H10364">
        <v>12052.682656000001</v>
      </c>
      <c r="I10364">
        <v>3.3623185824647801</v>
      </c>
      <c r="J10364">
        <v>40524.958862819803</v>
      </c>
      <c r="K10364">
        <f t="shared" si="484"/>
        <v>3.36231858246478E-3</v>
      </c>
      <c r="L10364">
        <f t="shared" si="485"/>
        <v>40.524958862819759</v>
      </c>
    </row>
    <row r="10365" spans="1:12" x14ac:dyDescent="0.3">
      <c r="A10365" t="s">
        <v>54</v>
      </c>
      <c r="B10365" t="s">
        <v>647</v>
      </c>
      <c r="C10365" t="s">
        <v>645</v>
      </c>
      <c r="D10365" t="s">
        <v>31</v>
      </c>
      <c r="E10365" t="str">
        <f>VLOOKUP(D10365,Abbrev!$A$6:$B$67,2,FALSE)</f>
        <v>Anch</v>
      </c>
      <c r="F10365" t="str">
        <f t="shared" si="483"/>
        <v/>
      </c>
      <c r="G10365">
        <v>1973</v>
      </c>
      <c r="H10365">
        <v>12052.682656000001</v>
      </c>
      <c r="I10365">
        <v>90.2269121148625</v>
      </c>
      <c r="J10365">
        <v>1087476.3387512399</v>
      </c>
      <c r="K10365">
        <f t="shared" si="484"/>
        <v>9.0226912114862501E-2</v>
      </c>
      <c r="L10365">
        <f t="shared" si="485"/>
        <v>1087.4763387512396</v>
      </c>
    </row>
    <row r="10366" spans="1:12" x14ac:dyDescent="0.3">
      <c r="A10366" t="s">
        <v>54</v>
      </c>
      <c r="B10366" t="s">
        <v>647</v>
      </c>
      <c r="C10366" t="s">
        <v>645</v>
      </c>
      <c r="D10366" t="s">
        <v>8</v>
      </c>
      <c r="E10366" t="str">
        <f>VLOOKUP(D10366,Abbrev!$A$6:$B$67,2,FALSE)</f>
        <v>Herring</v>
      </c>
      <c r="F10366" t="str">
        <f t="shared" si="483"/>
        <v/>
      </c>
      <c r="G10366">
        <v>1973</v>
      </c>
      <c r="H10366">
        <v>12052.682656000001</v>
      </c>
      <c r="I10366">
        <v>2.5837768616653101</v>
      </c>
      <c r="J10366">
        <v>31141.442567567599</v>
      </c>
      <c r="K10366">
        <f t="shared" si="484"/>
        <v>2.5837768616653102E-3</v>
      </c>
      <c r="L10366">
        <f t="shared" si="485"/>
        <v>31.141442567567598</v>
      </c>
    </row>
    <row r="10367" spans="1:12" x14ac:dyDescent="0.3">
      <c r="A10367" t="s">
        <v>54</v>
      </c>
      <c r="B10367" t="s">
        <v>647</v>
      </c>
      <c r="C10367" t="s">
        <v>645</v>
      </c>
      <c r="D10367" t="s">
        <v>10</v>
      </c>
      <c r="E10367" t="str">
        <f>VLOOKUP(D10367,Abbrev!$A$6:$B$67,2,FALSE)</f>
        <v>Butter</v>
      </c>
      <c r="F10367" t="str">
        <f t="shared" si="483"/>
        <v/>
      </c>
      <c r="G10367">
        <v>1973</v>
      </c>
      <c r="H10367">
        <v>12052.682656000001</v>
      </c>
      <c r="I10367">
        <v>148.09359735229501</v>
      </c>
      <c r="J10367">
        <v>1784925.13227266</v>
      </c>
      <c r="K10367">
        <f t="shared" si="484"/>
        <v>0.14809359735229502</v>
      </c>
      <c r="L10367">
        <f t="shared" si="485"/>
        <v>1784.9251322726539</v>
      </c>
    </row>
    <row r="10368" spans="1:12" x14ac:dyDescent="0.3">
      <c r="A10368" t="s">
        <v>54</v>
      </c>
      <c r="B10368" t="s">
        <v>647</v>
      </c>
      <c r="C10368" t="s">
        <v>645</v>
      </c>
      <c r="D10368" t="s">
        <v>11</v>
      </c>
      <c r="E10368" t="str">
        <f>VLOOKUP(D10368,Abbrev!$A$6:$B$67,2,FALSE)</f>
        <v>Dbenth-oth</v>
      </c>
      <c r="F10368" t="str">
        <f t="shared" si="483"/>
        <v/>
      </c>
      <c r="G10368">
        <v>1973</v>
      </c>
      <c r="H10368">
        <v>12052.682656000001</v>
      </c>
      <c r="I10368">
        <v>699.45450269553805</v>
      </c>
      <c r="J10368">
        <v>8430303.1532996204</v>
      </c>
      <c r="K10368">
        <f t="shared" si="484"/>
        <v>0.69945450269553811</v>
      </c>
      <c r="L10368">
        <f t="shared" si="485"/>
        <v>8430.3031532996174</v>
      </c>
    </row>
    <row r="10369" spans="1:12" x14ac:dyDescent="0.3">
      <c r="A10369" t="s">
        <v>54</v>
      </c>
      <c r="B10369" t="s">
        <v>647</v>
      </c>
      <c r="C10369" t="s">
        <v>645</v>
      </c>
      <c r="D10369" t="s">
        <v>33</v>
      </c>
      <c r="E10369" t="str">
        <f>VLOOKUP(D10369,Abbrev!$A$6:$B$67,2,FALSE)</f>
        <v>Domni-oth</v>
      </c>
      <c r="F10369" t="str">
        <f t="shared" si="483"/>
        <v/>
      </c>
      <c r="G10369">
        <v>1973</v>
      </c>
      <c r="H10369">
        <v>12052.682656000001</v>
      </c>
      <c r="I10369">
        <v>6.4301964482952396</v>
      </c>
      <c r="J10369">
        <v>77501.117207040807</v>
      </c>
      <c r="K10369">
        <f t="shared" si="484"/>
        <v>6.4301964482952395E-3</v>
      </c>
      <c r="L10369">
        <f t="shared" si="485"/>
        <v>77.501117207040835</v>
      </c>
    </row>
    <row r="10370" spans="1:12" x14ac:dyDescent="0.3">
      <c r="A10370" t="s">
        <v>54</v>
      </c>
      <c r="B10370" t="s">
        <v>647</v>
      </c>
      <c r="C10370" t="s">
        <v>645</v>
      </c>
      <c r="D10370" t="s">
        <v>12</v>
      </c>
      <c r="E10370" t="str">
        <f>VLOOKUP(D10370,Abbrev!$A$6:$B$67,2,FALSE)</f>
        <v>Dpisc-oth</v>
      </c>
      <c r="F10370" t="str">
        <f t="shared" si="483"/>
        <v/>
      </c>
      <c r="G10370">
        <v>1973</v>
      </c>
      <c r="H10370">
        <v>12052.682656000001</v>
      </c>
      <c r="I10370">
        <v>677.08552612626704</v>
      </c>
      <c r="J10370">
        <v>8160696.9773706999</v>
      </c>
      <c r="K10370">
        <f t="shared" si="484"/>
        <v>0.67708552612626705</v>
      </c>
      <c r="L10370">
        <f t="shared" si="485"/>
        <v>8160.6969773706942</v>
      </c>
    </row>
    <row r="10371" spans="1:12" x14ac:dyDescent="0.3">
      <c r="A10371" t="s">
        <v>54</v>
      </c>
      <c r="B10371" t="s">
        <v>647</v>
      </c>
      <c r="C10371" t="s">
        <v>645</v>
      </c>
      <c r="D10371" t="s">
        <v>27</v>
      </c>
      <c r="E10371" t="str">
        <f>VLOOKUP(D10371,Abbrev!$A$6:$B$67,2,FALSE)</f>
        <v>MedPel</v>
      </c>
      <c r="F10371" t="str">
        <f t="shared" ref="F10371:F10434" si="486">IF(G10371&lt;=1967,"A",IF(AND(G10371&gt;=1996,G10371&lt;=2000),"B",IF(G10371&gt;=2009,"C","")))</f>
        <v/>
      </c>
      <c r="G10371">
        <v>1973</v>
      </c>
      <c r="H10371">
        <v>12052.682656000001</v>
      </c>
      <c r="I10371">
        <v>0.27095857640865101</v>
      </c>
      <c r="J10371">
        <v>3265.7777343749999</v>
      </c>
      <c r="K10371">
        <f t="shared" ref="K10371:K10434" si="487">I10371/1000</f>
        <v>2.7095857640865102E-4</v>
      </c>
      <c r="L10371">
        <f t="shared" ref="L10371:L10434" si="488">K10371*H10371</f>
        <v>3.2657777343749994</v>
      </c>
    </row>
    <row r="10372" spans="1:12" x14ac:dyDescent="0.3">
      <c r="A10372" t="s">
        <v>54</v>
      </c>
      <c r="B10372" t="s">
        <v>647</v>
      </c>
      <c r="C10372" t="s">
        <v>645</v>
      </c>
      <c r="D10372" t="s">
        <v>15</v>
      </c>
      <c r="E10372" t="str">
        <f>VLOOKUP(D10372,Abbrev!$A$6:$B$67,2,FALSE)</f>
        <v>Skate</v>
      </c>
      <c r="F10372" t="str">
        <f t="shared" si="486"/>
        <v/>
      </c>
      <c r="G10372">
        <v>1973</v>
      </c>
      <c r="H10372">
        <v>12052.682656000001</v>
      </c>
      <c r="I10372">
        <v>1284.7407323826701</v>
      </c>
      <c r="J10372">
        <v>15484572.342645301</v>
      </c>
      <c r="K10372">
        <f t="shared" si="487"/>
        <v>1.2847407323826701</v>
      </c>
      <c r="L10372">
        <f t="shared" si="488"/>
        <v>15484.572342645346</v>
      </c>
    </row>
    <row r="10373" spans="1:12" x14ac:dyDescent="0.3">
      <c r="A10373" t="s">
        <v>54</v>
      </c>
      <c r="B10373" t="s">
        <v>647</v>
      </c>
      <c r="C10373" t="s">
        <v>645</v>
      </c>
      <c r="D10373" t="s">
        <v>16</v>
      </c>
      <c r="E10373" t="str">
        <f>VLOOKUP(D10373,Abbrev!$A$6:$B$67,2,FALSE)</f>
        <v>SmPel</v>
      </c>
      <c r="F10373" t="str">
        <f t="shared" si="486"/>
        <v/>
      </c>
      <c r="G10373">
        <v>1973</v>
      </c>
      <c r="H10373">
        <v>12052.682656000001</v>
      </c>
      <c r="I10373">
        <v>17.094988770785601</v>
      </c>
      <c r="J10373">
        <v>206040.47466216201</v>
      </c>
      <c r="K10373">
        <f t="shared" si="487"/>
        <v>1.70949887707856E-2</v>
      </c>
      <c r="L10373">
        <f t="shared" si="488"/>
        <v>206.04047466216238</v>
      </c>
    </row>
    <row r="10374" spans="1:12" x14ac:dyDescent="0.3">
      <c r="A10374" t="s">
        <v>54</v>
      </c>
      <c r="B10374" t="s">
        <v>647</v>
      </c>
      <c r="C10374" t="s">
        <v>645</v>
      </c>
      <c r="D10374" t="s">
        <v>17</v>
      </c>
      <c r="E10374" t="str">
        <f>VLOOKUP(D10374,Abbrev!$A$6:$B$67,2,FALSE)</f>
        <v>Squid</v>
      </c>
      <c r="F10374" t="str">
        <f t="shared" si="486"/>
        <v/>
      </c>
      <c r="G10374">
        <v>1973</v>
      </c>
      <c r="H10374">
        <v>12052.682656000001</v>
      </c>
      <c r="I10374">
        <v>361.67258849915498</v>
      </c>
      <c r="J10374">
        <v>4359124.9345543897</v>
      </c>
      <c r="K10374">
        <f t="shared" si="487"/>
        <v>0.36167258849915496</v>
      </c>
      <c r="L10374">
        <f t="shared" si="488"/>
        <v>4359.1249345543902</v>
      </c>
    </row>
    <row r="10375" spans="1:12" x14ac:dyDescent="0.3">
      <c r="A10375" t="s">
        <v>54</v>
      </c>
      <c r="B10375" t="s">
        <v>647</v>
      </c>
      <c r="C10375" t="s">
        <v>645</v>
      </c>
      <c r="D10375" t="s">
        <v>18</v>
      </c>
      <c r="E10375" t="str">
        <f>VLOOKUP(D10375,Abbrev!$A$6:$B$67,2,FALSE)</f>
        <v>Dogfish-S</v>
      </c>
      <c r="F10375" t="str">
        <f t="shared" si="486"/>
        <v/>
      </c>
      <c r="G10375">
        <v>1973</v>
      </c>
      <c r="H10375">
        <v>12052.682656000001</v>
      </c>
      <c r="I10375">
        <v>6.3393776559142996</v>
      </c>
      <c r="J10375">
        <v>76406.507123272197</v>
      </c>
      <c r="K10375">
        <f t="shared" si="487"/>
        <v>6.3393776559142996E-3</v>
      </c>
      <c r="L10375">
        <f t="shared" si="488"/>
        <v>76.40650712327222</v>
      </c>
    </row>
    <row r="10376" spans="1:12" x14ac:dyDescent="0.3">
      <c r="A10376" t="s">
        <v>54</v>
      </c>
      <c r="B10376" t="s">
        <v>647</v>
      </c>
      <c r="C10376" t="s">
        <v>645</v>
      </c>
      <c r="D10376" t="s">
        <v>19</v>
      </c>
      <c r="E10376" t="str">
        <f>VLOOKUP(D10376,Abbrev!$A$6:$B$67,2,FALSE)</f>
        <v>Dogfish-L</v>
      </c>
      <c r="F10376" t="str">
        <f t="shared" si="486"/>
        <v/>
      </c>
      <c r="G10376">
        <v>1973</v>
      </c>
      <c r="H10376">
        <v>12052.682656000001</v>
      </c>
      <c r="I10376">
        <v>2940.0960737919199</v>
      </c>
      <c r="J10376">
        <v>35436044.955565497</v>
      </c>
      <c r="K10376">
        <f t="shared" si="487"/>
        <v>2.9400960737919197</v>
      </c>
      <c r="L10376">
        <f t="shared" si="488"/>
        <v>35436.044955565572</v>
      </c>
    </row>
    <row r="10377" spans="1:12" x14ac:dyDescent="0.3">
      <c r="A10377" t="s">
        <v>54</v>
      </c>
      <c r="B10377" t="s">
        <v>647</v>
      </c>
      <c r="C10377" t="s">
        <v>645</v>
      </c>
      <c r="D10377" t="s">
        <v>20</v>
      </c>
      <c r="E10377" t="str">
        <f>VLOOKUP(D10377,Abbrev!$A$6:$B$67,2,FALSE)</f>
        <v>Hake-S</v>
      </c>
      <c r="F10377" t="str">
        <f t="shared" si="486"/>
        <v/>
      </c>
      <c r="G10377">
        <v>1973</v>
      </c>
      <c r="H10377">
        <v>12052.682656000001</v>
      </c>
      <c r="I10377">
        <v>98.068696710355596</v>
      </c>
      <c r="J10377">
        <v>1181990.8799374299</v>
      </c>
      <c r="K10377">
        <f t="shared" si="487"/>
        <v>9.8068696710355591E-2</v>
      </c>
      <c r="L10377">
        <f t="shared" si="488"/>
        <v>1181.9908799374273</v>
      </c>
    </row>
    <row r="10378" spans="1:12" x14ac:dyDescent="0.3">
      <c r="A10378" t="s">
        <v>54</v>
      </c>
      <c r="B10378" t="s">
        <v>647</v>
      </c>
      <c r="C10378" t="s">
        <v>645</v>
      </c>
      <c r="D10378" t="s">
        <v>21</v>
      </c>
      <c r="E10378" t="str">
        <f>VLOOKUP(D10378,Abbrev!$A$6:$B$67,2,FALSE)</f>
        <v>Hake-L</v>
      </c>
      <c r="F10378" t="str">
        <f t="shared" si="486"/>
        <v/>
      </c>
      <c r="G10378">
        <v>1973</v>
      </c>
      <c r="H10378">
        <v>12052.682656000001</v>
      </c>
      <c r="I10378">
        <v>12.841381665259799</v>
      </c>
      <c r="J10378">
        <v>154773.09807595401</v>
      </c>
      <c r="K10378">
        <f t="shared" si="487"/>
        <v>1.2841381665259799E-2</v>
      </c>
      <c r="L10378">
        <f t="shared" si="488"/>
        <v>154.77309807595319</v>
      </c>
    </row>
    <row r="10379" spans="1:12" x14ac:dyDescent="0.3">
      <c r="A10379" t="s">
        <v>54</v>
      </c>
      <c r="B10379" t="s">
        <v>647</v>
      </c>
      <c r="C10379" t="s">
        <v>645</v>
      </c>
      <c r="D10379" t="s">
        <v>22</v>
      </c>
      <c r="E10379" t="str">
        <f>VLOOKUP(D10379,Abbrev!$A$6:$B$67,2,FALSE)</f>
        <v>Cod-M</v>
      </c>
      <c r="F10379" t="str">
        <f t="shared" si="486"/>
        <v/>
      </c>
      <c r="G10379">
        <v>1973</v>
      </c>
      <c r="H10379">
        <v>12052.682656000001</v>
      </c>
      <c r="I10379">
        <v>0.72701897075255595</v>
      </c>
      <c r="J10379">
        <v>8762.5289393722996</v>
      </c>
      <c r="K10379">
        <f t="shared" si="487"/>
        <v>7.2701897075255599E-4</v>
      </c>
      <c r="L10379">
        <f t="shared" si="488"/>
        <v>8.762528939372304</v>
      </c>
    </row>
    <row r="10380" spans="1:12" x14ac:dyDescent="0.3">
      <c r="A10380" t="s">
        <v>54</v>
      </c>
      <c r="B10380" t="s">
        <v>647</v>
      </c>
      <c r="C10380" t="s">
        <v>645</v>
      </c>
      <c r="D10380" t="s">
        <v>23</v>
      </c>
      <c r="E10380" t="str">
        <f>VLOOKUP(D10380,Abbrev!$A$6:$B$67,2,FALSE)</f>
        <v>Cod-L</v>
      </c>
      <c r="F10380" t="str">
        <f t="shared" si="486"/>
        <v/>
      </c>
      <c r="G10380">
        <v>1973</v>
      </c>
      <c r="H10380">
        <v>12052.682656000001</v>
      </c>
      <c r="I10380">
        <v>4.6272343646184</v>
      </c>
      <c r="J10380">
        <v>55770.587371683403</v>
      </c>
      <c r="K10380">
        <f t="shared" si="487"/>
        <v>4.6272343646183997E-3</v>
      </c>
      <c r="L10380">
        <f t="shared" si="488"/>
        <v>55.770587371683369</v>
      </c>
    </row>
    <row r="10381" spans="1:12" x14ac:dyDescent="0.3">
      <c r="A10381" t="s">
        <v>54</v>
      </c>
      <c r="B10381" t="s">
        <v>647</v>
      </c>
      <c r="C10381" t="s">
        <v>645</v>
      </c>
      <c r="D10381" t="s">
        <v>43</v>
      </c>
      <c r="E10381" t="str">
        <f>VLOOKUP(D10381,Abbrev!$A$6:$B$67,2,FALSE)</f>
        <v>Sflound-S</v>
      </c>
      <c r="F10381" t="str">
        <f t="shared" si="486"/>
        <v/>
      </c>
      <c r="G10381">
        <v>1973</v>
      </c>
      <c r="H10381">
        <v>12052.682656000001</v>
      </c>
      <c r="I10381">
        <v>5.7169979580944302E-2</v>
      </c>
      <c r="J10381">
        <v>689.05162133912199</v>
      </c>
      <c r="K10381">
        <f t="shared" si="487"/>
        <v>5.7169979580944302E-5</v>
      </c>
      <c r="L10381">
        <f t="shared" si="488"/>
        <v>0.68905162133912157</v>
      </c>
    </row>
    <row r="10382" spans="1:12" x14ac:dyDescent="0.3">
      <c r="A10382" t="s">
        <v>54</v>
      </c>
      <c r="B10382" t="s">
        <v>647</v>
      </c>
      <c r="C10382" t="s">
        <v>645</v>
      </c>
      <c r="D10382" t="s">
        <v>29</v>
      </c>
      <c r="E10382" t="str">
        <f>VLOOKUP(D10382,Abbrev!$A$6:$B$67,2,FALSE)</f>
        <v>Sflound-L</v>
      </c>
      <c r="F10382" t="str">
        <f t="shared" si="486"/>
        <v/>
      </c>
      <c r="G10382">
        <v>1973</v>
      </c>
      <c r="H10382">
        <v>12052.682656000001</v>
      </c>
      <c r="I10382">
        <v>161.044884928752</v>
      </c>
      <c r="J10382">
        <v>1941022.8914182901</v>
      </c>
      <c r="K10382">
        <f t="shared" si="487"/>
        <v>0.16104488492875199</v>
      </c>
      <c r="L10382">
        <f t="shared" si="488"/>
        <v>1941.0228914182851</v>
      </c>
    </row>
    <row r="10383" spans="1:12" x14ac:dyDescent="0.3">
      <c r="A10383" t="s">
        <v>54</v>
      </c>
      <c r="B10383" t="s">
        <v>647</v>
      </c>
      <c r="C10383" t="s">
        <v>645</v>
      </c>
      <c r="D10383" t="s">
        <v>24</v>
      </c>
      <c r="E10383" t="str">
        <f>VLOOKUP(D10383,Abbrev!$A$6:$B$67,2,FALSE)</f>
        <v>Yflound-S</v>
      </c>
      <c r="F10383" t="str">
        <f t="shared" si="486"/>
        <v/>
      </c>
      <c r="G10383">
        <v>1973</v>
      </c>
      <c r="H10383">
        <v>12052.682656000001</v>
      </c>
      <c r="I10383">
        <v>0.31794583282030903</v>
      </c>
      <c r="J10383">
        <v>3832.1002247808101</v>
      </c>
      <c r="K10383">
        <f t="shared" si="487"/>
        <v>3.1794583282030901E-4</v>
      </c>
      <c r="L10383">
        <f t="shared" si="488"/>
        <v>3.832100224780814</v>
      </c>
    </row>
    <row r="10384" spans="1:12" x14ac:dyDescent="0.3">
      <c r="A10384" t="s">
        <v>54</v>
      </c>
      <c r="B10384" t="s">
        <v>647</v>
      </c>
      <c r="C10384" t="s">
        <v>645</v>
      </c>
      <c r="D10384" t="s">
        <v>25</v>
      </c>
      <c r="E10384" t="str">
        <f>VLOOKUP(D10384,Abbrev!$A$6:$B$67,2,FALSE)</f>
        <v>Yflound-L</v>
      </c>
      <c r="F10384" t="str">
        <f t="shared" si="486"/>
        <v/>
      </c>
      <c r="G10384">
        <v>1973</v>
      </c>
      <c r="H10384">
        <v>12052.682656000001</v>
      </c>
      <c r="I10384">
        <v>156.62771604438299</v>
      </c>
      <c r="J10384">
        <v>1887784.15661703</v>
      </c>
      <c r="K10384">
        <f t="shared" si="487"/>
        <v>0.156627716044383</v>
      </c>
      <c r="L10384">
        <f t="shared" si="488"/>
        <v>1887.784156617028</v>
      </c>
    </row>
    <row r="10385" spans="1:12" x14ac:dyDescent="0.3">
      <c r="A10385" t="s">
        <v>54</v>
      </c>
      <c r="B10385" t="s">
        <v>647</v>
      </c>
      <c r="C10385" t="s">
        <v>645</v>
      </c>
      <c r="D10385" t="s">
        <v>44</v>
      </c>
      <c r="E10385" t="str">
        <f>VLOOKUP(D10385,Abbrev!$A$6:$B$67,2,FALSE)</f>
        <v>Blue-S</v>
      </c>
      <c r="F10385" t="str">
        <f t="shared" si="486"/>
        <v/>
      </c>
      <c r="G10385">
        <v>1973</v>
      </c>
      <c r="H10385">
        <v>12052.682656000001</v>
      </c>
      <c r="I10385">
        <v>2.2279775469405201</v>
      </c>
      <c r="J10385">
        <v>26853.1063379675</v>
      </c>
      <c r="K10385">
        <f t="shared" si="487"/>
        <v>2.2279775469405201E-3</v>
      </c>
      <c r="L10385">
        <f t="shared" si="488"/>
        <v>26.853106337967436</v>
      </c>
    </row>
    <row r="10386" spans="1:12" x14ac:dyDescent="0.3">
      <c r="A10386" t="s">
        <v>54</v>
      </c>
      <c r="B10386" t="s">
        <v>647</v>
      </c>
      <c r="C10386" t="s">
        <v>645</v>
      </c>
      <c r="D10386" t="s">
        <v>28</v>
      </c>
      <c r="E10386" t="str">
        <f>VLOOKUP(D10386,Abbrev!$A$6:$B$67,2,FALSE)</f>
        <v>Blue-L</v>
      </c>
      <c r="F10386" t="str">
        <f t="shared" si="486"/>
        <v/>
      </c>
      <c r="G10386">
        <v>1973</v>
      </c>
      <c r="H10386">
        <v>12052.682656000001</v>
      </c>
      <c r="I10386">
        <v>30.111380969901798</v>
      </c>
      <c r="J10386">
        <v>362922.91916414298</v>
      </c>
      <c r="K10386">
        <f t="shared" si="487"/>
        <v>3.0111380969901798E-2</v>
      </c>
      <c r="L10386">
        <f t="shared" si="488"/>
        <v>362.92291916414388</v>
      </c>
    </row>
    <row r="10387" spans="1:12" x14ac:dyDescent="0.3">
      <c r="A10387" t="s">
        <v>54</v>
      </c>
      <c r="B10387" t="s">
        <v>647</v>
      </c>
      <c r="C10387" t="s">
        <v>645</v>
      </c>
      <c r="D10387" t="s">
        <v>35</v>
      </c>
      <c r="E10387" t="str">
        <f>VLOOKUP(D10387,Abbrev!$A$6:$B$67,2,FALSE)</f>
        <v>Sbass-L</v>
      </c>
      <c r="F10387" t="str">
        <f t="shared" si="486"/>
        <v/>
      </c>
      <c r="G10387">
        <v>1973</v>
      </c>
      <c r="H10387">
        <v>12052.682656000001</v>
      </c>
      <c r="I10387">
        <v>6.1523512324157599</v>
      </c>
      <c r="J10387">
        <v>74152.336992557699</v>
      </c>
      <c r="K10387">
        <f t="shared" si="487"/>
        <v>6.1523512324157597E-3</v>
      </c>
      <c r="L10387">
        <f t="shared" si="488"/>
        <v>74.152336992557665</v>
      </c>
    </row>
    <row r="10388" spans="1:12" x14ac:dyDescent="0.3">
      <c r="A10388" t="s">
        <v>54</v>
      </c>
      <c r="B10388" t="s">
        <v>647</v>
      </c>
      <c r="C10388" t="s">
        <v>645</v>
      </c>
      <c r="D10388" t="s">
        <v>40</v>
      </c>
      <c r="E10388" t="str">
        <f>VLOOKUP(D10388,Abbrev!$A$6:$B$67,2,FALSE)</f>
        <v>Weak-S</v>
      </c>
      <c r="F10388" t="str">
        <f t="shared" si="486"/>
        <v/>
      </c>
      <c r="G10388">
        <v>1973</v>
      </c>
      <c r="H10388">
        <v>12052.682656000001</v>
      </c>
      <c r="I10388">
        <v>0.81456090648468404</v>
      </c>
      <c r="J10388">
        <v>9817.6441098435898</v>
      </c>
      <c r="K10388">
        <f t="shared" si="487"/>
        <v>8.1456090648468406E-4</v>
      </c>
      <c r="L10388">
        <f t="shared" si="488"/>
        <v>9.8176441098435898</v>
      </c>
    </row>
    <row r="10389" spans="1:12" x14ac:dyDescent="0.3">
      <c r="A10389" t="s">
        <v>54</v>
      </c>
      <c r="B10389" t="s">
        <v>647</v>
      </c>
      <c r="C10389" t="s">
        <v>645</v>
      </c>
      <c r="D10389" t="s">
        <v>36</v>
      </c>
      <c r="E10389" t="str">
        <f>VLOOKUP(D10389,Abbrev!$A$6:$B$67,2,FALSE)</f>
        <v>Weak-M</v>
      </c>
      <c r="F10389" t="str">
        <f t="shared" si="486"/>
        <v/>
      </c>
      <c r="G10389">
        <v>1973</v>
      </c>
      <c r="H10389">
        <v>12052.682656000001</v>
      </c>
      <c r="I10389">
        <v>2.2693488149778398</v>
      </c>
      <c r="J10389">
        <v>27351.741102697601</v>
      </c>
      <c r="K10389">
        <f t="shared" si="487"/>
        <v>2.26934881497784E-3</v>
      </c>
      <c r="L10389">
        <f t="shared" si="488"/>
        <v>27.351741102697567</v>
      </c>
    </row>
    <row r="10390" spans="1:12" x14ac:dyDescent="0.3">
      <c r="A10390" t="s">
        <v>54</v>
      </c>
      <c r="B10390" t="s">
        <v>647</v>
      </c>
      <c r="C10390" t="s">
        <v>645</v>
      </c>
      <c r="D10390" t="s">
        <v>49</v>
      </c>
      <c r="E10390" t="str">
        <f>VLOOKUP(D10390,Abbrev!$A$6:$B$67,2,FALSE)</f>
        <v>Weak-L</v>
      </c>
      <c r="F10390" t="str">
        <f t="shared" si="486"/>
        <v/>
      </c>
      <c r="G10390">
        <v>1973</v>
      </c>
      <c r="H10390">
        <v>12052.682656000001</v>
      </c>
      <c r="I10390">
        <v>24.561093701403198</v>
      </c>
      <c r="J10390">
        <v>296027.06806729297</v>
      </c>
      <c r="K10390">
        <f t="shared" si="487"/>
        <v>2.4561093701403199E-2</v>
      </c>
      <c r="L10390">
        <f t="shared" si="488"/>
        <v>296.02706806729321</v>
      </c>
    </row>
    <row r="10391" spans="1:12" x14ac:dyDescent="0.3">
      <c r="A10391" t="s">
        <v>54</v>
      </c>
      <c r="B10391" t="s">
        <v>647</v>
      </c>
      <c r="C10391" t="s">
        <v>645</v>
      </c>
      <c r="D10391" t="s">
        <v>7</v>
      </c>
      <c r="E10391" t="str">
        <f>VLOOKUP(D10391,Abbrev!$A$6:$B$67,2,FALSE)</f>
        <v>Alosines</v>
      </c>
      <c r="F10391" t="str">
        <f t="shared" si="486"/>
        <v/>
      </c>
      <c r="G10391">
        <v>1974</v>
      </c>
      <c r="H10391">
        <v>12052.682656000001</v>
      </c>
      <c r="I10391">
        <v>2.3861871237991799</v>
      </c>
      <c r="J10391">
        <v>28759.956160984901</v>
      </c>
      <c r="K10391">
        <f t="shared" si="487"/>
        <v>2.3861871237991798E-3</v>
      </c>
      <c r="L10391">
        <f t="shared" si="488"/>
        <v>28.759956160984903</v>
      </c>
    </row>
    <row r="10392" spans="1:12" x14ac:dyDescent="0.3">
      <c r="A10392" t="s">
        <v>54</v>
      </c>
      <c r="B10392" t="s">
        <v>647</v>
      </c>
      <c r="C10392" t="s">
        <v>645</v>
      </c>
      <c r="D10392" t="s">
        <v>31</v>
      </c>
      <c r="E10392" t="str">
        <f>VLOOKUP(D10392,Abbrev!$A$6:$B$67,2,FALSE)</f>
        <v>Anch</v>
      </c>
      <c r="F10392" t="str">
        <f t="shared" si="486"/>
        <v/>
      </c>
      <c r="G10392">
        <v>1974</v>
      </c>
      <c r="H10392">
        <v>12052.682656000001</v>
      </c>
      <c r="I10392">
        <v>17.168429456776099</v>
      </c>
      <c r="J10392">
        <v>206925.631944444</v>
      </c>
      <c r="K10392">
        <f t="shared" si="487"/>
        <v>1.7168429456776099E-2</v>
      </c>
      <c r="L10392">
        <f t="shared" si="488"/>
        <v>206.9256319444448</v>
      </c>
    </row>
    <row r="10393" spans="1:12" x14ac:dyDescent="0.3">
      <c r="A10393" t="s">
        <v>54</v>
      </c>
      <c r="B10393" t="s">
        <v>647</v>
      </c>
      <c r="C10393" t="s">
        <v>645</v>
      </c>
      <c r="D10393" t="s">
        <v>8</v>
      </c>
      <c r="E10393" t="str">
        <f>VLOOKUP(D10393,Abbrev!$A$6:$B$67,2,FALSE)</f>
        <v>Herring</v>
      </c>
      <c r="F10393" t="str">
        <f t="shared" si="486"/>
        <v/>
      </c>
      <c r="G10393">
        <v>1974</v>
      </c>
      <c r="H10393">
        <v>12052.682656000001</v>
      </c>
      <c r="I10393">
        <v>14.2999430848036</v>
      </c>
      <c r="J10393">
        <v>172352.67600000001</v>
      </c>
      <c r="K10393">
        <f t="shared" si="487"/>
        <v>1.4299943084803599E-2</v>
      </c>
      <c r="L10393">
        <f t="shared" si="488"/>
        <v>172.35267599999949</v>
      </c>
    </row>
    <row r="10394" spans="1:12" x14ac:dyDescent="0.3">
      <c r="A10394" t="s">
        <v>54</v>
      </c>
      <c r="B10394" t="s">
        <v>647</v>
      </c>
      <c r="C10394" t="s">
        <v>645</v>
      </c>
      <c r="D10394" t="s">
        <v>9</v>
      </c>
      <c r="E10394" t="str">
        <f>VLOOKUP(D10394,Abbrev!$A$6:$B$67,2,FALSE)</f>
        <v>Mack</v>
      </c>
      <c r="F10394" t="str">
        <f t="shared" si="486"/>
        <v/>
      </c>
      <c r="G10394">
        <v>1974</v>
      </c>
      <c r="H10394">
        <v>12052.682656000001</v>
      </c>
      <c r="I10394">
        <v>0</v>
      </c>
      <c r="J10394">
        <v>0</v>
      </c>
      <c r="K10394">
        <f t="shared" si="487"/>
        <v>0</v>
      </c>
      <c r="L10394">
        <f t="shared" si="488"/>
        <v>0</v>
      </c>
    </row>
    <row r="10395" spans="1:12" x14ac:dyDescent="0.3">
      <c r="A10395" t="s">
        <v>54</v>
      </c>
      <c r="B10395" t="s">
        <v>647</v>
      </c>
      <c r="C10395" t="s">
        <v>645</v>
      </c>
      <c r="D10395" t="s">
        <v>10</v>
      </c>
      <c r="E10395" t="str">
        <f>VLOOKUP(D10395,Abbrev!$A$6:$B$67,2,FALSE)</f>
        <v>Butter</v>
      </c>
      <c r="F10395" t="str">
        <f t="shared" si="486"/>
        <v/>
      </c>
      <c r="G10395">
        <v>1974</v>
      </c>
      <c r="H10395">
        <v>12052.682656000001</v>
      </c>
      <c r="I10395">
        <v>99.635314875544395</v>
      </c>
      <c r="J10395">
        <v>1200872.83152557</v>
      </c>
      <c r="K10395">
        <f t="shared" si="487"/>
        <v>9.963531487554439E-2</v>
      </c>
      <c r="L10395">
        <f t="shared" si="488"/>
        <v>1200.8728315255728</v>
      </c>
    </row>
    <row r="10396" spans="1:12" x14ac:dyDescent="0.3">
      <c r="A10396" t="s">
        <v>54</v>
      </c>
      <c r="B10396" t="s">
        <v>647</v>
      </c>
      <c r="C10396" t="s">
        <v>645</v>
      </c>
      <c r="D10396" t="s">
        <v>11</v>
      </c>
      <c r="E10396" t="str">
        <f>VLOOKUP(D10396,Abbrev!$A$6:$B$67,2,FALSE)</f>
        <v>Dbenth-oth</v>
      </c>
      <c r="F10396" t="str">
        <f t="shared" si="486"/>
        <v/>
      </c>
      <c r="G10396">
        <v>1974</v>
      </c>
      <c r="H10396">
        <v>12052.682656000001</v>
      </c>
      <c r="I10396">
        <v>987.192989080134</v>
      </c>
      <c r="J10396">
        <v>11898323.817610901</v>
      </c>
      <c r="K10396">
        <f t="shared" si="487"/>
        <v>0.98719298908013398</v>
      </c>
      <c r="L10396">
        <f t="shared" si="488"/>
        <v>11898.32381761093</v>
      </c>
    </row>
    <row r="10397" spans="1:12" x14ac:dyDescent="0.3">
      <c r="A10397" t="s">
        <v>54</v>
      </c>
      <c r="B10397" t="s">
        <v>647</v>
      </c>
      <c r="C10397" t="s">
        <v>645</v>
      </c>
      <c r="D10397" t="s">
        <v>33</v>
      </c>
      <c r="E10397" t="str">
        <f>VLOOKUP(D10397,Abbrev!$A$6:$B$67,2,FALSE)</f>
        <v>Domni-oth</v>
      </c>
      <c r="F10397" t="str">
        <f t="shared" si="486"/>
        <v/>
      </c>
      <c r="G10397">
        <v>1974</v>
      </c>
      <c r="H10397">
        <v>12052.682656000001</v>
      </c>
      <c r="I10397">
        <v>10.9032943213463</v>
      </c>
      <c r="J10397">
        <v>131413.946360153</v>
      </c>
      <c r="K10397">
        <f t="shared" si="487"/>
        <v>1.0903294321346299E-2</v>
      </c>
      <c r="L10397">
        <f t="shared" si="488"/>
        <v>131.41394636015383</v>
      </c>
    </row>
    <row r="10398" spans="1:12" x14ac:dyDescent="0.3">
      <c r="A10398" t="s">
        <v>54</v>
      </c>
      <c r="B10398" t="s">
        <v>647</v>
      </c>
      <c r="C10398" t="s">
        <v>645</v>
      </c>
      <c r="D10398" t="s">
        <v>12</v>
      </c>
      <c r="E10398" t="str">
        <f>VLOOKUP(D10398,Abbrev!$A$6:$B$67,2,FALSE)</f>
        <v>Dpisc-oth</v>
      </c>
      <c r="F10398" t="str">
        <f t="shared" si="486"/>
        <v/>
      </c>
      <c r="G10398">
        <v>1974</v>
      </c>
      <c r="H10398">
        <v>12052.682656000001</v>
      </c>
      <c r="I10398">
        <v>236.93243045183999</v>
      </c>
      <c r="J10398">
        <v>2855671.3951508198</v>
      </c>
      <c r="K10398">
        <f t="shared" si="487"/>
        <v>0.23693243045183998</v>
      </c>
      <c r="L10398">
        <f t="shared" si="488"/>
        <v>2855.6713951508182</v>
      </c>
    </row>
    <row r="10399" spans="1:12" x14ac:dyDescent="0.3">
      <c r="A10399" t="s">
        <v>54</v>
      </c>
      <c r="B10399" t="s">
        <v>647</v>
      </c>
      <c r="C10399" t="s">
        <v>645</v>
      </c>
      <c r="D10399" t="s">
        <v>27</v>
      </c>
      <c r="E10399" t="str">
        <f>VLOOKUP(D10399,Abbrev!$A$6:$B$67,2,FALSE)</f>
        <v>MedPel</v>
      </c>
      <c r="F10399" t="str">
        <f t="shared" si="486"/>
        <v/>
      </c>
      <c r="G10399">
        <v>1974</v>
      </c>
      <c r="H10399">
        <v>12052.682656000001</v>
      </c>
      <c r="I10399">
        <v>0</v>
      </c>
      <c r="J10399">
        <v>0</v>
      </c>
      <c r="K10399">
        <f t="shared" si="487"/>
        <v>0</v>
      </c>
      <c r="L10399">
        <f t="shared" si="488"/>
        <v>0</v>
      </c>
    </row>
    <row r="10400" spans="1:12" x14ac:dyDescent="0.3">
      <c r="A10400" t="s">
        <v>54</v>
      </c>
      <c r="B10400" t="s">
        <v>647</v>
      </c>
      <c r="C10400" t="s">
        <v>645</v>
      </c>
      <c r="D10400" t="s">
        <v>15</v>
      </c>
      <c r="E10400" t="str">
        <f>VLOOKUP(D10400,Abbrev!$A$6:$B$67,2,FALSE)</f>
        <v>Skate</v>
      </c>
      <c r="F10400" t="str">
        <f t="shared" si="486"/>
        <v/>
      </c>
      <c r="G10400">
        <v>1974</v>
      </c>
      <c r="H10400">
        <v>12052.682656000001</v>
      </c>
      <c r="I10400">
        <v>559.38596425809897</v>
      </c>
      <c r="J10400">
        <v>6742101.5094234301</v>
      </c>
      <c r="K10400">
        <f t="shared" si="487"/>
        <v>0.55938596425809894</v>
      </c>
      <c r="L10400">
        <f t="shared" si="488"/>
        <v>6742.1015094234253</v>
      </c>
    </row>
    <row r="10401" spans="1:12" x14ac:dyDescent="0.3">
      <c r="A10401" t="s">
        <v>54</v>
      </c>
      <c r="B10401" t="s">
        <v>647</v>
      </c>
      <c r="C10401" t="s">
        <v>645</v>
      </c>
      <c r="D10401" t="s">
        <v>16</v>
      </c>
      <c r="E10401" t="str">
        <f>VLOOKUP(D10401,Abbrev!$A$6:$B$67,2,FALSE)</f>
        <v>SmPel</v>
      </c>
      <c r="F10401" t="str">
        <f t="shared" si="486"/>
        <v/>
      </c>
      <c r="G10401">
        <v>1974</v>
      </c>
      <c r="H10401">
        <v>12052.682656000001</v>
      </c>
      <c r="I10401">
        <v>92.931844052361996</v>
      </c>
      <c r="J10401">
        <v>1120078.0249999999</v>
      </c>
      <c r="K10401">
        <f t="shared" si="487"/>
        <v>9.2931844052361989E-2</v>
      </c>
      <c r="L10401">
        <f t="shared" si="488"/>
        <v>1120.0780250000003</v>
      </c>
    </row>
    <row r="10402" spans="1:12" x14ac:dyDescent="0.3">
      <c r="A10402" t="s">
        <v>54</v>
      </c>
      <c r="B10402" t="s">
        <v>647</v>
      </c>
      <c r="C10402" t="s">
        <v>645</v>
      </c>
      <c r="D10402" t="s">
        <v>17</v>
      </c>
      <c r="E10402" t="str">
        <f>VLOOKUP(D10402,Abbrev!$A$6:$B$67,2,FALSE)</f>
        <v>Squid</v>
      </c>
      <c r="F10402" t="str">
        <f t="shared" si="486"/>
        <v/>
      </c>
      <c r="G10402">
        <v>1974</v>
      </c>
      <c r="H10402">
        <v>12052.682656000001</v>
      </c>
      <c r="I10402">
        <v>463.73390675887703</v>
      </c>
      <c r="J10402">
        <v>5589237.61499184</v>
      </c>
      <c r="K10402">
        <f t="shared" si="487"/>
        <v>0.46373390675887705</v>
      </c>
      <c r="L10402">
        <f t="shared" si="488"/>
        <v>5589.2376149918391</v>
      </c>
    </row>
    <row r="10403" spans="1:12" x14ac:dyDescent="0.3">
      <c r="A10403" t="s">
        <v>54</v>
      </c>
      <c r="B10403" t="s">
        <v>647</v>
      </c>
      <c r="C10403" t="s">
        <v>645</v>
      </c>
      <c r="D10403" t="s">
        <v>18</v>
      </c>
      <c r="E10403" t="str">
        <f>VLOOKUP(D10403,Abbrev!$A$6:$B$67,2,FALSE)</f>
        <v>Dogfish-S</v>
      </c>
      <c r="F10403" t="str">
        <f t="shared" si="486"/>
        <v/>
      </c>
      <c r="G10403">
        <v>1974</v>
      </c>
      <c r="H10403">
        <v>12052.682656000001</v>
      </c>
      <c r="I10403">
        <v>7.1564646275995702</v>
      </c>
      <c r="J10403">
        <v>86254.597095346806</v>
      </c>
      <c r="K10403">
        <f t="shared" si="487"/>
        <v>7.1564646275995699E-3</v>
      </c>
      <c r="L10403">
        <f t="shared" si="488"/>
        <v>86.254597095346838</v>
      </c>
    </row>
    <row r="10404" spans="1:12" x14ac:dyDescent="0.3">
      <c r="A10404" t="s">
        <v>54</v>
      </c>
      <c r="B10404" t="s">
        <v>647</v>
      </c>
      <c r="C10404" t="s">
        <v>645</v>
      </c>
      <c r="D10404" t="s">
        <v>19</v>
      </c>
      <c r="E10404" t="str">
        <f>VLOOKUP(D10404,Abbrev!$A$6:$B$67,2,FALSE)</f>
        <v>Dogfish-L</v>
      </c>
      <c r="F10404" t="str">
        <f t="shared" si="486"/>
        <v/>
      </c>
      <c r="G10404">
        <v>1974</v>
      </c>
      <c r="H10404">
        <v>12052.682656000001</v>
      </c>
      <c r="I10404">
        <v>1661.6287753803199</v>
      </c>
      <c r="J10404">
        <v>20027084.321736898</v>
      </c>
      <c r="K10404">
        <f t="shared" si="487"/>
        <v>1.6616287753803198</v>
      </c>
      <c r="L10404">
        <f t="shared" si="488"/>
        <v>20027.084321736904</v>
      </c>
    </row>
    <row r="10405" spans="1:12" x14ac:dyDescent="0.3">
      <c r="A10405" t="s">
        <v>54</v>
      </c>
      <c r="B10405" t="s">
        <v>647</v>
      </c>
      <c r="C10405" t="s">
        <v>645</v>
      </c>
      <c r="D10405" t="s">
        <v>20</v>
      </c>
      <c r="E10405" t="str">
        <f>VLOOKUP(D10405,Abbrev!$A$6:$B$67,2,FALSE)</f>
        <v>Hake-S</v>
      </c>
      <c r="F10405" t="str">
        <f t="shared" si="486"/>
        <v/>
      </c>
      <c r="G10405">
        <v>1974</v>
      </c>
      <c r="H10405">
        <v>12052.682656000001</v>
      </c>
      <c r="I10405">
        <v>246.98245242425</v>
      </c>
      <c r="J10405">
        <v>2976801.1206701002</v>
      </c>
      <c r="K10405">
        <f t="shared" si="487"/>
        <v>0.24698245242424999</v>
      </c>
      <c r="L10405">
        <f t="shared" si="488"/>
        <v>2976.801120670103</v>
      </c>
    </row>
    <row r="10406" spans="1:12" x14ac:dyDescent="0.3">
      <c r="A10406" t="s">
        <v>54</v>
      </c>
      <c r="B10406" t="s">
        <v>647</v>
      </c>
      <c r="C10406" t="s">
        <v>645</v>
      </c>
      <c r="D10406" t="s">
        <v>21</v>
      </c>
      <c r="E10406" t="str">
        <f>VLOOKUP(D10406,Abbrev!$A$6:$B$67,2,FALSE)</f>
        <v>Hake-L</v>
      </c>
      <c r="F10406" t="str">
        <f t="shared" si="486"/>
        <v/>
      </c>
      <c r="G10406">
        <v>1974</v>
      </c>
      <c r="H10406">
        <v>12052.682656000001</v>
      </c>
      <c r="I10406">
        <v>69.462282936473301</v>
      </c>
      <c r="J10406">
        <v>837206.85279459704</v>
      </c>
      <c r="K10406">
        <f t="shared" si="487"/>
        <v>6.9462282936473302E-2</v>
      </c>
      <c r="L10406">
        <f t="shared" si="488"/>
        <v>837.20685279459656</v>
      </c>
    </row>
    <row r="10407" spans="1:12" x14ac:dyDescent="0.3">
      <c r="A10407" t="s">
        <v>54</v>
      </c>
      <c r="B10407" t="s">
        <v>647</v>
      </c>
      <c r="C10407" t="s">
        <v>645</v>
      </c>
      <c r="D10407" t="s">
        <v>26</v>
      </c>
      <c r="E10407" t="str">
        <f>VLOOKUP(D10407,Abbrev!$A$6:$B$67,2,FALSE)</f>
        <v>Cod-S</v>
      </c>
      <c r="F10407" t="str">
        <f t="shared" si="486"/>
        <v/>
      </c>
      <c r="G10407">
        <v>1974</v>
      </c>
      <c r="H10407">
        <v>12052.682656000001</v>
      </c>
      <c r="I10407">
        <v>8.0734359830897503E-4</v>
      </c>
      <c r="J10407">
        <v>9.7306561847712203</v>
      </c>
      <c r="K10407">
        <f t="shared" si="487"/>
        <v>8.0734359830897502E-7</v>
      </c>
      <c r="L10407">
        <f t="shared" si="488"/>
        <v>9.7306561847712147E-3</v>
      </c>
    </row>
    <row r="10408" spans="1:12" x14ac:dyDescent="0.3">
      <c r="A10408" t="s">
        <v>54</v>
      </c>
      <c r="B10408" t="s">
        <v>647</v>
      </c>
      <c r="C10408" t="s">
        <v>645</v>
      </c>
      <c r="D10408" t="s">
        <v>22</v>
      </c>
      <c r="E10408" t="str">
        <f>VLOOKUP(D10408,Abbrev!$A$6:$B$67,2,FALSE)</f>
        <v>Cod-M</v>
      </c>
      <c r="F10408" t="str">
        <f t="shared" si="486"/>
        <v/>
      </c>
      <c r="G10408">
        <v>1974</v>
      </c>
      <c r="H10408">
        <v>12052.682656000001</v>
      </c>
      <c r="I10408">
        <v>5.6920099660057701</v>
      </c>
      <c r="J10408">
        <v>68603.989795056899</v>
      </c>
      <c r="K10408">
        <f t="shared" si="487"/>
        <v>5.6920099660057698E-3</v>
      </c>
      <c r="L10408">
        <f t="shared" si="488"/>
        <v>68.60398979505689</v>
      </c>
    </row>
    <row r="10409" spans="1:12" x14ac:dyDescent="0.3">
      <c r="A10409" t="s">
        <v>54</v>
      </c>
      <c r="B10409" t="s">
        <v>647</v>
      </c>
      <c r="C10409" t="s">
        <v>645</v>
      </c>
      <c r="D10409" t="s">
        <v>23</v>
      </c>
      <c r="E10409" t="str">
        <f>VLOOKUP(D10409,Abbrev!$A$6:$B$67,2,FALSE)</f>
        <v>Cod-L</v>
      </c>
      <c r="F10409" t="str">
        <f t="shared" si="486"/>
        <v/>
      </c>
      <c r="G10409">
        <v>1974</v>
      </c>
      <c r="H10409">
        <v>12052.682656000001</v>
      </c>
      <c r="I10409">
        <v>208.92113338560699</v>
      </c>
      <c r="J10409">
        <v>2518060.1208285699</v>
      </c>
      <c r="K10409">
        <f t="shared" si="487"/>
        <v>0.208921133385607</v>
      </c>
      <c r="L10409">
        <f t="shared" si="488"/>
        <v>2518.0601208285684</v>
      </c>
    </row>
    <row r="10410" spans="1:12" x14ac:dyDescent="0.3">
      <c r="A10410" t="s">
        <v>54</v>
      </c>
      <c r="B10410" t="s">
        <v>647</v>
      </c>
      <c r="C10410" t="s">
        <v>645</v>
      </c>
      <c r="D10410" t="s">
        <v>29</v>
      </c>
      <c r="E10410" t="str">
        <f>VLOOKUP(D10410,Abbrev!$A$6:$B$67,2,FALSE)</f>
        <v>Sflound-L</v>
      </c>
      <c r="F10410" t="str">
        <f t="shared" si="486"/>
        <v/>
      </c>
      <c r="G10410">
        <v>1974</v>
      </c>
      <c r="H10410">
        <v>12052.682656000001</v>
      </c>
      <c r="I10410">
        <v>53.6184784634303</v>
      </c>
      <c r="J10410">
        <v>646246.50541729503</v>
      </c>
      <c r="K10410">
        <f t="shared" si="487"/>
        <v>5.3618478463430298E-2</v>
      </c>
      <c r="L10410">
        <f t="shared" si="488"/>
        <v>646.24650541729591</v>
      </c>
    </row>
    <row r="10411" spans="1:12" x14ac:dyDescent="0.3">
      <c r="A10411" t="s">
        <v>54</v>
      </c>
      <c r="B10411" t="s">
        <v>647</v>
      </c>
      <c r="C10411" t="s">
        <v>645</v>
      </c>
      <c r="D10411" t="s">
        <v>24</v>
      </c>
      <c r="E10411" t="str">
        <f>VLOOKUP(D10411,Abbrev!$A$6:$B$67,2,FALSE)</f>
        <v>Yflound-S</v>
      </c>
      <c r="F10411" t="str">
        <f t="shared" si="486"/>
        <v/>
      </c>
      <c r="G10411">
        <v>1974</v>
      </c>
      <c r="H10411">
        <v>12052.682656000001</v>
      </c>
      <c r="I10411">
        <v>0.61102286387937899</v>
      </c>
      <c r="J10411">
        <v>7364.4646738984402</v>
      </c>
      <c r="K10411">
        <f t="shared" si="487"/>
        <v>6.1102286387937897E-4</v>
      </c>
      <c r="L10411">
        <f t="shared" si="488"/>
        <v>7.3644646738984401</v>
      </c>
    </row>
    <row r="10412" spans="1:12" x14ac:dyDescent="0.3">
      <c r="A10412" t="s">
        <v>54</v>
      </c>
      <c r="B10412" t="s">
        <v>647</v>
      </c>
      <c r="C10412" t="s">
        <v>645</v>
      </c>
      <c r="D10412" t="s">
        <v>25</v>
      </c>
      <c r="E10412" t="str">
        <f>VLOOKUP(D10412,Abbrev!$A$6:$B$67,2,FALSE)</f>
        <v>Yflound-L</v>
      </c>
      <c r="F10412" t="str">
        <f t="shared" si="486"/>
        <v/>
      </c>
      <c r="G10412">
        <v>1974</v>
      </c>
      <c r="H10412">
        <v>12052.682656000001</v>
      </c>
      <c r="I10412">
        <v>82.126035131255307</v>
      </c>
      <c r="J10412">
        <v>989839.03923252702</v>
      </c>
      <c r="K10412">
        <f t="shared" si="487"/>
        <v>8.2126035131255312E-2</v>
      </c>
      <c r="L10412">
        <f t="shared" si="488"/>
        <v>989.83903923252763</v>
      </c>
    </row>
    <row r="10413" spans="1:12" x14ac:dyDescent="0.3">
      <c r="A10413" t="s">
        <v>54</v>
      </c>
      <c r="B10413" t="s">
        <v>647</v>
      </c>
      <c r="C10413" t="s">
        <v>645</v>
      </c>
      <c r="D10413" t="s">
        <v>44</v>
      </c>
      <c r="E10413" t="str">
        <f>VLOOKUP(D10413,Abbrev!$A$6:$B$67,2,FALSE)</f>
        <v>Blue-S</v>
      </c>
      <c r="F10413" t="str">
        <f t="shared" si="486"/>
        <v/>
      </c>
      <c r="G10413">
        <v>1974</v>
      </c>
      <c r="H10413">
        <v>12052.682656000001</v>
      </c>
      <c r="I10413">
        <v>11.474736889223101</v>
      </c>
      <c r="J10413">
        <v>138301.36228690299</v>
      </c>
      <c r="K10413">
        <f t="shared" si="487"/>
        <v>1.1474736889223101E-2</v>
      </c>
      <c r="L10413">
        <f t="shared" si="488"/>
        <v>138.30136228690267</v>
      </c>
    </row>
    <row r="10414" spans="1:12" x14ac:dyDescent="0.3">
      <c r="A10414" t="s">
        <v>54</v>
      </c>
      <c r="B10414" t="s">
        <v>647</v>
      </c>
      <c r="C10414" t="s">
        <v>645</v>
      </c>
      <c r="D10414" t="s">
        <v>32</v>
      </c>
      <c r="E10414" t="str">
        <f>VLOOKUP(D10414,Abbrev!$A$6:$B$67,2,FALSE)</f>
        <v>Blue-M</v>
      </c>
      <c r="F10414" t="str">
        <f t="shared" si="486"/>
        <v/>
      </c>
      <c r="G10414">
        <v>1974</v>
      </c>
      <c r="H10414">
        <v>12052.682656000001</v>
      </c>
      <c r="I10414">
        <v>5.47618386845709</v>
      </c>
      <c r="J10414">
        <v>66002.706332419795</v>
      </c>
      <c r="K10414">
        <f t="shared" si="487"/>
        <v>5.47618386845709E-3</v>
      </c>
      <c r="L10414">
        <f t="shared" si="488"/>
        <v>66.002706332419763</v>
      </c>
    </row>
    <row r="10415" spans="1:12" x14ac:dyDescent="0.3">
      <c r="A10415" t="s">
        <v>54</v>
      </c>
      <c r="B10415" t="s">
        <v>647</v>
      </c>
      <c r="C10415" t="s">
        <v>645</v>
      </c>
      <c r="D10415" t="s">
        <v>28</v>
      </c>
      <c r="E10415" t="str">
        <f>VLOOKUP(D10415,Abbrev!$A$6:$B$67,2,FALSE)</f>
        <v>Blue-L</v>
      </c>
      <c r="F10415" t="str">
        <f t="shared" si="486"/>
        <v/>
      </c>
      <c r="G10415">
        <v>1974</v>
      </c>
      <c r="H10415">
        <v>12052.682656000001</v>
      </c>
      <c r="I10415">
        <v>15.113129983236</v>
      </c>
      <c r="J10415">
        <v>182153.75962682199</v>
      </c>
      <c r="K10415">
        <f t="shared" si="487"/>
        <v>1.5113129983236001E-2</v>
      </c>
      <c r="L10415">
        <f t="shared" si="488"/>
        <v>182.15375962682214</v>
      </c>
    </row>
    <row r="10416" spans="1:12" x14ac:dyDescent="0.3">
      <c r="A10416" t="s">
        <v>54</v>
      </c>
      <c r="B10416" t="s">
        <v>647</v>
      </c>
      <c r="C10416" t="s">
        <v>645</v>
      </c>
      <c r="D10416" t="s">
        <v>39</v>
      </c>
      <c r="E10416" t="str">
        <f>VLOOKUP(D10416,Abbrev!$A$6:$B$67,2,FALSE)</f>
        <v>Sbass-M</v>
      </c>
      <c r="F10416" t="str">
        <f t="shared" si="486"/>
        <v/>
      </c>
      <c r="G10416">
        <v>1974</v>
      </c>
      <c r="H10416">
        <v>12052.682656000001</v>
      </c>
      <c r="I10416">
        <v>2.3392770376865699</v>
      </c>
      <c r="J10416">
        <v>28194.563779704</v>
      </c>
      <c r="K10416">
        <f t="shared" si="487"/>
        <v>2.3392770376865699E-3</v>
      </c>
      <c r="L10416">
        <f t="shared" si="488"/>
        <v>28.19456377970398</v>
      </c>
    </row>
    <row r="10417" spans="1:12" x14ac:dyDescent="0.3">
      <c r="A10417" t="s">
        <v>54</v>
      </c>
      <c r="B10417" t="s">
        <v>647</v>
      </c>
      <c r="C10417" t="s">
        <v>645</v>
      </c>
      <c r="D10417" t="s">
        <v>40</v>
      </c>
      <c r="E10417" t="str">
        <f>VLOOKUP(D10417,Abbrev!$A$6:$B$67,2,FALSE)</f>
        <v>Weak-S</v>
      </c>
      <c r="F10417" t="str">
        <f t="shared" si="486"/>
        <v/>
      </c>
      <c r="G10417">
        <v>1974</v>
      </c>
      <c r="H10417">
        <v>12052.682656000001</v>
      </c>
      <c r="I10417">
        <v>14.424259896972099</v>
      </c>
      <c r="J10417">
        <v>173851.02708587199</v>
      </c>
      <c r="K10417">
        <f t="shared" si="487"/>
        <v>1.4424259896972099E-2</v>
      </c>
      <c r="L10417">
        <f t="shared" si="488"/>
        <v>173.85102708587198</v>
      </c>
    </row>
    <row r="10418" spans="1:12" x14ac:dyDescent="0.3">
      <c r="A10418" t="s">
        <v>54</v>
      </c>
      <c r="B10418" t="s">
        <v>647</v>
      </c>
      <c r="C10418" t="s">
        <v>645</v>
      </c>
      <c r="D10418" t="s">
        <v>36</v>
      </c>
      <c r="E10418" t="str">
        <f>VLOOKUP(D10418,Abbrev!$A$6:$B$67,2,FALSE)</f>
        <v>Weak-M</v>
      </c>
      <c r="F10418" t="str">
        <f t="shared" si="486"/>
        <v/>
      </c>
      <c r="G10418">
        <v>1974</v>
      </c>
      <c r="H10418">
        <v>12052.682656000001</v>
      </c>
      <c r="I10418">
        <v>3.49421304815949</v>
      </c>
      <c r="J10418">
        <v>42114.641001920798</v>
      </c>
      <c r="K10418">
        <f t="shared" si="487"/>
        <v>3.4942130481594898E-3</v>
      </c>
      <c r="L10418">
        <f t="shared" si="488"/>
        <v>42.114641001920781</v>
      </c>
    </row>
    <row r="10419" spans="1:12" x14ac:dyDescent="0.3">
      <c r="A10419" t="s">
        <v>54</v>
      </c>
      <c r="B10419" t="s">
        <v>647</v>
      </c>
      <c r="C10419" t="s">
        <v>645</v>
      </c>
      <c r="D10419" t="s">
        <v>49</v>
      </c>
      <c r="E10419" t="str">
        <f>VLOOKUP(D10419,Abbrev!$A$6:$B$67,2,FALSE)</f>
        <v>Weak-L</v>
      </c>
      <c r="F10419" t="str">
        <f t="shared" si="486"/>
        <v/>
      </c>
      <c r="G10419">
        <v>1974</v>
      </c>
      <c r="H10419">
        <v>12052.682656000001</v>
      </c>
      <c r="I10419">
        <v>49.3247369816877</v>
      </c>
      <c r="J10419">
        <v>594495.40193094895</v>
      </c>
      <c r="K10419">
        <f t="shared" si="487"/>
        <v>4.9324736981687697E-2</v>
      </c>
      <c r="L10419">
        <f t="shared" si="488"/>
        <v>594.49540193094913</v>
      </c>
    </row>
    <row r="10420" spans="1:12" x14ac:dyDescent="0.3">
      <c r="A10420" t="s">
        <v>54</v>
      </c>
      <c r="B10420" t="s">
        <v>647</v>
      </c>
      <c r="C10420" t="s">
        <v>645</v>
      </c>
      <c r="D10420" t="s">
        <v>7</v>
      </c>
      <c r="E10420" t="str">
        <f>VLOOKUP(D10420,Abbrev!$A$6:$B$67,2,FALSE)</f>
        <v>Alosines</v>
      </c>
      <c r="F10420" t="str">
        <f t="shared" si="486"/>
        <v/>
      </c>
      <c r="G10420">
        <v>1975</v>
      </c>
      <c r="H10420">
        <v>12052.682656000001</v>
      </c>
      <c r="I10420">
        <v>1.85748034197984</v>
      </c>
      <c r="J10420">
        <v>22387.621101641402</v>
      </c>
      <c r="K10420">
        <f t="shared" si="487"/>
        <v>1.85748034197984E-3</v>
      </c>
      <c r="L10420">
        <f t="shared" si="488"/>
        <v>22.387621101641368</v>
      </c>
    </row>
    <row r="10421" spans="1:12" x14ac:dyDescent="0.3">
      <c r="A10421" t="s">
        <v>54</v>
      </c>
      <c r="B10421" t="s">
        <v>647</v>
      </c>
      <c r="C10421" t="s">
        <v>645</v>
      </c>
      <c r="D10421" t="s">
        <v>31</v>
      </c>
      <c r="E10421" t="str">
        <f>VLOOKUP(D10421,Abbrev!$A$6:$B$67,2,FALSE)</f>
        <v>Anch</v>
      </c>
      <c r="F10421" t="str">
        <f t="shared" si="486"/>
        <v/>
      </c>
      <c r="G10421">
        <v>1975</v>
      </c>
      <c r="H10421">
        <v>12052.682656000001</v>
      </c>
      <c r="I10421">
        <v>64.672176867925103</v>
      </c>
      <c r="J10421">
        <v>779473.22446180601</v>
      </c>
      <c r="K10421">
        <f t="shared" si="487"/>
        <v>6.4672176867925105E-2</v>
      </c>
      <c r="L10421">
        <f t="shared" si="488"/>
        <v>779.47322446180533</v>
      </c>
    </row>
    <row r="10422" spans="1:12" x14ac:dyDescent="0.3">
      <c r="A10422" t="s">
        <v>54</v>
      </c>
      <c r="B10422" t="s">
        <v>647</v>
      </c>
      <c r="C10422" t="s">
        <v>645</v>
      </c>
      <c r="D10422" t="s">
        <v>8</v>
      </c>
      <c r="E10422" t="str">
        <f>VLOOKUP(D10422,Abbrev!$A$6:$B$67,2,FALSE)</f>
        <v>Herring</v>
      </c>
      <c r="F10422" t="str">
        <f t="shared" si="486"/>
        <v/>
      </c>
      <c r="G10422">
        <v>1975</v>
      </c>
      <c r="H10422">
        <v>12052.682656000001</v>
      </c>
      <c r="I10422">
        <v>0</v>
      </c>
      <c r="J10422">
        <v>0</v>
      </c>
      <c r="K10422">
        <f t="shared" si="487"/>
        <v>0</v>
      </c>
      <c r="L10422">
        <f t="shared" si="488"/>
        <v>0</v>
      </c>
    </row>
    <row r="10423" spans="1:12" x14ac:dyDescent="0.3">
      <c r="A10423" t="s">
        <v>54</v>
      </c>
      <c r="B10423" t="s">
        <v>647</v>
      </c>
      <c r="C10423" t="s">
        <v>645</v>
      </c>
      <c r="D10423" t="s">
        <v>10</v>
      </c>
      <c r="E10423" t="str">
        <f>VLOOKUP(D10423,Abbrev!$A$6:$B$67,2,FALSE)</f>
        <v>Butter</v>
      </c>
      <c r="F10423" t="str">
        <f t="shared" si="486"/>
        <v/>
      </c>
      <c r="G10423">
        <v>1975</v>
      </c>
      <c r="H10423">
        <v>12052.682656000001</v>
      </c>
      <c r="I10423">
        <v>166.97143338695801</v>
      </c>
      <c r="J10423">
        <v>2012453.69923044</v>
      </c>
      <c r="K10423">
        <f t="shared" si="487"/>
        <v>0.16697143338695802</v>
      </c>
      <c r="L10423">
        <f t="shared" si="488"/>
        <v>2012.4536992304484</v>
      </c>
    </row>
    <row r="10424" spans="1:12" x14ac:dyDescent="0.3">
      <c r="A10424" t="s">
        <v>54</v>
      </c>
      <c r="B10424" t="s">
        <v>647</v>
      </c>
      <c r="C10424" t="s">
        <v>645</v>
      </c>
      <c r="D10424" t="s">
        <v>11</v>
      </c>
      <c r="E10424" t="str">
        <f>VLOOKUP(D10424,Abbrev!$A$6:$B$67,2,FALSE)</f>
        <v>Dbenth-oth</v>
      </c>
      <c r="F10424" t="str">
        <f t="shared" si="486"/>
        <v/>
      </c>
      <c r="G10424">
        <v>1975</v>
      </c>
      <c r="H10424">
        <v>12052.682656000001</v>
      </c>
      <c r="I10424">
        <v>526.86078303793295</v>
      </c>
      <c r="J10424">
        <v>6350085.8218478803</v>
      </c>
      <c r="K10424">
        <f t="shared" si="487"/>
        <v>0.52686078303793293</v>
      </c>
      <c r="L10424">
        <f t="shared" si="488"/>
        <v>6350.0858218478734</v>
      </c>
    </row>
    <row r="10425" spans="1:12" x14ac:dyDescent="0.3">
      <c r="A10425" t="s">
        <v>54</v>
      </c>
      <c r="B10425" t="s">
        <v>647</v>
      </c>
      <c r="C10425" t="s">
        <v>645</v>
      </c>
      <c r="D10425" t="s">
        <v>33</v>
      </c>
      <c r="E10425" t="str">
        <f>VLOOKUP(D10425,Abbrev!$A$6:$B$67,2,FALSE)</f>
        <v>Domni-oth</v>
      </c>
      <c r="F10425" t="str">
        <f t="shared" si="486"/>
        <v/>
      </c>
      <c r="G10425">
        <v>1975</v>
      </c>
      <c r="H10425">
        <v>12052.682656000001</v>
      </c>
      <c r="I10425">
        <v>12.1056989105117</v>
      </c>
      <c r="J10425">
        <v>145906.14729748201</v>
      </c>
      <c r="K10425">
        <f t="shared" si="487"/>
        <v>1.2105698910511701E-2</v>
      </c>
      <c r="L10425">
        <f t="shared" si="488"/>
        <v>145.90614729748248</v>
      </c>
    </row>
    <row r="10426" spans="1:12" x14ac:dyDescent="0.3">
      <c r="A10426" t="s">
        <v>54</v>
      </c>
      <c r="B10426" t="s">
        <v>647</v>
      </c>
      <c r="C10426" t="s">
        <v>645</v>
      </c>
      <c r="D10426" t="s">
        <v>12</v>
      </c>
      <c r="E10426" t="str">
        <f>VLOOKUP(D10426,Abbrev!$A$6:$B$67,2,FALSE)</f>
        <v>Dpisc-oth</v>
      </c>
      <c r="F10426" t="str">
        <f t="shared" si="486"/>
        <v/>
      </c>
      <c r="G10426">
        <v>1975</v>
      </c>
      <c r="H10426">
        <v>12052.682656000001</v>
      </c>
      <c r="I10426">
        <v>271.100266671817</v>
      </c>
      <c r="J10426">
        <v>3267485.4821523898</v>
      </c>
      <c r="K10426">
        <f t="shared" si="487"/>
        <v>0.27110026667181697</v>
      </c>
      <c r="L10426">
        <f t="shared" si="488"/>
        <v>3267.4854821523836</v>
      </c>
    </row>
    <row r="10427" spans="1:12" x14ac:dyDescent="0.3">
      <c r="A10427" t="s">
        <v>54</v>
      </c>
      <c r="B10427" t="s">
        <v>647</v>
      </c>
      <c r="C10427" t="s">
        <v>645</v>
      </c>
      <c r="D10427" t="s">
        <v>27</v>
      </c>
      <c r="E10427" t="str">
        <f>VLOOKUP(D10427,Abbrev!$A$6:$B$67,2,FALSE)</f>
        <v>MedPel</v>
      </c>
      <c r="F10427" t="str">
        <f t="shared" si="486"/>
        <v/>
      </c>
      <c r="G10427">
        <v>1975</v>
      </c>
      <c r="H10427">
        <v>12052.682656000001</v>
      </c>
      <c r="I10427">
        <v>9.1894327452096398</v>
      </c>
      <c r="J10427">
        <v>110757.316666667</v>
      </c>
      <c r="K10427">
        <f t="shared" si="487"/>
        <v>9.1894327452096396E-3</v>
      </c>
      <c r="L10427">
        <f t="shared" si="488"/>
        <v>110.7573166666667</v>
      </c>
    </row>
    <row r="10428" spans="1:12" x14ac:dyDescent="0.3">
      <c r="A10428" t="s">
        <v>54</v>
      </c>
      <c r="B10428" t="s">
        <v>647</v>
      </c>
      <c r="C10428" t="s">
        <v>645</v>
      </c>
      <c r="D10428" t="s">
        <v>15</v>
      </c>
      <c r="E10428" t="str">
        <f>VLOOKUP(D10428,Abbrev!$A$6:$B$67,2,FALSE)</f>
        <v>Skate</v>
      </c>
      <c r="F10428" t="str">
        <f t="shared" si="486"/>
        <v/>
      </c>
      <c r="G10428">
        <v>1975</v>
      </c>
      <c r="H10428">
        <v>12052.682656000001</v>
      </c>
      <c r="I10428">
        <v>325.919603864956</v>
      </c>
      <c r="J10428">
        <v>3928205.5567535502</v>
      </c>
      <c r="K10428">
        <f t="shared" si="487"/>
        <v>0.325919603864956</v>
      </c>
      <c r="L10428">
        <f t="shared" si="488"/>
        <v>3928.2055567535458</v>
      </c>
    </row>
    <row r="10429" spans="1:12" x14ac:dyDescent="0.3">
      <c r="A10429" t="s">
        <v>54</v>
      </c>
      <c r="B10429" t="s">
        <v>647</v>
      </c>
      <c r="C10429" t="s">
        <v>645</v>
      </c>
      <c r="D10429" t="s">
        <v>16</v>
      </c>
      <c r="E10429" t="str">
        <f>VLOOKUP(D10429,Abbrev!$A$6:$B$67,2,FALSE)</f>
        <v>SmPel</v>
      </c>
      <c r="F10429" t="str">
        <f t="shared" si="486"/>
        <v/>
      </c>
      <c r="G10429">
        <v>1975</v>
      </c>
      <c r="H10429">
        <v>12052.682656000001</v>
      </c>
      <c r="I10429">
        <v>158.65666797097299</v>
      </c>
      <c r="J10429">
        <v>1912238.4703124999</v>
      </c>
      <c r="K10429">
        <f t="shared" si="487"/>
        <v>0.158656667970973</v>
      </c>
      <c r="L10429">
        <f t="shared" si="488"/>
        <v>1912.2384703124972</v>
      </c>
    </row>
    <row r="10430" spans="1:12" x14ac:dyDescent="0.3">
      <c r="A10430" t="s">
        <v>54</v>
      </c>
      <c r="B10430" t="s">
        <v>647</v>
      </c>
      <c r="C10430" t="s">
        <v>645</v>
      </c>
      <c r="D10430" t="s">
        <v>17</v>
      </c>
      <c r="E10430" t="str">
        <f>VLOOKUP(D10430,Abbrev!$A$6:$B$67,2,FALSE)</f>
        <v>Squid</v>
      </c>
      <c r="F10430" t="str">
        <f t="shared" si="486"/>
        <v/>
      </c>
      <c r="G10430">
        <v>1975</v>
      </c>
      <c r="H10430">
        <v>12052.682656000001</v>
      </c>
      <c r="I10430">
        <v>309.455881653375</v>
      </c>
      <c r="J10430">
        <v>3729773.53760082</v>
      </c>
      <c r="K10430">
        <f t="shared" si="487"/>
        <v>0.30945588165337501</v>
      </c>
      <c r="L10430">
        <f t="shared" si="488"/>
        <v>3729.7735376008218</v>
      </c>
    </row>
    <row r="10431" spans="1:12" x14ac:dyDescent="0.3">
      <c r="A10431" t="s">
        <v>54</v>
      </c>
      <c r="B10431" t="s">
        <v>647</v>
      </c>
      <c r="C10431" t="s">
        <v>645</v>
      </c>
      <c r="D10431" t="s">
        <v>19</v>
      </c>
      <c r="E10431" t="str">
        <f>VLOOKUP(D10431,Abbrev!$A$6:$B$67,2,FALSE)</f>
        <v>Dogfish-L</v>
      </c>
      <c r="F10431" t="str">
        <f t="shared" si="486"/>
        <v/>
      </c>
      <c r="G10431">
        <v>1975</v>
      </c>
      <c r="H10431">
        <v>12052.682656000001</v>
      </c>
      <c r="I10431">
        <v>3454.2953611144799</v>
      </c>
      <c r="J10431">
        <v>41633525.787605703</v>
      </c>
      <c r="K10431">
        <f t="shared" si="487"/>
        <v>3.4542953611144798</v>
      </c>
      <c r="L10431">
        <f t="shared" si="488"/>
        <v>41633.525787605751</v>
      </c>
    </row>
    <row r="10432" spans="1:12" x14ac:dyDescent="0.3">
      <c r="A10432" t="s">
        <v>54</v>
      </c>
      <c r="B10432" t="s">
        <v>647</v>
      </c>
      <c r="C10432" t="s">
        <v>645</v>
      </c>
      <c r="D10432" t="s">
        <v>20</v>
      </c>
      <c r="E10432" t="str">
        <f>VLOOKUP(D10432,Abbrev!$A$6:$B$67,2,FALSE)</f>
        <v>Hake-S</v>
      </c>
      <c r="F10432" t="str">
        <f t="shared" si="486"/>
        <v/>
      </c>
      <c r="G10432">
        <v>1975</v>
      </c>
      <c r="H10432">
        <v>12052.682656000001</v>
      </c>
      <c r="I10432">
        <v>128.263332852524</v>
      </c>
      <c r="J10432">
        <v>1545917.2472723699</v>
      </c>
      <c r="K10432">
        <f t="shared" si="487"/>
        <v>0.128263332852524</v>
      </c>
      <c r="L10432">
        <f t="shared" si="488"/>
        <v>1545.9172472723712</v>
      </c>
    </row>
    <row r="10433" spans="1:12" x14ac:dyDescent="0.3">
      <c r="A10433" t="s">
        <v>54</v>
      </c>
      <c r="B10433" t="s">
        <v>647</v>
      </c>
      <c r="C10433" t="s">
        <v>645</v>
      </c>
      <c r="D10433" t="s">
        <v>21</v>
      </c>
      <c r="E10433" t="str">
        <f>VLOOKUP(D10433,Abbrev!$A$6:$B$67,2,FALSE)</f>
        <v>Hake-L</v>
      </c>
      <c r="F10433" t="str">
        <f t="shared" si="486"/>
        <v/>
      </c>
      <c r="G10433">
        <v>1975</v>
      </c>
      <c r="H10433">
        <v>12052.682656000001</v>
      </c>
      <c r="I10433">
        <v>16.487679029317899</v>
      </c>
      <c r="J10433">
        <v>198720.76307435401</v>
      </c>
      <c r="K10433">
        <f t="shared" si="487"/>
        <v>1.64876790293179E-2</v>
      </c>
      <c r="L10433">
        <f t="shared" si="488"/>
        <v>198.72076307435478</v>
      </c>
    </row>
    <row r="10434" spans="1:12" x14ac:dyDescent="0.3">
      <c r="A10434" t="s">
        <v>54</v>
      </c>
      <c r="B10434" t="s">
        <v>647</v>
      </c>
      <c r="C10434" t="s">
        <v>645</v>
      </c>
      <c r="D10434" t="s">
        <v>23</v>
      </c>
      <c r="E10434" t="str">
        <f>VLOOKUP(D10434,Abbrev!$A$6:$B$67,2,FALSE)</f>
        <v>Cod-L</v>
      </c>
      <c r="F10434" t="str">
        <f t="shared" si="486"/>
        <v/>
      </c>
      <c r="G10434">
        <v>1975</v>
      </c>
      <c r="H10434">
        <v>12052.682656000001</v>
      </c>
      <c r="I10434">
        <v>132.97397363558099</v>
      </c>
      <c r="J10434">
        <v>1602693.10573696</v>
      </c>
      <c r="K10434">
        <f t="shared" si="487"/>
        <v>0.132973973635581</v>
      </c>
      <c r="L10434">
        <f t="shared" si="488"/>
        <v>1602.6931057369684</v>
      </c>
    </row>
    <row r="10435" spans="1:12" x14ac:dyDescent="0.3">
      <c r="A10435" t="s">
        <v>54</v>
      </c>
      <c r="B10435" t="s">
        <v>647</v>
      </c>
      <c r="C10435" t="s">
        <v>645</v>
      </c>
      <c r="D10435" t="s">
        <v>43</v>
      </c>
      <c r="E10435" t="str">
        <f>VLOOKUP(D10435,Abbrev!$A$6:$B$67,2,FALSE)</f>
        <v>Sflound-S</v>
      </c>
      <c r="F10435" t="str">
        <f t="shared" ref="F10435:F10498" si="489">IF(G10435&lt;=1967,"A",IF(AND(G10435&gt;=1996,G10435&lt;=2000),"B",IF(G10435&gt;=2009,"C","")))</f>
        <v/>
      </c>
      <c r="G10435">
        <v>1975</v>
      </c>
      <c r="H10435">
        <v>12052.682656000001</v>
      </c>
      <c r="I10435">
        <v>0.96374901601379304</v>
      </c>
      <c r="J10435">
        <v>11615.7610500465</v>
      </c>
      <c r="K10435">
        <f t="shared" ref="K10435:K10498" si="490">I10435/1000</f>
        <v>9.6374901601379301E-4</v>
      </c>
      <c r="L10435">
        <f t="shared" ref="L10435:L10498" si="491">K10435*H10435</f>
        <v>11.61576105004651</v>
      </c>
    </row>
    <row r="10436" spans="1:12" x14ac:dyDescent="0.3">
      <c r="A10436" t="s">
        <v>54</v>
      </c>
      <c r="B10436" t="s">
        <v>647</v>
      </c>
      <c r="C10436" t="s">
        <v>645</v>
      </c>
      <c r="D10436" t="s">
        <v>29</v>
      </c>
      <c r="E10436" t="str">
        <f>VLOOKUP(D10436,Abbrev!$A$6:$B$67,2,FALSE)</f>
        <v>Sflound-L</v>
      </c>
      <c r="F10436" t="str">
        <f t="shared" si="489"/>
        <v/>
      </c>
      <c r="G10436">
        <v>1975</v>
      </c>
      <c r="H10436">
        <v>12052.682656000001</v>
      </c>
      <c r="I10436">
        <v>147.70680332953</v>
      </c>
      <c r="J10436">
        <v>1780263.22666303</v>
      </c>
      <c r="K10436">
        <f t="shared" si="490"/>
        <v>0.14770680332953001</v>
      </c>
      <c r="L10436">
        <f t="shared" si="491"/>
        <v>1780.2632266630296</v>
      </c>
    </row>
    <row r="10437" spans="1:12" x14ac:dyDescent="0.3">
      <c r="A10437" t="s">
        <v>54</v>
      </c>
      <c r="B10437" t="s">
        <v>647</v>
      </c>
      <c r="C10437" t="s">
        <v>645</v>
      </c>
      <c r="D10437" t="s">
        <v>24</v>
      </c>
      <c r="E10437" t="str">
        <f>VLOOKUP(D10437,Abbrev!$A$6:$B$67,2,FALSE)</f>
        <v>Yflound-S</v>
      </c>
      <c r="F10437" t="str">
        <f t="shared" si="489"/>
        <v/>
      </c>
      <c r="G10437">
        <v>1975</v>
      </c>
      <c r="H10437">
        <v>12052.682656000001</v>
      </c>
      <c r="I10437">
        <v>5.7476407853489203E-2</v>
      </c>
      <c r="J10437">
        <v>692.74490406493203</v>
      </c>
      <c r="K10437">
        <f t="shared" si="490"/>
        <v>5.7476407853489205E-5</v>
      </c>
      <c r="L10437">
        <f t="shared" si="491"/>
        <v>0.69274490406493161</v>
      </c>
    </row>
    <row r="10438" spans="1:12" x14ac:dyDescent="0.3">
      <c r="A10438" t="s">
        <v>54</v>
      </c>
      <c r="B10438" t="s">
        <v>647</v>
      </c>
      <c r="C10438" t="s">
        <v>645</v>
      </c>
      <c r="D10438" t="s">
        <v>25</v>
      </c>
      <c r="E10438" t="str">
        <f>VLOOKUP(D10438,Abbrev!$A$6:$B$67,2,FALSE)</f>
        <v>Yflound-L</v>
      </c>
      <c r="F10438" t="str">
        <f t="shared" si="489"/>
        <v/>
      </c>
      <c r="G10438">
        <v>1975</v>
      </c>
      <c r="H10438">
        <v>12052.682656000001</v>
      </c>
      <c r="I10438">
        <v>29.109936597414201</v>
      </c>
      <c r="J10438">
        <v>350852.827944914</v>
      </c>
      <c r="K10438">
        <f t="shared" si="490"/>
        <v>2.9109936597414201E-2</v>
      </c>
      <c r="L10438">
        <f t="shared" si="491"/>
        <v>350.85282794491383</v>
      </c>
    </row>
    <row r="10439" spans="1:12" x14ac:dyDescent="0.3">
      <c r="A10439" t="s">
        <v>54</v>
      </c>
      <c r="B10439" t="s">
        <v>647</v>
      </c>
      <c r="C10439" t="s">
        <v>645</v>
      </c>
      <c r="D10439" t="s">
        <v>44</v>
      </c>
      <c r="E10439" t="str">
        <f>VLOOKUP(D10439,Abbrev!$A$6:$B$67,2,FALSE)</f>
        <v>Blue-S</v>
      </c>
      <c r="F10439" t="str">
        <f t="shared" si="489"/>
        <v/>
      </c>
      <c r="G10439">
        <v>1975</v>
      </c>
      <c r="H10439">
        <v>12052.682656000001</v>
      </c>
      <c r="I10439">
        <v>6.3952364868933103</v>
      </c>
      <c r="J10439">
        <v>77079.755886597297</v>
      </c>
      <c r="K10439">
        <f t="shared" si="490"/>
        <v>6.3952364868933098E-3</v>
      </c>
      <c r="L10439">
        <f t="shared" si="491"/>
        <v>77.079755886597368</v>
      </c>
    </row>
    <row r="10440" spans="1:12" x14ac:dyDescent="0.3">
      <c r="A10440" t="s">
        <v>54</v>
      </c>
      <c r="B10440" t="s">
        <v>647</v>
      </c>
      <c r="C10440" t="s">
        <v>645</v>
      </c>
      <c r="D10440" t="s">
        <v>32</v>
      </c>
      <c r="E10440" t="str">
        <f>VLOOKUP(D10440,Abbrev!$A$6:$B$67,2,FALSE)</f>
        <v>Blue-M</v>
      </c>
      <c r="F10440" t="str">
        <f t="shared" si="489"/>
        <v/>
      </c>
      <c r="G10440">
        <v>1975</v>
      </c>
      <c r="H10440">
        <v>12052.682656000001</v>
      </c>
      <c r="I10440">
        <v>54.483926177279102</v>
      </c>
      <c r="J10440">
        <v>656677.47206767602</v>
      </c>
      <c r="K10440">
        <f t="shared" si="490"/>
        <v>5.4483926177279103E-2</v>
      </c>
      <c r="L10440">
        <f t="shared" si="491"/>
        <v>656.67747206767626</v>
      </c>
    </row>
    <row r="10441" spans="1:12" x14ac:dyDescent="0.3">
      <c r="A10441" t="s">
        <v>54</v>
      </c>
      <c r="B10441" t="s">
        <v>647</v>
      </c>
      <c r="C10441" t="s">
        <v>645</v>
      </c>
      <c r="D10441" t="s">
        <v>28</v>
      </c>
      <c r="E10441" t="str">
        <f>VLOOKUP(D10441,Abbrev!$A$6:$B$67,2,FALSE)</f>
        <v>Blue-L</v>
      </c>
      <c r="F10441" t="str">
        <f t="shared" si="489"/>
        <v/>
      </c>
      <c r="G10441">
        <v>1975</v>
      </c>
      <c r="H10441">
        <v>12052.682656000001</v>
      </c>
      <c r="I10441">
        <v>119.262378153252</v>
      </c>
      <c r="J10441">
        <v>1437431.59668102</v>
      </c>
      <c r="K10441">
        <f t="shared" si="490"/>
        <v>0.119262378153252</v>
      </c>
      <c r="L10441">
        <f t="shared" si="491"/>
        <v>1437.4315966810138</v>
      </c>
    </row>
    <row r="10442" spans="1:12" x14ac:dyDescent="0.3">
      <c r="A10442" t="s">
        <v>54</v>
      </c>
      <c r="B10442" t="s">
        <v>647</v>
      </c>
      <c r="C10442" t="s">
        <v>645</v>
      </c>
      <c r="D10442" t="s">
        <v>39</v>
      </c>
      <c r="E10442" t="str">
        <f>VLOOKUP(D10442,Abbrev!$A$6:$B$67,2,FALSE)</f>
        <v>Sbass-M</v>
      </c>
      <c r="F10442" t="str">
        <f t="shared" si="489"/>
        <v/>
      </c>
      <c r="G10442">
        <v>1975</v>
      </c>
      <c r="H10442">
        <v>12052.682656000001</v>
      </c>
      <c r="I10442">
        <v>5.5433244860727298</v>
      </c>
      <c r="J10442">
        <v>66811.930889869007</v>
      </c>
      <c r="K10442">
        <f t="shared" si="490"/>
        <v>5.5433244860727295E-3</v>
      </c>
      <c r="L10442">
        <f t="shared" si="491"/>
        <v>66.811930889868904</v>
      </c>
    </row>
    <row r="10443" spans="1:12" x14ac:dyDescent="0.3">
      <c r="A10443" t="s">
        <v>54</v>
      </c>
      <c r="B10443" t="s">
        <v>647</v>
      </c>
      <c r="C10443" t="s">
        <v>645</v>
      </c>
      <c r="D10443" t="s">
        <v>40</v>
      </c>
      <c r="E10443" t="str">
        <f>VLOOKUP(D10443,Abbrev!$A$6:$B$67,2,FALSE)</f>
        <v>Weak-S</v>
      </c>
      <c r="F10443" t="str">
        <f t="shared" si="489"/>
        <v/>
      </c>
      <c r="G10443">
        <v>1975</v>
      </c>
      <c r="H10443">
        <v>12052.682656000001</v>
      </c>
      <c r="I10443">
        <v>4.3316409537837499</v>
      </c>
      <c r="J10443">
        <v>52207.893795688702</v>
      </c>
      <c r="K10443">
        <f t="shared" si="490"/>
        <v>4.3316409537837502E-3</v>
      </c>
      <c r="L10443">
        <f t="shared" si="491"/>
        <v>52.207893795688705</v>
      </c>
    </row>
    <row r="10444" spans="1:12" x14ac:dyDescent="0.3">
      <c r="A10444" t="s">
        <v>54</v>
      </c>
      <c r="B10444" t="s">
        <v>647</v>
      </c>
      <c r="C10444" t="s">
        <v>645</v>
      </c>
      <c r="D10444" t="s">
        <v>36</v>
      </c>
      <c r="E10444" t="str">
        <f>VLOOKUP(D10444,Abbrev!$A$6:$B$67,2,FALSE)</f>
        <v>Weak-M</v>
      </c>
      <c r="F10444" t="str">
        <f t="shared" si="489"/>
        <v/>
      </c>
      <c r="G10444">
        <v>1975</v>
      </c>
      <c r="H10444">
        <v>12052.682656000001</v>
      </c>
      <c r="I10444">
        <v>1.31277943003162</v>
      </c>
      <c r="J10444">
        <v>15822.5138674956</v>
      </c>
      <c r="K10444">
        <f t="shared" si="490"/>
        <v>1.3127794300316199E-3</v>
      </c>
      <c r="L10444">
        <f t="shared" si="491"/>
        <v>15.822513867495672</v>
      </c>
    </row>
    <row r="10445" spans="1:12" x14ac:dyDescent="0.3">
      <c r="A10445" t="s">
        <v>54</v>
      </c>
      <c r="B10445" t="s">
        <v>647</v>
      </c>
      <c r="C10445" t="s">
        <v>645</v>
      </c>
      <c r="D10445" t="s">
        <v>49</v>
      </c>
      <c r="E10445" t="str">
        <f>VLOOKUP(D10445,Abbrev!$A$6:$B$67,2,FALSE)</f>
        <v>Weak-L</v>
      </c>
      <c r="F10445" t="str">
        <f t="shared" si="489"/>
        <v/>
      </c>
      <c r="G10445">
        <v>1975</v>
      </c>
      <c r="H10445">
        <v>12052.682656000001</v>
      </c>
      <c r="I10445">
        <v>71.183240254793205</v>
      </c>
      <c r="J10445">
        <v>857949.00521682703</v>
      </c>
      <c r="K10445">
        <f t="shared" si="490"/>
        <v>7.1183240254793209E-2</v>
      </c>
      <c r="L10445">
        <f t="shared" si="491"/>
        <v>857.94900521682723</v>
      </c>
    </row>
    <row r="10446" spans="1:12" x14ac:dyDescent="0.3">
      <c r="A10446" t="s">
        <v>54</v>
      </c>
      <c r="B10446" t="s">
        <v>647</v>
      </c>
      <c r="C10446" t="s">
        <v>645</v>
      </c>
      <c r="D10446" t="s">
        <v>7</v>
      </c>
      <c r="E10446" t="str">
        <f>VLOOKUP(D10446,Abbrev!$A$6:$B$67,2,FALSE)</f>
        <v>Alosines</v>
      </c>
      <c r="F10446" t="str">
        <f t="shared" si="489"/>
        <v/>
      </c>
      <c r="G10446">
        <v>1976</v>
      </c>
      <c r="H10446">
        <v>12052.682656000001</v>
      </c>
      <c r="I10446">
        <v>35.765892059467802</v>
      </c>
      <c r="J10446">
        <v>431074.94690151501</v>
      </c>
      <c r="K10446">
        <f t="shared" si="490"/>
        <v>3.5765892059467799E-2</v>
      </c>
      <c r="L10446">
        <f t="shared" si="491"/>
        <v>431.07494690151572</v>
      </c>
    </row>
    <row r="10447" spans="1:12" x14ac:dyDescent="0.3">
      <c r="A10447" t="s">
        <v>54</v>
      </c>
      <c r="B10447" t="s">
        <v>647</v>
      </c>
      <c r="C10447" t="s">
        <v>645</v>
      </c>
      <c r="D10447" t="s">
        <v>31</v>
      </c>
      <c r="E10447" t="str">
        <f>VLOOKUP(D10447,Abbrev!$A$6:$B$67,2,FALSE)</f>
        <v>Anch</v>
      </c>
      <c r="F10447" t="str">
        <f t="shared" si="489"/>
        <v/>
      </c>
      <c r="G10447">
        <v>1976</v>
      </c>
      <c r="H10447">
        <v>12052.682656000001</v>
      </c>
      <c r="I10447">
        <v>44.298253414911798</v>
      </c>
      <c r="J10447">
        <v>533912.79062500002</v>
      </c>
      <c r="K10447">
        <f t="shared" si="490"/>
        <v>4.4298253414911795E-2</v>
      </c>
      <c r="L10447">
        <f t="shared" si="491"/>
        <v>533.91279062500018</v>
      </c>
    </row>
    <row r="10448" spans="1:12" x14ac:dyDescent="0.3">
      <c r="A10448" t="s">
        <v>54</v>
      </c>
      <c r="B10448" t="s">
        <v>647</v>
      </c>
      <c r="C10448" t="s">
        <v>645</v>
      </c>
      <c r="D10448" t="s">
        <v>8</v>
      </c>
      <c r="E10448" t="str">
        <f>VLOOKUP(D10448,Abbrev!$A$6:$B$67,2,FALSE)</f>
        <v>Herring</v>
      </c>
      <c r="F10448" t="str">
        <f t="shared" si="489"/>
        <v/>
      </c>
      <c r="G10448">
        <v>1976</v>
      </c>
      <c r="H10448">
        <v>12052.682656000001</v>
      </c>
      <c r="I10448">
        <v>1774.92040765509</v>
      </c>
      <c r="J10448">
        <v>21392552.413125001</v>
      </c>
      <c r="K10448">
        <f t="shared" si="490"/>
        <v>1.77492040765509</v>
      </c>
      <c r="L10448">
        <f t="shared" si="491"/>
        <v>21392.552413124955</v>
      </c>
    </row>
    <row r="10449" spans="1:12" x14ac:dyDescent="0.3">
      <c r="A10449" t="s">
        <v>54</v>
      </c>
      <c r="B10449" t="s">
        <v>647</v>
      </c>
      <c r="C10449" t="s">
        <v>645</v>
      </c>
      <c r="D10449" t="s">
        <v>9</v>
      </c>
      <c r="E10449" t="str">
        <f>VLOOKUP(D10449,Abbrev!$A$6:$B$67,2,FALSE)</f>
        <v>Mack</v>
      </c>
      <c r="F10449" t="str">
        <f t="shared" si="489"/>
        <v/>
      </c>
      <c r="G10449">
        <v>1976</v>
      </c>
      <c r="H10449">
        <v>12052.682656000001</v>
      </c>
      <c r="I10449">
        <v>10.6252816116486</v>
      </c>
      <c r="J10449">
        <v>128063.147395833</v>
      </c>
      <c r="K10449">
        <f t="shared" si="490"/>
        <v>1.06252816116486E-2</v>
      </c>
      <c r="L10449">
        <f t="shared" si="491"/>
        <v>128.06314739583283</v>
      </c>
    </row>
    <row r="10450" spans="1:12" x14ac:dyDescent="0.3">
      <c r="A10450" t="s">
        <v>54</v>
      </c>
      <c r="B10450" t="s">
        <v>647</v>
      </c>
      <c r="C10450" t="s">
        <v>645</v>
      </c>
      <c r="D10450" t="s">
        <v>10</v>
      </c>
      <c r="E10450" t="str">
        <f>VLOOKUP(D10450,Abbrev!$A$6:$B$67,2,FALSE)</f>
        <v>Butter</v>
      </c>
      <c r="F10450" t="str">
        <f t="shared" si="489"/>
        <v/>
      </c>
      <c r="G10450">
        <v>1976</v>
      </c>
      <c r="H10450">
        <v>12052.682656000001</v>
      </c>
      <c r="I10450">
        <v>178.51814115420399</v>
      </c>
      <c r="J10450">
        <v>2151622.50367063</v>
      </c>
      <c r="K10450">
        <f t="shared" si="490"/>
        <v>0.178518141154204</v>
      </c>
      <c r="L10450">
        <f t="shared" si="491"/>
        <v>2151.6225036706346</v>
      </c>
    </row>
    <row r="10451" spans="1:12" x14ac:dyDescent="0.3">
      <c r="A10451" t="s">
        <v>54</v>
      </c>
      <c r="B10451" t="s">
        <v>647</v>
      </c>
      <c r="C10451" t="s">
        <v>645</v>
      </c>
      <c r="D10451" t="s">
        <v>11</v>
      </c>
      <c r="E10451" t="str">
        <f>VLOOKUP(D10451,Abbrev!$A$6:$B$67,2,FALSE)</f>
        <v>Dbenth-oth</v>
      </c>
      <c r="F10451" t="str">
        <f t="shared" si="489"/>
        <v/>
      </c>
      <c r="G10451">
        <v>1976</v>
      </c>
      <c r="H10451">
        <v>12052.682656000001</v>
      </c>
      <c r="I10451">
        <v>427.67672430433697</v>
      </c>
      <c r="J10451">
        <v>5154651.83739777</v>
      </c>
      <c r="K10451">
        <f t="shared" si="490"/>
        <v>0.42767672430433695</v>
      </c>
      <c r="L10451">
        <f t="shared" si="491"/>
        <v>5154.651837397776</v>
      </c>
    </row>
    <row r="10452" spans="1:12" x14ac:dyDescent="0.3">
      <c r="A10452" t="s">
        <v>54</v>
      </c>
      <c r="B10452" t="s">
        <v>647</v>
      </c>
      <c r="C10452" t="s">
        <v>645</v>
      </c>
      <c r="D10452" t="s">
        <v>33</v>
      </c>
      <c r="E10452" t="str">
        <f>VLOOKUP(D10452,Abbrev!$A$6:$B$67,2,FALSE)</f>
        <v>Domni-oth</v>
      </c>
      <c r="F10452" t="str">
        <f t="shared" si="489"/>
        <v/>
      </c>
      <c r="G10452">
        <v>1976</v>
      </c>
      <c r="H10452">
        <v>12052.682656000001</v>
      </c>
      <c r="I10452">
        <v>18.1812432808449</v>
      </c>
      <c r="J10452">
        <v>219132.75555555601</v>
      </c>
      <c r="K10452">
        <f t="shared" si="490"/>
        <v>1.8181243280844899E-2</v>
      </c>
      <c r="L10452">
        <f t="shared" si="491"/>
        <v>219.13275555555586</v>
      </c>
    </row>
    <row r="10453" spans="1:12" x14ac:dyDescent="0.3">
      <c r="A10453" t="s">
        <v>54</v>
      </c>
      <c r="B10453" t="s">
        <v>647</v>
      </c>
      <c r="C10453" t="s">
        <v>645</v>
      </c>
      <c r="D10453" t="s">
        <v>12</v>
      </c>
      <c r="E10453" t="str">
        <f>VLOOKUP(D10453,Abbrev!$A$6:$B$67,2,FALSE)</f>
        <v>Dpisc-oth</v>
      </c>
      <c r="F10453" t="str">
        <f t="shared" si="489"/>
        <v/>
      </c>
      <c r="G10453">
        <v>1976</v>
      </c>
      <c r="H10453">
        <v>12052.682656000001</v>
      </c>
      <c r="I10453">
        <v>290.29058900942601</v>
      </c>
      <c r="J10453">
        <v>3498780.3473539399</v>
      </c>
      <c r="K10453">
        <f t="shared" si="490"/>
        <v>0.290290589009426</v>
      </c>
      <c r="L10453">
        <f t="shared" si="491"/>
        <v>3498.7803473539334</v>
      </c>
    </row>
    <row r="10454" spans="1:12" x14ac:dyDescent="0.3">
      <c r="A10454" t="s">
        <v>54</v>
      </c>
      <c r="B10454" t="s">
        <v>647</v>
      </c>
      <c r="C10454" t="s">
        <v>645</v>
      </c>
      <c r="D10454" t="s">
        <v>27</v>
      </c>
      <c r="E10454" t="str">
        <f>VLOOKUP(D10454,Abbrev!$A$6:$B$67,2,FALSE)</f>
        <v>MedPel</v>
      </c>
      <c r="F10454" t="str">
        <f t="shared" si="489"/>
        <v/>
      </c>
      <c r="G10454">
        <v>1976</v>
      </c>
      <c r="H10454">
        <v>12052.682656000001</v>
      </c>
      <c r="I10454">
        <v>0.36127810187820097</v>
      </c>
      <c r="J10454">
        <v>4354.3703125000002</v>
      </c>
      <c r="K10454">
        <f t="shared" si="490"/>
        <v>3.6127810187820095E-4</v>
      </c>
      <c r="L10454">
        <f t="shared" si="491"/>
        <v>4.3543703124999942</v>
      </c>
    </row>
    <row r="10455" spans="1:12" x14ac:dyDescent="0.3">
      <c r="A10455" t="s">
        <v>54</v>
      </c>
      <c r="B10455" t="s">
        <v>647</v>
      </c>
      <c r="C10455" t="s">
        <v>645</v>
      </c>
      <c r="D10455" t="s">
        <v>15</v>
      </c>
      <c r="E10455" t="str">
        <f>VLOOKUP(D10455,Abbrev!$A$6:$B$67,2,FALSE)</f>
        <v>Skate</v>
      </c>
      <c r="F10455" t="str">
        <f t="shared" si="489"/>
        <v/>
      </c>
      <c r="G10455">
        <v>1976</v>
      </c>
      <c r="H10455">
        <v>12052.682656000001</v>
      </c>
      <c r="I10455">
        <v>429.35795346442302</v>
      </c>
      <c r="J10455">
        <v>5174915.1589363096</v>
      </c>
      <c r="K10455">
        <f t="shared" si="490"/>
        <v>0.42935795346442301</v>
      </c>
      <c r="L10455">
        <f t="shared" si="491"/>
        <v>5174.9151589363064</v>
      </c>
    </row>
    <row r="10456" spans="1:12" x14ac:dyDescent="0.3">
      <c r="A10456" t="s">
        <v>54</v>
      </c>
      <c r="B10456" t="s">
        <v>647</v>
      </c>
      <c r="C10456" t="s">
        <v>645</v>
      </c>
      <c r="D10456" t="s">
        <v>16</v>
      </c>
      <c r="E10456" t="str">
        <f>VLOOKUP(D10456,Abbrev!$A$6:$B$67,2,FALSE)</f>
        <v>SmPel</v>
      </c>
      <c r="F10456" t="str">
        <f t="shared" si="489"/>
        <v/>
      </c>
      <c r="G10456">
        <v>1976</v>
      </c>
      <c r="H10456">
        <v>12052.682656000001</v>
      </c>
      <c r="I10456">
        <v>1288.3686607735699</v>
      </c>
      <c r="J10456">
        <v>15528298.612239599</v>
      </c>
      <c r="K10456">
        <f t="shared" si="490"/>
        <v>1.2883686607735698</v>
      </c>
      <c r="L10456">
        <f t="shared" si="491"/>
        <v>15528.298612239554</v>
      </c>
    </row>
    <row r="10457" spans="1:12" x14ac:dyDescent="0.3">
      <c r="A10457" t="s">
        <v>54</v>
      </c>
      <c r="B10457" t="s">
        <v>647</v>
      </c>
      <c r="C10457" t="s">
        <v>645</v>
      </c>
      <c r="D10457" t="s">
        <v>17</v>
      </c>
      <c r="E10457" t="str">
        <f>VLOOKUP(D10457,Abbrev!$A$6:$B$67,2,FALSE)</f>
        <v>Squid</v>
      </c>
      <c r="F10457" t="str">
        <f t="shared" si="489"/>
        <v/>
      </c>
      <c r="G10457">
        <v>1976</v>
      </c>
      <c r="H10457">
        <v>12052.682656000001</v>
      </c>
      <c r="I10457">
        <v>143.30728919638901</v>
      </c>
      <c r="J10457">
        <v>1727237.27897569</v>
      </c>
      <c r="K10457">
        <f t="shared" si="490"/>
        <v>0.14330728919638902</v>
      </c>
      <c r="L10457">
        <f t="shared" si="491"/>
        <v>1727.2372789756942</v>
      </c>
    </row>
    <row r="10458" spans="1:12" x14ac:dyDescent="0.3">
      <c r="A10458" t="s">
        <v>54</v>
      </c>
      <c r="B10458" t="s">
        <v>647</v>
      </c>
      <c r="C10458" t="s">
        <v>645</v>
      </c>
      <c r="D10458" t="s">
        <v>45</v>
      </c>
      <c r="E10458" t="str">
        <f>VLOOKUP(D10458,Abbrev!$A$6:$B$67,2,FALSE)</f>
        <v>Menh-M</v>
      </c>
      <c r="F10458" t="str">
        <f t="shared" si="489"/>
        <v/>
      </c>
      <c r="G10458">
        <v>1976</v>
      </c>
      <c r="H10458">
        <v>12052.682656000001</v>
      </c>
      <c r="I10458">
        <v>0.26777222601765299</v>
      </c>
      <c r="J10458">
        <v>3227.3736642814802</v>
      </c>
      <c r="K10458">
        <f t="shared" si="490"/>
        <v>2.67772226017653E-4</v>
      </c>
      <c r="L10458">
        <f t="shared" si="491"/>
        <v>3.2273736642814783</v>
      </c>
    </row>
    <row r="10459" spans="1:12" x14ac:dyDescent="0.3">
      <c r="A10459" t="s">
        <v>54</v>
      </c>
      <c r="B10459" t="s">
        <v>647</v>
      </c>
      <c r="C10459" t="s">
        <v>645</v>
      </c>
      <c r="D10459" t="s">
        <v>30</v>
      </c>
      <c r="E10459" t="str">
        <f>VLOOKUP(D10459,Abbrev!$A$6:$B$67,2,FALSE)</f>
        <v>Menh-L</v>
      </c>
      <c r="F10459" t="str">
        <f t="shared" si="489"/>
        <v/>
      </c>
      <c r="G10459">
        <v>1976</v>
      </c>
      <c r="H10459">
        <v>12052.682656000001</v>
      </c>
      <c r="I10459">
        <v>0.30332444411099801</v>
      </c>
      <c r="J10459">
        <v>3655.8732666774699</v>
      </c>
      <c r="K10459">
        <f t="shared" si="490"/>
        <v>3.0332444411099803E-4</v>
      </c>
      <c r="L10459">
        <f t="shared" si="491"/>
        <v>3.6558732666774674</v>
      </c>
    </row>
    <row r="10460" spans="1:12" x14ac:dyDescent="0.3">
      <c r="A10460" t="s">
        <v>54</v>
      </c>
      <c r="B10460" t="s">
        <v>647</v>
      </c>
      <c r="C10460" t="s">
        <v>645</v>
      </c>
      <c r="D10460" t="s">
        <v>20</v>
      </c>
      <c r="E10460" t="str">
        <f>VLOOKUP(D10460,Abbrev!$A$6:$B$67,2,FALSE)</f>
        <v>Hake-S</v>
      </c>
      <c r="F10460" t="str">
        <f t="shared" si="489"/>
        <v/>
      </c>
      <c r="G10460">
        <v>1976</v>
      </c>
      <c r="H10460">
        <v>12052.682656000001</v>
      </c>
      <c r="I10460">
        <v>225.74078495048201</v>
      </c>
      <c r="J10460">
        <v>2720782.0435245</v>
      </c>
      <c r="K10460">
        <f t="shared" si="490"/>
        <v>0.225740784950482</v>
      </c>
      <c r="L10460">
        <f t="shared" si="491"/>
        <v>2720.7820435245003</v>
      </c>
    </row>
    <row r="10461" spans="1:12" x14ac:dyDescent="0.3">
      <c r="A10461" t="s">
        <v>54</v>
      </c>
      <c r="B10461" t="s">
        <v>647</v>
      </c>
      <c r="C10461" t="s">
        <v>645</v>
      </c>
      <c r="D10461" t="s">
        <v>21</v>
      </c>
      <c r="E10461" t="str">
        <f>VLOOKUP(D10461,Abbrev!$A$6:$B$67,2,FALSE)</f>
        <v>Hake-L</v>
      </c>
      <c r="F10461" t="str">
        <f t="shared" si="489"/>
        <v/>
      </c>
      <c r="G10461">
        <v>1976</v>
      </c>
      <c r="H10461">
        <v>12052.682656000001</v>
      </c>
      <c r="I10461">
        <v>16.178198679901701</v>
      </c>
      <c r="J10461">
        <v>194990.69463457301</v>
      </c>
      <c r="K10461">
        <f t="shared" si="490"/>
        <v>1.6178198679901702E-2</v>
      </c>
      <c r="L10461">
        <f t="shared" si="491"/>
        <v>194.99069463457334</v>
      </c>
    </row>
    <row r="10462" spans="1:12" x14ac:dyDescent="0.3">
      <c r="A10462" t="s">
        <v>54</v>
      </c>
      <c r="B10462" t="s">
        <v>647</v>
      </c>
      <c r="C10462" t="s">
        <v>645</v>
      </c>
      <c r="D10462" t="s">
        <v>23</v>
      </c>
      <c r="E10462" t="str">
        <f>VLOOKUP(D10462,Abbrev!$A$6:$B$67,2,FALSE)</f>
        <v>Cod-L</v>
      </c>
      <c r="F10462" t="str">
        <f t="shared" si="489"/>
        <v/>
      </c>
      <c r="G10462">
        <v>1976</v>
      </c>
      <c r="H10462">
        <v>12052.682656000001</v>
      </c>
      <c r="I10462">
        <v>141.30527687198199</v>
      </c>
      <c r="J10462">
        <v>1703107.6597562199</v>
      </c>
      <c r="K10462">
        <f t="shared" si="490"/>
        <v>0.14130527687198199</v>
      </c>
      <c r="L10462">
        <f t="shared" si="491"/>
        <v>1703.1076597562155</v>
      </c>
    </row>
    <row r="10463" spans="1:12" x14ac:dyDescent="0.3">
      <c r="A10463" t="s">
        <v>54</v>
      </c>
      <c r="B10463" t="s">
        <v>647</v>
      </c>
      <c r="C10463" t="s">
        <v>645</v>
      </c>
      <c r="D10463" t="s">
        <v>43</v>
      </c>
      <c r="E10463" t="str">
        <f>VLOOKUP(D10463,Abbrev!$A$6:$B$67,2,FALSE)</f>
        <v>Sflound-S</v>
      </c>
      <c r="F10463" t="str">
        <f t="shared" si="489"/>
        <v/>
      </c>
      <c r="G10463">
        <v>1976</v>
      </c>
      <c r="H10463">
        <v>12052.682656000001</v>
      </c>
      <c r="I10463">
        <v>0.22380819475053601</v>
      </c>
      <c r="J10463">
        <v>2697.4891471404599</v>
      </c>
      <c r="K10463">
        <f t="shared" si="490"/>
        <v>2.2380819475053602E-4</v>
      </c>
      <c r="L10463">
        <f t="shared" si="491"/>
        <v>2.6974891471404558</v>
      </c>
    </row>
    <row r="10464" spans="1:12" x14ac:dyDescent="0.3">
      <c r="A10464" t="s">
        <v>54</v>
      </c>
      <c r="B10464" t="s">
        <v>647</v>
      </c>
      <c r="C10464" t="s">
        <v>645</v>
      </c>
      <c r="D10464" t="s">
        <v>29</v>
      </c>
      <c r="E10464" t="str">
        <f>VLOOKUP(D10464,Abbrev!$A$6:$B$67,2,FALSE)</f>
        <v>Sflound-L</v>
      </c>
      <c r="F10464" t="str">
        <f t="shared" si="489"/>
        <v/>
      </c>
      <c r="G10464">
        <v>1976</v>
      </c>
      <c r="H10464">
        <v>12052.682656000001</v>
      </c>
      <c r="I10464">
        <v>74.092414830683495</v>
      </c>
      <c r="J10464">
        <v>893012.36317093601</v>
      </c>
      <c r="K10464">
        <f t="shared" si="490"/>
        <v>7.409241483068349E-2</v>
      </c>
      <c r="L10464">
        <f t="shared" si="491"/>
        <v>893.01236317093617</v>
      </c>
    </row>
    <row r="10465" spans="1:12" x14ac:dyDescent="0.3">
      <c r="A10465" t="s">
        <v>54</v>
      </c>
      <c r="B10465" t="s">
        <v>647</v>
      </c>
      <c r="C10465" t="s">
        <v>645</v>
      </c>
      <c r="D10465" t="s">
        <v>25</v>
      </c>
      <c r="E10465" t="str">
        <f>VLOOKUP(D10465,Abbrev!$A$6:$B$67,2,FALSE)</f>
        <v>Yflound-L</v>
      </c>
      <c r="F10465" t="str">
        <f t="shared" si="489"/>
        <v/>
      </c>
      <c r="G10465">
        <v>1976</v>
      </c>
      <c r="H10465">
        <v>12052.682656000001</v>
      </c>
      <c r="I10465">
        <v>30.051889585006698</v>
      </c>
      <c r="J10465">
        <v>362205.88838123699</v>
      </c>
      <c r="K10465">
        <f t="shared" si="490"/>
        <v>3.0051889585006698E-2</v>
      </c>
      <c r="L10465">
        <f t="shared" si="491"/>
        <v>362.20588838123729</v>
      </c>
    </row>
    <row r="10466" spans="1:12" x14ac:dyDescent="0.3">
      <c r="A10466" t="s">
        <v>54</v>
      </c>
      <c r="B10466" t="s">
        <v>647</v>
      </c>
      <c r="C10466" t="s">
        <v>645</v>
      </c>
      <c r="D10466" t="s">
        <v>44</v>
      </c>
      <c r="E10466" t="str">
        <f>VLOOKUP(D10466,Abbrev!$A$6:$B$67,2,FALSE)</f>
        <v>Blue-S</v>
      </c>
      <c r="F10466" t="str">
        <f t="shared" si="489"/>
        <v/>
      </c>
      <c r="G10466">
        <v>1976</v>
      </c>
      <c r="H10466">
        <v>12052.682656000001</v>
      </c>
      <c r="I10466">
        <v>39.052026289295299</v>
      </c>
      <c r="J10466">
        <v>470681.67993864598</v>
      </c>
      <c r="K10466">
        <f t="shared" si="490"/>
        <v>3.90520262892953E-2</v>
      </c>
      <c r="L10466">
        <f t="shared" si="491"/>
        <v>470.68167993864552</v>
      </c>
    </row>
    <row r="10467" spans="1:12" x14ac:dyDescent="0.3">
      <c r="A10467" t="s">
        <v>54</v>
      </c>
      <c r="B10467" t="s">
        <v>647</v>
      </c>
      <c r="C10467" t="s">
        <v>645</v>
      </c>
      <c r="D10467" t="s">
        <v>32</v>
      </c>
      <c r="E10467" t="str">
        <f>VLOOKUP(D10467,Abbrev!$A$6:$B$67,2,FALSE)</f>
        <v>Blue-M</v>
      </c>
      <c r="F10467" t="str">
        <f t="shared" si="489"/>
        <v/>
      </c>
      <c r="G10467">
        <v>1976</v>
      </c>
      <c r="H10467">
        <v>12052.682656000001</v>
      </c>
      <c r="I10467">
        <v>27.719295514169399</v>
      </c>
      <c r="J10467">
        <v>334091.872280168</v>
      </c>
      <c r="K10467">
        <f t="shared" si="490"/>
        <v>2.7719295514169399E-2</v>
      </c>
      <c r="L10467">
        <f t="shared" si="491"/>
        <v>334.09187228016816</v>
      </c>
    </row>
    <row r="10468" spans="1:12" x14ac:dyDescent="0.3">
      <c r="A10468" t="s">
        <v>54</v>
      </c>
      <c r="B10468" t="s">
        <v>647</v>
      </c>
      <c r="C10468" t="s">
        <v>645</v>
      </c>
      <c r="D10468" t="s">
        <v>28</v>
      </c>
      <c r="E10468" t="str">
        <f>VLOOKUP(D10468,Abbrev!$A$6:$B$67,2,FALSE)</f>
        <v>Blue-L</v>
      </c>
      <c r="F10468" t="str">
        <f t="shared" si="489"/>
        <v/>
      </c>
      <c r="G10468">
        <v>1976</v>
      </c>
      <c r="H10468">
        <v>12052.682656000001</v>
      </c>
      <c r="I10468">
        <v>26.716053127481899</v>
      </c>
      <c r="J10468">
        <v>322000.110166375</v>
      </c>
      <c r="K10468">
        <f t="shared" si="490"/>
        <v>2.67160531274819E-2</v>
      </c>
      <c r="L10468">
        <f t="shared" si="491"/>
        <v>322.00011016637569</v>
      </c>
    </row>
    <row r="10469" spans="1:12" x14ac:dyDescent="0.3">
      <c r="A10469" t="s">
        <v>54</v>
      </c>
      <c r="B10469" t="s">
        <v>647</v>
      </c>
      <c r="C10469" t="s">
        <v>645</v>
      </c>
      <c r="D10469" t="s">
        <v>40</v>
      </c>
      <c r="E10469" t="str">
        <f>VLOOKUP(D10469,Abbrev!$A$6:$B$67,2,FALSE)</f>
        <v>Weak-S</v>
      </c>
      <c r="F10469" t="str">
        <f t="shared" si="489"/>
        <v/>
      </c>
      <c r="G10469">
        <v>1976</v>
      </c>
      <c r="H10469">
        <v>12052.682656000001</v>
      </c>
      <c r="I10469">
        <v>2.5448094217279098</v>
      </c>
      <c r="J10469">
        <v>30671.780380085402</v>
      </c>
      <c r="K10469">
        <f t="shared" si="490"/>
        <v>2.5448094217279098E-3</v>
      </c>
      <c r="L10469">
        <f t="shared" si="491"/>
        <v>30.671780380085369</v>
      </c>
    </row>
    <row r="10470" spans="1:12" x14ac:dyDescent="0.3">
      <c r="A10470" t="s">
        <v>54</v>
      </c>
      <c r="B10470" t="s">
        <v>647</v>
      </c>
      <c r="C10470" t="s">
        <v>645</v>
      </c>
      <c r="D10470" t="s">
        <v>36</v>
      </c>
      <c r="E10470" t="str">
        <f>VLOOKUP(D10470,Abbrev!$A$6:$B$67,2,FALSE)</f>
        <v>Weak-M</v>
      </c>
      <c r="F10470" t="str">
        <f t="shared" si="489"/>
        <v/>
      </c>
      <c r="G10470">
        <v>1976</v>
      </c>
      <c r="H10470">
        <v>12052.682656000001</v>
      </c>
      <c r="I10470">
        <v>5.5565746095623103</v>
      </c>
      <c r="J10470">
        <v>66971.630423441704</v>
      </c>
      <c r="K10470">
        <f t="shared" si="490"/>
        <v>5.5565746095623102E-3</v>
      </c>
      <c r="L10470">
        <f t="shared" si="491"/>
        <v>66.971630423441638</v>
      </c>
    </row>
    <row r="10471" spans="1:12" x14ac:dyDescent="0.3">
      <c r="A10471" t="s">
        <v>54</v>
      </c>
      <c r="B10471" t="s">
        <v>647</v>
      </c>
      <c r="C10471" t="s">
        <v>645</v>
      </c>
      <c r="D10471" t="s">
        <v>49</v>
      </c>
      <c r="E10471" t="str">
        <f>VLOOKUP(D10471,Abbrev!$A$6:$B$67,2,FALSE)</f>
        <v>Weak-L</v>
      </c>
      <c r="F10471" t="str">
        <f t="shared" si="489"/>
        <v/>
      </c>
      <c r="G10471">
        <v>1976</v>
      </c>
      <c r="H10471">
        <v>12052.682656000001</v>
      </c>
      <c r="I10471">
        <v>47.8656447606539</v>
      </c>
      <c r="J10471">
        <v>576909.42642499099</v>
      </c>
      <c r="K10471">
        <f t="shared" si="490"/>
        <v>4.78656447606539E-2</v>
      </c>
      <c r="L10471">
        <f t="shared" si="491"/>
        <v>576.90942642499056</v>
      </c>
    </row>
    <row r="10472" spans="1:12" x14ac:dyDescent="0.3">
      <c r="A10472" t="s">
        <v>54</v>
      </c>
      <c r="B10472" t="s">
        <v>647</v>
      </c>
      <c r="C10472" t="s">
        <v>645</v>
      </c>
      <c r="D10472" t="s">
        <v>7</v>
      </c>
      <c r="E10472" t="str">
        <f>VLOOKUP(D10472,Abbrev!$A$6:$B$67,2,FALSE)</f>
        <v>Alosines</v>
      </c>
      <c r="F10472" t="str">
        <f t="shared" si="489"/>
        <v/>
      </c>
      <c r="G10472">
        <v>1977</v>
      </c>
      <c r="H10472">
        <v>12052.682656000001</v>
      </c>
      <c r="I10472">
        <v>2.0346486528632899</v>
      </c>
      <c r="J10472">
        <v>24522.9745294192</v>
      </c>
      <c r="K10472">
        <f t="shared" si="490"/>
        <v>2.0346486528632899E-3</v>
      </c>
      <c r="L10472">
        <f t="shared" si="491"/>
        <v>24.522974529419141</v>
      </c>
    </row>
    <row r="10473" spans="1:12" x14ac:dyDescent="0.3">
      <c r="A10473" t="s">
        <v>54</v>
      </c>
      <c r="B10473" t="s">
        <v>647</v>
      </c>
      <c r="C10473" t="s">
        <v>645</v>
      </c>
      <c r="D10473" t="s">
        <v>31</v>
      </c>
      <c r="E10473" t="str">
        <f>VLOOKUP(D10473,Abbrev!$A$6:$B$67,2,FALSE)</f>
        <v>Anch</v>
      </c>
      <c r="F10473" t="str">
        <f t="shared" si="489"/>
        <v/>
      </c>
      <c r="G10473">
        <v>1977</v>
      </c>
      <c r="H10473">
        <v>12052.682656000001</v>
      </c>
      <c r="I10473">
        <v>200.398184049516</v>
      </c>
      <c r="J10473">
        <v>2415335.7171875001</v>
      </c>
      <c r="K10473">
        <f t="shared" si="490"/>
        <v>0.20039818404951601</v>
      </c>
      <c r="L10473">
        <f t="shared" si="491"/>
        <v>2415.3357171874977</v>
      </c>
    </row>
    <row r="10474" spans="1:12" x14ac:dyDescent="0.3">
      <c r="A10474" t="s">
        <v>54</v>
      </c>
      <c r="B10474" t="s">
        <v>647</v>
      </c>
      <c r="C10474" t="s">
        <v>645</v>
      </c>
      <c r="D10474" t="s">
        <v>8</v>
      </c>
      <c r="E10474" t="str">
        <f>VLOOKUP(D10474,Abbrev!$A$6:$B$67,2,FALSE)</f>
        <v>Herring</v>
      </c>
      <c r="F10474" t="str">
        <f t="shared" si="489"/>
        <v/>
      </c>
      <c r="G10474">
        <v>1977</v>
      </c>
      <c r="H10474">
        <v>12052.682656000001</v>
      </c>
      <c r="I10474">
        <v>161.75343269778</v>
      </c>
      <c r="J10474">
        <v>1949562.7928249999</v>
      </c>
      <c r="K10474">
        <f t="shared" si="490"/>
        <v>0.16175343269778</v>
      </c>
      <c r="L10474">
        <f t="shared" si="491"/>
        <v>1949.5627928249964</v>
      </c>
    </row>
    <row r="10475" spans="1:12" x14ac:dyDescent="0.3">
      <c r="A10475" t="s">
        <v>54</v>
      </c>
      <c r="B10475" t="s">
        <v>647</v>
      </c>
      <c r="C10475" t="s">
        <v>645</v>
      </c>
      <c r="D10475" t="s">
        <v>9</v>
      </c>
      <c r="E10475" t="str">
        <f>VLOOKUP(D10475,Abbrev!$A$6:$B$67,2,FALSE)</f>
        <v>Mack</v>
      </c>
      <c r="F10475" t="str">
        <f t="shared" si="489"/>
        <v/>
      </c>
      <c r="G10475">
        <v>1977</v>
      </c>
      <c r="H10475">
        <v>12052.682656000001</v>
      </c>
      <c r="I10475">
        <v>0.804075365205843</v>
      </c>
      <c r="J10475">
        <v>9691.2652083333305</v>
      </c>
      <c r="K10475">
        <f t="shared" si="490"/>
        <v>8.0407536520584301E-4</v>
      </c>
      <c r="L10475">
        <f t="shared" si="491"/>
        <v>9.6912652083333306</v>
      </c>
    </row>
    <row r="10476" spans="1:12" x14ac:dyDescent="0.3">
      <c r="A10476" t="s">
        <v>54</v>
      </c>
      <c r="B10476" t="s">
        <v>647</v>
      </c>
      <c r="C10476" t="s">
        <v>645</v>
      </c>
      <c r="D10476" t="s">
        <v>10</v>
      </c>
      <c r="E10476" t="str">
        <f>VLOOKUP(D10476,Abbrev!$A$6:$B$67,2,FALSE)</f>
        <v>Butter</v>
      </c>
      <c r="F10476" t="str">
        <f t="shared" si="489"/>
        <v/>
      </c>
      <c r="G10476">
        <v>1977</v>
      </c>
      <c r="H10476">
        <v>12052.682656000001</v>
      </c>
      <c r="I10476">
        <v>41.158707008699899</v>
      </c>
      <c r="J10476">
        <v>496072.83410714299</v>
      </c>
      <c r="K10476">
        <f t="shared" si="490"/>
        <v>4.1158707008699898E-2</v>
      </c>
      <c r="L10476">
        <f t="shared" si="491"/>
        <v>496.07283410714291</v>
      </c>
    </row>
    <row r="10477" spans="1:12" x14ac:dyDescent="0.3">
      <c r="A10477" t="s">
        <v>54</v>
      </c>
      <c r="B10477" t="s">
        <v>647</v>
      </c>
      <c r="C10477" t="s">
        <v>645</v>
      </c>
      <c r="D10477" t="s">
        <v>11</v>
      </c>
      <c r="E10477" t="str">
        <f>VLOOKUP(D10477,Abbrev!$A$6:$B$67,2,FALSE)</f>
        <v>Dbenth-oth</v>
      </c>
      <c r="F10477" t="str">
        <f t="shared" si="489"/>
        <v/>
      </c>
      <c r="G10477">
        <v>1977</v>
      </c>
      <c r="H10477">
        <v>12052.682656000001</v>
      </c>
      <c r="I10477">
        <v>1340.08798582281</v>
      </c>
      <c r="J10477">
        <v>16151655.224240599</v>
      </c>
      <c r="K10477">
        <f t="shared" si="490"/>
        <v>1.3400879858228101</v>
      </c>
      <c r="L10477">
        <f t="shared" si="491"/>
        <v>16151.655224240558</v>
      </c>
    </row>
    <row r="10478" spans="1:12" x14ac:dyDescent="0.3">
      <c r="A10478" t="s">
        <v>54</v>
      </c>
      <c r="B10478" t="s">
        <v>647</v>
      </c>
      <c r="C10478" t="s">
        <v>645</v>
      </c>
      <c r="D10478" t="s">
        <v>33</v>
      </c>
      <c r="E10478" t="str">
        <f>VLOOKUP(D10478,Abbrev!$A$6:$B$67,2,FALSE)</f>
        <v>Domni-oth</v>
      </c>
      <c r="F10478" t="str">
        <f t="shared" si="489"/>
        <v/>
      </c>
      <c r="G10478">
        <v>1977</v>
      </c>
      <c r="H10478">
        <v>12052.682656000001</v>
      </c>
      <c r="I10478">
        <v>27.298612065149399</v>
      </c>
      <c r="J10478">
        <v>329021.50817049801</v>
      </c>
      <c r="K10478">
        <f t="shared" si="490"/>
        <v>2.72986120651494E-2</v>
      </c>
      <c r="L10478">
        <f t="shared" si="491"/>
        <v>329.02150817049852</v>
      </c>
    </row>
    <row r="10479" spans="1:12" x14ac:dyDescent="0.3">
      <c r="A10479" t="s">
        <v>54</v>
      </c>
      <c r="B10479" t="s">
        <v>647</v>
      </c>
      <c r="C10479" t="s">
        <v>645</v>
      </c>
      <c r="D10479" t="s">
        <v>12</v>
      </c>
      <c r="E10479" t="str">
        <f>VLOOKUP(D10479,Abbrev!$A$6:$B$67,2,FALSE)</f>
        <v>Dpisc-oth</v>
      </c>
      <c r="F10479" t="str">
        <f t="shared" si="489"/>
        <v/>
      </c>
      <c r="G10479">
        <v>1977</v>
      </c>
      <c r="H10479">
        <v>12052.682656000001</v>
      </c>
      <c r="I10479">
        <v>663.91193719975297</v>
      </c>
      <c r="J10479">
        <v>8001919.8905988298</v>
      </c>
      <c r="K10479">
        <f t="shared" si="490"/>
        <v>0.66391193719975294</v>
      </c>
      <c r="L10479">
        <f t="shared" si="491"/>
        <v>8001.9198905988242</v>
      </c>
    </row>
    <row r="10480" spans="1:12" x14ac:dyDescent="0.3">
      <c r="A10480" t="s">
        <v>54</v>
      </c>
      <c r="B10480" t="s">
        <v>647</v>
      </c>
      <c r="C10480" t="s">
        <v>645</v>
      </c>
      <c r="D10480" t="s">
        <v>27</v>
      </c>
      <c r="E10480" t="str">
        <f>VLOOKUP(D10480,Abbrev!$A$6:$B$67,2,FALSE)</f>
        <v>MedPel</v>
      </c>
      <c r="F10480" t="str">
        <f t="shared" si="489"/>
        <v/>
      </c>
      <c r="G10480">
        <v>1977</v>
      </c>
      <c r="H10480">
        <v>12052.682656000001</v>
      </c>
      <c r="I10480">
        <v>3.9601638090495199</v>
      </c>
      <c r="J10480">
        <v>47730.59765625</v>
      </c>
      <c r="K10480">
        <f t="shared" si="490"/>
        <v>3.9601638090495201E-3</v>
      </c>
      <c r="L10480">
        <f t="shared" si="491"/>
        <v>47.730597656250048</v>
      </c>
    </row>
    <row r="10481" spans="1:12" x14ac:dyDescent="0.3">
      <c r="A10481" t="s">
        <v>54</v>
      </c>
      <c r="B10481" t="s">
        <v>647</v>
      </c>
      <c r="C10481" t="s">
        <v>645</v>
      </c>
      <c r="D10481" t="s">
        <v>15</v>
      </c>
      <c r="E10481" t="str">
        <f>VLOOKUP(D10481,Abbrev!$A$6:$B$67,2,FALSE)</f>
        <v>Skate</v>
      </c>
      <c r="F10481" t="str">
        <f t="shared" si="489"/>
        <v/>
      </c>
      <c r="G10481">
        <v>1977</v>
      </c>
      <c r="H10481">
        <v>12052.682656000001</v>
      </c>
      <c r="I10481">
        <v>1208.6551775887899</v>
      </c>
      <c r="J10481">
        <v>14567537.296009</v>
      </c>
      <c r="K10481">
        <f t="shared" si="490"/>
        <v>1.2086551775887899</v>
      </c>
      <c r="L10481">
        <f t="shared" si="491"/>
        <v>14567.53729600901</v>
      </c>
    </row>
    <row r="10482" spans="1:12" x14ac:dyDescent="0.3">
      <c r="A10482" t="s">
        <v>54</v>
      </c>
      <c r="B10482" t="s">
        <v>647</v>
      </c>
      <c r="C10482" t="s">
        <v>645</v>
      </c>
      <c r="D10482" t="s">
        <v>16</v>
      </c>
      <c r="E10482" t="str">
        <f>VLOOKUP(D10482,Abbrev!$A$6:$B$67,2,FALSE)</f>
        <v>SmPel</v>
      </c>
      <c r="F10482" t="str">
        <f t="shared" si="489"/>
        <v/>
      </c>
      <c r="G10482">
        <v>1977</v>
      </c>
      <c r="H10482">
        <v>12052.682656000001</v>
      </c>
      <c r="I10482">
        <v>271.003350190508</v>
      </c>
      <c r="J10482">
        <v>3266317.3785590301</v>
      </c>
      <c r="K10482">
        <f t="shared" si="490"/>
        <v>0.27100335019050797</v>
      </c>
      <c r="L10482">
        <f t="shared" si="491"/>
        <v>3266.3173785590302</v>
      </c>
    </row>
    <row r="10483" spans="1:12" x14ac:dyDescent="0.3">
      <c r="A10483" t="s">
        <v>54</v>
      </c>
      <c r="B10483" t="s">
        <v>647</v>
      </c>
      <c r="C10483" t="s">
        <v>645</v>
      </c>
      <c r="D10483" t="s">
        <v>17</v>
      </c>
      <c r="E10483" t="str">
        <f>VLOOKUP(D10483,Abbrev!$A$6:$B$67,2,FALSE)</f>
        <v>Squid</v>
      </c>
      <c r="F10483" t="str">
        <f t="shared" si="489"/>
        <v/>
      </c>
      <c r="G10483">
        <v>1977</v>
      </c>
      <c r="H10483">
        <v>12052.682656000001</v>
      </c>
      <c r="I10483">
        <v>453.40175847947501</v>
      </c>
      <c r="J10483">
        <v>5464707.5106254704</v>
      </c>
      <c r="K10483">
        <f t="shared" si="490"/>
        <v>0.453401758479475</v>
      </c>
      <c r="L10483">
        <f t="shared" si="491"/>
        <v>5464.7075106254697</v>
      </c>
    </row>
    <row r="10484" spans="1:12" x14ac:dyDescent="0.3">
      <c r="A10484" t="s">
        <v>54</v>
      </c>
      <c r="B10484" t="s">
        <v>647</v>
      </c>
      <c r="C10484" t="s">
        <v>645</v>
      </c>
      <c r="D10484" t="s">
        <v>18</v>
      </c>
      <c r="E10484" t="str">
        <f>VLOOKUP(D10484,Abbrev!$A$6:$B$67,2,FALSE)</f>
        <v>Dogfish-S</v>
      </c>
      <c r="F10484" t="str">
        <f t="shared" si="489"/>
        <v/>
      </c>
      <c r="G10484">
        <v>1977</v>
      </c>
      <c r="H10484">
        <v>12052.682656000001</v>
      </c>
      <c r="I10484">
        <v>7.02873885823091</v>
      </c>
      <c r="J10484">
        <v>84715.158930153004</v>
      </c>
      <c r="K10484">
        <f t="shared" si="490"/>
        <v>7.0287388582309105E-3</v>
      </c>
      <c r="L10484">
        <f t="shared" si="491"/>
        <v>84.715158930152938</v>
      </c>
    </row>
    <row r="10485" spans="1:12" x14ac:dyDescent="0.3">
      <c r="A10485" t="s">
        <v>54</v>
      </c>
      <c r="B10485" t="s">
        <v>647</v>
      </c>
      <c r="C10485" t="s">
        <v>645</v>
      </c>
      <c r="D10485" t="s">
        <v>19</v>
      </c>
      <c r="E10485" t="str">
        <f>VLOOKUP(D10485,Abbrev!$A$6:$B$67,2,FALSE)</f>
        <v>Dogfish-L</v>
      </c>
      <c r="F10485" t="str">
        <f t="shared" si="489"/>
        <v/>
      </c>
      <c r="G10485">
        <v>1977</v>
      </c>
      <c r="H10485">
        <v>12052.682656000001</v>
      </c>
      <c r="I10485">
        <v>780.47766639733095</v>
      </c>
      <c r="J10485">
        <v>9406849.6331824604</v>
      </c>
      <c r="K10485">
        <f t="shared" si="490"/>
        <v>0.78047766639733096</v>
      </c>
      <c r="L10485">
        <f t="shared" si="491"/>
        <v>9406.8496331824663</v>
      </c>
    </row>
    <row r="10486" spans="1:12" x14ac:dyDescent="0.3">
      <c r="A10486" t="s">
        <v>54</v>
      </c>
      <c r="B10486" t="s">
        <v>647</v>
      </c>
      <c r="C10486" t="s">
        <v>645</v>
      </c>
      <c r="D10486" t="s">
        <v>20</v>
      </c>
      <c r="E10486" t="str">
        <f>VLOOKUP(D10486,Abbrev!$A$6:$B$67,2,FALSE)</f>
        <v>Hake-S</v>
      </c>
      <c r="F10486" t="str">
        <f t="shared" si="489"/>
        <v/>
      </c>
      <c r="G10486">
        <v>1977</v>
      </c>
      <c r="H10486">
        <v>12052.682656000001</v>
      </c>
      <c r="I10486">
        <v>156.89264783776699</v>
      </c>
      <c r="J10486">
        <v>1890977.29544817</v>
      </c>
      <c r="K10486">
        <f t="shared" si="490"/>
        <v>0.15689264783776699</v>
      </c>
      <c r="L10486">
        <f t="shared" si="491"/>
        <v>1890.9772954481703</v>
      </c>
    </row>
    <row r="10487" spans="1:12" x14ac:dyDescent="0.3">
      <c r="A10487" t="s">
        <v>54</v>
      </c>
      <c r="B10487" t="s">
        <v>647</v>
      </c>
      <c r="C10487" t="s">
        <v>645</v>
      </c>
      <c r="D10487" t="s">
        <v>21</v>
      </c>
      <c r="E10487" t="str">
        <f>VLOOKUP(D10487,Abbrev!$A$6:$B$67,2,FALSE)</f>
        <v>Hake-L</v>
      </c>
      <c r="F10487" t="str">
        <f t="shared" si="489"/>
        <v/>
      </c>
      <c r="G10487">
        <v>1977</v>
      </c>
      <c r="H10487">
        <v>12052.682656000001</v>
      </c>
      <c r="I10487">
        <v>18.782793712231399</v>
      </c>
      <c r="J10487">
        <v>226383.05200663701</v>
      </c>
      <c r="K10487">
        <f t="shared" si="490"/>
        <v>1.8782793712231398E-2</v>
      </c>
      <c r="L10487">
        <f t="shared" si="491"/>
        <v>226.38305200663723</v>
      </c>
    </row>
    <row r="10488" spans="1:12" x14ac:dyDescent="0.3">
      <c r="A10488" t="s">
        <v>54</v>
      </c>
      <c r="B10488" t="s">
        <v>647</v>
      </c>
      <c r="C10488" t="s">
        <v>645</v>
      </c>
      <c r="D10488" t="s">
        <v>22</v>
      </c>
      <c r="E10488" t="str">
        <f>VLOOKUP(D10488,Abbrev!$A$6:$B$67,2,FALSE)</f>
        <v>Cod-M</v>
      </c>
      <c r="F10488" t="str">
        <f t="shared" si="489"/>
        <v/>
      </c>
      <c r="G10488">
        <v>1977</v>
      </c>
      <c r="H10488">
        <v>12052.682656000001</v>
      </c>
      <c r="I10488">
        <v>4.1363684540620396</v>
      </c>
      <c r="J10488">
        <v>49854.336325099001</v>
      </c>
      <c r="K10488">
        <f t="shared" si="490"/>
        <v>4.1363684540620393E-3</v>
      </c>
      <c r="L10488">
        <f t="shared" si="491"/>
        <v>49.854336325099077</v>
      </c>
    </row>
    <row r="10489" spans="1:12" x14ac:dyDescent="0.3">
      <c r="A10489" t="s">
        <v>54</v>
      </c>
      <c r="B10489" t="s">
        <v>647</v>
      </c>
      <c r="C10489" t="s">
        <v>645</v>
      </c>
      <c r="D10489" t="s">
        <v>23</v>
      </c>
      <c r="E10489" t="str">
        <f>VLOOKUP(D10489,Abbrev!$A$6:$B$67,2,FALSE)</f>
        <v>Cod-L</v>
      </c>
      <c r="F10489" t="str">
        <f t="shared" si="489"/>
        <v/>
      </c>
      <c r="G10489">
        <v>1977</v>
      </c>
      <c r="H10489">
        <v>12052.682656000001</v>
      </c>
      <c r="I10489">
        <v>14.107594119994101</v>
      </c>
      <c r="J10489">
        <v>170034.35496794101</v>
      </c>
      <c r="K10489">
        <f t="shared" si="490"/>
        <v>1.4107594119994101E-2</v>
      </c>
      <c r="L10489">
        <f t="shared" si="491"/>
        <v>170.03435496794049</v>
      </c>
    </row>
    <row r="10490" spans="1:12" x14ac:dyDescent="0.3">
      <c r="A10490" t="s">
        <v>54</v>
      </c>
      <c r="B10490" t="s">
        <v>647</v>
      </c>
      <c r="C10490" t="s">
        <v>645</v>
      </c>
      <c r="D10490" t="s">
        <v>43</v>
      </c>
      <c r="E10490" t="str">
        <f>VLOOKUP(D10490,Abbrev!$A$6:$B$67,2,FALSE)</f>
        <v>Sflound-S</v>
      </c>
      <c r="F10490" t="str">
        <f t="shared" si="489"/>
        <v/>
      </c>
      <c r="G10490">
        <v>1977</v>
      </c>
      <c r="H10490">
        <v>12052.682656000001</v>
      </c>
      <c r="I10490">
        <v>0.96125061512931298</v>
      </c>
      <c r="J10490">
        <v>11585.6486170384</v>
      </c>
      <c r="K10490">
        <f t="shared" si="490"/>
        <v>9.6125061512931302E-4</v>
      </c>
      <c r="L10490">
        <f t="shared" si="491"/>
        <v>11.585648617038403</v>
      </c>
    </row>
    <row r="10491" spans="1:12" x14ac:dyDescent="0.3">
      <c r="A10491" t="s">
        <v>54</v>
      </c>
      <c r="B10491" t="s">
        <v>647</v>
      </c>
      <c r="C10491" t="s">
        <v>645</v>
      </c>
      <c r="D10491" t="s">
        <v>29</v>
      </c>
      <c r="E10491" t="str">
        <f>VLOOKUP(D10491,Abbrev!$A$6:$B$67,2,FALSE)</f>
        <v>Sflound-L</v>
      </c>
      <c r="F10491" t="str">
        <f t="shared" si="489"/>
        <v/>
      </c>
      <c r="G10491">
        <v>1977</v>
      </c>
      <c r="H10491">
        <v>12052.682656000001</v>
      </c>
      <c r="I10491">
        <v>69.928726338854602</v>
      </c>
      <c r="J10491">
        <v>842828.74710048304</v>
      </c>
      <c r="K10491">
        <f t="shared" si="490"/>
        <v>6.9928726338854608E-2</v>
      </c>
      <c r="L10491">
        <f t="shared" si="491"/>
        <v>842.82874710048338</v>
      </c>
    </row>
    <row r="10492" spans="1:12" x14ac:dyDescent="0.3">
      <c r="A10492" t="s">
        <v>54</v>
      </c>
      <c r="B10492" t="s">
        <v>647</v>
      </c>
      <c r="C10492" t="s">
        <v>645</v>
      </c>
      <c r="D10492" t="s">
        <v>24</v>
      </c>
      <c r="E10492" t="str">
        <f>VLOOKUP(D10492,Abbrev!$A$6:$B$67,2,FALSE)</f>
        <v>Yflound-S</v>
      </c>
      <c r="F10492" t="str">
        <f t="shared" si="489"/>
        <v/>
      </c>
      <c r="G10492">
        <v>1977</v>
      </c>
      <c r="H10492">
        <v>12052.682656000001</v>
      </c>
      <c r="I10492">
        <v>0.45609349911742297</v>
      </c>
      <c r="J10492">
        <v>5497.1502063269099</v>
      </c>
      <c r="K10492">
        <f t="shared" si="490"/>
        <v>4.5609349911742298E-4</v>
      </c>
      <c r="L10492">
        <f t="shared" si="491"/>
        <v>5.497150206326916</v>
      </c>
    </row>
    <row r="10493" spans="1:12" x14ac:dyDescent="0.3">
      <c r="A10493" t="s">
        <v>54</v>
      </c>
      <c r="B10493" t="s">
        <v>647</v>
      </c>
      <c r="C10493" t="s">
        <v>645</v>
      </c>
      <c r="D10493" t="s">
        <v>25</v>
      </c>
      <c r="E10493" t="str">
        <f>VLOOKUP(D10493,Abbrev!$A$6:$B$67,2,FALSE)</f>
        <v>Yflound-L</v>
      </c>
      <c r="F10493" t="str">
        <f t="shared" si="489"/>
        <v/>
      </c>
      <c r="G10493">
        <v>1977</v>
      </c>
      <c r="H10493">
        <v>12052.682656000001</v>
      </c>
      <c r="I10493">
        <v>48.549093940471899</v>
      </c>
      <c r="J10493">
        <v>585146.82250084099</v>
      </c>
      <c r="K10493">
        <f t="shared" si="490"/>
        <v>4.8549093940471896E-2</v>
      </c>
      <c r="L10493">
        <f t="shared" si="491"/>
        <v>585.14682250084036</v>
      </c>
    </row>
    <row r="10494" spans="1:12" x14ac:dyDescent="0.3">
      <c r="A10494" t="s">
        <v>54</v>
      </c>
      <c r="B10494" t="s">
        <v>647</v>
      </c>
      <c r="C10494" t="s">
        <v>645</v>
      </c>
      <c r="D10494" t="s">
        <v>44</v>
      </c>
      <c r="E10494" t="str">
        <f>VLOOKUP(D10494,Abbrev!$A$6:$B$67,2,FALSE)</f>
        <v>Blue-S</v>
      </c>
      <c r="F10494" t="str">
        <f t="shared" si="489"/>
        <v/>
      </c>
      <c r="G10494">
        <v>1977</v>
      </c>
      <c r="H10494">
        <v>12052.682656000001</v>
      </c>
      <c r="I10494">
        <v>24.848993395504099</v>
      </c>
      <c r="J10494">
        <v>299497.031717051</v>
      </c>
      <c r="K10494">
        <f t="shared" si="490"/>
        <v>2.4848993395504098E-2</v>
      </c>
      <c r="L10494">
        <f t="shared" si="491"/>
        <v>299.49703171705079</v>
      </c>
    </row>
    <row r="10495" spans="1:12" x14ac:dyDescent="0.3">
      <c r="A10495" t="s">
        <v>54</v>
      </c>
      <c r="B10495" t="s">
        <v>647</v>
      </c>
      <c r="C10495" t="s">
        <v>645</v>
      </c>
      <c r="D10495" t="s">
        <v>32</v>
      </c>
      <c r="E10495" t="str">
        <f>VLOOKUP(D10495,Abbrev!$A$6:$B$67,2,FALSE)</f>
        <v>Blue-M</v>
      </c>
      <c r="F10495" t="str">
        <f t="shared" si="489"/>
        <v/>
      </c>
      <c r="G10495">
        <v>1977</v>
      </c>
      <c r="H10495">
        <v>12052.682656000001</v>
      </c>
      <c r="I10495">
        <v>38.4198181080355</v>
      </c>
      <c r="J10495">
        <v>463061.87535739498</v>
      </c>
      <c r="K10495">
        <f t="shared" si="490"/>
        <v>3.8419818108035499E-2</v>
      </c>
      <c r="L10495">
        <f t="shared" si="491"/>
        <v>463.06187535739423</v>
      </c>
    </row>
    <row r="10496" spans="1:12" x14ac:dyDescent="0.3">
      <c r="A10496" t="s">
        <v>54</v>
      </c>
      <c r="B10496" t="s">
        <v>647</v>
      </c>
      <c r="C10496" t="s">
        <v>645</v>
      </c>
      <c r="D10496" t="s">
        <v>28</v>
      </c>
      <c r="E10496" t="str">
        <f>VLOOKUP(D10496,Abbrev!$A$6:$B$67,2,FALSE)</f>
        <v>Blue-L</v>
      </c>
      <c r="F10496" t="str">
        <f t="shared" si="489"/>
        <v/>
      </c>
      <c r="G10496">
        <v>1977</v>
      </c>
      <c r="H10496">
        <v>12052.682656000001</v>
      </c>
      <c r="I10496">
        <v>248.687159790782</v>
      </c>
      <c r="J10496">
        <v>2997347.4175802502</v>
      </c>
      <c r="K10496">
        <f t="shared" si="490"/>
        <v>0.24868715979078201</v>
      </c>
      <c r="L10496">
        <f t="shared" si="491"/>
        <v>2997.3474175802594</v>
      </c>
    </row>
    <row r="10497" spans="1:12" x14ac:dyDescent="0.3">
      <c r="A10497" t="s">
        <v>54</v>
      </c>
      <c r="B10497" t="s">
        <v>647</v>
      </c>
      <c r="C10497" t="s">
        <v>645</v>
      </c>
      <c r="D10497" t="s">
        <v>40</v>
      </c>
      <c r="E10497" t="str">
        <f>VLOOKUP(D10497,Abbrev!$A$6:$B$67,2,FALSE)</f>
        <v>Weak-S</v>
      </c>
      <c r="F10497" t="str">
        <f t="shared" si="489"/>
        <v/>
      </c>
      <c r="G10497">
        <v>1977</v>
      </c>
      <c r="H10497">
        <v>12052.682656000001</v>
      </c>
      <c r="I10497">
        <v>24.7061522992331</v>
      </c>
      <c r="J10497">
        <v>297775.41331346199</v>
      </c>
      <c r="K10497">
        <f t="shared" si="490"/>
        <v>2.4706152299233099E-2</v>
      </c>
      <c r="L10497">
        <f t="shared" si="491"/>
        <v>297.77541331346129</v>
      </c>
    </row>
    <row r="10498" spans="1:12" x14ac:dyDescent="0.3">
      <c r="A10498" t="s">
        <v>54</v>
      </c>
      <c r="B10498" t="s">
        <v>647</v>
      </c>
      <c r="C10498" t="s">
        <v>645</v>
      </c>
      <c r="D10498" t="s">
        <v>36</v>
      </c>
      <c r="E10498" t="str">
        <f>VLOOKUP(D10498,Abbrev!$A$6:$B$67,2,FALSE)</f>
        <v>Weak-M</v>
      </c>
      <c r="F10498" t="str">
        <f t="shared" si="489"/>
        <v/>
      </c>
      <c r="G10498">
        <v>1977</v>
      </c>
      <c r="H10498">
        <v>12052.682656000001</v>
      </c>
      <c r="I10498">
        <v>3.1672468751331002</v>
      </c>
      <c r="J10498">
        <v>38173.821479186903</v>
      </c>
      <c r="K10498">
        <f t="shared" si="490"/>
        <v>3.1672468751331004E-3</v>
      </c>
      <c r="L10498">
        <f t="shared" si="491"/>
        <v>38.17382147918692</v>
      </c>
    </row>
    <row r="10499" spans="1:12" x14ac:dyDescent="0.3">
      <c r="A10499" t="s">
        <v>54</v>
      </c>
      <c r="B10499" t="s">
        <v>647</v>
      </c>
      <c r="C10499" t="s">
        <v>645</v>
      </c>
      <c r="D10499" t="s">
        <v>49</v>
      </c>
      <c r="E10499" t="str">
        <f>VLOOKUP(D10499,Abbrev!$A$6:$B$67,2,FALSE)</f>
        <v>Weak-L</v>
      </c>
      <c r="F10499" t="str">
        <f t="shared" ref="F10499:F10562" si="492">IF(G10499&lt;=1967,"A",IF(AND(G10499&gt;=1996,G10499&lt;=2000),"B",IF(G10499&gt;=2009,"C","")))</f>
        <v/>
      </c>
      <c r="G10499">
        <v>1977</v>
      </c>
      <c r="H10499">
        <v>12052.682656000001</v>
      </c>
      <c r="I10499">
        <v>170.84959582169401</v>
      </c>
      <c r="J10499">
        <v>2059195.96034475</v>
      </c>
      <c r="K10499">
        <f t="shared" ref="K10499:K10562" si="493">I10499/1000</f>
        <v>0.17084959582169401</v>
      </c>
      <c r="L10499">
        <f t="shared" ref="L10499:L10562" si="494">K10499*H10499</f>
        <v>2059.1959603447417</v>
      </c>
    </row>
    <row r="10500" spans="1:12" x14ac:dyDescent="0.3">
      <c r="A10500" t="s">
        <v>54</v>
      </c>
      <c r="B10500" t="s">
        <v>647</v>
      </c>
      <c r="C10500" t="s">
        <v>645</v>
      </c>
      <c r="D10500" t="s">
        <v>7</v>
      </c>
      <c r="E10500" t="str">
        <f>VLOOKUP(D10500,Abbrev!$A$6:$B$67,2,FALSE)</f>
        <v>Alosines</v>
      </c>
      <c r="F10500" t="str">
        <f t="shared" si="492"/>
        <v/>
      </c>
      <c r="G10500">
        <v>1978</v>
      </c>
      <c r="H10500">
        <v>12052.682656000001</v>
      </c>
      <c r="I10500">
        <v>61.052686799698698</v>
      </c>
      <c r="J10500">
        <v>735848.65929292899</v>
      </c>
      <c r="K10500">
        <f t="shared" si="493"/>
        <v>6.1052686799698698E-2</v>
      </c>
      <c r="L10500">
        <f t="shared" si="494"/>
        <v>735.84865929292869</v>
      </c>
    </row>
    <row r="10501" spans="1:12" x14ac:dyDescent="0.3">
      <c r="A10501" t="s">
        <v>54</v>
      </c>
      <c r="B10501" t="s">
        <v>647</v>
      </c>
      <c r="C10501" t="s">
        <v>645</v>
      </c>
      <c r="D10501" t="s">
        <v>31</v>
      </c>
      <c r="E10501" t="str">
        <f>VLOOKUP(D10501,Abbrev!$A$6:$B$67,2,FALSE)</f>
        <v>Anch</v>
      </c>
      <c r="F10501" t="str">
        <f t="shared" si="492"/>
        <v/>
      </c>
      <c r="G10501">
        <v>1978</v>
      </c>
      <c r="H10501">
        <v>12052.682656000001</v>
      </c>
      <c r="I10501">
        <v>0</v>
      </c>
      <c r="J10501">
        <v>0</v>
      </c>
      <c r="K10501">
        <f t="shared" si="493"/>
        <v>0</v>
      </c>
      <c r="L10501">
        <f t="shared" si="494"/>
        <v>0</v>
      </c>
    </row>
    <row r="10502" spans="1:12" x14ac:dyDescent="0.3">
      <c r="A10502" t="s">
        <v>54</v>
      </c>
      <c r="B10502" t="s">
        <v>647</v>
      </c>
      <c r="C10502" t="s">
        <v>645</v>
      </c>
      <c r="D10502" t="s">
        <v>8</v>
      </c>
      <c r="E10502" t="str">
        <f>VLOOKUP(D10502,Abbrev!$A$6:$B$67,2,FALSE)</f>
        <v>Herring</v>
      </c>
      <c r="F10502" t="str">
        <f t="shared" si="492"/>
        <v/>
      </c>
      <c r="G10502">
        <v>1978</v>
      </c>
      <c r="H10502">
        <v>12052.682656000001</v>
      </c>
      <c r="I10502">
        <v>1838.9435808353901</v>
      </c>
      <c r="J10502">
        <v>22164203.402097199</v>
      </c>
      <c r="K10502">
        <f t="shared" si="493"/>
        <v>1.83894358083539</v>
      </c>
      <c r="L10502">
        <f t="shared" si="494"/>
        <v>22164.203402097242</v>
      </c>
    </row>
    <row r="10503" spans="1:12" x14ac:dyDescent="0.3">
      <c r="A10503" t="s">
        <v>54</v>
      </c>
      <c r="B10503" t="s">
        <v>647</v>
      </c>
      <c r="C10503" t="s">
        <v>645</v>
      </c>
      <c r="D10503" t="s">
        <v>9</v>
      </c>
      <c r="E10503" t="str">
        <f>VLOOKUP(D10503,Abbrev!$A$6:$B$67,2,FALSE)</f>
        <v>Mack</v>
      </c>
      <c r="F10503" t="str">
        <f t="shared" si="492"/>
        <v/>
      </c>
      <c r="G10503">
        <v>1978</v>
      </c>
      <c r="H10503">
        <v>12052.682656000001</v>
      </c>
      <c r="I10503">
        <v>44.921689729178503</v>
      </c>
      <c r="J10503">
        <v>541426.87067708303</v>
      </c>
      <c r="K10503">
        <f t="shared" si="493"/>
        <v>4.4921689729178503E-2</v>
      </c>
      <c r="L10503">
        <f t="shared" si="494"/>
        <v>541.42687067708312</v>
      </c>
    </row>
    <row r="10504" spans="1:12" x14ac:dyDescent="0.3">
      <c r="A10504" t="s">
        <v>54</v>
      </c>
      <c r="B10504" t="s">
        <v>647</v>
      </c>
      <c r="C10504" t="s">
        <v>645</v>
      </c>
      <c r="D10504" t="s">
        <v>10</v>
      </c>
      <c r="E10504" t="str">
        <f>VLOOKUP(D10504,Abbrev!$A$6:$B$67,2,FALSE)</f>
        <v>Butter</v>
      </c>
      <c r="F10504" t="str">
        <f t="shared" si="492"/>
        <v/>
      </c>
      <c r="G10504">
        <v>1978</v>
      </c>
      <c r="H10504">
        <v>12052.682656000001</v>
      </c>
      <c r="I10504">
        <v>926.82557750855995</v>
      </c>
      <c r="J10504">
        <v>11170734.5631746</v>
      </c>
      <c r="K10504">
        <f t="shared" si="493"/>
        <v>0.92682557750855998</v>
      </c>
      <c r="L10504">
        <f t="shared" si="494"/>
        <v>11170.734563174605</v>
      </c>
    </row>
    <row r="10505" spans="1:12" x14ac:dyDescent="0.3">
      <c r="A10505" t="s">
        <v>54</v>
      </c>
      <c r="B10505" t="s">
        <v>647</v>
      </c>
      <c r="C10505" t="s">
        <v>645</v>
      </c>
      <c r="D10505" t="s">
        <v>11</v>
      </c>
      <c r="E10505" t="str">
        <f>VLOOKUP(D10505,Abbrev!$A$6:$B$67,2,FALSE)</f>
        <v>Dbenth-oth</v>
      </c>
      <c r="F10505" t="str">
        <f t="shared" si="492"/>
        <v/>
      </c>
      <c r="G10505">
        <v>1978</v>
      </c>
      <c r="H10505">
        <v>12052.682656000001</v>
      </c>
      <c r="I10505">
        <v>991.81015813284102</v>
      </c>
      <c r="J10505">
        <v>11953973.090972301</v>
      </c>
      <c r="K10505">
        <f t="shared" si="493"/>
        <v>0.99181015813284101</v>
      </c>
      <c r="L10505">
        <f t="shared" si="494"/>
        <v>11953.973090972311</v>
      </c>
    </row>
    <row r="10506" spans="1:12" x14ac:dyDescent="0.3">
      <c r="A10506" t="s">
        <v>54</v>
      </c>
      <c r="B10506" t="s">
        <v>647</v>
      </c>
      <c r="C10506" t="s">
        <v>645</v>
      </c>
      <c r="D10506" t="s">
        <v>33</v>
      </c>
      <c r="E10506" t="str">
        <f>VLOOKUP(D10506,Abbrev!$A$6:$B$67,2,FALSE)</f>
        <v>Domni-oth</v>
      </c>
      <c r="F10506" t="str">
        <f t="shared" si="492"/>
        <v/>
      </c>
      <c r="G10506">
        <v>1978</v>
      </c>
      <c r="H10506">
        <v>12052.682656000001</v>
      </c>
      <c r="I10506">
        <v>4.2037310528002898</v>
      </c>
      <c r="J10506">
        <v>50666.236350574698</v>
      </c>
      <c r="K10506">
        <f t="shared" si="493"/>
        <v>4.2037310528002898E-3</v>
      </c>
      <c r="L10506">
        <f t="shared" si="494"/>
        <v>50.666236350574678</v>
      </c>
    </row>
    <row r="10507" spans="1:12" x14ac:dyDescent="0.3">
      <c r="A10507" t="s">
        <v>54</v>
      </c>
      <c r="B10507" t="s">
        <v>647</v>
      </c>
      <c r="C10507" t="s">
        <v>645</v>
      </c>
      <c r="D10507" t="s">
        <v>12</v>
      </c>
      <c r="E10507" t="str">
        <f>VLOOKUP(D10507,Abbrev!$A$6:$B$67,2,FALSE)</f>
        <v>Dpisc-oth</v>
      </c>
      <c r="F10507" t="str">
        <f t="shared" si="492"/>
        <v/>
      </c>
      <c r="G10507">
        <v>1978</v>
      </c>
      <c r="H10507">
        <v>12052.682656000001</v>
      </c>
      <c r="I10507">
        <v>825.75080731129401</v>
      </c>
      <c r="J10507">
        <v>9952512.4334588293</v>
      </c>
      <c r="K10507">
        <f t="shared" si="493"/>
        <v>0.82575080731129402</v>
      </c>
      <c r="L10507">
        <f t="shared" si="494"/>
        <v>9952.5124334588327</v>
      </c>
    </row>
    <row r="10508" spans="1:12" x14ac:dyDescent="0.3">
      <c r="A10508" t="s">
        <v>54</v>
      </c>
      <c r="B10508" t="s">
        <v>647</v>
      </c>
      <c r="C10508" t="s">
        <v>645</v>
      </c>
      <c r="D10508" t="s">
        <v>27</v>
      </c>
      <c r="E10508" t="str">
        <f>VLOOKUP(D10508,Abbrev!$A$6:$B$67,2,FALSE)</f>
        <v>MedPel</v>
      </c>
      <c r="F10508" t="str">
        <f t="shared" si="492"/>
        <v/>
      </c>
      <c r="G10508">
        <v>1978</v>
      </c>
      <c r="H10508">
        <v>12052.682656000001</v>
      </c>
      <c r="I10508">
        <v>2.8556409283500899</v>
      </c>
      <c r="J10508">
        <v>34418.1338888889</v>
      </c>
      <c r="K10508">
        <f t="shared" si="493"/>
        <v>2.8556409283500899E-3</v>
      </c>
      <c r="L10508">
        <f t="shared" si="494"/>
        <v>34.418133888888867</v>
      </c>
    </row>
    <row r="10509" spans="1:12" x14ac:dyDescent="0.3">
      <c r="A10509" t="s">
        <v>54</v>
      </c>
      <c r="B10509" t="s">
        <v>647</v>
      </c>
      <c r="C10509" t="s">
        <v>645</v>
      </c>
      <c r="D10509" t="s">
        <v>15</v>
      </c>
      <c r="E10509" t="str">
        <f>VLOOKUP(D10509,Abbrev!$A$6:$B$67,2,FALSE)</f>
        <v>Skate</v>
      </c>
      <c r="F10509" t="str">
        <f t="shared" si="492"/>
        <v/>
      </c>
      <c r="G10509">
        <v>1978</v>
      </c>
      <c r="H10509">
        <v>12052.682656000001</v>
      </c>
      <c r="I10509">
        <v>448.04217950718999</v>
      </c>
      <c r="J10509">
        <v>5400110.2061027503</v>
      </c>
      <c r="K10509">
        <f t="shared" si="493"/>
        <v>0.44804217950719</v>
      </c>
      <c r="L10509">
        <f t="shared" si="494"/>
        <v>5400.1102061027477</v>
      </c>
    </row>
    <row r="10510" spans="1:12" x14ac:dyDescent="0.3">
      <c r="A10510" t="s">
        <v>54</v>
      </c>
      <c r="B10510" t="s">
        <v>647</v>
      </c>
      <c r="C10510" t="s">
        <v>645</v>
      </c>
      <c r="D10510" t="s">
        <v>16</v>
      </c>
      <c r="E10510" t="str">
        <f>VLOOKUP(D10510,Abbrev!$A$6:$B$67,2,FALSE)</f>
        <v>SmPel</v>
      </c>
      <c r="F10510" t="str">
        <f t="shared" si="492"/>
        <v/>
      </c>
      <c r="G10510">
        <v>1978</v>
      </c>
      <c r="H10510">
        <v>12052.682656000001</v>
      </c>
      <c r="I10510">
        <v>87.863760730886</v>
      </c>
      <c r="J10510">
        <v>1058994.0250520799</v>
      </c>
      <c r="K10510">
        <f t="shared" si="493"/>
        <v>8.7863760730886004E-2</v>
      </c>
      <c r="L10510">
        <f t="shared" si="494"/>
        <v>1058.9940250520838</v>
      </c>
    </row>
    <row r="10511" spans="1:12" x14ac:dyDescent="0.3">
      <c r="A10511" t="s">
        <v>54</v>
      </c>
      <c r="B10511" t="s">
        <v>647</v>
      </c>
      <c r="C10511" t="s">
        <v>645</v>
      </c>
      <c r="D10511" t="s">
        <v>17</v>
      </c>
      <c r="E10511" t="str">
        <f>VLOOKUP(D10511,Abbrev!$A$6:$B$67,2,FALSE)</f>
        <v>Squid</v>
      </c>
      <c r="F10511" t="str">
        <f t="shared" si="492"/>
        <v/>
      </c>
      <c r="G10511">
        <v>1978</v>
      </c>
      <c r="H10511">
        <v>12052.682656000001</v>
      </c>
      <c r="I10511">
        <v>643.91508710940002</v>
      </c>
      <c r="J10511">
        <v>7760904.2023401903</v>
      </c>
      <c r="K10511">
        <f t="shared" si="493"/>
        <v>0.64391508710940004</v>
      </c>
      <c r="L10511">
        <f t="shared" si="494"/>
        <v>7760.9042023401953</v>
      </c>
    </row>
    <row r="10512" spans="1:12" x14ac:dyDescent="0.3">
      <c r="A10512" t="s">
        <v>54</v>
      </c>
      <c r="B10512" t="s">
        <v>647</v>
      </c>
      <c r="C10512" t="s">
        <v>645</v>
      </c>
      <c r="D10512" t="s">
        <v>18</v>
      </c>
      <c r="E10512" t="str">
        <f>VLOOKUP(D10512,Abbrev!$A$6:$B$67,2,FALSE)</f>
        <v>Dogfish-S</v>
      </c>
      <c r="F10512" t="str">
        <f t="shared" si="492"/>
        <v/>
      </c>
      <c r="G10512">
        <v>1978</v>
      </c>
      <c r="H10512">
        <v>12052.682656000001</v>
      </c>
      <c r="I10512">
        <v>104.84022362052301</v>
      </c>
      <c r="J10512">
        <v>1263605.9448822399</v>
      </c>
      <c r="K10512">
        <f t="shared" si="493"/>
        <v>0.104840223620523</v>
      </c>
      <c r="L10512">
        <f t="shared" si="494"/>
        <v>1263.6059448822393</v>
      </c>
    </row>
    <row r="10513" spans="1:12" x14ac:dyDescent="0.3">
      <c r="A10513" t="s">
        <v>54</v>
      </c>
      <c r="B10513" t="s">
        <v>647</v>
      </c>
      <c r="C10513" t="s">
        <v>645</v>
      </c>
      <c r="D10513" t="s">
        <v>19</v>
      </c>
      <c r="E10513" t="str">
        <f>VLOOKUP(D10513,Abbrev!$A$6:$B$67,2,FALSE)</f>
        <v>Dogfish-L</v>
      </c>
      <c r="F10513" t="str">
        <f t="shared" si="492"/>
        <v/>
      </c>
      <c r="G10513">
        <v>1978</v>
      </c>
      <c r="H10513">
        <v>12052.682656000001</v>
      </c>
      <c r="I10513">
        <v>682.09385334516503</v>
      </c>
      <c r="J10513">
        <v>8221060.7559774797</v>
      </c>
      <c r="K10513">
        <f t="shared" si="493"/>
        <v>0.68209385334516504</v>
      </c>
      <c r="L10513">
        <f t="shared" si="494"/>
        <v>8221.060755977478</v>
      </c>
    </row>
    <row r="10514" spans="1:12" x14ac:dyDescent="0.3">
      <c r="A10514" t="s">
        <v>54</v>
      </c>
      <c r="B10514" t="s">
        <v>647</v>
      </c>
      <c r="C10514" t="s">
        <v>645</v>
      </c>
      <c r="D10514" t="s">
        <v>20</v>
      </c>
      <c r="E10514" t="str">
        <f>VLOOKUP(D10514,Abbrev!$A$6:$B$67,2,FALSE)</f>
        <v>Hake-S</v>
      </c>
      <c r="F10514" t="str">
        <f t="shared" si="492"/>
        <v/>
      </c>
      <c r="G10514">
        <v>1978</v>
      </c>
      <c r="H10514">
        <v>12052.682656000001</v>
      </c>
      <c r="I10514">
        <v>65.2420022605546</v>
      </c>
      <c r="J10514">
        <v>786341.14908849902</v>
      </c>
      <c r="K10514">
        <f t="shared" si="493"/>
        <v>6.5242002260554599E-2</v>
      </c>
      <c r="L10514">
        <f t="shared" si="494"/>
        <v>786.34114908849926</v>
      </c>
    </row>
    <row r="10515" spans="1:12" x14ac:dyDescent="0.3">
      <c r="A10515" t="s">
        <v>54</v>
      </c>
      <c r="B10515" t="s">
        <v>647</v>
      </c>
      <c r="C10515" t="s">
        <v>645</v>
      </c>
      <c r="D10515" t="s">
        <v>21</v>
      </c>
      <c r="E10515" t="str">
        <f>VLOOKUP(D10515,Abbrev!$A$6:$B$67,2,FALSE)</f>
        <v>Hake-L</v>
      </c>
      <c r="F10515" t="str">
        <f t="shared" si="492"/>
        <v/>
      </c>
      <c r="G10515">
        <v>1978</v>
      </c>
      <c r="H10515">
        <v>12052.682656000001</v>
      </c>
      <c r="I10515">
        <v>12.4672402013601</v>
      </c>
      <c r="J10515">
        <v>150263.689743119</v>
      </c>
      <c r="K10515">
        <f t="shared" si="493"/>
        <v>1.24672402013601E-2</v>
      </c>
      <c r="L10515">
        <f t="shared" si="494"/>
        <v>150.26368974311885</v>
      </c>
    </row>
    <row r="10516" spans="1:12" x14ac:dyDescent="0.3">
      <c r="A10516" t="s">
        <v>54</v>
      </c>
      <c r="B10516" t="s">
        <v>647</v>
      </c>
      <c r="C10516" t="s">
        <v>645</v>
      </c>
      <c r="D10516" t="s">
        <v>26</v>
      </c>
      <c r="E10516" t="str">
        <f>VLOOKUP(D10516,Abbrev!$A$6:$B$67,2,FALSE)</f>
        <v>Cod-S</v>
      </c>
      <c r="F10516" t="str">
        <f t="shared" si="492"/>
        <v/>
      </c>
      <c r="G10516">
        <v>1978</v>
      </c>
      <c r="H10516">
        <v>12052.682656000001</v>
      </c>
      <c r="I10516">
        <v>3.3996761020051499E-3</v>
      </c>
      <c r="J10516">
        <v>40.975217190655201</v>
      </c>
      <c r="K10516">
        <f t="shared" si="493"/>
        <v>3.3996761020051497E-6</v>
      </c>
      <c r="L10516">
        <f t="shared" si="494"/>
        <v>4.097521719065516E-2</v>
      </c>
    </row>
    <row r="10517" spans="1:12" x14ac:dyDescent="0.3">
      <c r="A10517" t="s">
        <v>54</v>
      </c>
      <c r="B10517" t="s">
        <v>647</v>
      </c>
      <c r="C10517" t="s">
        <v>645</v>
      </c>
      <c r="D10517" t="s">
        <v>23</v>
      </c>
      <c r="E10517" t="str">
        <f>VLOOKUP(D10517,Abbrev!$A$6:$B$67,2,FALSE)</f>
        <v>Cod-L</v>
      </c>
      <c r="F10517" t="str">
        <f t="shared" si="492"/>
        <v/>
      </c>
      <c r="G10517">
        <v>1978</v>
      </c>
      <c r="H10517">
        <v>12052.682656000001</v>
      </c>
      <c r="I10517">
        <v>210.45940213753801</v>
      </c>
      <c r="J10517">
        <v>2536600.38593524</v>
      </c>
      <c r="K10517">
        <f t="shared" si="493"/>
        <v>0.210459402137538</v>
      </c>
      <c r="L10517">
        <f t="shared" si="494"/>
        <v>2536.6003859352336</v>
      </c>
    </row>
    <row r="10518" spans="1:12" x14ac:dyDescent="0.3">
      <c r="A10518" t="s">
        <v>54</v>
      </c>
      <c r="B10518" t="s">
        <v>647</v>
      </c>
      <c r="C10518" t="s">
        <v>645</v>
      </c>
      <c r="D10518" t="s">
        <v>29</v>
      </c>
      <c r="E10518" t="str">
        <f>VLOOKUP(D10518,Abbrev!$A$6:$B$67,2,FALSE)</f>
        <v>Sflound-L</v>
      </c>
      <c r="F10518" t="str">
        <f t="shared" si="492"/>
        <v/>
      </c>
      <c r="G10518">
        <v>1978</v>
      </c>
      <c r="H10518">
        <v>12052.682656000001</v>
      </c>
      <c r="I10518">
        <v>40.494486602496004</v>
      </c>
      <c r="J10518">
        <v>488067.196337528</v>
      </c>
      <c r="K10518">
        <f t="shared" si="493"/>
        <v>4.0494486602496001E-2</v>
      </c>
      <c r="L10518">
        <f t="shared" si="494"/>
        <v>488.06719633752795</v>
      </c>
    </row>
    <row r="10519" spans="1:12" x14ac:dyDescent="0.3">
      <c r="A10519" t="s">
        <v>54</v>
      </c>
      <c r="B10519" t="s">
        <v>647</v>
      </c>
      <c r="C10519" t="s">
        <v>645</v>
      </c>
      <c r="D10519" t="s">
        <v>24</v>
      </c>
      <c r="E10519" t="str">
        <f>VLOOKUP(D10519,Abbrev!$A$6:$B$67,2,FALSE)</f>
        <v>Yflound-S</v>
      </c>
      <c r="F10519" t="str">
        <f t="shared" si="492"/>
        <v/>
      </c>
      <c r="G10519">
        <v>1978</v>
      </c>
      <c r="H10519">
        <v>12052.682656000001</v>
      </c>
      <c r="I10519">
        <v>0.53907421202260497</v>
      </c>
      <c r="J10519">
        <v>6497.2904055417202</v>
      </c>
      <c r="K10519">
        <f t="shared" si="493"/>
        <v>5.3907421202260494E-4</v>
      </c>
      <c r="L10519">
        <f t="shared" si="494"/>
        <v>6.497290405541718</v>
      </c>
    </row>
    <row r="10520" spans="1:12" x14ac:dyDescent="0.3">
      <c r="A10520" t="s">
        <v>54</v>
      </c>
      <c r="B10520" t="s">
        <v>647</v>
      </c>
      <c r="C10520" t="s">
        <v>645</v>
      </c>
      <c r="D10520" t="s">
        <v>25</v>
      </c>
      <c r="E10520" t="str">
        <f>VLOOKUP(D10520,Abbrev!$A$6:$B$67,2,FALSE)</f>
        <v>Yflound-L</v>
      </c>
      <c r="F10520" t="str">
        <f t="shared" si="492"/>
        <v/>
      </c>
      <c r="G10520">
        <v>1978</v>
      </c>
      <c r="H10520">
        <v>12052.682656000001</v>
      </c>
      <c r="I10520">
        <v>52.852580848446799</v>
      </c>
      <c r="J10520">
        <v>637015.38451691298</v>
      </c>
      <c r="K10520">
        <f t="shared" si="493"/>
        <v>5.2852580848446802E-2</v>
      </c>
      <c r="L10520">
        <f t="shared" si="494"/>
        <v>637.0153845169126</v>
      </c>
    </row>
    <row r="10521" spans="1:12" x14ac:dyDescent="0.3">
      <c r="A10521" t="s">
        <v>54</v>
      </c>
      <c r="B10521" t="s">
        <v>647</v>
      </c>
      <c r="C10521" t="s">
        <v>645</v>
      </c>
      <c r="D10521" t="s">
        <v>44</v>
      </c>
      <c r="E10521" t="str">
        <f>VLOOKUP(D10521,Abbrev!$A$6:$B$67,2,FALSE)</f>
        <v>Blue-S</v>
      </c>
      <c r="F10521" t="str">
        <f t="shared" si="492"/>
        <v/>
      </c>
      <c r="G10521">
        <v>1978</v>
      </c>
      <c r="H10521">
        <v>12052.682656000001</v>
      </c>
      <c r="I10521">
        <v>42.715189790167202</v>
      </c>
      <c r="J10521">
        <v>514832.62713169702</v>
      </c>
      <c r="K10521">
        <f t="shared" si="493"/>
        <v>4.2715189790167203E-2</v>
      </c>
      <c r="L10521">
        <f t="shared" si="494"/>
        <v>514.83262713169654</v>
      </c>
    </row>
    <row r="10522" spans="1:12" x14ac:dyDescent="0.3">
      <c r="A10522" t="s">
        <v>54</v>
      </c>
      <c r="B10522" t="s">
        <v>647</v>
      </c>
      <c r="C10522" t="s">
        <v>645</v>
      </c>
      <c r="D10522" t="s">
        <v>32</v>
      </c>
      <c r="E10522" t="str">
        <f>VLOOKUP(D10522,Abbrev!$A$6:$B$67,2,FALSE)</f>
        <v>Blue-M</v>
      </c>
      <c r="F10522" t="str">
        <f t="shared" si="492"/>
        <v/>
      </c>
      <c r="G10522">
        <v>1978</v>
      </c>
      <c r="H10522">
        <v>12052.682656000001</v>
      </c>
      <c r="I10522">
        <v>215.337501390386</v>
      </c>
      <c r="J10522">
        <v>2595394.5681942902</v>
      </c>
      <c r="K10522">
        <f t="shared" si="493"/>
        <v>0.21533750139038599</v>
      </c>
      <c r="L10522">
        <f t="shared" si="494"/>
        <v>2595.3945681942814</v>
      </c>
    </row>
    <row r="10523" spans="1:12" x14ac:dyDescent="0.3">
      <c r="A10523" t="s">
        <v>54</v>
      </c>
      <c r="B10523" t="s">
        <v>647</v>
      </c>
      <c r="C10523" t="s">
        <v>645</v>
      </c>
      <c r="D10523" t="s">
        <v>28</v>
      </c>
      <c r="E10523" t="str">
        <f>VLOOKUP(D10523,Abbrev!$A$6:$B$67,2,FALSE)</f>
        <v>Blue-L</v>
      </c>
      <c r="F10523" t="str">
        <f t="shared" si="492"/>
        <v/>
      </c>
      <c r="G10523">
        <v>1978</v>
      </c>
      <c r="H10523">
        <v>12052.682656000001</v>
      </c>
      <c r="I10523">
        <v>149.82377231687701</v>
      </c>
      <c r="J10523">
        <v>1805778.3820601101</v>
      </c>
      <c r="K10523">
        <f t="shared" si="493"/>
        <v>0.14982377231687702</v>
      </c>
      <c r="L10523">
        <f t="shared" si="494"/>
        <v>1805.7783820601167</v>
      </c>
    </row>
    <row r="10524" spans="1:12" x14ac:dyDescent="0.3">
      <c r="A10524" t="s">
        <v>54</v>
      </c>
      <c r="B10524" t="s">
        <v>647</v>
      </c>
      <c r="C10524" t="s">
        <v>645</v>
      </c>
      <c r="D10524" t="s">
        <v>40</v>
      </c>
      <c r="E10524" t="str">
        <f>VLOOKUP(D10524,Abbrev!$A$6:$B$67,2,FALSE)</f>
        <v>Weak-S</v>
      </c>
      <c r="F10524" t="str">
        <f t="shared" si="492"/>
        <v/>
      </c>
      <c r="G10524">
        <v>1978</v>
      </c>
      <c r="H10524">
        <v>12052.682656000001</v>
      </c>
      <c r="I10524">
        <v>25.4560275047277</v>
      </c>
      <c r="J10524">
        <v>306813.42119689099</v>
      </c>
      <c r="K10524">
        <f t="shared" si="493"/>
        <v>2.54560275047277E-2</v>
      </c>
      <c r="L10524">
        <f t="shared" si="494"/>
        <v>306.81342119689054</v>
      </c>
    </row>
    <row r="10525" spans="1:12" x14ac:dyDescent="0.3">
      <c r="A10525" t="s">
        <v>54</v>
      </c>
      <c r="B10525" t="s">
        <v>647</v>
      </c>
      <c r="C10525" t="s">
        <v>645</v>
      </c>
      <c r="D10525" t="s">
        <v>36</v>
      </c>
      <c r="E10525" t="str">
        <f>VLOOKUP(D10525,Abbrev!$A$6:$B$67,2,FALSE)</f>
        <v>Weak-M</v>
      </c>
      <c r="F10525" t="str">
        <f t="shared" si="492"/>
        <v/>
      </c>
      <c r="G10525">
        <v>1978</v>
      </c>
      <c r="H10525">
        <v>12052.682656000001</v>
      </c>
      <c r="I10525">
        <v>1.9432010596040199</v>
      </c>
      <c r="J10525">
        <v>23420.785708210198</v>
      </c>
      <c r="K10525">
        <f t="shared" si="493"/>
        <v>1.9432010596040199E-3</v>
      </c>
      <c r="L10525">
        <f t="shared" si="494"/>
        <v>23.420785708210197</v>
      </c>
    </row>
    <row r="10526" spans="1:12" x14ac:dyDescent="0.3">
      <c r="A10526" t="s">
        <v>54</v>
      </c>
      <c r="B10526" t="s">
        <v>647</v>
      </c>
      <c r="C10526" t="s">
        <v>645</v>
      </c>
      <c r="D10526" t="s">
        <v>49</v>
      </c>
      <c r="E10526" t="str">
        <f>VLOOKUP(D10526,Abbrev!$A$6:$B$67,2,FALSE)</f>
        <v>Weak-L</v>
      </c>
      <c r="F10526" t="str">
        <f t="shared" si="492"/>
        <v/>
      </c>
      <c r="G10526">
        <v>1978</v>
      </c>
      <c r="H10526">
        <v>12052.682656000001</v>
      </c>
      <c r="I10526">
        <v>27.334834108119299</v>
      </c>
      <c r="J10526">
        <v>329458.080959566</v>
      </c>
      <c r="K10526">
        <f t="shared" si="493"/>
        <v>2.7334834108119301E-2</v>
      </c>
      <c r="L10526">
        <f t="shared" si="494"/>
        <v>329.45808095956676</v>
      </c>
    </row>
    <row r="10527" spans="1:12" x14ac:dyDescent="0.3">
      <c r="A10527" t="s">
        <v>54</v>
      </c>
      <c r="B10527" t="s">
        <v>647</v>
      </c>
      <c r="C10527" t="s">
        <v>645</v>
      </c>
      <c r="D10527" t="s">
        <v>7</v>
      </c>
      <c r="E10527" t="str">
        <f>VLOOKUP(D10527,Abbrev!$A$6:$B$67,2,FALSE)</f>
        <v>Alosines</v>
      </c>
      <c r="F10527" t="str">
        <f t="shared" si="492"/>
        <v/>
      </c>
      <c r="G10527">
        <v>1979</v>
      </c>
      <c r="H10527">
        <v>12052.682656000001</v>
      </c>
      <c r="I10527">
        <v>48.443164795723298</v>
      </c>
      <c r="J10527">
        <v>583870.09213516396</v>
      </c>
      <c r="K10527">
        <f t="shared" si="493"/>
        <v>4.8443164795723297E-2</v>
      </c>
      <c r="L10527">
        <f t="shared" si="494"/>
        <v>583.87009213516399</v>
      </c>
    </row>
    <row r="10528" spans="1:12" x14ac:dyDescent="0.3">
      <c r="A10528" t="s">
        <v>54</v>
      </c>
      <c r="B10528" t="s">
        <v>647</v>
      </c>
      <c r="C10528" t="s">
        <v>645</v>
      </c>
      <c r="D10528" t="s">
        <v>31</v>
      </c>
      <c r="E10528" t="str">
        <f>VLOOKUP(D10528,Abbrev!$A$6:$B$67,2,FALSE)</f>
        <v>Anch</v>
      </c>
      <c r="F10528" t="str">
        <f t="shared" si="492"/>
        <v/>
      </c>
      <c r="G10528">
        <v>1979</v>
      </c>
      <c r="H10528">
        <v>12052.682656000001</v>
      </c>
      <c r="I10528">
        <v>629.65832602131195</v>
      </c>
      <c r="J10528">
        <v>7589071.9852430597</v>
      </c>
      <c r="K10528">
        <f t="shared" si="493"/>
        <v>0.629658326021312</v>
      </c>
      <c r="L10528">
        <f t="shared" si="494"/>
        <v>7589.0719852430611</v>
      </c>
    </row>
    <row r="10529" spans="1:12" x14ac:dyDescent="0.3">
      <c r="A10529" t="s">
        <v>54</v>
      </c>
      <c r="B10529" t="s">
        <v>647</v>
      </c>
      <c r="C10529" t="s">
        <v>645</v>
      </c>
      <c r="D10529" t="s">
        <v>8</v>
      </c>
      <c r="E10529" t="str">
        <f>VLOOKUP(D10529,Abbrev!$A$6:$B$67,2,FALSE)</f>
        <v>Herring</v>
      </c>
      <c r="F10529" t="str">
        <f t="shared" si="492"/>
        <v/>
      </c>
      <c r="G10529">
        <v>1979</v>
      </c>
      <c r="H10529">
        <v>12052.682656000001</v>
      </c>
      <c r="I10529">
        <v>3502.1067515651698</v>
      </c>
      <c r="J10529">
        <v>42209781.304049999</v>
      </c>
      <c r="K10529">
        <f t="shared" si="493"/>
        <v>3.5021067515651696</v>
      </c>
      <c r="L10529">
        <f t="shared" si="494"/>
        <v>42209.781304050026</v>
      </c>
    </row>
    <row r="10530" spans="1:12" x14ac:dyDescent="0.3">
      <c r="A10530" t="s">
        <v>54</v>
      </c>
      <c r="B10530" t="s">
        <v>647</v>
      </c>
      <c r="C10530" t="s">
        <v>645</v>
      </c>
      <c r="D10530" t="s">
        <v>10</v>
      </c>
      <c r="E10530" t="str">
        <f>VLOOKUP(D10530,Abbrev!$A$6:$B$67,2,FALSE)</f>
        <v>Butter</v>
      </c>
      <c r="F10530" t="str">
        <f t="shared" si="492"/>
        <v/>
      </c>
      <c r="G10530">
        <v>1979</v>
      </c>
      <c r="H10530">
        <v>12052.682656000001</v>
      </c>
      <c r="I10530">
        <v>291.59333471104202</v>
      </c>
      <c r="J10530">
        <v>3514481.92787698</v>
      </c>
      <c r="K10530">
        <f t="shared" si="493"/>
        <v>0.29159333471104204</v>
      </c>
      <c r="L10530">
        <f t="shared" si="494"/>
        <v>3514.4819278769796</v>
      </c>
    </row>
    <row r="10531" spans="1:12" x14ac:dyDescent="0.3">
      <c r="A10531" t="s">
        <v>54</v>
      </c>
      <c r="B10531" t="s">
        <v>647</v>
      </c>
      <c r="C10531" t="s">
        <v>645</v>
      </c>
      <c r="D10531" t="s">
        <v>11</v>
      </c>
      <c r="E10531" t="str">
        <f>VLOOKUP(D10531,Abbrev!$A$6:$B$67,2,FALSE)</f>
        <v>Dbenth-oth</v>
      </c>
      <c r="F10531" t="str">
        <f t="shared" si="492"/>
        <v/>
      </c>
      <c r="G10531">
        <v>1979</v>
      </c>
      <c r="H10531">
        <v>12052.682656000001</v>
      </c>
      <c r="I10531">
        <v>1055.8987361245099</v>
      </c>
      <c r="J10531">
        <v>12726412.383380201</v>
      </c>
      <c r="K10531">
        <f t="shared" si="493"/>
        <v>1.05589873612451</v>
      </c>
      <c r="L10531">
        <f t="shared" si="494"/>
        <v>12726.412383380204</v>
      </c>
    </row>
    <row r="10532" spans="1:12" x14ac:dyDescent="0.3">
      <c r="A10532" t="s">
        <v>54</v>
      </c>
      <c r="B10532" t="s">
        <v>647</v>
      </c>
      <c r="C10532" t="s">
        <v>645</v>
      </c>
      <c r="D10532" t="s">
        <v>33</v>
      </c>
      <c r="E10532" t="str">
        <f>VLOOKUP(D10532,Abbrev!$A$6:$B$67,2,FALSE)</f>
        <v>Domni-oth</v>
      </c>
      <c r="F10532" t="str">
        <f t="shared" si="492"/>
        <v/>
      </c>
      <c r="G10532">
        <v>1979</v>
      </c>
      <c r="H10532">
        <v>12052.682656000001</v>
      </c>
      <c r="I10532">
        <v>15.918639345191799</v>
      </c>
      <c r="J10532">
        <v>191862.308342912</v>
      </c>
      <c r="K10532">
        <f t="shared" si="493"/>
        <v>1.5918639345191801E-2</v>
      </c>
      <c r="L10532">
        <f t="shared" si="494"/>
        <v>191.86230834291243</v>
      </c>
    </row>
    <row r="10533" spans="1:12" x14ac:dyDescent="0.3">
      <c r="A10533" t="s">
        <v>54</v>
      </c>
      <c r="B10533" t="s">
        <v>647</v>
      </c>
      <c r="C10533" t="s">
        <v>645</v>
      </c>
      <c r="D10533" t="s">
        <v>12</v>
      </c>
      <c r="E10533" t="str">
        <f>VLOOKUP(D10533,Abbrev!$A$6:$B$67,2,FALSE)</f>
        <v>Dpisc-oth</v>
      </c>
      <c r="F10533" t="str">
        <f t="shared" si="492"/>
        <v/>
      </c>
      <c r="G10533">
        <v>1979</v>
      </c>
      <c r="H10533">
        <v>12052.682656000001</v>
      </c>
      <c r="I10533">
        <v>4845.67650309088</v>
      </c>
      <c r="J10533">
        <v>58403401.145390198</v>
      </c>
      <c r="K10533">
        <f t="shared" si="493"/>
        <v>4.8456765030908802</v>
      </c>
      <c r="L10533">
        <f t="shared" si="494"/>
        <v>58403.401145390184</v>
      </c>
    </row>
    <row r="10534" spans="1:12" x14ac:dyDescent="0.3">
      <c r="A10534" t="s">
        <v>54</v>
      </c>
      <c r="B10534" t="s">
        <v>647</v>
      </c>
      <c r="C10534" t="s">
        <v>645</v>
      </c>
      <c r="D10534" t="s">
        <v>13</v>
      </c>
      <c r="E10534" t="str">
        <f>VLOOKUP(D10534,Abbrev!$A$6:$B$67,2,FALSE)</f>
        <v>Haddock</v>
      </c>
      <c r="F10534" t="str">
        <f t="shared" si="492"/>
        <v/>
      </c>
      <c r="G10534">
        <v>1979</v>
      </c>
      <c r="H10534">
        <v>12052.682656000001</v>
      </c>
      <c r="I10534">
        <v>213.860070167776</v>
      </c>
      <c r="J10534">
        <v>2577587.5585221001</v>
      </c>
      <c r="K10534">
        <f t="shared" si="493"/>
        <v>0.213860070167776</v>
      </c>
      <c r="L10534">
        <f t="shared" si="494"/>
        <v>2577.587558522097</v>
      </c>
    </row>
    <row r="10535" spans="1:12" x14ac:dyDescent="0.3">
      <c r="A10535" t="s">
        <v>54</v>
      </c>
      <c r="B10535" t="s">
        <v>647</v>
      </c>
      <c r="C10535" t="s">
        <v>645</v>
      </c>
      <c r="D10535" t="s">
        <v>27</v>
      </c>
      <c r="E10535" t="str">
        <f>VLOOKUP(D10535,Abbrev!$A$6:$B$67,2,FALSE)</f>
        <v>MedPel</v>
      </c>
      <c r="F10535" t="str">
        <f t="shared" si="492"/>
        <v/>
      </c>
      <c r="G10535">
        <v>1979</v>
      </c>
      <c r="H10535">
        <v>12052.682656000001</v>
      </c>
      <c r="I10535">
        <v>0.99119889489660395</v>
      </c>
      <c r="J10535">
        <v>11946.6057291667</v>
      </c>
      <c r="K10535">
        <f t="shared" si="493"/>
        <v>9.9119889489660386E-4</v>
      </c>
      <c r="L10535">
        <f t="shared" si="494"/>
        <v>11.946605729166665</v>
      </c>
    </row>
    <row r="10536" spans="1:12" x14ac:dyDescent="0.3">
      <c r="A10536" t="s">
        <v>54</v>
      </c>
      <c r="B10536" t="s">
        <v>647</v>
      </c>
      <c r="C10536" t="s">
        <v>645</v>
      </c>
      <c r="D10536" t="s">
        <v>15</v>
      </c>
      <c r="E10536" t="str">
        <f>VLOOKUP(D10536,Abbrev!$A$6:$B$67,2,FALSE)</f>
        <v>Skate</v>
      </c>
      <c r="F10536" t="str">
        <f t="shared" si="492"/>
        <v/>
      </c>
      <c r="G10536">
        <v>1979</v>
      </c>
      <c r="H10536">
        <v>12052.682656000001</v>
      </c>
      <c r="I10536">
        <v>3600.8316552260899</v>
      </c>
      <c r="J10536">
        <v>43399681.2381192</v>
      </c>
      <c r="K10536">
        <f t="shared" si="493"/>
        <v>3.6008316552260897</v>
      </c>
      <c r="L10536">
        <f t="shared" si="494"/>
        <v>43399.681238119265</v>
      </c>
    </row>
    <row r="10537" spans="1:12" x14ac:dyDescent="0.3">
      <c r="A10537" t="s">
        <v>54</v>
      </c>
      <c r="B10537" t="s">
        <v>647</v>
      </c>
      <c r="C10537" t="s">
        <v>645</v>
      </c>
      <c r="D10537" t="s">
        <v>16</v>
      </c>
      <c r="E10537" t="str">
        <f>VLOOKUP(D10537,Abbrev!$A$6:$B$67,2,FALSE)</f>
        <v>SmPel</v>
      </c>
      <c r="F10537" t="str">
        <f t="shared" si="492"/>
        <v/>
      </c>
      <c r="G10537">
        <v>1979</v>
      </c>
      <c r="H10537">
        <v>12052.682656000001</v>
      </c>
      <c r="I10537">
        <v>1041.1540068644099</v>
      </c>
      <c r="J10537">
        <v>12548698.840759501</v>
      </c>
      <c r="K10537">
        <f t="shared" si="493"/>
        <v>1.0411540068644098</v>
      </c>
      <c r="L10537">
        <f t="shared" si="494"/>
        <v>12548.698840759578</v>
      </c>
    </row>
    <row r="10538" spans="1:12" x14ac:dyDescent="0.3">
      <c r="A10538" t="s">
        <v>54</v>
      </c>
      <c r="B10538" t="s">
        <v>647</v>
      </c>
      <c r="C10538" t="s">
        <v>645</v>
      </c>
      <c r="D10538" t="s">
        <v>17</v>
      </c>
      <c r="E10538" t="str">
        <f>VLOOKUP(D10538,Abbrev!$A$6:$B$67,2,FALSE)</f>
        <v>Squid</v>
      </c>
      <c r="F10538" t="str">
        <f t="shared" si="492"/>
        <v/>
      </c>
      <c r="G10538">
        <v>1979</v>
      </c>
      <c r="H10538">
        <v>12052.682656000001</v>
      </c>
      <c r="I10538">
        <v>340.73085170478799</v>
      </c>
      <c r="J10538">
        <v>4106720.8267064099</v>
      </c>
      <c r="K10538">
        <f t="shared" si="493"/>
        <v>0.34073085170478801</v>
      </c>
      <c r="L10538">
        <f t="shared" si="494"/>
        <v>4106.720826706407</v>
      </c>
    </row>
    <row r="10539" spans="1:12" x14ac:dyDescent="0.3">
      <c r="A10539" t="s">
        <v>54</v>
      </c>
      <c r="B10539" t="s">
        <v>647</v>
      </c>
      <c r="C10539" t="s">
        <v>645</v>
      </c>
      <c r="D10539" t="s">
        <v>18</v>
      </c>
      <c r="E10539" t="str">
        <f>VLOOKUP(D10539,Abbrev!$A$6:$B$67,2,FALSE)</f>
        <v>Dogfish-S</v>
      </c>
      <c r="F10539" t="str">
        <f t="shared" si="492"/>
        <v/>
      </c>
      <c r="G10539">
        <v>1979</v>
      </c>
      <c r="H10539">
        <v>12052.682656000001</v>
      </c>
      <c r="I10539">
        <v>6.6155310953684801</v>
      </c>
      <c r="J10539">
        <v>79734.896893376397</v>
      </c>
      <c r="K10539">
        <f t="shared" si="493"/>
        <v>6.6155310953684796E-3</v>
      </c>
      <c r="L10539">
        <f t="shared" si="494"/>
        <v>79.734896893376359</v>
      </c>
    </row>
    <row r="10540" spans="1:12" x14ac:dyDescent="0.3">
      <c r="A10540" t="s">
        <v>54</v>
      </c>
      <c r="B10540" t="s">
        <v>647</v>
      </c>
      <c r="C10540" t="s">
        <v>645</v>
      </c>
      <c r="D10540" t="s">
        <v>19</v>
      </c>
      <c r="E10540" t="str">
        <f>VLOOKUP(D10540,Abbrev!$A$6:$B$67,2,FALSE)</f>
        <v>Dogfish-L</v>
      </c>
      <c r="F10540" t="str">
        <f t="shared" si="492"/>
        <v/>
      </c>
      <c r="G10540">
        <v>1979</v>
      </c>
      <c r="H10540">
        <v>12052.682656000001</v>
      </c>
      <c r="I10540">
        <v>7273.0498822605496</v>
      </c>
      <c r="J10540">
        <v>87659762.172144607</v>
      </c>
      <c r="K10540">
        <f t="shared" si="493"/>
        <v>7.2730498822605494</v>
      </c>
      <c r="L10540">
        <f t="shared" si="494"/>
        <v>87659.762172144576</v>
      </c>
    </row>
    <row r="10541" spans="1:12" x14ac:dyDescent="0.3">
      <c r="A10541" t="s">
        <v>54</v>
      </c>
      <c r="B10541" t="s">
        <v>647</v>
      </c>
      <c r="C10541" t="s">
        <v>645</v>
      </c>
      <c r="D10541" t="s">
        <v>20</v>
      </c>
      <c r="E10541" t="str">
        <f>VLOOKUP(D10541,Abbrev!$A$6:$B$67,2,FALSE)</f>
        <v>Hake-S</v>
      </c>
      <c r="F10541" t="str">
        <f t="shared" si="492"/>
        <v/>
      </c>
      <c r="G10541">
        <v>1979</v>
      </c>
      <c r="H10541">
        <v>12052.682656000001</v>
      </c>
      <c r="I10541">
        <v>108.232171765838</v>
      </c>
      <c r="J10541">
        <v>1304488.01946333</v>
      </c>
      <c r="K10541">
        <f t="shared" si="493"/>
        <v>0.10823217176583801</v>
      </c>
      <c r="L10541">
        <f t="shared" si="494"/>
        <v>1304.4880194633288</v>
      </c>
    </row>
    <row r="10542" spans="1:12" x14ac:dyDescent="0.3">
      <c r="A10542" t="s">
        <v>54</v>
      </c>
      <c r="B10542" t="s">
        <v>647</v>
      </c>
      <c r="C10542" t="s">
        <v>645</v>
      </c>
      <c r="D10542" t="s">
        <v>21</v>
      </c>
      <c r="E10542" t="str">
        <f>VLOOKUP(D10542,Abbrev!$A$6:$B$67,2,FALSE)</f>
        <v>Hake-L</v>
      </c>
      <c r="F10542" t="str">
        <f t="shared" si="492"/>
        <v/>
      </c>
      <c r="G10542">
        <v>1979</v>
      </c>
      <c r="H10542">
        <v>12052.682656000001</v>
      </c>
      <c r="I10542">
        <v>59.304731543163498</v>
      </c>
      <c r="J10542">
        <v>714781.10928902298</v>
      </c>
      <c r="K10542">
        <f t="shared" si="493"/>
        <v>5.93047315431635E-2</v>
      </c>
      <c r="L10542">
        <f t="shared" si="494"/>
        <v>714.78110928902288</v>
      </c>
    </row>
    <row r="10543" spans="1:12" x14ac:dyDescent="0.3">
      <c r="A10543" t="s">
        <v>54</v>
      </c>
      <c r="B10543" t="s">
        <v>647</v>
      </c>
      <c r="C10543" t="s">
        <v>645</v>
      </c>
      <c r="D10543" t="s">
        <v>26</v>
      </c>
      <c r="E10543" t="str">
        <f>VLOOKUP(D10543,Abbrev!$A$6:$B$67,2,FALSE)</f>
        <v>Cod-S</v>
      </c>
      <c r="F10543" t="str">
        <f t="shared" si="492"/>
        <v/>
      </c>
      <c r="G10543">
        <v>1979</v>
      </c>
      <c r="H10543">
        <v>12052.682656000001</v>
      </c>
      <c r="I10543">
        <v>0.111089217802638</v>
      </c>
      <c r="J10543">
        <v>1338.9230886784601</v>
      </c>
      <c r="K10543">
        <f t="shared" si="493"/>
        <v>1.1108921780263801E-4</v>
      </c>
      <c r="L10543">
        <f t="shared" si="494"/>
        <v>1.3389230886784615</v>
      </c>
    </row>
    <row r="10544" spans="1:12" x14ac:dyDescent="0.3">
      <c r="A10544" t="s">
        <v>54</v>
      </c>
      <c r="B10544" t="s">
        <v>647</v>
      </c>
      <c r="C10544" t="s">
        <v>645</v>
      </c>
      <c r="D10544" t="s">
        <v>22</v>
      </c>
      <c r="E10544" t="str">
        <f>VLOOKUP(D10544,Abbrev!$A$6:$B$67,2,FALSE)</f>
        <v>Cod-M</v>
      </c>
      <c r="F10544" t="str">
        <f t="shared" si="492"/>
        <v/>
      </c>
      <c r="G10544">
        <v>1979</v>
      </c>
      <c r="H10544">
        <v>12052.682656000001</v>
      </c>
      <c r="I10544">
        <v>26.458165811329799</v>
      </c>
      <c r="J10544">
        <v>318891.87618378701</v>
      </c>
      <c r="K10544">
        <f t="shared" si="493"/>
        <v>2.6458165811329801E-2</v>
      </c>
      <c r="L10544">
        <f t="shared" si="494"/>
        <v>318.89187618378691</v>
      </c>
    </row>
    <row r="10545" spans="1:12" x14ac:dyDescent="0.3">
      <c r="A10545" t="s">
        <v>54</v>
      </c>
      <c r="B10545" t="s">
        <v>647</v>
      </c>
      <c r="C10545" t="s">
        <v>645</v>
      </c>
      <c r="D10545" t="s">
        <v>23</v>
      </c>
      <c r="E10545" t="str">
        <f>VLOOKUP(D10545,Abbrev!$A$6:$B$67,2,FALSE)</f>
        <v>Cod-L</v>
      </c>
      <c r="F10545" t="str">
        <f t="shared" si="492"/>
        <v/>
      </c>
      <c r="G10545">
        <v>1979</v>
      </c>
      <c r="H10545">
        <v>12052.682656000001</v>
      </c>
      <c r="I10545">
        <v>1283.36952822584</v>
      </c>
      <c r="J10545">
        <v>15468045.6540865</v>
      </c>
      <c r="K10545">
        <f t="shared" si="493"/>
        <v>1.2833695282258399</v>
      </c>
      <c r="L10545">
        <f t="shared" si="494"/>
        <v>15468.045654086485</v>
      </c>
    </row>
    <row r="10546" spans="1:12" x14ac:dyDescent="0.3">
      <c r="A10546" t="s">
        <v>54</v>
      </c>
      <c r="B10546" t="s">
        <v>647</v>
      </c>
      <c r="C10546" t="s">
        <v>645</v>
      </c>
      <c r="D10546" t="s">
        <v>43</v>
      </c>
      <c r="E10546" t="str">
        <f>VLOOKUP(D10546,Abbrev!$A$6:$B$67,2,FALSE)</f>
        <v>Sflound-S</v>
      </c>
      <c r="F10546" t="str">
        <f t="shared" si="492"/>
        <v/>
      </c>
      <c r="G10546">
        <v>1979</v>
      </c>
      <c r="H10546">
        <v>12052.682656000001</v>
      </c>
      <c r="I10546">
        <v>3.4290190913477098E-2</v>
      </c>
      <c r="J10546">
        <v>413.28878929379403</v>
      </c>
      <c r="K10546">
        <f t="shared" si="493"/>
        <v>3.4290190913477097E-5</v>
      </c>
      <c r="L10546">
        <f t="shared" si="494"/>
        <v>0.41328878929379426</v>
      </c>
    </row>
    <row r="10547" spans="1:12" x14ac:dyDescent="0.3">
      <c r="A10547" t="s">
        <v>54</v>
      </c>
      <c r="B10547" t="s">
        <v>647</v>
      </c>
      <c r="C10547" t="s">
        <v>645</v>
      </c>
      <c r="D10547" t="s">
        <v>29</v>
      </c>
      <c r="E10547" t="str">
        <f>VLOOKUP(D10547,Abbrev!$A$6:$B$67,2,FALSE)</f>
        <v>Sflound-L</v>
      </c>
      <c r="F10547" t="str">
        <f t="shared" si="492"/>
        <v/>
      </c>
      <c r="G10547">
        <v>1979</v>
      </c>
      <c r="H10547">
        <v>12052.682656000001</v>
      </c>
      <c r="I10547">
        <v>42.972669380637299</v>
      </c>
      <c r="J10547">
        <v>517935.94692602899</v>
      </c>
      <c r="K10547">
        <f t="shared" si="493"/>
        <v>4.2972669380637298E-2</v>
      </c>
      <c r="L10547">
        <f t="shared" si="494"/>
        <v>517.93594692602949</v>
      </c>
    </row>
    <row r="10548" spans="1:12" x14ac:dyDescent="0.3">
      <c r="A10548" t="s">
        <v>54</v>
      </c>
      <c r="B10548" t="s">
        <v>647</v>
      </c>
      <c r="C10548" t="s">
        <v>645</v>
      </c>
      <c r="D10548" t="s">
        <v>24</v>
      </c>
      <c r="E10548" t="str">
        <f>VLOOKUP(D10548,Abbrev!$A$6:$B$67,2,FALSE)</f>
        <v>Yflound-S</v>
      </c>
      <c r="F10548" t="str">
        <f t="shared" si="492"/>
        <v/>
      </c>
      <c r="G10548">
        <v>1979</v>
      </c>
      <c r="H10548">
        <v>12052.682656000001</v>
      </c>
      <c r="I10548">
        <v>0.14253433355565201</v>
      </c>
      <c r="J10548">
        <v>1717.92108993073</v>
      </c>
      <c r="K10548">
        <f t="shared" si="493"/>
        <v>1.42534333555652E-4</v>
      </c>
      <c r="L10548">
        <f t="shared" si="494"/>
        <v>1.7179210899307258</v>
      </c>
    </row>
    <row r="10549" spans="1:12" x14ac:dyDescent="0.3">
      <c r="A10549" t="s">
        <v>54</v>
      </c>
      <c r="B10549" t="s">
        <v>647</v>
      </c>
      <c r="C10549" t="s">
        <v>645</v>
      </c>
      <c r="D10549" t="s">
        <v>25</v>
      </c>
      <c r="E10549" t="str">
        <f>VLOOKUP(D10549,Abbrev!$A$6:$B$67,2,FALSE)</f>
        <v>Yflound-L</v>
      </c>
      <c r="F10549" t="str">
        <f t="shared" si="492"/>
        <v/>
      </c>
      <c r="G10549">
        <v>1979</v>
      </c>
      <c r="H10549">
        <v>12052.682656000001</v>
      </c>
      <c r="I10549">
        <v>61.434394219210198</v>
      </c>
      <c r="J10549">
        <v>740449.25768774096</v>
      </c>
      <c r="K10549">
        <f t="shared" si="493"/>
        <v>6.1434394219210195E-2</v>
      </c>
      <c r="L10549">
        <f t="shared" si="494"/>
        <v>740.44925768774146</v>
      </c>
    </row>
    <row r="10550" spans="1:12" x14ac:dyDescent="0.3">
      <c r="A10550" t="s">
        <v>54</v>
      </c>
      <c r="B10550" t="s">
        <v>647</v>
      </c>
      <c r="C10550" t="s">
        <v>645</v>
      </c>
      <c r="D10550" t="s">
        <v>44</v>
      </c>
      <c r="E10550" t="str">
        <f>VLOOKUP(D10550,Abbrev!$A$6:$B$67,2,FALSE)</f>
        <v>Blue-S</v>
      </c>
      <c r="F10550" t="str">
        <f t="shared" si="492"/>
        <v/>
      </c>
      <c r="G10550">
        <v>1979</v>
      </c>
      <c r="H10550">
        <v>12052.682656000001</v>
      </c>
      <c r="I10550">
        <v>96.540950720889796</v>
      </c>
      <c r="J10550">
        <v>1163577.4423474199</v>
      </c>
      <c r="K10550">
        <f t="shared" si="493"/>
        <v>9.6540950720889793E-2</v>
      </c>
      <c r="L10550">
        <f t="shared" si="494"/>
        <v>1163.5774423474193</v>
      </c>
    </row>
    <row r="10551" spans="1:12" x14ac:dyDescent="0.3">
      <c r="A10551" t="s">
        <v>54</v>
      </c>
      <c r="B10551" t="s">
        <v>647</v>
      </c>
      <c r="C10551" t="s">
        <v>645</v>
      </c>
      <c r="D10551" t="s">
        <v>32</v>
      </c>
      <c r="E10551" t="str">
        <f>VLOOKUP(D10551,Abbrev!$A$6:$B$67,2,FALSE)</f>
        <v>Blue-M</v>
      </c>
      <c r="F10551" t="str">
        <f t="shared" si="492"/>
        <v/>
      </c>
      <c r="G10551">
        <v>1979</v>
      </c>
      <c r="H10551">
        <v>12052.682656000001</v>
      </c>
      <c r="I10551">
        <v>254.34462698126001</v>
      </c>
      <c r="J10551">
        <v>3065535.07426382</v>
      </c>
      <c r="K10551">
        <f t="shared" si="493"/>
        <v>0.25434462698125998</v>
      </c>
      <c r="L10551">
        <f t="shared" si="494"/>
        <v>3065.535074263822</v>
      </c>
    </row>
    <row r="10552" spans="1:12" x14ac:dyDescent="0.3">
      <c r="A10552" t="s">
        <v>54</v>
      </c>
      <c r="B10552" t="s">
        <v>647</v>
      </c>
      <c r="C10552" t="s">
        <v>645</v>
      </c>
      <c r="D10552" t="s">
        <v>28</v>
      </c>
      <c r="E10552" t="str">
        <f>VLOOKUP(D10552,Abbrev!$A$6:$B$67,2,FALSE)</f>
        <v>Blue-L</v>
      </c>
      <c r="F10552" t="str">
        <f t="shared" si="492"/>
        <v/>
      </c>
      <c r="G10552">
        <v>1979</v>
      </c>
      <c r="H10552">
        <v>12052.682656000001</v>
      </c>
      <c r="I10552">
        <v>73.620796827104996</v>
      </c>
      <c r="J10552">
        <v>887328.10103894805</v>
      </c>
      <c r="K10552">
        <f t="shared" si="493"/>
        <v>7.3620796827104998E-2</v>
      </c>
      <c r="L10552">
        <f t="shared" si="494"/>
        <v>887.32810103894826</v>
      </c>
    </row>
    <row r="10553" spans="1:12" x14ac:dyDescent="0.3">
      <c r="A10553" t="s">
        <v>54</v>
      </c>
      <c r="B10553" t="s">
        <v>647</v>
      </c>
      <c r="C10553" t="s">
        <v>645</v>
      </c>
      <c r="D10553" t="s">
        <v>40</v>
      </c>
      <c r="E10553" t="str">
        <f>VLOOKUP(D10553,Abbrev!$A$6:$B$67,2,FALSE)</f>
        <v>Weak-S</v>
      </c>
      <c r="F10553" t="str">
        <f t="shared" si="492"/>
        <v/>
      </c>
      <c r="G10553">
        <v>1979</v>
      </c>
      <c r="H10553">
        <v>12052.682656000001</v>
      </c>
      <c r="I10553">
        <v>15.432816006423201</v>
      </c>
      <c r="J10553">
        <v>186006.83381385601</v>
      </c>
      <c r="K10553">
        <f t="shared" si="493"/>
        <v>1.5432816006423201E-2</v>
      </c>
      <c r="L10553">
        <f t="shared" si="494"/>
        <v>186.0068338138561</v>
      </c>
    </row>
    <row r="10554" spans="1:12" x14ac:dyDescent="0.3">
      <c r="A10554" t="s">
        <v>54</v>
      </c>
      <c r="B10554" t="s">
        <v>647</v>
      </c>
      <c r="C10554" t="s">
        <v>645</v>
      </c>
      <c r="D10554" t="s">
        <v>36</v>
      </c>
      <c r="E10554" t="str">
        <f>VLOOKUP(D10554,Abbrev!$A$6:$B$67,2,FALSE)</f>
        <v>Weak-M</v>
      </c>
      <c r="F10554" t="str">
        <f t="shared" si="492"/>
        <v/>
      </c>
      <c r="G10554">
        <v>1979</v>
      </c>
      <c r="H10554">
        <v>12052.682656000001</v>
      </c>
      <c r="I10554">
        <v>2.7024221942239399</v>
      </c>
      <c r="J10554">
        <v>32571.437109512401</v>
      </c>
      <c r="K10554">
        <f t="shared" si="493"/>
        <v>2.7024221942239398E-3</v>
      </c>
      <c r="L10554">
        <f t="shared" si="494"/>
        <v>32.571437109512345</v>
      </c>
    </row>
    <row r="10555" spans="1:12" x14ac:dyDescent="0.3">
      <c r="A10555" t="s">
        <v>54</v>
      </c>
      <c r="B10555" t="s">
        <v>647</v>
      </c>
      <c r="C10555" t="s">
        <v>645</v>
      </c>
      <c r="D10555" t="s">
        <v>49</v>
      </c>
      <c r="E10555" t="str">
        <f>VLOOKUP(D10555,Abbrev!$A$6:$B$67,2,FALSE)</f>
        <v>Weak-L</v>
      </c>
      <c r="F10555" t="str">
        <f t="shared" si="492"/>
        <v/>
      </c>
      <c r="G10555">
        <v>1979</v>
      </c>
      <c r="H10555">
        <v>12052.682656000001</v>
      </c>
      <c r="I10555">
        <v>124.295385330241</v>
      </c>
      <c r="J10555">
        <v>1498092.8349906299</v>
      </c>
      <c r="K10555">
        <f t="shared" si="493"/>
        <v>0.12429538533024101</v>
      </c>
      <c r="L10555">
        <f t="shared" si="494"/>
        <v>1498.0928349906328</v>
      </c>
    </row>
    <row r="10556" spans="1:12" x14ac:dyDescent="0.3">
      <c r="A10556" t="s">
        <v>54</v>
      </c>
      <c r="B10556" t="s">
        <v>647</v>
      </c>
      <c r="C10556" t="s">
        <v>645</v>
      </c>
      <c r="D10556" t="s">
        <v>7</v>
      </c>
      <c r="E10556" t="str">
        <f>VLOOKUP(D10556,Abbrev!$A$6:$B$67,2,FALSE)</f>
        <v>Alosines</v>
      </c>
      <c r="F10556" t="str">
        <f t="shared" si="492"/>
        <v/>
      </c>
      <c r="G10556">
        <v>1980</v>
      </c>
      <c r="H10556">
        <v>12052.682656000001</v>
      </c>
      <c r="I10556">
        <v>26.515005544201301</v>
      </c>
      <c r="J10556">
        <v>319576.94744633802</v>
      </c>
      <c r="K10556">
        <f t="shared" si="493"/>
        <v>2.65150055442013E-2</v>
      </c>
      <c r="L10556">
        <f t="shared" si="494"/>
        <v>319.57694744633886</v>
      </c>
    </row>
    <row r="10557" spans="1:12" x14ac:dyDescent="0.3">
      <c r="A10557" t="s">
        <v>54</v>
      </c>
      <c r="B10557" t="s">
        <v>647</v>
      </c>
      <c r="C10557" t="s">
        <v>645</v>
      </c>
      <c r="D10557" t="s">
        <v>31</v>
      </c>
      <c r="E10557" t="str">
        <f>VLOOKUP(D10557,Abbrev!$A$6:$B$67,2,FALSE)</f>
        <v>Anch</v>
      </c>
      <c r="F10557" t="str">
        <f t="shared" si="492"/>
        <v/>
      </c>
      <c r="G10557">
        <v>1980</v>
      </c>
      <c r="H10557">
        <v>12052.682656000001</v>
      </c>
      <c r="I10557">
        <v>239.054940950484</v>
      </c>
      <c r="J10557">
        <v>2881253.3406250002</v>
      </c>
      <c r="K10557">
        <f t="shared" si="493"/>
        <v>0.23905494095048399</v>
      </c>
      <c r="L10557">
        <f t="shared" si="494"/>
        <v>2881.2533406250027</v>
      </c>
    </row>
    <row r="10558" spans="1:12" x14ac:dyDescent="0.3">
      <c r="A10558" t="s">
        <v>54</v>
      </c>
      <c r="B10558" t="s">
        <v>647</v>
      </c>
      <c r="C10558" t="s">
        <v>645</v>
      </c>
      <c r="D10558" t="s">
        <v>42</v>
      </c>
      <c r="E10558" t="str">
        <f>VLOOKUP(D10558,Abbrev!$A$6:$B$67,2,FALSE)</f>
        <v>Croaker</v>
      </c>
      <c r="F10558" t="str">
        <f t="shared" si="492"/>
        <v/>
      </c>
      <c r="G10558">
        <v>1980</v>
      </c>
      <c r="H10558">
        <v>12052.682656000001</v>
      </c>
      <c r="I10558">
        <v>0.16303832289888101</v>
      </c>
      <c r="J10558">
        <v>1965.0491666666701</v>
      </c>
      <c r="K10558">
        <f t="shared" si="493"/>
        <v>1.6303832289888101E-4</v>
      </c>
      <c r="L10558">
        <f t="shared" si="494"/>
        <v>1.965049166666671</v>
      </c>
    </row>
    <row r="10559" spans="1:12" x14ac:dyDescent="0.3">
      <c r="A10559" t="s">
        <v>54</v>
      </c>
      <c r="B10559" t="s">
        <v>647</v>
      </c>
      <c r="C10559" t="s">
        <v>645</v>
      </c>
      <c r="D10559" t="s">
        <v>8</v>
      </c>
      <c r="E10559" t="str">
        <f>VLOOKUP(D10559,Abbrev!$A$6:$B$67,2,FALSE)</f>
        <v>Herring</v>
      </c>
      <c r="F10559" t="str">
        <f t="shared" si="492"/>
        <v/>
      </c>
      <c r="G10559">
        <v>1980</v>
      </c>
      <c r="H10559">
        <v>12052.682656000001</v>
      </c>
      <c r="I10559">
        <v>3229.7039520489502</v>
      </c>
      <c r="J10559">
        <v>38926596.806874998</v>
      </c>
      <c r="K10559">
        <f t="shared" si="493"/>
        <v>3.2297039520489501</v>
      </c>
      <c r="L10559">
        <f t="shared" si="494"/>
        <v>38926.596806875037</v>
      </c>
    </row>
    <row r="10560" spans="1:12" x14ac:dyDescent="0.3">
      <c r="A10560" t="s">
        <v>54</v>
      </c>
      <c r="B10560" t="s">
        <v>647</v>
      </c>
      <c r="C10560" t="s">
        <v>645</v>
      </c>
      <c r="D10560" t="s">
        <v>9</v>
      </c>
      <c r="E10560" t="str">
        <f>VLOOKUP(D10560,Abbrev!$A$6:$B$67,2,FALSE)</f>
        <v>Mack</v>
      </c>
      <c r="F10560" t="str">
        <f t="shared" si="492"/>
        <v/>
      </c>
      <c r="G10560">
        <v>1980</v>
      </c>
      <c r="H10560">
        <v>12052.682656000001</v>
      </c>
      <c r="I10560">
        <v>1.9885734838424101</v>
      </c>
      <c r="J10560">
        <v>23967.6451388889</v>
      </c>
      <c r="K10560">
        <f t="shared" si="493"/>
        <v>1.9885734838424101E-3</v>
      </c>
      <c r="L10560">
        <f t="shared" si="494"/>
        <v>23.967645138888916</v>
      </c>
    </row>
    <row r="10561" spans="1:12" x14ac:dyDescent="0.3">
      <c r="A10561" t="s">
        <v>54</v>
      </c>
      <c r="B10561" t="s">
        <v>647</v>
      </c>
      <c r="C10561" t="s">
        <v>645</v>
      </c>
      <c r="D10561" t="s">
        <v>10</v>
      </c>
      <c r="E10561" t="str">
        <f>VLOOKUP(D10561,Abbrev!$A$6:$B$67,2,FALSE)</f>
        <v>Butter</v>
      </c>
      <c r="F10561" t="str">
        <f t="shared" si="492"/>
        <v/>
      </c>
      <c r="G10561">
        <v>1980</v>
      </c>
      <c r="H10561">
        <v>12052.682656000001</v>
      </c>
      <c r="I10561">
        <v>248.98996901928999</v>
      </c>
      <c r="J10561">
        <v>3000997.0811167802</v>
      </c>
      <c r="K10561">
        <f t="shared" si="493"/>
        <v>0.24898996901928999</v>
      </c>
      <c r="L10561">
        <f t="shared" si="494"/>
        <v>3000.9970811167741</v>
      </c>
    </row>
    <row r="10562" spans="1:12" x14ac:dyDescent="0.3">
      <c r="A10562" t="s">
        <v>54</v>
      </c>
      <c r="B10562" t="s">
        <v>647</v>
      </c>
      <c r="C10562" t="s">
        <v>645</v>
      </c>
      <c r="D10562" t="s">
        <v>11</v>
      </c>
      <c r="E10562" t="str">
        <f>VLOOKUP(D10562,Abbrev!$A$6:$B$67,2,FALSE)</f>
        <v>Dbenth-oth</v>
      </c>
      <c r="F10562" t="str">
        <f t="shared" si="492"/>
        <v/>
      </c>
      <c r="G10562">
        <v>1980</v>
      </c>
      <c r="H10562">
        <v>12052.682656000001</v>
      </c>
      <c r="I10562">
        <v>1895.4482909886201</v>
      </c>
      <c r="J10562">
        <v>22845236.7421434</v>
      </c>
      <c r="K10562">
        <f t="shared" si="493"/>
        <v>1.8954482909886201</v>
      </c>
      <c r="L10562">
        <f t="shared" si="494"/>
        <v>22845.236742143385</v>
      </c>
    </row>
    <row r="10563" spans="1:12" x14ac:dyDescent="0.3">
      <c r="A10563" t="s">
        <v>54</v>
      </c>
      <c r="B10563" t="s">
        <v>647</v>
      </c>
      <c r="C10563" t="s">
        <v>645</v>
      </c>
      <c r="D10563" t="s">
        <v>33</v>
      </c>
      <c r="E10563" t="str">
        <f>VLOOKUP(D10563,Abbrev!$A$6:$B$67,2,FALSE)</f>
        <v>Domni-oth</v>
      </c>
      <c r="F10563" t="str">
        <f t="shared" ref="F10563:F10626" si="495">IF(G10563&lt;=1967,"A",IF(AND(G10563&gt;=1996,G10563&lt;=2000),"B",IF(G10563&gt;=2009,"C","")))</f>
        <v/>
      </c>
      <c r="G10563">
        <v>1980</v>
      </c>
      <c r="H10563">
        <v>12052.682656000001</v>
      </c>
      <c r="I10563">
        <v>0.82456163305180996</v>
      </c>
      <c r="J10563">
        <v>9938.1796934865906</v>
      </c>
      <c r="K10563">
        <f t="shared" ref="K10563:K10626" si="496">I10563/1000</f>
        <v>8.2456163305181E-4</v>
      </c>
      <c r="L10563">
        <f t="shared" ref="L10563:L10626" si="497">K10563*H10563</f>
        <v>9.9381796934865871</v>
      </c>
    </row>
    <row r="10564" spans="1:12" x14ac:dyDescent="0.3">
      <c r="A10564" t="s">
        <v>54</v>
      </c>
      <c r="B10564" t="s">
        <v>647</v>
      </c>
      <c r="C10564" t="s">
        <v>645</v>
      </c>
      <c r="D10564" t="s">
        <v>12</v>
      </c>
      <c r="E10564" t="str">
        <f>VLOOKUP(D10564,Abbrev!$A$6:$B$67,2,FALSE)</f>
        <v>Dpisc-oth</v>
      </c>
      <c r="F10564" t="str">
        <f t="shared" si="495"/>
        <v/>
      </c>
      <c r="G10564">
        <v>1980</v>
      </c>
      <c r="H10564">
        <v>12052.682656000001</v>
      </c>
      <c r="I10564">
        <v>541.65789041873097</v>
      </c>
      <c r="J10564">
        <v>6528430.6613353798</v>
      </c>
      <c r="K10564">
        <f t="shared" si="496"/>
        <v>0.54165789041873103</v>
      </c>
      <c r="L10564">
        <f t="shared" si="497"/>
        <v>6528.4306613353883</v>
      </c>
    </row>
    <row r="10565" spans="1:12" x14ac:dyDescent="0.3">
      <c r="A10565" t="s">
        <v>54</v>
      </c>
      <c r="B10565" t="s">
        <v>647</v>
      </c>
      <c r="C10565" t="s">
        <v>645</v>
      </c>
      <c r="D10565" t="s">
        <v>13</v>
      </c>
      <c r="E10565" t="str">
        <f>VLOOKUP(D10565,Abbrev!$A$6:$B$67,2,FALSE)</f>
        <v>Haddock</v>
      </c>
      <c r="F10565" t="str">
        <f t="shared" si="495"/>
        <v/>
      </c>
      <c r="G10565">
        <v>1980</v>
      </c>
      <c r="H10565">
        <v>12052.682656000001</v>
      </c>
      <c r="I10565">
        <v>0.31414137445704798</v>
      </c>
      <c r="J10565">
        <v>3786.2462954504699</v>
      </c>
      <c r="K10565">
        <f t="shared" si="496"/>
        <v>3.1414137445704798E-4</v>
      </c>
      <c r="L10565">
        <f t="shared" si="497"/>
        <v>3.7862462954504639</v>
      </c>
    </row>
    <row r="10566" spans="1:12" x14ac:dyDescent="0.3">
      <c r="A10566" t="s">
        <v>54</v>
      </c>
      <c r="B10566" t="s">
        <v>647</v>
      </c>
      <c r="C10566" t="s">
        <v>645</v>
      </c>
      <c r="D10566" t="s">
        <v>27</v>
      </c>
      <c r="E10566" t="str">
        <f>VLOOKUP(D10566,Abbrev!$A$6:$B$67,2,FALSE)</f>
        <v>MedPel</v>
      </c>
      <c r="F10566" t="str">
        <f t="shared" si="495"/>
        <v/>
      </c>
      <c r="G10566">
        <v>1980</v>
      </c>
      <c r="H10566">
        <v>12052.682656000001</v>
      </c>
      <c r="I10566">
        <v>3.6096931717574101</v>
      </c>
      <c r="J10566">
        <v>43506.486284722203</v>
      </c>
      <c r="K10566">
        <f t="shared" si="496"/>
        <v>3.6096931717574101E-3</v>
      </c>
      <c r="L10566">
        <f t="shared" si="497"/>
        <v>43.506486284722172</v>
      </c>
    </row>
    <row r="10567" spans="1:12" x14ac:dyDescent="0.3">
      <c r="A10567" t="s">
        <v>54</v>
      </c>
      <c r="B10567" t="s">
        <v>647</v>
      </c>
      <c r="C10567" t="s">
        <v>645</v>
      </c>
      <c r="D10567" t="s">
        <v>14</v>
      </c>
      <c r="E10567" t="str">
        <f>VLOOKUP(D10567,Abbrev!$A$6:$B$67,2,FALSE)</f>
        <v>Mesopel</v>
      </c>
      <c r="F10567" t="str">
        <f t="shared" si="495"/>
        <v/>
      </c>
      <c r="G10567">
        <v>1980</v>
      </c>
      <c r="H10567">
        <v>12052.682656000001</v>
      </c>
      <c r="I10567">
        <v>1.81565405046481</v>
      </c>
      <c r="J10567">
        <v>21883.5020833333</v>
      </c>
      <c r="K10567">
        <f t="shared" si="496"/>
        <v>1.8156540504648099E-3</v>
      </c>
      <c r="L10567">
        <f t="shared" si="497"/>
        <v>21.883502083333365</v>
      </c>
    </row>
    <row r="10568" spans="1:12" x14ac:dyDescent="0.3">
      <c r="A10568" t="s">
        <v>54</v>
      </c>
      <c r="B10568" t="s">
        <v>647</v>
      </c>
      <c r="C10568" t="s">
        <v>645</v>
      </c>
      <c r="D10568" t="s">
        <v>15</v>
      </c>
      <c r="E10568" t="str">
        <f>VLOOKUP(D10568,Abbrev!$A$6:$B$67,2,FALSE)</f>
        <v>Skate</v>
      </c>
      <c r="F10568" t="str">
        <f t="shared" si="495"/>
        <v/>
      </c>
      <c r="G10568">
        <v>1980</v>
      </c>
      <c r="H10568">
        <v>12052.682656000001</v>
      </c>
      <c r="I10568">
        <v>3161.7816658665001</v>
      </c>
      <c r="J10568">
        <v>38107951.0462479</v>
      </c>
      <c r="K10568">
        <f t="shared" si="496"/>
        <v>3.1617816658665001</v>
      </c>
      <c r="L10568">
        <f t="shared" si="497"/>
        <v>38107.951046247959</v>
      </c>
    </row>
    <row r="10569" spans="1:12" x14ac:dyDescent="0.3">
      <c r="A10569" t="s">
        <v>54</v>
      </c>
      <c r="B10569" t="s">
        <v>647</v>
      </c>
      <c r="C10569" t="s">
        <v>645</v>
      </c>
      <c r="D10569" t="s">
        <v>16</v>
      </c>
      <c r="E10569" t="str">
        <f>VLOOKUP(D10569,Abbrev!$A$6:$B$67,2,FALSE)</f>
        <v>SmPel</v>
      </c>
      <c r="F10569" t="str">
        <f t="shared" si="495"/>
        <v/>
      </c>
      <c r="G10569">
        <v>1980</v>
      </c>
      <c r="H10569">
        <v>12052.682656000001</v>
      </c>
      <c r="I10569">
        <v>159.386237998686</v>
      </c>
      <c r="J10569">
        <v>1921031.7463318501</v>
      </c>
      <c r="K10569">
        <f t="shared" si="496"/>
        <v>0.15938623799868601</v>
      </c>
      <c r="L10569">
        <f t="shared" si="497"/>
        <v>1921.0317463318511</v>
      </c>
    </row>
    <row r="10570" spans="1:12" x14ac:dyDescent="0.3">
      <c r="A10570" t="s">
        <v>54</v>
      </c>
      <c r="B10570" t="s">
        <v>647</v>
      </c>
      <c r="C10570" t="s">
        <v>645</v>
      </c>
      <c r="D10570" t="s">
        <v>17</v>
      </c>
      <c r="E10570" t="str">
        <f>VLOOKUP(D10570,Abbrev!$A$6:$B$67,2,FALSE)</f>
        <v>Squid</v>
      </c>
      <c r="F10570" t="str">
        <f t="shared" si="495"/>
        <v/>
      </c>
      <c r="G10570">
        <v>1980</v>
      </c>
      <c r="H10570">
        <v>12052.682656000001</v>
      </c>
      <c r="I10570">
        <v>554.99398681492801</v>
      </c>
      <c r="J10570">
        <v>6689166.39906858</v>
      </c>
      <c r="K10570">
        <f t="shared" si="496"/>
        <v>0.55499398681492795</v>
      </c>
      <c r="L10570">
        <f t="shared" si="497"/>
        <v>6689.1663990685756</v>
      </c>
    </row>
    <row r="10571" spans="1:12" x14ac:dyDescent="0.3">
      <c r="A10571" t="s">
        <v>54</v>
      </c>
      <c r="B10571" t="s">
        <v>647</v>
      </c>
      <c r="C10571" t="s">
        <v>645</v>
      </c>
      <c r="D10571" t="s">
        <v>18</v>
      </c>
      <c r="E10571" t="str">
        <f>VLOOKUP(D10571,Abbrev!$A$6:$B$67,2,FALSE)</f>
        <v>Dogfish-S</v>
      </c>
      <c r="F10571" t="str">
        <f t="shared" si="495"/>
        <v/>
      </c>
      <c r="G10571">
        <v>1980</v>
      </c>
      <c r="H10571">
        <v>12052.682656000001</v>
      </c>
      <c r="I10571">
        <v>39.6327639065344</v>
      </c>
      <c r="J10571">
        <v>477681.12614563003</v>
      </c>
      <c r="K10571">
        <f t="shared" si="496"/>
        <v>3.9632763906534398E-2</v>
      </c>
      <c r="L10571">
        <f t="shared" si="497"/>
        <v>477.68112614562995</v>
      </c>
    </row>
    <row r="10572" spans="1:12" x14ac:dyDescent="0.3">
      <c r="A10572" t="s">
        <v>54</v>
      </c>
      <c r="B10572" t="s">
        <v>647</v>
      </c>
      <c r="C10572" t="s">
        <v>645</v>
      </c>
      <c r="D10572" t="s">
        <v>19</v>
      </c>
      <c r="E10572" t="str">
        <f>VLOOKUP(D10572,Abbrev!$A$6:$B$67,2,FALSE)</f>
        <v>Dogfish-L</v>
      </c>
      <c r="F10572" t="str">
        <f t="shared" si="495"/>
        <v/>
      </c>
      <c r="G10572">
        <v>1980</v>
      </c>
      <c r="H10572">
        <v>12052.682656000001</v>
      </c>
      <c r="I10572">
        <v>5072.6788104002098</v>
      </c>
      <c r="J10572">
        <v>61139387.917569302</v>
      </c>
      <c r="K10572">
        <f t="shared" si="496"/>
        <v>5.0726788104002098</v>
      </c>
      <c r="L10572">
        <f t="shared" si="497"/>
        <v>61139.387917569329</v>
      </c>
    </row>
    <row r="10573" spans="1:12" x14ac:dyDescent="0.3">
      <c r="A10573" t="s">
        <v>54</v>
      </c>
      <c r="B10573" t="s">
        <v>647</v>
      </c>
      <c r="C10573" t="s">
        <v>645</v>
      </c>
      <c r="D10573" t="s">
        <v>20</v>
      </c>
      <c r="E10573" t="str">
        <f>VLOOKUP(D10573,Abbrev!$A$6:$B$67,2,FALSE)</f>
        <v>Hake-S</v>
      </c>
      <c r="F10573" t="str">
        <f t="shared" si="495"/>
        <v/>
      </c>
      <c r="G10573">
        <v>1980</v>
      </c>
      <c r="H10573">
        <v>12052.682656000001</v>
      </c>
      <c r="I10573">
        <v>114.687816105477</v>
      </c>
      <c r="J10573">
        <v>1382295.8520289999</v>
      </c>
      <c r="K10573">
        <f t="shared" si="496"/>
        <v>0.114687816105477</v>
      </c>
      <c r="L10573">
        <f t="shared" si="497"/>
        <v>1382.2958520290001</v>
      </c>
    </row>
    <row r="10574" spans="1:12" x14ac:dyDescent="0.3">
      <c r="A10574" t="s">
        <v>54</v>
      </c>
      <c r="B10574" t="s">
        <v>647</v>
      </c>
      <c r="C10574" t="s">
        <v>645</v>
      </c>
      <c r="D10574" t="s">
        <v>21</v>
      </c>
      <c r="E10574" t="str">
        <f>VLOOKUP(D10574,Abbrev!$A$6:$B$67,2,FALSE)</f>
        <v>Hake-L</v>
      </c>
      <c r="F10574" t="str">
        <f t="shared" si="495"/>
        <v/>
      </c>
      <c r="G10574">
        <v>1980</v>
      </c>
      <c r="H10574">
        <v>12052.682656000001</v>
      </c>
      <c r="I10574">
        <v>9.5912940785680494</v>
      </c>
      <c r="J10574">
        <v>115600.823789353</v>
      </c>
      <c r="K10574">
        <f t="shared" si="496"/>
        <v>9.5912940785680498E-3</v>
      </c>
      <c r="L10574">
        <f t="shared" si="497"/>
        <v>115.60082378935265</v>
      </c>
    </row>
    <row r="10575" spans="1:12" x14ac:dyDescent="0.3">
      <c r="A10575" t="s">
        <v>54</v>
      </c>
      <c r="B10575" t="s">
        <v>647</v>
      </c>
      <c r="C10575" t="s">
        <v>645</v>
      </c>
      <c r="D10575" t="s">
        <v>26</v>
      </c>
      <c r="E10575" t="str">
        <f>VLOOKUP(D10575,Abbrev!$A$6:$B$67,2,FALSE)</f>
        <v>Cod-S</v>
      </c>
      <c r="F10575" t="str">
        <f t="shared" si="495"/>
        <v/>
      </c>
      <c r="G10575">
        <v>1980</v>
      </c>
      <c r="H10575">
        <v>12052.682656000001</v>
      </c>
      <c r="I10575">
        <v>0.494315496588624</v>
      </c>
      <c r="J10575">
        <v>5957.8278123257396</v>
      </c>
      <c r="K10575">
        <f t="shared" si="496"/>
        <v>4.9431549658862401E-4</v>
      </c>
      <c r="L10575">
        <f t="shared" si="497"/>
        <v>5.9578278123257364</v>
      </c>
    </row>
    <row r="10576" spans="1:12" x14ac:dyDescent="0.3">
      <c r="A10576" t="s">
        <v>54</v>
      </c>
      <c r="B10576" t="s">
        <v>647</v>
      </c>
      <c r="C10576" t="s">
        <v>645</v>
      </c>
      <c r="D10576" t="s">
        <v>22</v>
      </c>
      <c r="E10576" t="str">
        <f>VLOOKUP(D10576,Abbrev!$A$6:$B$67,2,FALSE)</f>
        <v>Cod-M</v>
      </c>
      <c r="F10576" t="str">
        <f t="shared" si="495"/>
        <v/>
      </c>
      <c r="G10576">
        <v>1980</v>
      </c>
      <c r="H10576">
        <v>12052.682656000001</v>
      </c>
      <c r="I10576">
        <v>25.267215710403001</v>
      </c>
      <c r="J10576">
        <v>304537.732558185</v>
      </c>
      <c r="K10576">
        <f t="shared" si="496"/>
        <v>2.5267215710402999E-2</v>
      </c>
      <c r="L10576">
        <f t="shared" si="497"/>
        <v>304.53773255818498</v>
      </c>
    </row>
    <row r="10577" spans="1:12" x14ac:dyDescent="0.3">
      <c r="A10577" t="s">
        <v>54</v>
      </c>
      <c r="B10577" t="s">
        <v>647</v>
      </c>
      <c r="C10577" t="s">
        <v>645</v>
      </c>
      <c r="D10577" t="s">
        <v>23</v>
      </c>
      <c r="E10577" t="str">
        <f>VLOOKUP(D10577,Abbrev!$A$6:$B$67,2,FALSE)</f>
        <v>Cod-L</v>
      </c>
      <c r="F10577" t="str">
        <f t="shared" si="495"/>
        <v/>
      </c>
      <c r="G10577">
        <v>1980</v>
      </c>
      <c r="H10577">
        <v>12052.682656000001</v>
      </c>
      <c r="I10577">
        <v>587.22065698700999</v>
      </c>
      <c r="J10577">
        <v>7077584.2277122503</v>
      </c>
      <c r="K10577">
        <f t="shared" si="496"/>
        <v>0.58722065698700998</v>
      </c>
      <c r="L10577">
        <f t="shared" si="497"/>
        <v>7077.5842277122611</v>
      </c>
    </row>
    <row r="10578" spans="1:12" x14ac:dyDescent="0.3">
      <c r="A10578" t="s">
        <v>54</v>
      </c>
      <c r="B10578" t="s">
        <v>647</v>
      </c>
      <c r="C10578" t="s">
        <v>645</v>
      </c>
      <c r="D10578" t="s">
        <v>43</v>
      </c>
      <c r="E10578" t="str">
        <f>VLOOKUP(D10578,Abbrev!$A$6:$B$67,2,FALSE)</f>
        <v>Sflound-S</v>
      </c>
      <c r="F10578" t="str">
        <f t="shared" si="495"/>
        <v/>
      </c>
      <c r="G10578">
        <v>1980</v>
      </c>
      <c r="H10578">
        <v>12052.682656000001</v>
      </c>
      <c r="I10578">
        <v>0.83487598651552797</v>
      </c>
      <c r="J10578">
        <v>10062.495322586599</v>
      </c>
      <c r="K10578">
        <f t="shared" si="496"/>
        <v>8.3487598651552802E-4</v>
      </c>
      <c r="L10578">
        <f t="shared" si="497"/>
        <v>10.062495322586596</v>
      </c>
    </row>
    <row r="10579" spans="1:12" x14ac:dyDescent="0.3">
      <c r="A10579" t="s">
        <v>54</v>
      </c>
      <c r="B10579" t="s">
        <v>647</v>
      </c>
      <c r="C10579" t="s">
        <v>645</v>
      </c>
      <c r="D10579" t="s">
        <v>29</v>
      </c>
      <c r="E10579" t="str">
        <f>VLOOKUP(D10579,Abbrev!$A$6:$B$67,2,FALSE)</f>
        <v>Sflound-L</v>
      </c>
      <c r="F10579" t="str">
        <f t="shared" si="495"/>
        <v/>
      </c>
      <c r="G10579">
        <v>1980</v>
      </c>
      <c r="H10579">
        <v>12052.682656000001</v>
      </c>
      <c r="I10579">
        <v>102.47093672136199</v>
      </c>
      <c r="J10579">
        <v>1235049.6817656299</v>
      </c>
      <c r="K10579">
        <f t="shared" si="496"/>
        <v>0.102470936721362</v>
      </c>
      <c r="L10579">
        <f t="shared" si="497"/>
        <v>1235.0496817656333</v>
      </c>
    </row>
    <row r="10580" spans="1:12" x14ac:dyDescent="0.3">
      <c r="A10580" t="s">
        <v>54</v>
      </c>
      <c r="B10580" t="s">
        <v>647</v>
      </c>
      <c r="C10580" t="s">
        <v>645</v>
      </c>
      <c r="D10580" t="s">
        <v>24</v>
      </c>
      <c r="E10580" t="str">
        <f>VLOOKUP(D10580,Abbrev!$A$6:$B$67,2,FALSE)</f>
        <v>Yflound-S</v>
      </c>
      <c r="F10580" t="str">
        <f t="shared" si="495"/>
        <v/>
      </c>
      <c r="G10580">
        <v>1980</v>
      </c>
      <c r="H10580">
        <v>12052.682656000001</v>
      </c>
      <c r="I10580">
        <v>1.093179697262</v>
      </c>
      <c r="J10580">
        <v>13175.747977081</v>
      </c>
      <c r="K10580">
        <f t="shared" si="496"/>
        <v>1.093179697262E-3</v>
      </c>
      <c r="L10580">
        <f t="shared" si="497"/>
        <v>13.17574797708104</v>
      </c>
    </row>
    <row r="10581" spans="1:12" x14ac:dyDescent="0.3">
      <c r="A10581" t="s">
        <v>54</v>
      </c>
      <c r="B10581" t="s">
        <v>647</v>
      </c>
      <c r="C10581" t="s">
        <v>645</v>
      </c>
      <c r="D10581" t="s">
        <v>25</v>
      </c>
      <c r="E10581" t="str">
        <f>VLOOKUP(D10581,Abbrev!$A$6:$B$67,2,FALSE)</f>
        <v>Yflound-L</v>
      </c>
      <c r="F10581" t="str">
        <f t="shared" si="495"/>
        <v/>
      </c>
      <c r="G10581">
        <v>1980</v>
      </c>
      <c r="H10581">
        <v>12052.682656000001</v>
      </c>
      <c r="I10581">
        <v>74.871992943478404</v>
      </c>
      <c r="J10581">
        <v>902408.37077001703</v>
      </c>
      <c r="K10581">
        <f t="shared" si="496"/>
        <v>7.4871992943478405E-2</v>
      </c>
      <c r="L10581">
        <f t="shared" si="497"/>
        <v>902.40837077001663</v>
      </c>
    </row>
    <row r="10582" spans="1:12" x14ac:dyDescent="0.3">
      <c r="A10582" t="s">
        <v>54</v>
      </c>
      <c r="B10582" t="s">
        <v>647</v>
      </c>
      <c r="C10582" t="s">
        <v>645</v>
      </c>
      <c r="D10582" t="s">
        <v>44</v>
      </c>
      <c r="E10582" t="str">
        <f>VLOOKUP(D10582,Abbrev!$A$6:$B$67,2,FALSE)</f>
        <v>Blue-S</v>
      </c>
      <c r="F10582" t="str">
        <f t="shared" si="495"/>
        <v/>
      </c>
      <c r="G10582">
        <v>1980</v>
      </c>
      <c r="H10582">
        <v>12052.682656000001</v>
      </c>
      <c r="I10582">
        <v>55.7759501801374</v>
      </c>
      <c r="J10582">
        <v>672249.82735806203</v>
      </c>
      <c r="K10582">
        <f t="shared" si="496"/>
        <v>5.5775950180137403E-2</v>
      </c>
      <c r="L10582">
        <f t="shared" si="497"/>
        <v>672.24982735806225</v>
      </c>
    </row>
    <row r="10583" spans="1:12" x14ac:dyDescent="0.3">
      <c r="A10583" t="s">
        <v>54</v>
      </c>
      <c r="B10583" t="s">
        <v>647</v>
      </c>
      <c r="C10583" t="s">
        <v>645</v>
      </c>
      <c r="D10583" t="s">
        <v>32</v>
      </c>
      <c r="E10583" t="str">
        <f>VLOOKUP(D10583,Abbrev!$A$6:$B$67,2,FALSE)</f>
        <v>Blue-M</v>
      </c>
      <c r="F10583" t="str">
        <f t="shared" si="495"/>
        <v/>
      </c>
      <c r="G10583">
        <v>1980</v>
      </c>
      <c r="H10583">
        <v>12052.682656000001</v>
      </c>
      <c r="I10583">
        <v>12.3366798311966</v>
      </c>
      <c r="J10583">
        <v>148690.087034089</v>
      </c>
      <c r="K10583">
        <f t="shared" si="496"/>
        <v>1.2336679831196599E-2</v>
      </c>
      <c r="L10583">
        <f t="shared" si="497"/>
        <v>148.69008703408826</v>
      </c>
    </row>
    <row r="10584" spans="1:12" x14ac:dyDescent="0.3">
      <c r="A10584" t="s">
        <v>54</v>
      </c>
      <c r="B10584" t="s">
        <v>647</v>
      </c>
      <c r="C10584" t="s">
        <v>645</v>
      </c>
      <c r="D10584" t="s">
        <v>28</v>
      </c>
      <c r="E10584" t="str">
        <f>VLOOKUP(D10584,Abbrev!$A$6:$B$67,2,FALSE)</f>
        <v>Blue-L</v>
      </c>
      <c r="F10584" t="str">
        <f t="shared" si="495"/>
        <v/>
      </c>
      <c r="G10584">
        <v>1980</v>
      </c>
      <c r="H10584">
        <v>12052.682656000001</v>
      </c>
      <c r="I10584">
        <v>66.428167266078503</v>
      </c>
      <c r="J10584">
        <v>800637.61947773199</v>
      </c>
      <c r="K10584">
        <f t="shared" si="496"/>
        <v>6.6428167266078503E-2</v>
      </c>
      <c r="L10584">
        <f t="shared" si="497"/>
        <v>800.63761947773139</v>
      </c>
    </row>
    <row r="10585" spans="1:12" x14ac:dyDescent="0.3">
      <c r="A10585" t="s">
        <v>54</v>
      </c>
      <c r="B10585" t="s">
        <v>647</v>
      </c>
      <c r="C10585" t="s">
        <v>645</v>
      </c>
      <c r="D10585" t="s">
        <v>40</v>
      </c>
      <c r="E10585" t="str">
        <f>VLOOKUP(D10585,Abbrev!$A$6:$B$67,2,FALSE)</f>
        <v>Weak-S</v>
      </c>
      <c r="F10585" t="str">
        <f t="shared" si="495"/>
        <v/>
      </c>
      <c r="G10585">
        <v>1980</v>
      </c>
      <c r="H10585">
        <v>12052.682656000001</v>
      </c>
      <c r="I10585">
        <v>5.2588387747298198</v>
      </c>
      <c r="J10585">
        <v>63383.114890886398</v>
      </c>
      <c r="K10585">
        <f t="shared" si="496"/>
        <v>5.2588387747298194E-3</v>
      </c>
      <c r="L10585">
        <f t="shared" si="497"/>
        <v>63.38311489088639</v>
      </c>
    </row>
    <row r="10586" spans="1:12" x14ac:dyDescent="0.3">
      <c r="A10586" t="s">
        <v>54</v>
      </c>
      <c r="B10586" t="s">
        <v>647</v>
      </c>
      <c r="C10586" t="s">
        <v>645</v>
      </c>
      <c r="D10586" t="s">
        <v>36</v>
      </c>
      <c r="E10586" t="str">
        <f>VLOOKUP(D10586,Abbrev!$A$6:$B$67,2,FALSE)</f>
        <v>Weak-M</v>
      </c>
      <c r="F10586" t="str">
        <f t="shared" si="495"/>
        <v/>
      </c>
      <c r="G10586">
        <v>1980</v>
      </c>
      <c r="H10586">
        <v>12052.682656000001</v>
      </c>
      <c r="I10586">
        <v>6.8683723237141603</v>
      </c>
      <c r="J10586">
        <v>82782.311980980099</v>
      </c>
      <c r="K10586">
        <f t="shared" si="496"/>
        <v>6.8683723237141607E-3</v>
      </c>
      <c r="L10586">
        <f t="shared" si="497"/>
        <v>82.782311980980083</v>
      </c>
    </row>
    <row r="10587" spans="1:12" x14ac:dyDescent="0.3">
      <c r="A10587" t="s">
        <v>54</v>
      </c>
      <c r="B10587" t="s">
        <v>647</v>
      </c>
      <c r="C10587" t="s">
        <v>645</v>
      </c>
      <c r="D10587" t="s">
        <v>49</v>
      </c>
      <c r="E10587" t="str">
        <f>VLOOKUP(D10587,Abbrev!$A$6:$B$67,2,FALSE)</f>
        <v>Weak-L</v>
      </c>
      <c r="F10587" t="str">
        <f t="shared" si="495"/>
        <v/>
      </c>
      <c r="G10587">
        <v>1980</v>
      </c>
      <c r="H10587">
        <v>12052.682656000001</v>
      </c>
      <c r="I10587">
        <v>120.50442139831</v>
      </c>
      <c r="J10587">
        <v>1452401.54975873</v>
      </c>
      <c r="K10587">
        <f t="shared" si="496"/>
        <v>0.12050442139831</v>
      </c>
      <c r="L10587">
        <f t="shared" si="497"/>
        <v>1452.4015497587263</v>
      </c>
    </row>
    <row r="10588" spans="1:12" x14ac:dyDescent="0.3">
      <c r="A10588" t="s">
        <v>54</v>
      </c>
      <c r="B10588" t="s">
        <v>647</v>
      </c>
      <c r="C10588" t="s">
        <v>645</v>
      </c>
      <c r="D10588" t="s">
        <v>7</v>
      </c>
      <c r="E10588" t="str">
        <f>VLOOKUP(D10588,Abbrev!$A$6:$B$67,2,FALSE)</f>
        <v>Alosines</v>
      </c>
      <c r="F10588" t="str">
        <f t="shared" si="495"/>
        <v/>
      </c>
      <c r="G10588">
        <v>1981</v>
      </c>
      <c r="H10588">
        <v>12052.682656000001</v>
      </c>
      <c r="I10588">
        <v>29.4243244823735</v>
      </c>
      <c r="J10588">
        <v>354642.04535322002</v>
      </c>
      <c r="K10588">
        <f t="shared" si="496"/>
        <v>2.94243244823735E-2</v>
      </c>
      <c r="L10588">
        <f t="shared" si="497"/>
        <v>354.64204535321932</v>
      </c>
    </row>
    <row r="10589" spans="1:12" x14ac:dyDescent="0.3">
      <c r="A10589" t="s">
        <v>54</v>
      </c>
      <c r="B10589" t="s">
        <v>647</v>
      </c>
      <c r="C10589" t="s">
        <v>645</v>
      </c>
      <c r="D10589" t="s">
        <v>31</v>
      </c>
      <c r="E10589" t="str">
        <f>VLOOKUP(D10589,Abbrev!$A$6:$B$67,2,FALSE)</f>
        <v>Anch</v>
      </c>
      <c r="F10589" t="str">
        <f t="shared" si="495"/>
        <v/>
      </c>
      <c r="G10589">
        <v>1981</v>
      </c>
      <c r="H10589">
        <v>12052.682656000001</v>
      </c>
      <c r="I10589">
        <v>110.536431901363</v>
      </c>
      <c r="J10589">
        <v>1332260.5356336799</v>
      </c>
      <c r="K10589">
        <f t="shared" si="496"/>
        <v>0.110536431901363</v>
      </c>
      <c r="L10589">
        <f t="shared" si="497"/>
        <v>1332.260535633683</v>
      </c>
    </row>
    <row r="10590" spans="1:12" x14ac:dyDescent="0.3">
      <c r="A10590" t="s">
        <v>54</v>
      </c>
      <c r="B10590" t="s">
        <v>647</v>
      </c>
      <c r="C10590" t="s">
        <v>645</v>
      </c>
      <c r="D10590" t="s">
        <v>8</v>
      </c>
      <c r="E10590" t="str">
        <f>VLOOKUP(D10590,Abbrev!$A$6:$B$67,2,FALSE)</f>
        <v>Herring</v>
      </c>
      <c r="F10590" t="str">
        <f t="shared" si="495"/>
        <v/>
      </c>
      <c r="G10590">
        <v>1981</v>
      </c>
      <c r="H10590">
        <v>12052.682656000001</v>
      </c>
      <c r="I10590">
        <v>12543.2010796101</v>
      </c>
      <c r="J10590">
        <v>151179222.102938</v>
      </c>
      <c r="K10590">
        <f t="shared" si="496"/>
        <v>12.5432010796101</v>
      </c>
      <c r="L10590">
        <f t="shared" si="497"/>
        <v>151179.22210293714</v>
      </c>
    </row>
    <row r="10591" spans="1:12" x14ac:dyDescent="0.3">
      <c r="A10591" t="s">
        <v>54</v>
      </c>
      <c r="B10591" t="s">
        <v>647</v>
      </c>
      <c r="C10591" t="s">
        <v>645</v>
      </c>
      <c r="D10591" t="s">
        <v>10</v>
      </c>
      <c r="E10591" t="str">
        <f>VLOOKUP(D10591,Abbrev!$A$6:$B$67,2,FALSE)</f>
        <v>Butter</v>
      </c>
      <c r="F10591" t="str">
        <f t="shared" si="495"/>
        <v/>
      </c>
      <c r="G10591">
        <v>1981</v>
      </c>
      <c r="H10591">
        <v>12052.682656000001</v>
      </c>
      <c r="I10591">
        <v>432.94262010913297</v>
      </c>
      <c r="J10591">
        <v>5218120.0084325401</v>
      </c>
      <c r="K10591">
        <f t="shared" si="496"/>
        <v>0.43294262010913298</v>
      </c>
      <c r="L10591">
        <f t="shared" si="497"/>
        <v>5218.1200084325446</v>
      </c>
    </row>
    <row r="10592" spans="1:12" x14ac:dyDescent="0.3">
      <c r="A10592" t="s">
        <v>54</v>
      </c>
      <c r="B10592" t="s">
        <v>647</v>
      </c>
      <c r="C10592" t="s">
        <v>645</v>
      </c>
      <c r="D10592" t="s">
        <v>11</v>
      </c>
      <c r="E10592" t="str">
        <f>VLOOKUP(D10592,Abbrev!$A$6:$B$67,2,FALSE)</f>
        <v>Dbenth-oth</v>
      </c>
      <c r="F10592" t="str">
        <f t="shared" si="495"/>
        <v/>
      </c>
      <c r="G10592">
        <v>1981</v>
      </c>
      <c r="H10592">
        <v>12052.682656000001</v>
      </c>
      <c r="I10592">
        <v>1413.9201072205101</v>
      </c>
      <c r="J10592">
        <v>17041530.353266299</v>
      </c>
      <c r="K10592">
        <f t="shared" si="496"/>
        <v>1.4139201072205101</v>
      </c>
      <c r="L10592">
        <f t="shared" si="497"/>
        <v>17041.530353266302</v>
      </c>
    </row>
    <row r="10593" spans="1:12" x14ac:dyDescent="0.3">
      <c r="A10593" t="s">
        <v>54</v>
      </c>
      <c r="B10593" t="s">
        <v>647</v>
      </c>
      <c r="C10593" t="s">
        <v>645</v>
      </c>
      <c r="D10593" t="s">
        <v>33</v>
      </c>
      <c r="E10593" t="str">
        <f>VLOOKUP(D10593,Abbrev!$A$6:$B$67,2,FALSE)</f>
        <v>Domni-oth</v>
      </c>
      <c r="F10593" t="str">
        <f t="shared" si="495"/>
        <v/>
      </c>
      <c r="G10593">
        <v>1981</v>
      </c>
      <c r="H10593">
        <v>12052.682656000001</v>
      </c>
      <c r="I10593">
        <v>8.8137801830444999</v>
      </c>
      <c r="J10593">
        <v>106229.695545977</v>
      </c>
      <c r="K10593">
        <f t="shared" si="496"/>
        <v>8.8137801830444999E-3</v>
      </c>
      <c r="L10593">
        <f t="shared" si="497"/>
        <v>106.22969554597695</v>
      </c>
    </row>
    <row r="10594" spans="1:12" x14ac:dyDescent="0.3">
      <c r="A10594" t="s">
        <v>54</v>
      </c>
      <c r="B10594" t="s">
        <v>647</v>
      </c>
      <c r="C10594" t="s">
        <v>645</v>
      </c>
      <c r="D10594" t="s">
        <v>12</v>
      </c>
      <c r="E10594" t="str">
        <f>VLOOKUP(D10594,Abbrev!$A$6:$B$67,2,FALSE)</f>
        <v>Dpisc-oth</v>
      </c>
      <c r="F10594" t="str">
        <f t="shared" si="495"/>
        <v/>
      </c>
      <c r="G10594">
        <v>1981</v>
      </c>
      <c r="H10594">
        <v>12052.682656000001</v>
      </c>
      <c r="I10594">
        <v>238.444763142395</v>
      </c>
      <c r="J10594">
        <v>2873899.0611403701</v>
      </c>
      <c r="K10594">
        <f t="shared" si="496"/>
        <v>0.23844476314239502</v>
      </c>
      <c r="L10594">
        <f t="shared" si="497"/>
        <v>2873.8990611403729</v>
      </c>
    </row>
    <row r="10595" spans="1:12" x14ac:dyDescent="0.3">
      <c r="A10595" t="s">
        <v>54</v>
      </c>
      <c r="B10595" t="s">
        <v>647</v>
      </c>
      <c r="C10595" t="s">
        <v>645</v>
      </c>
      <c r="D10595" t="s">
        <v>13</v>
      </c>
      <c r="E10595" t="str">
        <f>VLOOKUP(D10595,Abbrev!$A$6:$B$67,2,FALSE)</f>
        <v>Haddock</v>
      </c>
      <c r="F10595" t="str">
        <f t="shared" si="495"/>
        <v/>
      </c>
      <c r="G10595">
        <v>1981</v>
      </c>
      <c r="H10595">
        <v>12052.682656000001</v>
      </c>
      <c r="I10595">
        <v>27.4873702649917</v>
      </c>
      <c r="J10595">
        <v>331296.55085191602</v>
      </c>
      <c r="K10595">
        <f t="shared" si="496"/>
        <v>2.7487370264991699E-2</v>
      </c>
      <c r="L10595">
        <f t="shared" si="497"/>
        <v>331.29655085191558</v>
      </c>
    </row>
    <row r="10596" spans="1:12" x14ac:dyDescent="0.3">
      <c r="A10596" t="s">
        <v>54</v>
      </c>
      <c r="B10596" t="s">
        <v>647</v>
      </c>
      <c r="C10596" t="s">
        <v>645</v>
      </c>
      <c r="D10596" t="s">
        <v>27</v>
      </c>
      <c r="E10596" t="str">
        <f>VLOOKUP(D10596,Abbrev!$A$6:$B$67,2,FALSE)</f>
        <v>MedPel</v>
      </c>
      <c r="F10596" t="str">
        <f t="shared" si="495"/>
        <v/>
      </c>
      <c r="G10596">
        <v>1981</v>
      </c>
      <c r="H10596">
        <v>12052.682656000001</v>
      </c>
      <c r="I10596">
        <v>6.5215329159552304</v>
      </c>
      <c r="J10596">
        <v>78601.966666666704</v>
      </c>
      <c r="K10596">
        <f t="shared" si="496"/>
        <v>6.5215329159552301E-3</v>
      </c>
      <c r="L10596">
        <f t="shared" si="497"/>
        <v>78.601966666666712</v>
      </c>
    </row>
    <row r="10597" spans="1:12" x14ac:dyDescent="0.3">
      <c r="A10597" t="s">
        <v>54</v>
      </c>
      <c r="B10597" t="s">
        <v>647</v>
      </c>
      <c r="C10597" t="s">
        <v>645</v>
      </c>
      <c r="D10597" t="s">
        <v>15</v>
      </c>
      <c r="E10597" t="str">
        <f>VLOOKUP(D10597,Abbrev!$A$6:$B$67,2,FALSE)</f>
        <v>Skate</v>
      </c>
      <c r="F10597" t="str">
        <f t="shared" si="495"/>
        <v/>
      </c>
      <c r="G10597">
        <v>1981</v>
      </c>
      <c r="H10597">
        <v>12052.682656000001</v>
      </c>
      <c r="I10597">
        <v>4313.0371347229402</v>
      </c>
      <c r="J10597">
        <v>51983667.868359201</v>
      </c>
      <c r="K10597">
        <f t="shared" si="496"/>
        <v>4.3130371347229399</v>
      </c>
      <c r="L10597">
        <f t="shared" si="497"/>
        <v>51983.667868359116</v>
      </c>
    </row>
    <row r="10598" spans="1:12" x14ac:dyDescent="0.3">
      <c r="A10598" t="s">
        <v>54</v>
      </c>
      <c r="B10598" t="s">
        <v>647</v>
      </c>
      <c r="C10598" t="s">
        <v>645</v>
      </c>
      <c r="D10598" t="s">
        <v>16</v>
      </c>
      <c r="E10598" t="str">
        <f>VLOOKUP(D10598,Abbrev!$A$6:$B$67,2,FALSE)</f>
        <v>SmPel</v>
      </c>
      <c r="F10598" t="str">
        <f t="shared" si="495"/>
        <v/>
      </c>
      <c r="G10598">
        <v>1981</v>
      </c>
      <c r="H10598">
        <v>12052.682656000001</v>
      </c>
      <c r="I10598">
        <v>468.31137133015602</v>
      </c>
      <c r="J10598">
        <v>5644408.3428385397</v>
      </c>
      <c r="K10598">
        <f t="shared" si="496"/>
        <v>0.46831137133015605</v>
      </c>
      <c r="L10598">
        <f t="shared" si="497"/>
        <v>5644.4083428385475</v>
      </c>
    </row>
    <row r="10599" spans="1:12" x14ac:dyDescent="0.3">
      <c r="A10599" t="s">
        <v>54</v>
      </c>
      <c r="B10599" t="s">
        <v>647</v>
      </c>
      <c r="C10599" t="s">
        <v>645</v>
      </c>
      <c r="D10599" t="s">
        <v>17</v>
      </c>
      <c r="E10599" t="str">
        <f>VLOOKUP(D10599,Abbrev!$A$6:$B$67,2,FALSE)</f>
        <v>Squid</v>
      </c>
      <c r="F10599" t="str">
        <f t="shared" si="495"/>
        <v/>
      </c>
      <c r="G10599">
        <v>1981</v>
      </c>
      <c r="H10599">
        <v>12052.682656000001</v>
      </c>
      <c r="I10599">
        <v>497.81813501203499</v>
      </c>
      <c r="J10599">
        <v>6000044.0017018197</v>
      </c>
      <c r="K10599">
        <f t="shared" si="496"/>
        <v>0.49781813501203498</v>
      </c>
      <c r="L10599">
        <f t="shared" si="497"/>
        <v>6000.0440017018209</v>
      </c>
    </row>
    <row r="10600" spans="1:12" x14ac:dyDescent="0.3">
      <c r="A10600" t="s">
        <v>54</v>
      </c>
      <c r="B10600" t="s">
        <v>647</v>
      </c>
      <c r="C10600" t="s">
        <v>645</v>
      </c>
      <c r="D10600" t="s">
        <v>18</v>
      </c>
      <c r="E10600" t="str">
        <f>VLOOKUP(D10600,Abbrev!$A$6:$B$67,2,FALSE)</f>
        <v>Dogfish-S</v>
      </c>
      <c r="F10600" t="str">
        <f t="shared" si="495"/>
        <v/>
      </c>
      <c r="G10600">
        <v>1981</v>
      </c>
      <c r="H10600">
        <v>12052.682656000001</v>
      </c>
      <c r="I10600">
        <v>1.55172931102628</v>
      </c>
      <c r="J10600">
        <v>18702.500953813302</v>
      </c>
      <c r="K10600">
        <f t="shared" si="496"/>
        <v>1.55172931102628E-3</v>
      </c>
      <c r="L10600">
        <f t="shared" si="497"/>
        <v>18.702500953813274</v>
      </c>
    </row>
    <row r="10601" spans="1:12" x14ac:dyDescent="0.3">
      <c r="A10601" t="s">
        <v>54</v>
      </c>
      <c r="B10601" t="s">
        <v>647</v>
      </c>
      <c r="C10601" t="s">
        <v>645</v>
      </c>
      <c r="D10601" t="s">
        <v>19</v>
      </c>
      <c r="E10601" t="str">
        <f>VLOOKUP(D10601,Abbrev!$A$6:$B$67,2,FALSE)</f>
        <v>Dogfish-L</v>
      </c>
      <c r="F10601" t="str">
        <f t="shared" si="495"/>
        <v/>
      </c>
      <c r="G10601">
        <v>1981</v>
      </c>
      <c r="H10601">
        <v>12052.682656000001</v>
      </c>
      <c r="I10601">
        <v>5644.54790035723</v>
      </c>
      <c r="J10601">
        <v>68031944.579596907</v>
      </c>
      <c r="K10601">
        <f t="shared" si="496"/>
        <v>5.6445479003572299</v>
      </c>
      <c r="L10601">
        <f t="shared" si="497"/>
        <v>68031.944579596806</v>
      </c>
    </row>
    <row r="10602" spans="1:12" x14ac:dyDescent="0.3">
      <c r="A10602" t="s">
        <v>54</v>
      </c>
      <c r="B10602" t="s">
        <v>647</v>
      </c>
      <c r="C10602" t="s">
        <v>645</v>
      </c>
      <c r="D10602" t="s">
        <v>30</v>
      </c>
      <c r="E10602" t="str">
        <f>VLOOKUP(D10602,Abbrev!$A$6:$B$67,2,FALSE)</f>
        <v>Menh-L</v>
      </c>
      <c r="F10602" t="str">
        <f t="shared" si="495"/>
        <v/>
      </c>
      <c r="G10602">
        <v>1981</v>
      </c>
      <c r="H10602">
        <v>12052.682656000001</v>
      </c>
      <c r="I10602">
        <v>4.1141967911039998</v>
      </c>
      <c r="J10602">
        <v>49587.108307510003</v>
      </c>
      <c r="K10602">
        <f t="shared" si="496"/>
        <v>4.1141967911039997E-3</v>
      </c>
      <c r="L10602">
        <f t="shared" si="497"/>
        <v>49.587108307510036</v>
      </c>
    </row>
    <row r="10603" spans="1:12" x14ac:dyDescent="0.3">
      <c r="A10603" t="s">
        <v>54</v>
      </c>
      <c r="B10603" t="s">
        <v>647</v>
      </c>
      <c r="C10603" t="s">
        <v>645</v>
      </c>
      <c r="D10603" t="s">
        <v>20</v>
      </c>
      <c r="E10603" t="str">
        <f>VLOOKUP(D10603,Abbrev!$A$6:$B$67,2,FALSE)</f>
        <v>Hake-S</v>
      </c>
      <c r="F10603" t="str">
        <f t="shared" si="495"/>
        <v/>
      </c>
      <c r="G10603">
        <v>1981</v>
      </c>
      <c r="H10603">
        <v>12052.682656000001</v>
      </c>
      <c r="I10603">
        <v>86.533907456212802</v>
      </c>
      <c r="J10603">
        <v>1042965.7255534</v>
      </c>
      <c r="K10603">
        <f t="shared" si="496"/>
        <v>8.6533907456212797E-2</v>
      </c>
      <c r="L10603">
        <f t="shared" si="497"/>
        <v>1042.965725553405</v>
      </c>
    </row>
    <row r="10604" spans="1:12" x14ac:dyDescent="0.3">
      <c r="A10604" t="s">
        <v>54</v>
      </c>
      <c r="B10604" t="s">
        <v>647</v>
      </c>
      <c r="C10604" t="s">
        <v>645</v>
      </c>
      <c r="D10604" t="s">
        <v>21</v>
      </c>
      <c r="E10604" t="str">
        <f>VLOOKUP(D10604,Abbrev!$A$6:$B$67,2,FALSE)</f>
        <v>Hake-L</v>
      </c>
      <c r="F10604" t="str">
        <f t="shared" si="495"/>
        <v/>
      </c>
      <c r="G10604">
        <v>1981</v>
      </c>
      <c r="H10604">
        <v>12052.682656000001</v>
      </c>
      <c r="I10604">
        <v>11.174469343329401</v>
      </c>
      <c r="J10604">
        <v>134682.33284434999</v>
      </c>
      <c r="K10604">
        <f t="shared" si="496"/>
        <v>1.1174469343329401E-2</v>
      </c>
      <c r="L10604">
        <f t="shared" si="497"/>
        <v>134.68233284434999</v>
      </c>
    </row>
    <row r="10605" spans="1:12" x14ac:dyDescent="0.3">
      <c r="A10605" t="s">
        <v>54</v>
      </c>
      <c r="B10605" t="s">
        <v>647</v>
      </c>
      <c r="C10605" t="s">
        <v>645</v>
      </c>
      <c r="D10605" t="s">
        <v>26</v>
      </c>
      <c r="E10605" t="str">
        <f>VLOOKUP(D10605,Abbrev!$A$6:$B$67,2,FALSE)</f>
        <v>Cod-S</v>
      </c>
      <c r="F10605" t="str">
        <f t="shared" si="495"/>
        <v/>
      </c>
      <c r="G10605">
        <v>1981</v>
      </c>
      <c r="H10605">
        <v>12052.682656000001</v>
      </c>
      <c r="I10605">
        <v>0.11618503056071799</v>
      </c>
      <c r="J10605">
        <v>1400.3413027260001</v>
      </c>
      <c r="K10605">
        <f t="shared" si="496"/>
        <v>1.1618503056071799E-4</v>
      </c>
      <c r="L10605">
        <f t="shared" si="497"/>
        <v>1.4003413027259959</v>
      </c>
    </row>
    <row r="10606" spans="1:12" x14ac:dyDescent="0.3">
      <c r="A10606" t="s">
        <v>54</v>
      </c>
      <c r="B10606" t="s">
        <v>647</v>
      </c>
      <c r="C10606" t="s">
        <v>645</v>
      </c>
      <c r="D10606" t="s">
        <v>22</v>
      </c>
      <c r="E10606" t="str">
        <f>VLOOKUP(D10606,Abbrev!$A$6:$B$67,2,FALSE)</f>
        <v>Cod-M</v>
      </c>
      <c r="F10606" t="str">
        <f t="shared" si="495"/>
        <v/>
      </c>
      <c r="G10606">
        <v>1981</v>
      </c>
      <c r="H10606">
        <v>12052.682656000001</v>
      </c>
      <c r="I10606">
        <v>20.078065203972901</v>
      </c>
      <c r="J10606">
        <v>241994.54824996201</v>
      </c>
      <c r="K10606">
        <f t="shared" si="496"/>
        <v>2.00780652039729E-2</v>
      </c>
      <c r="L10606">
        <f t="shared" si="497"/>
        <v>241.9945482499613</v>
      </c>
    </row>
    <row r="10607" spans="1:12" x14ac:dyDescent="0.3">
      <c r="A10607" t="s">
        <v>54</v>
      </c>
      <c r="B10607" t="s">
        <v>647</v>
      </c>
      <c r="C10607" t="s">
        <v>645</v>
      </c>
      <c r="D10607" t="s">
        <v>23</v>
      </c>
      <c r="E10607" t="str">
        <f>VLOOKUP(D10607,Abbrev!$A$6:$B$67,2,FALSE)</f>
        <v>Cod-L</v>
      </c>
      <c r="F10607" t="str">
        <f t="shared" si="495"/>
        <v/>
      </c>
      <c r="G10607">
        <v>1981</v>
      </c>
      <c r="H10607">
        <v>12052.682656000001</v>
      </c>
      <c r="I10607">
        <v>653.83928593090502</v>
      </c>
      <c r="J10607">
        <v>7880517.4213508498</v>
      </c>
      <c r="K10607">
        <f t="shared" si="496"/>
        <v>0.65383928593090501</v>
      </c>
      <c r="L10607">
        <f t="shared" si="497"/>
        <v>7880.5174213508444</v>
      </c>
    </row>
    <row r="10608" spans="1:12" x14ac:dyDescent="0.3">
      <c r="A10608" t="s">
        <v>54</v>
      </c>
      <c r="B10608" t="s">
        <v>647</v>
      </c>
      <c r="C10608" t="s">
        <v>645</v>
      </c>
      <c r="D10608" t="s">
        <v>43</v>
      </c>
      <c r="E10608" t="str">
        <f>VLOOKUP(D10608,Abbrev!$A$6:$B$67,2,FALSE)</f>
        <v>Sflound-S</v>
      </c>
      <c r="F10608" t="str">
        <f t="shared" si="495"/>
        <v/>
      </c>
      <c r="G10608">
        <v>1981</v>
      </c>
      <c r="H10608">
        <v>12052.682656000001</v>
      </c>
      <c r="I10608">
        <v>0.28261945309230202</v>
      </c>
      <c r="J10608">
        <v>3406.3225805337902</v>
      </c>
      <c r="K10608">
        <f t="shared" si="496"/>
        <v>2.8261945309230203E-4</v>
      </c>
      <c r="L10608">
        <f t="shared" si="497"/>
        <v>3.4063225805337942</v>
      </c>
    </row>
    <row r="10609" spans="1:12" x14ac:dyDescent="0.3">
      <c r="A10609" t="s">
        <v>54</v>
      </c>
      <c r="B10609" t="s">
        <v>647</v>
      </c>
      <c r="C10609" t="s">
        <v>645</v>
      </c>
      <c r="D10609" t="s">
        <v>29</v>
      </c>
      <c r="E10609" t="str">
        <f>VLOOKUP(D10609,Abbrev!$A$6:$B$67,2,FALSE)</f>
        <v>Sflound-L</v>
      </c>
      <c r="F10609" t="str">
        <f t="shared" si="495"/>
        <v/>
      </c>
      <c r="G10609">
        <v>1981</v>
      </c>
      <c r="H10609">
        <v>12052.682656000001</v>
      </c>
      <c r="I10609">
        <v>79.715838089559099</v>
      </c>
      <c r="J10609">
        <v>960789.699150534</v>
      </c>
      <c r="K10609">
        <f t="shared" si="496"/>
        <v>7.9715838089559093E-2</v>
      </c>
      <c r="L10609">
        <f t="shared" si="497"/>
        <v>960.78969915053312</v>
      </c>
    </row>
    <row r="10610" spans="1:12" x14ac:dyDescent="0.3">
      <c r="A10610" t="s">
        <v>54</v>
      </c>
      <c r="B10610" t="s">
        <v>647</v>
      </c>
      <c r="C10610" t="s">
        <v>645</v>
      </c>
      <c r="D10610" t="s">
        <v>24</v>
      </c>
      <c r="E10610" t="str">
        <f>VLOOKUP(D10610,Abbrev!$A$6:$B$67,2,FALSE)</f>
        <v>Yflound-S</v>
      </c>
      <c r="F10610" t="str">
        <f t="shared" si="495"/>
        <v/>
      </c>
      <c r="G10610">
        <v>1981</v>
      </c>
      <c r="H10610">
        <v>12052.682656000001</v>
      </c>
      <c r="I10610">
        <v>1.08820602631996</v>
      </c>
      <c r="J10610">
        <v>13115.8018995813</v>
      </c>
      <c r="K10610">
        <f t="shared" si="496"/>
        <v>1.0882060263199601E-3</v>
      </c>
      <c r="L10610">
        <f t="shared" si="497"/>
        <v>13.115801899581264</v>
      </c>
    </row>
    <row r="10611" spans="1:12" x14ac:dyDescent="0.3">
      <c r="A10611" t="s">
        <v>54</v>
      </c>
      <c r="B10611" t="s">
        <v>647</v>
      </c>
      <c r="C10611" t="s">
        <v>645</v>
      </c>
      <c r="D10611" t="s">
        <v>25</v>
      </c>
      <c r="E10611" t="str">
        <f>VLOOKUP(D10611,Abbrev!$A$6:$B$67,2,FALSE)</f>
        <v>Yflound-L</v>
      </c>
      <c r="F10611" t="str">
        <f t="shared" si="495"/>
        <v/>
      </c>
      <c r="G10611">
        <v>1981</v>
      </c>
      <c r="H10611">
        <v>12052.682656000001</v>
      </c>
      <c r="I10611">
        <v>140.07441779551701</v>
      </c>
      <c r="J10611">
        <v>1688272.50591333</v>
      </c>
      <c r="K10611">
        <f t="shared" si="496"/>
        <v>0.14007441779551702</v>
      </c>
      <c r="L10611">
        <f t="shared" si="497"/>
        <v>1688.2725059133259</v>
      </c>
    </row>
    <row r="10612" spans="1:12" x14ac:dyDescent="0.3">
      <c r="A10612" t="s">
        <v>54</v>
      </c>
      <c r="B10612" t="s">
        <v>647</v>
      </c>
      <c r="C10612" t="s">
        <v>645</v>
      </c>
      <c r="D10612" t="s">
        <v>44</v>
      </c>
      <c r="E10612" t="str">
        <f>VLOOKUP(D10612,Abbrev!$A$6:$B$67,2,FALSE)</f>
        <v>Blue-S</v>
      </c>
      <c r="F10612" t="str">
        <f t="shared" si="495"/>
        <v/>
      </c>
      <c r="G10612">
        <v>1981</v>
      </c>
      <c r="H10612">
        <v>12052.682656000001</v>
      </c>
      <c r="I10612">
        <v>74.236066533657294</v>
      </c>
      <c r="J10612">
        <v>894743.751559873</v>
      </c>
      <c r="K10612">
        <f t="shared" si="496"/>
        <v>7.4236066533657288E-2</v>
      </c>
      <c r="L10612">
        <f t="shared" si="497"/>
        <v>894.74375155987332</v>
      </c>
    </row>
    <row r="10613" spans="1:12" x14ac:dyDescent="0.3">
      <c r="A10613" t="s">
        <v>54</v>
      </c>
      <c r="B10613" t="s">
        <v>647</v>
      </c>
      <c r="C10613" t="s">
        <v>645</v>
      </c>
      <c r="D10613" t="s">
        <v>32</v>
      </c>
      <c r="E10613" t="str">
        <f>VLOOKUP(D10613,Abbrev!$A$6:$B$67,2,FALSE)</f>
        <v>Blue-M</v>
      </c>
      <c r="F10613" t="str">
        <f t="shared" si="495"/>
        <v/>
      </c>
      <c r="G10613">
        <v>1981</v>
      </c>
      <c r="H10613">
        <v>12052.682656000001</v>
      </c>
      <c r="I10613">
        <v>100.70310978049299</v>
      </c>
      <c r="J10613">
        <v>1213742.62465661</v>
      </c>
      <c r="K10613">
        <f t="shared" si="496"/>
        <v>0.10070310978049299</v>
      </c>
      <c r="L10613">
        <f t="shared" si="497"/>
        <v>1213.742624656612</v>
      </c>
    </row>
    <row r="10614" spans="1:12" x14ac:dyDescent="0.3">
      <c r="A10614" t="s">
        <v>54</v>
      </c>
      <c r="B10614" t="s">
        <v>647</v>
      </c>
      <c r="C10614" t="s">
        <v>645</v>
      </c>
      <c r="D10614" t="s">
        <v>28</v>
      </c>
      <c r="E10614" t="str">
        <f>VLOOKUP(D10614,Abbrev!$A$6:$B$67,2,FALSE)</f>
        <v>Blue-L</v>
      </c>
      <c r="F10614" t="str">
        <f t="shared" si="495"/>
        <v/>
      </c>
      <c r="G10614">
        <v>1981</v>
      </c>
      <c r="H10614">
        <v>12052.682656000001</v>
      </c>
      <c r="I10614">
        <v>258.13759932917998</v>
      </c>
      <c r="J10614">
        <v>3111250.5662962799</v>
      </c>
      <c r="K10614">
        <f t="shared" si="496"/>
        <v>0.25813759932917996</v>
      </c>
      <c r="L10614">
        <f t="shared" si="497"/>
        <v>3111.2505662962849</v>
      </c>
    </row>
    <row r="10615" spans="1:12" x14ac:dyDescent="0.3">
      <c r="A10615" t="s">
        <v>54</v>
      </c>
      <c r="B10615" t="s">
        <v>647</v>
      </c>
      <c r="C10615" t="s">
        <v>645</v>
      </c>
      <c r="D10615" t="s">
        <v>40</v>
      </c>
      <c r="E10615" t="str">
        <f>VLOOKUP(D10615,Abbrev!$A$6:$B$67,2,FALSE)</f>
        <v>Weak-S</v>
      </c>
      <c r="F10615" t="str">
        <f t="shared" si="495"/>
        <v/>
      </c>
      <c r="G10615">
        <v>1981</v>
      </c>
      <c r="H10615">
        <v>12052.682656000001</v>
      </c>
      <c r="I10615">
        <v>4.99934893325144</v>
      </c>
      <c r="J10615">
        <v>60255.5661790917</v>
      </c>
      <c r="K10615">
        <f t="shared" si="496"/>
        <v>4.9993489332514403E-3</v>
      </c>
      <c r="L10615">
        <f t="shared" si="497"/>
        <v>60.255566179091744</v>
      </c>
    </row>
    <row r="10616" spans="1:12" x14ac:dyDescent="0.3">
      <c r="A10616" t="s">
        <v>54</v>
      </c>
      <c r="B10616" t="s">
        <v>647</v>
      </c>
      <c r="C10616" t="s">
        <v>645</v>
      </c>
      <c r="D10616" t="s">
        <v>36</v>
      </c>
      <c r="E10616" t="str">
        <f>VLOOKUP(D10616,Abbrev!$A$6:$B$67,2,FALSE)</f>
        <v>Weak-M</v>
      </c>
      <c r="F10616" t="str">
        <f t="shared" si="495"/>
        <v/>
      </c>
      <c r="G10616">
        <v>1981</v>
      </c>
      <c r="H10616">
        <v>12052.682656000001</v>
      </c>
      <c r="I10616">
        <v>1.1435146344190501</v>
      </c>
      <c r="J10616">
        <v>13782.419001144701</v>
      </c>
      <c r="K10616">
        <f t="shared" si="496"/>
        <v>1.1435146344190501E-3</v>
      </c>
      <c r="L10616">
        <f t="shared" si="497"/>
        <v>13.782419001144666</v>
      </c>
    </row>
    <row r="10617" spans="1:12" x14ac:dyDescent="0.3">
      <c r="A10617" t="s">
        <v>54</v>
      </c>
      <c r="B10617" t="s">
        <v>647</v>
      </c>
      <c r="C10617" t="s">
        <v>645</v>
      </c>
      <c r="D10617" t="s">
        <v>49</v>
      </c>
      <c r="E10617" t="str">
        <f>VLOOKUP(D10617,Abbrev!$A$6:$B$67,2,FALSE)</f>
        <v>Weak-L</v>
      </c>
      <c r="F10617" t="str">
        <f t="shared" si="495"/>
        <v/>
      </c>
      <c r="G10617">
        <v>1981</v>
      </c>
      <c r="H10617">
        <v>12052.682656000001</v>
      </c>
      <c r="I10617">
        <v>25.489790167999601</v>
      </c>
      <c r="J10617">
        <v>307220.351862929</v>
      </c>
      <c r="K10617">
        <f t="shared" si="496"/>
        <v>2.5489790167999602E-2</v>
      </c>
      <c r="L10617">
        <f t="shared" si="497"/>
        <v>307.22035186292817</v>
      </c>
    </row>
    <row r="10618" spans="1:12" x14ac:dyDescent="0.3">
      <c r="A10618" t="s">
        <v>54</v>
      </c>
      <c r="B10618" t="s">
        <v>647</v>
      </c>
      <c r="C10618" t="s">
        <v>645</v>
      </c>
      <c r="D10618" t="s">
        <v>7</v>
      </c>
      <c r="E10618" t="str">
        <f>VLOOKUP(D10618,Abbrev!$A$6:$B$67,2,FALSE)</f>
        <v>Alosines</v>
      </c>
      <c r="F10618" t="str">
        <f t="shared" si="495"/>
        <v/>
      </c>
      <c r="G10618">
        <v>1982</v>
      </c>
      <c r="H10618">
        <v>12052.682656000001</v>
      </c>
      <c r="I10618">
        <v>22.816818045279199</v>
      </c>
      <c r="J10618">
        <v>275003.86711944401</v>
      </c>
      <c r="K10618">
        <f t="shared" si="496"/>
        <v>2.28168180452792E-2</v>
      </c>
      <c r="L10618">
        <f t="shared" si="497"/>
        <v>275.00386711944446</v>
      </c>
    </row>
    <row r="10619" spans="1:12" x14ac:dyDescent="0.3">
      <c r="A10619" t="s">
        <v>54</v>
      </c>
      <c r="B10619" t="s">
        <v>647</v>
      </c>
      <c r="C10619" t="s">
        <v>645</v>
      </c>
      <c r="D10619" t="s">
        <v>31</v>
      </c>
      <c r="E10619" t="str">
        <f>VLOOKUP(D10619,Abbrev!$A$6:$B$67,2,FALSE)</f>
        <v>Anch</v>
      </c>
      <c r="F10619" t="str">
        <f t="shared" si="495"/>
        <v/>
      </c>
      <c r="G10619">
        <v>1982</v>
      </c>
      <c r="H10619">
        <v>12052.682656000001</v>
      </c>
      <c r="I10619">
        <v>70.253923541943394</v>
      </c>
      <c r="J10619">
        <v>846748.24578993104</v>
      </c>
      <c r="K10619">
        <f t="shared" si="496"/>
        <v>7.0253923541943389E-2</v>
      </c>
      <c r="L10619">
        <f t="shared" si="497"/>
        <v>846.74824578993127</v>
      </c>
    </row>
    <row r="10620" spans="1:12" x14ac:dyDescent="0.3">
      <c r="A10620" t="s">
        <v>54</v>
      </c>
      <c r="B10620" t="s">
        <v>647</v>
      </c>
      <c r="C10620" t="s">
        <v>645</v>
      </c>
      <c r="D10620" t="s">
        <v>8</v>
      </c>
      <c r="E10620" t="str">
        <f>VLOOKUP(D10620,Abbrev!$A$6:$B$67,2,FALSE)</f>
        <v>Herring</v>
      </c>
      <c r="F10620" t="str">
        <f t="shared" si="495"/>
        <v/>
      </c>
      <c r="G10620">
        <v>1982</v>
      </c>
      <c r="H10620">
        <v>12052.682656000001</v>
      </c>
      <c r="I10620">
        <v>726.90999395276003</v>
      </c>
      <c r="J10620">
        <v>8761215.4765875004</v>
      </c>
      <c r="K10620">
        <f t="shared" si="496"/>
        <v>0.72690999395276001</v>
      </c>
      <c r="L10620">
        <f t="shared" si="497"/>
        <v>8761.2154765874966</v>
      </c>
    </row>
    <row r="10621" spans="1:12" x14ac:dyDescent="0.3">
      <c r="A10621" t="s">
        <v>54</v>
      </c>
      <c r="B10621" t="s">
        <v>647</v>
      </c>
      <c r="C10621" t="s">
        <v>645</v>
      </c>
      <c r="D10621" t="s">
        <v>9</v>
      </c>
      <c r="E10621" t="str">
        <f>VLOOKUP(D10621,Abbrev!$A$6:$B$67,2,FALSE)</f>
        <v>Mack</v>
      </c>
      <c r="F10621" t="str">
        <f t="shared" si="495"/>
        <v/>
      </c>
      <c r="G10621">
        <v>1982</v>
      </c>
      <c r="H10621">
        <v>12052.682656000001</v>
      </c>
      <c r="I10621">
        <v>1.2366827333523001</v>
      </c>
      <c r="J10621">
        <v>14905.344531250001</v>
      </c>
      <c r="K10621">
        <f t="shared" si="496"/>
        <v>1.2366827333523001E-3</v>
      </c>
      <c r="L10621">
        <f t="shared" si="497"/>
        <v>14.905344531249941</v>
      </c>
    </row>
    <row r="10622" spans="1:12" x14ac:dyDescent="0.3">
      <c r="A10622" t="s">
        <v>54</v>
      </c>
      <c r="B10622" t="s">
        <v>647</v>
      </c>
      <c r="C10622" t="s">
        <v>645</v>
      </c>
      <c r="D10622" t="s">
        <v>10</v>
      </c>
      <c r="E10622" t="str">
        <f>VLOOKUP(D10622,Abbrev!$A$6:$B$67,2,FALSE)</f>
        <v>Butter</v>
      </c>
      <c r="F10622" t="str">
        <f t="shared" si="495"/>
        <v/>
      </c>
      <c r="G10622">
        <v>1982</v>
      </c>
      <c r="H10622">
        <v>12052.682656000001</v>
      </c>
      <c r="I10622">
        <v>292.60844236433002</v>
      </c>
      <c r="J10622">
        <v>3526716.6982837301</v>
      </c>
      <c r="K10622">
        <f t="shared" si="496"/>
        <v>0.29260844236433003</v>
      </c>
      <c r="L10622">
        <f t="shared" si="497"/>
        <v>3526.7166982837366</v>
      </c>
    </row>
    <row r="10623" spans="1:12" x14ac:dyDescent="0.3">
      <c r="A10623" t="s">
        <v>54</v>
      </c>
      <c r="B10623" t="s">
        <v>647</v>
      </c>
      <c r="C10623" t="s">
        <v>645</v>
      </c>
      <c r="D10623" t="s">
        <v>11</v>
      </c>
      <c r="E10623" t="str">
        <f>VLOOKUP(D10623,Abbrev!$A$6:$B$67,2,FALSE)</f>
        <v>Dbenth-oth</v>
      </c>
      <c r="F10623" t="str">
        <f t="shared" si="495"/>
        <v/>
      </c>
      <c r="G10623">
        <v>1982</v>
      </c>
      <c r="H10623">
        <v>12052.682656000001</v>
      </c>
      <c r="I10623">
        <v>1540.3057669734201</v>
      </c>
      <c r="J10623">
        <v>18564816.6025373</v>
      </c>
      <c r="K10623">
        <f t="shared" si="496"/>
        <v>1.5403057669734201</v>
      </c>
      <c r="L10623">
        <f t="shared" si="497"/>
        <v>18564.816602537321</v>
      </c>
    </row>
    <row r="10624" spans="1:12" x14ac:dyDescent="0.3">
      <c r="A10624" t="s">
        <v>54</v>
      </c>
      <c r="B10624" t="s">
        <v>647</v>
      </c>
      <c r="C10624" t="s">
        <v>645</v>
      </c>
      <c r="D10624" t="s">
        <v>33</v>
      </c>
      <c r="E10624" t="str">
        <f>VLOOKUP(D10624,Abbrev!$A$6:$B$67,2,FALSE)</f>
        <v>Domni-oth</v>
      </c>
      <c r="F10624" t="str">
        <f t="shared" si="495"/>
        <v/>
      </c>
      <c r="G10624">
        <v>1982</v>
      </c>
      <c r="H10624">
        <v>12052.682656000001</v>
      </c>
      <c r="I10624">
        <v>12.557784052623701</v>
      </c>
      <c r="J10624">
        <v>151354.98604885099</v>
      </c>
      <c r="K10624">
        <f t="shared" si="496"/>
        <v>1.2557784052623701E-2</v>
      </c>
      <c r="L10624">
        <f t="shared" si="497"/>
        <v>151.35498604885109</v>
      </c>
    </row>
    <row r="10625" spans="1:12" x14ac:dyDescent="0.3">
      <c r="A10625" t="s">
        <v>54</v>
      </c>
      <c r="B10625" t="s">
        <v>647</v>
      </c>
      <c r="C10625" t="s">
        <v>645</v>
      </c>
      <c r="D10625" t="s">
        <v>12</v>
      </c>
      <c r="E10625" t="str">
        <f>VLOOKUP(D10625,Abbrev!$A$6:$B$67,2,FALSE)</f>
        <v>Dpisc-oth</v>
      </c>
      <c r="F10625" t="str">
        <f t="shared" si="495"/>
        <v/>
      </c>
      <c r="G10625">
        <v>1982</v>
      </c>
      <c r="H10625">
        <v>12052.682656000001</v>
      </c>
      <c r="I10625">
        <v>250.50063591411401</v>
      </c>
      <c r="J10625">
        <v>3019204.6697990098</v>
      </c>
      <c r="K10625">
        <f t="shared" si="496"/>
        <v>0.25050063591411403</v>
      </c>
      <c r="L10625">
        <f t="shared" si="497"/>
        <v>3019.2046697990131</v>
      </c>
    </row>
    <row r="10626" spans="1:12" x14ac:dyDescent="0.3">
      <c r="A10626" t="s">
        <v>54</v>
      </c>
      <c r="B10626" t="s">
        <v>647</v>
      </c>
      <c r="C10626" t="s">
        <v>645</v>
      </c>
      <c r="D10626" t="s">
        <v>13</v>
      </c>
      <c r="E10626" t="str">
        <f>VLOOKUP(D10626,Abbrev!$A$6:$B$67,2,FALSE)</f>
        <v>Haddock</v>
      </c>
      <c r="F10626" t="str">
        <f t="shared" si="495"/>
        <v/>
      </c>
      <c r="G10626">
        <v>1982</v>
      </c>
      <c r="H10626">
        <v>12052.682656000001</v>
      </c>
      <c r="I10626">
        <v>67.802179986979596</v>
      </c>
      <c r="J10626">
        <v>817198.15876805899</v>
      </c>
      <c r="K10626">
        <f t="shared" si="496"/>
        <v>6.7802179986979599E-2</v>
      </c>
      <c r="L10626">
        <f t="shared" si="497"/>
        <v>817.19815876805933</v>
      </c>
    </row>
    <row r="10627" spans="1:12" x14ac:dyDescent="0.3">
      <c r="A10627" t="s">
        <v>54</v>
      </c>
      <c r="B10627" t="s">
        <v>647</v>
      </c>
      <c r="C10627" t="s">
        <v>645</v>
      </c>
      <c r="D10627" t="s">
        <v>27</v>
      </c>
      <c r="E10627" t="str">
        <f>VLOOKUP(D10627,Abbrev!$A$6:$B$67,2,FALSE)</f>
        <v>MedPel</v>
      </c>
      <c r="F10627" t="str">
        <f t="shared" ref="F10627:F10690" si="498">IF(G10627&lt;=1967,"A",IF(AND(G10627&gt;=1996,G10627&lt;=2000),"B",IF(G10627&gt;=2009,"C","")))</f>
        <v/>
      </c>
      <c r="G10627">
        <v>1982</v>
      </c>
      <c r="H10627">
        <v>12052.682656000001</v>
      </c>
      <c r="I10627">
        <v>13.6405642311706</v>
      </c>
      <c r="J10627">
        <v>164405.39192708299</v>
      </c>
      <c r="K10627">
        <f t="shared" ref="K10627:K10690" si="499">I10627/1000</f>
        <v>1.3640564231170601E-2</v>
      </c>
      <c r="L10627">
        <f t="shared" ref="L10627:L10690" si="500">K10627*H10627</f>
        <v>164.40539192708388</v>
      </c>
    </row>
    <row r="10628" spans="1:12" x14ac:dyDescent="0.3">
      <c r="A10628" t="s">
        <v>54</v>
      </c>
      <c r="B10628" t="s">
        <v>647</v>
      </c>
      <c r="C10628" t="s">
        <v>645</v>
      </c>
      <c r="D10628" t="s">
        <v>15</v>
      </c>
      <c r="E10628" t="str">
        <f>VLOOKUP(D10628,Abbrev!$A$6:$B$67,2,FALSE)</f>
        <v>Skate</v>
      </c>
      <c r="F10628" t="str">
        <f t="shared" si="498"/>
        <v/>
      </c>
      <c r="G10628">
        <v>1982</v>
      </c>
      <c r="H10628">
        <v>12052.682656000001</v>
      </c>
      <c r="I10628">
        <v>4842.6587456665802</v>
      </c>
      <c r="J10628">
        <v>58367029.072822399</v>
      </c>
      <c r="K10628">
        <f t="shared" si="499"/>
        <v>4.8426587456665802</v>
      </c>
      <c r="L10628">
        <f t="shared" si="500"/>
        <v>58367.029072822312</v>
      </c>
    </row>
    <row r="10629" spans="1:12" x14ac:dyDescent="0.3">
      <c r="A10629" t="s">
        <v>54</v>
      </c>
      <c r="B10629" t="s">
        <v>647</v>
      </c>
      <c r="C10629" t="s">
        <v>645</v>
      </c>
      <c r="D10629" t="s">
        <v>16</v>
      </c>
      <c r="E10629" t="str">
        <f>VLOOKUP(D10629,Abbrev!$A$6:$B$67,2,FALSE)</f>
        <v>SmPel</v>
      </c>
      <c r="F10629" t="str">
        <f t="shared" si="498"/>
        <v/>
      </c>
      <c r="G10629">
        <v>1982</v>
      </c>
      <c r="H10629">
        <v>12052.682656000001</v>
      </c>
      <c r="I10629">
        <v>115.191824468001</v>
      </c>
      <c r="J10629">
        <v>1388370.50487847</v>
      </c>
      <c r="K10629">
        <f t="shared" si="499"/>
        <v>0.115191824468001</v>
      </c>
      <c r="L10629">
        <f t="shared" si="500"/>
        <v>1388.370504878472</v>
      </c>
    </row>
    <row r="10630" spans="1:12" x14ac:dyDescent="0.3">
      <c r="A10630" t="s">
        <v>54</v>
      </c>
      <c r="B10630" t="s">
        <v>647</v>
      </c>
      <c r="C10630" t="s">
        <v>645</v>
      </c>
      <c r="D10630" t="s">
        <v>17</v>
      </c>
      <c r="E10630" t="str">
        <f>VLOOKUP(D10630,Abbrev!$A$6:$B$67,2,FALSE)</f>
        <v>Squid</v>
      </c>
      <c r="F10630" t="str">
        <f t="shared" si="498"/>
        <v/>
      </c>
      <c r="G10630">
        <v>1982</v>
      </c>
      <c r="H10630">
        <v>12052.682656000001</v>
      </c>
      <c r="I10630">
        <v>743.55759625189705</v>
      </c>
      <c r="J10630">
        <v>8961863.7440822907</v>
      </c>
      <c r="K10630">
        <f t="shared" si="499"/>
        <v>0.7435575962518971</v>
      </c>
      <c r="L10630">
        <f t="shared" si="500"/>
        <v>8961.8637440822913</v>
      </c>
    </row>
    <row r="10631" spans="1:12" x14ac:dyDescent="0.3">
      <c r="A10631" t="s">
        <v>54</v>
      </c>
      <c r="B10631" t="s">
        <v>647</v>
      </c>
      <c r="C10631" t="s">
        <v>645</v>
      </c>
      <c r="D10631" t="s">
        <v>18</v>
      </c>
      <c r="E10631" t="str">
        <f>VLOOKUP(D10631,Abbrev!$A$6:$B$67,2,FALSE)</f>
        <v>Dogfish-S</v>
      </c>
      <c r="F10631" t="str">
        <f t="shared" si="498"/>
        <v/>
      </c>
      <c r="G10631">
        <v>1982</v>
      </c>
      <c r="H10631">
        <v>12052.682656000001</v>
      </c>
      <c r="I10631">
        <v>5.4494718630261998</v>
      </c>
      <c r="J10631">
        <v>65680.7550078559</v>
      </c>
      <c r="K10631">
        <f t="shared" si="499"/>
        <v>5.4494718630262E-3</v>
      </c>
      <c r="L10631">
        <f t="shared" si="500"/>
        <v>65.680755007855893</v>
      </c>
    </row>
    <row r="10632" spans="1:12" x14ac:dyDescent="0.3">
      <c r="A10632" t="s">
        <v>54</v>
      </c>
      <c r="B10632" t="s">
        <v>647</v>
      </c>
      <c r="C10632" t="s">
        <v>645</v>
      </c>
      <c r="D10632" t="s">
        <v>19</v>
      </c>
      <c r="E10632" t="str">
        <f>VLOOKUP(D10632,Abbrev!$A$6:$B$67,2,FALSE)</f>
        <v>Dogfish-L</v>
      </c>
      <c r="F10632" t="str">
        <f t="shared" si="498"/>
        <v/>
      </c>
      <c r="G10632">
        <v>1982</v>
      </c>
      <c r="H10632">
        <v>12052.682656000001</v>
      </c>
      <c r="I10632">
        <v>2670.0727726382502</v>
      </c>
      <c r="J10632">
        <v>32181539.7970348</v>
      </c>
      <c r="K10632">
        <f t="shared" si="499"/>
        <v>2.67007277263825</v>
      </c>
      <c r="L10632">
        <f t="shared" si="500"/>
        <v>32181.539797034871</v>
      </c>
    </row>
    <row r="10633" spans="1:12" x14ac:dyDescent="0.3">
      <c r="A10633" t="s">
        <v>54</v>
      </c>
      <c r="B10633" t="s">
        <v>647</v>
      </c>
      <c r="C10633" t="s">
        <v>645</v>
      </c>
      <c r="D10633" t="s">
        <v>20</v>
      </c>
      <c r="E10633" t="str">
        <f>VLOOKUP(D10633,Abbrev!$A$6:$B$67,2,FALSE)</f>
        <v>Hake-S</v>
      </c>
      <c r="F10633" t="str">
        <f t="shared" si="498"/>
        <v/>
      </c>
      <c r="G10633">
        <v>1982</v>
      </c>
      <c r="H10633">
        <v>12052.682656000001</v>
      </c>
      <c r="I10633">
        <v>16.993080418549098</v>
      </c>
      <c r="J10633">
        <v>204812.20563266001</v>
      </c>
      <c r="K10633">
        <f t="shared" si="499"/>
        <v>1.6993080418549099E-2</v>
      </c>
      <c r="L10633">
        <f t="shared" si="500"/>
        <v>204.81220563265995</v>
      </c>
    </row>
    <row r="10634" spans="1:12" x14ac:dyDescent="0.3">
      <c r="A10634" t="s">
        <v>54</v>
      </c>
      <c r="B10634" t="s">
        <v>647</v>
      </c>
      <c r="C10634" t="s">
        <v>645</v>
      </c>
      <c r="D10634" t="s">
        <v>21</v>
      </c>
      <c r="E10634" t="str">
        <f>VLOOKUP(D10634,Abbrev!$A$6:$B$67,2,FALSE)</f>
        <v>Hake-L</v>
      </c>
      <c r="F10634" t="str">
        <f t="shared" si="498"/>
        <v/>
      </c>
      <c r="G10634">
        <v>1982</v>
      </c>
      <c r="H10634">
        <v>12052.682656000001</v>
      </c>
      <c r="I10634">
        <v>1.06480357380344</v>
      </c>
      <c r="J10634">
        <v>12833.7395660275</v>
      </c>
      <c r="K10634">
        <f t="shared" si="499"/>
        <v>1.0648035738034401E-3</v>
      </c>
      <c r="L10634">
        <f t="shared" si="500"/>
        <v>12.833739566027539</v>
      </c>
    </row>
    <row r="10635" spans="1:12" x14ac:dyDescent="0.3">
      <c r="A10635" t="s">
        <v>54</v>
      </c>
      <c r="B10635" t="s">
        <v>647</v>
      </c>
      <c r="C10635" t="s">
        <v>645</v>
      </c>
      <c r="D10635" t="s">
        <v>26</v>
      </c>
      <c r="E10635" t="str">
        <f>VLOOKUP(D10635,Abbrev!$A$6:$B$67,2,FALSE)</f>
        <v>Cod-S</v>
      </c>
      <c r="F10635" t="str">
        <f t="shared" si="498"/>
        <v/>
      </c>
      <c r="G10635">
        <v>1982</v>
      </c>
      <c r="H10635">
        <v>12052.682656000001</v>
      </c>
      <c r="I10635">
        <v>0.325127642995584</v>
      </c>
      <c r="J10635">
        <v>3918.6603037190298</v>
      </c>
      <c r="K10635">
        <f t="shared" si="499"/>
        <v>3.25127642995584E-4</v>
      </c>
      <c r="L10635">
        <f t="shared" si="500"/>
        <v>3.9186603037190353</v>
      </c>
    </row>
    <row r="10636" spans="1:12" x14ac:dyDescent="0.3">
      <c r="A10636" t="s">
        <v>54</v>
      </c>
      <c r="B10636" t="s">
        <v>647</v>
      </c>
      <c r="C10636" t="s">
        <v>645</v>
      </c>
      <c r="D10636" t="s">
        <v>22</v>
      </c>
      <c r="E10636" t="str">
        <f>VLOOKUP(D10636,Abbrev!$A$6:$B$67,2,FALSE)</f>
        <v>Cod-M</v>
      </c>
      <c r="F10636" t="str">
        <f t="shared" si="498"/>
        <v/>
      </c>
      <c r="G10636">
        <v>1982</v>
      </c>
      <c r="H10636">
        <v>12052.682656000001</v>
      </c>
      <c r="I10636">
        <v>75.873322757093703</v>
      </c>
      <c r="J10636">
        <v>914477.081247514</v>
      </c>
      <c r="K10636">
        <f t="shared" si="499"/>
        <v>7.58733227570937E-2</v>
      </c>
      <c r="L10636">
        <f t="shared" si="500"/>
        <v>914.47708124751341</v>
      </c>
    </row>
    <row r="10637" spans="1:12" x14ac:dyDescent="0.3">
      <c r="A10637" t="s">
        <v>54</v>
      </c>
      <c r="B10637" t="s">
        <v>647</v>
      </c>
      <c r="C10637" t="s">
        <v>645</v>
      </c>
      <c r="D10637" t="s">
        <v>23</v>
      </c>
      <c r="E10637" t="str">
        <f>VLOOKUP(D10637,Abbrev!$A$6:$B$67,2,FALSE)</f>
        <v>Cod-L</v>
      </c>
      <c r="F10637" t="str">
        <f t="shared" si="498"/>
        <v/>
      </c>
      <c r="G10637">
        <v>1982</v>
      </c>
      <c r="H10637">
        <v>12052.682656000001</v>
      </c>
      <c r="I10637">
        <v>136.17827301781699</v>
      </c>
      <c r="J10637">
        <v>1641313.5093258701</v>
      </c>
      <c r="K10637">
        <f t="shared" si="499"/>
        <v>0.13617827301781699</v>
      </c>
      <c r="L10637">
        <f t="shared" si="500"/>
        <v>1641.3135093258757</v>
      </c>
    </row>
    <row r="10638" spans="1:12" x14ac:dyDescent="0.3">
      <c r="A10638" t="s">
        <v>54</v>
      </c>
      <c r="B10638" t="s">
        <v>647</v>
      </c>
      <c r="C10638" t="s">
        <v>645</v>
      </c>
      <c r="D10638" t="s">
        <v>43</v>
      </c>
      <c r="E10638" t="str">
        <f>VLOOKUP(D10638,Abbrev!$A$6:$B$67,2,FALSE)</f>
        <v>Sflound-S</v>
      </c>
      <c r="F10638" t="str">
        <f t="shared" si="498"/>
        <v/>
      </c>
      <c r="G10638">
        <v>1982</v>
      </c>
      <c r="H10638">
        <v>12052.682656000001</v>
      </c>
      <c r="I10638">
        <v>6.5290066795509999E-2</v>
      </c>
      <c r="J10638">
        <v>786.920455675325</v>
      </c>
      <c r="K10638">
        <f t="shared" si="499"/>
        <v>6.5290066795509994E-5</v>
      </c>
      <c r="L10638">
        <f t="shared" si="500"/>
        <v>0.78692045567532487</v>
      </c>
    </row>
    <row r="10639" spans="1:12" x14ac:dyDescent="0.3">
      <c r="A10639" t="s">
        <v>54</v>
      </c>
      <c r="B10639" t="s">
        <v>647</v>
      </c>
      <c r="C10639" t="s">
        <v>645</v>
      </c>
      <c r="D10639" t="s">
        <v>29</v>
      </c>
      <c r="E10639" t="str">
        <f>VLOOKUP(D10639,Abbrev!$A$6:$B$67,2,FALSE)</f>
        <v>Sflound-L</v>
      </c>
      <c r="F10639" t="str">
        <f t="shared" si="498"/>
        <v/>
      </c>
      <c r="G10639">
        <v>1982</v>
      </c>
      <c r="H10639">
        <v>12052.682656000001</v>
      </c>
      <c r="I10639">
        <v>40.624579527248201</v>
      </c>
      <c r="J10639">
        <v>489635.165075358</v>
      </c>
      <c r="K10639">
        <f t="shared" si="499"/>
        <v>4.0624579527248204E-2</v>
      </c>
      <c r="L10639">
        <f t="shared" si="500"/>
        <v>489.63516507535712</v>
      </c>
    </row>
    <row r="10640" spans="1:12" x14ac:dyDescent="0.3">
      <c r="A10640" t="s">
        <v>54</v>
      </c>
      <c r="B10640" t="s">
        <v>647</v>
      </c>
      <c r="C10640" t="s">
        <v>645</v>
      </c>
      <c r="D10640" t="s">
        <v>24</v>
      </c>
      <c r="E10640" t="str">
        <f>VLOOKUP(D10640,Abbrev!$A$6:$B$67,2,FALSE)</f>
        <v>Yflound-S</v>
      </c>
      <c r="F10640" t="str">
        <f t="shared" si="498"/>
        <v/>
      </c>
      <c r="G10640">
        <v>1982</v>
      </c>
      <c r="H10640">
        <v>12052.682656000001</v>
      </c>
      <c r="I10640">
        <v>0.98774074003625401</v>
      </c>
      <c r="J10640">
        <v>11904.9256860596</v>
      </c>
      <c r="K10640">
        <f t="shared" si="499"/>
        <v>9.8774074003625404E-4</v>
      </c>
      <c r="L10640">
        <f t="shared" si="500"/>
        <v>11.904925686059565</v>
      </c>
    </row>
    <row r="10641" spans="1:12" x14ac:dyDescent="0.3">
      <c r="A10641" t="s">
        <v>54</v>
      </c>
      <c r="B10641" t="s">
        <v>647</v>
      </c>
      <c r="C10641" t="s">
        <v>645</v>
      </c>
      <c r="D10641" t="s">
        <v>25</v>
      </c>
      <c r="E10641" t="str">
        <f>VLOOKUP(D10641,Abbrev!$A$6:$B$67,2,FALSE)</f>
        <v>Yflound-L</v>
      </c>
      <c r="F10641" t="str">
        <f t="shared" si="498"/>
        <v/>
      </c>
      <c r="G10641">
        <v>1982</v>
      </c>
      <c r="H10641">
        <v>12052.682656000001</v>
      </c>
      <c r="I10641">
        <v>66.621315801000407</v>
      </c>
      <c r="J10641">
        <v>802965.577474616</v>
      </c>
      <c r="K10641">
        <f t="shared" si="499"/>
        <v>6.6621315801000405E-2</v>
      </c>
      <c r="L10641">
        <f t="shared" si="500"/>
        <v>802.96557747461634</v>
      </c>
    </row>
    <row r="10642" spans="1:12" x14ac:dyDescent="0.3">
      <c r="A10642" t="s">
        <v>54</v>
      </c>
      <c r="B10642" t="s">
        <v>647</v>
      </c>
      <c r="C10642" t="s">
        <v>645</v>
      </c>
      <c r="D10642" t="s">
        <v>44</v>
      </c>
      <c r="E10642" t="str">
        <f>VLOOKUP(D10642,Abbrev!$A$6:$B$67,2,FALSE)</f>
        <v>Blue-S</v>
      </c>
      <c r="F10642" t="str">
        <f t="shared" si="498"/>
        <v/>
      </c>
      <c r="G10642">
        <v>1982</v>
      </c>
      <c r="H10642">
        <v>12052.682656000001</v>
      </c>
      <c r="I10642">
        <v>8.2481675128279797</v>
      </c>
      <c r="J10642">
        <v>99412.545525644397</v>
      </c>
      <c r="K10642">
        <f t="shared" si="499"/>
        <v>8.2481675128279804E-3</v>
      </c>
      <c r="L10642">
        <f t="shared" si="500"/>
        <v>99.412545525644461</v>
      </c>
    </row>
    <row r="10643" spans="1:12" x14ac:dyDescent="0.3">
      <c r="A10643" t="s">
        <v>54</v>
      </c>
      <c r="B10643" t="s">
        <v>647</v>
      </c>
      <c r="C10643" t="s">
        <v>645</v>
      </c>
      <c r="D10643" t="s">
        <v>32</v>
      </c>
      <c r="E10643" t="str">
        <f>VLOOKUP(D10643,Abbrev!$A$6:$B$67,2,FALSE)</f>
        <v>Blue-M</v>
      </c>
      <c r="F10643" t="str">
        <f t="shared" si="498"/>
        <v/>
      </c>
      <c r="G10643">
        <v>1982</v>
      </c>
      <c r="H10643">
        <v>12052.682656000001</v>
      </c>
      <c r="I10643">
        <v>74.591808998177697</v>
      </c>
      <c r="J10643">
        <v>899031.40259200102</v>
      </c>
      <c r="K10643">
        <f t="shared" si="499"/>
        <v>7.4591808998177703E-2</v>
      </c>
      <c r="L10643">
        <f t="shared" si="500"/>
        <v>899.0314025920012</v>
      </c>
    </row>
    <row r="10644" spans="1:12" x14ac:dyDescent="0.3">
      <c r="A10644" t="s">
        <v>54</v>
      </c>
      <c r="B10644" t="s">
        <v>647</v>
      </c>
      <c r="C10644" t="s">
        <v>645</v>
      </c>
      <c r="D10644" t="s">
        <v>28</v>
      </c>
      <c r="E10644" t="str">
        <f>VLOOKUP(D10644,Abbrev!$A$6:$B$67,2,FALSE)</f>
        <v>Blue-L</v>
      </c>
      <c r="F10644" t="str">
        <f t="shared" si="498"/>
        <v/>
      </c>
      <c r="G10644">
        <v>1982</v>
      </c>
      <c r="H10644">
        <v>12052.682656000001</v>
      </c>
      <c r="I10644">
        <v>19.8502029869132</v>
      </c>
      <c r="J10644">
        <v>239248.197258448</v>
      </c>
      <c r="K10644">
        <f t="shared" si="499"/>
        <v>1.9850202986913198E-2</v>
      </c>
      <c r="L10644">
        <f t="shared" si="500"/>
        <v>239.2481972584481</v>
      </c>
    </row>
    <row r="10645" spans="1:12" x14ac:dyDescent="0.3">
      <c r="A10645" t="s">
        <v>54</v>
      </c>
      <c r="B10645" t="s">
        <v>647</v>
      </c>
      <c r="C10645" t="s">
        <v>645</v>
      </c>
      <c r="D10645" t="s">
        <v>40</v>
      </c>
      <c r="E10645" t="str">
        <f>VLOOKUP(D10645,Abbrev!$A$6:$B$67,2,FALSE)</f>
        <v>Weak-S</v>
      </c>
      <c r="F10645" t="str">
        <f t="shared" si="498"/>
        <v/>
      </c>
      <c r="G10645">
        <v>1982</v>
      </c>
      <c r="H10645">
        <v>12052.682656000001</v>
      </c>
      <c r="I10645">
        <v>0.383809299365236</v>
      </c>
      <c r="J10645">
        <v>4625.9316856708901</v>
      </c>
      <c r="K10645">
        <f t="shared" si="499"/>
        <v>3.8380929936523598E-4</v>
      </c>
      <c r="L10645">
        <f t="shared" si="500"/>
        <v>4.6259316856708921</v>
      </c>
    </row>
    <row r="10646" spans="1:12" x14ac:dyDescent="0.3">
      <c r="A10646" t="s">
        <v>54</v>
      </c>
      <c r="B10646" t="s">
        <v>647</v>
      </c>
      <c r="C10646" t="s">
        <v>645</v>
      </c>
      <c r="D10646" t="s">
        <v>36</v>
      </c>
      <c r="E10646" t="str">
        <f>VLOOKUP(D10646,Abbrev!$A$6:$B$67,2,FALSE)</f>
        <v>Weak-M</v>
      </c>
      <c r="F10646" t="str">
        <f t="shared" si="498"/>
        <v/>
      </c>
      <c r="G10646">
        <v>1982</v>
      </c>
      <c r="H10646">
        <v>12052.682656000001</v>
      </c>
      <c r="I10646">
        <v>0.17728986378967701</v>
      </c>
      <c r="J10646">
        <v>2136.81846638244</v>
      </c>
      <c r="K10646">
        <f t="shared" si="499"/>
        <v>1.7728986378967701E-4</v>
      </c>
      <c r="L10646">
        <f t="shared" si="500"/>
        <v>2.1368184663824428</v>
      </c>
    </row>
    <row r="10647" spans="1:12" x14ac:dyDescent="0.3">
      <c r="A10647" t="s">
        <v>54</v>
      </c>
      <c r="B10647" t="s">
        <v>647</v>
      </c>
      <c r="C10647" t="s">
        <v>645</v>
      </c>
      <c r="D10647" t="s">
        <v>49</v>
      </c>
      <c r="E10647" t="str">
        <f>VLOOKUP(D10647,Abbrev!$A$6:$B$67,2,FALSE)</f>
        <v>Weak-L</v>
      </c>
      <c r="F10647" t="str">
        <f t="shared" si="498"/>
        <v/>
      </c>
      <c r="G10647">
        <v>1982</v>
      </c>
      <c r="H10647">
        <v>12052.682656000001</v>
      </c>
      <c r="I10647">
        <v>24.589756587696801</v>
      </c>
      <c r="J10647">
        <v>296372.53273979499</v>
      </c>
      <c r="K10647">
        <f t="shared" si="499"/>
        <v>2.4589756587696802E-2</v>
      </c>
      <c r="L10647">
        <f t="shared" si="500"/>
        <v>296.37253273979502</v>
      </c>
    </row>
    <row r="10648" spans="1:12" x14ac:dyDescent="0.3">
      <c r="A10648" t="s">
        <v>54</v>
      </c>
      <c r="B10648" t="s">
        <v>647</v>
      </c>
      <c r="C10648" t="s">
        <v>645</v>
      </c>
      <c r="D10648" t="s">
        <v>7</v>
      </c>
      <c r="E10648" t="str">
        <f>VLOOKUP(D10648,Abbrev!$A$6:$B$67,2,FALSE)</f>
        <v>Alosines</v>
      </c>
      <c r="F10648" t="str">
        <f t="shared" si="498"/>
        <v/>
      </c>
      <c r="G10648">
        <v>1983</v>
      </c>
      <c r="H10648">
        <v>12052.682656000001</v>
      </c>
      <c r="I10648">
        <v>29.507578452424099</v>
      </c>
      <c r="J10648">
        <v>355645.479034091</v>
      </c>
      <c r="K10648">
        <f t="shared" si="499"/>
        <v>2.9507578452424098E-2</v>
      </c>
      <c r="L10648">
        <f t="shared" si="500"/>
        <v>355.6454790340913</v>
      </c>
    </row>
    <row r="10649" spans="1:12" x14ac:dyDescent="0.3">
      <c r="A10649" t="s">
        <v>54</v>
      </c>
      <c r="B10649" t="s">
        <v>647</v>
      </c>
      <c r="C10649" t="s">
        <v>645</v>
      </c>
      <c r="D10649" t="s">
        <v>31</v>
      </c>
      <c r="E10649" t="str">
        <f>VLOOKUP(D10649,Abbrev!$A$6:$B$67,2,FALSE)</f>
        <v>Anch</v>
      </c>
      <c r="F10649" t="str">
        <f t="shared" si="498"/>
        <v/>
      </c>
      <c r="G10649">
        <v>1983</v>
      </c>
      <c r="H10649">
        <v>12052.682656000001</v>
      </c>
      <c r="I10649">
        <v>34.475194460254201</v>
      </c>
      <c r="J10649">
        <v>415518.57833333302</v>
      </c>
      <c r="K10649">
        <f t="shared" si="499"/>
        <v>3.4475194460254203E-2</v>
      </c>
      <c r="L10649">
        <f t="shared" si="500"/>
        <v>415.51857833333315</v>
      </c>
    </row>
    <row r="10650" spans="1:12" x14ac:dyDescent="0.3">
      <c r="A10650" t="s">
        <v>54</v>
      </c>
      <c r="B10650" t="s">
        <v>647</v>
      </c>
      <c r="C10650" t="s">
        <v>645</v>
      </c>
      <c r="D10650" t="s">
        <v>8</v>
      </c>
      <c r="E10650" t="str">
        <f>VLOOKUP(D10650,Abbrev!$A$6:$B$67,2,FALSE)</f>
        <v>Herring</v>
      </c>
      <c r="F10650" t="str">
        <f t="shared" si="498"/>
        <v/>
      </c>
      <c r="G10650">
        <v>1983</v>
      </c>
      <c r="H10650">
        <v>12052.682656000001</v>
      </c>
      <c r="I10650">
        <v>3804.78828732688</v>
      </c>
      <c r="J10650">
        <v>45857905.800416701</v>
      </c>
      <c r="K10650">
        <f t="shared" si="499"/>
        <v>3.8047882873268799</v>
      </c>
      <c r="L10650">
        <f t="shared" si="500"/>
        <v>45857.905800416636</v>
      </c>
    </row>
    <row r="10651" spans="1:12" x14ac:dyDescent="0.3">
      <c r="A10651" t="s">
        <v>54</v>
      </c>
      <c r="B10651" t="s">
        <v>647</v>
      </c>
      <c r="C10651" t="s">
        <v>645</v>
      </c>
      <c r="D10651" t="s">
        <v>9</v>
      </c>
      <c r="E10651" t="str">
        <f>VLOOKUP(D10651,Abbrev!$A$6:$B$67,2,FALSE)</f>
        <v>Mack</v>
      </c>
      <c r="F10651" t="str">
        <f t="shared" si="498"/>
        <v/>
      </c>
      <c r="G10651">
        <v>1983</v>
      </c>
      <c r="H10651">
        <v>12052.682656000001</v>
      </c>
      <c r="I10651">
        <v>0.77697950756497802</v>
      </c>
      <c r="J10651">
        <v>9364.6874348958409</v>
      </c>
      <c r="K10651">
        <f t="shared" si="499"/>
        <v>7.7697950756497802E-4</v>
      </c>
      <c r="L10651">
        <f t="shared" si="500"/>
        <v>9.3646874348958313</v>
      </c>
    </row>
    <row r="10652" spans="1:12" x14ac:dyDescent="0.3">
      <c r="A10652" t="s">
        <v>54</v>
      </c>
      <c r="B10652" t="s">
        <v>647</v>
      </c>
      <c r="C10652" t="s">
        <v>645</v>
      </c>
      <c r="D10652" t="s">
        <v>10</v>
      </c>
      <c r="E10652" t="str">
        <f>VLOOKUP(D10652,Abbrev!$A$6:$B$67,2,FALSE)</f>
        <v>Butter</v>
      </c>
      <c r="F10652" t="str">
        <f t="shared" si="498"/>
        <v/>
      </c>
      <c r="G10652">
        <v>1983</v>
      </c>
      <c r="H10652">
        <v>12052.682656000001</v>
      </c>
      <c r="I10652">
        <v>249.82270464626799</v>
      </c>
      <c r="J10652">
        <v>3011033.7793650799</v>
      </c>
      <c r="K10652">
        <f t="shared" si="499"/>
        <v>0.24982270464626799</v>
      </c>
      <c r="L10652">
        <f t="shared" si="500"/>
        <v>3011.0337793650851</v>
      </c>
    </row>
    <row r="10653" spans="1:12" x14ac:dyDescent="0.3">
      <c r="A10653" t="s">
        <v>54</v>
      </c>
      <c r="B10653" t="s">
        <v>647</v>
      </c>
      <c r="C10653" t="s">
        <v>645</v>
      </c>
      <c r="D10653" t="s">
        <v>11</v>
      </c>
      <c r="E10653" t="str">
        <f>VLOOKUP(D10653,Abbrev!$A$6:$B$67,2,FALSE)</f>
        <v>Dbenth-oth</v>
      </c>
      <c r="F10653" t="str">
        <f t="shared" si="498"/>
        <v/>
      </c>
      <c r="G10653">
        <v>1983</v>
      </c>
      <c r="H10653">
        <v>12052.682656000001</v>
      </c>
      <c r="I10653">
        <v>1953.1769492697399</v>
      </c>
      <c r="J10653">
        <v>23541021.940562401</v>
      </c>
      <c r="K10653">
        <f t="shared" si="499"/>
        <v>1.9531769492697399</v>
      </c>
      <c r="L10653">
        <f t="shared" si="500"/>
        <v>23541.021940562387</v>
      </c>
    </row>
    <row r="10654" spans="1:12" x14ac:dyDescent="0.3">
      <c r="A10654" t="s">
        <v>54</v>
      </c>
      <c r="B10654" t="s">
        <v>647</v>
      </c>
      <c r="C10654" t="s">
        <v>645</v>
      </c>
      <c r="D10654" t="s">
        <v>33</v>
      </c>
      <c r="E10654" t="str">
        <f>VLOOKUP(D10654,Abbrev!$A$6:$B$67,2,FALSE)</f>
        <v>Domni-oth</v>
      </c>
      <c r="F10654" t="str">
        <f t="shared" si="498"/>
        <v/>
      </c>
      <c r="G10654">
        <v>1983</v>
      </c>
      <c r="H10654">
        <v>12052.682656000001</v>
      </c>
      <c r="I10654">
        <v>2.4942989399817299</v>
      </c>
      <c r="J10654">
        <v>30062.993572796899</v>
      </c>
      <c r="K10654">
        <f t="shared" si="499"/>
        <v>2.4942989399817299E-3</v>
      </c>
      <c r="L10654">
        <f t="shared" si="500"/>
        <v>30.062993572796984</v>
      </c>
    </row>
    <row r="10655" spans="1:12" x14ac:dyDescent="0.3">
      <c r="A10655" t="s">
        <v>54</v>
      </c>
      <c r="B10655" t="s">
        <v>647</v>
      </c>
      <c r="C10655" t="s">
        <v>645</v>
      </c>
      <c r="D10655" t="s">
        <v>12</v>
      </c>
      <c r="E10655" t="str">
        <f>VLOOKUP(D10655,Abbrev!$A$6:$B$67,2,FALSE)</f>
        <v>Dpisc-oth</v>
      </c>
      <c r="F10655" t="str">
        <f t="shared" si="498"/>
        <v/>
      </c>
      <c r="G10655">
        <v>1983</v>
      </c>
      <c r="H10655">
        <v>12052.682656000001</v>
      </c>
      <c r="I10655">
        <v>293.36672669061198</v>
      </c>
      <c r="J10655">
        <v>3535856.0586314299</v>
      </c>
      <c r="K10655">
        <f t="shared" si="499"/>
        <v>0.29336672669061198</v>
      </c>
      <c r="L10655">
        <f t="shared" si="500"/>
        <v>3535.8560586314316</v>
      </c>
    </row>
    <row r="10656" spans="1:12" x14ac:dyDescent="0.3">
      <c r="A10656" t="s">
        <v>54</v>
      </c>
      <c r="B10656" t="s">
        <v>647</v>
      </c>
      <c r="C10656" t="s">
        <v>645</v>
      </c>
      <c r="D10656" t="s">
        <v>13</v>
      </c>
      <c r="E10656" t="str">
        <f>VLOOKUP(D10656,Abbrev!$A$6:$B$67,2,FALSE)</f>
        <v>Haddock</v>
      </c>
      <c r="F10656" t="str">
        <f t="shared" si="498"/>
        <v/>
      </c>
      <c r="G10656">
        <v>1983</v>
      </c>
      <c r="H10656">
        <v>12052.682656000001</v>
      </c>
      <c r="I10656">
        <v>6.6108865194283899</v>
      </c>
      <c r="J10656">
        <v>79678.9172934987</v>
      </c>
      <c r="K10656">
        <f t="shared" si="499"/>
        <v>6.6108865194283899E-3</v>
      </c>
      <c r="L10656">
        <f t="shared" si="500"/>
        <v>79.67891729349877</v>
      </c>
    </row>
    <row r="10657" spans="1:12" x14ac:dyDescent="0.3">
      <c r="A10657" t="s">
        <v>54</v>
      </c>
      <c r="B10657" t="s">
        <v>647</v>
      </c>
      <c r="C10657" t="s">
        <v>645</v>
      </c>
      <c r="D10657" t="s">
        <v>27</v>
      </c>
      <c r="E10657" t="str">
        <f>VLOOKUP(D10657,Abbrev!$A$6:$B$67,2,FALSE)</f>
        <v>MedPel</v>
      </c>
      <c r="F10657" t="str">
        <f t="shared" si="498"/>
        <v/>
      </c>
      <c r="G10657">
        <v>1983</v>
      </c>
      <c r="H10657">
        <v>12052.682656000001</v>
      </c>
      <c r="I10657">
        <v>2.6864269114020098</v>
      </c>
      <c r="J10657">
        <v>32378.651041666701</v>
      </c>
      <c r="K10657">
        <f t="shared" si="499"/>
        <v>2.6864269114020099E-3</v>
      </c>
      <c r="L10657">
        <f t="shared" si="500"/>
        <v>32.378651041666657</v>
      </c>
    </row>
    <row r="10658" spans="1:12" x14ac:dyDescent="0.3">
      <c r="A10658" t="s">
        <v>54</v>
      </c>
      <c r="B10658" t="s">
        <v>647</v>
      </c>
      <c r="C10658" t="s">
        <v>645</v>
      </c>
      <c r="D10658" t="s">
        <v>15</v>
      </c>
      <c r="E10658" t="str">
        <f>VLOOKUP(D10658,Abbrev!$A$6:$B$67,2,FALSE)</f>
        <v>Skate</v>
      </c>
      <c r="F10658" t="str">
        <f t="shared" si="498"/>
        <v/>
      </c>
      <c r="G10658">
        <v>1983</v>
      </c>
      <c r="H10658">
        <v>12052.682656000001</v>
      </c>
      <c r="I10658">
        <v>8010.5002229494203</v>
      </c>
      <c r="J10658">
        <v>96548017.103026599</v>
      </c>
      <c r="K10658">
        <f t="shared" si="499"/>
        <v>8.0105002229494211</v>
      </c>
      <c r="L10658">
        <f t="shared" si="500"/>
        <v>96548.017103026621</v>
      </c>
    </row>
    <row r="10659" spans="1:12" x14ac:dyDescent="0.3">
      <c r="A10659" t="s">
        <v>54</v>
      </c>
      <c r="B10659" t="s">
        <v>647</v>
      </c>
      <c r="C10659" t="s">
        <v>645</v>
      </c>
      <c r="D10659" t="s">
        <v>16</v>
      </c>
      <c r="E10659" t="str">
        <f>VLOOKUP(D10659,Abbrev!$A$6:$B$67,2,FALSE)</f>
        <v>SmPel</v>
      </c>
      <c r="F10659" t="str">
        <f t="shared" si="498"/>
        <v/>
      </c>
      <c r="G10659">
        <v>1983</v>
      </c>
      <c r="H10659">
        <v>12052.682656000001</v>
      </c>
      <c r="I10659">
        <v>523.23567831847197</v>
      </c>
      <c r="J10659">
        <v>6306393.5850694496</v>
      </c>
      <c r="K10659">
        <f t="shared" si="499"/>
        <v>0.52323567831847195</v>
      </c>
      <c r="L10659">
        <f t="shared" si="500"/>
        <v>6306.3935850694425</v>
      </c>
    </row>
    <row r="10660" spans="1:12" x14ac:dyDescent="0.3">
      <c r="A10660" t="s">
        <v>54</v>
      </c>
      <c r="B10660" t="s">
        <v>647</v>
      </c>
      <c r="C10660" t="s">
        <v>645</v>
      </c>
      <c r="D10660" t="s">
        <v>17</v>
      </c>
      <c r="E10660" t="str">
        <f>VLOOKUP(D10660,Abbrev!$A$6:$B$67,2,FALSE)</f>
        <v>Squid</v>
      </c>
      <c r="F10660" t="str">
        <f t="shared" si="498"/>
        <v/>
      </c>
      <c r="G10660">
        <v>1983</v>
      </c>
      <c r="H10660">
        <v>12052.682656000001</v>
      </c>
      <c r="I10660">
        <v>340.23252537963202</v>
      </c>
      <c r="J10660">
        <v>4100714.6576501699</v>
      </c>
      <c r="K10660">
        <f t="shared" si="499"/>
        <v>0.340232525379632</v>
      </c>
      <c r="L10660">
        <f t="shared" si="500"/>
        <v>4100.7146576501709</v>
      </c>
    </row>
    <row r="10661" spans="1:12" x14ac:dyDescent="0.3">
      <c r="A10661" t="s">
        <v>54</v>
      </c>
      <c r="B10661" t="s">
        <v>647</v>
      </c>
      <c r="C10661" t="s">
        <v>645</v>
      </c>
      <c r="D10661" t="s">
        <v>18</v>
      </c>
      <c r="E10661" t="str">
        <f>VLOOKUP(D10661,Abbrev!$A$6:$B$67,2,FALSE)</f>
        <v>Dogfish-S</v>
      </c>
      <c r="F10661" t="str">
        <f t="shared" si="498"/>
        <v/>
      </c>
      <c r="G10661">
        <v>1983</v>
      </c>
      <c r="H10661">
        <v>12052.682656000001</v>
      </c>
      <c r="I10661">
        <v>481.23576491420403</v>
      </c>
      <c r="J10661">
        <v>5800181.95722833</v>
      </c>
      <c r="K10661">
        <f t="shared" si="499"/>
        <v>0.481235764914204</v>
      </c>
      <c r="L10661">
        <f t="shared" si="500"/>
        <v>5800.1819572283202</v>
      </c>
    </row>
    <row r="10662" spans="1:12" x14ac:dyDescent="0.3">
      <c r="A10662" t="s">
        <v>54</v>
      </c>
      <c r="B10662" t="s">
        <v>647</v>
      </c>
      <c r="C10662" t="s">
        <v>645</v>
      </c>
      <c r="D10662" t="s">
        <v>19</v>
      </c>
      <c r="E10662" t="str">
        <f>VLOOKUP(D10662,Abbrev!$A$6:$B$67,2,FALSE)</f>
        <v>Dogfish-L</v>
      </c>
      <c r="F10662" t="str">
        <f t="shared" si="498"/>
        <v/>
      </c>
      <c r="G10662">
        <v>1983</v>
      </c>
      <c r="H10662">
        <v>12052.682656000001</v>
      </c>
      <c r="I10662">
        <v>15175.6206569072</v>
      </c>
      <c r="J10662">
        <v>182906939.88554099</v>
      </c>
      <c r="K10662">
        <f t="shared" si="499"/>
        <v>15.175620656907201</v>
      </c>
      <c r="L10662">
        <f t="shared" si="500"/>
        <v>182906.93988554075</v>
      </c>
    </row>
    <row r="10663" spans="1:12" x14ac:dyDescent="0.3">
      <c r="A10663" t="s">
        <v>54</v>
      </c>
      <c r="B10663" t="s">
        <v>647</v>
      </c>
      <c r="C10663" t="s">
        <v>645</v>
      </c>
      <c r="D10663" t="s">
        <v>20</v>
      </c>
      <c r="E10663" t="str">
        <f>VLOOKUP(D10663,Abbrev!$A$6:$B$67,2,FALSE)</f>
        <v>Hake-S</v>
      </c>
      <c r="F10663" t="str">
        <f t="shared" si="498"/>
        <v/>
      </c>
      <c r="G10663">
        <v>1983</v>
      </c>
      <c r="H10663">
        <v>12052.682656000001</v>
      </c>
      <c r="I10663">
        <v>30.338612105570299</v>
      </c>
      <c r="J10663">
        <v>365661.66393191903</v>
      </c>
      <c r="K10663">
        <f t="shared" si="499"/>
        <v>3.03386121055703E-2</v>
      </c>
      <c r="L10663">
        <f t="shared" si="500"/>
        <v>365.66166393191884</v>
      </c>
    </row>
    <row r="10664" spans="1:12" x14ac:dyDescent="0.3">
      <c r="A10664" t="s">
        <v>54</v>
      </c>
      <c r="B10664" t="s">
        <v>647</v>
      </c>
      <c r="C10664" t="s">
        <v>645</v>
      </c>
      <c r="D10664" t="s">
        <v>21</v>
      </c>
      <c r="E10664" t="str">
        <f>VLOOKUP(D10664,Abbrev!$A$6:$B$67,2,FALSE)</f>
        <v>Hake-L</v>
      </c>
      <c r="F10664" t="str">
        <f t="shared" si="498"/>
        <v/>
      </c>
      <c r="G10664">
        <v>1983</v>
      </c>
      <c r="H10664">
        <v>12052.682656000001</v>
      </c>
      <c r="I10664">
        <v>1.7456321101954999</v>
      </c>
      <c r="J10664">
        <v>21039.549858310002</v>
      </c>
      <c r="K10664">
        <f t="shared" si="499"/>
        <v>1.7456321101954999E-3</v>
      </c>
      <c r="L10664">
        <f t="shared" si="500"/>
        <v>21.039549858309982</v>
      </c>
    </row>
    <row r="10665" spans="1:12" x14ac:dyDescent="0.3">
      <c r="A10665" t="s">
        <v>54</v>
      </c>
      <c r="B10665" t="s">
        <v>647</v>
      </c>
      <c r="C10665" t="s">
        <v>645</v>
      </c>
      <c r="D10665" t="s">
        <v>26</v>
      </c>
      <c r="E10665" t="str">
        <f>VLOOKUP(D10665,Abbrev!$A$6:$B$67,2,FALSE)</f>
        <v>Cod-S</v>
      </c>
      <c r="F10665" t="str">
        <f t="shared" si="498"/>
        <v/>
      </c>
      <c r="G10665">
        <v>1983</v>
      </c>
      <c r="H10665">
        <v>12052.682656000001</v>
      </c>
      <c r="I10665">
        <v>0.10783083711145799</v>
      </c>
      <c r="J10665">
        <v>1299.6508602352401</v>
      </c>
      <c r="K10665">
        <f t="shared" si="499"/>
        <v>1.0783083711145799E-4</v>
      </c>
      <c r="L10665">
        <f t="shared" si="500"/>
        <v>1.299650860235231</v>
      </c>
    </row>
    <row r="10666" spans="1:12" x14ac:dyDescent="0.3">
      <c r="A10666" t="s">
        <v>54</v>
      </c>
      <c r="B10666" t="s">
        <v>647</v>
      </c>
      <c r="C10666" t="s">
        <v>645</v>
      </c>
      <c r="D10666" t="s">
        <v>22</v>
      </c>
      <c r="E10666" t="str">
        <f>VLOOKUP(D10666,Abbrev!$A$6:$B$67,2,FALSE)</f>
        <v>Cod-M</v>
      </c>
      <c r="F10666" t="str">
        <f t="shared" si="498"/>
        <v/>
      </c>
      <c r="G10666">
        <v>1983</v>
      </c>
      <c r="H10666">
        <v>12052.682656000001</v>
      </c>
      <c r="I10666">
        <v>54.1301636672383</v>
      </c>
      <c r="J10666">
        <v>652413.68479856395</v>
      </c>
      <c r="K10666">
        <f t="shared" si="499"/>
        <v>5.4130163667238301E-2</v>
      </c>
      <c r="L10666">
        <f t="shared" si="500"/>
        <v>652.41368479856453</v>
      </c>
    </row>
    <row r="10667" spans="1:12" x14ac:dyDescent="0.3">
      <c r="A10667" t="s">
        <v>54</v>
      </c>
      <c r="B10667" t="s">
        <v>647</v>
      </c>
      <c r="C10667" t="s">
        <v>645</v>
      </c>
      <c r="D10667" t="s">
        <v>23</v>
      </c>
      <c r="E10667" t="str">
        <f>VLOOKUP(D10667,Abbrev!$A$6:$B$67,2,FALSE)</f>
        <v>Cod-L</v>
      </c>
      <c r="F10667" t="str">
        <f t="shared" si="498"/>
        <v/>
      </c>
      <c r="G10667">
        <v>1983</v>
      </c>
      <c r="H10667">
        <v>12052.682656000001</v>
      </c>
      <c r="I10667">
        <v>472.31972375606301</v>
      </c>
      <c r="J10667">
        <v>5692719.7426014096</v>
      </c>
      <c r="K10667">
        <f t="shared" si="499"/>
        <v>0.47231972375606301</v>
      </c>
      <c r="L10667">
        <f t="shared" si="500"/>
        <v>5692.7197426014127</v>
      </c>
    </row>
    <row r="10668" spans="1:12" x14ac:dyDescent="0.3">
      <c r="A10668" t="s">
        <v>54</v>
      </c>
      <c r="B10668" t="s">
        <v>647</v>
      </c>
      <c r="C10668" t="s">
        <v>645</v>
      </c>
      <c r="D10668" t="s">
        <v>29</v>
      </c>
      <c r="E10668" t="str">
        <f>VLOOKUP(D10668,Abbrev!$A$6:$B$67,2,FALSE)</f>
        <v>Sflound-L</v>
      </c>
      <c r="F10668" t="str">
        <f t="shared" si="498"/>
        <v/>
      </c>
      <c r="G10668">
        <v>1983</v>
      </c>
      <c r="H10668">
        <v>12052.682656000001</v>
      </c>
      <c r="I10668">
        <v>65.923689177255</v>
      </c>
      <c r="J10668">
        <v>794557.30516623601</v>
      </c>
      <c r="K10668">
        <f t="shared" si="499"/>
        <v>6.5923689177254996E-2</v>
      </c>
      <c r="L10668">
        <f t="shared" si="500"/>
        <v>794.55730516623623</v>
      </c>
    </row>
    <row r="10669" spans="1:12" x14ac:dyDescent="0.3">
      <c r="A10669" t="s">
        <v>54</v>
      </c>
      <c r="B10669" t="s">
        <v>647</v>
      </c>
      <c r="C10669" t="s">
        <v>645</v>
      </c>
      <c r="D10669" t="s">
        <v>24</v>
      </c>
      <c r="E10669" t="str">
        <f>VLOOKUP(D10669,Abbrev!$A$6:$B$67,2,FALSE)</f>
        <v>Yflound-S</v>
      </c>
      <c r="F10669" t="str">
        <f t="shared" si="498"/>
        <v/>
      </c>
      <c r="G10669">
        <v>1983</v>
      </c>
      <c r="H10669">
        <v>12052.682656000001</v>
      </c>
      <c r="I10669">
        <v>0.422953211533037</v>
      </c>
      <c r="J10669">
        <v>5097.7208369437303</v>
      </c>
      <c r="K10669">
        <f t="shared" si="499"/>
        <v>4.2295321153303702E-4</v>
      </c>
      <c r="L10669">
        <f t="shared" si="500"/>
        <v>5.0977208369437346</v>
      </c>
    </row>
    <row r="10670" spans="1:12" x14ac:dyDescent="0.3">
      <c r="A10670" t="s">
        <v>54</v>
      </c>
      <c r="B10670" t="s">
        <v>647</v>
      </c>
      <c r="C10670" t="s">
        <v>645</v>
      </c>
      <c r="D10670" t="s">
        <v>25</v>
      </c>
      <c r="E10670" t="str">
        <f>VLOOKUP(D10670,Abbrev!$A$6:$B$67,2,FALSE)</f>
        <v>Yflound-L</v>
      </c>
      <c r="F10670" t="str">
        <f t="shared" si="498"/>
        <v/>
      </c>
      <c r="G10670">
        <v>1983</v>
      </c>
      <c r="H10670">
        <v>12052.682656000001</v>
      </c>
      <c r="I10670">
        <v>112.122015236416</v>
      </c>
      <c r="J10670">
        <v>1351371.0683957201</v>
      </c>
      <c r="K10670">
        <f t="shared" si="499"/>
        <v>0.112122015236416</v>
      </c>
      <c r="L10670">
        <f t="shared" si="500"/>
        <v>1351.371068395719</v>
      </c>
    </row>
    <row r="10671" spans="1:12" x14ac:dyDescent="0.3">
      <c r="A10671" t="s">
        <v>54</v>
      </c>
      <c r="B10671" t="s">
        <v>647</v>
      </c>
      <c r="C10671" t="s">
        <v>645</v>
      </c>
      <c r="D10671" t="s">
        <v>44</v>
      </c>
      <c r="E10671" t="str">
        <f>VLOOKUP(D10671,Abbrev!$A$6:$B$67,2,FALSE)</f>
        <v>Blue-S</v>
      </c>
      <c r="F10671" t="str">
        <f t="shared" si="498"/>
        <v/>
      </c>
      <c r="G10671">
        <v>1983</v>
      </c>
      <c r="H10671">
        <v>12052.682656000001</v>
      </c>
      <c r="I10671">
        <v>43.031341949474303</v>
      </c>
      <c r="J10671">
        <v>518643.10877883399</v>
      </c>
      <c r="K10671">
        <f t="shared" si="499"/>
        <v>4.3031341949474305E-2</v>
      </c>
      <c r="L10671">
        <f t="shared" si="500"/>
        <v>518.64310877883418</v>
      </c>
    </row>
    <row r="10672" spans="1:12" x14ac:dyDescent="0.3">
      <c r="A10672" t="s">
        <v>54</v>
      </c>
      <c r="B10672" t="s">
        <v>647</v>
      </c>
      <c r="C10672" t="s">
        <v>645</v>
      </c>
      <c r="D10672" t="s">
        <v>32</v>
      </c>
      <c r="E10672" t="str">
        <f>VLOOKUP(D10672,Abbrev!$A$6:$B$67,2,FALSE)</f>
        <v>Blue-M</v>
      </c>
      <c r="F10672" t="str">
        <f t="shared" si="498"/>
        <v/>
      </c>
      <c r="G10672">
        <v>1983</v>
      </c>
      <c r="H10672">
        <v>12052.682656000001</v>
      </c>
      <c r="I10672">
        <v>146.45625906406201</v>
      </c>
      <c r="J10672">
        <v>1765190.8134840601</v>
      </c>
      <c r="K10672">
        <f t="shared" si="499"/>
        <v>0.14645625906406201</v>
      </c>
      <c r="L10672">
        <f t="shared" si="500"/>
        <v>1765.190813484063</v>
      </c>
    </row>
    <row r="10673" spans="1:12" x14ac:dyDescent="0.3">
      <c r="A10673" t="s">
        <v>54</v>
      </c>
      <c r="B10673" t="s">
        <v>647</v>
      </c>
      <c r="C10673" t="s">
        <v>645</v>
      </c>
      <c r="D10673" t="s">
        <v>28</v>
      </c>
      <c r="E10673" t="str">
        <f>VLOOKUP(D10673,Abbrev!$A$6:$B$67,2,FALSE)</f>
        <v>Blue-L</v>
      </c>
      <c r="F10673" t="str">
        <f t="shared" si="498"/>
        <v/>
      </c>
      <c r="G10673">
        <v>1983</v>
      </c>
      <c r="H10673">
        <v>12052.682656000001</v>
      </c>
      <c r="I10673">
        <v>52.743815275080998</v>
      </c>
      <c r="J10673">
        <v>635704.46757723601</v>
      </c>
      <c r="K10673">
        <f t="shared" si="499"/>
        <v>5.2743815275080999E-2</v>
      </c>
      <c r="L10673">
        <f t="shared" si="500"/>
        <v>635.70446757723664</v>
      </c>
    </row>
    <row r="10674" spans="1:12" x14ac:dyDescent="0.3">
      <c r="A10674" t="s">
        <v>54</v>
      </c>
      <c r="B10674" t="s">
        <v>647</v>
      </c>
      <c r="C10674" t="s">
        <v>645</v>
      </c>
      <c r="D10674" t="s">
        <v>40</v>
      </c>
      <c r="E10674" t="str">
        <f>VLOOKUP(D10674,Abbrev!$A$6:$B$67,2,FALSE)</f>
        <v>Weak-S</v>
      </c>
      <c r="F10674" t="str">
        <f t="shared" si="498"/>
        <v/>
      </c>
      <c r="G10674">
        <v>1983</v>
      </c>
      <c r="H10674">
        <v>12052.682656000001</v>
      </c>
      <c r="I10674">
        <v>0.63396123928201797</v>
      </c>
      <c r="J10674">
        <v>7640.9336332706398</v>
      </c>
      <c r="K10674">
        <f t="shared" si="499"/>
        <v>6.3396123928201797E-4</v>
      </c>
      <c r="L10674">
        <f t="shared" si="500"/>
        <v>7.6409336332706443</v>
      </c>
    </row>
    <row r="10675" spans="1:12" x14ac:dyDescent="0.3">
      <c r="A10675" t="s">
        <v>54</v>
      </c>
      <c r="B10675" t="s">
        <v>647</v>
      </c>
      <c r="C10675" t="s">
        <v>645</v>
      </c>
      <c r="D10675" t="s">
        <v>36</v>
      </c>
      <c r="E10675" t="str">
        <f>VLOOKUP(D10675,Abbrev!$A$6:$B$67,2,FALSE)</f>
        <v>Weak-M</v>
      </c>
      <c r="F10675" t="str">
        <f t="shared" si="498"/>
        <v/>
      </c>
      <c r="G10675">
        <v>1983</v>
      </c>
      <c r="H10675">
        <v>12052.682656000001</v>
      </c>
      <c r="I10675">
        <v>0.494857352469808</v>
      </c>
      <c r="J10675">
        <v>5964.3586293069402</v>
      </c>
      <c r="K10675">
        <f t="shared" si="499"/>
        <v>4.9485735246980803E-4</v>
      </c>
      <c r="L10675">
        <f t="shared" si="500"/>
        <v>5.9643586293069344</v>
      </c>
    </row>
    <row r="10676" spans="1:12" x14ac:dyDescent="0.3">
      <c r="A10676" t="s">
        <v>54</v>
      </c>
      <c r="B10676" t="s">
        <v>647</v>
      </c>
      <c r="C10676" t="s">
        <v>645</v>
      </c>
      <c r="D10676" t="s">
        <v>49</v>
      </c>
      <c r="E10676" t="str">
        <f>VLOOKUP(D10676,Abbrev!$A$6:$B$67,2,FALSE)</f>
        <v>Weak-L</v>
      </c>
      <c r="F10676" t="str">
        <f t="shared" si="498"/>
        <v/>
      </c>
      <c r="G10676">
        <v>1983</v>
      </c>
      <c r="H10676">
        <v>12052.682656000001</v>
      </c>
      <c r="I10676">
        <v>28.770075976715798</v>
      </c>
      <c r="J10676">
        <v>346756.59573636402</v>
      </c>
      <c r="K10676">
        <f t="shared" si="499"/>
        <v>2.8770075976715798E-2</v>
      </c>
      <c r="L10676">
        <f t="shared" si="500"/>
        <v>346.75659573636477</v>
      </c>
    </row>
    <row r="10677" spans="1:12" x14ac:dyDescent="0.3">
      <c r="A10677" t="s">
        <v>54</v>
      </c>
      <c r="B10677" t="s">
        <v>647</v>
      </c>
      <c r="C10677" t="s">
        <v>645</v>
      </c>
      <c r="D10677" t="s">
        <v>7</v>
      </c>
      <c r="E10677" t="str">
        <f>VLOOKUP(D10677,Abbrev!$A$6:$B$67,2,FALSE)</f>
        <v>Alosines</v>
      </c>
      <c r="F10677" t="str">
        <f t="shared" si="498"/>
        <v/>
      </c>
      <c r="G10677">
        <v>1984</v>
      </c>
      <c r="H10677">
        <v>12052.682656000001</v>
      </c>
      <c r="I10677">
        <v>6.6972594829915497</v>
      </c>
      <c r="J10677">
        <v>80719.943213383798</v>
      </c>
      <c r="K10677">
        <f t="shared" si="499"/>
        <v>6.6972594829915501E-3</v>
      </c>
      <c r="L10677">
        <f t="shared" si="500"/>
        <v>80.719943213383786</v>
      </c>
    </row>
    <row r="10678" spans="1:12" x14ac:dyDescent="0.3">
      <c r="A10678" t="s">
        <v>54</v>
      </c>
      <c r="B10678" t="s">
        <v>647</v>
      </c>
      <c r="C10678" t="s">
        <v>645</v>
      </c>
      <c r="D10678" t="s">
        <v>31</v>
      </c>
      <c r="E10678" t="str">
        <f>VLOOKUP(D10678,Abbrev!$A$6:$B$67,2,FALSE)</f>
        <v>Anch</v>
      </c>
      <c r="F10678" t="str">
        <f t="shared" si="498"/>
        <v/>
      </c>
      <c r="G10678">
        <v>1984</v>
      </c>
      <c r="H10678">
        <v>12052.682656000001</v>
      </c>
      <c r="I10678">
        <v>34.682697780307301</v>
      </c>
      <c r="J10678">
        <v>418019.55</v>
      </c>
      <c r="K10678">
        <f t="shared" si="499"/>
        <v>3.4682697780307303E-2</v>
      </c>
      <c r="L10678">
        <f t="shared" si="500"/>
        <v>418.01954999999958</v>
      </c>
    </row>
    <row r="10679" spans="1:12" x14ac:dyDescent="0.3">
      <c r="A10679" t="s">
        <v>54</v>
      </c>
      <c r="B10679" t="s">
        <v>647</v>
      </c>
      <c r="C10679" t="s">
        <v>645</v>
      </c>
      <c r="D10679" t="s">
        <v>8</v>
      </c>
      <c r="E10679" t="str">
        <f>VLOOKUP(D10679,Abbrev!$A$6:$B$67,2,FALSE)</f>
        <v>Herring</v>
      </c>
      <c r="F10679" t="str">
        <f t="shared" si="498"/>
        <v/>
      </c>
      <c r="G10679">
        <v>1984</v>
      </c>
      <c r="H10679">
        <v>12052.682656000001</v>
      </c>
      <c r="I10679">
        <v>883.21070875229202</v>
      </c>
      <c r="J10679">
        <v>10645058.390972201</v>
      </c>
      <c r="K10679">
        <f t="shared" si="499"/>
        <v>0.88321070875229202</v>
      </c>
      <c r="L10679">
        <f t="shared" si="500"/>
        <v>10645.058390972219</v>
      </c>
    </row>
    <row r="10680" spans="1:12" x14ac:dyDescent="0.3">
      <c r="A10680" t="s">
        <v>54</v>
      </c>
      <c r="B10680" t="s">
        <v>647</v>
      </c>
      <c r="C10680" t="s">
        <v>645</v>
      </c>
      <c r="D10680" t="s">
        <v>9</v>
      </c>
      <c r="E10680" t="str">
        <f>VLOOKUP(D10680,Abbrev!$A$6:$B$67,2,FALSE)</f>
        <v>Mack</v>
      </c>
      <c r="F10680" t="str">
        <f t="shared" si="498"/>
        <v/>
      </c>
      <c r="G10680">
        <v>1984</v>
      </c>
      <c r="H10680">
        <v>12052.682656000001</v>
      </c>
      <c r="I10680">
        <v>49.922766770220697</v>
      </c>
      <c r="J10680">
        <v>601703.26519097202</v>
      </c>
      <c r="K10680">
        <f t="shared" si="499"/>
        <v>4.99227667702207E-2</v>
      </c>
      <c r="L10680">
        <f t="shared" si="500"/>
        <v>601.70326519097216</v>
      </c>
    </row>
    <row r="10681" spans="1:12" x14ac:dyDescent="0.3">
      <c r="A10681" t="s">
        <v>54</v>
      </c>
      <c r="B10681" t="s">
        <v>647</v>
      </c>
      <c r="C10681" t="s">
        <v>645</v>
      </c>
      <c r="D10681" t="s">
        <v>10</v>
      </c>
      <c r="E10681" t="str">
        <f>VLOOKUP(D10681,Abbrev!$A$6:$B$67,2,FALSE)</f>
        <v>Butter</v>
      </c>
      <c r="F10681" t="str">
        <f t="shared" si="498"/>
        <v/>
      </c>
      <c r="G10681">
        <v>1984</v>
      </c>
      <c r="H10681">
        <v>12052.682656000001</v>
      </c>
      <c r="I10681">
        <v>176.07874200476999</v>
      </c>
      <c r="J10681">
        <v>2122221.1998511902</v>
      </c>
      <c r="K10681">
        <f t="shared" si="499"/>
        <v>0.17607874200477</v>
      </c>
      <c r="L10681">
        <f t="shared" si="500"/>
        <v>2122.2211998511902</v>
      </c>
    </row>
    <row r="10682" spans="1:12" x14ac:dyDescent="0.3">
      <c r="A10682" t="s">
        <v>54</v>
      </c>
      <c r="B10682" t="s">
        <v>647</v>
      </c>
      <c r="C10682" t="s">
        <v>645</v>
      </c>
      <c r="D10682" t="s">
        <v>11</v>
      </c>
      <c r="E10682" t="str">
        <f>VLOOKUP(D10682,Abbrev!$A$6:$B$67,2,FALSE)</f>
        <v>Dbenth-oth</v>
      </c>
      <c r="F10682" t="str">
        <f t="shared" si="498"/>
        <v/>
      </c>
      <c r="G10682">
        <v>1984</v>
      </c>
      <c r="H10682">
        <v>12052.682656000001</v>
      </c>
      <c r="I10682">
        <v>1800.5562879627901</v>
      </c>
      <c r="J10682">
        <v>21701533.543080799</v>
      </c>
      <c r="K10682">
        <f t="shared" si="499"/>
        <v>1.8005562879627901</v>
      </c>
      <c r="L10682">
        <f t="shared" si="500"/>
        <v>21701.533543080863</v>
      </c>
    </row>
    <row r="10683" spans="1:12" x14ac:dyDescent="0.3">
      <c r="A10683" t="s">
        <v>54</v>
      </c>
      <c r="B10683" t="s">
        <v>647</v>
      </c>
      <c r="C10683" t="s">
        <v>645</v>
      </c>
      <c r="D10683" t="s">
        <v>33</v>
      </c>
      <c r="E10683" t="str">
        <f>VLOOKUP(D10683,Abbrev!$A$6:$B$67,2,FALSE)</f>
        <v>Domni-oth</v>
      </c>
      <c r="F10683" t="str">
        <f t="shared" si="498"/>
        <v/>
      </c>
      <c r="G10683">
        <v>1984</v>
      </c>
      <c r="H10683">
        <v>12052.682656000001</v>
      </c>
      <c r="I10683">
        <v>2.08781049856404</v>
      </c>
      <c r="J10683">
        <v>25163.717385057502</v>
      </c>
      <c r="K10683">
        <f t="shared" si="499"/>
        <v>2.0878104985640402E-3</v>
      </c>
      <c r="L10683">
        <f t="shared" si="500"/>
        <v>25.16371738505752</v>
      </c>
    </row>
    <row r="10684" spans="1:12" x14ac:dyDescent="0.3">
      <c r="A10684" t="s">
        <v>54</v>
      </c>
      <c r="B10684" t="s">
        <v>647</v>
      </c>
      <c r="C10684" t="s">
        <v>645</v>
      </c>
      <c r="D10684" t="s">
        <v>12</v>
      </c>
      <c r="E10684" t="str">
        <f>VLOOKUP(D10684,Abbrev!$A$6:$B$67,2,FALSE)</f>
        <v>Dpisc-oth</v>
      </c>
      <c r="F10684" t="str">
        <f t="shared" si="498"/>
        <v/>
      </c>
      <c r="G10684">
        <v>1984</v>
      </c>
      <c r="H10684">
        <v>12052.682656000001</v>
      </c>
      <c r="I10684">
        <v>759.93624365624601</v>
      </c>
      <c r="J10684">
        <v>9159270.3835814297</v>
      </c>
      <c r="K10684">
        <f t="shared" si="499"/>
        <v>0.75993624365624601</v>
      </c>
      <c r="L10684">
        <f t="shared" si="500"/>
        <v>9159.2703835814264</v>
      </c>
    </row>
    <row r="10685" spans="1:12" x14ac:dyDescent="0.3">
      <c r="A10685" t="s">
        <v>54</v>
      </c>
      <c r="B10685" t="s">
        <v>647</v>
      </c>
      <c r="C10685" t="s">
        <v>645</v>
      </c>
      <c r="D10685" t="s">
        <v>15</v>
      </c>
      <c r="E10685" t="str">
        <f>VLOOKUP(D10685,Abbrev!$A$6:$B$67,2,FALSE)</f>
        <v>Skate</v>
      </c>
      <c r="F10685" t="str">
        <f t="shared" si="498"/>
        <v/>
      </c>
      <c r="G10685">
        <v>1984</v>
      </c>
      <c r="H10685">
        <v>12052.682656000001</v>
      </c>
      <c r="I10685">
        <v>8007.6952347205697</v>
      </c>
      <c r="J10685">
        <v>96514209.470050395</v>
      </c>
      <c r="K10685">
        <f t="shared" si="499"/>
        <v>8.0076952347205701</v>
      </c>
      <c r="L10685">
        <f t="shared" si="500"/>
        <v>96514.209470050468</v>
      </c>
    </row>
    <row r="10686" spans="1:12" x14ac:dyDescent="0.3">
      <c r="A10686" t="s">
        <v>54</v>
      </c>
      <c r="B10686" t="s">
        <v>647</v>
      </c>
      <c r="C10686" t="s">
        <v>645</v>
      </c>
      <c r="D10686" t="s">
        <v>16</v>
      </c>
      <c r="E10686" t="str">
        <f>VLOOKUP(D10686,Abbrev!$A$6:$B$67,2,FALSE)</f>
        <v>SmPel</v>
      </c>
      <c r="F10686" t="str">
        <f t="shared" si="498"/>
        <v/>
      </c>
      <c r="G10686">
        <v>1984</v>
      </c>
      <c r="H10686">
        <v>12052.682656000001</v>
      </c>
      <c r="I10686">
        <v>306.68458050239502</v>
      </c>
      <c r="J10686">
        <v>3696371.92428385</v>
      </c>
      <c r="K10686">
        <f t="shared" si="499"/>
        <v>0.306684580502395</v>
      </c>
      <c r="L10686">
        <f t="shared" si="500"/>
        <v>3696.3719242838524</v>
      </c>
    </row>
    <row r="10687" spans="1:12" x14ac:dyDescent="0.3">
      <c r="A10687" t="s">
        <v>54</v>
      </c>
      <c r="B10687" t="s">
        <v>647</v>
      </c>
      <c r="C10687" t="s">
        <v>645</v>
      </c>
      <c r="D10687" t="s">
        <v>17</v>
      </c>
      <c r="E10687" t="str">
        <f>VLOOKUP(D10687,Abbrev!$A$6:$B$67,2,FALSE)</f>
        <v>Squid</v>
      </c>
      <c r="F10687" t="str">
        <f t="shared" si="498"/>
        <v/>
      </c>
      <c r="G10687">
        <v>1984</v>
      </c>
      <c r="H10687">
        <v>12052.682656000001</v>
      </c>
      <c r="I10687">
        <v>435.85766680302601</v>
      </c>
      <c r="J10687">
        <v>5253254.1411614604</v>
      </c>
      <c r="K10687">
        <f t="shared" si="499"/>
        <v>0.43585766680302601</v>
      </c>
      <c r="L10687">
        <f t="shared" si="500"/>
        <v>5253.2541411614593</v>
      </c>
    </row>
    <row r="10688" spans="1:12" x14ac:dyDescent="0.3">
      <c r="A10688" t="s">
        <v>54</v>
      </c>
      <c r="B10688" t="s">
        <v>647</v>
      </c>
      <c r="C10688" t="s">
        <v>645</v>
      </c>
      <c r="D10688" t="s">
        <v>18</v>
      </c>
      <c r="E10688" t="str">
        <f>VLOOKUP(D10688,Abbrev!$A$6:$B$67,2,FALSE)</f>
        <v>Dogfish-S</v>
      </c>
      <c r="F10688" t="str">
        <f t="shared" si="498"/>
        <v/>
      </c>
      <c r="G10688">
        <v>1984</v>
      </c>
      <c r="H10688">
        <v>12052.682656000001</v>
      </c>
      <c r="I10688">
        <v>1315.50833003872</v>
      </c>
      <c r="J10688">
        <v>15855404.433281301</v>
      </c>
      <c r="K10688">
        <f t="shared" si="499"/>
        <v>1.31550833003872</v>
      </c>
      <c r="L10688">
        <f t="shared" si="500"/>
        <v>15855.404433281206</v>
      </c>
    </row>
    <row r="10689" spans="1:12" x14ac:dyDescent="0.3">
      <c r="A10689" t="s">
        <v>54</v>
      </c>
      <c r="B10689" t="s">
        <v>647</v>
      </c>
      <c r="C10689" t="s">
        <v>645</v>
      </c>
      <c r="D10689" t="s">
        <v>19</v>
      </c>
      <c r="E10689" t="str">
        <f>VLOOKUP(D10689,Abbrev!$A$6:$B$67,2,FALSE)</f>
        <v>Dogfish-L</v>
      </c>
      <c r="F10689" t="str">
        <f t="shared" si="498"/>
        <v/>
      </c>
      <c r="G10689">
        <v>1984</v>
      </c>
      <c r="H10689">
        <v>12052.682656000001</v>
      </c>
      <c r="I10689">
        <v>46115.984280372897</v>
      </c>
      <c r="J10689">
        <v>555821323.900419</v>
      </c>
      <c r="K10689">
        <f t="shared" si="499"/>
        <v>46.115984280372899</v>
      </c>
      <c r="L10689">
        <f t="shared" si="500"/>
        <v>555821.32390041917</v>
      </c>
    </row>
    <row r="10690" spans="1:12" x14ac:dyDescent="0.3">
      <c r="A10690" t="s">
        <v>54</v>
      </c>
      <c r="B10690" t="s">
        <v>647</v>
      </c>
      <c r="C10690" t="s">
        <v>645</v>
      </c>
      <c r="D10690" t="s">
        <v>20</v>
      </c>
      <c r="E10690" t="str">
        <f>VLOOKUP(D10690,Abbrev!$A$6:$B$67,2,FALSE)</f>
        <v>Hake-S</v>
      </c>
      <c r="F10690" t="str">
        <f t="shared" si="498"/>
        <v/>
      </c>
      <c r="G10690">
        <v>1984</v>
      </c>
      <c r="H10690">
        <v>12052.682656000001</v>
      </c>
      <c r="I10690">
        <v>54.211024619872802</v>
      </c>
      <c r="J10690">
        <v>653388.27619993</v>
      </c>
      <c r="K10690">
        <f t="shared" si="499"/>
        <v>5.4211024619872802E-2</v>
      </c>
      <c r="L10690">
        <f t="shared" si="500"/>
        <v>653.38827619992992</v>
      </c>
    </row>
    <row r="10691" spans="1:12" x14ac:dyDescent="0.3">
      <c r="A10691" t="s">
        <v>54</v>
      </c>
      <c r="B10691" t="s">
        <v>647</v>
      </c>
      <c r="C10691" t="s">
        <v>645</v>
      </c>
      <c r="D10691" t="s">
        <v>21</v>
      </c>
      <c r="E10691" t="str">
        <f>VLOOKUP(D10691,Abbrev!$A$6:$B$67,2,FALSE)</f>
        <v>Hake-L</v>
      </c>
      <c r="F10691" t="str">
        <f t="shared" ref="F10691:F10754" si="501">IF(G10691&lt;=1967,"A",IF(AND(G10691&gt;=1996,G10691&lt;=2000),"B",IF(G10691&gt;=2009,"C","")))</f>
        <v/>
      </c>
      <c r="G10691">
        <v>1984</v>
      </c>
      <c r="H10691">
        <v>12052.682656000001</v>
      </c>
      <c r="I10691">
        <v>9.6643030723329595</v>
      </c>
      <c r="J10691">
        <v>116480.778022235</v>
      </c>
      <c r="K10691">
        <f t="shared" ref="K10691:K10754" si="502">I10691/1000</f>
        <v>9.6643030723329599E-3</v>
      </c>
      <c r="L10691">
        <f t="shared" ref="L10691:L10754" si="503">K10691*H10691</f>
        <v>116.48077802223499</v>
      </c>
    </row>
    <row r="10692" spans="1:12" x14ac:dyDescent="0.3">
      <c r="A10692" t="s">
        <v>54</v>
      </c>
      <c r="B10692" t="s">
        <v>647</v>
      </c>
      <c r="C10692" t="s">
        <v>645</v>
      </c>
      <c r="D10692" t="s">
        <v>26</v>
      </c>
      <c r="E10692" t="str">
        <f>VLOOKUP(D10692,Abbrev!$A$6:$B$67,2,FALSE)</f>
        <v>Cod-S</v>
      </c>
      <c r="F10692" t="str">
        <f t="shared" si="501"/>
        <v/>
      </c>
      <c r="G10692">
        <v>1984</v>
      </c>
      <c r="H10692">
        <v>12052.682656000001</v>
      </c>
      <c r="I10692">
        <v>1.01365644130337</v>
      </c>
      <c r="J10692">
        <v>12217.2794092398</v>
      </c>
      <c r="K10692">
        <f t="shared" si="502"/>
        <v>1.0136564413033699E-3</v>
      </c>
      <c r="L10692">
        <f t="shared" si="503"/>
        <v>12.21727940923981</v>
      </c>
    </row>
    <row r="10693" spans="1:12" x14ac:dyDescent="0.3">
      <c r="A10693" t="s">
        <v>54</v>
      </c>
      <c r="B10693" t="s">
        <v>647</v>
      </c>
      <c r="C10693" t="s">
        <v>645</v>
      </c>
      <c r="D10693" t="s">
        <v>22</v>
      </c>
      <c r="E10693" t="str">
        <f>VLOOKUP(D10693,Abbrev!$A$6:$B$67,2,FALSE)</f>
        <v>Cod-M</v>
      </c>
      <c r="F10693" t="str">
        <f t="shared" si="501"/>
        <v/>
      </c>
      <c r="G10693">
        <v>1984</v>
      </c>
      <c r="H10693">
        <v>12052.682656000001</v>
      </c>
      <c r="I10693">
        <v>196.12494339341399</v>
      </c>
      <c r="J10693">
        <v>2363831.70364678</v>
      </c>
      <c r="K10693">
        <f t="shared" si="502"/>
        <v>0.19612494339341399</v>
      </c>
      <c r="L10693">
        <f t="shared" si="503"/>
        <v>2363.8317036467829</v>
      </c>
    </row>
    <row r="10694" spans="1:12" x14ac:dyDescent="0.3">
      <c r="A10694" t="s">
        <v>54</v>
      </c>
      <c r="B10694" t="s">
        <v>647</v>
      </c>
      <c r="C10694" t="s">
        <v>645</v>
      </c>
      <c r="D10694" t="s">
        <v>23</v>
      </c>
      <c r="E10694" t="str">
        <f>VLOOKUP(D10694,Abbrev!$A$6:$B$67,2,FALSE)</f>
        <v>Cod-L</v>
      </c>
      <c r="F10694" t="str">
        <f t="shared" si="501"/>
        <v/>
      </c>
      <c r="G10694">
        <v>1984</v>
      </c>
      <c r="H10694">
        <v>12052.682656000001</v>
      </c>
      <c r="I10694">
        <v>910.96677907076401</v>
      </c>
      <c r="J10694">
        <v>10979593.498298399</v>
      </c>
      <c r="K10694">
        <f t="shared" si="502"/>
        <v>0.91096677907076395</v>
      </c>
      <c r="L10694">
        <f t="shared" si="503"/>
        <v>10979.593498298382</v>
      </c>
    </row>
    <row r="10695" spans="1:12" x14ac:dyDescent="0.3">
      <c r="A10695" t="s">
        <v>54</v>
      </c>
      <c r="B10695" t="s">
        <v>647</v>
      </c>
      <c r="C10695" t="s">
        <v>645</v>
      </c>
      <c r="D10695" t="s">
        <v>29</v>
      </c>
      <c r="E10695" t="str">
        <f>VLOOKUP(D10695,Abbrev!$A$6:$B$67,2,FALSE)</f>
        <v>Sflound-L</v>
      </c>
      <c r="F10695" t="str">
        <f t="shared" si="501"/>
        <v/>
      </c>
      <c r="G10695">
        <v>1984</v>
      </c>
      <c r="H10695">
        <v>12052.682656000001</v>
      </c>
      <c r="I10695">
        <v>69.294522592965706</v>
      </c>
      <c r="J10695">
        <v>835184.89061203797</v>
      </c>
      <c r="K10695">
        <f t="shared" si="502"/>
        <v>6.9294522592965702E-2</v>
      </c>
      <c r="L10695">
        <f t="shared" si="503"/>
        <v>835.18489061203798</v>
      </c>
    </row>
    <row r="10696" spans="1:12" x14ac:dyDescent="0.3">
      <c r="A10696" t="s">
        <v>54</v>
      </c>
      <c r="B10696" t="s">
        <v>647</v>
      </c>
      <c r="C10696" t="s">
        <v>645</v>
      </c>
      <c r="D10696" t="s">
        <v>24</v>
      </c>
      <c r="E10696" t="str">
        <f>VLOOKUP(D10696,Abbrev!$A$6:$B$67,2,FALSE)</f>
        <v>Yflound-S</v>
      </c>
      <c r="F10696" t="str">
        <f t="shared" si="501"/>
        <v/>
      </c>
      <c r="G10696">
        <v>1984</v>
      </c>
      <c r="H10696">
        <v>12052.682656000001</v>
      </c>
      <c r="I10696">
        <v>0.134130257913573</v>
      </c>
      <c r="J10696">
        <v>1616.6294331997301</v>
      </c>
      <c r="K10696">
        <f t="shared" si="502"/>
        <v>1.34130257913573E-4</v>
      </c>
      <c r="L10696">
        <f t="shared" si="503"/>
        <v>1.6166294331997282</v>
      </c>
    </row>
    <row r="10697" spans="1:12" x14ac:dyDescent="0.3">
      <c r="A10697" t="s">
        <v>54</v>
      </c>
      <c r="B10697" t="s">
        <v>647</v>
      </c>
      <c r="C10697" t="s">
        <v>645</v>
      </c>
      <c r="D10697" t="s">
        <v>25</v>
      </c>
      <c r="E10697" t="str">
        <f>VLOOKUP(D10697,Abbrev!$A$6:$B$67,2,FALSE)</f>
        <v>Yflound-L</v>
      </c>
      <c r="F10697" t="str">
        <f t="shared" si="501"/>
        <v/>
      </c>
      <c r="G10697">
        <v>1984</v>
      </c>
      <c r="H10697">
        <v>12052.682656000001</v>
      </c>
      <c r="I10697">
        <v>19.698781750885001</v>
      </c>
      <c r="J10697">
        <v>237423.16515322099</v>
      </c>
      <c r="K10697">
        <f t="shared" si="502"/>
        <v>1.9698781750885002E-2</v>
      </c>
      <c r="L10697">
        <f t="shared" si="503"/>
        <v>237.42316515322099</v>
      </c>
    </row>
    <row r="10698" spans="1:12" x14ac:dyDescent="0.3">
      <c r="A10698" t="s">
        <v>54</v>
      </c>
      <c r="B10698" t="s">
        <v>647</v>
      </c>
      <c r="C10698" t="s">
        <v>645</v>
      </c>
      <c r="D10698" t="s">
        <v>44</v>
      </c>
      <c r="E10698" t="str">
        <f>VLOOKUP(D10698,Abbrev!$A$6:$B$67,2,FALSE)</f>
        <v>Blue-S</v>
      </c>
      <c r="F10698" t="str">
        <f t="shared" si="501"/>
        <v/>
      </c>
      <c r="G10698">
        <v>1984</v>
      </c>
      <c r="H10698">
        <v>12052.682656000001</v>
      </c>
      <c r="I10698">
        <v>43.6502505576563</v>
      </c>
      <c r="J10698">
        <v>526102.61782631802</v>
      </c>
      <c r="K10698">
        <f t="shared" si="502"/>
        <v>4.3650250557656298E-2</v>
      </c>
      <c r="L10698">
        <f t="shared" si="503"/>
        <v>526.10261782631846</v>
      </c>
    </row>
    <row r="10699" spans="1:12" x14ac:dyDescent="0.3">
      <c r="A10699" t="s">
        <v>54</v>
      </c>
      <c r="B10699" t="s">
        <v>647</v>
      </c>
      <c r="C10699" t="s">
        <v>645</v>
      </c>
      <c r="D10699" t="s">
        <v>32</v>
      </c>
      <c r="E10699" t="str">
        <f>VLOOKUP(D10699,Abbrev!$A$6:$B$67,2,FALSE)</f>
        <v>Blue-M</v>
      </c>
      <c r="F10699" t="str">
        <f t="shared" si="501"/>
        <v/>
      </c>
      <c r="G10699">
        <v>1984</v>
      </c>
      <c r="H10699">
        <v>12052.682656000001</v>
      </c>
      <c r="I10699">
        <v>138.51310799828201</v>
      </c>
      <c r="J10699">
        <v>1669454.5343995499</v>
      </c>
      <c r="K10699">
        <f t="shared" si="502"/>
        <v>0.13851310799828201</v>
      </c>
      <c r="L10699">
        <f t="shared" si="503"/>
        <v>1669.4545343995485</v>
      </c>
    </row>
    <row r="10700" spans="1:12" x14ac:dyDescent="0.3">
      <c r="A10700" t="s">
        <v>54</v>
      </c>
      <c r="B10700" t="s">
        <v>647</v>
      </c>
      <c r="C10700" t="s">
        <v>645</v>
      </c>
      <c r="D10700" t="s">
        <v>28</v>
      </c>
      <c r="E10700" t="str">
        <f>VLOOKUP(D10700,Abbrev!$A$6:$B$67,2,FALSE)</f>
        <v>Blue-L</v>
      </c>
      <c r="F10700" t="str">
        <f t="shared" si="501"/>
        <v/>
      </c>
      <c r="G10700">
        <v>1984</v>
      </c>
      <c r="H10700">
        <v>12052.682656000001</v>
      </c>
      <c r="I10700">
        <v>164.92015136458801</v>
      </c>
      <c r="J10700">
        <v>1987730.24797686</v>
      </c>
      <c r="K10700">
        <f t="shared" si="502"/>
        <v>0.16492015136458801</v>
      </c>
      <c r="L10700">
        <f t="shared" si="503"/>
        <v>1987.7302479768648</v>
      </c>
    </row>
    <row r="10701" spans="1:12" x14ac:dyDescent="0.3">
      <c r="A10701" t="s">
        <v>54</v>
      </c>
      <c r="B10701" t="s">
        <v>647</v>
      </c>
      <c r="C10701" t="s">
        <v>645</v>
      </c>
      <c r="D10701" t="s">
        <v>40</v>
      </c>
      <c r="E10701" t="str">
        <f>VLOOKUP(D10701,Abbrev!$A$6:$B$67,2,FALSE)</f>
        <v>Weak-S</v>
      </c>
      <c r="F10701" t="str">
        <f t="shared" si="501"/>
        <v/>
      </c>
      <c r="G10701">
        <v>1984</v>
      </c>
      <c r="H10701">
        <v>12052.682656000001</v>
      </c>
      <c r="I10701">
        <v>1.50871729893273E-2</v>
      </c>
      <c r="J10701">
        <v>181.840908216537</v>
      </c>
      <c r="K10701">
        <f t="shared" si="502"/>
        <v>1.50871729893273E-5</v>
      </c>
      <c r="L10701">
        <f t="shared" si="503"/>
        <v>0.18184090821653684</v>
      </c>
    </row>
    <row r="10702" spans="1:12" x14ac:dyDescent="0.3">
      <c r="A10702" t="s">
        <v>54</v>
      </c>
      <c r="B10702" t="s">
        <v>647</v>
      </c>
      <c r="C10702" t="s">
        <v>645</v>
      </c>
      <c r="D10702" t="s">
        <v>36</v>
      </c>
      <c r="E10702" t="str">
        <f>VLOOKUP(D10702,Abbrev!$A$6:$B$67,2,FALSE)</f>
        <v>Weak-M</v>
      </c>
      <c r="F10702" t="str">
        <f t="shared" si="501"/>
        <v/>
      </c>
      <c r="G10702">
        <v>1984</v>
      </c>
      <c r="H10702">
        <v>12052.682656000001</v>
      </c>
      <c r="I10702">
        <v>1.7721919287583801</v>
      </c>
      <c r="J10702">
        <v>21359.666922849301</v>
      </c>
      <c r="K10702">
        <f t="shared" si="502"/>
        <v>1.7721919287583801E-3</v>
      </c>
      <c r="L10702">
        <f t="shared" si="503"/>
        <v>21.359666922849318</v>
      </c>
    </row>
    <row r="10703" spans="1:12" x14ac:dyDescent="0.3">
      <c r="A10703" t="s">
        <v>54</v>
      </c>
      <c r="B10703" t="s">
        <v>647</v>
      </c>
      <c r="C10703" t="s">
        <v>645</v>
      </c>
      <c r="D10703" t="s">
        <v>49</v>
      </c>
      <c r="E10703" t="str">
        <f>VLOOKUP(D10703,Abbrev!$A$6:$B$67,2,FALSE)</f>
        <v>Weak-L</v>
      </c>
      <c r="F10703" t="str">
        <f t="shared" si="501"/>
        <v/>
      </c>
      <c r="G10703">
        <v>1984</v>
      </c>
      <c r="H10703">
        <v>12052.682656000001</v>
      </c>
      <c r="I10703">
        <v>38.723548886529699</v>
      </c>
      <c r="J10703">
        <v>466722.64604344399</v>
      </c>
      <c r="K10703">
        <f t="shared" si="502"/>
        <v>3.87235488865297E-2</v>
      </c>
      <c r="L10703">
        <f t="shared" si="503"/>
        <v>466.72264604344468</v>
      </c>
    </row>
    <row r="10704" spans="1:12" x14ac:dyDescent="0.3">
      <c r="A10704" t="s">
        <v>54</v>
      </c>
      <c r="B10704" t="s">
        <v>647</v>
      </c>
      <c r="C10704" t="s">
        <v>645</v>
      </c>
      <c r="D10704" t="s">
        <v>7</v>
      </c>
      <c r="E10704" t="str">
        <f>VLOOKUP(D10704,Abbrev!$A$6:$B$67,2,FALSE)</f>
        <v>Alosines</v>
      </c>
      <c r="F10704" t="str">
        <f t="shared" si="501"/>
        <v/>
      </c>
      <c r="G10704">
        <v>1985</v>
      </c>
      <c r="H10704">
        <v>12052.682656000001</v>
      </c>
      <c r="I10704">
        <v>14.2546808616903</v>
      </c>
      <c r="J10704">
        <v>171807.14478850999</v>
      </c>
      <c r="K10704">
        <f t="shared" si="502"/>
        <v>1.4254680861690299E-2</v>
      </c>
      <c r="L10704">
        <f t="shared" si="503"/>
        <v>171.80714478850982</v>
      </c>
    </row>
    <row r="10705" spans="1:12" x14ac:dyDescent="0.3">
      <c r="A10705" t="s">
        <v>54</v>
      </c>
      <c r="B10705" t="s">
        <v>647</v>
      </c>
      <c r="C10705" t="s">
        <v>645</v>
      </c>
      <c r="D10705" t="s">
        <v>31</v>
      </c>
      <c r="E10705" t="str">
        <f>VLOOKUP(D10705,Abbrev!$A$6:$B$67,2,FALSE)</f>
        <v>Anch</v>
      </c>
      <c r="F10705" t="str">
        <f t="shared" si="501"/>
        <v/>
      </c>
      <c r="G10705">
        <v>1985</v>
      </c>
      <c r="H10705">
        <v>12052.682656000001</v>
      </c>
      <c r="I10705">
        <v>97.361669393853205</v>
      </c>
      <c r="J10705">
        <v>1173469.3040624999</v>
      </c>
      <c r="K10705">
        <f t="shared" si="502"/>
        <v>9.7361669393853212E-2</v>
      </c>
      <c r="L10705">
        <f t="shared" si="503"/>
        <v>1173.4693040625007</v>
      </c>
    </row>
    <row r="10706" spans="1:12" x14ac:dyDescent="0.3">
      <c r="A10706" t="s">
        <v>54</v>
      </c>
      <c r="B10706" t="s">
        <v>647</v>
      </c>
      <c r="C10706" t="s">
        <v>645</v>
      </c>
      <c r="D10706" t="s">
        <v>8</v>
      </c>
      <c r="E10706" t="str">
        <f>VLOOKUP(D10706,Abbrev!$A$6:$B$67,2,FALSE)</f>
        <v>Herring</v>
      </c>
      <c r="F10706" t="str">
        <f t="shared" si="501"/>
        <v/>
      </c>
      <c r="G10706">
        <v>1985</v>
      </c>
      <c r="H10706">
        <v>12052.682656000001</v>
      </c>
      <c r="I10706">
        <v>3184.18785176753</v>
      </c>
      <c r="J10706">
        <v>38378005.694444403</v>
      </c>
      <c r="K10706">
        <f t="shared" si="502"/>
        <v>3.1841878517675299</v>
      </c>
      <c r="L10706">
        <f t="shared" si="503"/>
        <v>38378.005694444408</v>
      </c>
    </row>
    <row r="10707" spans="1:12" x14ac:dyDescent="0.3">
      <c r="A10707" t="s">
        <v>54</v>
      </c>
      <c r="B10707" t="s">
        <v>647</v>
      </c>
      <c r="C10707" t="s">
        <v>645</v>
      </c>
      <c r="D10707" t="s">
        <v>10</v>
      </c>
      <c r="E10707" t="str">
        <f>VLOOKUP(D10707,Abbrev!$A$6:$B$67,2,FALSE)</f>
        <v>Butter</v>
      </c>
      <c r="F10707" t="str">
        <f t="shared" si="501"/>
        <v/>
      </c>
      <c r="G10707">
        <v>1985</v>
      </c>
      <c r="H10707">
        <v>12052.682656000001</v>
      </c>
      <c r="I10707">
        <v>301.74599927952602</v>
      </c>
      <c r="J10707">
        <v>3636848.7720337301</v>
      </c>
      <c r="K10707">
        <f t="shared" si="502"/>
        <v>0.301745999279526</v>
      </c>
      <c r="L10707">
        <f t="shared" si="503"/>
        <v>3636.8487720337316</v>
      </c>
    </row>
    <row r="10708" spans="1:12" x14ac:dyDescent="0.3">
      <c r="A10708" t="s">
        <v>54</v>
      </c>
      <c r="B10708" t="s">
        <v>647</v>
      </c>
      <c r="C10708" t="s">
        <v>645</v>
      </c>
      <c r="D10708" t="s">
        <v>11</v>
      </c>
      <c r="E10708" t="str">
        <f>VLOOKUP(D10708,Abbrev!$A$6:$B$67,2,FALSE)</f>
        <v>Dbenth-oth</v>
      </c>
      <c r="F10708" t="str">
        <f t="shared" si="501"/>
        <v/>
      </c>
      <c r="G10708">
        <v>1985</v>
      </c>
      <c r="H10708">
        <v>12052.682656000001</v>
      </c>
      <c r="I10708">
        <v>1754.6031115246401</v>
      </c>
      <c r="J10708">
        <v>21147674.490436599</v>
      </c>
      <c r="K10708">
        <f t="shared" si="502"/>
        <v>1.7546031115246401</v>
      </c>
      <c r="L10708">
        <f t="shared" si="503"/>
        <v>21147.674490436664</v>
      </c>
    </row>
    <row r="10709" spans="1:12" x14ac:dyDescent="0.3">
      <c r="A10709" t="s">
        <v>54</v>
      </c>
      <c r="B10709" t="s">
        <v>647</v>
      </c>
      <c r="C10709" t="s">
        <v>645</v>
      </c>
      <c r="D10709" t="s">
        <v>33</v>
      </c>
      <c r="E10709" t="str">
        <f>VLOOKUP(D10709,Abbrev!$A$6:$B$67,2,FALSE)</f>
        <v>Domni-oth</v>
      </c>
      <c r="F10709" t="str">
        <f t="shared" si="501"/>
        <v/>
      </c>
      <c r="G10709">
        <v>1985</v>
      </c>
      <c r="H10709">
        <v>12052.682656000001</v>
      </c>
      <c r="I10709">
        <v>5.51468183096841</v>
      </c>
      <c r="J10709">
        <v>66466.710057471297</v>
      </c>
      <c r="K10709">
        <f t="shared" si="502"/>
        <v>5.51468183096841E-3</v>
      </c>
      <c r="L10709">
        <f t="shared" si="503"/>
        <v>66.466710057471289</v>
      </c>
    </row>
    <row r="10710" spans="1:12" x14ac:dyDescent="0.3">
      <c r="A10710" t="s">
        <v>54</v>
      </c>
      <c r="B10710" t="s">
        <v>647</v>
      </c>
      <c r="C10710" t="s">
        <v>645</v>
      </c>
      <c r="D10710" t="s">
        <v>12</v>
      </c>
      <c r="E10710" t="str">
        <f>VLOOKUP(D10710,Abbrev!$A$6:$B$67,2,FALSE)</f>
        <v>Dpisc-oth</v>
      </c>
      <c r="F10710" t="str">
        <f t="shared" si="501"/>
        <v/>
      </c>
      <c r="G10710">
        <v>1985</v>
      </c>
      <c r="H10710">
        <v>12052.682656000001</v>
      </c>
      <c r="I10710">
        <v>342.81103878734098</v>
      </c>
      <c r="J10710">
        <v>4131792.6614775299</v>
      </c>
      <c r="K10710">
        <f t="shared" si="502"/>
        <v>0.34281103878734098</v>
      </c>
      <c r="L10710">
        <f t="shared" si="503"/>
        <v>4131.7926614775279</v>
      </c>
    </row>
    <row r="10711" spans="1:12" x14ac:dyDescent="0.3">
      <c r="A10711" t="s">
        <v>54</v>
      </c>
      <c r="B10711" t="s">
        <v>647</v>
      </c>
      <c r="C10711" t="s">
        <v>645</v>
      </c>
      <c r="D10711" t="s">
        <v>13</v>
      </c>
      <c r="E10711" t="str">
        <f>VLOOKUP(D10711,Abbrev!$A$6:$B$67,2,FALSE)</f>
        <v>Haddock</v>
      </c>
      <c r="F10711" t="str">
        <f t="shared" si="501"/>
        <v/>
      </c>
      <c r="G10711">
        <v>1985</v>
      </c>
      <c r="H10711">
        <v>12052.682656000001</v>
      </c>
      <c r="I10711">
        <v>21.8135444582045</v>
      </c>
      <c r="J10711">
        <v>262911.72895728599</v>
      </c>
      <c r="K10711">
        <f t="shared" si="502"/>
        <v>2.1813544458204499E-2</v>
      </c>
      <c r="L10711">
        <f t="shared" si="503"/>
        <v>262.9117289572863</v>
      </c>
    </row>
    <row r="10712" spans="1:12" x14ac:dyDescent="0.3">
      <c r="A10712" t="s">
        <v>54</v>
      </c>
      <c r="B10712" t="s">
        <v>647</v>
      </c>
      <c r="C10712" t="s">
        <v>645</v>
      </c>
      <c r="D10712" t="s">
        <v>27</v>
      </c>
      <c r="E10712" t="str">
        <f>VLOOKUP(D10712,Abbrev!$A$6:$B$67,2,FALSE)</f>
        <v>MedPel</v>
      </c>
      <c r="F10712" t="str">
        <f t="shared" si="501"/>
        <v/>
      </c>
      <c r="G10712">
        <v>1985</v>
      </c>
      <c r="H10712">
        <v>12052.682656000001</v>
      </c>
      <c r="I10712">
        <v>0.71329266268260305</v>
      </c>
      <c r="J10712">
        <v>8597.0901041666693</v>
      </c>
      <c r="K10712">
        <f t="shared" si="502"/>
        <v>7.1329266268260305E-4</v>
      </c>
      <c r="L10712">
        <f t="shared" si="503"/>
        <v>8.5970901041666696</v>
      </c>
    </row>
    <row r="10713" spans="1:12" x14ac:dyDescent="0.3">
      <c r="A10713" t="s">
        <v>54</v>
      </c>
      <c r="B10713" t="s">
        <v>647</v>
      </c>
      <c r="C10713" t="s">
        <v>645</v>
      </c>
      <c r="D10713" t="s">
        <v>15</v>
      </c>
      <c r="E10713" t="str">
        <f>VLOOKUP(D10713,Abbrev!$A$6:$B$67,2,FALSE)</f>
        <v>Skate</v>
      </c>
      <c r="F10713" t="str">
        <f t="shared" si="501"/>
        <v/>
      </c>
      <c r="G10713">
        <v>1985</v>
      </c>
      <c r="H10713">
        <v>12052.682656000001</v>
      </c>
      <c r="I10713">
        <v>14426.8778774274</v>
      </c>
      <c r="J10713">
        <v>173882580.77349901</v>
      </c>
      <c r="K10713">
        <f t="shared" si="502"/>
        <v>14.426877877427399</v>
      </c>
      <c r="L10713">
        <f t="shared" si="503"/>
        <v>173882.58077349933</v>
      </c>
    </row>
    <row r="10714" spans="1:12" x14ac:dyDescent="0.3">
      <c r="A10714" t="s">
        <v>54</v>
      </c>
      <c r="B10714" t="s">
        <v>647</v>
      </c>
      <c r="C10714" t="s">
        <v>645</v>
      </c>
      <c r="D10714" t="s">
        <v>16</v>
      </c>
      <c r="E10714" t="str">
        <f>VLOOKUP(D10714,Abbrev!$A$6:$B$67,2,FALSE)</f>
        <v>SmPel</v>
      </c>
      <c r="F10714" t="str">
        <f t="shared" si="501"/>
        <v/>
      </c>
      <c r="G10714">
        <v>1985</v>
      </c>
      <c r="H10714">
        <v>12052.682656000001</v>
      </c>
      <c r="I10714">
        <v>329.52777802480603</v>
      </c>
      <c r="J10714">
        <v>3971693.7348697898</v>
      </c>
      <c r="K10714">
        <f t="shared" si="502"/>
        <v>0.32952777802480604</v>
      </c>
      <c r="L10714">
        <f t="shared" si="503"/>
        <v>3971.6937348697979</v>
      </c>
    </row>
    <row r="10715" spans="1:12" x14ac:dyDescent="0.3">
      <c r="A10715" t="s">
        <v>54</v>
      </c>
      <c r="B10715" t="s">
        <v>647</v>
      </c>
      <c r="C10715" t="s">
        <v>645</v>
      </c>
      <c r="D10715" t="s">
        <v>17</v>
      </c>
      <c r="E10715" t="str">
        <f>VLOOKUP(D10715,Abbrev!$A$6:$B$67,2,FALSE)</f>
        <v>Squid</v>
      </c>
      <c r="F10715" t="str">
        <f t="shared" si="501"/>
        <v/>
      </c>
      <c r="G10715">
        <v>1985</v>
      </c>
      <c r="H10715">
        <v>12052.682656000001</v>
      </c>
      <c r="I10715">
        <v>920.66939644695003</v>
      </c>
      <c r="J10715">
        <v>11096536.066466101</v>
      </c>
      <c r="K10715">
        <f t="shared" si="502"/>
        <v>0.92066939644695001</v>
      </c>
      <c r="L10715">
        <f t="shared" si="503"/>
        <v>11096.536066466144</v>
      </c>
    </row>
    <row r="10716" spans="1:12" x14ac:dyDescent="0.3">
      <c r="A10716" t="s">
        <v>54</v>
      </c>
      <c r="B10716" t="s">
        <v>647</v>
      </c>
      <c r="C10716" t="s">
        <v>645</v>
      </c>
      <c r="D10716" t="s">
        <v>18</v>
      </c>
      <c r="E10716" t="str">
        <f>VLOOKUP(D10716,Abbrev!$A$6:$B$67,2,FALSE)</f>
        <v>Dogfish-S</v>
      </c>
      <c r="F10716" t="str">
        <f t="shared" si="501"/>
        <v/>
      </c>
      <c r="G10716">
        <v>1985</v>
      </c>
      <c r="H10716">
        <v>12052.682656000001</v>
      </c>
      <c r="I10716">
        <v>2038.3897591841001</v>
      </c>
      <c r="J10716">
        <v>24568064.896686301</v>
      </c>
      <c r="K10716">
        <f t="shared" si="502"/>
        <v>2.0383897591841</v>
      </c>
      <c r="L10716">
        <f t="shared" si="503"/>
        <v>24568.064896686221</v>
      </c>
    </row>
    <row r="10717" spans="1:12" x14ac:dyDescent="0.3">
      <c r="A10717" t="s">
        <v>54</v>
      </c>
      <c r="B10717" t="s">
        <v>647</v>
      </c>
      <c r="C10717" t="s">
        <v>645</v>
      </c>
      <c r="D10717" t="s">
        <v>19</v>
      </c>
      <c r="E10717" t="str">
        <f>VLOOKUP(D10717,Abbrev!$A$6:$B$67,2,FALSE)</f>
        <v>Dogfish-L</v>
      </c>
      <c r="F10717" t="str">
        <f t="shared" si="501"/>
        <v/>
      </c>
      <c r="G10717">
        <v>1985</v>
      </c>
      <c r="H10717">
        <v>12052.682656000001</v>
      </c>
      <c r="I10717">
        <v>29923.163204104301</v>
      </c>
      <c r="J10717">
        <v>360654390.16276503</v>
      </c>
      <c r="K10717">
        <f t="shared" si="502"/>
        <v>29.923163204104302</v>
      </c>
      <c r="L10717">
        <f t="shared" si="503"/>
        <v>360654.39016276534</v>
      </c>
    </row>
    <row r="10718" spans="1:12" x14ac:dyDescent="0.3">
      <c r="A10718" t="s">
        <v>54</v>
      </c>
      <c r="B10718" t="s">
        <v>647</v>
      </c>
      <c r="C10718" t="s">
        <v>645</v>
      </c>
      <c r="D10718" t="s">
        <v>30</v>
      </c>
      <c r="E10718" t="str">
        <f>VLOOKUP(D10718,Abbrev!$A$6:$B$67,2,FALSE)</f>
        <v>Menh-L</v>
      </c>
      <c r="F10718" t="str">
        <f t="shared" si="501"/>
        <v/>
      </c>
      <c r="G10718">
        <v>1985</v>
      </c>
      <c r="H10718">
        <v>12052.682656000001</v>
      </c>
      <c r="I10718">
        <v>0.82709766820681996</v>
      </c>
      <c r="J10718">
        <v>9968.7457204143793</v>
      </c>
      <c r="K10718">
        <f t="shared" si="502"/>
        <v>8.2709766820682001E-4</v>
      </c>
      <c r="L10718">
        <f t="shared" si="503"/>
        <v>9.9687457204143826</v>
      </c>
    </row>
    <row r="10719" spans="1:12" x14ac:dyDescent="0.3">
      <c r="A10719" t="s">
        <v>54</v>
      </c>
      <c r="B10719" t="s">
        <v>647</v>
      </c>
      <c r="C10719" t="s">
        <v>645</v>
      </c>
      <c r="D10719" t="s">
        <v>20</v>
      </c>
      <c r="E10719" t="str">
        <f>VLOOKUP(D10719,Abbrev!$A$6:$B$67,2,FALSE)</f>
        <v>Hake-S</v>
      </c>
      <c r="F10719" t="str">
        <f t="shared" si="501"/>
        <v/>
      </c>
      <c r="G10719">
        <v>1985</v>
      </c>
      <c r="H10719">
        <v>12052.682656000001</v>
      </c>
      <c r="I10719">
        <v>38.768237573338901</v>
      </c>
      <c r="J10719">
        <v>467261.264603869</v>
      </c>
      <c r="K10719">
        <f t="shared" si="502"/>
        <v>3.8768237573338901E-2</v>
      </c>
      <c r="L10719">
        <f t="shared" si="503"/>
        <v>467.26126460386934</v>
      </c>
    </row>
    <row r="10720" spans="1:12" x14ac:dyDescent="0.3">
      <c r="A10720" t="s">
        <v>54</v>
      </c>
      <c r="B10720" t="s">
        <v>647</v>
      </c>
      <c r="C10720" t="s">
        <v>645</v>
      </c>
      <c r="D10720" t="s">
        <v>21</v>
      </c>
      <c r="E10720" t="str">
        <f>VLOOKUP(D10720,Abbrev!$A$6:$B$67,2,FALSE)</f>
        <v>Hake-L</v>
      </c>
      <c r="F10720" t="str">
        <f t="shared" si="501"/>
        <v/>
      </c>
      <c r="G10720">
        <v>1985</v>
      </c>
      <c r="H10720">
        <v>12052.682656000001</v>
      </c>
      <c r="I10720">
        <v>0.24182352225572501</v>
      </c>
      <c r="J10720">
        <v>2914.6221725044102</v>
      </c>
      <c r="K10720">
        <f t="shared" si="502"/>
        <v>2.41823522255725E-4</v>
      </c>
      <c r="L10720">
        <f t="shared" si="503"/>
        <v>2.9146221725044068</v>
      </c>
    </row>
    <row r="10721" spans="1:12" x14ac:dyDescent="0.3">
      <c r="A10721" t="s">
        <v>54</v>
      </c>
      <c r="B10721" t="s">
        <v>647</v>
      </c>
      <c r="C10721" t="s">
        <v>645</v>
      </c>
      <c r="D10721" t="s">
        <v>26</v>
      </c>
      <c r="E10721" t="str">
        <f>VLOOKUP(D10721,Abbrev!$A$6:$B$67,2,FALSE)</f>
        <v>Cod-S</v>
      </c>
      <c r="F10721" t="str">
        <f t="shared" si="501"/>
        <v/>
      </c>
      <c r="G10721">
        <v>1985</v>
      </c>
      <c r="H10721">
        <v>12052.682656000001</v>
      </c>
      <c r="I10721">
        <v>5.6930907779553803E-3</v>
      </c>
      <c r="J10721">
        <v>68.617016478496396</v>
      </c>
      <c r="K10721">
        <f t="shared" si="502"/>
        <v>5.69309077795538E-6</v>
      </c>
      <c r="L10721">
        <f t="shared" si="503"/>
        <v>6.8617016478496357E-2</v>
      </c>
    </row>
    <row r="10722" spans="1:12" x14ac:dyDescent="0.3">
      <c r="A10722" t="s">
        <v>54</v>
      </c>
      <c r="B10722" t="s">
        <v>647</v>
      </c>
      <c r="C10722" t="s">
        <v>645</v>
      </c>
      <c r="D10722" t="s">
        <v>22</v>
      </c>
      <c r="E10722" t="str">
        <f>VLOOKUP(D10722,Abbrev!$A$6:$B$67,2,FALSE)</f>
        <v>Cod-M</v>
      </c>
      <c r="F10722" t="str">
        <f t="shared" si="501"/>
        <v/>
      </c>
      <c r="G10722">
        <v>1985</v>
      </c>
      <c r="H10722">
        <v>12052.682656000001</v>
      </c>
      <c r="I10722">
        <v>48.648638038358101</v>
      </c>
      <c r="J10722">
        <v>586346.59592293995</v>
      </c>
      <c r="K10722">
        <f t="shared" si="502"/>
        <v>4.8648638038358102E-2</v>
      </c>
      <c r="L10722">
        <f t="shared" si="503"/>
        <v>586.34659592294065</v>
      </c>
    </row>
    <row r="10723" spans="1:12" x14ac:dyDescent="0.3">
      <c r="A10723" t="s">
        <v>54</v>
      </c>
      <c r="B10723" t="s">
        <v>647</v>
      </c>
      <c r="C10723" t="s">
        <v>645</v>
      </c>
      <c r="D10723" t="s">
        <v>23</v>
      </c>
      <c r="E10723" t="str">
        <f>VLOOKUP(D10723,Abbrev!$A$6:$B$67,2,FALSE)</f>
        <v>Cod-L</v>
      </c>
      <c r="F10723" t="str">
        <f t="shared" si="501"/>
        <v/>
      </c>
      <c r="G10723">
        <v>1985</v>
      </c>
      <c r="H10723">
        <v>12052.682656000001</v>
      </c>
      <c r="I10723">
        <v>630.535951650779</v>
      </c>
      <c r="J10723">
        <v>7599649.7284458</v>
      </c>
      <c r="K10723">
        <f t="shared" si="502"/>
        <v>0.63053595165077903</v>
      </c>
      <c r="L10723">
        <f t="shared" si="503"/>
        <v>7599.6497284457992</v>
      </c>
    </row>
    <row r="10724" spans="1:12" x14ac:dyDescent="0.3">
      <c r="A10724" t="s">
        <v>54</v>
      </c>
      <c r="B10724" t="s">
        <v>647</v>
      </c>
      <c r="C10724" t="s">
        <v>645</v>
      </c>
      <c r="D10724" t="s">
        <v>43</v>
      </c>
      <c r="E10724" t="str">
        <f>VLOOKUP(D10724,Abbrev!$A$6:$B$67,2,FALSE)</f>
        <v>Sflound-S</v>
      </c>
      <c r="F10724" t="str">
        <f t="shared" si="501"/>
        <v/>
      </c>
      <c r="G10724">
        <v>1985</v>
      </c>
      <c r="H10724">
        <v>12052.682656000001</v>
      </c>
      <c r="I10724">
        <v>1.77358339979633</v>
      </c>
      <c r="J10724">
        <v>21376.437881694699</v>
      </c>
      <c r="K10724">
        <f t="shared" si="502"/>
        <v>1.77358339979633E-3</v>
      </c>
      <c r="L10724">
        <f t="shared" si="503"/>
        <v>21.376437881694741</v>
      </c>
    </row>
    <row r="10725" spans="1:12" x14ac:dyDescent="0.3">
      <c r="A10725" t="s">
        <v>54</v>
      </c>
      <c r="B10725" t="s">
        <v>647</v>
      </c>
      <c r="C10725" t="s">
        <v>645</v>
      </c>
      <c r="D10725" t="s">
        <v>29</v>
      </c>
      <c r="E10725" t="str">
        <f>VLOOKUP(D10725,Abbrev!$A$6:$B$67,2,FALSE)</f>
        <v>Sflound-L</v>
      </c>
      <c r="F10725" t="str">
        <f t="shared" si="501"/>
        <v/>
      </c>
      <c r="G10725">
        <v>1985</v>
      </c>
      <c r="H10725">
        <v>12052.682656000001</v>
      </c>
      <c r="I10725">
        <v>39.017396779592602</v>
      </c>
      <c r="J10725">
        <v>470264.30144766602</v>
      </c>
      <c r="K10725">
        <f t="shared" si="502"/>
        <v>3.9017396779592602E-2</v>
      </c>
      <c r="L10725">
        <f t="shared" si="503"/>
        <v>470.26430144766601</v>
      </c>
    </row>
    <row r="10726" spans="1:12" x14ac:dyDescent="0.3">
      <c r="A10726" t="s">
        <v>54</v>
      </c>
      <c r="B10726" t="s">
        <v>647</v>
      </c>
      <c r="C10726" t="s">
        <v>645</v>
      </c>
      <c r="D10726" t="s">
        <v>24</v>
      </c>
      <c r="E10726" t="str">
        <f>VLOOKUP(D10726,Abbrev!$A$6:$B$67,2,FALSE)</f>
        <v>Yflound-S</v>
      </c>
      <c r="F10726" t="str">
        <f t="shared" si="501"/>
        <v/>
      </c>
      <c r="G10726">
        <v>1985</v>
      </c>
      <c r="H10726">
        <v>12052.682656000001</v>
      </c>
      <c r="I10726">
        <v>3.5159898442619297E-2</v>
      </c>
      <c r="J10726">
        <v>423.771098146079</v>
      </c>
      <c r="K10726">
        <f t="shared" si="502"/>
        <v>3.5159898442619299E-5</v>
      </c>
      <c r="L10726">
        <f t="shared" si="503"/>
        <v>0.42377109814607905</v>
      </c>
    </row>
    <row r="10727" spans="1:12" x14ac:dyDescent="0.3">
      <c r="A10727" t="s">
        <v>54</v>
      </c>
      <c r="B10727" t="s">
        <v>647</v>
      </c>
      <c r="C10727" t="s">
        <v>645</v>
      </c>
      <c r="D10727" t="s">
        <v>25</v>
      </c>
      <c r="E10727" t="str">
        <f>VLOOKUP(D10727,Abbrev!$A$6:$B$67,2,FALSE)</f>
        <v>Yflound-L</v>
      </c>
      <c r="F10727" t="str">
        <f t="shared" si="501"/>
        <v/>
      </c>
      <c r="G10727">
        <v>1985</v>
      </c>
      <c r="H10727">
        <v>12052.682656000001</v>
      </c>
      <c r="I10727">
        <v>55.261603537168497</v>
      </c>
      <c r="J10727">
        <v>666050.57049517904</v>
      </c>
      <c r="K10727">
        <f t="shared" si="502"/>
        <v>5.5261603537168497E-2</v>
      </c>
      <c r="L10727">
        <f t="shared" si="503"/>
        <v>666.05057049517904</v>
      </c>
    </row>
    <row r="10728" spans="1:12" x14ac:dyDescent="0.3">
      <c r="A10728" t="s">
        <v>54</v>
      </c>
      <c r="B10728" t="s">
        <v>647</v>
      </c>
      <c r="C10728" t="s">
        <v>645</v>
      </c>
      <c r="D10728" t="s">
        <v>44</v>
      </c>
      <c r="E10728" t="str">
        <f>VLOOKUP(D10728,Abbrev!$A$6:$B$67,2,FALSE)</f>
        <v>Blue-S</v>
      </c>
      <c r="F10728" t="str">
        <f t="shared" si="501"/>
        <v/>
      </c>
      <c r="G10728">
        <v>1985</v>
      </c>
      <c r="H10728">
        <v>12052.682656000001</v>
      </c>
      <c r="I10728">
        <v>11.929716336315201</v>
      </c>
      <c r="J10728">
        <v>143785.08517770699</v>
      </c>
      <c r="K10728">
        <f t="shared" si="502"/>
        <v>1.1929716336315201E-2</v>
      </c>
      <c r="L10728">
        <f t="shared" si="503"/>
        <v>143.78508517770609</v>
      </c>
    </row>
    <row r="10729" spans="1:12" x14ac:dyDescent="0.3">
      <c r="A10729" t="s">
        <v>54</v>
      </c>
      <c r="B10729" t="s">
        <v>647</v>
      </c>
      <c r="C10729" t="s">
        <v>645</v>
      </c>
      <c r="D10729" t="s">
        <v>32</v>
      </c>
      <c r="E10729" t="str">
        <f>VLOOKUP(D10729,Abbrev!$A$6:$B$67,2,FALSE)</f>
        <v>Blue-M</v>
      </c>
      <c r="F10729" t="str">
        <f t="shared" si="501"/>
        <v/>
      </c>
      <c r="G10729">
        <v>1985</v>
      </c>
      <c r="H10729">
        <v>12052.682656000001</v>
      </c>
      <c r="I10729">
        <v>215.28412837418</v>
      </c>
      <c r="J10729">
        <v>2594751.2801675498</v>
      </c>
      <c r="K10729">
        <f t="shared" si="502"/>
        <v>0.21528412837418001</v>
      </c>
      <c r="L10729">
        <f t="shared" si="503"/>
        <v>2594.7512801675571</v>
      </c>
    </row>
    <row r="10730" spans="1:12" x14ac:dyDescent="0.3">
      <c r="A10730" t="s">
        <v>54</v>
      </c>
      <c r="B10730" t="s">
        <v>647</v>
      </c>
      <c r="C10730" t="s">
        <v>645</v>
      </c>
      <c r="D10730" t="s">
        <v>28</v>
      </c>
      <c r="E10730" t="str">
        <f>VLOOKUP(D10730,Abbrev!$A$6:$B$67,2,FALSE)</f>
        <v>Blue-L</v>
      </c>
      <c r="F10730" t="str">
        <f t="shared" si="501"/>
        <v/>
      </c>
      <c r="G10730">
        <v>1985</v>
      </c>
      <c r="H10730">
        <v>12052.682656000001</v>
      </c>
      <c r="I10730">
        <v>206.30397616556601</v>
      </c>
      <c r="J10730">
        <v>2486516.3553945599</v>
      </c>
      <c r="K10730">
        <f t="shared" si="502"/>
        <v>0.20630397616556601</v>
      </c>
      <c r="L10730">
        <f t="shared" si="503"/>
        <v>2486.5163553945549</v>
      </c>
    </row>
    <row r="10731" spans="1:12" x14ac:dyDescent="0.3">
      <c r="A10731" t="s">
        <v>54</v>
      </c>
      <c r="B10731" t="s">
        <v>647</v>
      </c>
      <c r="C10731" t="s">
        <v>645</v>
      </c>
      <c r="D10731" t="s">
        <v>40</v>
      </c>
      <c r="E10731" t="str">
        <f>VLOOKUP(D10731,Abbrev!$A$6:$B$67,2,FALSE)</f>
        <v>Weak-S</v>
      </c>
      <c r="F10731" t="str">
        <f t="shared" si="501"/>
        <v/>
      </c>
      <c r="G10731">
        <v>1985</v>
      </c>
      <c r="H10731">
        <v>12052.682656000001</v>
      </c>
      <c r="I10731">
        <v>11.172087525939199</v>
      </c>
      <c r="J10731">
        <v>134653.625555201</v>
      </c>
      <c r="K10731">
        <f t="shared" si="502"/>
        <v>1.1172087525939199E-2</v>
      </c>
      <c r="L10731">
        <f t="shared" si="503"/>
        <v>134.65362555520136</v>
      </c>
    </row>
    <row r="10732" spans="1:12" x14ac:dyDescent="0.3">
      <c r="A10732" t="s">
        <v>54</v>
      </c>
      <c r="B10732" t="s">
        <v>647</v>
      </c>
      <c r="C10732" t="s">
        <v>645</v>
      </c>
      <c r="D10732" t="s">
        <v>36</v>
      </c>
      <c r="E10732" t="str">
        <f>VLOOKUP(D10732,Abbrev!$A$6:$B$67,2,FALSE)</f>
        <v>Weak-M</v>
      </c>
      <c r="F10732" t="str">
        <f t="shared" si="501"/>
        <v/>
      </c>
      <c r="G10732">
        <v>1985</v>
      </c>
      <c r="H10732">
        <v>12052.682656000001</v>
      </c>
      <c r="I10732">
        <v>2.0149168260166102</v>
      </c>
      <c r="J10732">
        <v>24285.153082213001</v>
      </c>
      <c r="K10732">
        <f t="shared" si="502"/>
        <v>2.01491682601661E-3</v>
      </c>
      <c r="L10732">
        <f t="shared" si="503"/>
        <v>24.285153082212968</v>
      </c>
    </row>
    <row r="10733" spans="1:12" x14ac:dyDescent="0.3">
      <c r="A10733" t="s">
        <v>54</v>
      </c>
      <c r="B10733" t="s">
        <v>647</v>
      </c>
      <c r="C10733" t="s">
        <v>645</v>
      </c>
      <c r="D10733" t="s">
        <v>49</v>
      </c>
      <c r="E10733" t="str">
        <f>VLOOKUP(D10733,Abbrev!$A$6:$B$67,2,FALSE)</f>
        <v>Weak-L</v>
      </c>
      <c r="F10733" t="str">
        <f t="shared" si="501"/>
        <v/>
      </c>
      <c r="G10733">
        <v>1985</v>
      </c>
      <c r="H10733">
        <v>12052.682656000001</v>
      </c>
      <c r="I10733">
        <v>51.3347225780862</v>
      </c>
      <c r="J10733">
        <v>618721.12046747096</v>
      </c>
      <c r="K10733">
        <f t="shared" si="502"/>
        <v>5.1334722578086203E-2</v>
      </c>
      <c r="L10733">
        <f t="shared" si="503"/>
        <v>618.72112046747122</v>
      </c>
    </row>
    <row r="10734" spans="1:12" x14ac:dyDescent="0.3">
      <c r="A10734" t="s">
        <v>54</v>
      </c>
      <c r="B10734" t="s">
        <v>647</v>
      </c>
      <c r="C10734" t="s">
        <v>645</v>
      </c>
      <c r="D10734" t="s">
        <v>7</v>
      </c>
      <c r="E10734" t="str">
        <f>VLOOKUP(D10734,Abbrev!$A$6:$B$67,2,FALSE)</f>
        <v>Alosines</v>
      </c>
      <c r="F10734" t="str">
        <f t="shared" si="501"/>
        <v/>
      </c>
      <c r="G10734">
        <v>1986</v>
      </c>
      <c r="H10734">
        <v>12052.682656000001</v>
      </c>
      <c r="I10734">
        <v>40.747814824499201</v>
      </c>
      <c r="J10734">
        <v>491120.48100514099</v>
      </c>
      <c r="K10734">
        <f t="shared" si="502"/>
        <v>4.0747814824499198E-2</v>
      </c>
      <c r="L10734">
        <f t="shared" si="503"/>
        <v>491.12048100514119</v>
      </c>
    </row>
    <row r="10735" spans="1:12" x14ac:dyDescent="0.3">
      <c r="A10735" t="s">
        <v>54</v>
      </c>
      <c r="B10735" t="s">
        <v>647</v>
      </c>
      <c r="C10735" t="s">
        <v>645</v>
      </c>
      <c r="D10735" t="s">
        <v>31</v>
      </c>
      <c r="E10735" t="str">
        <f>VLOOKUP(D10735,Abbrev!$A$6:$B$67,2,FALSE)</f>
        <v>Anch</v>
      </c>
      <c r="F10735" t="str">
        <f t="shared" si="501"/>
        <v/>
      </c>
      <c r="G10735">
        <v>1986</v>
      </c>
      <c r="H10735">
        <v>12052.682656000001</v>
      </c>
      <c r="I10735">
        <v>400.095426824448</v>
      </c>
      <c r="J10735">
        <v>4822223.21163195</v>
      </c>
      <c r="K10735">
        <f t="shared" si="502"/>
        <v>0.40009542682444799</v>
      </c>
      <c r="L10735">
        <f t="shared" si="503"/>
        <v>4822.2232116319419</v>
      </c>
    </row>
    <row r="10736" spans="1:12" x14ac:dyDescent="0.3">
      <c r="A10736" t="s">
        <v>54</v>
      </c>
      <c r="B10736" t="s">
        <v>647</v>
      </c>
      <c r="C10736" t="s">
        <v>645</v>
      </c>
      <c r="D10736" t="s">
        <v>8</v>
      </c>
      <c r="E10736" t="str">
        <f>VLOOKUP(D10736,Abbrev!$A$6:$B$67,2,FALSE)</f>
        <v>Herring</v>
      </c>
      <c r="F10736" t="str">
        <f t="shared" si="501"/>
        <v/>
      </c>
      <c r="G10736">
        <v>1986</v>
      </c>
      <c r="H10736">
        <v>12052.682656000001</v>
      </c>
      <c r="I10736">
        <v>4912.2065098449702</v>
      </c>
      <c r="J10736">
        <v>59205266.203898802</v>
      </c>
      <c r="K10736">
        <f t="shared" si="502"/>
        <v>4.9122065098449701</v>
      </c>
      <c r="L10736">
        <f t="shared" si="503"/>
        <v>59205.266203898769</v>
      </c>
    </row>
    <row r="10737" spans="1:12" x14ac:dyDescent="0.3">
      <c r="A10737" t="s">
        <v>54</v>
      </c>
      <c r="B10737" t="s">
        <v>647</v>
      </c>
      <c r="C10737" t="s">
        <v>645</v>
      </c>
      <c r="D10737" t="s">
        <v>10</v>
      </c>
      <c r="E10737" t="str">
        <f>VLOOKUP(D10737,Abbrev!$A$6:$B$67,2,FALSE)</f>
        <v>Butter</v>
      </c>
      <c r="F10737" t="str">
        <f t="shared" si="501"/>
        <v/>
      </c>
      <c r="G10737">
        <v>1986</v>
      </c>
      <c r="H10737">
        <v>12052.682656000001</v>
      </c>
      <c r="I10737">
        <v>289.62328830934803</v>
      </c>
      <c r="J10737">
        <v>3490737.5837797602</v>
      </c>
      <c r="K10737">
        <f t="shared" si="502"/>
        <v>0.28962328830934803</v>
      </c>
      <c r="L10737">
        <f t="shared" si="503"/>
        <v>3490.7375837797667</v>
      </c>
    </row>
    <row r="10738" spans="1:12" x14ac:dyDescent="0.3">
      <c r="A10738" t="s">
        <v>54</v>
      </c>
      <c r="B10738" t="s">
        <v>647</v>
      </c>
      <c r="C10738" t="s">
        <v>645</v>
      </c>
      <c r="D10738" t="s">
        <v>11</v>
      </c>
      <c r="E10738" t="str">
        <f>VLOOKUP(D10738,Abbrev!$A$6:$B$67,2,FALSE)</f>
        <v>Dbenth-oth</v>
      </c>
      <c r="F10738" t="str">
        <f t="shared" si="501"/>
        <v/>
      </c>
      <c r="G10738">
        <v>1986</v>
      </c>
      <c r="H10738">
        <v>12052.682656000001</v>
      </c>
      <c r="I10738">
        <v>871.46219390638498</v>
      </c>
      <c r="J10738">
        <v>10503457.269855199</v>
      </c>
      <c r="K10738">
        <f t="shared" si="502"/>
        <v>0.87146219390638502</v>
      </c>
      <c r="L10738">
        <f t="shared" si="503"/>
        <v>10503.457269855197</v>
      </c>
    </row>
    <row r="10739" spans="1:12" x14ac:dyDescent="0.3">
      <c r="A10739" t="s">
        <v>54</v>
      </c>
      <c r="B10739" t="s">
        <v>647</v>
      </c>
      <c r="C10739" t="s">
        <v>645</v>
      </c>
      <c r="D10739" t="s">
        <v>33</v>
      </c>
      <c r="E10739" t="str">
        <f>VLOOKUP(D10739,Abbrev!$A$6:$B$67,2,FALSE)</f>
        <v>Domni-oth</v>
      </c>
      <c r="F10739" t="str">
        <f t="shared" si="501"/>
        <v/>
      </c>
      <c r="G10739">
        <v>1986</v>
      </c>
      <c r="H10739">
        <v>12052.682656000001</v>
      </c>
      <c r="I10739">
        <v>4.4119158287484996</v>
      </c>
      <c r="J10739">
        <v>53175.421388888899</v>
      </c>
      <c r="K10739">
        <f t="shared" si="502"/>
        <v>4.4119158287484993E-3</v>
      </c>
      <c r="L10739">
        <f t="shared" si="503"/>
        <v>53.175421388888907</v>
      </c>
    </row>
    <row r="10740" spans="1:12" x14ac:dyDescent="0.3">
      <c r="A10740" t="s">
        <v>54</v>
      </c>
      <c r="B10740" t="s">
        <v>647</v>
      </c>
      <c r="C10740" t="s">
        <v>645</v>
      </c>
      <c r="D10740" t="s">
        <v>12</v>
      </c>
      <c r="E10740" t="str">
        <f>VLOOKUP(D10740,Abbrev!$A$6:$B$67,2,FALSE)</f>
        <v>Dpisc-oth</v>
      </c>
      <c r="F10740" t="str">
        <f t="shared" si="501"/>
        <v/>
      </c>
      <c r="G10740">
        <v>1986</v>
      </c>
      <c r="H10740">
        <v>12052.682656000001</v>
      </c>
      <c r="I10740">
        <v>418.01295145974598</v>
      </c>
      <c r="J10740">
        <v>5038177.4500422599</v>
      </c>
      <c r="K10740">
        <f t="shared" si="502"/>
        <v>0.41801295145974598</v>
      </c>
      <c r="L10740">
        <f t="shared" si="503"/>
        <v>5038.1774500422507</v>
      </c>
    </row>
    <row r="10741" spans="1:12" x14ac:dyDescent="0.3">
      <c r="A10741" t="s">
        <v>54</v>
      </c>
      <c r="B10741" t="s">
        <v>647</v>
      </c>
      <c r="C10741" t="s">
        <v>645</v>
      </c>
      <c r="D10741" t="s">
        <v>13</v>
      </c>
      <c r="E10741" t="str">
        <f>VLOOKUP(D10741,Abbrev!$A$6:$B$67,2,FALSE)</f>
        <v>Haddock</v>
      </c>
      <c r="F10741" t="str">
        <f t="shared" si="501"/>
        <v/>
      </c>
      <c r="G10741">
        <v>1986</v>
      </c>
      <c r="H10741">
        <v>12052.682656000001</v>
      </c>
      <c r="I10741">
        <v>5.7935369587182999</v>
      </c>
      <c r="J10741">
        <v>69827.662419239103</v>
      </c>
      <c r="K10741">
        <f t="shared" si="502"/>
        <v>5.7935369587183002E-3</v>
      </c>
      <c r="L10741">
        <f t="shared" si="503"/>
        <v>69.827662419239047</v>
      </c>
    </row>
    <row r="10742" spans="1:12" x14ac:dyDescent="0.3">
      <c r="A10742" t="s">
        <v>54</v>
      </c>
      <c r="B10742" t="s">
        <v>647</v>
      </c>
      <c r="C10742" t="s">
        <v>645</v>
      </c>
      <c r="D10742" t="s">
        <v>27</v>
      </c>
      <c r="E10742" t="str">
        <f>VLOOKUP(D10742,Abbrev!$A$6:$B$67,2,FALSE)</f>
        <v>MedPel</v>
      </c>
      <c r="F10742" t="str">
        <f t="shared" si="501"/>
        <v/>
      </c>
      <c r="G10742">
        <v>1986</v>
      </c>
      <c r="H10742">
        <v>12052.682656000001</v>
      </c>
      <c r="I10742">
        <v>0</v>
      </c>
      <c r="J10742">
        <v>0</v>
      </c>
      <c r="K10742">
        <f t="shared" si="502"/>
        <v>0</v>
      </c>
      <c r="L10742">
        <f t="shared" si="503"/>
        <v>0</v>
      </c>
    </row>
    <row r="10743" spans="1:12" x14ac:dyDescent="0.3">
      <c r="A10743" t="s">
        <v>54</v>
      </c>
      <c r="B10743" t="s">
        <v>647</v>
      </c>
      <c r="C10743" t="s">
        <v>645</v>
      </c>
      <c r="D10743" t="s">
        <v>15</v>
      </c>
      <c r="E10743" t="str">
        <f>VLOOKUP(D10743,Abbrev!$A$6:$B$67,2,FALSE)</f>
        <v>Skate</v>
      </c>
      <c r="F10743" t="str">
        <f t="shared" si="501"/>
        <v/>
      </c>
      <c r="G10743">
        <v>1986</v>
      </c>
      <c r="H10743">
        <v>12052.682656000001</v>
      </c>
      <c r="I10743">
        <v>4157.461968439</v>
      </c>
      <c r="J10743">
        <v>50108569.7599843</v>
      </c>
      <c r="K10743">
        <f t="shared" si="502"/>
        <v>4.1574619684389997</v>
      </c>
      <c r="L10743">
        <f t="shared" si="503"/>
        <v>50108.569759984355</v>
      </c>
    </row>
    <row r="10744" spans="1:12" x14ac:dyDescent="0.3">
      <c r="A10744" t="s">
        <v>54</v>
      </c>
      <c r="B10744" t="s">
        <v>647</v>
      </c>
      <c r="C10744" t="s">
        <v>645</v>
      </c>
      <c r="D10744" t="s">
        <v>16</v>
      </c>
      <c r="E10744" t="str">
        <f>VLOOKUP(D10744,Abbrev!$A$6:$B$67,2,FALSE)</f>
        <v>SmPel</v>
      </c>
      <c r="F10744" t="str">
        <f t="shared" si="501"/>
        <v/>
      </c>
      <c r="G10744">
        <v>1986</v>
      </c>
      <c r="H10744">
        <v>12052.682656000001</v>
      </c>
      <c r="I10744">
        <v>183.18387800837499</v>
      </c>
      <c r="J10744">
        <v>2207857.1493303599</v>
      </c>
      <c r="K10744">
        <f t="shared" si="502"/>
        <v>0.18318387800837499</v>
      </c>
      <c r="L10744">
        <f t="shared" si="503"/>
        <v>2207.8571493303612</v>
      </c>
    </row>
    <row r="10745" spans="1:12" x14ac:dyDescent="0.3">
      <c r="A10745" t="s">
        <v>54</v>
      </c>
      <c r="B10745" t="s">
        <v>647</v>
      </c>
      <c r="C10745" t="s">
        <v>645</v>
      </c>
      <c r="D10745" t="s">
        <v>17</v>
      </c>
      <c r="E10745" t="str">
        <f>VLOOKUP(D10745,Abbrev!$A$6:$B$67,2,FALSE)</f>
        <v>Squid</v>
      </c>
      <c r="F10745" t="str">
        <f t="shared" si="501"/>
        <v/>
      </c>
      <c r="G10745">
        <v>1986</v>
      </c>
      <c r="H10745">
        <v>12052.682656000001</v>
      </c>
      <c r="I10745">
        <v>346.61899586673201</v>
      </c>
      <c r="J10745">
        <v>4177688.7597230901</v>
      </c>
      <c r="K10745">
        <f t="shared" si="502"/>
        <v>0.346618995866732</v>
      </c>
      <c r="L10745">
        <f t="shared" si="503"/>
        <v>4177.6887597230971</v>
      </c>
    </row>
    <row r="10746" spans="1:12" x14ac:dyDescent="0.3">
      <c r="A10746" t="s">
        <v>54</v>
      </c>
      <c r="B10746" t="s">
        <v>647</v>
      </c>
      <c r="C10746" t="s">
        <v>645</v>
      </c>
      <c r="D10746" t="s">
        <v>18</v>
      </c>
      <c r="E10746" t="str">
        <f>VLOOKUP(D10746,Abbrev!$A$6:$B$67,2,FALSE)</f>
        <v>Dogfish-S</v>
      </c>
      <c r="F10746" t="str">
        <f t="shared" si="501"/>
        <v/>
      </c>
      <c r="G10746">
        <v>1986</v>
      </c>
      <c r="H10746">
        <v>12052.682656000001</v>
      </c>
      <c r="I10746">
        <v>570.33144645939103</v>
      </c>
      <c r="J10746">
        <v>6874023.9329124903</v>
      </c>
      <c r="K10746">
        <f t="shared" si="502"/>
        <v>0.57033144645939104</v>
      </c>
      <c r="L10746">
        <f t="shared" si="503"/>
        <v>6874.0239329124952</v>
      </c>
    </row>
    <row r="10747" spans="1:12" x14ac:dyDescent="0.3">
      <c r="A10747" t="s">
        <v>54</v>
      </c>
      <c r="B10747" t="s">
        <v>647</v>
      </c>
      <c r="C10747" t="s">
        <v>645</v>
      </c>
      <c r="D10747" t="s">
        <v>19</v>
      </c>
      <c r="E10747" t="str">
        <f>VLOOKUP(D10747,Abbrev!$A$6:$B$67,2,FALSE)</f>
        <v>Dogfish-L</v>
      </c>
      <c r="F10747" t="str">
        <f t="shared" si="501"/>
        <v/>
      </c>
      <c r="G10747">
        <v>1986</v>
      </c>
      <c r="H10747">
        <v>12052.682656000001</v>
      </c>
      <c r="I10747">
        <v>7260.2307475190701</v>
      </c>
      <c r="J10747">
        <v>87505257.209180996</v>
      </c>
      <c r="K10747">
        <f t="shared" si="502"/>
        <v>7.2602307475190697</v>
      </c>
      <c r="L10747">
        <f t="shared" si="503"/>
        <v>87505.257209181014</v>
      </c>
    </row>
    <row r="10748" spans="1:12" x14ac:dyDescent="0.3">
      <c r="A10748" t="s">
        <v>54</v>
      </c>
      <c r="B10748" t="s">
        <v>647</v>
      </c>
      <c r="C10748" t="s">
        <v>645</v>
      </c>
      <c r="D10748" t="s">
        <v>20</v>
      </c>
      <c r="E10748" t="str">
        <f>VLOOKUP(D10748,Abbrev!$A$6:$B$67,2,FALSE)</f>
        <v>Hake-S</v>
      </c>
      <c r="F10748" t="str">
        <f t="shared" si="501"/>
        <v/>
      </c>
      <c r="G10748">
        <v>1986</v>
      </c>
      <c r="H10748">
        <v>12052.682656000001</v>
      </c>
      <c r="I10748">
        <v>45.271209169983798</v>
      </c>
      <c r="J10748">
        <v>545639.51757921104</v>
      </c>
      <c r="K10748">
        <f t="shared" si="502"/>
        <v>4.5271209169983798E-2</v>
      </c>
      <c r="L10748">
        <f t="shared" si="503"/>
        <v>545.63951757921188</v>
      </c>
    </row>
    <row r="10749" spans="1:12" x14ac:dyDescent="0.3">
      <c r="A10749" t="s">
        <v>54</v>
      </c>
      <c r="B10749" t="s">
        <v>647</v>
      </c>
      <c r="C10749" t="s">
        <v>645</v>
      </c>
      <c r="D10749" t="s">
        <v>21</v>
      </c>
      <c r="E10749" t="str">
        <f>VLOOKUP(D10749,Abbrev!$A$6:$B$67,2,FALSE)</f>
        <v>Hake-L</v>
      </c>
      <c r="F10749" t="str">
        <f t="shared" si="501"/>
        <v/>
      </c>
      <c r="G10749">
        <v>1986</v>
      </c>
      <c r="H10749">
        <v>12052.682656000001</v>
      </c>
      <c r="I10749">
        <v>0.98649199923008002</v>
      </c>
      <c r="J10749">
        <v>11889.8750094032</v>
      </c>
      <c r="K10749">
        <f t="shared" si="502"/>
        <v>9.8649199923008012E-4</v>
      </c>
      <c r="L10749">
        <f t="shared" si="503"/>
        <v>11.889875009403152</v>
      </c>
    </row>
    <row r="10750" spans="1:12" x14ac:dyDescent="0.3">
      <c r="A10750" t="s">
        <v>54</v>
      </c>
      <c r="B10750" t="s">
        <v>647</v>
      </c>
      <c r="C10750" t="s">
        <v>645</v>
      </c>
      <c r="D10750" t="s">
        <v>26</v>
      </c>
      <c r="E10750" t="str">
        <f>VLOOKUP(D10750,Abbrev!$A$6:$B$67,2,FALSE)</f>
        <v>Cod-S</v>
      </c>
      <c r="F10750" t="str">
        <f t="shared" si="501"/>
        <v/>
      </c>
      <c r="G10750">
        <v>1986</v>
      </c>
      <c r="H10750">
        <v>12052.682656000001</v>
      </c>
      <c r="I10750">
        <v>0.13928349147006</v>
      </c>
      <c r="J10750">
        <v>1678.73972190832</v>
      </c>
      <c r="K10750">
        <f t="shared" si="502"/>
        <v>1.3928349147005999E-4</v>
      </c>
      <c r="L10750">
        <f t="shared" si="503"/>
        <v>1.678739721908316</v>
      </c>
    </row>
    <row r="10751" spans="1:12" x14ac:dyDescent="0.3">
      <c r="A10751" t="s">
        <v>54</v>
      </c>
      <c r="B10751" t="s">
        <v>647</v>
      </c>
      <c r="C10751" t="s">
        <v>645</v>
      </c>
      <c r="D10751" t="s">
        <v>22</v>
      </c>
      <c r="E10751" t="str">
        <f>VLOOKUP(D10751,Abbrev!$A$6:$B$67,2,FALSE)</f>
        <v>Cod-M</v>
      </c>
      <c r="F10751" t="str">
        <f t="shared" si="501"/>
        <v/>
      </c>
      <c r="G10751">
        <v>1986</v>
      </c>
      <c r="H10751">
        <v>12052.682656000001</v>
      </c>
      <c r="I10751">
        <v>125.897512761641</v>
      </c>
      <c r="J10751">
        <v>1517402.7684957699</v>
      </c>
      <c r="K10751">
        <f t="shared" si="502"/>
        <v>0.12589751276164099</v>
      </c>
      <c r="L10751">
        <f t="shared" si="503"/>
        <v>1517.4027684957691</v>
      </c>
    </row>
    <row r="10752" spans="1:12" x14ac:dyDescent="0.3">
      <c r="A10752" t="s">
        <v>54</v>
      </c>
      <c r="B10752" t="s">
        <v>647</v>
      </c>
      <c r="C10752" t="s">
        <v>645</v>
      </c>
      <c r="D10752" t="s">
        <v>23</v>
      </c>
      <c r="E10752" t="str">
        <f>VLOOKUP(D10752,Abbrev!$A$6:$B$67,2,FALSE)</f>
        <v>Cod-L</v>
      </c>
      <c r="F10752" t="str">
        <f t="shared" si="501"/>
        <v/>
      </c>
      <c r="G10752">
        <v>1986</v>
      </c>
      <c r="H10752">
        <v>12052.682656000001</v>
      </c>
      <c r="I10752">
        <v>229.198362878247</v>
      </c>
      <c r="J10752">
        <v>2762455.1330462401</v>
      </c>
      <c r="K10752">
        <f t="shared" si="502"/>
        <v>0.22919836287824699</v>
      </c>
      <c r="L10752">
        <f t="shared" si="503"/>
        <v>2762.4551330462418</v>
      </c>
    </row>
    <row r="10753" spans="1:12" x14ac:dyDescent="0.3">
      <c r="A10753" t="s">
        <v>54</v>
      </c>
      <c r="B10753" t="s">
        <v>647</v>
      </c>
      <c r="C10753" t="s">
        <v>645</v>
      </c>
      <c r="D10753" t="s">
        <v>43</v>
      </c>
      <c r="E10753" t="str">
        <f>VLOOKUP(D10753,Abbrev!$A$6:$B$67,2,FALSE)</f>
        <v>Sflound-S</v>
      </c>
      <c r="F10753" t="str">
        <f t="shared" si="501"/>
        <v/>
      </c>
      <c r="G10753">
        <v>1986</v>
      </c>
      <c r="H10753">
        <v>12052.682656000001</v>
      </c>
      <c r="I10753">
        <v>1.8670776767266399</v>
      </c>
      <c r="J10753">
        <v>22503.2947316879</v>
      </c>
      <c r="K10753">
        <f t="shared" si="502"/>
        <v>1.86707767672664E-3</v>
      </c>
      <c r="L10753">
        <f t="shared" si="503"/>
        <v>22.503294731687951</v>
      </c>
    </row>
    <row r="10754" spans="1:12" x14ac:dyDescent="0.3">
      <c r="A10754" t="s">
        <v>54</v>
      </c>
      <c r="B10754" t="s">
        <v>647</v>
      </c>
      <c r="C10754" t="s">
        <v>645</v>
      </c>
      <c r="D10754" t="s">
        <v>29</v>
      </c>
      <c r="E10754" t="str">
        <f>VLOOKUP(D10754,Abbrev!$A$6:$B$67,2,FALSE)</f>
        <v>Sflound-L</v>
      </c>
      <c r="F10754" t="str">
        <f t="shared" si="501"/>
        <v/>
      </c>
      <c r="G10754">
        <v>1986</v>
      </c>
      <c r="H10754">
        <v>12052.682656000001</v>
      </c>
      <c r="I10754">
        <v>54.789848240623897</v>
      </c>
      <c r="J10754">
        <v>660364.65361464</v>
      </c>
      <c r="K10754">
        <f t="shared" si="502"/>
        <v>5.4789848240623898E-2</v>
      </c>
      <c r="L10754">
        <f t="shared" si="503"/>
        <v>660.36465361463979</v>
      </c>
    </row>
    <row r="10755" spans="1:12" x14ac:dyDescent="0.3">
      <c r="A10755" t="s">
        <v>54</v>
      </c>
      <c r="B10755" t="s">
        <v>647</v>
      </c>
      <c r="C10755" t="s">
        <v>645</v>
      </c>
      <c r="D10755" t="s">
        <v>25</v>
      </c>
      <c r="E10755" t="str">
        <f>VLOOKUP(D10755,Abbrev!$A$6:$B$67,2,FALSE)</f>
        <v>Yflound-L</v>
      </c>
      <c r="F10755" t="str">
        <f t="shared" ref="F10755:F10818" si="504">IF(G10755&lt;=1967,"A",IF(AND(G10755&gt;=1996,G10755&lt;=2000),"B",IF(G10755&gt;=2009,"C","")))</f>
        <v/>
      </c>
      <c r="G10755">
        <v>1986</v>
      </c>
      <c r="H10755">
        <v>12052.682656000001</v>
      </c>
      <c r="I10755">
        <v>8.9543382242441698</v>
      </c>
      <c r="J10755">
        <v>107923.797011306</v>
      </c>
      <c r="K10755">
        <f t="shared" ref="K10755:K10818" si="505">I10755/1000</f>
        <v>8.9543382242441693E-3</v>
      </c>
      <c r="L10755">
        <f t="shared" ref="L10755:L10818" si="506">K10755*H10755</f>
        <v>107.92379701130555</v>
      </c>
    </row>
    <row r="10756" spans="1:12" x14ac:dyDescent="0.3">
      <c r="A10756" t="s">
        <v>54</v>
      </c>
      <c r="B10756" t="s">
        <v>647</v>
      </c>
      <c r="C10756" t="s">
        <v>645</v>
      </c>
      <c r="D10756" t="s">
        <v>44</v>
      </c>
      <c r="E10756" t="str">
        <f>VLOOKUP(D10756,Abbrev!$A$6:$B$67,2,FALSE)</f>
        <v>Blue-S</v>
      </c>
      <c r="F10756" t="str">
        <f t="shared" si="504"/>
        <v/>
      </c>
      <c r="G10756">
        <v>1986</v>
      </c>
      <c r="H10756">
        <v>12052.682656000001</v>
      </c>
      <c r="I10756">
        <v>7.4264494094251798</v>
      </c>
      <c r="J10756">
        <v>89508.637992640302</v>
      </c>
      <c r="K10756">
        <f t="shared" si="505"/>
        <v>7.4264494094251794E-3</v>
      </c>
      <c r="L10756">
        <f t="shared" si="506"/>
        <v>89.508637992640303</v>
      </c>
    </row>
    <row r="10757" spans="1:12" x14ac:dyDescent="0.3">
      <c r="A10757" t="s">
        <v>54</v>
      </c>
      <c r="B10757" t="s">
        <v>647</v>
      </c>
      <c r="C10757" t="s">
        <v>645</v>
      </c>
      <c r="D10757" t="s">
        <v>32</v>
      </c>
      <c r="E10757" t="str">
        <f>VLOOKUP(D10757,Abbrev!$A$6:$B$67,2,FALSE)</f>
        <v>Blue-M</v>
      </c>
      <c r="F10757" t="str">
        <f t="shared" si="504"/>
        <v/>
      </c>
      <c r="G10757">
        <v>1986</v>
      </c>
      <c r="H10757">
        <v>12052.682656000001</v>
      </c>
      <c r="I10757">
        <v>173.801810719287</v>
      </c>
      <c r="J10757">
        <v>2094778.06963774</v>
      </c>
      <c r="K10757">
        <f t="shared" si="505"/>
        <v>0.17380181071928699</v>
      </c>
      <c r="L10757">
        <f t="shared" si="506"/>
        <v>2094.7780696377454</v>
      </c>
    </row>
    <row r="10758" spans="1:12" x14ac:dyDescent="0.3">
      <c r="A10758" t="s">
        <v>54</v>
      </c>
      <c r="B10758" t="s">
        <v>647</v>
      </c>
      <c r="C10758" t="s">
        <v>645</v>
      </c>
      <c r="D10758" t="s">
        <v>28</v>
      </c>
      <c r="E10758" t="str">
        <f>VLOOKUP(D10758,Abbrev!$A$6:$B$67,2,FALSE)</f>
        <v>Blue-L</v>
      </c>
      <c r="F10758" t="str">
        <f t="shared" si="504"/>
        <v/>
      </c>
      <c r="G10758">
        <v>1986</v>
      </c>
      <c r="H10758">
        <v>12052.682656000001</v>
      </c>
      <c r="I10758">
        <v>152.98906613569201</v>
      </c>
      <c r="J10758">
        <v>1843928.66397129</v>
      </c>
      <c r="K10758">
        <f t="shared" si="505"/>
        <v>0.15298906613569202</v>
      </c>
      <c r="L10758">
        <f t="shared" si="506"/>
        <v>1843.9286639712923</v>
      </c>
    </row>
    <row r="10759" spans="1:12" x14ac:dyDescent="0.3">
      <c r="A10759" t="s">
        <v>54</v>
      </c>
      <c r="B10759" t="s">
        <v>647</v>
      </c>
      <c r="C10759" t="s">
        <v>645</v>
      </c>
      <c r="D10759" t="s">
        <v>40</v>
      </c>
      <c r="E10759" t="str">
        <f>VLOOKUP(D10759,Abbrev!$A$6:$B$67,2,FALSE)</f>
        <v>Weak-S</v>
      </c>
      <c r="F10759" t="str">
        <f t="shared" si="504"/>
        <v/>
      </c>
      <c r="G10759">
        <v>1986</v>
      </c>
      <c r="H10759">
        <v>12052.682656000001</v>
      </c>
      <c r="I10759">
        <v>0.73735217824196297</v>
      </c>
      <c r="J10759">
        <v>8887.0718100607191</v>
      </c>
      <c r="K10759">
        <f t="shared" si="505"/>
        <v>7.37352178241963E-4</v>
      </c>
      <c r="L10759">
        <f t="shared" si="506"/>
        <v>8.8870718100607284</v>
      </c>
    </row>
    <row r="10760" spans="1:12" x14ac:dyDescent="0.3">
      <c r="A10760" t="s">
        <v>54</v>
      </c>
      <c r="B10760" t="s">
        <v>647</v>
      </c>
      <c r="C10760" t="s">
        <v>645</v>
      </c>
      <c r="D10760" t="s">
        <v>49</v>
      </c>
      <c r="E10760" t="str">
        <f>VLOOKUP(D10760,Abbrev!$A$6:$B$67,2,FALSE)</f>
        <v>Weak-L</v>
      </c>
      <c r="F10760" t="str">
        <f t="shared" si="504"/>
        <v/>
      </c>
      <c r="G10760">
        <v>1986</v>
      </c>
      <c r="H10760">
        <v>12052.682656000001</v>
      </c>
      <c r="I10760">
        <v>2.11596819355093</v>
      </c>
      <c r="J10760">
        <v>25503.093147058898</v>
      </c>
      <c r="K10760">
        <f t="shared" si="505"/>
        <v>2.1159681935509298E-3</v>
      </c>
      <c r="L10760">
        <f t="shared" si="506"/>
        <v>25.503093147058944</v>
      </c>
    </row>
    <row r="10761" spans="1:12" x14ac:dyDescent="0.3">
      <c r="A10761" t="s">
        <v>54</v>
      </c>
      <c r="B10761" t="s">
        <v>647</v>
      </c>
      <c r="C10761" t="s">
        <v>645</v>
      </c>
      <c r="D10761" t="s">
        <v>7</v>
      </c>
      <c r="E10761" t="str">
        <f>VLOOKUP(D10761,Abbrev!$A$6:$B$67,2,FALSE)</f>
        <v>Alosines</v>
      </c>
      <c r="F10761" t="str">
        <f t="shared" si="504"/>
        <v/>
      </c>
      <c r="G10761">
        <v>1987</v>
      </c>
      <c r="H10761">
        <v>12052.682656000001</v>
      </c>
      <c r="I10761">
        <v>49.818481754799002</v>
      </c>
      <c r="J10761">
        <v>600446.35099431803</v>
      </c>
      <c r="K10761">
        <f t="shared" si="505"/>
        <v>4.9818481754798999E-2</v>
      </c>
      <c r="L10761">
        <f t="shared" si="506"/>
        <v>600.44635099431844</v>
      </c>
    </row>
    <row r="10762" spans="1:12" x14ac:dyDescent="0.3">
      <c r="A10762" t="s">
        <v>54</v>
      </c>
      <c r="B10762" t="s">
        <v>647</v>
      </c>
      <c r="C10762" t="s">
        <v>645</v>
      </c>
      <c r="D10762" t="s">
        <v>8</v>
      </c>
      <c r="E10762" t="str">
        <f>VLOOKUP(D10762,Abbrev!$A$6:$B$67,2,FALSE)</f>
        <v>Herring</v>
      </c>
      <c r="F10762" t="str">
        <f t="shared" si="504"/>
        <v/>
      </c>
      <c r="G10762">
        <v>1987</v>
      </c>
      <c r="H10762">
        <v>12052.682656000001</v>
      </c>
      <c r="I10762">
        <v>1488.03039330772</v>
      </c>
      <c r="J10762">
        <v>17934758.1130208</v>
      </c>
      <c r="K10762">
        <f t="shared" si="505"/>
        <v>1.4880303933077201</v>
      </c>
      <c r="L10762">
        <f t="shared" si="506"/>
        <v>17934.75811302082</v>
      </c>
    </row>
    <row r="10763" spans="1:12" x14ac:dyDescent="0.3">
      <c r="A10763" t="s">
        <v>54</v>
      </c>
      <c r="B10763" t="s">
        <v>647</v>
      </c>
      <c r="C10763" t="s">
        <v>645</v>
      </c>
      <c r="D10763" t="s">
        <v>10</v>
      </c>
      <c r="E10763" t="str">
        <f>VLOOKUP(D10763,Abbrev!$A$6:$B$67,2,FALSE)</f>
        <v>Butter</v>
      </c>
      <c r="F10763" t="str">
        <f t="shared" si="504"/>
        <v/>
      </c>
      <c r="G10763">
        <v>1987</v>
      </c>
      <c r="H10763">
        <v>12052.682656000001</v>
      </c>
      <c r="I10763">
        <v>67.245368017724999</v>
      </c>
      <c r="J10763">
        <v>810487.08080357197</v>
      </c>
      <c r="K10763">
        <f t="shared" si="505"/>
        <v>6.7245368017725002E-2</v>
      </c>
      <c r="L10763">
        <f t="shared" si="506"/>
        <v>810.4870808035713</v>
      </c>
    </row>
    <row r="10764" spans="1:12" x14ac:dyDescent="0.3">
      <c r="A10764" t="s">
        <v>54</v>
      </c>
      <c r="B10764" t="s">
        <v>647</v>
      </c>
      <c r="C10764" t="s">
        <v>645</v>
      </c>
      <c r="D10764" t="s">
        <v>11</v>
      </c>
      <c r="E10764" t="str">
        <f>VLOOKUP(D10764,Abbrev!$A$6:$B$67,2,FALSE)</f>
        <v>Dbenth-oth</v>
      </c>
      <c r="F10764" t="str">
        <f t="shared" si="504"/>
        <v/>
      </c>
      <c r="G10764">
        <v>1987</v>
      </c>
      <c r="H10764">
        <v>12052.682656000001</v>
      </c>
      <c r="I10764">
        <v>788.75316661103602</v>
      </c>
      <c r="J10764">
        <v>9506591.6110779196</v>
      </c>
      <c r="K10764">
        <f t="shared" si="505"/>
        <v>0.78875316661103601</v>
      </c>
      <c r="L10764">
        <f t="shared" si="506"/>
        <v>9506.5916110779126</v>
      </c>
    </row>
    <row r="10765" spans="1:12" x14ac:dyDescent="0.3">
      <c r="A10765" t="s">
        <v>54</v>
      </c>
      <c r="B10765" t="s">
        <v>647</v>
      </c>
      <c r="C10765" t="s">
        <v>645</v>
      </c>
      <c r="D10765" t="s">
        <v>33</v>
      </c>
      <c r="E10765" t="str">
        <f>VLOOKUP(D10765,Abbrev!$A$6:$B$67,2,FALSE)</f>
        <v>Domni-oth</v>
      </c>
      <c r="F10765" t="str">
        <f t="shared" si="504"/>
        <v/>
      </c>
      <c r="G10765">
        <v>1987</v>
      </c>
      <c r="H10765">
        <v>12052.682656000001</v>
      </c>
      <c r="I10765">
        <v>5.7025081120509702</v>
      </c>
      <c r="J10765">
        <v>68730.520617816102</v>
      </c>
      <c r="K10765">
        <f t="shared" si="505"/>
        <v>5.7025081120509703E-3</v>
      </c>
      <c r="L10765">
        <f t="shared" si="506"/>
        <v>68.73052061781604</v>
      </c>
    </row>
    <row r="10766" spans="1:12" x14ac:dyDescent="0.3">
      <c r="A10766" t="s">
        <v>54</v>
      </c>
      <c r="B10766" t="s">
        <v>647</v>
      </c>
      <c r="C10766" t="s">
        <v>645</v>
      </c>
      <c r="D10766" t="s">
        <v>12</v>
      </c>
      <c r="E10766" t="str">
        <f>VLOOKUP(D10766,Abbrev!$A$6:$B$67,2,FALSE)</f>
        <v>Dpisc-oth</v>
      </c>
      <c r="F10766" t="str">
        <f t="shared" si="504"/>
        <v/>
      </c>
      <c r="G10766">
        <v>1987</v>
      </c>
      <c r="H10766">
        <v>12052.682656000001</v>
      </c>
      <c r="I10766">
        <v>415.59317587272301</v>
      </c>
      <c r="J10766">
        <v>5009012.6627931297</v>
      </c>
      <c r="K10766">
        <f t="shared" si="505"/>
        <v>0.41559317587272299</v>
      </c>
      <c r="L10766">
        <f t="shared" si="506"/>
        <v>5009.0126627931268</v>
      </c>
    </row>
    <row r="10767" spans="1:12" x14ac:dyDescent="0.3">
      <c r="A10767" t="s">
        <v>54</v>
      </c>
      <c r="B10767" t="s">
        <v>647</v>
      </c>
      <c r="C10767" t="s">
        <v>645</v>
      </c>
      <c r="D10767" t="s">
        <v>27</v>
      </c>
      <c r="E10767" t="str">
        <f>VLOOKUP(D10767,Abbrev!$A$6:$B$67,2,FALSE)</f>
        <v>MedPel</v>
      </c>
      <c r="F10767" t="str">
        <f t="shared" si="504"/>
        <v/>
      </c>
      <c r="G10767">
        <v>1987</v>
      </c>
      <c r="H10767">
        <v>12052.682656000001</v>
      </c>
      <c r="I10767">
        <v>1.52848427717701</v>
      </c>
      <c r="J10767">
        <v>18422.3359375</v>
      </c>
      <c r="K10767">
        <f t="shared" si="505"/>
        <v>1.52848427717701E-3</v>
      </c>
      <c r="L10767">
        <f t="shared" si="506"/>
        <v>18.422335937500044</v>
      </c>
    </row>
    <row r="10768" spans="1:12" x14ac:dyDescent="0.3">
      <c r="A10768" t="s">
        <v>54</v>
      </c>
      <c r="B10768" t="s">
        <v>647</v>
      </c>
      <c r="C10768" t="s">
        <v>645</v>
      </c>
      <c r="D10768" t="s">
        <v>15</v>
      </c>
      <c r="E10768" t="str">
        <f>VLOOKUP(D10768,Abbrev!$A$6:$B$67,2,FALSE)</f>
        <v>Skate</v>
      </c>
      <c r="F10768" t="str">
        <f t="shared" si="504"/>
        <v/>
      </c>
      <c r="G10768">
        <v>1987</v>
      </c>
      <c r="H10768">
        <v>12052.682656000001</v>
      </c>
      <c r="I10768">
        <v>5805.2019404607099</v>
      </c>
      <c r="J10768">
        <v>69968256.7423684</v>
      </c>
      <c r="K10768">
        <f t="shared" si="505"/>
        <v>5.8052019404607096</v>
      </c>
      <c r="L10768">
        <f t="shared" si="506"/>
        <v>69968.25674236835</v>
      </c>
    </row>
    <row r="10769" spans="1:12" x14ac:dyDescent="0.3">
      <c r="A10769" t="s">
        <v>54</v>
      </c>
      <c r="B10769" t="s">
        <v>647</v>
      </c>
      <c r="C10769" t="s">
        <v>645</v>
      </c>
      <c r="D10769" t="s">
        <v>16</v>
      </c>
      <c r="E10769" t="str">
        <f>VLOOKUP(D10769,Abbrev!$A$6:$B$67,2,FALSE)</f>
        <v>SmPel</v>
      </c>
      <c r="F10769" t="str">
        <f t="shared" si="504"/>
        <v/>
      </c>
      <c r="G10769">
        <v>1987</v>
      </c>
      <c r="H10769">
        <v>12052.682656000001</v>
      </c>
      <c r="I10769">
        <v>53.971706181227503</v>
      </c>
      <c r="J10769">
        <v>650503.84700520802</v>
      </c>
      <c r="K10769">
        <f t="shared" si="505"/>
        <v>5.3971706181227506E-2</v>
      </c>
      <c r="L10769">
        <f t="shared" si="506"/>
        <v>650.50384700520885</v>
      </c>
    </row>
    <row r="10770" spans="1:12" x14ac:dyDescent="0.3">
      <c r="A10770" t="s">
        <v>54</v>
      </c>
      <c r="B10770" t="s">
        <v>647</v>
      </c>
      <c r="C10770" t="s">
        <v>645</v>
      </c>
      <c r="D10770" t="s">
        <v>17</v>
      </c>
      <c r="E10770" t="str">
        <f>VLOOKUP(D10770,Abbrev!$A$6:$B$67,2,FALSE)</f>
        <v>Squid</v>
      </c>
      <c r="F10770" t="str">
        <f t="shared" si="504"/>
        <v/>
      </c>
      <c r="G10770">
        <v>1987</v>
      </c>
      <c r="H10770">
        <v>12052.682656000001</v>
      </c>
      <c r="I10770">
        <v>181.86531218874501</v>
      </c>
      <c r="J10770">
        <v>2191964.8939453098</v>
      </c>
      <c r="K10770">
        <f t="shared" si="505"/>
        <v>0.18186531218874502</v>
      </c>
      <c r="L10770">
        <f t="shared" si="506"/>
        <v>2191.9648939453127</v>
      </c>
    </row>
    <row r="10771" spans="1:12" x14ac:dyDescent="0.3">
      <c r="A10771" t="s">
        <v>54</v>
      </c>
      <c r="B10771" t="s">
        <v>647</v>
      </c>
      <c r="C10771" t="s">
        <v>645</v>
      </c>
      <c r="D10771" t="s">
        <v>18</v>
      </c>
      <c r="E10771" t="str">
        <f>VLOOKUP(D10771,Abbrev!$A$6:$B$67,2,FALSE)</f>
        <v>Dogfish-S</v>
      </c>
      <c r="F10771" t="str">
        <f t="shared" si="504"/>
        <v/>
      </c>
      <c r="G10771">
        <v>1987</v>
      </c>
      <c r="H10771">
        <v>12052.682656000001</v>
      </c>
      <c r="I10771">
        <v>647.53465647524001</v>
      </c>
      <c r="J10771">
        <v>7804529.7232580399</v>
      </c>
      <c r="K10771">
        <f t="shared" si="505"/>
        <v>0.64753465647524</v>
      </c>
      <c r="L10771">
        <f t="shared" si="506"/>
        <v>7804.5297232580442</v>
      </c>
    </row>
    <row r="10772" spans="1:12" x14ac:dyDescent="0.3">
      <c r="A10772" t="s">
        <v>54</v>
      </c>
      <c r="B10772" t="s">
        <v>647</v>
      </c>
      <c r="C10772" t="s">
        <v>645</v>
      </c>
      <c r="D10772" t="s">
        <v>19</v>
      </c>
      <c r="E10772" t="str">
        <f>VLOOKUP(D10772,Abbrev!$A$6:$B$67,2,FALSE)</f>
        <v>Dogfish-L</v>
      </c>
      <c r="F10772" t="str">
        <f t="shared" si="504"/>
        <v/>
      </c>
      <c r="G10772">
        <v>1987</v>
      </c>
      <c r="H10772">
        <v>12052.682656000001</v>
      </c>
      <c r="I10772">
        <v>16443.6945296663</v>
      </c>
      <c r="J10772">
        <v>198190631.85827199</v>
      </c>
      <c r="K10772">
        <f t="shared" si="505"/>
        <v>16.443694529666299</v>
      </c>
      <c r="L10772">
        <f t="shared" si="506"/>
        <v>198190.63185827108</v>
      </c>
    </row>
    <row r="10773" spans="1:12" x14ac:dyDescent="0.3">
      <c r="A10773" t="s">
        <v>54</v>
      </c>
      <c r="B10773" t="s">
        <v>647</v>
      </c>
      <c r="C10773" t="s">
        <v>645</v>
      </c>
      <c r="D10773" t="s">
        <v>20</v>
      </c>
      <c r="E10773" t="str">
        <f>VLOOKUP(D10773,Abbrev!$A$6:$B$67,2,FALSE)</f>
        <v>Hake-S</v>
      </c>
      <c r="F10773" t="str">
        <f t="shared" si="504"/>
        <v/>
      </c>
      <c r="G10773">
        <v>1987</v>
      </c>
      <c r="H10773">
        <v>12052.682656000001</v>
      </c>
      <c r="I10773">
        <v>8.1214770300493093</v>
      </c>
      <c r="J10773">
        <v>97885.585341177706</v>
      </c>
      <c r="K10773">
        <f t="shared" si="505"/>
        <v>8.1214770300493087E-3</v>
      </c>
      <c r="L10773">
        <f t="shared" si="506"/>
        <v>97.885585341177702</v>
      </c>
    </row>
    <row r="10774" spans="1:12" x14ac:dyDescent="0.3">
      <c r="A10774" t="s">
        <v>54</v>
      </c>
      <c r="B10774" t="s">
        <v>647</v>
      </c>
      <c r="C10774" t="s">
        <v>645</v>
      </c>
      <c r="D10774" t="s">
        <v>21</v>
      </c>
      <c r="E10774" t="str">
        <f>VLOOKUP(D10774,Abbrev!$A$6:$B$67,2,FALSE)</f>
        <v>Hake-L</v>
      </c>
      <c r="F10774" t="str">
        <f t="shared" si="504"/>
        <v/>
      </c>
      <c r="G10774">
        <v>1987</v>
      </c>
      <c r="H10774">
        <v>12052.682656000001</v>
      </c>
      <c r="I10774">
        <v>0.69915530570058004</v>
      </c>
      <c r="J10774">
        <v>8426.6970268677596</v>
      </c>
      <c r="K10774">
        <f t="shared" si="505"/>
        <v>6.9915530570058E-4</v>
      </c>
      <c r="L10774">
        <f t="shared" si="506"/>
        <v>8.4266970268677586</v>
      </c>
    </row>
    <row r="10775" spans="1:12" x14ac:dyDescent="0.3">
      <c r="A10775" t="s">
        <v>54</v>
      </c>
      <c r="B10775" t="s">
        <v>647</v>
      </c>
      <c r="C10775" t="s">
        <v>645</v>
      </c>
      <c r="D10775" t="s">
        <v>26</v>
      </c>
      <c r="E10775" t="str">
        <f>VLOOKUP(D10775,Abbrev!$A$6:$B$67,2,FALSE)</f>
        <v>Cod-S</v>
      </c>
      <c r="F10775" t="str">
        <f t="shared" si="504"/>
        <v/>
      </c>
      <c r="G10775">
        <v>1987</v>
      </c>
      <c r="H10775">
        <v>12052.682656000001</v>
      </c>
      <c r="I10775">
        <v>1.2549014209655899E-2</v>
      </c>
      <c r="J10775">
        <v>151.24928591461801</v>
      </c>
      <c r="K10775">
        <f t="shared" si="505"/>
        <v>1.2549014209655899E-5</v>
      </c>
      <c r="L10775">
        <f t="shared" si="506"/>
        <v>0.1512492859146172</v>
      </c>
    </row>
    <row r="10776" spans="1:12" x14ac:dyDescent="0.3">
      <c r="A10776" t="s">
        <v>54</v>
      </c>
      <c r="B10776" t="s">
        <v>647</v>
      </c>
      <c r="C10776" t="s">
        <v>645</v>
      </c>
      <c r="D10776" t="s">
        <v>22</v>
      </c>
      <c r="E10776" t="str">
        <f>VLOOKUP(D10776,Abbrev!$A$6:$B$67,2,FALSE)</f>
        <v>Cod-M</v>
      </c>
      <c r="F10776" t="str">
        <f t="shared" si="504"/>
        <v/>
      </c>
      <c r="G10776">
        <v>1987</v>
      </c>
      <c r="H10776">
        <v>12052.682656000001</v>
      </c>
      <c r="I10776">
        <v>14.6961603446194</v>
      </c>
      <c r="J10776">
        <v>177128.15689538899</v>
      </c>
      <c r="K10776">
        <f t="shared" si="505"/>
        <v>1.4696160344619401E-2</v>
      </c>
      <c r="L10776">
        <f t="shared" si="506"/>
        <v>177.12815689538925</v>
      </c>
    </row>
    <row r="10777" spans="1:12" x14ac:dyDescent="0.3">
      <c r="A10777" t="s">
        <v>54</v>
      </c>
      <c r="B10777" t="s">
        <v>647</v>
      </c>
      <c r="C10777" t="s">
        <v>645</v>
      </c>
      <c r="D10777" t="s">
        <v>23</v>
      </c>
      <c r="E10777" t="str">
        <f>VLOOKUP(D10777,Abbrev!$A$6:$B$67,2,FALSE)</f>
        <v>Cod-L</v>
      </c>
      <c r="F10777" t="str">
        <f t="shared" si="504"/>
        <v/>
      </c>
      <c r="G10777">
        <v>1987</v>
      </c>
      <c r="H10777">
        <v>12052.682656000001</v>
      </c>
      <c r="I10777">
        <v>211.46801877785401</v>
      </c>
      <c r="J10777">
        <v>2548756.9222225202</v>
      </c>
      <c r="K10777">
        <f t="shared" si="505"/>
        <v>0.21146801877785401</v>
      </c>
      <c r="L10777">
        <f t="shared" si="506"/>
        <v>2548.7569222225234</v>
      </c>
    </row>
    <row r="10778" spans="1:12" x14ac:dyDescent="0.3">
      <c r="A10778" t="s">
        <v>54</v>
      </c>
      <c r="B10778" t="s">
        <v>647</v>
      </c>
      <c r="C10778" t="s">
        <v>645</v>
      </c>
      <c r="D10778" t="s">
        <v>43</v>
      </c>
      <c r="E10778" t="str">
        <f>VLOOKUP(D10778,Abbrev!$A$6:$B$67,2,FALSE)</f>
        <v>Sflound-S</v>
      </c>
      <c r="F10778" t="str">
        <f t="shared" si="504"/>
        <v/>
      </c>
      <c r="G10778">
        <v>1987</v>
      </c>
      <c r="H10778">
        <v>12052.682656000001</v>
      </c>
      <c r="I10778">
        <v>2.6025075020412398</v>
      </c>
      <c r="J10778">
        <v>31367.197031962402</v>
      </c>
      <c r="K10778">
        <f t="shared" si="505"/>
        <v>2.6025075020412397E-3</v>
      </c>
      <c r="L10778">
        <f t="shared" si="506"/>
        <v>31.367197031962338</v>
      </c>
    </row>
    <row r="10779" spans="1:12" x14ac:dyDescent="0.3">
      <c r="A10779" t="s">
        <v>54</v>
      </c>
      <c r="B10779" t="s">
        <v>647</v>
      </c>
      <c r="C10779" t="s">
        <v>645</v>
      </c>
      <c r="D10779" t="s">
        <v>29</v>
      </c>
      <c r="E10779" t="str">
        <f>VLOOKUP(D10779,Abbrev!$A$6:$B$67,2,FALSE)</f>
        <v>Sflound-L</v>
      </c>
      <c r="F10779" t="str">
        <f t="shared" si="504"/>
        <v/>
      </c>
      <c r="G10779">
        <v>1987</v>
      </c>
      <c r="H10779">
        <v>12052.682656000001</v>
      </c>
      <c r="I10779">
        <v>82.557811322769894</v>
      </c>
      <c r="J10779">
        <v>995043.10064726905</v>
      </c>
      <c r="K10779">
        <f t="shared" si="505"/>
        <v>8.2557811322769889E-2</v>
      </c>
      <c r="L10779">
        <f t="shared" si="506"/>
        <v>995.04310064726917</v>
      </c>
    </row>
    <row r="10780" spans="1:12" x14ac:dyDescent="0.3">
      <c r="A10780" t="s">
        <v>54</v>
      </c>
      <c r="B10780" t="s">
        <v>647</v>
      </c>
      <c r="C10780" t="s">
        <v>645</v>
      </c>
      <c r="D10780" t="s">
        <v>24</v>
      </c>
      <c r="E10780" t="str">
        <f>VLOOKUP(D10780,Abbrev!$A$6:$B$67,2,FALSE)</f>
        <v>Yflound-S</v>
      </c>
      <c r="F10780" t="str">
        <f t="shared" si="504"/>
        <v/>
      </c>
      <c r="G10780">
        <v>1987</v>
      </c>
      <c r="H10780">
        <v>12052.682656000001</v>
      </c>
      <c r="I10780">
        <v>0.18840812405422599</v>
      </c>
      <c r="J10780">
        <v>2270.8233290378698</v>
      </c>
      <c r="K10780">
        <f t="shared" si="505"/>
        <v>1.88408124054226E-4</v>
      </c>
      <c r="L10780">
        <f t="shared" si="506"/>
        <v>2.2708233290378663</v>
      </c>
    </row>
    <row r="10781" spans="1:12" x14ac:dyDescent="0.3">
      <c r="A10781" t="s">
        <v>54</v>
      </c>
      <c r="B10781" t="s">
        <v>647</v>
      </c>
      <c r="C10781" t="s">
        <v>645</v>
      </c>
      <c r="D10781" t="s">
        <v>25</v>
      </c>
      <c r="E10781" t="str">
        <f>VLOOKUP(D10781,Abbrev!$A$6:$B$67,2,FALSE)</f>
        <v>Yflound-L</v>
      </c>
      <c r="F10781" t="str">
        <f t="shared" si="504"/>
        <v/>
      </c>
      <c r="G10781">
        <v>1987</v>
      </c>
      <c r="H10781">
        <v>12052.682656000001</v>
      </c>
      <c r="I10781">
        <v>15.7528252046795</v>
      </c>
      <c r="J10781">
        <v>189863.803127441</v>
      </c>
      <c r="K10781">
        <f t="shared" si="505"/>
        <v>1.5752825204679501E-2</v>
      </c>
      <c r="L10781">
        <f t="shared" si="506"/>
        <v>189.86380312744029</v>
      </c>
    </row>
    <row r="10782" spans="1:12" x14ac:dyDescent="0.3">
      <c r="A10782" t="s">
        <v>54</v>
      </c>
      <c r="B10782" t="s">
        <v>647</v>
      </c>
      <c r="C10782" t="s">
        <v>645</v>
      </c>
      <c r="D10782" t="s">
        <v>44</v>
      </c>
      <c r="E10782" t="str">
        <f>VLOOKUP(D10782,Abbrev!$A$6:$B$67,2,FALSE)</f>
        <v>Blue-S</v>
      </c>
      <c r="F10782" t="str">
        <f t="shared" si="504"/>
        <v/>
      </c>
      <c r="G10782">
        <v>1987</v>
      </c>
      <c r="H10782">
        <v>12052.682656000001</v>
      </c>
      <c r="I10782">
        <v>5.7456333228882599</v>
      </c>
      <c r="J10782">
        <v>69250.295098510906</v>
      </c>
      <c r="K10782">
        <f t="shared" si="505"/>
        <v>5.7456333228882595E-3</v>
      </c>
      <c r="L10782">
        <f t="shared" si="506"/>
        <v>69.250295098510975</v>
      </c>
    </row>
    <row r="10783" spans="1:12" x14ac:dyDescent="0.3">
      <c r="A10783" t="s">
        <v>54</v>
      </c>
      <c r="B10783" t="s">
        <v>647</v>
      </c>
      <c r="C10783" t="s">
        <v>645</v>
      </c>
      <c r="D10783" t="s">
        <v>32</v>
      </c>
      <c r="E10783" t="str">
        <f>VLOOKUP(D10783,Abbrev!$A$6:$B$67,2,FALSE)</f>
        <v>Blue-M</v>
      </c>
      <c r="F10783" t="str">
        <f t="shared" si="504"/>
        <v/>
      </c>
      <c r="G10783">
        <v>1987</v>
      </c>
      <c r="H10783">
        <v>12052.682656000001</v>
      </c>
      <c r="I10783">
        <v>142.91627394083301</v>
      </c>
      <c r="J10783">
        <v>1722524.4961868201</v>
      </c>
      <c r="K10783">
        <f t="shared" si="505"/>
        <v>0.14291627394083301</v>
      </c>
      <c r="L10783">
        <f t="shared" si="506"/>
        <v>1722.5244961868229</v>
      </c>
    </row>
    <row r="10784" spans="1:12" x14ac:dyDescent="0.3">
      <c r="A10784" t="s">
        <v>54</v>
      </c>
      <c r="B10784" t="s">
        <v>647</v>
      </c>
      <c r="C10784" t="s">
        <v>645</v>
      </c>
      <c r="D10784" t="s">
        <v>28</v>
      </c>
      <c r="E10784" t="str">
        <f>VLOOKUP(D10784,Abbrev!$A$6:$B$67,2,FALSE)</f>
        <v>Blue-L</v>
      </c>
      <c r="F10784" t="str">
        <f t="shared" si="504"/>
        <v/>
      </c>
      <c r="G10784">
        <v>1987</v>
      </c>
      <c r="H10784">
        <v>12052.682656000001</v>
      </c>
      <c r="I10784">
        <v>261.99029783492301</v>
      </c>
      <c r="J10784">
        <v>3157685.9187552598</v>
      </c>
      <c r="K10784">
        <f t="shared" si="505"/>
        <v>0.261990297834923</v>
      </c>
      <c r="L10784">
        <f t="shared" si="506"/>
        <v>3157.6859187552509</v>
      </c>
    </row>
    <row r="10785" spans="1:12" x14ac:dyDescent="0.3">
      <c r="A10785" t="s">
        <v>54</v>
      </c>
      <c r="B10785" t="s">
        <v>647</v>
      </c>
      <c r="C10785" t="s">
        <v>645</v>
      </c>
      <c r="D10785" t="s">
        <v>7</v>
      </c>
      <c r="E10785" t="str">
        <f>VLOOKUP(D10785,Abbrev!$A$6:$B$67,2,FALSE)</f>
        <v>Alosines</v>
      </c>
      <c r="F10785" t="str">
        <f t="shared" si="504"/>
        <v/>
      </c>
      <c r="G10785">
        <v>1988</v>
      </c>
      <c r="H10785">
        <v>12052.682656000001</v>
      </c>
      <c r="I10785">
        <v>12.685268575769101</v>
      </c>
      <c r="J10785">
        <v>152891.51654987401</v>
      </c>
      <c r="K10785">
        <f t="shared" si="505"/>
        <v>1.26852685757691E-2</v>
      </c>
      <c r="L10785">
        <f t="shared" si="506"/>
        <v>152.89151654987407</v>
      </c>
    </row>
    <row r="10786" spans="1:12" x14ac:dyDescent="0.3">
      <c r="A10786" t="s">
        <v>54</v>
      </c>
      <c r="B10786" t="s">
        <v>647</v>
      </c>
      <c r="C10786" t="s">
        <v>645</v>
      </c>
      <c r="D10786" t="s">
        <v>31</v>
      </c>
      <c r="E10786" t="str">
        <f>VLOOKUP(D10786,Abbrev!$A$6:$B$67,2,FALSE)</f>
        <v>Anch</v>
      </c>
      <c r="F10786" t="str">
        <f t="shared" si="504"/>
        <v/>
      </c>
      <c r="G10786">
        <v>1988</v>
      </c>
      <c r="H10786">
        <v>12052.682656000001</v>
      </c>
      <c r="I10786">
        <v>7.2255620375640301</v>
      </c>
      <c r="J10786">
        <v>87087.40625</v>
      </c>
      <c r="K10786">
        <f t="shared" si="505"/>
        <v>7.2255620375640305E-3</v>
      </c>
      <c r="L10786">
        <f t="shared" si="506"/>
        <v>87.087406250000015</v>
      </c>
    </row>
    <row r="10787" spans="1:12" x14ac:dyDescent="0.3">
      <c r="A10787" t="s">
        <v>54</v>
      </c>
      <c r="B10787" t="s">
        <v>647</v>
      </c>
      <c r="C10787" t="s">
        <v>645</v>
      </c>
      <c r="D10787" t="s">
        <v>8</v>
      </c>
      <c r="E10787" t="str">
        <f>VLOOKUP(D10787,Abbrev!$A$6:$B$67,2,FALSE)</f>
        <v>Herring</v>
      </c>
      <c r="F10787" t="str">
        <f t="shared" si="504"/>
        <v/>
      </c>
      <c r="G10787">
        <v>1988</v>
      </c>
      <c r="H10787">
        <v>12052.682656000001</v>
      </c>
      <c r="I10787">
        <v>1781.25296433314</v>
      </c>
      <c r="J10787">
        <v>21468876.709166698</v>
      </c>
      <c r="K10787">
        <f t="shared" si="505"/>
        <v>1.7812529643331401</v>
      </c>
      <c r="L10787">
        <f t="shared" si="506"/>
        <v>21468.876709166627</v>
      </c>
    </row>
    <row r="10788" spans="1:12" x14ac:dyDescent="0.3">
      <c r="A10788" t="s">
        <v>54</v>
      </c>
      <c r="B10788" t="s">
        <v>647</v>
      </c>
      <c r="C10788" t="s">
        <v>645</v>
      </c>
      <c r="D10788" t="s">
        <v>9</v>
      </c>
      <c r="E10788" t="str">
        <f>VLOOKUP(D10788,Abbrev!$A$6:$B$67,2,FALSE)</f>
        <v>Mack</v>
      </c>
      <c r="F10788" t="str">
        <f t="shared" si="504"/>
        <v/>
      </c>
      <c r="G10788">
        <v>1988</v>
      </c>
      <c r="H10788">
        <v>12052.682656000001</v>
      </c>
      <c r="I10788">
        <v>4.8402002110605196</v>
      </c>
      <c r="J10788">
        <v>58337.397135416701</v>
      </c>
      <c r="K10788">
        <f t="shared" si="505"/>
        <v>4.84020021106052E-3</v>
      </c>
      <c r="L10788">
        <f t="shared" si="506"/>
        <v>58.337397135416673</v>
      </c>
    </row>
    <row r="10789" spans="1:12" x14ac:dyDescent="0.3">
      <c r="A10789" t="s">
        <v>54</v>
      </c>
      <c r="B10789" t="s">
        <v>647</v>
      </c>
      <c r="C10789" t="s">
        <v>645</v>
      </c>
      <c r="D10789" t="s">
        <v>10</v>
      </c>
      <c r="E10789" t="str">
        <f>VLOOKUP(D10789,Abbrev!$A$6:$B$67,2,FALSE)</f>
        <v>Butter</v>
      </c>
      <c r="F10789" t="str">
        <f t="shared" si="504"/>
        <v/>
      </c>
      <c r="G10789">
        <v>1988</v>
      </c>
      <c r="H10789">
        <v>12052.682656000001</v>
      </c>
      <c r="I10789">
        <v>490.02297217027598</v>
      </c>
      <c r="J10789">
        <v>5906091.3777182503</v>
      </c>
      <c r="K10789">
        <f t="shared" si="505"/>
        <v>0.49002297217027596</v>
      </c>
      <c r="L10789">
        <f t="shared" si="506"/>
        <v>5906.0913777182559</v>
      </c>
    </row>
    <row r="10790" spans="1:12" x14ac:dyDescent="0.3">
      <c r="A10790" t="s">
        <v>54</v>
      </c>
      <c r="B10790" t="s">
        <v>647</v>
      </c>
      <c r="C10790" t="s">
        <v>645</v>
      </c>
      <c r="D10790" t="s">
        <v>11</v>
      </c>
      <c r="E10790" t="str">
        <f>VLOOKUP(D10790,Abbrev!$A$6:$B$67,2,FALSE)</f>
        <v>Dbenth-oth</v>
      </c>
      <c r="F10790" t="str">
        <f t="shared" si="504"/>
        <v/>
      </c>
      <c r="G10790">
        <v>1988</v>
      </c>
      <c r="H10790">
        <v>12052.682656000001</v>
      </c>
      <c r="I10790">
        <v>1016.9081936180399</v>
      </c>
      <c r="J10790">
        <v>12256471.7479645</v>
      </c>
      <c r="K10790">
        <f t="shared" si="505"/>
        <v>1.01690819361804</v>
      </c>
      <c r="L10790">
        <f t="shared" si="506"/>
        <v>12256.471747964441</v>
      </c>
    </row>
    <row r="10791" spans="1:12" x14ac:dyDescent="0.3">
      <c r="A10791" t="s">
        <v>54</v>
      </c>
      <c r="B10791" t="s">
        <v>647</v>
      </c>
      <c r="C10791" t="s">
        <v>645</v>
      </c>
      <c r="D10791" t="s">
        <v>33</v>
      </c>
      <c r="E10791" t="str">
        <f>VLOOKUP(D10791,Abbrev!$A$6:$B$67,2,FALSE)</f>
        <v>Domni-oth</v>
      </c>
      <c r="F10791" t="str">
        <f t="shared" si="504"/>
        <v/>
      </c>
      <c r="G10791">
        <v>1988</v>
      </c>
      <c r="H10791">
        <v>12052.682656000001</v>
      </c>
      <c r="I10791">
        <v>5.2182485166068098</v>
      </c>
      <c r="J10791">
        <v>62893.893390804602</v>
      </c>
      <c r="K10791">
        <f t="shared" si="505"/>
        <v>5.2182485166068094E-3</v>
      </c>
      <c r="L10791">
        <f t="shared" si="506"/>
        <v>62.893893390804621</v>
      </c>
    </row>
    <row r="10792" spans="1:12" x14ac:dyDescent="0.3">
      <c r="A10792" t="s">
        <v>54</v>
      </c>
      <c r="B10792" t="s">
        <v>647</v>
      </c>
      <c r="C10792" t="s">
        <v>645</v>
      </c>
      <c r="D10792" t="s">
        <v>12</v>
      </c>
      <c r="E10792" t="str">
        <f>VLOOKUP(D10792,Abbrev!$A$6:$B$67,2,FALSE)</f>
        <v>Dpisc-oth</v>
      </c>
      <c r="F10792" t="str">
        <f t="shared" si="504"/>
        <v/>
      </c>
      <c r="G10792">
        <v>1988</v>
      </c>
      <c r="H10792">
        <v>12052.682656000001</v>
      </c>
      <c r="I10792">
        <v>997.02108695582206</v>
      </c>
      <c r="J10792">
        <v>12016778.7624187</v>
      </c>
      <c r="K10792">
        <f t="shared" si="505"/>
        <v>0.99702108695582203</v>
      </c>
      <c r="L10792">
        <f t="shared" si="506"/>
        <v>12016.778762418706</v>
      </c>
    </row>
    <row r="10793" spans="1:12" x14ac:dyDescent="0.3">
      <c r="A10793" t="s">
        <v>54</v>
      </c>
      <c r="B10793" t="s">
        <v>647</v>
      </c>
      <c r="C10793" t="s">
        <v>645</v>
      </c>
      <c r="D10793" t="s">
        <v>15</v>
      </c>
      <c r="E10793" t="str">
        <f>VLOOKUP(D10793,Abbrev!$A$6:$B$67,2,FALSE)</f>
        <v>Skate</v>
      </c>
      <c r="F10793" t="str">
        <f t="shared" si="504"/>
        <v/>
      </c>
      <c r="G10793">
        <v>1988</v>
      </c>
      <c r="H10793">
        <v>12052.682656000001</v>
      </c>
      <c r="I10793">
        <v>5939.4386704449798</v>
      </c>
      <c r="J10793">
        <v>71586169.449647993</v>
      </c>
      <c r="K10793">
        <f t="shared" si="505"/>
        <v>5.9394386704449795</v>
      </c>
      <c r="L10793">
        <f t="shared" si="506"/>
        <v>71586.169449647903</v>
      </c>
    </row>
    <row r="10794" spans="1:12" x14ac:dyDescent="0.3">
      <c r="A10794" t="s">
        <v>54</v>
      </c>
      <c r="B10794" t="s">
        <v>647</v>
      </c>
      <c r="C10794" t="s">
        <v>645</v>
      </c>
      <c r="D10794" t="s">
        <v>16</v>
      </c>
      <c r="E10794" t="str">
        <f>VLOOKUP(D10794,Abbrev!$A$6:$B$67,2,FALSE)</f>
        <v>SmPel</v>
      </c>
      <c r="F10794" t="str">
        <f t="shared" si="504"/>
        <v/>
      </c>
      <c r="G10794">
        <v>1988</v>
      </c>
      <c r="H10794">
        <v>12052.682656000001</v>
      </c>
      <c r="I10794">
        <v>401.39155061302398</v>
      </c>
      <c r="J10794">
        <v>4837844.9803385399</v>
      </c>
      <c r="K10794">
        <f t="shared" si="505"/>
        <v>0.40139155061302401</v>
      </c>
      <c r="L10794">
        <f t="shared" si="506"/>
        <v>4837.8449803385411</v>
      </c>
    </row>
    <row r="10795" spans="1:12" x14ac:dyDescent="0.3">
      <c r="A10795" t="s">
        <v>54</v>
      </c>
      <c r="B10795" t="s">
        <v>647</v>
      </c>
      <c r="C10795" t="s">
        <v>645</v>
      </c>
      <c r="D10795" t="s">
        <v>17</v>
      </c>
      <c r="E10795" t="str">
        <f>VLOOKUP(D10795,Abbrev!$A$6:$B$67,2,FALSE)</f>
        <v>Squid</v>
      </c>
      <c r="F10795" t="str">
        <f t="shared" si="504"/>
        <v/>
      </c>
      <c r="G10795">
        <v>1988</v>
      </c>
      <c r="H10795">
        <v>12052.682656000001</v>
      </c>
      <c r="I10795">
        <v>1365.47266415489</v>
      </c>
      <c r="J10795">
        <v>16457608.6965017</v>
      </c>
      <c r="K10795">
        <f t="shared" si="505"/>
        <v>1.36547266415489</v>
      </c>
      <c r="L10795">
        <f t="shared" si="506"/>
        <v>16457.608696501757</v>
      </c>
    </row>
    <row r="10796" spans="1:12" x14ac:dyDescent="0.3">
      <c r="A10796" t="s">
        <v>54</v>
      </c>
      <c r="B10796" t="s">
        <v>647</v>
      </c>
      <c r="C10796" t="s">
        <v>645</v>
      </c>
      <c r="D10796" t="s">
        <v>18</v>
      </c>
      <c r="E10796" t="str">
        <f>VLOOKUP(D10796,Abbrev!$A$6:$B$67,2,FALSE)</f>
        <v>Dogfish-S</v>
      </c>
      <c r="F10796" t="str">
        <f t="shared" si="504"/>
        <v/>
      </c>
      <c r="G10796">
        <v>1988</v>
      </c>
      <c r="H10796">
        <v>12052.682656000001</v>
      </c>
      <c r="I10796">
        <v>123.770729812197</v>
      </c>
      <c r="J10796">
        <v>1491769.32852793</v>
      </c>
      <c r="K10796">
        <f t="shared" si="505"/>
        <v>0.123770729812197</v>
      </c>
      <c r="L10796">
        <f t="shared" si="506"/>
        <v>1491.769328527929</v>
      </c>
    </row>
    <row r="10797" spans="1:12" x14ac:dyDescent="0.3">
      <c r="A10797" t="s">
        <v>54</v>
      </c>
      <c r="B10797" t="s">
        <v>647</v>
      </c>
      <c r="C10797" t="s">
        <v>645</v>
      </c>
      <c r="D10797" t="s">
        <v>19</v>
      </c>
      <c r="E10797" t="str">
        <f>VLOOKUP(D10797,Abbrev!$A$6:$B$67,2,FALSE)</f>
        <v>Dogfish-L</v>
      </c>
      <c r="F10797" t="str">
        <f t="shared" si="504"/>
        <v/>
      </c>
      <c r="G10797">
        <v>1988</v>
      </c>
      <c r="H10797">
        <v>12052.682656000001</v>
      </c>
      <c r="I10797">
        <v>17527.450037487601</v>
      </c>
      <c r="J10797">
        <v>211252793.07073301</v>
      </c>
      <c r="K10797">
        <f t="shared" si="505"/>
        <v>17.527450037487601</v>
      </c>
      <c r="L10797">
        <f t="shared" si="506"/>
        <v>211252.79307073337</v>
      </c>
    </row>
    <row r="10798" spans="1:12" x14ac:dyDescent="0.3">
      <c r="A10798" t="s">
        <v>54</v>
      </c>
      <c r="B10798" t="s">
        <v>647</v>
      </c>
      <c r="C10798" t="s">
        <v>645</v>
      </c>
      <c r="D10798" t="s">
        <v>20</v>
      </c>
      <c r="E10798" t="str">
        <f>VLOOKUP(D10798,Abbrev!$A$6:$B$67,2,FALSE)</f>
        <v>Hake-S</v>
      </c>
      <c r="F10798" t="str">
        <f t="shared" si="504"/>
        <v/>
      </c>
      <c r="G10798">
        <v>1988</v>
      </c>
      <c r="H10798">
        <v>12052.682656000001</v>
      </c>
      <c r="I10798">
        <v>4.7191359906030197</v>
      </c>
      <c r="J10798">
        <v>56878.248505246404</v>
      </c>
      <c r="K10798">
        <f t="shared" si="505"/>
        <v>4.7191359906030199E-3</v>
      </c>
      <c r="L10798">
        <f t="shared" si="506"/>
        <v>56.878248505246404</v>
      </c>
    </row>
    <row r="10799" spans="1:12" x14ac:dyDescent="0.3">
      <c r="A10799" t="s">
        <v>54</v>
      </c>
      <c r="B10799" t="s">
        <v>647</v>
      </c>
      <c r="C10799" t="s">
        <v>645</v>
      </c>
      <c r="D10799" t="s">
        <v>26</v>
      </c>
      <c r="E10799" t="str">
        <f>VLOOKUP(D10799,Abbrev!$A$6:$B$67,2,FALSE)</f>
        <v>Cod-S</v>
      </c>
      <c r="F10799" t="str">
        <f t="shared" si="504"/>
        <v/>
      </c>
      <c r="G10799">
        <v>1988</v>
      </c>
      <c r="H10799">
        <v>12052.682656000001</v>
      </c>
      <c r="I10799">
        <v>0.65149119907939701</v>
      </c>
      <c r="J10799">
        <v>7852.2166756809002</v>
      </c>
      <c r="K10799">
        <f t="shared" si="505"/>
        <v>6.5149119907939698E-4</v>
      </c>
      <c r="L10799">
        <f t="shared" si="506"/>
        <v>7.852216675680892</v>
      </c>
    </row>
    <row r="10800" spans="1:12" x14ac:dyDescent="0.3">
      <c r="A10800" t="s">
        <v>54</v>
      </c>
      <c r="B10800" t="s">
        <v>647</v>
      </c>
      <c r="C10800" t="s">
        <v>645</v>
      </c>
      <c r="D10800" t="s">
        <v>22</v>
      </c>
      <c r="E10800" t="str">
        <f>VLOOKUP(D10800,Abbrev!$A$6:$B$67,2,FALSE)</f>
        <v>Cod-M</v>
      </c>
      <c r="F10800" t="str">
        <f t="shared" si="504"/>
        <v/>
      </c>
      <c r="G10800">
        <v>1988</v>
      </c>
      <c r="H10800">
        <v>12052.682656000001</v>
      </c>
      <c r="I10800">
        <v>152.53594260657701</v>
      </c>
      <c r="J10800">
        <v>1838467.3098708999</v>
      </c>
      <c r="K10800">
        <f t="shared" si="505"/>
        <v>0.15253594260657702</v>
      </c>
      <c r="L10800">
        <f t="shared" si="506"/>
        <v>1838.4673098709025</v>
      </c>
    </row>
    <row r="10801" spans="1:12" x14ac:dyDescent="0.3">
      <c r="A10801" t="s">
        <v>54</v>
      </c>
      <c r="B10801" t="s">
        <v>647</v>
      </c>
      <c r="C10801" t="s">
        <v>645</v>
      </c>
      <c r="D10801" t="s">
        <v>23</v>
      </c>
      <c r="E10801" t="str">
        <f>VLOOKUP(D10801,Abbrev!$A$6:$B$67,2,FALSE)</f>
        <v>Cod-L</v>
      </c>
      <c r="F10801" t="str">
        <f t="shared" si="504"/>
        <v/>
      </c>
      <c r="G10801">
        <v>1988</v>
      </c>
      <c r="H10801">
        <v>12052.682656000001</v>
      </c>
      <c r="I10801">
        <v>296.25244619509101</v>
      </c>
      <c r="J10801">
        <v>3570636.7200531499</v>
      </c>
      <c r="K10801">
        <f t="shared" si="505"/>
        <v>0.296252446195091</v>
      </c>
      <c r="L10801">
        <f t="shared" si="506"/>
        <v>3570.6367200531467</v>
      </c>
    </row>
    <row r="10802" spans="1:12" x14ac:dyDescent="0.3">
      <c r="A10802" t="s">
        <v>54</v>
      </c>
      <c r="B10802" t="s">
        <v>647</v>
      </c>
      <c r="C10802" t="s">
        <v>645</v>
      </c>
      <c r="D10802" t="s">
        <v>29</v>
      </c>
      <c r="E10802" t="str">
        <f>VLOOKUP(D10802,Abbrev!$A$6:$B$67,2,FALSE)</f>
        <v>Sflound-L</v>
      </c>
      <c r="F10802" t="str">
        <f t="shared" si="504"/>
        <v/>
      </c>
      <c r="G10802">
        <v>1988</v>
      </c>
      <c r="H10802">
        <v>12052.682656000001</v>
      </c>
      <c r="I10802">
        <v>51.257141567759</v>
      </c>
      <c r="J10802">
        <v>617786.06116986496</v>
      </c>
      <c r="K10802">
        <f t="shared" si="505"/>
        <v>5.1257141567758999E-2</v>
      </c>
      <c r="L10802">
        <f t="shared" si="506"/>
        <v>617.78606116986555</v>
      </c>
    </row>
    <row r="10803" spans="1:12" x14ac:dyDescent="0.3">
      <c r="A10803" t="s">
        <v>54</v>
      </c>
      <c r="B10803" t="s">
        <v>647</v>
      </c>
      <c r="C10803" t="s">
        <v>645</v>
      </c>
      <c r="D10803" t="s">
        <v>24</v>
      </c>
      <c r="E10803" t="str">
        <f>VLOOKUP(D10803,Abbrev!$A$6:$B$67,2,FALSE)</f>
        <v>Yflound-S</v>
      </c>
      <c r="F10803" t="str">
        <f t="shared" si="504"/>
        <v/>
      </c>
      <c r="G10803">
        <v>1988</v>
      </c>
      <c r="H10803">
        <v>12052.682656000001</v>
      </c>
      <c r="I10803">
        <v>0.14294078118199499</v>
      </c>
      <c r="J10803">
        <v>1722.81987418733</v>
      </c>
      <c r="K10803">
        <f t="shared" si="505"/>
        <v>1.42940781181995E-4</v>
      </c>
      <c r="L10803">
        <f t="shared" si="506"/>
        <v>1.7228198741873224</v>
      </c>
    </row>
    <row r="10804" spans="1:12" x14ac:dyDescent="0.3">
      <c r="A10804" t="s">
        <v>54</v>
      </c>
      <c r="B10804" t="s">
        <v>647</v>
      </c>
      <c r="C10804" t="s">
        <v>645</v>
      </c>
      <c r="D10804" t="s">
        <v>25</v>
      </c>
      <c r="E10804" t="str">
        <f>VLOOKUP(D10804,Abbrev!$A$6:$B$67,2,FALSE)</f>
        <v>Yflound-L</v>
      </c>
      <c r="F10804" t="str">
        <f t="shared" si="504"/>
        <v/>
      </c>
      <c r="G10804">
        <v>1988</v>
      </c>
      <c r="H10804">
        <v>12052.682656000001</v>
      </c>
      <c r="I10804">
        <v>11.597398249688499</v>
      </c>
      <c r="J10804">
        <v>139779.760738746</v>
      </c>
      <c r="K10804">
        <f t="shared" si="505"/>
        <v>1.1597398249688499E-2</v>
      </c>
      <c r="L10804">
        <f t="shared" si="506"/>
        <v>139.77976073874535</v>
      </c>
    </row>
    <row r="10805" spans="1:12" x14ac:dyDescent="0.3">
      <c r="A10805" t="s">
        <v>54</v>
      </c>
      <c r="B10805" t="s">
        <v>647</v>
      </c>
      <c r="C10805" t="s">
        <v>645</v>
      </c>
      <c r="D10805" t="s">
        <v>44</v>
      </c>
      <c r="E10805" t="str">
        <f>VLOOKUP(D10805,Abbrev!$A$6:$B$67,2,FALSE)</f>
        <v>Blue-S</v>
      </c>
      <c r="F10805" t="str">
        <f t="shared" si="504"/>
        <v/>
      </c>
      <c r="G10805">
        <v>1988</v>
      </c>
      <c r="H10805">
        <v>12052.682656000001</v>
      </c>
      <c r="I10805">
        <v>7.13272066611745</v>
      </c>
      <c r="J10805">
        <v>85968.418662606506</v>
      </c>
      <c r="K10805">
        <f t="shared" si="505"/>
        <v>7.1327206661174498E-3</v>
      </c>
      <c r="L10805">
        <f t="shared" si="506"/>
        <v>85.968418662606567</v>
      </c>
    </row>
    <row r="10806" spans="1:12" x14ac:dyDescent="0.3">
      <c r="A10806" t="s">
        <v>54</v>
      </c>
      <c r="B10806" t="s">
        <v>647</v>
      </c>
      <c r="C10806" t="s">
        <v>645</v>
      </c>
      <c r="D10806" t="s">
        <v>32</v>
      </c>
      <c r="E10806" t="str">
        <f>VLOOKUP(D10806,Abbrev!$A$6:$B$67,2,FALSE)</f>
        <v>Blue-M</v>
      </c>
      <c r="F10806" t="str">
        <f t="shared" si="504"/>
        <v/>
      </c>
      <c r="G10806">
        <v>1988</v>
      </c>
      <c r="H10806">
        <v>12052.682656000001</v>
      </c>
      <c r="I10806">
        <v>43.008224970898901</v>
      </c>
      <c r="J10806">
        <v>518364.487172099</v>
      </c>
      <c r="K10806">
        <f t="shared" si="505"/>
        <v>4.3008224970898901E-2</v>
      </c>
      <c r="L10806">
        <f t="shared" si="506"/>
        <v>518.3644871720993</v>
      </c>
    </row>
    <row r="10807" spans="1:12" x14ac:dyDescent="0.3">
      <c r="A10807" t="s">
        <v>54</v>
      </c>
      <c r="B10807" t="s">
        <v>647</v>
      </c>
      <c r="C10807" t="s">
        <v>645</v>
      </c>
      <c r="D10807" t="s">
        <v>28</v>
      </c>
      <c r="E10807" t="str">
        <f>VLOOKUP(D10807,Abbrev!$A$6:$B$67,2,FALSE)</f>
        <v>Blue-L</v>
      </c>
      <c r="F10807" t="str">
        <f t="shared" si="504"/>
        <v/>
      </c>
      <c r="G10807">
        <v>1988</v>
      </c>
      <c r="H10807">
        <v>12052.682656000001</v>
      </c>
      <c r="I10807">
        <v>194.68335030496499</v>
      </c>
      <c r="J10807">
        <v>2346456.6396326302</v>
      </c>
      <c r="K10807">
        <f t="shared" si="505"/>
        <v>0.194683350304965</v>
      </c>
      <c r="L10807">
        <f t="shared" si="506"/>
        <v>2346.456639632624</v>
      </c>
    </row>
    <row r="10808" spans="1:12" x14ac:dyDescent="0.3">
      <c r="A10808" t="s">
        <v>54</v>
      </c>
      <c r="B10808" t="s">
        <v>647</v>
      </c>
      <c r="C10808" t="s">
        <v>645</v>
      </c>
      <c r="D10808" t="s">
        <v>7</v>
      </c>
      <c r="E10808" t="str">
        <f>VLOOKUP(D10808,Abbrev!$A$6:$B$67,2,FALSE)</f>
        <v>Alosines</v>
      </c>
      <c r="F10808" t="str">
        <f t="shared" si="504"/>
        <v/>
      </c>
      <c r="G10808">
        <v>1989</v>
      </c>
      <c r="H10808">
        <v>12052.682656000001</v>
      </c>
      <c r="I10808">
        <v>6.6935316094927604</v>
      </c>
      <c r="J10808">
        <v>80675.012337121196</v>
      </c>
      <c r="K10808">
        <f t="shared" si="505"/>
        <v>6.69353160949276E-3</v>
      </c>
      <c r="L10808">
        <f t="shared" si="506"/>
        <v>80.67501233712116</v>
      </c>
    </row>
    <row r="10809" spans="1:12" x14ac:dyDescent="0.3">
      <c r="A10809" t="s">
        <v>54</v>
      </c>
      <c r="B10809" t="s">
        <v>647</v>
      </c>
      <c r="C10809" t="s">
        <v>645</v>
      </c>
      <c r="D10809" t="s">
        <v>31</v>
      </c>
      <c r="E10809" t="str">
        <f>VLOOKUP(D10809,Abbrev!$A$6:$B$67,2,FALSE)</f>
        <v>Anch</v>
      </c>
      <c r="F10809" t="str">
        <f t="shared" si="504"/>
        <v/>
      </c>
      <c r="G10809">
        <v>1989</v>
      </c>
      <c r="H10809">
        <v>12052.682656000001</v>
      </c>
      <c r="I10809">
        <v>80.438106206127898</v>
      </c>
      <c r="J10809">
        <v>969494.96755208401</v>
      </c>
      <c r="K10809">
        <f t="shared" si="505"/>
        <v>8.0438106206127902E-2</v>
      </c>
      <c r="L10809">
        <f t="shared" si="506"/>
        <v>969.49496755208384</v>
      </c>
    </row>
    <row r="10810" spans="1:12" x14ac:dyDescent="0.3">
      <c r="A10810" t="s">
        <v>54</v>
      </c>
      <c r="B10810" t="s">
        <v>647</v>
      </c>
      <c r="C10810" t="s">
        <v>645</v>
      </c>
      <c r="D10810" t="s">
        <v>8</v>
      </c>
      <c r="E10810" t="str">
        <f>VLOOKUP(D10810,Abbrev!$A$6:$B$67,2,FALSE)</f>
        <v>Herring</v>
      </c>
      <c r="F10810" t="str">
        <f t="shared" si="504"/>
        <v/>
      </c>
      <c r="G10810">
        <v>1989</v>
      </c>
      <c r="H10810">
        <v>12052.682656000001</v>
      </c>
      <c r="I10810">
        <v>1500.89774829254</v>
      </c>
      <c r="J10810">
        <v>18089844.259275001</v>
      </c>
      <c r="K10810">
        <f t="shared" si="505"/>
        <v>1.5008977482925401</v>
      </c>
      <c r="L10810">
        <f t="shared" si="506"/>
        <v>18089.844259274952</v>
      </c>
    </row>
    <row r="10811" spans="1:12" x14ac:dyDescent="0.3">
      <c r="A10811" t="s">
        <v>54</v>
      </c>
      <c r="B10811" t="s">
        <v>647</v>
      </c>
      <c r="C10811" t="s">
        <v>645</v>
      </c>
      <c r="D10811" t="s">
        <v>9</v>
      </c>
      <c r="E10811" t="str">
        <f>VLOOKUP(D10811,Abbrev!$A$6:$B$67,2,FALSE)</f>
        <v>Mack</v>
      </c>
      <c r="F10811" t="str">
        <f t="shared" si="504"/>
        <v/>
      </c>
      <c r="G10811">
        <v>1989</v>
      </c>
      <c r="H10811">
        <v>12052.682656000001</v>
      </c>
      <c r="I10811">
        <v>0.14451124075128099</v>
      </c>
      <c r="J10811">
        <v>1741.7481250000001</v>
      </c>
      <c r="K10811">
        <f t="shared" si="505"/>
        <v>1.44511240751281E-4</v>
      </c>
      <c r="L10811">
        <f t="shared" si="506"/>
        <v>1.7417481250000051</v>
      </c>
    </row>
    <row r="10812" spans="1:12" x14ac:dyDescent="0.3">
      <c r="A10812" t="s">
        <v>54</v>
      </c>
      <c r="B10812" t="s">
        <v>647</v>
      </c>
      <c r="C10812" t="s">
        <v>645</v>
      </c>
      <c r="D10812" t="s">
        <v>10</v>
      </c>
      <c r="E10812" t="str">
        <f>VLOOKUP(D10812,Abbrev!$A$6:$B$67,2,FALSE)</f>
        <v>Butter</v>
      </c>
      <c r="F10812" t="str">
        <f t="shared" si="504"/>
        <v/>
      </c>
      <c r="G10812">
        <v>1989</v>
      </c>
      <c r="H10812">
        <v>12052.682656000001</v>
      </c>
      <c r="I10812">
        <v>468.33711074070999</v>
      </c>
      <c r="J10812">
        <v>5644718.5717857098</v>
      </c>
      <c r="K10812">
        <f t="shared" si="505"/>
        <v>0.46833711074070999</v>
      </c>
      <c r="L10812">
        <f t="shared" si="506"/>
        <v>5644.7185717857074</v>
      </c>
    </row>
    <row r="10813" spans="1:12" x14ac:dyDescent="0.3">
      <c r="A10813" t="s">
        <v>54</v>
      </c>
      <c r="B10813" t="s">
        <v>647</v>
      </c>
      <c r="C10813" t="s">
        <v>645</v>
      </c>
      <c r="D10813" t="s">
        <v>11</v>
      </c>
      <c r="E10813" t="str">
        <f>VLOOKUP(D10813,Abbrev!$A$6:$B$67,2,FALSE)</f>
        <v>Dbenth-oth</v>
      </c>
      <c r="F10813" t="str">
        <f t="shared" si="504"/>
        <v/>
      </c>
      <c r="G10813">
        <v>1989</v>
      </c>
      <c r="H10813">
        <v>12052.682656000001</v>
      </c>
      <c r="I10813">
        <v>555.55532527168202</v>
      </c>
      <c r="J10813">
        <v>6695932.0333504397</v>
      </c>
      <c r="K10813">
        <f t="shared" si="505"/>
        <v>0.55555532527168205</v>
      </c>
      <c r="L10813">
        <f t="shared" si="506"/>
        <v>6695.9320333504411</v>
      </c>
    </row>
    <row r="10814" spans="1:12" x14ac:dyDescent="0.3">
      <c r="A10814" t="s">
        <v>54</v>
      </c>
      <c r="B10814" t="s">
        <v>647</v>
      </c>
      <c r="C10814" t="s">
        <v>645</v>
      </c>
      <c r="D10814" t="s">
        <v>33</v>
      </c>
      <c r="E10814" t="str">
        <f>VLOOKUP(D10814,Abbrev!$A$6:$B$67,2,FALSE)</f>
        <v>Domni-oth</v>
      </c>
      <c r="F10814" t="str">
        <f t="shared" si="504"/>
        <v/>
      </c>
      <c r="G10814">
        <v>1989</v>
      </c>
      <c r="H10814">
        <v>12052.682656000001</v>
      </c>
      <c r="I10814">
        <v>3.5814766386015902</v>
      </c>
      <c r="J10814">
        <v>43166.401364942503</v>
      </c>
      <c r="K10814">
        <f t="shared" si="505"/>
        <v>3.5814766386015901E-3</v>
      </c>
      <c r="L10814">
        <f t="shared" si="506"/>
        <v>43.166401364942566</v>
      </c>
    </row>
    <row r="10815" spans="1:12" x14ac:dyDescent="0.3">
      <c r="A10815" t="s">
        <v>54</v>
      </c>
      <c r="B10815" t="s">
        <v>647</v>
      </c>
      <c r="C10815" t="s">
        <v>645</v>
      </c>
      <c r="D10815" t="s">
        <v>12</v>
      </c>
      <c r="E10815" t="str">
        <f>VLOOKUP(D10815,Abbrev!$A$6:$B$67,2,FALSE)</f>
        <v>Dpisc-oth</v>
      </c>
      <c r="F10815" t="str">
        <f t="shared" si="504"/>
        <v/>
      </c>
      <c r="G10815">
        <v>1989</v>
      </c>
      <c r="H10815">
        <v>12052.682656000001</v>
      </c>
      <c r="I10815">
        <v>467.46802504819198</v>
      </c>
      <c r="J10815">
        <v>5634243.7577329203</v>
      </c>
      <c r="K10815">
        <f t="shared" si="505"/>
        <v>0.46746802504819196</v>
      </c>
      <c r="L10815">
        <f t="shared" si="506"/>
        <v>5634.2437577329174</v>
      </c>
    </row>
    <row r="10816" spans="1:12" x14ac:dyDescent="0.3">
      <c r="A10816" t="s">
        <v>54</v>
      </c>
      <c r="B10816" t="s">
        <v>647</v>
      </c>
      <c r="C10816" t="s">
        <v>645</v>
      </c>
      <c r="D10816" t="s">
        <v>27</v>
      </c>
      <c r="E10816" t="str">
        <f>VLOOKUP(D10816,Abbrev!$A$6:$B$67,2,FALSE)</f>
        <v>MedPel</v>
      </c>
      <c r="F10816" t="str">
        <f t="shared" si="504"/>
        <v/>
      </c>
      <c r="G10816">
        <v>1989</v>
      </c>
      <c r="H10816">
        <v>12052.682656000001</v>
      </c>
      <c r="I10816">
        <v>34.230636975905902</v>
      </c>
      <c r="J10816">
        <v>412571.00458333298</v>
      </c>
      <c r="K10816">
        <f t="shared" si="505"/>
        <v>3.42306369759059E-2</v>
      </c>
      <c r="L10816">
        <f t="shared" si="506"/>
        <v>412.57100458333338</v>
      </c>
    </row>
    <row r="10817" spans="1:12" x14ac:dyDescent="0.3">
      <c r="A10817" t="s">
        <v>54</v>
      </c>
      <c r="B10817" t="s">
        <v>647</v>
      </c>
      <c r="C10817" t="s">
        <v>645</v>
      </c>
      <c r="D10817" t="s">
        <v>14</v>
      </c>
      <c r="E10817" t="str">
        <f>VLOOKUP(D10817,Abbrev!$A$6:$B$67,2,FALSE)</f>
        <v>Mesopel</v>
      </c>
      <c r="F10817" t="str">
        <f t="shared" si="504"/>
        <v/>
      </c>
      <c r="G10817">
        <v>1989</v>
      </c>
      <c r="H10817">
        <v>12052.682656000001</v>
      </c>
      <c r="I10817">
        <v>0</v>
      </c>
      <c r="J10817">
        <v>0</v>
      </c>
      <c r="K10817">
        <f t="shared" si="505"/>
        <v>0</v>
      </c>
      <c r="L10817">
        <f t="shared" si="506"/>
        <v>0</v>
      </c>
    </row>
    <row r="10818" spans="1:12" x14ac:dyDescent="0.3">
      <c r="A10818" t="s">
        <v>54</v>
      </c>
      <c r="B10818" t="s">
        <v>647</v>
      </c>
      <c r="C10818" t="s">
        <v>645</v>
      </c>
      <c r="D10818" t="s">
        <v>15</v>
      </c>
      <c r="E10818" t="str">
        <f>VLOOKUP(D10818,Abbrev!$A$6:$B$67,2,FALSE)</f>
        <v>Skate</v>
      </c>
      <c r="F10818" t="str">
        <f t="shared" si="504"/>
        <v/>
      </c>
      <c r="G10818">
        <v>1989</v>
      </c>
      <c r="H10818">
        <v>12052.682656000001</v>
      </c>
      <c r="I10818">
        <v>5121.7824479611299</v>
      </c>
      <c r="J10818">
        <v>61731218.4783464</v>
      </c>
      <c r="K10818">
        <f t="shared" si="505"/>
        <v>5.12178244796113</v>
      </c>
      <c r="L10818">
        <f t="shared" si="506"/>
        <v>61731.218478346338</v>
      </c>
    </row>
    <row r="10819" spans="1:12" x14ac:dyDescent="0.3">
      <c r="A10819" t="s">
        <v>54</v>
      </c>
      <c r="B10819" t="s">
        <v>647</v>
      </c>
      <c r="C10819" t="s">
        <v>645</v>
      </c>
      <c r="D10819" t="s">
        <v>16</v>
      </c>
      <c r="E10819" t="str">
        <f>VLOOKUP(D10819,Abbrev!$A$6:$B$67,2,FALSE)</f>
        <v>SmPel</v>
      </c>
      <c r="F10819" t="str">
        <f t="shared" ref="F10819:F10882" si="507">IF(G10819&lt;=1967,"A",IF(AND(G10819&gt;=1996,G10819&lt;=2000),"B",IF(G10819&gt;=2009,"C","")))</f>
        <v/>
      </c>
      <c r="G10819">
        <v>1989</v>
      </c>
      <c r="H10819">
        <v>12052.682656000001</v>
      </c>
      <c r="I10819">
        <v>624.55164461202799</v>
      </c>
      <c r="J10819">
        <v>7527522.77479167</v>
      </c>
      <c r="K10819">
        <f t="shared" ref="K10819:K10882" si="508">I10819/1000</f>
        <v>0.62455164461202795</v>
      </c>
      <c r="L10819">
        <f t="shared" ref="L10819:L10882" si="509">K10819*H10819</f>
        <v>7527.5227747916661</v>
      </c>
    </row>
    <row r="10820" spans="1:12" x14ac:dyDescent="0.3">
      <c r="A10820" t="s">
        <v>54</v>
      </c>
      <c r="B10820" t="s">
        <v>647</v>
      </c>
      <c r="C10820" t="s">
        <v>645</v>
      </c>
      <c r="D10820" t="s">
        <v>17</v>
      </c>
      <c r="E10820" t="str">
        <f>VLOOKUP(D10820,Abbrev!$A$6:$B$67,2,FALSE)</f>
        <v>Squid</v>
      </c>
      <c r="F10820" t="str">
        <f t="shared" si="507"/>
        <v/>
      </c>
      <c r="G10820">
        <v>1989</v>
      </c>
      <c r="H10820">
        <v>12052.682656000001</v>
      </c>
      <c r="I10820">
        <v>222.252521721151</v>
      </c>
      <c r="J10820">
        <v>2678739.1138007799</v>
      </c>
      <c r="K10820">
        <f t="shared" si="508"/>
        <v>0.22225252172115101</v>
      </c>
      <c r="L10820">
        <f t="shared" si="509"/>
        <v>2678.7391138007802</v>
      </c>
    </row>
    <row r="10821" spans="1:12" x14ac:dyDescent="0.3">
      <c r="A10821" t="s">
        <v>54</v>
      </c>
      <c r="B10821" t="s">
        <v>647</v>
      </c>
      <c r="C10821" t="s">
        <v>645</v>
      </c>
      <c r="D10821" t="s">
        <v>18</v>
      </c>
      <c r="E10821" t="str">
        <f>VLOOKUP(D10821,Abbrev!$A$6:$B$67,2,FALSE)</f>
        <v>Dogfish-S</v>
      </c>
      <c r="F10821" t="str">
        <f t="shared" si="507"/>
        <v/>
      </c>
      <c r="G10821">
        <v>1989</v>
      </c>
      <c r="H10821">
        <v>12052.682656000001</v>
      </c>
      <c r="I10821">
        <v>421.36412186408</v>
      </c>
      <c r="J10821">
        <v>5078568.0434518596</v>
      </c>
      <c r="K10821">
        <f t="shared" si="508"/>
        <v>0.42136412186408001</v>
      </c>
      <c r="L10821">
        <f t="shared" si="509"/>
        <v>5078.5680434518681</v>
      </c>
    </row>
    <row r="10822" spans="1:12" x14ac:dyDescent="0.3">
      <c r="A10822" t="s">
        <v>54</v>
      </c>
      <c r="B10822" t="s">
        <v>647</v>
      </c>
      <c r="C10822" t="s">
        <v>645</v>
      </c>
      <c r="D10822" t="s">
        <v>19</v>
      </c>
      <c r="E10822" t="str">
        <f>VLOOKUP(D10822,Abbrev!$A$6:$B$67,2,FALSE)</f>
        <v>Dogfish-L</v>
      </c>
      <c r="F10822" t="str">
        <f t="shared" si="507"/>
        <v/>
      </c>
      <c r="G10822">
        <v>1989</v>
      </c>
      <c r="H10822">
        <v>12052.682656000001</v>
      </c>
      <c r="I10822">
        <v>6843.1305255037996</v>
      </c>
      <c r="J10822">
        <v>82478080.597483799</v>
      </c>
      <c r="K10822">
        <f t="shared" si="508"/>
        <v>6.8431305255038</v>
      </c>
      <c r="L10822">
        <f t="shared" si="509"/>
        <v>82478.080597483815</v>
      </c>
    </row>
    <row r="10823" spans="1:12" x14ac:dyDescent="0.3">
      <c r="A10823" t="s">
        <v>54</v>
      </c>
      <c r="B10823" t="s">
        <v>647</v>
      </c>
      <c r="C10823" t="s">
        <v>645</v>
      </c>
      <c r="D10823" t="s">
        <v>30</v>
      </c>
      <c r="E10823" t="str">
        <f>VLOOKUP(D10823,Abbrev!$A$6:$B$67,2,FALSE)</f>
        <v>Menh-L</v>
      </c>
      <c r="F10823" t="str">
        <f t="shared" si="507"/>
        <v/>
      </c>
      <c r="G10823">
        <v>1989</v>
      </c>
      <c r="H10823">
        <v>12052.682656000001</v>
      </c>
      <c r="I10823">
        <v>2.16166533618334</v>
      </c>
      <c r="J10823">
        <v>26053.8663054934</v>
      </c>
      <c r="K10823">
        <f t="shared" si="508"/>
        <v>2.16166533618334E-3</v>
      </c>
      <c r="L10823">
        <f t="shared" si="509"/>
        <v>26.053866305493354</v>
      </c>
    </row>
    <row r="10824" spans="1:12" x14ac:dyDescent="0.3">
      <c r="A10824" t="s">
        <v>54</v>
      </c>
      <c r="B10824" t="s">
        <v>647</v>
      </c>
      <c r="C10824" t="s">
        <v>645</v>
      </c>
      <c r="D10824" t="s">
        <v>20</v>
      </c>
      <c r="E10824" t="str">
        <f>VLOOKUP(D10824,Abbrev!$A$6:$B$67,2,FALSE)</f>
        <v>Hake-S</v>
      </c>
      <c r="F10824" t="str">
        <f t="shared" si="507"/>
        <v/>
      </c>
      <c r="G10824">
        <v>1989</v>
      </c>
      <c r="H10824">
        <v>12052.682656000001</v>
      </c>
      <c r="I10824">
        <v>15.470605681017799</v>
      </c>
      <c r="J10824">
        <v>186462.300769419</v>
      </c>
      <c r="K10824">
        <f t="shared" si="508"/>
        <v>1.54706056810178E-2</v>
      </c>
      <c r="L10824">
        <f t="shared" si="509"/>
        <v>186.46230076941831</v>
      </c>
    </row>
    <row r="10825" spans="1:12" x14ac:dyDescent="0.3">
      <c r="A10825" t="s">
        <v>54</v>
      </c>
      <c r="B10825" t="s">
        <v>647</v>
      </c>
      <c r="C10825" t="s">
        <v>645</v>
      </c>
      <c r="D10825" t="s">
        <v>26</v>
      </c>
      <c r="E10825" t="str">
        <f>VLOOKUP(D10825,Abbrev!$A$6:$B$67,2,FALSE)</f>
        <v>Cod-S</v>
      </c>
      <c r="F10825" t="str">
        <f t="shared" si="507"/>
        <v/>
      </c>
      <c r="G10825">
        <v>1989</v>
      </c>
      <c r="H10825">
        <v>12052.682656000001</v>
      </c>
      <c r="I10825">
        <v>0.658365703043433</v>
      </c>
      <c r="J10825">
        <v>7935.0728903768404</v>
      </c>
      <c r="K10825">
        <f t="shared" si="508"/>
        <v>6.5836570304343299E-4</v>
      </c>
      <c r="L10825">
        <f t="shared" si="509"/>
        <v>7.9350728903768317</v>
      </c>
    </row>
    <row r="10826" spans="1:12" x14ac:dyDescent="0.3">
      <c r="A10826" t="s">
        <v>54</v>
      </c>
      <c r="B10826" t="s">
        <v>647</v>
      </c>
      <c r="C10826" t="s">
        <v>645</v>
      </c>
      <c r="D10826" t="s">
        <v>22</v>
      </c>
      <c r="E10826" t="str">
        <f>VLOOKUP(D10826,Abbrev!$A$6:$B$67,2,FALSE)</f>
        <v>Cod-M</v>
      </c>
      <c r="F10826" t="str">
        <f t="shared" si="507"/>
        <v/>
      </c>
      <c r="G10826">
        <v>1989</v>
      </c>
      <c r="H10826">
        <v>12052.682656000001</v>
      </c>
      <c r="I10826">
        <v>29.422491343333199</v>
      </c>
      <c r="J10826">
        <v>354619.95111010299</v>
      </c>
      <c r="K10826">
        <f t="shared" si="508"/>
        <v>2.9422491343333201E-2</v>
      </c>
      <c r="L10826">
        <f t="shared" si="509"/>
        <v>354.61995111010225</v>
      </c>
    </row>
    <row r="10827" spans="1:12" x14ac:dyDescent="0.3">
      <c r="A10827" t="s">
        <v>54</v>
      </c>
      <c r="B10827" t="s">
        <v>647</v>
      </c>
      <c r="C10827" t="s">
        <v>645</v>
      </c>
      <c r="D10827" t="s">
        <v>23</v>
      </c>
      <c r="E10827" t="str">
        <f>VLOOKUP(D10827,Abbrev!$A$6:$B$67,2,FALSE)</f>
        <v>Cod-L</v>
      </c>
      <c r="F10827" t="str">
        <f t="shared" si="507"/>
        <v/>
      </c>
      <c r="G10827">
        <v>1989</v>
      </c>
      <c r="H10827">
        <v>12052.682656000001</v>
      </c>
      <c r="I10827">
        <v>203.58966699801101</v>
      </c>
      <c r="J10827">
        <v>2453801.6483677402</v>
      </c>
      <c r="K10827">
        <f t="shared" si="508"/>
        <v>0.20358966699801101</v>
      </c>
      <c r="L10827">
        <f t="shared" si="509"/>
        <v>2453.8016483677429</v>
      </c>
    </row>
    <row r="10828" spans="1:12" x14ac:dyDescent="0.3">
      <c r="A10828" t="s">
        <v>54</v>
      </c>
      <c r="B10828" t="s">
        <v>647</v>
      </c>
      <c r="C10828" t="s">
        <v>645</v>
      </c>
      <c r="D10828" t="s">
        <v>43</v>
      </c>
      <c r="E10828" t="str">
        <f>VLOOKUP(D10828,Abbrev!$A$6:$B$67,2,FALSE)</f>
        <v>Sflound-S</v>
      </c>
      <c r="F10828" t="str">
        <f t="shared" si="507"/>
        <v/>
      </c>
      <c r="G10828">
        <v>1989</v>
      </c>
      <c r="H10828">
        <v>12052.682656000001</v>
      </c>
      <c r="I10828">
        <v>0.15263592703340201</v>
      </c>
      <c r="J10828">
        <v>1839.6723904379601</v>
      </c>
      <c r="K10828">
        <f t="shared" si="508"/>
        <v>1.5263592703340201E-4</v>
      </c>
      <c r="L10828">
        <f t="shared" si="509"/>
        <v>1.8396723904379659</v>
      </c>
    </row>
    <row r="10829" spans="1:12" x14ac:dyDescent="0.3">
      <c r="A10829" t="s">
        <v>54</v>
      </c>
      <c r="B10829" t="s">
        <v>647</v>
      </c>
      <c r="C10829" t="s">
        <v>645</v>
      </c>
      <c r="D10829" t="s">
        <v>29</v>
      </c>
      <c r="E10829" t="str">
        <f>VLOOKUP(D10829,Abbrev!$A$6:$B$67,2,FALSE)</f>
        <v>Sflound-L</v>
      </c>
      <c r="F10829" t="str">
        <f t="shared" si="507"/>
        <v/>
      </c>
      <c r="G10829">
        <v>1989</v>
      </c>
      <c r="H10829">
        <v>12052.682656000001</v>
      </c>
      <c r="I10829">
        <v>13.3383919596598</v>
      </c>
      <c r="J10829">
        <v>160763.40543112101</v>
      </c>
      <c r="K10829">
        <f t="shared" si="508"/>
        <v>1.3338391959659799E-2</v>
      </c>
      <c r="L10829">
        <f t="shared" si="509"/>
        <v>160.76340543112153</v>
      </c>
    </row>
    <row r="10830" spans="1:12" x14ac:dyDescent="0.3">
      <c r="A10830" t="s">
        <v>54</v>
      </c>
      <c r="B10830" t="s">
        <v>647</v>
      </c>
      <c r="C10830" t="s">
        <v>645</v>
      </c>
      <c r="D10830" t="s">
        <v>24</v>
      </c>
      <c r="E10830" t="str">
        <f>VLOOKUP(D10830,Abbrev!$A$6:$B$67,2,FALSE)</f>
        <v>Yflound-S</v>
      </c>
      <c r="F10830" t="str">
        <f t="shared" si="507"/>
        <v/>
      </c>
      <c r="G10830">
        <v>1989</v>
      </c>
      <c r="H10830">
        <v>12052.682656000001</v>
      </c>
      <c r="I10830">
        <v>1.4637313268246301E-3</v>
      </c>
      <c r="J10830">
        <v>17.641889175863099</v>
      </c>
      <c r="K10830">
        <f t="shared" si="508"/>
        <v>1.4637313268246302E-6</v>
      </c>
      <c r="L10830">
        <f t="shared" si="509"/>
        <v>1.7641889175863089E-2</v>
      </c>
    </row>
    <row r="10831" spans="1:12" x14ac:dyDescent="0.3">
      <c r="A10831" t="s">
        <v>54</v>
      </c>
      <c r="B10831" t="s">
        <v>647</v>
      </c>
      <c r="C10831" t="s">
        <v>645</v>
      </c>
      <c r="D10831" t="s">
        <v>25</v>
      </c>
      <c r="E10831" t="str">
        <f>VLOOKUP(D10831,Abbrev!$A$6:$B$67,2,FALSE)</f>
        <v>Yflound-L</v>
      </c>
      <c r="F10831" t="str">
        <f t="shared" si="507"/>
        <v/>
      </c>
      <c r="G10831">
        <v>1989</v>
      </c>
      <c r="H10831">
        <v>12052.682656000001</v>
      </c>
      <c r="I10831">
        <v>8.6603463224837807</v>
      </c>
      <c r="J10831">
        <v>104380.405915954</v>
      </c>
      <c r="K10831">
        <f t="shared" si="508"/>
        <v>8.6603463224837803E-3</v>
      </c>
      <c r="L10831">
        <f t="shared" si="509"/>
        <v>104.38040591595365</v>
      </c>
    </row>
    <row r="10832" spans="1:12" x14ac:dyDescent="0.3">
      <c r="A10832" t="s">
        <v>54</v>
      </c>
      <c r="B10832" t="s">
        <v>647</v>
      </c>
      <c r="C10832" t="s">
        <v>645</v>
      </c>
      <c r="D10832" t="s">
        <v>44</v>
      </c>
      <c r="E10832" t="str">
        <f>VLOOKUP(D10832,Abbrev!$A$6:$B$67,2,FALSE)</f>
        <v>Blue-S</v>
      </c>
      <c r="F10832" t="str">
        <f t="shared" si="507"/>
        <v/>
      </c>
      <c r="G10832">
        <v>1989</v>
      </c>
      <c r="H10832">
        <v>12052.682656000001</v>
      </c>
      <c r="I10832">
        <v>133.29360764285201</v>
      </c>
      <c r="J10832">
        <v>1606545.5529926801</v>
      </c>
      <c r="K10832">
        <f t="shared" si="508"/>
        <v>0.133293607642852</v>
      </c>
      <c r="L10832">
        <f t="shared" si="509"/>
        <v>1606.5455529926714</v>
      </c>
    </row>
    <row r="10833" spans="1:12" x14ac:dyDescent="0.3">
      <c r="A10833" t="s">
        <v>54</v>
      </c>
      <c r="B10833" t="s">
        <v>647</v>
      </c>
      <c r="C10833" t="s">
        <v>645</v>
      </c>
      <c r="D10833" t="s">
        <v>32</v>
      </c>
      <c r="E10833" t="str">
        <f>VLOOKUP(D10833,Abbrev!$A$6:$B$67,2,FALSE)</f>
        <v>Blue-M</v>
      </c>
      <c r="F10833" t="str">
        <f t="shared" si="507"/>
        <v/>
      </c>
      <c r="G10833">
        <v>1989</v>
      </c>
      <c r="H10833">
        <v>12052.682656000001</v>
      </c>
      <c r="I10833">
        <v>38.907241707882598</v>
      </c>
      <c r="J10833">
        <v>468936.63732539699</v>
      </c>
      <c r="K10833">
        <f t="shared" si="508"/>
        <v>3.8907241707882595E-2</v>
      </c>
      <c r="L10833">
        <f t="shared" si="509"/>
        <v>468.93663732539642</v>
      </c>
    </row>
    <row r="10834" spans="1:12" x14ac:dyDescent="0.3">
      <c r="A10834" t="s">
        <v>54</v>
      </c>
      <c r="B10834" t="s">
        <v>647</v>
      </c>
      <c r="C10834" t="s">
        <v>645</v>
      </c>
      <c r="D10834" t="s">
        <v>28</v>
      </c>
      <c r="E10834" t="str">
        <f>VLOOKUP(D10834,Abbrev!$A$6:$B$67,2,FALSE)</f>
        <v>Blue-L</v>
      </c>
      <c r="F10834" t="str">
        <f t="shared" si="507"/>
        <v/>
      </c>
      <c r="G10834">
        <v>1989</v>
      </c>
      <c r="H10834">
        <v>12052.682656000001</v>
      </c>
      <c r="I10834">
        <v>147.794815786047</v>
      </c>
      <c r="J10834">
        <v>1781324.0128712</v>
      </c>
      <c r="K10834">
        <f t="shared" si="508"/>
        <v>0.147794815786047</v>
      </c>
      <c r="L10834">
        <f t="shared" si="509"/>
        <v>1781.3240128712039</v>
      </c>
    </row>
    <row r="10835" spans="1:12" x14ac:dyDescent="0.3">
      <c r="A10835" t="s">
        <v>54</v>
      </c>
      <c r="B10835" t="s">
        <v>647</v>
      </c>
      <c r="C10835" t="s">
        <v>645</v>
      </c>
      <c r="D10835" t="s">
        <v>39</v>
      </c>
      <c r="E10835" t="str">
        <f>VLOOKUP(D10835,Abbrev!$A$6:$B$67,2,FALSE)</f>
        <v>Sbass-M</v>
      </c>
      <c r="F10835" t="str">
        <f t="shared" si="507"/>
        <v/>
      </c>
      <c r="G10835">
        <v>1989</v>
      </c>
      <c r="H10835">
        <v>12052.682656000001</v>
      </c>
      <c r="I10835">
        <v>11.3983934445258</v>
      </c>
      <c r="J10835">
        <v>137381.21897510099</v>
      </c>
      <c r="K10835">
        <f t="shared" si="508"/>
        <v>1.13983934445258E-2</v>
      </c>
      <c r="L10835">
        <f t="shared" si="509"/>
        <v>137.38121897510021</v>
      </c>
    </row>
    <row r="10836" spans="1:12" x14ac:dyDescent="0.3">
      <c r="A10836" t="s">
        <v>54</v>
      </c>
      <c r="B10836" t="s">
        <v>647</v>
      </c>
      <c r="C10836" t="s">
        <v>645</v>
      </c>
      <c r="D10836" t="s">
        <v>40</v>
      </c>
      <c r="E10836" t="str">
        <f>VLOOKUP(D10836,Abbrev!$A$6:$B$67,2,FALSE)</f>
        <v>Weak-S</v>
      </c>
      <c r="F10836" t="str">
        <f t="shared" si="507"/>
        <v/>
      </c>
      <c r="G10836">
        <v>1989</v>
      </c>
      <c r="H10836">
        <v>12052.682656000001</v>
      </c>
      <c r="I10836">
        <v>5.8692309094511899</v>
      </c>
      <c r="J10836">
        <v>70739.977586401496</v>
      </c>
      <c r="K10836">
        <f t="shared" si="508"/>
        <v>5.8692309094511902E-3</v>
      </c>
      <c r="L10836">
        <f t="shared" si="509"/>
        <v>70.739977586401466</v>
      </c>
    </row>
    <row r="10837" spans="1:12" x14ac:dyDescent="0.3">
      <c r="A10837" t="s">
        <v>54</v>
      </c>
      <c r="B10837" t="s">
        <v>647</v>
      </c>
      <c r="C10837" t="s">
        <v>645</v>
      </c>
      <c r="D10837" t="s">
        <v>36</v>
      </c>
      <c r="E10837" t="str">
        <f>VLOOKUP(D10837,Abbrev!$A$6:$B$67,2,FALSE)</f>
        <v>Weak-M</v>
      </c>
      <c r="F10837" t="str">
        <f t="shared" si="507"/>
        <v/>
      </c>
      <c r="G10837">
        <v>1989</v>
      </c>
      <c r="H10837">
        <v>12052.682656000001</v>
      </c>
      <c r="I10837">
        <v>2.9883877963681198</v>
      </c>
      <c r="J10837">
        <v>36018.089762688098</v>
      </c>
      <c r="K10837">
        <f t="shared" si="508"/>
        <v>2.9883877963681198E-3</v>
      </c>
      <c r="L10837">
        <f t="shared" si="509"/>
        <v>36.018089762688099</v>
      </c>
    </row>
    <row r="10838" spans="1:12" x14ac:dyDescent="0.3">
      <c r="A10838" t="s">
        <v>54</v>
      </c>
      <c r="B10838" t="s">
        <v>647</v>
      </c>
      <c r="C10838" t="s">
        <v>645</v>
      </c>
      <c r="D10838" t="s">
        <v>49</v>
      </c>
      <c r="E10838" t="str">
        <f>VLOOKUP(D10838,Abbrev!$A$6:$B$67,2,FALSE)</f>
        <v>Weak-L</v>
      </c>
      <c r="F10838" t="str">
        <f t="shared" si="507"/>
        <v/>
      </c>
      <c r="G10838">
        <v>1989</v>
      </c>
      <c r="H10838">
        <v>12052.682656000001</v>
      </c>
      <c r="I10838">
        <v>32.6138236074829</v>
      </c>
      <c r="J10838">
        <v>393084.06613975199</v>
      </c>
      <c r="K10838">
        <f t="shared" si="508"/>
        <v>3.2613823607482897E-2</v>
      </c>
      <c r="L10838">
        <f t="shared" si="509"/>
        <v>393.08406613975251</v>
      </c>
    </row>
    <row r="10839" spans="1:12" x14ac:dyDescent="0.3">
      <c r="A10839" t="s">
        <v>54</v>
      </c>
      <c r="B10839" t="s">
        <v>647</v>
      </c>
      <c r="C10839" t="s">
        <v>645</v>
      </c>
      <c r="D10839" t="s">
        <v>7</v>
      </c>
      <c r="E10839" t="str">
        <f>VLOOKUP(D10839,Abbrev!$A$6:$B$67,2,FALSE)</f>
        <v>Alosines</v>
      </c>
      <c r="F10839" t="str">
        <f t="shared" si="507"/>
        <v/>
      </c>
      <c r="G10839">
        <v>1990</v>
      </c>
      <c r="H10839">
        <v>12052.682656000001</v>
      </c>
      <c r="I10839">
        <v>3.4694319313654498</v>
      </c>
      <c r="J10839">
        <v>41815.9620653409</v>
      </c>
      <c r="K10839">
        <f t="shared" si="508"/>
        <v>3.4694319313654499E-3</v>
      </c>
      <c r="L10839">
        <f t="shared" si="509"/>
        <v>41.815962065340941</v>
      </c>
    </row>
    <row r="10840" spans="1:12" x14ac:dyDescent="0.3">
      <c r="A10840" t="s">
        <v>54</v>
      </c>
      <c r="B10840" t="s">
        <v>647</v>
      </c>
      <c r="C10840" t="s">
        <v>645</v>
      </c>
      <c r="D10840" t="s">
        <v>31</v>
      </c>
      <c r="E10840" t="str">
        <f>VLOOKUP(D10840,Abbrev!$A$6:$B$67,2,FALSE)</f>
        <v>Anch</v>
      </c>
      <c r="F10840" t="str">
        <f t="shared" si="507"/>
        <v/>
      </c>
      <c r="G10840">
        <v>1990</v>
      </c>
      <c r="H10840">
        <v>12052.682656000001</v>
      </c>
      <c r="I10840">
        <v>37.406178856004601</v>
      </c>
      <c r="J10840">
        <v>450844.80312499998</v>
      </c>
      <c r="K10840">
        <f t="shared" si="508"/>
        <v>3.7406178856004599E-2</v>
      </c>
      <c r="L10840">
        <f t="shared" si="509"/>
        <v>450.84480312500057</v>
      </c>
    </row>
    <row r="10841" spans="1:12" x14ac:dyDescent="0.3">
      <c r="A10841" t="s">
        <v>54</v>
      </c>
      <c r="B10841" t="s">
        <v>647</v>
      </c>
      <c r="C10841" t="s">
        <v>645</v>
      </c>
      <c r="D10841" t="s">
        <v>8</v>
      </c>
      <c r="E10841" t="str">
        <f>VLOOKUP(D10841,Abbrev!$A$6:$B$67,2,FALSE)</f>
        <v>Herring</v>
      </c>
      <c r="F10841" t="str">
        <f t="shared" si="507"/>
        <v/>
      </c>
      <c r="G10841">
        <v>1990</v>
      </c>
      <c r="H10841">
        <v>12052.682656000001</v>
      </c>
      <c r="I10841">
        <v>219.03457598178699</v>
      </c>
      <c r="J10841">
        <v>2639954.2349999999</v>
      </c>
      <c r="K10841">
        <f t="shared" si="508"/>
        <v>0.21903457598178699</v>
      </c>
      <c r="L10841">
        <f t="shared" si="509"/>
        <v>2639.9542349999983</v>
      </c>
    </row>
    <row r="10842" spans="1:12" x14ac:dyDescent="0.3">
      <c r="A10842" t="s">
        <v>54</v>
      </c>
      <c r="B10842" t="s">
        <v>647</v>
      </c>
      <c r="C10842" t="s">
        <v>645</v>
      </c>
      <c r="D10842" t="s">
        <v>9</v>
      </c>
      <c r="E10842" t="str">
        <f>VLOOKUP(D10842,Abbrev!$A$6:$B$67,2,FALSE)</f>
        <v>Mack</v>
      </c>
      <c r="F10842" t="str">
        <f t="shared" si="507"/>
        <v/>
      </c>
      <c r="G10842">
        <v>1990</v>
      </c>
      <c r="H10842">
        <v>12052.682656000001</v>
      </c>
      <c r="I10842">
        <v>1.78786342724341</v>
      </c>
      <c r="J10842">
        <v>21548.550520833302</v>
      </c>
      <c r="K10842">
        <f t="shared" si="508"/>
        <v>1.7878634272434099E-3</v>
      </c>
      <c r="L10842">
        <f t="shared" si="509"/>
        <v>21.548550520833366</v>
      </c>
    </row>
    <row r="10843" spans="1:12" x14ac:dyDescent="0.3">
      <c r="A10843" t="s">
        <v>54</v>
      </c>
      <c r="B10843" t="s">
        <v>647</v>
      </c>
      <c r="C10843" t="s">
        <v>645</v>
      </c>
      <c r="D10843" t="s">
        <v>10</v>
      </c>
      <c r="E10843" t="str">
        <f>VLOOKUP(D10843,Abbrev!$A$6:$B$67,2,FALSE)</f>
        <v>Butter</v>
      </c>
      <c r="F10843" t="str">
        <f t="shared" si="507"/>
        <v/>
      </c>
      <c r="G10843">
        <v>1990</v>
      </c>
      <c r="H10843">
        <v>12052.682656000001</v>
      </c>
      <c r="I10843">
        <v>202.27956512950499</v>
      </c>
      <c r="J10843">
        <v>2438011.4062995999</v>
      </c>
      <c r="K10843">
        <f t="shared" si="508"/>
        <v>0.20227956512950498</v>
      </c>
      <c r="L10843">
        <f t="shared" si="509"/>
        <v>2438.0114062996072</v>
      </c>
    </row>
    <row r="10844" spans="1:12" x14ac:dyDescent="0.3">
      <c r="A10844" t="s">
        <v>54</v>
      </c>
      <c r="B10844" t="s">
        <v>647</v>
      </c>
      <c r="C10844" t="s">
        <v>645</v>
      </c>
      <c r="D10844" t="s">
        <v>11</v>
      </c>
      <c r="E10844" t="str">
        <f>VLOOKUP(D10844,Abbrev!$A$6:$B$67,2,FALSE)</f>
        <v>Dbenth-oth</v>
      </c>
      <c r="F10844" t="str">
        <f t="shared" si="507"/>
        <v/>
      </c>
      <c r="G10844">
        <v>1990</v>
      </c>
      <c r="H10844">
        <v>12052.682656000001</v>
      </c>
      <c r="I10844">
        <v>430.11771629713701</v>
      </c>
      <c r="J10844">
        <v>5184072.3392528398</v>
      </c>
      <c r="K10844">
        <f t="shared" si="508"/>
        <v>0.43011771629713702</v>
      </c>
      <c r="L10844">
        <f t="shared" si="509"/>
        <v>5184.0723392528325</v>
      </c>
    </row>
    <row r="10845" spans="1:12" x14ac:dyDescent="0.3">
      <c r="A10845" t="s">
        <v>54</v>
      </c>
      <c r="B10845" t="s">
        <v>647</v>
      </c>
      <c r="C10845" t="s">
        <v>645</v>
      </c>
      <c r="D10845" t="s">
        <v>33</v>
      </c>
      <c r="E10845" t="str">
        <f>VLOOKUP(D10845,Abbrev!$A$6:$B$67,2,FALSE)</f>
        <v>Domni-oth</v>
      </c>
      <c r="F10845" t="str">
        <f t="shared" si="507"/>
        <v/>
      </c>
      <c r="G10845">
        <v>1990</v>
      </c>
      <c r="H10845">
        <v>12052.682656000001</v>
      </c>
      <c r="I10845">
        <v>3.1858063095183602</v>
      </c>
      <c r="J10845">
        <v>38397.512452107301</v>
      </c>
      <c r="K10845">
        <f t="shared" si="508"/>
        <v>3.1858063095183604E-3</v>
      </c>
      <c r="L10845">
        <f t="shared" si="509"/>
        <v>38.397512452107314</v>
      </c>
    </row>
    <row r="10846" spans="1:12" x14ac:dyDescent="0.3">
      <c r="A10846" t="s">
        <v>54</v>
      </c>
      <c r="B10846" t="s">
        <v>647</v>
      </c>
      <c r="C10846" t="s">
        <v>645</v>
      </c>
      <c r="D10846" t="s">
        <v>12</v>
      </c>
      <c r="E10846" t="str">
        <f>VLOOKUP(D10846,Abbrev!$A$6:$B$67,2,FALSE)</f>
        <v>Dpisc-oth</v>
      </c>
      <c r="F10846" t="str">
        <f t="shared" si="507"/>
        <v/>
      </c>
      <c r="G10846">
        <v>1990</v>
      </c>
      <c r="H10846">
        <v>12052.682656000001</v>
      </c>
      <c r="I10846">
        <v>820.66656898766905</v>
      </c>
      <c r="J10846">
        <v>9891233.7223966997</v>
      </c>
      <c r="K10846">
        <f t="shared" si="508"/>
        <v>0.8206665689876691</v>
      </c>
      <c r="L10846">
        <f t="shared" si="509"/>
        <v>9891.2337223967079</v>
      </c>
    </row>
    <row r="10847" spans="1:12" x14ac:dyDescent="0.3">
      <c r="A10847" t="s">
        <v>54</v>
      </c>
      <c r="B10847" t="s">
        <v>647</v>
      </c>
      <c r="C10847" t="s">
        <v>645</v>
      </c>
      <c r="D10847" t="s">
        <v>27</v>
      </c>
      <c r="E10847" t="str">
        <f>VLOOKUP(D10847,Abbrev!$A$6:$B$67,2,FALSE)</f>
        <v>MedPel</v>
      </c>
      <c r="F10847" t="str">
        <f t="shared" si="507"/>
        <v/>
      </c>
      <c r="G10847">
        <v>1990</v>
      </c>
      <c r="H10847">
        <v>12052.682656000001</v>
      </c>
      <c r="I10847">
        <v>1.20889211013091</v>
      </c>
      <c r="J10847">
        <v>14570.39296875</v>
      </c>
      <c r="K10847">
        <f t="shared" si="508"/>
        <v>1.2088921101309101E-3</v>
      </c>
      <c r="L10847">
        <f t="shared" si="509"/>
        <v>14.570392968750063</v>
      </c>
    </row>
    <row r="10848" spans="1:12" x14ac:dyDescent="0.3">
      <c r="A10848" t="s">
        <v>54</v>
      </c>
      <c r="B10848" t="s">
        <v>647</v>
      </c>
      <c r="C10848" t="s">
        <v>645</v>
      </c>
      <c r="D10848" t="s">
        <v>15</v>
      </c>
      <c r="E10848" t="str">
        <f>VLOOKUP(D10848,Abbrev!$A$6:$B$67,2,FALSE)</f>
        <v>Skate</v>
      </c>
      <c r="F10848" t="str">
        <f t="shared" si="507"/>
        <v/>
      </c>
      <c r="G10848">
        <v>1990</v>
      </c>
      <c r="H10848">
        <v>12052.682656000001</v>
      </c>
      <c r="I10848">
        <v>5833.2193060046002</v>
      </c>
      <c r="J10848">
        <v>70305941.158125997</v>
      </c>
      <c r="K10848">
        <f t="shared" si="508"/>
        <v>5.8332193060046</v>
      </c>
      <c r="L10848">
        <f t="shared" si="509"/>
        <v>70305.941158126006</v>
      </c>
    </row>
    <row r="10849" spans="1:12" x14ac:dyDescent="0.3">
      <c r="A10849" t="s">
        <v>54</v>
      </c>
      <c r="B10849" t="s">
        <v>647</v>
      </c>
      <c r="C10849" t="s">
        <v>645</v>
      </c>
      <c r="D10849" t="s">
        <v>16</v>
      </c>
      <c r="E10849" t="str">
        <f>VLOOKUP(D10849,Abbrev!$A$6:$B$67,2,FALSE)</f>
        <v>SmPel</v>
      </c>
      <c r="F10849" t="str">
        <f t="shared" si="507"/>
        <v/>
      </c>
      <c r="G10849">
        <v>1990</v>
      </c>
      <c r="H10849">
        <v>12052.682656000001</v>
      </c>
      <c r="I10849">
        <v>57.617681555523902</v>
      </c>
      <c r="J10849">
        <v>694447.63116319396</v>
      </c>
      <c r="K10849">
        <f t="shared" si="508"/>
        <v>5.7617681555523902E-2</v>
      </c>
      <c r="L10849">
        <f t="shared" si="509"/>
        <v>694.44763116319405</v>
      </c>
    </row>
    <row r="10850" spans="1:12" x14ac:dyDescent="0.3">
      <c r="A10850" t="s">
        <v>54</v>
      </c>
      <c r="B10850" t="s">
        <v>647</v>
      </c>
      <c r="C10850" t="s">
        <v>645</v>
      </c>
      <c r="D10850" t="s">
        <v>17</v>
      </c>
      <c r="E10850" t="str">
        <f>VLOOKUP(D10850,Abbrev!$A$6:$B$67,2,FALSE)</f>
        <v>Squid</v>
      </c>
      <c r="F10850" t="str">
        <f t="shared" si="507"/>
        <v/>
      </c>
      <c r="G10850">
        <v>1990</v>
      </c>
      <c r="H10850">
        <v>12052.682656000001</v>
      </c>
      <c r="I10850">
        <v>402.34036108789002</v>
      </c>
      <c r="J10850">
        <v>4849280.6918927897</v>
      </c>
      <c r="K10850">
        <f t="shared" si="508"/>
        <v>0.40234036108789001</v>
      </c>
      <c r="L10850">
        <f t="shared" si="509"/>
        <v>4849.2806918927899</v>
      </c>
    </row>
    <row r="10851" spans="1:12" x14ac:dyDescent="0.3">
      <c r="A10851" t="s">
        <v>54</v>
      </c>
      <c r="B10851" t="s">
        <v>647</v>
      </c>
      <c r="C10851" t="s">
        <v>645</v>
      </c>
      <c r="D10851" t="s">
        <v>18</v>
      </c>
      <c r="E10851" t="str">
        <f>VLOOKUP(D10851,Abbrev!$A$6:$B$67,2,FALSE)</f>
        <v>Dogfish-S</v>
      </c>
      <c r="F10851" t="str">
        <f t="shared" si="507"/>
        <v/>
      </c>
      <c r="G10851">
        <v>1990</v>
      </c>
      <c r="H10851">
        <v>12052.682656000001</v>
      </c>
      <c r="I10851">
        <v>281.68414838362202</v>
      </c>
      <c r="J10851">
        <v>3395049.6496934099</v>
      </c>
      <c r="K10851">
        <f t="shared" si="508"/>
        <v>0.28168414838362199</v>
      </c>
      <c r="L10851">
        <f t="shared" si="509"/>
        <v>3395.0496496934115</v>
      </c>
    </row>
    <row r="10852" spans="1:12" x14ac:dyDescent="0.3">
      <c r="A10852" t="s">
        <v>54</v>
      </c>
      <c r="B10852" t="s">
        <v>647</v>
      </c>
      <c r="C10852" t="s">
        <v>645</v>
      </c>
      <c r="D10852" t="s">
        <v>19</v>
      </c>
      <c r="E10852" t="str">
        <f>VLOOKUP(D10852,Abbrev!$A$6:$B$67,2,FALSE)</f>
        <v>Dogfish-L</v>
      </c>
      <c r="F10852" t="str">
        <f t="shared" si="507"/>
        <v/>
      </c>
      <c r="G10852">
        <v>1990</v>
      </c>
      <c r="H10852">
        <v>12052.682656000001</v>
      </c>
      <c r="I10852">
        <v>33202.846278723002</v>
      </c>
      <c r="J10852">
        <v>400183369.47339898</v>
      </c>
      <c r="K10852">
        <f t="shared" si="508"/>
        <v>33.202846278723001</v>
      </c>
      <c r="L10852">
        <f t="shared" si="509"/>
        <v>400183.3694733989</v>
      </c>
    </row>
    <row r="10853" spans="1:12" x14ac:dyDescent="0.3">
      <c r="A10853" t="s">
        <v>54</v>
      </c>
      <c r="B10853" t="s">
        <v>647</v>
      </c>
      <c r="C10853" t="s">
        <v>645</v>
      </c>
      <c r="D10853" t="s">
        <v>20</v>
      </c>
      <c r="E10853" t="str">
        <f>VLOOKUP(D10853,Abbrev!$A$6:$B$67,2,FALSE)</f>
        <v>Hake-S</v>
      </c>
      <c r="F10853" t="str">
        <f t="shared" si="507"/>
        <v/>
      </c>
      <c r="G10853">
        <v>1990</v>
      </c>
      <c r="H10853">
        <v>12052.682656000001</v>
      </c>
      <c r="I10853">
        <v>5.6998159664658603</v>
      </c>
      <c r="J10853">
        <v>68698.073041415002</v>
      </c>
      <c r="K10853">
        <f t="shared" si="508"/>
        <v>5.69981596646586E-3</v>
      </c>
      <c r="L10853">
        <f t="shared" si="509"/>
        <v>68.698073041414958</v>
      </c>
    </row>
    <row r="10854" spans="1:12" x14ac:dyDescent="0.3">
      <c r="A10854" t="s">
        <v>54</v>
      </c>
      <c r="B10854" t="s">
        <v>647</v>
      </c>
      <c r="C10854" t="s">
        <v>645</v>
      </c>
      <c r="D10854" t="s">
        <v>26</v>
      </c>
      <c r="E10854" t="str">
        <f>VLOOKUP(D10854,Abbrev!$A$6:$B$67,2,FALSE)</f>
        <v>Cod-S</v>
      </c>
      <c r="F10854" t="str">
        <f t="shared" si="507"/>
        <v/>
      </c>
      <c r="G10854">
        <v>1990</v>
      </c>
      <c r="H10854">
        <v>12052.682656000001</v>
      </c>
      <c r="I10854">
        <v>0.32752141004482199</v>
      </c>
      <c r="J10854">
        <v>3947.5116183158898</v>
      </c>
      <c r="K10854">
        <f t="shared" si="508"/>
        <v>3.2752141004482199E-4</v>
      </c>
      <c r="L10854">
        <f t="shared" si="509"/>
        <v>3.9475116183158905</v>
      </c>
    </row>
    <row r="10855" spans="1:12" x14ac:dyDescent="0.3">
      <c r="A10855" t="s">
        <v>54</v>
      </c>
      <c r="B10855" t="s">
        <v>647</v>
      </c>
      <c r="C10855" t="s">
        <v>645</v>
      </c>
      <c r="D10855" t="s">
        <v>22</v>
      </c>
      <c r="E10855" t="str">
        <f>VLOOKUP(D10855,Abbrev!$A$6:$B$67,2,FALSE)</f>
        <v>Cod-M</v>
      </c>
      <c r="F10855" t="str">
        <f t="shared" si="507"/>
        <v/>
      </c>
      <c r="G10855">
        <v>1990</v>
      </c>
      <c r="H10855">
        <v>12052.682656000001</v>
      </c>
      <c r="I10855">
        <v>43.635452818108099</v>
      </c>
      <c r="J10855">
        <v>525924.26536751795</v>
      </c>
      <c r="K10855">
        <f t="shared" si="508"/>
        <v>4.36354528181081E-2</v>
      </c>
      <c r="L10855">
        <f t="shared" si="509"/>
        <v>525.92426536751782</v>
      </c>
    </row>
    <row r="10856" spans="1:12" x14ac:dyDescent="0.3">
      <c r="A10856" t="s">
        <v>54</v>
      </c>
      <c r="B10856" t="s">
        <v>647</v>
      </c>
      <c r="C10856" t="s">
        <v>645</v>
      </c>
      <c r="D10856" t="s">
        <v>23</v>
      </c>
      <c r="E10856" t="str">
        <f>VLOOKUP(D10856,Abbrev!$A$6:$B$67,2,FALSE)</f>
        <v>Cod-L</v>
      </c>
      <c r="F10856" t="str">
        <f t="shared" si="507"/>
        <v/>
      </c>
      <c r="G10856">
        <v>1990</v>
      </c>
      <c r="H10856">
        <v>12052.682656000001</v>
      </c>
      <c r="I10856">
        <v>207.0523850152</v>
      </c>
      <c r="J10856">
        <v>2495536.6897561401</v>
      </c>
      <c r="K10856">
        <f t="shared" si="508"/>
        <v>0.20705238501520001</v>
      </c>
      <c r="L10856">
        <f t="shared" si="509"/>
        <v>2495.5366897561357</v>
      </c>
    </row>
    <row r="10857" spans="1:12" x14ac:dyDescent="0.3">
      <c r="A10857" t="s">
        <v>54</v>
      </c>
      <c r="B10857" t="s">
        <v>647</v>
      </c>
      <c r="C10857" t="s">
        <v>645</v>
      </c>
      <c r="D10857" t="s">
        <v>43</v>
      </c>
      <c r="E10857" t="str">
        <f>VLOOKUP(D10857,Abbrev!$A$6:$B$67,2,FALSE)</f>
        <v>Sflound-S</v>
      </c>
      <c r="F10857" t="str">
        <f t="shared" si="507"/>
        <v/>
      </c>
      <c r="G10857">
        <v>1990</v>
      </c>
      <c r="H10857">
        <v>12052.682656000001</v>
      </c>
      <c r="I10857">
        <v>0.44853118204895198</v>
      </c>
      <c r="J10857">
        <v>5406.00399855658</v>
      </c>
      <c r="K10857">
        <f t="shared" si="508"/>
        <v>4.4853118204895198E-4</v>
      </c>
      <c r="L10857">
        <f t="shared" si="509"/>
        <v>5.4060039985565824</v>
      </c>
    </row>
    <row r="10858" spans="1:12" x14ac:dyDescent="0.3">
      <c r="A10858" t="s">
        <v>54</v>
      </c>
      <c r="B10858" t="s">
        <v>647</v>
      </c>
      <c r="C10858" t="s">
        <v>645</v>
      </c>
      <c r="D10858" t="s">
        <v>29</v>
      </c>
      <c r="E10858" t="str">
        <f>VLOOKUP(D10858,Abbrev!$A$6:$B$67,2,FALSE)</f>
        <v>Sflound-L</v>
      </c>
      <c r="F10858" t="str">
        <f t="shared" si="507"/>
        <v/>
      </c>
      <c r="G10858">
        <v>1990</v>
      </c>
      <c r="H10858">
        <v>12052.682656000001</v>
      </c>
      <c r="I10858">
        <v>28.026813914880101</v>
      </c>
      <c r="J10858">
        <v>337798.29397481499</v>
      </c>
      <c r="K10858">
        <f t="shared" si="508"/>
        <v>2.80268139148801E-2</v>
      </c>
      <c r="L10858">
        <f t="shared" si="509"/>
        <v>337.79829397481484</v>
      </c>
    </row>
    <row r="10859" spans="1:12" x14ac:dyDescent="0.3">
      <c r="A10859" t="s">
        <v>54</v>
      </c>
      <c r="B10859" t="s">
        <v>647</v>
      </c>
      <c r="C10859" t="s">
        <v>645</v>
      </c>
      <c r="D10859" t="s">
        <v>25</v>
      </c>
      <c r="E10859" t="str">
        <f>VLOOKUP(D10859,Abbrev!$A$6:$B$67,2,FALSE)</f>
        <v>Yflound-L</v>
      </c>
      <c r="F10859" t="str">
        <f t="shared" si="507"/>
        <v/>
      </c>
      <c r="G10859">
        <v>1990</v>
      </c>
      <c r="H10859">
        <v>12052.682656000001</v>
      </c>
      <c r="I10859">
        <v>35.730901948997001</v>
      </c>
      <c r="J10859">
        <v>430653.22220391303</v>
      </c>
      <c r="K10859">
        <f t="shared" si="508"/>
        <v>3.5730901948997001E-2</v>
      </c>
      <c r="L10859">
        <f t="shared" si="509"/>
        <v>430.65322220391278</v>
      </c>
    </row>
    <row r="10860" spans="1:12" x14ac:dyDescent="0.3">
      <c r="A10860" t="s">
        <v>54</v>
      </c>
      <c r="B10860" t="s">
        <v>647</v>
      </c>
      <c r="C10860" t="s">
        <v>645</v>
      </c>
      <c r="D10860" t="s">
        <v>44</v>
      </c>
      <c r="E10860" t="str">
        <f>VLOOKUP(D10860,Abbrev!$A$6:$B$67,2,FALSE)</f>
        <v>Blue-S</v>
      </c>
      <c r="F10860" t="str">
        <f t="shared" si="507"/>
        <v/>
      </c>
      <c r="G10860">
        <v>1990</v>
      </c>
      <c r="H10860">
        <v>12052.682656000001</v>
      </c>
      <c r="I10860">
        <v>11.213653669937999</v>
      </c>
      <c r="J10860">
        <v>135154.60909805199</v>
      </c>
      <c r="K10860">
        <f t="shared" si="508"/>
        <v>1.1213653669938E-2</v>
      </c>
      <c r="L10860">
        <f t="shared" si="509"/>
        <v>135.15460909805248</v>
      </c>
    </row>
    <row r="10861" spans="1:12" x14ac:dyDescent="0.3">
      <c r="A10861" t="s">
        <v>54</v>
      </c>
      <c r="B10861" t="s">
        <v>647</v>
      </c>
      <c r="C10861" t="s">
        <v>645</v>
      </c>
      <c r="D10861" t="s">
        <v>32</v>
      </c>
      <c r="E10861" t="str">
        <f>VLOOKUP(D10861,Abbrev!$A$6:$B$67,2,FALSE)</f>
        <v>Blue-M</v>
      </c>
      <c r="F10861" t="str">
        <f t="shared" si="507"/>
        <v/>
      </c>
      <c r="G10861">
        <v>1990</v>
      </c>
      <c r="H10861">
        <v>12052.682656000001</v>
      </c>
      <c r="I10861">
        <v>58.6908387776419</v>
      </c>
      <c r="J10861">
        <v>707382.05460137699</v>
      </c>
      <c r="K10861">
        <f t="shared" si="508"/>
        <v>5.8690838777641897E-2</v>
      </c>
      <c r="L10861">
        <f t="shared" si="509"/>
        <v>707.38205460137681</v>
      </c>
    </row>
    <row r="10862" spans="1:12" x14ac:dyDescent="0.3">
      <c r="A10862" t="s">
        <v>54</v>
      </c>
      <c r="B10862" t="s">
        <v>647</v>
      </c>
      <c r="C10862" t="s">
        <v>645</v>
      </c>
      <c r="D10862" t="s">
        <v>28</v>
      </c>
      <c r="E10862" t="str">
        <f>VLOOKUP(D10862,Abbrev!$A$6:$B$67,2,FALSE)</f>
        <v>Blue-L</v>
      </c>
      <c r="F10862" t="str">
        <f t="shared" si="507"/>
        <v/>
      </c>
      <c r="G10862">
        <v>1990</v>
      </c>
      <c r="H10862">
        <v>12052.682656000001</v>
      </c>
      <c r="I10862">
        <v>186.10580012663399</v>
      </c>
      <c r="J10862">
        <v>2243074.1493672901</v>
      </c>
      <c r="K10862">
        <f t="shared" si="508"/>
        <v>0.186105800126634</v>
      </c>
      <c r="L10862">
        <f t="shared" si="509"/>
        <v>2243.0741493672845</v>
      </c>
    </row>
    <row r="10863" spans="1:12" x14ac:dyDescent="0.3">
      <c r="A10863" t="s">
        <v>54</v>
      </c>
      <c r="B10863" t="s">
        <v>647</v>
      </c>
      <c r="C10863" t="s">
        <v>645</v>
      </c>
      <c r="D10863" t="s">
        <v>36</v>
      </c>
      <c r="E10863" t="str">
        <f>VLOOKUP(D10863,Abbrev!$A$6:$B$67,2,FALSE)</f>
        <v>Weak-M</v>
      </c>
      <c r="F10863" t="str">
        <f t="shared" si="507"/>
        <v/>
      </c>
      <c r="G10863">
        <v>1990</v>
      </c>
      <c r="H10863">
        <v>12052.682656000001</v>
      </c>
      <c r="I10863">
        <v>3.0302425125897798</v>
      </c>
      <c r="J10863">
        <v>36522.5513749647</v>
      </c>
      <c r="K10863">
        <f t="shared" si="508"/>
        <v>3.0302425125897799E-3</v>
      </c>
      <c r="L10863">
        <f t="shared" si="509"/>
        <v>36.522551374964706</v>
      </c>
    </row>
    <row r="10864" spans="1:12" x14ac:dyDescent="0.3">
      <c r="A10864" t="s">
        <v>54</v>
      </c>
      <c r="B10864" t="s">
        <v>647</v>
      </c>
      <c r="C10864" t="s">
        <v>645</v>
      </c>
      <c r="D10864" t="s">
        <v>49</v>
      </c>
      <c r="E10864" t="str">
        <f>VLOOKUP(D10864,Abbrev!$A$6:$B$67,2,FALSE)</f>
        <v>Weak-L</v>
      </c>
      <c r="F10864" t="str">
        <f t="shared" si="507"/>
        <v/>
      </c>
      <c r="G10864">
        <v>1990</v>
      </c>
      <c r="H10864">
        <v>12052.682656000001</v>
      </c>
      <c r="I10864">
        <v>0.58845504427720396</v>
      </c>
      <c r="J10864">
        <v>7092.4619059955703</v>
      </c>
      <c r="K10864">
        <f t="shared" si="508"/>
        <v>5.8845504427720396E-4</v>
      </c>
      <c r="L10864">
        <f t="shared" si="509"/>
        <v>7.0924619059955685</v>
      </c>
    </row>
    <row r="10865" spans="1:12" x14ac:dyDescent="0.3">
      <c r="A10865" t="s">
        <v>54</v>
      </c>
      <c r="B10865" t="s">
        <v>647</v>
      </c>
      <c r="C10865" t="s">
        <v>645</v>
      </c>
      <c r="D10865" t="s">
        <v>7</v>
      </c>
      <c r="E10865" t="str">
        <f>VLOOKUP(D10865,Abbrev!$A$6:$B$67,2,FALSE)</f>
        <v>Alosines</v>
      </c>
      <c r="F10865" t="str">
        <f t="shared" si="507"/>
        <v/>
      </c>
      <c r="G10865">
        <v>1991</v>
      </c>
      <c r="H10865">
        <v>12052.682656000001</v>
      </c>
      <c r="I10865">
        <v>13.7349917160363</v>
      </c>
      <c r="J10865">
        <v>165543.496436174</v>
      </c>
      <c r="K10865">
        <f t="shared" si="508"/>
        <v>1.37349917160363E-2</v>
      </c>
      <c r="L10865">
        <f t="shared" si="509"/>
        <v>165.54349643617439</v>
      </c>
    </row>
    <row r="10866" spans="1:12" x14ac:dyDescent="0.3">
      <c r="A10866" t="s">
        <v>54</v>
      </c>
      <c r="B10866" t="s">
        <v>647</v>
      </c>
      <c r="C10866" t="s">
        <v>645</v>
      </c>
      <c r="D10866" t="s">
        <v>31</v>
      </c>
      <c r="E10866" t="str">
        <f>VLOOKUP(D10866,Abbrev!$A$6:$B$67,2,FALSE)</f>
        <v>Anch</v>
      </c>
      <c r="F10866" t="str">
        <f t="shared" si="507"/>
        <v/>
      </c>
      <c r="G10866">
        <v>1991</v>
      </c>
      <c r="H10866">
        <v>12052.682656000001</v>
      </c>
      <c r="I10866">
        <v>38.309374110700098</v>
      </c>
      <c r="J10866">
        <v>461730.72890624998</v>
      </c>
      <c r="K10866">
        <f t="shared" si="508"/>
        <v>3.8309374110700095E-2</v>
      </c>
      <c r="L10866">
        <f t="shared" si="509"/>
        <v>461.73072890625048</v>
      </c>
    </row>
    <row r="10867" spans="1:12" x14ac:dyDescent="0.3">
      <c r="A10867" t="s">
        <v>54</v>
      </c>
      <c r="B10867" t="s">
        <v>647</v>
      </c>
      <c r="C10867" t="s">
        <v>645</v>
      </c>
      <c r="D10867" t="s">
        <v>8</v>
      </c>
      <c r="E10867" t="str">
        <f>VLOOKUP(D10867,Abbrev!$A$6:$B$67,2,FALSE)</f>
        <v>Herring</v>
      </c>
      <c r="F10867" t="str">
        <f t="shared" si="507"/>
        <v/>
      </c>
      <c r="G10867">
        <v>1991</v>
      </c>
      <c r="H10867">
        <v>12052.682656000001</v>
      </c>
      <c r="I10867">
        <v>1294.70644208879</v>
      </c>
      <c r="J10867">
        <v>15604685.879175</v>
      </c>
      <c r="K10867">
        <f t="shared" si="508"/>
        <v>1.2947064420887899</v>
      </c>
      <c r="L10867">
        <f t="shared" si="509"/>
        <v>15604.685879175027</v>
      </c>
    </row>
    <row r="10868" spans="1:12" x14ac:dyDescent="0.3">
      <c r="A10868" t="s">
        <v>54</v>
      </c>
      <c r="B10868" t="s">
        <v>647</v>
      </c>
      <c r="C10868" t="s">
        <v>645</v>
      </c>
      <c r="D10868" t="s">
        <v>9</v>
      </c>
      <c r="E10868" t="str">
        <f>VLOOKUP(D10868,Abbrev!$A$6:$B$67,2,FALSE)</f>
        <v>Mack</v>
      </c>
      <c r="F10868" t="str">
        <f t="shared" si="507"/>
        <v/>
      </c>
      <c r="G10868">
        <v>1991</v>
      </c>
      <c r="H10868">
        <v>12052.682656000001</v>
      </c>
      <c r="I10868">
        <v>22.2649209708784</v>
      </c>
      <c r="J10868">
        <v>268352.02682291699</v>
      </c>
      <c r="K10868">
        <f t="shared" si="508"/>
        <v>2.2264920970878399E-2</v>
      </c>
      <c r="L10868">
        <f t="shared" si="509"/>
        <v>268.3520268229168</v>
      </c>
    </row>
    <row r="10869" spans="1:12" x14ac:dyDescent="0.3">
      <c r="A10869" t="s">
        <v>54</v>
      </c>
      <c r="B10869" t="s">
        <v>647</v>
      </c>
      <c r="C10869" t="s">
        <v>645</v>
      </c>
      <c r="D10869" t="s">
        <v>10</v>
      </c>
      <c r="E10869" t="str">
        <f>VLOOKUP(D10869,Abbrev!$A$6:$B$67,2,FALSE)</f>
        <v>Butter</v>
      </c>
      <c r="F10869" t="str">
        <f t="shared" si="507"/>
        <v/>
      </c>
      <c r="G10869">
        <v>1991</v>
      </c>
      <c r="H10869">
        <v>12052.682656000001</v>
      </c>
      <c r="I10869">
        <v>517.08239321625001</v>
      </c>
      <c r="J10869">
        <v>6232229.9924404798</v>
      </c>
      <c r="K10869">
        <f t="shared" si="508"/>
        <v>0.51708239321625005</v>
      </c>
      <c r="L10869">
        <f t="shared" si="509"/>
        <v>6232.2299924404697</v>
      </c>
    </row>
    <row r="10870" spans="1:12" x14ac:dyDescent="0.3">
      <c r="A10870" t="s">
        <v>54</v>
      </c>
      <c r="B10870" t="s">
        <v>647</v>
      </c>
      <c r="C10870" t="s">
        <v>645</v>
      </c>
      <c r="D10870" t="s">
        <v>11</v>
      </c>
      <c r="E10870" t="str">
        <f>VLOOKUP(D10870,Abbrev!$A$6:$B$67,2,FALSE)</f>
        <v>Dbenth-oth</v>
      </c>
      <c r="F10870" t="str">
        <f t="shared" si="507"/>
        <v/>
      </c>
      <c r="G10870">
        <v>1991</v>
      </c>
      <c r="H10870">
        <v>12052.682656000001</v>
      </c>
      <c r="I10870">
        <v>638.06603042883</v>
      </c>
      <c r="J10870">
        <v>7690407.3783323299</v>
      </c>
      <c r="K10870">
        <f t="shared" si="508"/>
        <v>0.63806603042883003</v>
      </c>
      <c r="L10870">
        <f t="shared" si="509"/>
        <v>7690.4073783323283</v>
      </c>
    </row>
    <row r="10871" spans="1:12" x14ac:dyDescent="0.3">
      <c r="A10871" t="s">
        <v>54</v>
      </c>
      <c r="B10871" t="s">
        <v>647</v>
      </c>
      <c r="C10871" t="s">
        <v>645</v>
      </c>
      <c r="D10871" t="s">
        <v>33</v>
      </c>
      <c r="E10871" t="str">
        <f>VLOOKUP(D10871,Abbrev!$A$6:$B$67,2,FALSE)</f>
        <v>Domni-oth</v>
      </c>
      <c r="F10871" t="str">
        <f t="shared" si="507"/>
        <v/>
      </c>
      <c r="G10871">
        <v>1991</v>
      </c>
      <c r="H10871">
        <v>12052.682656000001</v>
      </c>
      <c r="I10871">
        <v>0.33732066806665001</v>
      </c>
      <c r="J10871">
        <v>4065.6189655172402</v>
      </c>
      <c r="K10871">
        <f t="shared" si="508"/>
        <v>3.3732066806665002E-4</v>
      </c>
      <c r="L10871">
        <f t="shared" si="509"/>
        <v>4.0656189655172463</v>
      </c>
    </row>
    <row r="10872" spans="1:12" x14ac:dyDescent="0.3">
      <c r="A10872" t="s">
        <v>54</v>
      </c>
      <c r="B10872" t="s">
        <v>647</v>
      </c>
      <c r="C10872" t="s">
        <v>645</v>
      </c>
      <c r="D10872" t="s">
        <v>12</v>
      </c>
      <c r="E10872" t="str">
        <f>VLOOKUP(D10872,Abbrev!$A$6:$B$67,2,FALSE)</f>
        <v>Dpisc-oth</v>
      </c>
      <c r="F10872" t="str">
        <f t="shared" si="507"/>
        <v/>
      </c>
      <c r="G10872">
        <v>1991</v>
      </c>
      <c r="H10872">
        <v>12052.682656000001</v>
      </c>
      <c r="I10872">
        <v>686.98495870801605</v>
      </c>
      <c r="J10872">
        <v>8280011.6967529897</v>
      </c>
      <c r="K10872">
        <f t="shared" si="508"/>
        <v>0.68698495870801601</v>
      </c>
      <c r="L10872">
        <f t="shared" si="509"/>
        <v>8280.0116967529812</v>
      </c>
    </row>
    <row r="10873" spans="1:12" x14ac:dyDescent="0.3">
      <c r="A10873" t="s">
        <v>54</v>
      </c>
      <c r="B10873" t="s">
        <v>647</v>
      </c>
      <c r="C10873" t="s">
        <v>645</v>
      </c>
      <c r="D10873" t="s">
        <v>13</v>
      </c>
      <c r="E10873" t="str">
        <f>VLOOKUP(D10873,Abbrev!$A$6:$B$67,2,FALSE)</f>
        <v>Haddock</v>
      </c>
      <c r="F10873" t="str">
        <f t="shared" si="507"/>
        <v/>
      </c>
      <c r="G10873">
        <v>1991</v>
      </c>
      <c r="H10873">
        <v>12052.682656000001</v>
      </c>
      <c r="I10873">
        <v>0</v>
      </c>
      <c r="J10873">
        <v>0</v>
      </c>
      <c r="K10873">
        <f t="shared" si="508"/>
        <v>0</v>
      </c>
      <c r="L10873">
        <f t="shared" si="509"/>
        <v>0</v>
      </c>
    </row>
    <row r="10874" spans="1:12" x14ac:dyDescent="0.3">
      <c r="A10874" t="s">
        <v>54</v>
      </c>
      <c r="B10874" t="s">
        <v>647</v>
      </c>
      <c r="C10874" t="s">
        <v>645</v>
      </c>
      <c r="D10874" t="s">
        <v>27</v>
      </c>
      <c r="E10874" t="str">
        <f>VLOOKUP(D10874,Abbrev!$A$6:$B$67,2,FALSE)</f>
        <v>MedPel</v>
      </c>
      <c r="F10874" t="str">
        <f t="shared" si="507"/>
        <v/>
      </c>
      <c r="G10874">
        <v>1991</v>
      </c>
      <c r="H10874">
        <v>12052.682656000001</v>
      </c>
      <c r="I10874">
        <v>0.1111624928856</v>
      </c>
      <c r="J10874">
        <v>1339.8062500000001</v>
      </c>
      <c r="K10874">
        <f t="shared" si="508"/>
        <v>1.111624928856E-4</v>
      </c>
      <c r="L10874">
        <f t="shared" si="509"/>
        <v>1.3398062499999945</v>
      </c>
    </row>
    <row r="10875" spans="1:12" x14ac:dyDescent="0.3">
      <c r="A10875" t="s">
        <v>54</v>
      </c>
      <c r="B10875" t="s">
        <v>647</v>
      </c>
      <c r="C10875" t="s">
        <v>645</v>
      </c>
      <c r="D10875" t="s">
        <v>15</v>
      </c>
      <c r="E10875" t="str">
        <f>VLOOKUP(D10875,Abbrev!$A$6:$B$67,2,FALSE)</f>
        <v>Skate</v>
      </c>
      <c r="F10875" t="str">
        <f t="shared" si="507"/>
        <v/>
      </c>
      <c r="G10875">
        <v>1991</v>
      </c>
      <c r="H10875">
        <v>12052.682656000001</v>
      </c>
      <c r="I10875">
        <v>4138.2331794268002</v>
      </c>
      <c r="J10875">
        <v>49876811.2681612</v>
      </c>
      <c r="K10875">
        <f t="shared" si="508"/>
        <v>4.1382331794268001</v>
      </c>
      <c r="L10875">
        <f t="shared" si="509"/>
        <v>49876.811268161131</v>
      </c>
    </row>
    <row r="10876" spans="1:12" x14ac:dyDescent="0.3">
      <c r="A10876" t="s">
        <v>54</v>
      </c>
      <c r="B10876" t="s">
        <v>647</v>
      </c>
      <c r="C10876" t="s">
        <v>645</v>
      </c>
      <c r="D10876" t="s">
        <v>16</v>
      </c>
      <c r="E10876" t="str">
        <f>VLOOKUP(D10876,Abbrev!$A$6:$B$67,2,FALSE)</f>
        <v>SmPel</v>
      </c>
      <c r="F10876" t="str">
        <f t="shared" si="507"/>
        <v/>
      </c>
      <c r="G10876">
        <v>1991</v>
      </c>
      <c r="H10876">
        <v>12052.682656000001</v>
      </c>
      <c r="I10876">
        <v>194.14529382470101</v>
      </c>
      <c r="J10876">
        <v>2339971.6156250001</v>
      </c>
      <c r="K10876">
        <f t="shared" si="508"/>
        <v>0.19414529382470103</v>
      </c>
      <c r="L10876">
        <f t="shared" si="509"/>
        <v>2339.9716156249983</v>
      </c>
    </row>
    <row r="10877" spans="1:12" x14ac:dyDescent="0.3">
      <c r="A10877" t="s">
        <v>54</v>
      </c>
      <c r="B10877" t="s">
        <v>647</v>
      </c>
      <c r="C10877" t="s">
        <v>645</v>
      </c>
      <c r="D10877" t="s">
        <v>17</v>
      </c>
      <c r="E10877" t="str">
        <f>VLOOKUP(D10877,Abbrev!$A$6:$B$67,2,FALSE)</f>
        <v>Squid</v>
      </c>
      <c r="F10877" t="str">
        <f t="shared" si="507"/>
        <v/>
      </c>
      <c r="G10877">
        <v>1991</v>
      </c>
      <c r="H10877">
        <v>12052.682656000001</v>
      </c>
      <c r="I10877">
        <v>485.327593087472</v>
      </c>
      <c r="J10877">
        <v>5849499.4636835903</v>
      </c>
      <c r="K10877">
        <f t="shared" si="508"/>
        <v>0.48532759308747198</v>
      </c>
      <c r="L10877">
        <f t="shared" si="509"/>
        <v>5849.4994636835991</v>
      </c>
    </row>
    <row r="10878" spans="1:12" x14ac:dyDescent="0.3">
      <c r="A10878" t="s">
        <v>54</v>
      </c>
      <c r="B10878" t="s">
        <v>647</v>
      </c>
      <c r="C10878" t="s">
        <v>645</v>
      </c>
      <c r="D10878" t="s">
        <v>18</v>
      </c>
      <c r="E10878" t="str">
        <f>VLOOKUP(D10878,Abbrev!$A$6:$B$67,2,FALSE)</f>
        <v>Dogfish-S</v>
      </c>
      <c r="F10878" t="str">
        <f t="shared" si="507"/>
        <v/>
      </c>
      <c r="G10878">
        <v>1991</v>
      </c>
      <c r="H10878">
        <v>12052.682656000001</v>
      </c>
      <c r="I10878">
        <v>96.415318996389004</v>
      </c>
      <c r="J10878">
        <v>1162063.24304049</v>
      </c>
      <c r="K10878">
        <f t="shared" si="508"/>
        <v>9.6415318996388999E-2</v>
      </c>
      <c r="L10878">
        <f t="shared" si="509"/>
        <v>1162.0632430404851</v>
      </c>
    </row>
    <row r="10879" spans="1:12" x14ac:dyDescent="0.3">
      <c r="A10879" t="s">
        <v>54</v>
      </c>
      <c r="B10879" t="s">
        <v>647</v>
      </c>
      <c r="C10879" t="s">
        <v>645</v>
      </c>
      <c r="D10879" t="s">
        <v>19</v>
      </c>
      <c r="E10879" t="str">
        <f>VLOOKUP(D10879,Abbrev!$A$6:$B$67,2,FALSE)</f>
        <v>Dogfish-L</v>
      </c>
      <c r="F10879" t="str">
        <f t="shared" si="507"/>
        <v/>
      </c>
      <c r="G10879">
        <v>1991</v>
      </c>
      <c r="H10879">
        <v>12052.682656000001</v>
      </c>
      <c r="I10879">
        <v>47645.559040794396</v>
      </c>
      <c r="J10879">
        <v>574256803.08640695</v>
      </c>
      <c r="K10879">
        <f t="shared" si="508"/>
        <v>47.645559040794396</v>
      </c>
      <c r="L10879">
        <f t="shared" si="509"/>
        <v>574256.80308640667</v>
      </c>
    </row>
    <row r="10880" spans="1:12" x14ac:dyDescent="0.3">
      <c r="A10880" t="s">
        <v>54</v>
      </c>
      <c r="B10880" t="s">
        <v>647</v>
      </c>
      <c r="C10880" t="s">
        <v>645</v>
      </c>
      <c r="D10880" t="s">
        <v>45</v>
      </c>
      <c r="E10880" t="str">
        <f>VLOOKUP(D10880,Abbrev!$A$6:$B$67,2,FALSE)</f>
        <v>Menh-M</v>
      </c>
      <c r="F10880" t="str">
        <f t="shared" si="507"/>
        <v/>
      </c>
      <c r="G10880">
        <v>1991</v>
      </c>
      <c r="H10880">
        <v>12052.682656000001</v>
      </c>
      <c r="I10880">
        <v>0.143669828497413</v>
      </c>
      <c r="J10880">
        <v>1731.6068501212601</v>
      </c>
      <c r="K10880">
        <f t="shared" si="508"/>
        <v>1.43669828497413E-4</v>
      </c>
      <c r="L10880">
        <f t="shared" si="509"/>
        <v>1.7316068501212645</v>
      </c>
    </row>
    <row r="10881" spans="1:12" x14ac:dyDescent="0.3">
      <c r="A10881" t="s">
        <v>54</v>
      </c>
      <c r="B10881" t="s">
        <v>647</v>
      </c>
      <c r="C10881" t="s">
        <v>645</v>
      </c>
      <c r="D10881" t="s">
        <v>20</v>
      </c>
      <c r="E10881" t="str">
        <f>VLOOKUP(D10881,Abbrev!$A$6:$B$67,2,FALSE)</f>
        <v>Hake-S</v>
      </c>
      <c r="F10881" t="str">
        <f t="shared" si="507"/>
        <v/>
      </c>
      <c r="G10881">
        <v>1991</v>
      </c>
      <c r="H10881">
        <v>12052.682656000001</v>
      </c>
      <c r="I10881">
        <v>18.093505357010901</v>
      </c>
      <c r="J10881">
        <v>218075.278202688</v>
      </c>
      <c r="K10881">
        <f t="shared" si="508"/>
        <v>1.8093505357010903E-2</v>
      </c>
      <c r="L10881">
        <f t="shared" si="509"/>
        <v>218.07527820268842</v>
      </c>
    </row>
    <row r="10882" spans="1:12" x14ac:dyDescent="0.3">
      <c r="A10882" t="s">
        <v>54</v>
      </c>
      <c r="B10882" t="s">
        <v>647</v>
      </c>
      <c r="C10882" t="s">
        <v>645</v>
      </c>
      <c r="D10882" t="s">
        <v>21</v>
      </c>
      <c r="E10882" t="str">
        <f>VLOOKUP(D10882,Abbrev!$A$6:$B$67,2,FALSE)</f>
        <v>Hake-L</v>
      </c>
      <c r="F10882" t="str">
        <f t="shared" si="507"/>
        <v/>
      </c>
      <c r="G10882">
        <v>1991</v>
      </c>
      <c r="H10882">
        <v>12052.682656000001</v>
      </c>
      <c r="I10882">
        <v>2.85521987729487</v>
      </c>
      <c r="J10882">
        <v>34413.059094138298</v>
      </c>
      <c r="K10882">
        <f t="shared" si="508"/>
        <v>2.85521987729487E-3</v>
      </c>
      <c r="L10882">
        <f t="shared" si="509"/>
        <v>34.413059094138333</v>
      </c>
    </row>
    <row r="10883" spans="1:12" x14ac:dyDescent="0.3">
      <c r="A10883" t="s">
        <v>54</v>
      </c>
      <c r="B10883" t="s">
        <v>647</v>
      </c>
      <c r="C10883" t="s">
        <v>645</v>
      </c>
      <c r="D10883" t="s">
        <v>26</v>
      </c>
      <c r="E10883" t="str">
        <f>VLOOKUP(D10883,Abbrev!$A$6:$B$67,2,FALSE)</f>
        <v>Cod-S</v>
      </c>
      <c r="F10883" t="str">
        <f t="shared" ref="F10883:F10946" si="510">IF(G10883&lt;=1967,"A",IF(AND(G10883&gt;=1996,G10883&lt;=2000),"B",IF(G10883&gt;=2009,"C","")))</f>
        <v/>
      </c>
      <c r="G10883">
        <v>1991</v>
      </c>
      <c r="H10883">
        <v>12052.682656000001</v>
      </c>
      <c r="I10883">
        <v>0.35178228473428502</v>
      </c>
      <c r="J10883">
        <v>4239.9202419049698</v>
      </c>
      <c r="K10883">
        <f t="shared" ref="K10883:K10946" si="511">I10883/1000</f>
        <v>3.5178228473428501E-4</v>
      </c>
      <c r="L10883">
        <f t="shared" ref="L10883:L10946" si="512">K10883*H10883</f>
        <v>4.2399202419049704</v>
      </c>
    </row>
    <row r="10884" spans="1:12" x14ac:dyDescent="0.3">
      <c r="A10884" t="s">
        <v>54</v>
      </c>
      <c r="B10884" t="s">
        <v>647</v>
      </c>
      <c r="C10884" t="s">
        <v>645</v>
      </c>
      <c r="D10884" t="s">
        <v>22</v>
      </c>
      <c r="E10884" t="str">
        <f>VLOOKUP(D10884,Abbrev!$A$6:$B$67,2,FALSE)</f>
        <v>Cod-M</v>
      </c>
      <c r="F10884" t="str">
        <f t="shared" si="510"/>
        <v/>
      </c>
      <c r="G10884">
        <v>1991</v>
      </c>
      <c r="H10884">
        <v>12052.682656000001</v>
      </c>
      <c r="I10884">
        <v>35.070624172738597</v>
      </c>
      <c r="J10884">
        <v>422695.10370186</v>
      </c>
      <c r="K10884">
        <f t="shared" si="511"/>
        <v>3.5070624172738596E-2</v>
      </c>
      <c r="L10884">
        <f t="shared" si="512"/>
        <v>422.69510370186083</v>
      </c>
    </row>
    <row r="10885" spans="1:12" x14ac:dyDescent="0.3">
      <c r="A10885" t="s">
        <v>54</v>
      </c>
      <c r="B10885" t="s">
        <v>647</v>
      </c>
      <c r="C10885" t="s">
        <v>645</v>
      </c>
      <c r="D10885" t="s">
        <v>23</v>
      </c>
      <c r="E10885" t="str">
        <f>VLOOKUP(D10885,Abbrev!$A$6:$B$67,2,FALSE)</f>
        <v>Cod-L</v>
      </c>
      <c r="F10885" t="str">
        <f t="shared" si="510"/>
        <v/>
      </c>
      <c r="G10885">
        <v>1991</v>
      </c>
      <c r="H10885">
        <v>12052.682656000001</v>
      </c>
      <c r="I10885">
        <v>182.61498990595601</v>
      </c>
      <c r="J10885">
        <v>2201000.52156513</v>
      </c>
      <c r="K10885">
        <f t="shared" si="511"/>
        <v>0.18261498990595601</v>
      </c>
      <c r="L10885">
        <f t="shared" si="512"/>
        <v>2201.0005215651313</v>
      </c>
    </row>
    <row r="10886" spans="1:12" x14ac:dyDescent="0.3">
      <c r="A10886" t="s">
        <v>54</v>
      </c>
      <c r="B10886" t="s">
        <v>647</v>
      </c>
      <c r="C10886" t="s">
        <v>645</v>
      </c>
      <c r="D10886" t="s">
        <v>43</v>
      </c>
      <c r="E10886" t="str">
        <f>VLOOKUP(D10886,Abbrev!$A$6:$B$67,2,FALSE)</f>
        <v>Sflound-S</v>
      </c>
      <c r="F10886" t="str">
        <f t="shared" si="510"/>
        <v/>
      </c>
      <c r="G10886">
        <v>1991</v>
      </c>
      <c r="H10886">
        <v>12052.682656000001</v>
      </c>
      <c r="I10886">
        <v>0.28378476989124601</v>
      </c>
      <c r="J10886">
        <v>3420.3677741051802</v>
      </c>
      <c r="K10886">
        <f t="shared" si="511"/>
        <v>2.83784769891246E-4</v>
      </c>
      <c r="L10886">
        <f t="shared" si="512"/>
        <v>3.4203677741051721</v>
      </c>
    </row>
    <row r="10887" spans="1:12" x14ac:dyDescent="0.3">
      <c r="A10887" t="s">
        <v>54</v>
      </c>
      <c r="B10887" t="s">
        <v>647</v>
      </c>
      <c r="C10887" t="s">
        <v>645</v>
      </c>
      <c r="D10887" t="s">
        <v>29</v>
      </c>
      <c r="E10887" t="str">
        <f>VLOOKUP(D10887,Abbrev!$A$6:$B$67,2,FALSE)</f>
        <v>Sflound-L</v>
      </c>
      <c r="F10887" t="str">
        <f t="shared" si="510"/>
        <v/>
      </c>
      <c r="G10887">
        <v>1991</v>
      </c>
      <c r="H10887">
        <v>12052.682656000001</v>
      </c>
      <c r="I10887">
        <v>39.563607025454402</v>
      </c>
      <c r="J10887">
        <v>476847.60020449403</v>
      </c>
      <c r="K10887">
        <f t="shared" si="511"/>
        <v>3.9563607025454403E-2</v>
      </c>
      <c r="L10887">
        <f t="shared" si="512"/>
        <v>476.84760020449409</v>
      </c>
    </row>
    <row r="10888" spans="1:12" x14ac:dyDescent="0.3">
      <c r="A10888" t="s">
        <v>54</v>
      </c>
      <c r="B10888" t="s">
        <v>647</v>
      </c>
      <c r="C10888" t="s">
        <v>645</v>
      </c>
      <c r="D10888" t="s">
        <v>25</v>
      </c>
      <c r="E10888" t="str">
        <f>VLOOKUP(D10888,Abbrev!$A$6:$B$67,2,FALSE)</f>
        <v>Yflound-L</v>
      </c>
      <c r="F10888" t="str">
        <f t="shared" si="510"/>
        <v/>
      </c>
      <c r="G10888">
        <v>1991</v>
      </c>
      <c r="H10888">
        <v>12052.682656000001</v>
      </c>
      <c r="I10888">
        <v>13.070523399148399</v>
      </c>
      <c r="J10888">
        <v>157534.87067775801</v>
      </c>
      <c r="K10888">
        <f t="shared" si="511"/>
        <v>1.3070523399148399E-2</v>
      </c>
      <c r="L10888">
        <f t="shared" si="512"/>
        <v>157.53487067775808</v>
      </c>
    </row>
    <row r="10889" spans="1:12" x14ac:dyDescent="0.3">
      <c r="A10889" t="s">
        <v>54</v>
      </c>
      <c r="B10889" t="s">
        <v>647</v>
      </c>
      <c r="C10889" t="s">
        <v>645</v>
      </c>
      <c r="D10889" t="s">
        <v>44</v>
      </c>
      <c r="E10889" t="str">
        <f>VLOOKUP(D10889,Abbrev!$A$6:$B$67,2,FALSE)</f>
        <v>Blue-S</v>
      </c>
      <c r="F10889" t="str">
        <f t="shared" si="510"/>
        <v/>
      </c>
      <c r="G10889">
        <v>1991</v>
      </c>
      <c r="H10889">
        <v>12052.682656000001</v>
      </c>
      <c r="I10889">
        <v>8.6785993323387594</v>
      </c>
      <c r="J10889">
        <v>104600.403651253</v>
      </c>
      <c r="K10889">
        <f t="shared" si="511"/>
        <v>8.6785993323387593E-3</v>
      </c>
      <c r="L10889">
        <f t="shared" si="512"/>
        <v>104.60040365125255</v>
      </c>
    </row>
    <row r="10890" spans="1:12" x14ac:dyDescent="0.3">
      <c r="A10890" t="s">
        <v>54</v>
      </c>
      <c r="B10890" t="s">
        <v>647</v>
      </c>
      <c r="C10890" t="s">
        <v>645</v>
      </c>
      <c r="D10890" t="s">
        <v>32</v>
      </c>
      <c r="E10890" t="str">
        <f>VLOOKUP(D10890,Abbrev!$A$6:$B$67,2,FALSE)</f>
        <v>Blue-M</v>
      </c>
      <c r="F10890" t="str">
        <f t="shared" si="510"/>
        <v/>
      </c>
      <c r="G10890">
        <v>1991</v>
      </c>
      <c r="H10890">
        <v>12052.682656000001</v>
      </c>
      <c r="I10890">
        <v>121.335559435554</v>
      </c>
      <c r="J10890">
        <v>1462418.99276496</v>
      </c>
      <c r="K10890">
        <f t="shared" si="511"/>
        <v>0.12133555943555401</v>
      </c>
      <c r="L10890">
        <f t="shared" si="512"/>
        <v>1462.4189927649591</v>
      </c>
    </row>
    <row r="10891" spans="1:12" x14ac:dyDescent="0.3">
      <c r="A10891" t="s">
        <v>54</v>
      </c>
      <c r="B10891" t="s">
        <v>647</v>
      </c>
      <c r="C10891" t="s">
        <v>645</v>
      </c>
      <c r="D10891" t="s">
        <v>28</v>
      </c>
      <c r="E10891" t="str">
        <f>VLOOKUP(D10891,Abbrev!$A$6:$B$67,2,FALSE)</f>
        <v>Blue-L</v>
      </c>
      <c r="F10891" t="str">
        <f t="shared" si="510"/>
        <v/>
      </c>
      <c r="G10891">
        <v>1991</v>
      </c>
      <c r="H10891">
        <v>12052.682656000001</v>
      </c>
      <c r="I10891">
        <v>4.31959993497928</v>
      </c>
      <c r="J10891">
        <v>52062.7672171835</v>
      </c>
      <c r="K10891">
        <f t="shared" si="511"/>
        <v>4.3195999349792801E-3</v>
      </c>
      <c r="L10891">
        <f t="shared" si="512"/>
        <v>52.062767217183499</v>
      </c>
    </row>
    <row r="10892" spans="1:12" x14ac:dyDescent="0.3">
      <c r="A10892" t="s">
        <v>54</v>
      </c>
      <c r="B10892" t="s">
        <v>647</v>
      </c>
      <c r="C10892" t="s">
        <v>645</v>
      </c>
      <c r="D10892" t="s">
        <v>39</v>
      </c>
      <c r="E10892" t="str">
        <f>VLOOKUP(D10892,Abbrev!$A$6:$B$67,2,FALSE)</f>
        <v>Sbass-M</v>
      </c>
      <c r="F10892" t="str">
        <f t="shared" si="510"/>
        <v/>
      </c>
      <c r="G10892">
        <v>1991</v>
      </c>
      <c r="H10892">
        <v>12052.682656000001</v>
      </c>
      <c r="I10892">
        <v>0.528905888525943</v>
      </c>
      <c r="J10892">
        <v>6374.7348292929</v>
      </c>
      <c r="K10892">
        <f t="shared" si="511"/>
        <v>5.2890588852594301E-4</v>
      </c>
      <c r="L10892">
        <f t="shared" si="512"/>
        <v>6.3747348292929029</v>
      </c>
    </row>
    <row r="10893" spans="1:12" x14ac:dyDescent="0.3">
      <c r="A10893" t="s">
        <v>54</v>
      </c>
      <c r="B10893" t="s">
        <v>647</v>
      </c>
      <c r="C10893" t="s">
        <v>645</v>
      </c>
      <c r="D10893" t="s">
        <v>40</v>
      </c>
      <c r="E10893" t="str">
        <f>VLOOKUP(D10893,Abbrev!$A$6:$B$67,2,FALSE)</f>
        <v>Weak-S</v>
      </c>
      <c r="F10893" t="str">
        <f t="shared" si="510"/>
        <v/>
      </c>
      <c r="G10893">
        <v>1991</v>
      </c>
      <c r="H10893">
        <v>12052.682656000001</v>
      </c>
      <c r="I10893">
        <v>0.46645684394217302</v>
      </c>
      <c r="J10893">
        <v>5622.0563127543301</v>
      </c>
      <c r="K10893">
        <f t="shared" si="511"/>
        <v>4.66456843942173E-4</v>
      </c>
      <c r="L10893">
        <f t="shared" si="512"/>
        <v>5.6220563127543279</v>
      </c>
    </row>
    <row r="10894" spans="1:12" x14ac:dyDescent="0.3">
      <c r="A10894" t="s">
        <v>54</v>
      </c>
      <c r="B10894" t="s">
        <v>647</v>
      </c>
      <c r="C10894" t="s">
        <v>645</v>
      </c>
      <c r="D10894" t="s">
        <v>36</v>
      </c>
      <c r="E10894" t="str">
        <f>VLOOKUP(D10894,Abbrev!$A$6:$B$67,2,FALSE)</f>
        <v>Weak-M</v>
      </c>
      <c r="F10894" t="str">
        <f t="shared" si="510"/>
        <v/>
      </c>
      <c r="G10894">
        <v>1991</v>
      </c>
      <c r="H10894">
        <v>12052.682656000001</v>
      </c>
      <c r="I10894">
        <v>0.32691599897323098</v>
      </c>
      <c r="J10894">
        <v>3940.21479079357</v>
      </c>
      <c r="K10894">
        <f t="shared" si="511"/>
        <v>3.2691599897323096E-4</v>
      </c>
      <c r="L10894">
        <f t="shared" si="512"/>
        <v>3.9402147907935747</v>
      </c>
    </row>
    <row r="10895" spans="1:12" x14ac:dyDescent="0.3">
      <c r="A10895" t="s">
        <v>54</v>
      </c>
      <c r="B10895" t="s">
        <v>647</v>
      </c>
      <c r="C10895" t="s">
        <v>645</v>
      </c>
      <c r="D10895" t="s">
        <v>49</v>
      </c>
      <c r="E10895" t="str">
        <f>VLOOKUP(D10895,Abbrev!$A$6:$B$67,2,FALSE)</f>
        <v>Weak-L</v>
      </c>
      <c r="F10895" t="str">
        <f t="shared" si="510"/>
        <v/>
      </c>
      <c r="G10895">
        <v>1991</v>
      </c>
      <c r="H10895">
        <v>12052.682656000001</v>
      </c>
      <c r="I10895">
        <v>0.68554808956108304</v>
      </c>
      <c r="J10895">
        <v>8262.6935689067996</v>
      </c>
      <c r="K10895">
        <f t="shared" si="511"/>
        <v>6.8554808956108307E-4</v>
      </c>
      <c r="L10895">
        <f t="shared" si="512"/>
        <v>8.2626935689068013</v>
      </c>
    </row>
    <row r="10896" spans="1:12" x14ac:dyDescent="0.3">
      <c r="A10896" t="s">
        <v>54</v>
      </c>
      <c r="B10896" t="s">
        <v>647</v>
      </c>
      <c r="C10896" t="s">
        <v>645</v>
      </c>
      <c r="D10896" t="s">
        <v>7</v>
      </c>
      <c r="E10896" t="str">
        <f>VLOOKUP(D10896,Abbrev!$A$6:$B$67,2,FALSE)</f>
        <v>Alosines</v>
      </c>
      <c r="F10896" t="str">
        <f t="shared" si="510"/>
        <v/>
      </c>
      <c r="G10896">
        <v>1992</v>
      </c>
      <c r="H10896">
        <v>12052.682656000001</v>
      </c>
      <c r="I10896">
        <v>6.4937422927338302</v>
      </c>
      <c r="J10896">
        <v>78267.015104166698</v>
      </c>
      <c r="K10896">
        <f t="shared" si="511"/>
        <v>6.4937422927338305E-3</v>
      </c>
      <c r="L10896">
        <f t="shared" si="512"/>
        <v>78.267015104166717</v>
      </c>
    </row>
    <row r="10897" spans="1:12" x14ac:dyDescent="0.3">
      <c r="A10897" t="s">
        <v>54</v>
      </c>
      <c r="B10897" t="s">
        <v>647</v>
      </c>
      <c r="C10897" t="s">
        <v>645</v>
      </c>
      <c r="D10897" t="s">
        <v>31</v>
      </c>
      <c r="E10897" t="str">
        <f>VLOOKUP(D10897,Abbrev!$A$6:$B$67,2,FALSE)</f>
        <v>Anch</v>
      </c>
      <c r="F10897" t="str">
        <f t="shared" si="510"/>
        <v/>
      </c>
      <c r="G10897">
        <v>1992</v>
      </c>
      <c r="H10897">
        <v>12052.682656000001</v>
      </c>
      <c r="I10897">
        <v>292.90158932721499</v>
      </c>
      <c r="J10897">
        <v>3530249.9055989599</v>
      </c>
      <c r="K10897">
        <f t="shared" si="511"/>
        <v>0.292901589327215</v>
      </c>
      <c r="L10897">
        <f t="shared" si="512"/>
        <v>3530.2499055989592</v>
      </c>
    </row>
    <row r="10898" spans="1:12" x14ac:dyDescent="0.3">
      <c r="A10898" t="s">
        <v>54</v>
      </c>
      <c r="B10898" t="s">
        <v>647</v>
      </c>
      <c r="C10898" t="s">
        <v>645</v>
      </c>
      <c r="D10898" t="s">
        <v>8</v>
      </c>
      <c r="E10898" t="str">
        <f>VLOOKUP(D10898,Abbrev!$A$6:$B$67,2,FALSE)</f>
        <v>Herring</v>
      </c>
      <c r="F10898" t="str">
        <f t="shared" si="510"/>
        <v/>
      </c>
      <c r="G10898">
        <v>1992</v>
      </c>
      <c r="H10898">
        <v>12052.682656000001</v>
      </c>
      <c r="I10898">
        <v>2111.5871336084201</v>
      </c>
      <c r="J10898">
        <v>25450289.621874999</v>
      </c>
      <c r="K10898">
        <f t="shared" si="511"/>
        <v>2.11158713360842</v>
      </c>
      <c r="L10898">
        <f t="shared" si="512"/>
        <v>25450.289621874959</v>
      </c>
    </row>
    <row r="10899" spans="1:12" x14ac:dyDescent="0.3">
      <c r="A10899" t="s">
        <v>54</v>
      </c>
      <c r="B10899" t="s">
        <v>647</v>
      </c>
      <c r="C10899" t="s">
        <v>645</v>
      </c>
      <c r="D10899" t="s">
        <v>10</v>
      </c>
      <c r="E10899" t="str">
        <f>VLOOKUP(D10899,Abbrev!$A$6:$B$67,2,FALSE)</f>
        <v>Butter</v>
      </c>
      <c r="F10899" t="str">
        <f t="shared" si="510"/>
        <v/>
      </c>
      <c r="G10899">
        <v>1992</v>
      </c>
      <c r="H10899">
        <v>12052.682656000001</v>
      </c>
      <c r="I10899">
        <v>127.259880545844</v>
      </c>
      <c r="J10899">
        <v>1533822.95505952</v>
      </c>
      <c r="K10899">
        <f t="shared" si="511"/>
        <v>0.127259880545844</v>
      </c>
      <c r="L10899">
        <f t="shared" si="512"/>
        <v>1533.8229550595258</v>
      </c>
    </row>
    <row r="10900" spans="1:12" x14ac:dyDescent="0.3">
      <c r="A10900" t="s">
        <v>54</v>
      </c>
      <c r="B10900" t="s">
        <v>647</v>
      </c>
      <c r="C10900" t="s">
        <v>645</v>
      </c>
      <c r="D10900" t="s">
        <v>11</v>
      </c>
      <c r="E10900" t="str">
        <f>VLOOKUP(D10900,Abbrev!$A$6:$B$67,2,FALSE)</f>
        <v>Dbenth-oth</v>
      </c>
      <c r="F10900" t="str">
        <f t="shared" si="510"/>
        <v/>
      </c>
      <c r="G10900">
        <v>1992</v>
      </c>
      <c r="H10900">
        <v>12052.682656000001</v>
      </c>
      <c r="I10900">
        <v>594.33872000383599</v>
      </c>
      <c r="J10900">
        <v>7163375.98237947</v>
      </c>
      <c r="K10900">
        <f t="shared" si="511"/>
        <v>0.59433872000383603</v>
      </c>
      <c r="L10900">
        <f t="shared" si="512"/>
        <v>7163.3759823794753</v>
      </c>
    </row>
    <row r="10901" spans="1:12" x14ac:dyDescent="0.3">
      <c r="A10901" t="s">
        <v>54</v>
      </c>
      <c r="B10901" t="s">
        <v>647</v>
      </c>
      <c r="C10901" t="s">
        <v>645</v>
      </c>
      <c r="D10901" t="s">
        <v>33</v>
      </c>
      <c r="E10901" t="str">
        <f>VLOOKUP(D10901,Abbrev!$A$6:$B$67,2,FALSE)</f>
        <v>Domni-oth</v>
      </c>
      <c r="F10901" t="str">
        <f t="shared" si="510"/>
        <v/>
      </c>
      <c r="G10901">
        <v>1992</v>
      </c>
      <c r="H10901">
        <v>12052.682656000001</v>
      </c>
      <c r="I10901">
        <v>0.50598100209997499</v>
      </c>
      <c r="J10901">
        <v>6098.4284482758603</v>
      </c>
      <c r="K10901">
        <f t="shared" si="511"/>
        <v>5.05981002099975E-4</v>
      </c>
      <c r="L10901">
        <f t="shared" si="512"/>
        <v>6.0984284482758691</v>
      </c>
    </row>
    <row r="10902" spans="1:12" x14ac:dyDescent="0.3">
      <c r="A10902" t="s">
        <v>54</v>
      </c>
      <c r="B10902" t="s">
        <v>647</v>
      </c>
      <c r="C10902" t="s">
        <v>645</v>
      </c>
      <c r="D10902" t="s">
        <v>12</v>
      </c>
      <c r="E10902" t="str">
        <f>VLOOKUP(D10902,Abbrev!$A$6:$B$67,2,FALSE)</f>
        <v>Dpisc-oth</v>
      </c>
      <c r="F10902" t="str">
        <f t="shared" si="510"/>
        <v/>
      </c>
      <c r="G10902">
        <v>1992</v>
      </c>
      <c r="H10902">
        <v>12052.682656000001</v>
      </c>
      <c r="I10902">
        <v>141.22313934005399</v>
      </c>
      <c r="J10902">
        <v>1702117.6821497499</v>
      </c>
      <c r="K10902">
        <f t="shared" si="511"/>
        <v>0.14122313934005398</v>
      </c>
      <c r="L10902">
        <f t="shared" si="512"/>
        <v>1702.1176821497399</v>
      </c>
    </row>
    <row r="10903" spans="1:12" x14ac:dyDescent="0.3">
      <c r="A10903" t="s">
        <v>54</v>
      </c>
      <c r="B10903" t="s">
        <v>647</v>
      </c>
      <c r="C10903" t="s">
        <v>645</v>
      </c>
      <c r="D10903" t="s">
        <v>13</v>
      </c>
      <c r="E10903" t="str">
        <f>VLOOKUP(D10903,Abbrev!$A$6:$B$67,2,FALSE)</f>
        <v>Haddock</v>
      </c>
      <c r="F10903" t="str">
        <f t="shared" si="510"/>
        <v/>
      </c>
      <c r="G10903">
        <v>1992</v>
      </c>
      <c r="H10903">
        <v>12052.682656000001</v>
      </c>
      <c r="I10903">
        <v>0.42454017383445403</v>
      </c>
      <c r="J10903">
        <v>5116.8479899497497</v>
      </c>
      <c r="K10903">
        <f t="shared" si="511"/>
        <v>4.2454017383445404E-4</v>
      </c>
      <c r="L10903">
        <f t="shared" si="512"/>
        <v>5.1168479899497497</v>
      </c>
    </row>
    <row r="10904" spans="1:12" x14ac:dyDescent="0.3">
      <c r="A10904" t="s">
        <v>54</v>
      </c>
      <c r="B10904" t="s">
        <v>647</v>
      </c>
      <c r="C10904" t="s">
        <v>645</v>
      </c>
      <c r="D10904" t="s">
        <v>27</v>
      </c>
      <c r="E10904" t="str">
        <f>VLOOKUP(D10904,Abbrev!$A$6:$B$67,2,FALSE)</f>
        <v>MedPel</v>
      </c>
      <c r="F10904" t="str">
        <f t="shared" si="510"/>
        <v/>
      </c>
      <c r="G10904">
        <v>1992</v>
      </c>
      <c r="H10904">
        <v>12052.682656000001</v>
      </c>
      <c r="I10904">
        <v>4.4534473712293696</v>
      </c>
      <c r="J10904">
        <v>53675.987890625001</v>
      </c>
      <c r="K10904">
        <f t="shared" si="511"/>
        <v>4.4534473712293694E-3</v>
      </c>
      <c r="L10904">
        <f t="shared" si="512"/>
        <v>53.675987890625017</v>
      </c>
    </row>
    <row r="10905" spans="1:12" x14ac:dyDescent="0.3">
      <c r="A10905" t="s">
        <v>54</v>
      </c>
      <c r="B10905" t="s">
        <v>647</v>
      </c>
      <c r="C10905" t="s">
        <v>645</v>
      </c>
      <c r="D10905" t="s">
        <v>15</v>
      </c>
      <c r="E10905" t="str">
        <f>VLOOKUP(D10905,Abbrev!$A$6:$B$67,2,FALSE)</f>
        <v>Skate</v>
      </c>
      <c r="F10905" t="str">
        <f t="shared" si="510"/>
        <v/>
      </c>
      <c r="G10905">
        <v>1992</v>
      </c>
      <c r="H10905">
        <v>12052.682656000001</v>
      </c>
      <c r="I10905">
        <v>3208.5097934979699</v>
      </c>
      <c r="J10905">
        <v>38671150.339699097</v>
      </c>
      <c r="K10905">
        <f t="shared" si="511"/>
        <v>3.2085097934979698</v>
      </c>
      <c r="L10905">
        <f t="shared" si="512"/>
        <v>38671.150339699125</v>
      </c>
    </row>
    <row r="10906" spans="1:12" x14ac:dyDescent="0.3">
      <c r="A10906" t="s">
        <v>54</v>
      </c>
      <c r="B10906" t="s">
        <v>647</v>
      </c>
      <c r="C10906" t="s">
        <v>645</v>
      </c>
      <c r="D10906" t="s">
        <v>16</v>
      </c>
      <c r="E10906" t="str">
        <f>VLOOKUP(D10906,Abbrev!$A$6:$B$67,2,FALSE)</f>
        <v>SmPel</v>
      </c>
      <c r="F10906" t="str">
        <f t="shared" si="510"/>
        <v/>
      </c>
      <c r="G10906">
        <v>1992</v>
      </c>
      <c r="H10906">
        <v>12052.682656000001</v>
      </c>
      <c r="I10906">
        <v>27.535875841870599</v>
      </c>
      <c r="J10906">
        <v>331881.17317708302</v>
      </c>
      <c r="K10906">
        <f t="shared" si="511"/>
        <v>2.7535875841870599E-2</v>
      </c>
      <c r="L10906">
        <f t="shared" si="512"/>
        <v>331.88117317708321</v>
      </c>
    </row>
    <row r="10907" spans="1:12" x14ac:dyDescent="0.3">
      <c r="A10907" t="s">
        <v>54</v>
      </c>
      <c r="B10907" t="s">
        <v>647</v>
      </c>
      <c r="C10907" t="s">
        <v>645</v>
      </c>
      <c r="D10907" t="s">
        <v>17</v>
      </c>
      <c r="E10907" t="str">
        <f>VLOOKUP(D10907,Abbrev!$A$6:$B$67,2,FALSE)</f>
        <v>Squid</v>
      </c>
      <c r="F10907" t="str">
        <f t="shared" si="510"/>
        <v/>
      </c>
      <c r="G10907">
        <v>1992</v>
      </c>
      <c r="H10907">
        <v>12052.682656000001</v>
      </c>
      <c r="I10907">
        <v>302.26702935282702</v>
      </c>
      <c r="J10907">
        <v>3643128.5821614601</v>
      </c>
      <c r="K10907">
        <f t="shared" si="511"/>
        <v>0.30226702935282701</v>
      </c>
      <c r="L10907">
        <f t="shared" si="512"/>
        <v>3643.1285821614611</v>
      </c>
    </row>
    <row r="10908" spans="1:12" x14ac:dyDescent="0.3">
      <c r="A10908" t="s">
        <v>54</v>
      </c>
      <c r="B10908" t="s">
        <v>647</v>
      </c>
      <c r="C10908" t="s">
        <v>645</v>
      </c>
      <c r="D10908" t="s">
        <v>18</v>
      </c>
      <c r="E10908" t="str">
        <f>VLOOKUP(D10908,Abbrev!$A$6:$B$67,2,FALSE)</f>
        <v>Dogfish-S</v>
      </c>
      <c r="F10908" t="str">
        <f t="shared" si="510"/>
        <v/>
      </c>
      <c r="G10908">
        <v>1992</v>
      </c>
      <c r="H10908">
        <v>12052.682656000001</v>
      </c>
      <c r="I10908">
        <v>15.118933340034101</v>
      </c>
      <c r="J10908">
        <v>182223.70564464899</v>
      </c>
      <c r="K10908">
        <f t="shared" si="511"/>
        <v>1.5118933340034101E-2</v>
      </c>
      <c r="L10908">
        <f t="shared" si="512"/>
        <v>182.22370564464916</v>
      </c>
    </row>
    <row r="10909" spans="1:12" x14ac:dyDescent="0.3">
      <c r="A10909" t="s">
        <v>54</v>
      </c>
      <c r="B10909" t="s">
        <v>647</v>
      </c>
      <c r="C10909" t="s">
        <v>645</v>
      </c>
      <c r="D10909" t="s">
        <v>19</v>
      </c>
      <c r="E10909" t="str">
        <f>VLOOKUP(D10909,Abbrev!$A$6:$B$67,2,FALSE)</f>
        <v>Dogfish-L</v>
      </c>
      <c r="F10909" t="str">
        <f t="shared" si="510"/>
        <v/>
      </c>
      <c r="G10909">
        <v>1992</v>
      </c>
      <c r="H10909">
        <v>12052.682656000001</v>
      </c>
      <c r="I10909">
        <v>12451.238905772099</v>
      </c>
      <c r="J10909">
        <v>150070831.20531201</v>
      </c>
      <c r="K10909">
        <f t="shared" si="511"/>
        <v>12.451238905772099</v>
      </c>
      <c r="L10909">
        <f t="shared" si="512"/>
        <v>150070.83120531181</v>
      </c>
    </row>
    <row r="10910" spans="1:12" x14ac:dyDescent="0.3">
      <c r="A10910" t="s">
        <v>54</v>
      </c>
      <c r="B10910" t="s">
        <v>647</v>
      </c>
      <c r="C10910" t="s">
        <v>645</v>
      </c>
      <c r="D10910" t="s">
        <v>30</v>
      </c>
      <c r="E10910" t="str">
        <f>VLOOKUP(D10910,Abbrev!$A$6:$B$67,2,FALSE)</f>
        <v>Menh-L</v>
      </c>
      <c r="F10910" t="str">
        <f t="shared" si="510"/>
        <v/>
      </c>
      <c r="G10910">
        <v>1992</v>
      </c>
      <c r="H10910">
        <v>12052.682656000001</v>
      </c>
      <c r="I10910">
        <v>0.63948294575844</v>
      </c>
      <c r="J10910">
        <v>7707.4850091505396</v>
      </c>
      <c r="K10910">
        <f t="shared" si="511"/>
        <v>6.3948294575844002E-4</v>
      </c>
      <c r="L10910">
        <f t="shared" si="512"/>
        <v>7.7074850091505391</v>
      </c>
    </row>
    <row r="10911" spans="1:12" x14ac:dyDescent="0.3">
      <c r="A10911" t="s">
        <v>54</v>
      </c>
      <c r="B10911" t="s">
        <v>647</v>
      </c>
      <c r="C10911" t="s">
        <v>645</v>
      </c>
      <c r="D10911" t="s">
        <v>20</v>
      </c>
      <c r="E10911" t="str">
        <f>VLOOKUP(D10911,Abbrev!$A$6:$B$67,2,FALSE)</f>
        <v>Hake-S</v>
      </c>
      <c r="F10911" t="str">
        <f t="shared" si="510"/>
        <v/>
      </c>
      <c r="G10911">
        <v>1992</v>
      </c>
      <c r="H10911">
        <v>12052.682656000001</v>
      </c>
      <c r="I10911">
        <v>15.7193204180493</v>
      </c>
      <c r="J10911">
        <v>189459.98056672901</v>
      </c>
      <c r="K10911">
        <f t="shared" si="511"/>
        <v>1.5719320418049298E-2</v>
      </c>
      <c r="L10911">
        <f t="shared" si="512"/>
        <v>189.45998056672946</v>
      </c>
    </row>
    <row r="10912" spans="1:12" x14ac:dyDescent="0.3">
      <c r="A10912" t="s">
        <v>54</v>
      </c>
      <c r="B10912" t="s">
        <v>647</v>
      </c>
      <c r="C10912" t="s">
        <v>645</v>
      </c>
      <c r="D10912" t="s">
        <v>26</v>
      </c>
      <c r="E10912" t="str">
        <f>VLOOKUP(D10912,Abbrev!$A$6:$B$67,2,FALSE)</f>
        <v>Cod-S</v>
      </c>
      <c r="F10912" t="str">
        <f t="shared" si="510"/>
        <v/>
      </c>
      <c r="G10912">
        <v>1992</v>
      </c>
      <c r="H10912">
        <v>12052.682656000001</v>
      </c>
      <c r="I10912">
        <v>5.3779097958820903E-2</v>
      </c>
      <c r="J10912">
        <v>648.18240122360601</v>
      </c>
      <c r="K10912">
        <f t="shared" si="511"/>
        <v>5.37790979588209E-5</v>
      </c>
      <c r="L10912">
        <f t="shared" si="512"/>
        <v>0.64818240122360571</v>
      </c>
    </row>
    <row r="10913" spans="1:12" x14ac:dyDescent="0.3">
      <c r="A10913" t="s">
        <v>54</v>
      </c>
      <c r="B10913" t="s">
        <v>647</v>
      </c>
      <c r="C10913" t="s">
        <v>645</v>
      </c>
      <c r="D10913" t="s">
        <v>22</v>
      </c>
      <c r="E10913" t="str">
        <f>VLOOKUP(D10913,Abbrev!$A$6:$B$67,2,FALSE)</f>
        <v>Cod-M</v>
      </c>
      <c r="F10913" t="str">
        <f t="shared" si="510"/>
        <v/>
      </c>
      <c r="G10913">
        <v>1992</v>
      </c>
      <c r="H10913">
        <v>12052.682656000001</v>
      </c>
      <c r="I10913">
        <v>6.70482232231205</v>
      </c>
      <c r="J10913">
        <v>80811.095715692107</v>
      </c>
      <c r="K10913">
        <f t="shared" si="511"/>
        <v>6.7048223223120504E-3</v>
      </c>
      <c r="L10913">
        <f t="shared" si="512"/>
        <v>80.81109571569209</v>
      </c>
    </row>
    <row r="10914" spans="1:12" x14ac:dyDescent="0.3">
      <c r="A10914" t="s">
        <v>54</v>
      </c>
      <c r="B10914" t="s">
        <v>647</v>
      </c>
      <c r="C10914" t="s">
        <v>645</v>
      </c>
      <c r="D10914" t="s">
        <v>23</v>
      </c>
      <c r="E10914" t="str">
        <f>VLOOKUP(D10914,Abbrev!$A$6:$B$67,2,FALSE)</f>
        <v>Cod-L</v>
      </c>
      <c r="F10914" t="str">
        <f t="shared" si="510"/>
        <v/>
      </c>
      <c r="G10914">
        <v>1992</v>
      </c>
      <c r="H10914">
        <v>12052.682656000001</v>
      </c>
      <c r="I10914">
        <v>120.215249975419</v>
      </c>
      <c r="J10914">
        <v>1448916.2583654399</v>
      </c>
      <c r="K10914">
        <f t="shared" si="511"/>
        <v>0.12021524997541901</v>
      </c>
      <c r="L10914">
        <f t="shared" si="512"/>
        <v>1448.9162583654372</v>
      </c>
    </row>
    <row r="10915" spans="1:12" x14ac:dyDescent="0.3">
      <c r="A10915" t="s">
        <v>54</v>
      </c>
      <c r="B10915" t="s">
        <v>647</v>
      </c>
      <c r="C10915" t="s">
        <v>645</v>
      </c>
      <c r="D10915" t="s">
        <v>29</v>
      </c>
      <c r="E10915" t="str">
        <f>VLOOKUP(D10915,Abbrev!$A$6:$B$67,2,FALSE)</f>
        <v>Sflound-L</v>
      </c>
      <c r="F10915" t="str">
        <f t="shared" si="510"/>
        <v/>
      </c>
      <c r="G10915">
        <v>1992</v>
      </c>
      <c r="H10915">
        <v>12052.682656000001</v>
      </c>
      <c r="I10915">
        <v>50.823190197228001</v>
      </c>
      <c r="J10915">
        <v>612555.78301272006</v>
      </c>
      <c r="K10915">
        <f t="shared" si="511"/>
        <v>5.0823190197228002E-2</v>
      </c>
      <c r="L10915">
        <f t="shared" si="512"/>
        <v>612.55578301271919</v>
      </c>
    </row>
    <row r="10916" spans="1:12" x14ac:dyDescent="0.3">
      <c r="A10916" t="s">
        <v>54</v>
      </c>
      <c r="B10916" t="s">
        <v>647</v>
      </c>
      <c r="C10916" t="s">
        <v>645</v>
      </c>
      <c r="D10916" t="s">
        <v>24</v>
      </c>
      <c r="E10916" t="str">
        <f>VLOOKUP(D10916,Abbrev!$A$6:$B$67,2,FALSE)</f>
        <v>Yflound-S</v>
      </c>
      <c r="F10916" t="str">
        <f t="shared" si="510"/>
        <v/>
      </c>
      <c r="G10916">
        <v>1992</v>
      </c>
      <c r="H10916">
        <v>12052.682656000001</v>
      </c>
      <c r="I10916">
        <v>7.9969553509856898E-4</v>
      </c>
      <c r="J10916">
        <v>9.6384765059631707</v>
      </c>
      <c r="K10916">
        <f t="shared" si="511"/>
        <v>7.9969553509856896E-7</v>
      </c>
      <c r="L10916">
        <f t="shared" si="512"/>
        <v>9.638476505963162E-3</v>
      </c>
    </row>
    <row r="10917" spans="1:12" x14ac:dyDescent="0.3">
      <c r="A10917" t="s">
        <v>54</v>
      </c>
      <c r="B10917" t="s">
        <v>647</v>
      </c>
      <c r="C10917" t="s">
        <v>645</v>
      </c>
      <c r="D10917" t="s">
        <v>25</v>
      </c>
      <c r="E10917" t="str">
        <f>VLOOKUP(D10917,Abbrev!$A$6:$B$67,2,FALSE)</f>
        <v>Yflound-L</v>
      </c>
      <c r="F10917" t="str">
        <f t="shared" si="510"/>
        <v/>
      </c>
      <c r="G10917">
        <v>1992</v>
      </c>
      <c r="H10917">
        <v>12052.682656000001</v>
      </c>
      <c r="I10917">
        <v>7.5723052965316899</v>
      </c>
      <c r="J10917">
        <v>91266.592713444494</v>
      </c>
      <c r="K10917">
        <f t="shared" si="511"/>
        <v>7.5723052965316904E-3</v>
      </c>
      <c r="L10917">
        <f t="shared" si="512"/>
        <v>91.266592713444453</v>
      </c>
    </row>
    <row r="10918" spans="1:12" x14ac:dyDescent="0.3">
      <c r="A10918" t="s">
        <v>54</v>
      </c>
      <c r="B10918" t="s">
        <v>647</v>
      </c>
      <c r="C10918" t="s">
        <v>645</v>
      </c>
      <c r="D10918" t="s">
        <v>44</v>
      </c>
      <c r="E10918" t="str">
        <f>VLOOKUP(D10918,Abbrev!$A$6:$B$67,2,FALSE)</f>
        <v>Blue-S</v>
      </c>
      <c r="F10918" t="str">
        <f t="shared" si="510"/>
        <v/>
      </c>
      <c r="G10918">
        <v>1992</v>
      </c>
      <c r="H10918">
        <v>12052.682656000001</v>
      </c>
      <c r="I10918">
        <v>78.599451823584403</v>
      </c>
      <c r="J10918">
        <v>947334.24976522301</v>
      </c>
      <c r="K10918">
        <f t="shared" si="511"/>
        <v>7.8599451823584396E-2</v>
      </c>
      <c r="L10918">
        <f t="shared" si="512"/>
        <v>947.33424976522326</v>
      </c>
    </row>
    <row r="10919" spans="1:12" x14ac:dyDescent="0.3">
      <c r="A10919" t="s">
        <v>54</v>
      </c>
      <c r="B10919" t="s">
        <v>647</v>
      </c>
      <c r="C10919" t="s">
        <v>645</v>
      </c>
      <c r="D10919" t="s">
        <v>32</v>
      </c>
      <c r="E10919" t="str">
        <f>VLOOKUP(D10919,Abbrev!$A$6:$B$67,2,FALSE)</f>
        <v>Blue-M</v>
      </c>
      <c r="F10919" t="str">
        <f t="shared" si="510"/>
        <v/>
      </c>
      <c r="G10919">
        <v>1992</v>
      </c>
      <c r="H10919">
        <v>12052.682656000001</v>
      </c>
      <c r="I10919">
        <v>67.464330676256793</v>
      </c>
      <c r="J10919">
        <v>813126.16824036895</v>
      </c>
      <c r="K10919">
        <f t="shared" si="511"/>
        <v>6.746433067625679E-2</v>
      </c>
      <c r="L10919">
        <f t="shared" si="512"/>
        <v>813.126168240369</v>
      </c>
    </row>
    <row r="10920" spans="1:12" x14ac:dyDescent="0.3">
      <c r="A10920" t="s">
        <v>54</v>
      </c>
      <c r="B10920" t="s">
        <v>647</v>
      </c>
      <c r="C10920" t="s">
        <v>645</v>
      </c>
      <c r="D10920" t="s">
        <v>28</v>
      </c>
      <c r="E10920" t="str">
        <f>VLOOKUP(D10920,Abbrev!$A$6:$B$67,2,FALSE)</f>
        <v>Blue-L</v>
      </c>
      <c r="F10920" t="str">
        <f t="shared" si="510"/>
        <v/>
      </c>
      <c r="G10920">
        <v>1992</v>
      </c>
      <c r="H10920">
        <v>12052.682656000001</v>
      </c>
      <c r="I10920">
        <v>62.395821862499297</v>
      </c>
      <c r="J10920">
        <v>752037.03996901098</v>
      </c>
      <c r="K10920">
        <f t="shared" si="511"/>
        <v>6.2395821862499298E-2</v>
      </c>
      <c r="L10920">
        <f t="shared" si="512"/>
        <v>752.03703996901095</v>
      </c>
    </row>
    <row r="10921" spans="1:12" x14ac:dyDescent="0.3">
      <c r="A10921" t="s">
        <v>54</v>
      </c>
      <c r="B10921" t="s">
        <v>647</v>
      </c>
      <c r="C10921" t="s">
        <v>645</v>
      </c>
      <c r="D10921" t="s">
        <v>39</v>
      </c>
      <c r="E10921" t="str">
        <f>VLOOKUP(D10921,Abbrev!$A$6:$B$67,2,FALSE)</f>
        <v>Sbass-M</v>
      </c>
      <c r="F10921" t="str">
        <f t="shared" si="510"/>
        <v/>
      </c>
      <c r="G10921">
        <v>1992</v>
      </c>
      <c r="H10921">
        <v>12052.682656000001</v>
      </c>
      <c r="I10921">
        <v>208.16022331836399</v>
      </c>
      <c r="J10921">
        <v>2508889.1132583302</v>
      </c>
      <c r="K10921">
        <f t="shared" si="511"/>
        <v>0.20816022331836398</v>
      </c>
      <c r="L10921">
        <f t="shared" si="512"/>
        <v>2508.8891132583326</v>
      </c>
    </row>
    <row r="10922" spans="1:12" x14ac:dyDescent="0.3">
      <c r="A10922" t="s">
        <v>54</v>
      </c>
      <c r="B10922" t="s">
        <v>647</v>
      </c>
      <c r="C10922" t="s">
        <v>645</v>
      </c>
      <c r="D10922" t="s">
        <v>35</v>
      </c>
      <c r="E10922" t="str">
        <f>VLOOKUP(D10922,Abbrev!$A$6:$B$67,2,FALSE)</f>
        <v>Sbass-L</v>
      </c>
      <c r="F10922" t="str">
        <f t="shared" si="510"/>
        <v/>
      </c>
      <c r="G10922">
        <v>1992</v>
      </c>
      <c r="H10922">
        <v>12052.682656000001</v>
      </c>
      <c r="I10922">
        <v>111.86861979557401</v>
      </c>
      <c r="J10922">
        <v>1348316.9735607801</v>
      </c>
      <c r="K10922">
        <f t="shared" si="511"/>
        <v>0.11186861979557401</v>
      </c>
      <c r="L10922">
        <f t="shared" si="512"/>
        <v>1348.3169735607732</v>
      </c>
    </row>
    <row r="10923" spans="1:12" x14ac:dyDescent="0.3">
      <c r="A10923" t="s">
        <v>54</v>
      </c>
      <c r="B10923" t="s">
        <v>647</v>
      </c>
      <c r="C10923" t="s">
        <v>645</v>
      </c>
      <c r="D10923" t="s">
        <v>40</v>
      </c>
      <c r="E10923" t="str">
        <f>VLOOKUP(D10923,Abbrev!$A$6:$B$67,2,FALSE)</f>
        <v>Weak-S</v>
      </c>
      <c r="F10923" t="str">
        <f t="shared" si="510"/>
        <v/>
      </c>
      <c r="G10923">
        <v>1992</v>
      </c>
      <c r="H10923">
        <v>12052.682656000001</v>
      </c>
      <c r="I10923">
        <v>5.5771865392867097</v>
      </c>
      <c r="J10923">
        <v>67220.059471337605</v>
      </c>
      <c r="K10923">
        <f t="shared" si="511"/>
        <v>5.5771865392867095E-3</v>
      </c>
      <c r="L10923">
        <f t="shared" si="512"/>
        <v>67.220059471337592</v>
      </c>
    </row>
    <row r="10924" spans="1:12" x14ac:dyDescent="0.3">
      <c r="A10924" t="s">
        <v>54</v>
      </c>
      <c r="B10924" t="s">
        <v>647</v>
      </c>
      <c r="C10924" t="s">
        <v>645</v>
      </c>
      <c r="D10924" t="s">
        <v>36</v>
      </c>
      <c r="E10924" t="str">
        <f>VLOOKUP(D10924,Abbrev!$A$6:$B$67,2,FALSE)</f>
        <v>Weak-M</v>
      </c>
      <c r="F10924" t="str">
        <f t="shared" si="510"/>
        <v/>
      </c>
      <c r="G10924">
        <v>1992</v>
      </c>
      <c r="H10924">
        <v>12052.682656000001</v>
      </c>
      <c r="I10924">
        <v>40.597095402579498</v>
      </c>
      <c r="J10924">
        <v>489303.90764264698</v>
      </c>
      <c r="K10924">
        <f t="shared" si="511"/>
        <v>4.0597095402579497E-2</v>
      </c>
      <c r="L10924">
        <f t="shared" si="512"/>
        <v>489.30390764264729</v>
      </c>
    </row>
    <row r="10925" spans="1:12" x14ac:dyDescent="0.3">
      <c r="A10925" t="s">
        <v>54</v>
      </c>
      <c r="B10925" t="s">
        <v>647</v>
      </c>
      <c r="C10925" t="s">
        <v>645</v>
      </c>
      <c r="D10925" t="s">
        <v>49</v>
      </c>
      <c r="E10925" t="str">
        <f>VLOOKUP(D10925,Abbrev!$A$6:$B$67,2,FALSE)</f>
        <v>Weak-L</v>
      </c>
      <c r="F10925" t="str">
        <f t="shared" si="510"/>
        <v/>
      </c>
      <c r="G10925">
        <v>1992</v>
      </c>
      <c r="H10925">
        <v>12052.682656000001</v>
      </c>
      <c r="I10925">
        <v>32.761546568897501</v>
      </c>
      <c r="J10925">
        <v>394864.524114687</v>
      </c>
      <c r="K10925">
        <f t="shared" si="511"/>
        <v>3.2761546568897501E-2</v>
      </c>
      <c r="L10925">
        <f t="shared" si="512"/>
        <v>394.86452411468724</v>
      </c>
    </row>
    <row r="10926" spans="1:12" x14ac:dyDescent="0.3">
      <c r="A10926" t="s">
        <v>54</v>
      </c>
      <c r="B10926" t="s">
        <v>647</v>
      </c>
      <c r="C10926" t="s">
        <v>645</v>
      </c>
      <c r="D10926" t="s">
        <v>7</v>
      </c>
      <c r="E10926" t="str">
        <f>VLOOKUP(D10926,Abbrev!$A$6:$B$67,2,FALSE)</f>
        <v>Alosines</v>
      </c>
      <c r="F10926" t="str">
        <f t="shared" si="510"/>
        <v/>
      </c>
      <c r="G10926">
        <v>1993</v>
      </c>
      <c r="H10926">
        <v>12052.682656000001</v>
      </c>
      <c r="I10926">
        <v>13.0093802280057</v>
      </c>
      <c r="J10926">
        <v>156797.93143939399</v>
      </c>
      <c r="K10926">
        <f t="shared" si="511"/>
        <v>1.30093802280057E-2</v>
      </c>
      <c r="L10926">
        <f t="shared" si="512"/>
        <v>156.79793143939364</v>
      </c>
    </row>
    <row r="10927" spans="1:12" x14ac:dyDescent="0.3">
      <c r="A10927" t="s">
        <v>54</v>
      </c>
      <c r="B10927" t="s">
        <v>647</v>
      </c>
      <c r="C10927" t="s">
        <v>645</v>
      </c>
      <c r="D10927" t="s">
        <v>31</v>
      </c>
      <c r="E10927" t="str">
        <f>VLOOKUP(D10927,Abbrev!$A$6:$B$67,2,FALSE)</f>
        <v>Anch</v>
      </c>
      <c r="F10927" t="str">
        <f t="shared" si="510"/>
        <v/>
      </c>
      <c r="G10927">
        <v>1993</v>
      </c>
      <c r="H10927">
        <v>12052.682656000001</v>
      </c>
      <c r="I10927">
        <v>22.853155829064701</v>
      </c>
      <c r="J10927">
        <v>275441.83489583299</v>
      </c>
      <c r="K10927">
        <f t="shared" si="511"/>
        <v>2.2853155829064699E-2</v>
      </c>
      <c r="L10927">
        <f t="shared" si="512"/>
        <v>275.44183489583344</v>
      </c>
    </row>
    <row r="10928" spans="1:12" x14ac:dyDescent="0.3">
      <c r="A10928" t="s">
        <v>54</v>
      </c>
      <c r="B10928" t="s">
        <v>647</v>
      </c>
      <c r="C10928" t="s">
        <v>645</v>
      </c>
      <c r="D10928" t="s">
        <v>8</v>
      </c>
      <c r="E10928" t="str">
        <f>VLOOKUP(D10928,Abbrev!$A$6:$B$67,2,FALSE)</f>
        <v>Herring</v>
      </c>
      <c r="F10928" t="str">
        <f t="shared" si="510"/>
        <v/>
      </c>
      <c r="G10928">
        <v>1993</v>
      </c>
      <c r="H10928">
        <v>12052.682656000001</v>
      </c>
      <c r="I10928">
        <v>16483.063282584</v>
      </c>
      <c r="J10928">
        <v>198665130.94374999</v>
      </c>
      <c r="K10928">
        <f t="shared" si="511"/>
        <v>16.483063282584002</v>
      </c>
      <c r="L10928">
        <f t="shared" si="512"/>
        <v>198665.13094375064</v>
      </c>
    </row>
    <row r="10929" spans="1:12" x14ac:dyDescent="0.3">
      <c r="A10929" t="s">
        <v>54</v>
      </c>
      <c r="B10929" t="s">
        <v>647</v>
      </c>
      <c r="C10929" t="s">
        <v>645</v>
      </c>
      <c r="D10929" t="s">
        <v>9</v>
      </c>
      <c r="E10929" t="str">
        <f>VLOOKUP(D10929,Abbrev!$A$6:$B$67,2,FALSE)</f>
        <v>Mack</v>
      </c>
      <c r="F10929" t="str">
        <f t="shared" si="510"/>
        <v/>
      </c>
      <c r="G10929">
        <v>1993</v>
      </c>
      <c r="H10929">
        <v>12052.682656000001</v>
      </c>
      <c r="I10929">
        <v>1.065307223487</v>
      </c>
      <c r="J10929">
        <v>12839.809895833299</v>
      </c>
      <c r="K10929">
        <f t="shared" si="511"/>
        <v>1.0653072234870001E-3</v>
      </c>
      <c r="L10929">
        <f t="shared" si="512"/>
        <v>12.839809895833282</v>
      </c>
    </row>
    <row r="10930" spans="1:12" x14ac:dyDescent="0.3">
      <c r="A10930" t="s">
        <v>54</v>
      </c>
      <c r="B10930" t="s">
        <v>647</v>
      </c>
      <c r="C10930" t="s">
        <v>645</v>
      </c>
      <c r="D10930" t="s">
        <v>10</v>
      </c>
      <c r="E10930" t="str">
        <f>VLOOKUP(D10930,Abbrev!$A$6:$B$67,2,FALSE)</f>
        <v>Butter</v>
      </c>
      <c r="F10930" t="str">
        <f t="shared" si="510"/>
        <v/>
      </c>
      <c r="G10930">
        <v>1993</v>
      </c>
      <c r="H10930">
        <v>12052.682656000001</v>
      </c>
      <c r="I10930">
        <v>72.268854005745695</v>
      </c>
      <c r="J10930">
        <v>871033.56324404804</v>
      </c>
      <c r="K10930">
        <f t="shared" si="511"/>
        <v>7.2268854005745689E-2</v>
      </c>
      <c r="L10930">
        <f t="shared" si="512"/>
        <v>871.03356324404729</v>
      </c>
    </row>
    <row r="10931" spans="1:12" x14ac:dyDescent="0.3">
      <c r="A10931" t="s">
        <v>54</v>
      </c>
      <c r="B10931" t="s">
        <v>647</v>
      </c>
      <c r="C10931" t="s">
        <v>645</v>
      </c>
      <c r="D10931" t="s">
        <v>11</v>
      </c>
      <c r="E10931" t="str">
        <f>VLOOKUP(D10931,Abbrev!$A$6:$B$67,2,FALSE)</f>
        <v>Dbenth-oth</v>
      </c>
      <c r="F10931" t="str">
        <f t="shared" si="510"/>
        <v/>
      </c>
      <c r="G10931">
        <v>1993</v>
      </c>
      <c r="H10931">
        <v>12052.682656000001</v>
      </c>
      <c r="I10931">
        <v>359.924067940052</v>
      </c>
      <c r="J10931">
        <v>4338050.5711380299</v>
      </c>
      <c r="K10931">
        <f t="shared" si="511"/>
        <v>0.35992406794005199</v>
      </c>
      <c r="L10931">
        <f t="shared" si="512"/>
        <v>4338.050571138031</v>
      </c>
    </row>
    <row r="10932" spans="1:12" x14ac:dyDescent="0.3">
      <c r="A10932" t="s">
        <v>54</v>
      </c>
      <c r="B10932" t="s">
        <v>647</v>
      </c>
      <c r="C10932" t="s">
        <v>645</v>
      </c>
      <c r="D10932" t="s">
        <v>33</v>
      </c>
      <c r="E10932" t="str">
        <f>VLOOKUP(D10932,Abbrev!$A$6:$B$67,2,FALSE)</f>
        <v>Domni-oth</v>
      </c>
      <c r="F10932" t="str">
        <f t="shared" si="510"/>
        <v/>
      </c>
      <c r="G10932">
        <v>1993</v>
      </c>
      <c r="H10932">
        <v>12052.682656000001</v>
      </c>
      <c r="I10932">
        <v>4.6407146455230004</v>
      </c>
      <c r="J10932">
        <v>55933.060919540199</v>
      </c>
      <c r="K10932">
        <f t="shared" si="511"/>
        <v>4.6407146455230003E-3</v>
      </c>
      <c r="L10932">
        <f t="shared" si="512"/>
        <v>55.93306091954026</v>
      </c>
    </row>
    <row r="10933" spans="1:12" x14ac:dyDescent="0.3">
      <c r="A10933" t="s">
        <v>54</v>
      </c>
      <c r="B10933" t="s">
        <v>647</v>
      </c>
      <c r="C10933" t="s">
        <v>645</v>
      </c>
      <c r="D10933" t="s">
        <v>12</v>
      </c>
      <c r="E10933" t="str">
        <f>VLOOKUP(D10933,Abbrev!$A$6:$B$67,2,FALSE)</f>
        <v>Dpisc-oth</v>
      </c>
      <c r="F10933" t="str">
        <f t="shared" si="510"/>
        <v/>
      </c>
      <c r="G10933">
        <v>1993</v>
      </c>
      <c r="H10933">
        <v>12052.682656000001</v>
      </c>
      <c r="I10933">
        <v>524.18787994992294</v>
      </c>
      <c r="J10933">
        <v>6317870.1691578496</v>
      </c>
      <c r="K10933">
        <f t="shared" si="511"/>
        <v>0.524187879949923</v>
      </c>
      <c r="L10933">
        <f t="shared" si="512"/>
        <v>6317.8701691578472</v>
      </c>
    </row>
    <row r="10934" spans="1:12" x14ac:dyDescent="0.3">
      <c r="A10934" t="s">
        <v>54</v>
      </c>
      <c r="B10934" t="s">
        <v>647</v>
      </c>
      <c r="C10934" t="s">
        <v>645</v>
      </c>
      <c r="D10934" t="s">
        <v>13</v>
      </c>
      <c r="E10934" t="str">
        <f>VLOOKUP(D10934,Abbrev!$A$6:$B$67,2,FALSE)</f>
        <v>Haddock</v>
      </c>
      <c r="F10934" t="str">
        <f t="shared" si="510"/>
        <v/>
      </c>
      <c r="G10934">
        <v>1993</v>
      </c>
      <c r="H10934">
        <v>12052.682656000001</v>
      </c>
      <c r="I10934">
        <v>0.16180939081672799</v>
      </c>
      <c r="J10934">
        <v>1950.2372382747101</v>
      </c>
      <c r="K10934">
        <f t="shared" si="511"/>
        <v>1.61809390816728E-4</v>
      </c>
      <c r="L10934">
        <f t="shared" si="512"/>
        <v>1.9502372382747033</v>
      </c>
    </row>
    <row r="10935" spans="1:12" x14ac:dyDescent="0.3">
      <c r="A10935" t="s">
        <v>54</v>
      </c>
      <c r="B10935" t="s">
        <v>647</v>
      </c>
      <c r="C10935" t="s">
        <v>645</v>
      </c>
      <c r="D10935" t="s">
        <v>27</v>
      </c>
      <c r="E10935" t="str">
        <f>VLOOKUP(D10935,Abbrev!$A$6:$B$67,2,FALSE)</f>
        <v>MedPel</v>
      </c>
      <c r="F10935" t="str">
        <f t="shared" si="510"/>
        <v/>
      </c>
      <c r="G10935">
        <v>1993</v>
      </c>
      <c r="H10935">
        <v>12052.682656000001</v>
      </c>
      <c r="I10935">
        <v>7.73042502608613</v>
      </c>
      <c r="J10935">
        <v>93172.359635416695</v>
      </c>
      <c r="K10935">
        <f t="shared" si="511"/>
        <v>7.7304250260861298E-3</v>
      </c>
      <c r="L10935">
        <f t="shared" si="512"/>
        <v>93.172359635416655</v>
      </c>
    </row>
    <row r="10936" spans="1:12" x14ac:dyDescent="0.3">
      <c r="A10936" t="s">
        <v>54</v>
      </c>
      <c r="B10936" t="s">
        <v>647</v>
      </c>
      <c r="C10936" t="s">
        <v>645</v>
      </c>
      <c r="D10936" t="s">
        <v>14</v>
      </c>
      <c r="E10936" t="str">
        <f>VLOOKUP(D10936,Abbrev!$A$6:$B$67,2,FALSE)</f>
        <v>Mesopel</v>
      </c>
      <c r="F10936" t="str">
        <f t="shared" si="510"/>
        <v/>
      </c>
      <c r="G10936">
        <v>1993</v>
      </c>
      <c r="H10936">
        <v>12052.682656000001</v>
      </c>
      <c r="I10936">
        <v>0</v>
      </c>
      <c r="J10936">
        <v>0</v>
      </c>
      <c r="K10936">
        <f t="shared" si="511"/>
        <v>0</v>
      </c>
      <c r="L10936">
        <f t="shared" si="512"/>
        <v>0</v>
      </c>
    </row>
    <row r="10937" spans="1:12" x14ac:dyDescent="0.3">
      <c r="A10937" t="s">
        <v>54</v>
      </c>
      <c r="B10937" t="s">
        <v>647</v>
      </c>
      <c r="C10937" t="s">
        <v>645</v>
      </c>
      <c r="D10937" t="s">
        <v>15</v>
      </c>
      <c r="E10937" t="str">
        <f>VLOOKUP(D10937,Abbrev!$A$6:$B$67,2,FALSE)</f>
        <v>Skate</v>
      </c>
      <c r="F10937" t="str">
        <f t="shared" si="510"/>
        <v/>
      </c>
      <c r="G10937">
        <v>1993</v>
      </c>
      <c r="H10937">
        <v>12052.682656000001</v>
      </c>
      <c r="I10937">
        <v>2684.0128454642099</v>
      </c>
      <c r="J10937">
        <v>32349555.071007699</v>
      </c>
      <c r="K10937">
        <f t="shared" si="511"/>
        <v>2.6840128454642098</v>
      </c>
      <c r="L10937">
        <f t="shared" si="512"/>
        <v>32349.555071007693</v>
      </c>
    </row>
    <row r="10938" spans="1:12" x14ac:dyDescent="0.3">
      <c r="A10938" t="s">
        <v>54</v>
      </c>
      <c r="B10938" t="s">
        <v>647</v>
      </c>
      <c r="C10938" t="s">
        <v>645</v>
      </c>
      <c r="D10938" t="s">
        <v>16</v>
      </c>
      <c r="E10938" t="str">
        <f>VLOOKUP(D10938,Abbrev!$A$6:$B$67,2,FALSE)</f>
        <v>SmPel</v>
      </c>
      <c r="F10938" t="str">
        <f t="shared" si="510"/>
        <v/>
      </c>
      <c r="G10938">
        <v>1993</v>
      </c>
      <c r="H10938">
        <v>12052.682656000001</v>
      </c>
      <c r="I10938">
        <v>53.858227803073397</v>
      </c>
      <c r="J10938">
        <v>649136.12812500005</v>
      </c>
      <c r="K10938">
        <f t="shared" si="511"/>
        <v>5.3858227803073394E-2</v>
      </c>
      <c r="L10938">
        <f t="shared" si="512"/>
        <v>649.13612812499969</v>
      </c>
    </row>
    <row r="10939" spans="1:12" x14ac:dyDescent="0.3">
      <c r="A10939" t="s">
        <v>54</v>
      </c>
      <c r="B10939" t="s">
        <v>647</v>
      </c>
      <c r="C10939" t="s">
        <v>645</v>
      </c>
      <c r="D10939" t="s">
        <v>17</v>
      </c>
      <c r="E10939" t="str">
        <f>VLOOKUP(D10939,Abbrev!$A$6:$B$67,2,FALSE)</f>
        <v>Squid</v>
      </c>
      <c r="F10939" t="str">
        <f t="shared" si="510"/>
        <v/>
      </c>
      <c r="G10939">
        <v>1993</v>
      </c>
      <c r="H10939">
        <v>12052.682656000001</v>
      </c>
      <c r="I10939">
        <v>321.12178610706002</v>
      </c>
      <c r="J10939">
        <v>3870378.9818763002</v>
      </c>
      <c r="K10939">
        <f t="shared" si="511"/>
        <v>0.32112178610705999</v>
      </c>
      <c r="L10939">
        <f t="shared" si="512"/>
        <v>3870.3789818763039</v>
      </c>
    </row>
    <row r="10940" spans="1:12" x14ac:dyDescent="0.3">
      <c r="A10940" t="s">
        <v>54</v>
      </c>
      <c r="B10940" t="s">
        <v>647</v>
      </c>
      <c r="C10940" t="s">
        <v>645</v>
      </c>
      <c r="D10940" t="s">
        <v>18</v>
      </c>
      <c r="E10940" t="str">
        <f>VLOOKUP(D10940,Abbrev!$A$6:$B$67,2,FALSE)</f>
        <v>Dogfish-S</v>
      </c>
      <c r="F10940" t="str">
        <f t="shared" si="510"/>
        <v/>
      </c>
      <c r="G10940">
        <v>1993</v>
      </c>
      <c r="H10940">
        <v>12052.682656000001</v>
      </c>
      <c r="I10940">
        <v>296.531901136513</v>
      </c>
      <c r="J10940">
        <v>3574004.9017787501</v>
      </c>
      <c r="K10940">
        <f t="shared" si="511"/>
        <v>0.29653190113651301</v>
      </c>
      <c r="L10940">
        <f t="shared" si="512"/>
        <v>3574.0049017787574</v>
      </c>
    </row>
    <row r="10941" spans="1:12" x14ac:dyDescent="0.3">
      <c r="A10941" t="s">
        <v>54</v>
      </c>
      <c r="B10941" t="s">
        <v>647</v>
      </c>
      <c r="C10941" t="s">
        <v>645</v>
      </c>
      <c r="D10941" t="s">
        <v>19</v>
      </c>
      <c r="E10941" t="str">
        <f>VLOOKUP(D10941,Abbrev!$A$6:$B$67,2,FALSE)</f>
        <v>Dogfish-L</v>
      </c>
      <c r="F10941" t="str">
        <f t="shared" si="510"/>
        <v/>
      </c>
      <c r="G10941">
        <v>1993</v>
      </c>
      <c r="H10941">
        <v>12052.682656000001</v>
      </c>
      <c r="I10941">
        <v>34433.666973778803</v>
      </c>
      <c r="J10941">
        <v>415018060.71734399</v>
      </c>
      <c r="K10941">
        <f t="shared" si="511"/>
        <v>34.433666973778806</v>
      </c>
      <c r="L10941">
        <f t="shared" si="512"/>
        <v>415018.06071734388</v>
      </c>
    </row>
    <row r="10942" spans="1:12" x14ac:dyDescent="0.3">
      <c r="A10942" t="s">
        <v>54</v>
      </c>
      <c r="B10942" t="s">
        <v>647</v>
      </c>
      <c r="C10942" t="s">
        <v>645</v>
      </c>
      <c r="D10942" t="s">
        <v>20</v>
      </c>
      <c r="E10942" t="str">
        <f>VLOOKUP(D10942,Abbrev!$A$6:$B$67,2,FALSE)</f>
        <v>Hake-S</v>
      </c>
      <c r="F10942" t="str">
        <f t="shared" si="510"/>
        <v/>
      </c>
      <c r="G10942">
        <v>1993</v>
      </c>
      <c r="H10942">
        <v>12052.682656000001</v>
      </c>
      <c r="I10942">
        <v>18.793231270242401</v>
      </c>
      <c r="J10942">
        <v>226508.85258104699</v>
      </c>
      <c r="K10942">
        <f t="shared" si="511"/>
        <v>1.8793231270242402E-2</v>
      </c>
      <c r="L10942">
        <f t="shared" si="512"/>
        <v>226.50885258104745</v>
      </c>
    </row>
    <row r="10943" spans="1:12" x14ac:dyDescent="0.3">
      <c r="A10943" t="s">
        <v>54</v>
      </c>
      <c r="B10943" t="s">
        <v>647</v>
      </c>
      <c r="C10943" t="s">
        <v>645</v>
      </c>
      <c r="D10943" t="s">
        <v>26</v>
      </c>
      <c r="E10943" t="str">
        <f>VLOOKUP(D10943,Abbrev!$A$6:$B$67,2,FALSE)</f>
        <v>Cod-S</v>
      </c>
      <c r="F10943" t="str">
        <f t="shared" si="510"/>
        <v/>
      </c>
      <c r="G10943">
        <v>1993</v>
      </c>
      <c r="H10943">
        <v>12052.682656000001</v>
      </c>
      <c r="I10943">
        <v>0.40272387251306002</v>
      </c>
      <c r="J10943">
        <v>4853.9030333953096</v>
      </c>
      <c r="K10943">
        <f t="shared" si="511"/>
        <v>4.0272387251306002E-4</v>
      </c>
      <c r="L10943">
        <f t="shared" si="512"/>
        <v>4.8539030333953139</v>
      </c>
    </row>
    <row r="10944" spans="1:12" x14ac:dyDescent="0.3">
      <c r="A10944" t="s">
        <v>54</v>
      </c>
      <c r="B10944" t="s">
        <v>647</v>
      </c>
      <c r="C10944" t="s">
        <v>645</v>
      </c>
      <c r="D10944" t="s">
        <v>22</v>
      </c>
      <c r="E10944" t="str">
        <f>VLOOKUP(D10944,Abbrev!$A$6:$B$67,2,FALSE)</f>
        <v>Cod-M</v>
      </c>
      <c r="F10944" t="str">
        <f t="shared" si="510"/>
        <v/>
      </c>
      <c r="G10944">
        <v>1993</v>
      </c>
      <c r="H10944">
        <v>12052.682656000001</v>
      </c>
      <c r="I10944">
        <v>18.3726922103574</v>
      </c>
      <c r="J10944">
        <v>221440.22874779999</v>
      </c>
      <c r="K10944">
        <f t="shared" si="511"/>
        <v>1.8372692210357401E-2</v>
      </c>
      <c r="L10944">
        <f t="shared" si="512"/>
        <v>221.44022874780097</v>
      </c>
    </row>
    <row r="10945" spans="1:12" x14ac:dyDescent="0.3">
      <c r="A10945" t="s">
        <v>54</v>
      </c>
      <c r="B10945" t="s">
        <v>647</v>
      </c>
      <c r="C10945" t="s">
        <v>645</v>
      </c>
      <c r="D10945" t="s">
        <v>23</v>
      </c>
      <c r="E10945" t="str">
        <f>VLOOKUP(D10945,Abbrev!$A$6:$B$67,2,FALSE)</f>
        <v>Cod-L</v>
      </c>
      <c r="F10945" t="str">
        <f t="shared" si="510"/>
        <v/>
      </c>
      <c r="G10945">
        <v>1993</v>
      </c>
      <c r="H10945">
        <v>12052.682656000001</v>
      </c>
      <c r="I10945">
        <v>105.57462115409599</v>
      </c>
      <c r="J10945">
        <v>1272457.4052977499</v>
      </c>
      <c r="K10945">
        <f t="shared" si="511"/>
        <v>0.10557462115409599</v>
      </c>
      <c r="L10945">
        <f t="shared" si="512"/>
        <v>1272.4574052977437</v>
      </c>
    </row>
    <row r="10946" spans="1:12" x14ac:dyDescent="0.3">
      <c r="A10946" t="s">
        <v>54</v>
      </c>
      <c r="B10946" t="s">
        <v>647</v>
      </c>
      <c r="C10946" t="s">
        <v>645</v>
      </c>
      <c r="D10946" t="s">
        <v>43</v>
      </c>
      <c r="E10946" t="str">
        <f>VLOOKUP(D10946,Abbrev!$A$6:$B$67,2,FALSE)</f>
        <v>Sflound-S</v>
      </c>
      <c r="F10946" t="str">
        <f t="shared" si="510"/>
        <v/>
      </c>
      <c r="G10946">
        <v>1993</v>
      </c>
      <c r="H10946">
        <v>12052.682656000001</v>
      </c>
      <c r="I10946">
        <v>0.51188871481001497</v>
      </c>
      <c r="J10946">
        <v>6169.6322347927999</v>
      </c>
      <c r="K10946">
        <f t="shared" si="511"/>
        <v>5.1188871481001495E-4</v>
      </c>
      <c r="L10946">
        <f t="shared" si="512"/>
        <v>6.1696322347927977</v>
      </c>
    </row>
    <row r="10947" spans="1:12" x14ac:dyDescent="0.3">
      <c r="A10947" t="s">
        <v>54</v>
      </c>
      <c r="B10947" t="s">
        <v>647</v>
      </c>
      <c r="C10947" t="s">
        <v>645</v>
      </c>
      <c r="D10947" t="s">
        <v>29</v>
      </c>
      <c r="E10947" t="str">
        <f>VLOOKUP(D10947,Abbrev!$A$6:$B$67,2,FALSE)</f>
        <v>Sflound-L</v>
      </c>
      <c r="F10947" t="str">
        <f t="shared" ref="F10947:F11010" si="513">IF(G10947&lt;=1967,"A",IF(AND(G10947&gt;=1996,G10947&lt;=2000),"B",IF(G10947&gt;=2009,"C","")))</f>
        <v/>
      </c>
      <c r="G10947">
        <v>1993</v>
      </c>
      <c r="H10947">
        <v>12052.682656000001</v>
      </c>
      <c r="I10947">
        <v>59.619881088102098</v>
      </c>
      <c r="J10947">
        <v>718579.50674334995</v>
      </c>
      <c r="K10947">
        <f t="shared" ref="K10947:K11010" si="514">I10947/1000</f>
        <v>5.9619881088102095E-2</v>
      </c>
      <c r="L10947">
        <f t="shared" ref="L10947:L11010" si="515">K10947*H10947</f>
        <v>718.57950674335052</v>
      </c>
    </row>
    <row r="10948" spans="1:12" x14ac:dyDescent="0.3">
      <c r="A10948" t="s">
        <v>54</v>
      </c>
      <c r="B10948" t="s">
        <v>647</v>
      </c>
      <c r="C10948" t="s">
        <v>645</v>
      </c>
      <c r="D10948" t="s">
        <v>25</v>
      </c>
      <c r="E10948" t="str">
        <f>VLOOKUP(D10948,Abbrev!$A$6:$B$67,2,FALSE)</f>
        <v>Yflound-L</v>
      </c>
      <c r="F10948" t="str">
        <f t="shared" si="513"/>
        <v/>
      </c>
      <c r="G10948">
        <v>1993</v>
      </c>
      <c r="H10948">
        <v>12052.682656000001</v>
      </c>
      <c r="I10948">
        <v>1.16753780175605</v>
      </c>
      <c r="J10948">
        <v>14071.962613449499</v>
      </c>
      <c r="K10948">
        <f t="shared" si="514"/>
        <v>1.16753780175605E-3</v>
      </c>
      <c r="L10948">
        <f t="shared" si="515"/>
        <v>14.071962613449511</v>
      </c>
    </row>
    <row r="10949" spans="1:12" x14ac:dyDescent="0.3">
      <c r="A10949" t="s">
        <v>54</v>
      </c>
      <c r="B10949" t="s">
        <v>647</v>
      </c>
      <c r="C10949" t="s">
        <v>645</v>
      </c>
      <c r="D10949" t="s">
        <v>44</v>
      </c>
      <c r="E10949" t="str">
        <f>VLOOKUP(D10949,Abbrev!$A$6:$B$67,2,FALSE)</f>
        <v>Blue-S</v>
      </c>
      <c r="F10949" t="str">
        <f t="shared" si="513"/>
        <v/>
      </c>
      <c r="G10949">
        <v>1993</v>
      </c>
      <c r="H10949">
        <v>12052.682656000001</v>
      </c>
      <c r="I10949">
        <v>7.7068482334989099</v>
      </c>
      <c r="J10949">
        <v>92888.1960363166</v>
      </c>
      <c r="K10949">
        <f t="shared" si="514"/>
        <v>7.70684823349891E-3</v>
      </c>
      <c r="L10949">
        <f t="shared" si="515"/>
        <v>92.888196036316558</v>
      </c>
    </row>
    <row r="10950" spans="1:12" x14ac:dyDescent="0.3">
      <c r="A10950" t="s">
        <v>54</v>
      </c>
      <c r="B10950" t="s">
        <v>647</v>
      </c>
      <c r="C10950" t="s">
        <v>645</v>
      </c>
      <c r="D10950" t="s">
        <v>32</v>
      </c>
      <c r="E10950" t="str">
        <f>VLOOKUP(D10950,Abbrev!$A$6:$B$67,2,FALSE)</f>
        <v>Blue-M</v>
      </c>
      <c r="F10950" t="str">
        <f t="shared" si="513"/>
        <v/>
      </c>
      <c r="G10950">
        <v>1993</v>
      </c>
      <c r="H10950">
        <v>12052.682656000001</v>
      </c>
      <c r="I10950">
        <v>50.657091365891702</v>
      </c>
      <c r="J10950">
        <v>610553.84650909004</v>
      </c>
      <c r="K10950">
        <f t="shared" si="514"/>
        <v>5.06570913658917E-2</v>
      </c>
      <c r="L10950">
        <f t="shared" si="515"/>
        <v>610.55384650909025</v>
      </c>
    </row>
    <row r="10951" spans="1:12" x14ac:dyDescent="0.3">
      <c r="A10951" t="s">
        <v>54</v>
      </c>
      <c r="B10951" t="s">
        <v>647</v>
      </c>
      <c r="C10951" t="s">
        <v>645</v>
      </c>
      <c r="D10951" t="s">
        <v>28</v>
      </c>
      <c r="E10951" t="str">
        <f>VLOOKUP(D10951,Abbrev!$A$6:$B$67,2,FALSE)</f>
        <v>Blue-L</v>
      </c>
      <c r="F10951" t="str">
        <f t="shared" si="513"/>
        <v/>
      </c>
      <c r="G10951">
        <v>1993</v>
      </c>
      <c r="H10951">
        <v>12052.682656000001</v>
      </c>
      <c r="I10951">
        <v>103.52892013030301</v>
      </c>
      <c r="J10951">
        <v>1247801.22004891</v>
      </c>
      <c r="K10951">
        <f t="shared" si="514"/>
        <v>0.103528920130303</v>
      </c>
      <c r="L10951">
        <f t="shared" si="515"/>
        <v>1247.8012200489122</v>
      </c>
    </row>
    <row r="10952" spans="1:12" x14ac:dyDescent="0.3">
      <c r="A10952" t="s">
        <v>54</v>
      </c>
      <c r="B10952" t="s">
        <v>647</v>
      </c>
      <c r="C10952" t="s">
        <v>645</v>
      </c>
      <c r="D10952" t="s">
        <v>39</v>
      </c>
      <c r="E10952" t="str">
        <f>VLOOKUP(D10952,Abbrev!$A$6:$B$67,2,FALSE)</f>
        <v>Sbass-M</v>
      </c>
      <c r="F10952" t="str">
        <f t="shared" si="513"/>
        <v/>
      </c>
      <c r="G10952">
        <v>1993</v>
      </c>
      <c r="H10952">
        <v>12052.682656000001</v>
      </c>
      <c r="I10952">
        <v>126.072007997621</v>
      </c>
      <c r="J10952">
        <v>1519505.90420002</v>
      </c>
      <c r="K10952">
        <f t="shared" si="514"/>
        <v>0.126072007997621</v>
      </c>
      <c r="L10952">
        <f t="shared" si="515"/>
        <v>1519.50590420002</v>
      </c>
    </row>
    <row r="10953" spans="1:12" x14ac:dyDescent="0.3">
      <c r="A10953" t="s">
        <v>54</v>
      </c>
      <c r="B10953" t="s">
        <v>647</v>
      </c>
      <c r="C10953" t="s">
        <v>645</v>
      </c>
      <c r="D10953" t="s">
        <v>35</v>
      </c>
      <c r="E10953" t="str">
        <f>VLOOKUP(D10953,Abbrev!$A$6:$B$67,2,FALSE)</f>
        <v>Sbass-L</v>
      </c>
      <c r="F10953" t="str">
        <f t="shared" si="513"/>
        <v/>
      </c>
      <c r="G10953">
        <v>1993</v>
      </c>
      <c r="H10953">
        <v>12052.682656000001</v>
      </c>
      <c r="I10953">
        <v>80.765242093319799</v>
      </c>
      <c r="J10953">
        <v>973437.83258579602</v>
      </c>
      <c r="K10953">
        <f t="shared" si="514"/>
        <v>8.0765242093319797E-2</v>
      </c>
      <c r="L10953">
        <f t="shared" si="515"/>
        <v>973.43783258579674</v>
      </c>
    </row>
    <row r="10954" spans="1:12" x14ac:dyDescent="0.3">
      <c r="A10954" t="s">
        <v>54</v>
      </c>
      <c r="B10954" t="s">
        <v>647</v>
      </c>
      <c r="C10954" t="s">
        <v>645</v>
      </c>
      <c r="D10954" t="s">
        <v>40</v>
      </c>
      <c r="E10954" t="str">
        <f>VLOOKUP(D10954,Abbrev!$A$6:$B$67,2,FALSE)</f>
        <v>Weak-S</v>
      </c>
      <c r="F10954" t="str">
        <f t="shared" si="513"/>
        <v/>
      </c>
      <c r="G10954">
        <v>1993</v>
      </c>
      <c r="H10954">
        <v>12052.682656000001</v>
      </c>
      <c r="I10954">
        <v>1.7060980288399401</v>
      </c>
      <c r="J10954">
        <v>20563.058121634898</v>
      </c>
      <c r="K10954">
        <f t="shared" si="514"/>
        <v>1.7060980288399401E-3</v>
      </c>
      <c r="L10954">
        <f t="shared" si="515"/>
        <v>20.563058121634935</v>
      </c>
    </row>
    <row r="10955" spans="1:12" x14ac:dyDescent="0.3">
      <c r="A10955" t="s">
        <v>54</v>
      </c>
      <c r="B10955" t="s">
        <v>647</v>
      </c>
      <c r="C10955" t="s">
        <v>645</v>
      </c>
      <c r="D10955" t="s">
        <v>36</v>
      </c>
      <c r="E10955" t="str">
        <f>VLOOKUP(D10955,Abbrev!$A$6:$B$67,2,FALSE)</f>
        <v>Weak-M</v>
      </c>
      <c r="F10955" t="str">
        <f t="shared" si="513"/>
        <v/>
      </c>
      <c r="G10955">
        <v>1993</v>
      </c>
      <c r="H10955">
        <v>12052.682656000001</v>
      </c>
      <c r="I10955">
        <v>1.0887455431826401</v>
      </c>
      <c r="J10955">
        <v>13122.3045251147</v>
      </c>
      <c r="K10955">
        <f t="shared" si="514"/>
        <v>1.08874554318264E-3</v>
      </c>
      <c r="L10955">
        <f t="shared" si="515"/>
        <v>13.122304525114705</v>
      </c>
    </row>
    <row r="10956" spans="1:12" x14ac:dyDescent="0.3">
      <c r="A10956" t="s">
        <v>54</v>
      </c>
      <c r="B10956" t="s">
        <v>647</v>
      </c>
      <c r="C10956" t="s">
        <v>645</v>
      </c>
      <c r="D10956" t="s">
        <v>49</v>
      </c>
      <c r="E10956" t="str">
        <f>VLOOKUP(D10956,Abbrev!$A$6:$B$67,2,FALSE)</f>
        <v>Weak-L</v>
      </c>
      <c r="F10956" t="str">
        <f t="shared" si="513"/>
        <v/>
      </c>
      <c r="G10956">
        <v>1993</v>
      </c>
      <c r="H10956">
        <v>12052.682656000001</v>
      </c>
      <c r="I10956">
        <v>24.215375223038599</v>
      </c>
      <c r="J10956">
        <v>291860.23295924999</v>
      </c>
      <c r="K10956">
        <f t="shared" si="514"/>
        <v>2.4215375223038599E-2</v>
      </c>
      <c r="L10956">
        <f t="shared" si="515"/>
        <v>291.86023295924946</v>
      </c>
    </row>
    <row r="10957" spans="1:12" x14ac:dyDescent="0.3">
      <c r="A10957" t="s">
        <v>54</v>
      </c>
      <c r="B10957" t="s">
        <v>647</v>
      </c>
      <c r="C10957" t="s">
        <v>645</v>
      </c>
      <c r="D10957" t="s">
        <v>7</v>
      </c>
      <c r="E10957" t="str">
        <f>VLOOKUP(D10957,Abbrev!$A$6:$B$67,2,FALSE)</f>
        <v>Alosines</v>
      </c>
      <c r="F10957" t="str">
        <f t="shared" si="513"/>
        <v/>
      </c>
      <c r="G10957">
        <v>1994</v>
      </c>
      <c r="H10957">
        <v>12052.682656000001</v>
      </c>
      <c r="I10957">
        <v>1.61027629201807</v>
      </c>
      <c r="J10957">
        <v>19408.149136174201</v>
      </c>
      <c r="K10957">
        <f t="shared" si="514"/>
        <v>1.61027629201807E-3</v>
      </c>
      <c r="L10957">
        <f t="shared" si="515"/>
        <v>19.408149136174185</v>
      </c>
    </row>
    <row r="10958" spans="1:12" x14ac:dyDescent="0.3">
      <c r="A10958" t="s">
        <v>54</v>
      </c>
      <c r="B10958" t="s">
        <v>647</v>
      </c>
      <c r="C10958" t="s">
        <v>645</v>
      </c>
      <c r="D10958" t="s">
        <v>31</v>
      </c>
      <c r="E10958" t="str">
        <f>VLOOKUP(D10958,Abbrev!$A$6:$B$67,2,FALSE)</f>
        <v>Anch</v>
      </c>
      <c r="F10958" t="str">
        <f t="shared" si="513"/>
        <v/>
      </c>
      <c r="G10958">
        <v>1994</v>
      </c>
      <c r="H10958">
        <v>12052.682656000001</v>
      </c>
      <c r="I10958">
        <v>91.849399277888395</v>
      </c>
      <c r="J10958">
        <v>1107031.6616406201</v>
      </c>
      <c r="K10958">
        <f t="shared" si="514"/>
        <v>9.1849399277888391E-2</v>
      </c>
      <c r="L10958">
        <f t="shared" si="515"/>
        <v>1107.0316616406244</v>
      </c>
    </row>
    <row r="10959" spans="1:12" x14ac:dyDescent="0.3">
      <c r="A10959" t="s">
        <v>54</v>
      </c>
      <c r="B10959" t="s">
        <v>647</v>
      </c>
      <c r="C10959" t="s">
        <v>645</v>
      </c>
      <c r="D10959" t="s">
        <v>8</v>
      </c>
      <c r="E10959" t="str">
        <f>VLOOKUP(D10959,Abbrev!$A$6:$B$67,2,FALSE)</f>
        <v>Herring</v>
      </c>
      <c r="F10959" t="str">
        <f t="shared" si="513"/>
        <v/>
      </c>
      <c r="G10959">
        <v>1994</v>
      </c>
      <c r="H10959">
        <v>12052.682656000001</v>
      </c>
      <c r="I10959">
        <v>3146.96259604439</v>
      </c>
      <c r="J10959">
        <v>37929341.500425003</v>
      </c>
      <c r="K10959">
        <f t="shared" si="514"/>
        <v>3.1469625960443901</v>
      </c>
      <c r="L10959">
        <f t="shared" si="515"/>
        <v>37929.341500424955</v>
      </c>
    </row>
    <row r="10960" spans="1:12" x14ac:dyDescent="0.3">
      <c r="A10960" t="s">
        <v>54</v>
      </c>
      <c r="B10960" t="s">
        <v>647</v>
      </c>
      <c r="C10960" t="s">
        <v>645</v>
      </c>
      <c r="D10960" t="s">
        <v>9</v>
      </c>
      <c r="E10960" t="str">
        <f>VLOOKUP(D10960,Abbrev!$A$6:$B$67,2,FALSE)</f>
        <v>Mack</v>
      </c>
      <c r="F10960" t="str">
        <f t="shared" si="513"/>
        <v/>
      </c>
      <c r="G10960">
        <v>1994</v>
      </c>
      <c r="H10960">
        <v>12052.682656000001</v>
      </c>
      <c r="I10960">
        <v>1.3534033508821901</v>
      </c>
      <c r="J10960">
        <v>16312.14109375</v>
      </c>
      <c r="K10960">
        <f t="shared" si="514"/>
        <v>1.35340335088219E-3</v>
      </c>
      <c r="L10960">
        <f t="shared" si="515"/>
        <v>16.312141093750057</v>
      </c>
    </row>
    <row r="10961" spans="1:12" x14ac:dyDescent="0.3">
      <c r="A10961" t="s">
        <v>54</v>
      </c>
      <c r="B10961" t="s">
        <v>647</v>
      </c>
      <c r="C10961" t="s">
        <v>645</v>
      </c>
      <c r="D10961" t="s">
        <v>10</v>
      </c>
      <c r="E10961" t="str">
        <f>VLOOKUP(D10961,Abbrev!$A$6:$B$67,2,FALSE)</f>
        <v>Butter</v>
      </c>
      <c r="F10961" t="str">
        <f t="shared" si="513"/>
        <v/>
      </c>
      <c r="G10961">
        <v>1994</v>
      </c>
      <c r="H10961">
        <v>12052.682656000001</v>
      </c>
      <c r="I10961">
        <v>290.64333651787399</v>
      </c>
      <c r="J10961">
        <v>3503031.9011309501</v>
      </c>
      <c r="K10961">
        <f t="shared" si="514"/>
        <v>0.290643336517874</v>
      </c>
      <c r="L10961">
        <f t="shared" si="515"/>
        <v>3503.0319011309516</v>
      </c>
    </row>
    <row r="10962" spans="1:12" x14ac:dyDescent="0.3">
      <c r="A10962" t="s">
        <v>54</v>
      </c>
      <c r="B10962" t="s">
        <v>647</v>
      </c>
      <c r="C10962" t="s">
        <v>645</v>
      </c>
      <c r="D10962" t="s">
        <v>11</v>
      </c>
      <c r="E10962" t="str">
        <f>VLOOKUP(D10962,Abbrev!$A$6:$B$67,2,FALSE)</f>
        <v>Dbenth-oth</v>
      </c>
      <c r="F10962" t="str">
        <f t="shared" si="513"/>
        <v/>
      </c>
      <c r="G10962">
        <v>1994</v>
      </c>
      <c r="H10962">
        <v>12052.682656000001</v>
      </c>
      <c r="I10962">
        <v>327.91075367416897</v>
      </c>
      <c r="J10962">
        <v>3952204.25352454</v>
      </c>
      <c r="K10962">
        <f t="shared" si="514"/>
        <v>0.327910753674169</v>
      </c>
      <c r="L10962">
        <f t="shared" si="515"/>
        <v>3952.204253524545</v>
      </c>
    </row>
    <row r="10963" spans="1:12" x14ac:dyDescent="0.3">
      <c r="A10963" t="s">
        <v>54</v>
      </c>
      <c r="B10963" t="s">
        <v>647</v>
      </c>
      <c r="C10963" t="s">
        <v>645</v>
      </c>
      <c r="D10963" t="s">
        <v>33</v>
      </c>
      <c r="E10963" t="str">
        <f>VLOOKUP(D10963,Abbrev!$A$6:$B$67,2,FALSE)</f>
        <v>Domni-oth</v>
      </c>
      <c r="F10963" t="str">
        <f t="shared" si="513"/>
        <v/>
      </c>
      <c r="G10963">
        <v>1994</v>
      </c>
      <c r="H10963">
        <v>12052.682656000001</v>
      </c>
      <c r="I10963">
        <v>5.9618872621173802</v>
      </c>
      <c r="J10963">
        <v>71856.735201149393</v>
      </c>
      <c r="K10963">
        <f t="shared" si="514"/>
        <v>5.9618872621173798E-3</v>
      </c>
      <c r="L10963">
        <f t="shared" si="515"/>
        <v>71.856735201149476</v>
      </c>
    </row>
    <row r="10964" spans="1:12" x14ac:dyDescent="0.3">
      <c r="A10964" t="s">
        <v>54</v>
      </c>
      <c r="B10964" t="s">
        <v>647</v>
      </c>
      <c r="C10964" t="s">
        <v>645</v>
      </c>
      <c r="D10964" t="s">
        <v>12</v>
      </c>
      <c r="E10964" t="str">
        <f>VLOOKUP(D10964,Abbrev!$A$6:$B$67,2,FALSE)</f>
        <v>Dpisc-oth</v>
      </c>
      <c r="F10964" t="str">
        <f t="shared" si="513"/>
        <v/>
      </c>
      <c r="G10964">
        <v>1994</v>
      </c>
      <c r="H10964">
        <v>12052.682656000001</v>
      </c>
      <c r="I10964">
        <v>403.89597687260101</v>
      </c>
      <c r="J10964">
        <v>4868030.0352805704</v>
      </c>
      <c r="K10964">
        <f t="shared" si="514"/>
        <v>0.40389597687260104</v>
      </c>
      <c r="L10964">
        <f t="shared" si="515"/>
        <v>4868.0300352805762</v>
      </c>
    </row>
    <row r="10965" spans="1:12" x14ac:dyDescent="0.3">
      <c r="A10965" t="s">
        <v>54</v>
      </c>
      <c r="B10965" t="s">
        <v>647</v>
      </c>
      <c r="C10965" t="s">
        <v>645</v>
      </c>
      <c r="D10965" t="s">
        <v>27</v>
      </c>
      <c r="E10965" t="str">
        <f>VLOOKUP(D10965,Abbrev!$A$6:$B$67,2,FALSE)</f>
        <v>MedPel</v>
      </c>
      <c r="F10965" t="str">
        <f t="shared" si="513"/>
        <v/>
      </c>
      <c r="G10965">
        <v>1994</v>
      </c>
      <c r="H10965">
        <v>12052.682656000001</v>
      </c>
      <c r="I10965">
        <v>0.36127810187820097</v>
      </c>
      <c r="J10965">
        <v>4354.3703125000002</v>
      </c>
      <c r="K10965">
        <f t="shared" si="514"/>
        <v>3.6127810187820095E-4</v>
      </c>
      <c r="L10965">
        <f t="shared" si="515"/>
        <v>4.3543703124999942</v>
      </c>
    </row>
    <row r="10966" spans="1:12" x14ac:dyDescent="0.3">
      <c r="A10966" t="s">
        <v>54</v>
      </c>
      <c r="B10966" t="s">
        <v>647</v>
      </c>
      <c r="C10966" t="s">
        <v>645</v>
      </c>
      <c r="D10966" t="s">
        <v>15</v>
      </c>
      <c r="E10966" t="str">
        <f>VLOOKUP(D10966,Abbrev!$A$6:$B$67,2,FALSE)</f>
        <v>Skate</v>
      </c>
      <c r="F10966" t="str">
        <f t="shared" si="513"/>
        <v/>
      </c>
      <c r="G10966">
        <v>1994</v>
      </c>
      <c r="H10966">
        <v>12052.682656000001</v>
      </c>
      <c r="I10966">
        <v>2294.00363421068</v>
      </c>
      <c r="J10966">
        <v>27648897.814851999</v>
      </c>
      <c r="K10966">
        <f t="shared" si="514"/>
        <v>2.29400363421068</v>
      </c>
      <c r="L10966">
        <f t="shared" si="515"/>
        <v>27648.897814852033</v>
      </c>
    </row>
    <row r="10967" spans="1:12" x14ac:dyDescent="0.3">
      <c r="A10967" t="s">
        <v>54</v>
      </c>
      <c r="B10967" t="s">
        <v>647</v>
      </c>
      <c r="C10967" t="s">
        <v>645</v>
      </c>
      <c r="D10967" t="s">
        <v>16</v>
      </c>
      <c r="E10967" t="str">
        <f>VLOOKUP(D10967,Abbrev!$A$6:$B$67,2,FALSE)</f>
        <v>SmPel</v>
      </c>
      <c r="F10967" t="str">
        <f t="shared" si="513"/>
        <v/>
      </c>
      <c r="G10967">
        <v>1994</v>
      </c>
      <c r="H10967">
        <v>12052.682656000001</v>
      </c>
      <c r="I10967">
        <v>35.309839511003602</v>
      </c>
      <c r="J10967">
        <v>425578.29026041698</v>
      </c>
      <c r="K10967">
        <f t="shared" si="514"/>
        <v>3.5309839511003603E-2</v>
      </c>
      <c r="L10967">
        <f t="shared" si="515"/>
        <v>425.57829026041668</v>
      </c>
    </row>
    <row r="10968" spans="1:12" x14ac:dyDescent="0.3">
      <c r="A10968" t="s">
        <v>54</v>
      </c>
      <c r="B10968" t="s">
        <v>647</v>
      </c>
      <c r="C10968" t="s">
        <v>645</v>
      </c>
      <c r="D10968" t="s">
        <v>17</v>
      </c>
      <c r="E10968" t="str">
        <f>VLOOKUP(D10968,Abbrev!$A$6:$B$67,2,FALSE)</f>
        <v>Squid</v>
      </c>
      <c r="F10968" t="str">
        <f t="shared" si="513"/>
        <v/>
      </c>
      <c r="G10968">
        <v>1994</v>
      </c>
      <c r="H10968">
        <v>12052.682656000001</v>
      </c>
      <c r="I10968">
        <v>384.105782969313</v>
      </c>
      <c r="J10968">
        <v>4629505.1084635397</v>
      </c>
      <c r="K10968">
        <f t="shared" si="514"/>
        <v>0.38410578296931297</v>
      </c>
      <c r="L10968">
        <f t="shared" si="515"/>
        <v>4629.5051084635388</v>
      </c>
    </row>
    <row r="10969" spans="1:12" x14ac:dyDescent="0.3">
      <c r="A10969" t="s">
        <v>54</v>
      </c>
      <c r="B10969" t="s">
        <v>647</v>
      </c>
      <c r="C10969" t="s">
        <v>645</v>
      </c>
      <c r="D10969" t="s">
        <v>18</v>
      </c>
      <c r="E10969" t="str">
        <f>VLOOKUP(D10969,Abbrev!$A$6:$B$67,2,FALSE)</f>
        <v>Dogfish-S</v>
      </c>
      <c r="F10969" t="str">
        <f t="shared" si="513"/>
        <v/>
      </c>
      <c r="G10969">
        <v>1994</v>
      </c>
      <c r="H10969">
        <v>12052.682656000001</v>
      </c>
      <c r="I10969">
        <v>53.385784209277503</v>
      </c>
      <c r="J10969">
        <v>643441.91541611694</v>
      </c>
      <c r="K10969">
        <f t="shared" si="514"/>
        <v>5.3385784209277504E-2</v>
      </c>
      <c r="L10969">
        <f t="shared" si="515"/>
        <v>643.44191541611769</v>
      </c>
    </row>
    <row r="10970" spans="1:12" x14ac:dyDescent="0.3">
      <c r="A10970" t="s">
        <v>54</v>
      </c>
      <c r="B10970" t="s">
        <v>647</v>
      </c>
      <c r="C10970" t="s">
        <v>645</v>
      </c>
      <c r="D10970" t="s">
        <v>19</v>
      </c>
      <c r="E10970" t="str">
        <f>VLOOKUP(D10970,Abbrev!$A$6:$B$67,2,FALSE)</f>
        <v>Dogfish-L</v>
      </c>
      <c r="F10970" t="str">
        <f t="shared" si="513"/>
        <v/>
      </c>
      <c r="G10970">
        <v>1994</v>
      </c>
      <c r="H10970">
        <v>12052.682656000001</v>
      </c>
      <c r="I10970">
        <v>4990.9726329379901</v>
      </c>
      <c r="J10970">
        <v>60154609.289582402</v>
      </c>
      <c r="K10970">
        <f t="shared" si="514"/>
        <v>4.9909726329379902</v>
      </c>
      <c r="L10970">
        <f t="shared" si="515"/>
        <v>60154.609289582375</v>
      </c>
    </row>
    <row r="10971" spans="1:12" x14ac:dyDescent="0.3">
      <c r="A10971" t="s">
        <v>54</v>
      </c>
      <c r="B10971" t="s">
        <v>647</v>
      </c>
      <c r="C10971" t="s">
        <v>645</v>
      </c>
      <c r="D10971" t="s">
        <v>38</v>
      </c>
      <c r="E10971" t="str">
        <f>VLOOKUP(D10971,Abbrev!$A$6:$B$67,2,FALSE)</f>
        <v>Menh-S</v>
      </c>
      <c r="F10971" t="str">
        <f t="shared" si="513"/>
        <v/>
      </c>
      <c r="G10971">
        <v>1994</v>
      </c>
      <c r="H10971">
        <v>12052.682656000001</v>
      </c>
      <c r="I10971">
        <v>1.71366672497738E-2</v>
      </c>
      <c r="J10971">
        <v>206.54281214299201</v>
      </c>
      <c r="K10971">
        <f t="shared" si="514"/>
        <v>1.7136667249773802E-5</v>
      </c>
      <c r="L10971">
        <f t="shared" si="515"/>
        <v>0.20654281214299194</v>
      </c>
    </row>
    <row r="10972" spans="1:12" x14ac:dyDescent="0.3">
      <c r="A10972" t="s">
        <v>54</v>
      </c>
      <c r="B10972" t="s">
        <v>647</v>
      </c>
      <c r="C10972" t="s">
        <v>645</v>
      </c>
      <c r="D10972" t="s">
        <v>20</v>
      </c>
      <c r="E10972" t="str">
        <f>VLOOKUP(D10972,Abbrev!$A$6:$B$67,2,FALSE)</f>
        <v>Hake-S</v>
      </c>
      <c r="F10972" t="str">
        <f t="shared" si="513"/>
        <v/>
      </c>
      <c r="G10972">
        <v>1994</v>
      </c>
      <c r="H10972">
        <v>12052.682656000001</v>
      </c>
      <c r="I10972">
        <v>16.2712589845003</v>
      </c>
      <c r="J10972">
        <v>196112.320953772</v>
      </c>
      <c r="K10972">
        <f t="shared" si="514"/>
        <v>1.6271258984500301E-2</v>
      </c>
      <c r="L10972">
        <f t="shared" si="515"/>
        <v>196.11232095377096</v>
      </c>
    </row>
    <row r="10973" spans="1:12" x14ac:dyDescent="0.3">
      <c r="A10973" t="s">
        <v>54</v>
      </c>
      <c r="B10973" t="s">
        <v>647</v>
      </c>
      <c r="C10973" t="s">
        <v>645</v>
      </c>
      <c r="D10973" t="s">
        <v>26</v>
      </c>
      <c r="E10973" t="str">
        <f>VLOOKUP(D10973,Abbrev!$A$6:$B$67,2,FALSE)</f>
        <v>Cod-S</v>
      </c>
      <c r="F10973" t="str">
        <f t="shared" si="513"/>
        <v/>
      </c>
      <c r="G10973">
        <v>1994</v>
      </c>
      <c r="H10973">
        <v>12052.682656000001</v>
      </c>
      <c r="I10973">
        <v>2.27334101724786E-2</v>
      </c>
      <c r="J10973">
        <v>273.998578497567</v>
      </c>
      <c r="K10973">
        <f t="shared" si="514"/>
        <v>2.2733410172478601E-5</v>
      </c>
      <c r="L10973">
        <f t="shared" si="515"/>
        <v>0.27399857849756681</v>
      </c>
    </row>
    <row r="10974" spans="1:12" x14ac:dyDescent="0.3">
      <c r="A10974" t="s">
        <v>54</v>
      </c>
      <c r="B10974" t="s">
        <v>647</v>
      </c>
      <c r="C10974" t="s">
        <v>645</v>
      </c>
      <c r="D10974" t="s">
        <v>22</v>
      </c>
      <c r="E10974" t="str">
        <f>VLOOKUP(D10974,Abbrev!$A$6:$B$67,2,FALSE)</f>
        <v>Cod-M</v>
      </c>
      <c r="F10974" t="str">
        <f t="shared" si="513"/>
        <v/>
      </c>
      <c r="G10974">
        <v>1994</v>
      </c>
      <c r="H10974">
        <v>12052.682656000001</v>
      </c>
      <c r="I10974">
        <v>2.2692733220266801</v>
      </c>
      <c r="J10974">
        <v>27350.831210114498</v>
      </c>
      <c r="K10974">
        <f t="shared" si="514"/>
        <v>2.2692733220266801E-3</v>
      </c>
      <c r="L10974">
        <f t="shared" si="515"/>
        <v>27.350831210114471</v>
      </c>
    </row>
    <row r="10975" spans="1:12" x14ac:dyDescent="0.3">
      <c r="A10975" t="s">
        <v>54</v>
      </c>
      <c r="B10975" t="s">
        <v>647</v>
      </c>
      <c r="C10975" t="s">
        <v>645</v>
      </c>
      <c r="D10975" t="s">
        <v>43</v>
      </c>
      <c r="E10975" t="str">
        <f>VLOOKUP(D10975,Abbrev!$A$6:$B$67,2,FALSE)</f>
        <v>Sflound-S</v>
      </c>
      <c r="F10975" t="str">
        <f t="shared" si="513"/>
        <v/>
      </c>
      <c r="G10975">
        <v>1994</v>
      </c>
      <c r="H10975">
        <v>12052.682656000001</v>
      </c>
      <c r="I10975">
        <v>1.25936039546874</v>
      </c>
      <c r="J10975">
        <v>15178.6711961194</v>
      </c>
      <c r="K10975">
        <f t="shared" si="514"/>
        <v>1.25936039546874E-3</v>
      </c>
      <c r="L10975">
        <f t="shared" si="515"/>
        <v>15.178671196119383</v>
      </c>
    </row>
    <row r="10976" spans="1:12" x14ac:dyDescent="0.3">
      <c r="A10976" t="s">
        <v>54</v>
      </c>
      <c r="B10976" t="s">
        <v>647</v>
      </c>
      <c r="C10976" t="s">
        <v>645</v>
      </c>
      <c r="D10976" t="s">
        <v>29</v>
      </c>
      <c r="E10976" t="str">
        <f>VLOOKUP(D10976,Abbrev!$A$6:$B$67,2,FALSE)</f>
        <v>Sflound-L</v>
      </c>
      <c r="F10976" t="str">
        <f t="shared" si="513"/>
        <v/>
      </c>
      <c r="G10976">
        <v>1994</v>
      </c>
      <c r="H10976">
        <v>12052.682656000001</v>
      </c>
      <c r="I10976">
        <v>42.305708253355199</v>
      </c>
      <c r="J10976">
        <v>509897.27611501003</v>
      </c>
      <c r="K10976">
        <f t="shared" si="514"/>
        <v>4.2305708253355202E-2</v>
      </c>
      <c r="L10976">
        <f t="shared" si="515"/>
        <v>509.89727611501036</v>
      </c>
    </row>
    <row r="10977" spans="1:12" x14ac:dyDescent="0.3">
      <c r="A10977" t="s">
        <v>54</v>
      </c>
      <c r="B10977" t="s">
        <v>647</v>
      </c>
      <c r="C10977" t="s">
        <v>645</v>
      </c>
      <c r="D10977" t="s">
        <v>25</v>
      </c>
      <c r="E10977" t="str">
        <f>VLOOKUP(D10977,Abbrev!$A$6:$B$67,2,FALSE)</f>
        <v>Yflound-L</v>
      </c>
      <c r="F10977" t="str">
        <f t="shared" si="513"/>
        <v/>
      </c>
      <c r="G10977">
        <v>1994</v>
      </c>
      <c r="H10977">
        <v>12052.682656000001</v>
      </c>
      <c r="I10977">
        <v>0.59221473826985305</v>
      </c>
      <c r="J10977">
        <v>7137.7763045726297</v>
      </c>
      <c r="K10977">
        <f t="shared" si="514"/>
        <v>5.92214738269853E-4</v>
      </c>
      <c r="L10977">
        <f t="shared" si="515"/>
        <v>7.137776304572637</v>
      </c>
    </row>
    <row r="10978" spans="1:12" x14ac:dyDescent="0.3">
      <c r="A10978" t="s">
        <v>54</v>
      </c>
      <c r="B10978" t="s">
        <v>647</v>
      </c>
      <c r="C10978" t="s">
        <v>645</v>
      </c>
      <c r="D10978" t="s">
        <v>44</v>
      </c>
      <c r="E10978" t="str">
        <f>VLOOKUP(D10978,Abbrev!$A$6:$B$67,2,FALSE)</f>
        <v>Blue-S</v>
      </c>
      <c r="F10978" t="str">
        <f t="shared" si="513"/>
        <v/>
      </c>
      <c r="G10978">
        <v>1994</v>
      </c>
      <c r="H10978">
        <v>12052.682656000001</v>
      </c>
      <c r="I10978">
        <v>122.209282796587</v>
      </c>
      <c r="J10978">
        <v>1472949.7031646201</v>
      </c>
      <c r="K10978">
        <f t="shared" si="514"/>
        <v>0.12220928279658701</v>
      </c>
      <c r="L10978">
        <f t="shared" si="515"/>
        <v>1472.9497031646235</v>
      </c>
    </row>
    <row r="10979" spans="1:12" x14ac:dyDescent="0.3">
      <c r="A10979" t="s">
        <v>54</v>
      </c>
      <c r="B10979" t="s">
        <v>647</v>
      </c>
      <c r="C10979" t="s">
        <v>645</v>
      </c>
      <c r="D10979" t="s">
        <v>32</v>
      </c>
      <c r="E10979" t="str">
        <f>VLOOKUP(D10979,Abbrev!$A$6:$B$67,2,FALSE)</f>
        <v>Blue-M</v>
      </c>
      <c r="F10979" t="str">
        <f t="shared" si="513"/>
        <v/>
      </c>
      <c r="G10979">
        <v>1994</v>
      </c>
      <c r="H10979">
        <v>12052.682656000001</v>
      </c>
      <c r="I10979">
        <v>35.7472897396867</v>
      </c>
      <c r="J10979">
        <v>430850.73904452898</v>
      </c>
      <c r="K10979">
        <f t="shared" si="514"/>
        <v>3.5747289739686702E-2</v>
      </c>
      <c r="L10979">
        <f t="shared" si="515"/>
        <v>430.85073904452872</v>
      </c>
    </row>
    <row r="10980" spans="1:12" x14ac:dyDescent="0.3">
      <c r="A10980" t="s">
        <v>54</v>
      </c>
      <c r="B10980" t="s">
        <v>647</v>
      </c>
      <c r="C10980" t="s">
        <v>645</v>
      </c>
      <c r="D10980" t="s">
        <v>28</v>
      </c>
      <c r="E10980" t="str">
        <f>VLOOKUP(D10980,Abbrev!$A$6:$B$67,2,FALSE)</f>
        <v>Blue-L</v>
      </c>
      <c r="F10980" t="str">
        <f t="shared" si="513"/>
        <v/>
      </c>
      <c r="G10980">
        <v>1994</v>
      </c>
      <c r="H10980">
        <v>12052.682656000001</v>
      </c>
      <c r="I10980">
        <v>120.74289251008599</v>
      </c>
      <c r="J10980">
        <v>1455275.76639158</v>
      </c>
      <c r="K10980">
        <f t="shared" si="514"/>
        <v>0.12074289251008599</v>
      </c>
      <c r="L10980">
        <f t="shared" si="515"/>
        <v>1455.2757663915859</v>
      </c>
    </row>
    <row r="10981" spans="1:12" x14ac:dyDescent="0.3">
      <c r="A10981" t="s">
        <v>54</v>
      </c>
      <c r="B10981" t="s">
        <v>647</v>
      </c>
      <c r="C10981" t="s">
        <v>645</v>
      </c>
      <c r="D10981" t="s">
        <v>39</v>
      </c>
      <c r="E10981" t="str">
        <f>VLOOKUP(D10981,Abbrev!$A$6:$B$67,2,FALSE)</f>
        <v>Sbass-M</v>
      </c>
      <c r="F10981" t="str">
        <f t="shared" si="513"/>
        <v/>
      </c>
      <c r="G10981">
        <v>1994</v>
      </c>
      <c r="H10981">
        <v>12052.682656000001</v>
      </c>
      <c r="I10981">
        <v>43.941712513487701</v>
      </c>
      <c r="J10981">
        <v>529615.51628625195</v>
      </c>
      <c r="K10981">
        <f t="shared" si="514"/>
        <v>4.3941712513487705E-2</v>
      </c>
      <c r="L10981">
        <f t="shared" si="515"/>
        <v>529.61551628625148</v>
      </c>
    </row>
    <row r="10982" spans="1:12" x14ac:dyDescent="0.3">
      <c r="A10982" t="s">
        <v>54</v>
      </c>
      <c r="B10982" t="s">
        <v>647</v>
      </c>
      <c r="C10982" t="s">
        <v>645</v>
      </c>
      <c r="D10982" t="s">
        <v>35</v>
      </c>
      <c r="E10982" t="str">
        <f>VLOOKUP(D10982,Abbrev!$A$6:$B$67,2,FALSE)</f>
        <v>Sbass-L</v>
      </c>
      <c r="F10982" t="str">
        <f t="shared" si="513"/>
        <v/>
      </c>
      <c r="G10982">
        <v>1994</v>
      </c>
      <c r="H10982">
        <v>12052.682656000001</v>
      </c>
      <c r="I10982">
        <v>47.019314355904001</v>
      </c>
      <c r="J10982">
        <v>566708.87463441596</v>
      </c>
      <c r="K10982">
        <f t="shared" si="514"/>
        <v>4.7019314355904E-2</v>
      </c>
      <c r="L10982">
        <f t="shared" si="515"/>
        <v>566.70887463441602</v>
      </c>
    </row>
    <row r="10983" spans="1:12" x14ac:dyDescent="0.3">
      <c r="A10983" t="s">
        <v>54</v>
      </c>
      <c r="B10983" t="s">
        <v>647</v>
      </c>
      <c r="C10983" t="s">
        <v>645</v>
      </c>
      <c r="D10983" t="s">
        <v>40</v>
      </c>
      <c r="E10983" t="str">
        <f>VLOOKUP(D10983,Abbrev!$A$6:$B$67,2,FALSE)</f>
        <v>Weak-S</v>
      </c>
      <c r="F10983" t="str">
        <f t="shared" si="513"/>
        <v/>
      </c>
      <c r="G10983">
        <v>1994</v>
      </c>
      <c r="H10983">
        <v>12052.682656000001</v>
      </c>
      <c r="I10983">
        <v>20.538855775235099</v>
      </c>
      <c r="J10983">
        <v>247548.31077626199</v>
      </c>
      <c r="K10983">
        <f t="shared" si="514"/>
        <v>2.05388557752351E-2</v>
      </c>
      <c r="L10983">
        <f t="shared" si="515"/>
        <v>247.54831077626153</v>
      </c>
    </row>
    <row r="10984" spans="1:12" x14ac:dyDescent="0.3">
      <c r="A10984" t="s">
        <v>54</v>
      </c>
      <c r="B10984" t="s">
        <v>647</v>
      </c>
      <c r="C10984" t="s">
        <v>645</v>
      </c>
      <c r="D10984" t="s">
        <v>36</v>
      </c>
      <c r="E10984" t="str">
        <f>VLOOKUP(D10984,Abbrev!$A$6:$B$67,2,FALSE)</f>
        <v>Weak-M</v>
      </c>
      <c r="F10984" t="str">
        <f t="shared" si="513"/>
        <v/>
      </c>
      <c r="G10984">
        <v>1994</v>
      </c>
      <c r="H10984">
        <v>12052.682656000001</v>
      </c>
      <c r="I10984">
        <v>10.274184475785701</v>
      </c>
      <c r="J10984">
        <v>123831.485035847</v>
      </c>
      <c r="K10984">
        <f t="shared" si="514"/>
        <v>1.0274184475785701E-2</v>
      </c>
      <c r="L10984">
        <f t="shared" si="515"/>
        <v>123.83148503584678</v>
      </c>
    </row>
    <row r="10985" spans="1:12" x14ac:dyDescent="0.3">
      <c r="A10985" t="s">
        <v>54</v>
      </c>
      <c r="B10985" t="s">
        <v>647</v>
      </c>
      <c r="C10985" t="s">
        <v>645</v>
      </c>
      <c r="D10985" t="s">
        <v>49</v>
      </c>
      <c r="E10985" t="str">
        <f>VLOOKUP(D10985,Abbrev!$A$6:$B$67,2,FALSE)</f>
        <v>Weak-L</v>
      </c>
      <c r="F10985" t="str">
        <f t="shared" si="513"/>
        <v/>
      </c>
      <c r="G10985">
        <v>1994</v>
      </c>
      <c r="H10985">
        <v>12052.682656000001</v>
      </c>
      <c r="I10985">
        <v>25.034782515376001</v>
      </c>
      <c r="J10985">
        <v>301736.28901980497</v>
      </c>
      <c r="K10985">
        <f t="shared" si="514"/>
        <v>2.5034782515376001E-2</v>
      </c>
      <c r="L10985">
        <f t="shared" si="515"/>
        <v>301.73628901980442</v>
      </c>
    </row>
    <row r="10986" spans="1:12" x14ac:dyDescent="0.3">
      <c r="A10986" t="s">
        <v>54</v>
      </c>
      <c r="B10986" t="s">
        <v>647</v>
      </c>
      <c r="C10986" t="s">
        <v>645</v>
      </c>
      <c r="D10986" t="s">
        <v>7</v>
      </c>
      <c r="E10986" t="str">
        <f>VLOOKUP(D10986,Abbrev!$A$6:$B$67,2,FALSE)</f>
        <v>Alosines</v>
      </c>
      <c r="F10986" t="str">
        <f t="shared" si="513"/>
        <v/>
      </c>
      <c r="G10986">
        <v>1995</v>
      </c>
      <c r="H10986">
        <v>12052.682656000001</v>
      </c>
      <c r="I10986">
        <v>25.087353508045702</v>
      </c>
      <c r="J10986">
        <v>302369.910511364</v>
      </c>
      <c r="K10986">
        <f t="shared" si="514"/>
        <v>2.5087353508045702E-2</v>
      </c>
      <c r="L10986">
        <f t="shared" si="515"/>
        <v>302.36991051136323</v>
      </c>
    </row>
    <row r="10987" spans="1:12" x14ac:dyDescent="0.3">
      <c r="A10987" t="s">
        <v>54</v>
      </c>
      <c r="B10987" t="s">
        <v>647</v>
      </c>
      <c r="C10987" t="s">
        <v>645</v>
      </c>
      <c r="D10987" t="s">
        <v>31</v>
      </c>
      <c r="E10987" t="str">
        <f>VLOOKUP(D10987,Abbrev!$A$6:$B$67,2,FALSE)</f>
        <v>Anch</v>
      </c>
      <c r="F10987" t="str">
        <f t="shared" si="513"/>
        <v/>
      </c>
      <c r="G10987">
        <v>1995</v>
      </c>
      <c r="H10987">
        <v>12052.682656000001</v>
      </c>
      <c r="I10987">
        <v>233.466709797714</v>
      </c>
      <c r="J10987">
        <v>2813900.1639322899</v>
      </c>
      <c r="K10987">
        <f t="shared" si="514"/>
        <v>0.233466709797714</v>
      </c>
      <c r="L10987">
        <f t="shared" si="515"/>
        <v>2813.9001639322928</v>
      </c>
    </row>
    <row r="10988" spans="1:12" x14ac:dyDescent="0.3">
      <c r="A10988" t="s">
        <v>54</v>
      </c>
      <c r="B10988" t="s">
        <v>647</v>
      </c>
      <c r="C10988" t="s">
        <v>645</v>
      </c>
      <c r="D10988" t="s">
        <v>8</v>
      </c>
      <c r="E10988" t="str">
        <f>VLOOKUP(D10988,Abbrev!$A$6:$B$67,2,FALSE)</f>
        <v>Herring</v>
      </c>
      <c r="F10988" t="str">
        <f t="shared" si="513"/>
        <v/>
      </c>
      <c r="G10988">
        <v>1995</v>
      </c>
      <c r="H10988">
        <v>12052.682656000001</v>
      </c>
      <c r="I10988">
        <v>1203.3401611806701</v>
      </c>
      <c r="J10988">
        <v>14503477.0899306</v>
      </c>
      <c r="K10988">
        <f t="shared" si="514"/>
        <v>1.20334016118067</v>
      </c>
      <c r="L10988">
        <f t="shared" si="515"/>
        <v>14503.477089930508</v>
      </c>
    </row>
    <row r="10989" spans="1:12" x14ac:dyDescent="0.3">
      <c r="A10989" t="s">
        <v>54</v>
      </c>
      <c r="B10989" t="s">
        <v>647</v>
      </c>
      <c r="C10989" t="s">
        <v>645</v>
      </c>
      <c r="D10989" t="s">
        <v>9</v>
      </c>
      <c r="E10989" t="str">
        <f>VLOOKUP(D10989,Abbrev!$A$6:$B$67,2,FALSE)</f>
        <v>Mack</v>
      </c>
      <c r="F10989" t="str">
        <f t="shared" si="513"/>
        <v/>
      </c>
      <c r="G10989">
        <v>1995</v>
      </c>
      <c r="H10989">
        <v>12052.682656000001</v>
      </c>
      <c r="I10989">
        <v>4.05279921978752</v>
      </c>
      <c r="J10989">
        <v>48847.102864583299</v>
      </c>
      <c r="K10989">
        <f t="shared" si="514"/>
        <v>4.0527992197875199E-3</v>
      </c>
      <c r="L10989">
        <f t="shared" si="515"/>
        <v>48.847102864583377</v>
      </c>
    </row>
    <row r="10990" spans="1:12" x14ac:dyDescent="0.3">
      <c r="A10990" t="s">
        <v>54</v>
      </c>
      <c r="B10990" t="s">
        <v>647</v>
      </c>
      <c r="C10990" t="s">
        <v>645</v>
      </c>
      <c r="D10990" t="s">
        <v>10</v>
      </c>
      <c r="E10990" t="str">
        <f>VLOOKUP(D10990,Abbrev!$A$6:$B$67,2,FALSE)</f>
        <v>Butter</v>
      </c>
      <c r="F10990" t="str">
        <f t="shared" si="513"/>
        <v/>
      </c>
      <c r="G10990">
        <v>1995</v>
      </c>
      <c r="H10990">
        <v>12052.682656000001</v>
      </c>
      <c r="I10990">
        <v>75.424633664886898</v>
      </c>
      <c r="J10990">
        <v>909069.17400793696</v>
      </c>
      <c r="K10990">
        <f t="shared" si="514"/>
        <v>7.54246336648869E-2</v>
      </c>
      <c r="L10990">
        <f t="shared" si="515"/>
        <v>909.06917400793611</v>
      </c>
    </row>
    <row r="10991" spans="1:12" x14ac:dyDescent="0.3">
      <c r="A10991" t="s">
        <v>54</v>
      </c>
      <c r="B10991" t="s">
        <v>647</v>
      </c>
      <c r="C10991" t="s">
        <v>645</v>
      </c>
      <c r="D10991" t="s">
        <v>11</v>
      </c>
      <c r="E10991" t="str">
        <f>VLOOKUP(D10991,Abbrev!$A$6:$B$67,2,FALSE)</f>
        <v>Dbenth-oth</v>
      </c>
      <c r="F10991" t="str">
        <f t="shared" si="513"/>
        <v/>
      </c>
      <c r="G10991">
        <v>1995</v>
      </c>
      <c r="H10991">
        <v>12052.682656000001</v>
      </c>
      <c r="I10991">
        <v>633.82215881820196</v>
      </c>
      <c r="J10991">
        <v>7639257.3405766198</v>
      </c>
      <c r="K10991">
        <f t="shared" si="514"/>
        <v>0.63382215881820192</v>
      </c>
      <c r="L10991">
        <f t="shared" si="515"/>
        <v>7639.2573405766207</v>
      </c>
    </row>
    <row r="10992" spans="1:12" x14ac:dyDescent="0.3">
      <c r="A10992" t="s">
        <v>54</v>
      </c>
      <c r="B10992" t="s">
        <v>647</v>
      </c>
      <c r="C10992" t="s">
        <v>645</v>
      </c>
      <c r="D10992" t="s">
        <v>33</v>
      </c>
      <c r="E10992" t="str">
        <f>VLOOKUP(D10992,Abbrev!$A$6:$B$67,2,FALSE)</f>
        <v>Domni-oth</v>
      </c>
      <c r="F10992" t="str">
        <f t="shared" si="513"/>
        <v/>
      </c>
      <c r="G10992">
        <v>1995</v>
      </c>
      <c r="H10992">
        <v>12052.682656000001</v>
      </c>
      <c r="I10992">
        <v>4.4171119299485104</v>
      </c>
      <c r="J10992">
        <v>53238.048347701202</v>
      </c>
      <c r="K10992">
        <f t="shared" si="514"/>
        <v>4.4171119299485102E-3</v>
      </c>
      <c r="L10992">
        <f t="shared" si="515"/>
        <v>53.238048347701103</v>
      </c>
    </row>
    <row r="10993" spans="1:12" x14ac:dyDescent="0.3">
      <c r="A10993" t="s">
        <v>54</v>
      </c>
      <c r="B10993" t="s">
        <v>647</v>
      </c>
      <c r="C10993" t="s">
        <v>645</v>
      </c>
      <c r="D10993" t="s">
        <v>12</v>
      </c>
      <c r="E10993" t="str">
        <f>VLOOKUP(D10993,Abbrev!$A$6:$B$67,2,FALSE)</f>
        <v>Dpisc-oth</v>
      </c>
      <c r="F10993" t="str">
        <f t="shared" si="513"/>
        <v/>
      </c>
      <c r="G10993">
        <v>1995</v>
      </c>
      <c r="H10993">
        <v>12052.682656000001</v>
      </c>
      <c r="I10993">
        <v>741.48610253093102</v>
      </c>
      <c r="J10993">
        <v>8936896.6876395904</v>
      </c>
      <c r="K10993">
        <f t="shared" si="514"/>
        <v>0.74148610253093106</v>
      </c>
      <c r="L10993">
        <f t="shared" si="515"/>
        <v>8936.8966876395916</v>
      </c>
    </row>
    <row r="10994" spans="1:12" x14ac:dyDescent="0.3">
      <c r="A10994" t="s">
        <v>54</v>
      </c>
      <c r="B10994" t="s">
        <v>647</v>
      </c>
      <c r="C10994" t="s">
        <v>645</v>
      </c>
      <c r="D10994" t="s">
        <v>27</v>
      </c>
      <c r="E10994" t="str">
        <f>VLOOKUP(D10994,Abbrev!$A$6:$B$67,2,FALSE)</f>
        <v>MedPel</v>
      </c>
      <c r="F10994" t="str">
        <f t="shared" si="513"/>
        <v/>
      </c>
      <c r="G10994">
        <v>1995</v>
      </c>
      <c r="H10994">
        <v>12052.682656000001</v>
      </c>
      <c r="I10994">
        <v>0.18527082147600099</v>
      </c>
      <c r="J10994">
        <v>2233.0104166666702</v>
      </c>
      <c r="K10994">
        <f t="shared" si="514"/>
        <v>1.8527082147600099E-4</v>
      </c>
      <c r="L10994">
        <f t="shared" si="515"/>
        <v>2.2330104166666698</v>
      </c>
    </row>
    <row r="10995" spans="1:12" x14ac:dyDescent="0.3">
      <c r="A10995" t="s">
        <v>54</v>
      </c>
      <c r="B10995" t="s">
        <v>647</v>
      </c>
      <c r="C10995" t="s">
        <v>645</v>
      </c>
      <c r="D10995" t="s">
        <v>15</v>
      </c>
      <c r="E10995" t="str">
        <f>VLOOKUP(D10995,Abbrev!$A$6:$B$67,2,FALSE)</f>
        <v>Skate</v>
      </c>
      <c r="F10995" t="str">
        <f t="shared" si="513"/>
        <v/>
      </c>
      <c r="G10995">
        <v>1995</v>
      </c>
      <c r="H10995">
        <v>12052.682656000001</v>
      </c>
      <c r="I10995">
        <v>1989.9394272831501</v>
      </c>
      <c r="J10995">
        <v>23984108.4217062</v>
      </c>
      <c r="K10995">
        <f t="shared" si="514"/>
        <v>1.9899394272831501</v>
      </c>
      <c r="L10995">
        <f t="shared" si="515"/>
        <v>23984.108421706198</v>
      </c>
    </row>
    <row r="10996" spans="1:12" x14ac:dyDescent="0.3">
      <c r="A10996" t="s">
        <v>54</v>
      </c>
      <c r="B10996" t="s">
        <v>647</v>
      </c>
      <c r="C10996" t="s">
        <v>645</v>
      </c>
      <c r="D10996" t="s">
        <v>16</v>
      </c>
      <c r="E10996" t="str">
        <f>VLOOKUP(D10996,Abbrev!$A$6:$B$67,2,FALSE)</f>
        <v>SmPel</v>
      </c>
      <c r="F10996" t="str">
        <f t="shared" si="513"/>
        <v/>
      </c>
      <c r="G10996">
        <v>1995</v>
      </c>
      <c r="H10996">
        <v>12052.682656000001</v>
      </c>
      <c r="I10996">
        <v>75.507895254300294</v>
      </c>
      <c r="J10996">
        <v>910072.69952257001</v>
      </c>
      <c r="K10996">
        <f t="shared" si="514"/>
        <v>7.5507895254300295E-2</v>
      </c>
      <c r="L10996">
        <f t="shared" si="515"/>
        <v>910.07269952256991</v>
      </c>
    </row>
    <row r="10997" spans="1:12" x14ac:dyDescent="0.3">
      <c r="A10997" t="s">
        <v>54</v>
      </c>
      <c r="B10997" t="s">
        <v>647</v>
      </c>
      <c r="C10997" t="s">
        <v>645</v>
      </c>
      <c r="D10997" t="s">
        <v>17</v>
      </c>
      <c r="E10997" t="str">
        <f>VLOOKUP(D10997,Abbrev!$A$6:$B$67,2,FALSE)</f>
        <v>Squid</v>
      </c>
      <c r="F10997" t="str">
        <f t="shared" si="513"/>
        <v/>
      </c>
      <c r="G10997">
        <v>1995</v>
      </c>
      <c r="H10997">
        <v>12052.682656000001</v>
      </c>
      <c r="I10997">
        <v>230.56567751810201</v>
      </c>
      <c r="J10997">
        <v>2778934.94249132</v>
      </c>
      <c r="K10997">
        <f t="shared" si="514"/>
        <v>0.230565677518102</v>
      </c>
      <c r="L10997">
        <f t="shared" si="515"/>
        <v>2778.9349424913175</v>
      </c>
    </row>
    <row r="10998" spans="1:12" x14ac:dyDescent="0.3">
      <c r="A10998" t="s">
        <v>54</v>
      </c>
      <c r="B10998" t="s">
        <v>647</v>
      </c>
      <c r="C10998" t="s">
        <v>645</v>
      </c>
      <c r="D10998" t="s">
        <v>18</v>
      </c>
      <c r="E10998" t="str">
        <f>VLOOKUP(D10998,Abbrev!$A$6:$B$67,2,FALSE)</f>
        <v>Dogfish-S</v>
      </c>
      <c r="F10998" t="str">
        <f t="shared" si="513"/>
        <v/>
      </c>
      <c r="G10998">
        <v>1995</v>
      </c>
      <c r="H10998">
        <v>12052.682656000001</v>
      </c>
      <c r="I10998">
        <v>782.59394361134002</v>
      </c>
      <c r="J10998">
        <v>9432356.4508550409</v>
      </c>
      <c r="K10998">
        <f t="shared" si="514"/>
        <v>0.78259394361134005</v>
      </c>
      <c r="L10998">
        <f t="shared" si="515"/>
        <v>9432.3564508550407</v>
      </c>
    </row>
    <row r="10999" spans="1:12" x14ac:dyDescent="0.3">
      <c r="A10999" t="s">
        <v>54</v>
      </c>
      <c r="B10999" t="s">
        <v>647</v>
      </c>
      <c r="C10999" t="s">
        <v>645</v>
      </c>
      <c r="D10999" t="s">
        <v>19</v>
      </c>
      <c r="E10999" t="str">
        <f>VLOOKUP(D10999,Abbrev!$A$6:$B$67,2,FALSE)</f>
        <v>Dogfish-L</v>
      </c>
      <c r="F10999" t="str">
        <f t="shared" si="513"/>
        <v/>
      </c>
      <c r="G10999">
        <v>1995</v>
      </c>
      <c r="H10999">
        <v>12052.682656000001</v>
      </c>
      <c r="I10999">
        <v>23729.038236234701</v>
      </c>
      <c r="J10999">
        <v>285998567.593427</v>
      </c>
      <c r="K10999">
        <f t="shared" si="514"/>
        <v>23.7290382362347</v>
      </c>
      <c r="L10999">
        <f t="shared" si="515"/>
        <v>285998.56759342685</v>
      </c>
    </row>
    <row r="11000" spans="1:12" x14ac:dyDescent="0.3">
      <c r="A11000" t="s">
        <v>54</v>
      </c>
      <c r="B11000" t="s">
        <v>647</v>
      </c>
      <c r="C11000" t="s">
        <v>645</v>
      </c>
      <c r="D11000" t="s">
        <v>30</v>
      </c>
      <c r="E11000" t="str">
        <f>VLOOKUP(D11000,Abbrev!$A$6:$B$67,2,FALSE)</f>
        <v>Menh-L</v>
      </c>
      <c r="F11000" t="str">
        <f t="shared" si="513"/>
        <v/>
      </c>
      <c r="G11000">
        <v>1995</v>
      </c>
      <c r="H11000">
        <v>12052.682656000001</v>
      </c>
      <c r="I11000">
        <v>0.90299554721834496</v>
      </c>
      <c r="J11000">
        <v>10883.5187704038</v>
      </c>
      <c r="K11000">
        <f t="shared" si="514"/>
        <v>9.0299554721834493E-4</v>
      </c>
      <c r="L11000">
        <f t="shared" si="515"/>
        <v>10.883518770403775</v>
      </c>
    </row>
    <row r="11001" spans="1:12" x14ac:dyDescent="0.3">
      <c r="A11001" t="s">
        <v>54</v>
      </c>
      <c r="B11001" t="s">
        <v>647</v>
      </c>
      <c r="C11001" t="s">
        <v>645</v>
      </c>
      <c r="D11001" t="s">
        <v>20</v>
      </c>
      <c r="E11001" t="str">
        <f>VLOOKUP(D11001,Abbrev!$A$6:$B$67,2,FALSE)</f>
        <v>Hake-S</v>
      </c>
      <c r="F11001" t="str">
        <f t="shared" si="513"/>
        <v/>
      </c>
      <c r="G11001">
        <v>1995</v>
      </c>
      <c r="H11001">
        <v>12052.682656000001</v>
      </c>
      <c r="I11001">
        <v>14.4020016483984</v>
      </c>
      <c r="J11001">
        <v>173582.75547933401</v>
      </c>
      <c r="K11001">
        <f t="shared" si="514"/>
        <v>1.44020016483984E-2</v>
      </c>
      <c r="L11001">
        <f t="shared" si="515"/>
        <v>173.58275547933482</v>
      </c>
    </row>
    <row r="11002" spans="1:12" x14ac:dyDescent="0.3">
      <c r="A11002" t="s">
        <v>54</v>
      </c>
      <c r="B11002" t="s">
        <v>647</v>
      </c>
      <c r="C11002" t="s">
        <v>645</v>
      </c>
      <c r="D11002" t="s">
        <v>26</v>
      </c>
      <c r="E11002" t="str">
        <f>VLOOKUP(D11002,Abbrev!$A$6:$B$67,2,FALSE)</f>
        <v>Cod-S</v>
      </c>
      <c r="F11002" t="str">
        <f t="shared" si="513"/>
        <v/>
      </c>
      <c r="G11002">
        <v>1995</v>
      </c>
      <c r="H11002">
        <v>12052.682656000001</v>
      </c>
      <c r="I11002">
        <v>0.28657704067829998</v>
      </c>
      <c r="J11002">
        <v>3454.0221277911501</v>
      </c>
      <c r="K11002">
        <f t="shared" si="514"/>
        <v>2.8657704067829997E-4</v>
      </c>
      <c r="L11002">
        <f t="shared" si="515"/>
        <v>3.4540221277911529</v>
      </c>
    </row>
    <row r="11003" spans="1:12" x14ac:dyDescent="0.3">
      <c r="A11003" t="s">
        <v>54</v>
      </c>
      <c r="B11003" t="s">
        <v>647</v>
      </c>
      <c r="C11003" t="s">
        <v>645</v>
      </c>
      <c r="D11003" t="s">
        <v>22</v>
      </c>
      <c r="E11003" t="str">
        <f>VLOOKUP(D11003,Abbrev!$A$6:$B$67,2,FALSE)</f>
        <v>Cod-M</v>
      </c>
      <c r="F11003" t="str">
        <f t="shared" si="513"/>
        <v/>
      </c>
      <c r="G11003">
        <v>1995</v>
      </c>
      <c r="H11003">
        <v>12052.682656000001</v>
      </c>
      <c r="I11003">
        <v>21.292178112439402</v>
      </c>
      <c r="J11003">
        <v>256627.86584426201</v>
      </c>
      <c r="K11003">
        <f t="shared" si="514"/>
        <v>2.12921781124394E-2</v>
      </c>
      <c r="L11003">
        <f t="shared" si="515"/>
        <v>256.62786584426118</v>
      </c>
    </row>
    <row r="11004" spans="1:12" x14ac:dyDescent="0.3">
      <c r="A11004" t="s">
        <v>54</v>
      </c>
      <c r="B11004" t="s">
        <v>647</v>
      </c>
      <c r="C11004" t="s">
        <v>645</v>
      </c>
      <c r="D11004" t="s">
        <v>23</v>
      </c>
      <c r="E11004" t="str">
        <f>VLOOKUP(D11004,Abbrev!$A$6:$B$67,2,FALSE)</f>
        <v>Cod-L</v>
      </c>
      <c r="F11004" t="str">
        <f t="shared" si="513"/>
        <v/>
      </c>
      <c r="G11004">
        <v>1995</v>
      </c>
      <c r="H11004">
        <v>12052.682656000001</v>
      </c>
      <c r="I11004">
        <v>60.785288601088602</v>
      </c>
      <c r="J11004">
        <v>732625.79366229603</v>
      </c>
      <c r="K11004">
        <f t="shared" si="514"/>
        <v>6.0785288601088602E-2</v>
      </c>
      <c r="L11004">
        <f t="shared" si="515"/>
        <v>732.62579366229511</v>
      </c>
    </row>
    <row r="11005" spans="1:12" x14ac:dyDescent="0.3">
      <c r="A11005" t="s">
        <v>54</v>
      </c>
      <c r="B11005" t="s">
        <v>647</v>
      </c>
      <c r="C11005" t="s">
        <v>645</v>
      </c>
      <c r="D11005" t="s">
        <v>43</v>
      </c>
      <c r="E11005" t="str">
        <f>VLOOKUP(D11005,Abbrev!$A$6:$B$67,2,FALSE)</f>
        <v>Sflound-S</v>
      </c>
      <c r="F11005" t="str">
        <f t="shared" si="513"/>
        <v/>
      </c>
      <c r="G11005">
        <v>1995</v>
      </c>
      <c r="H11005">
        <v>12052.682656000001</v>
      </c>
      <c r="I11005">
        <v>0.57855674632579501</v>
      </c>
      <c r="J11005">
        <v>6973.1608619526996</v>
      </c>
      <c r="K11005">
        <f t="shared" si="514"/>
        <v>5.7855674632579504E-4</v>
      </c>
      <c r="L11005">
        <f t="shared" si="515"/>
        <v>6.9731608619527021</v>
      </c>
    </row>
    <row r="11006" spans="1:12" x14ac:dyDescent="0.3">
      <c r="A11006" t="s">
        <v>54</v>
      </c>
      <c r="B11006" t="s">
        <v>647</v>
      </c>
      <c r="C11006" t="s">
        <v>645</v>
      </c>
      <c r="D11006" t="s">
        <v>29</v>
      </c>
      <c r="E11006" t="str">
        <f>VLOOKUP(D11006,Abbrev!$A$6:$B$67,2,FALSE)</f>
        <v>Sflound-L</v>
      </c>
      <c r="F11006" t="str">
        <f t="shared" si="513"/>
        <v/>
      </c>
      <c r="G11006">
        <v>1995</v>
      </c>
      <c r="H11006">
        <v>12052.682656000001</v>
      </c>
      <c r="I11006">
        <v>40.990977407202898</v>
      </c>
      <c r="J11006">
        <v>494051.24244828301</v>
      </c>
      <c r="K11006">
        <f t="shared" si="514"/>
        <v>4.0990977407202901E-2</v>
      </c>
      <c r="L11006">
        <f t="shared" si="515"/>
        <v>494.05124244828227</v>
      </c>
    </row>
    <row r="11007" spans="1:12" x14ac:dyDescent="0.3">
      <c r="A11007" t="s">
        <v>54</v>
      </c>
      <c r="B11007" t="s">
        <v>647</v>
      </c>
      <c r="C11007" t="s">
        <v>645</v>
      </c>
      <c r="D11007" t="s">
        <v>25</v>
      </c>
      <c r="E11007" t="str">
        <f>VLOOKUP(D11007,Abbrev!$A$6:$B$67,2,FALSE)</f>
        <v>Yflound-L</v>
      </c>
      <c r="F11007" t="str">
        <f t="shared" si="513"/>
        <v/>
      </c>
      <c r="G11007">
        <v>1995</v>
      </c>
      <c r="H11007">
        <v>12052.682656000001</v>
      </c>
      <c r="I11007">
        <v>3.8513624203957999</v>
      </c>
      <c r="J11007">
        <v>46419.249046274599</v>
      </c>
      <c r="K11007">
        <f t="shared" si="514"/>
        <v>3.8513624203957999E-3</v>
      </c>
      <c r="L11007">
        <f t="shared" si="515"/>
        <v>46.419249046274643</v>
      </c>
    </row>
    <row r="11008" spans="1:12" x14ac:dyDescent="0.3">
      <c r="A11008" t="s">
        <v>54</v>
      </c>
      <c r="B11008" t="s">
        <v>647</v>
      </c>
      <c r="C11008" t="s">
        <v>645</v>
      </c>
      <c r="D11008" t="s">
        <v>44</v>
      </c>
      <c r="E11008" t="str">
        <f>VLOOKUP(D11008,Abbrev!$A$6:$B$67,2,FALSE)</f>
        <v>Blue-S</v>
      </c>
      <c r="F11008" t="str">
        <f t="shared" si="513"/>
        <v/>
      </c>
      <c r="G11008">
        <v>1995</v>
      </c>
      <c r="H11008">
        <v>12052.682656000001</v>
      </c>
      <c r="I11008">
        <v>54.076164993992798</v>
      </c>
      <c r="J11008">
        <v>651762.85592609097</v>
      </c>
      <c r="K11008">
        <f t="shared" si="514"/>
        <v>5.4076164993992801E-2</v>
      </c>
      <c r="L11008">
        <f t="shared" si="515"/>
        <v>651.76285592609145</v>
      </c>
    </row>
    <row r="11009" spans="1:12" x14ac:dyDescent="0.3">
      <c r="A11009" t="s">
        <v>54</v>
      </c>
      <c r="B11009" t="s">
        <v>647</v>
      </c>
      <c r="C11009" t="s">
        <v>645</v>
      </c>
      <c r="D11009" t="s">
        <v>32</v>
      </c>
      <c r="E11009" t="str">
        <f>VLOOKUP(D11009,Abbrev!$A$6:$B$67,2,FALSE)</f>
        <v>Blue-M</v>
      </c>
      <c r="F11009" t="str">
        <f t="shared" si="513"/>
        <v/>
      </c>
      <c r="G11009">
        <v>1995</v>
      </c>
      <c r="H11009">
        <v>12052.682656000001</v>
      </c>
      <c r="I11009">
        <v>117.30222499493</v>
      </c>
      <c r="J11009">
        <v>1413806.4927066001</v>
      </c>
      <c r="K11009">
        <f t="shared" si="514"/>
        <v>0.11730222499493</v>
      </c>
      <c r="L11009">
        <f t="shared" si="515"/>
        <v>1413.8064927066025</v>
      </c>
    </row>
    <row r="11010" spans="1:12" x14ac:dyDescent="0.3">
      <c r="A11010" t="s">
        <v>54</v>
      </c>
      <c r="B11010" t="s">
        <v>647</v>
      </c>
      <c r="C11010" t="s">
        <v>645</v>
      </c>
      <c r="D11010" t="s">
        <v>28</v>
      </c>
      <c r="E11010" t="str">
        <f>VLOOKUP(D11010,Abbrev!$A$6:$B$67,2,FALSE)</f>
        <v>Blue-L</v>
      </c>
      <c r="F11010" t="str">
        <f t="shared" si="513"/>
        <v/>
      </c>
      <c r="G11010">
        <v>1995</v>
      </c>
      <c r="H11010">
        <v>12052.682656000001</v>
      </c>
      <c r="I11010">
        <v>129.72557220143199</v>
      </c>
      <c r="J11010">
        <v>1563541.1541118801</v>
      </c>
      <c r="K11010">
        <f t="shared" si="514"/>
        <v>0.12972557220143199</v>
      </c>
      <c r="L11010">
        <f t="shared" si="515"/>
        <v>1563.5411541118751</v>
      </c>
    </row>
    <row r="11011" spans="1:12" x14ac:dyDescent="0.3">
      <c r="A11011" t="s">
        <v>54</v>
      </c>
      <c r="B11011" t="s">
        <v>647</v>
      </c>
      <c r="C11011" t="s">
        <v>645</v>
      </c>
      <c r="D11011" t="s">
        <v>39</v>
      </c>
      <c r="E11011" t="str">
        <f>VLOOKUP(D11011,Abbrev!$A$6:$B$67,2,FALSE)</f>
        <v>Sbass-M</v>
      </c>
      <c r="F11011" t="str">
        <f t="shared" ref="F11011:F11074" si="516">IF(G11011&lt;=1967,"A",IF(AND(G11011&gt;=1996,G11011&lt;=2000),"B",IF(G11011&gt;=2009,"C","")))</f>
        <v/>
      </c>
      <c r="G11011">
        <v>1995</v>
      </c>
      <c r="H11011">
        <v>12052.682656000001</v>
      </c>
      <c r="I11011">
        <v>398.02949023740501</v>
      </c>
      <c r="J11011">
        <v>4797323.1335608996</v>
      </c>
      <c r="K11011">
        <f t="shared" ref="K11011:K11074" si="517">I11011/1000</f>
        <v>0.39802949023740503</v>
      </c>
      <c r="L11011">
        <f t="shared" ref="L11011:L11074" si="518">K11011*H11011</f>
        <v>4797.3231335608934</v>
      </c>
    </row>
    <row r="11012" spans="1:12" x14ac:dyDescent="0.3">
      <c r="A11012" t="s">
        <v>54</v>
      </c>
      <c r="B11012" t="s">
        <v>647</v>
      </c>
      <c r="C11012" t="s">
        <v>645</v>
      </c>
      <c r="D11012" t="s">
        <v>35</v>
      </c>
      <c r="E11012" t="str">
        <f>VLOOKUP(D11012,Abbrev!$A$6:$B$67,2,FALSE)</f>
        <v>Sbass-L</v>
      </c>
      <c r="F11012" t="str">
        <f t="shared" si="516"/>
        <v/>
      </c>
      <c r="G11012">
        <v>1995</v>
      </c>
      <c r="H11012">
        <v>12052.682656000001</v>
      </c>
      <c r="I11012">
        <v>559.42585622017998</v>
      </c>
      <c r="J11012">
        <v>6742582.3145829197</v>
      </c>
      <c r="K11012">
        <f t="shared" si="517"/>
        <v>0.55942585622017993</v>
      </c>
      <c r="L11012">
        <f t="shared" si="518"/>
        <v>6742.5823145829127</v>
      </c>
    </row>
    <row r="11013" spans="1:12" x14ac:dyDescent="0.3">
      <c r="A11013" t="s">
        <v>54</v>
      </c>
      <c r="B11013" t="s">
        <v>647</v>
      </c>
      <c r="C11013" t="s">
        <v>645</v>
      </c>
      <c r="D11013" t="s">
        <v>40</v>
      </c>
      <c r="E11013" t="str">
        <f>VLOOKUP(D11013,Abbrev!$A$6:$B$67,2,FALSE)</f>
        <v>Weak-S</v>
      </c>
      <c r="F11013" t="str">
        <f t="shared" si="516"/>
        <v/>
      </c>
      <c r="G11013">
        <v>1995</v>
      </c>
      <c r="H11013">
        <v>12052.682656000001</v>
      </c>
      <c r="I11013">
        <v>45.235029800364799</v>
      </c>
      <c r="J11013">
        <v>545203.45911850105</v>
      </c>
      <c r="K11013">
        <f t="shared" si="517"/>
        <v>4.5235029800364798E-2</v>
      </c>
      <c r="L11013">
        <f t="shared" si="518"/>
        <v>545.20345911849995</v>
      </c>
    </row>
    <row r="11014" spans="1:12" x14ac:dyDescent="0.3">
      <c r="A11014" t="s">
        <v>54</v>
      </c>
      <c r="B11014" t="s">
        <v>647</v>
      </c>
      <c r="C11014" t="s">
        <v>645</v>
      </c>
      <c r="D11014" t="s">
        <v>36</v>
      </c>
      <c r="E11014" t="str">
        <f>VLOOKUP(D11014,Abbrev!$A$6:$B$67,2,FALSE)</f>
        <v>Weak-M</v>
      </c>
      <c r="F11014" t="str">
        <f t="shared" si="516"/>
        <v/>
      </c>
      <c r="G11014">
        <v>1995</v>
      </c>
      <c r="H11014">
        <v>12052.682656000001</v>
      </c>
      <c r="I11014">
        <v>78.777158363407494</v>
      </c>
      <c r="J11014">
        <v>949476.09029560699</v>
      </c>
      <c r="K11014">
        <f t="shared" si="517"/>
        <v>7.8777158363407498E-2</v>
      </c>
      <c r="L11014">
        <f t="shared" si="518"/>
        <v>949.47609029560692</v>
      </c>
    </row>
    <row r="11015" spans="1:12" x14ac:dyDescent="0.3">
      <c r="A11015" t="s">
        <v>54</v>
      </c>
      <c r="B11015" t="s">
        <v>647</v>
      </c>
      <c r="C11015" t="s">
        <v>645</v>
      </c>
      <c r="D11015" t="s">
        <v>49</v>
      </c>
      <c r="E11015" t="str">
        <f>VLOOKUP(D11015,Abbrev!$A$6:$B$67,2,FALSE)</f>
        <v>Weak-L</v>
      </c>
      <c r="F11015" t="str">
        <f t="shared" si="516"/>
        <v/>
      </c>
      <c r="G11015">
        <v>1995</v>
      </c>
      <c r="H11015">
        <v>12052.682656000001</v>
      </c>
      <c r="I11015">
        <v>66.862148447952507</v>
      </c>
      <c r="J11015">
        <v>805868.25694153504</v>
      </c>
      <c r="K11015">
        <f t="shared" si="517"/>
        <v>6.6862148447952505E-2</v>
      </c>
      <c r="L11015">
        <f t="shared" si="518"/>
        <v>805.86825694153458</v>
      </c>
    </row>
    <row r="11016" spans="1:12" x14ac:dyDescent="0.3">
      <c r="A11016" t="s">
        <v>54</v>
      </c>
      <c r="B11016" t="s">
        <v>647</v>
      </c>
      <c r="C11016" t="s">
        <v>645</v>
      </c>
      <c r="D11016" t="s">
        <v>7</v>
      </c>
      <c r="E11016" t="str">
        <f>VLOOKUP(D11016,Abbrev!$A$6:$B$67,2,FALSE)</f>
        <v>Alosines</v>
      </c>
      <c r="F11016" t="str">
        <f t="shared" si="516"/>
        <v>B</v>
      </c>
      <c r="G11016">
        <v>1996</v>
      </c>
      <c r="H11016">
        <v>12052.682656000001</v>
      </c>
      <c r="I11016">
        <v>141.68131316724401</v>
      </c>
      <c r="J11016">
        <v>1707639.90589015</v>
      </c>
      <c r="K11016">
        <f t="shared" si="517"/>
        <v>0.14168131316724403</v>
      </c>
      <c r="L11016">
        <f t="shared" si="518"/>
        <v>1707.6399058901466</v>
      </c>
    </row>
    <row r="11017" spans="1:12" x14ac:dyDescent="0.3">
      <c r="A11017" t="s">
        <v>54</v>
      </c>
      <c r="B11017" t="s">
        <v>647</v>
      </c>
      <c r="C11017" t="s">
        <v>645</v>
      </c>
      <c r="D11017" t="s">
        <v>31</v>
      </c>
      <c r="E11017" t="str">
        <f>VLOOKUP(D11017,Abbrev!$A$6:$B$67,2,FALSE)</f>
        <v>Anch</v>
      </c>
      <c r="F11017" t="str">
        <f t="shared" si="516"/>
        <v>B</v>
      </c>
      <c r="G11017">
        <v>1996</v>
      </c>
      <c r="H11017">
        <v>12052.682656000001</v>
      </c>
      <c r="I11017">
        <v>1290.59654240182</v>
      </c>
      <c r="J11017">
        <v>15555150.5625</v>
      </c>
      <c r="K11017">
        <f t="shared" si="517"/>
        <v>1.29059654240182</v>
      </c>
      <c r="L11017">
        <f t="shared" si="518"/>
        <v>15555.150562499985</v>
      </c>
    </row>
    <row r="11018" spans="1:12" x14ac:dyDescent="0.3">
      <c r="A11018" t="s">
        <v>54</v>
      </c>
      <c r="B11018" t="s">
        <v>647</v>
      </c>
      <c r="C11018" t="s">
        <v>645</v>
      </c>
      <c r="D11018" t="s">
        <v>8</v>
      </c>
      <c r="E11018" t="str">
        <f>VLOOKUP(D11018,Abbrev!$A$6:$B$67,2,FALSE)</f>
        <v>Herring</v>
      </c>
      <c r="F11018" t="str">
        <f t="shared" si="516"/>
        <v>B</v>
      </c>
      <c r="G11018">
        <v>1996</v>
      </c>
      <c r="H11018">
        <v>12052.682656000001</v>
      </c>
      <c r="I11018">
        <v>1285.1403167093499</v>
      </c>
      <c r="J11018">
        <v>15489388.405729201</v>
      </c>
      <c r="K11018">
        <f t="shared" si="517"/>
        <v>1.28514031670935</v>
      </c>
      <c r="L11018">
        <f t="shared" si="518"/>
        <v>15489.388405729131</v>
      </c>
    </row>
    <row r="11019" spans="1:12" x14ac:dyDescent="0.3">
      <c r="A11019" t="s">
        <v>54</v>
      </c>
      <c r="B11019" t="s">
        <v>647</v>
      </c>
      <c r="C11019" t="s">
        <v>645</v>
      </c>
      <c r="D11019" t="s">
        <v>9</v>
      </c>
      <c r="E11019" t="str">
        <f>VLOOKUP(D11019,Abbrev!$A$6:$B$67,2,FALSE)</f>
        <v>Mack</v>
      </c>
      <c r="F11019" t="str">
        <f t="shared" si="516"/>
        <v>B</v>
      </c>
      <c r="G11019">
        <v>1996</v>
      </c>
      <c r="H11019">
        <v>12052.682656000001</v>
      </c>
      <c r="I11019">
        <v>2.10282382375261</v>
      </c>
      <c r="J11019">
        <v>25344.668229166698</v>
      </c>
      <c r="K11019">
        <f t="shared" si="517"/>
        <v>2.1028238237526102E-3</v>
      </c>
      <c r="L11019">
        <f t="shared" si="518"/>
        <v>25.344668229166686</v>
      </c>
    </row>
    <row r="11020" spans="1:12" x14ac:dyDescent="0.3">
      <c r="A11020" t="s">
        <v>54</v>
      </c>
      <c r="B11020" t="s">
        <v>647</v>
      </c>
      <c r="C11020" t="s">
        <v>645</v>
      </c>
      <c r="D11020" t="s">
        <v>10</v>
      </c>
      <c r="E11020" t="str">
        <f>VLOOKUP(D11020,Abbrev!$A$6:$B$67,2,FALSE)</f>
        <v>Butter</v>
      </c>
      <c r="F11020" t="str">
        <f t="shared" si="516"/>
        <v>B</v>
      </c>
      <c r="G11020">
        <v>1996</v>
      </c>
      <c r="H11020">
        <v>12052.682656000001</v>
      </c>
      <c r="I11020">
        <v>62.380950263571599</v>
      </c>
      <c r="J11020">
        <v>751857.79730654799</v>
      </c>
      <c r="K11020">
        <f t="shared" si="517"/>
        <v>6.23809502635716E-2</v>
      </c>
      <c r="L11020">
        <f t="shared" si="518"/>
        <v>751.85779730654815</v>
      </c>
    </row>
    <row r="11021" spans="1:12" x14ac:dyDescent="0.3">
      <c r="A11021" t="s">
        <v>54</v>
      </c>
      <c r="B11021" t="s">
        <v>647</v>
      </c>
      <c r="C11021" t="s">
        <v>645</v>
      </c>
      <c r="D11021" t="s">
        <v>11</v>
      </c>
      <c r="E11021" t="str">
        <f>VLOOKUP(D11021,Abbrev!$A$6:$B$67,2,FALSE)</f>
        <v>Dbenth-oth</v>
      </c>
      <c r="F11021" t="str">
        <f t="shared" si="516"/>
        <v>B</v>
      </c>
      <c r="G11021">
        <v>1996</v>
      </c>
      <c r="H11021">
        <v>12052.682656000001</v>
      </c>
      <c r="I11021">
        <v>411.44943355281299</v>
      </c>
      <c r="J11021">
        <v>4959069.4516030196</v>
      </c>
      <c r="K11021">
        <f t="shared" si="517"/>
        <v>0.41144943355281299</v>
      </c>
      <c r="L11021">
        <f t="shared" si="518"/>
        <v>4959.0694516030144</v>
      </c>
    </row>
    <row r="11022" spans="1:12" x14ac:dyDescent="0.3">
      <c r="A11022" t="s">
        <v>54</v>
      </c>
      <c r="B11022" t="s">
        <v>647</v>
      </c>
      <c r="C11022" t="s">
        <v>645</v>
      </c>
      <c r="D11022" t="s">
        <v>33</v>
      </c>
      <c r="E11022" t="str">
        <f>VLOOKUP(D11022,Abbrev!$A$6:$B$67,2,FALSE)</f>
        <v>Domni-oth</v>
      </c>
      <c r="F11022" t="str">
        <f t="shared" si="516"/>
        <v>B</v>
      </c>
      <c r="G11022">
        <v>1996</v>
      </c>
      <c r="H11022">
        <v>12052.682656000001</v>
      </c>
      <c r="I11022">
        <v>0.97874102931459706</v>
      </c>
      <c r="J11022">
        <v>11796.4550287356</v>
      </c>
      <c r="K11022">
        <f t="shared" si="517"/>
        <v>9.7874102931459696E-4</v>
      </c>
      <c r="L11022">
        <f t="shared" si="518"/>
        <v>11.796455028735631</v>
      </c>
    </row>
    <row r="11023" spans="1:12" x14ac:dyDescent="0.3">
      <c r="A11023" t="s">
        <v>54</v>
      </c>
      <c r="B11023" t="s">
        <v>647</v>
      </c>
      <c r="C11023" t="s">
        <v>645</v>
      </c>
      <c r="D11023" t="s">
        <v>12</v>
      </c>
      <c r="E11023" t="str">
        <f>VLOOKUP(D11023,Abbrev!$A$6:$B$67,2,FALSE)</f>
        <v>Dpisc-oth</v>
      </c>
      <c r="F11023" t="str">
        <f t="shared" si="516"/>
        <v>B</v>
      </c>
      <c r="G11023">
        <v>1996</v>
      </c>
      <c r="H11023">
        <v>12052.682656000001</v>
      </c>
      <c r="I11023">
        <v>175.992327870689</v>
      </c>
      <c r="J11023">
        <v>2121179.6777161201</v>
      </c>
      <c r="K11023">
        <f t="shared" si="517"/>
        <v>0.175992327870689</v>
      </c>
      <c r="L11023">
        <f t="shared" si="518"/>
        <v>2121.1796777161189</v>
      </c>
    </row>
    <row r="11024" spans="1:12" x14ac:dyDescent="0.3">
      <c r="A11024" t="s">
        <v>54</v>
      </c>
      <c r="B11024" t="s">
        <v>647</v>
      </c>
      <c r="C11024" t="s">
        <v>645</v>
      </c>
      <c r="D11024" t="s">
        <v>13</v>
      </c>
      <c r="E11024" t="str">
        <f>VLOOKUP(D11024,Abbrev!$A$6:$B$67,2,FALSE)</f>
        <v>Haddock</v>
      </c>
      <c r="F11024" t="str">
        <f t="shared" si="516"/>
        <v>B</v>
      </c>
      <c r="G11024">
        <v>1996</v>
      </c>
      <c r="H11024">
        <v>12052.682656000001</v>
      </c>
      <c r="I11024">
        <v>0</v>
      </c>
      <c r="J11024">
        <v>0</v>
      </c>
      <c r="K11024">
        <f t="shared" si="517"/>
        <v>0</v>
      </c>
      <c r="L11024">
        <f t="shared" si="518"/>
        <v>0</v>
      </c>
    </row>
    <row r="11025" spans="1:12" x14ac:dyDescent="0.3">
      <c r="A11025" t="s">
        <v>54</v>
      </c>
      <c r="B11025" t="s">
        <v>647</v>
      </c>
      <c r="C11025" t="s">
        <v>645</v>
      </c>
      <c r="D11025" t="s">
        <v>27</v>
      </c>
      <c r="E11025" t="str">
        <f>VLOOKUP(D11025,Abbrev!$A$6:$B$67,2,FALSE)</f>
        <v>MedPel</v>
      </c>
      <c r="F11025" t="str">
        <f t="shared" si="516"/>
        <v>B</v>
      </c>
      <c r="G11025">
        <v>1996</v>
      </c>
      <c r="H11025">
        <v>12052.682656000001</v>
      </c>
      <c r="I11025">
        <v>2.13987798804781</v>
      </c>
      <c r="J11025">
        <v>25791.270312500001</v>
      </c>
      <c r="K11025">
        <f t="shared" si="517"/>
        <v>2.1398779880478099E-3</v>
      </c>
      <c r="L11025">
        <f t="shared" si="518"/>
        <v>25.791270312500014</v>
      </c>
    </row>
    <row r="11026" spans="1:12" x14ac:dyDescent="0.3">
      <c r="A11026" t="s">
        <v>54</v>
      </c>
      <c r="B11026" t="s">
        <v>647</v>
      </c>
      <c r="C11026" t="s">
        <v>645</v>
      </c>
      <c r="D11026" t="s">
        <v>15</v>
      </c>
      <c r="E11026" t="str">
        <f>VLOOKUP(D11026,Abbrev!$A$6:$B$67,2,FALSE)</f>
        <v>Skate</v>
      </c>
      <c r="F11026" t="str">
        <f t="shared" si="516"/>
        <v>B</v>
      </c>
      <c r="G11026">
        <v>1996</v>
      </c>
      <c r="H11026">
        <v>12052.682656000001</v>
      </c>
      <c r="I11026">
        <v>1605.61560800449</v>
      </c>
      <c r="J11026">
        <v>19351975.390798599</v>
      </c>
      <c r="K11026">
        <f t="shared" si="517"/>
        <v>1.6056156080044901</v>
      </c>
      <c r="L11026">
        <f t="shared" si="518"/>
        <v>19351.975390798612</v>
      </c>
    </row>
    <row r="11027" spans="1:12" x14ac:dyDescent="0.3">
      <c r="A11027" t="s">
        <v>54</v>
      </c>
      <c r="B11027" t="s">
        <v>647</v>
      </c>
      <c r="C11027" t="s">
        <v>645</v>
      </c>
      <c r="D11027" t="s">
        <v>16</v>
      </c>
      <c r="E11027" t="str">
        <f>VLOOKUP(D11027,Abbrev!$A$6:$B$67,2,FALSE)</f>
        <v>SmPel</v>
      </c>
      <c r="F11027" t="str">
        <f t="shared" si="516"/>
        <v>B</v>
      </c>
      <c r="G11027">
        <v>1996</v>
      </c>
      <c r="H11027">
        <v>12052.682656000001</v>
      </c>
      <c r="I11027">
        <v>1600.5090037913801</v>
      </c>
      <c r="J11027">
        <v>19290427.110768199</v>
      </c>
      <c r="K11027">
        <f t="shared" si="517"/>
        <v>1.6005090037913801</v>
      </c>
      <c r="L11027">
        <f t="shared" si="518"/>
        <v>19290.427110768207</v>
      </c>
    </row>
    <row r="11028" spans="1:12" x14ac:dyDescent="0.3">
      <c r="A11028" t="s">
        <v>54</v>
      </c>
      <c r="B11028" t="s">
        <v>647</v>
      </c>
      <c r="C11028" t="s">
        <v>645</v>
      </c>
      <c r="D11028" t="s">
        <v>17</v>
      </c>
      <c r="E11028" t="str">
        <f>VLOOKUP(D11028,Abbrev!$A$6:$B$67,2,FALSE)</f>
        <v>Squid</v>
      </c>
      <c r="F11028" t="str">
        <f t="shared" si="516"/>
        <v>B</v>
      </c>
      <c r="G11028">
        <v>1996</v>
      </c>
      <c r="H11028">
        <v>12052.682656000001</v>
      </c>
      <c r="I11028">
        <v>585.22513369142496</v>
      </c>
      <c r="J11028">
        <v>7053532.8186979201</v>
      </c>
      <c r="K11028">
        <f t="shared" si="517"/>
        <v>0.58522513369142493</v>
      </c>
      <c r="L11028">
        <f t="shared" si="518"/>
        <v>7053.5328186979186</v>
      </c>
    </row>
    <row r="11029" spans="1:12" x14ac:dyDescent="0.3">
      <c r="A11029" t="s">
        <v>54</v>
      </c>
      <c r="B11029" t="s">
        <v>647</v>
      </c>
      <c r="C11029" t="s">
        <v>645</v>
      </c>
      <c r="D11029" t="s">
        <v>18</v>
      </c>
      <c r="E11029" t="str">
        <f>VLOOKUP(D11029,Abbrev!$A$6:$B$67,2,FALSE)</f>
        <v>Dogfish-S</v>
      </c>
      <c r="F11029" t="str">
        <f t="shared" si="516"/>
        <v>B</v>
      </c>
      <c r="G11029">
        <v>1996</v>
      </c>
      <c r="H11029">
        <v>12052.682656000001</v>
      </c>
      <c r="I11029">
        <v>1048.7185491287401</v>
      </c>
      <c r="J11029">
        <v>12639871.8681095</v>
      </c>
      <c r="K11029">
        <f t="shared" si="517"/>
        <v>1.0487185491287401</v>
      </c>
      <c r="L11029">
        <f t="shared" si="518"/>
        <v>12639.871868109451</v>
      </c>
    </row>
    <row r="11030" spans="1:12" x14ac:dyDescent="0.3">
      <c r="A11030" t="s">
        <v>54</v>
      </c>
      <c r="B11030" t="s">
        <v>647</v>
      </c>
      <c r="C11030" t="s">
        <v>645</v>
      </c>
      <c r="D11030" t="s">
        <v>19</v>
      </c>
      <c r="E11030" t="str">
        <f>VLOOKUP(D11030,Abbrev!$A$6:$B$67,2,FALSE)</f>
        <v>Dogfish-L</v>
      </c>
      <c r="F11030" t="str">
        <f t="shared" si="516"/>
        <v>B</v>
      </c>
      <c r="G11030">
        <v>1996</v>
      </c>
      <c r="H11030">
        <v>12052.682656000001</v>
      </c>
      <c r="I11030">
        <v>20425.1359555007</v>
      </c>
      <c r="J11030">
        <v>246177681.87730601</v>
      </c>
      <c r="K11030">
        <f t="shared" si="517"/>
        <v>20.4251359555007</v>
      </c>
      <c r="L11030">
        <f t="shared" si="518"/>
        <v>246177.68187730529</v>
      </c>
    </row>
    <row r="11031" spans="1:12" x14ac:dyDescent="0.3">
      <c r="A11031" t="s">
        <v>54</v>
      </c>
      <c r="B11031" t="s">
        <v>647</v>
      </c>
      <c r="C11031" t="s">
        <v>645</v>
      </c>
      <c r="D11031" t="s">
        <v>20</v>
      </c>
      <c r="E11031" t="str">
        <f>VLOOKUP(D11031,Abbrev!$A$6:$B$67,2,FALSE)</f>
        <v>Hake-S</v>
      </c>
      <c r="F11031" t="str">
        <f t="shared" si="516"/>
        <v>B</v>
      </c>
      <c r="G11031">
        <v>1996</v>
      </c>
      <c r="H11031">
        <v>12052.682656000001</v>
      </c>
      <c r="I11031">
        <v>12.8777661687028</v>
      </c>
      <c r="J11031">
        <v>155211.628949548</v>
      </c>
      <c r="K11031">
        <f t="shared" si="517"/>
        <v>1.2877766168702801E-2</v>
      </c>
      <c r="L11031">
        <f t="shared" si="518"/>
        <v>155.21162894954782</v>
      </c>
    </row>
    <row r="11032" spans="1:12" x14ac:dyDescent="0.3">
      <c r="A11032" t="s">
        <v>54</v>
      </c>
      <c r="B11032" t="s">
        <v>647</v>
      </c>
      <c r="C11032" t="s">
        <v>645</v>
      </c>
      <c r="D11032" t="s">
        <v>26</v>
      </c>
      <c r="E11032" t="str">
        <f>VLOOKUP(D11032,Abbrev!$A$6:$B$67,2,FALSE)</f>
        <v>Cod-S</v>
      </c>
      <c r="F11032" t="str">
        <f t="shared" si="516"/>
        <v>B</v>
      </c>
      <c r="G11032">
        <v>1996</v>
      </c>
      <c r="H11032">
        <v>12052.682656000001</v>
      </c>
      <c r="I11032">
        <v>0.195544024708488</v>
      </c>
      <c r="J11032">
        <v>2356.83007508843</v>
      </c>
      <c r="K11032">
        <f t="shared" si="517"/>
        <v>1.9554402470848799E-4</v>
      </c>
      <c r="L11032">
        <f t="shared" si="518"/>
        <v>2.3568300750884288</v>
      </c>
    </row>
    <row r="11033" spans="1:12" x14ac:dyDescent="0.3">
      <c r="A11033" t="s">
        <v>54</v>
      </c>
      <c r="B11033" t="s">
        <v>647</v>
      </c>
      <c r="C11033" t="s">
        <v>645</v>
      </c>
      <c r="D11033" t="s">
        <v>43</v>
      </c>
      <c r="E11033" t="str">
        <f>VLOOKUP(D11033,Abbrev!$A$6:$B$67,2,FALSE)</f>
        <v>Sflound-S</v>
      </c>
      <c r="F11033" t="str">
        <f t="shared" si="516"/>
        <v>B</v>
      </c>
      <c r="G11033">
        <v>1996</v>
      </c>
      <c r="H11033">
        <v>12052.682656000001</v>
      </c>
      <c r="I11033">
        <v>0.15108792805957599</v>
      </c>
      <c r="J11033">
        <v>1821.01485005463</v>
      </c>
      <c r="K11033">
        <f t="shared" si="517"/>
        <v>1.5108792805957599E-4</v>
      </c>
      <c r="L11033">
        <f t="shared" si="518"/>
        <v>1.8210148500546275</v>
      </c>
    </row>
    <row r="11034" spans="1:12" x14ac:dyDescent="0.3">
      <c r="A11034" t="s">
        <v>54</v>
      </c>
      <c r="B11034" t="s">
        <v>647</v>
      </c>
      <c r="C11034" t="s">
        <v>645</v>
      </c>
      <c r="D11034" t="s">
        <v>29</v>
      </c>
      <c r="E11034" t="str">
        <f>VLOOKUP(D11034,Abbrev!$A$6:$B$67,2,FALSE)</f>
        <v>Sflound-L</v>
      </c>
      <c r="F11034" t="str">
        <f t="shared" si="516"/>
        <v>B</v>
      </c>
      <c r="G11034">
        <v>1996</v>
      </c>
      <c r="H11034">
        <v>12052.682656000001</v>
      </c>
      <c r="I11034">
        <v>83.418772331962103</v>
      </c>
      <c r="J11034">
        <v>1005419.99047025</v>
      </c>
      <c r="K11034">
        <f t="shared" si="517"/>
        <v>8.3418772331962099E-2</v>
      </c>
      <c r="L11034">
        <f t="shared" si="518"/>
        <v>1005.4199904702523</v>
      </c>
    </row>
    <row r="11035" spans="1:12" x14ac:dyDescent="0.3">
      <c r="A11035" t="s">
        <v>54</v>
      </c>
      <c r="B11035" t="s">
        <v>647</v>
      </c>
      <c r="C11035" t="s">
        <v>645</v>
      </c>
      <c r="D11035" t="s">
        <v>24</v>
      </c>
      <c r="E11035" t="str">
        <f>VLOOKUP(D11035,Abbrev!$A$6:$B$67,2,FALSE)</f>
        <v>Yflound-S</v>
      </c>
      <c r="F11035" t="str">
        <f t="shared" si="516"/>
        <v>B</v>
      </c>
      <c r="G11035">
        <v>1996</v>
      </c>
      <c r="H11035">
        <v>12052.682656000001</v>
      </c>
      <c r="I11035">
        <v>6.4160703457016898E-3</v>
      </c>
      <c r="J11035">
        <v>77.330859775314707</v>
      </c>
      <c r="K11035">
        <f t="shared" si="517"/>
        <v>6.4160703457016895E-6</v>
      </c>
      <c r="L11035">
        <f t="shared" si="518"/>
        <v>7.7330859775314689E-2</v>
      </c>
    </row>
    <row r="11036" spans="1:12" x14ac:dyDescent="0.3">
      <c r="A11036" t="s">
        <v>54</v>
      </c>
      <c r="B11036" t="s">
        <v>647</v>
      </c>
      <c r="C11036" t="s">
        <v>645</v>
      </c>
      <c r="D11036" t="s">
        <v>25</v>
      </c>
      <c r="E11036" t="str">
        <f>VLOOKUP(D11036,Abbrev!$A$6:$B$67,2,FALSE)</f>
        <v>Yflound-L</v>
      </c>
      <c r="F11036" t="str">
        <f t="shared" si="516"/>
        <v>B</v>
      </c>
      <c r="G11036">
        <v>1996</v>
      </c>
      <c r="H11036">
        <v>12052.682656000001</v>
      </c>
      <c r="I11036">
        <v>5.8426905938610503</v>
      </c>
      <c r="J11036">
        <v>70420.095585003495</v>
      </c>
      <c r="K11036">
        <f t="shared" si="517"/>
        <v>5.84269059386105E-3</v>
      </c>
      <c r="L11036">
        <f t="shared" si="518"/>
        <v>70.420095585003423</v>
      </c>
    </row>
    <row r="11037" spans="1:12" x14ac:dyDescent="0.3">
      <c r="A11037" t="s">
        <v>54</v>
      </c>
      <c r="B11037" t="s">
        <v>647</v>
      </c>
      <c r="C11037" t="s">
        <v>645</v>
      </c>
      <c r="D11037" t="s">
        <v>44</v>
      </c>
      <c r="E11037" t="str">
        <f>VLOOKUP(D11037,Abbrev!$A$6:$B$67,2,FALSE)</f>
        <v>Blue-S</v>
      </c>
      <c r="F11037" t="str">
        <f t="shared" si="516"/>
        <v>B</v>
      </c>
      <c r="G11037">
        <v>1996</v>
      </c>
      <c r="H11037">
        <v>12052.682656000001</v>
      </c>
      <c r="I11037">
        <v>39.437282882115298</v>
      </c>
      <c r="J11037">
        <v>475325.05539303698</v>
      </c>
      <c r="K11037">
        <f t="shared" si="517"/>
        <v>3.9437282882115295E-2</v>
      </c>
      <c r="L11037">
        <f t="shared" si="518"/>
        <v>475.32505539303673</v>
      </c>
    </row>
    <row r="11038" spans="1:12" x14ac:dyDescent="0.3">
      <c r="A11038" t="s">
        <v>54</v>
      </c>
      <c r="B11038" t="s">
        <v>647</v>
      </c>
      <c r="C11038" t="s">
        <v>645</v>
      </c>
      <c r="D11038" t="s">
        <v>32</v>
      </c>
      <c r="E11038" t="str">
        <f>VLOOKUP(D11038,Abbrev!$A$6:$B$67,2,FALSE)</f>
        <v>Blue-M</v>
      </c>
      <c r="F11038" t="str">
        <f t="shared" si="516"/>
        <v>B</v>
      </c>
      <c r="G11038">
        <v>1996</v>
      </c>
      <c r="H11038">
        <v>12052.682656000001</v>
      </c>
      <c r="I11038">
        <v>145.681223650547</v>
      </c>
      <c r="J11038">
        <v>1755849.5575978099</v>
      </c>
      <c r="K11038">
        <f t="shared" si="517"/>
        <v>0.145681223650547</v>
      </c>
      <c r="L11038">
        <f t="shared" si="518"/>
        <v>1755.849557597805</v>
      </c>
    </row>
    <row r="11039" spans="1:12" x14ac:dyDescent="0.3">
      <c r="A11039" t="s">
        <v>54</v>
      </c>
      <c r="B11039" t="s">
        <v>647</v>
      </c>
      <c r="C11039" t="s">
        <v>645</v>
      </c>
      <c r="D11039" t="s">
        <v>28</v>
      </c>
      <c r="E11039" t="str">
        <f>VLOOKUP(D11039,Abbrev!$A$6:$B$67,2,FALSE)</f>
        <v>Blue-L</v>
      </c>
      <c r="F11039" t="str">
        <f t="shared" si="516"/>
        <v>B</v>
      </c>
      <c r="G11039">
        <v>1996</v>
      </c>
      <c r="H11039">
        <v>12052.682656000001</v>
      </c>
      <c r="I11039">
        <v>189.69160676842901</v>
      </c>
      <c r="J11039">
        <v>2286292.7388866199</v>
      </c>
      <c r="K11039">
        <f t="shared" si="517"/>
        <v>0.189691606768429</v>
      </c>
      <c r="L11039">
        <f t="shared" si="518"/>
        <v>2286.2927388866165</v>
      </c>
    </row>
    <row r="11040" spans="1:12" x14ac:dyDescent="0.3">
      <c r="A11040" t="s">
        <v>54</v>
      </c>
      <c r="B11040" t="s">
        <v>647</v>
      </c>
      <c r="C11040" t="s">
        <v>645</v>
      </c>
      <c r="D11040" t="s">
        <v>39</v>
      </c>
      <c r="E11040" t="str">
        <f>VLOOKUP(D11040,Abbrev!$A$6:$B$67,2,FALSE)</f>
        <v>Sbass-M</v>
      </c>
      <c r="F11040" t="str">
        <f t="shared" si="516"/>
        <v>B</v>
      </c>
      <c r="G11040">
        <v>1996</v>
      </c>
      <c r="H11040">
        <v>12052.682656000001</v>
      </c>
      <c r="I11040">
        <v>32.026707201003198</v>
      </c>
      <c r="J11040">
        <v>386007.738410322</v>
      </c>
      <c r="K11040">
        <f t="shared" si="517"/>
        <v>3.2026707201003195E-2</v>
      </c>
      <c r="L11040">
        <f t="shared" si="518"/>
        <v>386.00773841032156</v>
      </c>
    </row>
    <row r="11041" spans="1:12" x14ac:dyDescent="0.3">
      <c r="A11041" t="s">
        <v>54</v>
      </c>
      <c r="B11041" t="s">
        <v>647</v>
      </c>
      <c r="C11041" t="s">
        <v>645</v>
      </c>
      <c r="D11041" t="s">
        <v>35</v>
      </c>
      <c r="E11041" t="str">
        <f>VLOOKUP(D11041,Abbrev!$A$6:$B$67,2,FALSE)</f>
        <v>Sbass-L</v>
      </c>
      <c r="F11041" t="str">
        <f t="shared" si="516"/>
        <v>B</v>
      </c>
      <c r="G11041">
        <v>1996</v>
      </c>
      <c r="H11041">
        <v>12052.682656000001</v>
      </c>
      <c r="I11041">
        <v>93.073827789097095</v>
      </c>
      <c r="J11041">
        <v>1121789.3099211799</v>
      </c>
      <c r="K11041">
        <f t="shared" si="517"/>
        <v>9.3073827789097091E-2</v>
      </c>
      <c r="L11041">
        <f t="shared" si="518"/>
        <v>1121.7893099211815</v>
      </c>
    </row>
    <row r="11042" spans="1:12" x14ac:dyDescent="0.3">
      <c r="A11042" t="s">
        <v>54</v>
      </c>
      <c r="B11042" t="s">
        <v>647</v>
      </c>
      <c r="C11042" t="s">
        <v>645</v>
      </c>
      <c r="D11042" t="s">
        <v>40</v>
      </c>
      <c r="E11042" t="str">
        <f>VLOOKUP(D11042,Abbrev!$A$6:$B$67,2,FALSE)</f>
        <v>Weak-S</v>
      </c>
      <c r="F11042" t="str">
        <f t="shared" si="516"/>
        <v>B</v>
      </c>
      <c r="G11042">
        <v>1996</v>
      </c>
      <c r="H11042">
        <v>12052.682656000001</v>
      </c>
      <c r="I11042">
        <v>21.602345318580099</v>
      </c>
      <c r="J11042">
        <v>260366.212750173</v>
      </c>
      <c r="K11042">
        <f t="shared" si="517"/>
        <v>2.1602345318580098E-2</v>
      </c>
      <c r="L11042">
        <f t="shared" si="518"/>
        <v>260.36621275017319</v>
      </c>
    </row>
    <row r="11043" spans="1:12" x14ac:dyDescent="0.3">
      <c r="A11043" t="s">
        <v>54</v>
      </c>
      <c r="B11043" t="s">
        <v>647</v>
      </c>
      <c r="C11043" t="s">
        <v>645</v>
      </c>
      <c r="D11043" t="s">
        <v>36</v>
      </c>
      <c r="E11043" t="str">
        <f>VLOOKUP(D11043,Abbrev!$A$6:$B$67,2,FALSE)</f>
        <v>Weak-M</v>
      </c>
      <c r="F11043" t="str">
        <f t="shared" si="516"/>
        <v>B</v>
      </c>
      <c r="G11043">
        <v>1996</v>
      </c>
      <c r="H11043">
        <v>12052.682656000001</v>
      </c>
      <c r="I11043">
        <v>168.40411703098201</v>
      </c>
      <c r="J11043">
        <v>2029721.3805383099</v>
      </c>
      <c r="K11043">
        <f t="shared" si="517"/>
        <v>0.16840411703098201</v>
      </c>
      <c r="L11043">
        <f t="shared" si="518"/>
        <v>2029.7213805383112</v>
      </c>
    </row>
    <row r="11044" spans="1:12" x14ac:dyDescent="0.3">
      <c r="A11044" t="s">
        <v>54</v>
      </c>
      <c r="B11044" t="s">
        <v>647</v>
      </c>
      <c r="C11044" t="s">
        <v>645</v>
      </c>
      <c r="D11044" t="s">
        <v>49</v>
      </c>
      <c r="E11044" t="str">
        <f>VLOOKUP(D11044,Abbrev!$A$6:$B$67,2,FALSE)</f>
        <v>Weak-L</v>
      </c>
      <c r="F11044" t="str">
        <f t="shared" si="516"/>
        <v>B</v>
      </c>
      <c r="G11044">
        <v>1996</v>
      </c>
      <c r="H11044">
        <v>12052.682656000001</v>
      </c>
      <c r="I11044">
        <v>186.69971726842999</v>
      </c>
      <c r="J11044">
        <v>2250232.4442013102</v>
      </c>
      <c r="K11044">
        <f t="shared" si="517"/>
        <v>0.18669971726842999</v>
      </c>
      <c r="L11044">
        <f t="shared" si="518"/>
        <v>2250.23244420131</v>
      </c>
    </row>
    <row r="11045" spans="1:12" x14ac:dyDescent="0.3">
      <c r="A11045" t="s">
        <v>54</v>
      </c>
      <c r="B11045" t="s">
        <v>647</v>
      </c>
      <c r="C11045" t="s">
        <v>645</v>
      </c>
      <c r="D11045" t="s">
        <v>7</v>
      </c>
      <c r="E11045" t="str">
        <f>VLOOKUP(D11045,Abbrev!$A$6:$B$67,2,FALSE)</f>
        <v>Alosines</v>
      </c>
      <c r="F11045" t="str">
        <f t="shared" si="516"/>
        <v>B</v>
      </c>
      <c r="G11045">
        <v>1997</v>
      </c>
      <c r="H11045">
        <v>12052.682656000001</v>
      </c>
      <c r="I11045">
        <v>11.61479622635</v>
      </c>
      <c r="J11045">
        <v>139989.453030303</v>
      </c>
      <c r="K11045">
        <f t="shared" si="517"/>
        <v>1.161479622635E-2</v>
      </c>
      <c r="L11045">
        <f t="shared" si="518"/>
        <v>139.98945303030291</v>
      </c>
    </row>
    <row r="11046" spans="1:12" x14ac:dyDescent="0.3">
      <c r="A11046" t="s">
        <v>54</v>
      </c>
      <c r="B11046" t="s">
        <v>647</v>
      </c>
      <c r="C11046" t="s">
        <v>645</v>
      </c>
      <c r="D11046" t="s">
        <v>31</v>
      </c>
      <c r="E11046" t="str">
        <f>VLOOKUP(D11046,Abbrev!$A$6:$B$67,2,FALSE)</f>
        <v>Anch</v>
      </c>
      <c r="F11046" t="str">
        <f t="shared" si="516"/>
        <v>B</v>
      </c>
      <c r="G11046">
        <v>1997</v>
      </c>
      <c r="H11046">
        <v>12052.682656000001</v>
      </c>
      <c r="I11046">
        <v>3.64983518307722</v>
      </c>
      <c r="J11046">
        <v>43990.305208333302</v>
      </c>
      <c r="K11046">
        <f t="shared" si="517"/>
        <v>3.6498351830772202E-3</v>
      </c>
      <c r="L11046">
        <f t="shared" si="518"/>
        <v>43.990305208333403</v>
      </c>
    </row>
    <row r="11047" spans="1:12" x14ac:dyDescent="0.3">
      <c r="A11047" t="s">
        <v>54</v>
      </c>
      <c r="B11047" t="s">
        <v>647</v>
      </c>
      <c r="C11047" t="s">
        <v>645</v>
      </c>
      <c r="D11047" t="s">
        <v>8</v>
      </c>
      <c r="E11047" t="str">
        <f>VLOOKUP(D11047,Abbrev!$A$6:$B$67,2,FALSE)</f>
        <v>Herring</v>
      </c>
      <c r="F11047" t="str">
        <f t="shared" si="516"/>
        <v>B</v>
      </c>
      <c r="G11047">
        <v>1997</v>
      </c>
      <c r="H11047">
        <v>12052.682656000001</v>
      </c>
      <c r="I11047">
        <v>1349.9387865205799</v>
      </c>
      <c r="J11047">
        <v>16270383.7989583</v>
      </c>
      <c r="K11047">
        <f t="shared" si="517"/>
        <v>1.3499387865205799</v>
      </c>
      <c r="L11047">
        <f t="shared" si="518"/>
        <v>16270.383798958281</v>
      </c>
    </row>
    <row r="11048" spans="1:12" x14ac:dyDescent="0.3">
      <c r="A11048" t="s">
        <v>54</v>
      </c>
      <c r="B11048" t="s">
        <v>647</v>
      </c>
      <c r="C11048" t="s">
        <v>645</v>
      </c>
      <c r="D11048" t="s">
        <v>9</v>
      </c>
      <c r="E11048" t="str">
        <f>VLOOKUP(D11048,Abbrev!$A$6:$B$67,2,FALSE)</f>
        <v>Mack</v>
      </c>
      <c r="F11048" t="str">
        <f t="shared" si="516"/>
        <v>B</v>
      </c>
      <c r="G11048">
        <v>1997</v>
      </c>
      <c r="H11048">
        <v>12052.682656000001</v>
      </c>
      <c r="I11048">
        <v>36.947633572851501</v>
      </c>
      <c r="J11048">
        <v>445318.10234375001</v>
      </c>
      <c r="K11048">
        <f t="shared" si="517"/>
        <v>3.6947633572851503E-2</v>
      </c>
      <c r="L11048">
        <f t="shared" si="518"/>
        <v>445.31810234375064</v>
      </c>
    </row>
    <row r="11049" spans="1:12" x14ac:dyDescent="0.3">
      <c r="A11049" t="s">
        <v>54</v>
      </c>
      <c r="B11049" t="s">
        <v>647</v>
      </c>
      <c r="C11049" t="s">
        <v>645</v>
      </c>
      <c r="D11049" t="s">
        <v>10</v>
      </c>
      <c r="E11049" t="str">
        <f>VLOOKUP(D11049,Abbrev!$A$6:$B$67,2,FALSE)</f>
        <v>Butter</v>
      </c>
      <c r="F11049" t="str">
        <f t="shared" si="516"/>
        <v>B</v>
      </c>
      <c r="G11049">
        <v>1997</v>
      </c>
      <c r="H11049">
        <v>12052.682656000001</v>
      </c>
      <c r="I11049">
        <v>269.59815923381302</v>
      </c>
      <c r="J11049">
        <v>3249381.0578868999</v>
      </c>
      <c r="K11049">
        <f t="shared" si="517"/>
        <v>0.26959815923381303</v>
      </c>
      <c r="L11049">
        <f t="shared" si="518"/>
        <v>3249.3810578869047</v>
      </c>
    </row>
    <row r="11050" spans="1:12" x14ac:dyDescent="0.3">
      <c r="A11050" t="s">
        <v>54</v>
      </c>
      <c r="B11050" t="s">
        <v>647</v>
      </c>
      <c r="C11050" t="s">
        <v>645</v>
      </c>
      <c r="D11050" t="s">
        <v>11</v>
      </c>
      <c r="E11050" t="str">
        <f>VLOOKUP(D11050,Abbrev!$A$6:$B$67,2,FALSE)</f>
        <v>Dbenth-oth</v>
      </c>
      <c r="F11050" t="str">
        <f t="shared" si="516"/>
        <v>B</v>
      </c>
      <c r="G11050">
        <v>1997</v>
      </c>
      <c r="H11050">
        <v>12052.682656000001</v>
      </c>
      <c r="I11050">
        <v>413.52855722926301</v>
      </c>
      <c r="J11050">
        <v>4984128.46947785</v>
      </c>
      <c r="K11050">
        <f t="shared" si="517"/>
        <v>0.41352855722926302</v>
      </c>
      <c r="L11050">
        <f t="shared" si="518"/>
        <v>4984.1284694778424</v>
      </c>
    </row>
    <row r="11051" spans="1:12" x14ac:dyDescent="0.3">
      <c r="A11051" t="s">
        <v>54</v>
      </c>
      <c r="B11051" t="s">
        <v>647</v>
      </c>
      <c r="C11051" t="s">
        <v>645</v>
      </c>
      <c r="D11051" t="s">
        <v>33</v>
      </c>
      <c r="E11051" t="str">
        <f>VLOOKUP(D11051,Abbrev!$A$6:$B$67,2,FALSE)</f>
        <v>Domni-oth</v>
      </c>
      <c r="F11051" t="str">
        <f t="shared" si="516"/>
        <v>B</v>
      </c>
      <c r="G11051">
        <v>1997</v>
      </c>
      <c r="H11051">
        <v>12052.682656000001</v>
      </c>
      <c r="I11051">
        <v>1.2163987727251899</v>
      </c>
      <c r="J11051">
        <v>14660.8683908046</v>
      </c>
      <c r="K11051">
        <f t="shared" si="517"/>
        <v>1.2163987727251899E-3</v>
      </c>
      <c r="L11051">
        <f t="shared" si="518"/>
        <v>14.660868390804582</v>
      </c>
    </row>
    <row r="11052" spans="1:12" x14ac:dyDescent="0.3">
      <c r="A11052" t="s">
        <v>54</v>
      </c>
      <c r="B11052" t="s">
        <v>647</v>
      </c>
      <c r="C11052" t="s">
        <v>645</v>
      </c>
      <c r="D11052" t="s">
        <v>12</v>
      </c>
      <c r="E11052" t="str">
        <f>VLOOKUP(D11052,Abbrev!$A$6:$B$67,2,FALSE)</f>
        <v>Dpisc-oth</v>
      </c>
      <c r="F11052" t="str">
        <f t="shared" si="516"/>
        <v>B</v>
      </c>
      <c r="G11052">
        <v>1997</v>
      </c>
      <c r="H11052">
        <v>12052.682656000001</v>
      </c>
      <c r="I11052">
        <v>172.03254007132199</v>
      </c>
      <c r="J11052">
        <v>2073453.6119852499</v>
      </c>
      <c r="K11052">
        <f t="shared" si="517"/>
        <v>0.17203254007132199</v>
      </c>
      <c r="L11052">
        <f t="shared" si="518"/>
        <v>2073.4536119852478</v>
      </c>
    </row>
    <row r="11053" spans="1:12" x14ac:dyDescent="0.3">
      <c r="A11053" t="s">
        <v>54</v>
      </c>
      <c r="B11053" t="s">
        <v>647</v>
      </c>
      <c r="C11053" t="s">
        <v>645</v>
      </c>
      <c r="D11053" t="s">
        <v>27</v>
      </c>
      <c r="E11053" t="str">
        <f>VLOOKUP(D11053,Abbrev!$A$6:$B$67,2,FALSE)</f>
        <v>MedPel</v>
      </c>
      <c r="F11053" t="str">
        <f t="shared" si="516"/>
        <v>B</v>
      </c>
      <c r="G11053">
        <v>1997</v>
      </c>
      <c r="H11053">
        <v>12052.682656000001</v>
      </c>
      <c r="I11053">
        <v>4.4279726332764202</v>
      </c>
      <c r="J11053">
        <v>53368.948958333298</v>
      </c>
      <c r="K11053">
        <f t="shared" si="517"/>
        <v>4.4279726332764205E-3</v>
      </c>
      <c r="L11053">
        <f t="shared" si="518"/>
        <v>53.368948958333362</v>
      </c>
    </row>
    <row r="11054" spans="1:12" x14ac:dyDescent="0.3">
      <c r="A11054" t="s">
        <v>54</v>
      </c>
      <c r="B11054" t="s">
        <v>647</v>
      </c>
      <c r="C11054" t="s">
        <v>645</v>
      </c>
      <c r="D11054" t="s">
        <v>15</v>
      </c>
      <c r="E11054" t="str">
        <f>VLOOKUP(D11054,Abbrev!$A$6:$B$67,2,FALSE)</f>
        <v>Skate</v>
      </c>
      <c r="F11054" t="str">
        <f t="shared" si="516"/>
        <v>B</v>
      </c>
      <c r="G11054">
        <v>1997</v>
      </c>
      <c r="H11054">
        <v>12052.682656000001</v>
      </c>
      <c r="I11054">
        <v>1531.74195578796</v>
      </c>
      <c r="J11054">
        <v>18461599.703993101</v>
      </c>
      <c r="K11054">
        <f t="shared" si="517"/>
        <v>1.5317419557879601</v>
      </c>
      <c r="L11054">
        <f t="shared" si="518"/>
        <v>18461.599703993066</v>
      </c>
    </row>
    <row r="11055" spans="1:12" x14ac:dyDescent="0.3">
      <c r="A11055" t="s">
        <v>54</v>
      </c>
      <c r="B11055" t="s">
        <v>647</v>
      </c>
      <c r="C11055" t="s">
        <v>645</v>
      </c>
      <c r="D11055" t="s">
        <v>16</v>
      </c>
      <c r="E11055" t="str">
        <f>VLOOKUP(D11055,Abbrev!$A$6:$B$67,2,FALSE)</f>
        <v>SmPel</v>
      </c>
      <c r="F11055" t="str">
        <f t="shared" si="516"/>
        <v>B</v>
      </c>
      <c r="G11055">
        <v>1997</v>
      </c>
      <c r="H11055">
        <v>12052.682656000001</v>
      </c>
      <c r="I11055">
        <v>128.42973344716401</v>
      </c>
      <c r="J11055">
        <v>1547922.82083333</v>
      </c>
      <c r="K11055">
        <f t="shared" si="517"/>
        <v>0.12842973344716402</v>
      </c>
      <c r="L11055">
        <f t="shared" si="518"/>
        <v>1547.922820833337</v>
      </c>
    </row>
    <row r="11056" spans="1:12" x14ac:dyDescent="0.3">
      <c r="A11056" t="s">
        <v>54</v>
      </c>
      <c r="B11056" t="s">
        <v>647</v>
      </c>
      <c r="C11056" t="s">
        <v>645</v>
      </c>
      <c r="D11056" t="s">
        <v>17</v>
      </c>
      <c r="E11056" t="str">
        <f>VLOOKUP(D11056,Abbrev!$A$6:$B$67,2,FALSE)</f>
        <v>Squid</v>
      </c>
      <c r="F11056" t="str">
        <f t="shared" si="516"/>
        <v>B</v>
      </c>
      <c r="G11056">
        <v>1997</v>
      </c>
      <c r="H11056">
        <v>12052.682656000001</v>
      </c>
      <c r="I11056">
        <v>539.57116104036197</v>
      </c>
      <c r="J11056">
        <v>6503279.9743489604</v>
      </c>
      <c r="K11056">
        <f t="shared" si="517"/>
        <v>0.53957116104036196</v>
      </c>
      <c r="L11056">
        <f t="shared" si="518"/>
        <v>6503.2799743489541</v>
      </c>
    </row>
    <row r="11057" spans="1:12" x14ac:dyDescent="0.3">
      <c r="A11057" t="s">
        <v>54</v>
      </c>
      <c r="B11057" t="s">
        <v>647</v>
      </c>
      <c r="C11057" t="s">
        <v>645</v>
      </c>
      <c r="D11057" t="s">
        <v>18</v>
      </c>
      <c r="E11057" t="str">
        <f>VLOOKUP(D11057,Abbrev!$A$6:$B$67,2,FALSE)</f>
        <v>Dogfish-S</v>
      </c>
      <c r="F11057" t="str">
        <f t="shared" si="516"/>
        <v>B</v>
      </c>
      <c r="G11057">
        <v>1997</v>
      </c>
      <c r="H11057">
        <v>12052.682656000001</v>
      </c>
      <c r="I11057">
        <v>265.76351905314402</v>
      </c>
      <c r="J11057">
        <v>3203163.3566893502</v>
      </c>
      <c r="K11057">
        <f t="shared" si="517"/>
        <v>0.26576351905314405</v>
      </c>
      <c r="L11057">
        <f t="shared" si="518"/>
        <v>3203.1633566893552</v>
      </c>
    </row>
    <row r="11058" spans="1:12" x14ac:dyDescent="0.3">
      <c r="A11058" t="s">
        <v>54</v>
      </c>
      <c r="B11058" t="s">
        <v>647</v>
      </c>
      <c r="C11058" t="s">
        <v>645</v>
      </c>
      <c r="D11058" t="s">
        <v>19</v>
      </c>
      <c r="E11058" t="str">
        <f>VLOOKUP(D11058,Abbrev!$A$6:$B$67,2,FALSE)</f>
        <v>Dogfish-L</v>
      </c>
      <c r="F11058" t="str">
        <f t="shared" si="516"/>
        <v>B</v>
      </c>
      <c r="G11058">
        <v>1997</v>
      </c>
      <c r="H11058">
        <v>12052.682656000001</v>
      </c>
      <c r="I11058">
        <v>16045.727424664499</v>
      </c>
      <c r="J11058">
        <v>193394060.634157</v>
      </c>
      <c r="K11058">
        <f t="shared" si="517"/>
        <v>16.045727424664499</v>
      </c>
      <c r="L11058">
        <f t="shared" si="518"/>
        <v>193394.06063415736</v>
      </c>
    </row>
    <row r="11059" spans="1:12" x14ac:dyDescent="0.3">
      <c r="A11059" t="s">
        <v>54</v>
      </c>
      <c r="B11059" t="s">
        <v>647</v>
      </c>
      <c r="C11059" t="s">
        <v>645</v>
      </c>
      <c r="D11059" t="s">
        <v>30</v>
      </c>
      <c r="E11059" t="str">
        <f>VLOOKUP(D11059,Abbrev!$A$6:$B$67,2,FALSE)</f>
        <v>Menh-L</v>
      </c>
      <c r="F11059" t="str">
        <f t="shared" si="516"/>
        <v>B</v>
      </c>
      <c r="G11059">
        <v>1997</v>
      </c>
      <c r="H11059">
        <v>12052.682656000001</v>
      </c>
      <c r="I11059">
        <v>5.2552746267277497</v>
      </c>
      <c r="J11059">
        <v>63340.157346078398</v>
      </c>
      <c r="K11059">
        <f t="shared" si="517"/>
        <v>5.2552746267277494E-3</v>
      </c>
      <c r="L11059">
        <f t="shared" si="518"/>
        <v>63.340157346078428</v>
      </c>
    </row>
    <row r="11060" spans="1:12" x14ac:dyDescent="0.3">
      <c r="A11060" t="s">
        <v>54</v>
      </c>
      <c r="B11060" t="s">
        <v>647</v>
      </c>
      <c r="C11060" t="s">
        <v>645</v>
      </c>
      <c r="D11060" t="s">
        <v>20</v>
      </c>
      <c r="E11060" t="str">
        <f>VLOOKUP(D11060,Abbrev!$A$6:$B$67,2,FALSE)</f>
        <v>Hake-S</v>
      </c>
      <c r="F11060" t="str">
        <f t="shared" si="516"/>
        <v>B</v>
      </c>
      <c r="G11060">
        <v>1997</v>
      </c>
      <c r="H11060">
        <v>12052.682656000001</v>
      </c>
      <c r="I11060">
        <v>9.9478849856402096</v>
      </c>
      <c r="J11060">
        <v>119898.700830309</v>
      </c>
      <c r="K11060">
        <f t="shared" si="517"/>
        <v>9.9478849856402089E-3</v>
      </c>
      <c r="L11060">
        <f t="shared" si="518"/>
        <v>119.89870083030857</v>
      </c>
    </row>
    <row r="11061" spans="1:12" x14ac:dyDescent="0.3">
      <c r="A11061" t="s">
        <v>54</v>
      </c>
      <c r="B11061" t="s">
        <v>647</v>
      </c>
      <c r="C11061" t="s">
        <v>645</v>
      </c>
      <c r="D11061" t="s">
        <v>22</v>
      </c>
      <c r="E11061" t="str">
        <f>VLOOKUP(D11061,Abbrev!$A$6:$B$67,2,FALSE)</f>
        <v>Cod-M</v>
      </c>
      <c r="F11061" t="str">
        <f t="shared" si="516"/>
        <v>B</v>
      </c>
      <c r="G11061">
        <v>1997</v>
      </c>
      <c r="H11061">
        <v>12052.682656000001</v>
      </c>
      <c r="I11061">
        <v>1.48043722265438</v>
      </c>
      <c r="J11061">
        <v>17843.2400367833</v>
      </c>
      <c r="K11061">
        <f t="shared" si="517"/>
        <v>1.48043722265438E-3</v>
      </c>
      <c r="L11061">
        <f t="shared" si="518"/>
        <v>17.843240036783257</v>
      </c>
    </row>
    <row r="11062" spans="1:12" x14ac:dyDescent="0.3">
      <c r="A11062" t="s">
        <v>54</v>
      </c>
      <c r="B11062" t="s">
        <v>647</v>
      </c>
      <c r="C11062" t="s">
        <v>645</v>
      </c>
      <c r="D11062" t="s">
        <v>23</v>
      </c>
      <c r="E11062" t="str">
        <f>VLOOKUP(D11062,Abbrev!$A$6:$B$67,2,FALSE)</f>
        <v>Cod-L</v>
      </c>
      <c r="F11062" t="str">
        <f t="shared" si="516"/>
        <v>B</v>
      </c>
      <c r="G11062">
        <v>1997</v>
      </c>
      <c r="H11062">
        <v>12052.682656000001</v>
      </c>
      <c r="I11062">
        <v>60.539104865543102</v>
      </c>
      <c r="J11062">
        <v>729658.61922269606</v>
      </c>
      <c r="K11062">
        <f t="shared" si="517"/>
        <v>6.0539104865543099E-2</v>
      </c>
      <c r="L11062">
        <f t="shared" si="518"/>
        <v>729.65861922269653</v>
      </c>
    </row>
    <row r="11063" spans="1:12" x14ac:dyDescent="0.3">
      <c r="A11063" t="s">
        <v>54</v>
      </c>
      <c r="B11063" t="s">
        <v>647</v>
      </c>
      <c r="C11063" t="s">
        <v>645</v>
      </c>
      <c r="D11063" t="s">
        <v>43</v>
      </c>
      <c r="E11063" t="str">
        <f>VLOOKUP(D11063,Abbrev!$A$6:$B$67,2,FALSE)</f>
        <v>Sflound-S</v>
      </c>
      <c r="F11063" t="str">
        <f t="shared" si="516"/>
        <v>B</v>
      </c>
      <c r="G11063">
        <v>1997</v>
      </c>
      <c r="H11063">
        <v>12052.682656000001</v>
      </c>
      <c r="I11063">
        <v>7.0399349746052997E-2</v>
      </c>
      <c r="J11063">
        <v>848.50102167793102</v>
      </c>
      <c r="K11063">
        <f t="shared" si="517"/>
        <v>7.0399349746053002E-5</v>
      </c>
      <c r="L11063">
        <f t="shared" si="518"/>
        <v>0.84850102167793107</v>
      </c>
    </row>
    <row r="11064" spans="1:12" x14ac:dyDescent="0.3">
      <c r="A11064" t="s">
        <v>54</v>
      </c>
      <c r="B11064" t="s">
        <v>647</v>
      </c>
      <c r="C11064" t="s">
        <v>645</v>
      </c>
      <c r="D11064" t="s">
        <v>29</v>
      </c>
      <c r="E11064" t="str">
        <f>VLOOKUP(D11064,Abbrev!$A$6:$B$67,2,FALSE)</f>
        <v>Sflound-L</v>
      </c>
      <c r="F11064" t="str">
        <f t="shared" si="516"/>
        <v>B</v>
      </c>
      <c r="G11064">
        <v>1997</v>
      </c>
      <c r="H11064">
        <v>12052.682656000001</v>
      </c>
      <c r="I11064">
        <v>174.35436216881899</v>
      </c>
      <c r="J11064">
        <v>2101437.7969100699</v>
      </c>
      <c r="K11064">
        <f t="shared" si="517"/>
        <v>0.174354362168819</v>
      </c>
      <c r="L11064">
        <f t="shared" si="518"/>
        <v>2101.4377969100674</v>
      </c>
    </row>
    <row r="11065" spans="1:12" x14ac:dyDescent="0.3">
      <c r="A11065" t="s">
        <v>54</v>
      </c>
      <c r="B11065" t="s">
        <v>647</v>
      </c>
      <c r="C11065" t="s">
        <v>645</v>
      </c>
      <c r="D11065" t="s">
        <v>25</v>
      </c>
      <c r="E11065" t="str">
        <f>VLOOKUP(D11065,Abbrev!$A$6:$B$67,2,FALSE)</f>
        <v>Yflound-L</v>
      </c>
      <c r="F11065" t="str">
        <f t="shared" si="516"/>
        <v>B</v>
      </c>
      <c r="G11065">
        <v>1997</v>
      </c>
      <c r="H11065">
        <v>12052.682656000001</v>
      </c>
      <c r="I11065">
        <v>6.3221725580428503</v>
      </c>
      <c r="J11065">
        <v>76199.139538562202</v>
      </c>
      <c r="K11065">
        <f t="shared" si="517"/>
        <v>6.3221725580428507E-3</v>
      </c>
      <c r="L11065">
        <f t="shared" si="518"/>
        <v>76.199139538562221</v>
      </c>
    </row>
    <row r="11066" spans="1:12" x14ac:dyDescent="0.3">
      <c r="A11066" t="s">
        <v>54</v>
      </c>
      <c r="B11066" t="s">
        <v>647</v>
      </c>
      <c r="C11066" t="s">
        <v>645</v>
      </c>
      <c r="D11066" t="s">
        <v>44</v>
      </c>
      <c r="E11066" t="str">
        <f>VLOOKUP(D11066,Abbrev!$A$6:$B$67,2,FALSE)</f>
        <v>Blue-S</v>
      </c>
      <c r="F11066" t="str">
        <f t="shared" si="516"/>
        <v>B</v>
      </c>
      <c r="G11066">
        <v>1997</v>
      </c>
      <c r="H11066">
        <v>12052.682656000001</v>
      </c>
      <c r="I11066">
        <v>6.0120236043839199</v>
      </c>
      <c r="J11066">
        <v>72461.012624020703</v>
      </c>
      <c r="K11066">
        <f t="shared" si="517"/>
        <v>6.0120236043839197E-3</v>
      </c>
      <c r="L11066">
        <f t="shared" si="518"/>
        <v>72.461012624020682</v>
      </c>
    </row>
    <row r="11067" spans="1:12" x14ac:dyDescent="0.3">
      <c r="A11067" t="s">
        <v>54</v>
      </c>
      <c r="B11067" t="s">
        <v>647</v>
      </c>
      <c r="C11067" t="s">
        <v>645</v>
      </c>
      <c r="D11067" t="s">
        <v>32</v>
      </c>
      <c r="E11067" t="str">
        <f>VLOOKUP(D11067,Abbrev!$A$6:$B$67,2,FALSE)</f>
        <v>Blue-M</v>
      </c>
      <c r="F11067" t="str">
        <f t="shared" si="516"/>
        <v>B</v>
      </c>
      <c r="G11067">
        <v>1997</v>
      </c>
      <c r="H11067">
        <v>12052.682656000001</v>
      </c>
      <c r="I11067">
        <v>233.31534047828001</v>
      </c>
      <c r="J11067">
        <v>2812075.7575612999</v>
      </c>
      <c r="K11067">
        <f t="shared" si="517"/>
        <v>0.23331534047828001</v>
      </c>
      <c r="L11067">
        <f t="shared" si="518"/>
        <v>2812.0757575613006</v>
      </c>
    </row>
    <row r="11068" spans="1:12" x14ac:dyDescent="0.3">
      <c r="A11068" t="s">
        <v>54</v>
      </c>
      <c r="B11068" t="s">
        <v>647</v>
      </c>
      <c r="C11068" t="s">
        <v>645</v>
      </c>
      <c r="D11068" t="s">
        <v>28</v>
      </c>
      <c r="E11068" t="str">
        <f>VLOOKUP(D11068,Abbrev!$A$6:$B$67,2,FALSE)</f>
        <v>Blue-L</v>
      </c>
      <c r="F11068" t="str">
        <f t="shared" si="516"/>
        <v>B</v>
      </c>
      <c r="G11068">
        <v>1997</v>
      </c>
      <c r="H11068">
        <v>12052.682656000001</v>
      </c>
      <c r="I11068">
        <v>69.0656866939742</v>
      </c>
      <c r="J11068">
        <v>832426.80414119305</v>
      </c>
      <c r="K11068">
        <f t="shared" si="517"/>
        <v>6.9065686693974199E-2</v>
      </c>
      <c r="L11068">
        <f t="shared" si="518"/>
        <v>832.42680414119286</v>
      </c>
    </row>
    <row r="11069" spans="1:12" x14ac:dyDescent="0.3">
      <c r="A11069" t="s">
        <v>54</v>
      </c>
      <c r="B11069" t="s">
        <v>647</v>
      </c>
      <c r="C11069" t="s">
        <v>645</v>
      </c>
      <c r="D11069" t="s">
        <v>39</v>
      </c>
      <c r="E11069" t="str">
        <f>VLOOKUP(D11069,Abbrev!$A$6:$B$67,2,FALSE)</f>
        <v>Sbass-M</v>
      </c>
      <c r="F11069" t="str">
        <f t="shared" si="516"/>
        <v>B</v>
      </c>
      <c r="G11069">
        <v>1997</v>
      </c>
      <c r="H11069">
        <v>12052.682656000001</v>
      </c>
      <c r="I11069">
        <v>34.3329863647959</v>
      </c>
      <c r="J11069">
        <v>413804.58928766003</v>
      </c>
      <c r="K11069">
        <f t="shared" si="517"/>
        <v>3.4332986364795898E-2</v>
      </c>
      <c r="L11069">
        <f t="shared" si="518"/>
        <v>413.80458928766001</v>
      </c>
    </row>
    <row r="11070" spans="1:12" x14ac:dyDescent="0.3">
      <c r="A11070" t="s">
        <v>54</v>
      </c>
      <c r="B11070" t="s">
        <v>647</v>
      </c>
      <c r="C11070" t="s">
        <v>645</v>
      </c>
      <c r="D11070" t="s">
        <v>40</v>
      </c>
      <c r="E11070" t="str">
        <f>VLOOKUP(D11070,Abbrev!$A$6:$B$67,2,FALSE)</f>
        <v>Weak-S</v>
      </c>
      <c r="F11070" t="str">
        <f t="shared" si="516"/>
        <v>B</v>
      </c>
      <c r="G11070">
        <v>1997</v>
      </c>
      <c r="H11070">
        <v>12052.682656000001</v>
      </c>
      <c r="I11070">
        <v>0.64977917302400501</v>
      </c>
      <c r="J11070">
        <v>7831.5821689364402</v>
      </c>
      <c r="K11070">
        <f t="shared" si="517"/>
        <v>6.4977917302400502E-4</v>
      </c>
      <c r="L11070">
        <f t="shared" si="518"/>
        <v>7.8315821689364489</v>
      </c>
    </row>
    <row r="11071" spans="1:12" x14ac:dyDescent="0.3">
      <c r="A11071" t="s">
        <v>54</v>
      </c>
      <c r="B11071" t="s">
        <v>647</v>
      </c>
      <c r="C11071" t="s">
        <v>645</v>
      </c>
      <c r="D11071" t="s">
        <v>49</v>
      </c>
      <c r="E11071" t="str">
        <f>VLOOKUP(D11071,Abbrev!$A$6:$B$67,2,FALSE)</f>
        <v>Weak-L</v>
      </c>
      <c r="F11071" t="str">
        <f t="shared" si="516"/>
        <v>B</v>
      </c>
      <c r="G11071">
        <v>1997</v>
      </c>
      <c r="H11071">
        <v>12052.682656000001</v>
      </c>
      <c r="I11071">
        <v>7.8864961906040598</v>
      </c>
      <c r="J11071">
        <v>95053.4358531037</v>
      </c>
      <c r="K11071">
        <f t="shared" si="517"/>
        <v>7.8864961906040601E-3</v>
      </c>
      <c r="L11071">
        <f t="shared" si="518"/>
        <v>95.053435853103636</v>
      </c>
    </row>
    <row r="11072" spans="1:12" x14ac:dyDescent="0.3">
      <c r="A11072" t="s">
        <v>54</v>
      </c>
      <c r="B11072" t="s">
        <v>647</v>
      </c>
      <c r="C11072" t="s">
        <v>645</v>
      </c>
      <c r="D11072" t="s">
        <v>7</v>
      </c>
      <c r="E11072" t="str">
        <f>VLOOKUP(D11072,Abbrev!$A$6:$B$67,2,FALSE)</f>
        <v>Alosines</v>
      </c>
      <c r="F11072" t="str">
        <f t="shared" si="516"/>
        <v>B</v>
      </c>
      <c r="G11072">
        <v>1998</v>
      </c>
      <c r="H11072">
        <v>12052.682656000001</v>
      </c>
      <c r="I11072">
        <v>27.595246718752701</v>
      </c>
      <c r="J11072">
        <v>332596.75151515199</v>
      </c>
      <c r="K11072">
        <f t="shared" si="517"/>
        <v>2.75952467187527E-2</v>
      </c>
      <c r="L11072">
        <f t="shared" si="518"/>
        <v>332.5967515151516</v>
      </c>
    </row>
    <row r="11073" spans="1:12" x14ac:dyDescent="0.3">
      <c r="A11073" t="s">
        <v>54</v>
      </c>
      <c r="B11073" t="s">
        <v>647</v>
      </c>
      <c r="C11073" t="s">
        <v>645</v>
      </c>
      <c r="D11073" t="s">
        <v>31</v>
      </c>
      <c r="E11073" t="str">
        <f>VLOOKUP(D11073,Abbrev!$A$6:$B$67,2,FALSE)</f>
        <v>Anch</v>
      </c>
      <c r="F11073" t="str">
        <f t="shared" si="516"/>
        <v>B</v>
      </c>
      <c r="G11073">
        <v>1998</v>
      </c>
      <c r="H11073">
        <v>12052.682656000001</v>
      </c>
      <c r="I11073">
        <v>31.403404240182098</v>
      </c>
      <c r="J11073">
        <v>378495.265625</v>
      </c>
      <c r="K11073">
        <f t="shared" si="517"/>
        <v>3.1403404240182099E-2</v>
      </c>
      <c r="L11073">
        <f t="shared" si="518"/>
        <v>378.49526562499966</v>
      </c>
    </row>
    <row r="11074" spans="1:12" x14ac:dyDescent="0.3">
      <c r="A11074" t="s">
        <v>54</v>
      </c>
      <c r="B11074" t="s">
        <v>647</v>
      </c>
      <c r="C11074" t="s">
        <v>645</v>
      </c>
      <c r="D11074" t="s">
        <v>8</v>
      </c>
      <c r="E11074" t="str">
        <f>VLOOKUP(D11074,Abbrev!$A$6:$B$67,2,FALSE)</f>
        <v>Herring</v>
      </c>
      <c r="F11074" t="str">
        <f t="shared" si="516"/>
        <v>B</v>
      </c>
      <c r="G11074">
        <v>1998</v>
      </c>
      <c r="H11074">
        <v>12052.682656000001</v>
      </c>
      <c r="I11074">
        <v>662.19497011952205</v>
      </c>
      <c r="J11074">
        <v>7981225.8312499998</v>
      </c>
      <c r="K11074">
        <f t="shared" si="517"/>
        <v>0.66219497011952211</v>
      </c>
      <c r="L11074">
        <f t="shared" si="518"/>
        <v>7981.2258312500026</v>
      </c>
    </row>
    <row r="11075" spans="1:12" x14ac:dyDescent="0.3">
      <c r="A11075" t="s">
        <v>54</v>
      </c>
      <c r="B11075" t="s">
        <v>647</v>
      </c>
      <c r="C11075" t="s">
        <v>645</v>
      </c>
      <c r="D11075" t="s">
        <v>10</v>
      </c>
      <c r="E11075" t="str">
        <f>VLOOKUP(D11075,Abbrev!$A$6:$B$67,2,FALSE)</f>
        <v>Butter</v>
      </c>
      <c r="F11075" t="str">
        <f t="shared" ref="F11075:F11138" si="519">IF(G11075&lt;=1967,"A",IF(AND(G11075&gt;=1996,G11075&lt;=2000),"B",IF(G11075&gt;=2009,"C","")))</f>
        <v>B</v>
      </c>
      <c r="G11075">
        <v>1998</v>
      </c>
      <c r="H11075">
        <v>12052.682656000001</v>
      </c>
      <c r="I11075">
        <v>143.04583677760601</v>
      </c>
      <c r="J11075">
        <v>1724086.07594246</v>
      </c>
      <c r="K11075">
        <f t="shared" ref="K11075:K11138" si="520">I11075/1000</f>
        <v>0.14304583677760602</v>
      </c>
      <c r="L11075">
        <f t="shared" ref="L11075:L11138" si="521">K11075*H11075</f>
        <v>1724.086075942459</v>
      </c>
    </row>
    <row r="11076" spans="1:12" x14ac:dyDescent="0.3">
      <c r="A11076" t="s">
        <v>54</v>
      </c>
      <c r="B11076" t="s">
        <v>647</v>
      </c>
      <c r="C11076" t="s">
        <v>645</v>
      </c>
      <c r="D11076" t="s">
        <v>11</v>
      </c>
      <c r="E11076" t="str">
        <f>VLOOKUP(D11076,Abbrev!$A$6:$B$67,2,FALSE)</f>
        <v>Dbenth-oth</v>
      </c>
      <c r="F11076" t="str">
        <f t="shared" si="519"/>
        <v>B</v>
      </c>
      <c r="G11076">
        <v>1998</v>
      </c>
      <c r="H11076">
        <v>12052.682656000001</v>
      </c>
      <c r="I11076">
        <v>519.03143181903704</v>
      </c>
      <c r="J11076">
        <v>6255721.1362041496</v>
      </c>
      <c r="K11076">
        <f t="shared" si="520"/>
        <v>0.51903143181903699</v>
      </c>
      <c r="L11076">
        <f t="shared" si="521"/>
        <v>6255.7211362041544</v>
      </c>
    </row>
    <row r="11077" spans="1:12" x14ac:dyDescent="0.3">
      <c r="A11077" t="s">
        <v>54</v>
      </c>
      <c r="B11077" t="s">
        <v>647</v>
      </c>
      <c r="C11077" t="s">
        <v>645</v>
      </c>
      <c r="D11077" t="s">
        <v>33</v>
      </c>
      <c r="E11077" t="str">
        <f>VLOOKUP(D11077,Abbrev!$A$6:$B$67,2,FALSE)</f>
        <v>Domni-oth</v>
      </c>
      <c r="F11077" t="str">
        <f t="shared" si="519"/>
        <v>B</v>
      </c>
      <c r="G11077">
        <v>1998</v>
      </c>
      <c r="H11077">
        <v>12052.682656000001</v>
      </c>
      <c r="I11077">
        <v>3.64408539896244</v>
      </c>
      <c r="J11077">
        <v>43921.004885057497</v>
      </c>
      <c r="K11077">
        <f t="shared" si="520"/>
        <v>3.6440853989624399E-3</v>
      </c>
      <c r="L11077">
        <f t="shared" si="521"/>
        <v>43.921004885057442</v>
      </c>
    </row>
    <row r="11078" spans="1:12" x14ac:dyDescent="0.3">
      <c r="A11078" t="s">
        <v>54</v>
      </c>
      <c r="B11078" t="s">
        <v>647</v>
      </c>
      <c r="C11078" t="s">
        <v>645</v>
      </c>
      <c r="D11078" t="s">
        <v>12</v>
      </c>
      <c r="E11078" t="str">
        <f>VLOOKUP(D11078,Abbrev!$A$6:$B$67,2,FALSE)</f>
        <v>Dpisc-oth</v>
      </c>
      <c r="F11078" t="str">
        <f t="shared" si="519"/>
        <v>B</v>
      </c>
      <c r="G11078">
        <v>1998</v>
      </c>
      <c r="H11078">
        <v>12052.682656000001</v>
      </c>
      <c r="I11078">
        <v>435.74359267954497</v>
      </c>
      <c r="J11078">
        <v>5251879.2419518903</v>
      </c>
      <c r="K11078">
        <f t="shared" si="520"/>
        <v>0.43574359267954499</v>
      </c>
      <c r="L11078">
        <f t="shared" si="521"/>
        <v>5251.8792419518804</v>
      </c>
    </row>
    <row r="11079" spans="1:12" x14ac:dyDescent="0.3">
      <c r="A11079" t="s">
        <v>54</v>
      </c>
      <c r="B11079" t="s">
        <v>647</v>
      </c>
      <c r="C11079" t="s">
        <v>645</v>
      </c>
      <c r="D11079" t="s">
        <v>13</v>
      </c>
      <c r="E11079" t="str">
        <f>VLOOKUP(D11079,Abbrev!$A$6:$B$67,2,FALSE)</f>
        <v>Haddock</v>
      </c>
      <c r="F11079" t="str">
        <f t="shared" si="519"/>
        <v>B</v>
      </c>
      <c r="G11079">
        <v>1998</v>
      </c>
      <c r="H11079">
        <v>12052.682656000001</v>
      </c>
      <c r="I11079">
        <v>1.6423001461490701</v>
      </c>
      <c r="J11079">
        <v>19794.122487437198</v>
      </c>
      <c r="K11079">
        <f t="shared" si="520"/>
        <v>1.64230014614907E-3</v>
      </c>
      <c r="L11079">
        <f t="shared" si="521"/>
        <v>19.794122487437164</v>
      </c>
    </row>
    <row r="11080" spans="1:12" x14ac:dyDescent="0.3">
      <c r="A11080" t="s">
        <v>54</v>
      </c>
      <c r="B11080" t="s">
        <v>647</v>
      </c>
      <c r="C11080" t="s">
        <v>645</v>
      </c>
      <c r="D11080" t="s">
        <v>27</v>
      </c>
      <c r="E11080" t="str">
        <f>VLOOKUP(D11080,Abbrev!$A$6:$B$67,2,FALSE)</f>
        <v>MedPel</v>
      </c>
      <c r="F11080" t="str">
        <f t="shared" si="519"/>
        <v>B</v>
      </c>
      <c r="G11080">
        <v>1998</v>
      </c>
      <c r="H11080">
        <v>12052.682656000001</v>
      </c>
      <c r="I11080">
        <v>26.3678977048157</v>
      </c>
      <c r="J11080">
        <v>317803.903342014</v>
      </c>
      <c r="K11080">
        <f t="shared" si="520"/>
        <v>2.63678977048157E-2</v>
      </c>
      <c r="L11080">
        <f t="shared" si="521"/>
        <v>317.80390334201439</v>
      </c>
    </row>
    <row r="11081" spans="1:12" x14ac:dyDescent="0.3">
      <c r="A11081" t="s">
        <v>54</v>
      </c>
      <c r="B11081" t="s">
        <v>647</v>
      </c>
      <c r="C11081" t="s">
        <v>645</v>
      </c>
      <c r="D11081" t="s">
        <v>15</v>
      </c>
      <c r="E11081" t="str">
        <f>VLOOKUP(D11081,Abbrev!$A$6:$B$67,2,FALSE)</f>
        <v>Skate</v>
      </c>
      <c r="F11081" t="str">
        <f t="shared" si="519"/>
        <v>B</v>
      </c>
      <c r="G11081">
        <v>1998</v>
      </c>
      <c r="H11081">
        <v>12052.682656000001</v>
      </c>
      <c r="I11081">
        <v>3989.7466701481098</v>
      </c>
      <c r="J11081">
        <v>48087150.493127897</v>
      </c>
      <c r="K11081">
        <f t="shared" si="520"/>
        <v>3.9897466701481097</v>
      </c>
      <c r="L11081">
        <f t="shared" si="521"/>
        <v>48087.150493127876</v>
      </c>
    </row>
    <row r="11082" spans="1:12" x14ac:dyDescent="0.3">
      <c r="A11082" t="s">
        <v>54</v>
      </c>
      <c r="B11082" t="s">
        <v>647</v>
      </c>
      <c r="C11082" t="s">
        <v>645</v>
      </c>
      <c r="D11082" t="s">
        <v>16</v>
      </c>
      <c r="E11082" t="str">
        <f>VLOOKUP(D11082,Abbrev!$A$6:$B$67,2,FALSE)</f>
        <v>SmPel</v>
      </c>
      <c r="F11082" t="str">
        <f t="shared" si="519"/>
        <v>B</v>
      </c>
      <c r="G11082">
        <v>1998</v>
      </c>
      <c r="H11082">
        <v>12052.682656000001</v>
      </c>
      <c r="I11082">
        <v>153.83036307152301</v>
      </c>
      <c r="J11082">
        <v>1854068.5489583299</v>
      </c>
      <c r="K11082">
        <f t="shared" si="520"/>
        <v>0.15383036307152301</v>
      </c>
      <c r="L11082">
        <f t="shared" si="521"/>
        <v>1854.0685489583284</v>
      </c>
    </row>
    <row r="11083" spans="1:12" x14ac:dyDescent="0.3">
      <c r="A11083" t="s">
        <v>54</v>
      </c>
      <c r="B11083" t="s">
        <v>647</v>
      </c>
      <c r="C11083" t="s">
        <v>645</v>
      </c>
      <c r="D11083" t="s">
        <v>17</v>
      </c>
      <c r="E11083" t="str">
        <f>VLOOKUP(D11083,Abbrev!$A$6:$B$67,2,FALSE)</f>
        <v>Squid</v>
      </c>
      <c r="F11083" t="str">
        <f t="shared" si="519"/>
        <v>B</v>
      </c>
      <c r="G11083">
        <v>1998</v>
      </c>
      <c r="H11083">
        <v>12052.682656000001</v>
      </c>
      <c r="I11083">
        <v>339.044059377569</v>
      </c>
      <c r="J11083">
        <v>4086390.4540798599</v>
      </c>
      <c r="K11083">
        <f t="shared" si="520"/>
        <v>0.33904405937756898</v>
      </c>
      <c r="L11083">
        <f t="shared" si="521"/>
        <v>4086.3904540798603</v>
      </c>
    </row>
    <row r="11084" spans="1:12" x14ac:dyDescent="0.3">
      <c r="A11084" t="s">
        <v>54</v>
      </c>
      <c r="B11084" t="s">
        <v>647</v>
      </c>
      <c r="C11084" t="s">
        <v>645</v>
      </c>
      <c r="D11084" t="s">
        <v>18</v>
      </c>
      <c r="E11084" t="str">
        <f>VLOOKUP(D11084,Abbrev!$A$6:$B$67,2,FALSE)</f>
        <v>Dogfish-S</v>
      </c>
      <c r="F11084" t="str">
        <f t="shared" si="519"/>
        <v>B</v>
      </c>
      <c r="G11084">
        <v>1998</v>
      </c>
      <c r="H11084">
        <v>12052.682656000001</v>
      </c>
      <c r="I11084">
        <v>3867.5186039783298</v>
      </c>
      <c r="J11084">
        <v>46613974.399926998</v>
      </c>
      <c r="K11084">
        <f t="shared" si="520"/>
        <v>3.8675186039783296</v>
      </c>
      <c r="L11084">
        <f t="shared" si="521"/>
        <v>46613.974399926949</v>
      </c>
    </row>
    <row r="11085" spans="1:12" x14ac:dyDescent="0.3">
      <c r="A11085" t="s">
        <v>54</v>
      </c>
      <c r="B11085" t="s">
        <v>647</v>
      </c>
      <c r="C11085" t="s">
        <v>645</v>
      </c>
      <c r="D11085" t="s">
        <v>19</v>
      </c>
      <c r="E11085" t="str">
        <f>VLOOKUP(D11085,Abbrev!$A$6:$B$67,2,FALSE)</f>
        <v>Dogfish-L</v>
      </c>
      <c r="F11085" t="str">
        <f t="shared" si="519"/>
        <v>B</v>
      </c>
      <c r="G11085">
        <v>1998</v>
      </c>
      <c r="H11085">
        <v>12052.682656000001</v>
      </c>
      <c r="I11085">
        <v>56407.435415350497</v>
      </c>
      <c r="J11085">
        <v>679860918.50003505</v>
      </c>
      <c r="K11085">
        <f t="shared" si="520"/>
        <v>56.407435415350498</v>
      </c>
      <c r="L11085">
        <f t="shared" si="521"/>
        <v>679860.91850003519</v>
      </c>
    </row>
    <row r="11086" spans="1:12" x14ac:dyDescent="0.3">
      <c r="A11086" t="s">
        <v>54</v>
      </c>
      <c r="B11086" t="s">
        <v>647</v>
      </c>
      <c r="C11086" t="s">
        <v>645</v>
      </c>
      <c r="D11086" t="s">
        <v>20</v>
      </c>
      <c r="E11086" t="str">
        <f>VLOOKUP(D11086,Abbrev!$A$6:$B$67,2,FALSE)</f>
        <v>Hake-S</v>
      </c>
      <c r="F11086" t="str">
        <f t="shared" si="519"/>
        <v>B</v>
      </c>
      <c r="G11086">
        <v>1998</v>
      </c>
      <c r="H11086">
        <v>12052.682656000001</v>
      </c>
      <c r="I11086">
        <v>18.3931638036699</v>
      </c>
      <c r="J11086">
        <v>221686.966365459</v>
      </c>
      <c r="K11086">
        <f t="shared" si="520"/>
        <v>1.8393163803669899E-2</v>
      </c>
      <c r="L11086">
        <f t="shared" si="521"/>
        <v>221.6869663654592</v>
      </c>
    </row>
    <row r="11087" spans="1:12" x14ac:dyDescent="0.3">
      <c r="A11087" t="s">
        <v>54</v>
      </c>
      <c r="B11087" t="s">
        <v>647</v>
      </c>
      <c r="C11087" t="s">
        <v>645</v>
      </c>
      <c r="D11087" t="s">
        <v>21</v>
      </c>
      <c r="E11087" t="str">
        <f>VLOOKUP(D11087,Abbrev!$A$6:$B$67,2,FALSE)</f>
        <v>Hake-L</v>
      </c>
      <c r="F11087" t="str">
        <f t="shared" si="519"/>
        <v>B</v>
      </c>
      <c r="G11087">
        <v>1998</v>
      </c>
      <c r="H11087">
        <v>12052.682656000001</v>
      </c>
      <c r="I11087">
        <v>2.3174177105411302</v>
      </c>
      <c r="J11087">
        <v>27931.100246546299</v>
      </c>
      <c r="K11087">
        <f t="shared" si="520"/>
        <v>2.3174177105411303E-3</v>
      </c>
      <c r="L11087">
        <f t="shared" si="521"/>
        <v>27.931100246546311</v>
      </c>
    </row>
    <row r="11088" spans="1:12" x14ac:dyDescent="0.3">
      <c r="A11088" t="s">
        <v>54</v>
      </c>
      <c r="B11088" t="s">
        <v>647</v>
      </c>
      <c r="C11088" t="s">
        <v>645</v>
      </c>
      <c r="D11088" t="s">
        <v>26</v>
      </c>
      <c r="E11088" t="str">
        <f>VLOOKUP(D11088,Abbrev!$A$6:$B$67,2,FALSE)</f>
        <v>Cod-S</v>
      </c>
      <c r="F11088" t="str">
        <f t="shared" si="519"/>
        <v>B</v>
      </c>
      <c r="G11088">
        <v>1998</v>
      </c>
      <c r="H11088">
        <v>12052.682656000001</v>
      </c>
      <c r="I11088">
        <v>0.83747232428055496</v>
      </c>
      <c r="J11088">
        <v>10093.7881577363</v>
      </c>
      <c r="K11088">
        <f t="shared" si="520"/>
        <v>8.3747232428055501E-4</v>
      </c>
      <c r="L11088">
        <f t="shared" si="521"/>
        <v>10.093788157736254</v>
      </c>
    </row>
    <row r="11089" spans="1:12" x14ac:dyDescent="0.3">
      <c r="A11089" t="s">
        <v>54</v>
      </c>
      <c r="B11089" t="s">
        <v>647</v>
      </c>
      <c r="C11089" t="s">
        <v>645</v>
      </c>
      <c r="D11089" t="s">
        <v>22</v>
      </c>
      <c r="E11089" t="str">
        <f>VLOOKUP(D11089,Abbrev!$A$6:$B$67,2,FALSE)</f>
        <v>Cod-M</v>
      </c>
      <c r="F11089" t="str">
        <f t="shared" si="519"/>
        <v>B</v>
      </c>
      <c r="G11089">
        <v>1998</v>
      </c>
      <c r="H11089">
        <v>12052.682656000001</v>
      </c>
      <c r="I11089">
        <v>16.871489244827501</v>
      </c>
      <c r="J11089">
        <v>203346.705802023</v>
      </c>
      <c r="K11089">
        <f t="shared" si="520"/>
        <v>1.6871489244827502E-2</v>
      </c>
      <c r="L11089">
        <f t="shared" si="521"/>
        <v>203.346705802023</v>
      </c>
    </row>
    <row r="11090" spans="1:12" x14ac:dyDescent="0.3">
      <c r="A11090" t="s">
        <v>54</v>
      </c>
      <c r="B11090" t="s">
        <v>647</v>
      </c>
      <c r="C11090" t="s">
        <v>645</v>
      </c>
      <c r="D11090" t="s">
        <v>23</v>
      </c>
      <c r="E11090" t="str">
        <f>VLOOKUP(D11090,Abbrev!$A$6:$B$67,2,FALSE)</f>
        <v>Cod-L</v>
      </c>
      <c r="F11090" t="str">
        <f t="shared" si="519"/>
        <v>B</v>
      </c>
      <c r="G11090">
        <v>1998</v>
      </c>
      <c r="H11090">
        <v>12052.682656000001</v>
      </c>
      <c r="I11090">
        <v>184.06750104835101</v>
      </c>
      <c r="J11090">
        <v>2218507.17741872</v>
      </c>
      <c r="K11090">
        <f t="shared" si="520"/>
        <v>0.18406750104835101</v>
      </c>
      <c r="L11090">
        <f t="shared" si="521"/>
        <v>2218.5071774187222</v>
      </c>
    </row>
    <row r="11091" spans="1:12" x14ac:dyDescent="0.3">
      <c r="A11091" t="s">
        <v>54</v>
      </c>
      <c r="B11091" t="s">
        <v>647</v>
      </c>
      <c r="C11091" t="s">
        <v>645</v>
      </c>
      <c r="D11091" t="s">
        <v>29</v>
      </c>
      <c r="E11091" t="str">
        <f>VLOOKUP(D11091,Abbrev!$A$6:$B$67,2,FALSE)</f>
        <v>Sflound-L</v>
      </c>
      <c r="F11091" t="str">
        <f t="shared" si="519"/>
        <v>B</v>
      </c>
      <c r="G11091">
        <v>1998</v>
      </c>
      <c r="H11091">
        <v>12052.682656000001</v>
      </c>
      <c r="I11091">
        <v>271.52814647297703</v>
      </c>
      <c r="J11091">
        <v>3272642.5816106801</v>
      </c>
      <c r="K11091">
        <f t="shared" si="520"/>
        <v>0.27152814647297702</v>
      </c>
      <c r="L11091">
        <f t="shared" si="521"/>
        <v>3272.642581610678</v>
      </c>
    </row>
    <row r="11092" spans="1:12" x14ac:dyDescent="0.3">
      <c r="A11092" t="s">
        <v>54</v>
      </c>
      <c r="B11092" t="s">
        <v>647</v>
      </c>
      <c r="C11092" t="s">
        <v>645</v>
      </c>
      <c r="D11092" t="s">
        <v>24</v>
      </c>
      <c r="E11092" t="str">
        <f>VLOOKUP(D11092,Abbrev!$A$6:$B$67,2,FALSE)</f>
        <v>Yflound-S</v>
      </c>
      <c r="F11092" t="str">
        <f t="shared" si="519"/>
        <v>B</v>
      </c>
      <c r="G11092">
        <v>1998</v>
      </c>
      <c r="H11092">
        <v>12052.682656000001</v>
      </c>
      <c r="I11092">
        <v>1.6238874463380599</v>
      </c>
      <c r="J11092">
        <v>19572.200059774899</v>
      </c>
      <c r="K11092">
        <f t="shared" si="520"/>
        <v>1.6238874463380599E-3</v>
      </c>
      <c r="L11092">
        <f t="shared" si="521"/>
        <v>19.572200059774868</v>
      </c>
    </row>
    <row r="11093" spans="1:12" x14ac:dyDescent="0.3">
      <c r="A11093" t="s">
        <v>54</v>
      </c>
      <c r="B11093" t="s">
        <v>647</v>
      </c>
      <c r="C11093" t="s">
        <v>645</v>
      </c>
      <c r="D11093" t="s">
        <v>25</v>
      </c>
      <c r="E11093" t="str">
        <f>VLOOKUP(D11093,Abbrev!$A$6:$B$67,2,FALSE)</f>
        <v>Yflound-L</v>
      </c>
      <c r="F11093" t="str">
        <f t="shared" si="519"/>
        <v>B</v>
      </c>
      <c r="G11093">
        <v>1998</v>
      </c>
      <c r="H11093">
        <v>12052.682656000001</v>
      </c>
      <c r="I11093">
        <v>20.627622638273401</v>
      </c>
      <c r="J11093">
        <v>248618.189606831</v>
      </c>
      <c r="K11093">
        <f t="shared" si="520"/>
        <v>2.0627622638273401E-2</v>
      </c>
      <c r="L11093">
        <f t="shared" si="521"/>
        <v>248.61818960683081</v>
      </c>
    </row>
    <row r="11094" spans="1:12" x14ac:dyDescent="0.3">
      <c r="A11094" t="s">
        <v>54</v>
      </c>
      <c r="B11094" t="s">
        <v>647</v>
      </c>
      <c r="C11094" t="s">
        <v>645</v>
      </c>
      <c r="D11094" t="s">
        <v>44</v>
      </c>
      <c r="E11094" t="str">
        <f>VLOOKUP(D11094,Abbrev!$A$6:$B$67,2,FALSE)</f>
        <v>Blue-S</v>
      </c>
      <c r="F11094" t="str">
        <f t="shared" si="519"/>
        <v>B</v>
      </c>
      <c r="G11094">
        <v>1998</v>
      </c>
      <c r="H11094">
        <v>12052.682656000001</v>
      </c>
      <c r="I11094">
        <v>51.518664548433499</v>
      </c>
      <c r="J11094">
        <v>620938.11466318602</v>
      </c>
      <c r="K11094">
        <f t="shared" si="520"/>
        <v>5.1518664548433499E-2</v>
      </c>
      <c r="L11094">
        <f t="shared" si="521"/>
        <v>620.93811466318652</v>
      </c>
    </row>
    <row r="11095" spans="1:12" x14ac:dyDescent="0.3">
      <c r="A11095" t="s">
        <v>54</v>
      </c>
      <c r="B11095" t="s">
        <v>647</v>
      </c>
      <c r="C11095" t="s">
        <v>645</v>
      </c>
      <c r="D11095" t="s">
        <v>32</v>
      </c>
      <c r="E11095" t="str">
        <f>VLOOKUP(D11095,Abbrev!$A$6:$B$67,2,FALSE)</f>
        <v>Blue-M</v>
      </c>
      <c r="F11095" t="str">
        <f t="shared" si="519"/>
        <v>B</v>
      </c>
      <c r="G11095">
        <v>1998</v>
      </c>
      <c r="H11095">
        <v>12052.682656000001</v>
      </c>
      <c r="I11095">
        <v>148.331689421639</v>
      </c>
      <c r="J11095">
        <v>1787794.78042736</v>
      </c>
      <c r="K11095">
        <f t="shared" si="520"/>
        <v>0.14833168942163899</v>
      </c>
      <c r="L11095">
        <f t="shared" si="521"/>
        <v>1787.794780427367</v>
      </c>
    </row>
    <row r="11096" spans="1:12" x14ac:dyDescent="0.3">
      <c r="A11096" t="s">
        <v>54</v>
      </c>
      <c r="B11096" t="s">
        <v>647</v>
      </c>
      <c r="C11096" t="s">
        <v>645</v>
      </c>
      <c r="D11096" t="s">
        <v>28</v>
      </c>
      <c r="E11096" t="str">
        <f>VLOOKUP(D11096,Abbrev!$A$6:$B$67,2,FALSE)</f>
        <v>Blue-L</v>
      </c>
      <c r="F11096" t="str">
        <f t="shared" si="519"/>
        <v>B</v>
      </c>
      <c r="G11096">
        <v>1998</v>
      </c>
      <c r="H11096">
        <v>12052.682656000001</v>
      </c>
      <c r="I11096">
        <v>267.67964503188102</v>
      </c>
      <c r="J11096">
        <v>3226257.81503999</v>
      </c>
      <c r="K11096">
        <f t="shared" si="520"/>
        <v>0.26767964503188102</v>
      </c>
      <c r="L11096">
        <f t="shared" si="521"/>
        <v>3226.2578150399891</v>
      </c>
    </row>
    <row r="11097" spans="1:12" x14ac:dyDescent="0.3">
      <c r="A11097" t="s">
        <v>54</v>
      </c>
      <c r="B11097" t="s">
        <v>647</v>
      </c>
      <c r="C11097" t="s">
        <v>645</v>
      </c>
      <c r="D11097" t="s">
        <v>39</v>
      </c>
      <c r="E11097" t="str">
        <f>VLOOKUP(D11097,Abbrev!$A$6:$B$67,2,FALSE)</f>
        <v>Sbass-M</v>
      </c>
      <c r="F11097" t="str">
        <f t="shared" si="519"/>
        <v>B</v>
      </c>
      <c r="G11097">
        <v>1998</v>
      </c>
      <c r="H11097">
        <v>12052.682656000001</v>
      </c>
      <c r="I11097">
        <v>205.329109795905</v>
      </c>
      <c r="J11097">
        <v>2474766.6004090202</v>
      </c>
      <c r="K11097">
        <f t="shared" si="520"/>
        <v>0.20532910979590499</v>
      </c>
      <c r="L11097">
        <f t="shared" si="521"/>
        <v>2474.7666004090238</v>
      </c>
    </row>
    <row r="11098" spans="1:12" x14ac:dyDescent="0.3">
      <c r="A11098" t="s">
        <v>54</v>
      </c>
      <c r="B11098" t="s">
        <v>647</v>
      </c>
      <c r="C11098" t="s">
        <v>645</v>
      </c>
      <c r="D11098" t="s">
        <v>35</v>
      </c>
      <c r="E11098" t="str">
        <f>VLOOKUP(D11098,Abbrev!$A$6:$B$67,2,FALSE)</f>
        <v>Sbass-L</v>
      </c>
      <c r="F11098" t="str">
        <f t="shared" si="519"/>
        <v>B</v>
      </c>
      <c r="G11098">
        <v>1998</v>
      </c>
      <c r="H11098">
        <v>12052.682656000001</v>
      </c>
      <c r="I11098">
        <v>722.47161364644205</v>
      </c>
      <c r="J11098">
        <v>8707721.0872488003</v>
      </c>
      <c r="K11098">
        <f t="shared" si="520"/>
        <v>0.72247161364644208</v>
      </c>
      <c r="L11098">
        <f t="shared" si="521"/>
        <v>8707.7210872488067</v>
      </c>
    </row>
    <row r="11099" spans="1:12" x14ac:dyDescent="0.3">
      <c r="A11099" t="s">
        <v>54</v>
      </c>
      <c r="B11099" t="s">
        <v>647</v>
      </c>
      <c r="C11099" t="s">
        <v>645</v>
      </c>
      <c r="D11099" t="s">
        <v>40</v>
      </c>
      <c r="E11099" t="str">
        <f>VLOOKUP(D11099,Abbrev!$A$6:$B$67,2,FALSE)</f>
        <v>Weak-S</v>
      </c>
      <c r="F11099" t="str">
        <f t="shared" si="519"/>
        <v>B</v>
      </c>
      <c r="G11099">
        <v>1998</v>
      </c>
      <c r="H11099">
        <v>12052.682656000001</v>
      </c>
      <c r="I11099">
        <v>0.100796146639343</v>
      </c>
      <c r="J11099">
        <v>1214.8639683916499</v>
      </c>
      <c r="K11099">
        <f t="shared" si="520"/>
        <v>1.00796146639343E-4</v>
      </c>
      <c r="L11099">
        <f t="shared" si="521"/>
        <v>1.2148639683916422</v>
      </c>
    </row>
    <row r="11100" spans="1:12" x14ac:dyDescent="0.3">
      <c r="A11100" t="s">
        <v>54</v>
      </c>
      <c r="B11100" t="s">
        <v>647</v>
      </c>
      <c r="C11100" t="s">
        <v>645</v>
      </c>
      <c r="D11100" t="s">
        <v>36</v>
      </c>
      <c r="E11100" t="str">
        <f>VLOOKUP(D11100,Abbrev!$A$6:$B$67,2,FALSE)</f>
        <v>Weak-M</v>
      </c>
      <c r="F11100" t="str">
        <f t="shared" si="519"/>
        <v>B</v>
      </c>
      <c r="G11100">
        <v>1998</v>
      </c>
      <c r="H11100">
        <v>12052.682656000001</v>
      </c>
      <c r="I11100">
        <v>0.49221155751954798</v>
      </c>
      <c r="J11100">
        <v>5932.4697023986</v>
      </c>
      <c r="K11100">
        <f t="shared" si="520"/>
        <v>4.9221155751954799E-4</v>
      </c>
      <c r="L11100">
        <f t="shared" si="521"/>
        <v>5.9324697023986026</v>
      </c>
    </row>
    <row r="11101" spans="1:12" x14ac:dyDescent="0.3">
      <c r="A11101" t="s">
        <v>54</v>
      </c>
      <c r="B11101" t="s">
        <v>647</v>
      </c>
      <c r="C11101" t="s">
        <v>645</v>
      </c>
      <c r="D11101" t="s">
        <v>49</v>
      </c>
      <c r="E11101" t="str">
        <f>VLOOKUP(D11101,Abbrev!$A$6:$B$67,2,FALSE)</f>
        <v>Weak-L</v>
      </c>
      <c r="F11101" t="str">
        <f t="shared" si="519"/>
        <v>B</v>
      </c>
      <c r="G11101">
        <v>1998</v>
      </c>
      <c r="H11101">
        <v>12052.682656000001</v>
      </c>
      <c r="I11101">
        <v>116.786678702941</v>
      </c>
      <c r="J11101">
        <v>1407592.77685478</v>
      </c>
      <c r="K11101">
        <f t="shared" si="520"/>
        <v>0.116786678702941</v>
      </c>
      <c r="L11101">
        <f t="shared" si="521"/>
        <v>1407.5927768547817</v>
      </c>
    </row>
    <row r="11102" spans="1:12" x14ac:dyDescent="0.3">
      <c r="A11102" t="s">
        <v>54</v>
      </c>
      <c r="B11102" t="s">
        <v>647</v>
      </c>
      <c r="C11102" t="s">
        <v>645</v>
      </c>
      <c r="D11102" t="s">
        <v>7</v>
      </c>
      <c r="E11102" t="str">
        <f>VLOOKUP(D11102,Abbrev!$A$6:$B$67,2,FALSE)</f>
        <v>Alosines</v>
      </c>
      <c r="F11102" t="str">
        <f t="shared" si="519"/>
        <v>B</v>
      </c>
      <c r="G11102">
        <v>1999</v>
      </c>
      <c r="H11102">
        <v>12052.682656000001</v>
      </c>
      <c r="I11102">
        <v>82.956694596074598</v>
      </c>
      <c r="J11102">
        <v>999850.71415719704</v>
      </c>
      <c r="K11102">
        <f t="shared" si="520"/>
        <v>8.2956694596074604E-2</v>
      </c>
      <c r="L11102">
        <f t="shared" si="521"/>
        <v>999.85071415719733</v>
      </c>
    </row>
    <row r="11103" spans="1:12" x14ac:dyDescent="0.3">
      <c r="A11103" t="s">
        <v>54</v>
      </c>
      <c r="B11103" t="s">
        <v>647</v>
      </c>
      <c r="C11103" t="s">
        <v>645</v>
      </c>
      <c r="D11103" t="s">
        <v>31</v>
      </c>
      <c r="E11103" t="str">
        <f>VLOOKUP(D11103,Abbrev!$A$6:$B$67,2,FALSE)</f>
        <v>Anch</v>
      </c>
      <c r="F11103" t="str">
        <f t="shared" si="519"/>
        <v>B</v>
      </c>
      <c r="G11103">
        <v>1999</v>
      </c>
      <c r="H11103">
        <v>12052.682656000001</v>
      </c>
      <c r="I11103">
        <v>144.91188890272201</v>
      </c>
      <c r="J11103">
        <v>1746577.01002604</v>
      </c>
      <c r="K11103">
        <f t="shared" si="520"/>
        <v>0.14491188890272202</v>
      </c>
      <c r="L11103">
        <f t="shared" si="521"/>
        <v>1746.5770100260368</v>
      </c>
    </row>
    <row r="11104" spans="1:12" x14ac:dyDescent="0.3">
      <c r="A11104" t="s">
        <v>54</v>
      </c>
      <c r="B11104" t="s">
        <v>647</v>
      </c>
      <c r="C11104" t="s">
        <v>645</v>
      </c>
      <c r="D11104" t="s">
        <v>8</v>
      </c>
      <c r="E11104" t="str">
        <f>VLOOKUP(D11104,Abbrev!$A$6:$B$67,2,FALSE)</f>
        <v>Herring</v>
      </c>
      <c r="F11104" t="str">
        <f t="shared" si="519"/>
        <v>B</v>
      </c>
      <c r="G11104">
        <v>1999</v>
      </c>
      <c r="H11104">
        <v>12052.682656000001</v>
      </c>
      <c r="I11104">
        <v>1518.1646924207901</v>
      </c>
      <c r="J11104">
        <v>18297957.257291701</v>
      </c>
      <c r="K11104">
        <f t="shared" si="520"/>
        <v>1.5181646924207901</v>
      </c>
      <c r="L11104">
        <f t="shared" si="521"/>
        <v>18297.957257291633</v>
      </c>
    </row>
    <row r="11105" spans="1:12" x14ac:dyDescent="0.3">
      <c r="A11105" t="s">
        <v>54</v>
      </c>
      <c r="B11105" t="s">
        <v>647</v>
      </c>
      <c r="C11105" t="s">
        <v>645</v>
      </c>
      <c r="D11105" t="s">
        <v>9</v>
      </c>
      <c r="E11105" t="str">
        <f>VLOOKUP(D11105,Abbrev!$A$6:$B$67,2,FALSE)</f>
        <v>Mack</v>
      </c>
      <c r="F11105" t="str">
        <f t="shared" si="519"/>
        <v>B</v>
      </c>
      <c r="G11105">
        <v>1999</v>
      </c>
      <c r="H11105">
        <v>12052.682656000001</v>
      </c>
      <c r="I11105">
        <v>1.49606188341871</v>
      </c>
      <c r="J11105">
        <v>18031.559114583299</v>
      </c>
      <c r="K11105">
        <f t="shared" si="520"/>
        <v>1.4960618834187101E-3</v>
      </c>
      <c r="L11105">
        <f t="shared" si="521"/>
        <v>18.031559114583381</v>
      </c>
    </row>
    <row r="11106" spans="1:12" x14ac:dyDescent="0.3">
      <c r="A11106" t="s">
        <v>54</v>
      </c>
      <c r="B11106" t="s">
        <v>647</v>
      </c>
      <c r="C11106" t="s">
        <v>645</v>
      </c>
      <c r="D11106" t="s">
        <v>10</v>
      </c>
      <c r="E11106" t="str">
        <f>VLOOKUP(D11106,Abbrev!$A$6:$B$67,2,FALSE)</f>
        <v>Butter</v>
      </c>
      <c r="F11106" t="str">
        <f t="shared" si="519"/>
        <v>B</v>
      </c>
      <c r="G11106">
        <v>1999</v>
      </c>
      <c r="H11106">
        <v>12052.682656000001</v>
      </c>
      <c r="I11106">
        <v>863.42819622869001</v>
      </c>
      <c r="J11106">
        <v>10406626.045386899</v>
      </c>
      <c r="K11106">
        <f t="shared" si="520"/>
        <v>0.86342819622869005</v>
      </c>
      <c r="L11106">
        <f t="shared" si="521"/>
        <v>10406.626045386898</v>
      </c>
    </row>
    <row r="11107" spans="1:12" x14ac:dyDescent="0.3">
      <c r="A11107" t="s">
        <v>54</v>
      </c>
      <c r="B11107" t="s">
        <v>647</v>
      </c>
      <c r="C11107" t="s">
        <v>645</v>
      </c>
      <c r="D11107" t="s">
        <v>11</v>
      </c>
      <c r="E11107" t="str">
        <f>VLOOKUP(D11107,Abbrev!$A$6:$B$67,2,FALSE)</f>
        <v>Dbenth-oth</v>
      </c>
      <c r="F11107" t="str">
        <f t="shared" si="519"/>
        <v>B</v>
      </c>
      <c r="G11107">
        <v>1999</v>
      </c>
      <c r="H11107">
        <v>12052.682656000001</v>
      </c>
      <c r="I11107">
        <v>1270.2988432326999</v>
      </c>
      <c r="J11107">
        <v>15310508.835767601</v>
      </c>
      <c r="K11107">
        <f t="shared" si="520"/>
        <v>1.2702988432327</v>
      </c>
      <c r="L11107">
        <f t="shared" si="521"/>
        <v>15310.508835767629</v>
      </c>
    </row>
    <row r="11108" spans="1:12" x14ac:dyDescent="0.3">
      <c r="A11108" t="s">
        <v>54</v>
      </c>
      <c r="B11108" t="s">
        <v>647</v>
      </c>
      <c r="C11108" t="s">
        <v>645</v>
      </c>
      <c r="D11108" t="s">
        <v>33</v>
      </c>
      <c r="E11108" t="str">
        <f>VLOOKUP(D11108,Abbrev!$A$6:$B$67,2,FALSE)</f>
        <v>Domni-oth</v>
      </c>
      <c r="F11108" t="str">
        <f t="shared" si="519"/>
        <v>B</v>
      </c>
      <c r="G11108">
        <v>1999</v>
      </c>
      <c r="H11108">
        <v>12052.682656000001</v>
      </c>
      <c r="I11108">
        <v>14.775241535227501</v>
      </c>
      <c r="J11108">
        <v>178081.29738984699</v>
      </c>
      <c r="K11108">
        <f t="shared" si="520"/>
        <v>1.4775241535227501E-2</v>
      </c>
      <c r="L11108">
        <f t="shared" si="521"/>
        <v>178.08129738984732</v>
      </c>
    </row>
    <row r="11109" spans="1:12" x14ac:dyDescent="0.3">
      <c r="A11109" t="s">
        <v>54</v>
      </c>
      <c r="B11109" t="s">
        <v>647</v>
      </c>
      <c r="C11109" t="s">
        <v>645</v>
      </c>
      <c r="D11109" t="s">
        <v>12</v>
      </c>
      <c r="E11109" t="str">
        <f>VLOOKUP(D11109,Abbrev!$A$6:$B$67,2,FALSE)</f>
        <v>Dpisc-oth</v>
      </c>
      <c r="F11109" t="str">
        <f t="shared" si="519"/>
        <v>B</v>
      </c>
      <c r="G11109">
        <v>1999</v>
      </c>
      <c r="H11109">
        <v>12052.682656000001</v>
      </c>
      <c r="I11109">
        <v>129.653112693503</v>
      </c>
      <c r="J11109">
        <v>1562667.8226574</v>
      </c>
      <c r="K11109">
        <f t="shared" si="520"/>
        <v>0.12965311269350299</v>
      </c>
      <c r="L11109">
        <f t="shared" si="521"/>
        <v>1562.667822657397</v>
      </c>
    </row>
    <row r="11110" spans="1:12" x14ac:dyDescent="0.3">
      <c r="A11110" t="s">
        <v>54</v>
      </c>
      <c r="B11110" t="s">
        <v>647</v>
      </c>
      <c r="C11110" t="s">
        <v>645</v>
      </c>
      <c r="D11110" t="s">
        <v>27</v>
      </c>
      <c r="E11110" t="str">
        <f>VLOOKUP(D11110,Abbrev!$A$6:$B$67,2,FALSE)</f>
        <v>MedPel</v>
      </c>
      <c r="F11110" t="str">
        <f t="shared" si="519"/>
        <v>B</v>
      </c>
      <c r="G11110">
        <v>1999</v>
      </c>
      <c r="H11110">
        <v>12052.682656000001</v>
      </c>
      <c r="I11110">
        <v>17.325137693274499</v>
      </c>
      <c r="J11110">
        <v>208814.38658854199</v>
      </c>
      <c r="K11110">
        <f t="shared" si="520"/>
        <v>1.7325137693274498E-2</v>
      </c>
      <c r="L11110">
        <f t="shared" si="521"/>
        <v>208.8143865885414</v>
      </c>
    </row>
    <row r="11111" spans="1:12" x14ac:dyDescent="0.3">
      <c r="A11111" t="s">
        <v>54</v>
      </c>
      <c r="B11111" t="s">
        <v>647</v>
      </c>
      <c r="C11111" t="s">
        <v>645</v>
      </c>
      <c r="D11111" t="s">
        <v>15</v>
      </c>
      <c r="E11111" t="str">
        <f>VLOOKUP(D11111,Abbrev!$A$6:$B$67,2,FALSE)</f>
        <v>Skate</v>
      </c>
      <c r="F11111" t="str">
        <f t="shared" si="519"/>
        <v>B</v>
      </c>
      <c r="G11111">
        <v>1999</v>
      </c>
      <c r="H11111">
        <v>12052.682656000001</v>
      </c>
      <c r="I11111">
        <v>4471.9976122296503</v>
      </c>
      <c r="J11111">
        <v>53899568.058593802</v>
      </c>
      <c r="K11111">
        <f t="shared" si="520"/>
        <v>4.4719976122296501</v>
      </c>
      <c r="L11111">
        <f t="shared" si="521"/>
        <v>53899.568058593723</v>
      </c>
    </row>
    <row r="11112" spans="1:12" x14ac:dyDescent="0.3">
      <c r="A11112" t="s">
        <v>54</v>
      </c>
      <c r="B11112" t="s">
        <v>647</v>
      </c>
      <c r="C11112" t="s">
        <v>645</v>
      </c>
      <c r="D11112" t="s">
        <v>16</v>
      </c>
      <c r="E11112" t="str">
        <f>VLOOKUP(D11112,Abbrev!$A$6:$B$67,2,FALSE)</f>
        <v>SmPel</v>
      </c>
      <c r="F11112" t="str">
        <f t="shared" si="519"/>
        <v>B</v>
      </c>
      <c r="G11112">
        <v>1999</v>
      </c>
      <c r="H11112">
        <v>12052.682656000001</v>
      </c>
      <c r="I11112">
        <v>102.399183029786</v>
      </c>
      <c r="J11112">
        <v>1234184.8572916701</v>
      </c>
      <c r="K11112">
        <f t="shared" si="520"/>
        <v>0.102399183029786</v>
      </c>
      <c r="L11112">
        <f t="shared" si="521"/>
        <v>1234.1848572916713</v>
      </c>
    </row>
    <row r="11113" spans="1:12" x14ac:dyDescent="0.3">
      <c r="A11113" t="s">
        <v>54</v>
      </c>
      <c r="B11113" t="s">
        <v>647</v>
      </c>
      <c r="C11113" t="s">
        <v>645</v>
      </c>
      <c r="D11113" t="s">
        <v>17</v>
      </c>
      <c r="E11113" t="str">
        <f>VLOOKUP(D11113,Abbrev!$A$6:$B$67,2,FALSE)</f>
        <v>Squid</v>
      </c>
      <c r="F11113" t="str">
        <f t="shared" si="519"/>
        <v>B</v>
      </c>
      <c r="G11113">
        <v>1999</v>
      </c>
      <c r="H11113">
        <v>12052.682656000001</v>
      </c>
      <c r="I11113">
        <v>989.18253078954001</v>
      </c>
      <c r="J11113">
        <v>11922303.132465299</v>
      </c>
      <c r="K11113">
        <f t="shared" si="520"/>
        <v>0.98918253078953999</v>
      </c>
      <c r="L11113">
        <f t="shared" si="521"/>
        <v>11922.303132465275</v>
      </c>
    </row>
    <row r="11114" spans="1:12" x14ac:dyDescent="0.3">
      <c r="A11114" t="s">
        <v>54</v>
      </c>
      <c r="B11114" t="s">
        <v>647</v>
      </c>
      <c r="C11114" t="s">
        <v>645</v>
      </c>
      <c r="D11114" t="s">
        <v>18</v>
      </c>
      <c r="E11114" t="str">
        <f>VLOOKUP(D11114,Abbrev!$A$6:$B$67,2,FALSE)</f>
        <v>Dogfish-S</v>
      </c>
      <c r="F11114" t="str">
        <f t="shared" si="519"/>
        <v>B</v>
      </c>
      <c r="G11114">
        <v>1999</v>
      </c>
      <c r="H11114">
        <v>12052.682656000001</v>
      </c>
      <c r="I11114">
        <v>901.39167028821998</v>
      </c>
      <c r="J11114">
        <v>10864187.750745701</v>
      </c>
      <c r="K11114">
        <f t="shared" si="520"/>
        <v>0.90139167028821998</v>
      </c>
      <c r="L11114">
        <f t="shared" si="521"/>
        <v>10864.187750745701</v>
      </c>
    </row>
    <row r="11115" spans="1:12" x14ac:dyDescent="0.3">
      <c r="A11115" t="s">
        <v>54</v>
      </c>
      <c r="B11115" t="s">
        <v>647</v>
      </c>
      <c r="C11115" t="s">
        <v>645</v>
      </c>
      <c r="D11115" t="s">
        <v>19</v>
      </c>
      <c r="E11115" t="str">
        <f>VLOOKUP(D11115,Abbrev!$A$6:$B$67,2,FALSE)</f>
        <v>Dogfish-L</v>
      </c>
      <c r="F11115" t="str">
        <f t="shared" si="519"/>
        <v>B</v>
      </c>
      <c r="G11115">
        <v>1999</v>
      </c>
      <c r="H11115">
        <v>12052.682656000001</v>
      </c>
      <c r="I11115">
        <v>26459.797743471601</v>
      </c>
      <c r="J11115">
        <v>318911545.34400898</v>
      </c>
      <c r="K11115">
        <f t="shared" si="520"/>
        <v>26.459797743471601</v>
      </c>
      <c r="L11115">
        <f t="shared" si="521"/>
        <v>318911.54534400813</v>
      </c>
    </row>
    <row r="11116" spans="1:12" x14ac:dyDescent="0.3">
      <c r="A11116" t="s">
        <v>54</v>
      </c>
      <c r="B11116" t="s">
        <v>647</v>
      </c>
      <c r="C11116" t="s">
        <v>645</v>
      </c>
      <c r="D11116" t="s">
        <v>20</v>
      </c>
      <c r="E11116" t="str">
        <f>VLOOKUP(D11116,Abbrev!$A$6:$B$67,2,FALSE)</f>
        <v>Hake-S</v>
      </c>
      <c r="F11116" t="str">
        <f t="shared" si="519"/>
        <v>B</v>
      </c>
      <c r="G11116">
        <v>1999</v>
      </c>
      <c r="H11116">
        <v>12052.682656000001</v>
      </c>
      <c r="I11116">
        <v>46.607265310205499</v>
      </c>
      <c r="J11116">
        <v>561742.57824790396</v>
      </c>
      <c r="K11116">
        <f t="shared" si="520"/>
        <v>4.6607265310205495E-2</v>
      </c>
      <c r="L11116">
        <f t="shared" si="521"/>
        <v>561.74257824790425</v>
      </c>
    </row>
    <row r="11117" spans="1:12" x14ac:dyDescent="0.3">
      <c r="A11117" t="s">
        <v>54</v>
      </c>
      <c r="B11117" t="s">
        <v>647</v>
      </c>
      <c r="C11117" t="s">
        <v>645</v>
      </c>
      <c r="D11117" t="s">
        <v>21</v>
      </c>
      <c r="E11117" t="str">
        <f>VLOOKUP(D11117,Abbrev!$A$6:$B$67,2,FALSE)</f>
        <v>Hake-L</v>
      </c>
      <c r="F11117" t="str">
        <f t="shared" si="519"/>
        <v>B</v>
      </c>
      <c r="G11117">
        <v>1999</v>
      </c>
      <c r="H11117">
        <v>12052.682656000001</v>
      </c>
      <c r="I11117">
        <v>6.6784251977105402</v>
      </c>
      <c r="J11117">
        <v>80492.939549839197</v>
      </c>
      <c r="K11117">
        <f t="shared" si="520"/>
        <v>6.6784251977105406E-3</v>
      </c>
      <c r="L11117">
        <f t="shared" si="521"/>
        <v>80.492939549839207</v>
      </c>
    </row>
    <row r="11118" spans="1:12" x14ac:dyDescent="0.3">
      <c r="A11118" t="s">
        <v>54</v>
      </c>
      <c r="B11118" t="s">
        <v>647</v>
      </c>
      <c r="C11118" t="s">
        <v>645</v>
      </c>
      <c r="D11118" t="s">
        <v>26</v>
      </c>
      <c r="E11118" t="str">
        <f>VLOOKUP(D11118,Abbrev!$A$6:$B$67,2,FALSE)</f>
        <v>Cod-S</v>
      </c>
      <c r="F11118" t="str">
        <f t="shared" si="519"/>
        <v>B</v>
      </c>
      <c r="G11118">
        <v>1999</v>
      </c>
      <c r="H11118">
        <v>12052.682656000001</v>
      </c>
      <c r="I11118">
        <v>0.166006935903208</v>
      </c>
      <c r="J11118">
        <v>2000.8289171363001</v>
      </c>
      <c r="K11118">
        <f t="shared" si="520"/>
        <v>1.66006935903208E-4</v>
      </c>
      <c r="L11118">
        <f t="shared" si="521"/>
        <v>2.0008289171362987</v>
      </c>
    </row>
    <row r="11119" spans="1:12" x14ac:dyDescent="0.3">
      <c r="A11119" t="s">
        <v>54</v>
      </c>
      <c r="B11119" t="s">
        <v>647</v>
      </c>
      <c r="C11119" t="s">
        <v>645</v>
      </c>
      <c r="D11119" t="s">
        <v>22</v>
      </c>
      <c r="E11119" t="str">
        <f>VLOOKUP(D11119,Abbrev!$A$6:$B$67,2,FALSE)</f>
        <v>Cod-M</v>
      </c>
      <c r="F11119" t="str">
        <f t="shared" si="519"/>
        <v>B</v>
      </c>
      <c r="G11119">
        <v>1999</v>
      </c>
      <c r="H11119">
        <v>12052.682656000001</v>
      </c>
      <c r="I11119">
        <v>12.0024703132816</v>
      </c>
      <c r="J11119">
        <v>144661.96577404501</v>
      </c>
      <c r="K11119">
        <f t="shared" si="520"/>
        <v>1.20024703132816E-2</v>
      </c>
      <c r="L11119">
        <f t="shared" si="521"/>
        <v>144.66196577404403</v>
      </c>
    </row>
    <row r="11120" spans="1:12" x14ac:dyDescent="0.3">
      <c r="A11120" t="s">
        <v>54</v>
      </c>
      <c r="B11120" t="s">
        <v>647</v>
      </c>
      <c r="C11120" t="s">
        <v>645</v>
      </c>
      <c r="D11120" t="s">
        <v>23</v>
      </c>
      <c r="E11120" t="str">
        <f>VLOOKUP(D11120,Abbrev!$A$6:$B$67,2,FALSE)</f>
        <v>Cod-L</v>
      </c>
      <c r="F11120" t="str">
        <f t="shared" si="519"/>
        <v>B</v>
      </c>
      <c r="G11120">
        <v>1999</v>
      </c>
      <c r="H11120">
        <v>12052.682656000001</v>
      </c>
      <c r="I11120">
        <v>76.536494846436497</v>
      </c>
      <c r="J11120">
        <v>922470.08398667804</v>
      </c>
      <c r="K11120">
        <f t="shared" si="520"/>
        <v>7.6536494846436501E-2</v>
      </c>
      <c r="L11120">
        <f t="shared" si="521"/>
        <v>922.47008398667867</v>
      </c>
    </row>
    <row r="11121" spans="1:12" x14ac:dyDescent="0.3">
      <c r="A11121" t="s">
        <v>54</v>
      </c>
      <c r="B11121" t="s">
        <v>647</v>
      </c>
      <c r="C11121" t="s">
        <v>645</v>
      </c>
      <c r="D11121" t="s">
        <v>43</v>
      </c>
      <c r="E11121" t="str">
        <f>VLOOKUP(D11121,Abbrev!$A$6:$B$67,2,FALSE)</f>
        <v>Sflound-S</v>
      </c>
      <c r="F11121" t="str">
        <f t="shared" si="519"/>
        <v>B</v>
      </c>
      <c r="G11121">
        <v>1999</v>
      </c>
      <c r="H11121">
        <v>12052.682656000001</v>
      </c>
      <c r="I11121">
        <v>5.26725993647073E-2</v>
      </c>
      <c r="J11121">
        <v>634.84612480944395</v>
      </c>
      <c r="K11121">
        <f t="shared" si="520"/>
        <v>5.26725993647073E-5</v>
      </c>
      <c r="L11121">
        <f t="shared" si="521"/>
        <v>0.63484612480944436</v>
      </c>
    </row>
    <row r="11122" spans="1:12" x14ac:dyDescent="0.3">
      <c r="A11122" t="s">
        <v>54</v>
      </c>
      <c r="B11122" t="s">
        <v>647</v>
      </c>
      <c r="C11122" t="s">
        <v>645</v>
      </c>
      <c r="D11122" t="s">
        <v>29</v>
      </c>
      <c r="E11122" t="str">
        <f>VLOOKUP(D11122,Abbrev!$A$6:$B$67,2,FALSE)</f>
        <v>Sflound-L</v>
      </c>
      <c r="F11122" t="str">
        <f t="shared" si="519"/>
        <v>B</v>
      </c>
      <c r="G11122">
        <v>1999</v>
      </c>
      <c r="H11122">
        <v>12052.682656000001</v>
      </c>
      <c r="I11122">
        <v>171.95720625216501</v>
      </c>
      <c r="J11122">
        <v>2072545.63736969</v>
      </c>
      <c r="K11122">
        <f t="shared" si="520"/>
        <v>0.17195720625216501</v>
      </c>
      <c r="L11122">
        <f t="shared" si="521"/>
        <v>2072.5456373696843</v>
      </c>
    </row>
    <row r="11123" spans="1:12" x14ac:dyDescent="0.3">
      <c r="A11123" t="s">
        <v>54</v>
      </c>
      <c r="B11123" t="s">
        <v>647</v>
      </c>
      <c r="C11123" t="s">
        <v>645</v>
      </c>
      <c r="D11123" t="s">
        <v>24</v>
      </c>
      <c r="E11123" t="str">
        <f>VLOOKUP(D11123,Abbrev!$A$6:$B$67,2,FALSE)</f>
        <v>Yflound-S</v>
      </c>
      <c r="F11123" t="str">
        <f t="shared" si="519"/>
        <v>B</v>
      </c>
      <c r="G11123">
        <v>1999</v>
      </c>
      <c r="H11123">
        <v>12052.682656000001</v>
      </c>
      <c r="I11123">
        <v>0.45860832189068002</v>
      </c>
      <c r="J11123">
        <v>5527.4605671490599</v>
      </c>
      <c r="K11123">
        <f t="shared" si="520"/>
        <v>4.5860832189068002E-4</v>
      </c>
      <c r="L11123">
        <f t="shared" si="521"/>
        <v>5.5274605671490642</v>
      </c>
    </row>
    <row r="11124" spans="1:12" x14ac:dyDescent="0.3">
      <c r="A11124" t="s">
        <v>54</v>
      </c>
      <c r="B11124" t="s">
        <v>647</v>
      </c>
      <c r="C11124" t="s">
        <v>645</v>
      </c>
      <c r="D11124" t="s">
        <v>25</v>
      </c>
      <c r="E11124" t="str">
        <f>VLOOKUP(D11124,Abbrev!$A$6:$B$67,2,FALSE)</f>
        <v>Yflound-L</v>
      </c>
      <c r="F11124" t="str">
        <f t="shared" si="519"/>
        <v>B</v>
      </c>
      <c r="G11124">
        <v>1999</v>
      </c>
      <c r="H11124">
        <v>12052.682656000001</v>
      </c>
      <c r="I11124">
        <v>13.701740458239801</v>
      </c>
      <c r="J11124">
        <v>165142.72957803999</v>
      </c>
      <c r="K11124">
        <f t="shared" si="520"/>
        <v>1.3701740458239801E-2</v>
      </c>
      <c r="L11124">
        <f t="shared" si="521"/>
        <v>165.14272957804036</v>
      </c>
    </row>
    <row r="11125" spans="1:12" x14ac:dyDescent="0.3">
      <c r="A11125" t="s">
        <v>54</v>
      </c>
      <c r="B11125" t="s">
        <v>647</v>
      </c>
      <c r="C11125" t="s">
        <v>645</v>
      </c>
      <c r="D11125" t="s">
        <v>44</v>
      </c>
      <c r="E11125" t="str">
        <f>VLOOKUP(D11125,Abbrev!$A$6:$B$67,2,FALSE)</f>
        <v>Blue-S</v>
      </c>
      <c r="F11125" t="str">
        <f t="shared" si="519"/>
        <v>B</v>
      </c>
      <c r="G11125">
        <v>1999</v>
      </c>
      <c r="H11125">
        <v>12052.682656000001</v>
      </c>
      <c r="I11125">
        <v>142.33085301538301</v>
      </c>
      <c r="J11125">
        <v>1715468.6035521899</v>
      </c>
      <c r="K11125">
        <f t="shared" si="520"/>
        <v>0.14233085301538301</v>
      </c>
      <c r="L11125">
        <f t="shared" si="521"/>
        <v>1715.4686035521922</v>
      </c>
    </row>
    <row r="11126" spans="1:12" x14ac:dyDescent="0.3">
      <c r="A11126" t="s">
        <v>54</v>
      </c>
      <c r="B11126" t="s">
        <v>647</v>
      </c>
      <c r="C11126" t="s">
        <v>645</v>
      </c>
      <c r="D11126" t="s">
        <v>32</v>
      </c>
      <c r="E11126" t="str">
        <f>VLOOKUP(D11126,Abbrev!$A$6:$B$67,2,FALSE)</f>
        <v>Blue-M</v>
      </c>
      <c r="F11126" t="str">
        <f t="shared" si="519"/>
        <v>B</v>
      </c>
      <c r="G11126">
        <v>1999</v>
      </c>
      <c r="H11126">
        <v>12052.682656000001</v>
      </c>
      <c r="I11126">
        <v>38.246447107878602</v>
      </c>
      <c r="J11126">
        <v>460972.28971074999</v>
      </c>
      <c r="K11126">
        <f t="shared" si="520"/>
        <v>3.8246447107878605E-2</v>
      </c>
      <c r="L11126">
        <f t="shared" si="521"/>
        <v>460.97228971074986</v>
      </c>
    </row>
    <row r="11127" spans="1:12" x14ac:dyDescent="0.3">
      <c r="A11127" t="s">
        <v>54</v>
      </c>
      <c r="B11127" t="s">
        <v>647</v>
      </c>
      <c r="C11127" t="s">
        <v>645</v>
      </c>
      <c r="D11127" t="s">
        <v>28</v>
      </c>
      <c r="E11127" t="str">
        <f>VLOOKUP(D11127,Abbrev!$A$6:$B$67,2,FALSE)</f>
        <v>Blue-L</v>
      </c>
      <c r="F11127" t="str">
        <f t="shared" si="519"/>
        <v>B</v>
      </c>
      <c r="G11127">
        <v>1999</v>
      </c>
      <c r="H11127">
        <v>12052.682656000001</v>
      </c>
      <c r="I11127">
        <v>144.84663137645401</v>
      </c>
      <c r="J11127">
        <v>1745790.48177101</v>
      </c>
      <c r="K11127">
        <f t="shared" si="520"/>
        <v>0.14484663137645401</v>
      </c>
      <c r="L11127">
        <f t="shared" si="521"/>
        <v>1745.7904817710128</v>
      </c>
    </row>
    <row r="11128" spans="1:12" x14ac:dyDescent="0.3">
      <c r="A11128" t="s">
        <v>54</v>
      </c>
      <c r="B11128" t="s">
        <v>647</v>
      </c>
      <c r="C11128" t="s">
        <v>645</v>
      </c>
      <c r="D11128" t="s">
        <v>39</v>
      </c>
      <c r="E11128" t="str">
        <f>VLOOKUP(D11128,Abbrev!$A$6:$B$67,2,FALSE)</f>
        <v>Sbass-M</v>
      </c>
      <c r="F11128" t="str">
        <f t="shared" si="519"/>
        <v>B</v>
      </c>
      <c r="G11128">
        <v>1999</v>
      </c>
      <c r="H11128">
        <v>12052.682656000001</v>
      </c>
      <c r="I11128">
        <v>117.454783797313</v>
      </c>
      <c r="J11128">
        <v>1415645.2355380999</v>
      </c>
      <c r="K11128">
        <f t="shared" si="520"/>
        <v>0.117454783797313</v>
      </c>
      <c r="L11128">
        <f t="shared" si="521"/>
        <v>1415.6452355381043</v>
      </c>
    </row>
    <row r="11129" spans="1:12" x14ac:dyDescent="0.3">
      <c r="A11129" t="s">
        <v>54</v>
      </c>
      <c r="B11129" t="s">
        <v>647</v>
      </c>
      <c r="C11129" t="s">
        <v>645</v>
      </c>
      <c r="D11129" t="s">
        <v>40</v>
      </c>
      <c r="E11129" t="str">
        <f>VLOOKUP(D11129,Abbrev!$A$6:$B$67,2,FALSE)</f>
        <v>Weak-S</v>
      </c>
      <c r="F11129" t="str">
        <f t="shared" si="519"/>
        <v>B</v>
      </c>
      <c r="G11129">
        <v>1999</v>
      </c>
      <c r="H11129">
        <v>12052.682656000001</v>
      </c>
      <c r="I11129">
        <v>19.516828776355101</v>
      </c>
      <c r="J11129">
        <v>235230.143692896</v>
      </c>
      <c r="K11129">
        <f t="shared" si="520"/>
        <v>1.9516828776355102E-2</v>
      </c>
      <c r="L11129">
        <f t="shared" si="521"/>
        <v>235.23014369289686</v>
      </c>
    </row>
    <row r="11130" spans="1:12" x14ac:dyDescent="0.3">
      <c r="A11130" t="s">
        <v>54</v>
      </c>
      <c r="B11130" t="s">
        <v>647</v>
      </c>
      <c r="C11130" t="s">
        <v>645</v>
      </c>
      <c r="D11130" t="s">
        <v>36</v>
      </c>
      <c r="E11130" t="str">
        <f>VLOOKUP(D11130,Abbrev!$A$6:$B$67,2,FALSE)</f>
        <v>Weak-M</v>
      </c>
      <c r="F11130" t="str">
        <f t="shared" si="519"/>
        <v>B</v>
      </c>
      <c r="G11130">
        <v>1999</v>
      </c>
      <c r="H11130">
        <v>12052.682656000001</v>
      </c>
      <c r="I11130">
        <v>13.264364241451</v>
      </c>
      <c r="J11130">
        <v>159871.17283580301</v>
      </c>
      <c r="K11130">
        <f t="shared" si="520"/>
        <v>1.3264364241451001E-2</v>
      </c>
      <c r="L11130">
        <f t="shared" si="521"/>
        <v>159.87117283580309</v>
      </c>
    </row>
    <row r="11131" spans="1:12" x14ac:dyDescent="0.3">
      <c r="A11131" t="s">
        <v>54</v>
      </c>
      <c r="B11131" t="s">
        <v>647</v>
      </c>
      <c r="C11131" t="s">
        <v>645</v>
      </c>
      <c r="D11131" t="s">
        <v>49</v>
      </c>
      <c r="E11131" t="str">
        <f>VLOOKUP(D11131,Abbrev!$A$6:$B$67,2,FALSE)</f>
        <v>Weak-L</v>
      </c>
      <c r="F11131" t="str">
        <f t="shared" si="519"/>
        <v>B</v>
      </c>
      <c r="G11131">
        <v>1999</v>
      </c>
      <c r="H11131">
        <v>12052.682656000001</v>
      </c>
      <c r="I11131">
        <v>108.77473633571699</v>
      </c>
      <c r="J11131">
        <v>1311027.37804447</v>
      </c>
      <c r="K11131">
        <f t="shared" si="520"/>
        <v>0.10877473633571699</v>
      </c>
      <c r="L11131">
        <f t="shared" si="521"/>
        <v>1311.0273780444693</v>
      </c>
    </row>
    <row r="11132" spans="1:12" x14ac:dyDescent="0.3">
      <c r="A11132" t="s">
        <v>54</v>
      </c>
      <c r="B11132" t="s">
        <v>647</v>
      </c>
      <c r="C11132" t="s">
        <v>645</v>
      </c>
      <c r="D11132" t="s">
        <v>7</v>
      </c>
      <c r="E11132" t="str">
        <f>VLOOKUP(D11132,Abbrev!$A$6:$B$67,2,FALSE)</f>
        <v>Alosines</v>
      </c>
      <c r="F11132" t="str">
        <f t="shared" si="519"/>
        <v>B</v>
      </c>
      <c r="G11132">
        <v>2000</v>
      </c>
      <c r="H11132">
        <v>12052.682656000001</v>
      </c>
      <c r="I11132">
        <v>9.6382934172401296</v>
      </c>
      <c r="J11132">
        <v>116167.291903409</v>
      </c>
      <c r="K11132">
        <f t="shared" si="520"/>
        <v>9.6382934172401288E-3</v>
      </c>
      <c r="L11132">
        <f t="shared" si="521"/>
        <v>116.16729190340908</v>
      </c>
    </row>
    <row r="11133" spans="1:12" x14ac:dyDescent="0.3">
      <c r="A11133" t="s">
        <v>54</v>
      </c>
      <c r="B11133" t="s">
        <v>647</v>
      </c>
      <c r="C11133" t="s">
        <v>645</v>
      </c>
      <c r="D11133" t="s">
        <v>31</v>
      </c>
      <c r="E11133" t="str">
        <f>VLOOKUP(D11133,Abbrev!$A$6:$B$67,2,FALSE)</f>
        <v>Anch</v>
      </c>
      <c r="F11133" t="str">
        <f t="shared" si="519"/>
        <v>B</v>
      </c>
      <c r="G11133">
        <v>2000</v>
      </c>
      <c r="H11133">
        <v>12052.682656000001</v>
      </c>
      <c r="I11133">
        <v>39.8980714048568</v>
      </c>
      <c r="J11133">
        <v>480878.793229167</v>
      </c>
      <c r="K11133">
        <f t="shared" si="520"/>
        <v>3.9898071404856801E-2</v>
      </c>
      <c r="L11133">
        <f t="shared" si="521"/>
        <v>480.87879322916717</v>
      </c>
    </row>
    <row r="11134" spans="1:12" x14ac:dyDescent="0.3">
      <c r="A11134" t="s">
        <v>54</v>
      </c>
      <c r="B11134" t="s">
        <v>647</v>
      </c>
      <c r="C11134" t="s">
        <v>645</v>
      </c>
      <c r="D11134" t="s">
        <v>42</v>
      </c>
      <c r="E11134" t="str">
        <f>VLOOKUP(D11134,Abbrev!$A$6:$B$67,2,FALSE)</f>
        <v>Croaker</v>
      </c>
      <c r="F11134" t="str">
        <f t="shared" si="519"/>
        <v>B</v>
      </c>
      <c r="G11134">
        <v>2000</v>
      </c>
      <c r="H11134">
        <v>12052.682656000001</v>
      </c>
      <c r="I11134">
        <v>0.59286662872320295</v>
      </c>
      <c r="J11134">
        <v>7145.6333333333296</v>
      </c>
      <c r="K11134">
        <f t="shared" si="520"/>
        <v>5.92866628723203E-4</v>
      </c>
      <c r="L11134">
        <f t="shared" si="521"/>
        <v>7.1456333333333406</v>
      </c>
    </row>
    <row r="11135" spans="1:12" x14ac:dyDescent="0.3">
      <c r="A11135" t="s">
        <v>54</v>
      </c>
      <c r="B11135" t="s">
        <v>647</v>
      </c>
      <c r="C11135" t="s">
        <v>645</v>
      </c>
      <c r="D11135" t="s">
        <v>8</v>
      </c>
      <c r="E11135" t="str">
        <f>VLOOKUP(D11135,Abbrev!$A$6:$B$67,2,FALSE)</f>
        <v>Herring</v>
      </c>
      <c r="F11135" t="str">
        <f t="shared" si="519"/>
        <v>B</v>
      </c>
      <c r="G11135">
        <v>2000</v>
      </c>
      <c r="H11135">
        <v>12052.682656000001</v>
      </c>
      <c r="I11135">
        <v>2241.9251565167901</v>
      </c>
      <c r="J11135">
        <v>27021212.449999999</v>
      </c>
      <c r="K11135">
        <f t="shared" si="520"/>
        <v>2.2419251565167899</v>
      </c>
      <c r="L11135">
        <f t="shared" si="521"/>
        <v>27021.212450000003</v>
      </c>
    </row>
    <row r="11136" spans="1:12" x14ac:dyDescent="0.3">
      <c r="A11136" t="s">
        <v>54</v>
      </c>
      <c r="B11136" t="s">
        <v>647</v>
      </c>
      <c r="C11136" t="s">
        <v>645</v>
      </c>
      <c r="D11136" t="s">
        <v>9</v>
      </c>
      <c r="E11136" t="str">
        <f>VLOOKUP(D11136,Abbrev!$A$6:$B$67,2,FALSE)</f>
        <v>Mack</v>
      </c>
      <c r="F11136" t="str">
        <f t="shared" si="519"/>
        <v>B</v>
      </c>
      <c r="G11136">
        <v>2000</v>
      </c>
      <c r="H11136">
        <v>12052.682656000001</v>
      </c>
      <c r="I11136">
        <v>1.3756358494593099</v>
      </c>
      <c r="J11136">
        <v>16580.102343750001</v>
      </c>
      <c r="K11136">
        <f t="shared" si="520"/>
        <v>1.37563584945931E-3</v>
      </c>
      <c r="L11136">
        <f t="shared" si="521"/>
        <v>16.580102343750053</v>
      </c>
    </row>
    <row r="11137" spans="1:12" x14ac:dyDescent="0.3">
      <c r="A11137" t="s">
        <v>54</v>
      </c>
      <c r="B11137" t="s">
        <v>647</v>
      </c>
      <c r="C11137" t="s">
        <v>645</v>
      </c>
      <c r="D11137" t="s">
        <v>10</v>
      </c>
      <c r="E11137" t="str">
        <f>VLOOKUP(D11137,Abbrev!$A$6:$B$67,2,FALSE)</f>
        <v>Butter</v>
      </c>
      <c r="F11137" t="str">
        <f t="shared" si="519"/>
        <v>B</v>
      </c>
      <c r="G11137">
        <v>2000</v>
      </c>
      <c r="H11137">
        <v>12052.682656000001</v>
      </c>
      <c r="I11137">
        <v>185.599015502615</v>
      </c>
      <c r="J11137">
        <v>2236966.0351190502</v>
      </c>
      <c r="K11137">
        <f t="shared" si="520"/>
        <v>0.18559901550261501</v>
      </c>
      <c r="L11137">
        <f t="shared" si="521"/>
        <v>2236.9660351190432</v>
      </c>
    </row>
    <row r="11138" spans="1:12" x14ac:dyDescent="0.3">
      <c r="A11138" t="s">
        <v>54</v>
      </c>
      <c r="B11138" t="s">
        <v>647</v>
      </c>
      <c r="C11138" t="s">
        <v>645</v>
      </c>
      <c r="D11138" t="s">
        <v>11</v>
      </c>
      <c r="E11138" t="str">
        <f>VLOOKUP(D11138,Abbrev!$A$6:$B$67,2,FALSE)</f>
        <v>Dbenth-oth</v>
      </c>
      <c r="F11138" t="str">
        <f t="shared" si="519"/>
        <v>B</v>
      </c>
      <c r="G11138">
        <v>2000</v>
      </c>
      <c r="H11138">
        <v>12052.682656000001</v>
      </c>
      <c r="I11138">
        <v>1387.54227030432</v>
      </c>
      <c r="J11138">
        <v>16723606.655763799</v>
      </c>
      <c r="K11138">
        <f t="shared" si="520"/>
        <v>1.3875422703043201</v>
      </c>
      <c r="L11138">
        <f t="shared" si="521"/>
        <v>16723.606655763742</v>
      </c>
    </row>
    <row r="11139" spans="1:12" x14ac:dyDescent="0.3">
      <c r="A11139" t="s">
        <v>54</v>
      </c>
      <c r="B11139" t="s">
        <v>647</v>
      </c>
      <c r="C11139" t="s">
        <v>645</v>
      </c>
      <c r="D11139" t="s">
        <v>33</v>
      </c>
      <c r="E11139" t="str">
        <f>VLOOKUP(D11139,Abbrev!$A$6:$B$67,2,FALSE)</f>
        <v>Domni-oth</v>
      </c>
      <c r="F11139" t="str">
        <f t="shared" ref="F11139:F11202" si="522">IF(G11139&lt;=1967,"A",IF(AND(G11139&gt;=1996,G11139&lt;=2000),"B",IF(G11139&gt;=2009,"C","")))</f>
        <v>B</v>
      </c>
      <c r="G11139">
        <v>2000</v>
      </c>
      <c r="H11139">
        <v>12052.682656000001</v>
      </c>
      <c r="I11139">
        <v>39.313190587404101</v>
      </c>
      <c r="J11139">
        <v>473829.41034482798</v>
      </c>
      <c r="K11139">
        <f t="shared" ref="K11139:K11202" si="523">I11139/1000</f>
        <v>3.9313190587404102E-2</v>
      </c>
      <c r="L11139">
        <f t="shared" ref="L11139:L11202" si="524">K11139*H11139</f>
        <v>473.82941034482792</v>
      </c>
    </row>
    <row r="11140" spans="1:12" x14ac:dyDescent="0.3">
      <c r="A11140" t="s">
        <v>54</v>
      </c>
      <c r="B11140" t="s">
        <v>647</v>
      </c>
      <c r="C11140" t="s">
        <v>645</v>
      </c>
      <c r="D11140" t="s">
        <v>12</v>
      </c>
      <c r="E11140" t="str">
        <f>VLOOKUP(D11140,Abbrev!$A$6:$B$67,2,FALSE)</f>
        <v>Dpisc-oth</v>
      </c>
      <c r="F11140" t="str">
        <f t="shared" si="522"/>
        <v>B</v>
      </c>
      <c r="G11140">
        <v>2000</v>
      </c>
      <c r="H11140">
        <v>12052.682656000001</v>
      </c>
      <c r="I11140">
        <v>268.28983867115898</v>
      </c>
      <c r="J11140">
        <v>3233612.2853329098</v>
      </c>
      <c r="K11140">
        <f t="shared" si="523"/>
        <v>0.26828983867115896</v>
      </c>
      <c r="L11140">
        <f t="shared" si="524"/>
        <v>3233.6122853329161</v>
      </c>
    </row>
    <row r="11141" spans="1:12" x14ac:dyDescent="0.3">
      <c r="A11141" t="s">
        <v>54</v>
      </c>
      <c r="B11141" t="s">
        <v>647</v>
      </c>
      <c r="C11141" t="s">
        <v>645</v>
      </c>
      <c r="D11141" t="s">
        <v>13</v>
      </c>
      <c r="E11141" t="str">
        <f>VLOOKUP(D11141,Abbrev!$A$6:$B$67,2,FALSE)</f>
        <v>Haddock</v>
      </c>
      <c r="F11141" t="str">
        <f t="shared" si="522"/>
        <v>B</v>
      </c>
      <c r="G11141">
        <v>2000</v>
      </c>
      <c r="H11141">
        <v>12052.682656000001</v>
      </c>
      <c r="I11141">
        <v>0.115445134990071</v>
      </c>
      <c r="J11141">
        <v>1391.4235762144101</v>
      </c>
      <c r="K11141">
        <f t="shared" si="523"/>
        <v>1.15445134990071E-4</v>
      </c>
      <c r="L11141">
        <f t="shared" si="524"/>
        <v>1.3914235762144076</v>
      </c>
    </row>
    <row r="11142" spans="1:12" x14ac:dyDescent="0.3">
      <c r="A11142" t="s">
        <v>54</v>
      </c>
      <c r="B11142" t="s">
        <v>647</v>
      </c>
      <c r="C11142" t="s">
        <v>645</v>
      </c>
      <c r="D11142" t="s">
        <v>15</v>
      </c>
      <c r="E11142" t="str">
        <f>VLOOKUP(D11142,Abbrev!$A$6:$B$67,2,FALSE)</f>
        <v>Skate</v>
      </c>
      <c r="F11142" t="str">
        <f t="shared" si="522"/>
        <v>B</v>
      </c>
      <c r="G11142">
        <v>2000</v>
      </c>
      <c r="H11142">
        <v>12052.682656000001</v>
      </c>
      <c r="I11142">
        <v>5587.5711254683602</v>
      </c>
      <c r="J11142">
        <v>67345221.593098998</v>
      </c>
      <c r="K11142">
        <f t="shared" si="523"/>
        <v>5.5875711254683598</v>
      </c>
      <c r="L11142">
        <f t="shared" si="524"/>
        <v>67345.221593098904</v>
      </c>
    </row>
    <row r="11143" spans="1:12" x14ac:dyDescent="0.3">
      <c r="A11143" t="s">
        <v>54</v>
      </c>
      <c r="B11143" t="s">
        <v>647</v>
      </c>
      <c r="C11143" t="s">
        <v>645</v>
      </c>
      <c r="D11143" t="s">
        <v>16</v>
      </c>
      <c r="E11143" t="str">
        <f>VLOOKUP(D11143,Abbrev!$A$6:$B$67,2,FALSE)</f>
        <v>SmPel</v>
      </c>
      <c r="F11143" t="str">
        <f t="shared" si="522"/>
        <v>B</v>
      </c>
      <c r="G11143">
        <v>2000</v>
      </c>
      <c r="H11143">
        <v>12052.682656000001</v>
      </c>
      <c r="I11143">
        <v>87.959638380999806</v>
      </c>
      <c r="J11143">
        <v>1060149.6079427099</v>
      </c>
      <c r="K11143">
        <f t="shared" si="523"/>
        <v>8.7959638380999808E-2</v>
      </c>
      <c r="L11143">
        <f t="shared" si="524"/>
        <v>1060.1496079427084</v>
      </c>
    </row>
    <row r="11144" spans="1:12" x14ac:dyDescent="0.3">
      <c r="A11144" t="s">
        <v>54</v>
      </c>
      <c r="B11144" t="s">
        <v>647</v>
      </c>
      <c r="C11144" t="s">
        <v>645</v>
      </c>
      <c r="D11144" t="s">
        <v>17</v>
      </c>
      <c r="E11144" t="str">
        <f>VLOOKUP(D11144,Abbrev!$A$6:$B$67,2,FALSE)</f>
        <v>Squid</v>
      </c>
      <c r="F11144" t="str">
        <f t="shared" si="522"/>
        <v>B</v>
      </c>
      <c r="G11144">
        <v>2000</v>
      </c>
      <c r="H11144">
        <v>12052.682656000001</v>
      </c>
      <c r="I11144">
        <v>411.143743478467</v>
      </c>
      <c r="J11144">
        <v>4955385.0661458401</v>
      </c>
      <c r="K11144">
        <f t="shared" si="523"/>
        <v>0.41114374347846699</v>
      </c>
      <c r="L11144">
        <f t="shared" si="524"/>
        <v>4955.3850661458328</v>
      </c>
    </row>
    <row r="11145" spans="1:12" x14ac:dyDescent="0.3">
      <c r="A11145" t="s">
        <v>54</v>
      </c>
      <c r="B11145" t="s">
        <v>647</v>
      </c>
      <c r="C11145" t="s">
        <v>645</v>
      </c>
      <c r="D11145" t="s">
        <v>18</v>
      </c>
      <c r="E11145" t="str">
        <f>VLOOKUP(D11145,Abbrev!$A$6:$B$67,2,FALSE)</f>
        <v>Dogfish-S</v>
      </c>
      <c r="F11145" t="str">
        <f t="shared" si="522"/>
        <v>B</v>
      </c>
      <c r="G11145">
        <v>2000</v>
      </c>
      <c r="H11145">
        <v>12052.682656000001</v>
      </c>
      <c r="I11145">
        <v>99.716919942277997</v>
      </c>
      <c r="J11145">
        <v>1201856.3914980299</v>
      </c>
      <c r="K11145">
        <f t="shared" si="523"/>
        <v>9.9716919942277993E-2</v>
      </c>
      <c r="L11145">
        <f t="shared" si="524"/>
        <v>1201.8563914980346</v>
      </c>
    </row>
    <row r="11146" spans="1:12" x14ac:dyDescent="0.3">
      <c r="A11146" t="s">
        <v>54</v>
      </c>
      <c r="B11146" t="s">
        <v>647</v>
      </c>
      <c r="C11146" t="s">
        <v>645</v>
      </c>
      <c r="D11146" t="s">
        <v>19</v>
      </c>
      <c r="E11146" t="str">
        <f>VLOOKUP(D11146,Abbrev!$A$6:$B$67,2,FALSE)</f>
        <v>Dogfish-L</v>
      </c>
      <c r="F11146" t="str">
        <f t="shared" si="522"/>
        <v>B</v>
      </c>
      <c r="G11146">
        <v>2000</v>
      </c>
      <c r="H11146">
        <v>12052.682656000001</v>
      </c>
      <c r="I11146">
        <v>11256.6120240704</v>
      </c>
      <c r="J11146">
        <v>135672372.507835</v>
      </c>
      <c r="K11146">
        <f t="shared" si="523"/>
        <v>11.2566120240704</v>
      </c>
      <c r="L11146">
        <f t="shared" si="524"/>
        <v>135672.37250783437</v>
      </c>
    </row>
    <row r="11147" spans="1:12" x14ac:dyDescent="0.3">
      <c r="A11147" t="s">
        <v>54</v>
      </c>
      <c r="B11147" t="s">
        <v>647</v>
      </c>
      <c r="C11147" t="s">
        <v>645</v>
      </c>
      <c r="D11147" t="s">
        <v>20</v>
      </c>
      <c r="E11147" t="str">
        <f>VLOOKUP(D11147,Abbrev!$A$6:$B$67,2,FALSE)</f>
        <v>Hake-S</v>
      </c>
      <c r="F11147" t="str">
        <f t="shared" si="522"/>
        <v>B</v>
      </c>
      <c r="G11147">
        <v>2000</v>
      </c>
      <c r="H11147">
        <v>12052.682656000001</v>
      </c>
      <c r="I11147">
        <v>6.4329126970215</v>
      </c>
      <c r="J11147">
        <v>77533.855290953303</v>
      </c>
      <c r="K11147">
        <f t="shared" si="523"/>
        <v>6.4329126970215002E-3</v>
      </c>
      <c r="L11147">
        <f t="shared" si="524"/>
        <v>77.533855290953227</v>
      </c>
    </row>
    <row r="11148" spans="1:12" x14ac:dyDescent="0.3">
      <c r="A11148" t="s">
        <v>54</v>
      </c>
      <c r="B11148" t="s">
        <v>647</v>
      </c>
      <c r="C11148" t="s">
        <v>645</v>
      </c>
      <c r="D11148" t="s">
        <v>26</v>
      </c>
      <c r="E11148" t="str">
        <f>VLOOKUP(D11148,Abbrev!$A$6:$B$67,2,FALSE)</f>
        <v>Cod-S</v>
      </c>
      <c r="F11148" t="str">
        <f t="shared" si="522"/>
        <v>B</v>
      </c>
      <c r="G11148">
        <v>2000</v>
      </c>
      <c r="H11148">
        <v>12052.682656000001</v>
      </c>
      <c r="I11148">
        <v>9.5806330566753903E-2</v>
      </c>
      <c r="J11148">
        <v>1154.72329875692</v>
      </c>
      <c r="K11148">
        <f t="shared" si="523"/>
        <v>9.5806330566753899E-5</v>
      </c>
      <c r="L11148">
        <f t="shared" si="524"/>
        <v>1.1547232987569174</v>
      </c>
    </row>
    <row r="11149" spans="1:12" x14ac:dyDescent="0.3">
      <c r="A11149" t="s">
        <v>54</v>
      </c>
      <c r="B11149" t="s">
        <v>647</v>
      </c>
      <c r="C11149" t="s">
        <v>645</v>
      </c>
      <c r="D11149" t="s">
        <v>22</v>
      </c>
      <c r="E11149" t="str">
        <f>VLOOKUP(D11149,Abbrev!$A$6:$B$67,2,FALSE)</f>
        <v>Cod-M</v>
      </c>
      <c r="F11149" t="str">
        <f t="shared" si="522"/>
        <v>B</v>
      </c>
      <c r="G11149">
        <v>2000</v>
      </c>
      <c r="H11149">
        <v>12052.682656000001</v>
      </c>
      <c r="I11149">
        <v>5.6483540683382998</v>
      </c>
      <c r="J11149">
        <v>68077.819114408005</v>
      </c>
      <c r="K11149">
        <f t="shared" si="523"/>
        <v>5.6483540683382998E-3</v>
      </c>
      <c r="L11149">
        <f t="shared" si="524"/>
        <v>68.077819114408072</v>
      </c>
    </row>
    <row r="11150" spans="1:12" x14ac:dyDescent="0.3">
      <c r="A11150" t="s">
        <v>54</v>
      </c>
      <c r="B11150" t="s">
        <v>647</v>
      </c>
      <c r="C11150" t="s">
        <v>645</v>
      </c>
      <c r="D11150" t="s">
        <v>23</v>
      </c>
      <c r="E11150" t="str">
        <f>VLOOKUP(D11150,Abbrev!$A$6:$B$67,2,FALSE)</f>
        <v>Cod-L</v>
      </c>
      <c r="F11150" t="str">
        <f t="shared" si="522"/>
        <v>B</v>
      </c>
      <c r="G11150">
        <v>2000</v>
      </c>
      <c r="H11150">
        <v>12052.682656000001</v>
      </c>
      <c r="I11150">
        <v>25.2183636056407</v>
      </c>
      <c r="J11150">
        <v>303948.93364240701</v>
      </c>
      <c r="K11150">
        <f t="shared" si="523"/>
        <v>2.5218363605640701E-2</v>
      </c>
      <c r="L11150">
        <f t="shared" si="524"/>
        <v>303.94893364240733</v>
      </c>
    </row>
    <row r="11151" spans="1:12" x14ac:dyDescent="0.3">
      <c r="A11151" t="s">
        <v>54</v>
      </c>
      <c r="B11151" t="s">
        <v>647</v>
      </c>
      <c r="C11151" t="s">
        <v>645</v>
      </c>
      <c r="D11151" t="s">
        <v>43</v>
      </c>
      <c r="E11151" t="str">
        <f>VLOOKUP(D11151,Abbrev!$A$6:$B$67,2,FALSE)</f>
        <v>Sflound-S</v>
      </c>
      <c r="F11151" t="str">
        <f t="shared" si="522"/>
        <v>B</v>
      </c>
      <c r="G11151">
        <v>2000</v>
      </c>
      <c r="H11151">
        <v>12052.682656000001</v>
      </c>
      <c r="I11151">
        <v>0.38008496967188898</v>
      </c>
      <c r="J11151">
        <v>4581.0435217706599</v>
      </c>
      <c r="K11151">
        <f t="shared" si="523"/>
        <v>3.80084969671889E-4</v>
      </c>
      <c r="L11151">
        <f t="shared" si="524"/>
        <v>4.5810435217706624</v>
      </c>
    </row>
    <row r="11152" spans="1:12" x14ac:dyDescent="0.3">
      <c r="A11152" t="s">
        <v>54</v>
      </c>
      <c r="B11152" t="s">
        <v>647</v>
      </c>
      <c r="C11152" t="s">
        <v>645</v>
      </c>
      <c r="D11152" t="s">
        <v>29</v>
      </c>
      <c r="E11152" t="str">
        <f>VLOOKUP(D11152,Abbrev!$A$6:$B$67,2,FALSE)</f>
        <v>Sflound-L</v>
      </c>
      <c r="F11152" t="str">
        <f t="shared" si="522"/>
        <v>B</v>
      </c>
      <c r="G11152">
        <v>2000</v>
      </c>
      <c r="H11152">
        <v>12052.682656000001</v>
      </c>
      <c r="I11152">
        <v>244.79688500941501</v>
      </c>
      <c r="J11152">
        <v>2950459.17019581</v>
      </c>
      <c r="K11152">
        <f t="shared" si="523"/>
        <v>0.24479688500941502</v>
      </c>
      <c r="L11152">
        <f t="shared" si="524"/>
        <v>2950.4591701958029</v>
      </c>
    </row>
    <row r="11153" spans="1:12" x14ac:dyDescent="0.3">
      <c r="A11153" t="s">
        <v>54</v>
      </c>
      <c r="B11153" t="s">
        <v>647</v>
      </c>
      <c r="C11153" t="s">
        <v>645</v>
      </c>
      <c r="D11153" t="s">
        <v>24</v>
      </c>
      <c r="E11153" t="str">
        <f>VLOOKUP(D11153,Abbrev!$A$6:$B$67,2,FALSE)</f>
        <v>Yflound-S</v>
      </c>
      <c r="F11153" t="str">
        <f t="shared" si="522"/>
        <v>B</v>
      </c>
      <c r="G11153">
        <v>2000</v>
      </c>
      <c r="H11153">
        <v>12052.682656000001</v>
      </c>
      <c r="I11153">
        <v>1.90693907049127E-2</v>
      </c>
      <c r="J11153">
        <v>229.83731460958899</v>
      </c>
      <c r="K11153">
        <f t="shared" si="523"/>
        <v>1.9069390704912701E-5</v>
      </c>
      <c r="L11153">
        <f t="shared" si="524"/>
        <v>0.22983731460958895</v>
      </c>
    </row>
    <row r="11154" spans="1:12" x14ac:dyDescent="0.3">
      <c r="A11154" t="s">
        <v>54</v>
      </c>
      <c r="B11154" t="s">
        <v>647</v>
      </c>
      <c r="C11154" t="s">
        <v>645</v>
      </c>
      <c r="D11154" t="s">
        <v>25</v>
      </c>
      <c r="E11154" t="str">
        <f>VLOOKUP(D11154,Abbrev!$A$6:$B$67,2,FALSE)</f>
        <v>Yflound-L</v>
      </c>
      <c r="F11154" t="str">
        <f t="shared" si="522"/>
        <v>B</v>
      </c>
      <c r="G11154">
        <v>2000</v>
      </c>
      <c r="H11154">
        <v>12052.682656000001</v>
      </c>
      <c r="I11154">
        <v>2.79806127514779</v>
      </c>
      <c r="J11154">
        <v>33724.144601398999</v>
      </c>
      <c r="K11154">
        <f t="shared" si="523"/>
        <v>2.7980612751477901E-3</v>
      </c>
      <c r="L11154">
        <f t="shared" si="524"/>
        <v>33.724144601399018</v>
      </c>
    </row>
    <row r="11155" spans="1:12" x14ac:dyDescent="0.3">
      <c r="A11155" t="s">
        <v>54</v>
      </c>
      <c r="B11155" t="s">
        <v>647</v>
      </c>
      <c r="C11155" t="s">
        <v>645</v>
      </c>
      <c r="D11155" t="s">
        <v>44</v>
      </c>
      <c r="E11155" t="str">
        <f>VLOOKUP(D11155,Abbrev!$A$6:$B$67,2,FALSE)</f>
        <v>Blue-S</v>
      </c>
      <c r="F11155" t="str">
        <f t="shared" si="522"/>
        <v>B</v>
      </c>
      <c r="G11155">
        <v>2000</v>
      </c>
      <c r="H11155">
        <v>12052.682656000001</v>
      </c>
      <c r="I11155">
        <v>5.4238117790250504</v>
      </c>
      <c r="J11155">
        <v>65371.482158463798</v>
      </c>
      <c r="K11155">
        <f t="shared" si="523"/>
        <v>5.4238117790250508E-3</v>
      </c>
      <c r="L11155">
        <f t="shared" si="524"/>
        <v>65.371482158463735</v>
      </c>
    </row>
    <row r="11156" spans="1:12" x14ac:dyDescent="0.3">
      <c r="A11156" t="s">
        <v>54</v>
      </c>
      <c r="B11156" t="s">
        <v>647</v>
      </c>
      <c r="C11156" t="s">
        <v>645</v>
      </c>
      <c r="D11156" t="s">
        <v>32</v>
      </c>
      <c r="E11156" t="str">
        <f>VLOOKUP(D11156,Abbrev!$A$6:$B$67,2,FALSE)</f>
        <v>Blue-M</v>
      </c>
      <c r="F11156" t="str">
        <f t="shared" si="522"/>
        <v>B</v>
      </c>
      <c r="G11156">
        <v>2000</v>
      </c>
      <c r="H11156">
        <v>12052.682656000001</v>
      </c>
      <c r="I11156">
        <v>12.337051013706301</v>
      </c>
      <c r="J11156">
        <v>148694.560779085</v>
      </c>
      <c r="K11156">
        <f t="shared" si="523"/>
        <v>1.23370510137063E-2</v>
      </c>
      <c r="L11156">
        <f t="shared" si="524"/>
        <v>148.69456077908515</v>
      </c>
    </row>
    <row r="11157" spans="1:12" x14ac:dyDescent="0.3">
      <c r="A11157" t="s">
        <v>54</v>
      </c>
      <c r="B11157" t="s">
        <v>647</v>
      </c>
      <c r="C11157" t="s">
        <v>645</v>
      </c>
      <c r="D11157" t="s">
        <v>28</v>
      </c>
      <c r="E11157" t="str">
        <f>VLOOKUP(D11157,Abbrev!$A$6:$B$67,2,FALSE)</f>
        <v>Blue-L</v>
      </c>
      <c r="F11157" t="str">
        <f t="shared" si="522"/>
        <v>B</v>
      </c>
      <c r="G11157">
        <v>2000</v>
      </c>
      <c r="H11157">
        <v>12052.682656000001</v>
      </c>
      <c r="I11157">
        <v>155.053641865553</v>
      </c>
      <c r="J11157">
        <v>1868812.3400625801</v>
      </c>
      <c r="K11157">
        <f t="shared" si="523"/>
        <v>0.15505364186555301</v>
      </c>
      <c r="L11157">
        <f t="shared" si="524"/>
        <v>1868.8123400625864</v>
      </c>
    </row>
    <row r="11158" spans="1:12" x14ac:dyDescent="0.3">
      <c r="A11158" t="s">
        <v>54</v>
      </c>
      <c r="B11158" t="s">
        <v>647</v>
      </c>
      <c r="C11158" t="s">
        <v>645</v>
      </c>
      <c r="D11158" t="s">
        <v>39</v>
      </c>
      <c r="E11158" t="str">
        <f>VLOOKUP(D11158,Abbrev!$A$6:$B$67,2,FALSE)</f>
        <v>Sbass-M</v>
      </c>
      <c r="F11158" t="str">
        <f t="shared" si="522"/>
        <v>B</v>
      </c>
      <c r="G11158">
        <v>2000</v>
      </c>
      <c r="H11158">
        <v>12052.682656000001</v>
      </c>
      <c r="I11158">
        <v>0.446718733438073</v>
      </c>
      <c r="J11158">
        <v>5384.1591306193504</v>
      </c>
      <c r="K11158">
        <f t="shared" si="523"/>
        <v>4.46718733438073E-4</v>
      </c>
      <c r="L11158">
        <f t="shared" si="524"/>
        <v>5.3841591306193504</v>
      </c>
    </row>
    <row r="11159" spans="1:12" x14ac:dyDescent="0.3">
      <c r="A11159" t="s">
        <v>54</v>
      </c>
      <c r="B11159" t="s">
        <v>647</v>
      </c>
      <c r="C11159" t="s">
        <v>645</v>
      </c>
      <c r="D11159" t="s">
        <v>35</v>
      </c>
      <c r="E11159" t="str">
        <f>VLOOKUP(D11159,Abbrev!$A$6:$B$67,2,FALSE)</f>
        <v>Sbass-L</v>
      </c>
      <c r="F11159" t="str">
        <f t="shared" si="522"/>
        <v>B</v>
      </c>
      <c r="G11159">
        <v>2000</v>
      </c>
      <c r="H11159">
        <v>12052.682656000001</v>
      </c>
      <c r="I11159">
        <v>356.88743232885201</v>
      </c>
      <c r="J11159">
        <v>4301450.9657743303</v>
      </c>
      <c r="K11159">
        <f t="shared" si="523"/>
        <v>0.35688743232885201</v>
      </c>
      <c r="L11159">
        <f t="shared" si="524"/>
        <v>4301.4509657743283</v>
      </c>
    </row>
    <row r="11160" spans="1:12" x14ac:dyDescent="0.3">
      <c r="A11160" t="s">
        <v>54</v>
      </c>
      <c r="B11160" t="s">
        <v>647</v>
      </c>
      <c r="C11160" t="s">
        <v>645</v>
      </c>
      <c r="D11160" t="s">
        <v>40</v>
      </c>
      <c r="E11160" t="str">
        <f>VLOOKUP(D11160,Abbrev!$A$6:$B$67,2,FALSE)</f>
        <v>Weak-S</v>
      </c>
      <c r="F11160" t="str">
        <f t="shared" si="522"/>
        <v>B</v>
      </c>
      <c r="G11160">
        <v>2000</v>
      </c>
      <c r="H11160">
        <v>12052.682656000001</v>
      </c>
      <c r="I11160">
        <v>0.86069694809786501</v>
      </c>
      <c r="J11160">
        <v>10373.7071784113</v>
      </c>
      <c r="K11160">
        <f t="shared" si="523"/>
        <v>8.6069694809786496E-4</v>
      </c>
      <c r="L11160">
        <f t="shared" si="524"/>
        <v>10.373707178411269</v>
      </c>
    </row>
    <row r="11161" spans="1:12" x14ac:dyDescent="0.3">
      <c r="A11161" t="s">
        <v>54</v>
      </c>
      <c r="B11161" t="s">
        <v>647</v>
      </c>
      <c r="C11161" t="s">
        <v>645</v>
      </c>
      <c r="D11161" t="s">
        <v>36</v>
      </c>
      <c r="E11161" t="str">
        <f>VLOOKUP(D11161,Abbrev!$A$6:$B$67,2,FALSE)</f>
        <v>Weak-M</v>
      </c>
      <c r="F11161" t="str">
        <f t="shared" si="522"/>
        <v>B</v>
      </c>
      <c r="G11161">
        <v>2000</v>
      </c>
      <c r="H11161">
        <v>12052.682656000001</v>
      </c>
      <c r="I11161">
        <v>20.574599157333999</v>
      </c>
      <c r="J11161">
        <v>247979.114417751</v>
      </c>
      <c r="K11161">
        <f t="shared" si="523"/>
        <v>2.0574599157333999E-2</v>
      </c>
      <c r="L11161">
        <f t="shared" si="524"/>
        <v>247.97911441775173</v>
      </c>
    </row>
    <row r="11162" spans="1:12" x14ac:dyDescent="0.3">
      <c r="A11162" t="s">
        <v>54</v>
      </c>
      <c r="B11162" t="s">
        <v>647</v>
      </c>
      <c r="C11162" t="s">
        <v>645</v>
      </c>
      <c r="D11162" t="s">
        <v>49</v>
      </c>
      <c r="E11162" t="str">
        <f>VLOOKUP(D11162,Abbrev!$A$6:$B$67,2,FALSE)</f>
        <v>Weak-L</v>
      </c>
      <c r="F11162" t="str">
        <f t="shared" si="522"/>
        <v>B</v>
      </c>
      <c r="G11162">
        <v>2000</v>
      </c>
      <c r="H11162">
        <v>12052.682656000001</v>
      </c>
      <c r="I11162">
        <v>56.669045052004599</v>
      </c>
      <c r="J11162">
        <v>683014.01643037796</v>
      </c>
      <c r="K11162">
        <f t="shared" si="523"/>
        <v>5.6669045052004596E-2</v>
      </c>
      <c r="L11162">
        <f t="shared" si="524"/>
        <v>683.01401643037843</v>
      </c>
    </row>
    <row r="11163" spans="1:12" x14ac:dyDescent="0.3">
      <c r="A11163" t="s">
        <v>54</v>
      </c>
      <c r="B11163" t="s">
        <v>647</v>
      </c>
      <c r="C11163" t="s">
        <v>645</v>
      </c>
      <c r="D11163" t="s">
        <v>7</v>
      </c>
      <c r="E11163" t="str">
        <f>VLOOKUP(D11163,Abbrev!$A$6:$B$67,2,FALSE)</f>
        <v>Alosines</v>
      </c>
      <c r="F11163" t="str">
        <f t="shared" si="522"/>
        <v/>
      </c>
      <c r="G11163">
        <v>2001</v>
      </c>
      <c r="H11163">
        <v>12052.682656000001</v>
      </c>
      <c r="I11163">
        <v>15.6412364610821</v>
      </c>
      <c r="J11163">
        <v>188518.85941287901</v>
      </c>
      <c r="K11163">
        <f t="shared" si="523"/>
        <v>1.5641236461082099E-2</v>
      </c>
      <c r="L11163">
        <f t="shared" si="524"/>
        <v>188.51885941287904</v>
      </c>
    </row>
    <row r="11164" spans="1:12" x14ac:dyDescent="0.3">
      <c r="A11164" t="s">
        <v>54</v>
      </c>
      <c r="B11164" t="s">
        <v>647</v>
      </c>
      <c r="C11164" t="s">
        <v>645</v>
      </c>
      <c r="D11164" t="s">
        <v>31</v>
      </c>
      <c r="E11164" t="str">
        <f>VLOOKUP(D11164,Abbrev!$A$6:$B$67,2,FALSE)</f>
        <v>Anch</v>
      </c>
      <c r="F11164" t="str">
        <f t="shared" si="522"/>
        <v/>
      </c>
      <c r="G11164">
        <v>2001</v>
      </c>
      <c r="H11164">
        <v>12052.682656000001</v>
      </c>
      <c r="I11164">
        <v>187.52119035020601</v>
      </c>
      <c r="J11164">
        <v>2260133.3985664099</v>
      </c>
      <c r="K11164">
        <f t="shared" si="523"/>
        <v>0.18752119035020601</v>
      </c>
      <c r="L11164">
        <f t="shared" si="524"/>
        <v>2260.1333985664028</v>
      </c>
    </row>
    <row r="11165" spans="1:12" x14ac:dyDescent="0.3">
      <c r="A11165" t="s">
        <v>54</v>
      </c>
      <c r="B11165" t="s">
        <v>647</v>
      </c>
      <c r="C11165" t="s">
        <v>645</v>
      </c>
      <c r="D11165" t="s">
        <v>42</v>
      </c>
      <c r="E11165" t="str">
        <f>VLOOKUP(D11165,Abbrev!$A$6:$B$67,2,FALSE)</f>
        <v>Croaker</v>
      </c>
      <c r="F11165" t="str">
        <f t="shared" si="522"/>
        <v/>
      </c>
      <c r="G11165">
        <v>2001</v>
      </c>
      <c r="H11165">
        <v>12052.682656000001</v>
      </c>
      <c r="I11165">
        <v>141.46563547397699</v>
      </c>
      <c r="J11165">
        <v>1705040.4110972199</v>
      </c>
      <c r="K11165">
        <f t="shared" si="523"/>
        <v>0.14146563547397698</v>
      </c>
      <c r="L11165">
        <f t="shared" si="524"/>
        <v>1705.0404110972208</v>
      </c>
    </row>
    <row r="11166" spans="1:12" x14ac:dyDescent="0.3">
      <c r="A11166" t="s">
        <v>54</v>
      </c>
      <c r="B11166" t="s">
        <v>647</v>
      </c>
      <c r="C11166" t="s">
        <v>645</v>
      </c>
      <c r="D11166" t="s">
        <v>8</v>
      </c>
      <c r="E11166" t="str">
        <f>VLOOKUP(D11166,Abbrev!$A$6:$B$67,2,FALSE)</f>
        <v>Herring</v>
      </c>
      <c r="F11166" t="str">
        <f t="shared" si="522"/>
        <v/>
      </c>
      <c r="G11166">
        <v>2001</v>
      </c>
      <c r="H11166">
        <v>12052.682656000001</v>
      </c>
      <c r="I11166">
        <v>2619.34534925773</v>
      </c>
      <c r="J11166">
        <v>31570138.2610729</v>
      </c>
      <c r="K11166">
        <f t="shared" si="523"/>
        <v>2.6193453492577299</v>
      </c>
      <c r="L11166">
        <f t="shared" si="524"/>
        <v>31570.138261072905</v>
      </c>
    </row>
    <row r="11167" spans="1:12" x14ac:dyDescent="0.3">
      <c r="A11167" t="s">
        <v>54</v>
      </c>
      <c r="B11167" t="s">
        <v>647</v>
      </c>
      <c r="C11167" t="s">
        <v>645</v>
      </c>
      <c r="D11167" t="s">
        <v>9</v>
      </c>
      <c r="E11167" t="str">
        <f>VLOOKUP(D11167,Abbrev!$A$6:$B$67,2,FALSE)</f>
        <v>Mack</v>
      </c>
      <c r="F11167" t="str">
        <f t="shared" si="522"/>
        <v/>
      </c>
      <c r="G11167">
        <v>2001</v>
      </c>
      <c r="H11167">
        <v>12052.682656000001</v>
      </c>
      <c r="I11167">
        <v>6.4578460710728498</v>
      </c>
      <c r="J11167">
        <v>77834.369335937503</v>
      </c>
      <c r="K11167">
        <f t="shared" si="523"/>
        <v>6.4578460710728496E-3</v>
      </c>
      <c r="L11167">
        <f t="shared" si="524"/>
        <v>77.834369335937481</v>
      </c>
    </row>
    <row r="11168" spans="1:12" x14ac:dyDescent="0.3">
      <c r="A11168" t="s">
        <v>54</v>
      </c>
      <c r="B11168" t="s">
        <v>647</v>
      </c>
      <c r="C11168" t="s">
        <v>645</v>
      </c>
      <c r="D11168" t="s">
        <v>10</v>
      </c>
      <c r="E11168" t="str">
        <f>VLOOKUP(D11168,Abbrev!$A$6:$B$67,2,FALSE)</f>
        <v>Butter</v>
      </c>
      <c r="F11168" t="str">
        <f t="shared" si="522"/>
        <v/>
      </c>
      <c r="G11168">
        <v>2001</v>
      </c>
      <c r="H11168">
        <v>12052.682656000001</v>
      </c>
      <c r="I11168">
        <v>124.749381513063</v>
      </c>
      <c r="J11168">
        <v>1503564.70690923</v>
      </c>
      <c r="K11168">
        <f t="shared" si="523"/>
        <v>0.124749381513063</v>
      </c>
      <c r="L11168">
        <f t="shared" si="524"/>
        <v>1503.5647069092215</v>
      </c>
    </row>
    <row r="11169" spans="1:12" x14ac:dyDescent="0.3">
      <c r="A11169" t="s">
        <v>54</v>
      </c>
      <c r="B11169" t="s">
        <v>647</v>
      </c>
      <c r="C11169" t="s">
        <v>645</v>
      </c>
      <c r="D11169" t="s">
        <v>11</v>
      </c>
      <c r="E11169" t="str">
        <f>VLOOKUP(D11169,Abbrev!$A$6:$B$67,2,FALSE)</f>
        <v>Dbenth-oth</v>
      </c>
      <c r="F11169" t="str">
        <f t="shared" si="522"/>
        <v/>
      </c>
      <c r="G11169">
        <v>2001</v>
      </c>
      <c r="H11169">
        <v>12052.682656000001</v>
      </c>
      <c r="I11169">
        <v>839.44999828899699</v>
      </c>
      <c r="J11169">
        <v>10117624.434956999</v>
      </c>
      <c r="K11169">
        <f t="shared" si="523"/>
        <v>0.83944999828899702</v>
      </c>
      <c r="L11169">
        <f t="shared" si="524"/>
        <v>10117.624434957024</v>
      </c>
    </row>
    <row r="11170" spans="1:12" x14ac:dyDescent="0.3">
      <c r="A11170" t="s">
        <v>54</v>
      </c>
      <c r="B11170" t="s">
        <v>647</v>
      </c>
      <c r="C11170" t="s">
        <v>645</v>
      </c>
      <c r="D11170" t="s">
        <v>33</v>
      </c>
      <c r="E11170" t="str">
        <f>VLOOKUP(D11170,Abbrev!$A$6:$B$67,2,FALSE)</f>
        <v>Domni-oth</v>
      </c>
      <c r="F11170" t="str">
        <f t="shared" si="522"/>
        <v/>
      </c>
      <c r="G11170">
        <v>2001</v>
      </c>
      <c r="H11170">
        <v>12052.682656000001</v>
      </c>
      <c r="I11170">
        <v>34.165626083514901</v>
      </c>
      <c r="J11170">
        <v>411787.448928161</v>
      </c>
      <c r="K11170">
        <f t="shared" si="523"/>
        <v>3.4165626083514901E-2</v>
      </c>
      <c r="L11170">
        <f t="shared" si="524"/>
        <v>411.78744892816127</v>
      </c>
    </row>
    <row r="11171" spans="1:12" x14ac:dyDescent="0.3">
      <c r="A11171" t="s">
        <v>54</v>
      </c>
      <c r="B11171" t="s">
        <v>647</v>
      </c>
      <c r="C11171" t="s">
        <v>645</v>
      </c>
      <c r="D11171" t="s">
        <v>12</v>
      </c>
      <c r="E11171" t="str">
        <f>VLOOKUP(D11171,Abbrev!$A$6:$B$67,2,FALSE)</f>
        <v>Dpisc-oth</v>
      </c>
      <c r="F11171" t="str">
        <f t="shared" si="522"/>
        <v/>
      </c>
      <c r="G11171">
        <v>2001</v>
      </c>
      <c r="H11171">
        <v>12052.682656000001</v>
      </c>
      <c r="I11171">
        <v>259.546796884608</v>
      </c>
      <c r="J11171">
        <v>3128235.1772314701</v>
      </c>
      <c r="K11171">
        <f t="shared" si="523"/>
        <v>0.25954679688460802</v>
      </c>
      <c r="L11171">
        <f t="shared" si="524"/>
        <v>3128.2351772314701</v>
      </c>
    </row>
    <row r="11172" spans="1:12" x14ac:dyDescent="0.3">
      <c r="A11172" t="s">
        <v>54</v>
      </c>
      <c r="B11172" t="s">
        <v>647</v>
      </c>
      <c r="C11172" t="s">
        <v>645</v>
      </c>
      <c r="D11172" t="s">
        <v>27</v>
      </c>
      <c r="E11172" t="str">
        <f>VLOOKUP(D11172,Abbrev!$A$6:$B$67,2,FALSE)</f>
        <v>MedPel</v>
      </c>
      <c r="F11172" t="str">
        <f t="shared" si="522"/>
        <v/>
      </c>
      <c r="G11172">
        <v>2001</v>
      </c>
      <c r="H11172">
        <v>12052.682656000001</v>
      </c>
      <c r="I11172">
        <v>4.8170413583760202E-2</v>
      </c>
      <c r="J11172">
        <v>580.58270833333302</v>
      </c>
      <c r="K11172">
        <f t="shared" si="523"/>
        <v>4.8170413583760204E-5</v>
      </c>
      <c r="L11172">
        <f t="shared" si="524"/>
        <v>0.58058270833333347</v>
      </c>
    </row>
    <row r="11173" spans="1:12" x14ac:dyDescent="0.3">
      <c r="A11173" t="s">
        <v>54</v>
      </c>
      <c r="B11173" t="s">
        <v>647</v>
      </c>
      <c r="C11173" t="s">
        <v>645</v>
      </c>
      <c r="D11173" t="s">
        <v>15</v>
      </c>
      <c r="E11173" t="str">
        <f>VLOOKUP(D11173,Abbrev!$A$6:$B$67,2,FALSE)</f>
        <v>Skate</v>
      </c>
      <c r="F11173" t="str">
        <f t="shared" si="522"/>
        <v/>
      </c>
      <c r="G11173">
        <v>2001</v>
      </c>
      <c r="H11173">
        <v>12052.682656000001</v>
      </c>
      <c r="I11173">
        <v>3278.6597595234098</v>
      </c>
      <c r="J11173">
        <v>39516645.618533</v>
      </c>
      <c r="K11173">
        <f t="shared" si="523"/>
        <v>3.2786597595234097</v>
      </c>
      <c r="L11173">
        <f t="shared" si="524"/>
        <v>39516.645618532937</v>
      </c>
    </row>
    <row r="11174" spans="1:12" x14ac:dyDescent="0.3">
      <c r="A11174" t="s">
        <v>54</v>
      </c>
      <c r="B11174" t="s">
        <v>647</v>
      </c>
      <c r="C11174" t="s">
        <v>645</v>
      </c>
      <c r="D11174" t="s">
        <v>16</v>
      </c>
      <c r="E11174" t="str">
        <f>VLOOKUP(D11174,Abbrev!$A$6:$B$67,2,FALSE)</f>
        <v>SmPel</v>
      </c>
      <c r="F11174" t="str">
        <f t="shared" si="522"/>
        <v/>
      </c>
      <c r="G11174">
        <v>2001</v>
      </c>
      <c r="H11174">
        <v>12052.682656000001</v>
      </c>
      <c r="I11174">
        <v>1237.6379781284099</v>
      </c>
      <c r="J11174">
        <v>14916857.793395201</v>
      </c>
      <c r="K11174">
        <f t="shared" si="523"/>
        <v>1.2376379781284099</v>
      </c>
      <c r="L11174">
        <f t="shared" si="524"/>
        <v>14916.857793395195</v>
      </c>
    </row>
    <row r="11175" spans="1:12" x14ac:dyDescent="0.3">
      <c r="A11175" t="s">
        <v>54</v>
      </c>
      <c r="B11175" t="s">
        <v>647</v>
      </c>
      <c r="C11175" t="s">
        <v>645</v>
      </c>
      <c r="D11175" t="s">
        <v>17</v>
      </c>
      <c r="E11175" t="str">
        <f>VLOOKUP(D11175,Abbrev!$A$6:$B$67,2,FALSE)</f>
        <v>Squid</v>
      </c>
      <c r="F11175" t="str">
        <f t="shared" si="522"/>
        <v/>
      </c>
      <c r="G11175">
        <v>2001</v>
      </c>
      <c r="H11175">
        <v>12052.682656000001</v>
      </c>
      <c r="I11175">
        <v>212.03018098736001</v>
      </c>
      <c r="J11175">
        <v>2555532.4849349</v>
      </c>
      <c r="K11175">
        <f t="shared" si="523"/>
        <v>0.21203018098736001</v>
      </c>
      <c r="L11175">
        <f t="shared" si="524"/>
        <v>2555.5324849348954</v>
      </c>
    </row>
    <row r="11176" spans="1:12" x14ac:dyDescent="0.3">
      <c r="A11176" t="s">
        <v>54</v>
      </c>
      <c r="B11176" t="s">
        <v>647</v>
      </c>
      <c r="C11176" t="s">
        <v>645</v>
      </c>
      <c r="D11176" t="s">
        <v>18</v>
      </c>
      <c r="E11176" t="str">
        <f>VLOOKUP(D11176,Abbrev!$A$6:$B$67,2,FALSE)</f>
        <v>Dogfish-S</v>
      </c>
      <c r="F11176" t="str">
        <f t="shared" si="522"/>
        <v/>
      </c>
      <c r="G11176">
        <v>2001</v>
      </c>
      <c r="H11176">
        <v>12052.682656000001</v>
      </c>
      <c r="I11176">
        <v>923.57345639170705</v>
      </c>
      <c r="J11176">
        <v>11131537.779394301</v>
      </c>
      <c r="K11176">
        <f t="shared" si="523"/>
        <v>0.92357345639170707</v>
      </c>
      <c r="L11176">
        <f t="shared" si="524"/>
        <v>11131.537779394301</v>
      </c>
    </row>
    <row r="11177" spans="1:12" x14ac:dyDescent="0.3">
      <c r="A11177" t="s">
        <v>54</v>
      </c>
      <c r="B11177" t="s">
        <v>647</v>
      </c>
      <c r="C11177" t="s">
        <v>645</v>
      </c>
      <c r="D11177" t="s">
        <v>19</v>
      </c>
      <c r="E11177" t="str">
        <f>VLOOKUP(D11177,Abbrev!$A$6:$B$67,2,FALSE)</f>
        <v>Dogfish-L</v>
      </c>
      <c r="F11177" t="str">
        <f t="shared" si="522"/>
        <v/>
      </c>
      <c r="G11177">
        <v>2001</v>
      </c>
      <c r="H11177">
        <v>12052.682656000001</v>
      </c>
      <c r="I11177">
        <v>27878.328846249002</v>
      </c>
      <c r="J11177">
        <v>336008650.56344998</v>
      </c>
      <c r="K11177">
        <f t="shared" si="523"/>
        <v>27.878328846249001</v>
      </c>
      <c r="L11177">
        <f t="shared" si="524"/>
        <v>336008.65056344983</v>
      </c>
    </row>
    <row r="11178" spans="1:12" x14ac:dyDescent="0.3">
      <c r="A11178" t="s">
        <v>54</v>
      </c>
      <c r="B11178" t="s">
        <v>647</v>
      </c>
      <c r="C11178" t="s">
        <v>645</v>
      </c>
      <c r="D11178" t="s">
        <v>30</v>
      </c>
      <c r="E11178" t="str">
        <f>VLOOKUP(D11178,Abbrev!$A$6:$B$67,2,FALSE)</f>
        <v>Menh-L</v>
      </c>
      <c r="F11178" t="str">
        <f t="shared" si="522"/>
        <v/>
      </c>
      <c r="G11178">
        <v>2001</v>
      </c>
      <c r="H11178">
        <v>12052.682656000001</v>
      </c>
      <c r="I11178">
        <v>1.18183642592843</v>
      </c>
      <c r="J11178">
        <v>14244.299393016699</v>
      </c>
      <c r="K11178">
        <f t="shared" si="523"/>
        <v>1.18183642592843E-3</v>
      </c>
      <c r="L11178">
        <f t="shared" si="524"/>
        <v>14.244299393016618</v>
      </c>
    </row>
    <row r="11179" spans="1:12" x14ac:dyDescent="0.3">
      <c r="A11179" t="s">
        <v>54</v>
      </c>
      <c r="B11179" t="s">
        <v>647</v>
      </c>
      <c r="C11179" t="s">
        <v>645</v>
      </c>
      <c r="D11179" t="s">
        <v>20</v>
      </c>
      <c r="E11179" t="str">
        <f>VLOOKUP(D11179,Abbrev!$A$6:$B$67,2,FALSE)</f>
        <v>Hake-S</v>
      </c>
      <c r="F11179" t="str">
        <f t="shared" si="522"/>
        <v/>
      </c>
      <c r="G11179">
        <v>2001</v>
      </c>
      <c r="H11179">
        <v>12052.682656000001</v>
      </c>
      <c r="I11179">
        <v>18.214707344241202</v>
      </c>
      <c r="J11179">
        <v>219536.08729205199</v>
      </c>
      <c r="K11179">
        <f t="shared" si="523"/>
        <v>1.8214707344241202E-2</v>
      </c>
      <c r="L11179">
        <f t="shared" si="524"/>
        <v>219.53608729205177</v>
      </c>
    </row>
    <row r="11180" spans="1:12" x14ac:dyDescent="0.3">
      <c r="A11180" t="s">
        <v>54</v>
      </c>
      <c r="B11180" t="s">
        <v>647</v>
      </c>
      <c r="C11180" t="s">
        <v>645</v>
      </c>
      <c r="D11180" t="s">
        <v>21</v>
      </c>
      <c r="E11180" t="str">
        <f>VLOOKUP(D11180,Abbrev!$A$6:$B$67,2,FALSE)</f>
        <v>Hake-L</v>
      </c>
      <c r="F11180" t="str">
        <f t="shared" si="522"/>
        <v/>
      </c>
      <c r="G11180">
        <v>2001</v>
      </c>
      <c r="H11180">
        <v>12052.682656000001</v>
      </c>
      <c r="I11180">
        <v>0.49183187292629199</v>
      </c>
      <c r="J11180">
        <v>5927.8934844867199</v>
      </c>
      <c r="K11180">
        <f t="shared" si="523"/>
        <v>4.9183187292629199E-4</v>
      </c>
      <c r="L11180">
        <f t="shared" si="524"/>
        <v>5.9278934844867157</v>
      </c>
    </row>
    <row r="11181" spans="1:12" x14ac:dyDescent="0.3">
      <c r="A11181" t="s">
        <v>54</v>
      </c>
      <c r="B11181" t="s">
        <v>647</v>
      </c>
      <c r="C11181" t="s">
        <v>645</v>
      </c>
      <c r="D11181" t="s">
        <v>26</v>
      </c>
      <c r="E11181" t="str">
        <f>VLOOKUP(D11181,Abbrev!$A$6:$B$67,2,FALSE)</f>
        <v>Cod-S</v>
      </c>
      <c r="F11181" t="str">
        <f t="shared" si="522"/>
        <v/>
      </c>
      <c r="G11181">
        <v>2001</v>
      </c>
      <c r="H11181">
        <v>12052.682656000001</v>
      </c>
      <c r="I11181">
        <v>0.25752248319540699</v>
      </c>
      <c r="J11181">
        <v>3103.83676673934</v>
      </c>
      <c r="K11181">
        <f t="shared" si="523"/>
        <v>2.5752248319540702E-4</v>
      </c>
      <c r="L11181">
        <f t="shared" si="524"/>
        <v>3.1038367667393341</v>
      </c>
    </row>
    <row r="11182" spans="1:12" x14ac:dyDescent="0.3">
      <c r="A11182" t="s">
        <v>54</v>
      </c>
      <c r="B11182" t="s">
        <v>647</v>
      </c>
      <c r="C11182" t="s">
        <v>645</v>
      </c>
      <c r="D11182" t="s">
        <v>22</v>
      </c>
      <c r="E11182" t="str">
        <f>VLOOKUP(D11182,Abbrev!$A$6:$B$67,2,FALSE)</f>
        <v>Cod-M</v>
      </c>
      <c r="F11182" t="str">
        <f t="shared" si="522"/>
        <v/>
      </c>
      <c r="G11182">
        <v>2001</v>
      </c>
      <c r="H11182">
        <v>12052.682656000001</v>
      </c>
      <c r="I11182">
        <v>8.7424904417711904</v>
      </c>
      <c r="J11182">
        <v>105370.462917781</v>
      </c>
      <c r="K11182">
        <f t="shared" si="523"/>
        <v>8.7424904417711911E-3</v>
      </c>
      <c r="L11182">
        <f t="shared" si="524"/>
        <v>105.37046291778142</v>
      </c>
    </row>
    <row r="11183" spans="1:12" x14ac:dyDescent="0.3">
      <c r="A11183" t="s">
        <v>54</v>
      </c>
      <c r="B11183" t="s">
        <v>647</v>
      </c>
      <c r="C11183" t="s">
        <v>645</v>
      </c>
      <c r="D11183" t="s">
        <v>23</v>
      </c>
      <c r="E11183" t="str">
        <f>VLOOKUP(D11183,Abbrev!$A$6:$B$67,2,FALSE)</f>
        <v>Cod-L</v>
      </c>
      <c r="F11183" t="str">
        <f t="shared" si="522"/>
        <v/>
      </c>
      <c r="G11183">
        <v>2001</v>
      </c>
      <c r="H11183">
        <v>12052.682656000001</v>
      </c>
      <c r="I11183">
        <v>194.97491048467299</v>
      </c>
      <c r="J11183">
        <v>2349970.7219537701</v>
      </c>
      <c r="K11183">
        <f t="shared" si="523"/>
        <v>0.194974910484673</v>
      </c>
      <c r="L11183">
        <f t="shared" si="524"/>
        <v>2349.9707219537709</v>
      </c>
    </row>
    <row r="11184" spans="1:12" x14ac:dyDescent="0.3">
      <c r="A11184" t="s">
        <v>54</v>
      </c>
      <c r="B11184" t="s">
        <v>647</v>
      </c>
      <c r="C11184" t="s">
        <v>645</v>
      </c>
      <c r="D11184" t="s">
        <v>29</v>
      </c>
      <c r="E11184" t="str">
        <f>VLOOKUP(D11184,Abbrev!$A$6:$B$67,2,FALSE)</f>
        <v>Sflound-L</v>
      </c>
      <c r="F11184" t="str">
        <f t="shared" si="522"/>
        <v/>
      </c>
      <c r="G11184">
        <v>2001</v>
      </c>
      <c r="H11184">
        <v>12052.682656000001</v>
      </c>
      <c r="I11184">
        <v>187.34141469720399</v>
      </c>
      <c r="J11184">
        <v>2257966.61967149</v>
      </c>
      <c r="K11184">
        <f t="shared" si="523"/>
        <v>0.187341414697204</v>
      </c>
      <c r="L11184">
        <f t="shared" si="524"/>
        <v>2257.9666196714943</v>
      </c>
    </row>
    <row r="11185" spans="1:12" x14ac:dyDescent="0.3">
      <c r="A11185" t="s">
        <v>54</v>
      </c>
      <c r="B11185" t="s">
        <v>647</v>
      </c>
      <c r="C11185" t="s">
        <v>645</v>
      </c>
      <c r="D11185" t="s">
        <v>24</v>
      </c>
      <c r="E11185" t="str">
        <f>VLOOKUP(D11185,Abbrev!$A$6:$B$67,2,FALSE)</f>
        <v>Yflound-S</v>
      </c>
      <c r="F11185" t="str">
        <f t="shared" si="522"/>
        <v/>
      </c>
      <c r="G11185">
        <v>2001</v>
      </c>
      <c r="H11185">
        <v>12052.682656000001</v>
      </c>
      <c r="I11185">
        <v>6.4451395519858597E-3</v>
      </c>
      <c r="J11185">
        <v>77.681221693719607</v>
      </c>
      <c r="K11185">
        <f t="shared" si="523"/>
        <v>6.4451395519858595E-6</v>
      </c>
      <c r="L11185">
        <f t="shared" si="524"/>
        <v>7.768122169371959E-2</v>
      </c>
    </row>
    <row r="11186" spans="1:12" x14ac:dyDescent="0.3">
      <c r="A11186" t="s">
        <v>54</v>
      </c>
      <c r="B11186" t="s">
        <v>647</v>
      </c>
      <c r="C11186" t="s">
        <v>645</v>
      </c>
      <c r="D11186" t="s">
        <v>25</v>
      </c>
      <c r="E11186" t="str">
        <f>VLOOKUP(D11186,Abbrev!$A$6:$B$67,2,FALSE)</f>
        <v>Yflound-L</v>
      </c>
      <c r="F11186" t="str">
        <f t="shared" si="522"/>
        <v/>
      </c>
      <c r="G11186">
        <v>2001</v>
      </c>
      <c r="H11186">
        <v>12052.682656000001</v>
      </c>
      <c r="I11186">
        <v>0.54010762268454504</v>
      </c>
      <c r="J11186">
        <v>6509.7457763034099</v>
      </c>
      <c r="K11186">
        <f t="shared" si="523"/>
        <v>5.4010762268454505E-4</v>
      </c>
      <c r="L11186">
        <f t="shared" si="524"/>
        <v>6.5097457763034088</v>
      </c>
    </row>
    <row r="11187" spans="1:12" x14ac:dyDescent="0.3">
      <c r="A11187" t="s">
        <v>54</v>
      </c>
      <c r="B11187" t="s">
        <v>647</v>
      </c>
      <c r="C11187" t="s">
        <v>645</v>
      </c>
      <c r="D11187" t="s">
        <v>44</v>
      </c>
      <c r="E11187" t="str">
        <f>VLOOKUP(D11187,Abbrev!$A$6:$B$67,2,FALSE)</f>
        <v>Blue-S</v>
      </c>
      <c r="F11187" t="str">
        <f t="shared" si="522"/>
        <v/>
      </c>
      <c r="G11187">
        <v>2001</v>
      </c>
      <c r="H11187">
        <v>12052.682656000001</v>
      </c>
      <c r="I11187">
        <v>44.799664581222402</v>
      </c>
      <c r="J11187">
        <v>539956.14029271703</v>
      </c>
      <c r="K11187">
        <f t="shared" si="523"/>
        <v>4.47996645812224E-2</v>
      </c>
      <c r="L11187">
        <f t="shared" si="524"/>
        <v>539.95614029271678</v>
      </c>
    </row>
    <row r="11188" spans="1:12" x14ac:dyDescent="0.3">
      <c r="A11188" t="s">
        <v>54</v>
      </c>
      <c r="B11188" t="s">
        <v>647</v>
      </c>
      <c r="C11188" t="s">
        <v>645</v>
      </c>
      <c r="D11188" t="s">
        <v>32</v>
      </c>
      <c r="E11188" t="str">
        <f>VLOOKUP(D11188,Abbrev!$A$6:$B$67,2,FALSE)</f>
        <v>Blue-M</v>
      </c>
      <c r="F11188" t="str">
        <f t="shared" si="522"/>
        <v/>
      </c>
      <c r="G11188">
        <v>2001</v>
      </c>
      <c r="H11188">
        <v>12052.682656000001</v>
      </c>
      <c r="I11188">
        <v>185.64564768175401</v>
      </c>
      <c r="J11188">
        <v>2237528.0779757602</v>
      </c>
      <c r="K11188">
        <f t="shared" si="523"/>
        <v>0.18564564768175401</v>
      </c>
      <c r="L11188">
        <f t="shared" si="524"/>
        <v>2237.5280779757632</v>
      </c>
    </row>
    <row r="11189" spans="1:12" x14ac:dyDescent="0.3">
      <c r="A11189" t="s">
        <v>54</v>
      </c>
      <c r="B11189" t="s">
        <v>647</v>
      </c>
      <c r="C11189" t="s">
        <v>645</v>
      </c>
      <c r="D11189" t="s">
        <v>28</v>
      </c>
      <c r="E11189" t="str">
        <f>VLOOKUP(D11189,Abbrev!$A$6:$B$67,2,FALSE)</f>
        <v>Blue-L</v>
      </c>
      <c r="F11189" t="str">
        <f t="shared" si="522"/>
        <v/>
      </c>
      <c r="G11189">
        <v>2001</v>
      </c>
      <c r="H11189">
        <v>12052.682656000001</v>
      </c>
      <c r="I11189">
        <v>43.3093564857163</v>
      </c>
      <c r="J11189">
        <v>521993.92975791398</v>
      </c>
      <c r="K11189">
        <f t="shared" si="523"/>
        <v>4.3309356485716301E-2</v>
      </c>
      <c r="L11189">
        <f t="shared" si="524"/>
        <v>521.99392975791397</v>
      </c>
    </row>
    <row r="11190" spans="1:12" x14ac:dyDescent="0.3">
      <c r="A11190" t="s">
        <v>54</v>
      </c>
      <c r="B11190" t="s">
        <v>647</v>
      </c>
      <c r="C11190" t="s">
        <v>645</v>
      </c>
      <c r="D11190" t="s">
        <v>39</v>
      </c>
      <c r="E11190" t="str">
        <f>VLOOKUP(D11190,Abbrev!$A$6:$B$67,2,FALSE)</f>
        <v>Sbass-M</v>
      </c>
      <c r="F11190" t="str">
        <f t="shared" si="522"/>
        <v/>
      </c>
      <c r="G11190">
        <v>2001</v>
      </c>
      <c r="H11190">
        <v>12052.682656000001</v>
      </c>
      <c r="I11190">
        <v>10.9256801050691</v>
      </c>
      <c r="J11190">
        <v>131683.75510737099</v>
      </c>
      <c r="K11190">
        <f t="shared" si="523"/>
        <v>1.0925680105069099E-2</v>
      </c>
      <c r="L11190">
        <f t="shared" si="524"/>
        <v>131.68375510737062</v>
      </c>
    </row>
    <row r="11191" spans="1:12" x14ac:dyDescent="0.3">
      <c r="A11191" t="s">
        <v>54</v>
      </c>
      <c r="B11191" t="s">
        <v>647</v>
      </c>
      <c r="C11191" t="s">
        <v>645</v>
      </c>
      <c r="D11191" t="s">
        <v>40</v>
      </c>
      <c r="E11191" t="str">
        <f>VLOOKUP(D11191,Abbrev!$A$6:$B$67,2,FALSE)</f>
        <v>Weak-S</v>
      </c>
      <c r="F11191" t="str">
        <f t="shared" si="522"/>
        <v/>
      </c>
      <c r="G11191">
        <v>2001</v>
      </c>
      <c r="H11191">
        <v>12052.682656000001</v>
      </c>
      <c r="I11191">
        <v>38.826528757644503</v>
      </c>
      <c r="J11191">
        <v>467963.82974994701</v>
      </c>
      <c r="K11191">
        <f t="shared" si="523"/>
        <v>3.8826528757644502E-2</v>
      </c>
      <c r="L11191">
        <f t="shared" si="524"/>
        <v>467.96382974994714</v>
      </c>
    </row>
    <row r="11192" spans="1:12" x14ac:dyDescent="0.3">
      <c r="A11192" t="s">
        <v>54</v>
      </c>
      <c r="B11192" t="s">
        <v>647</v>
      </c>
      <c r="C11192" t="s">
        <v>645</v>
      </c>
      <c r="D11192" t="s">
        <v>36</v>
      </c>
      <c r="E11192" t="str">
        <f>VLOOKUP(D11192,Abbrev!$A$6:$B$67,2,FALSE)</f>
        <v>Weak-M</v>
      </c>
      <c r="F11192" t="str">
        <f t="shared" si="522"/>
        <v/>
      </c>
      <c r="G11192">
        <v>2001</v>
      </c>
      <c r="H11192">
        <v>12052.682656000001</v>
      </c>
      <c r="I11192">
        <v>35.763782749058599</v>
      </c>
      <c r="J11192">
        <v>431049.52405253099</v>
      </c>
      <c r="K11192">
        <f t="shared" si="523"/>
        <v>3.5763782749058601E-2</v>
      </c>
      <c r="L11192">
        <f t="shared" si="524"/>
        <v>431.04952405253061</v>
      </c>
    </row>
    <row r="11193" spans="1:12" x14ac:dyDescent="0.3">
      <c r="A11193" t="s">
        <v>54</v>
      </c>
      <c r="B11193" t="s">
        <v>647</v>
      </c>
      <c r="C11193" t="s">
        <v>645</v>
      </c>
      <c r="D11193" t="s">
        <v>49</v>
      </c>
      <c r="E11193" t="str">
        <f>VLOOKUP(D11193,Abbrev!$A$6:$B$67,2,FALSE)</f>
        <v>Weak-L</v>
      </c>
      <c r="F11193" t="str">
        <f t="shared" si="522"/>
        <v/>
      </c>
      <c r="G11193">
        <v>2001</v>
      </c>
      <c r="H11193">
        <v>12052.682656000001</v>
      </c>
      <c r="I11193">
        <v>81.760293150850501</v>
      </c>
      <c r="J11193">
        <v>985430.86720873101</v>
      </c>
      <c r="K11193">
        <f t="shared" si="523"/>
        <v>8.1760293150850497E-2</v>
      </c>
      <c r="L11193">
        <f t="shared" si="524"/>
        <v>985.43086720873146</v>
      </c>
    </row>
    <row r="11194" spans="1:12" x14ac:dyDescent="0.3">
      <c r="A11194" t="s">
        <v>54</v>
      </c>
      <c r="B11194" t="s">
        <v>647</v>
      </c>
      <c r="C11194" t="s">
        <v>645</v>
      </c>
      <c r="D11194" t="s">
        <v>7</v>
      </c>
      <c r="E11194" t="str">
        <f>VLOOKUP(D11194,Abbrev!$A$6:$B$67,2,FALSE)</f>
        <v>Alosines</v>
      </c>
      <c r="F11194" t="str">
        <f t="shared" si="522"/>
        <v/>
      </c>
      <c r="G11194">
        <v>2002</v>
      </c>
      <c r="H11194">
        <v>12052.682656000001</v>
      </c>
      <c r="I11194">
        <v>25.7441104988416</v>
      </c>
      <c r="J11194">
        <v>310285.594103535</v>
      </c>
      <c r="K11194">
        <f t="shared" si="523"/>
        <v>2.5744110498841601E-2</v>
      </c>
      <c r="L11194">
        <f t="shared" si="524"/>
        <v>310.28559410353569</v>
      </c>
    </row>
    <row r="11195" spans="1:12" x14ac:dyDescent="0.3">
      <c r="A11195" t="s">
        <v>54</v>
      </c>
      <c r="B11195" t="s">
        <v>647</v>
      </c>
      <c r="C11195" t="s">
        <v>645</v>
      </c>
      <c r="D11195" t="s">
        <v>31</v>
      </c>
      <c r="E11195" t="str">
        <f>VLOOKUP(D11195,Abbrev!$A$6:$B$67,2,FALSE)</f>
        <v>Anch</v>
      </c>
      <c r="F11195" t="str">
        <f t="shared" si="522"/>
        <v/>
      </c>
      <c r="G11195">
        <v>2002</v>
      </c>
      <c r="H11195">
        <v>12052.682656000001</v>
      </c>
      <c r="I11195">
        <v>438.05517945578799</v>
      </c>
      <c r="J11195">
        <v>5279740.0637977403</v>
      </c>
      <c r="K11195">
        <f t="shared" si="523"/>
        <v>0.43805517945578798</v>
      </c>
      <c r="L11195">
        <f t="shared" si="524"/>
        <v>5279.7400637977435</v>
      </c>
    </row>
    <row r="11196" spans="1:12" x14ac:dyDescent="0.3">
      <c r="A11196" t="s">
        <v>54</v>
      </c>
      <c r="B11196" t="s">
        <v>647</v>
      </c>
      <c r="C11196" t="s">
        <v>645</v>
      </c>
      <c r="D11196" t="s">
        <v>42</v>
      </c>
      <c r="E11196" t="str">
        <f>VLOOKUP(D11196,Abbrev!$A$6:$B$67,2,FALSE)</f>
        <v>Croaker</v>
      </c>
      <c r="F11196" t="str">
        <f t="shared" si="522"/>
        <v/>
      </c>
      <c r="G11196">
        <v>2002</v>
      </c>
      <c r="H11196">
        <v>12052.682656000001</v>
      </c>
      <c r="I11196">
        <v>1.0869221526591999</v>
      </c>
      <c r="J11196">
        <v>13100.3277777778</v>
      </c>
      <c r="K11196">
        <f t="shared" si="523"/>
        <v>1.0869221526591999E-3</v>
      </c>
      <c r="L11196">
        <f t="shared" si="524"/>
        <v>13.100327777777723</v>
      </c>
    </row>
    <row r="11197" spans="1:12" x14ac:dyDescent="0.3">
      <c r="A11197" t="s">
        <v>54</v>
      </c>
      <c r="B11197" t="s">
        <v>647</v>
      </c>
      <c r="C11197" t="s">
        <v>645</v>
      </c>
      <c r="D11197" t="s">
        <v>8</v>
      </c>
      <c r="E11197" t="str">
        <f>VLOOKUP(D11197,Abbrev!$A$6:$B$67,2,FALSE)</f>
        <v>Herring</v>
      </c>
      <c r="F11197" t="str">
        <f t="shared" si="522"/>
        <v/>
      </c>
      <c r="G11197">
        <v>2002</v>
      </c>
      <c r="H11197">
        <v>12052.682656000001</v>
      </c>
      <c r="I11197">
        <v>6134.1790575792102</v>
      </c>
      <c r="J11197">
        <v>73933313.536083296</v>
      </c>
      <c r="K11197">
        <f t="shared" si="523"/>
        <v>6.1341790575792103</v>
      </c>
      <c r="L11197">
        <f t="shared" si="524"/>
        <v>73933.313536083384</v>
      </c>
    </row>
    <row r="11198" spans="1:12" x14ac:dyDescent="0.3">
      <c r="A11198" t="s">
        <v>54</v>
      </c>
      <c r="B11198" t="s">
        <v>647</v>
      </c>
      <c r="C11198" t="s">
        <v>645</v>
      </c>
      <c r="D11198" t="s">
        <v>9</v>
      </c>
      <c r="E11198" t="str">
        <f>VLOOKUP(D11198,Abbrev!$A$6:$B$67,2,FALSE)</f>
        <v>Mack</v>
      </c>
      <c r="F11198" t="str">
        <f t="shared" si="522"/>
        <v/>
      </c>
      <c r="G11198">
        <v>2002</v>
      </c>
      <c r="H11198">
        <v>12052.682656000001</v>
      </c>
      <c r="I11198">
        <v>613.46787947416703</v>
      </c>
      <c r="J11198">
        <v>7393933.6709513897</v>
      </c>
      <c r="K11198">
        <f t="shared" si="523"/>
        <v>0.61346787947416703</v>
      </c>
      <c r="L11198">
        <f t="shared" si="524"/>
        <v>7393.9336709513918</v>
      </c>
    </row>
    <row r="11199" spans="1:12" x14ac:dyDescent="0.3">
      <c r="A11199" t="s">
        <v>54</v>
      </c>
      <c r="B11199" t="s">
        <v>647</v>
      </c>
      <c r="C11199" t="s">
        <v>645</v>
      </c>
      <c r="D11199" t="s">
        <v>10</v>
      </c>
      <c r="E11199" t="str">
        <f>VLOOKUP(D11199,Abbrev!$A$6:$B$67,2,FALSE)</f>
        <v>Butter</v>
      </c>
      <c r="F11199" t="str">
        <f t="shared" si="522"/>
        <v/>
      </c>
      <c r="G11199">
        <v>2002</v>
      </c>
      <c r="H11199">
        <v>12052.682656000001</v>
      </c>
      <c r="I11199">
        <v>868.01499006807205</v>
      </c>
      <c r="J11199">
        <v>10461909.2159415</v>
      </c>
      <c r="K11199">
        <f t="shared" si="523"/>
        <v>0.86801499006807203</v>
      </c>
      <c r="L11199">
        <f t="shared" si="524"/>
        <v>10461.909215941465</v>
      </c>
    </row>
    <row r="11200" spans="1:12" x14ac:dyDescent="0.3">
      <c r="A11200" t="s">
        <v>54</v>
      </c>
      <c r="B11200" t="s">
        <v>647</v>
      </c>
      <c r="C11200" t="s">
        <v>645</v>
      </c>
      <c r="D11200" t="s">
        <v>11</v>
      </c>
      <c r="E11200" t="str">
        <f>VLOOKUP(D11200,Abbrev!$A$6:$B$67,2,FALSE)</f>
        <v>Dbenth-oth</v>
      </c>
      <c r="F11200" t="str">
        <f t="shared" si="522"/>
        <v/>
      </c>
      <c r="G11200">
        <v>2002</v>
      </c>
      <c r="H11200">
        <v>12052.682656000001</v>
      </c>
      <c r="I11200">
        <v>871.36988122152798</v>
      </c>
      <c r="J11200">
        <v>10502344.654359501</v>
      </c>
      <c r="K11200">
        <f t="shared" si="523"/>
        <v>0.87136988122152803</v>
      </c>
      <c r="L11200">
        <f t="shared" si="524"/>
        <v>10502.344654359491</v>
      </c>
    </row>
    <row r="11201" spans="1:12" x14ac:dyDescent="0.3">
      <c r="A11201" t="s">
        <v>54</v>
      </c>
      <c r="B11201" t="s">
        <v>647</v>
      </c>
      <c r="C11201" t="s">
        <v>645</v>
      </c>
      <c r="D11201" t="s">
        <v>33</v>
      </c>
      <c r="E11201" t="str">
        <f>VLOOKUP(D11201,Abbrev!$A$6:$B$67,2,FALSE)</f>
        <v>Domni-oth</v>
      </c>
      <c r="F11201" t="str">
        <f t="shared" si="522"/>
        <v/>
      </c>
      <c r="G11201">
        <v>2002</v>
      </c>
      <c r="H11201">
        <v>12052.682656000001</v>
      </c>
      <c r="I11201">
        <v>32.878849953224901</v>
      </c>
      <c r="J11201">
        <v>396278.34458045999</v>
      </c>
      <c r="K11201">
        <f t="shared" si="523"/>
        <v>3.2878849953224903E-2</v>
      </c>
      <c r="L11201">
        <f t="shared" si="524"/>
        <v>396.27834458046021</v>
      </c>
    </row>
    <row r="11202" spans="1:12" x14ac:dyDescent="0.3">
      <c r="A11202" t="s">
        <v>54</v>
      </c>
      <c r="B11202" t="s">
        <v>647</v>
      </c>
      <c r="C11202" t="s">
        <v>645</v>
      </c>
      <c r="D11202" t="s">
        <v>12</v>
      </c>
      <c r="E11202" t="str">
        <f>VLOOKUP(D11202,Abbrev!$A$6:$B$67,2,FALSE)</f>
        <v>Dpisc-oth</v>
      </c>
      <c r="F11202" t="str">
        <f t="shared" si="522"/>
        <v/>
      </c>
      <c r="G11202">
        <v>2002</v>
      </c>
      <c r="H11202">
        <v>12052.682656000001</v>
      </c>
      <c r="I11202">
        <v>298.53784132017302</v>
      </c>
      <c r="J11202">
        <v>3598181.8622393301</v>
      </c>
      <c r="K11202">
        <f t="shared" si="523"/>
        <v>0.29853784132017303</v>
      </c>
      <c r="L11202">
        <f t="shared" si="524"/>
        <v>3598.1818622393298</v>
      </c>
    </row>
    <row r="11203" spans="1:12" x14ac:dyDescent="0.3">
      <c r="A11203" t="s">
        <v>54</v>
      </c>
      <c r="B11203" t="s">
        <v>647</v>
      </c>
      <c r="C11203" t="s">
        <v>645</v>
      </c>
      <c r="D11203" t="s">
        <v>27</v>
      </c>
      <c r="E11203" t="str">
        <f>VLOOKUP(D11203,Abbrev!$A$6:$B$67,2,FALSE)</f>
        <v>MedPel</v>
      </c>
      <c r="F11203" t="str">
        <f t="shared" ref="F11203:F11266" si="525">IF(G11203&lt;=1967,"A",IF(AND(G11203&gt;=1996,G11203&lt;=2000),"B",IF(G11203&gt;=2009,"C","")))</f>
        <v/>
      </c>
      <c r="G11203">
        <v>2002</v>
      </c>
      <c r="H11203">
        <v>12052.682656000001</v>
      </c>
      <c r="I11203">
        <v>0.49984523710712703</v>
      </c>
      <c r="J11203">
        <v>6024.4760199652801</v>
      </c>
      <c r="K11203">
        <f t="shared" ref="K11203:K11266" si="526">I11203/1000</f>
        <v>4.9984523710712707E-4</v>
      </c>
      <c r="L11203">
        <f t="shared" ref="L11203:L11266" si="527">K11203*H11203</f>
        <v>6.0244760199652783</v>
      </c>
    </row>
    <row r="11204" spans="1:12" x14ac:dyDescent="0.3">
      <c r="A11204" t="s">
        <v>54</v>
      </c>
      <c r="B11204" t="s">
        <v>647</v>
      </c>
      <c r="C11204" t="s">
        <v>645</v>
      </c>
      <c r="D11204" t="s">
        <v>15</v>
      </c>
      <c r="E11204" t="str">
        <f>VLOOKUP(D11204,Abbrev!$A$6:$B$67,2,FALSE)</f>
        <v>Skate</v>
      </c>
      <c r="F11204" t="str">
        <f t="shared" si="525"/>
        <v/>
      </c>
      <c r="G11204">
        <v>2002</v>
      </c>
      <c r="H11204">
        <v>12052.682656000001</v>
      </c>
      <c r="I11204">
        <v>6021.3173516389697</v>
      </c>
      <c r="J11204">
        <v>72573027.210370898</v>
      </c>
      <c r="K11204">
        <f t="shared" si="526"/>
        <v>6.0213173516389693</v>
      </c>
      <c r="L11204">
        <f t="shared" si="527"/>
        <v>72573.02721037087</v>
      </c>
    </row>
    <row r="11205" spans="1:12" x14ac:dyDescent="0.3">
      <c r="A11205" t="s">
        <v>54</v>
      </c>
      <c r="B11205" t="s">
        <v>647</v>
      </c>
      <c r="C11205" t="s">
        <v>645</v>
      </c>
      <c r="D11205" t="s">
        <v>16</v>
      </c>
      <c r="E11205" t="str">
        <f>VLOOKUP(D11205,Abbrev!$A$6:$B$67,2,FALSE)</f>
        <v>SmPel</v>
      </c>
      <c r="F11205" t="str">
        <f t="shared" si="525"/>
        <v/>
      </c>
      <c r="G11205">
        <v>2002</v>
      </c>
      <c r="H11205">
        <v>12052.682656000001</v>
      </c>
      <c r="I11205">
        <v>64.795675309673996</v>
      </c>
      <c r="J11205">
        <v>780961.71198871499</v>
      </c>
      <c r="K11205">
        <f t="shared" si="526"/>
        <v>6.4795675309673992E-2</v>
      </c>
      <c r="L11205">
        <f t="shared" si="527"/>
        <v>780.96171198871525</v>
      </c>
    </row>
    <row r="11206" spans="1:12" x14ac:dyDescent="0.3">
      <c r="A11206" t="s">
        <v>54</v>
      </c>
      <c r="B11206" t="s">
        <v>647</v>
      </c>
      <c r="C11206" t="s">
        <v>645</v>
      </c>
      <c r="D11206" t="s">
        <v>17</v>
      </c>
      <c r="E11206" t="str">
        <f>VLOOKUP(D11206,Abbrev!$A$6:$B$67,2,FALSE)</f>
        <v>Squid</v>
      </c>
      <c r="F11206" t="str">
        <f t="shared" si="525"/>
        <v/>
      </c>
      <c r="G11206">
        <v>2002</v>
      </c>
      <c r="H11206">
        <v>12052.682656000001</v>
      </c>
      <c r="I11206">
        <v>505.46873147291802</v>
      </c>
      <c r="J11206">
        <v>6092254.2129739597</v>
      </c>
      <c r="K11206">
        <f t="shared" si="526"/>
        <v>0.50546873147291804</v>
      </c>
      <c r="L11206">
        <f t="shared" si="527"/>
        <v>6092.2542129739613</v>
      </c>
    </row>
    <row r="11207" spans="1:12" x14ac:dyDescent="0.3">
      <c r="A11207" t="s">
        <v>54</v>
      </c>
      <c r="B11207" t="s">
        <v>647</v>
      </c>
      <c r="C11207" t="s">
        <v>645</v>
      </c>
      <c r="D11207" t="s">
        <v>18</v>
      </c>
      <c r="E11207" t="str">
        <f>VLOOKUP(D11207,Abbrev!$A$6:$B$67,2,FALSE)</f>
        <v>Dogfish-S</v>
      </c>
      <c r="F11207" t="str">
        <f t="shared" si="525"/>
        <v/>
      </c>
      <c r="G11207">
        <v>2002</v>
      </c>
      <c r="H11207">
        <v>12052.682656000001</v>
      </c>
      <c r="I11207">
        <v>58.228434116585603</v>
      </c>
      <c r="J11207">
        <v>701808.83796300995</v>
      </c>
      <c r="K11207">
        <f t="shared" si="526"/>
        <v>5.8228434116585605E-2</v>
      </c>
      <c r="L11207">
        <f t="shared" si="527"/>
        <v>701.80883796301009</v>
      </c>
    </row>
    <row r="11208" spans="1:12" x14ac:dyDescent="0.3">
      <c r="A11208" t="s">
        <v>54</v>
      </c>
      <c r="B11208" t="s">
        <v>647</v>
      </c>
      <c r="C11208" t="s">
        <v>645</v>
      </c>
      <c r="D11208" t="s">
        <v>19</v>
      </c>
      <c r="E11208" t="str">
        <f>VLOOKUP(D11208,Abbrev!$A$6:$B$67,2,FALSE)</f>
        <v>Dogfish-L</v>
      </c>
      <c r="F11208" t="str">
        <f t="shared" si="525"/>
        <v/>
      </c>
      <c r="G11208">
        <v>2002</v>
      </c>
      <c r="H11208">
        <v>12052.682656000001</v>
      </c>
      <c r="I11208">
        <v>10153.2724554751</v>
      </c>
      <c r="J11208">
        <v>122374170.825748</v>
      </c>
      <c r="K11208">
        <f t="shared" si="526"/>
        <v>10.153272455475101</v>
      </c>
      <c r="L11208">
        <f t="shared" si="527"/>
        <v>122374.17082574729</v>
      </c>
    </row>
    <row r="11209" spans="1:12" x14ac:dyDescent="0.3">
      <c r="A11209" t="s">
        <v>54</v>
      </c>
      <c r="B11209" t="s">
        <v>647</v>
      </c>
      <c r="C11209" t="s">
        <v>645</v>
      </c>
      <c r="D11209" t="s">
        <v>38</v>
      </c>
      <c r="E11209" t="str">
        <f>VLOOKUP(D11209,Abbrev!$A$6:$B$67,2,FALSE)</f>
        <v>Menh-S</v>
      </c>
      <c r="F11209" t="str">
        <f t="shared" si="525"/>
        <v/>
      </c>
      <c r="G11209">
        <v>2002</v>
      </c>
      <c r="H11209">
        <v>12052.682656000001</v>
      </c>
      <c r="I11209">
        <v>28.725689306994401</v>
      </c>
      <c r="J11209">
        <v>346221.61729205598</v>
      </c>
      <c r="K11209">
        <f t="shared" si="526"/>
        <v>2.8725689306994401E-2</v>
      </c>
      <c r="L11209">
        <f t="shared" si="527"/>
        <v>346.22161729205612</v>
      </c>
    </row>
    <row r="11210" spans="1:12" x14ac:dyDescent="0.3">
      <c r="A11210" t="s">
        <v>54</v>
      </c>
      <c r="B11210" t="s">
        <v>647</v>
      </c>
      <c r="C11210" t="s">
        <v>645</v>
      </c>
      <c r="D11210" t="s">
        <v>20</v>
      </c>
      <c r="E11210" t="str">
        <f>VLOOKUP(D11210,Abbrev!$A$6:$B$67,2,FALSE)</f>
        <v>Hake-S</v>
      </c>
      <c r="F11210" t="str">
        <f t="shared" si="525"/>
        <v/>
      </c>
      <c r="G11210">
        <v>2002</v>
      </c>
      <c r="H11210">
        <v>12052.682656000001</v>
      </c>
      <c r="I11210">
        <v>27.767189249262</v>
      </c>
      <c r="J11210">
        <v>334669.12027045002</v>
      </c>
      <c r="K11210">
        <f t="shared" si="526"/>
        <v>2.7767189249262001E-2</v>
      </c>
      <c r="L11210">
        <f t="shared" si="527"/>
        <v>334.66912027044981</v>
      </c>
    </row>
    <row r="11211" spans="1:12" x14ac:dyDescent="0.3">
      <c r="A11211" t="s">
        <v>54</v>
      </c>
      <c r="B11211" t="s">
        <v>647</v>
      </c>
      <c r="C11211" t="s">
        <v>645</v>
      </c>
      <c r="D11211" t="s">
        <v>26</v>
      </c>
      <c r="E11211" t="str">
        <f>VLOOKUP(D11211,Abbrev!$A$6:$B$67,2,FALSE)</f>
        <v>Cod-S</v>
      </c>
      <c r="F11211" t="str">
        <f t="shared" si="525"/>
        <v/>
      </c>
      <c r="G11211">
        <v>2002</v>
      </c>
      <c r="H11211">
        <v>12052.682656000001</v>
      </c>
      <c r="I11211">
        <v>1.2204147736381099</v>
      </c>
      <c r="J11211">
        <v>14709.271975354201</v>
      </c>
      <c r="K11211">
        <f t="shared" si="526"/>
        <v>1.2204147736381099E-3</v>
      </c>
      <c r="L11211">
        <f t="shared" si="527"/>
        <v>14.709271975354214</v>
      </c>
    </row>
    <row r="11212" spans="1:12" x14ac:dyDescent="0.3">
      <c r="A11212" t="s">
        <v>54</v>
      </c>
      <c r="B11212" t="s">
        <v>647</v>
      </c>
      <c r="C11212" t="s">
        <v>645</v>
      </c>
      <c r="D11212" t="s">
        <v>22</v>
      </c>
      <c r="E11212" t="str">
        <f>VLOOKUP(D11212,Abbrev!$A$6:$B$67,2,FALSE)</f>
        <v>Cod-M</v>
      </c>
      <c r="F11212" t="str">
        <f t="shared" si="525"/>
        <v/>
      </c>
      <c r="G11212">
        <v>2002</v>
      </c>
      <c r="H11212">
        <v>12052.682656000001</v>
      </c>
      <c r="I11212">
        <v>46.011488262571298</v>
      </c>
      <c r="J11212">
        <v>554561.86655904003</v>
      </c>
      <c r="K11212">
        <f t="shared" si="526"/>
        <v>4.6011488262571301E-2</v>
      </c>
      <c r="L11212">
        <f t="shared" si="527"/>
        <v>554.56186655904071</v>
      </c>
    </row>
    <row r="11213" spans="1:12" x14ac:dyDescent="0.3">
      <c r="A11213" t="s">
        <v>54</v>
      </c>
      <c r="B11213" t="s">
        <v>647</v>
      </c>
      <c r="C11213" t="s">
        <v>645</v>
      </c>
      <c r="D11213" t="s">
        <v>23</v>
      </c>
      <c r="E11213" t="str">
        <f>VLOOKUP(D11213,Abbrev!$A$6:$B$67,2,FALSE)</f>
        <v>Cod-L</v>
      </c>
      <c r="F11213" t="str">
        <f t="shared" si="525"/>
        <v/>
      </c>
      <c r="G11213">
        <v>2002</v>
      </c>
      <c r="H11213">
        <v>12052.682656000001</v>
      </c>
      <c r="I11213">
        <v>138.396493746305</v>
      </c>
      <c r="J11213">
        <v>1668049.01982731</v>
      </c>
      <c r="K11213">
        <f t="shared" si="526"/>
        <v>0.138396493746305</v>
      </c>
      <c r="L11213">
        <f t="shared" si="527"/>
        <v>1668.0490198273028</v>
      </c>
    </row>
    <row r="11214" spans="1:12" x14ac:dyDescent="0.3">
      <c r="A11214" t="s">
        <v>54</v>
      </c>
      <c r="B11214" t="s">
        <v>647</v>
      </c>
      <c r="C11214" t="s">
        <v>645</v>
      </c>
      <c r="D11214" t="s">
        <v>43</v>
      </c>
      <c r="E11214" t="str">
        <f>VLOOKUP(D11214,Abbrev!$A$6:$B$67,2,FALSE)</f>
        <v>Sflound-S</v>
      </c>
      <c r="F11214" t="str">
        <f t="shared" si="525"/>
        <v/>
      </c>
      <c r="G11214">
        <v>2002</v>
      </c>
      <c r="H11214">
        <v>12052.682656000001</v>
      </c>
      <c r="I11214">
        <v>9.27199570556268E-2</v>
      </c>
      <c r="J11214">
        <v>1117.5242182694201</v>
      </c>
      <c r="K11214">
        <f t="shared" si="526"/>
        <v>9.2719957055626797E-5</v>
      </c>
      <c r="L11214">
        <f t="shared" si="527"/>
        <v>1.1175242182694181</v>
      </c>
    </row>
    <row r="11215" spans="1:12" x14ac:dyDescent="0.3">
      <c r="A11215" t="s">
        <v>54</v>
      </c>
      <c r="B11215" t="s">
        <v>647</v>
      </c>
      <c r="C11215" t="s">
        <v>645</v>
      </c>
      <c r="D11215" t="s">
        <v>29</v>
      </c>
      <c r="E11215" t="str">
        <f>VLOOKUP(D11215,Abbrev!$A$6:$B$67,2,FALSE)</f>
        <v>Sflound-L</v>
      </c>
      <c r="F11215" t="str">
        <f t="shared" si="525"/>
        <v/>
      </c>
      <c r="G11215">
        <v>2002</v>
      </c>
      <c r="H11215">
        <v>12052.682656000001</v>
      </c>
      <c r="I11215">
        <v>226.59200721908101</v>
      </c>
      <c r="J11215">
        <v>2731041.5553976502</v>
      </c>
      <c r="K11215">
        <f t="shared" si="526"/>
        <v>0.22659200721908102</v>
      </c>
      <c r="L11215">
        <f t="shared" si="527"/>
        <v>2731.0415553976445</v>
      </c>
    </row>
    <row r="11216" spans="1:12" x14ac:dyDescent="0.3">
      <c r="A11216" t="s">
        <v>54</v>
      </c>
      <c r="B11216" t="s">
        <v>647</v>
      </c>
      <c r="C11216" t="s">
        <v>645</v>
      </c>
      <c r="D11216" t="s">
        <v>24</v>
      </c>
      <c r="E11216" t="str">
        <f>VLOOKUP(D11216,Abbrev!$A$6:$B$67,2,FALSE)</f>
        <v>Yflound-S</v>
      </c>
      <c r="F11216" t="str">
        <f t="shared" si="525"/>
        <v/>
      </c>
      <c r="G11216">
        <v>2002</v>
      </c>
      <c r="H11216">
        <v>12052.682656000001</v>
      </c>
      <c r="I11216">
        <v>5.09708837259822E-2</v>
      </c>
      <c r="J11216">
        <v>614.33588624513902</v>
      </c>
      <c r="K11216">
        <f t="shared" si="526"/>
        <v>5.0970883725982199E-5</v>
      </c>
      <c r="L11216">
        <f t="shared" si="527"/>
        <v>0.61433588624513835</v>
      </c>
    </row>
    <row r="11217" spans="1:12" x14ac:dyDescent="0.3">
      <c r="A11217" t="s">
        <v>54</v>
      </c>
      <c r="B11217" t="s">
        <v>647</v>
      </c>
      <c r="C11217" t="s">
        <v>645</v>
      </c>
      <c r="D11217" t="s">
        <v>25</v>
      </c>
      <c r="E11217" t="str">
        <f>VLOOKUP(D11217,Abbrev!$A$6:$B$67,2,FALSE)</f>
        <v>Yflound-L</v>
      </c>
      <c r="F11217" t="str">
        <f t="shared" si="525"/>
        <v/>
      </c>
      <c r="G11217">
        <v>2002</v>
      </c>
      <c r="H11217">
        <v>12052.682656000001</v>
      </c>
      <c r="I11217">
        <v>5.0556955680211502</v>
      </c>
      <c r="J11217">
        <v>60934.694286704602</v>
      </c>
      <c r="K11217">
        <f t="shared" si="526"/>
        <v>5.0556955680211499E-3</v>
      </c>
      <c r="L11217">
        <f t="shared" si="527"/>
        <v>60.934694286704584</v>
      </c>
    </row>
    <row r="11218" spans="1:12" x14ac:dyDescent="0.3">
      <c r="A11218" t="s">
        <v>54</v>
      </c>
      <c r="B11218" t="s">
        <v>647</v>
      </c>
      <c r="C11218" t="s">
        <v>645</v>
      </c>
      <c r="D11218" t="s">
        <v>44</v>
      </c>
      <c r="E11218" t="str">
        <f>VLOOKUP(D11218,Abbrev!$A$6:$B$67,2,FALSE)</f>
        <v>Blue-S</v>
      </c>
      <c r="F11218" t="str">
        <f t="shared" si="525"/>
        <v/>
      </c>
      <c r="G11218">
        <v>2002</v>
      </c>
      <c r="H11218">
        <v>12052.682656000001</v>
      </c>
      <c r="I11218">
        <v>72.210698290843894</v>
      </c>
      <c r="J11218">
        <v>870332.630867703</v>
      </c>
      <c r="K11218">
        <f t="shared" si="526"/>
        <v>7.2210698290843894E-2</v>
      </c>
      <c r="L11218">
        <f t="shared" si="527"/>
        <v>870.33263086770307</v>
      </c>
    </row>
    <row r="11219" spans="1:12" x14ac:dyDescent="0.3">
      <c r="A11219" t="s">
        <v>54</v>
      </c>
      <c r="B11219" t="s">
        <v>647</v>
      </c>
      <c r="C11219" t="s">
        <v>645</v>
      </c>
      <c r="D11219" t="s">
        <v>32</v>
      </c>
      <c r="E11219" t="str">
        <f>VLOOKUP(D11219,Abbrev!$A$6:$B$67,2,FALSE)</f>
        <v>Blue-M</v>
      </c>
      <c r="F11219" t="str">
        <f t="shared" si="525"/>
        <v/>
      </c>
      <c r="G11219">
        <v>2002</v>
      </c>
      <c r="H11219">
        <v>12052.682656000001</v>
      </c>
      <c r="I11219">
        <v>158.92468694682199</v>
      </c>
      <c r="J11219">
        <v>1915468.81797419</v>
      </c>
      <c r="K11219">
        <f t="shared" si="526"/>
        <v>0.15892468694682199</v>
      </c>
      <c r="L11219">
        <f t="shared" si="527"/>
        <v>1915.4688179741911</v>
      </c>
    </row>
    <row r="11220" spans="1:12" x14ac:dyDescent="0.3">
      <c r="A11220" t="s">
        <v>54</v>
      </c>
      <c r="B11220" t="s">
        <v>647</v>
      </c>
      <c r="C11220" t="s">
        <v>645</v>
      </c>
      <c r="D11220" t="s">
        <v>28</v>
      </c>
      <c r="E11220" t="str">
        <f>VLOOKUP(D11220,Abbrev!$A$6:$B$67,2,FALSE)</f>
        <v>Blue-L</v>
      </c>
      <c r="F11220" t="str">
        <f t="shared" si="525"/>
        <v/>
      </c>
      <c r="G11220">
        <v>2002</v>
      </c>
      <c r="H11220">
        <v>12052.682656000001</v>
      </c>
      <c r="I11220">
        <v>136.753486349132</v>
      </c>
      <c r="J11220">
        <v>1648246.3730677101</v>
      </c>
      <c r="K11220">
        <f t="shared" si="526"/>
        <v>0.13675348634913201</v>
      </c>
      <c r="L11220">
        <f t="shared" si="527"/>
        <v>1648.2463730677161</v>
      </c>
    </row>
    <row r="11221" spans="1:12" x14ac:dyDescent="0.3">
      <c r="A11221" t="s">
        <v>54</v>
      </c>
      <c r="B11221" t="s">
        <v>647</v>
      </c>
      <c r="C11221" t="s">
        <v>645</v>
      </c>
      <c r="D11221" t="s">
        <v>39</v>
      </c>
      <c r="E11221" t="str">
        <f>VLOOKUP(D11221,Abbrev!$A$6:$B$67,2,FALSE)</f>
        <v>Sbass-M</v>
      </c>
      <c r="F11221" t="str">
        <f t="shared" si="525"/>
        <v/>
      </c>
      <c r="G11221">
        <v>2002</v>
      </c>
      <c r="H11221">
        <v>12052.682656000001</v>
      </c>
      <c r="I11221">
        <v>260.39002167324799</v>
      </c>
      <c r="J11221">
        <v>3138398.2980166199</v>
      </c>
      <c r="K11221">
        <f t="shared" si="526"/>
        <v>0.26039002167324798</v>
      </c>
      <c r="L11221">
        <f t="shared" si="527"/>
        <v>3138.3982980166202</v>
      </c>
    </row>
    <row r="11222" spans="1:12" x14ac:dyDescent="0.3">
      <c r="A11222" t="s">
        <v>54</v>
      </c>
      <c r="B11222" t="s">
        <v>647</v>
      </c>
      <c r="C11222" t="s">
        <v>645</v>
      </c>
      <c r="D11222" t="s">
        <v>35</v>
      </c>
      <c r="E11222" t="str">
        <f>VLOOKUP(D11222,Abbrev!$A$6:$B$67,2,FALSE)</f>
        <v>Sbass-L</v>
      </c>
      <c r="F11222" t="str">
        <f t="shared" si="525"/>
        <v/>
      </c>
      <c r="G11222">
        <v>2002</v>
      </c>
      <c r="H11222">
        <v>12052.682656000001</v>
      </c>
      <c r="I11222">
        <v>540.90028618309498</v>
      </c>
      <c r="J11222">
        <v>6519299.4979044199</v>
      </c>
      <c r="K11222">
        <f t="shared" si="526"/>
        <v>0.54090028618309494</v>
      </c>
      <c r="L11222">
        <f t="shared" si="527"/>
        <v>6519.2994979044252</v>
      </c>
    </row>
    <row r="11223" spans="1:12" x14ac:dyDescent="0.3">
      <c r="A11223" t="s">
        <v>54</v>
      </c>
      <c r="B11223" t="s">
        <v>647</v>
      </c>
      <c r="C11223" t="s">
        <v>645</v>
      </c>
      <c r="D11223" t="s">
        <v>40</v>
      </c>
      <c r="E11223" t="str">
        <f>VLOOKUP(D11223,Abbrev!$A$6:$B$67,2,FALSE)</f>
        <v>Weak-S</v>
      </c>
      <c r="F11223" t="str">
        <f t="shared" si="525"/>
        <v/>
      </c>
      <c r="G11223">
        <v>2002</v>
      </c>
      <c r="H11223">
        <v>12052.682656000001</v>
      </c>
      <c r="I11223">
        <v>81.379507551782893</v>
      </c>
      <c r="J11223">
        <v>980841.37922319502</v>
      </c>
      <c r="K11223">
        <f t="shared" si="526"/>
        <v>8.1379507551782887E-2</v>
      </c>
      <c r="L11223">
        <f t="shared" si="527"/>
        <v>980.84137922319474</v>
      </c>
    </row>
    <row r="11224" spans="1:12" x14ac:dyDescent="0.3">
      <c r="A11224" t="s">
        <v>54</v>
      </c>
      <c r="B11224" t="s">
        <v>647</v>
      </c>
      <c r="C11224" t="s">
        <v>645</v>
      </c>
      <c r="D11224" t="s">
        <v>36</v>
      </c>
      <c r="E11224" t="str">
        <f>VLOOKUP(D11224,Abbrev!$A$6:$B$67,2,FALSE)</f>
        <v>Weak-M</v>
      </c>
      <c r="F11224" t="str">
        <f t="shared" si="525"/>
        <v/>
      </c>
      <c r="G11224">
        <v>2002</v>
      </c>
      <c r="H11224">
        <v>12052.682656000001</v>
      </c>
      <c r="I11224">
        <v>80.530286706734103</v>
      </c>
      <c r="J11224">
        <v>970605.989872962</v>
      </c>
      <c r="K11224">
        <f t="shared" si="526"/>
        <v>8.0530286706734108E-2</v>
      </c>
      <c r="L11224">
        <f t="shared" si="527"/>
        <v>970.60598987296157</v>
      </c>
    </row>
    <row r="11225" spans="1:12" x14ac:dyDescent="0.3">
      <c r="A11225" t="s">
        <v>54</v>
      </c>
      <c r="B11225" t="s">
        <v>647</v>
      </c>
      <c r="C11225" t="s">
        <v>645</v>
      </c>
      <c r="D11225" t="s">
        <v>49</v>
      </c>
      <c r="E11225" t="str">
        <f>VLOOKUP(D11225,Abbrev!$A$6:$B$67,2,FALSE)</f>
        <v>Weak-L</v>
      </c>
      <c r="F11225" t="str">
        <f t="shared" si="525"/>
        <v/>
      </c>
      <c r="G11225">
        <v>2002</v>
      </c>
      <c r="H11225">
        <v>12052.682656000001</v>
      </c>
      <c r="I11225">
        <v>320.33832184844999</v>
      </c>
      <c r="J11225">
        <v>3860936.13579496</v>
      </c>
      <c r="K11225">
        <f t="shared" si="526"/>
        <v>0.32033832184845001</v>
      </c>
      <c r="L11225">
        <f t="shared" si="527"/>
        <v>3860.9361357949597</v>
      </c>
    </row>
    <row r="11226" spans="1:12" x14ac:dyDescent="0.3">
      <c r="A11226" t="s">
        <v>54</v>
      </c>
      <c r="B11226" t="s">
        <v>647</v>
      </c>
      <c r="C11226" t="s">
        <v>645</v>
      </c>
      <c r="D11226" t="s">
        <v>7</v>
      </c>
      <c r="E11226" t="str">
        <f>VLOOKUP(D11226,Abbrev!$A$6:$B$67,2,FALSE)</f>
        <v>Alosines</v>
      </c>
      <c r="F11226" t="str">
        <f t="shared" si="525"/>
        <v/>
      </c>
      <c r="G11226">
        <v>2003</v>
      </c>
      <c r="H11226">
        <v>12052.682656000001</v>
      </c>
      <c r="I11226">
        <v>14.7451353945689</v>
      </c>
      <c r="J11226">
        <v>177718.437630492</v>
      </c>
      <c r="K11226">
        <f t="shared" si="526"/>
        <v>1.47451353945689E-2</v>
      </c>
      <c r="L11226">
        <f t="shared" si="527"/>
        <v>177.7184376304923</v>
      </c>
    </row>
    <row r="11227" spans="1:12" x14ac:dyDescent="0.3">
      <c r="A11227" t="s">
        <v>54</v>
      </c>
      <c r="B11227" t="s">
        <v>647</v>
      </c>
      <c r="C11227" t="s">
        <v>645</v>
      </c>
      <c r="D11227" t="s">
        <v>31</v>
      </c>
      <c r="E11227" t="str">
        <f>VLOOKUP(D11227,Abbrev!$A$6:$B$67,2,FALSE)</f>
        <v>Anch</v>
      </c>
      <c r="F11227" t="str">
        <f t="shared" si="525"/>
        <v/>
      </c>
      <c r="G11227">
        <v>2003</v>
      </c>
      <c r="H11227">
        <v>12052.682656000001</v>
      </c>
      <c r="I11227">
        <v>190.42324007541299</v>
      </c>
      <c r="J11227">
        <v>2295110.8829562501</v>
      </c>
      <c r="K11227">
        <f t="shared" si="526"/>
        <v>0.190423240075413</v>
      </c>
      <c r="L11227">
        <f t="shared" si="527"/>
        <v>2295.1108829562545</v>
      </c>
    </row>
    <row r="11228" spans="1:12" x14ac:dyDescent="0.3">
      <c r="A11228" t="s">
        <v>54</v>
      </c>
      <c r="B11228" t="s">
        <v>647</v>
      </c>
      <c r="C11228" t="s">
        <v>645</v>
      </c>
      <c r="D11228" t="s">
        <v>42</v>
      </c>
      <c r="E11228" t="str">
        <f>VLOOKUP(D11228,Abbrev!$A$6:$B$67,2,FALSE)</f>
        <v>Croaker</v>
      </c>
      <c r="F11228" t="str">
        <f t="shared" si="525"/>
        <v/>
      </c>
      <c r="G11228">
        <v>2003</v>
      </c>
      <c r="H11228">
        <v>12052.682656000001</v>
      </c>
      <c r="I11228">
        <v>26.133412777461601</v>
      </c>
      <c r="J11228">
        <v>314977.73092499998</v>
      </c>
      <c r="K11228">
        <f t="shared" si="526"/>
        <v>2.61334127774616E-2</v>
      </c>
      <c r="L11228">
        <f t="shared" si="527"/>
        <v>314.97773092500023</v>
      </c>
    </row>
    <row r="11229" spans="1:12" x14ac:dyDescent="0.3">
      <c r="A11229" t="s">
        <v>54</v>
      </c>
      <c r="B11229" t="s">
        <v>647</v>
      </c>
      <c r="C11229" t="s">
        <v>645</v>
      </c>
      <c r="D11229" t="s">
        <v>8</v>
      </c>
      <c r="E11229" t="str">
        <f>VLOOKUP(D11229,Abbrev!$A$6:$B$67,2,FALSE)</f>
        <v>Herring</v>
      </c>
      <c r="F11229" t="str">
        <f t="shared" si="525"/>
        <v/>
      </c>
      <c r="G11229">
        <v>2003</v>
      </c>
      <c r="H11229">
        <v>12052.682656000001</v>
      </c>
      <c r="I11229">
        <v>58.137027781730197</v>
      </c>
      <c r="J11229">
        <v>700707.14641625003</v>
      </c>
      <c r="K11229">
        <f t="shared" si="526"/>
        <v>5.8137027781730195E-2</v>
      </c>
      <c r="L11229">
        <f t="shared" si="527"/>
        <v>700.70714641624977</v>
      </c>
    </row>
    <row r="11230" spans="1:12" x14ac:dyDescent="0.3">
      <c r="A11230" t="s">
        <v>54</v>
      </c>
      <c r="B11230" t="s">
        <v>647</v>
      </c>
      <c r="C11230" t="s">
        <v>645</v>
      </c>
      <c r="D11230" t="s">
        <v>9</v>
      </c>
      <c r="E11230" t="str">
        <f>VLOOKUP(D11230,Abbrev!$A$6:$B$67,2,FALSE)</f>
        <v>Mack</v>
      </c>
      <c r="F11230" t="str">
        <f t="shared" si="525"/>
        <v/>
      </c>
      <c r="G11230">
        <v>2003</v>
      </c>
      <c r="H11230">
        <v>12052.682656000001</v>
      </c>
      <c r="I11230">
        <v>1.76393570064978</v>
      </c>
      <c r="J11230">
        <v>21260.157225520801</v>
      </c>
      <c r="K11230">
        <f t="shared" si="526"/>
        <v>1.7639357006497801E-3</v>
      </c>
      <c r="L11230">
        <f t="shared" si="527"/>
        <v>21.260157225520814</v>
      </c>
    </row>
    <row r="11231" spans="1:12" x14ac:dyDescent="0.3">
      <c r="A11231" t="s">
        <v>54</v>
      </c>
      <c r="B11231" t="s">
        <v>647</v>
      </c>
      <c r="C11231" t="s">
        <v>645</v>
      </c>
      <c r="D11231" t="s">
        <v>10</v>
      </c>
      <c r="E11231" t="str">
        <f>VLOOKUP(D11231,Abbrev!$A$6:$B$67,2,FALSE)</f>
        <v>Butter</v>
      </c>
      <c r="F11231" t="str">
        <f t="shared" si="525"/>
        <v/>
      </c>
      <c r="G11231">
        <v>2003</v>
      </c>
      <c r="H11231">
        <v>12052.682656000001</v>
      </c>
      <c r="I11231">
        <v>1344.68252097901</v>
      </c>
      <c r="J11231">
        <v>16207031.6984301</v>
      </c>
      <c r="K11231">
        <f t="shared" si="526"/>
        <v>1.3446825209790099</v>
      </c>
      <c r="L11231">
        <f t="shared" si="527"/>
        <v>16207.03169843007</v>
      </c>
    </row>
    <row r="11232" spans="1:12" x14ac:dyDescent="0.3">
      <c r="A11232" t="s">
        <v>54</v>
      </c>
      <c r="B11232" t="s">
        <v>647</v>
      </c>
      <c r="C11232" t="s">
        <v>645</v>
      </c>
      <c r="D11232" t="s">
        <v>11</v>
      </c>
      <c r="E11232" t="str">
        <f>VLOOKUP(D11232,Abbrev!$A$6:$B$67,2,FALSE)</f>
        <v>Dbenth-oth</v>
      </c>
      <c r="F11232" t="str">
        <f t="shared" si="525"/>
        <v/>
      </c>
      <c r="G11232">
        <v>2003</v>
      </c>
      <c r="H11232">
        <v>12052.682656000001</v>
      </c>
      <c r="I11232">
        <v>1603.8445920699301</v>
      </c>
      <c r="J11232">
        <v>19330629.8977607</v>
      </c>
      <c r="K11232">
        <f t="shared" si="526"/>
        <v>1.60384459206993</v>
      </c>
      <c r="L11232">
        <f t="shared" si="527"/>
        <v>19330.629897760642</v>
      </c>
    </row>
    <row r="11233" spans="1:12" x14ac:dyDescent="0.3">
      <c r="A11233" t="s">
        <v>54</v>
      </c>
      <c r="B11233" t="s">
        <v>647</v>
      </c>
      <c r="C11233" t="s">
        <v>645</v>
      </c>
      <c r="D11233" t="s">
        <v>33</v>
      </c>
      <c r="E11233" t="str">
        <f>VLOOKUP(D11233,Abbrev!$A$6:$B$67,2,FALSE)</f>
        <v>Domni-oth</v>
      </c>
      <c r="F11233" t="str">
        <f t="shared" si="525"/>
        <v/>
      </c>
      <c r="G11233">
        <v>2003</v>
      </c>
      <c r="H11233">
        <v>12052.682656000001</v>
      </c>
      <c r="I11233">
        <v>88.5981934331639</v>
      </c>
      <c r="J11233">
        <v>1067845.9093448301</v>
      </c>
      <c r="K11233">
        <f t="shared" si="526"/>
        <v>8.8598193433163899E-2</v>
      </c>
      <c r="L11233">
        <f t="shared" si="527"/>
        <v>1067.8459093448278</v>
      </c>
    </row>
    <row r="11234" spans="1:12" x14ac:dyDescent="0.3">
      <c r="A11234" t="s">
        <v>54</v>
      </c>
      <c r="B11234" t="s">
        <v>647</v>
      </c>
      <c r="C11234" t="s">
        <v>645</v>
      </c>
      <c r="D11234" t="s">
        <v>12</v>
      </c>
      <c r="E11234" t="str">
        <f>VLOOKUP(D11234,Abbrev!$A$6:$B$67,2,FALSE)</f>
        <v>Dpisc-oth</v>
      </c>
      <c r="F11234" t="str">
        <f t="shared" si="525"/>
        <v/>
      </c>
      <c r="G11234">
        <v>2003</v>
      </c>
      <c r="H11234">
        <v>12052.682656000001</v>
      </c>
      <c r="I11234">
        <v>250.77982108190699</v>
      </c>
      <c r="J11234">
        <v>3022569.6000286802</v>
      </c>
      <c r="K11234">
        <f t="shared" si="526"/>
        <v>0.250779821081907</v>
      </c>
      <c r="L11234">
        <f t="shared" si="527"/>
        <v>3022.5696000286839</v>
      </c>
    </row>
    <row r="11235" spans="1:12" x14ac:dyDescent="0.3">
      <c r="A11235" t="s">
        <v>54</v>
      </c>
      <c r="B11235" t="s">
        <v>647</v>
      </c>
      <c r="C11235" t="s">
        <v>645</v>
      </c>
      <c r="D11235" t="s">
        <v>13</v>
      </c>
      <c r="E11235" t="str">
        <f>VLOOKUP(D11235,Abbrev!$A$6:$B$67,2,FALSE)</f>
        <v>Haddock</v>
      </c>
      <c r="F11235" t="str">
        <f t="shared" si="525"/>
        <v/>
      </c>
      <c r="G11235">
        <v>2003</v>
      </c>
      <c r="H11235">
        <v>12052.682656000001</v>
      </c>
      <c r="I11235">
        <v>0.24783463656739399</v>
      </c>
      <c r="J11235">
        <v>2987.07222571189</v>
      </c>
      <c r="K11235">
        <f t="shared" si="526"/>
        <v>2.4783463656739401E-4</v>
      </c>
      <c r="L11235">
        <f t="shared" si="527"/>
        <v>2.9870722257118936</v>
      </c>
    </row>
    <row r="11236" spans="1:12" x14ac:dyDescent="0.3">
      <c r="A11236" t="s">
        <v>54</v>
      </c>
      <c r="B11236" t="s">
        <v>647</v>
      </c>
      <c r="C11236" t="s">
        <v>645</v>
      </c>
      <c r="D11236" t="s">
        <v>27</v>
      </c>
      <c r="E11236" t="str">
        <f>VLOOKUP(D11236,Abbrev!$A$6:$B$67,2,FALSE)</f>
        <v>MedPel</v>
      </c>
      <c r="F11236" t="str">
        <f t="shared" si="525"/>
        <v/>
      </c>
      <c r="G11236">
        <v>2003</v>
      </c>
      <c r="H11236">
        <v>12052.682656000001</v>
      </c>
      <c r="I11236">
        <v>4.32792638967938</v>
      </c>
      <c r="J11236">
        <v>52163.1233333333</v>
      </c>
      <c r="K11236">
        <f t="shared" si="526"/>
        <v>4.3279263896793801E-3</v>
      </c>
      <c r="L11236">
        <f t="shared" si="527"/>
        <v>52.163123333333367</v>
      </c>
    </row>
    <row r="11237" spans="1:12" x14ac:dyDescent="0.3">
      <c r="A11237" t="s">
        <v>54</v>
      </c>
      <c r="B11237" t="s">
        <v>647</v>
      </c>
      <c r="C11237" t="s">
        <v>645</v>
      </c>
      <c r="D11237" t="s">
        <v>15</v>
      </c>
      <c r="E11237" t="str">
        <f>VLOOKUP(D11237,Abbrev!$A$6:$B$67,2,FALSE)</f>
        <v>Skate</v>
      </c>
      <c r="F11237" t="str">
        <f t="shared" si="525"/>
        <v/>
      </c>
      <c r="G11237">
        <v>2003</v>
      </c>
      <c r="H11237">
        <v>12052.682656000001</v>
      </c>
      <c r="I11237">
        <v>2682.9956396923899</v>
      </c>
      <c r="J11237">
        <v>32337295.012644101</v>
      </c>
      <c r="K11237">
        <f t="shared" si="526"/>
        <v>2.6829956396923897</v>
      </c>
      <c r="L11237">
        <f t="shared" si="527"/>
        <v>32337.295012644092</v>
      </c>
    </row>
    <row r="11238" spans="1:12" x14ac:dyDescent="0.3">
      <c r="A11238" t="s">
        <v>54</v>
      </c>
      <c r="B11238" t="s">
        <v>647</v>
      </c>
      <c r="C11238" t="s">
        <v>645</v>
      </c>
      <c r="D11238" t="s">
        <v>16</v>
      </c>
      <c r="E11238" t="str">
        <f>VLOOKUP(D11238,Abbrev!$A$6:$B$67,2,FALSE)</f>
        <v>SmPel</v>
      </c>
      <c r="F11238" t="str">
        <f t="shared" si="525"/>
        <v/>
      </c>
      <c r="G11238">
        <v>2003</v>
      </c>
      <c r="H11238">
        <v>12052.682656000001</v>
      </c>
      <c r="I11238">
        <v>48.953706194566998</v>
      </c>
      <c r="J11238">
        <v>590023.48559817695</v>
      </c>
      <c r="K11238">
        <f t="shared" si="526"/>
        <v>4.8953706194567001E-2</v>
      </c>
      <c r="L11238">
        <f t="shared" si="527"/>
        <v>590.02348559817744</v>
      </c>
    </row>
    <row r="11239" spans="1:12" x14ac:dyDescent="0.3">
      <c r="A11239" t="s">
        <v>54</v>
      </c>
      <c r="B11239" t="s">
        <v>647</v>
      </c>
      <c r="C11239" t="s">
        <v>645</v>
      </c>
      <c r="D11239" t="s">
        <v>17</v>
      </c>
      <c r="E11239" t="str">
        <f>VLOOKUP(D11239,Abbrev!$A$6:$B$67,2,FALSE)</f>
        <v>Squid</v>
      </c>
      <c r="F11239" t="str">
        <f t="shared" si="525"/>
        <v/>
      </c>
      <c r="G11239">
        <v>2003</v>
      </c>
      <c r="H11239">
        <v>12052.682656000001</v>
      </c>
      <c r="I11239">
        <v>619.93321820604501</v>
      </c>
      <c r="J11239">
        <v>7471858.34695026</v>
      </c>
      <c r="K11239">
        <f t="shared" si="526"/>
        <v>0.61993321820604497</v>
      </c>
      <c r="L11239">
        <f t="shared" si="527"/>
        <v>7471.8583469502619</v>
      </c>
    </row>
    <row r="11240" spans="1:12" x14ac:dyDescent="0.3">
      <c r="A11240" t="s">
        <v>54</v>
      </c>
      <c r="B11240" t="s">
        <v>647</v>
      </c>
      <c r="C11240" t="s">
        <v>645</v>
      </c>
      <c r="D11240" t="s">
        <v>18</v>
      </c>
      <c r="E11240" t="str">
        <f>VLOOKUP(D11240,Abbrev!$A$6:$B$67,2,FALSE)</f>
        <v>Dogfish-S</v>
      </c>
      <c r="F11240" t="str">
        <f t="shared" si="525"/>
        <v/>
      </c>
      <c r="G11240">
        <v>2003</v>
      </c>
      <c r="H11240">
        <v>12052.682656000001</v>
      </c>
      <c r="I11240">
        <v>11.0290488165887</v>
      </c>
      <c r="J11240">
        <v>132929.625383876</v>
      </c>
      <c r="K11240">
        <f t="shared" si="526"/>
        <v>1.1029048816588701E-2</v>
      </c>
      <c r="L11240">
        <f t="shared" si="527"/>
        <v>132.92962538387596</v>
      </c>
    </row>
    <row r="11241" spans="1:12" x14ac:dyDescent="0.3">
      <c r="A11241" t="s">
        <v>54</v>
      </c>
      <c r="B11241" t="s">
        <v>647</v>
      </c>
      <c r="C11241" t="s">
        <v>645</v>
      </c>
      <c r="D11241" t="s">
        <v>19</v>
      </c>
      <c r="E11241" t="str">
        <f>VLOOKUP(D11241,Abbrev!$A$6:$B$67,2,FALSE)</f>
        <v>Dogfish-L</v>
      </c>
      <c r="F11241" t="str">
        <f t="shared" si="525"/>
        <v/>
      </c>
      <c r="G11241">
        <v>2003</v>
      </c>
      <c r="H11241">
        <v>12052.682656000001</v>
      </c>
      <c r="I11241">
        <v>29299.713218507499</v>
      </c>
      <c r="J11241">
        <v>353140145.33447897</v>
      </c>
      <c r="K11241">
        <f t="shared" si="526"/>
        <v>29.299713218507499</v>
      </c>
      <c r="L11241">
        <f t="shared" si="527"/>
        <v>353140.14533447928</v>
      </c>
    </row>
    <row r="11242" spans="1:12" x14ac:dyDescent="0.3">
      <c r="A11242" t="s">
        <v>54</v>
      </c>
      <c r="B11242" t="s">
        <v>647</v>
      </c>
      <c r="C11242" t="s">
        <v>645</v>
      </c>
      <c r="D11242" t="s">
        <v>38</v>
      </c>
      <c r="E11242" t="str">
        <f>VLOOKUP(D11242,Abbrev!$A$6:$B$67,2,FALSE)</f>
        <v>Menh-S</v>
      </c>
      <c r="F11242" t="str">
        <f t="shared" si="525"/>
        <v/>
      </c>
      <c r="G11242">
        <v>2003</v>
      </c>
      <c r="H11242">
        <v>12052.682656000001</v>
      </c>
      <c r="I11242">
        <v>0.30153109679363699</v>
      </c>
      <c r="J11242">
        <v>3634.2586205693301</v>
      </c>
      <c r="K11242">
        <f t="shared" si="526"/>
        <v>3.0153109679363697E-4</v>
      </c>
      <c r="L11242">
        <f t="shared" si="527"/>
        <v>3.6342586205693257</v>
      </c>
    </row>
    <row r="11243" spans="1:12" x14ac:dyDescent="0.3">
      <c r="A11243" t="s">
        <v>54</v>
      </c>
      <c r="B11243" t="s">
        <v>647</v>
      </c>
      <c r="C11243" t="s">
        <v>645</v>
      </c>
      <c r="D11243" t="s">
        <v>20</v>
      </c>
      <c r="E11243" t="str">
        <f>VLOOKUP(D11243,Abbrev!$A$6:$B$67,2,FALSE)</f>
        <v>Hake-S</v>
      </c>
      <c r="F11243" t="str">
        <f t="shared" si="525"/>
        <v/>
      </c>
      <c r="G11243">
        <v>2003</v>
      </c>
      <c r="H11243">
        <v>12052.682656000001</v>
      </c>
      <c r="I11243">
        <v>18.7101271758733</v>
      </c>
      <c r="J11243">
        <v>225507.225304202</v>
      </c>
      <c r="K11243">
        <f t="shared" si="526"/>
        <v>1.8710127175873299E-2</v>
      </c>
      <c r="L11243">
        <f t="shared" si="527"/>
        <v>225.50722530420239</v>
      </c>
    </row>
    <row r="11244" spans="1:12" x14ac:dyDescent="0.3">
      <c r="A11244" t="s">
        <v>54</v>
      </c>
      <c r="B11244" t="s">
        <v>647</v>
      </c>
      <c r="C11244" t="s">
        <v>645</v>
      </c>
      <c r="D11244" t="s">
        <v>26</v>
      </c>
      <c r="E11244" t="str">
        <f>VLOOKUP(D11244,Abbrev!$A$6:$B$67,2,FALSE)</f>
        <v>Cod-S</v>
      </c>
      <c r="F11244" t="str">
        <f t="shared" si="525"/>
        <v/>
      </c>
      <c r="G11244">
        <v>2003</v>
      </c>
      <c r="H11244">
        <v>12052.682656000001</v>
      </c>
      <c r="I11244">
        <v>1.59257586825161</v>
      </c>
      <c r="J11244">
        <v>19194.811545640299</v>
      </c>
      <c r="K11244">
        <f t="shared" si="526"/>
        <v>1.5925758682516101E-3</v>
      </c>
      <c r="L11244">
        <f t="shared" si="527"/>
        <v>19.194811545640324</v>
      </c>
    </row>
    <row r="11245" spans="1:12" x14ac:dyDescent="0.3">
      <c r="A11245" t="s">
        <v>54</v>
      </c>
      <c r="B11245" t="s">
        <v>647</v>
      </c>
      <c r="C11245" t="s">
        <v>645</v>
      </c>
      <c r="D11245" t="s">
        <v>22</v>
      </c>
      <c r="E11245" t="str">
        <f>VLOOKUP(D11245,Abbrev!$A$6:$B$67,2,FALSE)</f>
        <v>Cod-M</v>
      </c>
      <c r="F11245" t="str">
        <f t="shared" si="525"/>
        <v/>
      </c>
      <c r="G11245">
        <v>2003</v>
      </c>
      <c r="H11245">
        <v>12052.682656000001</v>
      </c>
      <c r="I11245">
        <v>5.8690679276134103</v>
      </c>
      <c r="J11245">
        <v>70738.013218032007</v>
      </c>
      <c r="K11245">
        <f t="shared" si="526"/>
        <v>5.8690679276134101E-3</v>
      </c>
      <c r="L11245">
        <f t="shared" si="527"/>
        <v>70.738013218032023</v>
      </c>
    </row>
    <row r="11246" spans="1:12" x14ac:dyDescent="0.3">
      <c r="A11246" t="s">
        <v>54</v>
      </c>
      <c r="B11246" t="s">
        <v>647</v>
      </c>
      <c r="C11246" t="s">
        <v>645</v>
      </c>
      <c r="D11246" t="s">
        <v>23</v>
      </c>
      <c r="E11246" t="str">
        <f>VLOOKUP(D11246,Abbrev!$A$6:$B$67,2,FALSE)</f>
        <v>Cod-L</v>
      </c>
      <c r="F11246" t="str">
        <f t="shared" si="525"/>
        <v/>
      </c>
      <c r="G11246">
        <v>2003</v>
      </c>
      <c r="H11246">
        <v>12052.682656000001</v>
      </c>
      <c r="I11246">
        <v>46.036097195245901</v>
      </c>
      <c r="J11246">
        <v>554858.47021507099</v>
      </c>
      <c r="K11246">
        <f t="shared" si="526"/>
        <v>4.6036097195245901E-2</v>
      </c>
      <c r="L11246">
        <f t="shared" si="527"/>
        <v>554.85847021507061</v>
      </c>
    </row>
    <row r="11247" spans="1:12" x14ac:dyDescent="0.3">
      <c r="A11247" t="s">
        <v>54</v>
      </c>
      <c r="B11247" t="s">
        <v>647</v>
      </c>
      <c r="C11247" t="s">
        <v>645</v>
      </c>
      <c r="D11247" t="s">
        <v>29</v>
      </c>
      <c r="E11247" t="str">
        <f>VLOOKUP(D11247,Abbrev!$A$6:$B$67,2,FALSE)</f>
        <v>Sflound-L</v>
      </c>
      <c r="F11247" t="str">
        <f t="shared" si="525"/>
        <v/>
      </c>
      <c r="G11247">
        <v>2003</v>
      </c>
      <c r="H11247">
        <v>12052.682656000001</v>
      </c>
      <c r="I11247">
        <v>143.647712669523</v>
      </c>
      <c r="J11247">
        <v>1731340.29506603</v>
      </c>
      <c r="K11247">
        <f t="shared" si="526"/>
        <v>0.143647712669523</v>
      </c>
      <c r="L11247">
        <f t="shared" si="527"/>
        <v>1731.3402950660316</v>
      </c>
    </row>
    <row r="11248" spans="1:12" x14ac:dyDescent="0.3">
      <c r="A11248" t="s">
        <v>54</v>
      </c>
      <c r="B11248" t="s">
        <v>647</v>
      </c>
      <c r="C11248" t="s">
        <v>645</v>
      </c>
      <c r="D11248" t="s">
        <v>24</v>
      </c>
      <c r="E11248" t="str">
        <f>VLOOKUP(D11248,Abbrev!$A$6:$B$67,2,FALSE)</f>
        <v>Yflound-S</v>
      </c>
      <c r="F11248" t="str">
        <f t="shared" si="525"/>
        <v/>
      </c>
      <c r="G11248">
        <v>2003</v>
      </c>
      <c r="H11248">
        <v>12052.682656000001</v>
      </c>
      <c r="I11248">
        <v>7.3942866797525597E-2</v>
      </c>
      <c r="J11248">
        <v>891.20990818545602</v>
      </c>
      <c r="K11248">
        <f t="shared" si="526"/>
        <v>7.3942866797525593E-5</v>
      </c>
      <c r="L11248">
        <f t="shared" si="527"/>
        <v>0.89120990818545509</v>
      </c>
    </row>
    <row r="11249" spans="1:12" x14ac:dyDescent="0.3">
      <c r="A11249" t="s">
        <v>54</v>
      </c>
      <c r="B11249" t="s">
        <v>647</v>
      </c>
      <c r="C11249" t="s">
        <v>645</v>
      </c>
      <c r="D11249" t="s">
        <v>25</v>
      </c>
      <c r="E11249" t="str">
        <f>VLOOKUP(D11249,Abbrev!$A$6:$B$67,2,FALSE)</f>
        <v>Yflound-L</v>
      </c>
      <c r="F11249" t="str">
        <f t="shared" si="525"/>
        <v/>
      </c>
      <c r="G11249">
        <v>2003</v>
      </c>
      <c r="H11249">
        <v>12052.682656000001</v>
      </c>
      <c r="I11249">
        <v>1.5542413115585201</v>
      </c>
      <c r="J11249">
        <v>18732.777299060101</v>
      </c>
      <c r="K11249">
        <f t="shared" si="526"/>
        <v>1.5542413115585201E-3</v>
      </c>
      <c r="L11249">
        <f t="shared" si="527"/>
        <v>18.732777299060068</v>
      </c>
    </row>
    <row r="11250" spans="1:12" x14ac:dyDescent="0.3">
      <c r="A11250" t="s">
        <v>54</v>
      </c>
      <c r="B11250" t="s">
        <v>647</v>
      </c>
      <c r="C11250" t="s">
        <v>645</v>
      </c>
      <c r="D11250" t="s">
        <v>44</v>
      </c>
      <c r="E11250" t="str">
        <f>VLOOKUP(D11250,Abbrev!$A$6:$B$67,2,FALSE)</f>
        <v>Blue-S</v>
      </c>
      <c r="F11250" t="str">
        <f t="shared" si="525"/>
        <v/>
      </c>
      <c r="G11250">
        <v>2003</v>
      </c>
      <c r="H11250">
        <v>12052.682656000001</v>
      </c>
      <c r="I11250">
        <v>44.119376953510297</v>
      </c>
      <c r="J11250">
        <v>531756.84940109903</v>
      </c>
      <c r="K11250">
        <f t="shared" si="526"/>
        <v>4.41193769535103E-2</v>
      </c>
      <c r="L11250">
        <f t="shared" si="527"/>
        <v>531.75684940109977</v>
      </c>
    </row>
    <row r="11251" spans="1:12" x14ac:dyDescent="0.3">
      <c r="A11251" t="s">
        <v>54</v>
      </c>
      <c r="B11251" t="s">
        <v>647</v>
      </c>
      <c r="C11251" t="s">
        <v>645</v>
      </c>
      <c r="D11251" t="s">
        <v>32</v>
      </c>
      <c r="E11251" t="str">
        <f>VLOOKUP(D11251,Abbrev!$A$6:$B$67,2,FALSE)</f>
        <v>Blue-M</v>
      </c>
      <c r="F11251" t="str">
        <f t="shared" si="525"/>
        <v/>
      </c>
      <c r="G11251">
        <v>2003</v>
      </c>
      <c r="H11251">
        <v>12052.682656000001</v>
      </c>
      <c r="I11251">
        <v>70.967983750560194</v>
      </c>
      <c r="J11251">
        <v>855354.58688166703</v>
      </c>
      <c r="K11251">
        <f t="shared" si="526"/>
        <v>7.0967983750560196E-2</v>
      </c>
      <c r="L11251">
        <f t="shared" si="527"/>
        <v>855.35458688166682</v>
      </c>
    </row>
    <row r="11252" spans="1:12" x14ac:dyDescent="0.3">
      <c r="A11252" t="s">
        <v>54</v>
      </c>
      <c r="B11252" t="s">
        <v>647</v>
      </c>
      <c r="C11252" t="s">
        <v>645</v>
      </c>
      <c r="D11252" t="s">
        <v>28</v>
      </c>
      <c r="E11252" t="str">
        <f>VLOOKUP(D11252,Abbrev!$A$6:$B$67,2,FALSE)</f>
        <v>Blue-L</v>
      </c>
      <c r="F11252" t="str">
        <f t="shared" si="525"/>
        <v/>
      </c>
      <c r="G11252">
        <v>2003</v>
      </c>
      <c r="H11252">
        <v>12052.682656000001</v>
      </c>
      <c r="I11252">
        <v>57.4579879172489</v>
      </c>
      <c r="J11252">
        <v>692522.89441888302</v>
      </c>
      <c r="K11252">
        <f t="shared" si="526"/>
        <v>5.7457987917248897E-2</v>
      </c>
      <c r="L11252">
        <f t="shared" si="527"/>
        <v>692.52289441888342</v>
      </c>
    </row>
    <row r="11253" spans="1:12" x14ac:dyDescent="0.3">
      <c r="A11253" t="s">
        <v>54</v>
      </c>
      <c r="B11253" t="s">
        <v>647</v>
      </c>
      <c r="C11253" t="s">
        <v>645</v>
      </c>
      <c r="D11253" t="s">
        <v>39</v>
      </c>
      <c r="E11253" t="str">
        <f>VLOOKUP(D11253,Abbrev!$A$6:$B$67,2,FALSE)</f>
        <v>Sbass-M</v>
      </c>
      <c r="F11253" t="str">
        <f t="shared" si="525"/>
        <v/>
      </c>
      <c r="G11253">
        <v>2003</v>
      </c>
      <c r="H11253">
        <v>12052.682656000001</v>
      </c>
      <c r="I11253">
        <v>208.82122164689201</v>
      </c>
      <c r="J11253">
        <v>2516855.9163482301</v>
      </c>
      <c r="K11253">
        <f t="shared" si="526"/>
        <v>0.20882122164689201</v>
      </c>
      <c r="L11253">
        <f t="shared" si="527"/>
        <v>2516.8559163482273</v>
      </c>
    </row>
    <row r="11254" spans="1:12" x14ac:dyDescent="0.3">
      <c r="A11254" t="s">
        <v>54</v>
      </c>
      <c r="B11254" t="s">
        <v>647</v>
      </c>
      <c r="C11254" t="s">
        <v>645</v>
      </c>
      <c r="D11254" t="s">
        <v>35</v>
      </c>
      <c r="E11254" t="str">
        <f>VLOOKUP(D11254,Abbrev!$A$6:$B$67,2,FALSE)</f>
        <v>Sbass-L</v>
      </c>
      <c r="F11254" t="str">
        <f t="shared" si="525"/>
        <v/>
      </c>
      <c r="G11254">
        <v>2003</v>
      </c>
      <c r="H11254">
        <v>12052.682656000001</v>
      </c>
      <c r="I11254">
        <v>365.44833968524699</v>
      </c>
      <c r="J11254">
        <v>4404632.8653883701</v>
      </c>
      <c r="K11254">
        <f t="shared" si="526"/>
        <v>0.36544833968524698</v>
      </c>
      <c r="L11254">
        <f t="shared" si="527"/>
        <v>4404.6328653883729</v>
      </c>
    </row>
    <row r="11255" spans="1:12" x14ac:dyDescent="0.3">
      <c r="A11255" t="s">
        <v>54</v>
      </c>
      <c r="B11255" t="s">
        <v>647</v>
      </c>
      <c r="C11255" t="s">
        <v>645</v>
      </c>
      <c r="D11255" t="s">
        <v>40</v>
      </c>
      <c r="E11255" t="str">
        <f>VLOOKUP(D11255,Abbrev!$A$6:$B$67,2,FALSE)</f>
        <v>Weak-S</v>
      </c>
      <c r="F11255" t="str">
        <f t="shared" si="525"/>
        <v/>
      </c>
      <c r="G11255">
        <v>2003</v>
      </c>
      <c r="H11255">
        <v>12052.682656000001</v>
      </c>
      <c r="I11255">
        <v>15.4702442504183</v>
      </c>
      <c r="J11255">
        <v>186457.944561101</v>
      </c>
      <c r="K11255">
        <f t="shared" si="526"/>
        <v>1.54702442504183E-2</v>
      </c>
      <c r="L11255">
        <f t="shared" si="527"/>
        <v>186.45794456110039</v>
      </c>
    </row>
    <row r="11256" spans="1:12" x14ac:dyDescent="0.3">
      <c r="A11256" t="s">
        <v>54</v>
      </c>
      <c r="B11256" t="s">
        <v>647</v>
      </c>
      <c r="C11256" t="s">
        <v>645</v>
      </c>
      <c r="D11256" t="s">
        <v>36</v>
      </c>
      <c r="E11256" t="str">
        <f>VLOOKUP(D11256,Abbrev!$A$6:$B$67,2,FALSE)</f>
        <v>Weak-M</v>
      </c>
      <c r="F11256" t="str">
        <f t="shared" si="525"/>
        <v/>
      </c>
      <c r="G11256">
        <v>2003</v>
      </c>
      <c r="H11256">
        <v>12052.682656000001</v>
      </c>
      <c r="I11256">
        <v>5.8924018405635303</v>
      </c>
      <c r="J11256">
        <v>71019.249465942499</v>
      </c>
      <c r="K11256">
        <f t="shared" si="526"/>
        <v>5.8924018405635305E-3</v>
      </c>
      <c r="L11256">
        <f t="shared" si="527"/>
        <v>71.019249465942551</v>
      </c>
    </row>
    <row r="11257" spans="1:12" x14ac:dyDescent="0.3">
      <c r="A11257" t="s">
        <v>54</v>
      </c>
      <c r="B11257" t="s">
        <v>647</v>
      </c>
      <c r="C11257" t="s">
        <v>645</v>
      </c>
      <c r="D11257" t="s">
        <v>49</v>
      </c>
      <c r="E11257" t="str">
        <f>VLOOKUP(D11257,Abbrev!$A$6:$B$67,2,FALSE)</f>
        <v>Weak-L</v>
      </c>
      <c r="F11257" t="str">
        <f t="shared" si="525"/>
        <v/>
      </c>
      <c r="G11257">
        <v>2003</v>
      </c>
      <c r="H11257">
        <v>12052.682656000001</v>
      </c>
      <c r="I11257">
        <v>13.524518529631001</v>
      </c>
      <c r="J11257">
        <v>163006.72991283401</v>
      </c>
      <c r="K11257">
        <f t="shared" si="526"/>
        <v>1.3524518529631002E-2</v>
      </c>
      <c r="L11257">
        <f t="shared" si="527"/>
        <v>163.0067299128342</v>
      </c>
    </row>
    <row r="11258" spans="1:12" x14ac:dyDescent="0.3">
      <c r="A11258" t="s">
        <v>54</v>
      </c>
      <c r="B11258" t="s">
        <v>647</v>
      </c>
      <c r="C11258" t="s">
        <v>645</v>
      </c>
      <c r="D11258" t="s">
        <v>7</v>
      </c>
      <c r="E11258" t="str">
        <f>VLOOKUP(D11258,Abbrev!$A$6:$B$67,2,FALSE)</f>
        <v>Alosines</v>
      </c>
      <c r="F11258" t="str">
        <f t="shared" si="525"/>
        <v/>
      </c>
      <c r="G11258">
        <v>2004</v>
      </c>
      <c r="H11258">
        <v>12052.682656000001</v>
      </c>
      <c r="I11258">
        <v>11.404176987935699</v>
      </c>
      <c r="J11258">
        <v>137450.92618844699</v>
      </c>
      <c r="K11258">
        <f t="shared" si="526"/>
        <v>1.1404176987935699E-2</v>
      </c>
      <c r="L11258">
        <f t="shared" si="527"/>
        <v>137.45092618844691</v>
      </c>
    </row>
    <row r="11259" spans="1:12" x14ac:dyDescent="0.3">
      <c r="A11259" t="s">
        <v>54</v>
      </c>
      <c r="B11259" t="s">
        <v>647</v>
      </c>
      <c r="C11259" t="s">
        <v>645</v>
      </c>
      <c r="D11259" t="s">
        <v>31</v>
      </c>
      <c r="E11259" t="str">
        <f>VLOOKUP(D11259,Abbrev!$A$6:$B$67,2,FALSE)</f>
        <v>Anch</v>
      </c>
      <c r="F11259" t="str">
        <f t="shared" si="525"/>
        <v/>
      </c>
      <c r="G11259">
        <v>2004</v>
      </c>
      <c r="H11259">
        <v>12052.682656000001</v>
      </c>
      <c r="I11259">
        <v>1185.6565090086101</v>
      </c>
      <c r="J11259">
        <v>14290341.642101601</v>
      </c>
      <c r="K11259">
        <f t="shared" si="526"/>
        <v>1.1856565090086102</v>
      </c>
      <c r="L11259">
        <f t="shared" si="527"/>
        <v>14290.341642101585</v>
      </c>
    </row>
    <row r="11260" spans="1:12" x14ac:dyDescent="0.3">
      <c r="A11260" t="s">
        <v>54</v>
      </c>
      <c r="B11260" t="s">
        <v>647</v>
      </c>
      <c r="C11260" t="s">
        <v>645</v>
      </c>
      <c r="D11260" t="s">
        <v>42</v>
      </c>
      <c r="E11260" t="str">
        <f>VLOOKUP(D11260,Abbrev!$A$6:$B$67,2,FALSE)</f>
        <v>Croaker</v>
      </c>
      <c r="F11260" t="str">
        <f t="shared" si="525"/>
        <v/>
      </c>
      <c r="G11260">
        <v>2004</v>
      </c>
      <c r="H11260">
        <v>12052.682656000001</v>
      </c>
      <c r="I11260">
        <v>248.41506987921301</v>
      </c>
      <c r="J11260">
        <v>2994068.0042222198</v>
      </c>
      <c r="K11260">
        <f t="shared" si="526"/>
        <v>0.248415069879213</v>
      </c>
      <c r="L11260">
        <f t="shared" si="527"/>
        <v>2994.0680042222189</v>
      </c>
    </row>
    <row r="11261" spans="1:12" x14ac:dyDescent="0.3">
      <c r="A11261" t="s">
        <v>54</v>
      </c>
      <c r="B11261" t="s">
        <v>647</v>
      </c>
      <c r="C11261" t="s">
        <v>645</v>
      </c>
      <c r="D11261" t="s">
        <v>8</v>
      </c>
      <c r="E11261" t="str">
        <f>VLOOKUP(D11261,Abbrev!$A$6:$B$67,2,FALSE)</f>
        <v>Herring</v>
      </c>
      <c r="F11261" t="str">
        <f t="shared" si="525"/>
        <v/>
      </c>
      <c r="G11261">
        <v>2004</v>
      </c>
      <c r="H11261">
        <v>12052.682656000001</v>
      </c>
      <c r="I11261">
        <v>238.010939871467</v>
      </c>
      <c r="J11261">
        <v>2868670.3269270798</v>
      </c>
      <c r="K11261">
        <f t="shared" si="526"/>
        <v>0.23801093987146701</v>
      </c>
      <c r="L11261">
        <f t="shared" si="527"/>
        <v>2868.6703269270897</v>
      </c>
    </row>
    <row r="11262" spans="1:12" x14ac:dyDescent="0.3">
      <c r="A11262" t="s">
        <v>54</v>
      </c>
      <c r="B11262" t="s">
        <v>647</v>
      </c>
      <c r="C11262" t="s">
        <v>645</v>
      </c>
      <c r="D11262" t="s">
        <v>10</v>
      </c>
      <c r="E11262" t="str">
        <f>VLOOKUP(D11262,Abbrev!$A$6:$B$67,2,FALSE)</f>
        <v>Butter</v>
      </c>
      <c r="F11262" t="str">
        <f t="shared" si="525"/>
        <v/>
      </c>
      <c r="G11262">
        <v>2004</v>
      </c>
      <c r="H11262">
        <v>12052.682656000001</v>
      </c>
      <c r="I11262">
        <v>854.65736967097598</v>
      </c>
      <c r="J11262">
        <v>10300914.056256</v>
      </c>
      <c r="K11262">
        <f t="shared" si="526"/>
        <v>0.85465736967097594</v>
      </c>
      <c r="L11262">
        <f t="shared" si="527"/>
        <v>10300.914056255953</v>
      </c>
    </row>
    <row r="11263" spans="1:12" x14ac:dyDescent="0.3">
      <c r="A11263" t="s">
        <v>54</v>
      </c>
      <c r="B11263" t="s">
        <v>647</v>
      </c>
      <c r="C11263" t="s">
        <v>645</v>
      </c>
      <c r="D11263" t="s">
        <v>11</v>
      </c>
      <c r="E11263" t="str">
        <f>VLOOKUP(D11263,Abbrev!$A$6:$B$67,2,FALSE)</f>
        <v>Dbenth-oth</v>
      </c>
      <c r="F11263" t="str">
        <f t="shared" si="525"/>
        <v/>
      </c>
      <c r="G11263">
        <v>2004</v>
      </c>
      <c r="H11263">
        <v>12052.682656000001</v>
      </c>
      <c r="I11263">
        <v>1506.1078865413001</v>
      </c>
      <c r="J11263">
        <v>18152640.4021811</v>
      </c>
      <c r="K11263">
        <f t="shared" si="526"/>
        <v>1.5061078865413</v>
      </c>
      <c r="L11263">
        <f t="shared" si="527"/>
        <v>18152.640402181143</v>
      </c>
    </row>
    <row r="11264" spans="1:12" x14ac:dyDescent="0.3">
      <c r="A11264" t="s">
        <v>54</v>
      </c>
      <c r="B11264" t="s">
        <v>647</v>
      </c>
      <c r="C11264" t="s">
        <v>645</v>
      </c>
      <c r="D11264" t="s">
        <v>33</v>
      </c>
      <c r="E11264" t="str">
        <f>VLOOKUP(D11264,Abbrev!$A$6:$B$67,2,FALSE)</f>
        <v>Domni-oth</v>
      </c>
      <c r="F11264" t="str">
        <f t="shared" si="525"/>
        <v/>
      </c>
      <c r="G11264">
        <v>2004</v>
      </c>
      <c r="H11264">
        <v>12052.682656000001</v>
      </c>
      <c r="I11264">
        <v>53.878032615024303</v>
      </c>
      <c r="J11264">
        <v>649374.82923850603</v>
      </c>
      <c r="K11264">
        <f t="shared" si="526"/>
        <v>5.3878032615024302E-2</v>
      </c>
      <c r="L11264">
        <f t="shared" si="527"/>
        <v>649.37482923850575</v>
      </c>
    </row>
    <row r="11265" spans="1:12" x14ac:dyDescent="0.3">
      <c r="A11265" t="s">
        <v>54</v>
      </c>
      <c r="B11265" t="s">
        <v>647</v>
      </c>
      <c r="C11265" t="s">
        <v>645</v>
      </c>
      <c r="D11265" t="s">
        <v>12</v>
      </c>
      <c r="E11265" t="str">
        <f>VLOOKUP(D11265,Abbrev!$A$6:$B$67,2,FALSE)</f>
        <v>Dpisc-oth</v>
      </c>
      <c r="F11265" t="str">
        <f t="shared" si="525"/>
        <v/>
      </c>
      <c r="G11265">
        <v>2004</v>
      </c>
      <c r="H11265">
        <v>12052.682656000001</v>
      </c>
      <c r="I11265">
        <v>719.13157444235003</v>
      </c>
      <c r="J11265">
        <v>8667464.6546632797</v>
      </c>
      <c r="K11265">
        <f t="shared" si="526"/>
        <v>0.71913157444234999</v>
      </c>
      <c r="L11265">
        <f t="shared" si="527"/>
        <v>8667.4646546632848</v>
      </c>
    </row>
    <row r="11266" spans="1:12" x14ac:dyDescent="0.3">
      <c r="A11266" t="s">
        <v>54</v>
      </c>
      <c r="B11266" t="s">
        <v>647</v>
      </c>
      <c r="C11266" t="s">
        <v>645</v>
      </c>
      <c r="D11266" t="s">
        <v>27</v>
      </c>
      <c r="E11266" t="str">
        <f>VLOOKUP(D11266,Abbrev!$A$6:$B$67,2,FALSE)</f>
        <v>MedPel</v>
      </c>
      <c r="F11266" t="str">
        <f t="shared" si="525"/>
        <v/>
      </c>
      <c r="G11266">
        <v>2004</v>
      </c>
      <c r="H11266">
        <v>12052.682656000001</v>
      </c>
      <c r="I11266">
        <v>2.2343661070005698</v>
      </c>
      <c r="J11266">
        <v>26930.105625</v>
      </c>
      <c r="K11266">
        <f t="shared" si="526"/>
        <v>2.2343661070005696E-3</v>
      </c>
      <c r="L11266">
        <f t="shared" si="527"/>
        <v>26.930105625000007</v>
      </c>
    </row>
    <row r="11267" spans="1:12" x14ac:dyDescent="0.3">
      <c r="A11267" t="s">
        <v>54</v>
      </c>
      <c r="B11267" t="s">
        <v>647</v>
      </c>
      <c r="C11267" t="s">
        <v>645</v>
      </c>
      <c r="D11267" t="s">
        <v>15</v>
      </c>
      <c r="E11267" t="str">
        <f>VLOOKUP(D11267,Abbrev!$A$6:$B$67,2,FALSE)</f>
        <v>Skate</v>
      </c>
      <c r="F11267" t="str">
        <f t="shared" ref="F11267:F11330" si="528">IF(G11267&lt;=1967,"A",IF(AND(G11267&gt;=1996,G11267&lt;=2000),"B",IF(G11267&gt;=2009,"C","")))</f>
        <v/>
      </c>
      <c r="G11267">
        <v>2004</v>
      </c>
      <c r="H11267">
        <v>12052.682656000001</v>
      </c>
      <c r="I11267">
        <v>5718.1339951042401</v>
      </c>
      <c r="J11267">
        <v>68918854.427476898</v>
      </c>
      <c r="K11267">
        <f t="shared" ref="K11267:K11330" si="529">I11267/1000</f>
        <v>5.7181339951042398</v>
      </c>
      <c r="L11267">
        <f t="shared" ref="L11267:L11330" si="530">K11267*H11267</f>
        <v>68918.854427476865</v>
      </c>
    </row>
    <row r="11268" spans="1:12" x14ac:dyDescent="0.3">
      <c r="A11268" t="s">
        <v>54</v>
      </c>
      <c r="B11268" t="s">
        <v>647</v>
      </c>
      <c r="C11268" t="s">
        <v>645</v>
      </c>
      <c r="D11268" t="s">
        <v>16</v>
      </c>
      <c r="E11268" t="str">
        <f>VLOOKUP(D11268,Abbrev!$A$6:$B$67,2,FALSE)</f>
        <v>SmPel</v>
      </c>
      <c r="F11268" t="str">
        <f t="shared" si="528"/>
        <v/>
      </c>
      <c r="G11268">
        <v>2004</v>
      </c>
      <c r="H11268">
        <v>12052.682656000001</v>
      </c>
      <c r="I11268">
        <v>215.13430096578</v>
      </c>
      <c r="J11268">
        <v>2592945.45796094</v>
      </c>
      <c r="K11268">
        <f t="shared" si="529"/>
        <v>0.21513430096578001</v>
      </c>
      <c r="L11268">
        <f t="shared" si="530"/>
        <v>2592.945457960941</v>
      </c>
    </row>
    <row r="11269" spans="1:12" x14ac:dyDescent="0.3">
      <c r="A11269" t="s">
        <v>54</v>
      </c>
      <c r="B11269" t="s">
        <v>647</v>
      </c>
      <c r="C11269" t="s">
        <v>645</v>
      </c>
      <c r="D11269" t="s">
        <v>17</v>
      </c>
      <c r="E11269" t="str">
        <f>VLOOKUP(D11269,Abbrev!$A$6:$B$67,2,FALSE)</f>
        <v>Squid</v>
      </c>
      <c r="F11269" t="str">
        <f t="shared" si="528"/>
        <v/>
      </c>
      <c r="G11269">
        <v>2004</v>
      </c>
      <c r="H11269">
        <v>12052.682656000001</v>
      </c>
      <c r="I11269">
        <v>210.212373163596</v>
      </c>
      <c r="J11269">
        <v>2533623.0241054702</v>
      </c>
      <c r="K11269">
        <f t="shared" si="529"/>
        <v>0.21021237316359601</v>
      </c>
      <c r="L11269">
        <f t="shared" si="530"/>
        <v>2533.6230241054736</v>
      </c>
    </row>
    <row r="11270" spans="1:12" x14ac:dyDescent="0.3">
      <c r="A11270" t="s">
        <v>54</v>
      </c>
      <c r="B11270" t="s">
        <v>647</v>
      </c>
      <c r="C11270" t="s">
        <v>645</v>
      </c>
      <c r="D11270" t="s">
        <v>18</v>
      </c>
      <c r="E11270" t="str">
        <f>VLOOKUP(D11270,Abbrev!$A$6:$B$67,2,FALSE)</f>
        <v>Dogfish-S</v>
      </c>
      <c r="F11270" t="str">
        <f t="shared" si="528"/>
        <v/>
      </c>
      <c r="G11270">
        <v>2004</v>
      </c>
      <c r="H11270">
        <v>12052.682656000001</v>
      </c>
      <c r="I11270">
        <v>3.0888913287338502</v>
      </c>
      <c r="J11270">
        <v>37229.426944099301</v>
      </c>
      <c r="K11270">
        <f t="shared" si="529"/>
        <v>3.0888913287338503E-3</v>
      </c>
      <c r="L11270">
        <f t="shared" si="530"/>
        <v>37.229426944099274</v>
      </c>
    </row>
    <row r="11271" spans="1:12" x14ac:dyDescent="0.3">
      <c r="A11271" t="s">
        <v>54</v>
      </c>
      <c r="B11271" t="s">
        <v>647</v>
      </c>
      <c r="C11271" t="s">
        <v>645</v>
      </c>
      <c r="D11271" t="s">
        <v>19</v>
      </c>
      <c r="E11271" t="str">
        <f>VLOOKUP(D11271,Abbrev!$A$6:$B$67,2,FALSE)</f>
        <v>Dogfish-L</v>
      </c>
      <c r="F11271" t="str">
        <f t="shared" si="528"/>
        <v/>
      </c>
      <c r="G11271">
        <v>2004</v>
      </c>
      <c r="H11271">
        <v>12052.682656000001</v>
      </c>
      <c r="I11271">
        <v>26081.400152062299</v>
      </c>
      <c r="J11271">
        <v>314350839.25695801</v>
      </c>
      <c r="K11271">
        <f t="shared" si="529"/>
        <v>26.081400152062297</v>
      </c>
      <c r="L11271">
        <f t="shared" si="530"/>
        <v>314350.83925695706</v>
      </c>
    </row>
    <row r="11272" spans="1:12" x14ac:dyDescent="0.3">
      <c r="A11272" t="s">
        <v>54</v>
      </c>
      <c r="B11272" t="s">
        <v>647</v>
      </c>
      <c r="C11272" t="s">
        <v>645</v>
      </c>
      <c r="D11272" t="s">
        <v>20</v>
      </c>
      <c r="E11272" t="str">
        <f>VLOOKUP(D11272,Abbrev!$A$6:$B$67,2,FALSE)</f>
        <v>Hake-S</v>
      </c>
      <c r="F11272" t="str">
        <f t="shared" si="528"/>
        <v/>
      </c>
      <c r="G11272">
        <v>2004</v>
      </c>
      <c r="H11272">
        <v>12052.682656000001</v>
      </c>
      <c r="I11272">
        <v>14.3891324066061</v>
      </c>
      <c r="J11272">
        <v>173427.646591989</v>
      </c>
      <c r="K11272">
        <f t="shared" si="529"/>
        <v>1.43891324066061E-2</v>
      </c>
      <c r="L11272">
        <f t="shared" si="530"/>
        <v>173.42764659198889</v>
      </c>
    </row>
    <row r="11273" spans="1:12" x14ac:dyDescent="0.3">
      <c r="A11273" t="s">
        <v>54</v>
      </c>
      <c r="B11273" t="s">
        <v>647</v>
      </c>
      <c r="C11273" t="s">
        <v>645</v>
      </c>
      <c r="D11273" t="s">
        <v>26</v>
      </c>
      <c r="E11273" t="str">
        <f>VLOOKUP(D11273,Abbrev!$A$6:$B$67,2,FALSE)</f>
        <v>Cod-S</v>
      </c>
      <c r="F11273" t="str">
        <f t="shared" si="528"/>
        <v/>
      </c>
      <c r="G11273">
        <v>2004</v>
      </c>
      <c r="H11273">
        <v>12052.682656000001</v>
      </c>
      <c r="I11273">
        <v>0.87725425697680903</v>
      </c>
      <c r="J11273">
        <v>10573.2671679666</v>
      </c>
      <c r="K11273">
        <f t="shared" si="529"/>
        <v>8.7725425697680903E-4</v>
      </c>
      <c r="L11273">
        <f t="shared" si="530"/>
        <v>10.573267167966554</v>
      </c>
    </row>
    <row r="11274" spans="1:12" x14ac:dyDescent="0.3">
      <c r="A11274" t="s">
        <v>54</v>
      </c>
      <c r="B11274" t="s">
        <v>647</v>
      </c>
      <c r="C11274" t="s">
        <v>645</v>
      </c>
      <c r="D11274" t="s">
        <v>22</v>
      </c>
      <c r="E11274" t="str">
        <f>VLOOKUP(D11274,Abbrev!$A$6:$B$67,2,FALSE)</f>
        <v>Cod-M</v>
      </c>
      <c r="F11274" t="str">
        <f t="shared" si="528"/>
        <v/>
      </c>
      <c r="G11274">
        <v>2004</v>
      </c>
      <c r="H11274">
        <v>12052.682656000001</v>
      </c>
      <c r="I11274">
        <v>5.2533385835082802</v>
      </c>
      <c r="J11274">
        <v>63316.822831545898</v>
      </c>
      <c r="K11274">
        <f t="shared" si="529"/>
        <v>5.2533385835082805E-3</v>
      </c>
      <c r="L11274">
        <f t="shared" si="530"/>
        <v>63.316822831545863</v>
      </c>
    </row>
    <row r="11275" spans="1:12" x14ac:dyDescent="0.3">
      <c r="A11275" t="s">
        <v>54</v>
      </c>
      <c r="B11275" t="s">
        <v>647</v>
      </c>
      <c r="C11275" t="s">
        <v>645</v>
      </c>
      <c r="D11275" t="s">
        <v>23</v>
      </c>
      <c r="E11275" t="str">
        <f>VLOOKUP(D11275,Abbrev!$A$6:$B$67,2,FALSE)</f>
        <v>Cod-L</v>
      </c>
      <c r="F11275" t="str">
        <f t="shared" si="528"/>
        <v/>
      </c>
      <c r="G11275">
        <v>2004</v>
      </c>
      <c r="H11275">
        <v>12052.682656000001</v>
      </c>
      <c r="I11275">
        <v>10.180834568262799</v>
      </c>
      <c r="J11275">
        <v>122706.368224506</v>
      </c>
      <c r="K11275">
        <f t="shared" si="529"/>
        <v>1.0180834568262799E-2</v>
      </c>
      <c r="L11275">
        <f t="shared" si="530"/>
        <v>122.70636822450629</v>
      </c>
    </row>
    <row r="11276" spans="1:12" x14ac:dyDescent="0.3">
      <c r="A11276" t="s">
        <v>54</v>
      </c>
      <c r="B11276" t="s">
        <v>647</v>
      </c>
      <c r="C11276" t="s">
        <v>645</v>
      </c>
      <c r="D11276" t="s">
        <v>43</v>
      </c>
      <c r="E11276" t="str">
        <f>VLOOKUP(D11276,Abbrev!$A$6:$B$67,2,FALSE)</f>
        <v>Sflound-S</v>
      </c>
      <c r="F11276" t="str">
        <f t="shared" si="528"/>
        <v/>
      </c>
      <c r="G11276">
        <v>2004</v>
      </c>
      <c r="H11276">
        <v>12052.682656000001</v>
      </c>
      <c r="I11276">
        <v>0.37219344077177602</v>
      </c>
      <c r="J11276">
        <v>4485.9294282669498</v>
      </c>
      <c r="K11276">
        <f t="shared" si="529"/>
        <v>3.72193440771776E-4</v>
      </c>
      <c r="L11276">
        <f t="shared" si="530"/>
        <v>4.4859294282669486</v>
      </c>
    </row>
    <row r="11277" spans="1:12" x14ac:dyDescent="0.3">
      <c r="A11277" t="s">
        <v>54</v>
      </c>
      <c r="B11277" t="s">
        <v>647</v>
      </c>
      <c r="C11277" t="s">
        <v>645</v>
      </c>
      <c r="D11277" t="s">
        <v>29</v>
      </c>
      <c r="E11277" t="str">
        <f>VLOOKUP(D11277,Abbrev!$A$6:$B$67,2,FALSE)</f>
        <v>Sflound-L</v>
      </c>
      <c r="F11277" t="str">
        <f t="shared" si="528"/>
        <v/>
      </c>
      <c r="G11277">
        <v>2004</v>
      </c>
      <c r="H11277">
        <v>12052.682656000001</v>
      </c>
      <c r="I11277">
        <v>181.851343961281</v>
      </c>
      <c r="J11277">
        <v>2191796.5393324201</v>
      </c>
      <c r="K11277">
        <f t="shared" si="529"/>
        <v>0.181851343961281</v>
      </c>
      <c r="L11277">
        <f t="shared" si="530"/>
        <v>2191.7965393324221</v>
      </c>
    </row>
    <row r="11278" spans="1:12" x14ac:dyDescent="0.3">
      <c r="A11278" t="s">
        <v>54</v>
      </c>
      <c r="B11278" t="s">
        <v>647</v>
      </c>
      <c r="C11278" t="s">
        <v>645</v>
      </c>
      <c r="D11278" t="s">
        <v>25</v>
      </c>
      <c r="E11278" t="str">
        <f>VLOOKUP(D11278,Abbrev!$A$6:$B$67,2,FALSE)</f>
        <v>Yflound-L</v>
      </c>
      <c r="F11278" t="str">
        <f t="shared" si="528"/>
        <v/>
      </c>
      <c r="G11278">
        <v>2004</v>
      </c>
      <c r="H11278">
        <v>12052.682656000001</v>
      </c>
      <c r="I11278">
        <v>0.115041761772125</v>
      </c>
      <c r="J11278">
        <v>1386.56184682658</v>
      </c>
      <c r="K11278">
        <f t="shared" si="529"/>
        <v>1.1504176177212499E-4</v>
      </c>
      <c r="L11278">
        <f t="shared" si="530"/>
        <v>1.3865618468265748</v>
      </c>
    </row>
    <row r="11279" spans="1:12" x14ac:dyDescent="0.3">
      <c r="A11279" t="s">
        <v>54</v>
      </c>
      <c r="B11279" t="s">
        <v>647</v>
      </c>
      <c r="C11279" t="s">
        <v>645</v>
      </c>
      <c r="D11279" t="s">
        <v>44</v>
      </c>
      <c r="E11279" t="str">
        <f>VLOOKUP(D11279,Abbrev!$A$6:$B$67,2,FALSE)</f>
        <v>Blue-S</v>
      </c>
      <c r="F11279" t="str">
        <f t="shared" si="528"/>
        <v/>
      </c>
      <c r="G11279">
        <v>2004</v>
      </c>
      <c r="H11279">
        <v>12052.682656000001</v>
      </c>
      <c r="I11279">
        <v>28.2640873499797</v>
      </c>
      <c r="J11279">
        <v>340658.07539076998</v>
      </c>
      <c r="K11279">
        <f t="shared" si="529"/>
        <v>2.8264087349979702E-2</v>
      </c>
      <c r="L11279">
        <f t="shared" si="530"/>
        <v>340.6580753907694</v>
      </c>
    </row>
    <row r="11280" spans="1:12" x14ac:dyDescent="0.3">
      <c r="A11280" t="s">
        <v>54</v>
      </c>
      <c r="B11280" t="s">
        <v>647</v>
      </c>
      <c r="C11280" t="s">
        <v>645</v>
      </c>
      <c r="D11280" t="s">
        <v>32</v>
      </c>
      <c r="E11280" t="str">
        <f>VLOOKUP(D11280,Abbrev!$A$6:$B$67,2,FALSE)</f>
        <v>Blue-M</v>
      </c>
      <c r="F11280" t="str">
        <f t="shared" si="528"/>
        <v/>
      </c>
      <c r="G11280">
        <v>2004</v>
      </c>
      <c r="H11280">
        <v>12052.682656000001</v>
      </c>
      <c r="I11280">
        <v>293.50042387741797</v>
      </c>
      <c r="J11280">
        <v>3537467.4683960001</v>
      </c>
      <c r="K11280">
        <f t="shared" si="529"/>
        <v>0.29350042387741798</v>
      </c>
      <c r="L11280">
        <f t="shared" si="530"/>
        <v>3537.4674683960043</v>
      </c>
    </row>
    <row r="11281" spans="1:12" x14ac:dyDescent="0.3">
      <c r="A11281" t="s">
        <v>54</v>
      </c>
      <c r="B11281" t="s">
        <v>647</v>
      </c>
      <c r="C11281" t="s">
        <v>645</v>
      </c>
      <c r="D11281" t="s">
        <v>28</v>
      </c>
      <c r="E11281" t="str">
        <f>VLOOKUP(D11281,Abbrev!$A$6:$B$67,2,FALSE)</f>
        <v>Blue-L</v>
      </c>
      <c r="F11281" t="str">
        <f t="shared" si="528"/>
        <v/>
      </c>
      <c r="G11281">
        <v>2004</v>
      </c>
      <c r="H11281">
        <v>12052.682656000001</v>
      </c>
      <c r="I11281">
        <v>158.68348796726301</v>
      </c>
      <c r="J11281">
        <v>1912561.72321662</v>
      </c>
      <c r="K11281">
        <f t="shared" si="529"/>
        <v>0.158683487967263</v>
      </c>
      <c r="L11281">
        <f t="shared" si="530"/>
        <v>1912.5617232166157</v>
      </c>
    </row>
    <row r="11282" spans="1:12" x14ac:dyDescent="0.3">
      <c r="A11282" t="s">
        <v>54</v>
      </c>
      <c r="B11282" t="s">
        <v>647</v>
      </c>
      <c r="C11282" t="s">
        <v>645</v>
      </c>
      <c r="D11282" t="s">
        <v>39</v>
      </c>
      <c r="E11282" t="str">
        <f>VLOOKUP(D11282,Abbrev!$A$6:$B$67,2,FALSE)</f>
        <v>Sbass-M</v>
      </c>
      <c r="F11282" t="str">
        <f t="shared" si="528"/>
        <v/>
      </c>
      <c r="G11282">
        <v>2004</v>
      </c>
      <c r="H11282">
        <v>12052.682656000001</v>
      </c>
      <c r="I11282">
        <v>160.31148711188399</v>
      </c>
      <c r="J11282">
        <v>1932183.4802709799</v>
      </c>
      <c r="K11282">
        <f t="shared" si="529"/>
        <v>0.160311487111884</v>
      </c>
      <c r="L11282">
        <f t="shared" si="530"/>
        <v>1932.183480270972</v>
      </c>
    </row>
    <row r="11283" spans="1:12" x14ac:dyDescent="0.3">
      <c r="A11283" t="s">
        <v>54</v>
      </c>
      <c r="B11283" t="s">
        <v>647</v>
      </c>
      <c r="C11283" t="s">
        <v>645</v>
      </c>
      <c r="D11283" t="s">
        <v>35</v>
      </c>
      <c r="E11283" t="str">
        <f>VLOOKUP(D11283,Abbrev!$A$6:$B$67,2,FALSE)</f>
        <v>Sbass-L</v>
      </c>
      <c r="F11283" t="str">
        <f t="shared" si="528"/>
        <v/>
      </c>
      <c r="G11283">
        <v>2004</v>
      </c>
      <c r="H11283">
        <v>12052.682656000001</v>
      </c>
      <c r="I11283">
        <v>168.4404409686</v>
      </c>
      <c r="J11283">
        <v>2030159.1814312299</v>
      </c>
      <c r="K11283">
        <f t="shared" si="529"/>
        <v>0.1684404409686</v>
      </c>
      <c r="L11283">
        <f t="shared" si="530"/>
        <v>2030.1591814312371</v>
      </c>
    </row>
    <row r="11284" spans="1:12" x14ac:dyDescent="0.3">
      <c r="A11284" t="s">
        <v>54</v>
      </c>
      <c r="B11284" t="s">
        <v>647</v>
      </c>
      <c r="C11284" t="s">
        <v>645</v>
      </c>
      <c r="D11284" t="s">
        <v>40</v>
      </c>
      <c r="E11284" t="str">
        <f>VLOOKUP(D11284,Abbrev!$A$6:$B$67,2,FALSE)</f>
        <v>Weak-S</v>
      </c>
      <c r="F11284" t="str">
        <f t="shared" si="528"/>
        <v/>
      </c>
      <c r="G11284">
        <v>2004</v>
      </c>
      <c r="H11284">
        <v>12052.682656000001</v>
      </c>
      <c r="I11284">
        <v>79.969193043092005</v>
      </c>
      <c r="J11284">
        <v>963843.30600479105</v>
      </c>
      <c r="K11284">
        <f t="shared" si="529"/>
        <v>7.996919304309201E-2</v>
      </c>
      <c r="L11284">
        <f t="shared" si="530"/>
        <v>963.84330600479097</v>
      </c>
    </row>
    <row r="11285" spans="1:12" x14ac:dyDescent="0.3">
      <c r="A11285" t="s">
        <v>54</v>
      </c>
      <c r="B11285" t="s">
        <v>647</v>
      </c>
      <c r="C11285" t="s">
        <v>645</v>
      </c>
      <c r="D11285" t="s">
        <v>36</v>
      </c>
      <c r="E11285" t="str">
        <f>VLOOKUP(D11285,Abbrev!$A$6:$B$67,2,FALSE)</f>
        <v>Weak-M</v>
      </c>
      <c r="F11285" t="str">
        <f t="shared" si="528"/>
        <v/>
      </c>
      <c r="G11285">
        <v>2004</v>
      </c>
      <c r="H11285">
        <v>12052.682656000001</v>
      </c>
      <c r="I11285">
        <v>305.34335685828501</v>
      </c>
      <c r="J11285">
        <v>3680206.58133067</v>
      </c>
      <c r="K11285">
        <f t="shared" si="529"/>
        <v>0.30534335685828501</v>
      </c>
      <c r="L11285">
        <f t="shared" si="530"/>
        <v>3680.2065813306708</v>
      </c>
    </row>
    <row r="11286" spans="1:12" x14ac:dyDescent="0.3">
      <c r="A11286" t="s">
        <v>54</v>
      </c>
      <c r="B11286" t="s">
        <v>647</v>
      </c>
      <c r="C11286" t="s">
        <v>645</v>
      </c>
      <c r="D11286" t="s">
        <v>49</v>
      </c>
      <c r="E11286" t="str">
        <f>VLOOKUP(D11286,Abbrev!$A$6:$B$67,2,FALSE)</f>
        <v>Weak-L</v>
      </c>
      <c r="F11286" t="str">
        <f t="shared" si="528"/>
        <v/>
      </c>
      <c r="G11286">
        <v>2004</v>
      </c>
      <c r="H11286">
        <v>12052.682656000001</v>
      </c>
      <c r="I11286">
        <v>13.711243476892699</v>
      </c>
      <c r="J11286">
        <v>165257.26644613699</v>
      </c>
      <c r="K11286">
        <f t="shared" si="529"/>
        <v>1.3711243476892699E-2</v>
      </c>
      <c r="L11286">
        <f t="shared" si="530"/>
        <v>165.25726644613778</v>
      </c>
    </row>
    <row r="11287" spans="1:12" x14ac:dyDescent="0.3">
      <c r="A11287" t="s">
        <v>54</v>
      </c>
      <c r="B11287" t="s">
        <v>647</v>
      </c>
      <c r="C11287" t="s">
        <v>645</v>
      </c>
      <c r="D11287" t="s">
        <v>7</v>
      </c>
      <c r="E11287" t="str">
        <f>VLOOKUP(D11287,Abbrev!$A$6:$B$67,2,FALSE)</f>
        <v>Alosines</v>
      </c>
      <c r="F11287" t="str">
        <f t="shared" si="528"/>
        <v/>
      </c>
      <c r="G11287">
        <v>2005</v>
      </c>
      <c r="H11287">
        <v>12052.682656000001</v>
      </c>
      <c r="I11287">
        <v>9.3554522440540904</v>
      </c>
      <c r="J11287">
        <v>112758.297000947</v>
      </c>
      <c r="K11287">
        <f t="shared" si="529"/>
        <v>9.3554522440540896E-3</v>
      </c>
      <c r="L11287">
        <f t="shared" si="530"/>
        <v>112.75829700094701</v>
      </c>
    </row>
    <row r="11288" spans="1:12" x14ac:dyDescent="0.3">
      <c r="A11288" t="s">
        <v>54</v>
      </c>
      <c r="B11288" t="s">
        <v>647</v>
      </c>
      <c r="C11288" t="s">
        <v>645</v>
      </c>
      <c r="D11288" t="s">
        <v>31</v>
      </c>
      <c r="E11288" t="str">
        <f>VLOOKUP(D11288,Abbrev!$A$6:$B$67,2,FALSE)</f>
        <v>Anch</v>
      </c>
      <c r="F11288" t="str">
        <f t="shared" si="528"/>
        <v/>
      </c>
      <c r="G11288">
        <v>2005</v>
      </c>
      <c r="H11288">
        <v>12052.682656000001</v>
      </c>
      <c r="I11288">
        <v>210.04312826817699</v>
      </c>
      <c r="J11288">
        <v>2531583.1690898398</v>
      </c>
      <c r="K11288">
        <f t="shared" si="529"/>
        <v>0.21004312826817698</v>
      </c>
      <c r="L11288">
        <f t="shared" si="530"/>
        <v>2531.5831690898403</v>
      </c>
    </row>
    <row r="11289" spans="1:12" x14ac:dyDescent="0.3">
      <c r="A11289" t="s">
        <v>54</v>
      </c>
      <c r="B11289" t="s">
        <v>647</v>
      </c>
      <c r="C11289" t="s">
        <v>645</v>
      </c>
      <c r="D11289" t="s">
        <v>8</v>
      </c>
      <c r="E11289" t="str">
        <f>VLOOKUP(D11289,Abbrev!$A$6:$B$67,2,FALSE)</f>
        <v>Herring</v>
      </c>
      <c r="F11289" t="str">
        <f t="shared" si="528"/>
        <v/>
      </c>
      <c r="G11289">
        <v>2005</v>
      </c>
      <c r="H11289">
        <v>12052.682656000001</v>
      </c>
      <c r="I11289">
        <v>157.47834554638601</v>
      </c>
      <c r="J11289">
        <v>1898036.5240625001</v>
      </c>
      <c r="K11289">
        <f t="shared" si="529"/>
        <v>0.15747834554638601</v>
      </c>
      <c r="L11289">
        <f t="shared" si="530"/>
        <v>1898.0365240625017</v>
      </c>
    </row>
    <row r="11290" spans="1:12" x14ac:dyDescent="0.3">
      <c r="A11290" t="s">
        <v>54</v>
      </c>
      <c r="B11290" t="s">
        <v>647</v>
      </c>
      <c r="C11290" t="s">
        <v>645</v>
      </c>
      <c r="D11290" t="s">
        <v>9</v>
      </c>
      <c r="E11290" t="str">
        <f>VLOOKUP(D11290,Abbrev!$A$6:$B$67,2,FALSE)</f>
        <v>Mack</v>
      </c>
      <c r="F11290" t="str">
        <f t="shared" si="528"/>
        <v/>
      </c>
      <c r="G11290">
        <v>2005</v>
      </c>
      <c r="H11290">
        <v>12052.682656000001</v>
      </c>
      <c r="I11290">
        <v>0.66632650943843696</v>
      </c>
      <c r="J11290">
        <v>8031.0219635416697</v>
      </c>
      <c r="K11290">
        <f t="shared" si="529"/>
        <v>6.6632650943843693E-4</v>
      </c>
      <c r="L11290">
        <f t="shared" si="530"/>
        <v>8.0310219635416704</v>
      </c>
    </row>
    <row r="11291" spans="1:12" x14ac:dyDescent="0.3">
      <c r="A11291" t="s">
        <v>54</v>
      </c>
      <c r="B11291" t="s">
        <v>647</v>
      </c>
      <c r="C11291" t="s">
        <v>645</v>
      </c>
      <c r="D11291" t="s">
        <v>10</v>
      </c>
      <c r="E11291" t="str">
        <f>VLOOKUP(D11291,Abbrev!$A$6:$B$67,2,FALSE)</f>
        <v>Butter</v>
      </c>
      <c r="F11291" t="str">
        <f t="shared" si="528"/>
        <v/>
      </c>
      <c r="G11291">
        <v>2005</v>
      </c>
      <c r="H11291">
        <v>12052.682656000001</v>
      </c>
      <c r="I11291">
        <v>234.69697422046499</v>
      </c>
      <c r="J11291">
        <v>2828728.1506026802</v>
      </c>
      <c r="K11291">
        <f t="shared" si="529"/>
        <v>0.23469697422046498</v>
      </c>
      <c r="L11291">
        <f t="shared" si="530"/>
        <v>2828.7281506026775</v>
      </c>
    </row>
    <row r="11292" spans="1:12" x14ac:dyDescent="0.3">
      <c r="A11292" t="s">
        <v>54</v>
      </c>
      <c r="B11292" t="s">
        <v>647</v>
      </c>
      <c r="C11292" t="s">
        <v>645</v>
      </c>
      <c r="D11292" t="s">
        <v>11</v>
      </c>
      <c r="E11292" t="str">
        <f>VLOOKUP(D11292,Abbrev!$A$6:$B$67,2,FALSE)</f>
        <v>Dbenth-oth</v>
      </c>
      <c r="F11292" t="str">
        <f t="shared" si="528"/>
        <v/>
      </c>
      <c r="G11292">
        <v>2005</v>
      </c>
      <c r="H11292">
        <v>12052.682656000001</v>
      </c>
      <c r="I11292">
        <v>310.11952846917598</v>
      </c>
      <c r="J11292">
        <v>3737772.2620673398</v>
      </c>
      <c r="K11292">
        <f t="shared" si="529"/>
        <v>0.31011952846917595</v>
      </c>
      <c r="L11292">
        <f t="shared" si="530"/>
        <v>3737.7722620673353</v>
      </c>
    </row>
    <row r="11293" spans="1:12" x14ac:dyDescent="0.3">
      <c r="A11293" t="s">
        <v>54</v>
      </c>
      <c r="B11293" t="s">
        <v>647</v>
      </c>
      <c r="C11293" t="s">
        <v>645</v>
      </c>
      <c r="D11293" t="s">
        <v>33</v>
      </c>
      <c r="E11293" t="str">
        <f>VLOOKUP(D11293,Abbrev!$A$6:$B$67,2,FALSE)</f>
        <v>Domni-oth</v>
      </c>
      <c r="F11293" t="str">
        <f t="shared" si="528"/>
        <v/>
      </c>
      <c r="G11293">
        <v>2005</v>
      </c>
      <c r="H11293">
        <v>12052.682656000001</v>
      </c>
      <c r="I11293">
        <v>24.830685468307401</v>
      </c>
      <c r="J11293">
        <v>299276.37208046002</v>
      </c>
      <c r="K11293">
        <f t="shared" si="529"/>
        <v>2.4830685468307401E-2</v>
      </c>
      <c r="L11293">
        <f t="shared" si="530"/>
        <v>299.27637208045985</v>
      </c>
    </row>
    <row r="11294" spans="1:12" x14ac:dyDescent="0.3">
      <c r="A11294" t="s">
        <v>54</v>
      </c>
      <c r="B11294" t="s">
        <v>647</v>
      </c>
      <c r="C11294" t="s">
        <v>645</v>
      </c>
      <c r="D11294" t="s">
        <v>12</v>
      </c>
      <c r="E11294" t="str">
        <f>VLOOKUP(D11294,Abbrev!$A$6:$B$67,2,FALSE)</f>
        <v>Dpisc-oth</v>
      </c>
      <c r="F11294" t="str">
        <f t="shared" si="528"/>
        <v/>
      </c>
      <c r="G11294">
        <v>2005</v>
      </c>
      <c r="H11294">
        <v>12052.682656000001</v>
      </c>
      <c r="I11294">
        <v>670.20767757979002</v>
      </c>
      <c r="J11294">
        <v>8077800.4514839798</v>
      </c>
      <c r="K11294">
        <f t="shared" si="529"/>
        <v>0.67020767757979005</v>
      </c>
      <c r="L11294">
        <f t="shared" si="530"/>
        <v>8077.8004514839758</v>
      </c>
    </row>
    <row r="11295" spans="1:12" x14ac:dyDescent="0.3">
      <c r="A11295" t="s">
        <v>54</v>
      </c>
      <c r="B11295" t="s">
        <v>647</v>
      </c>
      <c r="C11295" t="s">
        <v>645</v>
      </c>
      <c r="D11295" t="s">
        <v>13</v>
      </c>
      <c r="E11295" t="str">
        <f>VLOOKUP(D11295,Abbrev!$A$6:$B$67,2,FALSE)</f>
        <v>Haddock</v>
      </c>
      <c r="F11295" t="str">
        <f t="shared" si="528"/>
        <v/>
      </c>
      <c r="G11295">
        <v>2005</v>
      </c>
      <c r="H11295">
        <v>12052.682656000001</v>
      </c>
      <c r="I11295">
        <v>2.5882054457451401E-2</v>
      </c>
      <c r="J11295">
        <v>311.94818886097198</v>
      </c>
      <c r="K11295">
        <f t="shared" si="529"/>
        <v>2.58820544574514E-5</v>
      </c>
      <c r="L11295">
        <f t="shared" si="530"/>
        <v>0.31194818886097198</v>
      </c>
    </row>
    <row r="11296" spans="1:12" x14ac:dyDescent="0.3">
      <c r="A11296" t="s">
        <v>54</v>
      </c>
      <c r="B11296" t="s">
        <v>647</v>
      </c>
      <c r="C11296" t="s">
        <v>645</v>
      </c>
      <c r="D11296" t="s">
        <v>27</v>
      </c>
      <c r="E11296" t="str">
        <f>VLOOKUP(D11296,Abbrev!$A$6:$B$67,2,FALSE)</f>
        <v>MedPel</v>
      </c>
      <c r="F11296" t="str">
        <f t="shared" si="528"/>
        <v/>
      </c>
      <c r="G11296">
        <v>2005</v>
      </c>
      <c r="H11296">
        <v>12052.682656000001</v>
      </c>
      <c r="I11296">
        <v>0.54812372533674802</v>
      </c>
      <c r="J11296">
        <v>6606.3613177083298</v>
      </c>
      <c r="K11296">
        <f t="shared" si="529"/>
        <v>5.4812372533674799E-4</v>
      </c>
      <c r="L11296">
        <f t="shared" si="530"/>
        <v>6.6063613177083305</v>
      </c>
    </row>
    <row r="11297" spans="1:12" x14ac:dyDescent="0.3">
      <c r="A11297" t="s">
        <v>54</v>
      </c>
      <c r="B11297" t="s">
        <v>647</v>
      </c>
      <c r="C11297" t="s">
        <v>645</v>
      </c>
      <c r="D11297" t="s">
        <v>15</v>
      </c>
      <c r="E11297" t="str">
        <f>VLOOKUP(D11297,Abbrev!$A$6:$B$67,2,FALSE)</f>
        <v>Skate</v>
      </c>
      <c r="F11297" t="str">
        <f t="shared" si="528"/>
        <v/>
      </c>
      <c r="G11297">
        <v>2005</v>
      </c>
      <c r="H11297">
        <v>12052.682656000001</v>
      </c>
      <c r="I11297">
        <v>1428.1995617274599</v>
      </c>
      <c r="J11297">
        <v>17213636.086939398</v>
      </c>
      <c r="K11297">
        <f t="shared" si="529"/>
        <v>1.4281995617274599</v>
      </c>
      <c r="L11297">
        <f t="shared" si="530"/>
        <v>17213.636086939357</v>
      </c>
    </row>
    <row r="11298" spans="1:12" x14ac:dyDescent="0.3">
      <c r="A11298" t="s">
        <v>54</v>
      </c>
      <c r="B11298" t="s">
        <v>647</v>
      </c>
      <c r="C11298" t="s">
        <v>645</v>
      </c>
      <c r="D11298" t="s">
        <v>16</v>
      </c>
      <c r="E11298" t="str">
        <f>VLOOKUP(D11298,Abbrev!$A$6:$B$67,2,FALSE)</f>
        <v>SmPel</v>
      </c>
      <c r="F11298" t="str">
        <f t="shared" si="528"/>
        <v/>
      </c>
      <c r="G11298">
        <v>2005</v>
      </c>
      <c r="H11298">
        <v>12052.682656000001</v>
      </c>
      <c r="I11298">
        <v>2585.95926932152</v>
      </c>
      <c r="J11298">
        <v>31167746.434473999</v>
      </c>
      <c r="K11298">
        <f t="shared" si="529"/>
        <v>2.5859592693215201</v>
      </c>
      <c r="L11298">
        <f t="shared" si="530"/>
        <v>31167.74643447392</v>
      </c>
    </row>
    <row r="11299" spans="1:12" x14ac:dyDescent="0.3">
      <c r="A11299" t="s">
        <v>54</v>
      </c>
      <c r="B11299" t="s">
        <v>647</v>
      </c>
      <c r="C11299" t="s">
        <v>645</v>
      </c>
      <c r="D11299" t="s">
        <v>17</v>
      </c>
      <c r="E11299" t="str">
        <f>VLOOKUP(D11299,Abbrev!$A$6:$B$67,2,FALSE)</f>
        <v>Squid</v>
      </c>
      <c r="F11299" t="str">
        <f t="shared" si="528"/>
        <v/>
      </c>
      <c r="G11299">
        <v>2005</v>
      </c>
      <c r="H11299">
        <v>12052.682656000001</v>
      </c>
      <c r="I11299">
        <v>132.063797451563</v>
      </c>
      <c r="J11299">
        <v>1591723.0410299499</v>
      </c>
      <c r="K11299">
        <f t="shared" si="529"/>
        <v>0.13206379745156299</v>
      </c>
      <c r="L11299">
        <f t="shared" si="530"/>
        <v>1591.7230410299503</v>
      </c>
    </row>
    <row r="11300" spans="1:12" x14ac:dyDescent="0.3">
      <c r="A11300" t="s">
        <v>54</v>
      </c>
      <c r="B11300" t="s">
        <v>647</v>
      </c>
      <c r="C11300" t="s">
        <v>645</v>
      </c>
      <c r="D11300" t="s">
        <v>18</v>
      </c>
      <c r="E11300" t="str">
        <f>VLOOKUP(D11300,Abbrev!$A$6:$B$67,2,FALSE)</f>
        <v>Dogfish-S</v>
      </c>
      <c r="F11300" t="str">
        <f t="shared" si="528"/>
        <v/>
      </c>
      <c r="G11300">
        <v>2005</v>
      </c>
      <c r="H11300">
        <v>12052.682656000001</v>
      </c>
      <c r="I11300">
        <v>71.5357322392464</v>
      </c>
      <c r="J11300">
        <v>862197.47924422601</v>
      </c>
      <c r="K11300">
        <f t="shared" si="529"/>
        <v>7.1535732239246405E-2</v>
      </c>
      <c r="L11300">
        <f t="shared" si="530"/>
        <v>862.19747924422529</v>
      </c>
    </row>
    <row r="11301" spans="1:12" x14ac:dyDescent="0.3">
      <c r="A11301" t="s">
        <v>54</v>
      </c>
      <c r="B11301" t="s">
        <v>647</v>
      </c>
      <c r="C11301" t="s">
        <v>645</v>
      </c>
      <c r="D11301" t="s">
        <v>19</v>
      </c>
      <c r="E11301" t="str">
        <f>VLOOKUP(D11301,Abbrev!$A$6:$B$67,2,FALSE)</f>
        <v>Dogfish-L</v>
      </c>
      <c r="F11301" t="str">
        <f t="shared" si="528"/>
        <v/>
      </c>
      <c r="G11301">
        <v>2005</v>
      </c>
      <c r="H11301">
        <v>12052.682656000001</v>
      </c>
      <c r="I11301">
        <v>65756.852047316701</v>
      </c>
      <c r="J11301">
        <v>792546470.18385196</v>
      </c>
      <c r="K11301">
        <f t="shared" si="529"/>
        <v>65.756852047316698</v>
      </c>
      <c r="L11301">
        <f t="shared" si="530"/>
        <v>792546.47018385213</v>
      </c>
    </row>
    <row r="11302" spans="1:12" x14ac:dyDescent="0.3">
      <c r="A11302" t="s">
        <v>54</v>
      </c>
      <c r="B11302" t="s">
        <v>647</v>
      </c>
      <c r="C11302" t="s">
        <v>645</v>
      </c>
      <c r="D11302" t="s">
        <v>38</v>
      </c>
      <c r="E11302" t="str">
        <f>VLOOKUP(D11302,Abbrev!$A$6:$B$67,2,FALSE)</f>
        <v>Menh-S</v>
      </c>
      <c r="F11302" t="str">
        <f t="shared" si="528"/>
        <v/>
      </c>
      <c r="G11302">
        <v>2005</v>
      </c>
      <c r="H11302">
        <v>12052.682656000001</v>
      </c>
      <c r="I11302">
        <v>6.7351214043927304E-3</v>
      </c>
      <c r="J11302">
        <v>81.176280936778596</v>
      </c>
      <c r="K11302">
        <f t="shared" si="529"/>
        <v>6.7351214043927305E-6</v>
      </c>
      <c r="L11302">
        <f t="shared" si="530"/>
        <v>8.117628093677863E-2</v>
      </c>
    </row>
    <row r="11303" spans="1:12" x14ac:dyDescent="0.3">
      <c r="A11303" t="s">
        <v>54</v>
      </c>
      <c r="B11303" t="s">
        <v>647</v>
      </c>
      <c r="C11303" t="s">
        <v>645</v>
      </c>
      <c r="D11303" t="s">
        <v>20</v>
      </c>
      <c r="E11303" t="str">
        <f>VLOOKUP(D11303,Abbrev!$A$6:$B$67,2,FALSE)</f>
        <v>Hake-S</v>
      </c>
      <c r="F11303" t="str">
        <f t="shared" si="528"/>
        <v/>
      </c>
      <c r="G11303">
        <v>2005</v>
      </c>
      <c r="H11303">
        <v>12052.682656000001</v>
      </c>
      <c r="I11303">
        <v>23.045018472717899</v>
      </c>
      <c r="J11303">
        <v>277754.29445332702</v>
      </c>
      <c r="K11303">
        <f t="shared" si="529"/>
        <v>2.30450184727179E-2</v>
      </c>
      <c r="L11303">
        <f t="shared" si="530"/>
        <v>277.75429445332668</v>
      </c>
    </row>
    <row r="11304" spans="1:12" x14ac:dyDescent="0.3">
      <c r="A11304" t="s">
        <v>54</v>
      </c>
      <c r="B11304" t="s">
        <v>647</v>
      </c>
      <c r="C11304" t="s">
        <v>645</v>
      </c>
      <c r="D11304" t="s">
        <v>21</v>
      </c>
      <c r="E11304" t="str">
        <f>VLOOKUP(D11304,Abbrev!$A$6:$B$67,2,FALSE)</f>
        <v>Hake-L</v>
      </c>
      <c r="F11304" t="str">
        <f t="shared" si="528"/>
        <v/>
      </c>
      <c r="G11304">
        <v>2005</v>
      </c>
      <c r="H11304">
        <v>12052.682656000001</v>
      </c>
      <c r="I11304">
        <v>0.61279316873420098</v>
      </c>
      <c r="J11304">
        <v>7385.8015965179902</v>
      </c>
      <c r="K11304">
        <f t="shared" si="529"/>
        <v>6.1279316873420102E-4</v>
      </c>
      <c r="L11304">
        <f t="shared" si="530"/>
        <v>7.3858015965179868</v>
      </c>
    </row>
    <row r="11305" spans="1:12" x14ac:dyDescent="0.3">
      <c r="A11305" t="s">
        <v>54</v>
      </c>
      <c r="B11305" t="s">
        <v>647</v>
      </c>
      <c r="C11305" t="s">
        <v>645</v>
      </c>
      <c r="D11305" t="s">
        <v>26</v>
      </c>
      <c r="E11305" t="str">
        <f>VLOOKUP(D11305,Abbrev!$A$6:$B$67,2,FALSE)</f>
        <v>Cod-S</v>
      </c>
      <c r="F11305" t="str">
        <f t="shared" si="528"/>
        <v/>
      </c>
      <c r="G11305">
        <v>2005</v>
      </c>
      <c r="H11305">
        <v>12052.682656000001</v>
      </c>
      <c r="I11305">
        <v>0.42294867356296201</v>
      </c>
      <c r="J11305">
        <v>5097.6661422305197</v>
      </c>
      <c r="K11305">
        <f t="shared" si="529"/>
        <v>4.22948673562962E-4</v>
      </c>
      <c r="L11305">
        <f t="shared" si="530"/>
        <v>5.0976661422305183</v>
      </c>
    </row>
    <row r="11306" spans="1:12" x14ac:dyDescent="0.3">
      <c r="A11306" t="s">
        <v>54</v>
      </c>
      <c r="B11306" t="s">
        <v>647</v>
      </c>
      <c r="C11306" t="s">
        <v>645</v>
      </c>
      <c r="D11306" t="s">
        <v>22</v>
      </c>
      <c r="E11306" t="str">
        <f>VLOOKUP(D11306,Abbrev!$A$6:$B$67,2,FALSE)</f>
        <v>Cod-M</v>
      </c>
      <c r="F11306" t="str">
        <f t="shared" si="528"/>
        <v/>
      </c>
      <c r="G11306">
        <v>2005</v>
      </c>
      <c r="H11306">
        <v>12052.682656000001</v>
      </c>
      <c r="I11306">
        <v>32.816388053976503</v>
      </c>
      <c r="J11306">
        <v>395525.51113072899</v>
      </c>
      <c r="K11306">
        <f t="shared" si="529"/>
        <v>3.2816388053976506E-2</v>
      </c>
      <c r="L11306">
        <f t="shared" si="530"/>
        <v>395.52551113072826</v>
      </c>
    </row>
    <row r="11307" spans="1:12" x14ac:dyDescent="0.3">
      <c r="A11307" t="s">
        <v>54</v>
      </c>
      <c r="B11307" t="s">
        <v>647</v>
      </c>
      <c r="C11307" t="s">
        <v>645</v>
      </c>
      <c r="D11307" t="s">
        <v>23</v>
      </c>
      <c r="E11307" t="str">
        <f>VLOOKUP(D11307,Abbrev!$A$6:$B$67,2,FALSE)</f>
        <v>Cod-L</v>
      </c>
      <c r="F11307" t="str">
        <f t="shared" si="528"/>
        <v/>
      </c>
      <c r="G11307">
        <v>2005</v>
      </c>
      <c r="H11307">
        <v>12052.682656000001</v>
      </c>
      <c r="I11307">
        <v>4.5705448522278802</v>
      </c>
      <c r="J11307">
        <v>55087.3266689171</v>
      </c>
      <c r="K11307">
        <f t="shared" si="529"/>
        <v>4.5705448522278804E-3</v>
      </c>
      <c r="L11307">
        <f t="shared" si="530"/>
        <v>55.087326668917065</v>
      </c>
    </row>
    <row r="11308" spans="1:12" x14ac:dyDescent="0.3">
      <c r="A11308" t="s">
        <v>54</v>
      </c>
      <c r="B11308" t="s">
        <v>647</v>
      </c>
      <c r="C11308" t="s">
        <v>645</v>
      </c>
      <c r="D11308" t="s">
        <v>29</v>
      </c>
      <c r="E11308" t="str">
        <f>VLOOKUP(D11308,Abbrev!$A$6:$B$67,2,FALSE)</f>
        <v>Sflound-L</v>
      </c>
      <c r="F11308" t="str">
        <f t="shared" si="528"/>
        <v/>
      </c>
      <c r="G11308">
        <v>2005</v>
      </c>
      <c r="H11308">
        <v>12052.682656000001</v>
      </c>
      <c r="I11308">
        <v>187.06941898998201</v>
      </c>
      <c r="J11308">
        <v>2254688.3417285499</v>
      </c>
      <c r="K11308">
        <f t="shared" si="529"/>
        <v>0.187069418989982</v>
      </c>
      <c r="L11308">
        <f t="shared" si="530"/>
        <v>2254.688341728553</v>
      </c>
    </row>
    <row r="11309" spans="1:12" x14ac:dyDescent="0.3">
      <c r="A11309" t="s">
        <v>54</v>
      </c>
      <c r="B11309" t="s">
        <v>647</v>
      </c>
      <c r="C11309" t="s">
        <v>645</v>
      </c>
      <c r="D11309" t="s">
        <v>25</v>
      </c>
      <c r="E11309" t="str">
        <f>VLOOKUP(D11309,Abbrev!$A$6:$B$67,2,FALSE)</f>
        <v>Yflound-L</v>
      </c>
      <c r="F11309" t="str">
        <f t="shared" si="528"/>
        <v/>
      </c>
      <c r="G11309">
        <v>2005</v>
      </c>
      <c r="H11309">
        <v>12052.682656000001</v>
      </c>
      <c r="I11309">
        <v>1.52294257469252</v>
      </c>
      <c r="J11309">
        <v>18355.543556080502</v>
      </c>
      <c r="K11309">
        <f t="shared" si="529"/>
        <v>1.5229425746925201E-3</v>
      </c>
      <c r="L11309">
        <f t="shared" si="530"/>
        <v>18.355543556080523</v>
      </c>
    </row>
    <row r="11310" spans="1:12" x14ac:dyDescent="0.3">
      <c r="A11310" t="s">
        <v>54</v>
      </c>
      <c r="B11310" t="s">
        <v>647</v>
      </c>
      <c r="C11310" t="s">
        <v>645</v>
      </c>
      <c r="D11310" t="s">
        <v>44</v>
      </c>
      <c r="E11310" t="str">
        <f>VLOOKUP(D11310,Abbrev!$A$6:$B$67,2,FALSE)</f>
        <v>Blue-S</v>
      </c>
      <c r="F11310" t="str">
        <f t="shared" si="528"/>
        <v/>
      </c>
      <c r="G11310">
        <v>2005</v>
      </c>
      <c r="H11310">
        <v>12052.682656000001</v>
      </c>
      <c r="I11310">
        <v>77.139109694632296</v>
      </c>
      <c r="J11310">
        <v>929733.20951577602</v>
      </c>
      <c r="K11310">
        <f t="shared" si="529"/>
        <v>7.7139109694632294E-2</v>
      </c>
      <c r="L11310">
        <f t="shared" si="530"/>
        <v>929.73320951577614</v>
      </c>
    </row>
    <row r="11311" spans="1:12" x14ac:dyDescent="0.3">
      <c r="A11311" t="s">
        <v>54</v>
      </c>
      <c r="B11311" t="s">
        <v>647</v>
      </c>
      <c r="C11311" t="s">
        <v>645</v>
      </c>
      <c r="D11311" t="s">
        <v>32</v>
      </c>
      <c r="E11311" t="str">
        <f>VLOOKUP(D11311,Abbrev!$A$6:$B$67,2,FALSE)</f>
        <v>Blue-M</v>
      </c>
      <c r="F11311" t="str">
        <f t="shared" si="528"/>
        <v/>
      </c>
      <c r="G11311">
        <v>2005</v>
      </c>
      <c r="H11311">
        <v>12052.682656000001</v>
      </c>
      <c r="I11311">
        <v>169.120968032787</v>
      </c>
      <c r="J11311">
        <v>2038361.3581747001</v>
      </c>
      <c r="K11311">
        <f t="shared" si="529"/>
        <v>0.16912096803278701</v>
      </c>
      <c r="L11311">
        <f t="shared" si="530"/>
        <v>2038.3613581747024</v>
      </c>
    </row>
    <row r="11312" spans="1:12" x14ac:dyDescent="0.3">
      <c r="A11312" t="s">
        <v>54</v>
      </c>
      <c r="B11312" t="s">
        <v>647</v>
      </c>
      <c r="C11312" t="s">
        <v>645</v>
      </c>
      <c r="D11312" t="s">
        <v>28</v>
      </c>
      <c r="E11312" t="str">
        <f>VLOOKUP(D11312,Abbrev!$A$6:$B$67,2,FALSE)</f>
        <v>Blue-L</v>
      </c>
      <c r="F11312" t="str">
        <f t="shared" si="528"/>
        <v/>
      </c>
      <c r="G11312">
        <v>2005</v>
      </c>
      <c r="H11312">
        <v>12052.682656000001</v>
      </c>
      <c r="I11312">
        <v>314.02137217356602</v>
      </c>
      <c r="J11312">
        <v>3784799.9460096601</v>
      </c>
      <c r="K11312">
        <f t="shared" si="529"/>
        <v>0.31402137217356602</v>
      </c>
      <c r="L11312">
        <f t="shared" si="530"/>
        <v>3784.7999460096603</v>
      </c>
    </row>
    <row r="11313" spans="1:12" x14ac:dyDescent="0.3">
      <c r="A11313" t="s">
        <v>54</v>
      </c>
      <c r="B11313" t="s">
        <v>647</v>
      </c>
      <c r="C11313" t="s">
        <v>645</v>
      </c>
      <c r="D11313" t="s">
        <v>39</v>
      </c>
      <c r="E11313" t="str">
        <f>VLOOKUP(D11313,Abbrev!$A$6:$B$67,2,FALSE)</f>
        <v>Sbass-M</v>
      </c>
      <c r="F11313" t="str">
        <f t="shared" si="528"/>
        <v/>
      </c>
      <c r="G11313">
        <v>2005</v>
      </c>
      <c r="H11313">
        <v>12052.682656000001</v>
      </c>
      <c r="I11313">
        <v>51.670038572690999</v>
      </c>
      <c r="J11313">
        <v>622762.57773992396</v>
      </c>
      <c r="K11313">
        <f t="shared" si="529"/>
        <v>5.1670038572691E-2</v>
      </c>
      <c r="L11313">
        <f t="shared" si="530"/>
        <v>622.76257773992381</v>
      </c>
    </row>
    <row r="11314" spans="1:12" x14ac:dyDescent="0.3">
      <c r="A11314" t="s">
        <v>54</v>
      </c>
      <c r="B11314" t="s">
        <v>647</v>
      </c>
      <c r="C11314" t="s">
        <v>645</v>
      </c>
      <c r="D11314" t="s">
        <v>35</v>
      </c>
      <c r="E11314" t="str">
        <f>VLOOKUP(D11314,Abbrev!$A$6:$B$67,2,FALSE)</f>
        <v>Sbass-L</v>
      </c>
      <c r="F11314" t="str">
        <f t="shared" si="528"/>
        <v/>
      </c>
      <c r="G11314">
        <v>2005</v>
      </c>
      <c r="H11314">
        <v>12052.682656000001</v>
      </c>
      <c r="I11314">
        <v>5.0846919662445602</v>
      </c>
      <c r="J11314">
        <v>61284.178672658301</v>
      </c>
      <c r="K11314">
        <f t="shared" si="529"/>
        <v>5.0846919662445606E-3</v>
      </c>
      <c r="L11314">
        <f t="shared" si="530"/>
        <v>61.284178672658356</v>
      </c>
    </row>
    <row r="11315" spans="1:12" x14ac:dyDescent="0.3">
      <c r="A11315" t="s">
        <v>54</v>
      </c>
      <c r="B11315" t="s">
        <v>647</v>
      </c>
      <c r="C11315" t="s">
        <v>645</v>
      </c>
      <c r="D11315" t="s">
        <v>40</v>
      </c>
      <c r="E11315" t="str">
        <f>VLOOKUP(D11315,Abbrev!$A$6:$B$67,2,FALSE)</f>
        <v>Weak-S</v>
      </c>
      <c r="F11315" t="str">
        <f t="shared" si="528"/>
        <v/>
      </c>
      <c r="G11315">
        <v>2005</v>
      </c>
      <c r="H11315">
        <v>12052.682656000001</v>
      </c>
      <c r="I11315">
        <v>10.7810022332452</v>
      </c>
      <c r="J11315">
        <v>129939.99863093199</v>
      </c>
      <c r="K11315">
        <f t="shared" si="529"/>
        <v>1.0781002233245201E-2</v>
      </c>
      <c r="L11315">
        <f t="shared" si="530"/>
        <v>129.93999863093171</v>
      </c>
    </row>
    <row r="11316" spans="1:12" x14ac:dyDescent="0.3">
      <c r="A11316" t="s">
        <v>54</v>
      </c>
      <c r="B11316" t="s">
        <v>647</v>
      </c>
      <c r="C11316" t="s">
        <v>645</v>
      </c>
      <c r="D11316" t="s">
        <v>36</v>
      </c>
      <c r="E11316" t="str">
        <f>VLOOKUP(D11316,Abbrev!$A$6:$B$67,2,FALSE)</f>
        <v>Weak-M</v>
      </c>
      <c r="F11316" t="str">
        <f t="shared" si="528"/>
        <v/>
      </c>
      <c r="G11316">
        <v>2005</v>
      </c>
      <c r="H11316">
        <v>12052.682656000001</v>
      </c>
      <c r="I11316">
        <v>2.5521032752703801</v>
      </c>
      <c r="J11316">
        <v>30759.690882172199</v>
      </c>
      <c r="K11316">
        <f t="shared" si="529"/>
        <v>2.5521032752703799E-3</v>
      </c>
      <c r="L11316">
        <f t="shared" si="530"/>
        <v>30.759690882172102</v>
      </c>
    </row>
    <row r="11317" spans="1:12" x14ac:dyDescent="0.3">
      <c r="A11317" t="s">
        <v>54</v>
      </c>
      <c r="B11317" t="s">
        <v>647</v>
      </c>
      <c r="C11317" t="s">
        <v>645</v>
      </c>
      <c r="D11317" t="s">
        <v>49</v>
      </c>
      <c r="E11317" t="str">
        <f>VLOOKUP(D11317,Abbrev!$A$6:$B$67,2,FALSE)</f>
        <v>Weak-L</v>
      </c>
      <c r="F11317" t="str">
        <f t="shared" si="528"/>
        <v/>
      </c>
      <c r="G11317">
        <v>2005</v>
      </c>
      <c r="H11317">
        <v>12052.682656000001</v>
      </c>
      <c r="I11317">
        <v>4.2911105777955196</v>
      </c>
      <c r="J11317">
        <v>51719.394035974197</v>
      </c>
      <c r="K11317">
        <f t="shared" si="529"/>
        <v>4.2911105777955197E-3</v>
      </c>
      <c r="L11317">
        <f t="shared" si="530"/>
        <v>51.719394035974204</v>
      </c>
    </row>
    <row r="11318" spans="1:12" x14ac:dyDescent="0.3">
      <c r="A11318" t="s">
        <v>54</v>
      </c>
      <c r="B11318" t="s">
        <v>647</v>
      </c>
      <c r="C11318" t="s">
        <v>645</v>
      </c>
      <c r="D11318" t="s">
        <v>7</v>
      </c>
      <c r="E11318" t="str">
        <f>VLOOKUP(D11318,Abbrev!$A$6:$B$67,2,FALSE)</f>
        <v>Alosines</v>
      </c>
      <c r="F11318" t="str">
        <f t="shared" si="528"/>
        <v/>
      </c>
      <c r="G11318">
        <v>2006</v>
      </c>
      <c r="H11318">
        <v>12052.682656000001</v>
      </c>
      <c r="I11318">
        <v>10.744820029945201</v>
      </c>
      <c r="J11318">
        <v>129503.906016761</v>
      </c>
      <c r="K11318">
        <f t="shared" si="529"/>
        <v>1.0744820029945201E-2</v>
      </c>
      <c r="L11318">
        <f t="shared" si="530"/>
        <v>129.50390601676193</v>
      </c>
    </row>
    <row r="11319" spans="1:12" x14ac:dyDescent="0.3">
      <c r="A11319" t="s">
        <v>54</v>
      </c>
      <c r="B11319" t="s">
        <v>647</v>
      </c>
      <c r="C11319" t="s">
        <v>645</v>
      </c>
      <c r="D11319" t="s">
        <v>31</v>
      </c>
      <c r="E11319" t="str">
        <f>VLOOKUP(D11319,Abbrev!$A$6:$B$67,2,FALSE)</f>
        <v>Anch</v>
      </c>
      <c r="F11319" t="str">
        <f t="shared" si="528"/>
        <v/>
      </c>
      <c r="G11319">
        <v>2006</v>
      </c>
      <c r="H11319">
        <v>12052.682656000001</v>
      </c>
      <c r="I11319">
        <v>319.06811000047401</v>
      </c>
      <c r="J11319">
        <v>3845626.67548542</v>
      </c>
      <c r="K11319">
        <f t="shared" si="529"/>
        <v>0.31906811000047403</v>
      </c>
      <c r="L11319">
        <f t="shared" si="530"/>
        <v>3845.6266754854137</v>
      </c>
    </row>
    <row r="11320" spans="1:12" x14ac:dyDescent="0.3">
      <c r="A11320" t="s">
        <v>54</v>
      </c>
      <c r="B11320" t="s">
        <v>647</v>
      </c>
      <c r="C11320" t="s">
        <v>645</v>
      </c>
      <c r="D11320" t="s">
        <v>42</v>
      </c>
      <c r="E11320" t="str">
        <f>VLOOKUP(D11320,Abbrev!$A$6:$B$67,2,FALSE)</f>
        <v>Croaker</v>
      </c>
      <c r="F11320" t="str">
        <f t="shared" si="528"/>
        <v/>
      </c>
      <c r="G11320">
        <v>2006</v>
      </c>
      <c r="H11320">
        <v>12052.682656000001</v>
      </c>
      <c r="I11320">
        <v>144.708482538102</v>
      </c>
      <c r="J11320">
        <v>1744125.4176630599</v>
      </c>
      <c r="K11320">
        <f t="shared" si="529"/>
        <v>0.14470848253810201</v>
      </c>
      <c r="L11320">
        <f t="shared" si="530"/>
        <v>1744.1254176630609</v>
      </c>
    </row>
    <row r="11321" spans="1:12" x14ac:dyDescent="0.3">
      <c r="A11321" t="s">
        <v>54</v>
      </c>
      <c r="B11321" t="s">
        <v>647</v>
      </c>
      <c r="C11321" t="s">
        <v>645</v>
      </c>
      <c r="D11321" t="s">
        <v>8</v>
      </c>
      <c r="E11321" t="str">
        <f>VLOOKUP(D11321,Abbrev!$A$6:$B$67,2,FALSE)</f>
        <v>Herring</v>
      </c>
      <c r="F11321" t="str">
        <f t="shared" si="528"/>
        <v/>
      </c>
      <c r="G11321">
        <v>2006</v>
      </c>
      <c r="H11321">
        <v>12052.682656000001</v>
      </c>
      <c r="I11321">
        <v>1198.1864209827399</v>
      </c>
      <c r="J11321">
        <v>14441360.694833299</v>
      </c>
      <c r="K11321">
        <f t="shared" si="529"/>
        <v>1.19818642098274</v>
      </c>
      <c r="L11321">
        <f t="shared" si="530"/>
        <v>14441.360694833385</v>
      </c>
    </row>
    <row r="11322" spans="1:12" x14ac:dyDescent="0.3">
      <c r="A11322" t="s">
        <v>54</v>
      </c>
      <c r="B11322" t="s">
        <v>647</v>
      </c>
      <c r="C11322" t="s">
        <v>645</v>
      </c>
      <c r="D11322" t="s">
        <v>9</v>
      </c>
      <c r="E11322" t="str">
        <f>VLOOKUP(D11322,Abbrev!$A$6:$B$67,2,FALSE)</f>
        <v>Mack</v>
      </c>
      <c r="F11322" t="str">
        <f t="shared" si="528"/>
        <v/>
      </c>
      <c r="G11322">
        <v>2006</v>
      </c>
      <c r="H11322">
        <v>12052.682656000001</v>
      </c>
      <c r="I11322">
        <v>23.451812170958998</v>
      </c>
      <c r="J11322">
        <v>282657.24980468798</v>
      </c>
      <c r="K11322">
        <f t="shared" si="529"/>
        <v>2.3451812170958999E-2</v>
      </c>
      <c r="L11322">
        <f t="shared" si="530"/>
        <v>282.65724980468724</v>
      </c>
    </row>
    <row r="11323" spans="1:12" x14ac:dyDescent="0.3">
      <c r="A11323" t="s">
        <v>54</v>
      </c>
      <c r="B11323" t="s">
        <v>647</v>
      </c>
      <c r="C11323" t="s">
        <v>645</v>
      </c>
      <c r="D11323" t="s">
        <v>10</v>
      </c>
      <c r="E11323" t="str">
        <f>VLOOKUP(D11323,Abbrev!$A$6:$B$67,2,FALSE)</f>
        <v>Butter</v>
      </c>
      <c r="F11323" t="str">
        <f t="shared" si="528"/>
        <v/>
      </c>
      <c r="G11323">
        <v>2006</v>
      </c>
      <c r="H11323">
        <v>12052.682656000001</v>
      </c>
      <c r="I11323">
        <v>1399.46082485534</v>
      </c>
      <c r="J11323">
        <v>16867257.211485401</v>
      </c>
      <c r="K11323">
        <f t="shared" si="529"/>
        <v>1.39946082485534</v>
      </c>
      <c r="L11323">
        <f t="shared" si="530"/>
        <v>16867.257211485412</v>
      </c>
    </row>
    <row r="11324" spans="1:12" x14ac:dyDescent="0.3">
      <c r="A11324" t="s">
        <v>54</v>
      </c>
      <c r="B11324" t="s">
        <v>647</v>
      </c>
      <c r="C11324" t="s">
        <v>645</v>
      </c>
      <c r="D11324" t="s">
        <v>11</v>
      </c>
      <c r="E11324" t="str">
        <f>VLOOKUP(D11324,Abbrev!$A$6:$B$67,2,FALSE)</f>
        <v>Dbenth-oth</v>
      </c>
      <c r="F11324" t="str">
        <f t="shared" si="528"/>
        <v/>
      </c>
      <c r="G11324">
        <v>2006</v>
      </c>
      <c r="H11324">
        <v>12052.682656000001</v>
      </c>
      <c r="I11324">
        <v>612.14164208223804</v>
      </c>
      <c r="J11324">
        <v>7377948.9525399497</v>
      </c>
      <c r="K11324">
        <f t="shared" si="529"/>
        <v>0.61214164208223809</v>
      </c>
      <c r="L11324">
        <f t="shared" si="530"/>
        <v>7377.9489525399513</v>
      </c>
    </row>
    <row r="11325" spans="1:12" x14ac:dyDescent="0.3">
      <c r="A11325" t="s">
        <v>54</v>
      </c>
      <c r="B11325" t="s">
        <v>647</v>
      </c>
      <c r="C11325" t="s">
        <v>645</v>
      </c>
      <c r="D11325" t="s">
        <v>33</v>
      </c>
      <c r="E11325" t="str">
        <f>VLOOKUP(D11325,Abbrev!$A$6:$B$67,2,FALSE)</f>
        <v>Domni-oth</v>
      </c>
      <c r="F11325" t="str">
        <f t="shared" si="528"/>
        <v/>
      </c>
      <c r="G11325">
        <v>2006</v>
      </c>
      <c r="H11325">
        <v>12052.682656000001</v>
      </c>
      <c r="I11325">
        <v>25.874795154357901</v>
      </c>
      <c r="J11325">
        <v>311860.694784483</v>
      </c>
      <c r="K11325">
        <f t="shared" si="529"/>
        <v>2.5874795154357901E-2</v>
      </c>
      <c r="L11325">
        <f t="shared" si="530"/>
        <v>311.86069478448235</v>
      </c>
    </row>
    <row r="11326" spans="1:12" x14ac:dyDescent="0.3">
      <c r="A11326" t="s">
        <v>54</v>
      </c>
      <c r="B11326" t="s">
        <v>647</v>
      </c>
      <c r="C11326" t="s">
        <v>645</v>
      </c>
      <c r="D11326" t="s">
        <v>12</v>
      </c>
      <c r="E11326" t="str">
        <f>VLOOKUP(D11326,Abbrev!$A$6:$B$67,2,FALSE)</f>
        <v>Dpisc-oth</v>
      </c>
      <c r="F11326" t="str">
        <f t="shared" si="528"/>
        <v/>
      </c>
      <c r="G11326">
        <v>2006</v>
      </c>
      <c r="H11326">
        <v>12052.682656000001</v>
      </c>
      <c r="I11326">
        <v>142.246936799244</v>
      </c>
      <c r="J11326">
        <v>1714457.18802938</v>
      </c>
      <c r="K11326">
        <f t="shared" si="529"/>
        <v>0.14224693679924399</v>
      </c>
      <c r="L11326">
        <f t="shared" si="530"/>
        <v>1714.4571880293763</v>
      </c>
    </row>
    <row r="11327" spans="1:12" x14ac:dyDescent="0.3">
      <c r="A11327" t="s">
        <v>54</v>
      </c>
      <c r="B11327" t="s">
        <v>647</v>
      </c>
      <c r="C11327" t="s">
        <v>645</v>
      </c>
      <c r="D11327" t="s">
        <v>27</v>
      </c>
      <c r="E11327" t="str">
        <f>VLOOKUP(D11327,Abbrev!$A$6:$B$67,2,FALSE)</f>
        <v>MedPel</v>
      </c>
      <c r="F11327" t="str">
        <f t="shared" si="528"/>
        <v/>
      </c>
      <c r="G11327">
        <v>2006</v>
      </c>
      <c r="H11327">
        <v>12052.682656000001</v>
      </c>
      <c r="I11327">
        <v>1.5055292223961301</v>
      </c>
      <c r="J11327">
        <v>18145.665946875</v>
      </c>
      <c r="K11327">
        <f t="shared" si="529"/>
        <v>1.50552922239613E-3</v>
      </c>
      <c r="L11327">
        <f t="shared" si="530"/>
        <v>18.145665946875003</v>
      </c>
    </row>
    <row r="11328" spans="1:12" x14ac:dyDescent="0.3">
      <c r="A11328" t="s">
        <v>54</v>
      </c>
      <c r="B11328" t="s">
        <v>647</v>
      </c>
      <c r="C11328" t="s">
        <v>645</v>
      </c>
      <c r="D11328" t="s">
        <v>14</v>
      </c>
      <c r="E11328" t="str">
        <f>VLOOKUP(D11328,Abbrev!$A$6:$B$67,2,FALSE)</f>
        <v>Mesopel</v>
      </c>
      <c r="F11328" t="str">
        <f t="shared" si="528"/>
        <v/>
      </c>
      <c r="G11328">
        <v>2006</v>
      </c>
      <c r="H11328">
        <v>12052.682656000001</v>
      </c>
      <c r="I11328">
        <v>0.69708146580345298</v>
      </c>
      <c r="J11328">
        <v>8401.7016927083296</v>
      </c>
      <c r="K11328">
        <f t="shared" si="529"/>
        <v>6.97081465803453E-4</v>
      </c>
      <c r="L11328">
        <f t="shared" si="530"/>
        <v>8.4017016927083361</v>
      </c>
    </row>
    <row r="11329" spans="1:12" x14ac:dyDescent="0.3">
      <c r="A11329" t="s">
        <v>54</v>
      </c>
      <c r="B11329" t="s">
        <v>647</v>
      </c>
      <c r="C11329" t="s">
        <v>645</v>
      </c>
      <c r="D11329" t="s">
        <v>15</v>
      </c>
      <c r="E11329" t="str">
        <f>VLOOKUP(D11329,Abbrev!$A$6:$B$67,2,FALSE)</f>
        <v>Skate</v>
      </c>
      <c r="F11329" t="str">
        <f t="shared" si="528"/>
        <v/>
      </c>
      <c r="G11329">
        <v>2006</v>
      </c>
      <c r="H11329">
        <v>12052.682656000001</v>
      </c>
      <c r="I11329">
        <v>1937.3165741671201</v>
      </c>
      <c r="J11329">
        <v>23349861.8726454</v>
      </c>
      <c r="K11329">
        <f t="shared" si="529"/>
        <v>1.9373165741671201</v>
      </c>
      <c r="L11329">
        <f t="shared" si="530"/>
        <v>23349.86187264539</v>
      </c>
    </row>
    <row r="11330" spans="1:12" x14ac:dyDescent="0.3">
      <c r="A11330" t="s">
        <v>54</v>
      </c>
      <c r="B11330" t="s">
        <v>647</v>
      </c>
      <c r="C11330" t="s">
        <v>645</v>
      </c>
      <c r="D11330" t="s">
        <v>16</v>
      </c>
      <c r="E11330" t="str">
        <f>VLOOKUP(D11330,Abbrev!$A$6:$B$67,2,FALSE)</f>
        <v>SmPel</v>
      </c>
      <c r="F11330" t="str">
        <f t="shared" si="528"/>
        <v/>
      </c>
      <c r="G11330">
        <v>2006</v>
      </c>
      <c r="H11330">
        <v>12052.682656000001</v>
      </c>
      <c r="I11330">
        <v>275.10729033271701</v>
      </c>
      <c r="J11330">
        <v>3315780.86673229</v>
      </c>
      <c r="K11330">
        <f t="shared" si="529"/>
        <v>0.27510729033271702</v>
      </c>
      <c r="L11330">
        <f t="shared" si="530"/>
        <v>3315.7808667322952</v>
      </c>
    </row>
    <row r="11331" spans="1:12" x14ac:dyDescent="0.3">
      <c r="A11331" t="s">
        <v>54</v>
      </c>
      <c r="B11331" t="s">
        <v>647</v>
      </c>
      <c r="C11331" t="s">
        <v>645</v>
      </c>
      <c r="D11331" t="s">
        <v>17</v>
      </c>
      <c r="E11331" t="str">
        <f>VLOOKUP(D11331,Abbrev!$A$6:$B$67,2,FALSE)</f>
        <v>Squid</v>
      </c>
      <c r="F11331" t="str">
        <f t="shared" ref="F11331:F11394" si="531">IF(G11331&lt;=1967,"A",IF(AND(G11331&gt;=1996,G11331&lt;=2000),"B",IF(G11331&gt;=2009,"C","")))</f>
        <v/>
      </c>
      <c r="G11331">
        <v>2006</v>
      </c>
      <c r="H11331">
        <v>12052.682656000001</v>
      </c>
      <c r="I11331">
        <v>471.14714968252002</v>
      </c>
      <c r="J11331">
        <v>5678587.0794023499</v>
      </c>
      <c r="K11331">
        <f t="shared" ref="K11331:K11394" si="532">I11331/1000</f>
        <v>0.47114714968252003</v>
      </c>
      <c r="L11331">
        <f t="shared" ref="L11331:L11394" si="533">K11331*H11331</f>
        <v>5678.5870794023458</v>
      </c>
    </row>
    <row r="11332" spans="1:12" x14ac:dyDescent="0.3">
      <c r="A11332" t="s">
        <v>54</v>
      </c>
      <c r="B11332" t="s">
        <v>647</v>
      </c>
      <c r="C11332" t="s">
        <v>645</v>
      </c>
      <c r="D11332" t="s">
        <v>18</v>
      </c>
      <c r="E11332" t="str">
        <f>VLOOKUP(D11332,Abbrev!$A$6:$B$67,2,FALSE)</f>
        <v>Dogfish-S</v>
      </c>
      <c r="F11332" t="str">
        <f t="shared" si="531"/>
        <v/>
      </c>
      <c r="G11332">
        <v>2006</v>
      </c>
      <c r="H11332">
        <v>12052.682656000001</v>
      </c>
      <c r="I11332">
        <v>6.2306470307458302</v>
      </c>
      <c r="J11332">
        <v>75096.011403128199</v>
      </c>
      <c r="K11332">
        <f t="shared" si="532"/>
        <v>6.2306470307458301E-3</v>
      </c>
      <c r="L11332">
        <f t="shared" si="533"/>
        <v>75.096011403128173</v>
      </c>
    </row>
    <row r="11333" spans="1:12" x14ac:dyDescent="0.3">
      <c r="A11333" t="s">
        <v>54</v>
      </c>
      <c r="B11333" t="s">
        <v>647</v>
      </c>
      <c r="C11333" t="s">
        <v>645</v>
      </c>
      <c r="D11333" t="s">
        <v>19</v>
      </c>
      <c r="E11333" t="str">
        <f>VLOOKUP(D11333,Abbrev!$A$6:$B$67,2,FALSE)</f>
        <v>Dogfish-L</v>
      </c>
      <c r="F11333" t="str">
        <f t="shared" si="531"/>
        <v/>
      </c>
      <c r="G11333">
        <v>2006</v>
      </c>
      <c r="H11333">
        <v>12052.682656000001</v>
      </c>
      <c r="I11333">
        <v>9168.4878813963805</v>
      </c>
      <c r="J11333">
        <v>110504874.86985201</v>
      </c>
      <c r="K11333">
        <f t="shared" si="532"/>
        <v>9.1684878813963806</v>
      </c>
      <c r="L11333">
        <f t="shared" si="533"/>
        <v>110504.87486985236</v>
      </c>
    </row>
    <row r="11334" spans="1:12" x14ac:dyDescent="0.3">
      <c r="A11334" t="s">
        <v>54</v>
      </c>
      <c r="B11334" t="s">
        <v>647</v>
      </c>
      <c r="C11334" t="s">
        <v>645</v>
      </c>
      <c r="D11334" t="s">
        <v>38</v>
      </c>
      <c r="E11334" t="str">
        <f>VLOOKUP(D11334,Abbrev!$A$6:$B$67,2,FALSE)</f>
        <v>Menh-S</v>
      </c>
      <c r="F11334" t="str">
        <f t="shared" si="531"/>
        <v/>
      </c>
      <c r="G11334">
        <v>2006</v>
      </c>
      <c r="H11334">
        <v>12052.682656000001</v>
      </c>
      <c r="I11334">
        <v>0.110522645691068</v>
      </c>
      <c r="J11334">
        <v>1332.09437481596</v>
      </c>
      <c r="K11334">
        <f t="shared" si="532"/>
        <v>1.1052264569106799E-4</v>
      </c>
      <c r="L11334">
        <f t="shared" si="533"/>
        <v>1.3320943748159684</v>
      </c>
    </row>
    <row r="11335" spans="1:12" x14ac:dyDescent="0.3">
      <c r="A11335" t="s">
        <v>54</v>
      </c>
      <c r="B11335" t="s">
        <v>647</v>
      </c>
      <c r="C11335" t="s">
        <v>645</v>
      </c>
      <c r="D11335" t="s">
        <v>30</v>
      </c>
      <c r="E11335" t="str">
        <f>VLOOKUP(D11335,Abbrev!$A$6:$B$67,2,FALSE)</f>
        <v>Menh-L</v>
      </c>
      <c r="F11335" t="str">
        <f t="shared" si="531"/>
        <v/>
      </c>
      <c r="G11335">
        <v>2006</v>
      </c>
      <c r="H11335">
        <v>12052.682656000001</v>
      </c>
      <c r="I11335">
        <v>0.27840206844244197</v>
      </c>
      <c r="J11335">
        <v>3355.4917817107398</v>
      </c>
      <c r="K11335">
        <f t="shared" si="532"/>
        <v>2.7840206844244195E-4</v>
      </c>
      <c r="L11335">
        <f t="shared" si="533"/>
        <v>3.3554917817107452</v>
      </c>
    </row>
    <row r="11336" spans="1:12" x14ac:dyDescent="0.3">
      <c r="A11336" t="s">
        <v>54</v>
      </c>
      <c r="B11336" t="s">
        <v>647</v>
      </c>
      <c r="C11336" t="s">
        <v>645</v>
      </c>
      <c r="D11336" t="s">
        <v>20</v>
      </c>
      <c r="E11336" t="str">
        <f>VLOOKUP(D11336,Abbrev!$A$6:$B$67,2,FALSE)</f>
        <v>Hake-S</v>
      </c>
      <c r="F11336" t="str">
        <f t="shared" si="531"/>
        <v/>
      </c>
      <c r="G11336">
        <v>2006</v>
      </c>
      <c r="H11336">
        <v>12052.682656000001</v>
      </c>
      <c r="I11336">
        <v>41.529447228497901</v>
      </c>
      <c r="J11336">
        <v>500541.24832418398</v>
      </c>
      <c r="K11336">
        <f t="shared" si="532"/>
        <v>4.1529447228497898E-2</v>
      </c>
      <c r="L11336">
        <f t="shared" si="533"/>
        <v>500.54124832418393</v>
      </c>
    </row>
    <row r="11337" spans="1:12" x14ac:dyDescent="0.3">
      <c r="A11337" t="s">
        <v>54</v>
      </c>
      <c r="B11337" t="s">
        <v>647</v>
      </c>
      <c r="C11337" t="s">
        <v>645</v>
      </c>
      <c r="D11337" t="s">
        <v>26</v>
      </c>
      <c r="E11337" t="str">
        <f>VLOOKUP(D11337,Abbrev!$A$6:$B$67,2,FALSE)</f>
        <v>Cod-S</v>
      </c>
      <c r="F11337" t="str">
        <f t="shared" si="531"/>
        <v/>
      </c>
      <c r="G11337">
        <v>2006</v>
      </c>
      <c r="H11337">
        <v>12052.682656000001</v>
      </c>
      <c r="I11337">
        <v>0.73372327286747296</v>
      </c>
      <c r="J11337">
        <v>8843.3337651933398</v>
      </c>
      <c r="K11337">
        <f t="shared" si="532"/>
        <v>7.3372327286747301E-4</v>
      </c>
      <c r="L11337">
        <f t="shared" si="533"/>
        <v>8.8433337651933481</v>
      </c>
    </row>
    <row r="11338" spans="1:12" x14ac:dyDescent="0.3">
      <c r="A11338" t="s">
        <v>54</v>
      </c>
      <c r="B11338" t="s">
        <v>647</v>
      </c>
      <c r="C11338" t="s">
        <v>645</v>
      </c>
      <c r="D11338" t="s">
        <v>22</v>
      </c>
      <c r="E11338" t="str">
        <f>VLOOKUP(D11338,Abbrev!$A$6:$B$67,2,FALSE)</f>
        <v>Cod-M</v>
      </c>
      <c r="F11338" t="str">
        <f t="shared" si="531"/>
        <v/>
      </c>
      <c r="G11338">
        <v>2006</v>
      </c>
      <c r="H11338">
        <v>12052.682656000001</v>
      </c>
      <c r="I11338">
        <v>15.956711983279799</v>
      </c>
      <c r="J11338">
        <v>192321.185767663</v>
      </c>
      <c r="K11338">
        <f t="shared" si="532"/>
        <v>1.59567119832798E-2</v>
      </c>
      <c r="L11338">
        <f t="shared" si="533"/>
        <v>192.32118576766382</v>
      </c>
    </row>
    <row r="11339" spans="1:12" x14ac:dyDescent="0.3">
      <c r="A11339" t="s">
        <v>54</v>
      </c>
      <c r="B11339" t="s">
        <v>647</v>
      </c>
      <c r="C11339" t="s">
        <v>645</v>
      </c>
      <c r="D11339" t="s">
        <v>23</v>
      </c>
      <c r="E11339" t="str">
        <f>VLOOKUP(D11339,Abbrev!$A$6:$B$67,2,FALSE)</f>
        <v>Cod-L</v>
      </c>
      <c r="F11339" t="str">
        <f t="shared" si="531"/>
        <v/>
      </c>
      <c r="G11339">
        <v>2006</v>
      </c>
      <c r="H11339">
        <v>12052.682656000001</v>
      </c>
      <c r="I11339">
        <v>25.8304510973242</v>
      </c>
      <c r="J11339">
        <v>311326.22993737599</v>
      </c>
      <c r="K11339">
        <f t="shared" si="532"/>
        <v>2.5830451097324202E-2</v>
      </c>
      <c r="L11339">
        <f t="shared" si="533"/>
        <v>311.32622993737562</v>
      </c>
    </row>
    <row r="11340" spans="1:12" x14ac:dyDescent="0.3">
      <c r="A11340" t="s">
        <v>54</v>
      </c>
      <c r="B11340" t="s">
        <v>647</v>
      </c>
      <c r="C11340" t="s">
        <v>645</v>
      </c>
      <c r="D11340" t="s">
        <v>43</v>
      </c>
      <c r="E11340" t="str">
        <f>VLOOKUP(D11340,Abbrev!$A$6:$B$67,2,FALSE)</f>
        <v>Sflound-S</v>
      </c>
      <c r="F11340" t="str">
        <f t="shared" si="531"/>
        <v/>
      </c>
      <c r="G11340">
        <v>2006</v>
      </c>
      <c r="H11340">
        <v>12052.682656000001</v>
      </c>
      <c r="I11340">
        <v>0.44597267628401399</v>
      </c>
      <c r="J11340">
        <v>5375.1671404982299</v>
      </c>
      <c r="K11340">
        <f t="shared" si="532"/>
        <v>4.4597267628401397E-4</v>
      </c>
      <c r="L11340">
        <f t="shared" si="533"/>
        <v>5.3751671404982382</v>
      </c>
    </row>
    <row r="11341" spans="1:12" x14ac:dyDescent="0.3">
      <c r="A11341" t="s">
        <v>54</v>
      </c>
      <c r="B11341" t="s">
        <v>647</v>
      </c>
      <c r="C11341" t="s">
        <v>645</v>
      </c>
      <c r="D11341" t="s">
        <v>29</v>
      </c>
      <c r="E11341" t="str">
        <f>VLOOKUP(D11341,Abbrev!$A$6:$B$67,2,FALSE)</f>
        <v>Sflound-L</v>
      </c>
      <c r="F11341" t="str">
        <f t="shared" si="531"/>
        <v/>
      </c>
      <c r="G11341">
        <v>2006</v>
      </c>
      <c r="H11341">
        <v>12052.682656000001</v>
      </c>
      <c r="I11341">
        <v>164.687823105094</v>
      </c>
      <c r="J11341">
        <v>1984930.0691931699</v>
      </c>
      <c r="K11341">
        <f t="shared" si="532"/>
        <v>0.164687823105094</v>
      </c>
      <c r="L11341">
        <f t="shared" si="533"/>
        <v>1984.9300691931626</v>
      </c>
    </row>
    <row r="11342" spans="1:12" x14ac:dyDescent="0.3">
      <c r="A11342" t="s">
        <v>54</v>
      </c>
      <c r="B11342" t="s">
        <v>647</v>
      </c>
      <c r="C11342" t="s">
        <v>645</v>
      </c>
      <c r="D11342" t="s">
        <v>24</v>
      </c>
      <c r="E11342" t="str">
        <f>VLOOKUP(D11342,Abbrev!$A$6:$B$67,2,FALSE)</f>
        <v>Yflound-S</v>
      </c>
      <c r="F11342" t="str">
        <f t="shared" si="531"/>
        <v/>
      </c>
      <c r="G11342">
        <v>2006</v>
      </c>
      <c r="H11342">
        <v>12052.682656000001</v>
      </c>
      <c r="I11342">
        <v>0.28703119409877498</v>
      </c>
      <c r="J11342">
        <v>3459.49589484527</v>
      </c>
      <c r="K11342">
        <f t="shared" si="532"/>
        <v>2.8703119409877496E-4</v>
      </c>
      <c r="L11342">
        <f t="shared" si="533"/>
        <v>3.4594958948452748</v>
      </c>
    </row>
    <row r="11343" spans="1:12" x14ac:dyDescent="0.3">
      <c r="A11343" t="s">
        <v>54</v>
      </c>
      <c r="B11343" t="s">
        <v>647</v>
      </c>
      <c r="C11343" t="s">
        <v>645</v>
      </c>
      <c r="D11343" t="s">
        <v>25</v>
      </c>
      <c r="E11343" t="str">
        <f>VLOOKUP(D11343,Abbrev!$A$6:$B$67,2,FALSE)</f>
        <v>Yflound-L</v>
      </c>
      <c r="F11343" t="str">
        <f t="shared" si="531"/>
        <v/>
      </c>
      <c r="G11343">
        <v>2006</v>
      </c>
      <c r="H11343">
        <v>12052.682656000001</v>
      </c>
      <c r="I11343">
        <v>6.8588145029958296</v>
      </c>
      <c r="J11343">
        <v>82667.114600979097</v>
      </c>
      <c r="K11343">
        <f t="shared" si="532"/>
        <v>6.8588145029958294E-3</v>
      </c>
      <c r="L11343">
        <f t="shared" si="533"/>
        <v>82.667114600979104</v>
      </c>
    </row>
    <row r="11344" spans="1:12" x14ac:dyDescent="0.3">
      <c r="A11344" t="s">
        <v>54</v>
      </c>
      <c r="B11344" t="s">
        <v>647</v>
      </c>
      <c r="C11344" t="s">
        <v>645</v>
      </c>
      <c r="D11344" t="s">
        <v>44</v>
      </c>
      <c r="E11344" t="str">
        <f>VLOOKUP(D11344,Abbrev!$A$6:$B$67,2,FALSE)</f>
        <v>Blue-S</v>
      </c>
      <c r="F11344" t="str">
        <f t="shared" si="531"/>
        <v/>
      </c>
      <c r="G11344">
        <v>2006</v>
      </c>
      <c r="H11344">
        <v>12052.682656000001</v>
      </c>
      <c r="I11344">
        <v>107.261870156961</v>
      </c>
      <c r="J11344">
        <v>1292793.28209093</v>
      </c>
      <c r="K11344">
        <f t="shared" si="532"/>
        <v>0.107261870156961</v>
      </c>
      <c r="L11344">
        <f t="shared" si="533"/>
        <v>1292.793282090928</v>
      </c>
    </row>
    <row r="11345" spans="1:12" x14ac:dyDescent="0.3">
      <c r="A11345" t="s">
        <v>54</v>
      </c>
      <c r="B11345" t="s">
        <v>647</v>
      </c>
      <c r="C11345" t="s">
        <v>645</v>
      </c>
      <c r="D11345" t="s">
        <v>32</v>
      </c>
      <c r="E11345" t="str">
        <f>VLOOKUP(D11345,Abbrev!$A$6:$B$67,2,FALSE)</f>
        <v>Blue-M</v>
      </c>
      <c r="F11345" t="str">
        <f t="shared" si="531"/>
        <v/>
      </c>
      <c r="G11345">
        <v>2006</v>
      </c>
      <c r="H11345">
        <v>12052.682656000001</v>
      </c>
      <c r="I11345">
        <v>272.21470673844902</v>
      </c>
      <c r="J11345">
        <v>3280917.47461463</v>
      </c>
      <c r="K11345">
        <f t="shared" si="532"/>
        <v>0.272214706738449</v>
      </c>
      <c r="L11345">
        <f t="shared" si="533"/>
        <v>3280.9174746146309</v>
      </c>
    </row>
    <row r="11346" spans="1:12" x14ac:dyDescent="0.3">
      <c r="A11346" t="s">
        <v>54</v>
      </c>
      <c r="B11346" t="s">
        <v>647</v>
      </c>
      <c r="C11346" t="s">
        <v>645</v>
      </c>
      <c r="D11346" t="s">
        <v>28</v>
      </c>
      <c r="E11346" t="str">
        <f>VLOOKUP(D11346,Abbrev!$A$6:$B$67,2,FALSE)</f>
        <v>Blue-L</v>
      </c>
      <c r="F11346" t="str">
        <f t="shared" si="531"/>
        <v/>
      </c>
      <c r="G11346">
        <v>2006</v>
      </c>
      <c r="H11346">
        <v>12052.682656000001</v>
      </c>
      <c r="I11346">
        <v>56.374884691233397</v>
      </c>
      <c r="J11346">
        <v>679468.59495202894</v>
      </c>
      <c r="K11346">
        <f t="shared" si="532"/>
        <v>5.6374884691233397E-2</v>
      </c>
      <c r="L11346">
        <f t="shared" si="533"/>
        <v>679.46859495202875</v>
      </c>
    </row>
    <row r="11347" spans="1:12" x14ac:dyDescent="0.3">
      <c r="A11347" t="s">
        <v>54</v>
      </c>
      <c r="B11347" t="s">
        <v>647</v>
      </c>
      <c r="C11347" t="s">
        <v>645</v>
      </c>
      <c r="D11347" t="s">
        <v>39</v>
      </c>
      <c r="E11347" t="str">
        <f>VLOOKUP(D11347,Abbrev!$A$6:$B$67,2,FALSE)</f>
        <v>Sbass-M</v>
      </c>
      <c r="F11347" t="str">
        <f t="shared" si="531"/>
        <v/>
      </c>
      <c r="G11347">
        <v>2006</v>
      </c>
      <c r="H11347">
        <v>12052.682656000001</v>
      </c>
      <c r="I11347">
        <v>90.154973883004899</v>
      </c>
      <c r="J11347">
        <v>1086609.2900718299</v>
      </c>
      <c r="K11347">
        <f t="shared" si="532"/>
        <v>9.0154973883004905E-2</v>
      </c>
      <c r="L11347">
        <f t="shared" si="533"/>
        <v>1086.6092900718263</v>
      </c>
    </row>
    <row r="11348" spans="1:12" x14ac:dyDescent="0.3">
      <c r="A11348" t="s">
        <v>54</v>
      </c>
      <c r="B11348" t="s">
        <v>647</v>
      </c>
      <c r="C11348" t="s">
        <v>645</v>
      </c>
      <c r="D11348" t="s">
        <v>35</v>
      </c>
      <c r="E11348" t="str">
        <f>VLOOKUP(D11348,Abbrev!$A$6:$B$67,2,FALSE)</f>
        <v>Sbass-L</v>
      </c>
      <c r="F11348" t="str">
        <f t="shared" si="531"/>
        <v/>
      </c>
      <c r="G11348">
        <v>2006</v>
      </c>
      <c r="H11348">
        <v>12052.682656000001</v>
      </c>
      <c r="I11348">
        <v>44.599789568630698</v>
      </c>
      <c r="J11348">
        <v>537547.11019508401</v>
      </c>
      <c r="K11348">
        <f t="shared" si="532"/>
        <v>4.4599789568630699E-2</v>
      </c>
      <c r="L11348">
        <f t="shared" si="533"/>
        <v>537.547110195085</v>
      </c>
    </row>
    <row r="11349" spans="1:12" x14ac:dyDescent="0.3">
      <c r="A11349" t="s">
        <v>54</v>
      </c>
      <c r="B11349" t="s">
        <v>647</v>
      </c>
      <c r="C11349" t="s">
        <v>645</v>
      </c>
      <c r="D11349" t="s">
        <v>40</v>
      </c>
      <c r="E11349" t="str">
        <f>VLOOKUP(D11349,Abbrev!$A$6:$B$67,2,FALSE)</f>
        <v>Weak-S</v>
      </c>
      <c r="F11349" t="str">
        <f t="shared" si="531"/>
        <v/>
      </c>
      <c r="G11349">
        <v>2006</v>
      </c>
      <c r="H11349">
        <v>12052.682656000001</v>
      </c>
      <c r="I11349">
        <v>17.059458746761202</v>
      </c>
      <c r="J11349">
        <v>205612.242557836</v>
      </c>
      <c r="K11349">
        <f t="shared" si="532"/>
        <v>1.7059458746761201E-2</v>
      </c>
      <c r="L11349">
        <f t="shared" si="533"/>
        <v>205.61224255783623</v>
      </c>
    </row>
    <row r="11350" spans="1:12" x14ac:dyDescent="0.3">
      <c r="A11350" t="s">
        <v>54</v>
      </c>
      <c r="B11350" t="s">
        <v>647</v>
      </c>
      <c r="C11350" t="s">
        <v>645</v>
      </c>
      <c r="D11350" t="s">
        <v>36</v>
      </c>
      <c r="E11350" t="str">
        <f>VLOOKUP(D11350,Abbrev!$A$6:$B$67,2,FALSE)</f>
        <v>Weak-M</v>
      </c>
      <c r="F11350" t="str">
        <f t="shared" si="531"/>
        <v/>
      </c>
      <c r="G11350">
        <v>2006</v>
      </c>
      <c r="H11350">
        <v>12052.682656000001</v>
      </c>
      <c r="I11350">
        <v>231.36085678209801</v>
      </c>
      <c r="J11350">
        <v>2788518.9858149001</v>
      </c>
      <c r="K11350">
        <f t="shared" si="532"/>
        <v>0.231360856782098</v>
      </c>
      <c r="L11350">
        <f t="shared" si="533"/>
        <v>2788.5189858148929</v>
      </c>
    </row>
    <row r="11351" spans="1:12" x14ac:dyDescent="0.3">
      <c r="A11351" t="s">
        <v>54</v>
      </c>
      <c r="B11351" t="s">
        <v>647</v>
      </c>
      <c r="C11351" t="s">
        <v>645</v>
      </c>
      <c r="D11351" t="s">
        <v>49</v>
      </c>
      <c r="E11351" t="str">
        <f>VLOOKUP(D11351,Abbrev!$A$6:$B$67,2,FALSE)</f>
        <v>Weak-L</v>
      </c>
      <c r="F11351" t="str">
        <f t="shared" si="531"/>
        <v/>
      </c>
      <c r="G11351">
        <v>2006</v>
      </c>
      <c r="H11351">
        <v>12052.682656000001</v>
      </c>
      <c r="I11351">
        <v>26.354277541441999</v>
      </c>
      <c r="J11351">
        <v>317639.74383514898</v>
      </c>
      <c r="K11351">
        <f t="shared" si="532"/>
        <v>2.6354277541441998E-2</v>
      </c>
      <c r="L11351">
        <f t="shared" si="533"/>
        <v>317.63974383514829</v>
      </c>
    </row>
    <row r="11352" spans="1:12" x14ac:dyDescent="0.3">
      <c r="A11352" t="s">
        <v>54</v>
      </c>
      <c r="B11352" t="s">
        <v>647</v>
      </c>
      <c r="C11352" t="s">
        <v>645</v>
      </c>
      <c r="D11352" t="s">
        <v>7</v>
      </c>
      <c r="E11352" t="str">
        <f>VLOOKUP(D11352,Abbrev!$A$6:$B$67,2,FALSE)</f>
        <v>Alosines</v>
      </c>
      <c r="F11352" t="str">
        <f t="shared" si="531"/>
        <v/>
      </c>
      <c r="G11352">
        <v>2007</v>
      </c>
      <c r="H11352">
        <v>12052.682656000001</v>
      </c>
      <c r="I11352">
        <v>23.092542573213599</v>
      </c>
      <c r="J11352">
        <v>278327.087355114</v>
      </c>
      <c r="K11352">
        <f t="shared" si="532"/>
        <v>2.3092542573213599E-2</v>
      </c>
      <c r="L11352">
        <f t="shared" si="533"/>
        <v>278.32708735511318</v>
      </c>
    </row>
    <row r="11353" spans="1:12" x14ac:dyDescent="0.3">
      <c r="A11353" t="s">
        <v>54</v>
      </c>
      <c r="B11353" t="s">
        <v>647</v>
      </c>
      <c r="C11353" t="s">
        <v>645</v>
      </c>
      <c r="D11353" t="s">
        <v>31</v>
      </c>
      <c r="E11353" t="str">
        <f>VLOOKUP(D11353,Abbrev!$A$6:$B$67,2,FALSE)</f>
        <v>Anch</v>
      </c>
      <c r="F11353" t="str">
        <f t="shared" si="531"/>
        <v/>
      </c>
      <c r="G11353">
        <v>2007</v>
      </c>
      <c r="H11353">
        <v>12052.682656000001</v>
      </c>
      <c r="I11353">
        <v>143.273052692504</v>
      </c>
      <c r="J11353">
        <v>1726824.6372591199</v>
      </c>
      <c r="K11353">
        <f t="shared" si="532"/>
        <v>0.14327305269250398</v>
      </c>
      <c r="L11353">
        <f t="shared" si="533"/>
        <v>1726.824637259117</v>
      </c>
    </row>
    <row r="11354" spans="1:12" x14ac:dyDescent="0.3">
      <c r="A11354" t="s">
        <v>54</v>
      </c>
      <c r="B11354" t="s">
        <v>647</v>
      </c>
      <c r="C11354" t="s">
        <v>645</v>
      </c>
      <c r="D11354" t="s">
        <v>8</v>
      </c>
      <c r="E11354" t="str">
        <f>VLOOKUP(D11354,Abbrev!$A$6:$B$67,2,FALSE)</f>
        <v>Herring</v>
      </c>
      <c r="F11354" t="str">
        <f t="shared" si="531"/>
        <v/>
      </c>
      <c r="G11354">
        <v>2007</v>
      </c>
      <c r="H11354">
        <v>12052.682656000001</v>
      </c>
      <c r="I11354">
        <v>2218.4998843910098</v>
      </c>
      <c r="J11354">
        <v>26738875.078937501</v>
      </c>
      <c r="K11354">
        <f t="shared" si="532"/>
        <v>2.2184998843910098</v>
      </c>
      <c r="L11354">
        <f t="shared" si="533"/>
        <v>26738.87507893753</v>
      </c>
    </row>
    <row r="11355" spans="1:12" x14ac:dyDescent="0.3">
      <c r="A11355" t="s">
        <v>54</v>
      </c>
      <c r="B11355" t="s">
        <v>647</v>
      </c>
      <c r="C11355" t="s">
        <v>645</v>
      </c>
      <c r="D11355" t="s">
        <v>9</v>
      </c>
      <c r="E11355" t="str">
        <f>VLOOKUP(D11355,Abbrev!$A$6:$B$67,2,FALSE)</f>
        <v>Mack</v>
      </c>
      <c r="F11355" t="str">
        <f t="shared" si="531"/>
        <v/>
      </c>
      <c r="G11355">
        <v>2007</v>
      </c>
      <c r="H11355">
        <v>12052.682656000001</v>
      </c>
      <c r="I11355">
        <v>6.7665535773572403</v>
      </c>
      <c r="J11355">
        <v>81555.122942708302</v>
      </c>
      <c r="K11355">
        <f t="shared" si="532"/>
        <v>6.7665535773572399E-3</v>
      </c>
      <c r="L11355">
        <f t="shared" si="533"/>
        <v>81.555122942708365</v>
      </c>
    </row>
    <row r="11356" spans="1:12" x14ac:dyDescent="0.3">
      <c r="A11356" t="s">
        <v>54</v>
      </c>
      <c r="B11356" t="s">
        <v>647</v>
      </c>
      <c r="C11356" t="s">
        <v>645</v>
      </c>
      <c r="D11356" t="s">
        <v>10</v>
      </c>
      <c r="E11356" t="str">
        <f>VLOOKUP(D11356,Abbrev!$A$6:$B$67,2,FALSE)</f>
        <v>Butter</v>
      </c>
      <c r="F11356" t="str">
        <f t="shared" si="531"/>
        <v/>
      </c>
      <c r="G11356">
        <v>2007</v>
      </c>
      <c r="H11356">
        <v>12052.682656000001</v>
      </c>
      <c r="I11356">
        <v>190.62144280022801</v>
      </c>
      <c r="J11356">
        <v>2297499.7574999998</v>
      </c>
      <c r="K11356">
        <f t="shared" si="532"/>
        <v>0.190621442800228</v>
      </c>
      <c r="L11356">
        <f t="shared" si="533"/>
        <v>2297.4997575000043</v>
      </c>
    </row>
    <row r="11357" spans="1:12" x14ac:dyDescent="0.3">
      <c r="A11357" t="s">
        <v>54</v>
      </c>
      <c r="B11357" t="s">
        <v>647</v>
      </c>
      <c r="C11357" t="s">
        <v>645</v>
      </c>
      <c r="D11357" t="s">
        <v>11</v>
      </c>
      <c r="E11357" t="str">
        <f>VLOOKUP(D11357,Abbrev!$A$6:$B$67,2,FALSE)</f>
        <v>Dbenth-oth</v>
      </c>
      <c r="F11357" t="str">
        <f t="shared" si="531"/>
        <v/>
      </c>
      <c r="G11357">
        <v>2007</v>
      </c>
      <c r="H11357">
        <v>12052.682656000001</v>
      </c>
      <c r="I11357">
        <v>695.88125627955606</v>
      </c>
      <c r="J11357">
        <v>8387235.9481961001</v>
      </c>
      <c r="K11357">
        <f t="shared" si="532"/>
        <v>0.6958812562795561</v>
      </c>
      <c r="L11357">
        <f t="shared" si="533"/>
        <v>8387.2359481960975</v>
      </c>
    </row>
    <row r="11358" spans="1:12" x14ac:dyDescent="0.3">
      <c r="A11358" t="s">
        <v>54</v>
      </c>
      <c r="B11358" t="s">
        <v>647</v>
      </c>
      <c r="C11358" t="s">
        <v>645</v>
      </c>
      <c r="D11358" t="s">
        <v>33</v>
      </c>
      <c r="E11358" t="str">
        <f>VLOOKUP(D11358,Abbrev!$A$6:$B$67,2,FALSE)</f>
        <v>Domni-oth</v>
      </c>
      <c r="F11358" t="str">
        <f t="shared" si="531"/>
        <v/>
      </c>
      <c r="G11358">
        <v>2007</v>
      </c>
      <c r="H11358">
        <v>12052.682656000001</v>
      </c>
      <c r="I11358">
        <v>16.972340522965599</v>
      </c>
      <c r="J11358">
        <v>204562.23425287401</v>
      </c>
      <c r="K11358">
        <f t="shared" si="532"/>
        <v>1.69723405229656E-2</v>
      </c>
      <c r="L11358">
        <f t="shared" si="533"/>
        <v>204.56223425287348</v>
      </c>
    </row>
    <row r="11359" spans="1:12" x14ac:dyDescent="0.3">
      <c r="A11359" t="s">
        <v>54</v>
      </c>
      <c r="B11359" t="s">
        <v>647</v>
      </c>
      <c r="C11359" t="s">
        <v>645</v>
      </c>
      <c r="D11359" t="s">
        <v>12</v>
      </c>
      <c r="E11359" t="str">
        <f>VLOOKUP(D11359,Abbrev!$A$6:$B$67,2,FALSE)</f>
        <v>Dpisc-oth</v>
      </c>
      <c r="F11359" t="str">
        <f t="shared" si="531"/>
        <v/>
      </c>
      <c r="G11359">
        <v>2007</v>
      </c>
      <c r="H11359">
        <v>12052.682656000001</v>
      </c>
      <c r="I11359">
        <v>581.79648667949198</v>
      </c>
      <c r="J11359">
        <v>7012208.4243236398</v>
      </c>
      <c r="K11359">
        <f t="shared" si="532"/>
        <v>0.58179648667949202</v>
      </c>
      <c r="L11359">
        <f t="shared" si="533"/>
        <v>7012.2084243236486</v>
      </c>
    </row>
    <row r="11360" spans="1:12" x14ac:dyDescent="0.3">
      <c r="A11360" t="s">
        <v>54</v>
      </c>
      <c r="B11360" t="s">
        <v>647</v>
      </c>
      <c r="C11360" t="s">
        <v>645</v>
      </c>
      <c r="D11360" t="s">
        <v>27</v>
      </c>
      <c r="E11360" t="str">
        <f>VLOOKUP(D11360,Abbrev!$A$6:$B$67,2,FALSE)</f>
        <v>MedPel</v>
      </c>
      <c r="F11360" t="str">
        <f t="shared" si="531"/>
        <v/>
      </c>
      <c r="G11360">
        <v>2007</v>
      </c>
      <c r="H11360">
        <v>12052.682656000001</v>
      </c>
      <c r="I11360">
        <v>0.961323974933599</v>
      </c>
      <c r="J11360">
        <v>11586.532799479201</v>
      </c>
      <c r="K11360">
        <f t="shared" si="532"/>
        <v>9.6132397493359895E-4</v>
      </c>
      <c r="L11360">
        <f t="shared" si="533"/>
        <v>11.586532799479167</v>
      </c>
    </row>
    <row r="11361" spans="1:12" x14ac:dyDescent="0.3">
      <c r="A11361" t="s">
        <v>54</v>
      </c>
      <c r="B11361" t="s">
        <v>647</v>
      </c>
      <c r="C11361" t="s">
        <v>645</v>
      </c>
      <c r="D11361" t="s">
        <v>15</v>
      </c>
      <c r="E11361" t="str">
        <f>VLOOKUP(D11361,Abbrev!$A$6:$B$67,2,FALSE)</f>
        <v>Skate</v>
      </c>
      <c r="F11361" t="str">
        <f t="shared" si="531"/>
        <v/>
      </c>
      <c r="G11361">
        <v>2007</v>
      </c>
      <c r="H11361">
        <v>12052.682656000001</v>
      </c>
      <c r="I11361">
        <v>1438.87768412132</v>
      </c>
      <c r="J11361">
        <v>17342336.107514501</v>
      </c>
      <c r="K11361">
        <f t="shared" si="532"/>
        <v>1.43887768412132</v>
      </c>
      <c r="L11361">
        <f t="shared" si="533"/>
        <v>17342.336107514482</v>
      </c>
    </row>
    <row r="11362" spans="1:12" x14ac:dyDescent="0.3">
      <c r="A11362" t="s">
        <v>54</v>
      </c>
      <c r="B11362" t="s">
        <v>647</v>
      </c>
      <c r="C11362" t="s">
        <v>645</v>
      </c>
      <c r="D11362" t="s">
        <v>16</v>
      </c>
      <c r="E11362" t="str">
        <f>VLOOKUP(D11362,Abbrev!$A$6:$B$67,2,FALSE)</f>
        <v>SmPel</v>
      </c>
      <c r="F11362" t="str">
        <f t="shared" si="531"/>
        <v/>
      </c>
      <c r="G11362">
        <v>2007</v>
      </c>
      <c r="H11362">
        <v>12052.682656000001</v>
      </c>
      <c r="I11362">
        <v>921.43294381995804</v>
      </c>
      <c r="J11362">
        <v>11105738.860645801</v>
      </c>
      <c r="K11362">
        <f t="shared" si="532"/>
        <v>0.92143294381995799</v>
      </c>
      <c r="L11362">
        <f t="shared" si="533"/>
        <v>11105.738860645832</v>
      </c>
    </row>
    <row r="11363" spans="1:12" x14ac:dyDescent="0.3">
      <c r="A11363" t="s">
        <v>54</v>
      </c>
      <c r="B11363" t="s">
        <v>647</v>
      </c>
      <c r="C11363" t="s">
        <v>645</v>
      </c>
      <c r="D11363" t="s">
        <v>17</v>
      </c>
      <c r="E11363" t="str">
        <f>VLOOKUP(D11363,Abbrev!$A$6:$B$67,2,FALSE)</f>
        <v>Squid</v>
      </c>
      <c r="F11363" t="str">
        <f t="shared" si="531"/>
        <v/>
      </c>
      <c r="G11363">
        <v>2007</v>
      </c>
      <c r="H11363">
        <v>12052.682656000001</v>
      </c>
      <c r="I11363">
        <v>1075.9166644434199</v>
      </c>
      <c r="J11363">
        <v>12967682.120838501</v>
      </c>
      <c r="K11363">
        <f t="shared" si="532"/>
        <v>1.0759166644434199</v>
      </c>
      <c r="L11363">
        <f t="shared" si="533"/>
        <v>12967.682120838581</v>
      </c>
    </row>
    <row r="11364" spans="1:12" x14ac:dyDescent="0.3">
      <c r="A11364" t="s">
        <v>54</v>
      </c>
      <c r="B11364" t="s">
        <v>647</v>
      </c>
      <c r="C11364" t="s">
        <v>645</v>
      </c>
      <c r="D11364" t="s">
        <v>18</v>
      </c>
      <c r="E11364" t="str">
        <f>VLOOKUP(D11364,Abbrev!$A$6:$B$67,2,FALSE)</f>
        <v>Dogfish-S</v>
      </c>
      <c r="F11364" t="str">
        <f t="shared" si="531"/>
        <v/>
      </c>
      <c r="G11364">
        <v>2007</v>
      </c>
      <c r="H11364">
        <v>12052.682656000001</v>
      </c>
      <c r="I11364">
        <v>20.831834836850899</v>
      </c>
      <c r="J11364">
        <v>251079.49443076999</v>
      </c>
      <c r="K11364">
        <f t="shared" si="532"/>
        <v>2.0831834836850898E-2</v>
      </c>
      <c r="L11364">
        <f t="shared" si="533"/>
        <v>251.07949443076942</v>
      </c>
    </row>
    <row r="11365" spans="1:12" x14ac:dyDescent="0.3">
      <c r="A11365" t="s">
        <v>54</v>
      </c>
      <c r="B11365" t="s">
        <v>647</v>
      </c>
      <c r="C11365" t="s">
        <v>645</v>
      </c>
      <c r="D11365" t="s">
        <v>19</v>
      </c>
      <c r="E11365" t="str">
        <f>VLOOKUP(D11365,Abbrev!$A$6:$B$67,2,FALSE)</f>
        <v>Dogfish-L</v>
      </c>
      <c r="F11365" t="str">
        <f t="shared" si="531"/>
        <v/>
      </c>
      <c r="G11365">
        <v>2007</v>
      </c>
      <c r="H11365">
        <v>12052.682656000001</v>
      </c>
      <c r="I11365">
        <v>14010.284127188501</v>
      </c>
      <c r="J11365">
        <v>168861508.50539699</v>
      </c>
      <c r="K11365">
        <f t="shared" si="532"/>
        <v>14.0102841271885</v>
      </c>
      <c r="L11365">
        <f t="shared" si="533"/>
        <v>168861.50850539695</v>
      </c>
    </row>
    <row r="11366" spans="1:12" x14ac:dyDescent="0.3">
      <c r="A11366" t="s">
        <v>54</v>
      </c>
      <c r="B11366" t="s">
        <v>647</v>
      </c>
      <c r="C11366" t="s">
        <v>645</v>
      </c>
      <c r="D11366" t="s">
        <v>38</v>
      </c>
      <c r="E11366" t="str">
        <f>VLOOKUP(D11366,Abbrev!$A$6:$B$67,2,FALSE)</f>
        <v>Menh-S</v>
      </c>
      <c r="F11366" t="str">
        <f t="shared" si="531"/>
        <v/>
      </c>
      <c r="G11366">
        <v>2007</v>
      </c>
      <c r="H11366">
        <v>12052.682656000001</v>
      </c>
      <c r="I11366">
        <v>1.6832902121405102E-2</v>
      </c>
      <c r="J11366">
        <v>202.88162744880501</v>
      </c>
      <c r="K11366">
        <f t="shared" si="532"/>
        <v>1.6832902121405102E-5</v>
      </c>
      <c r="L11366">
        <f t="shared" si="533"/>
        <v>0.20288162744880489</v>
      </c>
    </row>
    <row r="11367" spans="1:12" x14ac:dyDescent="0.3">
      <c r="A11367" t="s">
        <v>54</v>
      </c>
      <c r="B11367" t="s">
        <v>647</v>
      </c>
      <c r="C11367" t="s">
        <v>645</v>
      </c>
      <c r="D11367" t="s">
        <v>20</v>
      </c>
      <c r="E11367" t="str">
        <f>VLOOKUP(D11367,Abbrev!$A$6:$B$67,2,FALSE)</f>
        <v>Hake-S</v>
      </c>
      <c r="F11367" t="str">
        <f t="shared" si="531"/>
        <v/>
      </c>
      <c r="G11367">
        <v>2007</v>
      </c>
      <c r="H11367">
        <v>12052.682656000001</v>
      </c>
      <c r="I11367">
        <v>13.5311818788271</v>
      </c>
      <c r="J11367">
        <v>163087.04114612099</v>
      </c>
      <c r="K11367">
        <f t="shared" si="532"/>
        <v>1.3531181878827099E-2</v>
      </c>
      <c r="L11367">
        <f t="shared" si="533"/>
        <v>163.0870411461209</v>
      </c>
    </row>
    <row r="11368" spans="1:12" x14ac:dyDescent="0.3">
      <c r="A11368" t="s">
        <v>54</v>
      </c>
      <c r="B11368" t="s">
        <v>647</v>
      </c>
      <c r="C11368" t="s">
        <v>645</v>
      </c>
      <c r="D11368" t="s">
        <v>26</v>
      </c>
      <c r="E11368" t="str">
        <f>VLOOKUP(D11368,Abbrev!$A$6:$B$67,2,FALSE)</f>
        <v>Cod-S</v>
      </c>
      <c r="F11368" t="str">
        <f t="shared" si="531"/>
        <v/>
      </c>
      <c r="G11368">
        <v>2007</v>
      </c>
      <c r="H11368">
        <v>12052.682656000001</v>
      </c>
      <c r="I11368">
        <v>0.92776769698984596</v>
      </c>
      <c r="J11368">
        <v>11182.0896303066</v>
      </c>
      <c r="K11368">
        <f t="shared" si="532"/>
        <v>9.2776769698984596E-4</v>
      </c>
      <c r="L11368">
        <f t="shared" si="533"/>
        <v>11.18208963030658</v>
      </c>
    </row>
    <row r="11369" spans="1:12" x14ac:dyDescent="0.3">
      <c r="A11369" t="s">
        <v>54</v>
      </c>
      <c r="B11369" t="s">
        <v>647</v>
      </c>
      <c r="C11369" t="s">
        <v>645</v>
      </c>
      <c r="D11369" t="s">
        <v>22</v>
      </c>
      <c r="E11369" t="str">
        <f>VLOOKUP(D11369,Abbrev!$A$6:$B$67,2,FALSE)</f>
        <v>Cod-M</v>
      </c>
      <c r="F11369" t="str">
        <f t="shared" si="531"/>
        <v/>
      </c>
      <c r="G11369">
        <v>2007</v>
      </c>
      <c r="H11369">
        <v>12052.682656000001</v>
      </c>
      <c r="I11369">
        <v>70.855749557573404</v>
      </c>
      <c r="J11369">
        <v>854001.86377044499</v>
      </c>
      <c r="K11369">
        <f t="shared" si="532"/>
        <v>7.08557495575734E-2</v>
      </c>
      <c r="L11369">
        <f t="shared" si="533"/>
        <v>854.00186377044463</v>
      </c>
    </row>
    <row r="11370" spans="1:12" x14ac:dyDescent="0.3">
      <c r="A11370" t="s">
        <v>54</v>
      </c>
      <c r="B11370" t="s">
        <v>647</v>
      </c>
      <c r="C11370" t="s">
        <v>645</v>
      </c>
      <c r="D11370" t="s">
        <v>43</v>
      </c>
      <c r="E11370" t="str">
        <f>VLOOKUP(D11370,Abbrev!$A$6:$B$67,2,FALSE)</f>
        <v>Sflound-S</v>
      </c>
      <c r="F11370" t="str">
        <f t="shared" si="531"/>
        <v/>
      </c>
      <c r="G11370">
        <v>2007</v>
      </c>
      <c r="H11370">
        <v>12052.682656000001</v>
      </c>
      <c r="I11370">
        <v>0.54513303450727402</v>
      </c>
      <c r="J11370">
        <v>6570.3154702184702</v>
      </c>
      <c r="K11370">
        <f t="shared" si="532"/>
        <v>5.4513303450727405E-4</v>
      </c>
      <c r="L11370">
        <f t="shared" si="533"/>
        <v>6.5703154702184721</v>
      </c>
    </row>
    <row r="11371" spans="1:12" x14ac:dyDescent="0.3">
      <c r="A11371" t="s">
        <v>54</v>
      </c>
      <c r="B11371" t="s">
        <v>647</v>
      </c>
      <c r="C11371" t="s">
        <v>645</v>
      </c>
      <c r="D11371" t="s">
        <v>29</v>
      </c>
      <c r="E11371" t="str">
        <f>VLOOKUP(D11371,Abbrev!$A$6:$B$67,2,FALSE)</f>
        <v>Sflound-L</v>
      </c>
      <c r="F11371" t="str">
        <f t="shared" si="531"/>
        <v/>
      </c>
      <c r="G11371">
        <v>2007</v>
      </c>
      <c r="H11371">
        <v>12052.682656000001</v>
      </c>
      <c r="I11371">
        <v>196.923671017255</v>
      </c>
      <c r="J11371">
        <v>2373458.5142255202</v>
      </c>
      <c r="K11371">
        <f t="shared" si="532"/>
        <v>0.196923671017255</v>
      </c>
      <c r="L11371">
        <f t="shared" si="533"/>
        <v>2373.4585142255191</v>
      </c>
    </row>
    <row r="11372" spans="1:12" x14ac:dyDescent="0.3">
      <c r="A11372" t="s">
        <v>54</v>
      </c>
      <c r="B11372" t="s">
        <v>647</v>
      </c>
      <c r="C11372" t="s">
        <v>645</v>
      </c>
      <c r="D11372" t="s">
        <v>24</v>
      </c>
      <c r="E11372" t="str">
        <f>VLOOKUP(D11372,Abbrev!$A$6:$B$67,2,FALSE)</f>
        <v>Yflound-S</v>
      </c>
      <c r="F11372" t="str">
        <f t="shared" si="531"/>
        <v/>
      </c>
      <c r="G11372">
        <v>2007</v>
      </c>
      <c r="H11372">
        <v>12052.682656000001</v>
      </c>
      <c r="I11372">
        <v>0.55545391656878196</v>
      </c>
      <c r="J11372">
        <v>6694.7097864358302</v>
      </c>
      <c r="K11372">
        <f t="shared" si="532"/>
        <v>5.5545391656878194E-4</v>
      </c>
      <c r="L11372">
        <f t="shared" si="533"/>
        <v>6.6947097864358298</v>
      </c>
    </row>
    <row r="11373" spans="1:12" x14ac:dyDescent="0.3">
      <c r="A11373" t="s">
        <v>54</v>
      </c>
      <c r="B11373" t="s">
        <v>647</v>
      </c>
      <c r="C11373" t="s">
        <v>645</v>
      </c>
      <c r="D11373" t="s">
        <v>25</v>
      </c>
      <c r="E11373" t="str">
        <f>VLOOKUP(D11373,Abbrev!$A$6:$B$67,2,FALSE)</f>
        <v>Yflound-L</v>
      </c>
      <c r="F11373" t="str">
        <f t="shared" si="531"/>
        <v/>
      </c>
      <c r="G11373">
        <v>2007</v>
      </c>
      <c r="H11373">
        <v>12052.682656000001</v>
      </c>
      <c r="I11373">
        <v>2.81314196241587</v>
      </c>
      <c r="J11373">
        <v>33905.907339275604</v>
      </c>
      <c r="K11373">
        <f t="shared" si="532"/>
        <v>2.81314196241587E-3</v>
      </c>
      <c r="L11373">
        <f t="shared" si="533"/>
        <v>33.905907339275565</v>
      </c>
    </row>
    <row r="11374" spans="1:12" x14ac:dyDescent="0.3">
      <c r="A11374" t="s">
        <v>54</v>
      </c>
      <c r="B11374" t="s">
        <v>647</v>
      </c>
      <c r="C11374" t="s">
        <v>645</v>
      </c>
      <c r="D11374" t="s">
        <v>44</v>
      </c>
      <c r="E11374" t="str">
        <f>VLOOKUP(D11374,Abbrev!$A$6:$B$67,2,FALSE)</f>
        <v>Blue-S</v>
      </c>
      <c r="F11374" t="str">
        <f t="shared" si="531"/>
        <v/>
      </c>
      <c r="G11374">
        <v>2007</v>
      </c>
      <c r="H11374">
        <v>12052.682656000001</v>
      </c>
      <c r="I11374">
        <v>52.009502554688602</v>
      </c>
      <c r="J11374">
        <v>626854.02938808303</v>
      </c>
      <c r="K11374">
        <f t="shared" si="532"/>
        <v>5.20095025546886E-2</v>
      </c>
      <c r="L11374">
        <f t="shared" si="533"/>
        <v>626.85402938808306</v>
      </c>
    </row>
    <row r="11375" spans="1:12" x14ac:dyDescent="0.3">
      <c r="A11375" t="s">
        <v>54</v>
      </c>
      <c r="B11375" t="s">
        <v>647</v>
      </c>
      <c r="C11375" t="s">
        <v>645</v>
      </c>
      <c r="D11375" t="s">
        <v>32</v>
      </c>
      <c r="E11375" t="str">
        <f>VLOOKUP(D11375,Abbrev!$A$6:$B$67,2,FALSE)</f>
        <v>Blue-M</v>
      </c>
      <c r="F11375" t="str">
        <f t="shared" si="531"/>
        <v/>
      </c>
      <c r="G11375">
        <v>2007</v>
      </c>
      <c r="H11375">
        <v>12052.682656000001</v>
      </c>
      <c r="I11375">
        <v>34.394011477284003</v>
      </c>
      <c r="J11375">
        <v>414540.10560252599</v>
      </c>
      <c r="K11375">
        <f t="shared" si="532"/>
        <v>3.4394011477284006E-2</v>
      </c>
      <c r="L11375">
        <f t="shared" si="533"/>
        <v>414.5401056025259</v>
      </c>
    </row>
    <row r="11376" spans="1:12" x14ac:dyDescent="0.3">
      <c r="A11376" t="s">
        <v>54</v>
      </c>
      <c r="B11376" t="s">
        <v>647</v>
      </c>
      <c r="C11376" t="s">
        <v>645</v>
      </c>
      <c r="D11376" t="s">
        <v>28</v>
      </c>
      <c r="E11376" t="str">
        <f>VLOOKUP(D11376,Abbrev!$A$6:$B$67,2,FALSE)</f>
        <v>Blue-L</v>
      </c>
      <c r="F11376" t="str">
        <f t="shared" si="531"/>
        <v/>
      </c>
      <c r="G11376">
        <v>2007</v>
      </c>
      <c r="H11376">
        <v>12052.682656000001</v>
      </c>
      <c r="I11376">
        <v>87.064324529622795</v>
      </c>
      <c r="J11376">
        <v>1049358.67421454</v>
      </c>
      <c r="K11376">
        <f t="shared" si="532"/>
        <v>8.7064324529622789E-2</v>
      </c>
      <c r="L11376">
        <f t="shared" si="533"/>
        <v>1049.3586742145401</v>
      </c>
    </row>
    <row r="11377" spans="1:12" x14ac:dyDescent="0.3">
      <c r="A11377" t="s">
        <v>54</v>
      </c>
      <c r="B11377" t="s">
        <v>647</v>
      </c>
      <c r="C11377" t="s">
        <v>645</v>
      </c>
      <c r="D11377" t="s">
        <v>39</v>
      </c>
      <c r="E11377" t="str">
        <f>VLOOKUP(D11377,Abbrev!$A$6:$B$67,2,FALSE)</f>
        <v>Sbass-M</v>
      </c>
      <c r="F11377" t="str">
        <f t="shared" si="531"/>
        <v/>
      </c>
      <c r="G11377">
        <v>2007</v>
      </c>
      <c r="H11377">
        <v>12052.682656000001</v>
      </c>
      <c r="I11377">
        <v>77.9219085378313</v>
      </c>
      <c r="J11377">
        <v>939168.03555633698</v>
      </c>
      <c r="K11377">
        <f t="shared" si="532"/>
        <v>7.7921908537831305E-2</v>
      </c>
      <c r="L11377">
        <f t="shared" si="533"/>
        <v>939.16803555633771</v>
      </c>
    </row>
    <row r="11378" spans="1:12" x14ac:dyDescent="0.3">
      <c r="A11378" t="s">
        <v>54</v>
      </c>
      <c r="B11378" t="s">
        <v>647</v>
      </c>
      <c r="C11378" t="s">
        <v>645</v>
      </c>
      <c r="D11378" t="s">
        <v>35</v>
      </c>
      <c r="E11378" t="str">
        <f>VLOOKUP(D11378,Abbrev!$A$6:$B$67,2,FALSE)</f>
        <v>Sbass-L</v>
      </c>
      <c r="F11378" t="str">
        <f t="shared" si="531"/>
        <v/>
      </c>
      <c r="G11378">
        <v>2007</v>
      </c>
      <c r="H11378">
        <v>12052.682656000001</v>
      </c>
      <c r="I11378">
        <v>71.560995473518801</v>
      </c>
      <c r="J11378">
        <v>862501.968989774</v>
      </c>
      <c r="K11378">
        <f t="shared" si="532"/>
        <v>7.1560995473518796E-2</v>
      </c>
      <c r="L11378">
        <f t="shared" si="533"/>
        <v>862.50196898977458</v>
      </c>
    </row>
    <row r="11379" spans="1:12" x14ac:dyDescent="0.3">
      <c r="A11379" t="s">
        <v>54</v>
      </c>
      <c r="B11379" t="s">
        <v>647</v>
      </c>
      <c r="C11379" t="s">
        <v>645</v>
      </c>
      <c r="D11379" t="s">
        <v>40</v>
      </c>
      <c r="E11379" t="str">
        <f>VLOOKUP(D11379,Abbrev!$A$6:$B$67,2,FALSE)</f>
        <v>Weak-S</v>
      </c>
      <c r="F11379" t="str">
        <f t="shared" si="531"/>
        <v/>
      </c>
      <c r="G11379">
        <v>2007</v>
      </c>
      <c r="H11379">
        <v>12052.682656000001</v>
      </c>
      <c r="I11379">
        <v>103.395280016771</v>
      </c>
      <c r="J11379">
        <v>1246190.4981704</v>
      </c>
      <c r="K11379">
        <f t="shared" si="532"/>
        <v>0.10339528001677099</v>
      </c>
      <c r="L11379">
        <f t="shared" si="533"/>
        <v>1246.1904981703992</v>
      </c>
    </row>
    <row r="11380" spans="1:12" x14ac:dyDescent="0.3">
      <c r="A11380" t="s">
        <v>54</v>
      </c>
      <c r="B11380" t="s">
        <v>647</v>
      </c>
      <c r="C11380" t="s">
        <v>645</v>
      </c>
      <c r="D11380" t="s">
        <v>36</v>
      </c>
      <c r="E11380" t="str">
        <f>VLOOKUP(D11380,Abbrev!$A$6:$B$67,2,FALSE)</f>
        <v>Weak-M</v>
      </c>
      <c r="F11380" t="str">
        <f t="shared" si="531"/>
        <v/>
      </c>
      <c r="G11380">
        <v>2007</v>
      </c>
      <c r="H11380">
        <v>12052.682656000001</v>
      </c>
      <c r="I11380">
        <v>11.999596201653301</v>
      </c>
      <c r="J11380">
        <v>144627.32501867</v>
      </c>
      <c r="K11380">
        <f t="shared" si="532"/>
        <v>1.1999596201653301E-2</v>
      </c>
      <c r="L11380">
        <f t="shared" si="533"/>
        <v>144.62732501867023</v>
      </c>
    </row>
    <row r="11381" spans="1:12" x14ac:dyDescent="0.3">
      <c r="A11381" t="s">
        <v>54</v>
      </c>
      <c r="B11381" t="s">
        <v>647</v>
      </c>
      <c r="C11381" t="s">
        <v>645</v>
      </c>
      <c r="D11381" t="s">
        <v>7</v>
      </c>
      <c r="E11381" t="str">
        <f>VLOOKUP(D11381,Abbrev!$A$6:$B$67,2,FALSE)</f>
        <v>Alosines</v>
      </c>
      <c r="F11381" t="str">
        <f t="shared" si="531"/>
        <v/>
      </c>
      <c r="G11381">
        <v>2008</v>
      </c>
      <c r="H11381">
        <v>12052.682656000001</v>
      </c>
      <c r="I11381">
        <v>7.7270620799629803</v>
      </c>
      <c r="J11381">
        <v>93131.8271130051</v>
      </c>
      <c r="K11381">
        <f t="shared" si="532"/>
        <v>7.7270620799629805E-3</v>
      </c>
      <c r="L11381">
        <f t="shared" si="533"/>
        <v>93.131827113005102</v>
      </c>
    </row>
    <row r="11382" spans="1:12" x14ac:dyDescent="0.3">
      <c r="A11382" t="s">
        <v>54</v>
      </c>
      <c r="B11382" t="s">
        <v>647</v>
      </c>
      <c r="C11382" t="s">
        <v>645</v>
      </c>
      <c r="D11382" t="s">
        <v>31</v>
      </c>
      <c r="E11382" t="str">
        <f>VLOOKUP(D11382,Abbrev!$A$6:$B$67,2,FALSE)</f>
        <v>Anch</v>
      </c>
      <c r="F11382" t="str">
        <f t="shared" si="531"/>
        <v/>
      </c>
      <c r="G11382">
        <v>2008</v>
      </c>
      <c r="H11382">
        <v>12052.682656000001</v>
      </c>
      <c r="I11382">
        <v>885.83005218708502</v>
      </c>
      <c r="J11382">
        <v>10676628.5061589</v>
      </c>
      <c r="K11382">
        <f t="shared" si="532"/>
        <v>0.88583005218708499</v>
      </c>
      <c r="L11382">
        <f t="shared" si="533"/>
        <v>10676.628506158855</v>
      </c>
    </row>
    <row r="11383" spans="1:12" x14ac:dyDescent="0.3">
      <c r="A11383" t="s">
        <v>54</v>
      </c>
      <c r="B11383" t="s">
        <v>647</v>
      </c>
      <c r="C11383" t="s">
        <v>645</v>
      </c>
      <c r="D11383" t="s">
        <v>8</v>
      </c>
      <c r="E11383" t="str">
        <f>VLOOKUP(D11383,Abbrev!$A$6:$B$67,2,FALSE)</f>
        <v>Herring</v>
      </c>
      <c r="F11383" t="str">
        <f t="shared" si="531"/>
        <v/>
      </c>
      <c r="G11383">
        <v>2008</v>
      </c>
      <c r="H11383">
        <v>12052.682656000001</v>
      </c>
      <c r="I11383">
        <v>1742.8223613482601</v>
      </c>
      <c r="J11383">
        <v>21005684.847111098</v>
      </c>
      <c r="K11383">
        <f t="shared" si="532"/>
        <v>1.7428223613482601</v>
      </c>
      <c r="L11383">
        <f t="shared" si="533"/>
        <v>21005.684847111141</v>
      </c>
    </row>
    <row r="11384" spans="1:12" x14ac:dyDescent="0.3">
      <c r="A11384" t="s">
        <v>54</v>
      </c>
      <c r="B11384" t="s">
        <v>647</v>
      </c>
      <c r="C11384" t="s">
        <v>645</v>
      </c>
      <c r="D11384" t="s">
        <v>9</v>
      </c>
      <c r="E11384" t="str">
        <f>VLOOKUP(D11384,Abbrev!$A$6:$B$67,2,FALSE)</f>
        <v>Mack</v>
      </c>
      <c r="F11384" t="str">
        <f t="shared" si="531"/>
        <v/>
      </c>
      <c r="G11384">
        <v>2008</v>
      </c>
      <c r="H11384">
        <v>12052.682656000001</v>
      </c>
      <c r="I11384">
        <v>69.724265141813703</v>
      </c>
      <c r="J11384">
        <v>840364.44117708295</v>
      </c>
      <c r="K11384">
        <f t="shared" si="532"/>
        <v>6.9724265141813707E-2</v>
      </c>
      <c r="L11384">
        <f t="shared" si="533"/>
        <v>840.36444117708356</v>
      </c>
    </row>
    <row r="11385" spans="1:12" x14ac:dyDescent="0.3">
      <c r="A11385" t="s">
        <v>54</v>
      </c>
      <c r="B11385" t="s">
        <v>647</v>
      </c>
      <c r="C11385" t="s">
        <v>645</v>
      </c>
      <c r="D11385" t="s">
        <v>10</v>
      </c>
      <c r="E11385" t="str">
        <f>VLOOKUP(D11385,Abbrev!$A$6:$B$67,2,FALSE)</f>
        <v>Butter</v>
      </c>
      <c r="F11385" t="str">
        <f t="shared" si="531"/>
        <v/>
      </c>
      <c r="G11385">
        <v>2008</v>
      </c>
      <c r="H11385">
        <v>12052.682656000001</v>
      </c>
      <c r="I11385">
        <v>578.631424556875</v>
      </c>
      <c r="J11385">
        <v>6974060.9349732101</v>
      </c>
      <c r="K11385">
        <f t="shared" si="532"/>
        <v>0.578631424556875</v>
      </c>
      <c r="L11385">
        <f t="shared" si="533"/>
        <v>6974.0609349732204</v>
      </c>
    </row>
    <row r="11386" spans="1:12" x14ac:dyDescent="0.3">
      <c r="A11386" t="s">
        <v>54</v>
      </c>
      <c r="B11386" t="s">
        <v>647</v>
      </c>
      <c r="C11386" t="s">
        <v>645</v>
      </c>
      <c r="D11386" t="s">
        <v>11</v>
      </c>
      <c r="E11386" t="str">
        <f>VLOOKUP(D11386,Abbrev!$A$6:$B$67,2,FALSE)</f>
        <v>Dbenth-oth</v>
      </c>
      <c r="F11386" t="str">
        <f t="shared" si="531"/>
        <v/>
      </c>
      <c r="G11386">
        <v>2008</v>
      </c>
      <c r="H11386">
        <v>12052.682656000001</v>
      </c>
      <c r="I11386">
        <v>595.07414602451195</v>
      </c>
      <c r="J11386">
        <v>7172239.8388236398</v>
      </c>
      <c r="K11386">
        <f t="shared" si="532"/>
        <v>0.59507414602451192</v>
      </c>
      <c r="L11386">
        <f t="shared" si="533"/>
        <v>7172.239838823647</v>
      </c>
    </row>
    <row r="11387" spans="1:12" x14ac:dyDescent="0.3">
      <c r="A11387" t="s">
        <v>54</v>
      </c>
      <c r="B11387" t="s">
        <v>647</v>
      </c>
      <c r="C11387" t="s">
        <v>645</v>
      </c>
      <c r="D11387" t="s">
        <v>33</v>
      </c>
      <c r="E11387" t="str">
        <f>VLOOKUP(D11387,Abbrev!$A$6:$B$67,2,FALSE)</f>
        <v>Domni-oth</v>
      </c>
      <c r="F11387" t="str">
        <f t="shared" si="531"/>
        <v/>
      </c>
      <c r="G11387">
        <v>2008</v>
      </c>
      <c r="H11387">
        <v>12052.682656000001</v>
      </c>
      <c r="I11387">
        <v>31.999584448195201</v>
      </c>
      <c r="J11387">
        <v>385680.83647796902</v>
      </c>
      <c r="K11387">
        <f t="shared" si="532"/>
        <v>3.1999584448195201E-2</v>
      </c>
      <c r="L11387">
        <f t="shared" si="533"/>
        <v>385.68083647796965</v>
      </c>
    </row>
    <row r="11388" spans="1:12" x14ac:dyDescent="0.3">
      <c r="A11388" t="s">
        <v>54</v>
      </c>
      <c r="B11388" t="s">
        <v>647</v>
      </c>
      <c r="C11388" t="s">
        <v>645</v>
      </c>
      <c r="D11388" t="s">
        <v>12</v>
      </c>
      <c r="E11388" t="str">
        <f>VLOOKUP(D11388,Abbrev!$A$6:$B$67,2,FALSE)</f>
        <v>Dpisc-oth</v>
      </c>
      <c r="F11388" t="str">
        <f t="shared" si="531"/>
        <v/>
      </c>
      <c r="G11388">
        <v>2008</v>
      </c>
      <c r="H11388">
        <v>12052.682656000001</v>
      </c>
      <c r="I11388">
        <v>246.45810544117501</v>
      </c>
      <c r="J11388">
        <v>2970481.3328814702</v>
      </c>
      <c r="K11388">
        <f t="shared" si="532"/>
        <v>0.246458105441175</v>
      </c>
      <c r="L11388">
        <f t="shared" si="533"/>
        <v>2970.4813328814694</v>
      </c>
    </row>
    <row r="11389" spans="1:12" x14ac:dyDescent="0.3">
      <c r="A11389" t="s">
        <v>54</v>
      </c>
      <c r="B11389" t="s">
        <v>647</v>
      </c>
      <c r="C11389" t="s">
        <v>645</v>
      </c>
      <c r="D11389" t="s">
        <v>27</v>
      </c>
      <c r="E11389" t="str">
        <f>VLOOKUP(D11389,Abbrev!$A$6:$B$67,2,FALSE)</f>
        <v>MedPel</v>
      </c>
      <c r="F11389" t="str">
        <f t="shared" si="531"/>
        <v/>
      </c>
      <c r="G11389">
        <v>2008</v>
      </c>
      <c r="H11389">
        <v>12052.682656000001</v>
      </c>
      <c r="I11389">
        <v>5.1881619726451298</v>
      </c>
      <c r="J11389">
        <v>62531.269824218703</v>
      </c>
      <c r="K11389">
        <f t="shared" si="532"/>
        <v>5.1881619726451295E-3</v>
      </c>
      <c r="L11389">
        <f t="shared" si="533"/>
        <v>62.531269824218704</v>
      </c>
    </row>
    <row r="11390" spans="1:12" x14ac:dyDescent="0.3">
      <c r="A11390" t="s">
        <v>54</v>
      </c>
      <c r="B11390" t="s">
        <v>647</v>
      </c>
      <c r="C11390" t="s">
        <v>645</v>
      </c>
      <c r="D11390" t="s">
        <v>14</v>
      </c>
      <c r="E11390" t="str">
        <f>VLOOKUP(D11390,Abbrev!$A$6:$B$67,2,FALSE)</f>
        <v>Mesopel</v>
      </c>
      <c r="F11390" t="str">
        <f t="shared" si="531"/>
        <v/>
      </c>
      <c r="G11390">
        <v>2008</v>
      </c>
      <c r="H11390">
        <v>12052.682656000001</v>
      </c>
      <c r="I11390">
        <v>7.5497859751470298E-3</v>
      </c>
      <c r="J11390">
        <v>90.995174479166707</v>
      </c>
      <c r="K11390">
        <f t="shared" si="532"/>
        <v>7.5497859751470294E-6</v>
      </c>
      <c r="L11390">
        <f t="shared" si="533"/>
        <v>9.0995174479166649E-2</v>
      </c>
    </row>
    <row r="11391" spans="1:12" x14ac:dyDescent="0.3">
      <c r="A11391" t="s">
        <v>54</v>
      </c>
      <c r="B11391" t="s">
        <v>647</v>
      </c>
      <c r="C11391" t="s">
        <v>645</v>
      </c>
      <c r="D11391" t="s">
        <v>15</v>
      </c>
      <c r="E11391" t="str">
        <f>VLOOKUP(D11391,Abbrev!$A$6:$B$67,2,FALSE)</f>
        <v>Skate</v>
      </c>
      <c r="F11391" t="str">
        <f t="shared" si="531"/>
        <v/>
      </c>
      <c r="G11391">
        <v>2008</v>
      </c>
      <c r="H11391">
        <v>12052.682656000001</v>
      </c>
      <c r="I11391">
        <v>4757.5693217539902</v>
      </c>
      <c r="J11391">
        <v>57341473.249022</v>
      </c>
      <c r="K11391">
        <f t="shared" si="532"/>
        <v>4.7575693217539898</v>
      </c>
      <c r="L11391">
        <f t="shared" si="533"/>
        <v>57341.473249021998</v>
      </c>
    </row>
    <row r="11392" spans="1:12" x14ac:dyDescent="0.3">
      <c r="A11392" t="s">
        <v>54</v>
      </c>
      <c r="B11392" t="s">
        <v>647</v>
      </c>
      <c r="C11392" t="s">
        <v>645</v>
      </c>
      <c r="D11392" t="s">
        <v>16</v>
      </c>
      <c r="E11392" t="str">
        <f>VLOOKUP(D11392,Abbrev!$A$6:$B$67,2,FALSE)</f>
        <v>SmPel</v>
      </c>
      <c r="F11392" t="str">
        <f t="shared" si="531"/>
        <v/>
      </c>
      <c r="G11392">
        <v>2008</v>
      </c>
      <c r="H11392">
        <v>12052.682656000001</v>
      </c>
      <c r="I11392">
        <v>2612.36142668908</v>
      </c>
      <c r="J11392">
        <v>31485963.258658901</v>
      </c>
      <c r="K11392">
        <f t="shared" si="532"/>
        <v>2.61236142668908</v>
      </c>
      <c r="L11392">
        <f t="shared" si="533"/>
        <v>31485.963258658892</v>
      </c>
    </row>
    <row r="11393" spans="1:12" x14ac:dyDescent="0.3">
      <c r="A11393" t="s">
        <v>54</v>
      </c>
      <c r="B11393" t="s">
        <v>647</v>
      </c>
      <c r="C11393" t="s">
        <v>645</v>
      </c>
      <c r="D11393" t="s">
        <v>17</v>
      </c>
      <c r="E11393" t="str">
        <f>VLOOKUP(D11393,Abbrev!$A$6:$B$67,2,FALSE)</f>
        <v>Squid</v>
      </c>
      <c r="F11393" t="str">
        <f t="shared" si="531"/>
        <v/>
      </c>
      <c r="G11393">
        <v>2008</v>
      </c>
      <c r="H11393">
        <v>12052.682656000001</v>
      </c>
      <c r="I11393">
        <v>2038.9144068567</v>
      </c>
      <c r="J11393">
        <v>24574388.3085903</v>
      </c>
      <c r="K11393">
        <f t="shared" si="532"/>
        <v>2.0389144068567</v>
      </c>
      <c r="L11393">
        <f t="shared" si="533"/>
        <v>24574.388308590278</v>
      </c>
    </row>
    <row r="11394" spans="1:12" x14ac:dyDescent="0.3">
      <c r="A11394" t="s">
        <v>54</v>
      </c>
      <c r="B11394" t="s">
        <v>647</v>
      </c>
      <c r="C11394" t="s">
        <v>645</v>
      </c>
      <c r="D11394" t="s">
        <v>18</v>
      </c>
      <c r="E11394" t="str">
        <f>VLOOKUP(D11394,Abbrev!$A$6:$B$67,2,FALSE)</f>
        <v>Dogfish-S</v>
      </c>
      <c r="F11394" t="str">
        <f t="shared" si="531"/>
        <v/>
      </c>
      <c r="G11394">
        <v>2008</v>
      </c>
      <c r="H11394">
        <v>12052.682656000001</v>
      </c>
      <c r="I11394">
        <v>12.4782715764354</v>
      </c>
      <c r="J11394">
        <v>150396.64740616101</v>
      </c>
      <c r="K11394">
        <f t="shared" si="532"/>
        <v>1.24782715764354E-2</v>
      </c>
      <c r="L11394">
        <f t="shared" si="533"/>
        <v>150.39664740616072</v>
      </c>
    </row>
    <row r="11395" spans="1:12" x14ac:dyDescent="0.3">
      <c r="A11395" t="s">
        <v>54</v>
      </c>
      <c r="B11395" t="s">
        <v>647</v>
      </c>
      <c r="C11395" t="s">
        <v>645</v>
      </c>
      <c r="D11395" t="s">
        <v>19</v>
      </c>
      <c r="E11395" t="str">
        <f>VLOOKUP(D11395,Abbrev!$A$6:$B$67,2,FALSE)</f>
        <v>Dogfish-L</v>
      </c>
      <c r="F11395" t="str">
        <f t="shared" ref="F11395:F11458" si="534">IF(G11395&lt;=1967,"A",IF(AND(G11395&gt;=1996,G11395&lt;=2000),"B",IF(G11395&gt;=2009,"C","")))</f>
        <v/>
      </c>
      <c r="G11395">
        <v>2008</v>
      </c>
      <c r="H11395">
        <v>12052.682656000001</v>
      </c>
      <c r="I11395">
        <v>13415.4591620872</v>
      </c>
      <c r="J11395">
        <v>161692271.96516401</v>
      </c>
      <c r="K11395">
        <f t="shared" ref="K11395:K11458" si="535">I11395/1000</f>
        <v>13.415459162087199</v>
      </c>
      <c r="L11395">
        <f t="shared" ref="L11395:L11458" si="536">K11395*H11395</f>
        <v>161692.27196516469</v>
      </c>
    </row>
    <row r="11396" spans="1:12" x14ac:dyDescent="0.3">
      <c r="A11396" t="s">
        <v>54</v>
      </c>
      <c r="B11396" t="s">
        <v>647</v>
      </c>
      <c r="C11396" t="s">
        <v>645</v>
      </c>
      <c r="D11396" t="s">
        <v>38</v>
      </c>
      <c r="E11396" t="str">
        <f>VLOOKUP(D11396,Abbrev!$A$6:$B$67,2,FALSE)</f>
        <v>Menh-S</v>
      </c>
      <c r="F11396" t="str">
        <f t="shared" si="534"/>
        <v/>
      </c>
      <c r="G11396">
        <v>2008</v>
      </c>
      <c r="H11396">
        <v>12052.682656000001</v>
      </c>
      <c r="I11396">
        <v>2.1883262896784401E-2</v>
      </c>
      <c r="J11396">
        <v>263.75202317276103</v>
      </c>
      <c r="K11396">
        <f t="shared" si="535"/>
        <v>2.18832628967844E-5</v>
      </c>
      <c r="L11396">
        <f t="shared" si="536"/>
        <v>0.2637520231727617</v>
      </c>
    </row>
    <row r="11397" spans="1:12" x14ac:dyDescent="0.3">
      <c r="A11397" t="s">
        <v>54</v>
      </c>
      <c r="B11397" t="s">
        <v>647</v>
      </c>
      <c r="C11397" t="s">
        <v>645</v>
      </c>
      <c r="D11397" t="s">
        <v>45</v>
      </c>
      <c r="E11397" t="str">
        <f>VLOOKUP(D11397,Abbrev!$A$6:$B$67,2,FALSE)</f>
        <v>Menh-M</v>
      </c>
      <c r="F11397" t="str">
        <f t="shared" si="534"/>
        <v/>
      </c>
      <c r="G11397">
        <v>2008</v>
      </c>
      <c r="H11397">
        <v>12052.682656000001</v>
      </c>
      <c r="I11397">
        <v>0.49091574769903101</v>
      </c>
      <c r="J11397">
        <v>5916.8517178493803</v>
      </c>
      <c r="K11397">
        <f t="shared" si="535"/>
        <v>4.9091574769903102E-4</v>
      </c>
      <c r="L11397">
        <f t="shared" si="536"/>
        <v>5.9168517178493838</v>
      </c>
    </row>
    <row r="11398" spans="1:12" x14ac:dyDescent="0.3">
      <c r="A11398" t="s">
        <v>54</v>
      </c>
      <c r="B11398" t="s">
        <v>647</v>
      </c>
      <c r="C11398" t="s">
        <v>645</v>
      </c>
      <c r="D11398" t="s">
        <v>30</v>
      </c>
      <c r="E11398" t="str">
        <f>VLOOKUP(D11398,Abbrev!$A$6:$B$67,2,FALSE)</f>
        <v>Menh-L</v>
      </c>
      <c r="F11398" t="str">
        <f t="shared" si="534"/>
        <v/>
      </c>
      <c r="G11398">
        <v>2008</v>
      </c>
      <c r="H11398">
        <v>12052.682656000001</v>
      </c>
      <c r="I11398">
        <v>47.924876634620198</v>
      </c>
      <c r="J11398">
        <v>577623.32940502698</v>
      </c>
      <c r="K11398">
        <f t="shared" si="535"/>
        <v>4.7924876634620195E-2</v>
      </c>
      <c r="L11398">
        <f t="shared" si="536"/>
        <v>577.62332940502654</v>
      </c>
    </row>
    <row r="11399" spans="1:12" x14ac:dyDescent="0.3">
      <c r="A11399" t="s">
        <v>54</v>
      </c>
      <c r="B11399" t="s">
        <v>647</v>
      </c>
      <c r="C11399" t="s">
        <v>645</v>
      </c>
      <c r="D11399" t="s">
        <v>20</v>
      </c>
      <c r="E11399" t="str">
        <f>VLOOKUP(D11399,Abbrev!$A$6:$B$67,2,FALSE)</f>
        <v>Hake-S</v>
      </c>
      <c r="F11399" t="str">
        <f t="shared" si="534"/>
        <v/>
      </c>
      <c r="G11399">
        <v>2008</v>
      </c>
      <c r="H11399">
        <v>12052.682656000001</v>
      </c>
      <c r="I11399">
        <v>23.2908640330084</v>
      </c>
      <c r="J11399">
        <v>280717.39297389501</v>
      </c>
      <c r="K11399">
        <f t="shared" si="535"/>
        <v>2.3290864033008399E-2</v>
      </c>
      <c r="L11399">
        <f t="shared" si="536"/>
        <v>280.71739297389456</v>
      </c>
    </row>
    <row r="11400" spans="1:12" x14ac:dyDescent="0.3">
      <c r="A11400" t="s">
        <v>54</v>
      </c>
      <c r="B11400" t="s">
        <v>647</v>
      </c>
      <c r="C11400" t="s">
        <v>645</v>
      </c>
      <c r="D11400" t="s">
        <v>26</v>
      </c>
      <c r="E11400" t="str">
        <f>VLOOKUP(D11400,Abbrev!$A$6:$B$67,2,FALSE)</f>
        <v>Cod-S</v>
      </c>
      <c r="F11400" t="str">
        <f t="shared" si="534"/>
        <v/>
      </c>
      <c r="G11400">
        <v>2008</v>
      </c>
      <c r="H11400">
        <v>12052.682656000001</v>
      </c>
      <c r="I11400">
        <v>0.33349272071557101</v>
      </c>
      <c r="J11400">
        <v>4019.4819308708202</v>
      </c>
      <c r="K11400">
        <f t="shared" si="535"/>
        <v>3.33492720715571E-4</v>
      </c>
      <c r="L11400">
        <f t="shared" si="536"/>
        <v>4.019481930870815</v>
      </c>
    </row>
    <row r="11401" spans="1:12" x14ac:dyDescent="0.3">
      <c r="A11401" t="s">
        <v>54</v>
      </c>
      <c r="B11401" t="s">
        <v>647</v>
      </c>
      <c r="C11401" t="s">
        <v>645</v>
      </c>
      <c r="D11401" t="s">
        <v>22</v>
      </c>
      <c r="E11401" t="str">
        <f>VLOOKUP(D11401,Abbrev!$A$6:$B$67,2,FALSE)</f>
        <v>Cod-M</v>
      </c>
      <c r="F11401" t="str">
        <f t="shared" si="534"/>
        <v/>
      </c>
      <c r="G11401">
        <v>2008</v>
      </c>
      <c r="H11401">
        <v>12052.682656000001</v>
      </c>
      <c r="I11401">
        <v>71.474562725362006</v>
      </c>
      <c r="J11401">
        <v>861460.22250515502</v>
      </c>
      <c r="K11401">
        <f t="shared" si="535"/>
        <v>7.1474562725362012E-2</v>
      </c>
      <c r="L11401">
        <f t="shared" si="536"/>
        <v>861.46022250515489</v>
      </c>
    </row>
    <row r="11402" spans="1:12" x14ac:dyDescent="0.3">
      <c r="A11402" t="s">
        <v>54</v>
      </c>
      <c r="B11402" t="s">
        <v>647</v>
      </c>
      <c r="C11402" t="s">
        <v>645</v>
      </c>
      <c r="D11402" t="s">
        <v>23</v>
      </c>
      <c r="E11402" t="str">
        <f>VLOOKUP(D11402,Abbrev!$A$6:$B$67,2,FALSE)</f>
        <v>Cod-L</v>
      </c>
      <c r="F11402" t="str">
        <f t="shared" si="534"/>
        <v/>
      </c>
      <c r="G11402">
        <v>2008</v>
      </c>
      <c r="H11402">
        <v>12052.682656000001</v>
      </c>
      <c r="I11402">
        <v>55.829984161274197</v>
      </c>
      <c r="J11402">
        <v>672901.08178534405</v>
      </c>
      <c r="K11402">
        <f t="shared" si="535"/>
        <v>5.5829984161274195E-2</v>
      </c>
      <c r="L11402">
        <f t="shared" si="536"/>
        <v>672.90108178534422</v>
      </c>
    </row>
    <row r="11403" spans="1:12" x14ac:dyDescent="0.3">
      <c r="A11403" t="s">
        <v>54</v>
      </c>
      <c r="B11403" t="s">
        <v>647</v>
      </c>
      <c r="C11403" t="s">
        <v>645</v>
      </c>
      <c r="D11403" t="s">
        <v>43</v>
      </c>
      <c r="E11403" t="str">
        <f>VLOOKUP(D11403,Abbrev!$A$6:$B$67,2,FALSE)</f>
        <v>Sflound-S</v>
      </c>
      <c r="F11403" t="str">
        <f t="shared" si="534"/>
        <v/>
      </c>
      <c r="G11403">
        <v>2008</v>
      </c>
      <c r="H11403">
        <v>12052.682656000001</v>
      </c>
      <c r="I11403">
        <v>0.86344694150532797</v>
      </c>
      <c r="J11403">
        <v>10406.8519762575</v>
      </c>
      <c r="K11403">
        <f t="shared" si="535"/>
        <v>8.6344694150532794E-4</v>
      </c>
      <c r="L11403">
        <f t="shared" si="536"/>
        <v>10.406851976257514</v>
      </c>
    </row>
    <row r="11404" spans="1:12" x14ac:dyDescent="0.3">
      <c r="A11404" t="s">
        <v>54</v>
      </c>
      <c r="B11404" t="s">
        <v>647</v>
      </c>
      <c r="C11404" t="s">
        <v>645</v>
      </c>
      <c r="D11404" t="s">
        <v>29</v>
      </c>
      <c r="E11404" t="str">
        <f>VLOOKUP(D11404,Abbrev!$A$6:$B$67,2,FALSE)</f>
        <v>Sflound-L</v>
      </c>
      <c r="F11404" t="str">
        <f t="shared" si="534"/>
        <v/>
      </c>
      <c r="G11404">
        <v>2008</v>
      </c>
      <c r="H11404">
        <v>12052.682656000001</v>
      </c>
      <c r="I11404">
        <v>230.52189189442501</v>
      </c>
      <c r="J11404">
        <v>2778407.2082642401</v>
      </c>
      <c r="K11404">
        <f t="shared" si="535"/>
        <v>0.23052189189442501</v>
      </c>
      <c r="L11404">
        <f t="shared" si="536"/>
        <v>2778.4072082642433</v>
      </c>
    </row>
    <row r="11405" spans="1:12" x14ac:dyDescent="0.3">
      <c r="A11405" t="s">
        <v>54</v>
      </c>
      <c r="B11405" t="s">
        <v>647</v>
      </c>
      <c r="C11405" t="s">
        <v>645</v>
      </c>
      <c r="D11405" t="s">
        <v>24</v>
      </c>
      <c r="E11405" t="str">
        <f>VLOOKUP(D11405,Abbrev!$A$6:$B$67,2,FALSE)</f>
        <v>Yflound-S</v>
      </c>
      <c r="F11405" t="str">
        <f t="shared" si="534"/>
        <v/>
      </c>
      <c r="G11405">
        <v>2008</v>
      </c>
      <c r="H11405">
        <v>12052.682656000001</v>
      </c>
      <c r="I11405">
        <v>1.31917914231321E-2</v>
      </c>
      <c r="J11405">
        <v>158.996475687154</v>
      </c>
      <c r="K11405">
        <f t="shared" si="535"/>
        <v>1.31917914231321E-5</v>
      </c>
      <c r="L11405">
        <f t="shared" si="536"/>
        <v>0.15899647568715383</v>
      </c>
    </row>
    <row r="11406" spans="1:12" x14ac:dyDescent="0.3">
      <c r="A11406" t="s">
        <v>54</v>
      </c>
      <c r="B11406" t="s">
        <v>647</v>
      </c>
      <c r="C11406" t="s">
        <v>645</v>
      </c>
      <c r="D11406" t="s">
        <v>25</v>
      </c>
      <c r="E11406" t="str">
        <f>VLOOKUP(D11406,Abbrev!$A$6:$B$67,2,FALSE)</f>
        <v>Yflound-L</v>
      </c>
      <c r="F11406" t="str">
        <f t="shared" si="534"/>
        <v/>
      </c>
      <c r="G11406">
        <v>2008</v>
      </c>
      <c r="H11406">
        <v>12052.682656000001</v>
      </c>
      <c r="I11406">
        <v>1.5638520589104601</v>
      </c>
      <c r="J11406">
        <v>18848.612586980002</v>
      </c>
      <c r="K11406">
        <f t="shared" si="535"/>
        <v>1.5638520589104602E-3</v>
      </c>
      <c r="L11406">
        <f t="shared" si="536"/>
        <v>18.848612586979996</v>
      </c>
    </row>
    <row r="11407" spans="1:12" x14ac:dyDescent="0.3">
      <c r="A11407" t="s">
        <v>54</v>
      </c>
      <c r="B11407" t="s">
        <v>647</v>
      </c>
      <c r="C11407" t="s">
        <v>645</v>
      </c>
      <c r="D11407" t="s">
        <v>44</v>
      </c>
      <c r="E11407" t="str">
        <f>VLOOKUP(D11407,Abbrev!$A$6:$B$67,2,FALSE)</f>
        <v>Blue-S</v>
      </c>
      <c r="F11407" t="str">
        <f t="shared" si="534"/>
        <v/>
      </c>
      <c r="G11407">
        <v>2008</v>
      </c>
      <c r="H11407">
        <v>12052.682656000001</v>
      </c>
      <c r="I11407">
        <v>26.451955972009699</v>
      </c>
      <c r="J11407">
        <v>318817.03096111701</v>
      </c>
      <c r="K11407">
        <f t="shared" si="535"/>
        <v>2.6451955972009698E-2</v>
      </c>
      <c r="L11407">
        <f t="shared" si="536"/>
        <v>318.81703096111693</v>
      </c>
    </row>
    <row r="11408" spans="1:12" x14ac:dyDescent="0.3">
      <c r="A11408" t="s">
        <v>54</v>
      </c>
      <c r="B11408" t="s">
        <v>647</v>
      </c>
      <c r="C11408" t="s">
        <v>645</v>
      </c>
      <c r="D11408" t="s">
        <v>32</v>
      </c>
      <c r="E11408" t="str">
        <f>VLOOKUP(D11408,Abbrev!$A$6:$B$67,2,FALSE)</f>
        <v>Blue-M</v>
      </c>
      <c r="F11408" t="str">
        <f t="shared" si="534"/>
        <v/>
      </c>
      <c r="G11408">
        <v>2008</v>
      </c>
      <c r="H11408">
        <v>12052.682656000001</v>
      </c>
      <c r="I11408">
        <v>173.655166362156</v>
      </c>
      <c r="J11408">
        <v>2093010.61173796</v>
      </c>
      <c r="K11408">
        <f t="shared" si="535"/>
        <v>0.173655166362156</v>
      </c>
      <c r="L11408">
        <f t="shared" si="536"/>
        <v>2093.0106117379523</v>
      </c>
    </row>
    <row r="11409" spans="1:12" x14ac:dyDescent="0.3">
      <c r="A11409" t="s">
        <v>54</v>
      </c>
      <c r="B11409" t="s">
        <v>647</v>
      </c>
      <c r="C11409" t="s">
        <v>645</v>
      </c>
      <c r="D11409" t="s">
        <v>28</v>
      </c>
      <c r="E11409" t="str">
        <f>VLOOKUP(D11409,Abbrev!$A$6:$B$67,2,FALSE)</f>
        <v>Blue-L</v>
      </c>
      <c r="F11409" t="str">
        <f t="shared" si="534"/>
        <v/>
      </c>
      <c r="G11409">
        <v>2008</v>
      </c>
      <c r="H11409">
        <v>12052.682656000001</v>
      </c>
      <c r="I11409">
        <v>492.08813801587502</v>
      </c>
      <c r="J11409">
        <v>5930982.1662872704</v>
      </c>
      <c r="K11409">
        <f t="shared" si="535"/>
        <v>0.49208813801587503</v>
      </c>
      <c r="L11409">
        <f t="shared" si="536"/>
        <v>5930.9821662872719</v>
      </c>
    </row>
    <row r="11410" spans="1:12" x14ac:dyDescent="0.3">
      <c r="A11410" t="s">
        <v>54</v>
      </c>
      <c r="B11410" t="s">
        <v>647</v>
      </c>
      <c r="C11410" t="s">
        <v>645</v>
      </c>
      <c r="D11410" t="s">
        <v>39</v>
      </c>
      <c r="E11410" t="str">
        <f>VLOOKUP(D11410,Abbrev!$A$6:$B$67,2,FALSE)</f>
        <v>Sbass-M</v>
      </c>
      <c r="F11410" t="str">
        <f t="shared" si="534"/>
        <v/>
      </c>
      <c r="G11410">
        <v>2008</v>
      </c>
      <c r="H11410">
        <v>12052.682656000001</v>
      </c>
      <c r="I11410">
        <v>90.121049738597407</v>
      </c>
      <c r="J11410">
        <v>1086200.4131249101</v>
      </c>
      <c r="K11410">
        <f t="shared" si="535"/>
        <v>9.01210497385974E-2</v>
      </c>
      <c r="L11410">
        <f t="shared" si="536"/>
        <v>1086.2004131249064</v>
      </c>
    </row>
    <row r="11411" spans="1:12" x14ac:dyDescent="0.3">
      <c r="A11411" t="s">
        <v>54</v>
      </c>
      <c r="B11411" t="s">
        <v>647</v>
      </c>
      <c r="C11411" t="s">
        <v>645</v>
      </c>
      <c r="D11411" t="s">
        <v>35</v>
      </c>
      <c r="E11411" t="str">
        <f>VLOOKUP(D11411,Abbrev!$A$6:$B$67,2,FALSE)</f>
        <v>Sbass-L</v>
      </c>
      <c r="F11411" t="str">
        <f t="shared" si="534"/>
        <v/>
      </c>
      <c r="G11411">
        <v>2008</v>
      </c>
      <c r="H11411">
        <v>12052.682656000001</v>
      </c>
      <c r="I11411">
        <v>148.93140282497899</v>
      </c>
      <c r="J11411">
        <v>1795022.93576237</v>
      </c>
      <c r="K11411">
        <f t="shared" si="535"/>
        <v>0.14893140282497899</v>
      </c>
      <c r="L11411">
        <f t="shared" si="536"/>
        <v>1795.0229357623739</v>
      </c>
    </row>
    <row r="11412" spans="1:12" x14ac:dyDescent="0.3">
      <c r="A11412" t="s">
        <v>54</v>
      </c>
      <c r="B11412" t="s">
        <v>647</v>
      </c>
      <c r="C11412" t="s">
        <v>645</v>
      </c>
      <c r="D11412" t="s">
        <v>40</v>
      </c>
      <c r="E11412" t="str">
        <f>VLOOKUP(D11412,Abbrev!$A$6:$B$67,2,FALSE)</f>
        <v>Weak-S</v>
      </c>
      <c r="F11412" t="str">
        <f t="shared" si="534"/>
        <v/>
      </c>
      <c r="G11412">
        <v>2008</v>
      </c>
      <c r="H11412">
        <v>12052.682656000001</v>
      </c>
      <c r="I11412">
        <v>13.0816200572082</v>
      </c>
      <c r="J11412">
        <v>157668.61517589499</v>
      </c>
      <c r="K11412">
        <f t="shared" si="535"/>
        <v>1.30816200572082E-2</v>
      </c>
      <c r="L11412">
        <f t="shared" si="536"/>
        <v>157.66861517589501</v>
      </c>
    </row>
    <row r="11413" spans="1:12" x14ac:dyDescent="0.3">
      <c r="A11413" t="s">
        <v>54</v>
      </c>
      <c r="B11413" t="s">
        <v>647</v>
      </c>
      <c r="C11413" t="s">
        <v>645</v>
      </c>
      <c r="D11413" t="s">
        <v>36</v>
      </c>
      <c r="E11413" t="str">
        <f>VLOOKUP(D11413,Abbrev!$A$6:$B$67,2,FALSE)</f>
        <v>Weak-M</v>
      </c>
      <c r="F11413" t="str">
        <f t="shared" si="534"/>
        <v/>
      </c>
      <c r="G11413">
        <v>2008</v>
      </c>
      <c r="H11413">
        <v>12052.682656000001</v>
      </c>
      <c r="I11413">
        <v>21.042807806892299</v>
      </c>
      <c r="J11413">
        <v>253622.284687673</v>
      </c>
      <c r="K11413">
        <f t="shared" si="535"/>
        <v>2.10428078068923E-2</v>
      </c>
      <c r="L11413">
        <f t="shared" si="536"/>
        <v>253.62228468767225</v>
      </c>
    </row>
    <row r="11414" spans="1:12" x14ac:dyDescent="0.3">
      <c r="A11414" t="s">
        <v>54</v>
      </c>
      <c r="B11414" t="s">
        <v>647</v>
      </c>
      <c r="C11414" t="s">
        <v>645</v>
      </c>
      <c r="D11414" t="s">
        <v>49</v>
      </c>
      <c r="E11414" t="str">
        <f>VLOOKUP(D11414,Abbrev!$A$6:$B$67,2,FALSE)</f>
        <v>Weak-L</v>
      </c>
      <c r="F11414" t="str">
        <f t="shared" si="534"/>
        <v/>
      </c>
      <c r="G11414">
        <v>2008</v>
      </c>
      <c r="H11414">
        <v>12052.682656000001</v>
      </c>
      <c r="I11414">
        <v>20.551512926497999</v>
      </c>
      <c r="J11414">
        <v>247700.86340376199</v>
      </c>
      <c r="K11414">
        <f t="shared" si="535"/>
        <v>2.0551512926497997E-2</v>
      </c>
      <c r="L11414">
        <f t="shared" si="536"/>
        <v>247.70086340376224</v>
      </c>
    </row>
    <row r="11415" spans="1:12" x14ac:dyDescent="0.3">
      <c r="A11415" t="s">
        <v>54</v>
      </c>
      <c r="B11415" t="s">
        <v>647</v>
      </c>
      <c r="C11415" t="s">
        <v>645</v>
      </c>
      <c r="D11415" t="s">
        <v>7</v>
      </c>
      <c r="E11415" t="str">
        <f>VLOOKUP(D11415,Abbrev!$A$6:$B$67,2,FALSE)</f>
        <v>Alosines</v>
      </c>
      <c r="F11415" t="str">
        <f t="shared" si="534"/>
        <v>C</v>
      </c>
      <c r="G11415">
        <v>2009</v>
      </c>
      <c r="H11415">
        <v>12052.682656000001</v>
      </c>
      <c r="I11415">
        <v>15.9755021489323</v>
      </c>
      <c r="J11415">
        <v>192547.657671327</v>
      </c>
      <c r="K11415">
        <f t="shared" si="535"/>
        <v>1.59755021489323E-2</v>
      </c>
      <c r="L11415">
        <f t="shared" si="536"/>
        <v>192.54765767132707</v>
      </c>
    </row>
    <row r="11416" spans="1:12" x14ac:dyDescent="0.3">
      <c r="A11416" t="s">
        <v>54</v>
      </c>
      <c r="B11416" t="s">
        <v>647</v>
      </c>
      <c r="C11416" t="s">
        <v>645</v>
      </c>
      <c r="D11416" t="s">
        <v>31</v>
      </c>
      <c r="E11416" t="str">
        <f>VLOOKUP(D11416,Abbrev!$A$6:$B$67,2,FALSE)</f>
        <v>Anch</v>
      </c>
      <c r="F11416" t="str">
        <f t="shared" si="534"/>
        <v>C</v>
      </c>
      <c r="G11416">
        <v>2009</v>
      </c>
      <c r="H11416">
        <v>12052.682656000001</v>
      </c>
      <c r="I11416">
        <v>2.90569492861886</v>
      </c>
      <c r="J11416">
        <v>35021.418869791698</v>
      </c>
      <c r="K11416">
        <f t="shared" si="535"/>
        <v>2.9056949286188601E-3</v>
      </c>
      <c r="L11416">
        <f t="shared" si="536"/>
        <v>35.021418869791695</v>
      </c>
    </row>
    <row r="11417" spans="1:12" x14ac:dyDescent="0.3">
      <c r="A11417" t="s">
        <v>54</v>
      </c>
      <c r="B11417" t="s">
        <v>647</v>
      </c>
      <c r="C11417" t="s">
        <v>645</v>
      </c>
      <c r="D11417" t="s">
        <v>8</v>
      </c>
      <c r="E11417" t="str">
        <f>VLOOKUP(D11417,Abbrev!$A$6:$B$67,2,FALSE)</f>
        <v>Herring</v>
      </c>
      <c r="F11417" t="str">
        <f t="shared" si="534"/>
        <v>C</v>
      </c>
      <c r="G11417">
        <v>2009</v>
      </c>
      <c r="H11417">
        <v>12052.682656000001</v>
      </c>
      <c r="I11417">
        <v>105.986954469259</v>
      </c>
      <c r="J11417">
        <v>1277427.1278939</v>
      </c>
      <c r="K11417">
        <f t="shared" si="535"/>
        <v>0.105986954469259</v>
      </c>
      <c r="L11417">
        <f t="shared" si="536"/>
        <v>1277.4271278938998</v>
      </c>
    </row>
    <row r="11418" spans="1:12" x14ac:dyDescent="0.3">
      <c r="A11418" t="s">
        <v>54</v>
      </c>
      <c r="B11418" t="s">
        <v>647</v>
      </c>
      <c r="C11418" t="s">
        <v>645</v>
      </c>
      <c r="D11418" t="s">
        <v>10</v>
      </c>
      <c r="E11418" t="str">
        <f>VLOOKUP(D11418,Abbrev!$A$6:$B$67,2,FALSE)</f>
        <v>Butter</v>
      </c>
      <c r="F11418" t="str">
        <f t="shared" si="534"/>
        <v>C</v>
      </c>
      <c r="G11418">
        <v>2009</v>
      </c>
      <c r="H11418">
        <v>12052.682656000001</v>
      </c>
      <c r="I11418">
        <v>208.452637826901</v>
      </c>
      <c r="J11418">
        <v>2512413.4925337299</v>
      </c>
      <c r="K11418">
        <f t="shared" si="535"/>
        <v>0.20845263782690099</v>
      </c>
      <c r="L11418">
        <f t="shared" si="536"/>
        <v>2512.4134925337394</v>
      </c>
    </row>
    <row r="11419" spans="1:12" x14ac:dyDescent="0.3">
      <c r="A11419" t="s">
        <v>54</v>
      </c>
      <c r="B11419" t="s">
        <v>647</v>
      </c>
      <c r="C11419" t="s">
        <v>645</v>
      </c>
      <c r="D11419" t="s">
        <v>11</v>
      </c>
      <c r="E11419" t="str">
        <f>VLOOKUP(D11419,Abbrev!$A$6:$B$67,2,FALSE)</f>
        <v>Dbenth-oth</v>
      </c>
      <c r="F11419" t="str">
        <f t="shared" si="534"/>
        <v>C</v>
      </c>
      <c r="G11419">
        <v>2009</v>
      </c>
      <c r="H11419">
        <v>12052.682656000001</v>
      </c>
      <c r="I11419">
        <v>886.04886443547502</v>
      </c>
      <c r="J11419">
        <v>10679265.7807499</v>
      </c>
      <c r="K11419">
        <f t="shared" si="535"/>
        <v>0.88604886443547504</v>
      </c>
      <c r="L11419">
        <f t="shared" si="536"/>
        <v>10679.265780749945</v>
      </c>
    </row>
    <row r="11420" spans="1:12" x14ac:dyDescent="0.3">
      <c r="A11420" t="s">
        <v>54</v>
      </c>
      <c r="B11420" t="s">
        <v>647</v>
      </c>
      <c r="C11420" t="s">
        <v>645</v>
      </c>
      <c r="D11420" t="s">
        <v>33</v>
      </c>
      <c r="E11420" t="str">
        <f>VLOOKUP(D11420,Abbrev!$A$6:$B$67,2,FALSE)</f>
        <v>Domni-oth</v>
      </c>
      <c r="F11420" t="str">
        <f t="shared" si="534"/>
        <v>C</v>
      </c>
      <c r="G11420">
        <v>2009</v>
      </c>
      <c r="H11420">
        <v>12052.682656000001</v>
      </c>
      <c r="I11420">
        <v>8.0743514223969193</v>
      </c>
      <c r="J11420">
        <v>97317.595347172202</v>
      </c>
      <c r="K11420">
        <f t="shared" si="535"/>
        <v>8.07435142239692E-3</v>
      </c>
      <c r="L11420">
        <f t="shared" si="536"/>
        <v>97.317595347172301</v>
      </c>
    </row>
    <row r="11421" spans="1:12" x14ac:dyDescent="0.3">
      <c r="A11421" t="s">
        <v>54</v>
      </c>
      <c r="B11421" t="s">
        <v>647</v>
      </c>
      <c r="C11421" t="s">
        <v>645</v>
      </c>
      <c r="D11421" t="s">
        <v>12</v>
      </c>
      <c r="E11421" t="str">
        <f>VLOOKUP(D11421,Abbrev!$A$6:$B$67,2,FALSE)</f>
        <v>Dpisc-oth</v>
      </c>
      <c r="F11421" t="str">
        <f t="shared" si="534"/>
        <v>C</v>
      </c>
      <c r="G11421">
        <v>2009</v>
      </c>
      <c r="H11421">
        <v>12052.682656000001</v>
      </c>
      <c r="I11421">
        <v>79.575685605311804</v>
      </c>
      <c r="J11421">
        <v>959100.48573445005</v>
      </c>
      <c r="K11421">
        <f t="shared" si="535"/>
        <v>7.9575685605311808E-2</v>
      </c>
      <c r="L11421">
        <f t="shared" si="536"/>
        <v>959.10048573445056</v>
      </c>
    </row>
    <row r="11422" spans="1:12" x14ac:dyDescent="0.3">
      <c r="A11422" t="s">
        <v>54</v>
      </c>
      <c r="B11422" t="s">
        <v>647</v>
      </c>
      <c r="C11422" t="s">
        <v>645</v>
      </c>
      <c r="D11422" t="s">
        <v>27</v>
      </c>
      <c r="E11422" t="str">
        <f>VLOOKUP(D11422,Abbrev!$A$6:$B$67,2,FALSE)</f>
        <v>MedPel</v>
      </c>
      <c r="F11422" t="str">
        <f t="shared" si="534"/>
        <v>C</v>
      </c>
      <c r="G11422">
        <v>2009</v>
      </c>
      <c r="H11422">
        <v>12052.682656000001</v>
      </c>
      <c r="I11422">
        <v>4.9343795453108203</v>
      </c>
      <c r="J11422">
        <v>59472.510763888902</v>
      </c>
      <c r="K11422">
        <f t="shared" si="535"/>
        <v>4.93437954531082E-3</v>
      </c>
      <c r="L11422">
        <f t="shared" si="536"/>
        <v>59.472510763888891</v>
      </c>
    </row>
    <row r="11423" spans="1:12" x14ac:dyDescent="0.3">
      <c r="A11423" t="s">
        <v>54</v>
      </c>
      <c r="B11423" t="s">
        <v>647</v>
      </c>
      <c r="C11423" t="s">
        <v>645</v>
      </c>
      <c r="D11423" t="s">
        <v>15</v>
      </c>
      <c r="E11423" t="str">
        <f>VLOOKUP(D11423,Abbrev!$A$6:$B$67,2,FALSE)</f>
        <v>Skate</v>
      </c>
      <c r="F11423" t="str">
        <f t="shared" si="534"/>
        <v>C</v>
      </c>
      <c r="G11423">
        <v>2009</v>
      </c>
      <c r="H11423">
        <v>12052.682656000001</v>
      </c>
      <c r="I11423">
        <v>974.23123013886698</v>
      </c>
      <c r="J11423">
        <v>11742099.8504283</v>
      </c>
      <c r="K11423">
        <f t="shared" si="535"/>
        <v>0.97423123013886692</v>
      </c>
      <c r="L11423">
        <f t="shared" si="536"/>
        <v>11742.099850428267</v>
      </c>
    </row>
    <row r="11424" spans="1:12" x14ac:dyDescent="0.3">
      <c r="A11424" t="s">
        <v>54</v>
      </c>
      <c r="B11424" t="s">
        <v>647</v>
      </c>
      <c r="C11424" t="s">
        <v>645</v>
      </c>
      <c r="D11424" t="s">
        <v>16</v>
      </c>
      <c r="E11424" t="str">
        <f>VLOOKUP(D11424,Abbrev!$A$6:$B$67,2,FALSE)</f>
        <v>SmPel</v>
      </c>
      <c r="F11424" t="str">
        <f t="shared" si="534"/>
        <v>C</v>
      </c>
      <c r="G11424">
        <v>2009</v>
      </c>
      <c r="H11424">
        <v>12052.682656000001</v>
      </c>
      <c r="I11424">
        <v>72.848962187515895</v>
      </c>
      <c r="J11424">
        <v>878025.42306507204</v>
      </c>
      <c r="K11424">
        <f t="shared" si="535"/>
        <v>7.2848962187515895E-2</v>
      </c>
      <c r="L11424">
        <f t="shared" si="536"/>
        <v>878.02542306507269</v>
      </c>
    </row>
    <row r="11425" spans="1:12" x14ac:dyDescent="0.3">
      <c r="A11425" t="s">
        <v>54</v>
      </c>
      <c r="B11425" t="s">
        <v>647</v>
      </c>
      <c r="C11425" t="s">
        <v>645</v>
      </c>
      <c r="D11425" t="s">
        <v>17</v>
      </c>
      <c r="E11425" t="str">
        <f>VLOOKUP(D11425,Abbrev!$A$6:$B$67,2,FALSE)</f>
        <v>Squid</v>
      </c>
      <c r="F11425" t="str">
        <f t="shared" si="534"/>
        <v>C</v>
      </c>
      <c r="G11425">
        <v>2009</v>
      </c>
      <c r="H11425">
        <v>12052.682656000001</v>
      </c>
      <c r="I11425">
        <v>380.10564253501201</v>
      </c>
      <c r="J11425">
        <v>4581292.6852294803</v>
      </c>
      <c r="K11425">
        <f t="shared" si="535"/>
        <v>0.380105642535012</v>
      </c>
      <c r="L11425">
        <f t="shared" si="536"/>
        <v>4581.292685229475</v>
      </c>
    </row>
    <row r="11426" spans="1:12" x14ac:dyDescent="0.3">
      <c r="A11426" t="s">
        <v>54</v>
      </c>
      <c r="B11426" t="s">
        <v>647</v>
      </c>
      <c r="C11426" t="s">
        <v>645</v>
      </c>
      <c r="D11426" t="s">
        <v>18</v>
      </c>
      <c r="E11426" t="str">
        <f>VLOOKUP(D11426,Abbrev!$A$6:$B$67,2,FALSE)</f>
        <v>Dogfish-S</v>
      </c>
      <c r="F11426" t="str">
        <f t="shared" si="534"/>
        <v>C</v>
      </c>
      <c r="G11426">
        <v>2009</v>
      </c>
      <c r="H11426">
        <v>12052.682656000001</v>
      </c>
      <c r="I11426">
        <v>1.65394425597526E-2</v>
      </c>
      <c r="J11426">
        <v>199.344652479838</v>
      </c>
      <c r="K11426">
        <f t="shared" si="535"/>
        <v>1.65394425597526E-5</v>
      </c>
      <c r="L11426">
        <f t="shared" si="536"/>
        <v>0.19934465247983843</v>
      </c>
    </row>
    <row r="11427" spans="1:12" x14ac:dyDescent="0.3">
      <c r="A11427" t="s">
        <v>54</v>
      </c>
      <c r="B11427" t="s">
        <v>647</v>
      </c>
      <c r="C11427" t="s">
        <v>645</v>
      </c>
      <c r="D11427" t="s">
        <v>19</v>
      </c>
      <c r="E11427" t="str">
        <f>VLOOKUP(D11427,Abbrev!$A$6:$B$67,2,FALSE)</f>
        <v>Dogfish-L</v>
      </c>
      <c r="F11427" t="str">
        <f t="shared" si="534"/>
        <v>C</v>
      </c>
      <c r="G11427">
        <v>2009</v>
      </c>
      <c r="H11427">
        <v>12052.682656000001</v>
      </c>
      <c r="I11427">
        <v>238.71226201419199</v>
      </c>
      <c r="J11427">
        <v>2877123.1401529899</v>
      </c>
      <c r="K11427">
        <f t="shared" si="535"/>
        <v>0.23871226201419199</v>
      </c>
      <c r="L11427">
        <f t="shared" si="536"/>
        <v>2877.1231401529794</v>
      </c>
    </row>
    <row r="11428" spans="1:12" x14ac:dyDescent="0.3">
      <c r="A11428" t="s">
        <v>54</v>
      </c>
      <c r="B11428" t="s">
        <v>647</v>
      </c>
      <c r="C11428" t="s">
        <v>645</v>
      </c>
      <c r="D11428" t="s">
        <v>20</v>
      </c>
      <c r="E11428" t="str">
        <f>VLOOKUP(D11428,Abbrev!$A$6:$B$67,2,FALSE)</f>
        <v>Hake-S</v>
      </c>
      <c r="F11428" t="str">
        <f t="shared" si="534"/>
        <v>C</v>
      </c>
      <c r="G11428">
        <v>2009</v>
      </c>
      <c r="H11428">
        <v>12052.682656000001</v>
      </c>
      <c r="I11428">
        <v>60.611289406186998</v>
      </c>
      <c r="J11428">
        <v>730528.63658374699</v>
      </c>
      <c r="K11428">
        <f t="shared" si="535"/>
        <v>6.0611289406186999E-2</v>
      </c>
      <c r="L11428">
        <f t="shared" si="536"/>
        <v>730.52863658374667</v>
      </c>
    </row>
    <row r="11429" spans="1:12" x14ac:dyDescent="0.3">
      <c r="A11429" t="s">
        <v>54</v>
      </c>
      <c r="B11429" t="s">
        <v>647</v>
      </c>
      <c r="C11429" t="s">
        <v>645</v>
      </c>
      <c r="D11429" t="s">
        <v>26</v>
      </c>
      <c r="E11429" t="str">
        <f>VLOOKUP(D11429,Abbrev!$A$6:$B$67,2,FALSE)</f>
        <v>Cod-S</v>
      </c>
      <c r="F11429" t="str">
        <f t="shared" si="534"/>
        <v>C</v>
      </c>
      <c r="G11429">
        <v>2009</v>
      </c>
      <c r="H11429">
        <v>12052.682656000001</v>
      </c>
      <c r="I11429">
        <v>0.90634960210524596</v>
      </c>
      <c r="J11429">
        <v>10923.9441295664</v>
      </c>
      <c r="K11429">
        <f t="shared" si="535"/>
        <v>9.0634960210524596E-4</v>
      </c>
      <c r="L11429">
        <f t="shared" si="536"/>
        <v>10.923944129566399</v>
      </c>
    </row>
    <row r="11430" spans="1:12" x14ac:dyDescent="0.3">
      <c r="A11430" t="s">
        <v>54</v>
      </c>
      <c r="B11430" t="s">
        <v>647</v>
      </c>
      <c r="C11430" t="s">
        <v>645</v>
      </c>
      <c r="D11430" t="s">
        <v>22</v>
      </c>
      <c r="E11430" t="str">
        <f>VLOOKUP(D11430,Abbrev!$A$6:$B$67,2,FALSE)</f>
        <v>Cod-M</v>
      </c>
      <c r="F11430" t="str">
        <f t="shared" si="534"/>
        <v>C</v>
      </c>
      <c r="G11430">
        <v>2009</v>
      </c>
      <c r="H11430">
        <v>12052.682656000001</v>
      </c>
      <c r="I11430">
        <v>162.16602417557701</v>
      </c>
      <c r="J11430">
        <v>1954535.62697345</v>
      </c>
      <c r="K11430">
        <f t="shared" si="535"/>
        <v>0.16216602417557702</v>
      </c>
      <c r="L11430">
        <f t="shared" si="536"/>
        <v>1954.5356269734539</v>
      </c>
    </row>
    <row r="11431" spans="1:12" x14ac:dyDescent="0.3">
      <c r="A11431" t="s">
        <v>54</v>
      </c>
      <c r="B11431" t="s">
        <v>647</v>
      </c>
      <c r="C11431" t="s">
        <v>645</v>
      </c>
      <c r="D11431" t="s">
        <v>23</v>
      </c>
      <c r="E11431" t="str">
        <f>VLOOKUP(D11431,Abbrev!$A$6:$B$67,2,FALSE)</f>
        <v>Cod-L</v>
      </c>
      <c r="F11431" t="str">
        <f t="shared" si="534"/>
        <v>C</v>
      </c>
      <c r="G11431">
        <v>2009</v>
      </c>
      <c r="H11431">
        <v>12052.682656000001</v>
      </c>
      <c r="I11431">
        <v>104.32488447436199</v>
      </c>
      <c r="J11431">
        <v>1257394.7256933399</v>
      </c>
      <c r="K11431">
        <f t="shared" si="535"/>
        <v>0.104324884474362</v>
      </c>
      <c r="L11431">
        <f t="shared" si="536"/>
        <v>1257.3947256933466</v>
      </c>
    </row>
    <row r="11432" spans="1:12" x14ac:dyDescent="0.3">
      <c r="A11432" t="s">
        <v>54</v>
      </c>
      <c r="B11432" t="s">
        <v>647</v>
      </c>
      <c r="C11432" t="s">
        <v>645</v>
      </c>
      <c r="D11432" t="s">
        <v>43</v>
      </c>
      <c r="E11432" t="str">
        <f>VLOOKUP(D11432,Abbrev!$A$6:$B$67,2,FALSE)</f>
        <v>Sflound-S</v>
      </c>
      <c r="F11432" t="str">
        <f t="shared" si="534"/>
        <v>C</v>
      </c>
      <c r="G11432">
        <v>2009</v>
      </c>
      <c r="H11432">
        <v>12052.682656000001</v>
      </c>
      <c r="I11432">
        <v>1.02094392751284</v>
      </c>
      <c r="J11432">
        <v>12305.1131678825</v>
      </c>
      <c r="K11432">
        <f t="shared" si="535"/>
        <v>1.02094392751284E-3</v>
      </c>
      <c r="L11432">
        <f t="shared" si="536"/>
        <v>12.30511316788253</v>
      </c>
    </row>
    <row r="11433" spans="1:12" x14ac:dyDescent="0.3">
      <c r="A11433" t="s">
        <v>54</v>
      </c>
      <c r="B11433" t="s">
        <v>647</v>
      </c>
      <c r="C11433" t="s">
        <v>645</v>
      </c>
      <c r="D11433" t="s">
        <v>29</v>
      </c>
      <c r="E11433" t="str">
        <f>VLOOKUP(D11433,Abbrev!$A$6:$B$67,2,FALSE)</f>
        <v>Sflound-L</v>
      </c>
      <c r="F11433" t="str">
        <f t="shared" si="534"/>
        <v>C</v>
      </c>
      <c r="G11433">
        <v>2009</v>
      </c>
      <c r="H11433">
        <v>12052.682656000001</v>
      </c>
      <c r="I11433">
        <v>95.732529552857599</v>
      </c>
      <c r="J11433">
        <v>1153833.7985567299</v>
      </c>
      <c r="K11433">
        <f t="shared" si="535"/>
        <v>9.5732529552857604E-2</v>
      </c>
      <c r="L11433">
        <f t="shared" si="536"/>
        <v>1153.8337985567343</v>
      </c>
    </row>
    <row r="11434" spans="1:12" x14ac:dyDescent="0.3">
      <c r="A11434" t="s">
        <v>54</v>
      </c>
      <c r="B11434" t="s">
        <v>647</v>
      </c>
      <c r="C11434" t="s">
        <v>645</v>
      </c>
      <c r="D11434" t="s">
        <v>24</v>
      </c>
      <c r="E11434" t="str">
        <f>VLOOKUP(D11434,Abbrev!$A$6:$B$67,2,FALSE)</f>
        <v>Yflound-S</v>
      </c>
      <c r="F11434" t="str">
        <f t="shared" si="534"/>
        <v>C</v>
      </c>
      <c r="G11434">
        <v>2009</v>
      </c>
      <c r="H11434">
        <v>12052.682656000001</v>
      </c>
      <c r="I11434">
        <v>1.7798713893387199</v>
      </c>
      <c r="J11434">
        <v>21452.225024193402</v>
      </c>
      <c r="K11434">
        <f t="shared" si="535"/>
        <v>1.7798713893387198E-3</v>
      </c>
      <c r="L11434">
        <f t="shared" si="536"/>
        <v>21.452225024193414</v>
      </c>
    </row>
    <row r="11435" spans="1:12" x14ac:dyDescent="0.3">
      <c r="A11435" t="s">
        <v>54</v>
      </c>
      <c r="B11435" t="s">
        <v>647</v>
      </c>
      <c r="C11435" t="s">
        <v>645</v>
      </c>
      <c r="D11435" t="s">
        <v>25</v>
      </c>
      <c r="E11435" t="str">
        <f>VLOOKUP(D11435,Abbrev!$A$6:$B$67,2,FALSE)</f>
        <v>Yflound-L</v>
      </c>
      <c r="F11435" t="str">
        <f t="shared" si="534"/>
        <v>C</v>
      </c>
      <c r="G11435">
        <v>2009</v>
      </c>
      <c r="H11435">
        <v>12052.682656000001</v>
      </c>
      <c r="I11435">
        <v>20.069586348107698</v>
      </c>
      <c r="J11435">
        <v>241892.355290932</v>
      </c>
      <c r="K11435">
        <f t="shared" si="535"/>
        <v>2.0069586348107699E-2</v>
      </c>
      <c r="L11435">
        <f t="shared" si="536"/>
        <v>241.89235529093207</v>
      </c>
    </row>
    <row r="11436" spans="1:12" x14ac:dyDescent="0.3">
      <c r="A11436" t="s">
        <v>54</v>
      </c>
      <c r="B11436" t="s">
        <v>647</v>
      </c>
      <c r="C11436" t="s">
        <v>645</v>
      </c>
      <c r="D11436" t="s">
        <v>44</v>
      </c>
      <c r="E11436" t="str">
        <f>VLOOKUP(D11436,Abbrev!$A$6:$B$67,2,FALSE)</f>
        <v>Blue-S</v>
      </c>
      <c r="F11436" t="str">
        <f t="shared" si="534"/>
        <v>C</v>
      </c>
      <c r="G11436">
        <v>2009</v>
      </c>
      <c r="H11436">
        <v>12052.682656000001</v>
      </c>
      <c r="I11436">
        <v>6.3396947378172097</v>
      </c>
      <c r="J11436">
        <v>76410.328810823994</v>
      </c>
      <c r="K11436">
        <f t="shared" si="535"/>
        <v>6.33969473781721E-3</v>
      </c>
      <c r="L11436">
        <f t="shared" si="536"/>
        <v>76.410328810823955</v>
      </c>
    </row>
    <row r="11437" spans="1:12" x14ac:dyDescent="0.3">
      <c r="A11437" t="s">
        <v>54</v>
      </c>
      <c r="B11437" t="s">
        <v>647</v>
      </c>
      <c r="C11437" t="s">
        <v>645</v>
      </c>
      <c r="D11437" t="s">
        <v>32</v>
      </c>
      <c r="E11437" t="str">
        <f>VLOOKUP(D11437,Abbrev!$A$6:$B$67,2,FALSE)</f>
        <v>Blue-M</v>
      </c>
      <c r="F11437" t="str">
        <f t="shared" si="534"/>
        <v>C</v>
      </c>
      <c r="G11437">
        <v>2009</v>
      </c>
      <c r="H11437">
        <v>12052.682656000001</v>
      </c>
      <c r="I11437">
        <v>632.01058123168502</v>
      </c>
      <c r="J11437">
        <v>7617422.9708196102</v>
      </c>
      <c r="K11437">
        <f t="shared" si="535"/>
        <v>0.63201058123168508</v>
      </c>
      <c r="L11437">
        <f t="shared" si="536"/>
        <v>7617.4229708196108</v>
      </c>
    </row>
    <row r="11438" spans="1:12" x14ac:dyDescent="0.3">
      <c r="A11438" t="s">
        <v>54</v>
      </c>
      <c r="B11438" t="s">
        <v>647</v>
      </c>
      <c r="C11438" t="s">
        <v>645</v>
      </c>
      <c r="D11438" t="s">
        <v>28</v>
      </c>
      <c r="E11438" t="str">
        <f>VLOOKUP(D11438,Abbrev!$A$6:$B$67,2,FALSE)</f>
        <v>Blue-L</v>
      </c>
      <c r="F11438" t="str">
        <f t="shared" si="534"/>
        <v>C</v>
      </c>
      <c r="G11438">
        <v>2009</v>
      </c>
      <c r="H11438">
        <v>12052.682656000001</v>
      </c>
      <c r="I11438">
        <v>43.996044718317798</v>
      </c>
      <c r="J11438">
        <v>530270.36510906904</v>
      </c>
      <c r="K11438">
        <f t="shared" si="535"/>
        <v>4.3996044718317799E-2</v>
      </c>
      <c r="L11438">
        <f t="shared" si="536"/>
        <v>530.27036510906942</v>
      </c>
    </row>
    <row r="11439" spans="1:12" x14ac:dyDescent="0.3">
      <c r="A11439" t="s">
        <v>54</v>
      </c>
      <c r="B11439" t="s">
        <v>647</v>
      </c>
      <c r="C11439" t="s">
        <v>645</v>
      </c>
      <c r="D11439" t="s">
        <v>40</v>
      </c>
      <c r="E11439" t="str">
        <f>VLOOKUP(D11439,Abbrev!$A$6:$B$67,2,FALSE)</f>
        <v>Weak-S</v>
      </c>
      <c r="F11439" t="str">
        <f t="shared" si="534"/>
        <v>C</v>
      </c>
      <c r="G11439">
        <v>2009</v>
      </c>
      <c r="H11439">
        <v>12052.682656000001</v>
      </c>
      <c r="I11439">
        <v>1.88589662366592E-2</v>
      </c>
      <c r="J11439">
        <v>227.30113527067101</v>
      </c>
      <c r="K11439">
        <f t="shared" si="535"/>
        <v>1.88589662366592E-5</v>
      </c>
      <c r="L11439">
        <f t="shared" si="536"/>
        <v>0.22730113527067194</v>
      </c>
    </row>
    <row r="11440" spans="1:12" x14ac:dyDescent="0.3">
      <c r="A11440" t="s">
        <v>54</v>
      </c>
      <c r="B11440" t="s">
        <v>647</v>
      </c>
      <c r="C11440" t="s">
        <v>645</v>
      </c>
      <c r="D11440" t="s">
        <v>36</v>
      </c>
      <c r="E11440" t="str">
        <f>VLOOKUP(D11440,Abbrev!$A$6:$B$67,2,FALSE)</f>
        <v>Weak-M</v>
      </c>
      <c r="F11440" t="str">
        <f t="shared" si="534"/>
        <v>C</v>
      </c>
      <c r="G11440">
        <v>2009</v>
      </c>
      <c r="H11440">
        <v>12052.682656000001</v>
      </c>
      <c r="I11440">
        <v>4.3058010300278902</v>
      </c>
      <c r="J11440">
        <v>51896.453394804099</v>
      </c>
      <c r="K11440">
        <f t="shared" si="535"/>
        <v>4.3058010300278905E-3</v>
      </c>
      <c r="L11440">
        <f t="shared" si="536"/>
        <v>51.896453394804098</v>
      </c>
    </row>
    <row r="11441" spans="1:12" x14ac:dyDescent="0.3">
      <c r="A11441" t="s">
        <v>54</v>
      </c>
      <c r="B11441" t="s">
        <v>647</v>
      </c>
      <c r="C11441" t="s">
        <v>645</v>
      </c>
      <c r="D11441" t="s">
        <v>7</v>
      </c>
      <c r="E11441" t="str">
        <f>VLOOKUP(D11441,Abbrev!$A$6:$B$67,2,FALSE)</f>
        <v>Alosines</v>
      </c>
      <c r="F11441" t="str">
        <f t="shared" si="534"/>
        <v>C</v>
      </c>
      <c r="G11441">
        <v>2010</v>
      </c>
      <c r="H11441">
        <v>12052.682656000001</v>
      </c>
      <c r="I11441">
        <v>4.9212528971946004</v>
      </c>
      <c r="J11441">
        <v>59314.299439807102</v>
      </c>
      <c r="K11441">
        <f t="shared" si="535"/>
        <v>4.9212528971946E-3</v>
      </c>
      <c r="L11441">
        <f t="shared" si="536"/>
        <v>59.314299439807108</v>
      </c>
    </row>
    <row r="11442" spans="1:12" x14ac:dyDescent="0.3">
      <c r="A11442" t="s">
        <v>54</v>
      </c>
      <c r="B11442" t="s">
        <v>647</v>
      </c>
      <c r="C11442" t="s">
        <v>645</v>
      </c>
      <c r="D11442" t="s">
        <v>31</v>
      </c>
      <c r="E11442" t="str">
        <f>VLOOKUP(D11442,Abbrev!$A$6:$B$67,2,FALSE)</f>
        <v>Anch</v>
      </c>
      <c r="F11442" t="str">
        <f t="shared" si="534"/>
        <v>C</v>
      </c>
      <c r="G11442">
        <v>2010</v>
      </c>
      <c r="H11442">
        <v>12052.682656000001</v>
      </c>
      <c r="I11442">
        <v>43.513994307986302</v>
      </c>
      <c r="J11442">
        <v>524460.36448914895</v>
      </c>
      <c r="K11442">
        <f t="shared" si="535"/>
        <v>4.3513994307986303E-2</v>
      </c>
      <c r="L11442">
        <f t="shared" si="536"/>
        <v>524.46036448914924</v>
      </c>
    </row>
    <row r="11443" spans="1:12" x14ac:dyDescent="0.3">
      <c r="A11443" t="s">
        <v>54</v>
      </c>
      <c r="B11443" t="s">
        <v>647</v>
      </c>
      <c r="C11443" t="s">
        <v>645</v>
      </c>
      <c r="D11443" t="s">
        <v>42</v>
      </c>
      <c r="E11443" t="str">
        <f>VLOOKUP(D11443,Abbrev!$A$6:$B$67,2,FALSE)</f>
        <v>Croaker</v>
      </c>
      <c r="F11443" t="str">
        <f t="shared" si="534"/>
        <v>C</v>
      </c>
      <c r="G11443">
        <v>2010</v>
      </c>
      <c r="H11443">
        <v>12052.682656000001</v>
      </c>
      <c r="I11443">
        <v>0.20933315532695801</v>
      </c>
      <c r="J11443">
        <v>2523.0260905349801</v>
      </c>
      <c r="K11443">
        <f t="shared" si="535"/>
        <v>2.09333155326958E-4</v>
      </c>
      <c r="L11443">
        <f t="shared" si="536"/>
        <v>2.5230260905349811</v>
      </c>
    </row>
    <row r="11444" spans="1:12" x14ac:dyDescent="0.3">
      <c r="A11444" t="s">
        <v>54</v>
      </c>
      <c r="B11444" t="s">
        <v>647</v>
      </c>
      <c r="C11444" t="s">
        <v>645</v>
      </c>
      <c r="D11444" t="s">
        <v>8</v>
      </c>
      <c r="E11444" t="str">
        <f>VLOOKUP(D11444,Abbrev!$A$6:$B$67,2,FALSE)</f>
        <v>Herring</v>
      </c>
      <c r="F11444" t="str">
        <f t="shared" si="534"/>
        <v>C</v>
      </c>
      <c r="G11444">
        <v>2010</v>
      </c>
      <c r="H11444">
        <v>12052.682656000001</v>
      </c>
      <c r="I11444">
        <v>5583.4160225775204</v>
      </c>
      <c r="J11444">
        <v>67295141.456552595</v>
      </c>
      <c r="K11444">
        <f t="shared" si="535"/>
        <v>5.58341602257752</v>
      </c>
      <c r="L11444">
        <f t="shared" si="536"/>
        <v>67295.141456552577</v>
      </c>
    </row>
    <row r="11445" spans="1:12" x14ac:dyDescent="0.3">
      <c r="A11445" t="s">
        <v>54</v>
      </c>
      <c r="B11445" t="s">
        <v>647</v>
      </c>
      <c r="C11445" t="s">
        <v>645</v>
      </c>
      <c r="D11445" t="s">
        <v>9</v>
      </c>
      <c r="E11445" t="str">
        <f>VLOOKUP(D11445,Abbrev!$A$6:$B$67,2,FALSE)</f>
        <v>Mack</v>
      </c>
      <c r="F11445" t="str">
        <f t="shared" si="534"/>
        <v>C</v>
      </c>
      <c r="G11445">
        <v>2010</v>
      </c>
      <c r="H11445">
        <v>12052.682656000001</v>
      </c>
      <c r="I11445">
        <v>6.8898333796151796</v>
      </c>
      <c r="J11445">
        <v>83040.975277217702</v>
      </c>
      <c r="K11445">
        <f t="shared" si="535"/>
        <v>6.8898333796151793E-3</v>
      </c>
      <c r="L11445">
        <f t="shared" si="536"/>
        <v>83.04097527721774</v>
      </c>
    </row>
    <row r="11446" spans="1:12" x14ac:dyDescent="0.3">
      <c r="A11446" t="s">
        <v>54</v>
      </c>
      <c r="B11446" t="s">
        <v>647</v>
      </c>
      <c r="C11446" t="s">
        <v>645</v>
      </c>
      <c r="D11446" t="s">
        <v>10</v>
      </c>
      <c r="E11446" t="str">
        <f>VLOOKUP(D11446,Abbrev!$A$6:$B$67,2,FALSE)</f>
        <v>Butter</v>
      </c>
      <c r="F11446" t="str">
        <f t="shared" si="534"/>
        <v>C</v>
      </c>
      <c r="G11446">
        <v>2010</v>
      </c>
      <c r="H11446">
        <v>12052.682656000001</v>
      </c>
      <c r="I11446">
        <v>265.047428452514</v>
      </c>
      <c r="J11446">
        <v>3194532.5439270101</v>
      </c>
      <c r="K11446">
        <f t="shared" si="535"/>
        <v>0.265047428452514</v>
      </c>
      <c r="L11446">
        <f t="shared" si="536"/>
        <v>3194.5325439270168</v>
      </c>
    </row>
    <row r="11447" spans="1:12" x14ac:dyDescent="0.3">
      <c r="A11447" t="s">
        <v>54</v>
      </c>
      <c r="B11447" t="s">
        <v>647</v>
      </c>
      <c r="C11447" t="s">
        <v>645</v>
      </c>
      <c r="D11447" t="s">
        <v>11</v>
      </c>
      <c r="E11447" t="str">
        <f>VLOOKUP(D11447,Abbrev!$A$6:$B$67,2,FALSE)</f>
        <v>Dbenth-oth</v>
      </c>
      <c r="F11447" t="str">
        <f t="shared" si="534"/>
        <v>C</v>
      </c>
      <c r="G11447">
        <v>2010</v>
      </c>
      <c r="H11447">
        <v>12052.682656000001</v>
      </c>
      <c r="I11447">
        <v>371.16639157138701</v>
      </c>
      <c r="J11447">
        <v>4473550.7301825602</v>
      </c>
      <c r="K11447">
        <f t="shared" si="535"/>
        <v>0.37116639157138703</v>
      </c>
      <c r="L11447">
        <f t="shared" si="536"/>
        <v>4473.550730182561</v>
      </c>
    </row>
    <row r="11448" spans="1:12" x14ac:dyDescent="0.3">
      <c r="A11448" t="s">
        <v>54</v>
      </c>
      <c r="B11448" t="s">
        <v>647</v>
      </c>
      <c r="C11448" t="s">
        <v>645</v>
      </c>
      <c r="D11448" t="s">
        <v>33</v>
      </c>
      <c r="E11448" t="str">
        <f>VLOOKUP(D11448,Abbrev!$A$6:$B$67,2,FALSE)</f>
        <v>Domni-oth</v>
      </c>
      <c r="F11448" t="str">
        <f t="shared" si="534"/>
        <v>C</v>
      </c>
      <c r="G11448">
        <v>2010</v>
      </c>
      <c r="H11448">
        <v>12052.682656000001</v>
      </c>
      <c r="I11448">
        <v>45.5813316496155</v>
      </c>
      <c r="J11448">
        <v>549377.32541070494</v>
      </c>
      <c r="K11448">
        <f t="shared" si="535"/>
        <v>4.5581331649615503E-2</v>
      </c>
      <c r="L11448">
        <f t="shared" si="536"/>
        <v>549.37732541070466</v>
      </c>
    </row>
    <row r="11449" spans="1:12" x14ac:dyDescent="0.3">
      <c r="A11449" t="s">
        <v>54</v>
      </c>
      <c r="B11449" t="s">
        <v>647</v>
      </c>
      <c r="C11449" t="s">
        <v>645</v>
      </c>
      <c r="D11449" t="s">
        <v>12</v>
      </c>
      <c r="E11449" t="str">
        <f>VLOOKUP(D11449,Abbrev!$A$6:$B$67,2,FALSE)</f>
        <v>Dpisc-oth</v>
      </c>
      <c r="F11449" t="str">
        <f t="shared" si="534"/>
        <v>C</v>
      </c>
      <c r="G11449">
        <v>2010</v>
      </c>
      <c r="H11449">
        <v>12052.682656000001</v>
      </c>
      <c r="I11449">
        <v>58.943118801085703</v>
      </c>
      <c r="J11449">
        <v>710422.70566439303</v>
      </c>
      <c r="K11449">
        <f t="shared" si="535"/>
        <v>5.89431188010857E-2</v>
      </c>
      <c r="L11449">
        <f t="shared" si="536"/>
        <v>710.42270566439322</v>
      </c>
    </row>
    <row r="11450" spans="1:12" x14ac:dyDescent="0.3">
      <c r="A11450" t="s">
        <v>54</v>
      </c>
      <c r="B11450" t="s">
        <v>647</v>
      </c>
      <c r="C11450" t="s">
        <v>645</v>
      </c>
      <c r="D11450" t="s">
        <v>27</v>
      </c>
      <c r="E11450" t="str">
        <f>VLOOKUP(D11450,Abbrev!$A$6:$B$67,2,FALSE)</f>
        <v>MedPel</v>
      </c>
      <c r="F11450" t="str">
        <f t="shared" si="534"/>
        <v>C</v>
      </c>
      <c r="G11450">
        <v>2010</v>
      </c>
      <c r="H11450">
        <v>12052.682656000001</v>
      </c>
      <c r="I11450">
        <v>2.1074555942895099</v>
      </c>
      <c r="J11450">
        <v>25400.493489583299</v>
      </c>
      <c r="K11450">
        <f t="shared" si="535"/>
        <v>2.1074555942895098E-3</v>
      </c>
      <c r="L11450">
        <f t="shared" si="536"/>
        <v>25.400493489583351</v>
      </c>
    </row>
    <row r="11451" spans="1:12" x14ac:dyDescent="0.3">
      <c r="A11451" t="s">
        <v>54</v>
      </c>
      <c r="B11451" t="s">
        <v>647</v>
      </c>
      <c r="C11451" t="s">
        <v>645</v>
      </c>
      <c r="D11451" t="s">
        <v>15</v>
      </c>
      <c r="E11451" t="str">
        <f>VLOOKUP(D11451,Abbrev!$A$6:$B$67,2,FALSE)</f>
        <v>Skate</v>
      </c>
      <c r="F11451" t="str">
        <f t="shared" si="534"/>
        <v>C</v>
      </c>
      <c r="G11451">
        <v>2010</v>
      </c>
      <c r="H11451">
        <v>12052.682656000001</v>
      </c>
      <c r="I11451">
        <v>2174.5947728678202</v>
      </c>
      <c r="J11451">
        <v>26209700.702772301</v>
      </c>
      <c r="K11451">
        <f t="shared" si="535"/>
        <v>2.1745947728678203</v>
      </c>
      <c r="L11451">
        <f t="shared" si="536"/>
        <v>26209.700702772239</v>
      </c>
    </row>
    <row r="11452" spans="1:12" x14ac:dyDescent="0.3">
      <c r="A11452" t="s">
        <v>54</v>
      </c>
      <c r="B11452" t="s">
        <v>647</v>
      </c>
      <c r="C11452" t="s">
        <v>645</v>
      </c>
      <c r="D11452" t="s">
        <v>16</v>
      </c>
      <c r="E11452" t="str">
        <f>VLOOKUP(D11452,Abbrev!$A$6:$B$67,2,FALSE)</f>
        <v>SmPel</v>
      </c>
      <c r="F11452" t="str">
        <f t="shared" si="534"/>
        <v>C</v>
      </c>
      <c r="G11452">
        <v>2010</v>
      </c>
      <c r="H11452">
        <v>12052.682656000001</v>
      </c>
      <c r="I11452">
        <v>134.665789404723</v>
      </c>
      <c r="J11452">
        <v>1623084.0243148501</v>
      </c>
      <c r="K11452">
        <f t="shared" si="535"/>
        <v>0.13466578940472301</v>
      </c>
      <c r="L11452">
        <f t="shared" si="536"/>
        <v>1623.0840243148537</v>
      </c>
    </row>
    <row r="11453" spans="1:12" x14ac:dyDescent="0.3">
      <c r="A11453" t="s">
        <v>54</v>
      </c>
      <c r="B11453" t="s">
        <v>647</v>
      </c>
      <c r="C11453" t="s">
        <v>645</v>
      </c>
      <c r="D11453" t="s">
        <v>17</v>
      </c>
      <c r="E11453" t="str">
        <f>VLOOKUP(D11453,Abbrev!$A$6:$B$67,2,FALSE)</f>
        <v>Squid</v>
      </c>
      <c r="F11453" t="str">
        <f t="shared" si="534"/>
        <v>C</v>
      </c>
      <c r="G11453">
        <v>2010</v>
      </c>
      <c r="H11453">
        <v>12052.682656000001</v>
      </c>
      <c r="I11453">
        <v>267.03593141774797</v>
      </c>
      <c r="J11453">
        <v>3218499.3391275001</v>
      </c>
      <c r="K11453">
        <f t="shared" si="535"/>
        <v>0.26703593141774795</v>
      </c>
      <c r="L11453">
        <f t="shared" si="536"/>
        <v>3218.4993391274966</v>
      </c>
    </row>
    <row r="11454" spans="1:12" x14ac:dyDescent="0.3">
      <c r="A11454" t="s">
        <v>54</v>
      </c>
      <c r="B11454" t="s">
        <v>647</v>
      </c>
      <c r="C11454" t="s">
        <v>645</v>
      </c>
      <c r="D11454" t="s">
        <v>19</v>
      </c>
      <c r="E11454" t="str">
        <f>VLOOKUP(D11454,Abbrev!$A$6:$B$67,2,FALSE)</f>
        <v>Dogfish-L</v>
      </c>
      <c r="F11454" t="str">
        <f t="shared" si="534"/>
        <v>C</v>
      </c>
      <c r="G11454">
        <v>2010</v>
      </c>
      <c r="H11454">
        <v>12052.682656000001</v>
      </c>
      <c r="I11454">
        <v>1362.25000215662</v>
      </c>
      <c r="J11454">
        <v>16418766.974129001</v>
      </c>
      <c r="K11454">
        <f t="shared" si="535"/>
        <v>1.36225000215662</v>
      </c>
      <c r="L11454">
        <f t="shared" si="536"/>
        <v>16418.766974129056</v>
      </c>
    </row>
    <row r="11455" spans="1:12" x14ac:dyDescent="0.3">
      <c r="A11455" t="s">
        <v>54</v>
      </c>
      <c r="B11455" t="s">
        <v>647</v>
      </c>
      <c r="C11455" t="s">
        <v>645</v>
      </c>
      <c r="D11455" t="s">
        <v>20</v>
      </c>
      <c r="E11455" t="str">
        <f>VLOOKUP(D11455,Abbrev!$A$6:$B$67,2,FALSE)</f>
        <v>Hake-S</v>
      </c>
      <c r="F11455" t="str">
        <f t="shared" si="534"/>
        <v>C</v>
      </c>
      <c r="G11455">
        <v>2010</v>
      </c>
      <c r="H11455">
        <v>12052.682656000001</v>
      </c>
      <c r="I11455">
        <v>107.206982111245</v>
      </c>
      <c r="J11455">
        <v>1292131.7338942999</v>
      </c>
      <c r="K11455">
        <f t="shared" si="535"/>
        <v>0.10720698211124499</v>
      </c>
      <c r="L11455">
        <f t="shared" si="536"/>
        <v>1292.1317338943049</v>
      </c>
    </row>
    <row r="11456" spans="1:12" x14ac:dyDescent="0.3">
      <c r="A11456" t="s">
        <v>54</v>
      </c>
      <c r="B11456" t="s">
        <v>647</v>
      </c>
      <c r="C11456" t="s">
        <v>645</v>
      </c>
      <c r="D11456" t="s">
        <v>22</v>
      </c>
      <c r="E11456" t="str">
        <f>VLOOKUP(D11456,Abbrev!$A$6:$B$67,2,FALSE)</f>
        <v>Cod-M</v>
      </c>
      <c r="F11456" t="str">
        <f t="shared" si="534"/>
        <v>C</v>
      </c>
      <c r="G11456">
        <v>2010</v>
      </c>
      <c r="H11456">
        <v>12052.682656000001</v>
      </c>
      <c r="I11456">
        <v>351.987790928614</v>
      </c>
      <c r="J11456">
        <v>4242397.14284907</v>
      </c>
      <c r="K11456">
        <f t="shared" si="535"/>
        <v>0.35198779092861399</v>
      </c>
      <c r="L11456">
        <f t="shared" si="536"/>
        <v>4242.3971428490604</v>
      </c>
    </row>
    <row r="11457" spans="1:12" x14ac:dyDescent="0.3">
      <c r="A11457" t="s">
        <v>54</v>
      </c>
      <c r="B11457" t="s">
        <v>647</v>
      </c>
      <c r="C11457" t="s">
        <v>645</v>
      </c>
      <c r="D11457" t="s">
        <v>23</v>
      </c>
      <c r="E11457" t="str">
        <f>VLOOKUP(D11457,Abbrev!$A$6:$B$67,2,FALSE)</f>
        <v>Cod-L</v>
      </c>
      <c r="F11457" t="str">
        <f t="shared" si="534"/>
        <v>C</v>
      </c>
      <c r="G11457">
        <v>2010</v>
      </c>
      <c r="H11457">
        <v>12052.682656000001</v>
      </c>
      <c r="I11457">
        <v>21.5311967173432</v>
      </c>
      <c r="J11457">
        <v>259508.681238046</v>
      </c>
      <c r="K11457">
        <f t="shared" si="535"/>
        <v>2.1531196717343201E-2</v>
      </c>
      <c r="L11457">
        <f t="shared" si="536"/>
        <v>259.50868123804656</v>
      </c>
    </row>
    <row r="11458" spans="1:12" x14ac:dyDescent="0.3">
      <c r="A11458" t="s">
        <v>54</v>
      </c>
      <c r="B11458" t="s">
        <v>647</v>
      </c>
      <c r="C11458" t="s">
        <v>645</v>
      </c>
      <c r="D11458" t="s">
        <v>43</v>
      </c>
      <c r="E11458" t="str">
        <f>VLOOKUP(D11458,Abbrev!$A$6:$B$67,2,FALSE)</f>
        <v>Sflound-S</v>
      </c>
      <c r="F11458" t="str">
        <f t="shared" si="534"/>
        <v>C</v>
      </c>
      <c r="G11458">
        <v>2010</v>
      </c>
      <c r="H11458">
        <v>12052.682656000001</v>
      </c>
      <c r="I11458">
        <v>0.97472612558138805</v>
      </c>
      <c r="J11458">
        <v>11748.0646681449</v>
      </c>
      <c r="K11458">
        <f t="shared" si="535"/>
        <v>9.7472612558138804E-4</v>
      </c>
      <c r="L11458">
        <f t="shared" si="536"/>
        <v>11.748064668144874</v>
      </c>
    </row>
    <row r="11459" spans="1:12" x14ac:dyDescent="0.3">
      <c r="A11459" t="s">
        <v>54</v>
      </c>
      <c r="B11459" t="s">
        <v>647</v>
      </c>
      <c r="C11459" t="s">
        <v>645</v>
      </c>
      <c r="D11459" t="s">
        <v>29</v>
      </c>
      <c r="E11459" t="str">
        <f>VLOOKUP(D11459,Abbrev!$A$6:$B$67,2,FALSE)</f>
        <v>Sflound-L</v>
      </c>
      <c r="F11459" t="str">
        <f t="shared" ref="F11459:F11522" si="537">IF(G11459&lt;=1967,"A",IF(AND(G11459&gt;=1996,G11459&lt;=2000),"B",IF(G11459&gt;=2009,"C","")))</f>
        <v>C</v>
      </c>
      <c r="G11459">
        <v>2010</v>
      </c>
      <c r="H11459">
        <v>12052.682656000001</v>
      </c>
      <c r="I11459">
        <v>102.352400024312</v>
      </c>
      <c r="J11459">
        <v>1233620.996573</v>
      </c>
      <c r="K11459">
        <f t="shared" ref="K11459:K11522" si="538">I11459/1000</f>
        <v>0.10235240002431201</v>
      </c>
      <c r="L11459">
        <f t="shared" ref="L11459:L11522" si="539">K11459*H11459</f>
        <v>1233.6209965729995</v>
      </c>
    </row>
    <row r="11460" spans="1:12" x14ac:dyDescent="0.3">
      <c r="A11460" t="s">
        <v>54</v>
      </c>
      <c r="B11460" t="s">
        <v>647</v>
      </c>
      <c r="C11460" t="s">
        <v>645</v>
      </c>
      <c r="D11460" t="s">
        <v>24</v>
      </c>
      <c r="E11460" t="str">
        <f>VLOOKUP(D11460,Abbrev!$A$6:$B$67,2,FALSE)</f>
        <v>Yflound-S</v>
      </c>
      <c r="F11460" t="str">
        <f t="shared" si="537"/>
        <v>C</v>
      </c>
      <c r="G11460">
        <v>2010</v>
      </c>
      <c r="H11460">
        <v>12052.682656000001</v>
      </c>
      <c r="I11460">
        <v>0.10659182339083299</v>
      </c>
      <c r="J11460">
        <v>1284.7174210541</v>
      </c>
      <c r="K11460">
        <f t="shared" si="538"/>
        <v>1.06591823390833E-4</v>
      </c>
      <c r="L11460">
        <f t="shared" si="539"/>
        <v>1.2847174210541081</v>
      </c>
    </row>
    <row r="11461" spans="1:12" x14ac:dyDescent="0.3">
      <c r="A11461" t="s">
        <v>54</v>
      </c>
      <c r="B11461" t="s">
        <v>647</v>
      </c>
      <c r="C11461" t="s">
        <v>645</v>
      </c>
      <c r="D11461" t="s">
        <v>25</v>
      </c>
      <c r="E11461" t="str">
        <f>VLOOKUP(D11461,Abbrev!$A$6:$B$67,2,FALSE)</f>
        <v>Yflound-L</v>
      </c>
      <c r="F11461" t="str">
        <f t="shared" si="537"/>
        <v>C</v>
      </c>
      <c r="G11461">
        <v>2010</v>
      </c>
      <c r="H11461">
        <v>12052.682656000001</v>
      </c>
      <c r="I11461">
        <v>2.65835382646191</v>
      </c>
      <c r="J11461">
        <v>32040.295057708699</v>
      </c>
      <c r="K11461">
        <f t="shared" si="538"/>
        <v>2.6583538264619098E-3</v>
      </c>
      <c r="L11461">
        <f t="shared" si="539"/>
        <v>32.040295057708697</v>
      </c>
    </row>
    <row r="11462" spans="1:12" x14ac:dyDescent="0.3">
      <c r="A11462" t="s">
        <v>54</v>
      </c>
      <c r="B11462" t="s">
        <v>647</v>
      </c>
      <c r="C11462" t="s">
        <v>645</v>
      </c>
      <c r="D11462" t="s">
        <v>44</v>
      </c>
      <c r="E11462" t="str">
        <f>VLOOKUP(D11462,Abbrev!$A$6:$B$67,2,FALSE)</f>
        <v>Blue-S</v>
      </c>
      <c r="F11462" t="str">
        <f t="shared" si="537"/>
        <v>C</v>
      </c>
      <c r="G11462">
        <v>2010</v>
      </c>
      <c r="H11462">
        <v>12052.682656000001</v>
      </c>
      <c r="I11462">
        <v>9.7026197571612904</v>
      </c>
      <c r="J11462">
        <v>116942.596864901</v>
      </c>
      <c r="K11462">
        <f t="shared" si="538"/>
        <v>9.7026197571612911E-3</v>
      </c>
      <c r="L11462">
        <f t="shared" si="539"/>
        <v>116.94259686490084</v>
      </c>
    </row>
    <row r="11463" spans="1:12" x14ac:dyDescent="0.3">
      <c r="A11463" t="s">
        <v>54</v>
      </c>
      <c r="B11463" t="s">
        <v>647</v>
      </c>
      <c r="C11463" t="s">
        <v>645</v>
      </c>
      <c r="D11463" t="s">
        <v>32</v>
      </c>
      <c r="E11463" t="str">
        <f>VLOOKUP(D11463,Abbrev!$A$6:$B$67,2,FALSE)</f>
        <v>Blue-M</v>
      </c>
      <c r="F11463" t="str">
        <f t="shared" si="537"/>
        <v>C</v>
      </c>
      <c r="G11463">
        <v>2010</v>
      </c>
      <c r="H11463">
        <v>12052.682656000001</v>
      </c>
      <c r="I11463">
        <v>95.488816340662893</v>
      </c>
      <c r="J11463">
        <v>1150896.40055108</v>
      </c>
      <c r="K11463">
        <f t="shared" si="538"/>
        <v>9.5488816340662891E-2</v>
      </c>
      <c r="L11463">
        <f t="shared" si="539"/>
        <v>1150.896400551077</v>
      </c>
    </row>
    <row r="11464" spans="1:12" x14ac:dyDescent="0.3">
      <c r="A11464" t="s">
        <v>54</v>
      </c>
      <c r="B11464" t="s">
        <v>647</v>
      </c>
      <c r="C11464" t="s">
        <v>645</v>
      </c>
      <c r="D11464" t="s">
        <v>28</v>
      </c>
      <c r="E11464" t="str">
        <f>VLOOKUP(D11464,Abbrev!$A$6:$B$67,2,FALSE)</f>
        <v>Blue-L</v>
      </c>
      <c r="F11464" t="str">
        <f t="shared" si="537"/>
        <v>C</v>
      </c>
      <c r="G11464">
        <v>2010</v>
      </c>
      <c r="H11464">
        <v>12052.682656000001</v>
      </c>
      <c r="I11464">
        <v>119.54000927723</v>
      </c>
      <c r="J11464">
        <v>1440777.79651375</v>
      </c>
      <c r="K11464">
        <f t="shared" si="538"/>
        <v>0.11954000927722999</v>
      </c>
      <c r="L11464">
        <f t="shared" si="539"/>
        <v>1440.7777965137491</v>
      </c>
    </row>
    <row r="11465" spans="1:12" x14ac:dyDescent="0.3">
      <c r="A11465" t="s">
        <v>54</v>
      </c>
      <c r="B11465" t="s">
        <v>647</v>
      </c>
      <c r="C11465" t="s">
        <v>645</v>
      </c>
      <c r="D11465" t="s">
        <v>39</v>
      </c>
      <c r="E11465" t="str">
        <f>VLOOKUP(D11465,Abbrev!$A$6:$B$67,2,FALSE)</f>
        <v>Sbass-M</v>
      </c>
      <c r="F11465" t="str">
        <f t="shared" si="537"/>
        <v>C</v>
      </c>
      <c r="G11465">
        <v>2010</v>
      </c>
      <c r="H11465">
        <v>12052.682656000001</v>
      </c>
      <c r="I11465">
        <v>926.38551292936302</v>
      </c>
      <c r="J11465">
        <v>11165430.6044534</v>
      </c>
      <c r="K11465">
        <f t="shared" si="538"/>
        <v>0.926385512929363</v>
      </c>
      <c r="L11465">
        <f t="shared" si="539"/>
        <v>11165.430604453399</v>
      </c>
    </row>
    <row r="11466" spans="1:12" x14ac:dyDescent="0.3">
      <c r="A11466" t="s">
        <v>54</v>
      </c>
      <c r="B11466" t="s">
        <v>647</v>
      </c>
      <c r="C11466" t="s">
        <v>645</v>
      </c>
      <c r="D11466" t="s">
        <v>35</v>
      </c>
      <c r="E11466" t="str">
        <f>VLOOKUP(D11466,Abbrev!$A$6:$B$67,2,FALSE)</f>
        <v>Sbass-L</v>
      </c>
      <c r="F11466" t="str">
        <f t="shared" si="537"/>
        <v>C</v>
      </c>
      <c r="G11466">
        <v>2010</v>
      </c>
      <c r="H11466">
        <v>12052.682656000001</v>
      </c>
      <c r="I11466">
        <v>1660.79225107052</v>
      </c>
      <c r="J11466">
        <v>20017001.9596969</v>
      </c>
      <c r="K11466">
        <f t="shared" si="538"/>
        <v>1.66079225107052</v>
      </c>
      <c r="L11466">
        <f t="shared" si="539"/>
        <v>20017.001959696856</v>
      </c>
    </row>
    <row r="11467" spans="1:12" x14ac:dyDescent="0.3">
      <c r="A11467" t="s">
        <v>54</v>
      </c>
      <c r="B11467" t="s">
        <v>647</v>
      </c>
      <c r="C11467" t="s">
        <v>645</v>
      </c>
      <c r="D11467" t="s">
        <v>40</v>
      </c>
      <c r="E11467" t="str">
        <f>VLOOKUP(D11467,Abbrev!$A$6:$B$67,2,FALSE)</f>
        <v>Weak-S</v>
      </c>
      <c r="F11467" t="str">
        <f t="shared" si="537"/>
        <v>C</v>
      </c>
      <c r="G11467">
        <v>2010</v>
      </c>
      <c r="H11467">
        <v>12052.682656000001</v>
      </c>
      <c r="I11467">
        <v>1.0698782285819901</v>
      </c>
      <c r="J11467">
        <v>12894.9027696622</v>
      </c>
      <c r="K11467">
        <f t="shared" si="538"/>
        <v>1.0698782285819902E-3</v>
      </c>
      <c r="L11467">
        <f t="shared" si="539"/>
        <v>12.894902769662156</v>
      </c>
    </row>
    <row r="11468" spans="1:12" x14ac:dyDescent="0.3">
      <c r="A11468" t="s">
        <v>54</v>
      </c>
      <c r="B11468" t="s">
        <v>647</v>
      </c>
      <c r="C11468" t="s">
        <v>645</v>
      </c>
      <c r="D11468" t="s">
        <v>36</v>
      </c>
      <c r="E11468" t="str">
        <f>VLOOKUP(D11468,Abbrev!$A$6:$B$67,2,FALSE)</f>
        <v>Weak-M</v>
      </c>
      <c r="F11468" t="str">
        <f t="shared" si="537"/>
        <v>C</v>
      </c>
      <c r="G11468">
        <v>2010</v>
      </c>
      <c r="H11468">
        <v>12052.682656000001</v>
      </c>
      <c r="I11468">
        <v>105.71944409224101</v>
      </c>
      <c r="J11468">
        <v>1274202.91021252</v>
      </c>
      <c r="K11468">
        <f t="shared" si="538"/>
        <v>0.105719444092241</v>
      </c>
      <c r="L11468">
        <f t="shared" si="539"/>
        <v>1274.2029102125148</v>
      </c>
    </row>
    <row r="11469" spans="1:12" x14ac:dyDescent="0.3">
      <c r="A11469" t="s">
        <v>54</v>
      </c>
      <c r="B11469" t="s">
        <v>647</v>
      </c>
      <c r="C11469" t="s">
        <v>645</v>
      </c>
      <c r="D11469" t="s">
        <v>49</v>
      </c>
      <c r="E11469" t="str">
        <f>VLOOKUP(D11469,Abbrev!$A$6:$B$67,2,FALSE)</f>
        <v>Weak-L</v>
      </c>
      <c r="F11469" t="str">
        <f t="shared" si="537"/>
        <v>C</v>
      </c>
      <c r="G11469">
        <v>2010</v>
      </c>
      <c r="H11469">
        <v>12052.682656000001</v>
      </c>
      <c r="I11469">
        <v>5.3504613104826699</v>
      </c>
      <c r="J11469">
        <v>64487.4122384535</v>
      </c>
      <c r="K11469">
        <f t="shared" si="538"/>
        <v>5.3504613104826699E-3</v>
      </c>
      <c r="L11469">
        <f t="shared" si="539"/>
        <v>64.487412238453516</v>
      </c>
    </row>
    <row r="11470" spans="1:12" x14ac:dyDescent="0.3">
      <c r="A11470" t="s">
        <v>54</v>
      </c>
      <c r="B11470" t="s">
        <v>647</v>
      </c>
      <c r="C11470" t="s">
        <v>645</v>
      </c>
      <c r="D11470" t="s">
        <v>7</v>
      </c>
      <c r="E11470" t="str">
        <f>VLOOKUP(D11470,Abbrev!$A$6:$B$67,2,FALSE)</f>
        <v>Alosines</v>
      </c>
      <c r="F11470" t="str">
        <f t="shared" si="537"/>
        <v>C</v>
      </c>
      <c r="G11470">
        <v>2011</v>
      </c>
      <c r="H11470">
        <v>12052.682656000001</v>
      </c>
      <c r="I11470">
        <v>9.2124668032283292</v>
      </c>
      <c r="J11470">
        <v>111034.93885824599</v>
      </c>
      <c r="K11470">
        <f t="shared" si="538"/>
        <v>9.2124668032283301E-3</v>
      </c>
      <c r="L11470">
        <f t="shared" si="539"/>
        <v>111.03493885824587</v>
      </c>
    </row>
    <row r="11471" spans="1:12" x14ac:dyDescent="0.3">
      <c r="A11471" t="s">
        <v>54</v>
      </c>
      <c r="B11471" t="s">
        <v>647</v>
      </c>
      <c r="C11471" t="s">
        <v>645</v>
      </c>
      <c r="D11471" t="s">
        <v>31</v>
      </c>
      <c r="E11471" t="str">
        <f>VLOOKUP(D11471,Abbrev!$A$6:$B$67,2,FALSE)</f>
        <v>Anch</v>
      </c>
      <c r="F11471" t="str">
        <f t="shared" si="537"/>
        <v>C</v>
      </c>
      <c r="G11471">
        <v>2011</v>
      </c>
      <c r="H11471">
        <v>12052.682656000001</v>
      </c>
      <c r="I11471">
        <v>13.265483453092401</v>
      </c>
      <c r="J11471">
        <v>159884.662338542</v>
      </c>
      <c r="K11471">
        <f t="shared" si="538"/>
        <v>1.32654834530924E-2</v>
      </c>
      <c r="L11471">
        <f t="shared" si="539"/>
        <v>159.88466233854177</v>
      </c>
    </row>
    <row r="11472" spans="1:12" x14ac:dyDescent="0.3">
      <c r="A11472" t="s">
        <v>54</v>
      </c>
      <c r="B11472" t="s">
        <v>647</v>
      </c>
      <c r="C11472" t="s">
        <v>645</v>
      </c>
      <c r="D11472" t="s">
        <v>42</v>
      </c>
      <c r="E11472" t="str">
        <f>VLOOKUP(D11472,Abbrev!$A$6:$B$67,2,FALSE)</f>
        <v>Croaker</v>
      </c>
      <c r="F11472" t="str">
        <f t="shared" si="537"/>
        <v>C</v>
      </c>
      <c r="G11472">
        <v>2011</v>
      </c>
      <c r="H11472">
        <v>12052.682656000001</v>
      </c>
      <c r="I11472">
        <v>0.51898519970675805</v>
      </c>
      <c r="J11472">
        <v>6255.1639152263397</v>
      </c>
      <c r="K11472">
        <f t="shared" si="538"/>
        <v>5.1898519970675809E-4</v>
      </c>
      <c r="L11472">
        <f t="shared" si="539"/>
        <v>6.2551639152263396</v>
      </c>
    </row>
    <row r="11473" spans="1:12" x14ac:dyDescent="0.3">
      <c r="A11473" t="s">
        <v>54</v>
      </c>
      <c r="B11473" t="s">
        <v>647</v>
      </c>
      <c r="C11473" t="s">
        <v>645</v>
      </c>
      <c r="D11473" t="s">
        <v>8</v>
      </c>
      <c r="E11473" t="str">
        <f>VLOOKUP(D11473,Abbrev!$A$6:$B$67,2,FALSE)</f>
        <v>Herring</v>
      </c>
      <c r="F11473" t="str">
        <f t="shared" si="537"/>
        <v>C</v>
      </c>
      <c r="G11473">
        <v>2011</v>
      </c>
      <c r="H11473">
        <v>12052.682656000001</v>
      </c>
      <c r="I11473">
        <v>1012.2172814745001</v>
      </c>
      <c r="J11473">
        <v>12199933.6725311</v>
      </c>
      <c r="K11473">
        <f t="shared" si="538"/>
        <v>1.0122172814745001</v>
      </c>
      <c r="L11473">
        <f t="shared" si="539"/>
        <v>12199.933672531179</v>
      </c>
    </row>
    <row r="11474" spans="1:12" x14ac:dyDescent="0.3">
      <c r="A11474" t="s">
        <v>54</v>
      </c>
      <c r="B11474" t="s">
        <v>647</v>
      </c>
      <c r="C11474" t="s">
        <v>645</v>
      </c>
      <c r="D11474" t="s">
        <v>9</v>
      </c>
      <c r="E11474" t="str">
        <f>VLOOKUP(D11474,Abbrev!$A$6:$B$67,2,FALSE)</f>
        <v>Mack</v>
      </c>
      <c r="F11474" t="str">
        <f t="shared" si="537"/>
        <v>C</v>
      </c>
      <c r="G11474">
        <v>2011</v>
      </c>
      <c r="H11474">
        <v>12052.682656000001</v>
      </c>
      <c r="I11474">
        <v>319.75129077583699</v>
      </c>
      <c r="J11474">
        <v>3853860.8365675402</v>
      </c>
      <c r="K11474">
        <f t="shared" si="538"/>
        <v>0.31975129077583697</v>
      </c>
      <c r="L11474">
        <f t="shared" si="539"/>
        <v>3853.8608365675432</v>
      </c>
    </row>
    <row r="11475" spans="1:12" x14ac:dyDescent="0.3">
      <c r="A11475" t="s">
        <v>54</v>
      </c>
      <c r="B11475" t="s">
        <v>647</v>
      </c>
      <c r="C11475" t="s">
        <v>645</v>
      </c>
      <c r="D11475" t="s">
        <v>10</v>
      </c>
      <c r="E11475" t="str">
        <f>VLOOKUP(D11475,Abbrev!$A$6:$B$67,2,FALSE)</f>
        <v>Butter</v>
      </c>
      <c r="F11475" t="str">
        <f t="shared" si="537"/>
        <v>C</v>
      </c>
      <c r="G11475">
        <v>2011</v>
      </c>
      <c r="H11475">
        <v>12052.682656000001</v>
      </c>
      <c r="I11475">
        <v>232.181463740787</v>
      </c>
      <c r="J11475">
        <v>2798409.5010732701</v>
      </c>
      <c r="K11475">
        <f t="shared" si="538"/>
        <v>0.23218146374078699</v>
      </c>
      <c r="L11475">
        <f t="shared" si="539"/>
        <v>2798.4095010732763</v>
      </c>
    </row>
    <row r="11476" spans="1:12" x14ac:dyDescent="0.3">
      <c r="A11476" t="s">
        <v>54</v>
      </c>
      <c r="B11476" t="s">
        <v>647</v>
      </c>
      <c r="C11476" t="s">
        <v>645</v>
      </c>
      <c r="D11476" t="s">
        <v>11</v>
      </c>
      <c r="E11476" t="str">
        <f>VLOOKUP(D11476,Abbrev!$A$6:$B$67,2,FALSE)</f>
        <v>Dbenth-oth</v>
      </c>
      <c r="F11476" t="str">
        <f t="shared" si="537"/>
        <v>C</v>
      </c>
      <c r="G11476">
        <v>2011</v>
      </c>
      <c r="H11476">
        <v>12052.682656000001</v>
      </c>
      <c r="I11476">
        <v>418.54222846030899</v>
      </c>
      <c r="J11476">
        <v>5044556.6577671599</v>
      </c>
      <c r="K11476">
        <f t="shared" si="538"/>
        <v>0.41854222846030897</v>
      </c>
      <c r="L11476">
        <f t="shared" si="539"/>
        <v>5044.5566577671561</v>
      </c>
    </row>
    <row r="11477" spans="1:12" x14ac:dyDescent="0.3">
      <c r="A11477" t="s">
        <v>54</v>
      </c>
      <c r="B11477" t="s">
        <v>647</v>
      </c>
      <c r="C11477" t="s">
        <v>645</v>
      </c>
      <c r="D11477" t="s">
        <v>33</v>
      </c>
      <c r="E11477" t="str">
        <f>VLOOKUP(D11477,Abbrev!$A$6:$B$67,2,FALSE)</f>
        <v>Domni-oth</v>
      </c>
      <c r="F11477" t="str">
        <f t="shared" si="537"/>
        <v>C</v>
      </c>
      <c r="G11477">
        <v>2011</v>
      </c>
      <c r="H11477">
        <v>12052.682656000001</v>
      </c>
      <c r="I11477">
        <v>20.880596867605501</v>
      </c>
      <c r="J11477">
        <v>251667.20771311701</v>
      </c>
      <c r="K11477">
        <f t="shared" si="538"/>
        <v>2.0880596867605503E-2</v>
      </c>
      <c r="L11477">
        <f t="shared" si="539"/>
        <v>251.6672077131168</v>
      </c>
    </row>
    <row r="11478" spans="1:12" x14ac:dyDescent="0.3">
      <c r="A11478" t="s">
        <v>54</v>
      </c>
      <c r="B11478" t="s">
        <v>647</v>
      </c>
      <c r="C11478" t="s">
        <v>645</v>
      </c>
      <c r="D11478" t="s">
        <v>12</v>
      </c>
      <c r="E11478" t="str">
        <f>VLOOKUP(D11478,Abbrev!$A$6:$B$67,2,FALSE)</f>
        <v>Dpisc-oth</v>
      </c>
      <c r="F11478" t="str">
        <f t="shared" si="537"/>
        <v>C</v>
      </c>
      <c r="G11478">
        <v>2011</v>
      </c>
      <c r="H11478">
        <v>12052.682656000001</v>
      </c>
      <c r="I11478">
        <v>43.261326167984997</v>
      </c>
      <c r="J11478">
        <v>521415.03558043198</v>
      </c>
      <c r="K11478">
        <f t="shared" si="538"/>
        <v>4.3261326167984997E-2</v>
      </c>
      <c r="L11478">
        <f t="shared" si="539"/>
        <v>521.41503558043178</v>
      </c>
    </row>
    <row r="11479" spans="1:12" x14ac:dyDescent="0.3">
      <c r="A11479" t="s">
        <v>54</v>
      </c>
      <c r="B11479" t="s">
        <v>647</v>
      </c>
      <c r="C11479" t="s">
        <v>645</v>
      </c>
      <c r="D11479" t="s">
        <v>27</v>
      </c>
      <c r="E11479" t="str">
        <f>VLOOKUP(D11479,Abbrev!$A$6:$B$67,2,FALSE)</f>
        <v>MedPel</v>
      </c>
      <c r="F11479" t="str">
        <f t="shared" si="537"/>
        <v>C</v>
      </c>
      <c r="G11479">
        <v>2011</v>
      </c>
      <c r="H11479">
        <v>12052.682656000001</v>
      </c>
      <c r="I11479">
        <v>9.0319525469550396E-2</v>
      </c>
      <c r="J11479">
        <v>1088.592578125</v>
      </c>
      <c r="K11479">
        <f t="shared" si="538"/>
        <v>9.03195254695504E-5</v>
      </c>
      <c r="L11479">
        <f t="shared" si="539"/>
        <v>1.0885925781250005</v>
      </c>
    </row>
    <row r="11480" spans="1:12" x14ac:dyDescent="0.3">
      <c r="A11480" t="s">
        <v>54</v>
      </c>
      <c r="B11480" t="s">
        <v>647</v>
      </c>
      <c r="C11480" t="s">
        <v>645</v>
      </c>
      <c r="D11480" t="s">
        <v>15</v>
      </c>
      <c r="E11480" t="str">
        <f>VLOOKUP(D11480,Abbrev!$A$6:$B$67,2,FALSE)</f>
        <v>Skate</v>
      </c>
      <c r="F11480" t="str">
        <f t="shared" si="537"/>
        <v>C</v>
      </c>
      <c r="G11480">
        <v>2011</v>
      </c>
      <c r="H11480">
        <v>12052.682656000001</v>
      </c>
      <c r="I11480">
        <v>743.48630227608601</v>
      </c>
      <c r="J11480">
        <v>8961004.4604165591</v>
      </c>
      <c r="K11480">
        <f t="shared" si="538"/>
        <v>0.74348630227608603</v>
      </c>
      <c r="L11480">
        <f t="shared" si="539"/>
        <v>8961.004460416556</v>
      </c>
    </row>
    <row r="11481" spans="1:12" x14ac:dyDescent="0.3">
      <c r="A11481" t="s">
        <v>54</v>
      </c>
      <c r="B11481" t="s">
        <v>647</v>
      </c>
      <c r="C11481" t="s">
        <v>645</v>
      </c>
      <c r="D11481" t="s">
        <v>16</v>
      </c>
      <c r="E11481" t="str">
        <f>VLOOKUP(D11481,Abbrev!$A$6:$B$67,2,FALSE)</f>
        <v>SmPel</v>
      </c>
      <c r="F11481" t="str">
        <f t="shared" si="537"/>
        <v>C</v>
      </c>
      <c r="G11481">
        <v>2011</v>
      </c>
      <c r="H11481">
        <v>12052.682656000001</v>
      </c>
      <c r="I11481">
        <v>197.276132429417</v>
      </c>
      <c r="J11481">
        <v>2377706.6197747998</v>
      </c>
      <c r="K11481">
        <f t="shared" si="538"/>
        <v>0.19727613242941699</v>
      </c>
      <c r="L11481">
        <f t="shared" si="539"/>
        <v>2377.7066197747936</v>
      </c>
    </row>
    <row r="11482" spans="1:12" x14ac:dyDescent="0.3">
      <c r="A11482" t="s">
        <v>54</v>
      </c>
      <c r="B11482" t="s">
        <v>647</v>
      </c>
      <c r="C11482" t="s">
        <v>645</v>
      </c>
      <c r="D11482" t="s">
        <v>17</v>
      </c>
      <c r="E11482" t="str">
        <f>VLOOKUP(D11482,Abbrev!$A$6:$B$67,2,FALSE)</f>
        <v>Squid</v>
      </c>
      <c r="F11482" t="str">
        <f t="shared" si="537"/>
        <v>C</v>
      </c>
      <c r="G11482">
        <v>2011</v>
      </c>
      <c r="H11482">
        <v>12052.682656000001</v>
      </c>
      <c r="I11482">
        <v>364.148627257577</v>
      </c>
      <c r="J11482">
        <v>4388967.8439536104</v>
      </c>
      <c r="K11482">
        <f t="shared" si="538"/>
        <v>0.36414862725757702</v>
      </c>
      <c r="L11482">
        <f t="shared" si="539"/>
        <v>4388.9678439536074</v>
      </c>
    </row>
    <row r="11483" spans="1:12" x14ac:dyDescent="0.3">
      <c r="A11483" t="s">
        <v>54</v>
      </c>
      <c r="B11483" t="s">
        <v>647</v>
      </c>
      <c r="C11483" t="s">
        <v>645</v>
      </c>
      <c r="D11483" t="s">
        <v>18</v>
      </c>
      <c r="E11483" t="str">
        <f>VLOOKUP(D11483,Abbrev!$A$6:$B$67,2,FALSE)</f>
        <v>Dogfish-S</v>
      </c>
      <c r="F11483" t="str">
        <f t="shared" si="537"/>
        <v>C</v>
      </c>
      <c r="G11483">
        <v>2011</v>
      </c>
      <c r="H11483">
        <v>12052.682656000001</v>
      </c>
      <c r="I11483">
        <v>4.7055549252345603</v>
      </c>
      <c r="J11483">
        <v>56714.560234229997</v>
      </c>
      <c r="K11483">
        <f t="shared" si="538"/>
        <v>4.7055549252345607E-3</v>
      </c>
      <c r="L11483">
        <f t="shared" si="539"/>
        <v>56.714560234229971</v>
      </c>
    </row>
    <row r="11484" spans="1:12" x14ac:dyDescent="0.3">
      <c r="A11484" t="s">
        <v>54</v>
      </c>
      <c r="B11484" t="s">
        <v>647</v>
      </c>
      <c r="C11484" t="s">
        <v>645</v>
      </c>
      <c r="D11484" t="s">
        <v>19</v>
      </c>
      <c r="E11484" t="str">
        <f>VLOOKUP(D11484,Abbrev!$A$6:$B$67,2,FALSE)</f>
        <v>Dogfish-L</v>
      </c>
      <c r="F11484" t="str">
        <f t="shared" si="537"/>
        <v>C</v>
      </c>
      <c r="G11484">
        <v>2011</v>
      </c>
      <c r="H11484">
        <v>12052.682656000001</v>
      </c>
      <c r="I11484">
        <v>212.44294155792201</v>
      </c>
      <c r="J11484">
        <v>2560507.3571047899</v>
      </c>
      <c r="K11484">
        <f t="shared" si="538"/>
        <v>0.21244294155792201</v>
      </c>
      <c r="L11484">
        <f t="shared" si="539"/>
        <v>2560.5073571047883</v>
      </c>
    </row>
    <row r="11485" spans="1:12" x14ac:dyDescent="0.3">
      <c r="A11485" t="s">
        <v>54</v>
      </c>
      <c r="B11485" t="s">
        <v>647</v>
      </c>
      <c r="C11485" t="s">
        <v>645</v>
      </c>
      <c r="D11485" t="s">
        <v>20</v>
      </c>
      <c r="E11485" t="str">
        <f>VLOOKUP(D11485,Abbrev!$A$6:$B$67,2,FALSE)</f>
        <v>Hake-S</v>
      </c>
      <c r="F11485" t="str">
        <f t="shared" si="537"/>
        <v>C</v>
      </c>
      <c r="G11485">
        <v>2011</v>
      </c>
      <c r="H11485">
        <v>12052.682656000001</v>
      </c>
      <c r="I11485">
        <v>41.738255780006803</v>
      </c>
      <c r="J11485">
        <v>503057.95153138001</v>
      </c>
      <c r="K11485">
        <f t="shared" si="538"/>
        <v>4.1738255780006804E-2</v>
      </c>
      <c r="L11485">
        <f t="shared" si="539"/>
        <v>503.05795153137979</v>
      </c>
    </row>
    <row r="11486" spans="1:12" x14ac:dyDescent="0.3">
      <c r="A11486" t="s">
        <v>54</v>
      </c>
      <c r="B11486" t="s">
        <v>647</v>
      </c>
      <c r="C11486" t="s">
        <v>645</v>
      </c>
      <c r="D11486" t="s">
        <v>22</v>
      </c>
      <c r="E11486" t="str">
        <f>VLOOKUP(D11486,Abbrev!$A$6:$B$67,2,FALSE)</f>
        <v>Cod-M</v>
      </c>
      <c r="F11486" t="str">
        <f t="shared" si="537"/>
        <v>C</v>
      </c>
      <c r="G11486">
        <v>2011</v>
      </c>
      <c r="H11486">
        <v>12052.682656000001</v>
      </c>
      <c r="I11486">
        <v>2.3995932248625498</v>
      </c>
      <c r="J11486">
        <v>28921.535642756</v>
      </c>
      <c r="K11486">
        <f t="shared" si="538"/>
        <v>2.3995932248625498E-3</v>
      </c>
      <c r="L11486">
        <f t="shared" si="539"/>
        <v>28.921535642755963</v>
      </c>
    </row>
    <row r="11487" spans="1:12" x14ac:dyDescent="0.3">
      <c r="A11487" t="s">
        <v>54</v>
      </c>
      <c r="B11487" t="s">
        <v>647</v>
      </c>
      <c r="C11487" t="s">
        <v>645</v>
      </c>
      <c r="D11487" t="s">
        <v>23</v>
      </c>
      <c r="E11487" t="str">
        <f>VLOOKUP(D11487,Abbrev!$A$6:$B$67,2,FALSE)</f>
        <v>Cod-L</v>
      </c>
      <c r="F11487" t="str">
        <f t="shared" si="537"/>
        <v>C</v>
      </c>
      <c r="G11487">
        <v>2011</v>
      </c>
      <c r="H11487">
        <v>12052.682656000001</v>
      </c>
      <c r="I11487">
        <v>3.6110024241358798</v>
      </c>
      <c r="J11487">
        <v>43522.266288156497</v>
      </c>
      <c r="K11487">
        <f t="shared" si="538"/>
        <v>3.6110024241358799E-3</v>
      </c>
      <c r="L11487">
        <f t="shared" si="539"/>
        <v>43.52226628815648</v>
      </c>
    </row>
    <row r="11488" spans="1:12" x14ac:dyDescent="0.3">
      <c r="A11488" t="s">
        <v>54</v>
      </c>
      <c r="B11488" t="s">
        <v>647</v>
      </c>
      <c r="C11488" t="s">
        <v>645</v>
      </c>
      <c r="D11488" t="s">
        <v>43</v>
      </c>
      <c r="E11488" t="str">
        <f>VLOOKUP(D11488,Abbrev!$A$6:$B$67,2,FALSE)</f>
        <v>Sflound-S</v>
      </c>
      <c r="F11488" t="str">
        <f t="shared" si="537"/>
        <v>C</v>
      </c>
      <c r="G11488">
        <v>2011</v>
      </c>
      <c r="H11488">
        <v>12052.682656000001</v>
      </c>
      <c r="I11488">
        <v>4.7905311145407199E-2</v>
      </c>
      <c r="J11488">
        <v>577.38751277253198</v>
      </c>
      <c r="K11488">
        <f t="shared" si="538"/>
        <v>4.7905311145407199E-5</v>
      </c>
      <c r="L11488">
        <f t="shared" si="539"/>
        <v>0.57738751277253286</v>
      </c>
    </row>
    <row r="11489" spans="1:12" x14ac:dyDescent="0.3">
      <c r="A11489" t="s">
        <v>54</v>
      </c>
      <c r="B11489" t="s">
        <v>647</v>
      </c>
      <c r="C11489" t="s">
        <v>645</v>
      </c>
      <c r="D11489" t="s">
        <v>29</v>
      </c>
      <c r="E11489" t="str">
        <f>VLOOKUP(D11489,Abbrev!$A$6:$B$67,2,FALSE)</f>
        <v>Sflound-L</v>
      </c>
      <c r="F11489" t="str">
        <f t="shared" si="537"/>
        <v>C</v>
      </c>
      <c r="G11489">
        <v>2011</v>
      </c>
      <c r="H11489">
        <v>12052.682656000001</v>
      </c>
      <c r="I11489">
        <v>193.03679103450699</v>
      </c>
      <c r="J11489">
        <v>2326611.1832714998</v>
      </c>
      <c r="K11489">
        <f t="shared" si="538"/>
        <v>0.19303679103450699</v>
      </c>
      <c r="L11489">
        <f t="shared" si="539"/>
        <v>2326.6111832714987</v>
      </c>
    </row>
    <row r="11490" spans="1:12" x14ac:dyDescent="0.3">
      <c r="A11490" t="s">
        <v>54</v>
      </c>
      <c r="B11490" t="s">
        <v>647</v>
      </c>
      <c r="C11490" t="s">
        <v>645</v>
      </c>
      <c r="D11490" t="s">
        <v>24</v>
      </c>
      <c r="E11490" t="str">
        <f>VLOOKUP(D11490,Abbrev!$A$6:$B$67,2,FALSE)</f>
        <v>Yflound-S</v>
      </c>
      <c r="F11490" t="str">
        <f t="shared" si="537"/>
        <v>C</v>
      </c>
      <c r="G11490">
        <v>2011</v>
      </c>
      <c r="H11490">
        <v>12052.682656000001</v>
      </c>
      <c r="I11490">
        <v>6.6955388375702701E-3</v>
      </c>
      <c r="J11490">
        <v>80.699204820157604</v>
      </c>
      <c r="K11490">
        <f t="shared" si="538"/>
        <v>6.6955388375702699E-6</v>
      </c>
      <c r="L11490">
        <f t="shared" si="539"/>
        <v>8.0699204820157605E-2</v>
      </c>
    </row>
    <row r="11491" spans="1:12" x14ac:dyDescent="0.3">
      <c r="A11491" t="s">
        <v>54</v>
      </c>
      <c r="B11491" t="s">
        <v>647</v>
      </c>
      <c r="C11491" t="s">
        <v>645</v>
      </c>
      <c r="D11491" t="s">
        <v>25</v>
      </c>
      <c r="E11491" t="str">
        <f>VLOOKUP(D11491,Abbrev!$A$6:$B$67,2,FALSE)</f>
        <v>Yflound-L</v>
      </c>
      <c r="F11491" t="str">
        <f t="shared" si="537"/>
        <v>C</v>
      </c>
      <c r="G11491">
        <v>2011</v>
      </c>
      <c r="H11491">
        <v>12052.682656000001</v>
      </c>
      <c r="I11491">
        <v>3.5968134197911001</v>
      </c>
      <c r="J11491">
        <v>43351.2507215843</v>
      </c>
      <c r="K11491">
        <f t="shared" si="538"/>
        <v>3.5968134197911002E-3</v>
      </c>
      <c r="L11491">
        <f t="shared" si="539"/>
        <v>43.351250721584243</v>
      </c>
    </row>
    <row r="11492" spans="1:12" x14ac:dyDescent="0.3">
      <c r="A11492" t="s">
        <v>54</v>
      </c>
      <c r="B11492" t="s">
        <v>647</v>
      </c>
      <c r="C11492" t="s">
        <v>645</v>
      </c>
      <c r="D11492" t="s">
        <v>44</v>
      </c>
      <c r="E11492" t="str">
        <f>VLOOKUP(D11492,Abbrev!$A$6:$B$67,2,FALSE)</f>
        <v>Blue-S</v>
      </c>
      <c r="F11492" t="str">
        <f t="shared" si="537"/>
        <v>C</v>
      </c>
      <c r="G11492">
        <v>2011</v>
      </c>
      <c r="H11492">
        <v>12052.682656000001</v>
      </c>
      <c r="I11492">
        <v>20.329795350747901</v>
      </c>
      <c r="J11492">
        <v>245028.57182398799</v>
      </c>
      <c r="K11492">
        <f t="shared" si="538"/>
        <v>2.0329795350747901E-2</v>
      </c>
      <c r="L11492">
        <f t="shared" si="539"/>
        <v>245.02857182398867</v>
      </c>
    </row>
    <row r="11493" spans="1:12" x14ac:dyDescent="0.3">
      <c r="A11493" t="s">
        <v>54</v>
      </c>
      <c r="B11493" t="s">
        <v>647</v>
      </c>
      <c r="C11493" t="s">
        <v>645</v>
      </c>
      <c r="D11493" t="s">
        <v>32</v>
      </c>
      <c r="E11493" t="str">
        <f>VLOOKUP(D11493,Abbrev!$A$6:$B$67,2,FALSE)</f>
        <v>Blue-M</v>
      </c>
      <c r="F11493" t="str">
        <f t="shared" si="537"/>
        <v>C</v>
      </c>
      <c r="G11493">
        <v>2011</v>
      </c>
      <c r="H11493">
        <v>12052.682656000001</v>
      </c>
      <c r="I11493">
        <v>109.044777688582</v>
      </c>
      <c r="J11493">
        <v>1314282.1007745501</v>
      </c>
      <c r="K11493">
        <f t="shared" si="538"/>
        <v>0.10904477768858201</v>
      </c>
      <c r="L11493">
        <f t="shared" si="539"/>
        <v>1314.2821007745481</v>
      </c>
    </row>
    <row r="11494" spans="1:12" x14ac:dyDescent="0.3">
      <c r="A11494" t="s">
        <v>54</v>
      </c>
      <c r="B11494" t="s">
        <v>647</v>
      </c>
      <c r="C11494" t="s">
        <v>645</v>
      </c>
      <c r="D11494" t="s">
        <v>28</v>
      </c>
      <c r="E11494" t="str">
        <f>VLOOKUP(D11494,Abbrev!$A$6:$B$67,2,FALSE)</f>
        <v>Blue-L</v>
      </c>
      <c r="F11494" t="str">
        <f t="shared" si="537"/>
        <v>C</v>
      </c>
      <c r="G11494">
        <v>2011</v>
      </c>
      <c r="H11494">
        <v>12052.682656000001</v>
      </c>
      <c r="I11494">
        <v>73.385163866719793</v>
      </c>
      <c r="J11494">
        <v>884488.09174413094</v>
      </c>
      <c r="K11494">
        <f t="shared" si="538"/>
        <v>7.3385163866719796E-2</v>
      </c>
      <c r="L11494">
        <f t="shared" si="539"/>
        <v>884.48809174413168</v>
      </c>
    </row>
    <row r="11495" spans="1:12" x14ac:dyDescent="0.3">
      <c r="A11495" t="s">
        <v>54</v>
      </c>
      <c r="B11495" t="s">
        <v>647</v>
      </c>
      <c r="C11495" t="s">
        <v>645</v>
      </c>
      <c r="D11495" t="s">
        <v>35</v>
      </c>
      <c r="E11495" t="str">
        <f>VLOOKUP(D11495,Abbrev!$A$6:$B$67,2,FALSE)</f>
        <v>Sbass-L</v>
      </c>
      <c r="F11495" t="str">
        <f t="shared" si="537"/>
        <v>C</v>
      </c>
      <c r="G11495">
        <v>2011</v>
      </c>
      <c r="H11495">
        <v>12052.682656000001</v>
      </c>
      <c r="I11495">
        <v>7.3155200417178001</v>
      </c>
      <c r="J11495">
        <v>88171.641526432504</v>
      </c>
      <c r="K11495">
        <f t="shared" si="538"/>
        <v>7.3155200417178001E-3</v>
      </c>
      <c r="L11495">
        <f t="shared" si="539"/>
        <v>88.171641526432538</v>
      </c>
    </row>
    <row r="11496" spans="1:12" x14ac:dyDescent="0.3">
      <c r="A11496" t="s">
        <v>54</v>
      </c>
      <c r="B11496" t="s">
        <v>647</v>
      </c>
      <c r="C11496" t="s">
        <v>645</v>
      </c>
      <c r="D11496" t="s">
        <v>36</v>
      </c>
      <c r="E11496" t="str">
        <f>VLOOKUP(D11496,Abbrev!$A$6:$B$67,2,FALSE)</f>
        <v>Weak-M</v>
      </c>
      <c r="F11496" t="str">
        <f t="shared" si="537"/>
        <v>C</v>
      </c>
      <c r="G11496">
        <v>2011</v>
      </c>
      <c r="H11496">
        <v>12052.682656000001</v>
      </c>
      <c r="I11496">
        <v>10.3655942041367</v>
      </c>
      <c r="J11496">
        <v>124933.21748333301</v>
      </c>
      <c r="K11496">
        <f t="shared" si="538"/>
        <v>1.0365594204136699E-2</v>
      </c>
      <c r="L11496">
        <f t="shared" si="539"/>
        <v>124.93321748333253</v>
      </c>
    </row>
    <row r="11497" spans="1:12" x14ac:dyDescent="0.3">
      <c r="A11497" t="s">
        <v>54</v>
      </c>
      <c r="B11497" t="s">
        <v>647</v>
      </c>
      <c r="C11497" t="s">
        <v>645</v>
      </c>
      <c r="D11497" t="s">
        <v>7</v>
      </c>
      <c r="E11497" t="str">
        <f>VLOOKUP(D11497,Abbrev!$A$6:$B$67,2,FALSE)</f>
        <v>Alosines</v>
      </c>
      <c r="F11497" t="str">
        <f t="shared" si="537"/>
        <v>C</v>
      </c>
      <c r="G11497">
        <v>2012</v>
      </c>
      <c r="H11497">
        <v>12052.682656000001</v>
      </c>
      <c r="I11497">
        <v>27.319354352152299</v>
      </c>
      <c r="J11497">
        <v>329271.50837330503</v>
      </c>
      <c r="K11497">
        <f t="shared" si="538"/>
        <v>2.7319354352152297E-2</v>
      </c>
      <c r="L11497">
        <f t="shared" si="539"/>
        <v>329.27150837330413</v>
      </c>
    </row>
    <row r="11498" spans="1:12" x14ac:dyDescent="0.3">
      <c r="A11498" t="s">
        <v>54</v>
      </c>
      <c r="B11498" t="s">
        <v>647</v>
      </c>
      <c r="C11498" t="s">
        <v>645</v>
      </c>
      <c r="D11498" t="s">
        <v>31</v>
      </c>
      <c r="E11498" t="str">
        <f>VLOOKUP(D11498,Abbrev!$A$6:$B$67,2,FALSE)</f>
        <v>Anch</v>
      </c>
      <c r="F11498" t="str">
        <f t="shared" si="537"/>
        <v>C</v>
      </c>
      <c r="G11498">
        <v>2012</v>
      </c>
      <c r="H11498">
        <v>12052.682656000001</v>
      </c>
      <c r="I11498">
        <v>1.47034011770379</v>
      </c>
      <c r="J11498">
        <v>17721.542835069398</v>
      </c>
      <c r="K11498">
        <f t="shared" si="538"/>
        <v>1.47034011770379E-3</v>
      </c>
      <c r="L11498">
        <f t="shared" si="539"/>
        <v>17.721542835069471</v>
      </c>
    </row>
    <row r="11499" spans="1:12" x14ac:dyDescent="0.3">
      <c r="A11499" t="s">
        <v>54</v>
      </c>
      <c r="B11499" t="s">
        <v>647</v>
      </c>
      <c r="C11499" t="s">
        <v>645</v>
      </c>
      <c r="D11499" t="s">
        <v>42</v>
      </c>
      <c r="E11499" t="str">
        <f>VLOOKUP(D11499,Abbrev!$A$6:$B$67,2,FALSE)</f>
        <v>Croaker</v>
      </c>
      <c r="F11499" t="str">
        <f t="shared" si="537"/>
        <v>C</v>
      </c>
      <c r="G11499">
        <v>2012</v>
      </c>
      <c r="H11499">
        <v>12052.682656000001</v>
      </c>
      <c r="I11499">
        <v>1.34525097727842</v>
      </c>
      <c r="J11499">
        <v>16213.883121810701</v>
      </c>
      <c r="K11499">
        <f t="shared" si="538"/>
        <v>1.34525097727842E-3</v>
      </c>
      <c r="L11499">
        <f t="shared" si="539"/>
        <v>16.213883121810664</v>
      </c>
    </row>
    <row r="11500" spans="1:12" x14ac:dyDescent="0.3">
      <c r="A11500" t="s">
        <v>54</v>
      </c>
      <c r="B11500" t="s">
        <v>647</v>
      </c>
      <c r="C11500" t="s">
        <v>645</v>
      </c>
      <c r="D11500" t="s">
        <v>8</v>
      </c>
      <c r="E11500" t="str">
        <f>VLOOKUP(D11500,Abbrev!$A$6:$B$67,2,FALSE)</f>
        <v>Herring</v>
      </c>
      <c r="F11500" t="str">
        <f t="shared" si="537"/>
        <v>C</v>
      </c>
      <c r="G11500">
        <v>2012</v>
      </c>
      <c r="H11500">
        <v>12052.682656000001</v>
      </c>
      <c r="I11500">
        <v>1492.3868838456301</v>
      </c>
      <c r="J11500">
        <v>17987265.510968201</v>
      </c>
      <c r="K11500">
        <f t="shared" si="538"/>
        <v>1.49238688384563</v>
      </c>
      <c r="L11500">
        <f t="shared" si="539"/>
        <v>17987.265510968111</v>
      </c>
    </row>
    <row r="11501" spans="1:12" x14ac:dyDescent="0.3">
      <c r="A11501" t="s">
        <v>54</v>
      </c>
      <c r="B11501" t="s">
        <v>647</v>
      </c>
      <c r="C11501" t="s">
        <v>645</v>
      </c>
      <c r="D11501" t="s">
        <v>9</v>
      </c>
      <c r="E11501" t="str">
        <f>VLOOKUP(D11501,Abbrev!$A$6:$B$67,2,FALSE)</f>
        <v>Mack</v>
      </c>
      <c r="F11501" t="str">
        <f t="shared" si="537"/>
        <v>C</v>
      </c>
      <c r="G11501">
        <v>2012</v>
      </c>
      <c r="H11501">
        <v>12052.682656000001</v>
      </c>
      <c r="I11501">
        <v>245.04890737594599</v>
      </c>
      <c r="J11501">
        <v>2953496.7158018099</v>
      </c>
      <c r="K11501">
        <f t="shared" si="538"/>
        <v>0.24504890737594598</v>
      </c>
      <c r="L11501">
        <f t="shared" si="539"/>
        <v>2953.4967158018148</v>
      </c>
    </row>
    <row r="11502" spans="1:12" x14ac:dyDescent="0.3">
      <c r="A11502" t="s">
        <v>54</v>
      </c>
      <c r="B11502" t="s">
        <v>647</v>
      </c>
      <c r="C11502" t="s">
        <v>645</v>
      </c>
      <c r="D11502" t="s">
        <v>10</v>
      </c>
      <c r="E11502" t="str">
        <f>VLOOKUP(D11502,Abbrev!$A$6:$B$67,2,FALSE)</f>
        <v>Butter</v>
      </c>
      <c r="F11502" t="str">
        <f t="shared" si="537"/>
        <v>C</v>
      </c>
      <c r="G11502">
        <v>2012</v>
      </c>
      <c r="H11502">
        <v>12052.682656000001</v>
      </c>
      <c r="I11502">
        <v>363.70312901660401</v>
      </c>
      <c r="J11502">
        <v>4383598.39503136</v>
      </c>
      <c r="K11502">
        <f t="shared" si="538"/>
        <v>0.36370312901660401</v>
      </c>
      <c r="L11502">
        <f t="shared" si="539"/>
        <v>4383.5983950313539</v>
      </c>
    </row>
    <row r="11503" spans="1:12" x14ac:dyDescent="0.3">
      <c r="A11503" t="s">
        <v>54</v>
      </c>
      <c r="B11503" t="s">
        <v>647</v>
      </c>
      <c r="C11503" t="s">
        <v>645</v>
      </c>
      <c r="D11503" t="s">
        <v>11</v>
      </c>
      <c r="E11503" t="str">
        <f>VLOOKUP(D11503,Abbrev!$A$6:$B$67,2,FALSE)</f>
        <v>Dbenth-oth</v>
      </c>
      <c r="F11503" t="str">
        <f t="shared" si="537"/>
        <v>C</v>
      </c>
      <c r="G11503">
        <v>2012</v>
      </c>
      <c r="H11503">
        <v>12052.682656000001</v>
      </c>
      <c r="I11503">
        <v>1454.2452630667001</v>
      </c>
      <c r="J11503">
        <v>17527556.659734201</v>
      </c>
      <c r="K11503">
        <f t="shared" si="538"/>
        <v>1.4542452630667</v>
      </c>
      <c r="L11503">
        <f t="shared" si="539"/>
        <v>17527.556659734175</v>
      </c>
    </row>
    <row r="11504" spans="1:12" x14ac:dyDescent="0.3">
      <c r="A11504" t="s">
        <v>54</v>
      </c>
      <c r="B11504" t="s">
        <v>647</v>
      </c>
      <c r="C11504" t="s">
        <v>645</v>
      </c>
      <c r="D11504" t="s">
        <v>33</v>
      </c>
      <c r="E11504" t="str">
        <f>VLOOKUP(D11504,Abbrev!$A$6:$B$67,2,FALSE)</f>
        <v>Domni-oth</v>
      </c>
      <c r="F11504" t="str">
        <f t="shared" si="537"/>
        <v>C</v>
      </c>
      <c r="G11504">
        <v>2012</v>
      </c>
      <c r="H11504">
        <v>12052.682656000001</v>
      </c>
      <c r="I11504">
        <v>16.875848013406198</v>
      </c>
      <c r="J11504">
        <v>203399.240656473</v>
      </c>
      <c r="K11504">
        <f t="shared" si="538"/>
        <v>1.6875848013406199E-2</v>
      </c>
      <c r="L11504">
        <f t="shared" si="539"/>
        <v>203.39924065647295</v>
      </c>
    </row>
    <row r="11505" spans="1:12" x14ac:dyDescent="0.3">
      <c r="A11505" t="s">
        <v>54</v>
      </c>
      <c r="B11505" t="s">
        <v>647</v>
      </c>
      <c r="C11505" t="s">
        <v>645</v>
      </c>
      <c r="D11505" t="s">
        <v>12</v>
      </c>
      <c r="E11505" t="str">
        <f>VLOOKUP(D11505,Abbrev!$A$6:$B$67,2,FALSE)</f>
        <v>Dpisc-oth</v>
      </c>
      <c r="F11505" t="str">
        <f t="shared" si="537"/>
        <v>C</v>
      </c>
      <c r="G11505">
        <v>2012</v>
      </c>
      <c r="H11505">
        <v>12052.682656000001</v>
      </c>
      <c r="I11505">
        <v>375.06620152314298</v>
      </c>
      <c r="J11505">
        <v>4520553.9019497903</v>
      </c>
      <c r="K11505">
        <f t="shared" si="538"/>
        <v>0.37506620152314296</v>
      </c>
      <c r="L11505">
        <f t="shared" si="539"/>
        <v>4520.5539019497865</v>
      </c>
    </row>
    <row r="11506" spans="1:12" x14ac:dyDescent="0.3">
      <c r="A11506" t="s">
        <v>54</v>
      </c>
      <c r="B11506" t="s">
        <v>647</v>
      </c>
      <c r="C11506" t="s">
        <v>645</v>
      </c>
      <c r="D11506" t="s">
        <v>27</v>
      </c>
      <c r="E11506" t="str">
        <f>VLOOKUP(D11506,Abbrev!$A$6:$B$67,2,FALSE)</f>
        <v>MedPel</v>
      </c>
      <c r="F11506" t="str">
        <f t="shared" si="537"/>
        <v>C</v>
      </c>
      <c r="G11506">
        <v>2012</v>
      </c>
      <c r="H11506">
        <v>12052.682656000001</v>
      </c>
      <c r="I11506">
        <v>1.0213362818567</v>
      </c>
      <c r="J11506">
        <v>12309.8420902778</v>
      </c>
      <c r="K11506">
        <f t="shared" si="538"/>
        <v>1.0213362818566999E-3</v>
      </c>
      <c r="L11506">
        <f t="shared" si="539"/>
        <v>12.309842090277776</v>
      </c>
    </row>
    <row r="11507" spans="1:12" x14ac:dyDescent="0.3">
      <c r="A11507" t="s">
        <v>54</v>
      </c>
      <c r="B11507" t="s">
        <v>647</v>
      </c>
      <c r="C11507" t="s">
        <v>645</v>
      </c>
      <c r="D11507" t="s">
        <v>15</v>
      </c>
      <c r="E11507" t="str">
        <f>VLOOKUP(D11507,Abbrev!$A$6:$B$67,2,FALSE)</f>
        <v>Skate</v>
      </c>
      <c r="F11507" t="str">
        <f t="shared" si="537"/>
        <v>C</v>
      </c>
      <c r="G11507">
        <v>2012</v>
      </c>
      <c r="H11507">
        <v>12052.682656000001</v>
      </c>
      <c r="I11507">
        <v>555.81542361937397</v>
      </c>
      <c r="J11507">
        <v>6699066.91619452</v>
      </c>
      <c r="K11507">
        <f t="shared" si="538"/>
        <v>0.55581542361937397</v>
      </c>
      <c r="L11507">
        <f t="shared" si="539"/>
        <v>6699.0669161945216</v>
      </c>
    </row>
    <row r="11508" spans="1:12" x14ac:dyDescent="0.3">
      <c r="A11508" t="s">
        <v>54</v>
      </c>
      <c r="B11508" t="s">
        <v>647</v>
      </c>
      <c r="C11508" t="s">
        <v>645</v>
      </c>
      <c r="D11508" t="s">
        <v>16</v>
      </c>
      <c r="E11508" t="str">
        <f>VLOOKUP(D11508,Abbrev!$A$6:$B$67,2,FALSE)</f>
        <v>SmPel</v>
      </c>
      <c r="F11508" t="str">
        <f t="shared" si="537"/>
        <v>C</v>
      </c>
      <c r="G11508">
        <v>2012</v>
      </c>
      <c r="H11508">
        <v>12052.682656000001</v>
      </c>
      <c r="I11508">
        <v>96.955949338376897</v>
      </c>
      <c r="J11508">
        <v>1168579.2889866701</v>
      </c>
      <c r="K11508">
        <f t="shared" si="538"/>
        <v>9.6955949338376896E-2</v>
      </c>
      <c r="L11508">
        <f t="shared" si="539"/>
        <v>1168.57928898667</v>
      </c>
    </row>
    <row r="11509" spans="1:12" x14ac:dyDescent="0.3">
      <c r="A11509" t="s">
        <v>54</v>
      </c>
      <c r="B11509" t="s">
        <v>647</v>
      </c>
      <c r="C11509" t="s">
        <v>645</v>
      </c>
      <c r="D11509" t="s">
        <v>17</v>
      </c>
      <c r="E11509" t="str">
        <f>VLOOKUP(D11509,Abbrev!$A$6:$B$67,2,FALSE)</f>
        <v>Squid</v>
      </c>
      <c r="F11509" t="str">
        <f t="shared" si="537"/>
        <v>C</v>
      </c>
      <c r="G11509">
        <v>2012</v>
      </c>
      <c r="H11509">
        <v>12052.682656000001</v>
      </c>
      <c r="I11509">
        <v>640.52442113623704</v>
      </c>
      <c r="J11509">
        <v>7720037.5813731598</v>
      </c>
      <c r="K11509">
        <f t="shared" si="538"/>
        <v>0.64052442113623709</v>
      </c>
      <c r="L11509">
        <f t="shared" si="539"/>
        <v>7720.0375813731653</v>
      </c>
    </row>
    <row r="11510" spans="1:12" x14ac:dyDescent="0.3">
      <c r="A11510" t="s">
        <v>54</v>
      </c>
      <c r="B11510" t="s">
        <v>647</v>
      </c>
      <c r="C11510" t="s">
        <v>645</v>
      </c>
      <c r="D11510" t="s">
        <v>18</v>
      </c>
      <c r="E11510" t="str">
        <f>VLOOKUP(D11510,Abbrev!$A$6:$B$67,2,FALSE)</f>
        <v>Dogfish-S</v>
      </c>
      <c r="F11510" t="str">
        <f t="shared" si="537"/>
        <v>C</v>
      </c>
      <c r="G11510">
        <v>2012</v>
      </c>
      <c r="H11510">
        <v>12052.682656000001</v>
      </c>
      <c r="I11510">
        <v>4.9580441392145298E-2</v>
      </c>
      <c r="J11510">
        <v>597.57732604393505</v>
      </c>
      <c r="K11510">
        <f t="shared" si="538"/>
        <v>4.9580441392145297E-5</v>
      </c>
      <c r="L11510">
        <f t="shared" si="539"/>
        <v>0.5975773260439341</v>
      </c>
    </row>
    <row r="11511" spans="1:12" x14ac:dyDescent="0.3">
      <c r="A11511" t="s">
        <v>54</v>
      </c>
      <c r="B11511" t="s">
        <v>647</v>
      </c>
      <c r="C11511" t="s">
        <v>645</v>
      </c>
      <c r="D11511" t="s">
        <v>19</v>
      </c>
      <c r="E11511" t="str">
        <f>VLOOKUP(D11511,Abbrev!$A$6:$B$67,2,FALSE)</f>
        <v>Dogfish-L</v>
      </c>
      <c r="F11511" t="str">
        <f t="shared" si="537"/>
        <v>C</v>
      </c>
      <c r="G11511">
        <v>2012</v>
      </c>
      <c r="H11511">
        <v>12052.682656000001</v>
      </c>
      <c r="I11511">
        <v>697.21130585312699</v>
      </c>
      <c r="J11511">
        <v>8403266.6136230994</v>
      </c>
      <c r="K11511">
        <f t="shared" si="538"/>
        <v>0.69721130585312696</v>
      </c>
      <c r="L11511">
        <f t="shared" si="539"/>
        <v>8403.2666136230946</v>
      </c>
    </row>
    <row r="11512" spans="1:12" x14ac:dyDescent="0.3">
      <c r="A11512" t="s">
        <v>54</v>
      </c>
      <c r="B11512" t="s">
        <v>647</v>
      </c>
      <c r="C11512" t="s">
        <v>645</v>
      </c>
      <c r="D11512" t="s">
        <v>20</v>
      </c>
      <c r="E11512" t="str">
        <f>VLOOKUP(D11512,Abbrev!$A$6:$B$67,2,FALSE)</f>
        <v>Hake-S</v>
      </c>
      <c r="F11512" t="str">
        <f t="shared" si="537"/>
        <v>C</v>
      </c>
      <c r="G11512">
        <v>2012</v>
      </c>
      <c r="H11512">
        <v>12052.682656000001</v>
      </c>
      <c r="I11512">
        <v>223.740627184723</v>
      </c>
      <c r="J11512">
        <v>2696674.77671187</v>
      </c>
      <c r="K11512">
        <f t="shared" si="538"/>
        <v>0.22374062718472298</v>
      </c>
      <c r="L11512">
        <f t="shared" si="539"/>
        <v>2696.6747767118732</v>
      </c>
    </row>
    <row r="11513" spans="1:12" x14ac:dyDescent="0.3">
      <c r="A11513" t="s">
        <v>54</v>
      </c>
      <c r="B11513" t="s">
        <v>647</v>
      </c>
      <c r="C11513" t="s">
        <v>645</v>
      </c>
      <c r="D11513" t="s">
        <v>21</v>
      </c>
      <c r="E11513" t="str">
        <f>VLOOKUP(D11513,Abbrev!$A$6:$B$67,2,FALSE)</f>
        <v>Hake-L</v>
      </c>
      <c r="F11513" t="str">
        <f t="shared" si="537"/>
        <v>C</v>
      </c>
      <c r="G11513">
        <v>2012</v>
      </c>
      <c r="H11513">
        <v>12052.682656000001</v>
      </c>
      <c r="I11513">
        <v>0.66699134517213898</v>
      </c>
      <c r="J11513">
        <v>8039.0350176583497</v>
      </c>
      <c r="K11513">
        <f t="shared" si="538"/>
        <v>6.6699134517213894E-4</v>
      </c>
      <c r="L11513">
        <f t="shared" si="539"/>
        <v>8.0390350176583496</v>
      </c>
    </row>
    <row r="11514" spans="1:12" x14ac:dyDescent="0.3">
      <c r="A11514" t="s">
        <v>54</v>
      </c>
      <c r="B11514" t="s">
        <v>647</v>
      </c>
      <c r="C11514" t="s">
        <v>645</v>
      </c>
      <c r="D11514" t="s">
        <v>22</v>
      </c>
      <c r="E11514" t="str">
        <f>VLOOKUP(D11514,Abbrev!$A$6:$B$67,2,FALSE)</f>
        <v>Cod-M</v>
      </c>
      <c r="F11514" t="str">
        <f t="shared" si="537"/>
        <v>C</v>
      </c>
      <c r="G11514">
        <v>2012</v>
      </c>
      <c r="H11514">
        <v>12052.682656000001</v>
      </c>
      <c r="I11514">
        <v>0.61477181793999203</v>
      </c>
      <c r="J11514">
        <v>7409.6496274829396</v>
      </c>
      <c r="K11514">
        <f t="shared" si="538"/>
        <v>6.1477181793999206E-4</v>
      </c>
      <c r="L11514">
        <f t="shared" si="539"/>
        <v>7.4096496274829322</v>
      </c>
    </row>
    <row r="11515" spans="1:12" x14ac:dyDescent="0.3">
      <c r="A11515" t="s">
        <v>54</v>
      </c>
      <c r="B11515" t="s">
        <v>647</v>
      </c>
      <c r="C11515" t="s">
        <v>645</v>
      </c>
      <c r="D11515" t="s">
        <v>23</v>
      </c>
      <c r="E11515" t="str">
        <f>VLOOKUP(D11515,Abbrev!$A$6:$B$67,2,FALSE)</f>
        <v>Cod-L</v>
      </c>
      <c r="F11515" t="str">
        <f t="shared" si="537"/>
        <v>C</v>
      </c>
      <c r="G11515">
        <v>2012</v>
      </c>
      <c r="H11515">
        <v>12052.682656000001</v>
      </c>
      <c r="I11515">
        <v>9.9711604121024706</v>
      </c>
      <c r="J11515">
        <v>120179.232159141</v>
      </c>
      <c r="K11515">
        <f t="shared" si="538"/>
        <v>9.9711604121024699E-3</v>
      </c>
      <c r="L11515">
        <f t="shared" si="539"/>
        <v>120.17923215914126</v>
      </c>
    </row>
    <row r="11516" spans="1:12" x14ac:dyDescent="0.3">
      <c r="A11516" t="s">
        <v>54</v>
      </c>
      <c r="B11516" t="s">
        <v>647</v>
      </c>
      <c r="C11516" t="s">
        <v>645</v>
      </c>
      <c r="D11516" t="s">
        <v>43</v>
      </c>
      <c r="E11516" t="str">
        <f>VLOOKUP(D11516,Abbrev!$A$6:$B$67,2,FALSE)</f>
        <v>Sflound-S</v>
      </c>
      <c r="F11516" t="str">
        <f t="shared" si="537"/>
        <v>C</v>
      </c>
      <c r="G11516">
        <v>2012</v>
      </c>
      <c r="H11516">
        <v>12052.682656000001</v>
      </c>
      <c r="I11516">
        <v>0.61283327047152802</v>
      </c>
      <c r="J11516">
        <v>7386.2849300319504</v>
      </c>
      <c r="K11516">
        <f t="shared" si="538"/>
        <v>6.1283327047152801E-4</v>
      </c>
      <c r="L11516">
        <f t="shared" si="539"/>
        <v>7.3862849300319429</v>
      </c>
    </row>
    <row r="11517" spans="1:12" x14ac:dyDescent="0.3">
      <c r="A11517" t="s">
        <v>54</v>
      </c>
      <c r="B11517" t="s">
        <v>647</v>
      </c>
      <c r="C11517" t="s">
        <v>645</v>
      </c>
      <c r="D11517" t="s">
        <v>29</v>
      </c>
      <c r="E11517" t="str">
        <f>VLOOKUP(D11517,Abbrev!$A$6:$B$67,2,FALSE)</f>
        <v>Sflound-L</v>
      </c>
      <c r="F11517" t="str">
        <f t="shared" si="537"/>
        <v>C</v>
      </c>
      <c r="G11517">
        <v>2012</v>
      </c>
      <c r="H11517">
        <v>12052.682656000001</v>
      </c>
      <c r="I11517">
        <v>226.156899507068</v>
      </c>
      <c r="J11517">
        <v>2725797.3402235699</v>
      </c>
      <c r="K11517">
        <f t="shared" si="538"/>
        <v>0.22615689950706799</v>
      </c>
      <c r="L11517">
        <f t="shared" si="539"/>
        <v>2725.7973402235734</v>
      </c>
    </row>
    <row r="11518" spans="1:12" x14ac:dyDescent="0.3">
      <c r="A11518" t="s">
        <v>54</v>
      </c>
      <c r="B11518" t="s">
        <v>647</v>
      </c>
      <c r="C11518" t="s">
        <v>645</v>
      </c>
      <c r="D11518" t="s">
        <v>24</v>
      </c>
      <c r="E11518" t="str">
        <f>VLOOKUP(D11518,Abbrev!$A$6:$B$67,2,FALSE)</f>
        <v>Yflound-S</v>
      </c>
      <c r="F11518" t="str">
        <f t="shared" si="537"/>
        <v>C</v>
      </c>
      <c r="G11518">
        <v>2012</v>
      </c>
      <c r="H11518">
        <v>12052.682656000001</v>
      </c>
      <c r="I11518">
        <v>0.100571669678748</v>
      </c>
      <c r="J11518">
        <v>1212.1584188220099</v>
      </c>
      <c r="K11518">
        <f t="shared" si="538"/>
        <v>1.00571669678748E-4</v>
      </c>
      <c r="L11518">
        <f t="shared" si="539"/>
        <v>1.2121584188220071</v>
      </c>
    </row>
    <row r="11519" spans="1:12" x14ac:dyDescent="0.3">
      <c r="A11519" t="s">
        <v>54</v>
      </c>
      <c r="B11519" t="s">
        <v>647</v>
      </c>
      <c r="C11519" t="s">
        <v>645</v>
      </c>
      <c r="D11519" t="s">
        <v>25</v>
      </c>
      <c r="E11519" t="str">
        <f>VLOOKUP(D11519,Abbrev!$A$6:$B$67,2,FALSE)</f>
        <v>Yflound-L</v>
      </c>
      <c r="F11519" t="str">
        <f t="shared" si="537"/>
        <v>C</v>
      </c>
      <c r="G11519">
        <v>2012</v>
      </c>
      <c r="H11519">
        <v>12052.682656000001</v>
      </c>
      <c r="I11519">
        <v>3.64948697307022</v>
      </c>
      <c r="J11519">
        <v>43986.108343621403</v>
      </c>
      <c r="K11519">
        <f t="shared" si="538"/>
        <v>3.6494869730702198E-3</v>
      </c>
      <c r="L11519">
        <f t="shared" si="539"/>
        <v>43.986108343621382</v>
      </c>
    </row>
    <row r="11520" spans="1:12" x14ac:dyDescent="0.3">
      <c r="A11520" t="s">
        <v>54</v>
      </c>
      <c r="B11520" t="s">
        <v>647</v>
      </c>
      <c r="C11520" t="s">
        <v>645</v>
      </c>
      <c r="D11520" t="s">
        <v>44</v>
      </c>
      <c r="E11520" t="str">
        <f>VLOOKUP(D11520,Abbrev!$A$6:$B$67,2,FALSE)</f>
        <v>Blue-S</v>
      </c>
      <c r="F11520" t="str">
        <f t="shared" si="537"/>
        <v>C</v>
      </c>
      <c r="G11520">
        <v>2012</v>
      </c>
      <c r="H11520">
        <v>12052.682656000001</v>
      </c>
      <c r="I11520">
        <v>23.926875344876901</v>
      </c>
      <c r="J11520">
        <v>288383.03548147198</v>
      </c>
      <c r="K11520">
        <f t="shared" si="538"/>
        <v>2.3926875344876902E-2</v>
      </c>
      <c r="L11520">
        <f t="shared" si="539"/>
        <v>288.38303548147189</v>
      </c>
    </row>
    <row r="11521" spans="1:12" x14ac:dyDescent="0.3">
      <c r="A11521" t="s">
        <v>54</v>
      </c>
      <c r="B11521" t="s">
        <v>647</v>
      </c>
      <c r="C11521" t="s">
        <v>645</v>
      </c>
      <c r="D11521" t="s">
        <v>32</v>
      </c>
      <c r="E11521" t="str">
        <f>VLOOKUP(D11521,Abbrev!$A$6:$B$67,2,FALSE)</f>
        <v>Blue-M</v>
      </c>
      <c r="F11521" t="str">
        <f t="shared" si="537"/>
        <v>C</v>
      </c>
      <c r="G11521">
        <v>2012</v>
      </c>
      <c r="H11521">
        <v>12052.682656000001</v>
      </c>
      <c r="I11521">
        <v>59.376580501461298</v>
      </c>
      <c r="J11521">
        <v>715647.08198254998</v>
      </c>
      <c r="K11521">
        <f t="shared" si="538"/>
        <v>5.9376580501461301E-2</v>
      </c>
      <c r="L11521">
        <f t="shared" si="539"/>
        <v>715.6470819825505</v>
      </c>
    </row>
    <row r="11522" spans="1:12" x14ac:dyDescent="0.3">
      <c r="A11522" t="s">
        <v>54</v>
      </c>
      <c r="B11522" t="s">
        <v>647</v>
      </c>
      <c r="C11522" t="s">
        <v>645</v>
      </c>
      <c r="D11522" t="s">
        <v>28</v>
      </c>
      <c r="E11522" t="str">
        <f>VLOOKUP(D11522,Abbrev!$A$6:$B$67,2,FALSE)</f>
        <v>Blue-L</v>
      </c>
      <c r="F11522" t="str">
        <f t="shared" si="537"/>
        <v>C</v>
      </c>
      <c r="G11522">
        <v>2012</v>
      </c>
      <c r="H11522">
        <v>12052.682656000001</v>
      </c>
      <c r="I11522">
        <v>30.401050086729501</v>
      </c>
      <c r="J11522">
        <v>366414.209104512</v>
      </c>
      <c r="K11522">
        <f t="shared" si="538"/>
        <v>3.0401050086729501E-2</v>
      </c>
      <c r="L11522">
        <f t="shared" si="539"/>
        <v>366.414209104512</v>
      </c>
    </row>
    <row r="11523" spans="1:12" x14ac:dyDescent="0.3">
      <c r="A11523" t="s">
        <v>54</v>
      </c>
      <c r="B11523" t="s">
        <v>647</v>
      </c>
      <c r="C11523" t="s">
        <v>645</v>
      </c>
      <c r="D11523" t="s">
        <v>39</v>
      </c>
      <c r="E11523" t="str">
        <f>VLOOKUP(D11523,Abbrev!$A$6:$B$67,2,FALSE)</f>
        <v>Sbass-M</v>
      </c>
      <c r="F11523" t="str">
        <f t="shared" ref="F11523:F11555" si="540">IF(G11523&lt;=1967,"A",IF(AND(G11523&gt;=1996,G11523&lt;=2000),"B",IF(G11523&gt;=2009,"C","")))</f>
        <v>C</v>
      </c>
      <c r="G11523">
        <v>2012</v>
      </c>
      <c r="H11523">
        <v>12052.682656000001</v>
      </c>
      <c r="I11523">
        <v>2.3498186080889698</v>
      </c>
      <c r="J11523">
        <v>28321.61798246</v>
      </c>
      <c r="K11523">
        <f t="shared" ref="K11523:K11555" si="541">I11523/1000</f>
        <v>2.3498186080889698E-3</v>
      </c>
      <c r="L11523">
        <f t="shared" ref="L11523:L11555" si="542">K11523*H11523</f>
        <v>28.321617982459991</v>
      </c>
    </row>
    <row r="11524" spans="1:12" x14ac:dyDescent="0.3">
      <c r="A11524" t="s">
        <v>54</v>
      </c>
      <c r="B11524" t="s">
        <v>647</v>
      </c>
      <c r="C11524" t="s">
        <v>645</v>
      </c>
      <c r="D11524" t="s">
        <v>40</v>
      </c>
      <c r="E11524" t="str">
        <f>VLOOKUP(D11524,Abbrev!$A$6:$B$67,2,FALSE)</f>
        <v>Weak-S</v>
      </c>
      <c r="F11524" t="str">
        <f t="shared" si="540"/>
        <v>C</v>
      </c>
      <c r="G11524">
        <v>2012</v>
      </c>
      <c r="H11524">
        <v>12052.682656000001</v>
      </c>
      <c r="I11524">
        <v>2.0070889515820598</v>
      </c>
      <c r="J11524">
        <v>24190.806195782301</v>
      </c>
      <c r="K11524">
        <f t="shared" si="541"/>
        <v>2.0070889515820599E-3</v>
      </c>
      <c r="L11524">
        <f t="shared" si="542"/>
        <v>24.190806195782319</v>
      </c>
    </row>
    <row r="11525" spans="1:12" x14ac:dyDescent="0.3">
      <c r="A11525" t="s">
        <v>54</v>
      </c>
      <c r="B11525" t="s">
        <v>647</v>
      </c>
      <c r="C11525" t="s">
        <v>645</v>
      </c>
      <c r="D11525" t="s">
        <v>36</v>
      </c>
      <c r="E11525" t="str">
        <f>VLOOKUP(D11525,Abbrev!$A$6:$B$67,2,FALSE)</f>
        <v>Weak-M</v>
      </c>
      <c r="F11525" t="str">
        <f t="shared" si="540"/>
        <v>C</v>
      </c>
      <c r="G11525">
        <v>2012</v>
      </c>
      <c r="H11525">
        <v>12052.682656000001</v>
      </c>
      <c r="I11525">
        <v>48.6826428056252</v>
      </c>
      <c r="J11525">
        <v>586756.44459160301</v>
      </c>
      <c r="K11525">
        <f t="shared" si="541"/>
        <v>4.8682642805625197E-2</v>
      </c>
      <c r="L11525">
        <f t="shared" si="542"/>
        <v>586.75644459160208</v>
      </c>
    </row>
    <row r="11526" spans="1:12" x14ac:dyDescent="0.3">
      <c r="A11526" t="s">
        <v>54</v>
      </c>
      <c r="B11526" t="s">
        <v>647</v>
      </c>
      <c r="C11526" t="s">
        <v>645</v>
      </c>
      <c r="D11526" t="s">
        <v>7</v>
      </c>
      <c r="E11526" t="str">
        <f>VLOOKUP(D11526,Abbrev!$A$6:$B$67,2,FALSE)</f>
        <v>Alosines</v>
      </c>
      <c r="F11526" t="str">
        <f t="shared" si="540"/>
        <v>C</v>
      </c>
      <c r="G11526">
        <v>2013</v>
      </c>
      <c r="H11526">
        <v>12052.682656000001</v>
      </c>
      <c r="I11526">
        <v>149.98533063308</v>
      </c>
      <c r="J11526">
        <v>1807725.59317574</v>
      </c>
      <c r="K11526">
        <f t="shared" si="541"/>
        <v>0.14998533063308001</v>
      </c>
      <c r="L11526">
        <f t="shared" si="542"/>
        <v>1807.7255931757491</v>
      </c>
    </row>
    <row r="11527" spans="1:12" x14ac:dyDescent="0.3">
      <c r="A11527" t="s">
        <v>54</v>
      </c>
      <c r="B11527" t="s">
        <v>647</v>
      </c>
      <c r="C11527" t="s">
        <v>645</v>
      </c>
      <c r="D11527" t="s">
        <v>31</v>
      </c>
      <c r="E11527" t="str">
        <f>VLOOKUP(D11527,Abbrev!$A$6:$B$67,2,FALSE)</f>
        <v>Anch</v>
      </c>
      <c r="F11527" t="str">
        <f t="shared" si="540"/>
        <v>C</v>
      </c>
      <c r="G11527">
        <v>2013</v>
      </c>
      <c r="H11527">
        <v>12052.682656000001</v>
      </c>
      <c r="I11527">
        <v>1.2444023509137999E-2</v>
      </c>
      <c r="J11527">
        <v>149.98386631944399</v>
      </c>
      <c r="K11527">
        <f t="shared" si="541"/>
        <v>1.2444023509137999E-5</v>
      </c>
      <c r="L11527">
        <f t="shared" si="542"/>
        <v>0.14998386631944383</v>
      </c>
    </row>
    <row r="11528" spans="1:12" x14ac:dyDescent="0.3">
      <c r="A11528" t="s">
        <v>54</v>
      </c>
      <c r="B11528" t="s">
        <v>647</v>
      </c>
      <c r="C11528" t="s">
        <v>645</v>
      </c>
      <c r="D11528" t="s">
        <v>42</v>
      </c>
      <c r="E11528" t="str">
        <f>VLOOKUP(D11528,Abbrev!$A$6:$B$67,2,FALSE)</f>
        <v>Croaker</v>
      </c>
      <c r="F11528" t="str">
        <f t="shared" si="540"/>
        <v>C</v>
      </c>
      <c r="G11528">
        <v>2013</v>
      </c>
      <c r="H11528">
        <v>12052.682656000001</v>
      </c>
      <c r="I11528">
        <v>1.19016877815019</v>
      </c>
      <c r="J11528">
        <v>14344.726590123501</v>
      </c>
      <c r="K11528">
        <f t="shared" si="541"/>
        <v>1.19016877815019E-3</v>
      </c>
      <c r="L11528">
        <f t="shared" si="542"/>
        <v>14.344726590123509</v>
      </c>
    </row>
    <row r="11529" spans="1:12" x14ac:dyDescent="0.3">
      <c r="A11529" t="s">
        <v>54</v>
      </c>
      <c r="B11529" t="s">
        <v>647</v>
      </c>
      <c r="C11529" t="s">
        <v>645</v>
      </c>
      <c r="D11529" t="s">
        <v>8</v>
      </c>
      <c r="E11529" t="str">
        <f>VLOOKUP(D11529,Abbrev!$A$6:$B$67,2,FALSE)</f>
        <v>Herring</v>
      </c>
      <c r="F11529" t="str">
        <f t="shared" si="540"/>
        <v>C</v>
      </c>
      <c r="G11529">
        <v>2013</v>
      </c>
      <c r="H11529">
        <v>12052.682656000001</v>
      </c>
      <c r="I11529">
        <v>2067.7864248322198</v>
      </c>
      <c r="J11529">
        <v>24922373.5788876</v>
      </c>
      <c r="K11529">
        <f t="shared" si="541"/>
        <v>2.06778642483222</v>
      </c>
      <c r="L11529">
        <f t="shared" si="542"/>
        <v>24922.373578887546</v>
      </c>
    </row>
    <row r="11530" spans="1:12" x14ac:dyDescent="0.3">
      <c r="A11530" t="s">
        <v>54</v>
      </c>
      <c r="B11530" t="s">
        <v>647</v>
      </c>
      <c r="C11530" t="s">
        <v>645</v>
      </c>
      <c r="D11530" t="s">
        <v>9</v>
      </c>
      <c r="E11530" t="str">
        <f>VLOOKUP(D11530,Abbrev!$A$6:$B$67,2,FALSE)</f>
        <v>Mack</v>
      </c>
      <c r="F11530" t="str">
        <f t="shared" si="540"/>
        <v>C</v>
      </c>
      <c r="G11530">
        <v>2013</v>
      </c>
      <c r="H11530">
        <v>12052.682656000001</v>
      </c>
      <c r="I11530">
        <v>262.230976009556</v>
      </c>
      <c r="J11530">
        <v>3160586.7364163301</v>
      </c>
      <c r="K11530">
        <f t="shared" si="541"/>
        <v>0.26223097600955603</v>
      </c>
      <c r="L11530">
        <f t="shared" si="542"/>
        <v>3160.5867364163282</v>
      </c>
    </row>
    <row r="11531" spans="1:12" x14ac:dyDescent="0.3">
      <c r="A11531" t="s">
        <v>54</v>
      </c>
      <c r="B11531" t="s">
        <v>647</v>
      </c>
      <c r="C11531" t="s">
        <v>645</v>
      </c>
      <c r="D11531" t="s">
        <v>10</v>
      </c>
      <c r="E11531" t="str">
        <f>VLOOKUP(D11531,Abbrev!$A$6:$B$67,2,FALSE)</f>
        <v>Butter</v>
      </c>
      <c r="F11531" t="str">
        <f t="shared" si="540"/>
        <v>C</v>
      </c>
      <c r="G11531">
        <v>2013</v>
      </c>
      <c r="H11531">
        <v>12052.682656000001</v>
      </c>
      <c r="I11531">
        <v>289.08439141243298</v>
      </c>
      <c r="J11531">
        <v>3484242.4304969502</v>
      </c>
      <c r="K11531">
        <f t="shared" si="541"/>
        <v>0.28908439141243297</v>
      </c>
      <c r="L11531">
        <f t="shared" si="542"/>
        <v>3484.2424304969463</v>
      </c>
    </row>
    <row r="11532" spans="1:12" x14ac:dyDescent="0.3">
      <c r="A11532" t="s">
        <v>54</v>
      </c>
      <c r="B11532" t="s">
        <v>647</v>
      </c>
      <c r="C11532" t="s">
        <v>645</v>
      </c>
      <c r="D11532" t="s">
        <v>11</v>
      </c>
      <c r="E11532" t="str">
        <f>VLOOKUP(D11532,Abbrev!$A$6:$B$67,2,FALSE)</f>
        <v>Dbenth-oth</v>
      </c>
      <c r="F11532" t="str">
        <f t="shared" si="540"/>
        <v>C</v>
      </c>
      <c r="G11532">
        <v>2013</v>
      </c>
      <c r="H11532">
        <v>12052.682656000001</v>
      </c>
      <c r="I11532">
        <v>352.72926592123099</v>
      </c>
      <c r="J11532">
        <v>4251333.9056324298</v>
      </c>
      <c r="K11532">
        <f t="shared" si="541"/>
        <v>0.35272926592123099</v>
      </c>
      <c r="L11532">
        <f t="shared" si="542"/>
        <v>4251.333905632433</v>
      </c>
    </row>
    <row r="11533" spans="1:12" x14ac:dyDescent="0.3">
      <c r="A11533" t="s">
        <v>54</v>
      </c>
      <c r="B11533" t="s">
        <v>647</v>
      </c>
      <c r="C11533" t="s">
        <v>645</v>
      </c>
      <c r="D11533" t="s">
        <v>33</v>
      </c>
      <c r="E11533" t="str">
        <f>VLOOKUP(D11533,Abbrev!$A$6:$B$67,2,FALSE)</f>
        <v>Domni-oth</v>
      </c>
      <c r="F11533" t="str">
        <f t="shared" si="540"/>
        <v>C</v>
      </c>
      <c r="G11533">
        <v>2013</v>
      </c>
      <c r="H11533">
        <v>12052.682656000001</v>
      </c>
      <c r="I11533">
        <v>25.097670185631401</v>
      </c>
      <c r="J11533">
        <v>302494.254152368</v>
      </c>
      <c r="K11533">
        <f t="shared" si="541"/>
        <v>2.5097670185631402E-2</v>
      </c>
      <c r="L11533">
        <f t="shared" si="542"/>
        <v>302.49425415236794</v>
      </c>
    </row>
    <row r="11534" spans="1:12" x14ac:dyDescent="0.3">
      <c r="A11534" t="s">
        <v>54</v>
      </c>
      <c r="B11534" t="s">
        <v>647</v>
      </c>
      <c r="C11534" t="s">
        <v>645</v>
      </c>
      <c r="D11534" t="s">
        <v>12</v>
      </c>
      <c r="E11534" t="str">
        <f>VLOOKUP(D11534,Abbrev!$A$6:$B$67,2,FALSE)</f>
        <v>Dpisc-oth</v>
      </c>
      <c r="F11534" t="str">
        <f t="shared" si="540"/>
        <v>C</v>
      </c>
      <c r="G11534">
        <v>2013</v>
      </c>
      <c r="H11534">
        <v>12052.682656000001</v>
      </c>
      <c r="I11534">
        <v>110.904971199326</v>
      </c>
      <c r="J11534">
        <v>1336702.4228383</v>
      </c>
      <c r="K11534">
        <f t="shared" si="541"/>
        <v>0.11090497119932601</v>
      </c>
      <c r="L11534">
        <f t="shared" si="542"/>
        <v>1336.7024228382961</v>
      </c>
    </row>
    <row r="11535" spans="1:12" x14ac:dyDescent="0.3">
      <c r="A11535" t="s">
        <v>54</v>
      </c>
      <c r="B11535" t="s">
        <v>647</v>
      </c>
      <c r="C11535" t="s">
        <v>645</v>
      </c>
      <c r="D11535" t="s">
        <v>13</v>
      </c>
      <c r="E11535" t="str">
        <f>VLOOKUP(D11535,Abbrev!$A$6:$B$67,2,FALSE)</f>
        <v>Haddock</v>
      </c>
      <c r="F11535" t="str">
        <f t="shared" si="540"/>
        <v>C</v>
      </c>
      <c r="G11535">
        <v>2013</v>
      </c>
      <c r="H11535">
        <v>12052.682656000001</v>
      </c>
      <c r="I11535">
        <v>3.8481238551474801</v>
      </c>
      <c r="J11535">
        <v>46380.2156470759</v>
      </c>
      <c r="K11535">
        <f t="shared" si="541"/>
        <v>3.8481238551474799E-3</v>
      </c>
      <c r="L11535">
        <f t="shared" si="542"/>
        <v>46.380215647075893</v>
      </c>
    </row>
    <row r="11536" spans="1:12" x14ac:dyDescent="0.3">
      <c r="A11536" t="s">
        <v>54</v>
      </c>
      <c r="B11536" t="s">
        <v>647</v>
      </c>
      <c r="C11536" t="s">
        <v>645</v>
      </c>
      <c r="D11536" t="s">
        <v>27</v>
      </c>
      <c r="E11536" t="str">
        <f>VLOOKUP(D11536,Abbrev!$A$6:$B$67,2,FALSE)</f>
        <v>MedPel</v>
      </c>
      <c r="F11536" t="str">
        <f t="shared" si="540"/>
        <v>C</v>
      </c>
      <c r="G11536">
        <v>2013</v>
      </c>
      <c r="H11536">
        <v>12052.682656000001</v>
      </c>
      <c r="I11536">
        <v>8.04075365205843E-2</v>
      </c>
      <c r="J11536">
        <v>969.12652083333296</v>
      </c>
      <c r="K11536">
        <f t="shared" si="541"/>
        <v>8.0407536520584299E-5</v>
      </c>
      <c r="L11536">
        <f t="shared" si="542"/>
        <v>0.96912652083333306</v>
      </c>
    </row>
    <row r="11537" spans="1:12" x14ac:dyDescent="0.3">
      <c r="A11537" t="s">
        <v>54</v>
      </c>
      <c r="B11537" t="s">
        <v>647</v>
      </c>
      <c r="C11537" t="s">
        <v>645</v>
      </c>
      <c r="D11537" t="s">
        <v>15</v>
      </c>
      <c r="E11537" t="str">
        <f>VLOOKUP(D11537,Abbrev!$A$6:$B$67,2,FALSE)</f>
        <v>Skate</v>
      </c>
      <c r="F11537" t="str">
        <f t="shared" si="540"/>
        <v>C</v>
      </c>
      <c r="G11537">
        <v>2013</v>
      </c>
      <c r="H11537">
        <v>12052.682656000001</v>
      </c>
      <c r="I11537">
        <v>542.61661124232</v>
      </c>
      <c r="J11537">
        <v>6539985.8191777999</v>
      </c>
      <c r="K11537">
        <f t="shared" si="541"/>
        <v>0.54261661124231997</v>
      </c>
      <c r="L11537">
        <f t="shared" si="542"/>
        <v>6539.9858191778048</v>
      </c>
    </row>
    <row r="11538" spans="1:12" x14ac:dyDescent="0.3">
      <c r="A11538" t="s">
        <v>54</v>
      </c>
      <c r="B11538" t="s">
        <v>647</v>
      </c>
      <c r="C11538" t="s">
        <v>645</v>
      </c>
      <c r="D11538" t="s">
        <v>16</v>
      </c>
      <c r="E11538" t="str">
        <f>VLOOKUP(D11538,Abbrev!$A$6:$B$67,2,FALSE)</f>
        <v>SmPel</v>
      </c>
      <c r="F11538" t="str">
        <f t="shared" si="540"/>
        <v>C</v>
      </c>
      <c r="G11538">
        <v>2013</v>
      </c>
      <c r="H11538">
        <v>12052.682656000001</v>
      </c>
      <c r="I11538">
        <v>43.8518273312879</v>
      </c>
      <c r="J11538">
        <v>528532.15870972106</v>
      </c>
      <c r="K11538">
        <f t="shared" si="541"/>
        <v>4.3851827331287903E-2</v>
      </c>
      <c r="L11538">
        <f t="shared" si="542"/>
        <v>528.53215870972053</v>
      </c>
    </row>
    <row r="11539" spans="1:12" x14ac:dyDescent="0.3">
      <c r="A11539" t="s">
        <v>54</v>
      </c>
      <c r="B11539" t="s">
        <v>647</v>
      </c>
      <c r="C11539" t="s">
        <v>645</v>
      </c>
      <c r="D11539" t="s">
        <v>17</v>
      </c>
      <c r="E11539" t="str">
        <f>VLOOKUP(D11539,Abbrev!$A$6:$B$67,2,FALSE)</f>
        <v>Squid</v>
      </c>
      <c r="F11539" t="str">
        <f t="shared" si="540"/>
        <v>C</v>
      </c>
      <c r="G11539">
        <v>2013</v>
      </c>
      <c r="H11539">
        <v>12052.682656000001</v>
      </c>
      <c r="I11539">
        <v>671.69719660514204</v>
      </c>
      <c r="J11539">
        <v>8095753.15160661</v>
      </c>
      <c r="K11539">
        <f t="shared" si="541"/>
        <v>0.67169719660514204</v>
      </c>
      <c r="L11539">
        <f t="shared" si="542"/>
        <v>8095.7531516066183</v>
      </c>
    </row>
    <row r="11540" spans="1:12" x14ac:dyDescent="0.3">
      <c r="A11540" t="s">
        <v>54</v>
      </c>
      <c r="B11540" t="s">
        <v>647</v>
      </c>
      <c r="C11540" t="s">
        <v>645</v>
      </c>
      <c r="D11540" t="s">
        <v>18</v>
      </c>
      <c r="E11540" t="str">
        <f>VLOOKUP(D11540,Abbrev!$A$6:$B$67,2,FALSE)</f>
        <v>Dogfish-S</v>
      </c>
      <c r="F11540" t="str">
        <f t="shared" si="540"/>
        <v>C</v>
      </c>
      <c r="G11540">
        <v>2013</v>
      </c>
      <c r="H11540">
        <v>12052.682656000001</v>
      </c>
      <c r="I11540">
        <v>112.84061721982999</v>
      </c>
      <c r="J11540">
        <v>1360032.1500577801</v>
      </c>
      <c r="K11540">
        <f t="shared" si="541"/>
        <v>0.11284061721982999</v>
      </c>
      <c r="L11540">
        <f t="shared" si="542"/>
        <v>1360.03215005778</v>
      </c>
    </row>
    <row r="11541" spans="1:12" x14ac:dyDescent="0.3">
      <c r="A11541" t="s">
        <v>54</v>
      </c>
      <c r="B11541" t="s">
        <v>647</v>
      </c>
      <c r="C11541" t="s">
        <v>645</v>
      </c>
      <c r="D11541" t="s">
        <v>19</v>
      </c>
      <c r="E11541" t="str">
        <f>VLOOKUP(D11541,Abbrev!$A$6:$B$67,2,FALSE)</f>
        <v>Dogfish-L</v>
      </c>
      <c r="F11541" t="str">
        <f t="shared" si="540"/>
        <v>C</v>
      </c>
      <c r="G11541">
        <v>2013</v>
      </c>
      <c r="H11541">
        <v>12052.682656000001</v>
      </c>
      <c r="I11541">
        <v>1916.4505395538699</v>
      </c>
      <c r="J11541">
        <v>23098370.1791627</v>
      </c>
      <c r="K11541">
        <f t="shared" si="541"/>
        <v>1.91645053955387</v>
      </c>
      <c r="L11541">
        <f t="shared" si="542"/>
        <v>23098.370179162772</v>
      </c>
    </row>
    <row r="11542" spans="1:12" x14ac:dyDescent="0.3">
      <c r="A11542" t="s">
        <v>54</v>
      </c>
      <c r="B11542" t="s">
        <v>647</v>
      </c>
      <c r="C11542" t="s">
        <v>645</v>
      </c>
      <c r="D11542" t="s">
        <v>30</v>
      </c>
      <c r="E11542" t="str">
        <f>VLOOKUP(D11542,Abbrev!$A$6:$B$67,2,FALSE)</f>
        <v>Menh-L</v>
      </c>
      <c r="F11542" t="str">
        <f t="shared" si="540"/>
        <v>C</v>
      </c>
      <c r="G11542">
        <v>2013</v>
      </c>
      <c r="H11542">
        <v>12052.682656000001</v>
      </c>
      <c r="I11542">
        <v>2.4388577519752399</v>
      </c>
      <c r="J11542">
        <v>29394.778527683098</v>
      </c>
      <c r="K11542">
        <f t="shared" si="541"/>
        <v>2.4388577519752399E-3</v>
      </c>
      <c r="L11542">
        <f t="shared" si="542"/>
        <v>29.394778527683126</v>
      </c>
    </row>
    <row r="11543" spans="1:12" x14ac:dyDescent="0.3">
      <c r="A11543" t="s">
        <v>54</v>
      </c>
      <c r="B11543" t="s">
        <v>647</v>
      </c>
      <c r="C11543" t="s">
        <v>645</v>
      </c>
      <c r="D11543" t="s">
        <v>20</v>
      </c>
      <c r="E11543" t="str">
        <f>VLOOKUP(D11543,Abbrev!$A$6:$B$67,2,FALSE)</f>
        <v>Hake-S</v>
      </c>
      <c r="F11543" t="str">
        <f t="shared" si="540"/>
        <v>C</v>
      </c>
      <c r="G11543">
        <v>2013</v>
      </c>
      <c r="H11543">
        <v>12052.682656000001</v>
      </c>
      <c r="I11543">
        <v>87.556684081283706</v>
      </c>
      <c r="J11543">
        <v>1055292.9276433601</v>
      </c>
      <c r="K11543">
        <f t="shared" si="541"/>
        <v>8.7556684081283712E-2</v>
      </c>
      <c r="L11543">
        <f t="shared" si="542"/>
        <v>1055.2929276433595</v>
      </c>
    </row>
    <row r="11544" spans="1:12" x14ac:dyDescent="0.3">
      <c r="A11544" t="s">
        <v>54</v>
      </c>
      <c r="B11544" t="s">
        <v>647</v>
      </c>
      <c r="C11544" t="s">
        <v>645</v>
      </c>
      <c r="D11544" t="s">
        <v>22</v>
      </c>
      <c r="E11544" t="str">
        <f>VLOOKUP(D11544,Abbrev!$A$6:$B$67,2,FALSE)</f>
        <v>Cod-M</v>
      </c>
      <c r="F11544" t="str">
        <f t="shared" si="540"/>
        <v>C</v>
      </c>
      <c r="G11544">
        <v>2013</v>
      </c>
      <c r="H11544">
        <v>12052.682656000001</v>
      </c>
      <c r="I11544">
        <v>2.55264898945329</v>
      </c>
      <c r="J11544">
        <v>30766.268202039599</v>
      </c>
      <c r="K11544">
        <f t="shared" si="541"/>
        <v>2.5526489894532899E-3</v>
      </c>
      <c r="L11544">
        <f t="shared" si="542"/>
        <v>30.766268202039598</v>
      </c>
    </row>
    <row r="11545" spans="1:12" x14ac:dyDescent="0.3">
      <c r="A11545" t="s">
        <v>54</v>
      </c>
      <c r="B11545" t="s">
        <v>647</v>
      </c>
      <c r="C11545" t="s">
        <v>645</v>
      </c>
      <c r="D11545" t="s">
        <v>43</v>
      </c>
      <c r="E11545" t="str">
        <f>VLOOKUP(D11545,Abbrev!$A$6:$B$67,2,FALSE)</f>
        <v>Sflound-S</v>
      </c>
      <c r="F11545" t="str">
        <f t="shared" si="540"/>
        <v>C</v>
      </c>
      <c r="G11545">
        <v>2013</v>
      </c>
      <c r="H11545">
        <v>12052.682656000001</v>
      </c>
      <c r="I11545">
        <v>1.2897617365787</v>
      </c>
      <c r="J11545">
        <v>15545.088912834501</v>
      </c>
      <c r="K11545">
        <f t="shared" si="541"/>
        <v>1.2897617365786999E-3</v>
      </c>
      <c r="L11545">
        <f t="shared" si="542"/>
        <v>15.545088912834538</v>
      </c>
    </row>
    <row r="11546" spans="1:12" x14ac:dyDescent="0.3">
      <c r="A11546" t="s">
        <v>54</v>
      </c>
      <c r="B11546" t="s">
        <v>647</v>
      </c>
      <c r="C11546" t="s">
        <v>645</v>
      </c>
      <c r="D11546" t="s">
        <v>29</v>
      </c>
      <c r="E11546" t="str">
        <f>VLOOKUP(D11546,Abbrev!$A$6:$B$67,2,FALSE)</f>
        <v>Sflound-L</v>
      </c>
      <c r="F11546" t="str">
        <f t="shared" si="540"/>
        <v>C</v>
      </c>
      <c r="G11546">
        <v>2013</v>
      </c>
      <c r="H11546">
        <v>12052.682656000001</v>
      </c>
      <c r="I11546">
        <v>211.402075107656</v>
      </c>
      <c r="J11546">
        <v>2547962.1240924499</v>
      </c>
      <c r="K11546">
        <f t="shared" si="541"/>
        <v>0.21140207510765599</v>
      </c>
      <c r="L11546">
        <f t="shared" si="542"/>
        <v>2547.9621240924548</v>
      </c>
    </row>
    <row r="11547" spans="1:12" x14ac:dyDescent="0.3">
      <c r="A11547" t="s">
        <v>54</v>
      </c>
      <c r="B11547" t="s">
        <v>647</v>
      </c>
      <c r="C11547" t="s">
        <v>645</v>
      </c>
      <c r="D11547" t="s">
        <v>24</v>
      </c>
      <c r="E11547" t="str">
        <f>VLOOKUP(D11547,Abbrev!$A$6:$B$67,2,FALSE)</f>
        <v>Yflound-S</v>
      </c>
      <c r="F11547" t="str">
        <f t="shared" si="540"/>
        <v>C</v>
      </c>
      <c r="G11547">
        <v>2013</v>
      </c>
      <c r="H11547">
        <v>12052.682656000001</v>
      </c>
      <c r="I11547">
        <v>0.245020004545738</v>
      </c>
      <c r="J11547">
        <v>2953.1483591614601</v>
      </c>
      <c r="K11547">
        <f t="shared" si="541"/>
        <v>2.4502000454573801E-4</v>
      </c>
      <c r="L11547">
        <f t="shared" si="542"/>
        <v>2.953148359161458</v>
      </c>
    </row>
    <row r="11548" spans="1:12" x14ac:dyDescent="0.3">
      <c r="A11548" t="s">
        <v>54</v>
      </c>
      <c r="B11548" t="s">
        <v>647</v>
      </c>
      <c r="C11548" t="s">
        <v>645</v>
      </c>
      <c r="D11548" t="s">
        <v>25</v>
      </c>
      <c r="E11548" t="str">
        <f>VLOOKUP(D11548,Abbrev!$A$6:$B$67,2,FALSE)</f>
        <v>Yflound-L</v>
      </c>
      <c r="F11548" t="str">
        <f t="shared" si="540"/>
        <v>C</v>
      </c>
      <c r="G11548">
        <v>2013</v>
      </c>
      <c r="H11548">
        <v>12052.682656000001</v>
      </c>
      <c r="I11548">
        <v>3.2366849265545801</v>
      </c>
      <c r="J11548">
        <v>39010.736277221004</v>
      </c>
      <c r="K11548">
        <f t="shared" si="541"/>
        <v>3.2366849265545801E-3</v>
      </c>
      <c r="L11548">
        <f t="shared" si="542"/>
        <v>39.010736277221021</v>
      </c>
    </row>
    <row r="11549" spans="1:12" x14ac:dyDescent="0.3">
      <c r="A11549" t="s">
        <v>54</v>
      </c>
      <c r="B11549" t="s">
        <v>647</v>
      </c>
      <c r="C11549" t="s">
        <v>645</v>
      </c>
      <c r="D11549" t="s">
        <v>44</v>
      </c>
      <c r="E11549" t="str">
        <f>VLOOKUP(D11549,Abbrev!$A$6:$B$67,2,FALSE)</f>
        <v>Blue-S</v>
      </c>
      <c r="F11549" t="str">
        <f t="shared" si="540"/>
        <v>C</v>
      </c>
      <c r="G11549">
        <v>2013</v>
      </c>
      <c r="H11549">
        <v>12052.682656000001</v>
      </c>
      <c r="I11549">
        <v>35.280094343485501</v>
      </c>
      <c r="J11549">
        <v>425219.78119577101</v>
      </c>
      <c r="K11549">
        <f t="shared" si="541"/>
        <v>3.5280094343485502E-2</v>
      </c>
      <c r="L11549">
        <f t="shared" si="542"/>
        <v>425.21978119577142</v>
      </c>
    </row>
    <row r="11550" spans="1:12" x14ac:dyDescent="0.3">
      <c r="A11550" t="s">
        <v>54</v>
      </c>
      <c r="B11550" t="s">
        <v>647</v>
      </c>
      <c r="C11550" t="s">
        <v>645</v>
      </c>
      <c r="D11550" t="s">
        <v>32</v>
      </c>
      <c r="E11550" t="str">
        <f>VLOOKUP(D11550,Abbrev!$A$6:$B$67,2,FALSE)</f>
        <v>Blue-M</v>
      </c>
      <c r="F11550" t="str">
        <f t="shared" si="540"/>
        <v>C</v>
      </c>
      <c r="G11550">
        <v>2013</v>
      </c>
      <c r="H11550">
        <v>12052.682656000001</v>
      </c>
      <c r="I11550">
        <v>7.1067536618675797</v>
      </c>
      <c r="J11550">
        <v>85655.446600855896</v>
      </c>
      <c r="K11550">
        <f t="shared" si="541"/>
        <v>7.1067536618675793E-3</v>
      </c>
      <c r="L11550">
        <f t="shared" si="542"/>
        <v>85.655446600855868</v>
      </c>
    </row>
    <row r="11551" spans="1:12" x14ac:dyDescent="0.3">
      <c r="A11551" t="s">
        <v>54</v>
      </c>
      <c r="B11551" t="s">
        <v>647</v>
      </c>
      <c r="C11551" t="s">
        <v>645</v>
      </c>
      <c r="D11551" t="s">
        <v>28</v>
      </c>
      <c r="E11551" t="str">
        <f>VLOOKUP(D11551,Abbrev!$A$6:$B$67,2,FALSE)</f>
        <v>Blue-L</v>
      </c>
      <c r="F11551" t="str">
        <f t="shared" si="540"/>
        <v>C</v>
      </c>
      <c r="G11551">
        <v>2013</v>
      </c>
      <c r="H11551">
        <v>12052.682656000001</v>
      </c>
      <c r="I11551">
        <v>7.7839453847573097</v>
      </c>
      <c r="J11551">
        <v>93817.423534115704</v>
      </c>
      <c r="K11551">
        <f t="shared" si="541"/>
        <v>7.7839453847573098E-3</v>
      </c>
      <c r="L11551">
        <f t="shared" si="542"/>
        <v>93.817423534115676</v>
      </c>
    </row>
    <row r="11552" spans="1:12" x14ac:dyDescent="0.3">
      <c r="A11552" t="s">
        <v>54</v>
      </c>
      <c r="B11552" t="s">
        <v>647</v>
      </c>
      <c r="C11552" t="s">
        <v>645</v>
      </c>
      <c r="D11552" t="s">
        <v>39</v>
      </c>
      <c r="E11552" t="str">
        <f>VLOOKUP(D11552,Abbrev!$A$6:$B$67,2,FALSE)</f>
        <v>Sbass-M</v>
      </c>
      <c r="F11552" t="str">
        <f t="shared" si="540"/>
        <v>C</v>
      </c>
      <c r="G11552">
        <v>2013</v>
      </c>
      <c r="H11552">
        <v>12052.682656000001</v>
      </c>
      <c r="I11552">
        <v>48.376876056789101</v>
      </c>
      <c r="J11552">
        <v>583071.13500112295</v>
      </c>
      <c r="K11552">
        <f t="shared" si="541"/>
        <v>4.83768760567891E-2</v>
      </c>
      <c r="L11552">
        <f t="shared" si="542"/>
        <v>583.07113500112371</v>
      </c>
    </row>
    <row r="11553" spans="1:12" x14ac:dyDescent="0.3">
      <c r="A11553" t="s">
        <v>54</v>
      </c>
      <c r="B11553" t="s">
        <v>647</v>
      </c>
      <c r="C11553" t="s">
        <v>645</v>
      </c>
      <c r="D11553" t="s">
        <v>35</v>
      </c>
      <c r="E11553" t="str">
        <f>VLOOKUP(D11553,Abbrev!$A$6:$B$67,2,FALSE)</f>
        <v>Sbass-L</v>
      </c>
      <c r="F11553" t="str">
        <f t="shared" si="540"/>
        <v>C</v>
      </c>
      <c r="G11553">
        <v>2013</v>
      </c>
      <c r="H11553">
        <v>12052.682656000001</v>
      </c>
      <c r="I11553">
        <v>224.07992791849199</v>
      </c>
      <c r="J11553">
        <v>2700764.2607809301</v>
      </c>
      <c r="K11553">
        <f t="shared" si="541"/>
        <v>0.22407992791849199</v>
      </c>
      <c r="L11553">
        <f t="shared" si="542"/>
        <v>2700.7642607809389</v>
      </c>
    </row>
    <row r="11554" spans="1:12" x14ac:dyDescent="0.3">
      <c r="A11554" t="s">
        <v>54</v>
      </c>
      <c r="B11554" t="s">
        <v>647</v>
      </c>
      <c r="C11554" t="s">
        <v>645</v>
      </c>
      <c r="D11554" t="s">
        <v>40</v>
      </c>
      <c r="E11554" t="str">
        <f>VLOOKUP(D11554,Abbrev!$A$6:$B$67,2,FALSE)</f>
        <v>Weak-S</v>
      </c>
      <c r="F11554" t="str">
        <f t="shared" si="540"/>
        <v>C</v>
      </c>
      <c r="G11554">
        <v>2013</v>
      </c>
      <c r="H11554">
        <v>12052.682656000001</v>
      </c>
      <c r="I11554">
        <v>0.58626672013458703</v>
      </c>
      <c r="J11554">
        <v>7066.0867295561402</v>
      </c>
      <c r="K11554">
        <f t="shared" si="541"/>
        <v>5.8626672013458705E-4</v>
      </c>
      <c r="L11554">
        <f t="shared" si="542"/>
        <v>7.0660867295561438</v>
      </c>
    </row>
    <row r="11555" spans="1:12" x14ac:dyDescent="0.3">
      <c r="A11555" t="s">
        <v>54</v>
      </c>
      <c r="B11555" t="s">
        <v>647</v>
      </c>
      <c r="C11555" t="s">
        <v>645</v>
      </c>
      <c r="D11555" t="s">
        <v>36</v>
      </c>
      <c r="E11555" t="str">
        <f>VLOOKUP(D11555,Abbrev!$A$6:$B$67,2,FALSE)</f>
        <v>Weak-M</v>
      </c>
      <c r="F11555" t="str">
        <f t="shared" si="540"/>
        <v>C</v>
      </c>
      <c r="G11555">
        <v>2013</v>
      </c>
      <c r="H11555">
        <v>12052.682656000001</v>
      </c>
      <c r="I11555">
        <v>5.0869012436578496</v>
      </c>
      <c r="J11555">
        <v>61310.806392219798</v>
      </c>
      <c r="K11555">
        <f t="shared" si="541"/>
        <v>5.0869012436578495E-3</v>
      </c>
      <c r="L11555">
        <f t="shared" si="542"/>
        <v>61.310806392219796</v>
      </c>
    </row>
  </sheetData>
  <autoFilter ref="A1:K11555" xr:uid="{00000000-0009-0000-0000-000001000000}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296"/>
  <sheetViews>
    <sheetView workbookViewId="0">
      <pane ySplit="1" topLeftCell="A2" activePane="bottomLeft" state="frozen"/>
      <selection pane="bottomLeft" activeCell="B25" sqref="B25"/>
    </sheetView>
  </sheetViews>
  <sheetFormatPr defaultRowHeight="14.4" x14ac:dyDescent="0.3"/>
  <cols>
    <col min="1" max="1" width="5.6640625" bestFit="1" customWidth="1"/>
    <col min="2" max="2" width="25" bestFit="1" customWidth="1"/>
    <col min="3" max="3" width="36.33203125" bestFit="1" customWidth="1"/>
    <col min="4" max="4" width="36" bestFit="1" customWidth="1"/>
    <col min="5" max="5" width="5.88671875" bestFit="1" customWidth="1"/>
    <col min="6" max="6" width="4.5546875" bestFit="1" customWidth="1"/>
    <col min="7" max="7" width="5" bestFit="1" customWidth="1"/>
    <col min="8" max="8" width="6" bestFit="1" customWidth="1"/>
    <col min="9" max="9" width="6.6640625" bestFit="1" customWidth="1"/>
  </cols>
  <sheetData>
    <row r="1" spans="1:9" x14ac:dyDescent="0.3">
      <c r="A1" t="s">
        <v>55</v>
      </c>
      <c r="B1" t="s">
        <v>1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</row>
    <row r="2" spans="1:9" x14ac:dyDescent="0.3">
      <c r="A2" t="s">
        <v>433</v>
      </c>
      <c r="B2" t="s">
        <v>11</v>
      </c>
      <c r="C2" t="s">
        <v>434</v>
      </c>
      <c r="D2" t="s">
        <v>435</v>
      </c>
      <c r="E2">
        <v>1</v>
      </c>
      <c r="F2">
        <v>0</v>
      </c>
      <c r="G2">
        <v>1000</v>
      </c>
      <c r="H2">
        <v>0.14499999999999999</v>
      </c>
      <c r="I2">
        <v>0.14499999999999999</v>
      </c>
    </row>
    <row r="3" spans="1:9" x14ac:dyDescent="0.3">
      <c r="A3" t="s">
        <v>63</v>
      </c>
      <c r="B3" t="s">
        <v>27</v>
      </c>
      <c r="C3" t="s">
        <v>64</v>
      </c>
      <c r="D3" t="s">
        <v>65</v>
      </c>
      <c r="E3">
        <v>2</v>
      </c>
      <c r="F3">
        <v>0</v>
      </c>
      <c r="G3">
        <v>1000</v>
      </c>
      <c r="H3">
        <v>0.08</v>
      </c>
      <c r="I3">
        <v>0.08</v>
      </c>
    </row>
    <row r="4" spans="1:9" x14ac:dyDescent="0.3">
      <c r="A4" t="s">
        <v>547</v>
      </c>
      <c r="B4" t="s">
        <v>12</v>
      </c>
      <c r="C4" t="s">
        <v>548</v>
      </c>
      <c r="D4" t="s">
        <v>549</v>
      </c>
      <c r="E4">
        <v>3</v>
      </c>
      <c r="F4">
        <v>0</v>
      </c>
      <c r="G4">
        <v>1000</v>
      </c>
      <c r="H4">
        <v>0.19900000000000001</v>
      </c>
      <c r="I4">
        <v>0.19900000000000001</v>
      </c>
    </row>
    <row r="5" spans="1:9" x14ac:dyDescent="0.3">
      <c r="A5" t="s">
        <v>377</v>
      </c>
      <c r="B5" t="s">
        <v>11</v>
      </c>
      <c r="C5" t="s">
        <v>378</v>
      </c>
      <c r="D5" t="s">
        <v>379</v>
      </c>
      <c r="E5">
        <v>4</v>
      </c>
      <c r="F5">
        <v>0</v>
      </c>
      <c r="G5">
        <v>1000</v>
      </c>
      <c r="H5">
        <v>0.14399999999999999</v>
      </c>
      <c r="I5">
        <v>0.14399999999999999</v>
      </c>
    </row>
    <row r="6" spans="1:9" x14ac:dyDescent="0.3">
      <c r="A6" t="s">
        <v>547</v>
      </c>
      <c r="B6" t="s">
        <v>12</v>
      </c>
      <c r="C6" t="s">
        <v>550</v>
      </c>
      <c r="D6" t="s">
        <v>551</v>
      </c>
      <c r="E6">
        <v>7</v>
      </c>
      <c r="F6">
        <v>0</v>
      </c>
      <c r="G6">
        <v>1000</v>
      </c>
      <c r="H6">
        <v>0.19900000000000001</v>
      </c>
      <c r="I6">
        <v>0.19900000000000001</v>
      </c>
    </row>
    <row r="7" spans="1:9" x14ac:dyDescent="0.3">
      <c r="A7" t="s">
        <v>377</v>
      </c>
      <c r="B7" t="s">
        <v>11</v>
      </c>
      <c r="C7" t="s">
        <v>380</v>
      </c>
      <c r="D7" t="s">
        <v>381</v>
      </c>
      <c r="E7">
        <v>8</v>
      </c>
      <c r="F7">
        <v>0</v>
      </c>
      <c r="G7">
        <v>1000</v>
      </c>
      <c r="H7">
        <v>0.14399999999999999</v>
      </c>
      <c r="I7">
        <v>0.14399999999999999</v>
      </c>
    </row>
    <row r="8" spans="1:9" x14ac:dyDescent="0.3">
      <c r="A8" t="s">
        <v>547</v>
      </c>
      <c r="B8" t="s">
        <v>12</v>
      </c>
      <c r="C8" t="s">
        <v>552</v>
      </c>
      <c r="D8" t="s">
        <v>553</v>
      </c>
      <c r="E8">
        <v>9</v>
      </c>
      <c r="F8">
        <v>0</v>
      </c>
      <c r="G8">
        <v>1000</v>
      </c>
      <c r="H8">
        <v>0.19900000000000001</v>
      </c>
      <c r="I8">
        <v>0.19900000000000001</v>
      </c>
    </row>
    <row r="9" spans="1:9" x14ac:dyDescent="0.3">
      <c r="A9" t="s">
        <v>547</v>
      </c>
      <c r="B9" t="s">
        <v>12</v>
      </c>
      <c r="C9" t="s">
        <v>554</v>
      </c>
      <c r="D9" t="s">
        <v>555</v>
      </c>
      <c r="E9">
        <v>12</v>
      </c>
      <c r="F9">
        <v>0</v>
      </c>
      <c r="G9">
        <v>1000</v>
      </c>
      <c r="H9">
        <v>0.19900000000000001</v>
      </c>
      <c r="I9">
        <v>0.19900000000000001</v>
      </c>
    </row>
    <row r="10" spans="1:9" x14ac:dyDescent="0.3">
      <c r="A10" t="s">
        <v>547</v>
      </c>
      <c r="B10" t="s">
        <v>12</v>
      </c>
      <c r="C10" t="s">
        <v>556</v>
      </c>
      <c r="D10" t="s">
        <v>557</v>
      </c>
      <c r="E10">
        <v>13</v>
      </c>
      <c r="F10">
        <v>0</v>
      </c>
      <c r="G10">
        <v>1000</v>
      </c>
      <c r="H10">
        <v>0.19900000000000001</v>
      </c>
      <c r="I10">
        <v>0.19900000000000001</v>
      </c>
    </row>
    <row r="11" spans="1:9" x14ac:dyDescent="0.3">
      <c r="A11" t="s">
        <v>547</v>
      </c>
      <c r="B11" t="s">
        <v>12</v>
      </c>
      <c r="C11" t="s">
        <v>558</v>
      </c>
      <c r="D11" t="s">
        <v>559</v>
      </c>
      <c r="E11">
        <v>14</v>
      </c>
      <c r="F11">
        <v>0</v>
      </c>
      <c r="G11">
        <v>1000</v>
      </c>
      <c r="H11">
        <v>0.19900000000000001</v>
      </c>
      <c r="I11">
        <v>0.19900000000000001</v>
      </c>
    </row>
    <row r="12" spans="1:9" x14ac:dyDescent="0.3">
      <c r="A12" t="s">
        <v>547</v>
      </c>
      <c r="B12" t="s">
        <v>12</v>
      </c>
      <c r="C12" t="s">
        <v>562</v>
      </c>
      <c r="D12" t="s">
        <v>563</v>
      </c>
      <c r="E12">
        <v>16</v>
      </c>
      <c r="F12">
        <v>0</v>
      </c>
      <c r="G12">
        <v>1000</v>
      </c>
      <c r="H12">
        <v>0.19900000000000001</v>
      </c>
      <c r="I12">
        <v>0.19900000000000001</v>
      </c>
    </row>
    <row r="13" spans="1:9" x14ac:dyDescent="0.3">
      <c r="A13" t="s">
        <v>377</v>
      </c>
      <c r="B13" t="s">
        <v>11</v>
      </c>
      <c r="C13" t="s">
        <v>382</v>
      </c>
      <c r="D13" t="s">
        <v>383</v>
      </c>
      <c r="E13">
        <v>18</v>
      </c>
      <c r="F13">
        <v>0</v>
      </c>
      <c r="G13">
        <v>1000</v>
      </c>
      <c r="H13">
        <v>0.14399999999999999</v>
      </c>
      <c r="I13">
        <v>0.14399999999999999</v>
      </c>
    </row>
    <row r="14" spans="1:9" x14ac:dyDescent="0.3">
      <c r="A14" t="s">
        <v>377</v>
      </c>
      <c r="B14" t="s">
        <v>11</v>
      </c>
      <c r="C14" t="s">
        <v>384</v>
      </c>
      <c r="D14" t="s">
        <v>385</v>
      </c>
      <c r="E14">
        <v>19</v>
      </c>
      <c r="F14">
        <v>0</v>
      </c>
      <c r="G14">
        <v>1000</v>
      </c>
      <c r="H14">
        <v>0.14399999999999999</v>
      </c>
      <c r="I14">
        <v>0.14399999999999999</v>
      </c>
    </row>
    <row r="15" spans="1:9" x14ac:dyDescent="0.3">
      <c r="A15" t="s">
        <v>63</v>
      </c>
      <c r="B15" t="s">
        <v>15</v>
      </c>
      <c r="C15" t="s">
        <v>66</v>
      </c>
      <c r="D15" t="s">
        <v>67</v>
      </c>
      <c r="E15">
        <v>20</v>
      </c>
      <c r="F15">
        <v>0</v>
      </c>
      <c r="G15">
        <v>1000</v>
      </c>
      <c r="H15">
        <v>0.14399999999999999</v>
      </c>
      <c r="I15">
        <v>0.14399999999999999</v>
      </c>
    </row>
    <row r="16" spans="1:9" x14ac:dyDescent="0.3">
      <c r="A16" t="s">
        <v>377</v>
      </c>
      <c r="B16" t="s">
        <v>11</v>
      </c>
      <c r="C16" t="s">
        <v>386</v>
      </c>
      <c r="D16" t="s">
        <v>387</v>
      </c>
      <c r="E16">
        <v>21</v>
      </c>
      <c r="F16">
        <v>0</v>
      </c>
      <c r="G16">
        <v>1000</v>
      </c>
      <c r="H16">
        <v>0.14399999999999999</v>
      </c>
      <c r="I16">
        <v>0.14399999999999999</v>
      </c>
    </row>
    <row r="17" spans="1:9" x14ac:dyDescent="0.3">
      <c r="A17" t="s">
        <v>535</v>
      </c>
      <c r="B17" t="s">
        <v>15</v>
      </c>
      <c r="C17" t="s">
        <v>536</v>
      </c>
      <c r="D17" t="s">
        <v>537</v>
      </c>
      <c r="E17">
        <v>22</v>
      </c>
      <c r="F17">
        <v>0</v>
      </c>
      <c r="G17">
        <v>1000</v>
      </c>
      <c r="H17">
        <v>0.14399999999999999</v>
      </c>
      <c r="I17">
        <v>0.14399999999999999</v>
      </c>
    </row>
    <row r="18" spans="1:9" x14ac:dyDescent="0.3">
      <c r="A18" t="s">
        <v>535</v>
      </c>
      <c r="B18" t="s">
        <v>15</v>
      </c>
      <c r="C18" t="s">
        <v>538</v>
      </c>
      <c r="D18" t="s">
        <v>539</v>
      </c>
      <c r="E18">
        <v>23</v>
      </c>
      <c r="F18">
        <v>0</v>
      </c>
      <c r="G18">
        <v>1000</v>
      </c>
      <c r="H18">
        <v>0.14399999999999999</v>
      </c>
      <c r="I18">
        <v>0.14399999999999999</v>
      </c>
    </row>
    <row r="19" spans="1:9" x14ac:dyDescent="0.3">
      <c r="A19" t="s">
        <v>377</v>
      </c>
      <c r="B19" t="s">
        <v>15</v>
      </c>
      <c r="C19" t="s">
        <v>388</v>
      </c>
      <c r="D19" t="s">
        <v>389</v>
      </c>
      <c r="E19">
        <v>24</v>
      </c>
      <c r="F19">
        <v>0</v>
      </c>
      <c r="G19">
        <v>1000</v>
      </c>
      <c r="H19">
        <v>0.14399999999999999</v>
      </c>
      <c r="I19">
        <v>0.14399999999999999</v>
      </c>
    </row>
    <row r="20" spans="1:9" x14ac:dyDescent="0.3">
      <c r="A20" t="s">
        <v>377</v>
      </c>
      <c r="B20" t="s">
        <v>15</v>
      </c>
      <c r="C20" t="s">
        <v>390</v>
      </c>
      <c r="D20" t="s">
        <v>391</v>
      </c>
      <c r="E20">
        <v>25</v>
      </c>
      <c r="F20">
        <v>0</v>
      </c>
      <c r="G20">
        <v>1000</v>
      </c>
      <c r="H20">
        <v>0.14399999999999999</v>
      </c>
      <c r="I20">
        <v>0.14399999999999999</v>
      </c>
    </row>
    <row r="21" spans="1:9" x14ac:dyDescent="0.3">
      <c r="A21" t="s">
        <v>535</v>
      </c>
      <c r="B21" t="s">
        <v>15</v>
      </c>
      <c r="C21" t="s">
        <v>540</v>
      </c>
      <c r="D21" t="s">
        <v>541</v>
      </c>
      <c r="E21">
        <v>26</v>
      </c>
      <c r="F21">
        <v>0</v>
      </c>
      <c r="G21">
        <v>1000</v>
      </c>
      <c r="H21">
        <v>0.14399999999999999</v>
      </c>
      <c r="I21">
        <v>0.14399999999999999</v>
      </c>
    </row>
    <row r="22" spans="1:9" x14ac:dyDescent="0.3">
      <c r="A22" t="s">
        <v>377</v>
      </c>
      <c r="B22" t="s">
        <v>15</v>
      </c>
      <c r="C22" t="s">
        <v>392</v>
      </c>
      <c r="D22" t="s">
        <v>393</v>
      </c>
      <c r="E22">
        <v>27</v>
      </c>
      <c r="F22">
        <v>0</v>
      </c>
      <c r="G22">
        <v>1000</v>
      </c>
      <c r="H22">
        <v>0.14399999999999999</v>
      </c>
      <c r="I22">
        <v>0.14399999999999999</v>
      </c>
    </row>
    <row r="23" spans="1:9" x14ac:dyDescent="0.3">
      <c r="A23" t="s">
        <v>535</v>
      </c>
      <c r="B23" t="s">
        <v>15</v>
      </c>
      <c r="C23" t="s">
        <v>542</v>
      </c>
      <c r="D23" t="s">
        <v>543</v>
      </c>
      <c r="E23">
        <v>28</v>
      </c>
      <c r="F23">
        <v>0</v>
      </c>
      <c r="G23">
        <v>1000</v>
      </c>
      <c r="H23">
        <v>0.14399999999999999</v>
      </c>
      <c r="I23">
        <v>0.14399999999999999</v>
      </c>
    </row>
    <row r="24" spans="1:9" x14ac:dyDescent="0.3">
      <c r="A24" t="s">
        <v>377</v>
      </c>
      <c r="B24" t="s">
        <v>11</v>
      </c>
      <c r="C24" t="s">
        <v>394</v>
      </c>
      <c r="D24" t="s">
        <v>395</v>
      </c>
      <c r="E24">
        <v>29</v>
      </c>
      <c r="F24">
        <v>0</v>
      </c>
      <c r="G24">
        <v>1000</v>
      </c>
      <c r="H24">
        <v>0.14399999999999999</v>
      </c>
      <c r="I24">
        <v>0.14399999999999999</v>
      </c>
    </row>
    <row r="25" spans="1:9" x14ac:dyDescent="0.3">
      <c r="A25" t="s">
        <v>63</v>
      </c>
      <c r="B25" t="s">
        <v>7</v>
      </c>
      <c r="C25" t="s">
        <v>68</v>
      </c>
      <c r="D25" t="s">
        <v>69</v>
      </c>
      <c r="E25">
        <v>30</v>
      </c>
      <c r="F25">
        <v>0</v>
      </c>
      <c r="G25">
        <v>1000</v>
      </c>
      <c r="H25">
        <v>0.22</v>
      </c>
      <c r="I25">
        <v>0.22</v>
      </c>
    </row>
    <row r="26" spans="1:9" x14ac:dyDescent="0.3">
      <c r="A26" t="s">
        <v>63</v>
      </c>
      <c r="B26" t="s">
        <v>16</v>
      </c>
      <c r="C26" t="s">
        <v>70</v>
      </c>
      <c r="D26" t="s">
        <v>71</v>
      </c>
      <c r="E26">
        <v>31</v>
      </c>
      <c r="F26">
        <v>0</v>
      </c>
      <c r="G26">
        <v>1000</v>
      </c>
      <c r="H26">
        <v>0.08</v>
      </c>
      <c r="I26">
        <v>0.08</v>
      </c>
    </row>
    <row r="27" spans="1:9" x14ac:dyDescent="0.3">
      <c r="A27" t="s">
        <v>63</v>
      </c>
      <c r="B27" t="s">
        <v>8</v>
      </c>
      <c r="C27" t="s">
        <v>72</v>
      </c>
      <c r="D27" t="s">
        <v>73</v>
      </c>
      <c r="E27">
        <v>32</v>
      </c>
      <c r="F27">
        <v>0</v>
      </c>
      <c r="G27">
        <v>1000</v>
      </c>
      <c r="H27">
        <v>0.01</v>
      </c>
      <c r="I27">
        <v>0.01</v>
      </c>
    </row>
    <row r="28" spans="1:9" x14ac:dyDescent="0.3">
      <c r="A28" t="s">
        <v>63</v>
      </c>
      <c r="B28" t="s">
        <v>7</v>
      </c>
      <c r="C28" t="s">
        <v>74</v>
      </c>
      <c r="D28" t="s">
        <v>75</v>
      </c>
      <c r="E28">
        <v>33</v>
      </c>
      <c r="F28">
        <v>0</v>
      </c>
      <c r="G28">
        <v>1000</v>
      </c>
      <c r="H28">
        <v>0.22</v>
      </c>
      <c r="I28">
        <v>0.22</v>
      </c>
    </row>
    <row r="29" spans="1:9" x14ac:dyDescent="0.3">
      <c r="A29" t="s">
        <v>63</v>
      </c>
      <c r="B29" t="s">
        <v>7</v>
      </c>
      <c r="C29" t="s">
        <v>76</v>
      </c>
      <c r="D29" t="s">
        <v>77</v>
      </c>
      <c r="E29">
        <v>34</v>
      </c>
      <c r="F29">
        <v>0</v>
      </c>
      <c r="G29">
        <v>1000</v>
      </c>
      <c r="H29">
        <v>0.22</v>
      </c>
      <c r="I29">
        <v>0.22</v>
      </c>
    </row>
    <row r="30" spans="1:9" x14ac:dyDescent="0.3">
      <c r="A30" t="s">
        <v>63</v>
      </c>
      <c r="B30" t="s">
        <v>7</v>
      </c>
      <c r="C30" t="s">
        <v>78</v>
      </c>
      <c r="D30" t="s">
        <v>79</v>
      </c>
      <c r="E30">
        <v>35</v>
      </c>
      <c r="F30">
        <v>0</v>
      </c>
      <c r="G30">
        <v>1000</v>
      </c>
      <c r="H30">
        <v>0.22</v>
      </c>
      <c r="I30">
        <v>0.22</v>
      </c>
    </row>
    <row r="31" spans="1:9" x14ac:dyDescent="0.3">
      <c r="A31" t="s">
        <v>63</v>
      </c>
      <c r="B31" t="s">
        <v>16</v>
      </c>
      <c r="C31" t="s">
        <v>82</v>
      </c>
      <c r="D31" t="s">
        <v>83</v>
      </c>
      <c r="E31">
        <v>37</v>
      </c>
      <c r="F31">
        <v>0</v>
      </c>
      <c r="G31">
        <v>1000</v>
      </c>
      <c r="H31">
        <v>0.08</v>
      </c>
      <c r="I31">
        <v>0.08</v>
      </c>
    </row>
    <row r="32" spans="1:9" x14ac:dyDescent="0.3">
      <c r="A32" t="s">
        <v>63</v>
      </c>
      <c r="B32" t="s">
        <v>27</v>
      </c>
      <c r="C32" t="s">
        <v>84</v>
      </c>
      <c r="D32" t="s">
        <v>85</v>
      </c>
      <c r="E32">
        <v>38</v>
      </c>
      <c r="F32">
        <v>0</v>
      </c>
      <c r="G32">
        <v>1000</v>
      </c>
      <c r="H32">
        <v>0.08</v>
      </c>
      <c r="I32">
        <v>0.08</v>
      </c>
    </row>
    <row r="33" spans="1:9" x14ac:dyDescent="0.3">
      <c r="A33" t="s">
        <v>63</v>
      </c>
      <c r="B33" t="s">
        <v>16</v>
      </c>
      <c r="C33" t="s">
        <v>86</v>
      </c>
      <c r="D33" t="s">
        <v>87</v>
      </c>
      <c r="E33">
        <v>39</v>
      </c>
      <c r="F33">
        <v>0</v>
      </c>
      <c r="G33">
        <v>1000</v>
      </c>
      <c r="H33">
        <v>0.08</v>
      </c>
      <c r="I33">
        <v>0.08</v>
      </c>
    </row>
    <row r="34" spans="1:9" x14ac:dyDescent="0.3">
      <c r="A34" t="s">
        <v>63</v>
      </c>
      <c r="B34" t="s">
        <v>31</v>
      </c>
      <c r="C34" t="s">
        <v>88</v>
      </c>
      <c r="D34" t="s">
        <v>89</v>
      </c>
      <c r="E34">
        <v>43</v>
      </c>
      <c r="F34">
        <v>0</v>
      </c>
      <c r="G34">
        <v>1000</v>
      </c>
      <c r="H34">
        <v>0.08</v>
      </c>
      <c r="I34">
        <v>0.08</v>
      </c>
    </row>
    <row r="35" spans="1:9" x14ac:dyDescent="0.3">
      <c r="A35" t="s">
        <v>63</v>
      </c>
      <c r="B35" t="s">
        <v>31</v>
      </c>
      <c r="C35" t="s">
        <v>90</v>
      </c>
      <c r="D35" t="s">
        <v>91</v>
      </c>
      <c r="E35">
        <v>44</v>
      </c>
      <c r="F35">
        <v>0</v>
      </c>
      <c r="G35">
        <v>1000</v>
      </c>
      <c r="H35">
        <v>0.08</v>
      </c>
      <c r="I35">
        <v>0.08</v>
      </c>
    </row>
    <row r="36" spans="1:9" x14ac:dyDescent="0.3">
      <c r="A36" t="s">
        <v>63</v>
      </c>
      <c r="B36" t="s">
        <v>16</v>
      </c>
      <c r="C36" t="s">
        <v>92</v>
      </c>
      <c r="D36" t="s">
        <v>93</v>
      </c>
      <c r="E36">
        <v>45</v>
      </c>
      <c r="F36">
        <v>0</v>
      </c>
      <c r="G36">
        <v>1000</v>
      </c>
      <c r="H36">
        <v>0.08</v>
      </c>
      <c r="I36">
        <v>0.08</v>
      </c>
    </row>
    <row r="37" spans="1:9" x14ac:dyDescent="0.3">
      <c r="A37" t="s">
        <v>63</v>
      </c>
      <c r="B37" t="s">
        <v>16</v>
      </c>
      <c r="C37" t="s">
        <v>94</v>
      </c>
      <c r="D37" t="s">
        <v>95</v>
      </c>
      <c r="E37">
        <v>46</v>
      </c>
      <c r="F37">
        <v>0</v>
      </c>
      <c r="G37">
        <v>1000</v>
      </c>
      <c r="H37">
        <v>0.08</v>
      </c>
      <c r="I37">
        <v>0.08</v>
      </c>
    </row>
    <row r="38" spans="1:9" x14ac:dyDescent="0.3">
      <c r="A38" t="s">
        <v>63</v>
      </c>
      <c r="B38" t="s">
        <v>14</v>
      </c>
      <c r="C38" t="s">
        <v>96</v>
      </c>
      <c r="D38" t="s">
        <v>97</v>
      </c>
      <c r="E38">
        <v>47</v>
      </c>
      <c r="F38">
        <v>0</v>
      </c>
      <c r="G38">
        <v>1000</v>
      </c>
      <c r="H38">
        <v>0.08</v>
      </c>
      <c r="I38">
        <v>0.08</v>
      </c>
    </row>
    <row r="39" spans="1:9" x14ac:dyDescent="0.3">
      <c r="A39" t="s">
        <v>63</v>
      </c>
      <c r="B39" t="s">
        <v>14</v>
      </c>
      <c r="C39" t="s">
        <v>98</v>
      </c>
      <c r="D39" t="s">
        <v>99</v>
      </c>
      <c r="E39">
        <v>51</v>
      </c>
      <c r="F39">
        <v>0</v>
      </c>
      <c r="G39">
        <v>1000</v>
      </c>
      <c r="H39">
        <v>0.08</v>
      </c>
      <c r="I39">
        <v>0.08</v>
      </c>
    </row>
    <row r="40" spans="1:9" x14ac:dyDescent="0.3">
      <c r="A40" t="s">
        <v>63</v>
      </c>
      <c r="B40" t="s">
        <v>14</v>
      </c>
      <c r="C40" t="s">
        <v>100</v>
      </c>
      <c r="D40" t="s">
        <v>101</v>
      </c>
      <c r="E40">
        <v>52</v>
      </c>
      <c r="F40">
        <v>0</v>
      </c>
      <c r="G40">
        <v>1000</v>
      </c>
      <c r="H40">
        <v>0.08</v>
      </c>
      <c r="I40">
        <v>0.08</v>
      </c>
    </row>
    <row r="41" spans="1:9" x14ac:dyDescent="0.3">
      <c r="A41" t="s">
        <v>63</v>
      </c>
      <c r="B41" t="s">
        <v>14</v>
      </c>
      <c r="C41" t="s">
        <v>102</v>
      </c>
      <c r="D41" t="s">
        <v>103</v>
      </c>
      <c r="E41">
        <v>53</v>
      </c>
      <c r="F41">
        <v>0</v>
      </c>
      <c r="G41">
        <v>1000</v>
      </c>
      <c r="H41">
        <v>0.08</v>
      </c>
      <c r="I41">
        <v>0.08</v>
      </c>
    </row>
    <row r="42" spans="1:9" x14ac:dyDescent="0.3">
      <c r="A42" t="s">
        <v>63</v>
      </c>
      <c r="B42" t="s">
        <v>14</v>
      </c>
      <c r="C42" t="s">
        <v>104</v>
      </c>
      <c r="D42" t="s">
        <v>105</v>
      </c>
      <c r="E42">
        <v>54</v>
      </c>
      <c r="F42">
        <v>0</v>
      </c>
      <c r="G42">
        <v>1000</v>
      </c>
      <c r="H42">
        <v>0.08</v>
      </c>
      <c r="I42">
        <v>0.08</v>
      </c>
    </row>
    <row r="43" spans="1:9" x14ac:dyDescent="0.3">
      <c r="A43" t="s">
        <v>63</v>
      </c>
      <c r="B43" t="s">
        <v>14</v>
      </c>
      <c r="C43" t="s">
        <v>106</v>
      </c>
      <c r="D43" t="s">
        <v>107</v>
      </c>
      <c r="E43">
        <v>55</v>
      </c>
      <c r="F43">
        <v>0</v>
      </c>
      <c r="G43">
        <v>1000</v>
      </c>
      <c r="H43">
        <v>0.08</v>
      </c>
      <c r="I43">
        <v>0.08</v>
      </c>
    </row>
    <row r="44" spans="1:9" x14ac:dyDescent="0.3">
      <c r="A44" t="s">
        <v>63</v>
      </c>
      <c r="B44" t="s">
        <v>14</v>
      </c>
      <c r="C44" t="s">
        <v>108</v>
      </c>
      <c r="D44" t="s">
        <v>109</v>
      </c>
      <c r="E44">
        <v>56</v>
      </c>
      <c r="F44">
        <v>0</v>
      </c>
      <c r="G44">
        <v>1000</v>
      </c>
      <c r="H44">
        <v>0.08</v>
      </c>
      <c r="I44">
        <v>0.08</v>
      </c>
    </row>
    <row r="45" spans="1:9" x14ac:dyDescent="0.3">
      <c r="A45" t="s">
        <v>63</v>
      </c>
      <c r="B45" t="s">
        <v>14</v>
      </c>
      <c r="C45" t="s">
        <v>110</v>
      </c>
      <c r="D45" t="s">
        <v>111</v>
      </c>
      <c r="E45">
        <v>58</v>
      </c>
      <c r="F45">
        <v>0</v>
      </c>
      <c r="G45">
        <v>1000</v>
      </c>
      <c r="H45">
        <v>0.08</v>
      </c>
      <c r="I45">
        <v>0.08</v>
      </c>
    </row>
    <row r="46" spans="1:9" x14ac:dyDescent="0.3">
      <c r="A46" t="s">
        <v>63</v>
      </c>
      <c r="B46" t="s">
        <v>14</v>
      </c>
      <c r="C46" t="s">
        <v>63</v>
      </c>
      <c r="D46" t="s">
        <v>112</v>
      </c>
      <c r="E46">
        <v>59</v>
      </c>
      <c r="F46">
        <v>0</v>
      </c>
      <c r="G46">
        <v>1000</v>
      </c>
      <c r="H46">
        <v>0.08</v>
      </c>
      <c r="I46">
        <v>0.08</v>
      </c>
    </row>
    <row r="47" spans="1:9" x14ac:dyDescent="0.3">
      <c r="A47" t="s">
        <v>63</v>
      </c>
      <c r="B47" t="s">
        <v>16</v>
      </c>
      <c r="C47" t="s">
        <v>113</v>
      </c>
      <c r="D47" t="s">
        <v>114</v>
      </c>
      <c r="E47">
        <v>66</v>
      </c>
      <c r="F47">
        <v>0</v>
      </c>
      <c r="G47">
        <v>1000</v>
      </c>
      <c r="H47">
        <v>0.08</v>
      </c>
      <c r="I47">
        <v>0.08</v>
      </c>
    </row>
    <row r="48" spans="1:9" x14ac:dyDescent="0.3">
      <c r="A48" t="s">
        <v>63</v>
      </c>
      <c r="B48" t="s">
        <v>16</v>
      </c>
      <c r="C48" t="s">
        <v>115</v>
      </c>
      <c r="D48" t="s">
        <v>116</v>
      </c>
      <c r="E48">
        <v>68</v>
      </c>
      <c r="F48">
        <v>0</v>
      </c>
      <c r="G48">
        <v>1000</v>
      </c>
      <c r="H48">
        <v>0.08</v>
      </c>
      <c r="I48">
        <v>0.08</v>
      </c>
    </row>
    <row r="49" spans="1:9" x14ac:dyDescent="0.3">
      <c r="A49" t="s">
        <v>398</v>
      </c>
      <c r="B49" t="s">
        <v>13</v>
      </c>
      <c r="C49" t="s">
        <v>399</v>
      </c>
      <c r="D49" t="s">
        <v>400</v>
      </c>
      <c r="E49">
        <v>74</v>
      </c>
      <c r="F49">
        <v>0</v>
      </c>
      <c r="G49">
        <v>1000</v>
      </c>
      <c r="H49">
        <v>0.19900000000000001</v>
      </c>
      <c r="I49">
        <v>0.20599999999999999</v>
      </c>
    </row>
    <row r="50" spans="1:9" x14ac:dyDescent="0.3">
      <c r="A50" t="s">
        <v>564</v>
      </c>
      <c r="B50" t="s">
        <v>12</v>
      </c>
      <c r="C50" t="s">
        <v>571</v>
      </c>
      <c r="D50" t="s">
        <v>572</v>
      </c>
      <c r="E50">
        <v>75</v>
      </c>
      <c r="F50">
        <v>0</v>
      </c>
      <c r="G50">
        <v>1000</v>
      </c>
      <c r="H50">
        <v>0.14199999999999999</v>
      </c>
      <c r="I50">
        <v>0.19900000000000001</v>
      </c>
    </row>
    <row r="51" spans="1:9" x14ac:dyDescent="0.3">
      <c r="A51" t="s">
        <v>564</v>
      </c>
      <c r="B51" t="s">
        <v>12</v>
      </c>
      <c r="C51" t="s">
        <v>575</v>
      </c>
      <c r="D51" t="s">
        <v>576</v>
      </c>
      <c r="E51">
        <v>79</v>
      </c>
      <c r="F51">
        <v>0</v>
      </c>
      <c r="G51">
        <v>1000</v>
      </c>
      <c r="H51">
        <v>0.14199999999999999</v>
      </c>
      <c r="I51">
        <v>0.19900000000000001</v>
      </c>
    </row>
    <row r="52" spans="1:9" x14ac:dyDescent="0.3">
      <c r="A52" t="s">
        <v>564</v>
      </c>
      <c r="B52" t="s">
        <v>12</v>
      </c>
      <c r="C52" t="s">
        <v>577</v>
      </c>
      <c r="D52" t="s">
        <v>578</v>
      </c>
      <c r="E52">
        <v>80</v>
      </c>
      <c r="F52">
        <v>0</v>
      </c>
      <c r="G52">
        <v>1000</v>
      </c>
      <c r="H52">
        <v>0.14199999999999999</v>
      </c>
      <c r="I52">
        <v>0.19900000000000001</v>
      </c>
    </row>
    <row r="53" spans="1:9" x14ac:dyDescent="0.3">
      <c r="A53" t="s">
        <v>398</v>
      </c>
      <c r="B53" t="s">
        <v>11</v>
      </c>
      <c r="C53" t="s">
        <v>405</v>
      </c>
      <c r="D53" t="s">
        <v>406</v>
      </c>
      <c r="E53">
        <v>81</v>
      </c>
      <c r="F53">
        <v>0</v>
      </c>
      <c r="G53">
        <v>1000</v>
      </c>
      <c r="H53">
        <v>0.19900000000000001</v>
      </c>
      <c r="I53">
        <v>0.20599999999999999</v>
      </c>
    </row>
    <row r="54" spans="1:9" x14ac:dyDescent="0.3">
      <c r="A54" t="s">
        <v>398</v>
      </c>
      <c r="B54" t="s">
        <v>11</v>
      </c>
      <c r="C54" t="s">
        <v>407</v>
      </c>
      <c r="D54" t="s">
        <v>408</v>
      </c>
      <c r="E54">
        <v>83</v>
      </c>
      <c r="F54">
        <v>0</v>
      </c>
      <c r="G54">
        <v>1000</v>
      </c>
      <c r="H54">
        <v>0.19900000000000001</v>
      </c>
      <c r="I54">
        <v>0.20599999999999999</v>
      </c>
    </row>
    <row r="55" spans="1:9" x14ac:dyDescent="0.3">
      <c r="A55" t="s">
        <v>398</v>
      </c>
      <c r="B55" t="s">
        <v>11</v>
      </c>
      <c r="C55" t="s">
        <v>409</v>
      </c>
      <c r="D55" t="s">
        <v>410</v>
      </c>
      <c r="E55">
        <v>84</v>
      </c>
      <c r="F55">
        <v>0</v>
      </c>
      <c r="G55">
        <v>1000</v>
      </c>
      <c r="H55">
        <v>0.19900000000000001</v>
      </c>
      <c r="I55">
        <v>0.20599999999999999</v>
      </c>
    </row>
    <row r="56" spans="1:9" x14ac:dyDescent="0.3">
      <c r="A56" t="s">
        <v>398</v>
      </c>
      <c r="B56" t="s">
        <v>11</v>
      </c>
      <c r="C56" t="s">
        <v>411</v>
      </c>
      <c r="D56" t="s">
        <v>412</v>
      </c>
      <c r="E56">
        <v>85</v>
      </c>
      <c r="F56">
        <v>0</v>
      </c>
      <c r="G56">
        <v>1000</v>
      </c>
      <c r="H56">
        <v>0.19900000000000001</v>
      </c>
      <c r="I56">
        <v>0.20599999999999999</v>
      </c>
    </row>
    <row r="57" spans="1:9" x14ac:dyDescent="0.3">
      <c r="A57" t="s">
        <v>564</v>
      </c>
      <c r="B57" t="s">
        <v>12</v>
      </c>
      <c r="C57" t="s">
        <v>579</v>
      </c>
      <c r="D57" t="s">
        <v>580</v>
      </c>
      <c r="E57">
        <v>86</v>
      </c>
      <c r="F57">
        <v>0</v>
      </c>
      <c r="G57">
        <v>1000</v>
      </c>
      <c r="H57">
        <v>0.14199999999999999</v>
      </c>
      <c r="I57">
        <v>0.19900000000000001</v>
      </c>
    </row>
    <row r="58" spans="1:9" x14ac:dyDescent="0.3">
      <c r="A58" t="s">
        <v>398</v>
      </c>
      <c r="B58" t="s">
        <v>14</v>
      </c>
      <c r="C58" t="s">
        <v>413</v>
      </c>
      <c r="D58" t="s">
        <v>414</v>
      </c>
      <c r="E58">
        <v>90</v>
      </c>
      <c r="F58">
        <v>0</v>
      </c>
      <c r="G58">
        <v>1000</v>
      </c>
      <c r="H58">
        <v>0.08</v>
      </c>
      <c r="I58">
        <v>0.20599999999999999</v>
      </c>
    </row>
    <row r="59" spans="1:9" x14ac:dyDescent="0.3">
      <c r="A59" t="s">
        <v>398</v>
      </c>
      <c r="B59" t="s">
        <v>14</v>
      </c>
      <c r="C59" t="s">
        <v>415</v>
      </c>
      <c r="D59" t="s">
        <v>416</v>
      </c>
      <c r="E59">
        <v>91</v>
      </c>
      <c r="F59">
        <v>0</v>
      </c>
      <c r="G59">
        <v>1000</v>
      </c>
      <c r="H59">
        <v>0.08</v>
      </c>
      <c r="I59">
        <v>0.20599999999999999</v>
      </c>
    </row>
    <row r="60" spans="1:9" x14ac:dyDescent="0.3">
      <c r="A60" t="s">
        <v>398</v>
      </c>
      <c r="B60" t="s">
        <v>14</v>
      </c>
      <c r="C60" t="s">
        <v>417</v>
      </c>
      <c r="D60" t="s">
        <v>418</v>
      </c>
      <c r="E60">
        <v>92</v>
      </c>
      <c r="F60">
        <v>0</v>
      </c>
      <c r="G60">
        <v>1000</v>
      </c>
      <c r="H60">
        <v>0.08</v>
      </c>
      <c r="I60">
        <v>0.20599999999999999</v>
      </c>
    </row>
    <row r="61" spans="1:9" x14ac:dyDescent="0.3">
      <c r="A61" t="s">
        <v>398</v>
      </c>
      <c r="B61" t="s">
        <v>14</v>
      </c>
      <c r="C61" t="s">
        <v>419</v>
      </c>
      <c r="D61" t="s">
        <v>420</v>
      </c>
      <c r="E61">
        <v>93</v>
      </c>
      <c r="F61">
        <v>0</v>
      </c>
      <c r="G61">
        <v>1000</v>
      </c>
      <c r="H61">
        <v>0.08</v>
      </c>
      <c r="I61">
        <v>0.20599999999999999</v>
      </c>
    </row>
    <row r="62" spans="1:9" x14ac:dyDescent="0.3">
      <c r="A62" t="s">
        <v>473</v>
      </c>
      <c r="B62" t="s">
        <v>11</v>
      </c>
      <c r="C62" t="s">
        <v>474</v>
      </c>
      <c r="D62" t="s">
        <v>475</v>
      </c>
      <c r="E62">
        <v>98</v>
      </c>
      <c r="F62">
        <v>0</v>
      </c>
      <c r="G62">
        <v>1000</v>
      </c>
      <c r="H62">
        <v>0.26700000000000002</v>
      </c>
      <c r="I62">
        <v>0.26600000000000001</v>
      </c>
    </row>
    <row r="63" spans="1:9" x14ac:dyDescent="0.3">
      <c r="A63" t="s">
        <v>581</v>
      </c>
      <c r="B63" t="s">
        <v>12</v>
      </c>
      <c r="C63" t="s">
        <v>582</v>
      </c>
      <c r="D63" t="s">
        <v>583</v>
      </c>
      <c r="E63">
        <v>99</v>
      </c>
      <c r="F63">
        <v>0</v>
      </c>
      <c r="G63">
        <v>1000</v>
      </c>
      <c r="H63">
        <v>0.19900000000000001</v>
      </c>
      <c r="I63">
        <v>0.19900000000000001</v>
      </c>
    </row>
    <row r="64" spans="1:9" x14ac:dyDescent="0.3">
      <c r="A64" t="s">
        <v>581</v>
      </c>
      <c r="B64" t="s">
        <v>12</v>
      </c>
      <c r="C64" t="s">
        <v>584</v>
      </c>
      <c r="D64" t="s">
        <v>585</v>
      </c>
      <c r="E64">
        <v>101</v>
      </c>
      <c r="F64">
        <v>0</v>
      </c>
      <c r="G64">
        <v>1000</v>
      </c>
      <c r="H64">
        <v>0.19900000000000001</v>
      </c>
      <c r="I64">
        <v>0.19900000000000001</v>
      </c>
    </row>
    <row r="65" spans="1:9" x14ac:dyDescent="0.3">
      <c r="A65" t="s">
        <v>473</v>
      </c>
      <c r="B65" t="s">
        <v>11</v>
      </c>
      <c r="C65" t="s">
        <v>476</v>
      </c>
      <c r="D65" t="s">
        <v>477</v>
      </c>
      <c r="E65">
        <v>102</v>
      </c>
      <c r="F65">
        <v>0</v>
      </c>
      <c r="G65">
        <v>1000</v>
      </c>
      <c r="H65">
        <v>0.26700000000000002</v>
      </c>
      <c r="I65">
        <v>0.26600000000000001</v>
      </c>
    </row>
    <row r="66" spans="1:9" x14ac:dyDescent="0.3">
      <c r="A66" t="s">
        <v>473</v>
      </c>
      <c r="B66" t="s">
        <v>11</v>
      </c>
      <c r="C66" t="s">
        <v>478</v>
      </c>
      <c r="D66" t="s">
        <v>479</v>
      </c>
      <c r="E66">
        <v>104</v>
      </c>
      <c r="F66">
        <v>0</v>
      </c>
      <c r="G66">
        <v>1000</v>
      </c>
      <c r="H66">
        <v>0.26700000000000002</v>
      </c>
      <c r="I66">
        <v>0.26600000000000001</v>
      </c>
    </row>
    <row r="67" spans="1:9" x14ac:dyDescent="0.3">
      <c r="A67" t="s">
        <v>473</v>
      </c>
      <c r="B67" t="s">
        <v>11</v>
      </c>
      <c r="C67" t="s">
        <v>482</v>
      </c>
      <c r="D67" t="s">
        <v>483</v>
      </c>
      <c r="E67">
        <v>106</v>
      </c>
      <c r="F67">
        <v>0</v>
      </c>
      <c r="G67">
        <v>1000</v>
      </c>
      <c r="H67">
        <v>0.26700000000000002</v>
      </c>
      <c r="I67">
        <v>0.26600000000000001</v>
      </c>
    </row>
    <row r="68" spans="1:9" x14ac:dyDescent="0.3">
      <c r="A68" t="s">
        <v>473</v>
      </c>
      <c r="B68" t="s">
        <v>11</v>
      </c>
      <c r="C68" t="s">
        <v>484</v>
      </c>
      <c r="D68" t="s">
        <v>485</v>
      </c>
      <c r="E68">
        <v>107</v>
      </c>
      <c r="F68">
        <v>0</v>
      </c>
      <c r="G68">
        <v>1000</v>
      </c>
      <c r="H68">
        <v>0.26700000000000002</v>
      </c>
      <c r="I68">
        <v>0.26600000000000001</v>
      </c>
    </row>
    <row r="69" spans="1:9" x14ac:dyDescent="0.3">
      <c r="A69" t="s">
        <v>473</v>
      </c>
      <c r="B69" t="s">
        <v>11</v>
      </c>
      <c r="C69" t="s">
        <v>486</v>
      </c>
      <c r="D69" t="s">
        <v>487</v>
      </c>
      <c r="E69">
        <v>108</v>
      </c>
      <c r="F69">
        <v>0</v>
      </c>
      <c r="G69">
        <v>1000</v>
      </c>
      <c r="H69">
        <v>0.26700000000000002</v>
      </c>
      <c r="I69">
        <v>0.26600000000000001</v>
      </c>
    </row>
    <row r="70" spans="1:9" x14ac:dyDescent="0.3">
      <c r="A70" t="s">
        <v>473</v>
      </c>
      <c r="B70" t="s">
        <v>11</v>
      </c>
      <c r="C70" t="s">
        <v>488</v>
      </c>
      <c r="D70" t="s">
        <v>489</v>
      </c>
      <c r="E70">
        <v>109</v>
      </c>
      <c r="F70">
        <v>0</v>
      </c>
      <c r="G70">
        <v>1000</v>
      </c>
      <c r="H70">
        <v>0.26700000000000002</v>
      </c>
      <c r="I70">
        <v>0.26600000000000001</v>
      </c>
    </row>
    <row r="71" spans="1:9" x14ac:dyDescent="0.3">
      <c r="A71" t="s">
        <v>473</v>
      </c>
      <c r="B71" t="s">
        <v>11</v>
      </c>
      <c r="C71" t="s">
        <v>490</v>
      </c>
      <c r="D71" t="s">
        <v>491</v>
      </c>
      <c r="E71">
        <v>110</v>
      </c>
      <c r="F71">
        <v>0</v>
      </c>
      <c r="G71">
        <v>1000</v>
      </c>
      <c r="H71">
        <v>0.26700000000000002</v>
      </c>
      <c r="I71">
        <v>0.26600000000000001</v>
      </c>
    </row>
    <row r="72" spans="1:9" x14ac:dyDescent="0.3">
      <c r="A72" t="s">
        <v>325</v>
      </c>
      <c r="B72" t="s">
        <v>14</v>
      </c>
      <c r="C72" t="s">
        <v>326</v>
      </c>
      <c r="D72" t="s">
        <v>327</v>
      </c>
      <c r="E72">
        <v>111</v>
      </c>
      <c r="F72">
        <v>0</v>
      </c>
      <c r="G72">
        <v>1000</v>
      </c>
      <c r="H72">
        <v>0.08</v>
      </c>
      <c r="I72">
        <v>0.15</v>
      </c>
    </row>
    <row r="73" spans="1:9" x14ac:dyDescent="0.3">
      <c r="A73" t="s">
        <v>63</v>
      </c>
      <c r="B73" t="s">
        <v>27</v>
      </c>
      <c r="C73" t="s">
        <v>117</v>
      </c>
      <c r="D73" t="s">
        <v>118</v>
      </c>
      <c r="E73">
        <v>112</v>
      </c>
      <c r="F73">
        <v>0</v>
      </c>
      <c r="G73">
        <v>1000</v>
      </c>
      <c r="H73">
        <v>0.08</v>
      </c>
      <c r="I73">
        <v>0.08</v>
      </c>
    </row>
    <row r="74" spans="1:9" x14ac:dyDescent="0.3">
      <c r="A74" t="s">
        <v>63</v>
      </c>
      <c r="B74" t="s">
        <v>16</v>
      </c>
      <c r="C74" t="s">
        <v>119</v>
      </c>
      <c r="D74" t="s">
        <v>120</v>
      </c>
      <c r="E74">
        <v>113</v>
      </c>
      <c r="F74">
        <v>0</v>
      </c>
      <c r="G74">
        <v>1000</v>
      </c>
      <c r="H74">
        <v>0.08</v>
      </c>
      <c r="I74">
        <v>0.08</v>
      </c>
    </row>
    <row r="75" spans="1:9" x14ac:dyDescent="0.3">
      <c r="A75" t="s">
        <v>325</v>
      </c>
      <c r="B75" t="s">
        <v>14</v>
      </c>
      <c r="C75" t="s">
        <v>328</v>
      </c>
      <c r="D75" t="s">
        <v>329</v>
      </c>
      <c r="E75">
        <v>114</v>
      </c>
      <c r="F75">
        <v>0</v>
      </c>
      <c r="G75">
        <v>1000</v>
      </c>
      <c r="H75">
        <v>0.08</v>
      </c>
      <c r="I75">
        <v>0.15</v>
      </c>
    </row>
    <row r="76" spans="1:9" x14ac:dyDescent="0.3">
      <c r="A76" t="s">
        <v>473</v>
      </c>
      <c r="B76" t="s">
        <v>11</v>
      </c>
      <c r="C76" t="s">
        <v>492</v>
      </c>
      <c r="D76" t="s">
        <v>493</v>
      </c>
      <c r="E76">
        <v>117</v>
      </c>
      <c r="F76">
        <v>0</v>
      </c>
      <c r="G76">
        <v>1000</v>
      </c>
      <c r="H76">
        <v>0.26700000000000002</v>
      </c>
      <c r="I76">
        <v>0.26600000000000001</v>
      </c>
    </row>
    <row r="77" spans="1:9" x14ac:dyDescent="0.3">
      <c r="A77" t="s">
        <v>473</v>
      </c>
      <c r="B77" t="s">
        <v>11</v>
      </c>
      <c r="C77" t="s">
        <v>494</v>
      </c>
      <c r="D77" t="s">
        <v>495</v>
      </c>
      <c r="E77">
        <v>118</v>
      </c>
      <c r="F77">
        <v>0</v>
      </c>
      <c r="G77">
        <v>1000</v>
      </c>
      <c r="H77">
        <v>0.26700000000000002</v>
      </c>
      <c r="I77">
        <v>0.26600000000000001</v>
      </c>
    </row>
    <row r="78" spans="1:9" x14ac:dyDescent="0.3">
      <c r="A78" t="s">
        <v>63</v>
      </c>
      <c r="B78" t="s">
        <v>9</v>
      </c>
      <c r="C78" t="s">
        <v>121</v>
      </c>
      <c r="D78" t="s">
        <v>122</v>
      </c>
      <c r="E78">
        <v>121</v>
      </c>
      <c r="F78">
        <v>0</v>
      </c>
      <c r="G78">
        <v>1000</v>
      </c>
      <c r="H78">
        <v>0.08</v>
      </c>
      <c r="I78">
        <v>0.08</v>
      </c>
    </row>
    <row r="79" spans="1:9" x14ac:dyDescent="0.3">
      <c r="A79" t="s">
        <v>63</v>
      </c>
      <c r="B79" t="s">
        <v>27</v>
      </c>
      <c r="C79" t="s">
        <v>123</v>
      </c>
      <c r="D79" t="s">
        <v>124</v>
      </c>
      <c r="E79">
        <v>123</v>
      </c>
      <c r="F79">
        <v>0</v>
      </c>
      <c r="G79">
        <v>1000</v>
      </c>
      <c r="H79">
        <v>0.08</v>
      </c>
      <c r="I79">
        <v>0.08</v>
      </c>
    </row>
    <row r="80" spans="1:9" x14ac:dyDescent="0.3">
      <c r="A80" t="s">
        <v>63</v>
      </c>
      <c r="B80" t="s">
        <v>27</v>
      </c>
      <c r="C80" t="s">
        <v>125</v>
      </c>
      <c r="D80" t="s">
        <v>126</v>
      </c>
      <c r="E80">
        <v>124</v>
      </c>
      <c r="F80">
        <v>0</v>
      </c>
      <c r="G80">
        <v>1000</v>
      </c>
      <c r="H80">
        <v>0.08</v>
      </c>
      <c r="I80">
        <v>0.08</v>
      </c>
    </row>
    <row r="81" spans="1:9" x14ac:dyDescent="0.3">
      <c r="A81" t="s">
        <v>63</v>
      </c>
      <c r="B81" t="s">
        <v>27</v>
      </c>
      <c r="C81" t="s">
        <v>127</v>
      </c>
      <c r="D81" t="s">
        <v>128</v>
      </c>
      <c r="E81">
        <v>125</v>
      </c>
      <c r="F81">
        <v>0</v>
      </c>
      <c r="G81">
        <v>1000</v>
      </c>
      <c r="H81">
        <v>0.08</v>
      </c>
      <c r="I81">
        <v>0.08</v>
      </c>
    </row>
    <row r="82" spans="1:9" x14ac:dyDescent="0.3">
      <c r="A82" t="s">
        <v>581</v>
      </c>
      <c r="B82" t="s">
        <v>14</v>
      </c>
      <c r="C82" t="s">
        <v>588</v>
      </c>
      <c r="D82" t="s">
        <v>589</v>
      </c>
      <c r="E82">
        <v>126</v>
      </c>
      <c r="F82">
        <v>0</v>
      </c>
      <c r="G82">
        <v>1000</v>
      </c>
      <c r="H82">
        <v>0.08</v>
      </c>
      <c r="I82">
        <v>0.19900000000000001</v>
      </c>
    </row>
    <row r="83" spans="1:9" x14ac:dyDescent="0.3">
      <c r="A83" t="s">
        <v>63</v>
      </c>
      <c r="B83" t="s">
        <v>27</v>
      </c>
      <c r="C83" t="s">
        <v>129</v>
      </c>
      <c r="D83" t="s">
        <v>130</v>
      </c>
      <c r="E83">
        <v>127</v>
      </c>
      <c r="F83">
        <v>0</v>
      </c>
      <c r="G83">
        <v>1000</v>
      </c>
      <c r="H83">
        <v>0.08</v>
      </c>
      <c r="I83">
        <v>0.08</v>
      </c>
    </row>
    <row r="84" spans="1:9" x14ac:dyDescent="0.3">
      <c r="A84" t="s">
        <v>63</v>
      </c>
      <c r="B84" t="s">
        <v>27</v>
      </c>
      <c r="C84" t="s">
        <v>131</v>
      </c>
      <c r="D84" t="s">
        <v>132</v>
      </c>
      <c r="E84">
        <v>128</v>
      </c>
      <c r="F84">
        <v>0</v>
      </c>
      <c r="G84">
        <v>1000</v>
      </c>
      <c r="H84">
        <v>0.08</v>
      </c>
      <c r="I84">
        <v>0.08</v>
      </c>
    </row>
    <row r="85" spans="1:9" x14ac:dyDescent="0.3">
      <c r="A85" t="s">
        <v>63</v>
      </c>
      <c r="B85" t="s">
        <v>27</v>
      </c>
      <c r="C85" t="s">
        <v>133</v>
      </c>
      <c r="D85" t="s">
        <v>134</v>
      </c>
      <c r="E85">
        <v>129</v>
      </c>
      <c r="F85">
        <v>0</v>
      </c>
      <c r="G85">
        <v>1000</v>
      </c>
      <c r="H85">
        <v>0.08</v>
      </c>
      <c r="I85">
        <v>0.08</v>
      </c>
    </row>
    <row r="86" spans="1:9" x14ac:dyDescent="0.3">
      <c r="A86" t="s">
        <v>63</v>
      </c>
      <c r="B86" t="s">
        <v>16</v>
      </c>
      <c r="C86" t="s">
        <v>135</v>
      </c>
      <c r="D86" t="s">
        <v>136</v>
      </c>
      <c r="E86">
        <v>130</v>
      </c>
      <c r="F86">
        <v>0</v>
      </c>
      <c r="G86">
        <v>1000</v>
      </c>
      <c r="H86">
        <v>0.08</v>
      </c>
      <c r="I86">
        <v>0.08</v>
      </c>
    </row>
    <row r="87" spans="1:9" x14ac:dyDescent="0.3">
      <c r="A87" t="s">
        <v>63</v>
      </c>
      <c r="B87" t="s">
        <v>10</v>
      </c>
      <c r="C87" t="s">
        <v>137</v>
      </c>
      <c r="D87" t="s">
        <v>138</v>
      </c>
      <c r="E87">
        <v>131</v>
      </c>
      <c r="F87">
        <v>0</v>
      </c>
      <c r="G87">
        <v>1000</v>
      </c>
      <c r="H87">
        <v>7.0000000000000007E-2</v>
      </c>
      <c r="I87">
        <v>7.0000000000000007E-2</v>
      </c>
    </row>
    <row r="88" spans="1:9" x14ac:dyDescent="0.3">
      <c r="A88" t="s">
        <v>63</v>
      </c>
      <c r="B88" t="s">
        <v>16</v>
      </c>
      <c r="C88" t="s">
        <v>139</v>
      </c>
      <c r="D88" t="s">
        <v>140</v>
      </c>
      <c r="E88">
        <v>132</v>
      </c>
      <c r="F88">
        <v>0</v>
      </c>
      <c r="G88">
        <v>1000</v>
      </c>
      <c r="H88">
        <v>0.08</v>
      </c>
      <c r="I88">
        <v>0.08</v>
      </c>
    </row>
    <row r="89" spans="1:9" x14ac:dyDescent="0.3">
      <c r="A89" t="s">
        <v>63</v>
      </c>
      <c r="B89" t="s">
        <v>16</v>
      </c>
      <c r="C89" t="s">
        <v>141</v>
      </c>
      <c r="D89" t="s">
        <v>142</v>
      </c>
      <c r="E89">
        <v>133</v>
      </c>
      <c r="F89">
        <v>0</v>
      </c>
      <c r="G89">
        <v>1000</v>
      </c>
      <c r="H89">
        <v>0.08</v>
      </c>
      <c r="I89">
        <v>0.08</v>
      </c>
    </row>
    <row r="90" spans="1:9" x14ac:dyDescent="0.3">
      <c r="A90" t="s">
        <v>63</v>
      </c>
      <c r="B90" t="s">
        <v>16</v>
      </c>
      <c r="C90" t="s">
        <v>143</v>
      </c>
      <c r="D90" t="s">
        <v>144</v>
      </c>
      <c r="E90">
        <v>134</v>
      </c>
      <c r="F90">
        <v>0</v>
      </c>
      <c r="G90">
        <v>1000</v>
      </c>
      <c r="H90">
        <v>0.08</v>
      </c>
      <c r="I90">
        <v>0.08</v>
      </c>
    </row>
    <row r="91" spans="1:9" x14ac:dyDescent="0.3">
      <c r="A91" t="s">
        <v>325</v>
      </c>
      <c r="B91" t="s">
        <v>42</v>
      </c>
      <c r="C91" t="s">
        <v>330</v>
      </c>
      <c r="D91" t="s">
        <v>331</v>
      </c>
      <c r="E91">
        <v>136</v>
      </c>
      <c r="F91">
        <v>0</v>
      </c>
      <c r="G91">
        <v>1000</v>
      </c>
      <c r="H91">
        <v>0.15</v>
      </c>
      <c r="I91">
        <v>0.15</v>
      </c>
    </row>
    <row r="92" spans="1:9" x14ac:dyDescent="0.3">
      <c r="A92" t="s">
        <v>325</v>
      </c>
      <c r="B92" t="s">
        <v>14</v>
      </c>
      <c r="C92" t="s">
        <v>332</v>
      </c>
      <c r="D92" t="s">
        <v>333</v>
      </c>
      <c r="E92">
        <v>137</v>
      </c>
      <c r="F92">
        <v>0</v>
      </c>
      <c r="G92">
        <v>1000</v>
      </c>
      <c r="H92">
        <v>0.08</v>
      </c>
      <c r="I92">
        <v>0.15</v>
      </c>
    </row>
    <row r="93" spans="1:9" x14ac:dyDescent="0.3">
      <c r="A93" t="s">
        <v>63</v>
      </c>
      <c r="B93" t="s">
        <v>16</v>
      </c>
      <c r="C93" t="s">
        <v>147</v>
      </c>
      <c r="D93" t="s">
        <v>148</v>
      </c>
      <c r="E93">
        <v>138</v>
      </c>
      <c r="F93">
        <v>0</v>
      </c>
      <c r="G93">
        <v>1000</v>
      </c>
      <c r="H93">
        <v>0.08</v>
      </c>
      <c r="I93">
        <v>0.08</v>
      </c>
    </row>
    <row r="94" spans="1:9" x14ac:dyDescent="0.3">
      <c r="A94" t="s">
        <v>544</v>
      </c>
      <c r="B94" t="s">
        <v>33</v>
      </c>
      <c r="C94" t="s">
        <v>545</v>
      </c>
      <c r="D94" t="s">
        <v>546</v>
      </c>
      <c r="E94">
        <v>141</v>
      </c>
      <c r="F94">
        <v>0</v>
      </c>
      <c r="G94">
        <v>1000</v>
      </c>
      <c r="H94">
        <v>0.14499999999999999</v>
      </c>
      <c r="I94">
        <v>0.14499999999999999</v>
      </c>
    </row>
    <row r="95" spans="1:9" x14ac:dyDescent="0.3">
      <c r="A95" t="s">
        <v>325</v>
      </c>
      <c r="B95" t="s">
        <v>11</v>
      </c>
      <c r="C95" t="s">
        <v>334</v>
      </c>
      <c r="D95" t="s">
        <v>335</v>
      </c>
      <c r="E95">
        <v>142</v>
      </c>
      <c r="F95">
        <v>0</v>
      </c>
      <c r="G95">
        <v>1000</v>
      </c>
      <c r="H95">
        <v>0.15</v>
      </c>
      <c r="I95">
        <v>0.15</v>
      </c>
    </row>
    <row r="96" spans="1:9" x14ac:dyDescent="0.3">
      <c r="A96" t="s">
        <v>325</v>
      </c>
      <c r="B96" t="s">
        <v>11</v>
      </c>
      <c r="C96" t="s">
        <v>336</v>
      </c>
      <c r="D96" t="s">
        <v>337</v>
      </c>
      <c r="E96">
        <v>143</v>
      </c>
      <c r="F96">
        <v>0</v>
      </c>
      <c r="G96">
        <v>1000</v>
      </c>
      <c r="H96">
        <v>0.15</v>
      </c>
      <c r="I96">
        <v>0.15</v>
      </c>
    </row>
    <row r="97" spans="1:9" x14ac:dyDescent="0.3">
      <c r="A97" t="s">
        <v>325</v>
      </c>
      <c r="B97" t="s">
        <v>14</v>
      </c>
      <c r="C97" t="s">
        <v>63</v>
      </c>
      <c r="D97" t="s">
        <v>338</v>
      </c>
      <c r="E97">
        <v>144</v>
      </c>
      <c r="F97">
        <v>0</v>
      </c>
      <c r="G97">
        <v>1000</v>
      </c>
      <c r="H97">
        <v>0.08</v>
      </c>
      <c r="I97">
        <v>0.15</v>
      </c>
    </row>
    <row r="98" spans="1:9" x14ac:dyDescent="0.3">
      <c r="A98" t="s">
        <v>325</v>
      </c>
      <c r="B98" t="s">
        <v>11</v>
      </c>
      <c r="C98" t="s">
        <v>339</v>
      </c>
      <c r="D98" t="s">
        <v>340</v>
      </c>
      <c r="E98">
        <v>146</v>
      </c>
      <c r="F98">
        <v>0</v>
      </c>
      <c r="G98">
        <v>1000</v>
      </c>
      <c r="H98">
        <v>0.15</v>
      </c>
      <c r="I98">
        <v>0.15</v>
      </c>
    </row>
    <row r="99" spans="1:9" x14ac:dyDescent="0.3">
      <c r="A99" t="s">
        <v>325</v>
      </c>
      <c r="B99" t="s">
        <v>11</v>
      </c>
      <c r="C99" t="s">
        <v>341</v>
      </c>
      <c r="D99" t="s">
        <v>342</v>
      </c>
      <c r="E99">
        <v>147</v>
      </c>
      <c r="F99">
        <v>0</v>
      </c>
      <c r="G99">
        <v>1000</v>
      </c>
      <c r="H99">
        <v>0.15</v>
      </c>
      <c r="I99">
        <v>0.15</v>
      </c>
    </row>
    <row r="100" spans="1:9" x14ac:dyDescent="0.3">
      <c r="A100" t="s">
        <v>325</v>
      </c>
      <c r="B100" t="s">
        <v>11</v>
      </c>
      <c r="C100" t="s">
        <v>343</v>
      </c>
      <c r="D100" t="s">
        <v>344</v>
      </c>
      <c r="E100">
        <v>148</v>
      </c>
      <c r="F100">
        <v>0</v>
      </c>
      <c r="G100">
        <v>1000</v>
      </c>
      <c r="H100">
        <v>0.15</v>
      </c>
      <c r="I100">
        <v>0.15</v>
      </c>
    </row>
    <row r="101" spans="1:9" x14ac:dyDescent="0.3">
      <c r="A101" t="s">
        <v>325</v>
      </c>
      <c r="B101" t="s">
        <v>11</v>
      </c>
      <c r="C101" t="s">
        <v>345</v>
      </c>
      <c r="D101" t="s">
        <v>346</v>
      </c>
      <c r="E101">
        <v>149</v>
      </c>
      <c r="F101">
        <v>0</v>
      </c>
      <c r="G101">
        <v>1000</v>
      </c>
      <c r="H101">
        <v>0.15</v>
      </c>
      <c r="I101">
        <v>0.15</v>
      </c>
    </row>
    <row r="102" spans="1:9" x14ac:dyDescent="0.3">
      <c r="A102" t="s">
        <v>325</v>
      </c>
      <c r="B102" t="s">
        <v>14</v>
      </c>
      <c r="C102" t="s">
        <v>347</v>
      </c>
      <c r="D102" t="s">
        <v>348</v>
      </c>
      <c r="E102">
        <v>150</v>
      </c>
      <c r="F102">
        <v>0</v>
      </c>
      <c r="G102">
        <v>1000</v>
      </c>
      <c r="H102">
        <v>0.08</v>
      </c>
      <c r="I102">
        <v>0.15</v>
      </c>
    </row>
    <row r="103" spans="1:9" x14ac:dyDescent="0.3">
      <c r="A103" t="s">
        <v>325</v>
      </c>
      <c r="B103" t="s">
        <v>11</v>
      </c>
      <c r="C103" t="s">
        <v>349</v>
      </c>
      <c r="D103" t="s">
        <v>350</v>
      </c>
      <c r="E103">
        <v>151</v>
      </c>
      <c r="F103">
        <v>0</v>
      </c>
      <c r="G103">
        <v>1000</v>
      </c>
      <c r="H103">
        <v>0.15</v>
      </c>
      <c r="I103">
        <v>0.15</v>
      </c>
    </row>
    <row r="104" spans="1:9" x14ac:dyDescent="0.3">
      <c r="A104" t="s">
        <v>496</v>
      </c>
      <c r="B104" t="s">
        <v>14</v>
      </c>
      <c r="C104" t="s">
        <v>497</v>
      </c>
      <c r="D104" t="s">
        <v>498</v>
      </c>
      <c r="E104">
        <v>154</v>
      </c>
      <c r="F104">
        <v>0</v>
      </c>
      <c r="G104">
        <v>1000</v>
      </c>
      <c r="H104">
        <v>0.08</v>
      </c>
      <c r="I104">
        <v>0.14199999999999999</v>
      </c>
    </row>
    <row r="105" spans="1:9" x14ac:dyDescent="0.3">
      <c r="A105" t="s">
        <v>496</v>
      </c>
      <c r="B105" t="s">
        <v>11</v>
      </c>
      <c r="C105" t="s">
        <v>499</v>
      </c>
      <c r="D105" t="s">
        <v>500</v>
      </c>
      <c r="E105">
        <v>155</v>
      </c>
      <c r="F105">
        <v>0</v>
      </c>
      <c r="G105">
        <v>1000</v>
      </c>
      <c r="H105">
        <v>0.33400000000000002</v>
      </c>
      <c r="I105">
        <v>0.14199999999999999</v>
      </c>
    </row>
    <row r="106" spans="1:9" x14ac:dyDescent="0.3">
      <c r="A106" t="s">
        <v>496</v>
      </c>
      <c r="B106" t="s">
        <v>11</v>
      </c>
      <c r="C106" t="s">
        <v>501</v>
      </c>
      <c r="D106" t="s">
        <v>502</v>
      </c>
      <c r="E106">
        <v>156</v>
      </c>
      <c r="F106">
        <v>0</v>
      </c>
      <c r="G106">
        <v>1000</v>
      </c>
      <c r="H106">
        <v>0.33400000000000002</v>
      </c>
      <c r="I106">
        <v>0.14199999999999999</v>
      </c>
    </row>
    <row r="107" spans="1:9" x14ac:dyDescent="0.3">
      <c r="A107" t="s">
        <v>496</v>
      </c>
      <c r="B107" t="s">
        <v>11</v>
      </c>
      <c r="C107" t="s">
        <v>63</v>
      </c>
      <c r="D107" t="s">
        <v>503</v>
      </c>
      <c r="E107">
        <v>157</v>
      </c>
      <c r="F107">
        <v>0</v>
      </c>
      <c r="G107">
        <v>1000</v>
      </c>
      <c r="H107">
        <v>0.33400000000000002</v>
      </c>
      <c r="I107">
        <v>0.14199999999999999</v>
      </c>
    </row>
    <row r="108" spans="1:9" x14ac:dyDescent="0.3">
      <c r="A108" t="s">
        <v>433</v>
      </c>
      <c r="B108" t="s">
        <v>14</v>
      </c>
      <c r="C108" t="s">
        <v>436</v>
      </c>
      <c r="D108" t="s">
        <v>437</v>
      </c>
      <c r="E108">
        <v>158</v>
      </c>
      <c r="F108">
        <v>0</v>
      </c>
      <c r="G108">
        <v>1000</v>
      </c>
      <c r="H108">
        <v>0.08</v>
      </c>
      <c r="I108">
        <v>0.14499999999999999</v>
      </c>
    </row>
    <row r="109" spans="1:9" x14ac:dyDescent="0.3">
      <c r="A109" t="s">
        <v>496</v>
      </c>
      <c r="B109" t="s">
        <v>11</v>
      </c>
      <c r="C109" t="s">
        <v>504</v>
      </c>
      <c r="D109" t="s">
        <v>505</v>
      </c>
      <c r="E109">
        <v>159</v>
      </c>
      <c r="F109">
        <v>0</v>
      </c>
      <c r="G109">
        <v>1000</v>
      </c>
      <c r="H109">
        <v>0.33400000000000002</v>
      </c>
      <c r="I109">
        <v>0.14199999999999999</v>
      </c>
    </row>
    <row r="110" spans="1:9" x14ac:dyDescent="0.3">
      <c r="A110" t="s">
        <v>496</v>
      </c>
      <c r="B110" t="s">
        <v>11</v>
      </c>
      <c r="C110" t="s">
        <v>506</v>
      </c>
      <c r="D110" t="s">
        <v>507</v>
      </c>
      <c r="E110">
        <v>160</v>
      </c>
      <c r="F110">
        <v>0</v>
      </c>
      <c r="G110">
        <v>1000</v>
      </c>
      <c r="H110">
        <v>0.33400000000000002</v>
      </c>
      <c r="I110">
        <v>0.14199999999999999</v>
      </c>
    </row>
    <row r="111" spans="1:9" x14ac:dyDescent="0.3">
      <c r="A111" t="s">
        <v>496</v>
      </c>
      <c r="B111" t="s">
        <v>11</v>
      </c>
      <c r="C111" t="s">
        <v>508</v>
      </c>
      <c r="D111" t="s">
        <v>509</v>
      </c>
      <c r="E111">
        <v>161</v>
      </c>
      <c r="F111">
        <v>0</v>
      </c>
      <c r="G111">
        <v>1000</v>
      </c>
      <c r="H111">
        <v>0.33400000000000002</v>
      </c>
      <c r="I111">
        <v>0.14199999999999999</v>
      </c>
    </row>
    <row r="112" spans="1:9" x14ac:dyDescent="0.3">
      <c r="A112" t="s">
        <v>496</v>
      </c>
      <c r="B112" t="s">
        <v>11</v>
      </c>
      <c r="C112" t="s">
        <v>510</v>
      </c>
      <c r="D112" t="s">
        <v>511</v>
      </c>
      <c r="E112">
        <v>162</v>
      </c>
      <c r="F112">
        <v>0</v>
      </c>
      <c r="G112">
        <v>1000</v>
      </c>
      <c r="H112">
        <v>0.33400000000000002</v>
      </c>
      <c r="I112">
        <v>0.14199999999999999</v>
      </c>
    </row>
    <row r="113" spans="1:9" x14ac:dyDescent="0.3">
      <c r="A113" t="s">
        <v>496</v>
      </c>
      <c r="B113" t="s">
        <v>11</v>
      </c>
      <c r="C113" t="s">
        <v>512</v>
      </c>
      <c r="D113" t="s">
        <v>513</v>
      </c>
      <c r="E113">
        <v>163</v>
      </c>
      <c r="F113">
        <v>0</v>
      </c>
      <c r="G113">
        <v>1000</v>
      </c>
      <c r="H113">
        <v>0.33400000000000002</v>
      </c>
      <c r="I113">
        <v>0.14199999999999999</v>
      </c>
    </row>
    <row r="114" spans="1:9" x14ac:dyDescent="0.3">
      <c r="A114" t="s">
        <v>496</v>
      </c>
      <c r="B114" t="s">
        <v>11</v>
      </c>
      <c r="C114" t="s">
        <v>514</v>
      </c>
      <c r="D114" t="s">
        <v>515</v>
      </c>
      <c r="E114">
        <v>164</v>
      </c>
      <c r="F114">
        <v>0</v>
      </c>
      <c r="G114">
        <v>1000</v>
      </c>
      <c r="H114">
        <v>0.33400000000000002</v>
      </c>
      <c r="I114">
        <v>0.14199999999999999</v>
      </c>
    </row>
    <row r="115" spans="1:9" x14ac:dyDescent="0.3">
      <c r="A115" t="s">
        <v>496</v>
      </c>
      <c r="B115" t="s">
        <v>11</v>
      </c>
      <c r="C115" t="s">
        <v>516</v>
      </c>
      <c r="D115" t="s">
        <v>517</v>
      </c>
      <c r="E115">
        <v>165</v>
      </c>
      <c r="F115">
        <v>0</v>
      </c>
      <c r="G115">
        <v>1000</v>
      </c>
      <c r="H115">
        <v>0.33400000000000002</v>
      </c>
      <c r="I115">
        <v>0.14199999999999999</v>
      </c>
    </row>
    <row r="116" spans="1:9" x14ac:dyDescent="0.3">
      <c r="A116" t="s">
        <v>496</v>
      </c>
      <c r="B116" t="s">
        <v>11</v>
      </c>
      <c r="C116" t="s">
        <v>518</v>
      </c>
      <c r="D116" t="s">
        <v>519</v>
      </c>
      <c r="E116">
        <v>166</v>
      </c>
      <c r="F116">
        <v>0</v>
      </c>
      <c r="G116">
        <v>1000</v>
      </c>
      <c r="H116">
        <v>0.33400000000000002</v>
      </c>
      <c r="I116">
        <v>0.14199999999999999</v>
      </c>
    </row>
    <row r="117" spans="1:9" x14ac:dyDescent="0.3">
      <c r="A117" t="s">
        <v>496</v>
      </c>
      <c r="B117" t="s">
        <v>11</v>
      </c>
      <c r="C117" t="s">
        <v>520</v>
      </c>
      <c r="D117" t="s">
        <v>521</v>
      </c>
      <c r="E117">
        <v>167</v>
      </c>
      <c r="F117">
        <v>0</v>
      </c>
      <c r="G117">
        <v>1000</v>
      </c>
      <c r="H117">
        <v>0.33400000000000002</v>
      </c>
      <c r="I117">
        <v>0.14199999999999999</v>
      </c>
    </row>
    <row r="118" spans="1:9" x14ac:dyDescent="0.3">
      <c r="A118" t="s">
        <v>496</v>
      </c>
      <c r="B118" t="s">
        <v>11</v>
      </c>
      <c r="C118" t="s">
        <v>522</v>
      </c>
      <c r="D118" t="s">
        <v>523</v>
      </c>
      <c r="E118">
        <v>169</v>
      </c>
      <c r="F118">
        <v>0</v>
      </c>
      <c r="G118">
        <v>1000</v>
      </c>
      <c r="H118">
        <v>0.33400000000000002</v>
      </c>
      <c r="I118">
        <v>0.14199999999999999</v>
      </c>
    </row>
    <row r="119" spans="1:9" x14ac:dyDescent="0.3">
      <c r="A119" t="s">
        <v>496</v>
      </c>
      <c r="B119" t="s">
        <v>11</v>
      </c>
      <c r="C119" t="s">
        <v>524</v>
      </c>
      <c r="D119" t="s">
        <v>525</v>
      </c>
      <c r="E119">
        <v>171</v>
      </c>
      <c r="F119">
        <v>0</v>
      </c>
      <c r="G119">
        <v>1000</v>
      </c>
      <c r="H119">
        <v>0.33400000000000002</v>
      </c>
      <c r="I119">
        <v>0.14199999999999999</v>
      </c>
    </row>
    <row r="120" spans="1:9" x14ac:dyDescent="0.3">
      <c r="A120" t="s">
        <v>496</v>
      </c>
      <c r="B120" t="s">
        <v>11</v>
      </c>
      <c r="C120" t="s">
        <v>526</v>
      </c>
      <c r="D120" t="s">
        <v>527</v>
      </c>
      <c r="E120">
        <v>172</v>
      </c>
      <c r="F120">
        <v>0</v>
      </c>
      <c r="G120">
        <v>1000</v>
      </c>
      <c r="H120">
        <v>0.33400000000000002</v>
      </c>
      <c r="I120">
        <v>0.14199999999999999</v>
      </c>
    </row>
    <row r="121" spans="1:9" x14ac:dyDescent="0.3">
      <c r="A121" t="s">
        <v>496</v>
      </c>
      <c r="B121" t="s">
        <v>11</v>
      </c>
      <c r="C121" t="s">
        <v>528</v>
      </c>
      <c r="D121" t="s">
        <v>529</v>
      </c>
      <c r="E121">
        <v>173</v>
      </c>
      <c r="F121">
        <v>0</v>
      </c>
      <c r="G121">
        <v>1000</v>
      </c>
      <c r="H121">
        <v>0.33400000000000002</v>
      </c>
      <c r="I121">
        <v>0.14199999999999999</v>
      </c>
    </row>
    <row r="122" spans="1:9" x14ac:dyDescent="0.3">
      <c r="A122" t="s">
        <v>496</v>
      </c>
      <c r="B122" t="s">
        <v>11</v>
      </c>
      <c r="C122" t="s">
        <v>530</v>
      </c>
      <c r="D122" t="s">
        <v>531</v>
      </c>
      <c r="E122">
        <v>174</v>
      </c>
      <c r="F122">
        <v>0</v>
      </c>
      <c r="G122">
        <v>1000</v>
      </c>
      <c r="H122">
        <v>0.33400000000000002</v>
      </c>
      <c r="I122">
        <v>0.14199999999999999</v>
      </c>
    </row>
    <row r="123" spans="1:9" x14ac:dyDescent="0.3">
      <c r="A123" t="s">
        <v>63</v>
      </c>
      <c r="B123" t="s">
        <v>16</v>
      </c>
      <c r="C123" t="s">
        <v>153</v>
      </c>
      <c r="D123" t="s">
        <v>154</v>
      </c>
      <c r="E123">
        <v>175</v>
      </c>
      <c r="F123">
        <v>0</v>
      </c>
      <c r="G123">
        <v>1000</v>
      </c>
      <c r="H123">
        <v>0.08</v>
      </c>
      <c r="I123">
        <v>0.08</v>
      </c>
    </row>
    <row r="124" spans="1:9" x14ac:dyDescent="0.3">
      <c r="A124" t="s">
        <v>325</v>
      </c>
      <c r="B124" t="s">
        <v>11</v>
      </c>
      <c r="C124" t="s">
        <v>351</v>
      </c>
      <c r="D124" t="s">
        <v>352</v>
      </c>
      <c r="E124">
        <v>176</v>
      </c>
      <c r="F124">
        <v>0</v>
      </c>
      <c r="G124">
        <v>1000</v>
      </c>
      <c r="H124">
        <v>0.15</v>
      </c>
      <c r="I124">
        <v>0.15</v>
      </c>
    </row>
    <row r="125" spans="1:9" x14ac:dyDescent="0.3">
      <c r="A125" t="s">
        <v>325</v>
      </c>
      <c r="B125" t="s">
        <v>11</v>
      </c>
      <c r="C125" t="s">
        <v>353</v>
      </c>
      <c r="D125" t="s">
        <v>354</v>
      </c>
      <c r="E125">
        <v>177</v>
      </c>
      <c r="F125">
        <v>0</v>
      </c>
      <c r="G125">
        <v>1000</v>
      </c>
      <c r="H125">
        <v>0.15</v>
      </c>
      <c r="I125">
        <v>0.15</v>
      </c>
    </row>
    <row r="126" spans="1:9" x14ac:dyDescent="0.3">
      <c r="A126" t="s">
        <v>325</v>
      </c>
      <c r="B126" t="s">
        <v>11</v>
      </c>
      <c r="C126" t="s">
        <v>355</v>
      </c>
      <c r="D126" t="s">
        <v>356</v>
      </c>
      <c r="E126">
        <v>179</v>
      </c>
      <c r="F126">
        <v>0</v>
      </c>
      <c r="G126">
        <v>1000</v>
      </c>
      <c r="H126">
        <v>0.15</v>
      </c>
      <c r="I126">
        <v>0.15</v>
      </c>
    </row>
    <row r="127" spans="1:9" x14ac:dyDescent="0.3">
      <c r="A127" t="s">
        <v>63</v>
      </c>
      <c r="B127" t="s">
        <v>16</v>
      </c>
      <c r="C127" t="s">
        <v>155</v>
      </c>
      <c r="D127" t="s">
        <v>156</v>
      </c>
      <c r="E127">
        <v>181</v>
      </c>
      <c r="F127">
        <v>0</v>
      </c>
      <c r="G127">
        <v>1000</v>
      </c>
      <c r="H127">
        <v>0.08</v>
      </c>
      <c r="I127">
        <v>0.08</v>
      </c>
    </row>
    <row r="128" spans="1:9" x14ac:dyDescent="0.3">
      <c r="A128" t="s">
        <v>325</v>
      </c>
      <c r="B128" t="s">
        <v>11</v>
      </c>
      <c r="C128" t="s">
        <v>357</v>
      </c>
      <c r="D128" t="s">
        <v>358</v>
      </c>
      <c r="E128">
        <v>182</v>
      </c>
      <c r="F128">
        <v>0</v>
      </c>
      <c r="G128">
        <v>1000</v>
      </c>
      <c r="H128">
        <v>0.15</v>
      </c>
      <c r="I128">
        <v>0.15</v>
      </c>
    </row>
    <row r="129" spans="1:9" x14ac:dyDescent="0.3">
      <c r="A129" t="s">
        <v>325</v>
      </c>
      <c r="B129" t="s">
        <v>11</v>
      </c>
      <c r="C129" t="s">
        <v>359</v>
      </c>
      <c r="D129" t="s">
        <v>360</v>
      </c>
      <c r="E129">
        <v>183</v>
      </c>
      <c r="F129">
        <v>0</v>
      </c>
      <c r="G129">
        <v>1000</v>
      </c>
      <c r="H129">
        <v>0.15</v>
      </c>
      <c r="I129">
        <v>0.15</v>
      </c>
    </row>
    <row r="130" spans="1:9" x14ac:dyDescent="0.3">
      <c r="A130" t="s">
        <v>325</v>
      </c>
      <c r="B130" t="s">
        <v>11</v>
      </c>
      <c r="C130" t="s">
        <v>361</v>
      </c>
      <c r="D130" t="s">
        <v>362</v>
      </c>
      <c r="E130">
        <v>184</v>
      </c>
      <c r="F130">
        <v>0</v>
      </c>
      <c r="G130">
        <v>1000</v>
      </c>
      <c r="H130">
        <v>0.15</v>
      </c>
      <c r="I130">
        <v>0.15</v>
      </c>
    </row>
    <row r="131" spans="1:9" x14ac:dyDescent="0.3">
      <c r="A131" t="s">
        <v>433</v>
      </c>
      <c r="B131" t="s">
        <v>11</v>
      </c>
      <c r="C131" t="s">
        <v>438</v>
      </c>
      <c r="D131" t="s">
        <v>439</v>
      </c>
      <c r="E131">
        <v>185</v>
      </c>
      <c r="F131">
        <v>0</v>
      </c>
      <c r="G131">
        <v>1000</v>
      </c>
      <c r="H131">
        <v>0.14499999999999999</v>
      </c>
      <c r="I131">
        <v>0.14499999999999999</v>
      </c>
    </row>
    <row r="132" spans="1:9" x14ac:dyDescent="0.3">
      <c r="A132" t="s">
        <v>398</v>
      </c>
      <c r="B132" t="s">
        <v>11</v>
      </c>
      <c r="C132" t="s">
        <v>421</v>
      </c>
      <c r="D132" t="s">
        <v>422</v>
      </c>
      <c r="E132">
        <v>186</v>
      </c>
      <c r="F132">
        <v>0</v>
      </c>
      <c r="G132">
        <v>1000</v>
      </c>
      <c r="H132">
        <v>0.19900000000000001</v>
      </c>
      <c r="I132">
        <v>0.20599999999999999</v>
      </c>
    </row>
    <row r="133" spans="1:9" x14ac:dyDescent="0.3">
      <c r="A133" t="s">
        <v>325</v>
      </c>
      <c r="B133" t="s">
        <v>11</v>
      </c>
      <c r="C133" t="s">
        <v>363</v>
      </c>
      <c r="D133" t="s">
        <v>364</v>
      </c>
      <c r="E133">
        <v>187</v>
      </c>
      <c r="F133">
        <v>0</v>
      </c>
      <c r="G133">
        <v>1000</v>
      </c>
      <c r="H133">
        <v>0.15</v>
      </c>
      <c r="I133">
        <v>0.15</v>
      </c>
    </row>
    <row r="134" spans="1:9" x14ac:dyDescent="0.3">
      <c r="A134" t="s">
        <v>398</v>
      </c>
      <c r="B134" t="s">
        <v>11</v>
      </c>
      <c r="C134" t="s">
        <v>423</v>
      </c>
      <c r="D134" t="s">
        <v>424</v>
      </c>
      <c r="E134">
        <v>188</v>
      </c>
      <c r="F134">
        <v>0</v>
      </c>
      <c r="G134">
        <v>1000</v>
      </c>
      <c r="H134">
        <v>0.19900000000000001</v>
      </c>
      <c r="I134">
        <v>0.20599999999999999</v>
      </c>
    </row>
    <row r="135" spans="1:9" x14ac:dyDescent="0.3">
      <c r="A135" t="s">
        <v>325</v>
      </c>
      <c r="B135" t="s">
        <v>11</v>
      </c>
      <c r="C135" t="s">
        <v>365</v>
      </c>
      <c r="D135" t="s">
        <v>366</v>
      </c>
      <c r="E135">
        <v>189</v>
      </c>
      <c r="F135">
        <v>0</v>
      </c>
      <c r="G135">
        <v>1000</v>
      </c>
      <c r="H135">
        <v>0.15</v>
      </c>
      <c r="I135">
        <v>0.15</v>
      </c>
    </row>
    <row r="136" spans="1:9" x14ac:dyDescent="0.3">
      <c r="A136" t="s">
        <v>325</v>
      </c>
      <c r="B136" t="s">
        <v>11</v>
      </c>
      <c r="C136" t="s">
        <v>367</v>
      </c>
      <c r="D136" t="s">
        <v>368</v>
      </c>
      <c r="E136">
        <v>190</v>
      </c>
      <c r="F136">
        <v>0</v>
      </c>
      <c r="G136">
        <v>1000</v>
      </c>
      <c r="H136">
        <v>0.15</v>
      </c>
      <c r="I136">
        <v>0.15</v>
      </c>
    </row>
    <row r="137" spans="1:9" x14ac:dyDescent="0.3">
      <c r="A137" t="s">
        <v>325</v>
      </c>
      <c r="B137" t="s">
        <v>11</v>
      </c>
      <c r="C137" t="s">
        <v>369</v>
      </c>
      <c r="D137" t="s">
        <v>370</v>
      </c>
      <c r="E137">
        <v>191</v>
      </c>
      <c r="F137">
        <v>0</v>
      </c>
      <c r="G137">
        <v>1000</v>
      </c>
      <c r="H137">
        <v>0.15</v>
      </c>
      <c r="I137">
        <v>0.15</v>
      </c>
    </row>
    <row r="138" spans="1:9" x14ac:dyDescent="0.3">
      <c r="A138" t="s">
        <v>325</v>
      </c>
      <c r="B138" t="s">
        <v>11</v>
      </c>
      <c r="C138" t="s">
        <v>371</v>
      </c>
      <c r="D138" t="s">
        <v>372</v>
      </c>
      <c r="E138">
        <v>192</v>
      </c>
      <c r="F138">
        <v>0</v>
      </c>
      <c r="G138">
        <v>1000</v>
      </c>
      <c r="H138">
        <v>0.15</v>
      </c>
      <c r="I138">
        <v>0.15</v>
      </c>
    </row>
    <row r="139" spans="1:9" x14ac:dyDescent="0.3">
      <c r="A139" t="s">
        <v>325</v>
      </c>
      <c r="B139" t="s">
        <v>11</v>
      </c>
      <c r="C139" t="s">
        <v>373</v>
      </c>
      <c r="D139" t="s">
        <v>374</v>
      </c>
      <c r="E139">
        <v>193</v>
      </c>
      <c r="F139">
        <v>0</v>
      </c>
      <c r="G139">
        <v>1000</v>
      </c>
      <c r="H139">
        <v>0.15</v>
      </c>
      <c r="I139">
        <v>0.15</v>
      </c>
    </row>
    <row r="140" spans="1:9" x14ac:dyDescent="0.3">
      <c r="A140" t="s">
        <v>398</v>
      </c>
      <c r="B140" t="s">
        <v>11</v>
      </c>
      <c r="C140" t="s">
        <v>425</v>
      </c>
      <c r="D140" t="s">
        <v>426</v>
      </c>
      <c r="E140">
        <v>194</v>
      </c>
      <c r="F140">
        <v>0</v>
      </c>
      <c r="G140">
        <v>1000</v>
      </c>
      <c r="H140">
        <v>0.19900000000000001</v>
      </c>
      <c r="I140">
        <v>0.20599999999999999</v>
      </c>
    </row>
    <row r="141" spans="1:9" x14ac:dyDescent="0.3">
      <c r="A141" t="s">
        <v>581</v>
      </c>
      <c r="B141" t="s">
        <v>12</v>
      </c>
      <c r="C141" t="s">
        <v>590</v>
      </c>
      <c r="D141" t="s">
        <v>591</v>
      </c>
      <c r="E141">
        <v>197</v>
      </c>
      <c r="F141">
        <v>0</v>
      </c>
      <c r="G141">
        <v>1000</v>
      </c>
      <c r="H141">
        <v>0.19900000000000001</v>
      </c>
      <c r="I141">
        <v>0.19900000000000001</v>
      </c>
    </row>
    <row r="142" spans="1:9" x14ac:dyDescent="0.3">
      <c r="A142" t="s">
        <v>433</v>
      </c>
      <c r="B142" t="s">
        <v>11</v>
      </c>
      <c r="C142" t="s">
        <v>440</v>
      </c>
      <c r="D142" t="s">
        <v>441</v>
      </c>
      <c r="E142">
        <v>199</v>
      </c>
      <c r="F142">
        <v>0</v>
      </c>
      <c r="G142">
        <v>1000</v>
      </c>
      <c r="H142">
        <v>0.14499999999999999</v>
      </c>
      <c r="I142">
        <v>0.14499999999999999</v>
      </c>
    </row>
    <row r="143" spans="1:9" x14ac:dyDescent="0.3">
      <c r="A143" t="s">
        <v>63</v>
      </c>
      <c r="B143" t="s">
        <v>27</v>
      </c>
      <c r="C143" t="s">
        <v>157</v>
      </c>
      <c r="D143" t="s">
        <v>158</v>
      </c>
      <c r="E143">
        <v>203</v>
      </c>
      <c r="F143">
        <v>0</v>
      </c>
      <c r="G143">
        <v>1000</v>
      </c>
      <c r="H143">
        <v>0.08</v>
      </c>
      <c r="I143">
        <v>0.08</v>
      </c>
    </row>
    <row r="144" spans="1:9" x14ac:dyDescent="0.3">
      <c r="A144" t="s">
        <v>63</v>
      </c>
      <c r="B144" t="s">
        <v>27</v>
      </c>
      <c r="C144" t="s">
        <v>159</v>
      </c>
      <c r="D144" t="s">
        <v>160</v>
      </c>
      <c r="E144">
        <v>204</v>
      </c>
      <c r="F144">
        <v>0</v>
      </c>
      <c r="G144">
        <v>1000</v>
      </c>
      <c r="H144">
        <v>0.08</v>
      </c>
      <c r="I144">
        <v>0.08</v>
      </c>
    </row>
    <row r="145" spans="1:9" x14ac:dyDescent="0.3">
      <c r="A145" t="s">
        <v>63</v>
      </c>
      <c r="B145" t="s">
        <v>16</v>
      </c>
      <c r="C145" t="s">
        <v>161</v>
      </c>
      <c r="D145" t="s">
        <v>162</v>
      </c>
      <c r="E145">
        <v>205</v>
      </c>
      <c r="F145">
        <v>0</v>
      </c>
      <c r="G145">
        <v>1000</v>
      </c>
      <c r="H145">
        <v>0.08</v>
      </c>
      <c r="I145">
        <v>0.08</v>
      </c>
    </row>
    <row r="146" spans="1:9" x14ac:dyDescent="0.3">
      <c r="A146" t="s">
        <v>433</v>
      </c>
      <c r="B146" t="s">
        <v>11</v>
      </c>
      <c r="C146" t="s">
        <v>442</v>
      </c>
      <c r="D146" t="s">
        <v>443</v>
      </c>
      <c r="E146">
        <v>206</v>
      </c>
      <c r="F146">
        <v>0</v>
      </c>
      <c r="G146">
        <v>1000</v>
      </c>
      <c r="H146">
        <v>0.14499999999999999</v>
      </c>
      <c r="I146">
        <v>0.14499999999999999</v>
      </c>
    </row>
    <row r="147" spans="1:9" x14ac:dyDescent="0.3">
      <c r="A147" t="s">
        <v>63</v>
      </c>
      <c r="B147" t="s">
        <v>16</v>
      </c>
      <c r="C147" t="s">
        <v>163</v>
      </c>
      <c r="D147" t="s">
        <v>164</v>
      </c>
      <c r="E147">
        <v>208</v>
      </c>
      <c r="F147">
        <v>0</v>
      </c>
      <c r="G147">
        <v>1000</v>
      </c>
      <c r="H147">
        <v>0.08</v>
      </c>
      <c r="I147">
        <v>0.08</v>
      </c>
    </row>
    <row r="148" spans="1:9" x14ac:dyDescent="0.3">
      <c r="A148" t="s">
        <v>63</v>
      </c>
      <c r="B148" t="s">
        <v>16</v>
      </c>
      <c r="C148" t="s">
        <v>165</v>
      </c>
      <c r="D148" t="s">
        <v>166</v>
      </c>
      <c r="E148">
        <v>209</v>
      </c>
      <c r="F148">
        <v>0</v>
      </c>
      <c r="G148">
        <v>1000</v>
      </c>
      <c r="H148">
        <v>0.08</v>
      </c>
      <c r="I148">
        <v>0.08</v>
      </c>
    </row>
    <row r="149" spans="1:9" x14ac:dyDescent="0.3">
      <c r="A149" t="s">
        <v>63</v>
      </c>
      <c r="B149" t="s">
        <v>16</v>
      </c>
      <c r="C149" t="s">
        <v>167</v>
      </c>
      <c r="D149" t="s">
        <v>168</v>
      </c>
      <c r="E149">
        <v>210</v>
      </c>
      <c r="F149">
        <v>0</v>
      </c>
      <c r="G149">
        <v>1000</v>
      </c>
      <c r="H149">
        <v>0.08</v>
      </c>
      <c r="I149">
        <v>0.08</v>
      </c>
    </row>
    <row r="150" spans="1:9" x14ac:dyDescent="0.3">
      <c r="A150" t="s">
        <v>63</v>
      </c>
      <c r="B150" t="s">
        <v>16</v>
      </c>
      <c r="C150" t="s">
        <v>169</v>
      </c>
      <c r="D150" t="s">
        <v>170</v>
      </c>
      <c r="E150">
        <v>211</v>
      </c>
      <c r="F150">
        <v>0</v>
      </c>
      <c r="G150">
        <v>1000</v>
      </c>
      <c r="H150">
        <v>0.08</v>
      </c>
      <c r="I150">
        <v>0.08</v>
      </c>
    </row>
    <row r="151" spans="1:9" x14ac:dyDescent="0.3">
      <c r="A151" t="s">
        <v>63</v>
      </c>
      <c r="B151" t="s">
        <v>16</v>
      </c>
      <c r="C151" t="s">
        <v>171</v>
      </c>
      <c r="D151" t="s">
        <v>172</v>
      </c>
      <c r="E151">
        <v>212</v>
      </c>
      <c r="F151">
        <v>0</v>
      </c>
      <c r="G151">
        <v>1000</v>
      </c>
      <c r="H151">
        <v>0.08</v>
      </c>
      <c r="I151">
        <v>0.08</v>
      </c>
    </row>
    <row r="152" spans="1:9" x14ac:dyDescent="0.3">
      <c r="A152" t="s">
        <v>325</v>
      </c>
      <c r="B152" t="s">
        <v>14</v>
      </c>
      <c r="C152" t="s">
        <v>375</v>
      </c>
      <c r="D152" t="s">
        <v>376</v>
      </c>
      <c r="E152">
        <v>227</v>
      </c>
      <c r="F152">
        <v>0</v>
      </c>
      <c r="G152">
        <v>1000</v>
      </c>
      <c r="H152">
        <v>0.08</v>
      </c>
      <c r="I152">
        <v>0.15</v>
      </c>
    </row>
    <row r="153" spans="1:9" x14ac:dyDescent="0.3">
      <c r="A153" t="s">
        <v>63</v>
      </c>
      <c r="B153" t="s">
        <v>14</v>
      </c>
      <c r="C153" t="s">
        <v>173</v>
      </c>
      <c r="D153" t="s">
        <v>174</v>
      </c>
      <c r="E153">
        <v>228</v>
      </c>
      <c r="F153">
        <v>0</v>
      </c>
      <c r="G153">
        <v>1000</v>
      </c>
      <c r="H153">
        <v>0.08</v>
      </c>
      <c r="I153">
        <v>0.08</v>
      </c>
    </row>
    <row r="154" spans="1:9" x14ac:dyDescent="0.3">
      <c r="A154" t="s">
        <v>63</v>
      </c>
      <c r="B154" t="s">
        <v>14</v>
      </c>
      <c r="C154" t="s">
        <v>175</v>
      </c>
      <c r="D154" t="s">
        <v>176</v>
      </c>
      <c r="E154">
        <v>229</v>
      </c>
      <c r="F154">
        <v>0</v>
      </c>
      <c r="G154">
        <v>1000</v>
      </c>
      <c r="H154">
        <v>0.08</v>
      </c>
      <c r="I154">
        <v>0.08</v>
      </c>
    </row>
    <row r="155" spans="1:9" x14ac:dyDescent="0.3">
      <c r="A155" t="s">
        <v>433</v>
      </c>
      <c r="B155" t="s">
        <v>14</v>
      </c>
      <c r="C155" t="s">
        <v>63</v>
      </c>
      <c r="D155" t="s">
        <v>444</v>
      </c>
      <c r="E155">
        <v>231</v>
      </c>
      <c r="F155">
        <v>0</v>
      </c>
      <c r="G155">
        <v>1000</v>
      </c>
      <c r="H155">
        <v>0.08</v>
      </c>
      <c r="I155">
        <v>0.14499999999999999</v>
      </c>
    </row>
    <row r="156" spans="1:9" x14ac:dyDescent="0.3">
      <c r="A156" t="s">
        <v>433</v>
      </c>
      <c r="B156" t="s">
        <v>14</v>
      </c>
      <c r="C156" t="s">
        <v>445</v>
      </c>
      <c r="D156" t="s">
        <v>446</v>
      </c>
      <c r="E156">
        <v>232</v>
      </c>
      <c r="F156">
        <v>0</v>
      </c>
      <c r="G156">
        <v>1000</v>
      </c>
      <c r="H156">
        <v>0.08</v>
      </c>
      <c r="I156">
        <v>0.14499999999999999</v>
      </c>
    </row>
    <row r="157" spans="1:9" x14ac:dyDescent="0.3">
      <c r="A157" t="s">
        <v>433</v>
      </c>
      <c r="B157" t="s">
        <v>14</v>
      </c>
      <c r="C157" t="s">
        <v>63</v>
      </c>
      <c r="D157" t="s">
        <v>447</v>
      </c>
      <c r="E157">
        <v>233</v>
      </c>
      <c r="F157">
        <v>0</v>
      </c>
      <c r="G157">
        <v>1000</v>
      </c>
      <c r="H157">
        <v>0.08</v>
      </c>
      <c r="I157">
        <v>0.14499999999999999</v>
      </c>
    </row>
    <row r="158" spans="1:9" x14ac:dyDescent="0.3">
      <c r="A158" t="s">
        <v>433</v>
      </c>
      <c r="B158" t="s">
        <v>14</v>
      </c>
      <c r="C158" t="s">
        <v>63</v>
      </c>
      <c r="D158" t="s">
        <v>448</v>
      </c>
      <c r="E158">
        <v>234</v>
      </c>
      <c r="F158">
        <v>0</v>
      </c>
      <c r="G158">
        <v>1000</v>
      </c>
      <c r="H158">
        <v>0.08</v>
      </c>
      <c r="I158">
        <v>0.14499999999999999</v>
      </c>
    </row>
    <row r="159" spans="1:9" x14ac:dyDescent="0.3">
      <c r="A159" t="s">
        <v>433</v>
      </c>
      <c r="B159" t="s">
        <v>14</v>
      </c>
      <c r="C159" t="s">
        <v>449</v>
      </c>
      <c r="D159" t="s">
        <v>450</v>
      </c>
      <c r="E159">
        <v>235</v>
      </c>
      <c r="F159">
        <v>0</v>
      </c>
      <c r="G159">
        <v>1000</v>
      </c>
      <c r="H159">
        <v>0.08</v>
      </c>
      <c r="I159">
        <v>0.14499999999999999</v>
      </c>
    </row>
    <row r="160" spans="1:9" x14ac:dyDescent="0.3">
      <c r="A160" t="s">
        <v>433</v>
      </c>
      <c r="B160" t="s">
        <v>14</v>
      </c>
      <c r="C160" t="s">
        <v>63</v>
      </c>
      <c r="D160" t="s">
        <v>451</v>
      </c>
      <c r="E160">
        <v>236</v>
      </c>
      <c r="F160">
        <v>0</v>
      </c>
      <c r="G160">
        <v>1000</v>
      </c>
      <c r="H160">
        <v>0.08</v>
      </c>
      <c r="I160">
        <v>0.14499999999999999</v>
      </c>
    </row>
    <row r="161" spans="1:9" x14ac:dyDescent="0.3">
      <c r="A161" t="s">
        <v>433</v>
      </c>
      <c r="B161" t="s">
        <v>14</v>
      </c>
      <c r="C161" t="s">
        <v>63</v>
      </c>
      <c r="D161" t="s">
        <v>452</v>
      </c>
      <c r="E161">
        <v>237</v>
      </c>
      <c r="F161">
        <v>0</v>
      </c>
      <c r="G161">
        <v>1000</v>
      </c>
      <c r="H161">
        <v>0.08</v>
      </c>
      <c r="I161">
        <v>0.14499999999999999</v>
      </c>
    </row>
    <row r="162" spans="1:9" x14ac:dyDescent="0.3">
      <c r="A162" t="s">
        <v>63</v>
      </c>
      <c r="B162" t="s">
        <v>14</v>
      </c>
      <c r="C162" t="s">
        <v>177</v>
      </c>
      <c r="D162" t="s">
        <v>178</v>
      </c>
      <c r="E162">
        <v>239</v>
      </c>
      <c r="F162">
        <v>0</v>
      </c>
      <c r="G162">
        <v>1000</v>
      </c>
      <c r="H162">
        <v>0.08</v>
      </c>
      <c r="I162">
        <v>0.08</v>
      </c>
    </row>
    <row r="163" spans="1:9" x14ac:dyDescent="0.3">
      <c r="A163" t="s">
        <v>63</v>
      </c>
      <c r="B163" t="s">
        <v>14</v>
      </c>
      <c r="C163" t="s">
        <v>179</v>
      </c>
      <c r="D163" t="s">
        <v>180</v>
      </c>
      <c r="E163">
        <v>240</v>
      </c>
      <c r="F163">
        <v>0</v>
      </c>
      <c r="G163">
        <v>1000</v>
      </c>
      <c r="H163">
        <v>0.08</v>
      </c>
      <c r="I163">
        <v>0.08</v>
      </c>
    </row>
    <row r="164" spans="1:9" x14ac:dyDescent="0.3">
      <c r="A164" t="s">
        <v>433</v>
      </c>
      <c r="B164" t="s">
        <v>14</v>
      </c>
      <c r="C164" t="s">
        <v>63</v>
      </c>
      <c r="D164" t="s">
        <v>453</v>
      </c>
      <c r="E164">
        <v>241</v>
      </c>
      <c r="F164">
        <v>0</v>
      </c>
      <c r="G164">
        <v>1000</v>
      </c>
      <c r="H164">
        <v>0.08</v>
      </c>
      <c r="I164">
        <v>0.14499999999999999</v>
      </c>
    </row>
    <row r="165" spans="1:9" x14ac:dyDescent="0.3">
      <c r="A165" t="s">
        <v>433</v>
      </c>
      <c r="B165" t="s">
        <v>14</v>
      </c>
      <c r="C165" t="s">
        <v>454</v>
      </c>
      <c r="D165" t="s">
        <v>455</v>
      </c>
      <c r="E165">
        <v>242</v>
      </c>
      <c r="F165">
        <v>0</v>
      </c>
      <c r="G165">
        <v>1000</v>
      </c>
      <c r="H165">
        <v>0.08</v>
      </c>
      <c r="I165">
        <v>0.14499999999999999</v>
      </c>
    </row>
    <row r="166" spans="1:9" x14ac:dyDescent="0.3">
      <c r="A166" t="s">
        <v>433</v>
      </c>
      <c r="B166" t="s">
        <v>14</v>
      </c>
      <c r="C166" t="s">
        <v>456</v>
      </c>
      <c r="D166" t="s">
        <v>457</v>
      </c>
      <c r="E166">
        <v>243</v>
      </c>
      <c r="F166">
        <v>0</v>
      </c>
      <c r="G166">
        <v>1000</v>
      </c>
      <c r="H166">
        <v>0.08</v>
      </c>
      <c r="I166">
        <v>0.14499999999999999</v>
      </c>
    </row>
    <row r="167" spans="1:9" x14ac:dyDescent="0.3">
      <c r="A167" t="s">
        <v>63</v>
      </c>
      <c r="B167" t="s">
        <v>14</v>
      </c>
      <c r="C167" t="s">
        <v>181</v>
      </c>
      <c r="D167" t="s">
        <v>182</v>
      </c>
      <c r="E167">
        <v>244</v>
      </c>
      <c r="F167">
        <v>0</v>
      </c>
      <c r="G167">
        <v>1000</v>
      </c>
      <c r="H167">
        <v>0.08</v>
      </c>
      <c r="I167">
        <v>0.08</v>
      </c>
    </row>
    <row r="168" spans="1:9" x14ac:dyDescent="0.3">
      <c r="A168" t="s">
        <v>63</v>
      </c>
      <c r="B168" t="s">
        <v>14</v>
      </c>
      <c r="C168" t="s">
        <v>63</v>
      </c>
      <c r="D168" t="s">
        <v>183</v>
      </c>
      <c r="E168">
        <v>245</v>
      </c>
      <c r="F168">
        <v>0</v>
      </c>
      <c r="G168">
        <v>1000</v>
      </c>
      <c r="H168">
        <v>0.08</v>
      </c>
      <c r="I168">
        <v>0.08</v>
      </c>
    </row>
    <row r="169" spans="1:9" x14ac:dyDescent="0.3">
      <c r="A169" t="s">
        <v>63</v>
      </c>
      <c r="B169" t="s">
        <v>14</v>
      </c>
      <c r="C169" t="s">
        <v>184</v>
      </c>
      <c r="D169" t="s">
        <v>185</v>
      </c>
      <c r="E169">
        <v>246</v>
      </c>
      <c r="F169">
        <v>0</v>
      </c>
      <c r="G169">
        <v>1000</v>
      </c>
      <c r="H169">
        <v>0.08</v>
      </c>
      <c r="I169">
        <v>0.08</v>
      </c>
    </row>
    <row r="170" spans="1:9" x14ac:dyDescent="0.3">
      <c r="A170" t="s">
        <v>63</v>
      </c>
      <c r="B170" t="s">
        <v>14</v>
      </c>
      <c r="C170" t="s">
        <v>186</v>
      </c>
      <c r="D170" t="s">
        <v>187</v>
      </c>
      <c r="E170">
        <v>248</v>
      </c>
      <c r="F170">
        <v>0</v>
      </c>
      <c r="G170">
        <v>1000</v>
      </c>
      <c r="H170">
        <v>0.08</v>
      </c>
      <c r="I170">
        <v>0.08</v>
      </c>
    </row>
    <row r="171" spans="1:9" x14ac:dyDescent="0.3">
      <c r="A171" t="s">
        <v>63</v>
      </c>
      <c r="B171" t="s">
        <v>14</v>
      </c>
      <c r="C171" t="s">
        <v>188</v>
      </c>
      <c r="D171" t="s">
        <v>189</v>
      </c>
      <c r="E171">
        <v>249</v>
      </c>
      <c r="F171">
        <v>0</v>
      </c>
      <c r="G171">
        <v>1000</v>
      </c>
      <c r="H171">
        <v>0.08</v>
      </c>
      <c r="I171">
        <v>0.08</v>
      </c>
    </row>
    <row r="172" spans="1:9" x14ac:dyDescent="0.3">
      <c r="A172" t="s">
        <v>63</v>
      </c>
      <c r="B172" t="s">
        <v>14</v>
      </c>
      <c r="C172" t="s">
        <v>190</v>
      </c>
      <c r="D172" t="s">
        <v>191</v>
      </c>
      <c r="E172">
        <v>250</v>
      </c>
      <c r="F172">
        <v>0</v>
      </c>
      <c r="G172">
        <v>1000</v>
      </c>
      <c r="H172">
        <v>0.08</v>
      </c>
      <c r="I172">
        <v>0.08</v>
      </c>
    </row>
    <row r="173" spans="1:9" x14ac:dyDescent="0.3">
      <c r="A173" t="s">
        <v>63</v>
      </c>
      <c r="B173" t="s">
        <v>14</v>
      </c>
      <c r="C173" t="s">
        <v>63</v>
      </c>
      <c r="D173" t="s">
        <v>192</v>
      </c>
      <c r="E173">
        <v>251</v>
      </c>
      <c r="F173">
        <v>0</v>
      </c>
      <c r="G173">
        <v>1000</v>
      </c>
      <c r="H173">
        <v>0.08</v>
      </c>
      <c r="I173">
        <v>0.08</v>
      </c>
    </row>
    <row r="174" spans="1:9" x14ac:dyDescent="0.3">
      <c r="A174" t="s">
        <v>63</v>
      </c>
      <c r="B174" t="s">
        <v>14</v>
      </c>
      <c r="C174" t="s">
        <v>193</v>
      </c>
      <c r="D174" t="s">
        <v>194</v>
      </c>
      <c r="E174">
        <v>252</v>
      </c>
      <c r="F174">
        <v>0</v>
      </c>
      <c r="G174">
        <v>1000</v>
      </c>
      <c r="H174">
        <v>0.08</v>
      </c>
      <c r="I174">
        <v>0.08</v>
      </c>
    </row>
    <row r="175" spans="1:9" x14ac:dyDescent="0.3">
      <c r="A175" t="s">
        <v>496</v>
      </c>
      <c r="B175" t="s">
        <v>14</v>
      </c>
      <c r="C175" t="s">
        <v>63</v>
      </c>
      <c r="D175" t="s">
        <v>532</v>
      </c>
      <c r="E175">
        <v>260</v>
      </c>
      <c r="F175">
        <v>0</v>
      </c>
      <c r="G175">
        <v>1000</v>
      </c>
      <c r="H175">
        <v>0.08</v>
      </c>
      <c r="I175">
        <v>0.14199999999999999</v>
      </c>
    </row>
    <row r="176" spans="1:9" x14ac:dyDescent="0.3">
      <c r="A176" t="s">
        <v>63</v>
      </c>
      <c r="B176" t="s">
        <v>14</v>
      </c>
      <c r="C176" t="s">
        <v>195</v>
      </c>
      <c r="D176" t="s">
        <v>196</v>
      </c>
      <c r="E176">
        <v>261</v>
      </c>
      <c r="F176">
        <v>0</v>
      </c>
      <c r="G176">
        <v>1000</v>
      </c>
      <c r="H176">
        <v>0.08</v>
      </c>
      <c r="I176">
        <v>0.08</v>
      </c>
    </row>
    <row r="177" spans="1:9" x14ac:dyDescent="0.3">
      <c r="A177" t="s">
        <v>63</v>
      </c>
      <c r="B177" t="s">
        <v>14</v>
      </c>
      <c r="C177" t="s">
        <v>197</v>
      </c>
      <c r="D177" t="s">
        <v>198</v>
      </c>
      <c r="E177">
        <v>262</v>
      </c>
      <c r="F177">
        <v>0</v>
      </c>
      <c r="G177">
        <v>1000</v>
      </c>
      <c r="H177">
        <v>0.08</v>
      </c>
      <c r="I177">
        <v>0.08</v>
      </c>
    </row>
    <row r="178" spans="1:9" x14ac:dyDescent="0.3">
      <c r="A178" t="s">
        <v>433</v>
      </c>
      <c r="B178" t="s">
        <v>14</v>
      </c>
      <c r="C178" t="s">
        <v>458</v>
      </c>
      <c r="D178" t="s">
        <v>459</v>
      </c>
      <c r="E178">
        <v>263</v>
      </c>
      <c r="F178">
        <v>0</v>
      </c>
      <c r="G178">
        <v>1000</v>
      </c>
      <c r="H178">
        <v>0.08</v>
      </c>
      <c r="I178">
        <v>0.14499999999999999</v>
      </c>
    </row>
    <row r="179" spans="1:9" x14ac:dyDescent="0.3">
      <c r="A179" t="s">
        <v>433</v>
      </c>
      <c r="B179" t="s">
        <v>14</v>
      </c>
      <c r="C179" t="s">
        <v>460</v>
      </c>
      <c r="D179" t="s">
        <v>461</v>
      </c>
      <c r="E179">
        <v>264</v>
      </c>
      <c r="F179">
        <v>0</v>
      </c>
      <c r="G179">
        <v>1000</v>
      </c>
      <c r="H179">
        <v>0.08</v>
      </c>
      <c r="I179">
        <v>0.14499999999999999</v>
      </c>
    </row>
    <row r="180" spans="1:9" x14ac:dyDescent="0.3">
      <c r="A180" t="s">
        <v>63</v>
      </c>
      <c r="B180" t="s">
        <v>14</v>
      </c>
      <c r="C180" t="s">
        <v>199</v>
      </c>
      <c r="D180" t="s">
        <v>200</v>
      </c>
      <c r="E180">
        <v>265</v>
      </c>
      <c r="F180">
        <v>0</v>
      </c>
      <c r="G180">
        <v>1000</v>
      </c>
      <c r="H180">
        <v>0.08</v>
      </c>
      <c r="I180">
        <v>0.08</v>
      </c>
    </row>
    <row r="181" spans="1:9" x14ac:dyDescent="0.3">
      <c r="A181" t="s">
        <v>433</v>
      </c>
      <c r="B181" t="s">
        <v>14</v>
      </c>
      <c r="C181" t="s">
        <v>63</v>
      </c>
      <c r="D181" t="s">
        <v>462</v>
      </c>
      <c r="E181">
        <v>266</v>
      </c>
      <c r="F181">
        <v>0</v>
      </c>
      <c r="G181">
        <v>1000</v>
      </c>
      <c r="H181">
        <v>0.08</v>
      </c>
      <c r="I181">
        <v>0.14499999999999999</v>
      </c>
    </row>
    <row r="182" spans="1:9" x14ac:dyDescent="0.3">
      <c r="A182" t="s">
        <v>63</v>
      </c>
      <c r="B182" t="s">
        <v>14</v>
      </c>
      <c r="C182" t="s">
        <v>201</v>
      </c>
      <c r="D182" t="s">
        <v>202</v>
      </c>
      <c r="E182">
        <v>267</v>
      </c>
      <c r="F182">
        <v>0</v>
      </c>
      <c r="G182">
        <v>1000</v>
      </c>
      <c r="H182">
        <v>0.08</v>
      </c>
      <c r="I182">
        <v>0.08</v>
      </c>
    </row>
    <row r="183" spans="1:9" x14ac:dyDescent="0.3">
      <c r="A183" t="s">
        <v>433</v>
      </c>
      <c r="B183" t="s">
        <v>14</v>
      </c>
      <c r="C183" t="s">
        <v>463</v>
      </c>
      <c r="D183" t="s">
        <v>464</v>
      </c>
      <c r="E183">
        <v>268</v>
      </c>
      <c r="F183">
        <v>0</v>
      </c>
      <c r="G183">
        <v>1000</v>
      </c>
      <c r="H183">
        <v>0.08</v>
      </c>
      <c r="I183">
        <v>0.14499999999999999</v>
      </c>
    </row>
    <row r="184" spans="1:9" x14ac:dyDescent="0.3">
      <c r="A184" t="s">
        <v>377</v>
      </c>
      <c r="B184" t="s">
        <v>11</v>
      </c>
      <c r="C184" t="s">
        <v>396</v>
      </c>
      <c r="D184" t="s">
        <v>397</v>
      </c>
      <c r="E184">
        <v>270</v>
      </c>
      <c r="F184">
        <v>0</v>
      </c>
      <c r="G184">
        <v>1000</v>
      </c>
      <c r="H184">
        <v>0.14399999999999999</v>
      </c>
      <c r="I184">
        <v>0.14399999999999999</v>
      </c>
    </row>
    <row r="185" spans="1:9" x14ac:dyDescent="0.3">
      <c r="A185" t="s">
        <v>496</v>
      </c>
      <c r="B185" t="s">
        <v>11</v>
      </c>
      <c r="C185" t="s">
        <v>533</v>
      </c>
      <c r="D185" t="s">
        <v>534</v>
      </c>
      <c r="E185">
        <v>274</v>
      </c>
      <c r="F185">
        <v>0</v>
      </c>
      <c r="G185">
        <v>1000</v>
      </c>
      <c r="H185">
        <v>0.33400000000000002</v>
      </c>
      <c r="I185">
        <v>0.14199999999999999</v>
      </c>
    </row>
    <row r="186" spans="1:9" x14ac:dyDescent="0.3">
      <c r="A186" t="s">
        <v>398</v>
      </c>
      <c r="B186" t="s">
        <v>14</v>
      </c>
      <c r="C186" t="s">
        <v>427</v>
      </c>
      <c r="D186" t="s">
        <v>428</v>
      </c>
      <c r="E186">
        <v>280</v>
      </c>
      <c r="F186">
        <v>0</v>
      </c>
      <c r="G186">
        <v>1000</v>
      </c>
      <c r="H186">
        <v>0.08</v>
      </c>
      <c r="I186">
        <v>0.20599999999999999</v>
      </c>
    </row>
    <row r="187" spans="1:9" x14ac:dyDescent="0.3">
      <c r="A187" t="s">
        <v>599</v>
      </c>
      <c r="B187" t="s">
        <v>15</v>
      </c>
      <c r="C187" t="s">
        <v>600</v>
      </c>
      <c r="D187" t="s">
        <v>601</v>
      </c>
      <c r="E187">
        <v>368</v>
      </c>
      <c r="F187">
        <v>0</v>
      </c>
      <c r="G187">
        <v>1000</v>
      </c>
      <c r="H187">
        <v>0.14399999999999999</v>
      </c>
      <c r="I187">
        <v>0.14499999999999999</v>
      </c>
    </row>
    <row r="188" spans="1:9" x14ac:dyDescent="0.3">
      <c r="A188" t="s">
        <v>599</v>
      </c>
      <c r="B188" t="s">
        <v>15</v>
      </c>
      <c r="C188" t="s">
        <v>602</v>
      </c>
      <c r="D188" t="s">
        <v>603</v>
      </c>
      <c r="E188">
        <v>370</v>
      </c>
      <c r="F188">
        <v>0</v>
      </c>
      <c r="G188">
        <v>1000</v>
      </c>
      <c r="H188">
        <v>0.14399999999999999</v>
      </c>
      <c r="I188">
        <v>0.14499999999999999</v>
      </c>
    </row>
    <row r="189" spans="1:9" x14ac:dyDescent="0.3">
      <c r="A189" t="s">
        <v>599</v>
      </c>
      <c r="B189" t="s">
        <v>15</v>
      </c>
      <c r="C189" t="s">
        <v>604</v>
      </c>
      <c r="D189" t="s">
        <v>605</v>
      </c>
      <c r="E189">
        <v>371</v>
      </c>
      <c r="F189">
        <v>0</v>
      </c>
      <c r="G189">
        <v>1000</v>
      </c>
      <c r="H189">
        <v>0.14399999999999999</v>
      </c>
      <c r="I189">
        <v>0.14499999999999999</v>
      </c>
    </row>
    <row r="190" spans="1:9" x14ac:dyDescent="0.3">
      <c r="A190" t="s">
        <v>599</v>
      </c>
      <c r="B190" t="s">
        <v>15</v>
      </c>
      <c r="C190" t="s">
        <v>606</v>
      </c>
      <c r="D190" t="s">
        <v>607</v>
      </c>
      <c r="E190">
        <v>372</v>
      </c>
      <c r="F190">
        <v>0</v>
      </c>
      <c r="G190">
        <v>1000</v>
      </c>
      <c r="H190">
        <v>0.14399999999999999</v>
      </c>
      <c r="I190">
        <v>0.14499999999999999</v>
      </c>
    </row>
    <row r="191" spans="1:9" x14ac:dyDescent="0.3">
      <c r="A191" t="s">
        <v>63</v>
      </c>
      <c r="B191" t="s">
        <v>27</v>
      </c>
      <c r="C191" t="s">
        <v>203</v>
      </c>
      <c r="D191" t="s">
        <v>204</v>
      </c>
      <c r="E191">
        <v>381</v>
      </c>
      <c r="F191">
        <v>0</v>
      </c>
      <c r="G191">
        <v>1000</v>
      </c>
      <c r="H191">
        <v>0.08</v>
      </c>
      <c r="I191">
        <v>0.08</v>
      </c>
    </row>
    <row r="192" spans="1:9" x14ac:dyDescent="0.3">
      <c r="A192" t="s">
        <v>63</v>
      </c>
      <c r="B192" t="s">
        <v>27</v>
      </c>
      <c r="C192" t="s">
        <v>205</v>
      </c>
      <c r="D192" t="s">
        <v>206</v>
      </c>
      <c r="E192">
        <v>382</v>
      </c>
      <c r="F192">
        <v>0</v>
      </c>
      <c r="G192">
        <v>1000</v>
      </c>
      <c r="H192">
        <v>0.08</v>
      </c>
      <c r="I192">
        <v>0.08</v>
      </c>
    </row>
    <row r="193" spans="1:9" x14ac:dyDescent="0.3">
      <c r="A193" t="s">
        <v>63</v>
      </c>
      <c r="B193" t="s">
        <v>16</v>
      </c>
      <c r="C193" t="s">
        <v>207</v>
      </c>
      <c r="D193" t="s">
        <v>208</v>
      </c>
      <c r="E193">
        <v>423</v>
      </c>
      <c r="F193">
        <v>0</v>
      </c>
      <c r="G193">
        <v>1000</v>
      </c>
      <c r="H193">
        <v>0.08</v>
      </c>
      <c r="I193">
        <v>0.08</v>
      </c>
    </row>
    <row r="194" spans="1:9" x14ac:dyDescent="0.3">
      <c r="A194" t="s">
        <v>63</v>
      </c>
      <c r="B194" t="s">
        <v>27</v>
      </c>
      <c r="C194" t="s">
        <v>209</v>
      </c>
      <c r="D194" t="s">
        <v>210</v>
      </c>
      <c r="E194">
        <v>426</v>
      </c>
      <c r="F194">
        <v>0</v>
      </c>
      <c r="G194">
        <v>1000</v>
      </c>
      <c r="H194">
        <v>0.08</v>
      </c>
      <c r="I194">
        <v>0.08</v>
      </c>
    </row>
    <row r="195" spans="1:9" x14ac:dyDescent="0.3">
      <c r="A195" t="s">
        <v>63</v>
      </c>
      <c r="B195" t="s">
        <v>16</v>
      </c>
      <c r="C195" t="s">
        <v>211</v>
      </c>
      <c r="D195" t="s">
        <v>212</v>
      </c>
      <c r="E195">
        <v>427</v>
      </c>
      <c r="F195">
        <v>0</v>
      </c>
      <c r="G195">
        <v>1000</v>
      </c>
      <c r="H195">
        <v>0.08</v>
      </c>
      <c r="I195">
        <v>0.08</v>
      </c>
    </row>
    <row r="196" spans="1:9" x14ac:dyDescent="0.3">
      <c r="A196" t="s">
        <v>63</v>
      </c>
      <c r="B196" t="s">
        <v>16</v>
      </c>
      <c r="C196" t="s">
        <v>213</v>
      </c>
      <c r="D196" t="s">
        <v>214</v>
      </c>
      <c r="E196">
        <v>428</v>
      </c>
      <c r="F196">
        <v>0</v>
      </c>
      <c r="G196">
        <v>1000</v>
      </c>
      <c r="H196">
        <v>0.08</v>
      </c>
      <c r="I196">
        <v>0.08</v>
      </c>
    </row>
    <row r="197" spans="1:9" x14ac:dyDescent="0.3">
      <c r="A197" t="s">
        <v>63</v>
      </c>
      <c r="B197" t="s">
        <v>16</v>
      </c>
      <c r="C197" t="s">
        <v>215</v>
      </c>
      <c r="D197" t="s">
        <v>216</v>
      </c>
      <c r="E197">
        <v>429</v>
      </c>
      <c r="F197">
        <v>0</v>
      </c>
      <c r="G197">
        <v>1000</v>
      </c>
      <c r="H197">
        <v>0.08</v>
      </c>
      <c r="I197">
        <v>0.08</v>
      </c>
    </row>
    <row r="198" spans="1:9" x14ac:dyDescent="0.3">
      <c r="A198" t="s">
        <v>63</v>
      </c>
      <c r="B198" t="s">
        <v>16</v>
      </c>
      <c r="C198" t="s">
        <v>217</v>
      </c>
      <c r="D198" t="s">
        <v>218</v>
      </c>
      <c r="E198">
        <v>430</v>
      </c>
      <c r="F198">
        <v>0</v>
      </c>
      <c r="G198">
        <v>1000</v>
      </c>
      <c r="H198">
        <v>0.08</v>
      </c>
      <c r="I198">
        <v>0.08</v>
      </c>
    </row>
    <row r="199" spans="1:9" x14ac:dyDescent="0.3">
      <c r="A199" t="s">
        <v>433</v>
      </c>
      <c r="B199" t="s">
        <v>11</v>
      </c>
      <c r="C199" t="s">
        <v>465</v>
      </c>
      <c r="D199" t="s">
        <v>466</v>
      </c>
      <c r="E199">
        <v>433</v>
      </c>
      <c r="F199">
        <v>0</v>
      </c>
      <c r="G199">
        <v>1000</v>
      </c>
      <c r="H199">
        <v>0.14499999999999999</v>
      </c>
      <c r="I199">
        <v>0.14499999999999999</v>
      </c>
    </row>
    <row r="200" spans="1:9" x14ac:dyDescent="0.3">
      <c r="A200" t="s">
        <v>433</v>
      </c>
      <c r="B200" t="s">
        <v>11</v>
      </c>
      <c r="C200" t="s">
        <v>467</v>
      </c>
      <c r="D200" t="s">
        <v>468</v>
      </c>
      <c r="E200">
        <v>442</v>
      </c>
      <c r="F200">
        <v>0</v>
      </c>
      <c r="G200">
        <v>1000</v>
      </c>
      <c r="H200">
        <v>0.14499999999999999</v>
      </c>
      <c r="I200">
        <v>0.14499999999999999</v>
      </c>
    </row>
    <row r="201" spans="1:9" x14ac:dyDescent="0.3">
      <c r="A201" t="s">
        <v>433</v>
      </c>
      <c r="B201" t="s">
        <v>11</v>
      </c>
      <c r="C201" t="s">
        <v>469</v>
      </c>
      <c r="D201" t="s">
        <v>470</v>
      </c>
      <c r="E201">
        <v>443</v>
      </c>
      <c r="F201">
        <v>0</v>
      </c>
      <c r="G201">
        <v>1000</v>
      </c>
      <c r="H201">
        <v>0.14499999999999999</v>
      </c>
      <c r="I201">
        <v>0.14499999999999999</v>
      </c>
    </row>
    <row r="202" spans="1:9" x14ac:dyDescent="0.3">
      <c r="A202" t="s">
        <v>433</v>
      </c>
      <c r="B202" t="s">
        <v>11</v>
      </c>
      <c r="C202" t="s">
        <v>471</v>
      </c>
      <c r="D202" t="s">
        <v>472</v>
      </c>
      <c r="E202">
        <v>444</v>
      </c>
      <c r="F202">
        <v>0</v>
      </c>
      <c r="G202">
        <v>1000</v>
      </c>
      <c r="H202">
        <v>0.14499999999999999</v>
      </c>
      <c r="I202">
        <v>0.14499999999999999</v>
      </c>
    </row>
    <row r="203" spans="1:9" x14ac:dyDescent="0.3">
      <c r="A203" t="s">
        <v>398</v>
      </c>
      <c r="B203" t="s">
        <v>11</v>
      </c>
      <c r="C203" t="s">
        <v>429</v>
      </c>
      <c r="D203" t="s">
        <v>430</v>
      </c>
      <c r="E203">
        <v>458</v>
      </c>
      <c r="F203">
        <v>0</v>
      </c>
      <c r="G203">
        <v>1000</v>
      </c>
      <c r="H203">
        <v>0.19900000000000001</v>
      </c>
      <c r="I203">
        <v>0.20599999999999999</v>
      </c>
    </row>
    <row r="204" spans="1:9" x14ac:dyDescent="0.3">
      <c r="A204" t="s">
        <v>398</v>
      </c>
      <c r="B204" t="s">
        <v>11</v>
      </c>
      <c r="C204" t="s">
        <v>431</v>
      </c>
      <c r="D204" t="s">
        <v>432</v>
      </c>
      <c r="E204">
        <v>460</v>
      </c>
      <c r="F204">
        <v>0</v>
      </c>
      <c r="G204">
        <v>1000</v>
      </c>
      <c r="H204">
        <v>0.19900000000000001</v>
      </c>
      <c r="I204">
        <v>0.20599999999999999</v>
      </c>
    </row>
    <row r="205" spans="1:9" x14ac:dyDescent="0.3">
      <c r="A205" t="s">
        <v>63</v>
      </c>
      <c r="B205" t="s">
        <v>27</v>
      </c>
      <c r="C205" t="s">
        <v>219</v>
      </c>
      <c r="D205" t="s">
        <v>220</v>
      </c>
      <c r="E205">
        <v>463</v>
      </c>
      <c r="F205">
        <v>0</v>
      </c>
      <c r="G205">
        <v>1000</v>
      </c>
      <c r="H205">
        <v>0.08</v>
      </c>
      <c r="I205">
        <v>0.08</v>
      </c>
    </row>
    <row r="206" spans="1:9" x14ac:dyDescent="0.3">
      <c r="A206" t="s">
        <v>63</v>
      </c>
      <c r="B206" t="s">
        <v>27</v>
      </c>
      <c r="C206" t="s">
        <v>221</v>
      </c>
      <c r="D206" t="s">
        <v>222</v>
      </c>
      <c r="E206">
        <v>464</v>
      </c>
      <c r="F206">
        <v>0</v>
      </c>
      <c r="G206">
        <v>1000</v>
      </c>
      <c r="H206">
        <v>0.08</v>
      </c>
      <c r="I206">
        <v>0.08</v>
      </c>
    </row>
    <row r="207" spans="1:9" x14ac:dyDescent="0.3">
      <c r="A207" t="s">
        <v>63</v>
      </c>
      <c r="B207" t="s">
        <v>27</v>
      </c>
      <c r="C207" t="s">
        <v>223</v>
      </c>
      <c r="D207" t="s">
        <v>224</v>
      </c>
      <c r="E207">
        <v>465</v>
      </c>
      <c r="F207">
        <v>0</v>
      </c>
      <c r="G207">
        <v>1000</v>
      </c>
      <c r="H207">
        <v>0.08</v>
      </c>
      <c r="I207">
        <v>0.08</v>
      </c>
    </row>
    <row r="208" spans="1:9" x14ac:dyDescent="0.3">
      <c r="A208" t="s">
        <v>63</v>
      </c>
      <c r="B208" t="s">
        <v>27</v>
      </c>
      <c r="C208" t="s">
        <v>225</v>
      </c>
      <c r="D208" t="s">
        <v>226</v>
      </c>
      <c r="E208">
        <v>466</v>
      </c>
      <c r="F208">
        <v>0</v>
      </c>
      <c r="G208">
        <v>1000</v>
      </c>
      <c r="H208">
        <v>0.08</v>
      </c>
      <c r="I208">
        <v>0.08</v>
      </c>
    </row>
    <row r="209" spans="1:9" x14ac:dyDescent="0.3">
      <c r="A209" t="s">
        <v>63</v>
      </c>
      <c r="B209" t="s">
        <v>27</v>
      </c>
      <c r="C209" t="s">
        <v>227</v>
      </c>
      <c r="D209" t="s">
        <v>228</v>
      </c>
      <c r="E209">
        <v>467</v>
      </c>
      <c r="F209">
        <v>0</v>
      </c>
      <c r="G209">
        <v>1000</v>
      </c>
      <c r="H209">
        <v>0.08</v>
      </c>
      <c r="I209">
        <v>0.08</v>
      </c>
    </row>
    <row r="210" spans="1:9" x14ac:dyDescent="0.3">
      <c r="A210" t="s">
        <v>63</v>
      </c>
      <c r="B210" t="s">
        <v>27</v>
      </c>
      <c r="C210" t="s">
        <v>229</v>
      </c>
      <c r="D210" t="s">
        <v>230</v>
      </c>
      <c r="E210">
        <v>468</v>
      </c>
      <c r="F210">
        <v>0</v>
      </c>
      <c r="G210">
        <v>1000</v>
      </c>
      <c r="H210">
        <v>0.08</v>
      </c>
      <c r="I210">
        <v>0.08</v>
      </c>
    </row>
    <row r="211" spans="1:9" x14ac:dyDescent="0.3">
      <c r="A211" t="s">
        <v>63</v>
      </c>
      <c r="B211" t="s">
        <v>27</v>
      </c>
      <c r="C211" t="s">
        <v>231</v>
      </c>
      <c r="D211" t="s">
        <v>232</v>
      </c>
      <c r="E211">
        <v>469</v>
      </c>
      <c r="F211">
        <v>0</v>
      </c>
      <c r="G211">
        <v>1000</v>
      </c>
      <c r="H211">
        <v>0.08</v>
      </c>
      <c r="I211">
        <v>0.08</v>
      </c>
    </row>
    <row r="212" spans="1:9" x14ac:dyDescent="0.3">
      <c r="A212" t="s">
        <v>63</v>
      </c>
      <c r="B212" t="s">
        <v>27</v>
      </c>
      <c r="C212" t="s">
        <v>233</v>
      </c>
      <c r="D212" t="s">
        <v>234</v>
      </c>
      <c r="E212">
        <v>470</v>
      </c>
      <c r="F212">
        <v>0</v>
      </c>
      <c r="G212">
        <v>1000</v>
      </c>
      <c r="H212">
        <v>0.08</v>
      </c>
      <c r="I212">
        <v>0.08</v>
      </c>
    </row>
    <row r="213" spans="1:9" x14ac:dyDescent="0.3">
      <c r="A213" t="s">
        <v>63</v>
      </c>
      <c r="B213" t="s">
        <v>27</v>
      </c>
      <c r="C213" t="s">
        <v>235</v>
      </c>
      <c r="D213" t="s">
        <v>236</v>
      </c>
      <c r="E213">
        <v>471</v>
      </c>
      <c r="F213">
        <v>0</v>
      </c>
      <c r="G213">
        <v>1000</v>
      </c>
      <c r="H213">
        <v>0.08</v>
      </c>
      <c r="I213">
        <v>0.08</v>
      </c>
    </row>
    <row r="214" spans="1:9" x14ac:dyDescent="0.3">
      <c r="A214" t="s">
        <v>63</v>
      </c>
      <c r="B214" t="s">
        <v>16</v>
      </c>
      <c r="C214" t="s">
        <v>237</v>
      </c>
      <c r="D214" t="s">
        <v>238</v>
      </c>
      <c r="E214">
        <v>475</v>
      </c>
      <c r="F214">
        <v>0</v>
      </c>
      <c r="G214">
        <v>1000</v>
      </c>
      <c r="H214">
        <v>0.08</v>
      </c>
      <c r="I214">
        <v>0.08</v>
      </c>
    </row>
    <row r="215" spans="1:9" x14ac:dyDescent="0.3">
      <c r="A215" t="s">
        <v>63</v>
      </c>
      <c r="B215" t="s">
        <v>16</v>
      </c>
      <c r="C215" t="s">
        <v>239</v>
      </c>
      <c r="D215" t="s">
        <v>240</v>
      </c>
      <c r="E215">
        <v>476</v>
      </c>
      <c r="F215">
        <v>0</v>
      </c>
      <c r="G215">
        <v>1000</v>
      </c>
      <c r="H215">
        <v>0.08</v>
      </c>
      <c r="I215">
        <v>0.08</v>
      </c>
    </row>
    <row r="216" spans="1:9" x14ac:dyDescent="0.3">
      <c r="A216" t="s">
        <v>63</v>
      </c>
      <c r="B216" t="s">
        <v>17</v>
      </c>
      <c r="C216" t="s">
        <v>241</v>
      </c>
      <c r="D216" t="s">
        <v>242</v>
      </c>
      <c r="E216">
        <v>501</v>
      </c>
      <c r="F216">
        <v>0</v>
      </c>
      <c r="G216">
        <v>1000</v>
      </c>
      <c r="H216">
        <v>0.08</v>
      </c>
      <c r="I216">
        <v>0.08</v>
      </c>
    </row>
    <row r="217" spans="1:9" x14ac:dyDescent="0.3">
      <c r="A217" t="s">
        <v>63</v>
      </c>
      <c r="B217" t="s">
        <v>17</v>
      </c>
      <c r="C217" t="s">
        <v>243</v>
      </c>
      <c r="D217" t="s">
        <v>244</v>
      </c>
      <c r="E217">
        <v>502</v>
      </c>
      <c r="F217">
        <v>0</v>
      </c>
      <c r="G217">
        <v>1000</v>
      </c>
      <c r="H217">
        <v>0.08</v>
      </c>
      <c r="I217">
        <v>0.08</v>
      </c>
    </row>
    <row r="218" spans="1:9" x14ac:dyDescent="0.3">
      <c r="A218" t="s">
        <v>63</v>
      </c>
      <c r="B218" t="s">
        <v>17</v>
      </c>
      <c r="C218" t="s">
        <v>245</v>
      </c>
      <c r="D218" t="s">
        <v>246</v>
      </c>
      <c r="E218">
        <v>503</v>
      </c>
      <c r="F218">
        <v>0</v>
      </c>
      <c r="G218">
        <v>1000</v>
      </c>
      <c r="H218">
        <v>0.08</v>
      </c>
      <c r="I218">
        <v>0.08</v>
      </c>
    </row>
    <row r="219" spans="1:9" x14ac:dyDescent="0.3">
      <c r="A219" t="s">
        <v>63</v>
      </c>
      <c r="B219" t="s">
        <v>17</v>
      </c>
      <c r="C219" t="s">
        <v>247</v>
      </c>
      <c r="D219" t="s">
        <v>248</v>
      </c>
      <c r="E219">
        <v>504</v>
      </c>
      <c r="F219">
        <v>0</v>
      </c>
      <c r="G219">
        <v>1000</v>
      </c>
      <c r="H219">
        <v>0.08</v>
      </c>
      <c r="I219">
        <v>0.08</v>
      </c>
    </row>
    <row r="220" spans="1:9" x14ac:dyDescent="0.3">
      <c r="A220" t="s">
        <v>63</v>
      </c>
      <c r="B220" t="s">
        <v>17</v>
      </c>
      <c r="C220" t="s">
        <v>249</v>
      </c>
      <c r="D220" t="s">
        <v>250</v>
      </c>
      <c r="E220">
        <v>505</v>
      </c>
      <c r="F220">
        <v>0</v>
      </c>
      <c r="G220">
        <v>1000</v>
      </c>
      <c r="H220">
        <v>0.08</v>
      </c>
      <c r="I220">
        <v>0.08</v>
      </c>
    </row>
    <row r="221" spans="1:9" x14ac:dyDescent="0.3">
      <c r="A221" t="s">
        <v>63</v>
      </c>
      <c r="B221" t="s">
        <v>17</v>
      </c>
      <c r="C221" t="s">
        <v>251</v>
      </c>
      <c r="D221" t="s">
        <v>252</v>
      </c>
      <c r="E221">
        <v>506</v>
      </c>
      <c r="F221">
        <v>0</v>
      </c>
      <c r="G221">
        <v>1000</v>
      </c>
      <c r="H221">
        <v>0.08</v>
      </c>
      <c r="I221">
        <v>0.08</v>
      </c>
    </row>
    <row r="222" spans="1:9" x14ac:dyDescent="0.3">
      <c r="A222" t="s">
        <v>63</v>
      </c>
      <c r="B222" t="s">
        <v>17</v>
      </c>
      <c r="C222" t="s">
        <v>253</v>
      </c>
      <c r="D222" t="s">
        <v>254</v>
      </c>
      <c r="E222">
        <v>507</v>
      </c>
      <c r="F222">
        <v>0</v>
      </c>
      <c r="G222">
        <v>1000</v>
      </c>
      <c r="H222">
        <v>0.08</v>
      </c>
      <c r="I222">
        <v>0.08</v>
      </c>
    </row>
    <row r="223" spans="1:9" x14ac:dyDescent="0.3">
      <c r="A223" t="s">
        <v>63</v>
      </c>
      <c r="B223" t="s">
        <v>17</v>
      </c>
      <c r="C223" t="s">
        <v>255</v>
      </c>
      <c r="D223" t="s">
        <v>256</v>
      </c>
      <c r="E223">
        <v>508</v>
      </c>
      <c r="F223">
        <v>0</v>
      </c>
      <c r="G223">
        <v>1000</v>
      </c>
      <c r="H223">
        <v>0.08</v>
      </c>
      <c r="I223">
        <v>0.08</v>
      </c>
    </row>
    <row r="224" spans="1:9" x14ac:dyDescent="0.3">
      <c r="A224" t="s">
        <v>63</v>
      </c>
      <c r="B224" t="s">
        <v>17</v>
      </c>
      <c r="C224" t="s">
        <v>257</v>
      </c>
      <c r="D224" t="s">
        <v>258</v>
      </c>
      <c r="E224">
        <v>509</v>
      </c>
      <c r="F224">
        <v>0</v>
      </c>
      <c r="G224">
        <v>1000</v>
      </c>
      <c r="H224">
        <v>0.08</v>
      </c>
      <c r="I224">
        <v>0.08</v>
      </c>
    </row>
    <row r="225" spans="1:9" x14ac:dyDescent="0.3">
      <c r="A225" t="s">
        <v>63</v>
      </c>
      <c r="B225" t="s">
        <v>17</v>
      </c>
      <c r="C225" t="s">
        <v>259</v>
      </c>
      <c r="D225" t="s">
        <v>260</v>
      </c>
      <c r="E225">
        <v>510</v>
      </c>
      <c r="F225">
        <v>0</v>
      </c>
      <c r="G225">
        <v>1000</v>
      </c>
      <c r="H225">
        <v>0.08</v>
      </c>
      <c r="I225">
        <v>0.08</v>
      </c>
    </row>
    <row r="226" spans="1:9" x14ac:dyDescent="0.3">
      <c r="A226" t="s">
        <v>63</v>
      </c>
      <c r="B226" t="s">
        <v>17</v>
      </c>
      <c r="C226" t="s">
        <v>261</v>
      </c>
      <c r="D226" t="s">
        <v>262</v>
      </c>
      <c r="E226">
        <v>511</v>
      </c>
      <c r="F226">
        <v>0</v>
      </c>
      <c r="G226">
        <v>1000</v>
      </c>
      <c r="H226">
        <v>0.08</v>
      </c>
      <c r="I226">
        <v>0.08</v>
      </c>
    </row>
    <row r="227" spans="1:9" x14ac:dyDescent="0.3">
      <c r="A227" t="s">
        <v>63</v>
      </c>
      <c r="B227" t="s">
        <v>17</v>
      </c>
      <c r="C227" t="s">
        <v>263</v>
      </c>
      <c r="D227" t="s">
        <v>264</v>
      </c>
      <c r="E227">
        <v>512</v>
      </c>
      <c r="F227">
        <v>0</v>
      </c>
      <c r="G227">
        <v>1000</v>
      </c>
      <c r="H227">
        <v>0.08</v>
      </c>
      <c r="I227">
        <v>0.08</v>
      </c>
    </row>
    <row r="228" spans="1:9" x14ac:dyDescent="0.3">
      <c r="A228" t="s">
        <v>63</v>
      </c>
      <c r="B228" t="s">
        <v>17</v>
      </c>
      <c r="C228" t="s">
        <v>265</v>
      </c>
      <c r="D228" t="s">
        <v>266</v>
      </c>
      <c r="E228">
        <v>513</v>
      </c>
      <c r="F228">
        <v>0</v>
      </c>
      <c r="G228">
        <v>1000</v>
      </c>
      <c r="H228">
        <v>0.08</v>
      </c>
      <c r="I228">
        <v>0.08</v>
      </c>
    </row>
    <row r="229" spans="1:9" x14ac:dyDescent="0.3">
      <c r="A229" t="s">
        <v>63</v>
      </c>
      <c r="B229" t="s">
        <v>17</v>
      </c>
      <c r="C229" t="s">
        <v>267</v>
      </c>
      <c r="D229" t="s">
        <v>268</v>
      </c>
      <c r="E229">
        <v>514</v>
      </c>
      <c r="F229">
        <v>0</v>
      </c>
      <c r="G229">
        <v>1000</v>
      </c>
      <c r="H229">
        <v>0.08</v>
      </c>
      <c r="I229">
        <v>0.08</v>
      </c>
    </row>
    <row r="230" spans="1:9" x14ac:dyDescent="0.3">
      <c r="A230" t="s">
        <v>63</v>
      </c>
      <c r="B230" t="s">
        <v>17</v>
      </c>
      <c r="C230" t="s">
        <v>269</v>
      </c>
      <c r="D230" t="s">
        <v>270</v>
      </c>
      <c r="E230">
        <v>515</v>
      </c>
      <c r="F230">
        <v>0</v>
      </c>
      <c r="G230">
        <v>1000</v>
      </c>
      <c r="H230">
        <v>0.08</v>
      </c>
      <c r="I230">
        <v>0.08</v>
      </c>
    </row>
    <row r="231" spans="1:9" x14ac:dyDescent="0.3">
      <c r="A231" t="s">
        <v>63</v>
      </c>
      <c r="B231" t="s">
        <v>27</v>
      </c>
      <c r="C231" t="s">
        <v>271</v>
      </c>
      <c r="D231" t="s">
        <v>272</v>
      </c>
      <c r="E231">
        <v>568</v>
      </c>
      <c r="F231">
        <v>0</v>
      </c>
      <c r="G231">
        <v>1000</v>
      </c>
      <c r="H231">
        <v>0.08</v>
      </c>
      <c r="I231">
        <v>0.08</v>
      </c>
    </row>
    <row r="232" spans="1:9" x14ac:dyDescent="0.3">
      <c r="A232" t="s">
        <v>63</v>
      </c>
      <c r="B232" t="s">
        <v>27</v>
      </c>
      <c r="C232" t="s">
        <v>273</v>
      </c>
      <c r="D232" t="s">
        <v>274</v>
      </c>
      <c r="E232">
        <v>569</v>
      </c>
      <c r="F232">
        <v>0</v>
      </c>
      <c r="G232">
        <v>1000</v>
      </c>
      <c r="H232">
        <v>0.08</v>
      </c>
      <c r="I232">
        <v>0.08</v>
      </c>
    </row>
    <row r="233" spans="1:9" x14ac:dyDescent="0.3">
      <c r="A233" t="s">
        <v>63</v>
      </c>
      <c r="B233" t="s">
        <v>27</v>
      </c>
      <c r="C233" t="s">
        <v>275</v>
      </c>
      <c r="D233" t="s">
        <v>276</v>
      </c>
      <c r="E233">
        <v>570</v>
      </c>
      <c r="F233">
        <v>0</v>
      </c>
      <c r="G233">
        <v>1000</v>
      </c>
      <c r="H233">
        <v>0.08</v>
      </c>
      <c r="I233">
        <v>0.08</v>
      </c>
    </row>
    <row r="234" spans="1:9" x14ac:dyDescent="0.3">
      <c r="A234" t="s">
        <v>63</v>
      </c>
      <c r="B234" t="s">
        <v>27</v>
      </c>
      <c r="C234" t="s">
        <v>277</v>
      </c>
      <c r="D234" t="s">
        <v>278</v>
      </c>
      <c r="E234">
        <v>571</v>
      </c>
      <c r="F234">
        <v>0</v>
      </c>
      <c r="G234">
        <v>1000</v>
      </c>
      <c r="H234">
        <v>0.08</v>
      </c>
      <c r="I234">
        <v>0.08</v>
      </c>
    </row>
    <row r="235" spans="1:9" x14ac:dyDescent="0.3">
      <c r="A235" t="s">
        <v>63</v>
      </c>
      <c r="B235" t="s">
        <v>27</v>
      </c>
      <c r="C235" t="s">
        <v>279</v>
      </c>
      <c r="D235" t="s">
        <v>280</v>
      </c>
      <c r="E235">
        <v>572</v>
      </c>
      <c r="F235">
        <v>0</v>
      </c>
      <c r="G235">
        <v>1000</v>
      </c>
      <c r="H235">
        <v>0.08</v>
      </c>
      <c r="I235">
        <v>0.08</v>
      </c>
    </row>
    <row r="236" spans="1:9" x14ac:dyDescent="0.3">
      <c r="A236" t="s">
        <v>63</v>
      </c>
      <c r="B236" t="s">
        <v>27</v>
      </c>
      <c r="C236" t="s">
        <v>281</v>
      </c>
      <c r="D236" t="s">
        <v>282</v>
      </c>
      <c r="E236">
        <v>573</v>
      </c>
      <c r="F236">
        <v>0</v>
      </c>
      <c r="G236">
        <v>1000</v>
      </c>
      <c r="H236">
        <v>0.08</v>
      </c>
      <c r="I236">
        <v>0.08</v>
      </c>
    </row>
    <row r="237" spans="1:9" x14ac:dyDescent="0.3">
      <c r="A237" t="s">
        <v>63</v>
      </c>
      <c r="B237" t="s">
        <v>27</v>
      </c>
      <c r="C237" t="s">
        <v>283</v>
      </c>
      <c r="D237" t="s">
        <v>284</v>
      </c>
      <c r="E237">
        <v>574</v>
      </c>
      <c r="F237">
        <v>0</v>
      </c>
      <c r="G237">
        <v>1000</v>
      </c>
      <c r="H237">
        <v>0.08</v>
      </c>
      <c r="I237">
        <v>0.08</v>
      </c>
    </row>
    <row r="238" spans="1:9" x14ac:dyDescent="0.3">
      <c r="A238" t="s">
        <v>63</v>
      </c>
      <c r="B238" t="s">
        <v>27</v>
      </c>
      <c r="C238" t="s">
        <v>285</v>
      </c>
      <c r="D238" t="s">
        <v>286</v>
      </c>
      <c r="E238">
        <v>575</v>
      </c>
      <c r="F238">
        <v>0</v>
      </c>
      <c r="G238">
        <v>1000</v>
      </c>
      <c r="H238">
        <v>0.08</v>
      </c>
      <c r="I238">
        <v>0.08</v>
      </c>
    </row>
    <row r="239" spans="1:9" x14ac:dyDescent="0.3">
      <c r="A239" t="s">
        <v>63</v>
      </c>
      <c r="B239" t="s">
        <v>27</v>
      </c>
      <c r="C239" t="s">
        <v>287</v>
      </c>
      <c r="D239" t="s">
        <v>288</v>
      </c>
      <c r="E239">
        <v>576</v>
      </c>
      <c r="F239">
        <v>0</v>
      </c>
      <c r="G239">
        <v>1000</v>
      </c>
      <c r="H239">
        <v>0.08</v>
      </c>
      <c r="I239">
        <v>0.08</v>
      </c>
    </row>
    <row r="240" spans="1:9" x14ac:dyDescent="0.3">
      <c r="A240" t="s">
        <v>63</v>
      </c>
      <c r="B240" t="s">
        <v>27</v>
      </c>
      <c r="C240" t="s">
        <v>289</v>
      </c>
      <c r="D240" t="s">
        <v>290</v>
      </c>
      <c r="E240">
        <v>577</v>
      </c>
      <c r="F240">
        <v>0</v>
      </c>
      <c r="G240">
        <v>1000</v>
      </c>
      <c r="H240">
        <v>0.08</v>
      </c>
      <c r="I240">
        <v>0.08</v>
      </c>
    </row>
    <row r="241" spans="1:9" x14ac:dyDescent="0.3">
      <c r="A241" t="s">
        <v>63</v>
      </c>
      <c r="B241" t="s">
        <v>27</v>
      </c>
      <c r="C241" t="s">
        <v>291</v>
      </c>
      <c r="D241" t="s">
        <v>292</v>
      </c>
      <c r="E241">
        <v>578</v>
      </c>
      <c r="F241">
        <v>0</v>
      </c>
      <c r="G241">
        <v>1000</v>
      </c>
      <c r="H241">
        <v>0.08</v>
      </c>
      <c r="I241">
        <v>0.08</v>
      </c>
    </row>
    <row r="242" spans="1:9" x14ac:dyDescent="0.3">
      <c r="A242" t="s">
        <v>63</v>
      </c>
      <c r="B242" t="s">
        <v>27</v>
      </c>
      <c r="C242" t="s">
        <v>293</v>
      </c>
      <c r="D242" t="s">
        <v>294</v>
      </c>
      <c r="E242">
        <v>579</v>
      </c>
      <c r="F242">
        <v>0</v>
      </c>
      <c r="G242">
        <v>1000</v>
      </c>
      <c r="H242">
        <v>0.08</v>
      </c>
      <c r="I242">
        <v>0.08</v>
      </c>
    </row>
    <row r="243" spans="1:9" x14ac:dyDescent="0.3">
      <c r="A243" t="s">
        <v>63</v>
      </c>
      <c r="B243" t="s">
        <v>27</v>
      </c>
      <c r="C243" t="s">
        <v>295</v>
      </c>
      <c r="D243" t="s">
        <v>296</v>
      </c>
      <c r="E243">
        <v>580</v>
      </c>
      <c r="F243">
        <v>0</v>
      </c>
      <c r="G243">
        <v>1000</v>
      </c>
      <c r="H243">
        <v>0.08</v>
      </c>
      <c r="I243">
        <v>0.08</v>
      </c>
    </row>
    <row r="244" spans="1:9" x14ac:dyDescent="0.3">
      <c r="A244" t="s">
        <v>63</v>
      </c>
      <c r="B244" t="s">
        <v>27</v>
      </c>
      <c r="C244" t="s">
        <v>297</v>
      </c>
      <c r="D244" t="s">
        <v>298</v>
      </c>
      <c r="E244">
        <v>581</v>
      </c>
      <c r="F244">
        <v>0</v>
      </c>
      <c r="G244">
        <v>1000</v>
      </c>
      <c r="H244">
        <v>0.08</v>
      </c>
      <c r="I244">
        <v>0.08</v>
      </c>
    </row>
    <row r="245" spans="1:9" x14ac:dyDescent="0.3">
      <c r="A245" t="s">
        <v>63</v>
      </c>
      <c r="B245" t="s">
        <v>27</v>
      </c>
      <c r="C245" t="s">
        <v>299</v>
      </c>
      <c r="D245" t="s">
        <v>300</v>
      </c>
      <c r="E245">
        <v>582</v>
      </c>
      <c r="F245">
        <v>0</v>
      </c>
      <c r="G245">
        <v>1000</v>
      </c>
      <c r="H245">
        <v>0.08</v>
      </c>
      <c r="I245">
        <v>0.08</v>
      </c>
    </row>
    <row r="246" spans="1:9" x14ac:dyDescent="0.3">
      <c r="A246" t="s">
        <v>63</v>
      </c>
      <c r="B246" t="s">
        <v>27</v>
      </c>
      <c r="C246" t="s">
        <v>301</v>
      </c>
      <c r="D246" t="s">
        <v>302</v>
      </c>
      <c r="E246">
        <v>583</v>
      </c>
      <c r="F246">
        <v>0</v>
      </c>
      <c r="G246">
        <v>1000</v>
      </c>
      <c r="H246">
        <v>0.08</v>
      </c>
      <c r="I246">
        <v>0.08</v>
      </c>
    </row>
    <row r="247" spans="1:9" x14ac:dyDescent="0.3">
      <c r="A247" t="s">
        <v>63</v>
      </c>
      <c r="B247" t="s">
        <v>27</v>
      </c>
      <c r="C247" t="s">
        <v>303</v>
      </c>
      <c r="D247" t="s">
        <v>304</v>
      </c>
      <c r="E247">
        <v>584</v>
      </c>
      <c r="F247">
        <v>0</v>
      </c>
      <c r="G247">
        <v>1000</v>
      </c>
      <c r="H247">
        <v>0.08</v>
      </c>
      <c r="I247">
        <v>0.08</v>
      </c>
    </row>
    <row r="248" spans="1:9" x14ac:dyDescent="0.3">
      <c r="A248" t="s">
        <v>63</v>
      </c>
      <c r="B248" t="s">
        <v>27</v>
      </c>
      <c r="C248" t="s">
        <v>305</v>
      </c>
      <c r="D248" t="s">
        <v>306</v>
      </c>
      <c r="E248">
        <v>585</v>
      </c>
      <c r="F248">
        <v>0</v>
      </c>
      <c r="G248">
        <v>1000</v>
      </c>
      <c r="H248">
        <v>0.08</v>
      </c>
      <c r="I248">
        <v>0.08</v>
      </c>
    </row>
    <row r="249" spans="1:9" x14ac:dyDescent="0.3">
      <c r="A249" t="s">
        <v>63</v>
      </c>
      <c r="B249" t="s">
        <v>27</v>
      </c>
      <c r="C249" t="s">
        <v>307</v>
      </c>
      <c r="D249" t="s">
        <v>308</v>
      </c>
      <c r="E249">
        <v>701</v>
      </c>
      <c r="F249">
        <v>0</v>
      </c>
      <c r="G249">
        <v>1000</v>
      </c>
      <c r="H249">
        <v>0.08</v>
      </c>
      <c r="I249">
        <v>0.08</v>
      </c>
    </row>
    <row r="250" spans="1:9" x14ac:dyDescent="0.3">
      <c r="A250" t="s">
        <v>63</v>
      </c>
      <c r="B250" t="s">
        <v>27</v>
      </c>
      <c r="C250" t="s">
        <v>309</v>
      </c>
      <c r="D250" t="s">
        <v>310</v>
      </c>
      <c r="E250">
        <v>702</v>
      </c>
      <c r="F250">
        <v>0</v>
      </c>
      <c r="G250">
        <v>1000</v>
      </c>
      <c r="H250">
        <v>0.08</v>
      </c>
      <c r="I250">
        <v>0.08</v>
      </c>
    </row>
    <row r="251" spans="1:9" x14ac:dyDescent="0.3">
      <c r="A251" t="s">
        <v>592</v>
      </c>
      <c r="B251" t="s">
        <v>16</v>
      </c>
      <c r="C251" t="s">
        <v>593</v>
      </c>
      <c r="D251" t="s">
        <v>594</v>
      </c>
      <c r="E251">
        <v>734</v>
      </c>
      <c r="F251">
        <v>0</v>
      </c>
      <c r="G251">
        <v>1000</v>
      </c>
      <c r="H251">
        <v>0.08</v>
      </c>
      <c r="I251">
        <v>0.14499999999999999</v>
      </c>
    </row>
    <row r="252" spans="1:9" x14ac:dyDescent="0.3">
      <c r="A252" t="s">
        <v>63</v>
      </c>
      <c r="B252" t="s">
        <v>27</v>
      </c>
      <c r="C252" t="s">
        <v>311</v>
      </c>
      <c r="D252" t="s">
        <v>312</v>
      </c>
      <c r="E252">
        <v>744</v>
      </c>
      <c r="F252">
        <v>0</v>
      </c>
      <c r="G252">
        <v>1000</v>
      </c>
      <c r="H252">
        <v>0.08</v>
      </c>
      <c r="I252">
        <v>0.08</v>
      </c>
    </row>
    <row r="253" spans="1:9" x14ac:dyDescent="0.3">
      <c r="A253" t="s">
        <v>63</v>
      </c>
      <c r="B253" t="s">
        <v>27</v>
      </c>
      <c r="C253" t="s">
        <v>313</v>
      </c>
      <c r="D253" t="s">
        <v>314</v>
      </c>
      <c r="E253">
        <v>745</v>
      </c>
      <c r="F253">
        <v>0</v>
      </c>
      <c r="G253">
        <v>1000</v>
      </c>
      <c r="H253">
        <v>0.08</v>
      </c>
      <c r="I253">
        <v>0.08</v>
      </c>
    </row>
    <row r="254" spans="1:9" x14ac:dyDescent="0.3">
      <c r="A254" t="s">
        <v>63</v>
      </c>
      <c r="B254" t="s">
        <v>27</v>
      </c>
      <c r="C254" t="s">
        <v>315</v>
      </c>
      <c r="D254" t="s">
        <v>316</v>
      </c>
      <c r="E254">
        <v>746</v>
      </c>
      <c r="F254">
        <v>0</v>
      </c>
      <c r="G254">
        <v>1000</v>
      </c>
      <c r="H254">
        <v>0.08</v>
      </c>
      <c r="I254">
        <v>0.08</v>
      </c>
    </row>
    <row r="255" spans="1:9" x14ac:dyDescent="0.3">
      <c r="A255" t="s">
        <v>610</v>
      </c>
      <c r="B255" t="s">
        <v>16</v>
      </c>
      <c r="C255" t="s">
        <v>611</v>
      </c>
      <c r="D255" t="s">
        <v>612</v>
      </c>
      <c r="E255">
        <v>851</v>
      </c>
      <c r="F255">
        <v>0</v>
      </c>
      <c r="G255">
        <v>1000</v>
      </c>
      <c r="H255">
        <v>0.08</v>
      </c>
      <c r="I255">
        <v>0.14499999999999999</v>
      </c>
    </row>
    <row r="256" spans="1:9" x14ac:dyDescent="0.3">
      <c r="A256" t="s">
        <v>610</v>
      </c>
      <c r="B256" t="s">
        <v>16</v>
      </c>
      <c r="C256" t="s">
        <v>613</v>
      </c>
      <c r="D256" t="s">
        <v>614</v>
      </c>
      <c r="E256">
        <v>856</v>
      </c>
      <c r="F256">
        <v>0</v>
      </c>
      <c r="G256">
        <v>1000</v>
      </c>
      <c r="H256">
        <v>0.08</v>
      </c>
      <c r="I256">
        <v>0.14499999999999999</v>
      </c>
    </row>
    <row r="257" spans="1:9" x14ac:dyDescent="0.3">
      <c r="A257" t="s">
        <v>610</v>
      </c>
      <c r="B257" t="s">
        <v>16</v>
      </c>
      <c r="C257" t="s">
        <v>615</v>
      </c>
      <c r="D257" t="s">
        <v>616</v>
      </c>
      <c r="E257">
        <v>859</v>
      </c>
      <c r="F257">
        <v>0</v>
      </c>
      <c r="G257">
        <v>1000</v>
      </c>
      <c r="H257">
        <v>0.08</v>
      </c>
      <c r="I257">
        <v>0.14499999999999999</v>
      </c>
    </row>
    <row r="258" spans="1:9" x14ac:dyDescent="0.3">
      <c r="A258" t="s">
        <v>592</v>
      </c>
      <c r="B258" t="s">
        <v>27</v>
      </c>
      <c r="C258" t="s">
        <v>595</v>
      </c>
      <c r="D258" t="s">
        <v>596</v>
      </c>
      <c r="E258">
        <v>860</v>
      </c>
      <c r="F258">
        <v>0</v>
      </c>
      <c r="G258">
        <v>1000</v>
      </c>
      <c r="H258">
        <v>0.08</v>
      </c>
      <c r="I258">
        <v>0.14499999999999999</v>
      </c>
    </row>
    <row r="259" spans="1:9" x14ac:dyDescent="0.3">
      <c r="A259" t="s">
        <v>63</v>
      </c>
      <c r="B259" t="s">
        <v>16</v>
      </c>
      <c r="C259" t="s">
        <v>317</v>
      </c>
      <c r="D259" t="s">
        <v>318</v>
      </c>
      <c r="E259">
        <v>865</v>
      </c>
      <c r="F259">
        <v>0</v>
      </c>
      <c r="G259">
        <v>1000</v>
      </c>
      <c r="H259">
        <v>0.08</v>
      </c>
      <c r="I259">
        <v>0.08</v>
      </c>
    </row>
    <row r="260" spans="1:9" x14ac:dyDescent="0.3">
      <c r="A260" t="s">
        <v>610</v>
      </c>
      <c r="B260" t="s">
        <v>16</v>
      </c>
      <c r="C260" t="s">
        <v>617</v>
      </c>
      <c r="D260" t="s">
        <v>618</v>
      </c>
      <c r="E260">
        <v>875</v>
      </c>
      <c r="F260">
        <v>0</v>
      </c>
      <c r="G260">
        <v>1000</v>
      </c>
      <c r="H260">
        <v>0.08</v>
      </c>
      <c r="I260">
        <v>0.14499999999999999</v>
      </c>
    </row>
    <row r="261" spans="1:9" x14ac:dyDescent="0.3">
      <c r="A261" t="s">
        <v>592</v>
      </c>
      <c r="B261" t="s">
        <v>27</v>
      </c>
      <c r="C261" t="s">
        <v>597</v>
      </c>
      <c r="D261" t="s">
        <v>598</v>
      </c>
      <c r="E261">
        <v>877</v>
      </c>
      <c r="F261">
        <v>0</v>
      </c>
      <c r="G261">
        <v>1000</v>
      </c>
      <c r="H261">
        <v>0.08</v>
      </c>
      <c r="I261">
        <v>0.14499999999999999</v>
      </c>
    </row>
    <row r="262" spans="1:9" x14ac:dyDescent="0.3">
      <c r="A262" t="s">
        <v>63</v>
      </c>
      <c r="B262" t="s">
        <v>16</v>
      </c>
      <c r="C262" t="s">
        <v>319</v>
      </c>
      <c r="D262" t="s">
        <v>320</v>
      </c>
      <c r="E262">
        <v>889</v>
      </c>
      <c r="F262">
        <v>0</v>
      </c>
      <c r="G262">
        <v>1000</v>
      </c>
      <c r="H262">
        <v>0.08</v>
      </c>
      <c r="I262">
        <v>0.08</v>
      </c>
    </row>
    <row r="263" spans="1:9" x14ac:dyDescent="0.3">
      <c r="A263" t="s">
        <v>63</v>
      </c>
      <c r="B263" t="s">
        <v>16</v>
      </c>
      <c r="C263" t="s">
        <v>321</v>
      </c>
      <c r="D263" t="s">
        <v>322</v>
      </c>
      <c r="E263">
        <v>890</v>
      </c>
      <c r="F263">
        <v>0</v>
      </c>
      <c r="G263">
        <v>1000</v>
      </c>
      <c r="H263">
        <v>0.08</v>
      </c>
      <c r="I263">
        <v>0.08</v>
      </c>
    </row>
    <row r="264" spans="1:9" x14ac:dyDescent="0.3">
      <c r="A264" t="s">
        <v>63</v>
      </c>
      <c r="B264" t="s">
        <v>16</v>
      </c>
      <c r="C264" t="s">
        <v>323</v>
      </c>
      <c r="D264" t="s">
        <v>324</v>
      </c>
      <c r="E264">
        <v>892</v>
      </c>
      <c r="F264">
        <v>0</v>
      </c>
      <c r="G264">
        <v>1000</v>
      </c>
      <c r="H264">
        <v>0.08</v>
      </c>
      <c r="I264">
        <v>0.08</v>
      </c>
    </row>
    <row r="265" spans="1:9" x14ac:dyDescent="0.3">
      <c r="A265" t="s">
        <v>599</v>
      </c>
      <c r="B265" t="s">
        <v>15</v>
      </c>
      <c r="C265" t="s">
        <v>608</v>
      </c>
      <c r="D265" t="s">
        <v>609</v>
      </c>
      <c r="E265">
        <v>924</v>
      </c>
      <c r="F265">
        <v>0</v>
      </c>
      <c r="G265">
        <v>1000</v>
      </c>
      <c r="H265">
        <v>0.14399999999999999</v>
      </c>
      <c r="I265">
        <v>0.14499999999999999</v>
      </c>
    </row>
    <row r="266" spans="1:9" x14ac:dyDescent="0.3">
      <c r="A266" t="s">
        <v>547</v>
      </c>
      <c r="B266" t="s">
        <v>18</v>
      </c>
      <c r="C266" t="s">
        <v>560</v>
      </c>
      <c r="D266" t="s">
        <v>561</v>
      </c>
      <c r="E266">
        <v>1015</v>
      </c>
      <c r="F266">
        <v>0</v>
      </c>
      <c r="G266">
        <v>60</v>
      </c>
      <c r="H266">
        <v>0.19900000000000001</v>
      </c>
      <c r="I266">
        <v>0.19900000000000001</v>
      </c>
    </row>
    <row r="267" spans="1:9" x14ac:dyDescent="0.3">
      <c r="A267" t="s">
        <v>63</v>
      </c>
      <c r="B267" t="s">
        <v>38</v>
      </c>
      <c r="C267" t="s">
        <v>80</v>
      </c>
      <c r="D267" t="s">
        <v>81</v>
      </c>
      <c r="E267">
        <v>1036</v>
      </c>
      <c r="F267">
        <v>0</v>
      </c>
      <c r="G267">
        <v>14</v>
      </c>
      <c r="H267">
        <v>0.08</v>
      </c>
      <c r="I267">
        <v>0.08</v>
      </c>
    </row>
    <row r="268" spans="1:9" x14ac:dyDescent="0.3">
      <c r="A268" t="s">
        <v>564</v>
      </c>
      <c r="B268" t="s">
        <v>20</v>
      </c>
      <c r="C268" t="s">
        <v>565</v>
      </c>
      <c r="D268" t="s">
        <v>566</v>
      </c>
      <c r="E268">
        <v>1069</v>
      </c>
      <c r="F268">
        <v>0</v>
      </c>
      <c r="G268">
        <v>40</v>
      </c>
      <c r="H268">
        <v>0.14199999999999999</v>
      </c>
      <c r="I268">
        <v>0.19900000000000001</v>
      </c>
    </row>
    <row r="269" spans="1:9" x14ac:dyDescent="0.3">
      <c r="A269" t="s">
        <v>564</v>
      </c>
      <c r="B269" t="s">
        <v>20</v>
      </c>
      <c r="C269" t="s">
        <v>567</v>
      </c>
      <c r="D269" t="s">
        <v>568</v>
      </c>
      <c r="E269">
        <v>1072</v>
      </c>
      <c r="F269">
        <v>0</v>
      </c>
      <c r="G269">
        <v>40</v>
      </c>
      <c r="H269">
        <v>0.14199999999999999</v>
      </c>
      <c r="I269">
        <v>0.19900000000000001</v>
      </c>
    </row>
    <row r="270" spans="1:9" x14ac:dyDescent="0.3">
      <c r="A270" t="s">
        <v>564</v>
      </c>
      <c r="B270" t="s">
        <v>26</v>
      </c>
      <c r="C270" t="s">
        <v>569</v>
      </c>
      <c r="D270" t="s">
        <v>570</v>
      </c>
      <c r="E270">
        <v>1073</v>
      </c>
      <c r="F270">
        <v>0</v>
      </c>
      <c r="G270">
        <v>20</v>
      </c>
      <c r="H270">
        <v>0.14199999999999999</v>
      </c>
      <c r="I270">
        <v>0.19900000000000001</v>
      </c>
    </row>
    <row r="271" spans="1:9" x14ac:dyDescent="0.3">
      <c r="A271" t="s">
        <v>564</v>
      </c>
      <c r="B271" t="s">
        <v>20</v>
      </c>
      <c r="C271" t="s">
        <v>573</v>
      </c>
      <c r="D271" t="s">
        <v>574</v>
      </c>
      <c r="E271">
        <v>1076</v>
      </c>
      <c r="F271">
        <v>0</v>
      </c>
      <c r="G271">
        <v>40</v>
      </c>
      <c r="H271">
        <v>0.14199999999999999</v>
      </c>
      <c r="I271">
        <v>0.19900000000000001</v>
      </c>
    </row>
    <row r="272" spans="1:9" x14ac:dyDescent="0.3">
      <c r="A272" t="s">
        <v>398</v>
      </c>
      <c r="B272" t="s">
        <v>20</v>
      </c>
      <c r="C272" t="s">
        <v>401</v>
      </c>
      <c r="D272" t="s">
        <v>402</v>
      </c>
      <c r="E272">
        <v>1077</v>
      </c>
      <c r="F272">
        <v>0</v>
      </c>
      <c r="G272">
        <v>40</v>
      </c>
      <c r="H272">
        <v>0.19900000000000001</v>
      </c>
      <c r="I272">
        <v>0.20599999999999999</v>
      </c>
    </row>
    <row r="273" spans="1:9" x14ac:dyDescent="0.3">
      <c r="A273" t="s">
        <v>398</v>
      </c>
      <c r="B273" t="s">
        <v>20</v>
      </c>
      <c r="C273" t="s">
        <v>403</v>
      </c>
      <c r="D273" t="s">
        <v>404</v>
      </c>
      <c r="E273">
        <v>1078</v>
      </c>
      <c r="F273">
        <v>0</v>
      </c>
      <c r="G273">
        <v>40</v>
      </c>
      <c r="H273">
        <v>0.19900000000000001</v>
      </c>
      <c r="I273">
        <v>0.20599999999999999</v>
      </c>
    </row>
    <row r="274" spans="1:9" x14ac:dyDescent="0.3">
      <c r="A274" t="s">
        <v>581</v>
      </c>
      <c r="B274" t="s">
        <v>43</v>
      </c>
      <c r="C274" t="s">
        <v>586</v>
      </c>
      <c r="D274" t="s">
        <v>587</v>
      </c>
      <c r="E274">
        <v>1103</v>
      </c>
      <c r="F274">
        <v>0</v>
      </c>
      <c r="G274">
        <v>25</v>
      </c>
      <c r="H274">
        <v>0.19900000000000001</v>
      </c>
      <c r="I274">
        <v>0.19900000000000001</v>
      </c>
    </row>
    <row r="275" spans="1:9" x14ac:dyDescent="0.3">
      <c r="A275" t="s">
        <v>473</v>
      </c>
      <c r="B275" t="s">
        <v>24</v>
      </c>
      <c r="C275" t="s">
        <v>480</v>
      </c>
      <c r="D275" t="s">
        <v>481</v>
      </c>
      <c r="E275">
        <v>1105</v>
      </c>
      <c r="F275">
        <v>0</v>
      </c>
      <c r="G275">
        <v>20</v>
      </c>
      <c r="H275">
        <v>0.26700000000000002</v>
      </c>
      <c r="I275">
        <v>0.26600000000000001</v>
      </c>
    </row>
    <row r="276" spans="1:9" x14ac:dyDescent="0.3">
      <c r="A276" t="s">
        <v>63</v>
      </c>
      <c r="B276" t="s">
        <v>44</v>
      </c>
      <c r="C276" t="s">
        <v>145</v>
      </c>
      <c r="D276" t="s">
        <v>146</v>
      </c>
      <c r="E276">
        <v>1135</v>
      </c>
      <c r="F276">
        <v>0</v>
      </c>
      <c r="G276">
        <v>30</v>
      </c>
      <c r="H276">
        <v>0.08</v>
      </c>
      <c r="I276">
        <v>0.08</v>
      </c>
    </row>
    <row r="277" spans="1:9" x14ac:dyDescent="0.3">
      <c r="A277" t="s">
        <v>63</v>
      </c>
      <c r="B277" t="s">
        <v>34</v>
      </c>
      <c r="C277" t="s">
        <v>149</v>
      </c>
      <c r="D277" t="s">
        <v>150</v>
      </c>
      <c r="E277">
        <v>1139</v>
      </c>
      <c r="F277">
        <v>0</v>
      </c>
      <c r="G277">
        <v>25</v>
      </c>
      <c r="H277">
        <v>0.08</v>
      </c>
      <c r="I277">
        <v>0.08</v>
      </c>
    </row>
    <row r="278" spans="1:9" x14ac:dyDescent="0.3">
      <c r="A278" t="s">
        <v>63</v>
      </c>
      <c r="B278" t="s">
        <v>40</v>
      </c>
      <c r="C278" t="s">
        <v>151</v>
      </c>
      <c r="D278" t="s">
        <v>152</v>
      </c>
      <c r="E278">
        <v>1145</v>
      </c>
      <c r="F278">
        <v>0</v>
      </c>
      <c r="G278">
        <v>20</v>
      </c>
      <c r="H278">
        <v>0.08</v>
      </c>
      <c r="I278">
        <v>0.08</v>
      </c>
    </row>
    <row r="279" spans="1:9" x14ac:dyDescent="0.3">
      <c r="A279" t="s">
        <v>63</v>
      </c>
      <c r="B279" t="s">
        <v>45</v>
      </c>
      <c r="C279" t="s">
        <v>80</v>
      </c>
      <c r="D279" t="s">
        <v>81</v>
      </c>
      <c r="E279">
        <v>2036</v>
      </c>
      <c r="F279">
        <v>15</v>
      </c>
      <c r="G279">
        <v>24</v>
      </c>
      <c r="H279">
        <v>0.08</v>
      </c>
      <c r="I279">
        <v>0.08</v>
      </c>
    </row>
    <row r="280" spans="1:9" x14ac:dyDescent="0.3">
      <c r="A280" t="s">
        <v>564</v>
      </c>
      <c r="B280" t="s">
        <v>22</v>
      </c>
      <c r="C280" t="s">
        <v>569</v>
      </c>
      <c r="D280" t="s">
        <v>570</v>
      </c>
      <c r="E280">
        <v>2073</v>
      </c>
      <c r="F280">
        <v>21</v>
      </c>
      <c r="G280">
        <v>50</v>
      </c>
      <c r="H280">
        <v>0.14199999999999999</v>
      </c>
      <c r="I280">
        <v>0.19900000000000001</v>
      </c>
    </row>
    <row r="281" spans="1:9" x14ac:dyDescent="0.3">
      <c r="A281" t="s">
        <v>63</v>
      </c>
      <c r="B281" t="s">
        <v>32</v>
      </c>
      <c r="C281" t="s">
        <v>145</v>
      </c>
      <c r="D281" t="s">
        <v>146</v>
      </c>
      <c r="E281">
        <v>2135</v>
      </c>
      <c r="F281">
        <v>31</v>
      </c>
      <c r="G281">
        <v>60</v>
      </c>
      <c r="H281">
        <v>0.08</v>
      </c>
      <c r="I281">
        <v>0.08</v>
      </c>
    </row>
    <row r="282" spans="1:9" x14ac:dyDescent="0.3">
      <c r="A282" t="s">
        <v>63</v>
      </c>
      <c r="B282" t="s">
        <v>39</v>
      </c>
      <c r="C282" t="s">
        <v>149</v>
      </c>
      <c r="D282" t="s">
        <v>150</v>
      </c>
      <c r="E282">
        <v>2139</v>
      </c>
      <c r="F282">
        <v>26</v>
      </c>
      <c r="G282">
        <v>70</v>
      </c>
      <c r="H282">
        <v>0.08</v>
      </c>
      <c r="I282">
        <v>0.08</v>
      </c>
    </row>
    <row r="283" spans="1:9" x14ac:dyDescent="0.3">
      <c r="A283" t="s">
        <v>63</v>
      </c>
      <c r="B283" t="s">
        <v>36</v>
      </c>
      <c r="C283" t="s">
        <v>151</v>
      </c>
      <c r="D283" t="s">
        <v>152</v>
      </c>
      <c r="E283">
        <v>2145</v>
      </c>
      <c r="F283">
        <v>21</v>
      </c>
      <c r="G283">
        <v>40</v>
      </c>
      <c r="H283">
        <v>0.08</v>
      </c>
      <c r="I283">
        <v>0.08</v>
      </c>
    </row>
    <row r="284" spans="1:9" x14ac:dyDescent="0.3">
      <c r="A284" t="s">
        <v>547</v>
      </c>
      <c r="B284" t="s">
        <v>19</v>
      </c>
      <c r="C284" t="s">
        <v>560</v>
      </c>
      <c r="D284" t="s">
        <v>561</v>
      </c>
      <c r="E284">
        <v>3015</v>
      </c>
      <c r="F284">
        <v>61</v>
      </c>
      <c r="G284">
        <v>1000</v>
      </c>
      <c r="H284">
        <v>0.19900000000000001</v>
      </c>
      <c r="I284">
        <v>0.19900000000000001</v>
      </c>
    </row>
    <row r="285" spans="1:9" x14ac:dyDescent="0.3">
      <c r="A285" t="s">
        <v>63</v>
      </c>
      <c r="B285" t="s">
        <v>30</v>
      </c>
      <c r="C285" t="s">
        <v>80</v>
      </c>
      <c r="D285" t="s">
        <v>81</v>
      </c>
      <c r="E285">
        <v>3036</v>
      </c>
      <c r="F285">
        <v>25</v>
      </c>
      <c r="G285">
        <v>1000</v>
      </c>
      <c r="H285">
        <v>0.08</v>
      </c>
      <c r="I285">
        <v>0.08</v>
      </c>
    </row>
    <row r="286" spans="1:9" x14ac:dyDescent="0.3">
      <c r="A286" t="s">
        <v>564</v>
      </c>
      <c r="B286" t="s">
        <v>21</v>
      </c>
      <c r="C286" t="s">
        <v>565</v>
      </c>
      <c r="D286" t="s">
        <v>566</v>
      </c>
      <c r="E286">
        <v>3069</v>
      </c>
      <c r="F286">
        <v>41</v>
      </c>
      <c r="G286">
        <v>1000</v>
      </c>
      <c r="H286">
        <v>0.14199999999999999</v>
      </c>
      <c r="I286">
        <v>0.19900000000000001</v>
      </c>
    </row>
    <row r="287" spans="1:9" x14ac:dyDescent="0.3">
      <c r="A287" t="s">
        <v>564</v>
      </c>
      <c r="B287" t="s">
        <v>21</v>
      </c>
      <c r="C287" t="s">
        <v>567</v>
      </c>
      <c r="D287" t="s">
        <v>568</v>
      </c>
      <c r="E287">
        <v>3072</v>
      </c>
      <c r="F287">
        <v>41</v>
      </c>
      <c r="G287">
        <v>1000</v>
      </c>
      <c r="H287">
        <v>0.14199999999999999</v>
      </c>
      <c r="I287">
        <v>0.19900000000000001</v>
      </c>
    </row>
    <row r="288" spans="1:9" x14ac:dyDescent="0.3">
      <c r="A288" t="s">
        <v>564</v>
      </c>
      <c r="B288" t="s">
        <v>23</v>
      </c>
      <c r="C288" t="s">
        <v>569</v>
      </c>
      <c r="D288" t="s">
        <v>570</v>
      </c>
      <c r="E288">
        <v>3073</v>
      </c>
      <c r="F288">
        <v>51</v>
      </c>
      <c r="G288">
        <v>1000</v>
      </c>
      <c r="H288">
        <v>0.14199999999999999</v>
      </c>
      <c r="I288">
        <v>0.19900000000000001</v>
      </c>
    </row>
    <row r="289" spans="1:9" x14ac:dyDescent="0.3">
      <c r="A289" t="s">
        <v>564</v>
      </c>
      <c r="B289" t="s">
        <v>21</v>
      </c>
      <c r="C289" t="s">
        <v>573</v>
      </c>
      <c r="D289" t="s">
        <v>574</v>
      </c>
      <c r="E289">
        <v>3076</v>
      </c>
      <c r="F289">
        <v>41</v>
      </c>
      <c r="G289">
        <v>1000</v>
      </c>
      <c r="H289">
        <v>0.14199999999999999</v>
      </c>
      <c r="I289">
        <v>0.19900000000000001</v>
      </c>
    </row>
    <row r="290" spans="1:9" x14ac:dyDescent="0.3">
      <c r="A290" t="s">
        <v>398</v>
      </c>
      <c r="B290" t="s">
        <v>21</v>
      </c>
      <c r="C290" t="s">
        <v>401</v>
      </c>
      <c r="D290" t="s">
        <v>402</v>
      </c>
      <c r="E290">
        <v>3077</v>
      </c>
      <c r="F290">
        <v>41</v>
      </c>
      <c r="G290">
        <v>1000</v>
      </c>
      <c r="H290">
        <v>0.19900000000000001</v>
      </c>
      <c r="I290">
        <v>0.20599999999999999</v>
      </c>
    </row>
    <row r="291" spans="1:9" x14ac:dyDescent="0.3">
      <c r="A291" t="s">
        <v>398</v>
      </c>
      <c r="B291" t="s">
        <v>21</v>
      </c>
      <c r="C291" t="s">
        <v>403</v>
      </c>
      <c r="D291" t="s">
        <v>404</v>
      </c>
      <c r="E291">
        <v>3078</v>
      </c>
      <c r="F291">
        <v>41</v>
      </c>
      <c r="G291">
        <v>1000</v>
      </c>
      <c r="H291">
        <v>0.19900000000000001</v>
      </c>
      <c r="I291">
        <v>0.20599999999999999</v>
      </c>
    </row>
    <row r="292" spans="1:9" x14ac:dyDescent="0.3">
      <c r="A292" t="s">
        <v>581</v>
      </c>
      <c r="B292" t="s">
        <v>29</v>
      </c>
      <c r="C292" t="s">
        <v>586</v>
      </c>
      <c r="D292" t="s">
        <v>587</v>
      </c>
      <c r="E292">
        <v>3103</v>
      </c>
      <c r="F292">
        <v>26</v>
      </c>
      <c r="G292">
        <v>1000</v>
      </c>
      <c r="H292">
        <v>0.19900000000000001</v>
      </c>
      <c r="I292">
        <v>0.19900000000000001</v>
      </c>
    </row>
    <row r="293" spans="1:9" x14ac:dyDescent="0.3">
      <c r="A293" t="s">
        <v>473</v>
      </c>
      <c r="B293" t="s">
        <v>25</v>
      </c>
      <c r="C293" t="s">
        <v>480</v>
      </c>
      <c r="D293" t="s">
        <v>481</v>
      </c>
      <c r="E293">
        <v>3105</v>
      </c>
      <c r="F293">
        <v>21</v>
      </c>
      <c r="G293">
        <v>1000</v>
      </c>
      <c r="H293">
        <v>0.26700000000000002</v>
      </c>
      <c r="I293">
        <v>0.26600000000000001</v>
      </c>
    </row>
    <row r="294" spans="1:9" x14ac:dyDescent="0.3">
      <c r="A294" t="s">
        <v>63</v>
      </c>
      <c r="B294" t="s">
        <v>28</v>
      </c>
      <c r="C294" t="s">
        <v>145</v>
      </c>
      <c r="D294" t="s">
        <v>146</v>
      </c>
      <c r="E294">
        <v>3135</v>
      </c>
      <c r="F294">
        <v>61</v>
      </c>
      <c r="G294">
        <v>1000</v>
      </c>
      <c r="H294">
        <v>0.08</v>
      </c>
      <c r="I294">
        <v>0.08</v>
      </c>
    </row>
    <row r="295" spans="1:9" x14ac:dyDescent="0.3">
      <c r="A295" t="s">
        <v>63</v>
      </c>
      <c r="B295" t="s">
        <v>35</v>
      </c>
      <c r="C295" t="s">
        <v>149</v>
      </c>
      <c r="D295" t="s">
        <v>150</v>
      </c>
      <c r="E295">
        <v>3139</v>
      </c>
      <c r="F295">
        <v>71</v>
      </c>
      <c r="G295">
        <v>1000</v>
      </c>
      <c r="H295">
        <v>0.08</v>
      </c>
      <c r="I295">
        <v>0.08</v>
      </c>
    </row>
    <row r="296" spans="1:9" x14ac:dyDescent="0.3">
      <c r="A296" t="s">
        <v>63</v>
      </c>
      <c r="B296" t="s">
        <v>49</v>
      </c>
      <c r="C296" t="s">
        <v>151</v>
      </c>
      <c r="D296" t="s">
        <v>152</v>
      </c>
      <c r="E296">
        <v>3145</v>
      </c>
      <c r="F296">
        <v>41</v>
      </c>
      <c r="G296">
        <v>1000</v>
      </c>
      <c r="H296">
        <v>0.08</v>
      </c>
      <c r="I296">
        <v>0.08</v>
      </c>
    </row>
  </sheetData>
  <autoFilter ref="A1:I296" xr:uid="{00000000-0009-0000-0000-000008000000}">
    <sortState ref="A2:I296">
      <sortCondition ref="E2:E296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T1774"/>
  <sheetViews>
    <sheetView workbookViewId="0">
      <selection activeCell="E1685" sqref="E1685"/>
    </sheetView>
  </sheetViews>
  <sheetFormatPr defaultRowHeight="14.4" x14ac:dyDescent="0.3"/>
  <cols>
    <col min="1" max="1" width="27.6640625" bestFit="1" customWidth="1"/>
    <col min="2" max="2" width="11.6640625" customWidth="1"/>
    <col min="3" max="3" width="12" bestFit="1" customWidth="1"/>
    <col min="4" max="4" width="12.6640625" bestFit="1" customWidth="1"/>
    <col min="5" max="20" width="12" customWidth="1"/>
  </cols>
  <sheetData>
    <row r="3" spans="1:20" x14ac:dyDescent="0.3">
      <c r="A3" s="1" t="s">
        <v>750</v>
      </c>
      <c r="E3" s="1" t="s">
        <v>0</v>
      </c>
      <c r="F3" s="1" t="s">
        <v>639</v>
      </c>
    </row>
    <row r="4" spans="1:20" x14ac:dyDescent="0.3">
      <c r="E4" t="s">
        <v>641</v>
      </c>
      <c r="F4" t="s">
        <v>641</v>
      </c>
      <c r="G4" t="s">
        <v>746</v>
      </c>
      <c r="H4" t="s">
        <v>644</v>
      </c>
      <c r="I4" t="s">
        <v>644</v>
      </c>
      <c r="J4" t="s">
        <v>644</v>
      </c>
      <c r="K4" t="s">
        <v>747</v>
      </c>
      <c r="L4" t="s">
        <v>646</v>
      </c>
      <c r="M4" t="s">
        <v>646</v>
      </c>
      <c r="N4" t="s">
        <v>646</v>
      </c>
      <c r="O4" t="s">
        <v>748</v>
      </c>
      <c r="P4" t="s">
        <v>647</v>
      </c>
      <c r="Q4" t="s">
        <v>647</v>
      </c>
      <c r="R4" t="s">
        <v>647</v>
      </c>
      <c r="S4" t="s">
        <v>749</v>
      </c>
      <c r="T4" t="s">
        <v>619</v>
      </c>
    </row>
    <row r="5" spans="1:20" x14ac:dyDescent="0.3">
      <c r="A5" s="1" t="s">
        <v>652</v>
      </c>
      <c r="B5" s="1" t="s">
        <v>651</v>
      </c>
      <c r="C5" s="1" t="s">
        <v>2</v>
      </c>
      <c r="D5" s="1" t="s">
        <v>650</v>
      </c>
      <c r="E5" t="s">
        <v>642</v>
      </c>
      <c r="F5" t="s">
        <v>643</v>
      </c>
      <c r="H5" t="s">
        <v>642</v>
      </c>
      <c r="I5" t="s">
        <v>643</v>
      </c>
      <c r="J5" t="s">
        <v>645</v>
      </c>
      <c r="L5" t="s">
        <v>642</v>
      </c>
      <c r="M5" t="s">
        <v>643</v>
      </c>
      <c r="N5" t="s">
        <v>645</v>
      </c>
      <c r="P5" t="s">
        <v>642</v>
      </c>
      <c r="Q5" t="s">
        <v>643</v>
      </c>
      <c r="R5" t="s">
        <v>645</v>
      </c>
    </row>
    <row r="6" spans="1:20" x14ac:dyDescent="0.3">
      <c r="A6" t="s">
        <v>7</v>
      </c>
      <c r="B6" t="s">
        <v>7</v>
      </c>
      <c r="C6">
        <v>1963</v>
      </c>
      <c r="D6" t="s">
        <v>743</v>
      </c>
      <c r="E6" s="10">
        <v>1188.1904494011551</v>
      </c>
      <c r="F6" s="10">
        <v>908.32773721590854</v>
      </c>
      <c r="G6" s="10">
        <v>2096.5181866170637</v>
      </c>
      <c r="H6" s="10">
        <v>2434.7991989918942</v>
      </c>
      <c r="I6" s="10"/>
      <c r="J6" s="10"/>
      <c r="K6" s="10">
        <v>2434.7991989918942</v>
      </c>
      <c r="L6" s="10"/>
      <c r="M6" s="10"/>
      <c r="N6" s="10"/>
      <c r="O6" s="10"/>
      <c r="P6" s="10">
        <v>952.71592428030294</v>
      </c>
      <c r="Q6" s="10">
        <v>1169.1210237784085</v>
      </c>
      <c r="R6" s="10"/>
      <c r="S6" s="10">
        <v>2121.8369480587116</v>
      </c>
      <c r="T6" s="10">
        <v>6653.1543336676696</v>
      </c>
    </row>
    <row r="7" spans="1:20" x14ac:dyDescent="0.3">
      <c r="A7" t="s">
        <v>7</v>
      </c>
      <c r="B7" t="s">
        <v>7</v>
      </c>
      <c r="C7">
        <v>1964</v>
      </c>
      <c r="D7" t="s">
        <v>743</v>
      </c>
      <c r="E7" s="10">
        <v>1160.1206384595957</v>
      </c>
      <c r="F7" s="10">
        <v>1212.199854734848</v>
      </c>
      <c r="G7" s="10">
        <v>2372.3204931944438</v>
      </c>
      <c r="H7" s="10">
        <v>191.83589488636377</v>
      </c>
      <c r="I7" s="10"/>
      <c r="J7" s="10"/>
      <c r="K7" s="10">
        <v>191.83589488636377</v>
      </c>
      <c r="L7" s="10"/>
      <c r="M7" s="10"/>
      <c r="N7" s="10"/>
      <c r="O7" s="10"/>
      <c r="P7" s="10">
        <v>3024.6004293181818</v>
      </c>
      <c r="Q7" s="10">
        <v>2236.9242749242471</v>
      </c>
      <c r="R7" s="10"/>
      <c r="S7" s="10">
        <v>5261.5247042424289</v>
      </c>
      <c r="T7" s="10">
        <v>7825.681092323237</v>
      </c>
    </row>
    <row r="8" spans="1:20" x14ac:dyDescent="0.3">
      <c r="A8" t="s">
        <v>7</v>
      </c>
      <c r="B8" t="s">
        <v>7</v>
      </c>
      <c r="C8">
        <v>1965</v>
      </c>
      <c r="D8" t="s">
        <v>743</v>
      </c>
      <c r="E8" s="10">
        <v>921.39616484487715</v>
      </c>
      <c r="F8" s="10">
        <v>1826.6187609090905</v>
      </c>
      <c r="G8" s="10">
        <v>2748.0149257539679</v>
      </c>
      <c r="H8" s="10">
        <v>330.8306432765151</v>
      </c>
      <c r="I8" s="10"/>
      <c r="J8" s="10"/>
      <c r="K8" s="10">
        <v>330.8306432765151</v>
      </c>
      <c r="L8" s="10"/>
      <c r="M8" s="10"/>
      <c r="N8" s="10"/>
      <c r="O8" s="10"/>
      <c r="P8" s="10">
        <v>1419.2770607196965</v>
      </c>
      <c r="Q8" s="10">
        <v>11224.517827398993</v>
      </c>
      <c r="R8" s="10"/>
      <c r="S8" s="10">
        <v>12643.794888118689</v>
      </c>
      <c r="T8" s="10">
        <v>15722.640457149173</v>
      </c>
    </row>
    <row r="9" spans="1:20" x14ac:dyDescent="0.3">
      <c r="A9" t="s">
        <v>7</v>
      </c>
      <c r="B9" t="s">
        <v>7</v>
      </c>
      <c r="C9">
        <v>1966</v>
      </c>
      <c r="D9" t="s">
        <v>743</v>
      </c>
      <c r="E9" s="10">
        <v>1095.0818417297974</v>
      </c>
      <c r="F9" s="10">
        <v>2262.5835946212137</v>
      </c>
      <c r="G9" s="10">
        <v>3357.6654363510111</v>
      </c>
      <c r="H9" s="10">
        <v>1268.6882515782843</v>
      </c>
      <c r="I9" s="10"/>
      <c r="J9" s="10"/>
      <c r="K9" s="10">
        <v>1268.6882515782843</v>
      </c>
      <c r="L9" s="10"/>
      <c r="M9" s="10"/>
      <c r="N9" s="10"/>
      <c r="O9" s="10"/>
      <c r="P9" s="10">
        <v>1063.7858624053038</v>
      </c>
      <c r="Q9" s="10">
        <v>2413.145336969696</v>
      </c>
      <c r="R9" s="10"/>
      <c r="S9" s="10">
        <v>3476.9311993749998</v>
      </c>
      <c r="T9" s="10">
        <v>8103.2848873042949</v>
      </c>
    </row>
    <row r="10" spans="1:20" x14ac:dyDescent="0.3">
      <c r="A10" t="s">
        <v>7</v>
      </c>
      <c r="B10" t="s">
        <v>7</v>
      </c>
      <c r="C10">
        <v>1967</v>
      </c>
      <c r="D10" t="s">
        <v>743</v>
      </c>
      <c r="E10" s="10">
        <v>1633.3253192234845</v>
      </c>
      <c r="F10" s="10">
        <v>1139.8909174242422</v>
      </c>
      <c r="G10" s="10">
        <v>2773.2162366477269</v>
      </c>
      <c r="H10" s="10">
        <v>2589.4922596022761</v>
      </c>
      <c r="I10" s="10"/>
      <c r="J10" s="10"/>
      <c r="K10" s="10">
        <v>2589.4922596022761</v>
      </c>
      <c r="L10" s="10"/>
      <c r="M10" s="10"/>
      <c r="N10" s="10"/>
      <c r="O10" s="10"/>
      <c r="P10" s="10">
        <v>7603.4230244107857</v>
      </c>
      <c r="Q10" s="10">
        <v>1520.7883609217174</v>
      </c>
      <c r="R10" s="10"/>
      <c r="S10" s="10">
        <v>9124.2113853325027</v>
      </c>
      <c r="T10" s="10">
        <v>14486.919881582506</v>
      </c>
    </row>
    <row r="11" spans="1:20" x14ac:dyDescent="0.3">
      <c r="A11" t="s">
        <v>7</v>
      </c>
      <c r="B11" t="s">
        <v>7</v>
      </c>
      <c r="C11">
        <v>1968</v>
      </c>
      <c r="E11" s="10">
        <v>332.3777565541792</v>
      </c>
      <c r="F11" s="10">
        <v>1025.9178269329325</v>
      </c>
      <c r="G11" s="10">
        <v>1358.2955834871118</v>
      </c>
      <c r="H11" s="10">
        <v>279.90408571157997</v>
      </c>
      <c r="I11" s="10"/>
      <c r="J11" s="10"/>
      <c r="K11" s="10">
        <v>279.90408571157997</v>
      </c>
      <c r="L11" s="10">
        <v>1776.9487147611601</v>
      </c>
      <c r="M11" s="10">
        <v>4438.8195522766755</v>
      </c>
      <c r="N11" s="10"/>
      <c r="O11" s="10">
        <v>6215.7682670378354</v>
      </c>
      <c r="P11" s="10">
        <v>11983.123279515683</v>
      </c>
      <c r="Q11" s="10">
        <v>367.43786555899982</v>
      </c>
      <c r="R11" s="10"/>
      <c r="S11" s="10">
        <v>12350.561145074682</v>
      </c>
      <c r="T11" s="10">
        <v>20204.529081311211</v>
      </c>
    </row>
    <row r="12" spans="1:20" x14ac:dyDescent="0.3">
      <c r="A12" t="s">
        <v>7</v>
      </c>
      <c r="B12" t="s">
        <v>7</v>
      </c>
      <c r="C12">
        <v>1969</v>
      </c>
      <c r="E12" s="10">
        <v>213.54323725904885</v>
      </c>
      <c r="F12" s="10">
        <v>1010.1315179979945</v>
      </c>
      <c r="G12" s="10">
        <v>1223.6747552570432</v>
      </c>
      <c r="H12" s="10">
        <v>393.37134418639505</v>
      </c>
      <c r="I12" s="10"/>
      <c r="J12" s="10"/>
      <c r="K12" s="10">
        <v>393.37134418639505</v>
      </c>
      <c r="L12" s="10">
        <v>1157.3112986877704</v>
      </c>
      <c r="M12" s="10">
        <v>8881.0227399528885</v>
      </c>
      <c r="N12" s="10"/>
      <c r="O12" s="10">
        <v>10038.33403864066</v>
      </c>
      <c r="P12" s="10">
        <v>4206.1237959517139</v>
      </c>
      <c r="Q12" s="10">
        <v>53.896751420454578</v>
      </c>
      <c r="R12" s="10"/>
      <c r="S12" s="10">
        <v>4260.020547372168</v>
      </c>
      <c r="T12" s="10">
        <v>15915.400685456267</v>
      </c>
    </row>
    <row r="13" spans="1:20" x14ac:dyDescent="0.3">
      <c r="A13" t="s">
        <v>7</v>
      </c>
      <c r="B13" t="s">
        <v>7</v>
      </c>
      <c r="C13">
        <v>1970</v>
      </c>
      <c r="E13" s="10">
        <v>226.28259244385129</v>
      </c>
      <c r="F13" s="10">
        <v>398.53145909090938</v>
      </c>
      <c r="G13" s="10">
        <v>624.81405153476067</v>
      </c>
      <c r="H13" s="10">
        <v>855.7397086562471</v>
      </c>
      <c r="I13" s="10"/>
      <c r="J13" s="10"/>
      <c r="K13" s="10">
        <v>855.7397086562471</v>
      </c>
      <c r="L13" s="10">
        <v>27.381927732683998</v>
      </c>
      <c r="M13" s="10">
        <v>255.64315253787873</v>
      </c>
      <c r="N13" s="10"/>
      <c r="O13" s="10">
        <v>283.02508027056274</v>
      </c>
      <c r="P13" s="10">
        <v>19290.702016276198</v>
      </c>
      <c r="Q13" s="10">
        <v>1978.7923307765161</v>
      </c>
      <c r="R13" s="10"/>
      <c r="S13" s="10">
        <v>21269.494347052714</v>
      </c>
      <c r="T13" s="10">
        <v>23033.073187514285</v>
      </c>
    </row>
    <row r="14" spans="1:20" x14ac:dyDescent="0.3">
      <c r="A14" t="s">
        <v>7</v>
      </c>
      <c r="B14" t="s">
        <v>7</v>
      </c>
      <c r="C14">
        <v>1971</v>
      </c>
      <c r="E14" s="10">
        <v>484.34159851308061</v>
      </c>
      <c r="F14" s="10">
        <v>37.179623437500034</v>
      </c>
      <c r="G14" s="10">
        <v>521.52122195058064</v>
      </c>
      <c r="H14" s="10">
        <v>1301.6482272137182</v>
      </c>
      <c r="I14" s="10"/>
      <c r="J14" s="10"/>
      <c r="K14" s="10">
        <v>1301.6482272137182</v>
      </c>
      <c r="L14" s="10">
        <v>488.5066343674838</v>
      </c>
      <c r="M14" s="10">
        <v>3539.8820607238567</v>
      </c>
      <c r="N14" s="10"/>
      <c r="O14" s="10">
        <v>4028.3886950913407</v>
      </c>
      <c r="P14" s="10">
        <v>7646.8230040370581</v>
      </c>
      <c r="Q14" s="10">
        <v>144.33601561407346</v>
      </c>
      <c r="R14" s="10"/>
      <c r="S14" s="10">
        <v>7791.1590196511315</v>
      </c>
      <c r="T14" s="10">
        <v>13642.717163906771</v>
      </c>
    </row>
    <row r="15" spans="1:20" x14ac:dyDescent="0.3">
      <c r="A15" t="s">
        <v>7</v>
      </c>
      <c r="B15" t="s">
        <v>7</v>
      </c>
      <c r="C15">
        <v>1972</v>
      </c>
      <c r="E15" s="10">
        <v>297.20336392652018</v>
      </c>
      <c r="F15" s="10">
        <v>105.1680239267677</v>
      </c>
      <c r="G15" s="10">
        <v>402.3713878532879</v>
      </c>
      <c r="H15" s="10">
        <v>1320.6488066006955</v>
      </c>
      <c r="I15" s="10"/>
      <c r="J15" s="10"/>
      <c r="K15" s="10">
        <v>1320.6488066006955</v>
      </c>
      <c r="L15" s="10"/>
      <c r="M15" s="10">
        <v>1794.3003855332176</v>
      </c>
      <c r="N15" s="10">
        <v>11.909388888888882</v>
      </c>
      <c r="O15" s="10">
        <v>1806.2097744221064</v>
      </c>
      <c r="P15" s="10">
        <v>1494.0764500400537</v>
      </c>
      <c r="Q15" s="10">
        <v>3351.3851670544782</v>
      </c>
      <c r="R15" s="10">
        <v>4.4660208333333271</v>
      </c>
      <c r="S15" s="10">
        <v>4849.9276379278654</v>
      </c>
      <c r="T15" s="10">
        <v>8379.157606803954</v>
      </c>
    </row>
    <row r="16" spans="1:20" x14ac:dyDescent="0.3">
      <c r="A16" t="s">
        <v>7</v>
      </c>
      <c r="B16" t="s">
        <v>7</v>
      </c>
      <c r="C16">
        <v>1973</v>
      </c>
      <c r="E16" s="10">
        <v>1594.2153823369124</v>
      </c>
      <c r="F16" s="10">
        <v>214.69718486426729</v>
      </c>
      <c r="G16" s="10">
        <v>1808.9125672011796</v>
      </c>
      <c r="H16" s="10">
        <v>1630.5798446446838</v>
      </c>
      <c r="I16" s="10"/>
      <c r="J16" s="10"/>
      <c r="K16" s="10">
        <v>1630.5798446446838</v>
      </c>
      <c r="L16" s="10">
        <v>2427.8055781575731</v>
      </c>
      <c r="M16" s="10">
        <v>4065.2215636634196</v>
      </c>
      <c r="N16" s="10">
        <v>63.643310220057643</v>
      </c>
      <c r="O16" s="10">
        <v>6556.6704520410503</v>
      </c>
      <c r="P16" s="10">
        <v>21871.116433278294</v>
      </c>
      <c r="Q16" s="10">
        <v>4449.4743885465841</v>
      </c>
      <c r="R16" s="10">
        <v>40.524958862819759</v>
      </c>
      <c r="S16" s="10">
        <v>26361.115780687698</v>
      </c>
      <c r="T16" s="10">
        <v>36357.278644574617</v>
      </c>
    </row>
    <row r="17" spans="1:20" x14ac:dyDescent="0.3">
      <c r="A17" t="s">
        <v>7</v>
      </c>
      <c r="B17" t="s">
        <v>7</v>
      </c>
      <c r="C17">
        <v>1974</v>
      </c>
      <c r="E17" s="10">
        <v>370.02200609848427</v>
      </c>
      <c r="F17" s="10">
        <v>135.02994656159808</v>
      </c>
      <c r="G17" s="10">
        <v>505.05195266008235</v>
      </c>
      <c r="H17" s="10">
        <v>608.07223648248714</v>
      </c>
      <c r="I17" s="10"/>
      <c r="J17" s="10"/>
      <c r="K17" s="10">
        <v>608.07223648248714</v>
      </c>
      <c r="L17" s="10">
        <v>0</v>
      </c>
      <c r="M17" s="10">
        <v>1804.8895395454558</v>
      </c>
      <c r="N17" s="10">
        <v>38.774155275757558</v>
      </c>
      <c r="O17" s="10">
        <v>1843.6636948212133</v>
      </c>
      <c r="P17" s="10">
        <v>7454.0589182473686</v>
      </c>
      <c r="Q17" s="10">
        <v>14032.491122764497</v>
      </c>
      <c r="R17" s="10">
        <v>28.759956160984903</v>
      </c>
      <c r="S17" s="10">
        <v>21515.309997172852</v>
      </c>
      <c r="T17" s="10">
        <v>24472.097881136633</v>
      </c>
    </row>
    <row r="18" spans="1:20" x14ac:dyDescent="0.3">
      <c r="A18" t="s">
        <v>7</v>
      </c>
      <c r="B18" t="s">
        <v>7</v>
      </c>
      <c r="C18">
        <v>1975</v>
      </c>
      <c r="E18" s="10">
        <v>960.19725029070457</v>
      </c>
      <c r="F18" s="10">
        <v>226.34605587121189</v>
      </c>
      <c r="G18" s="10">
        <v>1186.5433061619165</v>
      </c>
      <c r="H18" s="10">
        <v>2778.1022798250165</v>
      </c>
      <c r="I18" s="10"/>
      <c r="J18" s="10"/>
      <c r="K18" s="10">
        <v>2778.1022798250165</v>
      </c>
      <c r="L18" s="10"/>
      <c r="M18" s="10">
        <v>1911.8260092975202</v>
      </c>
      <c r="N18" s="10">
        <v>0</v>
      </c>
      <c r="O18" s="10">
        <v>1911.8260092975202</v>
      </c>
      <c r="P18" s="10">
        <v>2194.5326021732944</v>
      </c>
      <c r="Q18" s="10">
        <v>1190.059218118686</v>
      </c>
      <c r="R18" s="10">
        <v>22.387621101641368</v>
      </c>
      <c r="S18" s="10">
        <v>3406.9794413936215</v>
      </c>
      <c r="T18" s="10">
        <v>9283.4510366780742</v>
      </c>
    </row>
    <row r="19" spans="1:20" x14ac:dyDescent="0.3">
      <c r="A19" t="s">
        <v>7</v>
      </c>
      <c r="B19" t="s">
        <v>7</v>
      </c>
      <c r="C19">
        <v>1976</v>
      </c>
      <c r="E19" s="10">
        <v>693.75014129334465</v>
      </c>
      <c r="F19" s="10">
        <v>81.755248042929324</v>
      </c>
      <c r="G19" s="10">
        <v>775.50538933627399</v>
      </c>
      <c r="H19" s="10">
        <v>4307.0169314850273</v>
      </c>
      <c r="I19" s="10"/>
      <c r="J19" s="10"/>
      <c r="K19" s="10">
        <v>4307.0169314850273</v>
      </c>
      <c r="L19" s="10">
        <v>44.965115755681843</v>
      </c>
      <c r="M19" s="10">
        <v>948.67342752791149</v>
      </c>
      <c r="N19" s="10">
        <v>1432.250770040152</v>
      </c>
      <c r="O19" s="10">
        <v>2425.8893133237452</v>
      </c>
      <c r="P19" s="10">
        <v>6903.6038223403275</v>
      </c>
      <c r="Q19" s="10">
        <v>2760.0687695894426</v>
      </c>
      <c r="R19" s="10">
        <v>431.07494690151572</v>
      </c>
      <c r="S19" s="10">
        <v>10094.747538831285</v>
      </c>
      <c r="T19" s="10">
        <v>17603.159172976331</v>
      </c>
    </row>
    <row r="20" spans="1:20" x14ac:dyDescent="0.3">
      <c r="A20" t="s">
        <v>7</v>
      </c>
      <c r="B20" t="s">
        <v>7</v>
      </c>
      <c r="C20">
        <v>1977</v>
      </c>
      <c r="E20" s="10">
        <v>275.27042773015415</v>
      </c>
      <c r="F20" s="10">
        <v>62.80786837412591</v>
      </c>
      <c r="G20" s="10">
        <v>338.07829610428007</v>
      </c>
      <c r="H20" s="10">
        <v>1851.126259859496</v>
      </c>
      <c r="I20" s="10"/>
      <c r="J20" s="10"/>
      <c r="K20" s="10">
        <v>1851.126259859496</v>
      </c>
      <c r="L20" s="10">
        <v>715.07371831420437</v>
      </c>
      <c r="M20" s="10">
        <v>713.75766424342589</v>
      </c>
      <c r="N20" s="10">
        <v>987.65969528787855</v>
      </c>
      <c r="O20" s="10">
        <v>2416.4910778455087</v>
      </c>
      <c r="P20" s="10">
        <v>11453.020062661793</v>
      </c>
      <c r="Q20" s="10">
        <v>606.22503395102831</v>
      </c>
      <c r="R20" s="10">
        <v>24.522974529419141</v>
      </c>
      <c r="S20" s="10">
        <v>12083.768071142242</v>
      </c>
      <c r="T20" s="10">
        <v>16689.46370495153</v>
      </c>
    </row>
    <row r="21" spans="1:20" x14ac:dyDescent="0.3">
      <c r="A21" t="s">
        <v>7</v>
      </c>
      <c r="B21" t="s">
        <v>7</v>
      </c>
      <c r="C21">
        <v>1978</v>
      </c>
      <c r="E21" s="10">
        <v>684.64739566570188</v>
      </c>
      <c r="F21" s="10">
        <v>18.330985511363707</v>
      </c>
      <c r="G21" s="10">
        <v>702.97838117706556</v>
      </c>
      <c r="H21" s="10">
        <v>3014.7209810280233</v>
      </c>
      <c r="I21" s="10"/>
      <c r="J21" s="10"/>
      <c r="K21" s="10">
        <v>3014.7209810280233</v>
      </c>
      <c r="L21" s="10">
        <v>704.69748731060656</v>
      </c>
      <c r="M21" s="10">
        <v>3511.8178936547879</v>
      </c>
      <c r="N21" s="10">
        <v>1145.2521724337118</v>
      </c>
      <c r="O21" s="10">
        <v>5361.7675533991069</v>
      </c>
      <c r="P21" s="10">
        <v>14572.775276159398</v>
      </c>
      <c r="Q21" s="10">
        <v>468.76231789974071</v>
      </c>
      <c r="R21" s="10">
        <v>735.84865929292869</v>
      </c>
      <c r="S21" s="10">
        <v>15777.386253352068</v>
      </c>
      <c r="T21" s="10">
        <v>24856.853168956266</v>
      </c>
    </row>
    <row r="22" spans="1:20" x14ac:dyDescent="0.3">
      <c r="A22" t="s">
        <v>7</v>
      </c>
      <c r="B22" t="s">
        <v>7</v>
      </c>
      <c r="C22">
        <v>1979</v>
      </c>
      <c r="E22" s="10">
        <v>197.63215836952855</v>
      </c>
      <c r="F22" s="10">
        <v>250.78398653724699</v>
      </c>
      <c r="G22" s="10">
        <v>448.41614490677557</v>
      </c>
      <c r="H22" s="10">
        <v>2120.9945877925093</v>
      </c>
      <c r="I22" s="10">
        <v>49.721901612058012</v>
      </c>
      <c r="J22" s="10">
        <v>76.120483090909175</v>
      </c>
      <c r="K22" s="10">
        <v>2246.8369724954764</v>
      </c>
      <c r="L22" s="10">
        <v>852.45530840143135</v>
      </c>
      <c r="M22" s="10">
        <v>4423.784196049196</v>
      </c>
      <c r="N22" s="10">
        <v>17694.425291903368</v>
      </c>
      <c r="O22" s="10">
        <v>22970.664796353994</v>
      </c>
      <c r="P22" s="10">
        <v>10259.775141015602</v>
      </c>
      <c r="Q22" s="10">
        <v>908.8399066717709</v>
      </c>
      <c r="R22" s="10">
        <v>583.87009213516399</v>
      </c>
      <c r="S22" s="10">
        <v>11752.485139822536</v>
      </c>
      <c r="T22" s="10">
        <v>37418.403053578782</v>
      </c>
    </row>
    <row r="23" spans="1:20" x14ac:dyDescent="0.3">
      <c r="A23" t="s">
        <v>7</v>
      </c>
      <c r="B23" t="s">
        <v>7</v>
      </c>
      <c r="C23">
        <v>1980</v>
      </c>
      <c r="E23" s="10">
        <v>489.91370188050473</v>
      </c>
      <c r="F23" s="10">
        <v>168.03065050505006</v>
      </c>
      <c r="G23" s="10">
        <v>657.94435238555479</v>
      </c>
      <c r="H23" s="10">
        <v>3701.6499750051903</v>
      </c>
      <c r="I23" s="10">
        <v>164.53145551515132</v>
      </c>
      <c r="J23" s="10">
        <v>218.99782759280308</v>
      </c>
      <c r="K23" s="10">
        <v>4085.1792581131444</v>
      </c>
      <c r="L23" s="10">
        <v>3389.008139726805</v>
      </c>
      <c r="M23" s="10">
        <v>9815.0798939107044</v>
      </c>
      <c r="N23" s="10">
        <v>2409.6445450390088</v>
      </c>
      <c r="O23" s="10">
        <v>15613.732578676518</v>
      </c>
      <c r="P23" s="10">
        <v>4814.0139371146743</v>
      </c>
      <c r="Q23" s="10">
        <v>1934.9684392720224</v>
      </c>
      <c r="R23" s="10">
        <v>319.57694744633886</v>
      </c>
      <c r="S23" s="10">
        <v>7068.5593238330357</v>
      </c>
      <c r="T23" s="10">
        <v>27425.415513008251</v>
      </c>
    </row>
    <row r="24" spans="1:20" x14ac:dyDescent="0.3">
      <c r="A24" t="s">
        <v>7</v>
      </c>
      <c r="B24" t="s">
        <v>7</v>
      </c>
      <c r="C24">
        <v>1981</v>
      </c>
      <c r="E24" s="10">
        <v>102.9019018000842</v>
      </c>
      <c r="F24" s="10">
        <v>54.168502021464718</v>
      </c>
      <c r="G24" s="10">
        <v>157.07040382154892</v>
      </c>
      <c r="H24" s="10">
        <v>1191.0504852321978</v>
      </c>
      <c r="I24" s="10">
        <v>1041.5044784659076</v>
      </c>
      <c r="J24" s="10">
        <v>898.61048788636276</v>
      </c>
      <c r="K24" s="10">
        <v>3131.1654515844684</v>
      </c>
      <c r="L24" s="10">
        <v>2631.9187470156285</v>
      </c>
      <c r="M24" s="10">
        <v>3424.4648602938878</v>
      </c>
      <c r="N24" s="10">
        <v>1789.2217234573784</v>
      </c>
      <c r="O24" s="10">
        <v>7845.6053307668944</v>
      </c>
      <c r="P24" s="10">
        <v>8033.6080254719191</v>
      </c>
      <c r="Q24" s="10">
        <v>809.8321514150889</v>
      </c>
      <c r="R24" s="10">
        <v>354.64204535321932</v>
      </c>
      <c r="S24" s="10">
        <v>9198.0822222402276</v>
      </c>
      <c r="T24" s="10">
        <v>20331.923408413139</v>
      </c>
    </row>
    <row r="25" spans="1:20" x14ac:dyDescent="0.3">
      <c r="A25" t="s">
        <v>7</v>
      </c>
      <c r="B25" t="s">
        <v>7</v>
      </c>
      <c r="C25">
        <v>1982</v>
      </c>
      <c r="E25" s="10">
        <v>612.7612243237528</v>
      </c>
      <c r="F25" s="10">
        <v>15.30627140151514</v>
      </c>
      <c r="G25" s="10">
        <v>628.06749572526792</v>
      </c>
      <c r="H25" s="10">
        <v>960.45025055097778</v>
      </c>
      <c r="I25" s="10">
        <v>807.85566652841101</v>
      </c>
      <c r="J25" s="10">
        <v>92.082041549242248</v>
      </c>
      <c r="K25" s="10">
        <v>1860.3879586286309</v>
      </c>
      <c r="L25" s="10">
        <v>247.00280067634685</v>
      </c>
      <c r="M25" s="10">
        <v>3351.1171671376305</v>
      </c>
      <c r="N25" s="10">
        <v>2239.3030535542362</v>
      </c>
      <c r="O25" s="10">
        <v>5837.4230213682131</v>
      </c>
      <c r="P25" s="10">
        <v>4873.3912581567192</v>
      </c>
      <c r="Q25" s="10">
        <v>377.22605730432963</v>
      </c>
      <c r="R25" s="10">
        <v>275.00386711944446</v>
      </c>
      <c r="S25" s="10">
        <v>5525.621182580493</v>
      </c>
      <c r="T25" s="10">
        <v>13851.499658302606</v>
      </c>
    </row>
    <row r="26" spans="1:20" x14ac:dyDescent="0.3">
      <c r="A26" t="s">
        <v>7</v>
      </c>
      <c r="B26" t="s">
        <v>7</v>
      </c>
      <c r="C26">
        <v>1983</v>
      </c>
      <c r="E26" s="10">
        <v>953.38599360490878</v>
      </c>
      <c r="F26" s="10">
        <v>39.522834368235962</v>
      </c>
      <c r="G26" s="10">
        <v>992.90882797314475</v>
      </c>
      <c r="H26" s="10">
        <v>468.42237649435532</v>
      </c>
      <c r="I26" s="10">
        <v>204.91930591856081</v>
      </c>
      <c r="J26" s="10">
        <v>51.765241477272554</v>
      </c>
      <c r="K26" s="10">
        <v>725.10692389018868</v>
      </c>
      <c r="L26" s="10"/>
      <c r="M26" s="10">
        <v>3024.7982102408118</v>
      </c>
      <c r="N26" s="10">
        <v>3226.6493018465903</v>
      </c>
      <c r="O26" s="10">
        <v>6251.4475120874022</v>
      </c>
      <c r="P26" s="10">
        <v>1652.1177452207337</v>
      </c>
      <c r="Q26" s="10">
        <v>427.84685806517643</v>
      </c>
      <c r="R26" s="10">
        <v>355.6454790340913</v>
      </c>
      <c r="S26" s="10">
        <v>2435.6100823200013</v>
      </c>
      <c r="T26" s="10">
        <v>10405.073346270739</v>
      </c>
    </row>
    <row r="27" spans="1:20" x14ac:dyDescent="0.3">
      <c r="A27" t="s">
        <v>7</v>
      </c>
      <c r="B27" t="s">
        <v>7</v>
      </c>
      <c r="C27">
        <v>1984</v>
      </c>
      <c r="E27" s="10">
        <v>177.82125728790882</v>
      </c>
      <c r="F27" s="10">
        <v>76.419706486742442</v>
      </c>
      <c r="G27" s="10">
        <v>254.24096377465128</v>
      </c>
      <c r="H27" s="10">
        <v>906.15961460193364</v>
      </c>
      <c r="I27" s="10">
        <v>187.12965626578298</v>
      </c>
      <c r="J27" s="10">
        <v>25.009716666666645</v>
      </c>
      <c r="K27" s="10">
        <v>1118.2989875343833</v>
      </c>
      <c r="L27" s="10">
        <v>19.381515411931794</v>
      </c>
      <c r="M27" s="10">
        <v>16350.013952239527</v>
      </c>
      <c r="N27" s="10">
        <v>2793.4513710416709</v>
      </c>
      <c r="O27" s="10">
        <v>19162.846838693131</v>
      </c>
      <c r="P27" s="10">
        <v>2057.7637591666685</v>
      </c>
      <c r="Q27" s="10">
        <v>684.97172418169691</v>
      </c>
      <c r="R27" s="10">
        <v>80.719943213383786</v>
      </c>
      <c r="S27" s="10">
        <v>2823.4554265617494</v>
      </c>
      <c r="T27" s="10">
        <v>23358.842216563913</v>
      </c>
    </row>
    <row r="28" spans="1:20" x14ac:dyDescent="0.3">
      <c r="A28" t="s">
        <v>7</v>
      </c>
      <c r="B28" t="s">
        <v>7</v>
      </c>
      <c r="C28">
        <v>1985</v>
      </c>
      <c r="E28" s="10">
        <v>658.71078701160445</v>
      </c>
      <c r="F28" s="10">
        <v>35.728166666666631</v>
      </c>
      <c r="G28" s="10">
        <v>694.4389536782711</v>
      </c>
      <c r="H28" s="10">
        <v>3740.98354750418</v>
      </c>
      <c r="I28" s="10">
        <v>527.15962578914036</v>
      </c>
      <c r="J28" s="10">
        <v>75.51635227272709</v>
      </c>
      <c r="K28" s="10">
        <v>4343.6595255660477</v>
      </c>
      <c r="L28" s="10">
        <v>38.763030823863588</v>
      </c>
      <c r="M28" s="10">
        <v>1988.0346738906917</v>
      </c>
      <c r="N28" s="10">
        <v>1498.0786449842178</v>
      </c>
      <c r="O28" s="10">
        <v>3524.8763496987731</v>
      </c>
      <c r="P28" s="10">
        <v>1295.3161946876789</v>
      </c>
      <c r="Q28" s="10">
        <v>6000.1246385918785</v>
      </c>
      <c r="R28" s="10">
        <v>171.80714478850982</v>
      </c>
      <c r="S28" s="10">
        <v>7467.2479780680669</v>
      </c>
      <c r="T28" s="10">
        <v>16030.22280701116</v>
      </c>
    </row>
    <row r="29" spans="1:20" x14ac:dyDescent="0.3">
      <c r="A29" t="s">
        <v>7</v>
      </c>
      <c r="B29" t="s">
        <v>7</v>
      </c>
      <c r="C29">
        <v>1986</v>
      </c>
      <c r="E29" s="10">
        <v>202.3926367202539</v>
      </c>
      <c r="F29" s="10">
        <v>152.29131041666699</v>
      </c>
      <c r="G29" s="10">
        <v>354.68394713692089</v>
      </c>
      <c r="H29" s="10">
        <v>2015.8828754651402</v>
      </c>
      <c r="I29" s="10">
        <v>406.45945807386369</v>
      </c>
      <c r="J29" s="10">
        <v>1075.986219318183</v>
      </c>
      <c r="K29" s="10">
        <v>3498.3285528571869</v>
      </c>
      <c r="L29" s="10"/>
      <c r="M29" s="10">
        <v>2125.5243152597413</v>
      </c>
      <c r="N29" s="10">
        <v>1494.5186850441917</v>
      </c>
      <c r="O29" s="10">
        <v>3620.0430003039328</v>
      </c>
      <c r="P29" s="10">
        <v>2632.676506050459</v>
      </c>
      <c r="Q29" s="10">
        <v>2377.1159555645777</v>
      </c>
      <c r="R29" s="10">
        <v>491.12048100514119</v>
      </c>
      <c r="S29" s="10">
        <v>5500.912942620178</v>
      </c>
      <c r="T29" s="10">
        <v>12973.968442918216</v>
      </c>
    </row>
    <row r="30" spans="1:20" x14ac:dyDescent="0.3">
      <c r="A30" t="s">
        <v>7</v>
      </c>
      <c r="B30" t="s">
        <v>7</v>
      </c>
      <c r="C30">
        <v>1987</v>
      </c>
      <c r="E30" s="10">
        <v>370.40114470921708</v>
      </c>
      <c r="F30" s="10">
        <v>41.310692708333306</v>
      </c>
      <c r="G30" s="10">
        <v>411.71183741755038</v>
      </c>
      <c r="H30" s="10">
        <v>4841.284226732123</v>
      </c>
      <c r="I30" s="10">
        <v>147.16066448295467</v>
      </c>
      <c r="J30" s="10">
        <v>47.015019318181722</v>
      </c>
      <c r="K30" s="10">
        <v>5035.4599105332591</v>
      </c>
      <c r="L30" s="10">
        <v>177.21531557239098</v>
      </c>
      <c r="M30" s="10">
        <v>6031.7208486331283</v>
      </c>
      <c r="N30" s="10">
        <v>1836.6815178503848</v>
      </c>
      <c r="O30" s="10">
        <v>8045.617682055904</v>
      </c>
      <c r="P30" s="10">
        <v>3627.2428155566845</v>
      </c>
      <c r="Q30" s="10">
        <v>2916.6590257873418</v>
      </c>
      <c r="R30" s="10">
        <v>600.44635099431844</v>
      </c>
      <c r="S30" s="10">
        <v>7144.3481923383442</v>
      </c>
      <c r="T30" s="10">
        <v>20637.137622345061</v>
      </c>
    </row>
    <row r="31" spans="1:20" x14ac:dyDescent="0.3">
      <c r="A31" t="s">
        <v>7</v>
      </c>
      <c r="B31" t="s">
        <v>7</v>
      </c>
      <c r="C31">
        <v>1988</v>
      </c>
      <c r="E31" s="10">
        <v>332.78879685545797</v>
      </c>
      <c r="F31" s="10">
        <v>61.357036221590974</v>
      </c>
      <c r="G31" s="10">
        <v>394.14583307704896</v>
      </c>
      <c r="H31" s="10">
        <v>5244.4957039712936</v>
      </c>
      <c r="I31" s="10">
        <v>794.73855733901348</v>
      </c>
      <c r="J31" s="10">
        <v>1396.4841143939375</v>
      </c>
      <c r="K31" s="10">
        <v>7435.7183757042449</v>
      </c>
      <c r="L31" s="10">
        <v>214.40380016233817</v>
      </c>
      <c r="M31" s="10">
        <v>2268.0179299715901</v>
      </c>
      <c r="N31" s="10">
        <v>592.56991425189449</v>
      </c>
      <c r="O31" s="10">
        <v>3074.9916443858228</v>
      </c>
      <c r="P31" s="10">
        <v>5203.4230782068425</v>
      </c>
      <c r="Q31" s="10">
        <v>138.77482190968132</v>
      </c>
      <c r="R31" s="10">
        <v>152.89151654987407</v>
      </c>
      <c r="S31" s="10">
        <v>5495.0894166663975</v>
      </c>
      <c r="T31" s="10">
        <v>16399.945269833515</v>
      </c>
    </row>
    <row r="32" spans="1:20" x14ac:dyDescent="0.3">
      <c r="A32" t="s">
        <v>7</v>
      </c>
      <c r="B32" t="s">
        <v>7</v>
      </c>
      <c r="C32">
        <v>1989</v>
      </c>
      <c r="E32" s="10">
        <v>442.58512315035836</v>
      </c>
      <c r="F32" s="10">
        <v>12.139050626893944</v>
      </c>
      <c r="G32" s="10">
        <v>454.7241737772523</v>
      </c>
      <c r="H32" s="10">
        <v>1675.139313307423</v>
      </c>
      <c r="I32" s="10">
        <v>1136.2056382329531</v>
      </c>
      <c r="J32" s="10">
        <v>708.34338431818014</v>
      </c>
      <c r="K32" s="10">
        <v>3519.6883358585565</v>
      </c>
      <c r="L32" s="10">
        <v>6.4605051373106157</v>
      </c>
      <c r="M32" s="10">
        <v>1447.8674434229811</v>
      </c>
      <c r="N32" s="10">
        <v>354.37258189621178</v>
      </c>
      <c r="O32" s="10">
        <v>1808.7005304565034</v>
      </c>
      <c r="P32" s="10">
        <v>2256.4379149525162</v>
      </c>
      <c r="Q32" s="10">
        <v>480.46368529274929</v>
      </c>
      <c r="R32" s="10">
        <v>80.67501233712116</v>
      </c>
      <c r="S32" s="10">
        <v>2817.5766125823866</v>
      </c>
      <c r="T32" s="10">
        <v>8600.6896526746968</v>
      </c>
    </row>
    <row r="33" spans="1:20" x14ac:dyDescent="0.3">
      <c r="A33" t="s">
        <v>7</v>
      </c>
      <c r="B33" t="s">
        <v>7</v>
      </c>
      <c r="C33">
        <v>1990</v>
      </c>
      <c r="E33" s="10">
        <v>248.34220994671702</v>
      </c>
      <c r="F33" s="10"/>
      <c r="G33" s="10">
        <v>248.34220994671702</v>
      </c>
      <c r="H33" s="10">
        <v>2295.982811657002</v>
      </c>
      <c r="I33" s="10">
        <v>49.990810199810632</v>
      </c>
      <c r="J33" s="10">
        <v>301.93873649999978</v>
      </c>
      <c r="K33" s="10">
        <v>2647.9123583568125</v>
      </c>
      <c r="L33" s="10">
        <v>93.805316588068237</v>
      </c>
      <c r="M33" s="10">
        <v>170.29235172222226</v>
      </c>
      <c r="N33" s="10">
        <v>306.25676964299259</v>
      </c>
      <c r="O33" s="10">
        <v>570.35443795328308</v>
      </c>
      <c r="P33" s="10">
        <v>2157.5571831883808</v>
      </c>
      <c r="Q33" s="10">
        <v>229.56439808430804</v>
      </c>
      <c r="R33" s="10">
        <v>41.815962065340941</v>
      </c>
      <c r="S33" s="10">
        <v>2428.9375433380296</v>
      </c>
      <c r="T33" s="10">
        <v>5895.546549594842</v>
      </c>
    </row>
    <row r="34" spans="1:20" x14ac:dyDescent="0.3">
      <c r="A34" t="s">
        <v>7</v>
      </c>
      <c r="B34" t="s">
        <v>7</v>
      </c>
      <c r="C34">
        <v>1991</v>
      </c>
      <c r="E34" s="10">
        <v>754.86288734707614</v>
      </c>
      <c r="F34" s="10">
        <v>20.683089816919214</v>
      </c>
      <c r="G34" s="10">
        <v>775.5459771639953</v>
      </c>
      <c r="H34" s="10">
        <v>958.50622904122577</v>
      </c>
      <c r="I34" s="10">
        <v>148.09690485037905</v>
      </c>
      <c r="J34" s="10">
        <v>165.05113793939393</v>
      </c>
      <c r="K34" s="10">
        <v>1271.6542718309988</v>
      </c>
      <c r="L34" s="10">
        <v>553.94015354971566</v>
      </c>
      <c r="M34" s="10">
        <v>634.92936785254324</v>
      </c>
      <c r="N34" s="10">
        <v>430.04593510132548</v>
      </c>
      <c r="O34" s="10">
        <v>1618.9154565035844</v>
      </c>
      <c r="P34" s="10">
        <v>8589.937423800442</v>
      </c>
      <c r="Q34" s="10">
        <v>381.65876278225198</v>
      </c>
      <c r="R34" s="10">
        <v>165.54349643617439</v>
      </c>
      <c r="S34" s="10">
        <v>9137.1396830188678</v>
      </c>
      <c r="T34" s="10">
        <v>12803.255388517446</v>
      </c>
    </row>
    <row r="35" spans="1:20" x14ac:dyDescent="0.3">
      <c r="A35" t="s">
        <v>7</v>
      </c>
      <c r="B35" t="s">
        <v>7</v>
      </c>
      <c r="C35">
        <v>1992</v>
      </c>
      <c r="E35" s="10">
        <v>831.91930855955479</v>
      </c>
      <c r="F35" s="10">
        <v>35.935034298340526</v>
      </c>
      <c r="G35" s="10">
        <v>867.85434285789529</v>
      </c>
      <c r="H35" s="10">
        <v>1968.5214253642475</v>
      </c>
      <c r="I35" s="10">
        <v>1286.8230028409105</v>
      </c>
      <c r="J35" s="10">
        <v>285.09452992424229</v>
      </c>
      <c r="K35" s="10">
        <v>3540.4389581293999</v>
      </c>
      <c r="L35" s="10"/>
      <c r="M35" s="10">
        <v>1722.0652498489371</v>
      </c>
      <c r="N35" s="10">
        <v>1051.1402567487371</v>
      </c>
      <c r="O35" s="10">
        <v>2773.2055065976742</v>
      </c>
      <c r="P35" s="10">
        <v>7280.4851707307398</v>
      </c>
      <c r="Q35" s="10">
        <v>451.84865891895231</v>
      </c>
      <c r="R35" s="10">
        <v>78.267015104166717</v>
      </c>
      <c r="S35" s="10">
        <v>7810.6008447538588</v>
      </c>
      <c r="T35" s="10">
        <v>14992.099652338831</v>
      </c>
    </row>
    <row r="36" spans="1:20" x14ac:dyDescent="0.3">
      <c r="A36" t="s">
        <v>7</v>
      </c>
      <c r="B36" t="s">
        <v>7</v>
      </c>
      <c r="C36">
        <v>1993</v>
      </c>
      <c r="E36" s="10">
        <v>364.16548560695691</v>
      </c>
      <c r="F36" s="10">
        <v>25.475400839015126</v>
      </c>
      <c r="G36" s="10">
        <v>389.64088644597206</v>
      </c>
      <c r="H36" s="10">
        <v>1062.8379625334862</v>
      </c>
      <c r="I36" s="10">
        <v>393.7529792000002</v>
      </c>
      <c r="J36" s="10">
        <v>147.51469813446971</v>
      </c>
      <c r="K36" s="10">
        <v>1604.1056398679561</v>
      </c>
      <c r="L36" s="10">
        <v>1891.902850449809</v>
      </c>
      <c r="M36" s="10">
        <v>1857.7486661255411</v>
      </c>
      <c r="N36" s="10">
        <v>706.17939422348411</v>
      </c>
      <c r="O36" s="10">
        <v>4455.8309107988343</v>
      </c>
      <c r="P36" s="10">
        <v>2249.5371007612289</v>
      </c>
      <c r="Q36" s="10">
        <v>1519.7617561327563</v>
      </c>
      <c r="R36" s="10">
        <v>156.79793143939364</v>
      </c>
      <c r="S36" s="10">
        <v>3926.0967883333792</v>
      </c>
      <c r="T36" s="10">
        <v>10375.674225446142</v>
      </c>
    </row>
    <row r="37" spans="1:20" x14ac:dyDescent="0.3">
      <c r="A37" t="s">
        <v>7</v>
      </c>
      <c r="B37" t="s">
        <v>7</v>
      </c>
      <c r="C37">
        <v>1994</v>
      </c>
      <c r="E37" s="10">
        <v>213.74743757876308</v>
      </c>
      <c r="F37" s="10">
        <v>27.459754429067431</v>
      </c>
      <c r="G37" s="10">
        <v>241.20719200783051</v>
      </c>
      <c r="H37" s="10">
        <v>5689.8429050507921</v>
      </c>
      <c r="I37" s="10">
        <v>389.9737511704547</v>
      </c>
      <c r="J37" s="10">
        <v>2185.8224405416677</v>
      </c>
      <c r="K37" s="10">
        <v>8265.6390967629141</v>
      </c>
      <c r="L37" s="10">
        <v>289.31075809233005</v>
      </c>
      <c r="M37" s="10">
        <v>1014.8745339077822</v>
      </c>
      <c r="N37" s="10">
        <v>326.89567292045416</v>
      </c>
      <c r="O37" s="10">
        <v>1631.0809649205664</v>
      </c>
      <c r="P37" s="10">
        <v>4805.7992392498627</v>
      </c>
      <c r="Q37" s="10">
        <v>179.23022153728851</v>
      </c>
      <c r="R37" s="10">
        <v>19.408149136174185</v>
      </c>
      <c r="S37" s="10">
        <v>5004.437609923325</v>
      </c>
      <c r="T37" s="10">
        <v>15142.364863614635</v>
      </c>
    </row>
    <row r="38" spans="1:20" x14ac:dyDescent="0.3">
      <c r="A38" t="s">
        <v>7</v>
      </c>
      <c r="B38" t="s">
        <v>7</v>
      </c>
      <c r="C38">
        <v>1995</v>
      </c>
      <c r="E38" s="10">
        <v>115.7567788773148</v>
      </c>
      <c r="F38" s="10">
        <v>81.366162894570706</v>
      </c>
      <c r="G38" s="10">
        <v>197.12294177188551</v>
      </c>
      <c r="H38" s="10">
        <v>4197.1237616327471</v>
      </c>
      <c r="I38" s="10">
        <v>4052.8800727588373</v>
      </c>
      <c r="J38" s="10">
        <v>268.20485113636374</v>
      </c>
      <c r="K38" s="10">
        <v>8518.2086855279485</v>
      </c>
      <c r="L38" s="10"/>
      <c r="M38" s="10">
        <v>1317.3697241247712</v>
      </c>
      <c r="N38" s="10">
        <v>2713.2396068655312</v>
      </c>
      <c r="O38" s="10">
        <v>4030.6093309903026</v>
      </c>
      <c r="P38" s="10">
        <v>4045.3861961343255</v>
      </c>
      <c r="Q38" s="10">
        <v>2395.5152847280865</v>
      </c>
      <c r="R38" s="10">
        <v>302.36991051136323</v>
      </c>
      <c r="S38" s="10">
        <v>6743.2713913737753</v>
      </c>
      <c r="T38" s="10">
        <v>19489.212349663914</v>
      </c>
    </row>
    <row r="39" spans="1:20" x14ac:dyDescent="0.3">
      <c r="A39" t="s">
        <v>7</v>
      </c>
      <c r="B39" t="s">
        <v>7</v>
      </c>
      <c r="C39">
        <v>1996</v>
      </c>
      <c r="D39" t="s">
        <v>744</v>
      </c>
      <c r="E39" s="10">
        <v>701.67502876683352</v>
      </c>
      <c r="F39" s="10">
        <v>135.24599756944446</v>
      </c>
      <c r="G39" s="10">
        <v>836.92102633627792</v>
      </c>
      <c r="H39" s="10">
        <v>3856.3859344757889</v>
      </c>
      <c r="I39" s="10">
        <v>69.274073153408921</v>
      </c>
      <c r="J39" s="10">
        <v>11.063551609848476</v>
      </c>
      <c r="K39" s="10">
        <v>3936.7235592390466</v>
      </c>
      <c r="L39" s="10">
        <v>252.39953574021402</v>
      </c>
      <c r="M39" s="10">
        <v>1782.1713689531309</v>
      </c>
      <c r="N39" s="10">
        <v>442.75250870896429</v>
      </c>
      <c r="O39" s="10">
        <v>2477.3234134023091</v>
      </c>
      <c r="P39" s="10">
        <v>7033.7167362588052</v>
      </c>
      <c r="Q39" s="10">
        <v>537.73236622053935</v>
      </c>
      <c r="R39" s="10">
        <v>1707.6399058901466</v>
      </c>
      <c r="S39" s="10">
        <v>9279.0890083694903</v>
      </c>
      <c r="T39" s="10">
        <v>16530.057007347124</v>
      </c>
    </row>
    <row r="40" spans="1:20" x14ac:dyDescent="0.3">
      <c r="A40" t="s">
        <v>7</v>
      </c>
      <c r="B40" t="s">
        <v>7</v>
      </c>
      <c r="C40">
        <v>1997</v>
      </c>
      <c r="D40" t="s">
        <v>744</v>
      </c>
      <c r="E40" s="10">
        <v>629.31862204287211</v>
      </c>
      <c r="F40" s="10">
        <v>196.29514902146508</v>
      </c>
      <c r="G40" s="10">
        <v>825.61377106433724</v>
      </c>
      <c r="H40" s="10">
        <v>4082.5449475300288</v>
      </c>
      <c r="I40" s="10">
        <v>327.96832992424265</v>
      </c>
      <c r="J40" s="10">
        <v>11.124451893939394</v>
      </c>
      <c r="K40" s="10">
        <v>4421.637729348211</v>
      </c>
      <c r="L40" s="10">
        <v>71.618734090909143</v>
      </c>
      <c r="M40" s="10">
        <v>603.01721298701284</v>
      </c>
      <c r="N40" s="10">
        <v>1980.9542908617352</v>
      </c>
      <c r="O40" s="10">
        <v>2655.5902379396571</v>
      </c>
      <c r="P40" s="10">
        <v>11656.592051295322</v>
      </c>
      <c r="Q40" s="10">
        <v>1098.0593822862559</v>
      </c>
      <c r="R40" s="10">
        <v>139.98945303030291</v>
      </c>
      <c r="S40" s="10">
        <v>12894.64088661188</v>
      </c>
      <c r="T40" s="10">
        <v>20797.482624964086</v>
      </c>
    </row>
    <row r="41" spans="1:20" x14ac:dyDescent="0.3">
      <c r="A41" t="s">
        <v>7</v>
      </c>
      <c r="B41" t="s">
        <v>7</v>
      </c>
      <c r="C41">
        <v>1998</v>
      </c>
      <c r="D41" t="s">
        <v>744</v>
      </c>
      <c r="E41" s="10">
        <v>1764.5158089856905</v>
      </c>
      <c r="F41" s="10">
        <v>81.369546243686841</v>
      </c>
      <c r="G41" s="10">
        <v>1845.8853552293772</v>
      </c>
      <c r="H41" s="10">
        <v>8655.2029603353312</v>
      </c>
      <c r="I41" s="10">
        <v>1394.9961174526525</v>
      </c>
      <c r="J41" s="10">
        <v>528.31673118687047</v>
      </c>
      <c r="K41" s="10">
        <v>10578.515808974855</v>
      </c>
      <c r="L41" s="10">
        <v>31.972649147727228</v>
      </c>
      <c r="M41" s="10">
        <v>3209.8848069760229</v>
      </c>
      <c r="N41" s="10">
        <v>960.57003091856075</v>
      </c>
      <c r="O41" s="10">
        <v>4202.4274870423105</v>
      </c>
      <c r="P41" s="10">
        <v>2020.6794011735674</v>
      </c>
      <c r="Q41" s="10">
        <v>2357.1472357467478</v>
      </c>
      <c r="R41" s="10">
        <v>332.5967515151516</v>
      </c>
      <c r="S41" s="10">
        <v>4710.4233884354671</v>
      </c>
      <c r="T41" s="10">
        <v>21337.252039682011</v>
      </c>
    </row>
    <row r="42" spans="1:20" x14ac:dyDescent="0.3">
      <c r="A42" t="s">
        <v>7</v>
      </c>
      <c r="B42" t="s">
        <v>7</v>
      </c>
      <c r="C42">
        <v>1999</v>
      </c>
      <c r="D42" t="s">
        <v>744</v>
      </c>
      <c r="E42" s="10">
        <v>1651.5608942897729</v>
      </c>
      <c r="F42" s="10">
        <v>118.12286769255047</v>
      </c>
      <c r="G42" s="10">
        <v>1769.6837619823234</v>
      </c>
      <c r="H42" s="10">
        <v>1765.8087980238276</v>
      </c>
      <c r="I42" s="10">
        <v>233.57288958333325</v>
      </c>
      <c r="J42" s="10">
        <v>211.50668664772724</v>
      </c>
      <c r="K42" s="10">
        <v>2210.8883742548883</v>
      </c>
      <c r="L42" s="10">
        <v>106.39787133049242</v>
      </c>
      <c r="M42" s="10">
        <v>817.33401274350808</v>
      </c>
      <c r="N42" s="10">
        <v>367.55351458333274</v>
      </c>
      <c r="O42" s="10">
        <v>1291.2853986573332</v>
      </c>
      <c r="P42" s="10">
        <v>11664.329287388398</v>
      </c>
      <c r="Q42" s="10">
        <v>910.77708864177441</v>
      </c>
      <c r="R42" s="10">
        <v>999.85071415719733</v>
      </c>
      <c r="S42" s="10">
        <v>13574.95709018737</v>
      </c>
      <c r="T42" s="10">
        <v>18846.814625081915</v>
      </c>
    </row>
    <row r="43" spans="1:20" x14ac:dyDescent="0.3">
      <c r="A43" t="s">
        <v>7</v>
      </c>
      <c r="B43" t="s">
        <v>7</v>
      </c>
      <c r="C43">
        <v>2000</v>
      </c>
      <c r="D43" t="s">
        <v>744</v>
      </c>
      <c r="E43" s="10">
        <v>1394.9789429280913</v>
      </c>
      <c r="F43" s="10">
        <v>267.40493073818504</v>
      </c>
      <c r="G43" s="10">
        <v>1662.3838736662765</v>
      </c>
      <c r="H43" s="10">
        <v>6516.1315534663599</v>
      </c>
      <c r="I43" s="10">
        <v>2743.9299666982324</v>
      </c>
      <c r="J43" s="10">
        <v>228.518166003788</v>
      </c>
      <c r="K43" s="10">
        <v>9488.5796861683812</v>
      </c>
      <c r="L43" s="10"/>
      <c r="M43" s="10">
        <v>154.33436994724033</v>
      </c>
      <c r="N43" s="10">
        <v>1529.8110763446971</v>
      </c>
      <c r="O43" s="10">
        <v>1684.1454462919373</v>
      </c>
      <c r="P43" s="10">
        <v>1872.2516337797606</v>
      </c>
      <c r="Q43" s="10">
        <v>1142.5067296266236</v>
      </c>
      <c r="R43" s="10">
        <v>116.16729190340908</v>
      </c>
      <c r="S43" s="10">
        <v>3130.925655309793</v>
      </c>
      <c r="T43" s="10">
        <v>15966.03466143639</v>
      </c>
    </row>
    <row r="44" spans="1:20" x14ac:dyDescent="0.3">
      <c r="A44" t="s">
        <v>7</v>
      </c>
      <c r="B44" t="s">
        <v>7</v>
      </c>
      <c r="C44">
        <v>2001</v>
      </c>
      <c r="E44" s="10">
        <v>1636.8543553525878</v>
      </c>
      <c r="F44" s="10">
        <v>111.94940589425502</v>
      </c>
      <c r="G44" s="10">
        <v>1748.8037612468429</v>
      </c>
      <c r="H44" s="10">
        <v>5871.587556887981</v>
      </c>
      <c r="I44" s="10">
        <v>158.5100414261365</v>
      </c>
      <c r="J44" s="10">
        <v>503.68594962121142</v>
      </c>
      <c r="K44" s="10">
        <v>6533.7835479353289</v>
      </c>
      <c r="L44" s="10">
        <v>433.73283830018994</v>
      </c>
      <c r="M44" s="10">
        <v>779.1882981326653</v>
      </c>
      <c r="N44" s="10">
        <v>572.60649662547405</v>
      </c>
      <c r="O44" s="10">
        <v>1785.5276330583292</v>
      </c>
      <c r="P44" s="10">
        <v>9111.0814282775973</v>
      </c>
      <c r="Q44" s="10">
        <v>743.96136207083373</v>
      </c>
      <c r="R44" s="10">
        <v>188.51885941287904</v>
      </c>
      <c r="S44" s="10">
        <v>10043.56164976131</v>
      </c>
      <c r="T44" s="10">
        <v>20111.676592001808</v>
      </c>
    </row>
    <row r="45" spans="1:20" x14ac:dyDescent="0.3">
      <c r="A45" t="s">
        <v>7</v>
      </c>
      <c r="B45" t="s">
        <v>7</v>
      </c>
      <c r="C45">
        <v>2002</v>
      </c>
      <c r="E45" s="10">
        <v>1282.0287326985626</v>
      </c>
      <c r="F45" s="10">
        <v>298.44982689141369</v>
      </c>
      <c r="G45" s="10">
        <v>1580.4785595899764</v>
      </c>
      <c r="H45" s="10">
        <v>9822.5979663147536</v>
      </c>
      <c r="I45" s="10">
        <v>1933.7446545357002</v>
      </c>
      <c r="J45" s="10">
        <v>365.48290492424252</v>
      </c>
      <c r="K45" s="10">
        <v>12121.825525774695</v>
      </c>
      <c r="L45" s="10">
        <v>100.29870787878785</v>
      </c>
      <c r="M45" s="10">
        <v>99.472102522794941</v>
      </c>
      <c r="N45" s="10">
        <v>731.36836072632627</v>
      </c>
      <c r="O45" s="10">
        <v>931.13917112790909</v>
      </c>
      <c r="P45" s="10">
        <v>1837.4646230034512</v>
      </c>
      <c r="Q45" s="10">
        <v>2231.1856250431788</v>
      </c>
      <c r="R45" s="10">
        <v>310.28559410353569</v>
      </c>
      <c r="S45" s="10">
        <v>4378.9358421501656</v>
      </c>
      <c r="T45" s="10">
        <v>19012.379098642745</v>
      </c>
    </row>
    <row r="46" spans="1:20" x14ac:dyDescent="0.3">
      <c r="A46" t="s">
        <v>7</v>
      </c>
      <c r="B46" t="s">
        <v>7</v>
      </c>
      <c r="C46">
        <v>2003</v>
      </c>
      <c r="E46" s="10">
        <v>493.982894568993</v>
      </c>
      <c r="F46" s="10">
        <v>11.065144683946599</v>
      </c>
      <c r="G46" s="10">
        <v>505.04803925293959</v>
      </c>
      <c r="H46" s="10">
        <v>3801.4166214088223</v>
      </c>
      <c r="I46" s="10">
        <v>683.55191396960413</v>
      </c>
      <c r="J46" s="10">
        <v>149.74571102181838</v>
      </c>
      <c r="K46" s="10">
        <v>4634.7142464002445</v>
      </c>
      <c r="L46" s="10">
        <v>107.25358992229445</v>
      </c>
      <c r="M46" s="10">
        <v>1944.741345990255</v>
      </c>
      <c r="N46" s="10">
        <v>407.27141435952103</v>
      </c>
      <c r="O46" s="10">
        <v>2459.2663502720707</v>
      </c>
      <c r="P46" s="10">
        <v>1509.0343778202086</v>
      </c>
      <c r="Q46" s="10">
        <v>861.19138173325121</v>
      </c>
      <c r="R46" s="10">
        <v>177.7184376304923</v>
      </c>
      <c r="S46" s="10">
        <v>2547.9441971839519</v>
      </c>
      <c r="T46" s="10">
        <v>10146.972833109208</v>
      </c>
    </row>
    <row r="47" spans="1:20" x14ac:dyDescent="0.3">
      <c r="A47" t="s">
        <v>7</v>
      </c>
      <c r="B47" t="s">
        <v>7</v>
      </c>
      <c r="C47">
        <v>2004</v>
      </c>
      <c r="E47" s="10">
        <v>415.17245495205105</v>
      </c>
      <c r="F47" s="10">
        <v>51.40051644255049</v>
      </c>
      <c r="G47" s="10">
        <v>466.57297139460155</v>
      </c>
      <c r="H47" s="10">
        <v>4669.0901341052222</v>
      </c>
      <c r="I47" s="10">
        <v>856.85999362642178</v>
      </c>
      <c r="J47" s="10">
        <v>179.79631472348501</v>
      </c>
      <c r="K47" s="10">
        <v>5705.746442455129</v>
      </c>
      <c r="L47" s="10">
        <v>91.874935472011799</v>
      </c>
      <c r="M47" s="10">
        <v>765.49419258500188</v>
      </c>
      <c r="N47" s="10">
        <v>208.14204745217859</v>
      </c>
      <c r="O47" s="10">
        <v>1065.5111755091923</v>
      </c>
      <c r="P47" s="10">
        <v>2063.5546004300927</v>
      </c>
      <c r="Q47" s="10">
        <v>3915.5154297062281</v>
      </c>
      <c r="R47" s="10">
        <v>137.45092618844691</v>
      </c>
      <c r="S47" s="10">
        <v>6116.5209563247681</v>
      </c>
      <c r="T47" s="10">
        <v>13354.351545683689</v>
      </c>
    </row>
    <row r="48" spans="1:20" x14ac:dyDescent="0.3">
      <c r="A48" t="s">
        <v>7</v>
      </c>
      <c r="B48" t="s">
        <v>7</v>
      </c>
      <c r="C48">
        <v>2005</v>
      </c>
      <c r="E48" s="10">
        <v>265.92215511014325</v>
      </c>
      <c r="F48" s="10"/>
      <c r="G48" s="10">
        <v>265.92215511014325</v>
      </c>
      <c r="H48" s="10">
        <v>4695.3260719283999</v>
      </c>
      <c r="I48" s="10">
        <v>653.63481181070188</v>
      </c>
      <c r="J48" s="10">
        <v>2441.8598209185616</v>
      </c>
      <c r="K48" s="10">
        <v>7790.8207046576626</v>
      </c>
      <c r="L48" s="10">
        <v>706.33773496212132</v>
      </c>
      <c r="M48" s="10">
        <v>1114.2067011111349</v>
      </c>
      <c r="N48" s="10">
        <v>1320.5236975497164</v>
      </c>
      <c r="O48" s="10">
        <v>3141.0681336229727</v>
      </c>
      <c r="P48" s="10">
        <v>3608.9394526741676</v>
      </c>
      <c r="Q48" s="10">
        <v>414.90269086030781</v>
      </c>
      <c r="R48" s="10">
        <v>112.75829700094701</v>
      </c>
      <c r="S48" s="10">
        <v>4136.6004405354224</v>
      </c>
      <c r="T48" s="10">
        <v>15334.411433926201</v>
      </c>
    </row>
    <row r="49" spans="1:20" x14ac:dyDescent="0.3">
      <c r="A49" t="s">
        <v>7</v>
      </c>
      <c r="B49" t="s">
        <v>7</v>
      </c>
      <c r="C49">
        <v>2006</v>
      </c>
      <c r="E49" s="10">
        <v>703.40302921659179</v>
      </c>
      <c r="F49" s="10">
        <v>21.811436747159156</v>
      </c>
      <c r="G49" s="10">
        <v>725.21446596375097</v>
      </c>
      <c r="H49" s="10">
        <v>10058.41507974432</v>
      </c>
      <c r="I49" s="10">
        <v>3275.3813708412235</v>
      </c>
      <c r="J49" s="10">
        <v>499.01631883806675</v>
      </c>
      <c r="K49" s="10">
        <v>13832.81276942361</v>
      </c>
      <c r="L49" s="10">
        <v>28.290211969696998</v>
      </c>
      <c r="M49" s="10">
        <v>27.642638948863656</v>
      </c>
      <c r="N49" s="10">
        <v>383.73918608712125</v>
      </c>
      <c r="O49" s="10">
        <v>439.67203700568189</v>
      </c>
      <c r="P49" s="10">
        <v>659.86515401643896</v>
      </c>
      <c r="Q49" s="10">
        <v>3446.278201383258</v>
      </c>
      <c r="R49" s="10">
        <v>129.50390601676193</v>
      </c>
      <c r="S49" s="10">
        <v>4235.6472614164586</v>
      </c>
      <c r="T49" s="10">
        <v>19233.346533809501</v>
      </c>
    </row>
    <row r="50" spans="1:20" x14ac:dyDescent="0.3">
      <c r="A50" t="s">
        <v>7</v>
      </c>
      <c r="B50" t="s">
        <v>7</v>
      </c>
      <c r="C50">
        <v>2007</v>
      </c>
      <c r="E50" s="10">
        <v>244.1971471439395</v>
      </c>
      <c r="F50" s="10">
        <v>1.9905692857142927</v>
      </c>
      <c r="G50" s="10">
        <v>246.18771642965379</v>
      </c>
      <c r="H50" s="10">
        <v>9420.8552755216715</v>
      </c>
      <c r="I50" s="10">
        <v>786.76528914488597</v>
      </c>
      <c r="J50" s="10">
        <v>190.51273471401498</v>
      </c>
      <c r="K50" s="10">
        <v>10398.133299380572</v>
      </c>
      <c r="L50" s="10">
        <v>41.921500002104402</v>
      </c>
      <c r="M50" s="10">
        <v>1084.2013051403558</v>
      </c>
      <c r="N50" s="10">
        <v>3682.6350024531289</v>
      </c>
      <c r="O50" s="10">
        <v>4808.7578075955889</v>
      </c>
      <c r="P50" s="10">
        <v>4245.9402542729886</v>
      </c>
      <c r="Q50" s="10">
        <v>364.79268430446473</v>
      </c>
      <c r="R50" s="10">
        <v>278.32708735511318</v>
      </c>
      <c r="S50" s="10">
        <v>4889.0600259325665</v>
      </c>
      <c r="T50" s="10">
        <v>20342.138849338382</v>
      </c>
    </row>
    <row r="51" spans="1:20" x14ac:dyDescent="0.3">
      <c r="A51" t="s">
        <v>7</v>
      </c>
      <c r="B51" t="s">
        <v>7</v>
      </c>
      <c r="C51">
        <v>2008</v>
      </c>
      <c r="E51" s="10">
        <v>227.44602778019777</v>
      </c>
      <c r="F51" s="10">
        <v>20.030813940814422</v>
      </c>
      <c r="G51" s="10">
        <v>247.47684172101219</v>
      </c>
      <c r="H51" s="10">
        <v>12085.243427166257</v>
      </c>
      <c r="I51" s="10">
        <v>426.68515292376912</v>
      </c>
      <c r="J51" s="10">
        <v>151.80390514299231</v>
      </c>
      <c r="K51" s="10">
        <v>12663.732485233017</v>
      </c>
      <c r="L51" s="10">
        <v>16.622478791429881</v>
      </c>
      <c r="M51" s="10">
        <v>196.77215291328477</v>
      </c>
      <c r="N51" s="10">
        <v>254.62703129782139</v>
      </c>
      <c r="O51" s="10">
        <v>468.021663002536</v>
      </c>
      <c r="P51" s="10">
        <v>3898.4068888307065</v>
      </c>
      <c r="Q51" s="10">
        <v>1412.3430877737283</v>
      </c>
      <c r="R51" s="10">
        <v>93.131827113005102</v>
      </c>
      <c r="S51" s="10">
        <v>5403.8818037174397</v>
      </c>
      <c r="T51" s="10">
        <v>18783.112793674005</v>
      </c>
    </row>
    <row r="52" spans="1:20" x14ac:dyDescent="0.3">
      <c r="A52" t="s">
        <v>7</v>
      </c>
      <c r="B52" t="s">
        <v>7</v>
      </c>
      <c r="C52">
        <v>2009</v>
      </c>
      <c r="D52" t="s">
        <v>745</v>
      </c>
      <c r="E52" s="10">
        <v>499.01064720670735</v>
      </c>
      <c r="F52" s="10">
        <v>104.76999135788283</v>
      </c>
      <c r="G52" s="10">
        <v>603.78063856459016</v>
      </c>
      <c r="H52" s="10">
        <v>37820.906958403837</v>
      </c>
      <c r="I52" s="10">
        <v>2651.2627012749222</v>
      </c>
      <c r="J52" s="10">
        <v>757.11475686122549</v>
      </c>
      <c r="K52" s="10">
        <v>41229.284416539987</v>
      </c>
      <c r="L52" s="10">
        <v>142.40799865208723</v>
      </c>
      <c r="M52" s="10">
        <v>178.43153899222594</v>
      </c>
      <c r="N52" s="10">
        <v>30.339494922669513</v>
      </c>
      <c r="O52" s="10">
        <v>351.1790325669827</v>
      </c>
      <c r="P52" s="10">
        <v>4961.6613171629888</v>
      </c>
      <c r="Q52" s="10">
        <v>2841.2619594159337</v>
      </c>
      <c r="R52" s="10">
        <v>192.54765767132707</v>
      </c>
      <c r="S52" s="10">
        <v>7995.4709342502492</v>
      </c>
      <c r="T52" s="10">
        <v>50179.715021921809</v>
      </c>
    </row>
    <row r="53" spans="1:20" x14ac:dyDescent="0.3">
      <c r="A53" t="s">
        <v>7</v>
      </c>
      <c r="B53" t="s">
        <v>7</v>
      </c>
      <c r="C53">
        <v>2010</v>
      </c>
      <c r="D53" t="s">
        <v>745</v>
      </c>
      <c r="E53" s="10">
        <v>1084.1186198881662</v>
      </c>
      <c r="F53" s="10">
        <v>24.272975208485203</v>
      </c>
      <c r="G53" s="10">
        <v>1108.3915950966514</v>
      </c>
      <c r="H53" s="10">
        <v>19242.325642511601</v>
      </c>
      <c r="I53" s="10">
        <v>1685.9296903595996</v>
      </c>
      <c r="J53" s="10">
        <v>209.28765439575227</v>
      </c>
      <c r="K53" s="10">
        <v>21137.542987266956</v>
      </c>
      <c r="L53" s="10">
        <v>149.34189834162501</v>
      </c>
      <c r="M53" s="10">
        <v>129.68970582075454</v>
      </c>
      <c r="N53" s="10">
        <v>104.55997285073292</v>
      </c>
      <c r="O53" s="10">
        <v>383.59157701311244</v>
      </c>
      <c r="P53" s="10">
        <v>4205.2511566630592</v>
      </c>
      <c r="Q53" s="10">
        <v>315.0369835277433</v>
      </c>
      <c r="R53" s="10">
        <v>59.314299439807108</v>
      </c>
      <c r="S53" s="10">
        <v>4579.6024396306093</v>
      </c>
      <c r="T53" s="10">
        <v>27209.12859900733</v>
      </c>
    </row>
    <row r="54" spans="1:20" x14ac:dyDescent="0.3">
      <c r="A54" t="s">
        <v>7</v>
      </c>
      <c r="B54" t="s">
        <v>7</v>
      </c>
      <c r="C54">
        <v>2011</v>
      </c>
      <c r="D54" t="s">
        <v>745</v>
      </c>
      <c r="E54" s="10">
        <v>871.21896481248848</v>
      </c>
      <c r="F54" s="10">
        <v>53.423349381914647</v>
      </c>
      <c r="G54" s="10">
        <v>924.64231419440307</v>
      </c>
      <c r="H54" s="10">
        <v>20960.326991485581</v>
      </c>
      <c r="I54" s="10">
        <v>2437.3435074072813</v>
      </c>
      <c r="J54" s="10">
        <v>1576.9355349010139</v>
      </c>
      <c r="K54" s="10">
        <v>24974.606033793876</v>
      </c>
      <c r="L54" s="10">
        <v>35.434860243546602</v>
      </c>
      <c r="M54" s="10">
        <v>230.90312245516125</v>
      </c>
      <c r="N54" s="10">
        <v>40.65514647420558</v>
      </c>
      <c r="O54" s="10">
        <v>306.99312917291343</v>
      </c>
      <c r="P54" s="10">
        <v>6278.1983189001476</v>
      </c>
      <c r="Q54" s="10">
        <v>543.00503421825715</v>
      </c>
      <c r="R54" s="10">
        <v>111.03493885824587</v>
      </c>
      <c r="S54" s="10">
        <v>6932.2382919766505</v>
      </c>
      <c r="T54" s="10">
        <v>33138.479769137841</v>
      </c>
    </row>
    <row r="55" spans="1:20" x14ac:dyDescent="0.3">
      <c r="A55" t="s">
        <v>7</v>
      </c>
      <c r="B55" t="s">
        <v>7</v>
      </c>
      <c r="C55">
        <v>2012</v>
      </c>
      <c r="D55" t="s">
        <v>745</v>
      </c>
      <c r="E55" s="10">
        <v>565.09920969725601</v>
      </c>
      <c r="F55" s="10">
        <v>4.3183837809917307</v>
      </c>
      <c r="G55" s="10">
        <v>569.4175934782478</v>
      </c>
      <c r="H55" s="10">
        <v>31876.803928275083</v>
      </c>
      <c r="I55" s="10">
        <v>4183.3738584349248</v>
      </c>
      <c r="J55" s="10">
        <v>400.98519247203785</v>
      </c>
      <c r="K55" s="10">
        <v>36461.162979182045</v>
      </c>
      <c r="L55" s="10">
        <v>6.0463832054924236</v>
      </c>
      <c r="M55" s="10">
        <v>84.529712907269101</v>
      </c>
      <c r="N55" s="10">
        <v>417.64253909416851</v>
      </c>
      <c r="O55" s="10">
        <v>508.21863520693</v>
      </c>
      <c r="P55" s="10">
        <v>1944.4602651049308</v>
      </c>
      <c r="Q55" s="10">
        <v>669.79152158573334</v>
      </c>
      <c r="R55" s="10">
        <v>329.27150837330413</v>
      </c>
      <c r="S55" s="10">
        <v>2943.5232950639684</v>
      </c>
      <c r="T55" s="10">
        <v>40482.322502931194</v>
      </c>
    </row>
    <row r="56" spans="1:20" x14ac:dyDescent="0.3">
      <c r="A56" t="s">
        <v>7</v>
      </c>
      <c r="B56" t="s">
        <v>7</v>
      </c>
      <c r="C56">
        <v>2013</v>
      </c>
      <c r="D56" t="s">
        <v>745</v>
      </c>
      <c r="E56" s="10">
        <v>569.78178444966716</v>
      </c>
      <c r="F56" s="10">
        <v>372.84083726307063</v>
      </c>
      <c r="G56" s="10">
        <v>942.62262171273778</v>
      </c>
      <c r="H56" s="10">
        <v>23967.503994507006</v>
      </c>
      <c r="I56" s="10">
        <v>3396.7563344802002</v>
      </c>
      <c r="J56" s="10">
        <v>711.78880761870903</v>
      </c>
      <c r="K56" s="10">
        <v>28076.049136605914</v>
      </c>
      <c r="L56" s="10">
        <v>37.450068680905716</v>
      </c>
      <c r="M56" s="10">
        <v>617.18548373772751</v>
      </c>
      <c r="N56" s="10">
        <v>411.64042688612147</v>
      </c>
      <c r="O56" s="10">
        <v>1066.2759793047546</v>
      </c>
      <c r="P56" s="10">
        <v>1060.5171869552494</v>
      </c>
      <c r="Q56" s="10">
        <v>530.83035110419041</v>
      </c>
      <c r="R56" s="10">
        <v>1807.7255931757491</v>
      </c>
      <c r="S56" s="10">
        <v>3399.0731312351891</v>
      </c>
      <c r="T56" s="10">
        <v>33484.020868858592</v>
      </c>
    </row>
    <row r="57" spans="1:20" x14ac:dyDescent="0.3">
      <c r="A57" t="s">
        <v>31</v>
      </c>
      <c r="B57" t="s">
        <v>690</v>
      </c>
      <c r="C57">
        <v>1965</v>
      </c>
      <c r="D57" t="s">
        <v>743</v>
      </c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>
        <v>0</v>
      </c>
      <c r="R57" s="10"/>
      <c r="S57" s="10">
        <v>0</v>
      </c>
      <c r="T57" s="10">
        <v>0</v>
      </c>
    </row>
    <row r="58" spans="1:20" x14ac:dyDescent="0.3">
      <c r="A58" t="s">
        <v>31</v>
      </c>
      <c r="B58" t="s">
        <v>690</v>
      </c>
      <c r="C58">
        <v>1971</v>
      </c>
      <c r="E58" s="10"/>
      <c r="F58" s="10"/>
      <c r="G58" s="10"/>
      <c r="H58" s="10"/>
      <c r="I58" s="10"/>
      <c r="J58" s="10"/>
      <c r="K58" s="10"/>
      <c r="L58" s="10"/>
      <c r="M58" s="10">
        <v>105.39809166666682</v>
      </c>
      <c r="N58" s="10"/>
      <c r="O58" s="10">
        <v>105.39809166666682</v>
      </c>
      <c r="P58" s="10"/>
      <c r="Q58" s="10"/>
      <c r="R58" s="10"/>
      <c r="S58" s="10"/>
      <c r="T58" s="10">
        <v>105.39809166666682</v>
      </c>
    </row>
    <row r="59" spans="1:20" x14ac:dyDescent="0.3">
      <c r="A59" t="s">
        <v>31</v>
      </c>
      <c r="B59" t="s">
        <v>690</v>
      </c>
      <c r="C59">
        <v>1972</v>
      </c>
      <c r="E59" s="10"/>
      <c r="F59" s="10"/>
      <c r="G59" s="10"/>
      <c r="H59" s="10"/>
      <c r="I59" s="10"/>
      <c r="J59" s="10"/>
      <c r="K59" s="10"/>
      <c r="L59" s="10"/>
      <c r="M59" s="10"/>
      <c r="N59" s="10">
        <v>126.12787170138881</v>
      </c>
      <c r="O59" s="10">
        <v>126.12787170138881</v>
      </c>
      <c r="P59" s="10"/>
      <c r="Q59" s="10"/>
      <c r="R59" s="10">
        <v>0</v>
      </c>
      <c r="S59" s="10">
        <v>0</v>
      </c>
      <c r="T59" s="10">
        <v>126.12787170138881</v>
      </c>
    </row>
    <row r="60" spans="1:20" x14ac:dyDescent="0.3">
      <c r="A60" t="s">
        <v>31</v>
      </c>
      <c r="B60" t="s">
        <v>690</v>
      </c>
      <c r="C60">
        <v>1973</v>
      </c>
      <c r="E60" s="10"/>
      <c r="F60" s="10"/>
      <c r="G60" s="10"/>
      <c r="H60" s="10"/>
      <c r="I60" s="10"/>
      <c r="J60" s="10"/>
      <c r="K60" s="10"/>
      <c r="L60" s="10"/>
      <c r="M60" s="10">
        <v>1445.4595428571433</v>
      </c>
      <c r="N60" s="10">
        <v>1962.2458202561318</v>
      </c>
      <c r="O60" s="10">
        <v>3407.7053631132749</v>
      </c>
      <c r="P60" s="10"/>
      <c r="Q60" s="10"/>
      <c r="R60" s="10">
        <v>1087.4763387512396</v>
      </c>
      <c r="S60" s="10">
        <v>1087.4763387512396</v>
      </c>
      <c r="T60" s="10">
        <v>4495.1817018645143</v>
      </c>
    </row>
    <row r="61" spans="1:20" x14ac:dyDescent="0.3">
      <c r="A61" t="s">
        <v>31</v>
      </c>
      <c r="B61" t="s">
        <v>690</v>
      </c>
      <c r="C61">
        <v>1974</v>
      </c>
      <c r="E61" s="10"/>
      <c r="F61" s="10">
        <v>0</v>
      </c>
      <c r="G61" s="10">
        <v>0</v>
      </c>
      <c r="H61" s="10"/>
      <c r="I61" s="10"/>
      <c r="J61" s="10"/>
      <c r="K61" s="10"/>
      <c r="L61" s="10"/>
      <c r="M61" s="10">
        <v>3018.218079545451</v>
      </c>
      <c r="N61" s="10">
        <v>7246.8501129947836</v>
      </c>
      <c r="O61" s="10">
        <v>10265.068192540235</v>
      </c>
      <c r="P61" s="10">
        <v>0</v>
      </c>
      <c r="Q61" s="10"/>
      <c r="R61" s="10">
        <v>206.9256319444448</v>
      </c>
      <c r="S61" s="10">
        <v>206.9256319444448</v>
      </c>
      <c r="T61" s="10">
        <v>10471.99382448468</v>
      </c>
    </row>
    <row r="62" spans="1:20" x14ac:dyDescent="0.3">
      <c r="A62" t="s">
        <v>31</v>
      </c>
      <c r="B62" t="s">
        <v>690</v>
      </c>
      <c r="C62">
        <v>1975</v>
      </c>
      <c r="E62" s="10"/>
      <c r="F62" s="10"/>
      <c r="G62" s="10"/>
      <c r="H62" s="10"/>
      <c r="I62" s="10"/>
      <c r="J62" s="10"/>
      <c r="K62" s="10"/>
      <c r="L62" s="10"/>
      <c r="M62" s="10"/>
      <c r="N62" s="10">
        <v>16387.616845833258</v>
      </c>
      <c r="O62" s="10">
        <v>16387.616845833258</v>
      </c>
      <c r="P62" s="10"/>
      <c r="Q62" s="10">
        <v>0</v>
      </c>
      <c r="R62" s="10">
        <v>779.47322446180533</v>
      </c>
      <c r="S62" s="10">
        <v>779.47322446180533</v>
      </c>
      <c r="T62" s="10">
        <v>17167.090070295064</v>
      </c>
    </row>
    <row r="63" spans="1:20" x14ac:dyDescent="0.3">
      <c r="A63" t="s">
        <v>31</v>
      </c>
      <c r="B63" t="s">
        <v>690</v>
      </c>
      <c r="C63">
        <v>1976</v>
      </c>
      <c r="E63" s="10"/>
      <c r="F63" s="10">
        <v>15.221687673611168</v>
      </c>
      <c r="G63" s="10">
        <v>15.221687673611168</v>
      </c>
      <c r="H63" s="10"/>
      <c r="I63" s="10"/>
      <c r="J63" s="10"/>
      <c r="K63" s="10"/>
      <c r="L63" s="10"/>
      <c r="M63" s="10">
        <v>16215.997589699073</v>
      </c>
      <c r="N63" s="10">
        <v>31625.813909791741</v>
      </c>
      <c r="O63" s="10">
        <v>47841.81149949081</v>
      </c>
      <c r="P63" s="10"/>
      <c r="Q63" s="10"/>
      <c r="R63" s="10">
        <v>533.91279062500018</v>
      </c>
      <c r="S63" s="10">
        <v>533.91279062500018</v>
      </c>
      <c r="T63" s="10">
        <v>48390.945977789423</v>
      </c>
    </row>
    <row r="64" spans="1:20" x14ac:dyDescent="0.3">
      <c r="A64" t="s">
        <v>31</v>
      </c>
      <c r="B64" t="s">
        <v>690</v>
      </c>
      <c r="C64">
        <v>1977</v>
      </c>
      <c r="E64" s="10"/>
      <c r="F64" s="10">
        <v>0</v>
      </c>
      <c r="G64" s="10">
        <v>0</v>
      </c>
      <c r="H64" s="10"/>
      <c r="I64" s="10"/>
      <c r="J64" s="10"/>
      <c r="K64" s="10"/>
      <c r="L64" s="10"/>
      <c r="M64" s="10"/>
      <c r="N64" s="10">
        <v>15932.936847317715</v>
      </c>
      <c r="O64" s="10">
        <v>15932.936847317715</v>
      </c>
      <c r="P64" s="10"/>
      <c r="Q64" s="10">
        <v>40.130387202380973</v>
      </c>
      <c r="R64" s="10">
        <v>2415.3357171874977</v>
      </c>
      <c r="S64" s="10">
        <v>2455.4661043898786</v>
      </c>
      <c r="T64" s="10">
        <v>18388.402951707594</v>
      </c>
    </row>
    <row r="65" spans="1:20" x14ac:dyDescent="0.3">
      <c r="A65" t="s">
        <v>31</v>
      </c>
      <c r="B65" t="s">
        <v>690</v>
      </c>
      <c r="C65">
        <v>1978</v>
      </c>
      <c r="E65" s="10">
        <v>0</v>
      </c>
      <c r="F65" s="10">
        <v>0</v>
      </c>
      <c r="G65" s="10">
        <v>0</v>
      </c>
      <c r="H65" s="10"/>
      <c r="I65" s="10"/>
      <c r="J65" s="10"/>
      <c r="K65" s="10"/>
      <c r="L65" s="10"/>
      <c r="M65" s="10"/>
      <c r="N65" s="10">
        <v>794.49394119791702</v>
      </c>
      <c r="O65" s="10">
        <v>794.49394119791702</v>
      </c>
      <c r="P65" s="10">
        <v>0</v>
      </c>
      <c r="Q65" s="10">
        <v>0</v>
      </c>
      <c r="R65" s="10">
        <v>0</v>
      </c>
      <c r="S65" s="10">
        <v>0</v>
      </c>
      <c r="T65" s="10">
        <v>794.49394119791702</v>
      </c>
    </row>
    <row r="66" spans="1:20" x14ac:dyDescent="0.3">
      <c r="A66" t="s">
        <v>31</v>
      </c>
      <c r="B66" t="s">
        <v>690</v>
      </c>
      <c r="C66">
        <v>1979</v>
      </c>
      <c r="E66" s="10"/>
      <c r="F66" s="10"/>
      <c r="G66" s="10"/>
      <c r="H66" s="10"/>
      <c r="I66" s="10"/>
      <c r="J66" s="10"/>
      <c r="K66" s="10"/>
      <c r="L66" s="10"/>
      <c r="M66" s="10"/>
      <c r="N66" s="10">
        <v>58909.913093619733</v>
      </c>
      <c r="O66" s="10">
        <v>58909.913093619733</v>
      </c>
      <c r="P66" s="10"/>
      <c r="Q66" s="10">
        <v>0</v>
      </c>
      <c r="R66" s="10">
        <v>7589.0719852430611</v>
      </c>
      <c r="S66" s="10">
        <v>7589.0719852430611</v>
      </c>
      <c r="T66" s="10">
        <v>66498.985078862795</v>
      </c>
    </row>
    <row r="67" spans="1:20" x14ac:dyDescent="0.3">
      <c r="A67" t="s">
        <v>31</v>
      </c>
      <c r="B67" t="s">
        <v>690</v>
      </c>
      <c r="C67">
        <v>1980</v>
      </c>
      <c r="E67" s="10"/>
      <c r="F67" s="10"/>
      <c r="G67" s="10"/>
      <c r="H67" s="10"/>
      <c r="I67" s="10"/>
      <c r="J67" s="10"/>
      <c r="K67" s="10"/>
      <c r="L67" s="10"/>
      <c r="M67" s="10"/>
      <c r="N67" s="10">
        <v>30161.930435989623</v>
      </c>
      <c r="O67" s="10">
        <v>30161.930435989623</v>
      </c>
      <c r="P67" s="10"/>
      <c r="Q67" s="10"/>
      <c r="R67" s="10">
        <v>2881.2533406250027</v>
      </c>
      <c r="S67" s="10">
        <v>2881.2533406250027</v>
      </c>
      <c r="T67" s="10">
        <v>33043.183776614627</v>
      </c>
    </row>
    <row r="68" spans="1:20" x14ac:dyDescent="0.3">
      <c r="A68" t="s">
        <v>31</v>
      </c>
      <c r="B68" t="s">
        <v>690</v>
      </c>
      <c r="C68">
        <v>1981</v>
      </c>
      <c r="E68" s="10"/>
      <c r="F68" s="10">
        <v>0</v>
      </c>
      <c r="G68" s="10">
        <v>0</v>
      </c>
      <c r="H68" s="10"/>
      <c r="I68" s="10"/>
      <c r="J68" s="10"/>
      <c r="K68" s="10"/>
      <c r="L68" s="10"/>
      <c r="M68" s="10">
        <v>171.68128420138876</v>
      </c>
      <c r="N68" s="10">
        <v>40995.525618124979</v>
      </c>
      <c r="O68" s="10">
        <v>41167.206902326368</v>
      </c>
      <c r="P68" s="10"/>
      <c r="Q68" s="10">
        <v>102.92782389322919</v>
      </c>
      <c r="R68" s="10">
        <v>1332.260535633683</v>
      </c>
      <c r="S68" s="10">
        <v>1435.1883595269123</v>
      </c>
      <c r="T68" s="10">
        <v>42602.395261853286</v>
      </c>
    </row>
    <row r="69" spans="1:20" x14ac:dyDescent="0.3">
      <c r="A69" t="s">
        <v>31</v>
      </c>
      <c r="B69" t="s">
        <v>690</v>
      </c>
      <c r="C69">
        <v>1982</v>
      </c>
      <c r="E69" s="10"/>
      <c r="F69" s="10">
        <v>0</v>
      </c>
      <c r="G69" s="10">
        <v>0</v>
      </c>
      <c r="H69" s="10"/>
      <c r="I69" s="10"/>
      <c r="J69" s="10"/>
      <c r="K69" s="10"/>
      <c r="L69" s="10"/>
      <c r="M69" s="10">
        <v>339.55714648437623</v>
      </c>
      <c r="N69" s="10">
        <v>6272.8872637673603</v>
      </c>
      <c r="O69" s="10">
        <v>6612.4444102517364</v>
      </c>
      <c r="P69" s="10"/>
      <c r="Q69" s="10">
        <v>32.936903645833382</v>
      </c>
      <c r="R69" s="10">
        <v>846.74824578993127</v>
      </c>
      <c r="S69" s="10">
        <v>879.68514943576463</v>
      </c>
      <c r="T69" s="10">
        <v>7492.1295596875016</v>
      </c>
    </row>
    <row r="70" spans="1:20" x14ac:dyDescent="0.3">
      <c r="A70" t="s">
        <v>31</v>
      </c>
      <c r="B70" t="s">
        <v>690</v>
      </c>
      <c r="C70">
        <v>1983</v>
      </c>
      <c r="E70" s="10"/>
      <c r="F70" s="10"/>
      <c r="G70" s="10"/>
      <c r="H70" s="10"/>
      <c r="I70" s="10"/>
      <c r="J70" s="10"/>
      <c r="K70" s="10"/>
      <c r="L70" s="10"/>
      <c r="M70" s="10"/>
      <c r="N70" s="10">
        <v>47197.700885364604</v>
      </c>
      <c r="O70" s="10">
        <v>47197.700885364604</v>
      </c>
      <c r="P70" s="10"/>
      <c r="Q70" s="10"/>
      <c r="R70" s="10">
        <v>415.51857833333315</v>
      </c>
      <c r="S70" s="10">
        <v>415.51857833333315</v>
      </c>
      <c r="T70" s="10">
        <v>47613.21946369794</v>
      </c>
    </row>
    <row r="71" spans="1:20" x14ac:dyDescent="0.3">
      <c r="A71" t="s">
        <v>31</v>
      </c>
      <c r="B71" t="s">
        <v>690</v>
      </c>
      <c r="C71">
        <v>1984</v>
      </c>
      <c r="E71" s="10"/>
      <c r="F71" s="10"/>
      <c r="G71" s="10"/>
      <c r="H71" s="10"/>
      <c r="I71" s="10"/>
      <c r="J71" s="10"/>
      <c r="K71" s="10"/>
      <c r="L71" s="10"/>
      <c r="M71" s="10">
        <v>0</v>
      </c>
      <c r="N71" s="10">
        <v>72679.632264843676</v>
      </c>
      <c r="O71" s="10">
        <v>72679.632264843676</v>
      </c>
      <c r="P71" s="10"/>
      <c r="Q71" s="10"/>
      <c r="R71" s="10">
        <v>418.01954999999958</v>
      </c>
      <c r="S71" s="10">
        <v>418.01954999999958</v>
      </c>
      <c r="T71" s="10">
        <v>73097.651814843673</v>
      </c>
    </row>
    <row r="72" spans="1:20" x14ac:dyDescent="0.3">
      <c r="A72" t="s">
        <v>31</v>
      </c>
      <c r="B72" t="s">
        <v>690</v>
      </c>
      <c r="C72">
        <v>1985</v>
      </c>
      <c r="E72" s="10"/>
      <c r="F72" s="10">
        <v>0</v>
      </c>
      <c r="G72" s="10">
        <v>0</v>
      </c>
      <c r="H72" s="10"/>
      <c r="I72" s="10"/>
      <c r="J72" s="10"/>
      <c r="K72" s="10"/>
      <c r="L72" s="10"/>
      <c r="M72" s="10">
        <v>470.02742594246024</v>
      </c>
      <c r="N72" s="10">
        <v>27152.785411268604</v>
      </c>
      <c r="O72" s="10">
        <v>27622.812837211062</v>
      </c>
      <c r="P72" s="10"/>
      <c r="Q72" s="10"/>
      <c r="R72" s="10">
        <v>1173.4693040625007</v>
      </c>
      <c r="S72" s="10">
        <v>1173.4693040625007</v>
      </c>
      <c r="T72" s="10">
        <v>28796.282141273565</v>
      </c>
    </row>
    <row r="73" spans="1:20" x14ac:dyDescent="0.3">
      <c r="A73" t="s">
        <v>31</v>
      </c>
      <c r="B73" t="s">
        <v>690</v>
      </c>
      <c r="C73">
        <v>1986</v>
      </c>
      <c r="E73" s="10"/>
      <c r="F73" s="10"/>
      <c r="G73" s="10"/>
      <c r="H73" s="10"/>
      <c r="I73" s="10"/>
      <c r="J73" s="10"/>
      <c r="K73" s="10"/>
      <c r="L73" s="10"/>
      <c r="M73" s="10">
        <v>339.45347100074514</v>
      </c>
      <c r="N73" s="10">
        <v>22146.956373975729</v>
      </c>
      <c r="O73" s="10">
        <v>22486.409844976475</v>
      </c>
      <c r="P73" s="10"/>
      <c r="Q73" s="10">
        <v>0</v>
      </c>
      <c r="R73" s="10">
        <v>4822.2232116319419</v>
      </c>
      <c r="S73" s="10">
        <v>4822.2232116319419</v>
      </c>
      <c r="T73" s="10">
        <v>27308.633056608418</v>
      </c>
    </row>
    <row r="74" spans="1:20" x14ac:dyDescent="0.3">
      <c r="A74" t="s">
        <v>31</v>
      </c>
      <c r="B74" t="s">
        <v>690</v>
      </c>
      <c r="C74">
        <v>1987</v>
      </c>
      <c r="E74" s="10"/>
      <c r="F74" s="10">
        <v>0</v>
      </c>
      <c r="G74" s="10">
        <v>0</v>
      </c>
      <c r="H74" s="10"/>
      <c r="I74" s="10"/>
      <c r="J74" s="10"/>
      <c r="K74" s="10"/>
      <c r="L74" s="10"/>
      <c r="M74" s="10">
        <v>0</v>
      </c>
      <c r="N74" s="10">
        <v>3402.6054476562445</v>
      </c>
      <c r="O74" s="10">
        <v>3402.6054476562445</v>
      </c>
      <c r="P74" s="10"/>
      <c r="Q74" s="10"/>
      <c r="R74" s="10"/>
      <c r="S74" s="10"/>
      <c r="T74" s="10">
        <v>3402.6054476562445</v>
      </c>
    </row>
    <row r="75" spans="1:20" x14ac:dyDescent="0.3">
      <c r="A75" t="s">
        <v>31</v>
      </c>
      <c r="B75" t="s">
        <v>690</v>
      </c>
      <c r="C75">
        <v>1988</v>
      </c>
      <c r="E75" s="10"/>
      <c r="F75" s="10"/>
      <c r="G75" s="10"/>
      <c r="H75" s="10"/>
      <c r="I75" s="10"/>
      <c r="J75" s="10"/>
      <c r="K75" s="10"/>
      <c r="L75" s="10"/>
      <c r="M75" s="10"/>
      <c r="N75" s="10">
        <v>21706.898872005178</v>
      </c>
      <c r="O75" s="10">
        <v>21706.898872005178</v>
      </c>
      <c r="P75" s="10"/>
      <c r="Q75" s="10"/>
      <c r="R75" s="10">
        <v>87.087406250000015</v>
      </c>
      <c r="S75" s="10">
        <v>87.087406250000015</v>
      </c>
      <c r="T75" s="10">
        <v>21793.986278255179</v>
      </c>
    </row>
    <row r="76" spans="1:20" x14ac:dyDescent="0.3">
      <c r="A76" t="s">
        <v>31</v>
      </c>
      <c r="B76" t="s">
        <v>690</v>
      </c>
      <c r="C76">
        <v>1989</v>
      </c>
      <c r="E76" s="10">
        <v>0</v>
      </c>
      <c r="F76" s="10"/>
      <c r="G76" s="10">
        <v>0</v>
      </c>
      <c r="H76" s="10"/>
      <c r="I76" s="10"/>
      <c r="J76" s="10"/>
      <c r="K76" s="10"/>
      <c r="L76" s="10"/>
      <c r="M76" s="10">
        <v>0</v>
      </c>
      <c r="N76" s="10">
        <v>32177.043696197878</v>
      </c>
      <c r="O76" s="10">
        <v>32177.043696197878</v>
      </c>
      <c r="P76" s="10"/>
      <c r="Q76" s="10"/>
      <c r="R76" s="10">
        <v>969.49496755208384</v>
      </c>
      <c r="S76" s="10">
        <v>969.49496755208384</v>
      </c>
      <c r="T76" s="10">
        <v>33146.538663749961</v>
      </c>
    </row>
    <row r="77" spans="1:20" x14ac:dyDescent="0.3">
      <c r="A77" t="s">
        <v>31</v>
      </c>
      <c r="B77" t="s">
        <v>690</v>
      </c>
      <c r="C77">
        <v>1990</v>
      </c>
      <c r="E77" s="10"/>
      <c r="F77" s="10"/>
      <c r="G77" s="10"/>
      <c r="H77" s="10"/>
      <c r="I77" s="10"/>
      <c r="J77" s="10"/>
      <c r="K77" s="10"/>
      <c r="L77" s="10"/>
      <c r="M77" s="10">
        <v>6442.0968181051539</v>
      </c>
      <c r="N77" s="10">
        <v>17879.401784791731</v>
      </c>
      <c r="O77" s="10">
        <v>24321.498602896885</v>
      </c>
      <c r="P77" s="10"/>
      <c r="Q77" s="10"/>
      <c r="R77" s="10">
        <v>450.84480312500057</v>
      </c>
      <c r="S77" s="10">
        <v>450.84480312500057</v>
      </c>
      <c r="T77" s="10">
        <v>24772.343406021886</v>
      </c>
    </row>
    <row r="78" spans="1:20" x14ac:dyDescent="0.3">
      <c r="A78" t="s">
        <v>31</v>
      </c>
      <c r="B78" t="s">
        <v>690</v>
      </c>
      <c r="C78">
        <v>1991</v>
      </c>
      <c r="E78" s="10"/>
      <c r="F78" s="10"/>
      <c r="G78" s="10"/>
      <c r="H78" s="10"/>
      <c r="I78" s="10"/>
      <c r="J78" s="10"/>
      <c r="K78" s="10"/>
      <c r="L78" s="10"/>
      <c r="M78" s="10"/>
      <c r="N78" s="10">
        <v>16446.345019791701</v>
      </c>
      <c r="O78" s="10">
        <v>16446.345019791701</v>
      </c>
      <c r="P78" s="10"/>
      <c r="Q78" s="10"/>
      <c r="R78" s="10">
        <v>461.73072890625048</v>
      </c>
      <c r="S78" s="10">
        <v>461.73072890625048</v>
      </c>
      <c r="T78" s="10">
        <v>16908.075748697953</v>
      </c>
    </row>
    <row r="79" spans="1:20" x14ac:dyDescent="0.3">
      <c r="A79" t="s">
        <v>31</v>
      </c>
      <c r="B79" t="s">
        <v>690</v>
      </c>
      <c r="C79">
        <v>1992</v>
      </c>
      <c r="E79" s="10"/>
      <c r="F79" s="10">
        <v>0</v>
      </c>
      <c r="G79" s="10">
        <v>0</v>
      </c>
      <c r="H79" s="10"/>
      <c r="I79" s="10"/>
      <c r="J79" s="10"/>
      <c r="K79" s="10"/>
      <c r="L79" s="10"/>
      <c r="M79" s="10"/>
      <c r="N79" s="10">
        <v>54943.130120824717</v>
      </c>
      <c r="O79" s="10">
        <v>54943.130120824717</v>
      </c>
      <c r="P79" s="10">
        <v>0</v>
      </c>
      <c r="Q79" s="10">
        <v>0</v>
      </c>
      <c r="R79" s="10">
        <v>3530.2499055989592</v>
      </c>
      <c r="S79" s="10">
        <v>3530.2499055989592</v>
      </c>
      <c r="T79" s="10">
        <v>58473.380026423678</v>
      </c>
    </row>
    <row r="80" spans="1:20" x14ac:dyDescent="0.3">
      <c r="A80" t="s">
        <v>31</v>
      </c>
      <c r="B80" t="s">
        <v>690</v>
      </c>
      <c r="C80">
        <v>1993</v>
      </c>
      <c r="E80" s="10"/>
      <c r="F80" s="10"/>
      <c r="G80" s="10"/>
      <c r="H80" s="10"/>
      <c r="I80" s="10"/>
      <c r="J80" s="10">
        <v>0</v>
      </c>
      <c r="K80" s="10">
        <v>0</v>
      </c>
      <c r="L80" s="10"/>
      <c r="M80" s="10"/>
      <c r="N80" s="10">
        <v>3197.6988292968736</v>
      </c>
      <c r="O80" s="10">
        <v>3197.6988292968736</v>
      </c>
      <c r="P80" s="10"/>
      <c r="Q80" s="10">
        <v>40.130387202380973</v>
      </c>
      <c r="R80" s="10">
        <v>275.44183489583344</v>
      </c>
      <c r="S80" s="10">
        <v>315.57222209821441</v>
      </c>
      <c r="T80" s="10">
        <v>3513.2710513950879</v>
      </c>
    </row>
    <row r="81" spans="1:20" x14ac:dyDescent="0.3">
      <c r="A81" t="s">
        <v>31</v>
      </c>
      <c r="B81" t="s">
        <v>690</v>
      </c>
      <c r="C81">
        <v>1994</v>
      </c>
      <c r="E81" s="10"/>
      <c r="F81" s="10"/>
      <c r="G81" s="10"/>
      <c r="H81" s="10"/>
      <c r="I81" s="10"/>
      <c r="J81" s="10"/>
      <c r="K81" s="10"/>
      <c r="L81" s="10"/>
      <c r="M81" s="10">
        <v>0</v>
      </c>
      <c r="N81" s="10">
        <v>5635.9731459895911</v>
      </c>
      <c r="O81" s="10">
        <v>5635.9731459895911</v>
      </c>
      <c r="P81" s="10"/>
      <c r="Q81" s="10"/>
      <c r="R81" s="10">
        <v>1107.0316616406244</v>
      </c>
      <c r="S81" s="10">
        <v>1107.0316616406244</v>
      </c>
      <c r="T81" s="10">
        <v>6743.0048076302155</v>
      </c>
    </row>
    <row r="82" spans="1:20" x14ac:dyDescent="0.3">
      <c r="A82" t="s">
        <v>31</v>
      </c>
      <c r="B82" t="s">
        <v>690</v>
      </c>
      <c r="C82">
        <v>1995</v>
      </c>
      <c r="E82" s="10"/>
      <c r="F82" s="10">
        <v>0</v>
      </c>
      <c r="G82" s="10">
        <v>0</v>
      </c>
      <c r="H82" s="10"/>
      <c r="I82" s="10"/>
      <c r="J82" s="10"/>
      <c r="K82" s="10"/>
      <c r="L82" s="10"/>
      <c r="M82" s="10">
        <v>11375.176913534891</v>
      </c>
      <c r="N82" s="10">
        <v>48671.979022656247</v>
      </c>
      <c r="O82" s="10">
        <v>60047.155936191135</v>
      </c>
      <c r="P82" s="10"/>
      <c r="Q82" s="10"/>
      <c r="R82" s="10">
        <v>2813.9001639322928</v>
      </c>
      <c r="S82" s="10">
        <v>2813.9001639322928</v>
      </c>
      <c r="T82" s="10">
        <v>62861.056100123431</v>
      </c>
    </row>
    <row r="83" spans="1:20" x14ac:dyDescent="0.3">
      <c r="A83" t="s">
        <v>31</v>
      </c>
      <c r="B83" t="s">
        <v>690</v>
      </c>
      <c r="C83">
        <v>1996</v>
      </c>
      <c r="D83" t="s">
        <v>744</v>
      </c>
      <c r="E83" s="10"/>
      <c r="F83" s="10"/>
      <c r="G83" s="10"/>
      <c r="H83" s="10"/>
      <c r="I83" s="10"/>
      <c r="J83" s="10"/>
      <c r="K83" s="10"/>
      <c r="L83" s="10"/>
      <c r="M83" s="10">
        <v>379.43313000000126</v>
      </c>
      <c r="N83" s="10">
        <v>34230.979703341996</v>
      </c>
      <c r="O83" s="10">
        <v>34610.412833341994</v>
      </c>
      <c r="P83" s="10"/>
      <c r="Q83" s="10"/>
      <c r="R83" s="10">
        <v>15555.150562499985</v>
      </c>
      <c r="S83" s="10">
        <v>15555.150562499985</v>
      </c>
      <c r="T83" s="10">
        <v>50165.563395841978</v>
      </c>
    </row>
    <row r="84" spans="1:20" x14ac:dyDescent="0.3">
      <c r="A84" t="s">
        <v>31</v>
      </c>
      <c r="B84" t="s">
        <v>690</v>
      </c>
      <c r="C84">
        <v>1997</v>
      </c>
      <c r="D84" t="s">
        <v>744</v>
      </c>
      <c r="E84" s="10"/>
      <c r="F84" s="10"/>
      <c r="G84" s="10"/>
      <c r="H84" s="10"/>
      <c r="I84" s="10"/>
      <c r="J84" s="10"/>
      <c r="K84" s="10"/>
      <c r="L84" s="10"/>
      <c r="M84" s="10"/>
      <c r="N84" s="10">
        <v>14294.392881250011</v>
      </c>
      <c r="O84" s="10">
        <v>14294.392881250011</v>
      </c>
      <c r="P84" s="10"/>
      <c r="Q84" s="10"/>
      <c r="R84" s="10">
        <v>43.990305208333403</v>
      </c>
      <c r="S84" s="10">
        <v>43.990305208333403</v>
      </c>
      <c r="T84" s="10">
        <v>14338.383186458344</v>
      </c>
    </row>
    <row r="85" spans="1:20" x14ac:dyDescent="0.3">
      <c r="A85" t="s">
        <v>31</v>
      </c>
      <c r="B85" t="s">
        <v>690</v>
      </c>
      <c r="C85">
        <v>1998</v>
      </c>
      <c r="D85" t="s">
        <v>744</v>
      </c>
      <c r="E85" s="10"/>
      <c r="F85" s="10">
        <v>30.443375347222197</v>
      </c>
      <c r="G85" s="10">
        <v>30.443375347222197</v>
      </c>
      <c r="H85" s="10"/>
      <c r="I85" s="10"/>
      <c r="J85" s="10"/>
      <c r="K85" s="10"/>
      <c r="L85" s="10"/>
      <c r="M85" s="10"/>
      <c r="N85" s="10">
        <v>58826.621805078103</v>
      </c>
      <c r="O85" s="10">
        <v>58826.621805078103</v>
      </c>
      <c r="P85" s="10"/>
      <c r="Q85" s="10">
        <v>0</v>
      </c>
      <c r="R85" s="10">
        <v>378.49526562499966</v>
      </c>
      <c r="S85" s="10">
        <v>378.49526562499966</v>
      </c>
      <c r="T85" s="10">
        <v>59235.560446050331</v>
      </c>
    </row>
    <row r="86" spans="1:20" x14ac:dyDescent="0.3">
      <c r="A86" t="s">
        <v>31</v>
      </c>
      <c r="B86" t="s">
        <v>690</v>
      </c>
      <c r="C86">
        <v>1999</v>
      </c>
      <c r="D86" t="s">
        <v>744</v>
      </c>
      <c r="E86" s="10"/>
      <c r="F86" s="10">
        <v>0</v>
      </c>
      <c r="G86" s="10">
        <v>0</v>
      </c>
      <c r="H86" s="10"/>
      <c r="I86" s="10"/>
      <c r="J86" s="10"/>
      <c r="K86" s="10"/>
      <c r="L86" s="10"/>
      <c r="M86" s="10">
        <v>16674.473617311502</v>
      </c>
      <c r="N86" s="10">
        <v>39685.554248133631</v>
      </c>
      <c r="O86" s="10">
        <v>56360.027865445132</v>
      </c>
      <c r="P86" s="10"/>
      <c r="Q86" s="10"/>
      <c r="R86" s="10">
        <v>1746.5770100260368</v>
      </c>
      <c r="S86" s="10">
        <v>1746.5770100260368</v>
      </c>
      <c r="T86" s="10">
        <v>58106.604875471166</v>
      </c>
    </row>
    <row r="87" spans="1:20" x14ac:dyDescent="0.3">
      <c r="A87" t="s">
        <v>31</v>
      </c>
      <c r="B87" t="s">
        <v>690</v>
      </c>
      <c r="C87">
        <v>2000</v>
      </c>
      <c r="D87" t="s">
        <v>744</v>
      </c>
      <c r="E87" s="10">
        <v>0</v>
      </c>
      <c r="F87" s="10"/>
      <c r="G87" s="10">
        <v>0</v>
      </c>
      <c r="H87" s="10"/>
      <c r="I87" s="10"/>
      <c r="J87" s="10"/>
      <c r="K87" s="10"/>
      <c r="L87" s="10"/>
      <c r="M87" s="10">
        <v>2461.7982839285714</v>
      </c>
      <c r="N87" s="10">
        <v>68850.627895599013</v>
      </c>
      <c r="O87" s="10">
        <v>71312.426179527582</v>
      </c>
      <c r="P87" s="10"/>
      <c r="Q87" s="10">
        <v>80.260774404761946</v>
      </c>
      <c r="R87" s="10">
        <v>480.87879322916717</v>
      </c>
      <c r="S87" s="10">
        <v>561.13956763392912</v>
      </c>
      <c r="T87" s="10">
        <v>71873.565747161512</v>
      </c>
    </row>
    <row r="88" spans="1:20" x14ac:dyDescent="0.3">
      <c r="A88" t="s">
        <v>31</v>
      </c>
      <c r="B88" t="s">
        <v>690</v>
      </c>
      <c r="C88">
        <v>2001</v>
      </c>
      <c r="E88" s="10"/>
      <c r="F88" s="10"/>
      <c r="G88" s="10"/>
      <c r="H88" s="10"/>
      <c r="I88" s="10"/>
      <c r="J88" s="10"/>
      <c r="K88" s="10"/>
      <c r="L88" s="10">
        <v>0.11723304687500005</v>
      </c>
      <c r="M88" s="10"/>
      <c r="N88" s="10">
        <v>14694.748481475255</v>
      </c>
      <c r="O88" s="10">
        <v>14694.86571452213</v>
      </c>
      <c r="P88" s="10"/>
      <c r="Q88" s="10"/>
      <c r="R88" s="10">
        <v>2260.1333985664028</v>
      </c>
      <c r="S88" s="10">
        <v>2260.1333985664028</v>
      </c>
      <c r="T88" s="10">
        <v>16954.999113088532</v>
      </c>
    </row>
    <row r="89" spans="1:20" x14ac:dyDescent="0.3">
      <c r="A89" t="s">
        <v>31</v>
      </c>
      <c r="B89" t="s">
        <v>690</v>
      </c>
      <c r="C89">
        <v>2002</v>
      </c>
      <c r="E89" s="10">
        <v>2.609049370833334</v>
      </c>
      <c r="F89" s="10">
        <v>0.45665063020833357</v>
      </c>
      <c r="G89" s="10">
        <v>3.0657000010416677</v>
      </c>
      <c r="H89" s="10"/>
      <c r="I89" s="10"/>
      <c r="J89" s="10">
        <v>4.9126229166666494E-2</v>
      </c>
      <c r="K89" s="10">
        <v>4.9126229166666494E-2</v>
      </c>
      <c r="L89" s="10"/>
      <c r="M89" s="10"/>
      <c r="N89" s="10">
        <v>61386.753454092526</v>
      </c>
      <c r="O89" s="10">
        <v>61386.753454092526</v>
      </c>
      <c r="P89" s="10"/>
      <c r="Q89" s="10"/>
      <c r="R89" s="10">
        <v>5279.7400637977435</v>
      </c>
      <c r="S89" s="10">
        <v>5279.7400637977435</v>
      </c>
      <c r="T89" s="10">
        <v>66669.608344120483</v>
      </c>
    </row>
    <row r="90" spans="1:20" x14ac:dyDescent="0.3">
      <c r="A90" t="s">
        <v>31</v>
      </c>
      <c r="B90" t="s">
        <v>690</v>
      </c>
      <c r="C90">
        <v>2003</v>
      </c>
      <c r="E90" s="10"/>
      <c r="F90" s="10">
        <v>0.1522168767361117</v>
      </c>
      <c r="G90" s="10">
        <v>0.1522168767361117</v>
      </c>
      <c r="H90" s="10"/>
      <c r="I90" s="10"/>
      <c r="J90" s="10"/>
      <c r="K90" s="10"/>
      <c r="L90" s="10"/>
      <c r="M90" s="10">
        <v>10102.95305729688</v>
      </c>
      <c r="N90" s="10">
        <v>43765.524927524559</v>
      </c>
      <c r="O90" s="10">
        <v>53868.477984821438</v>
      </c>
      <c r="P90" s="10"/>
      <c r="Q90" s="10">
        <v>2.809127104166659</v>
      </c>
      <c r="R90" s="10">
        <v>2295.1108829562545</v>
      </c>
      <c r="S90" s="10">
        <v>2297.9200100604212</v>
      </c>
      <c r="T90" s="10">
        <v>56166.5502117586</v>
      </c>
    </row>
    <row r="91" spans="1:20" x14ac:dyDescent="0.3">
      <c r="A91" t="s">
        <v>31</v>
      </c>
      <c r="B91" t="s">
        <v>690</v>
      </c>
      <c r="C91">
        <v>2004</v>
      </c>
      <c r="E91" s="10"/>
      <c r="F91" s="10">
        <v>12.496484544270835</v>
      </c>
      <c r="G91" s="10">
        <v>12.496484544270835</v>
      </c>
      <c r="H91" s="10"/>
      <c r="I91" s="10"/>
      <c r="J91" s="10"/>
      <c r="K91" s="10"/>
      <c r="L91" s="10"/>
      <c r="M91" s="10"/>
      <c r="N91" s="10">
        <v>38928.29663022951</v>
      </c>
      <c r="O91" s="10">
        <v>38928.29663022951</v>
      </c>
      <c r="P91" s="10"/>
      <c r="Q91" s="10"/>
      <c r="R91" s="10">
        <v>14290.341642101585</v>
      </c>
      <c r="S91" s="10">
        <v>14290.341642101585</v>
      </c>
      <c r="T91" s="10">
        <v>53231.13475687537</v>
      </c>
    </row>
    <row r="92" spans="1:20" x14ac:dyDescent="0.3">
      <c r="A92" t="s">
        <v>31</v>
      </c>
      <c r="B92" t="s">
        <v>690</v>
      </c>
      <c r="C92">
        <v>2005</v>
      </c>
      <c r="E92" s="10"/>
      <c r="F92" s="10"/>
      <c r="G92" s="10"/>
      <c r="H92" s="10"/>
      <c r="I92" s="10"/>
      <c r="J92" s="10"/>
      <c r="K92" s="10"/>
      <c r="L92" s="10"/>
      <c r="M92" s="10"/>
      <c r="N92" s="10">
        <v>26442.544827225232</v>
      </c>
      <c r="O92" s="10">
        <v>26442.544827225232</v>
      </c>
      <c r="P92" s="10"/>
      <c r="Q92" s="10"/>
      <c r="R92" s="10">
        <v>2531.5831690898403</v>
      </c>
      <c r="S92" s="10">
        <v>2531.5831690898403</v>
      </c>
      <c r="T92" s="10">
        <v>28974.127996315074</v>
      </c>
    </row>
    <row r="93" spans="1:20" x14ac:dyDescent="0.3">
      <c r="A93" t="s">
        <v>31</v>
      </c>
      <c r="B93" t="s">
        <v>690</v>
      </c>
      <c r="C93">
        <v>2006</v>
      </c>
      <c r="E93" s="10"/>
      <c r="F93" s="10"/>
      <c r="G93" s="10"/>
      <c r="H93" s="10"/>
      <c r="I93" s="10"/>
      <c r="J93" s="10"/>
      <c r="K93" s="10"/>
      <c r="L93" s="10"/>
      <c r="M93" s="10">
        <v>1046.2257113647699</v>
      </c>
      <c r="N93" s="10">
        <v>13938.181663951827</v>
      </c>
      <c r="O93" s="10">
        <v>14984.407375316598</v>
      </c>
      <c r="P93" s="10"/>
      <c r="Q93" s="10"/>
      <c r="R93" s="10">
        <v>3845.6266754854137</v>
      </c>
      <c r="S93" s="10">
        <v>3845.6266754854137</v>
      </c>
      <c r="T93" s="10">
        <v>18830.034050802013</v>
      </c>
    </row>
    <row r="94" spans="1:20" x14ac:dyDescent="0.3">
      <c r="A94" t="s">
        <v>31</v>
      </c>
      <c r="B94" t="s">
        <v>690</v>
      </c>
      <c r="C94">
        <v>2007</v>
      </c>
      <c r="E94" s="10"/>
      <c r="F94" s="10">
        <v>0.30443375347222196</v>
      </c>
      <c r="G94" s="10">
        <v>0.30443375347222196</v>
      </c>
      <c r="H94" s="10"/>
      <c r="I94" s="10"/>
      <c r="J94" s="10"/>
      <c r="K94" s="10"/>
      <c r="L94" s="10"/>
      <c r="M94" s="10">
        <v>44.651621876612047</v>
      </c>
      <c r="N94" s="10">
        <v>63639.292942484324</v>
      </c>
      <c r="O94" s="10">
        <v>63683.944564360936</v>
      </c>
      <c r="P94" s="10"/>
      <c r="Q94" s="10">
        <v>0.16993209270833326</v>
      </c>
      <c r="R94" s="10">
        <v>1726.824637259117</v>
      </c>
      <c r="S94" s="10">
        <v>1726.9945693518252</v>
      </c>
      <c r="T94" s="10">
        <v>65411.243567466234</v>
      </c>
    </row>
    <row r="95" spans="1:20" x14ac:dyDescent="0.3">
      <c r="A95" t="s">
        <v>31</v>
      </c>
      <c r="B95" t="s">
        <v>690</v>
      </c>
      <c r="C95">
        <v>2008</v>
      </c>
      <c r="E95" s="10"/>
      <c r="F95" s="10">
        <v>0.60886750694444391</v>
      </c>
      <c r="G95" s="10">
        <v>0.60886750694444391</v>
      </c>
      <c r="H95" s="10"/>
      <c r="I95" s="10"/>
      <c r="J95" s="10"/>
      <c r="K95" s="10"/>
      <c r="L95" s="10">
        <v>2.4004861979166618E-2</v>
      </c>
      <c r="M95" s="10">
        <v>2975.306197534474</v>
      </c>
      <c r="N95" s="10">
        <v>9105.8725955624941</v>
      </c>
      <c r="O95" s="10">
        <v>12081.202797958947</v>
      </c>
      <c r="P95" s="10">
        <v>0.43041275781249949</v>
      </c>
      <c r="Q95" s="10"/>
      <c r="R95" s="10">
        <v>10676.628506158855</v>
      </c>
      <c r="S95" s="10">
        <v>10677.058918916668</v>
      </c>
      <c r="T95" s="10">
        <v>22758.870584382559</v>
      </c>
    </row>
    <row r="96" spans="1:20" x14ac:dyDescent="0.3">
      <c r="A96" t="s">
        <v>31</v>
      </c>
      <c r="B96" t="s">
        <v>690</v>
      </c>
      <c r="C96">
        <v>2009</v>
      </c>
      <c r="D96" t="s">
        <v>745</v>
      </c>
      <c r="E96" s="10"/>
      <c r="F96" s="10">
        <v>19.635977098958353</v>
      </c>
      <c r="G96" s="10">
        <v>19.635977098958353</v>
      </c>
      <c r="H96" s="10"/>
      <c r="I96" s="10"/>
      <c r="J96" s="10"/>
      <c r="K96" s="10"/>
      <c r="L96" s="10"/>
      <c r="M96" s="10">
        <v>94.613093304145025</v>
      </c>
      <c r="N96" s="10">
        <v>2091.0341257013838</v>
      </c>
      <c r="O96" s="10">
        <v>2185.6472190055288</v>
      </c>
      <c r="P96" s="10"/>
      <c r="Q96" s="10">
        <v>16.0927478203125</v>
      </c>
      <c r="R96" s="10">
        <v>35.021418869791695</v>
      </c>
      <c r="S96" s="10">
        <v>51.114166690104199</v>
      </c>
      <c r="T96" s="10">
        <v>2256.3973627945916</v>
      </c>
    </row>
    <row r="97" spans="1:20" x14ac:dyDescent="0.3">
      <c r="A97" t="s">
        <v>31</v>
      </c>
      <c r="B97" t="s">
        <v>690</v>
      </c>
      <c r="C97">
        <v>2010</v>
      </c>
      <c r="D97" t="s">
        <v>745</v>
      </c>
      <c r="E97" s="10"/>
      <c r="F97" s="10"/>
      <c r="G97" s="10"/>
      <c r="H97" s="10"/>
      <c r="I97" s="10"/>
      <c r="J97" s="10"/>
      <c r="K97" s="10"/>
      <c r="L97" s="10"/>
      <c r="M97" s="10">
        <v>0.50933571972656289</v>
      </c>
      <c r="N97" s="10">
        <v>580.47324828938474</v>
      </c>
      <c r="O97" s="10">
        <v>580.98258400911129</v>
      </c>
      <c r="P97" s="10"/>
      <c r="Q97" s="10">
        <v>32.529224174623906</v>
      </c>
      <c r="R97" s="10">
        <v>524.46036448914924</v>
      </c>
      <c r="S97" s="10">
        <v>556.98958866377313</v>
      </c>
      <c r="T97" s="10">
        <v>1137.9721726728844</v>
      </c>
    </row>
    <row r="98" spans="1:20" x14ac:dyDescent="0.3">
      <c r="A98" t="s">
        <v>31</v>
      </c>
      <c r="B98" t="s">
        <v>690</v>
      </c>
      <c r="C98">
        <v>2011</v>
      </c>
      <c r="D98" t="s">
        <v>745</v>
      </c>
      <c r="E98" s="10"/>
      <c r="F98" s="10"/>
      <c r="G98" s="10"/>
      <c r="H98" s="10"/>
      <c r="I98" s="10"/>
      <c r="J98" s="10"/>
      <c r="K98" s="10"/>
      <c r="L98" s="10"/>
      <c r="M98" s="10">
        <v>16.466761115029769</v>
      </c>
      <c r="N98" s="10">
        <v>1631.2473067965341</v>
      </c>
      <c r="O98" s="10">
        <v>1647.7140679115639</v>
      </c>
      <c r="P98" s="10">
        <v>1.2475550071614574</v>
      </c>
      <c r="Q98" s="10">
        <v>4.4143425922618977</v>
      </c>
      <c r="R98" s="10">
        <v>159.88466233854177</v>
      </c>
      <c r="S98" s="10">
        <v>165.54655993796513</v>
      </c>
      <c r="T98" s="10">
        <v>1813.2606278495291</v>
      </c>
    </row>
    <row r="99" spans="1:20" x14ac:dyDescent="0.3">
      <c r="A99" t="s">
        <v>31</v>
      </c>
      <c r="B99" t="s">
        <v>690</v>
      </c>
      <c r="C99">
        <v>2012</v>
      </c>
      <c r="D99" t="s">
        <v>745</v>
      </c>
      <c r="E99" s="10"/>
      <c r="F99" s="10"/>
      <c r="G99" s="10"/>
      <c r="H99" s="10"/>
      <c r="I99" s="10"/>
      <c r="J99" s="10"/>
      <c r="K99" s="10"/>
      <c r="L99" s="10"/>
      <c r="M99" s="10">
        <v>3309.6556504513524</v>
      </c>
      <c r="N99" s="10">
        <v>1475.4629088184527</v>
      </c>
      <c r="O99" s="10">
        <v>4785.1185592698048</v>
      </c>
      <c r="P99" s="10"/>
      <c r="Q99" s="10">
        <v>67.8203543720238</v>
      </c>
      <c r="R99" s="10">
        <v>17.721542835069471</v>
      </c>
      <c r="S99" s="10">
        <v>85.541897207093271</v>
      </c>
      <c r="T99" s="10">
        <v>4870.6604564768977</v>
      </c>
    </row>
    <row r="100" spans="1:20" x14ac:dyDescent="0.3">
      <c r="A100" t="s">
        <v>31</v>
      </c>
      <c r="B100" t="s">
        <v>690</v>
      </c>
      <c r="C100">
        <v>2013</v>
      </c>
      <c r="D100" t="s">
        <v>745</v>
      </c>
      <c r="E100" s="10"/>
      <c r="F100" s="10"/>
      <c r="G100" s="10"/>
      <c r="H100" s="10"/>
      <c r="I100" s="10"/>
      <c r="J100" s="10"/>
      <c r="K100" s="10"/>
      <c r="L100" s="10"/>
      <c r="M100" s="10">
        <v>7.4531507678571334</v>
      </c>
      <c r="N100" s="10">
        <v>436.73206564114514</v>
      </c>
      <c r="O100" s="10">
        <v>444.18521640900229</v>
      </c>
      <c r="P100" s="10"/>
      <c r="Q100" s="10"/>
      <c r="R100" s="10">
        <v>0.14998386631944383</v>
      </c>
      <c r="S100" s="10">
        <v>0.14998386631944383</v>
      </c>
      <c r="T100" s="10">
        <v>444.33520027532171</v>
      </c>
    </row>
    <row r="101" spans="1:20" x14ac:dyDescent="0.3">
      <c r="A101" t="s">
        <v>23</v>
      </c>
      <c r="B101" t="s">
        <v>705</v>
      </c>
      <c r="C101">
        <v>1963</v>
      </c>
      <c r="D101" t="s">
        <v>743</v>
      </c>
      <c r="E101" s="10">
        <v>45413.105035354412</v>
      </c>
      <c r="F101" s="10">
        <v>39780.933156613472</v>
      </c>
      <c r="G101" s="10">
        <v>85194.038191967877</v>
      </c>
      <c r="H101" s="10">
        <v>122882.17244970842</v>
      </c>
      <c r="I101" s="10"/>
      <c r="J101" s="10"/>
      <c r="K101" s="10">
        <v>122882.17244970842</v>
      </c>
      <c r="L101" s="10"/>
      <c r="M101" s="10"/>
      <c r="N101" s="10"/>
      <c r="O101" s="10"/>
      <c r="P101" s="10">
        <v>6344.5908877742313</v>
      </c>
      <c r="Q101" s="10">
        <v>27080.918101928532</v>
      </c>
      <c r="R101" s="10"/>
      <c r="S101" s="10">
        <v>33425.508989702765</v>
      </c>
      <c r="T101" s="10">
        <v>241501.71963137906</v>
      </c>
    </row>
    <row r="102" spans="1:20" x14ac:dyDescent="0.3">
      <c r="A102" t="s">
        <v>23</v>
      </c>
      <c r="B102" t="s">
        <v>705</v>
      </c>
      <c r="C102">
        <v>1964</v>
      </c>
      <c r="D102" t="s">
        <v>743</v>
      </c>
      <c r="E102" s="10">
        <v>32476.760125328619</v>
      </c>
      <c r="F102" s="10">
        <v>12073.438750712927</v>
      </c>
      <c r="G102" s="10">
        <v>44550.198876041548</v>
      </c>
      <c r="H102" s="10">
        <v>161563.31201946706</v>
      </c>
      <c r="I102" s="10"/>
      <c r="J102" s="10"/>
      <c r="K102" s="10">
        <v>161563.31201946706</v>
      </c>
      <c r="L102" s="10"/>
      <c r="M102" s="10"/>
      <c r="N102" s="10"/>
      <c r="O102" s="10"/>
      <c r="P102" s="10">
        <v>1817.9020361926302</v>
      </c>
      <c r="Q102" s="10">
        <v>2404.1781526655991</v>
      </c>
      <c r="R102" s="10"/>
      <c r="S102" s="10">
        <v>4222.0801888582291</v>
      </c>
      <c r="T102" s="10">
        <v>210335.59108436684</v>
      </c>
    </row>
    <row r="103" spans="1:20" x14ac:dyDescent="0.3">
      <c r="A103" t="s">
        <v>23</v>
      </c>
      <c r="B103" t="s">
        <v>705</v>
      </c>
      <c r="C103">
        <v>1965</v>
      </c>
      <c r="D103" t="s">
        <v>743</v>
      </c>
      <c r="E103" s="10">
        <v>14437.163471457416</v>
      </c>
      <c r="F103" s="10">
        <v>7843.3821417517538</v>
      </c>
      <c r="G103" s="10">
        <v>22280.545613209171</v>
      </c>
      <c r="H103" s="10">
        <v>108304.494937843</v>
      </c>
      <c r="I103" s="10"/>
      <c r="J103" s="10"/>
      <c r="K103" s="10">
        <v>108304.494937843</v>
      </c>
      <c r="L103" s="10"/>
      <c r="M103" s="10"/>
      <c r="N103" s="10"/>
      <c r="O103" s="10"/>
      <c r="P103" s="10"/>
      <c r="Q103" s="10">
        <v>14151.478651399135</v>
      </c>
      <c r="R103" s="10"/>
      <c r="S103" s="10">
        <v>14151.478651399135</v>
      </c>
      <c r="T103" s="10">
        <v>144736.51920245131</v>
      </c>
    </row>
    <row r="104" spans="1:20" x14ac:dyDescent="0.3">
      <c r="A104" t="s">
        <v>23</v>
      </c>
      <c r="B104" t="s">
        <v>705</v>
      </c>
      <c r="C104">
        <v>1966</v>
      </c>
      <c r="D104" t="s">
        <v>743</v>
      </c>
      <c r="E104" s="10">
        <v>17156.38271555374</v>
      </c>
      <c r="F104" s="10">
        <v>3140.7936840543889</v>
      </c>
      <c r="G104" s="10">
        <v>20297.176399608128</v>
      </c>
      <c r="H104" s="10">
        <v>92115.097596633888</v>
      </c>
      <c r="I104" s="10"/>
      <c r="J104" s="10"/>
      <c r="K104" s="10">
        <v>92115.097596633888</v>
      </c>
      <c r="L104" s="10"/>
      <c r="M104" s="10"/>
      <c r="N104" s="10"/>
      <c r="O104" s="10"/>
      <c r="P104" s="10"/>
      <c r="Q104" s="10">
        <v>5833.301700674434</v>
      </c>
      <c r="R104" s="10"/>
      <c r="S104" s="10">
        <v>5833.301700674434</v>
      </c>
      <c r="T104" s="10">
        <v>118245.57569691645</v>
      </c>
    </row>
    <row r="105" spans="1:20" x14ac:dyDescent="0.3">
      <c r="A105" t="s">
        <v>23</v>
      </c>
      <c r="B105" t="s">
        <v>705</v>
      </c>
      <c r="C105">
        <v>1967</v>
      </c>
      <c r="D105" t="s">
        <v>743</v>
      </c>
      <c r="E105" s="10">
        <v>30511.564625110299</v>
      </c>
      <c r="F105" s="10">
        <v>11664.451638332619</v>
      </c>
      <c r="G105" s="10">
        <v>42176.016263442914</v>
      </c>
      <c r="H105" s="10">
        <v>69798.375005573253</v>
      </c>
      <c r="I105" s="10"/>
      <c r="J105" s="10"/>
      <c r="K105" s="10">
        <v>69798.375005573253</v>
      </c>
      <c r="L105" s="10"/>
      <c r="M105" s="10"/>
      <c r="N105" s="10"/>
      <c r="O105" s="10"/>
      <c r="P105" s="10">
        <v>4268.7612266696842</v>
      </c>
      <c r="Q105" s="10">
        <v>19443.174119342078</v>
      </c>
      <c r="R105" s="10"/>
      <c r="S105" s="10">
        <v>23711.935346011764</v>
      </c>
      <c r="T105" s="10">
        <v>135686.32661502794</v>
      </c>
    </row>
    <row r="106" spans="1:20" x14ac:dyDescent="0.3">
      <c r="A106" t="s">
        <v>23</v>
      </c>
      <c r="B106" t="s">
        <v>705</v>
      </c>
      <c r="C106">
        <v>1968</v>
      </c>
      <c r="E106" s="10">
        <v>21508.643155894435</v>
      </c>
      <c r="F106" s="10">
        <v>18072.292951480766</v>
      </c>
      <c r="G106" s="10">
        <v>39580.936107375201</v>
      </c>
      <c r="H106" s="10">
        <v>127136.97669355696</v>
      </c>
      <c r="I106" s="10"/>
      <c r="J106" s="10"/>
      <c r="K106" s="10">
        <v>127136.97669355696</v>
      </c>
      <c r="L106" s="10">
        <v>116.1862154078046</v>
      </c>
      <c r="M106" s="10">
        <v>1886.4056132838496</v>
      </c>
      <c r="N106" s="10"/>
      <c r="O106" s="10">
        <v>2002.5918286916542</v>
      </c>
      <c r="P106" s="10">
        <v>5660.8799721995219</v>
      </c>
      <c r="Q106" s="10">
        <v>8196.3573344424367</v>
      </c>
      <c r="R106" s="10"/>
      <c r="S106" s="10">
        <v>13857.237306641959</v>
      </c>
      <c r="T106" s="10">
        <v>182577.74193626578</v>
      </c>
    </row>
    <row r="107" spans="1:20" x14ac:dyDescent="0.3">
      <c r="A107" t="s">
        <v>23</v>
      </c>
      <c r="B107" t="s">
        <v>705</v>
      </c>
      <c r="C107">
        <v>1969</v>
      </c>
      <c r="E107" s="10">
        <v>26607.876276531431</v>
      </c>
      <c r="F107" s="10">
        <v>28954.950756076378</v>
      </c>
      <c r="G107" s="10">
        <v>55562.827032607805</v>
      </c>
      <c r="H107" s="10">
        <v>110149.66338640366</v>
      </c>
      <c r="I107" s="10"/>
      <c r="J107" s="10"/>
      <c r="K107" s="10">
        <v>110149.66338640366</v>
      </c>
      <c r="L107" s="10"/>
      <c r="M107" s="10">
        <v>4078.3370491597384</v>
      </c>
      <c r="N107" s="10"/>
      <c r="O107" s="10">
        <v>4078.3370491597384</v>
      </c>
      <c r="P107" s="10">
        <v>4632.5112052618442</v>
      </c>
      <c r="Q107" s="10">
        <v>24383.489331748384</v>
      </c>
      <c r="R107" s="10"/>
      <c r="S107" s="10">
        <v>29016.00053701023</v>
      </c>
      <c r="T107" s="10">
        <v>198806.82800518142</v>
      </c>
    </row>
    <row r="108" spans="1:20" x14ac:dyDescent="0.3">
      <c r="A108" t="s">
        <v>23</v>
      </c>
      <c r="B108" t="s">
        <v>705</v>
      </c>
      <c r="C108">
        <v>1970</v>
      </c>
      <c r="E108" s="10">
        <v>31365.118528761428</v>
      </c>
      <c r="F108" s="10">
        <v>24630.603747485853</v>
      </c>
      <c r="G108" s="10">
        <v>55995.722276247281</v>
      </c>
      <c r="H108" s="10">
        <v>110318.10151118829</v>
      </c>
      <c r="I108" s="10"/>
      <c r="J108" s="10"/>
      <c r="K108" s="10">
        <v>110318.10151118829</v>
      </c>
      <c r="L108" s="10"/>
      <c r="M108" s="10">
        <v>1065.149747371712</v>
      </c>
      <c r="N108" s="10"/>
      <c r="O108" s="10">
        <v>1065.149747371712</v>
      </c>
      <c r="P108" s="10">
        <v>6996.4422343450615</v>
      </c>
      <c r="Q108" s="10">
        <v>13233.772747577032</v>
      </c>
      <c r="R108" s="10"/>
      <c r="S108" s="10">
        <v>20230.214981922094</v>
      </c>
      <c r="T108" s="10">
        <v>187609.18851672937</v>
      </c>
    </row>
    <row r="109" spans="1:20" x14ac:dyDescent="0.3">
      <c r="A109" t="s">
        <v>23</v>
      </c>
      <c r="B109" t="s">
        <v>705</v>
      </c>
      <c r="C109">
        <v>1971</v>
      </c>
      <c r="E109" s="10">
        <v>24295.033039053807</v>
      </c>
      <c r="F109" s="10">
        <v>23610.585949920998</v>
      </c>
      <c r="G109" s="10">
        <v>47905.618988974806</v>
      </c>
      <c r="H109" s="10">
        <v>96478.586866880709</v>
      </c>
      <c r="I109" s="10"/>
      <c r="J109" s="10"/>
      <c r="K109" s="10">
        <v>96478.586866880709</v>
      </c>
      <c r="L109" s="10"/>
      <c r="M109" s="10">
        <v>4211.0162356448209</v>
      </c>
      <c r="N109" s="10"/>
      <c r="O109" s="10">
        <v>4211.0162356448209</v>
      </c>
      <c r="P109" s="10">
        <v>3677.932376993946</v>
      </c>
      <c r="Q109" s="10">
        <v>9543.4224146391625</v>
      </c>
      <c r="R109" s="10"/>
      <c r="S109" s="10">
        <v>13221.354791633108</v>
      </c>
      <c r="T109" s="10">
        <v>161816.57688313341</v>
      </c>
    </row>
    <row r="110" spans="1:20" x14ac:dyDescent="0.3">
      <c r="A110" t="s">
        <v>23</v>
      </c>
      <c r="B110" t="s">
        <v>705</v>
      </c>
      <c r="C110">
        <v>1972</v>
      </c>
      <c r="E110" s="10">
        <v>35418.430437313385</v>
      </c>
      <c r="F110" s="10">
        <v>43664.228895256027</v>
      </c>
      <c r="G110" s="10">
        <v>79082.659332569412</v>
      </c>
      <c r="H110" s="10">
        <v>81263.694573817484</v>
      </c>
      <c r="I110" s="10"/>
      <c r="J110" s="10"/>
      <c r="K110" s="10">
        <v>81263.694573817484</v>
      </c>
      <c r="L110" s="10"/>
      <c r="M110" s="10">
        <v>1463.3130864131431</v>
      </c>
      <c r="N110" s="10">
        <v>367.07037005006248</v>
      </c>
      <c r="O110" s="10">
        <v>1830.3834564632057</v>
      </c>
      <c r="P110" s="10">
        <v>5325.7634833702323</v>
      </c>
      <c r="Q110" s="10">
        <v>17335.793894655897</v>
      </c>
      <c r="R110" s="10">
        <v>417.49770853230586</v>
      </c>
      <c r="S110" s="10">
        <v>23079.055086558434</v>
      </c>
      <c r="T110" s="10">
        <v>185255.7924494085</v>
      </c>
    </row>
    <row r="111" spans="1:20" x14ac:dyDescent="0.3">
      <c r="A111" t="s">
        <v>23</v>
      </c>
      <c r="B111" t="s">
        <v>705</v>
      </c>
      <c r="C111">
        <v>1973</v>
      </c>
      <c r="E111" s="10">
        <v>81872.476191891954</v>
      </c>
      <c r="F111" s="10">
        <v>115643.46227815296</v>
      </c>
      <c r="G111" s="10">
        <v>197515.93847004493</v>
      </c>
      <c r="H111" s="10">
        <v>114407.73685302857</v>
      </c>
      <c r="I111" s="10"/>
      <c r="J111" s="10"/>
      <c r="K111" s="10">
        <v>114407.73685302857</v>
      </c>
      <c r="L111" s="10"/>
      <c r="M111" s="10">
        <v>5484.3155003760621</v>
      </c>
      <c r="N111" s="10"/>
      <c r="O111" s="10">
        <v>5484.3155003760621</v>
      </c>
      <c r="P111" s="10">
        <v>8190.5054632512501</v>
      </c>
      <c r="Q111" s="10">
        <v>14039.678767531208</v>
      </c>
      <c r="R111" s="10">
        <v>55.770587371683369</v>
      </c>
      <c r="S111" s="10">
        <v>22285.954818154143</v>
      </c>
      <c r="T111" s="10">
        <v>339693.94564160367</v>
      </c>
    </row>
    <row r="112" spans="1:20" x14ac:dyDescent="0.3">
      <c r="A112" t="s">
        <v>23</v>
      </c>
      <c r="B112" t="s">
        <v>705</v>
      </c>
      <c r="C112">
        <v>1974</v>
      </c>
      <c r="E112" s="10">
        <v>62791.194715953279</v>
      </c>
      <c r="F112" s="10">
        <v>37015.287856893898</v>
      </c>
      <c r="G112" s="10">
        <v>99806.482572847177</v>
      </c>
      <c r="H112" s="10">
        <v>56900.632879644108</v>
      </c>
      <c r="I112" s="10"/>
      <c r="J112" s="10"/>
      <c r="K112" s="10">
        <v>56900.632879644108</v>
      </c>
      <c r="L112" s="10"/>
      <c r="M112" s="10">
        <v>6214.5408245683184</v>
      </c>
      <c r="N112" s="10">
        <v>225.01211207411143</v>
      </c>
      <c r="O112" s="10">
        <v>6439.5529366424298</v>
      </c>
      <c r="P112" s="10">
        <v>4180.015693564058</v>
      </c>
      <c r="Q112" s="10">
        <v>8607.3240907112322</v>
      </c>
      <c r="R112" s="10">
        <v>2518.0601208285684</v>
      </c>
      <c r="S112" s="10">
        <v>15305.399905103857</v>
      </c>
      <c r="T112" s="10">
        <v>178452.06829423754</v>
      </c>
    </row>
    <row r="113" spans="1:20" x14ac:dyDescent="0.3">
      <c r="A113" t="s">
        <v>23</v>
      </c>
      <c r="B113" t="s">
        <v>705</v>
      </c>
      <c r="C113">
        <v>1975</v>
      </c>
      <c r="E113" s="10">
        <v>42107.464456631802</v>
      </c>
      <c r="F113" s="10">
        <v>49832.758767973988</v>
      </c>
      <c r="G113" s="10">
        <v>91940.223224605783</v>
      </c>
      <c r="H113" s="10">
        <v>55351.258490232249</v>
      </c>
      <c r="I113" s="10"/>
      <c r="J113" s="10"/>
      <c r="K113" s="10">
        <v>55351.258490232249</v>
      </c>
      <c r="L113" s="10"/>
      <c r="M113" s="10">
        <v>1764.6547327747082</v>
      </c>
      <c r="N113" s="10">
        <v>789.23139948712344</v>
      </c>
      <c r="O113" s="10">
        <v>2553.8861322618318</v>
      </c>
      <c r="P113" s="10">
        <v>8960.4736159478671</v>
      </c>
      <c r="Q113" s="10">
        <v>18576.716877347699</v>
      </c>
      <c r="R113" s="10">
        <v>1602.6931057369684</v>
      </c>
      <c r="S113" s="10">
        <v>29139.883599032535</v>
      </c>
      <c r="T113" s="10">
        <v>178985.25144613243</v>
      </c>
    </row>
    <row r="114" spans="1:20" x14ac:dyDescent="0.3">
      <c r="A114" t="s">
        <v>23</v>
      </c>
      <c r="B114" t="s">
        <v>705</v>
      </c>
      <c r="C114">
        <v>1976</v>
      </c>
      <c r="E114" s="10">
        <v>27869.378517899702</v>
      </c>
      <c r="F114" s="10">
        <v>29680.094175096176</v>
      </c>
      <c r="G114" s="10">
        <v>57549.472692995878</v>
      </c>
      <c r="H114" s="10">
        <v>69493.358056506404</v>
      </c>
      <c r="I114" s="10"/>
      <c r="J114" s="10"/>
      <c r="K114" s="10">
        <v>69493.358056506404</v>
      </c>
      <c r="L114" s="10"/>
      <c r="M114" s="10">
        <v>3311.0344411914743</v>
      </c>
      <c r="N114" s="10">
        <v>531.74765187072455</v>
      </c>
      <c r="O114" s="10">
        <v>3842.7820930621988</v>
      </c>
      <c r="P114" s="10">
        <v>769.06968873534311</v>
      </c>
      <c r="Q114" s="10">
        <v>13328.591127765289</v>
      </c>
      <c r="R114" s="10">
        <v>1703.1076597562155</v>
      </c>
      <c r="S114" s="10">
        <v>15800.768476256846</v>
      </c>
      <c r="T114" s="10">
        <v>146686.38131882131</v>
      </c>
    </row>
    <row r="115" spans="1:20" x14ac:dyDescent="0.3">
      <c r="A115" t="s">
        <v>23</v>
      </c>
      <c r="B115" t="s">
        <v>705</v>
      </c>
      <c r="C115">
        <v>1977</v>
      </c>
      <c r="E115" s="10">
        <v>34673.582137237572</v>
      </c>
      <c r="F115" s="10">
        <v>28671.448420598459</v>
      </c>
      <c r="G115" s="10">
        <v>63345.030557836028</v>
      </c>
      <c r="H115" s="10">
        <v>93989.679255912808</v>
      </c>
      <c r="I115" s="10"/>
      <c r="J115" s="10"/>
      <c r="K115" s="10">
        <v>93989.679255912808</v>
      </c>
      <c r="L115" s="10"/>
      <c r="M115" s="10">
        <v>2482.138561859877</v>
      </c>
      <c r="N115" s="10">
        <v>1636.0993931723199</v>
      </c>
      <c r="O115" s="10">
        <v>4118.2379550321966</v>
      </c>
      <c r="P115" s="10">
        <v>2784.9884671095824</v>
      </c>
      <c r="Q115" s="10">
        <v>8370.9094345505255</v>
      </c>
      <c r="R115" s="10">
        <v>170.03435496794049</v>
      </c>
      <c r="S115" s="10">
        <v>11325.932256628048</v>
      </c>
      <c r="T115" s="10">
        <v>172778.88002540907</v>
      </c>
    </row>
    <row r="116" spans="1:20" x14ac:dyDescent="0.3">
      <c r="A116" t="s">
        <v>23</v>
      </c>
      <c r="B116" t="s">
        <v>705</v>
      </c>
      <c r="C116">
        <v>1978</v>
      </c>
      <c r="E116" s="10">
        <v>74164.896341197746</v>
      </c>
      <c r="F116" s="10">
        <v>51498.173899788322</v>
      </c>
      <c r="G116" s="10">
        <v>125663.07024098607</v>
      </c>
      <c r="H116" s="10">
        <v>135262.75792908663</v>
      </c>
      <c r="I116" s="10"/>
      <c r="J116" s="10"/>
      <c r="K116" s="10">
        <v>135262.75792908663</v>
      </c>
      <c r="L116" s="10"/>
      <c r="M116" s="10">
        <v>2899.2308001842021</v>
      </c>
      <c r="N116" s="10">
        <v>295.12422024884535</v>
      </c>
      <c r="O116" s="10">
        <v>3194.3550204330472</v>
      </c>
      <c r="P116" s="10">
        <v>2826.0606845532875</v>
      </c>
      <c r="Q116" s="10">
        <v>6317.344462653271</v>
      </c>
      <c r="R116" s="10">
        <v>2536.6003859352336</v>
      </c>
      <c r="S116" s="10">
        <v>11680.005533141792</v>
      </c>
      <c r="T116" s="10">
        <v>275800.1887236475</v>
      </c>
    </row>
    <row r="117" spans="1:20" x14ac:dyDescent="0.3">
      <c r="A117" t="s">
        <v>23</v>
      </c>
      <c r="B117" t="s">
        <v>705</v>
      </c>
      <c r="C117">
        <v>1979</v>
      </c>
      <c r="E117" s="10">
        <v>56462.396445162965</v>
      </c>
      <c r="F117" s="10">
        <v>26486.740921129778</v>
      </c>
      <c r="G117" s="10">
        <v>82949.137366292736</v>
      </c>
      <c r="H117" s="10">
        <v>114648.49753108052</v>
      </c>
      <c r="I117" s="10">
        <v>1684.7811534895391</v>
      </c>
      <c r="J117" s="10">
        <v>1202.5806628312916</v>
      </c>
      <c r="K117" s="10">
        <v>117535.85934740135</v>
      </c>
      <c r="L117" s="10"/>
      <c r="M117" s="10"/>
      <c r="N117" s="10">
        <v>70.00608579988787</v>
      </c>
      <c r="O117" s="10">
        <v>70.00608579988787</v>
      </c>
      <c r="P117" s="10">
        <v>2498.9432549754306</v>
      </c>
      <c r="Q117" s="10">
        <v>10542.003312407212</v>
      </c>
      <c r="R117" s="10">
        <v>15468.045654086485</v>
      </c>
      <c r="S117" s="10">
        <v>28508.992221469129</v>
      </c>
      <c r="T117" s="10">
        <v>229063.99502096311</v>
      </c>
    </row>
    <row r="118" spans="1:20" x14ac:dyDescent="0.3">
      <c r="A118" t="s">
        <v>23</v>
      </c>
      <c r="B118" t="s">
        <v>705</v>
      </c>
      <c r="C118">
        <v>1980</v>
      </c>
      <c r="E118" s="10">
        <v>42189.998628613816</v>
      </c>
      <c r="F118" s="10">
        <v>29333.582651212477</v>
      </c>
      <c r="G118" s="10">
        <v>71523.581279826292</v>
      </c>
      <c r="H118" s="10">
        <v>99965.242342168494</v>
      </c>
      <c r="I118" s="10">
        <v>2120.3560236946419</v>
      </c>
      <c r="J118" s="10">
        <v>2294.513579750459</v>
      </c>
      <c r="K118" s="10">
        <v>104380.11194561359</v>
      </c>
      <c r="L118" s="10"/>
      <c r="M118" s="10">
        <v>2244.4268291190579</v>
      </c>
      <c r="N118" s="10"/>
      <c r="O118" s="10">
        <v>2244.4268291190579</v>
      </c>
      <c r="P118" s="10">
        <v>14373.116532647669</v>
      </c>
      <c r="Q118" s="10">
        <v>8166.070202050686</v>
      </c>
      <c r="R118" s="10">
        <v>7077.5842277122611</v>
      </c>
      <c r="S118" s="10">
        <v>29616.770962410617</v>
      </c>
      <c r="T118" s="10">
        <v>207764.89101696957</v>
      </c>
    </row>
    <row r="119" spans="1:20" x14ac:dyDescent="0.3">
      <c r="A119" t="s">
        <v>23</v>
      </c>
      <c r="B119" t="s">
        <v>705</v>
      </c>
      <c r="C119">
        <v>1981</v>
      </c>
      <c r="E119" s="10">
        <v>51146.025975412202</v>
      </c>
      <c r="F119" s="10">
        <v>52052.259086411221</v>
      </c>
      <c r="G119" s="10">
        <v>103198.28506182342</v>
      </c>
      <c r="H119" s="10">
        <v>127586.69836714256</v>
      </c>
      <c r="I119" s="10">
        <v>4800.0894953405068</v>
      </c>
      <c r="J119" s="10">
        <v>2055.4511975884757</v>
      </c>
      <c r="K119" s="10">
        <v>134442.23906007153</v>
      </c>
      <c r="L119" s="10"/>
      <c r="M119" s="10">
        <v>1412.5166754882596</v>
      </c>
      <c r="N119" s="10"/>
      <c r="O119" s="10">
        <v>1412.5166754882596</v>
      </c>
      <c r="P119" s="10">
        <v>7969.5910716559265</v>
      </c>
      <c r="Q119" s="10">
        <v>8567.7171162220147</v>
      </c>
      <c r="R119" s="10">
        <v>7880.5174213508444</v>
      </c>
      <c r="S119" s="10">
        <v>24417.825609228785</v>
      </c>
      <c r="T119" s="10">
        <v>263470.86640661198</v>
      </c>
    </row>
    <row r="120" spans="1:20" x14ac:dyDescent="0.3">
      <c r="A120" t="s">
        <v>23</v>
      </c>
      <c r="B120" t="s">
        <v>705</v>
      </c>
      <c r="C120">
        <v>1982</v>
      </c>
      <c r="E120" s="10">
        <v>376997.27969662682</v>
      </c>
      <c r="F120" s="10">
        <v>14650.557001033425</v>
      </c>
      <c r="G120" s="10">
        <v>391647.83669766027</v>
      </c>
      <c r="H120" s="10">
        <v>92078.915125761312</v>
      </c>
      <c r="I120" s="10">
        <v>1336.8180725542425</v>
      </c>
      <c r="J120" s="10">
        <v>1828.6955716430771</v>
      </c>
      <c r="K120" s="10">
        <v>95244.428769958642</v>
      </c>
      <c r="L120" s="10"/>
      <c r="M120" s="10">
        <v>452.34029377306751</v>
      </c>
      <c r="N120" s="10"/>
      <c r="O120" s="10">
        <v>452.34029377306751</v>
      </c>
      <c r="P120" s="10">
        <v>7303.459816692236</v>
      </c>
      <c r="Q120" s="10">
        <v>2445.8403543088684</v>
      </c>
      <c r="R120" s="10">
        <v>1641.3135093258757</v>
      </c>
      <c r="S120" s="10">
        <v>11390.61368032698</v>
      </c>
      <c r="T120" s="10">
        <v>498735.21944171895</v>
      </c>
    </row>
    <row r="121" spans="1:20" x14ac:dyDescent="0.3">
      <c r="A121" t="s">
        <v>23</v>
      </c>
      <c r="B121" t="s">
        <v>705</v>
      </c>
      <c r="C121">
        <v>1983</v>
      </c>
      <c r="E121" s="10">
        <v>32891.018691800877</v>
      </c>
      <c r="F121" s="10">
        <v>39241.948745828267</v>
      </c>
      <c r="G121" s="10">
        <v>72132.967437629151</v>
      </c>
      <c r="H121" s="10">
        <v>64827.844220537387</v>
      </c>
      <c r="I121" s="10">
        <v>2408.4356711229048</v>
      </c>
      <c r="J121" s="10">
        <v>1740.8150071020689</v>
      </c>
      <c r="K121" s="10">
        <v>68977.094898762356</v>
      </c>
      <c r="L121" s="10"/>
      <c r="M121" s="10"/>
      <c r="N121" s="10">
        <v>373.66677207434253</v>
      </c>
      <c r="O121" s="10">
        <v>373.66677207434253</v>
      </c>
      <c r="P121" s="10"/>
      <c r="Q121" s="10">
        <v>5836.6178485630562</v>
      </c>
      <c r="R121" s="10">
        <v>5692.7197426014127</v>
      </c>
      <c r="S121" s="10">
        <v>11529.337591164469</v>
      </c>
      <c r="T121" s="10">
        <v>153013.06669963032</v>
      </c>
    </row>
    <row r="122" spans="1:20" x14ac:dyDescent="0.3">
      <c r="A122" t="s">
        <v>23</v>
      </c>
      <c r="B122" t="s">
        <v>705</v>
      </c>
      <c r="C122">
        <v>1984</v>
      </c>
      <c r="E122" s="10">
        <v>27471.269435674767</v>
      </c>
      <c r="F122" s="10">
        <v>28858.276775911141</v>
      </c>
      <c r="G122" s="10">
        <v>56329.546211585912</v>
      </c>
      <c r="H122" s="10">
        <v>56326.947482674252</v>
      </c>
      <c r="I122" s="10">
        <v>2081.2517890830227</v>
      </c>
      <c r="J122" s="10">
        <v>58.866163249596561</v>
      </c>
      <c r="K122" s="10">
        <v>58467.065435006865</v>
      </c>
      <c r="L122" s="10"/>
      <c r="M122" s="10">
        <v>1540.927282350829</v>
      </c>
      <c r="N122" s="10">
        <v>207.24542683308565</v>
      </c>
      <c r="O122" s="10">
        <v>1748.1727091839148</v>
      </c>
      <c r="P122" s="10"/>
      <c r="Q122" s="10">
        <v>6647.4070429725161</v>
      </c>
      <c r="R122" s="10">
        <v>10979.593498298382</v>
      </c>
      <c r="S122" s="10">
        <v>17627.0005412709</v>
      </c>
      <c r="T122" s="10">
        <v>134171.78489704759</v>
      </c>
    </row>
    <row r="123" spans="1:20" x14ac:dyDescent="0.3">
      <c r="A123" t="s">
        <v>23</v>
      </c>
      <c r="B123" t="s">
        <v>705</v>
      </c>
      <c r="C123">
        <v>1985</v>
      </c>
      <c r="E123" s="10">
        <v>61524.716279217057</v>
      </c>
      <c r="F123" s="10">
        <v>40251.535360589514</v>
      </c>
      <c r="G123" s="10">
        <v>101776.25163980658</v>
      </c>
      <c r="H123" s="10">
        <v>90355.636022887265</v>
      </c>
      <c r="I123" s="10">
        <v>1942.0844689997848</v>
      </c>
      <c r="J123" s="10">
        <v>546.22719656906838</v>
      </c>
      <c r="K123" s="10">
        <v>92843.94768845613</v>
      </c>
      <c r="L123" s="10"/>
      <c r="M123" s="10"/>
      <c r="N123" s="10"/>
      <c r="O123" s="10"/>
      <c r="P123" s="10">
        <v>3883.8609904044847</v>
      </c>
      <c r="Q123" s="10">
        <v>14055.223325839921</v>
      </c>
      <c r="R123" s="10">
        <v>7599.6497284457992</v>
      </c>
      <c r="S123" s="10">
        <v>25538.734044690205</v>
      </c>
      <c r="T123" s="10">
        <v>220158.93337295292</v>
      </c>
    </row>
    <row r="124" spans="1:20" x14ac:dyDescent="0.3">
      <c r="A124" t="s">
        <v>23</v>
      </c>
      <c r="B124" t="s">
        <v>705</v>
      </c>
      <c r="C124">
        <v>1986</v>
      </c>
      <c r="E124" s="10">
        <v>53484.24545181734</v>
      </c>
      <c r="F124" s="10">
        <v>22561.165793472715</v>
      </c>
      <c r="G124" s="10">
        <v>76045.411245290059</v>
      </c>
      <c r="H124" s="10">
        <v>54556.291852452036</v>
      </c>
      <c r="I124" s="10">
        <v>4478.7675112351535</v>
      </c>
      <c r="J124" s="10"/>
      <c r="K124" s="10">
        <v>59035.059363687193</v>
      </c>
      <c r="L124" s="10"/>
      <c r="M124" s="10"/>
      <c r="N124" s="10">
        <v>283.72797721156434</v>
      </c>
      <c r="O124" s="10">
        <v>283.72797721156434</v>
      </c>
      <c r="P124" s="10">
        <v>2600.1911090702761</v>
      </c>
      <c r="Q124" s="10">
        <v>1441.6753922854593</v>
      </c>
      <c r="R124" s="10">
        <v>2762.4551330462418</v>
      </c>
      <c r="S124" s="10">
        <v>6804.3216344019775</v>
      </c>
      <c r="T124" s="10">
        <v>142168.52022059076</v>
      </c>
    </row>
    <row r="125" spans="1:20" x14ac:dyDescent="0.3">
      <c r="A125" t="s">
        <v>23</v>
      </c>
      <c r="B125" t="s">
        <v>705</v>
      </c>
      <c r="C125">
        <v>1987</v>
      </c>
      <c r="E125" s="10">
        <v>38317.657809682321</v>
      </c>
      <c r="F125" s="10">
        <v>14797.38993220279</v>
      </c>
      <c r="G125" s="10">
        <v>53115.047741885108</v>
      </c>
      <c r="H125" s="10">
        <v>30394.833562703916</v>
      </c>
      <c r="I125" s="10">
        <v>913.69585988501558</v>
      </c>
      <c r="J125" s="10">
        <v>862.51918702771889</v>
      </c>
      <c r="K125" s="10">
        <v>32171.04860961665</v>
      </c>
      <c r="L125" s="10"/>
      <c r="M125" s="10"/>
      <c r="N125" s="10"/>
      <c r="O125" s="10"/>
      <c r="P125" s="10">
        <v>3674.7877446739822</v>
      </c>
      <c r="Q125" s="10">
        <v>4613.2883298570005</v>
      </c>
      <c r="R125" s="10">
        <v>2548.7569222225234</v>
      </c>
      <c r="S125" s="10">
        <v>10836.832996753505</v>
      </c>
      <c r="T125" s="10">
        <v>96122.929348255275</v>
      </c>
    </row>
    <row r="126" spans="1:20" x14ac:dyDescent="0.3">
      <c r="A126" t="s">
        <v>23</v>
      </c>
      <c r="B126" t="s">
        <v>705</v>
      </c>
      <c r="C126">
        <v>1988</v>
      </c>
      <c r="E126" s="10">
        <v>53042.329350658925</v>
      </c>
      <c r="F126" s="10">
        <v>33650.102355318319</v>
      </c>
      <c r="G126" s="10">
        <v>86692.431705977244</v>
      </c>
      <c r="H126" s="10">
        <v>39722.552766505643</v>
      </c>
      <c r="I126" s="10">
        <v>2986.8831385717472</v>
      </c>
      <c r="J126" s="10">
        <v>1843.1947129342739</v>
      </c>
      <c r="K126" s="10">
        <v>44552.630618011666</v>
      </c>
      <c r="L126" s="10"/>
      <c r="M126" s="10"/>
      <c r="N126" s="10"/>
      <c r="O126" s="10"/>
      <c r="P126" s="10">
        <v>847.19554920888322</v>
      </c>
      <c r="Q126" s="10">
        <v>4213.6233966658019</v>
      </c>
      <c r="R126" s="10">
        <v>3570.6367200531467</v>
      </c>
      <c r="S126" s="10">
        <v>8631.4556659278314</v>
      </c>
      <c r="T126" s="10">
        <v>139876.51798991673</v>
      </c>
    </row>
    <row r="127" spans="1:20" x14ac:dyDescent="0.3">
      <c r="A127" t="s">
        <v>23</v>
      </c>
      <c r="B127" t="s">
        <v>705</v>
      </c>
      <c r="C127">
        <v>1989</v>
      </c>
      <c r="E127" s="10">
        <v>64285.291120849557</v>
      </c>
      <c r="F127" s="10">
        <v>18558.27651371713</v>
      </c>
      <c r="G127" s="10">
        <v>82843.567634566687</v>
      </c>
      <c r="H127" s="10">
        <v>50210.714556132691</v>
      </c>
      <c r="I127" s="10">
        <v>206.4592898753088</v>
      </c>
      <c r="J127" s="10"/>
      <c r="K127" s="10">
        <v>50417.173846008001</v>
      </c>
      <c r="L127" s="10"/>
      <c r="M127" s="10"/>
      <c r="N127" s="10">
        <v>223.72353064497977</v>
      </c>
      <c r="O127" s="10">
        <v>223.72353064497977</v>
      </c>
      <c r="P127" s="10">
        <v>2726.2975124829627</v>
      </c>
      <c r="Q127" s="10">
        <v>15657.357093044475</v>
      </c>
      <c r="R127" s="10">
        <v>2453.8016483677429</v>
      </c>
      <c r="S127" s="10">
        <v>20837.45625389518</v>
      </c>
      <c r="T127" s="10">
        <v>154321.92126511486</v>
      </c>
    </row>
    <row r="128" spans="1:20" x14ac:dyDescent="0.3">
      <c r="A128" t="s">
        <v>23</v>
      </c>
      <c r="B128" t="s">
        <v>705</v>
      </c>
      <c r="C128">
        <v>1990</v>
      </c>
      <c r="E128" s="10">
        <v>97813.655795908344</v>
      </c>
      <c r="F128" s="10">
        <v>26782.299159066071</v>
      </c>
      <c r="G128" s="10">
        <v>124595.95495497441</v>
      </c>
      <c r="H128" s="10">
        <v>71552.092142307316</v>
      </c>
      <c r="I128" s="10">
        <v>964.92170161936701</v>
      </c>
      <c r="J128" s="10"/>
      <c r="K128" s="10">
        <v>72517.013843926688</v>
      </c>
      <c r="L128" s="10"/>
      <c r="M128" s="10"/>
      <c r="N128" s="10">
        <v>336.95661361388767</v>
      </c>
      <c r="O128" s="10">
        <v>336.95661361388767</v>
      </c>
      <c r="P128" s="10">
        <v>2378.622371280725</v>
      </c>
      <c r="Q128" s="10">
        <v>11524.113885306029</v>
      </c>
      <c r="R128" s="10">
        <v>2495.5366897561357</v>
      </c>
      <c r="S128" s="10">
        <v>16398.272946342891</v>
      </c>
      <c r="T128" s="10">
        <v>213848.19835885786</v>
      </c>
    </row>
    <row r="129" spans="1:20" x14ac:dyDescent="0.3">
      <c r="A129" t="s">
        <v>23</v>
      </c>
      <c r="B129" t="s">
        <v>705</v>
      </c>
      <c r="C129">
        <v>1991</v>
      </c>
      <c r="E129" s="10">
        <v>39348.050278815674</v>
      </c>
      <c r="F129" s="10">
        <v>22898.745129957151</v>
      </c>
      <c r="G129" s="10">
        <v>62246.795408772829</v>
      </c>
      <c r="H129" s="10">
        <v>46891.159576958162</v>
      </c>
      <c r="I129" s="10">
        <v>2889.8449862799139</v>
      </c>
      <c r="J129" s="10">
        <v>159.41757029149505</v>
      </c>
      <c r="K129" s="10">
        <v>49940.422133529573</v>
      </c>
      <c r="L129" s="10"/>
      <c r="M129" s="10">
        <v>800.60738203407436</v>
      </c>
      <c r="N129" s="10">
        <v>303.24872868994913</v>
      </c>
      <c r="O129" s="10">
        <v>1103.8561107240234</v>
      </c>
      <c r="P129" s="10">
        <v>4657.3396709144363</v>
      </c>
      <c r="Q129" s="10">
        <v>3506.7013989174175</v>
      </c>
      <c r="R129" s="10">
        <v>2201.0005215651313</v>
      </c>
      <c r="S129" s="10">
        <v>10365.041591396985</v>
      </c>
      <c r="T129" s="10">
        <v>123656.1152444234</v>
      </c>
    </row>
    <row r="130" spans="1:20" x14ac:dyDescent="0.3">
      <c r="A130" t="s">
        <v>23</v>
      </c>
      <c r="B130" t="s">
        <v>705</v>
      </c>
      <c r="C130">
        <v>1992</v>
      </c>
      <c r="E130" s="10">
        <v>28058.937582215243</v>
      </c>
      <c r="F130" s="10">
        <v>5200.4084755378071</v>
      </c>
      <c r="G130" s="10">
        <v>33259.34605775305</v>
      </c>
      <c r="H130" s="10">
        <v>61225.116358158768</v>
      </c>
      <c r="I130" s="10">
        <v>844.17947160346125</v>
      </c>
      <c r="J130" s="10">
        <v>1184.9804275831648</v>
      </c>
      <c r="K130" s="10">
        <v>63254.276257345395</v>
      </c>
      <c r="L130" s="10"/>
      <c r="M130" s="10"/>
      <c r="N130" s="10"/>
      <c r="O130" s="10"/>
      <c r="P130" s="10">
        <v>1825.5122279416864</v>
      </c>
      <c r="Q130" s="10">
        <v>1783.582113450396</v>
      </c>
      <c r="R130" s="10">
        <v>1448.9162583654372</v>
      </c>
      <c r="S130" s="10">
        <v>5058.0105997575192</v>
      </c>
      <c r="T130" s="10">
        <v>101571.63291485596</v>
      </c>
    </row>
    <row r="131" spans="1:20" x14ac:dyDescent="0.3">
      <c r="A131" t="s">
        <v>23</v>
      </c>
      <c r="B131" t="s">
        <v>705</v>
      </c>
      <c r="C131">
        <v>1993</v>
      </c>
      <c r="E131" s="10">
        <v>19835.483061131807</v>
      </c>
      <c r="F131" s="10">
        <v>11843.625663695942</v>
      </c>
      <c r="G131" s="10">
        <v>31679.108724827747</v>
      </c>
      <c r="H131" s="10">
        <v>41843.736281970319</v>
      </c>
      <c r="I131" s="10">
        <v>443.94153224123147</v>
      </c>
      <c r="J131" s="10">
        <v>298.32719535512194</v>
      </c>
      <c r="K131" s="10">
        <v>42586.005009566674</v>
      </c>
      <c r="L131" s="10"/>
      <c r="M131" s="10"/>
      <c r="N131" s="10"/>
      <c r="O131" s="10"/>
      <c r="P131" s="10"/>
      <c r="Q131" s="10">
        <v>570.60388389676359</v>
      </c>
      <c r="R131" s="10">
        <v>1272.4574052977437</v>
      </c>
      <c r="S131" s="10">
        <v>1843.0612891945073</v>
      </c>
      <c r="T131" s="10">
        <v>76108.175023588934</v>
      </c>
    </row>
    <row r="132" spans="1:20" x14ac:dyDescent="0.3">
      <c r="A132" t="s">
        <v>23</v>
      </c>
      <c r="B132" t="s">
        <v>705</v>
      </c>
      <c r="C132">
        <v>1994</v>
      </c>
      <c r="E132" s="10">
        <v>11498.760885960774</v>
      </c>
      <c r="F132" s="10">
        <v>2731.3237615982639</v>
      </c>
      <c r="G132" s="10">
        <v>14230.084647559037</v>
      </c>
      <c r="H132" s="10">
        <v>32411.901068189978</v>
      </c>
      <c r="I132" s="10">
        <v>227.74438571139575</v>
      </c>
      <c r="J132" s="10">
        <v>311.65470147838852</v>
      </c>
      <c r="K132" s="10">
        <v>32951.300155379759</v>
      </c>
      <c r="L132" s="10"/>
      <c r="M132" s="10">
        <v>287.32388300126593</v>
      </c>
      <c r="N132" s="10">
        <v>172.81806285693386</v>
      </c>
      <c r="O132" s="10">
        <v>460.14194585819979</v>
      </c>
      <c r="P132" s="10">
        <v>7383.2513538728335</v>
      </c>
      <c r="Q132" s="10">
        <v>3248.780128387772</v>
      </c>
      <c r="R132" s="10"/>
      <c r="S132" s="10">
        <v>10632.031482260605</v>
      </c>
      <c r="T132" s="10">
        <v>58273.558231057599</v>
      </c>
    </row>
    <row r="133" spans="1:20" x14ac:dyDescent="0.3">
      <c r="A133" t="s">
        <v>23</v>
      </c>
      <c r="B133" t="s">
        <v>705</v>
      </c>
      <c r="C133">
        <v>1995</v>
      </c>
      <c r="E133" s="10">
        <v>37022.225521947577</v>
      </c>
      <c r="F133" s="10">
        <v>6646.3759881161841</v>
      </c>
      <c r="G133" s="10">
        <v>43668.60151006376</v>
      </c>
      <c r="H133" s="10">
        <v>38420.911241958573</v>
      </c>
      <c r="I133" s="10">
        <v>851.95530066232629</v>
      </c>
      <c r="J133" s="10">
        <v>77.407929963451082</v>
      </c>
      <c r="K133" s="10">
        <v>39350.274472584351</v>
      </c>
      <c r="L133" s="10"/>
      <c r="M133" s="10"/>
      <c r="N133" s="10"/>
      <c r="O133" s="10"/>
      <c r="P133" s="10">
        <v>1048.0656262044129</v>
      </c>
      <c r="Q133" s="10">
        <v>2396.7572029019507</v>
      </c>
      <c r="R133" s="10">
        <v>732.62579366229511</v>
      </c>
      <c r="S133" s="10">
        <v>4177.4486227686584</v>
      </c>
      <c r="T133" s="10">
        <v>87196.324605416768</v>
      </c>
    </row>
    <row r="134" spans="1:20" x14ac:dyDescent="0.3">
      <c r="A134" t="s">
        <v>23</v>
      </c>
      <c r="B134" t="s">
        <v>705</v>
      </c>
      <c r="C134">
        <v>1996</v>
      </c>
      <c r="D134" t="s">
        <v>744</v>
      </c>
      <c r="E134" s="10">
        <v>24642.45327893172</v>
      </c>
      <c r="F134" s="10">
        <v>13917.574609978494</v>
      </c>
      <c r="G134" s="10">
        <v>38560.027888910212</v>
      </c>
      <c r="H134" s="10">
        <v>44242.515318669291</v>
      </c>
      <c r="I134" s="10">
        <v>308.22611279539399</v>
      </c>
      <c r="J134" s="10">
        <v>588.81797294804312</v>
      </c>
      <c r="K134" s="10">
        <v>45139.559404412728</v>
      </c>
      <c r="L134" s="10"/>
      <c r="M134" s="10"/>
      <c r="N134" s="10"/>
      <c r="O134" s="10"/>
      <c r="P134" s="10">
        <v>420.73116896637532</v>
      </c>
      <c r="Q134" s="10"/>
      <c r="R134" s="10"/>
      <c r="S134" s="10">
        <v>420.73116896637532</v>
      </c>
      <c r="T134" s="10">
        <v>84120.318462289317</v>
      </c>
    </row>
    <row r="135" spans="1:20" x14ac:dyDescent="0.3">
      <c r="A135" t="s">
        <v>23</v>
      </c>
      <c r="B135" t="s">
        <v>705</v>
      </c>
      <c r="C135">
        <v>1997</v>
      </c>
      <c r="D135" t="s">
        <v>744</v>
      </c>
      <c r="E135" s="10">
        <v>20256.570888448645</v>
      </c>
      <c r="F135" s="10">
        <v>3207.9158040100679</v>
      </c>
      <c r="G135" s="10">
        <v>23464.486692458711</v>
      </c>
      <c r="H135" s="10">
        <v>47568.252030506977</v>
      </c>
      <c r="I135" s="10">
        <v>1883.9491288983938</v>
      </c>
      <c r="J135" s="10">
        <v>225.91376854984583</v>
      </c>
      <c r="K135" s="10">
        <v>49678.114927955212</v>
      </c>
      <c r="L135" s="10"/>
      <c r="M135" s="10"/>
      <c r="N135" s="10"/>
      <c r="O135" s="10"/>
      <c r="P135" s="10"/>
      <c r="Q135" s="10">
        <v>2925.084791363613</v>
      </c>
      <c r="R135" s="10">
        <v>729.65861922269653</v>
      </c>
      <c r="S135" s="10">
        <v>3654.7434105863094</v>
      </c>
      <c r="T135" s="10">
        <v>76797.345031000237</v>
      </c>
    </row>
    <row r="136" spans="1:20" x14ac:dyDescent="0.3">
      <c r="A136" t="s">
        <v>23</v>
      </c>
      <c r="B136" t="s">
        <v>705</v>
      </c>
      <c r="C136">
        <v>1998</v>
      </c>
      <c r="D136" t="s">
        <v>744</v>
      </c>
      <c r="E136" s="10">
        <v>56643.391979790787</v>
      </c>
      <c r="F136" s="10">
        <v>4584.9527573239702</v>
      </c>
      <c r="G136" s="10">
        <v>61228.344737114756</v>
      </c>
      <c r="H136" s="10">
        <v>32457.174392376528</v>
      </c>
      <c r="I136" s="10">
        <v>287.29036444345689</v>
      </c>
      <c r="J136" s="10">
        <v>264.02247254896025</v>
      </c>
      <c r="K136" s="10">
        <v>33008.48722936894</v>
      </c>
      <c r="L136" s="10"/>
      <c r="M136" s="10"/>
      <c r="N136" s="10">
        <v>39.314964491019872</v>
      </c>
      <c r="O136" s="10">
        <v>39.314964491019872</v>
      </c>
      <c r="P136" s="10">
        <v>387.96552125639806</v>
      </c>
      <c r="Q136" s="10"/>
      <c r="R136" s="10">
        <v>2218.5071774187222</v>
      </c>
      <c r="S136" s="10">
        <v>2606.4726986751202</v>
      </c>
      <c r="T136" s="10">
        <v>96882.619629649824</v>
      </c>
    </row>
    <row r="137" spans="1:20" x14ac:dyDescent="0.3">
      <c r="A137" t="s">
        <v>23</v>
      </c>
      <c r="B137" t="s">
        <v>705</v>
      </c>
      <c r="C137">
        <v>1999</v>
      </c>
      <c r="D137" t="s">
        <v>744</v>
      </c>
      <c r="E137" s="10">
        <v>18004.652048444968</v>
      </c>
      <c r="F137" s="10">
        <v>6812.4428035681431</v>
      </c>
      <c r="G137" s="10">
        <v>24817.094852013113</v>
      </c>
      <c r="H137" s="10">
        <v>46340.125417400137</v>
      </c>
      <c r="I137" s="10">
        <v>920.77274461160835</v>
      </c>
      <c r="J137" s="10">
        <v>2088.5764720156731</v>
      </c>
      <c r="K137" s="10">
        <v>49349.474634027421</v>
      </c>
      <c r="L137" s="10"/>
      <c r="M137" s="10"/>
      <c r="N137" s="10"/>
      <c r="O137" s="10"/>
      <c r="P137" s="10"/>
      <c r="Q137" s="10">
        <v>4240.6837442332817</v>
      </c>
      <c r="R137" s="10">
        <v>922.47008398667867</v>
      </c>
      <c r="S137" s="10">
        <v>5163.1538282199599</v>
      </c>
      <c r="T137" s="10">
        <v>79329.723314260496</v>
      </c>
    </row>
    <row r="138" spans="1:20" x14ac:dyDescent="0.3">
      <c r="A138" t="s">
        <v>23</v>
      </c>
      <c r="B138" t="s">
        <v>705</v>
      </c>
      <c r="C138">
        <v>2000</v>
      </c>
      <c r="D138" t="s">
        <v>744</v>
      </c>
      <c r="E138" s="10">
        <v>19252.906797841657</v>
      </c>
      <c r="F138" s="10">
        <v>18211.988459744764</v>
      </c>
      <c r="G138" s="10">
        <v>37464.895257586424</v>
      </c>
      <c r="H138" s="10">
        <v>35857.995338864144</v>
      </c>
      <c r="I138" s="10">
        <v>2201.4740768583765</v>
      </c>
      <c r="J138" s="10">
        <v>5763.4150510360387</v>
      </c>
      <c r="K138" s="10">
        <v>43822.884466758565</v>
      </c>
      <c r="L138" s="10"/>
      <c r="M138" s="10"/>
      <c r="N138" s="10"/>
      <c r="O138" s="10"/>
      <c r="P138" s="10"/>
      <c r="Q138" s="10">
        <v>1243.7196845709877</v>
      </c>
      <c r="R138" s="10">
        <v>303.94893364240733</v>
      </c>
      <c r="S138" s="10">
        <v>1547.6686182133951</v>
      </c>
      <c r="T138" s="10">
        <v>82835.44834255836</v>
      </c>
    </row>
    <row r="139" spans="1:20" x14ac:dyDescent="0.3">
      <c r="A139" t="s">
        <v>23</v>
      </c>
      <c r="B139" t="s">
        <v>705</v>
      </c>
      <c r="C139">
        <v>2001</v>
      </c>
      <c r="E139" s="10">
        <v>18574.604981443877</v>
      </c>
      <c r="F139" s="10">
        <v>3759.174795808513</v>
      </c>
      <c r="G139" s="10">
        <v>22333.779777252392</v>
      </c>
      <c r="H139" s="10">
        <v>75028.165237456618</v>
      </c>
      <c r="I139" s="10">
        <v>6166.174943827933</v>
      </c>
      <c r="J139" s="10"/>
      <c r="K139" s="10">
        <v>81194.340181284555</v>
      </c>
      <c r="L139" s="10"/>
      <c r="M139" s="10"/>
      <c r="N139" s="10"/>
      <c r="O139" s="10"/>
      <c r="P139" s="10"/>
      <c r="Q139" s="10">
        <v>726.34552620628892</v>
      </c>
      <c r="R139" s="10">
        <v>2349.9707219537709</v>
      </c>
      <c r="S139" s="10">
        <v>3076.3162481600598</v>
      </c>
      <c r="T139" s="10">
        <v>106604.43620669701</v>
      </c>
    </row>
    <row r="140" spans="1:20" x14ac:dyDescent="0.3">
      <c r="A140" t="s">
        <v>23</v>
      </c>
      <c r="B140" t="s">
        <v>705</v>
      </c>
      <c r="C140">
        <v>2002</v>
      </c>
      <c r="E140" s="10">
        <v>59701.064115955844</v>
      </c>
      <c r="F140" s="10">
        <v>9801.0063614508508</v>
      </c>
      <c r="G140" s="10">
        <v>69502.070477406698</v>
      </c>
      <c r="H140" s="10">
        <v>161524.07498521803</v>
      </c>
      <c r="I140" s="10">
        <v>3081.4233497740343</v>
      </c>
      <c r="J140" s="10">
        <v>1159.4983367852244</v>
      </c>
      <c r="K140" s="10">
        <v>165764.99667177728</v>
      </c>
      <c r="L140" s="10"/>
      <c r="M140" s="10"/>
      <c r="N140" s="10"/>
      <c r="O140" s="10"/>
      <c r="P140" s="10">
        <v>347.45238098881708</v>
      </c>
      <c r="Q140" s="10">
        <v>547.27028806109365</v>
      </c>
      <c r="R140" s="10">
        <v>1668.0490198273028</v>
      </c>
      <c r="S140" s="10">
        <v>2562.7716888772138</v>
      </c>
      <c r="T140" s="10">
        <v>237829.83883806117</v>
      </c>
    </row>
    <row r="141" spans="1:20" x14ac:dyDescent="0.3">
      <c r="A141" t="s">
        <v>23</v>
      </c>
      <c r="B141" t="s">
        <v>705</v>
      </c>
      <c r="C141">
        <v>2003</v>
      </c>
      <c r="E141" s="10">
        <v>30464.061703310879</v>
      </c>
      <c r="F141" s="10">
        <v>6018.2911145788848</v>
      </c>
      <c r="G141" s="10">
        <v>36482.352817889761</v>
      </c>
      <c r="H141" s="10">
        <v>108849.77193824406</v>
      </c>
      <c r="I141" s="10">
        <v>3138.9055277917164</v>
      </c>
      <c r="J141" s="10">
        <v>2444.2854245752274</v>
      </c>
      <c r="K141" s="10">
        <v>114432.962890611</v>
      </c>
      <c r="L141" s="10"/>
      <c r="M141" s="10"/>
      <c r="N141" s="10"/>
      <c r="O141" s="10"/>
      <c r="P141" s="10"/>
      <c r="Q141" s="10">
        <v>634.77351400169914</v>
      </c>
      <c r="R141" s="10">
        <v>554.85847021507061</v>
      </c>
      <c r="S141" s="10">
        <v>1189.6319842167698</v>
      </c>
      <c r="T141" s="10">
        <v>152104.94769271754</v>
      </c>
    </row>
    <row r="142" spans="1:20" x14ac:dyDescent="0.3">
      <c r="A142" t="s">
        <v>23</v>
      </c>
      <c r="B142" t="s">
        <v>705</v>
      </c>
      <c r="C142">
        <v>2004</v>
      </c>
      <c r="E142" s="10">
        <v>93605.40331239131</v>
      </c>
      <c r="F142" s="10">
        <v>7053.548372555575</v>
      </c>
      <c r="G142" s="10">
        <v>100658.95168494689</v>
      </c>
      <c r="H142" s="10">
        <v>32736.07984359896</v>
      </c>
      <c r="I142" s="10">
        <v>1725.9452036354512</v>
      </c>
      <c r="J142" s="10">
        <v>841.96560366859342</v>
      </c>
      <c r="K142" s="10">
        <v>35303.990650903004</v>
      </c>
      <c r="L142" s="10"/>
      <c r="M142" s="10"/>
      <c r="N142" s="10"/>
      <c r="O142" s="10"/>
      <c r="P142" s="10"/>
      <c r="Q142" s="10"/>
      <c r="R142" s="10">
        <v>122.70636822450629</v>
      </c>
      <c r="S142" s="10">
        <v>122.70636822450629</v>
      </c>
      <c r="T142" s="10">
        <v>136085.64870407444</v>
      </c>
    </row>
    <row r="143" spans="1:20" x14ac:dyDescent="0.3">
      <c r="A143" t="s">
        <v>23</v>
      </c>
      <c r="B143" t="s">
        <v>705</v>
      </c>
      <c r="C143">
        <v>2005</v>
      </c>
      <c r="E143" s="10">
        <v>21923.999658938726</v>
      </c>
      <c r="F143" s="10">
        <v>3917.0930208383716</v>
      </c>
      <c r="G143" s="10">
        <v>25841.092679777099</v>
      </c>
      <c r="H143" s="10">
        <v>28563.109483568678</v>
      </c>
      <c r="I143" s="10">
        <v>1765.2431743921622</v>
      </c>
      <c r="J143" s="10">
        <v>496.04845076863506</v>
      </c>
      <c r="K143" s="10">
        <v>30824.401108729475</v>
      </c>
      <c r="L143" s="10"/>
      <c r="M143" s="10"/>
      <c r="N143" s="10"/>
      <c r="O143" s="10"/>
      <c r="P143" s="10"/>
      <c r="Q143" s="10">
        <v>306.00486505019165</v>
      </c>
      <c r="R143" s="10">
        <v>55.087326668917065</v>
      </c>
      <c r="S143" s="10">
        <v>361.09219171910871</v>
      </c>
      <c r="T143" s="10">
        <v>57026.585980225682</v>
      </c>
    </row>
    <row r="144" spans="1:20" x14ac:dyDescent="0.3">
      <c r="A144" t="s">
        <v>23</v>
      </c>
      <c r="B144" t="s">
        <v>705</v>
      </c>
      <c r="C144">
        <v>2006</v>
      </c>
      <c r="E144" s="10">
        <v>23482.55485319873</v>
      </c>
      <c r="F144" s="10">
        <v>6268.8315811478315</v>
      </c>
      <c r="G144" s="10">
        <v>29751.386434346561</v>
      </c>
      <c r="H144" s="10">
        <v>34571.843560519032</v>
      </c>
      <c r="I144" s="10">
        <v>548.15590263912236</v>
      </c>
      <c r="J144" s="10">
        <v>113.95312142661385</v>
      </c>
      <c r="K144" s="10">
        <v>35233.952584584767</v>
      </c>
      <c r="L144" s="10"/>
      <c r="M144" s="10"/>
      <c r="N144" s="10"/>
      <c r="O144" s="10"/>
      <c r="P144" s="10">
        <v>190.93579227241062</v>
      </c>
      <c r="Q144" s="10"/>
      <c r="R144" s="10">
        <v>311.32622993737562</v>
      </c>
      <c r="S144" s="10">
        <v>502.26202220978621</v>
      </c>
      <c r="T144" s="10">
        <v>65487.601041141119</v>
      </c>
    </row>
    <row r="145" spans="1:20" x14ac:dyDescent="0.3">
      <c r="A145" t="s">
        <v>23</v>
      </c>
      <c r="B145" t="s">
        <v>705</v>
      </c>
      <c r="C145">
        <v>2007</v>
      </c>
      <c r="E145" s="10">
        <v>18352.789043177807</v>
      </c>
      <c r="F145" s="10">
        <v>3751.8578539787222</v>
      </c>
      <c r="G145" s="10">
        <v>22104.64689715653</v>
      </c>
      <c r="H145" s="10">
        <v>77095.424251969816</v>
      </c>
      <c r="I145" s="10">
        <v>4485.3024226242433</v>
      </c>
      <c r="J145" s="10"/>
      <c r="K145" s="10">
        <v>81580.726674594058</v>
      </c>
      <c r="L145" s="10"/>
      <c r="M145" s="10"/>
      <c r="N145" s="10"/>
      <c r="O145" s="10"/>
      <c r="P145" s="10">
        <v>408.77936223481123</v>
      </c>
      <c r="Q145" s="10">
        <v>217.33473201377788</v>
      </c>
      <c r="R145" s="10"/>
      <c r="S145" s="10">
        <v>626.11409424858914</v>
      </c>
      <c r="T145" s="10">
        <v>104311.48766599919</v>
      </c>
    </row>
    <row r="146" spans="1:20" x14ac:dyDescent="0.3">
      <c r="A146" t="s">
        <v>23</v>
      </c>
      <c r="B146" t="s">
        <v>705</v>
      </c>
      <c r="C146">
        <v>2008</v>
      </c>
      <c r="E146" s="10">
        <v>20555.044421045492</v>
      </c>
      <c r="F146" s="10">
        <v>5334.1227723530401</v>
      </c>
      <c r="G146" s="10">
        <v>25889.167193398531</v>
      </c>
      <c r="H146" s="10">
        <v>62343.161754236913</v>
      </c>
      <c r="I146" s="10">
        <v>2516.0778893313895</v>
      </c>
      <c r="J146" s="10">
        <v>123.1744143260763</v>
      </c>
      <c r="K146" s="10">
        <v>64982.414057894377</v>
      </c>
      <c r="L146" s="10"/>
      <c r="M146" s="10"/>
      <c r="N146" s="10"/>
      <c r="O146" s="10"/>
      <c r="P146" s="10"/>
      <c r="Q146" s="10">
        <v>343.46854447056336</v>
      </c>
      <c r="R146" s="10">
        <v>672.90108178534422</v>
      </c>
      <c r="S146" s="10">
        <v>1016.3696262559076</v>
      </c>
      <c r="T146" s="10">
        <v>91887.950877548807</v>
      </c>
    </row>
    <row r="147" spans="1:20" x14ac:dyDescent="0.3">
      <c r="A147" t="s">
        <v>23</v>
      </c>
      <c r="B147" t="s">
        <v>705</v>
      </c>
      <c r="C147">
        <v>2009</v>
      </c>
      <c r="D147" t="s">
        <v>745</v>
      </c>
      <c r="E147" s="10">
        <v>25349.23197315785</v>
      </c>
      <c r="F147" s="10">
        <v>6774.0237779400195</v>
      </c>
      <c r="G147" s="10">
        <v>32123.25575109787</v>
      </c>
      <c r="H147" s="10">
        <v>84465.884568608628</v>
      </c>
      <c r="I147" s="10">
        <v>5245.6765141600554</v>
      </c>
      <c r="J147" s="10">
        <v>3287.3326593086681</v>
      </c>
      <c r="K147" s="10">
        <v>92998.893742077358</v>
      </c>
      <c r="L147" s="10"/>
      <c r="M147" s="10"/>
      <c r="N147" s="10"/>
      <c r="O147" s="10"/>
      <c r="P147" s="10">
        <v>221.74781004109943</v>
      </c>
      <c r="Q147" s="10"/>
      <c r="R147" s="10">
        <v>1257.3947256933466</v>
      </c>
      <c r="S147" s="10">
        <v>1479.142535734446</v>
      </c>
      <c r="T147" s="10">
        <v>126601.29202890967</v>
      </c>
    </row>
    <row r="148" spans="1:20" x14ac:dyDescent="0.3">
      <c r="A148" t="s">
        <v>23</v>
      </c>
      <c r="B148" t="s">
        <v>705</v>
      </c>
      <c r="C148">
        <v>2010</v>
      </c>
      <c r="D148" t="s">
        <v>745</v>
      </c>
      <c r="E148" s="10">
        <v>20443.870181812999</v>
      </c>
      <c r="F148" s="10">
        <v>9724.4838719473719</v>
      </c>
      <c r="G148" s="10">
        <v>30168.354053760369</v>
      </c>
      <c r="H148" s="10">
        <v>52294.864325656134</v>
      </c>
      <c r="I148" s="10">
        <v>8149.621173036754</v>
      </c>
      <c r="J148" s="10">
        <v>487.23869542239032</v>
      </c>
      <c r="K148" s="10">
        <v>60931.724194115275</v>
      </c>
      <c r="L148" s="10"/>
      <c r="M148" s="10"/>
      <c r="N148" s="10">
        <v>73.305199545403795</v>
      </c>
      <c r="O148" s="10">
        <v>73.305199545403795</v>
      </c>
      <c r="P148" s="10">
        <v>161.63004054395262</v>
      </c>
      <c r="Q148" s="10">
        <v>1033.5678316389933</v>
      </c>
      <c r="R148" s="10">
        <v>259.50868123804656</v>
      </c>
      <c r="S148" s="10">
        <v>1454.7065534209926</v>
      </c>
      <c r="T148" s="10">
        <v>92628.090000842043</v>
      </c>
    </row>
    <row r="149" spans="1:20" x14ac:dyDescent="0.3">
      <c r="A149" t="s">
        <v>23</v>
      </c>
      <c r="B149" t="s">
        <v>705</v>
      </c>
      <c r="C149">
        <v>2011</v>
      </c>
      <c r="D149" t="s">
        <v>745</v>
      </c>
      <c r="E149" s="10">
        <v>19056.687623779537</v>
      </c>
      <c r="F149" s="10">
        <v>3461.4318744472002</v>
      </c>
      <c r="G149" s="10">
        <v>22518.119498226737</v>
      </c>
      <c r="H149" s="10">
        <v>39583.346176779916</v>
      </c>
      <c r="I149" s="10">
        <v>23820.694609155427</v>
      </c>
      <c r="J149" s="10">
        <v>110.24692062036524</v>
      </c>
      <c r="K149" s="10">
        <v>63514.287706555711</v>
      </c>
      <c r="L149" s="10"/>
      <c r="M149" s="10">
        <v>328.47532612204736</v>
      </c>
      <c r="N149" s="10">
        <v>46.013959070075863</v>
      </c>
      <c r="O149" s="10">
        <v>374.48928519212325</v>
      </c>
      <c r="P149" s="10">
        <v>191.77488816085773</v>
      </c>
      <c r="Q149" s="10">
        <v>697.47693511400314</v>
      </c>
      <c r="R149" s="10">
        <v>43.52226628815648</v>
      </c>
      <c r="S149" s="10">
        <v>932.77408956301736</v>
      </c>
      <c r="T149" s="10">
        <v>87339.670579537575</v>
      </c>
    </row>
    <row r="150" spans="1:20" x14ac:dyDescent="0.3">
      <c r="A150" t="s">
        <v>23</v>
      </c>
      <c r="B150" t="s">
        <v>705</v>
      </c>
      <c r="C150">
        <v>2012</v>
      </c>
      <c r="D150" t="s">
        <v>745</v>
      </c>
      <c r="E150" s="10">
        <v>20907.603137040969</v>
      </c>
      <c r="F150" s="10">
        <v>7331.4934568906847</v>
      </c>
      <c r="G150" s="10">
        <v>28239.096593931652</v>
      </c>
      <c r="H150" s="10">
        <v>21370.360630666008</v>
      </c>
      <c r="I150" s="10">
        <v>2203.9175299748704</v>
      </c>
      <c r="J150" s="10">
        <v>347.92891092231531</v>
      </c>
      <c r="K150" s="10">
        <v>23922.207071563193</v>
      </c>
      <c r="L150" s="10"/>
      <c r="M150" s="10"/>
      <c r="N150" s="10"/>
      <c r="O150" s="10"/>
      <c r="P150" s="10"/>
      <c r="Q150" s="10">
        <v>611.40706398929683</v>
      </c>
      <c r="R150" s="10">
        <v>120.17923215914126</v>
      </c>
      <c r="S150" s="10">
        <v>731.58629614843812</v>
      </c>
      <c r="T150" s="10">
        <v>52892.889961643283</v>
      </c>
    </row>
    <row r="151" spans="1:20" x14ac:dyDescent="0.3">
      <c r="A151" t="s">
        <v>23</v>
      </c>
      <c r="B151" t="s">
        <v>705</v>
      </c>
      <c r="C151">
        <v>2013</v>
      </c>
      <c r="D151" t="s">
        <v>745</v>
      </c>
      <c r="E151" s="10">
        <v>27758.365903643255</v>
      </c>
      <c r="F151" s="10">
        <v>5014.998142473617</v>
      </c>
      <c r="G151" s="10">
        <v>32773.364046116869</v>
      </c>
      <c r="H151" s="10">
        <v>18206.34366578516</v>
      </c>
      <c r="I151" s="10">
        <v>1281.6504525737219</v>
      </c>
      <c r="J151" s="10">
        <v>42.324695541673599</v>
      </c>
      <c r="K151" s="10">
        <v>19530.318813900554</v>
      </c>
      <c r="L151" s="10"/>
      <c r="M151" s="10"/>
      <c r="N151" s="10"/>
      <c r="O151" s="10"/>
      <c r="P151" s="10"/>
      <c r="Q151" s="10">
        <v>1177.3525565605075</v>
      </c>
      <c r="R151" s="10"/>
      <c r="S151" s="10">
        <v>1177.3525565605075</v>
      </c>
      <c r="T151" s="10">
        <v>53481.035416577935</v>
      </c>
    </row>
    <row r="152" spans="1:20" x14ac:dyDescent="0.3">
      <c r="A152" t="s">
        <v>22</v>
      </c>
      <c r="B152" t="s">
        <v>704</v>
      </c>
      <c r="C152">
        <v>1963</v>
      </c>
      <c r="D152" t="s">
        <v>743</v>
      </c>
      <c r="E152" s="10">
        <v>3229.8847229329131</v>
      </c>
      <c r="F152" s="10">
        <v>1174.1757776787795</v>
      </c>
      <c r="G152" s="10">
        <v>4404.060500611693</v>
      </c>
      <c r="H152" s="10">
        <v>13849.522582546846</v>
      </c>
      <c r="I152" s="10"/>
      <c r="J152" s="10"/>
      <c r="K152" s="10">
        <v>13849.522582546846</v>
      </c>
      <c r="L152" s="10"/>
      <c r="M152" s="10"/>
      <c r="N152" s="10"/>
      <c r="O152" s="10"/>
      <c r="P152" s="10"/>
      <c r="Q152" s="10"/>
      <c r="R152" s="10"/>
      <c r="S152" s="10"/>
      <c r="T152" s="10">
        <v>18253.583083158541</v>
      </c>
    </row>
    <row r="153" spans="1:20" x14ac:dyDescent="0.3">
      <c r="A153" t="s">
        <v>22</v>
      </c>
      <c r="B153" t="s">
        <v>704</v>
      </c>
      <c r="C153">
        <v>1964</v>
      </c>
      <c r="D153" t="s">
        <v>743</v>
      </c>
      <c r="E153" s="10">
        <v>1655.4248710475194</v>
      </c>
      <c r="F153" s="10">
        <v>2065.5672078092384</v>
      </c>
      <c r="G153" s="10">
        <v>3720.9920788567579</v>
      </c>
      <c r="H153" s="10">
        <v>1191.3743617869795</v>
      </c>
      <c r="I153" s="10"/>
      <c r="J153" s="10"/>
      <c r="K153" s="10">
        <v>1191.3743617869795</v>
      </c>
      <c r="L153" s="10"/>
      <c r="M153" s="10"/>
      <c r="N153" s="10"/>
      <c r="O153" s="10"/>
      <c r="P153" s="10"/>
      <c r="Q153" s="10"/>
      <c r="R153" s="10"/>
      <c r="S153" s="10"/>
      <c r="T153" s="10">
        <v>4912.3664406437374</v>
      </c>
    </row>
    <row r="154" spans="1:20" x14ac:dyDescent="0.3">
      <c r="A154" t="s">
        <v>22</v>
      </c>
      <c r="B154" t="s">
        <v>704</v>
      </c>
      <c r="C154">
        <v>1965</v>
      </c>
      <c r="D154" t="s">
        <v>743</v>
      </c>
      <c r="E154" s="10">
        <v>3058.6962032907891</v>
      </c>
      <c r="F154" s="10">
        <v>1864.6000256195387</v>
      </c>
      <c r="G154" s="10">
        <v>4923.296228910328</v>
      </c>
      <c r="H154" s="10">
        <v>8836.8195398773878</v>
      </c>
      <c r="I154" s="10"/>
      <c r="J154" s="10"/>
      <c r="K154" s="10">
        <v>8836.8195398773878</v>
      </c>
      <c r="L154" s="10"/>
      <c r="M154" s="10"/>
      <c r="N154" s="10"/>
      <c r="O154" s="10"/>
      <c r="P154" s="10"/>
      <c r="Q154" s="10">
        <v>767.77133102991115</v>
      </c>
      <c r="R154" s="10"/>
      <c r="S154" s="10">
        <v>767.77133102991115</v>
      </c>
      <c r="T154" s="10">
        <v>14527.887099817628</v>
      </c>
    </row>
    <row r="155" spans="1:20" x14ac:dyDescent="0.3">
      <c r="A155" t="s">
        <v>22</v>
      </c>
      <c r="B155" t="s">
        <v>704</v>
      </c>
      <c r="C155">
        <v>1966</v>
      </c>
      <c r="D155" t="s">
        <v>743</v>
      </c>
      <c r="E155" s="10">
        <v>4692.2037551674548</v>
      </c>
      <c r="F155" s="10">
        <v>3247.0842573134287</v>
      </c>
      <c r="G155" s="10">
        <v>7939.2880124808835</v>
      </c>
      <c r="H155" s="10">
        <v>5068.0040057046253</v>
      </c>
      <c r="I155" s="10"/>
      <c r="J155" s="10"/>
      <c r="K155" s="10">
        <v>5068.0040057046253</v>
      </c>
      <c r="L155" s="10"/>
      <c r="M155" s="10"/>
      <c r="N155" s="10"/>
      <c r="O155" s="10"/>
      <c r="P155" s="10"/>
      <c r="Q155" s="10">
        <v>567.19199400212131</v>
      </c>
      <c r="R155" s="10"/>
      <c r="S155" s="10">
        <v>567.19199400212131</v>
      </c>
      <c r="T155" s="10">
        <v>13574.48401218763</v>
      </c>
    </row>
    <row r="156" spans="1:20" x14ac:dyDescent="0.3">
      <c r="A156" t="s">
        <v>22</v>
      </c>
      <c r="B156" t="s">
        <v>704</v>
      </c>
      <c r="C156">
        <v>1967</v>
      </c>
      <c r="D156" t="s">
        <v>743</v>
      </c>
      <c r="E156" s="10">
        <v>7335.571766248413</v>
      </c>
      <c r="F156" s="10">
        <v>15888.069878222968</v>
      </c>
      <c r="G156" s="10">
        <v>23223.641644471383</v>
      </c>
      <c r="H156" s="10">
        <v>1337.3730613961366</v>
      </c>
      <c r="I156" s="10"/>
      <c r="J156" s="10"/>
      <c r="K156" s="10">
        <v>1337.3730613961366</v>
      </c>
      <c r="L156" s="10"/>
      <c r="M156" s="10"/>
      <c r="N156" s="10"/>
      <c r="O156" s="10"/>
      <c r="P156" s="10">
        <v>1049.3874533426165</v>
      </c>
      <c r="Q156" s="10">
        <v>1445.8319248068187</v>
      </c>
      <c r="R156" s="10"/>
      <c r="S156" s="10">
        <v>2495.2193781494352</v>
      </c>
      <c r="T156" s="10">
        <v>27056.234084016956</v>
      </c>
    </row>
    <row r="157" spans="1:20" x14ac:dyDescent="0.3">
      <c r="A157" t="s">
        <v>22</v>
      </c>
      <c r="B157" t="s">
        <v>704</v>
      </c>
      <c r="C157">
        <v>1968</v>
      </c>
      <c r="E157" s="10">
        <v>2642.4737106054631</v>
      </c>
      <c r="F157" s="10">
        <v>3756.6813467979587</v>
      </c>
      <c r="G157" s="10">
        <v>6399.1550574034218</v>
      </c>
      <c r="H157" s="10">
        <v>5464.7000677072156</v>
      </c>
      <c r="I157" s="10"/>
      <c r="J157" s="10"/>
      <c r="K157" s="10">
        <v>5464.7000677072156</v>
      </c>
      <c r="L157" s="10"/>
      <c r="M157" s="10"/>
      <c r="N157" s="10"/>
      <c r="O157" s="10"/>
      <c r="P157" s="10">
        <v>1095.2207741980062</v>
      </c>
      <c r="Q157" s="10">
        <v>1632.1459440717697</v>
      </c>
      <c r="R157" s="10"/>
      <c r="S157" s="10">
        <v>2727.3667182697759</v>
      </c>
      <c r="T157" s="10">
        <v>14591.221843380412</v>
      </c>
    </row>
    <row r="158" spans="1:20" x14ac:dyDescent="0.3">
      <c r="A158" t="s">
        <v>22</v>
      </c>
      <c r="B158" t="s">
        <v>704</v>
      </c>
      <c r="C158">
        <v>1969</v>
      </c>
      <c r="E158" s="10">
        <v>1027.3058644293767</v>
      </c>
      <c r="F158" s="10">
        <v>1293.6578700645859</v>
      </c>
      <c r="G158" s="10">
        <v>2320.9637344939629</v>
      </c>
      <c r="H158" s="10">
        <v>1595.4733840099132</v>
      </c>
      <c r="I158" s="10"/>
      <c r="J158" s="10"/>
      <c r="K158" s="10">
        <v>1595.4733840099132</v>
      </c>
      <c r="L158" s="10"/>
      <c r="M158" s="10">
        <v>253.36691014567208</v>
      </c>
      <c r="N158" s="10"/>
      <c r="O158" s="10">
        <v>253.36691014567208</v>
      </c>
      <c r="P158" s="10">
        <v>227.72778810605311</v>
      </c>
      <c r="Q158" s="10">
        <v>2918.105650400928</v>
      </c>
      <c r="R158" s="10"/>
      <c r="S158" s="10">
        <v>3145.8334385069811</v>
      </c>
      <c r="T158" s="10">
        <v>7315.6374671565281</v>
      </c>
    </row>
    <row r="159" spans="1:20" x14ac:dyDescent="0.3">
      <c r="A159" t="s">
        <v>22</v>
      </c>
      <c r="B159" t="s">
        <v>704</v>
      </c>
      <c r="C159">
        <v>1970</v>
      </c>
      <c r="E159" s="10">
        <v>3267.7471633130626</v>
      </c>
      <c r="F159" s="10">
        <v>2830.5326216938029</v>
      </c>
      <c r="G159" s="10">
        <v>6098.2797850068655</v>
      </c>
      <c r="H159" s="10">
        <v>3018.5846666179873</v>
      </c>
      <c r="I159" s="10"/>
      <c r="J159" s="10"/>
      <c r="K159" s="10">
        <v>3018.5846666179873</v>
      </c>
      <c r="L159" s="10"/>
      <c r="M159" s="10"/>
      <c r="N159" s="10"/>
      <c r="O159" s="10"/>
      <c r="P159" s="10">
        <v>47.180583372945101</v>
      </c>
      <c r="Q159" s="10">
        <v>138.11035597026392</v>
      </c>
      <c r="R159" s="10"/>
      <c r="S159" s="10">
        <v>185.29093934320903</v>
      </c>
      <c r="T159" s="10">
        <v>9302.1553909680624</v>
      </c>
    </row>
    <row r="160" spans="1:20" x14ac:dyDescent="0.3">
      <c r="A160" t="s">
        <v>22</v>
      </c>
      <c r="B160" t="s">
        <v>704</v>
      </c>
      <c r="C160">
        <v>1971</v>
      </c>
      <c r="E160" s="10">
        <v>2012.1317758251566</v>
      </c>
      <c r="F160" s="10">
        <v>1349.518200000856</v>
      </c>
      <c r="G160" s="10">
        <v>3361.6499758260125</v>
      </c>
      <c r="H160" s="10">
        <v>1491.3909989048168</v>
      </c>
      <c r="I160" s="10"/>
      <c r="J160" s="10"/>
      <c r="K160" s="10">
        <v>1491.3909989048168</v>
      </c>
      <c r="L160" s="10"/>
      <c r="M160" s="10"/>
      <c r="N160" s="10"/>
      <c r="O160" s="10"/>
      <c r="P160" s="10">
        <v>41.308500718879927</v>
      </c>
      <c r="Q160" s="10">
        <v>298.71181263363627</v>
      </c>
      <c r="R160" s="10"/>
      <c r="S160" s="10">
        <v>340.02031335251621</v>
      </c>
      <c r="T160" s="10">
        <v>5193.061288083346</v>
      </c>
    </row>
    <row r="161" spans="1:20" x14ac:dyDescent="0.3">
      <c r="A161" t="s">
        <v>22</v>
      </c>
      <c r="B161" t="s">
        <v>704</v>
      </c>
      <c r="C161">
        <v>1972</v>
      </c>
      <c r="E161" s="10">
        <v>10465.959256984743</v>
      </c>
      <c r="F161" s="10">
        <v>4159.6116380704434</v>
      </c>
      <c r="G161" s="10">
        <v>14625.570895055185</v>
      </c>
      <c r="H161" s="10">
        <v>6692.266652139896</v>
      </c>
      <c r="I161" s="10"/>
      <c r="J161" s="10"/>
      <c r="K161" s="10">
        <v>6692.266652139896</v>
      </c>
      <c r="L161" s="10"/>
      <c r="M161" s="10"/>
      <c r="N161" s="10"/>
      <c r="O161" s="10"/>
      <c r="P161" s="10"/>
      <c r="Q161" s="10">
        <v>910.07732133828688</v>
      </c>
      <c r="R161" s="10"/>
      <c r="S161" s="10">
        <v>910.07732133828688</v>
      </c>
      <c r="T161" s="10">
        <v>22227.914868533368</v>
      </c>
    </row>
    <row r="162" spans="1:20" x14ac:dyDescent="0.3">
      <c r="A162" t="s">
        <v>22</v>
      </c>
      <c r="B162" t="s">
        <v>704</v>
      </c>
      <c r="C162">
        <v>1973</v>
      </c>
      <c r="E162" s="10">
        <v>21703.225297607652</v>
      </c>
      <c r="F162" s="10">
        <v>92364.661271466975</v>
      </c>
      <c r="G162" s="10">
        <v>114067.88656907463</v>
      </c>
      <c r="H162" s="10">
        <v>10077.709285117737</v>
      </c>
      <c r="I162" s="10"/>
      <c r="J162" s="10"/>
      <c r="K162" s="10">
        <v>10077.709285117737</v>
      </c>
      <c r="L162" s="10">
        <v>195.54907579621988</v>
      </c>
      <c r="M162" s="10">
        <v>6610.8905291134797</v>
      </c>
      <c r="N162" s="10"/>
      <c r="O162" s="10">
        <v>6806.4396049096995</v>
      </c>
      <c r="P162" s="10">
        <v>1766.7842924819661</v>
      </c>
      <c r="Q162" s="10">
        <v>3307.5075303048261</v>
      </c>
      <c r="R162" s="10">
        <v>8.762528939372304</v>
      </c>
      <c r="S162" s="10">
        <v>5083.0543517261649</v>
      </c>
      <c r="T162" s="10">
        <v>136035.08981082824</v>
      </c>
    </row>
    <row r="163" spans="1:20" x14ac:dyDescent="0.3">
      <c r="A163" t="s">
        <v>22</v>
      </c>
      <c r="B163" t="s">
        <v>704</v>
      </c>
      <c r="C163">
        <v>1974</v>
      </c>
      <c r="E163" s="10">
        <v>8434.4622717272159</v>
      </c>
      <c r="F163" s="10">
        <v>4151.132458906437</v>
      </c>
      <c r="G163" s="10">
        <v>12585.594730633653</v>
      </c>
      <c r="H163" s="10">
        <v>7273.6225589223532</v>
      </c>
      <c r="I163" s="10"/>
      <c r="J163" s="10"/>
      <c r="K163" s="10">
        <v>7273.6225589223532</v>
      </c>
      <c r="L163" s="10"/>
      <c r="M163" s="10">
        <v>185.5892492617248</v>
      </c>
      <c r="N163" s="10"/>
      <c r="O163" s="10">
        <v>185.5892492617248</v>
      </c>
      <c r="P163" s="10"/>
      <c r="Q163" s="10">
        <v>206.04100132317194</v>
      </c>
      <c r="R163" s="10">
        <v>68.60398979505689</v>
      </c>
      <c r="S163" s="10">
        <v>274.64499111822886</v>
      </c>
      <c r="T163" s="10">
        <v>20319.451529935959</v>
      </c>
    </row>
    <row r="164" spans="1:20" x14ac:dyDescent="0.3">
      <c r="A164" t="s">
        <v>22</v>
      </c>
      <c r="B164" t="s">
        <v>704</v>
      </c>
      <c r="C164">
        <v>1975</v>
      </c>
      <c r="E164" s="10">
        <v>1452.1375294477682</v>
      </c>
      <c r="F164" s="10">
        <v>1119.1035016756073</v>
      </c>
      <c r="G164" s="10">
        <v>2571.2410311233753</v>
      </c>
      <c r="H164" s="10">
        <v>8242.1710393049434</v>
      </c>
      <c r="I164" s="10"/>
      <c r="J164" s="10"/>
      <c r="K164" s="10">
        <v>8242.1710393049434</v>
      </c>
      <c r="L164" s="10"/>
      <c r="M164" s="10"/>
      <c r="N164" s="10"/>
      <c r="O164" s="10"/>
      <c r="P164" s="10">
        <v>47.482183584384437</v>
      </c>
      <c r="Q164" s="10">
        <v>707.72667549985545</v>
      </c>
      <c r="R164" s="10"/>
      <c r="S164" s="10">
        <v>755.20885908423986</v>
      </c>
      <c r="T164" s="10">
        <v>11568.620929512559</v>
      </c>
    </row>
    <row r="165" spans="1:20" x14ac:dyDescent="0.3">
      <c r="A165" t="s">
        <v>22</v>
      </c>
      <c r="B165" t="s">
        <v>704</v>
      </c>
      <c r="C165">
        <v>1976</v>
      </c>
      <c r="E165" s="10">
        <v>9786.2256493090008</v>
      </c>
      <c r="F165" s="10">
        <v>2275.9317302447303</v>
      </c>
      <c r="G165" s="10">
        <v>12062.157379553732</v>
      </c>
      <c r="H165" s="10">
        <v>8828.9391348643621</v>
      </c>
      <c r="I165" s="10"/>
      <c r="J165" s="10"/>
      <c r="K165" s="10">
        <v>8828.9391348643621</v>
      </c>
      <c r="L165" s="10"/>
      <c r="M165" s="10"/>
      <c r="N165" s="10"/>
      <c r="O165" s="10"/>
      <c r="P165" s="10">
        <v>56.495307874964332</v>
      </c>
      <c r="Q165" s="10">
        <v>586.25179602085382</v>
      </c>
      <c r="R165" s="10"/>
      <c r="S165" s="10">
        <v>642.7471038958181</v>
      </c>
      <c r="T165" s="10">
        <v>21533.843618313913</v>
      </c>
    </row>
    <row r="166" spans="1:20" x14ac:dyDescent="0.3">
      <c r="A166" t="s">
        <v>22</v>
      </c>
      <c r="B166" t="s">
        <v>704</v>
      </c>
      <c r="C166">
        <v>1977</v>
      </c>
      <c r="E166" s="10">
        <v>8620.3468474448073</v>
      </c>
      <c r="F166" s="10">
        <v>6670.3263846570308</v>
      </c>
      <c r="G166" s="10">
        <v>15290.673232101839</v>
      </c>
      <c r="H166" s="10">
        <v>10320.010002133478</v>
      </c>
      <c r="I166" s="10"/>
      <c r="J166" s="10"/>
      <c r="K166" s="10">
        <v>10320.010002133478</v>
      </c>
      <c r="L166" s="10"/>
      <c r="M166" s="10"/>
      <c r="N166" s="10"/>
      <c r="O166" s="10"/>
      <c r="P166" s="10">
        <v>347.66770514959143</v>
      </c>
      <c r="Q166" s="10">
        <v>610.31315892250791</v>
      </c>
      <c r="R166" s="10">
        <v>49.854336325099077</v>
      </c>
      <c r="S166" s="10">
        <v>1007.8352003971985</v>
      </c>
      <c r="T166" s="10">
        <v>26618.518434632511</v>
      </c>
    </row>
    <row r="167" spans="1:20" x14ac:dyDescent="0.3">
      <c r="A167" t="s">
        <v>22</v>
      </c>
      <c r="B167" t="s">
        <v>704</v>
      </c>
      <c r="C167">
        <v>1978</v>
      </c>
      <c r="E167" s="10">
        <v>4779.9154370432916</v>
      </c>
      <c r="F167" s="10">
        <v>2189.4483129204687</v>
      </c>
      <c r="G167" s="10">
        <v>6969.3637499637607</v>
      </c>
      <c r="H167" s="10">
        <v>8122.791430214108</v>
      </c>
      <c r="I167" s="10"/>
      <c r="J167" s="10"/>
      <c r="K167" s="10">
        <v>8122.791430214108</v>
      </c>
      <c r="L167" s="10"/>
      <c r="M167" s="10"/>
      <c r="N167" s="10"/>
      <c r="O167" s="10"/>
      <c r="P167" s="10">
        <v>7.316818001868878</v>
      </c>
      <c r="Q167" s="10">
        <v>28.627654259963258</v>
      </c>
      <c r="R167" s="10"/>
      <c r="S167" s="10">
        <v>35.944472261832132</v>
      </c>
      <c r="T167" s="10">
        <v>15128.099652439701</v>
      </c>
    </row>
    <row r="168" spans="1:20" x14ac:dyDescent="0.3">
      <c r="A168" t="s">
        <v>22</v>
      </c>
      <c r="B168" t="s">
        <v>704</v>
      </c>
      <c r="C168">
        <v>1979</v>
      </c>
      <c r="E168" s="10">
        <v>6292.8744647380117</v>
      </c>
      <c r="F168" s="10">
        <v>1933.5380985421132</v>
      </c>
      <c r="G168" s="10">
        <v>8226.4125632801242</v>
      </c>
      <c r="H168" s="10">
        <v>6398.3737634643812</v>
      </c>
      <c r="I168" s="10">
        <v>987.91866489052063</v>
      </c>
      <c r="J168" s="10">
        <v>352.15570355738151</v>
      </c>
      <c r="K168" s="10">
        <v>7738.4481319122833</v>
      </c>
      <c r="L168" s="10"/>
      <c r="M168" s="10"/>
      <c r="N168" s="10"/>
      <c r="O168" s="10"/>
      <c r="P168" s="10"/>
      <c r="Q168" s="10">
        <v>319.8283417207175</v>
      </c>
      <c r="R168" s="10">
        <v>318.89187618378691</v>
      </c>
      <c r="S168" s="10">
        <v>638.72021790450435</v>
      </c>
      <c r="T168" s="10">
        <v>16603.580913096914</v>
      </c>
    </row>
    <row r="169" spans="1:20" x14ac:dyDescent="0.3">
      <c r="A169" t="s">
        <v>22</v>
      </c>
      <c r="B169" t="s">
        <v>704</v>
      </c>
      <c r="C169">
        <v>1980</v>
      </c>
      <c r="E169" s="10">
        <v>4641.3021208977034</v>
      </c>
      <c r="F169" s="10">
        <v>2803.9816825121379</v>
      </c>
      <c r="G169" s="10">
        <v>7445.2838034098413</v>
      </c>
      <c r="H169" s="10">
        <v>11282.162011391549</v>
      </c>
      <c r="I169" s="10">
        <v>1970.7464829087846</v>
      </c>
      <c r="J169" s="10">
        <v>2062.73218795712</v>
      </c>
      <c r="K169" s="10">
        <v>15315.640682257454</v>
      </c>
      <c r="L169" s="10"/>
      <c r="M169" s="10"/>
      <c r="N169" s="10"/>
      <c r="O169" s="10"/>
      <c r="P169" s="10">
        <v>355.60479066160445</v>
      </c>
      <c r="Q169" s="10">
        <v>286.61452923815517</v>
      </c>
      <c r="R169" s="10">
        <v>304.53773255818498</v>
      </c>
      <c r="S169" s="10">
        <v>946.75705245794461</v>
      </c>
      <c r="T169" s="10">
        <v>23707.681538125242</v>
      </c>
    </row>
    <row r="170" spans="1:20" x14ac:dyDescent="0.3">
      <c r="A170" t="s">
        <v>22</v>
      </c>
      <c r="B170" t="s">
        <v>704</v>
      </c>
      <c r="C170">
        <v>1981</v>
      </c>
      <c r="E170" s="10">
        <v>4052.1490644829596</v>
      </c>
      <c r="F170" s="10">
        <v>6216.486353741444</v>
      </c>
      <c r="G170" s="10">
        <v>10268.635418224403</v>
      </c>
      <c r="H170" s="10">
        <v>11320.826186813183</v>
      </c>
      <c r="I170" s="10">
        <v>7148.5906808925229</v>
      </c>
      <c r="J170" s="10">
        <v>4316.3806719524891</v>
      </c>
      <c r="K170" s="10">
        <v>22785.797539658197</v>
      </c>
      <c r="L170" s="10"/>
      <c r="M170" s="10"/>
      <c r="N170" s="10"/>
      <c r="O170" s="10"/>
      <c r="P170" s="10">
        <v>599.60466737124977</v>
      </c>
      <c r="Q170" s="10">
        <v>77.699409959514469</v>
      </c>
      <c r="R170" s="10">
        <v>241.9945482499613</v>
      </c>
      <c r="S170" s="10">
        <v>919.29862558072557</v>
      </c>
      <c r="T170" s="10">
        <v>33973.731583463319</v>
      </c>
    </row>
    <row r="171" spans="1:20" x14ac:dyDescent="0.3">
      <c r="A171" t="s">
        <v>22</v>
      </c>
      <c r="B171" t="s">
        <v>704</v>
      </c>
      <c r="C171">
        <v>1982</v>
      </c>
      <c r="E171" s="10">
        <v>10908.675268684232</v>
      </c>
      <c r="F171" s="10">
        <v>6043.3096051360562</v>
      </c>
      <c r="G171" s="10">
        <v>16951.984873820289</v>
      </c>
      <c r="H171" s="10">
        <v>13970.931558253986</v>
      </c>
      <c r="I171" s="10">
        <v>3092.2034988843907</v>
      </c>
      <c r="J171" s="10">
        <v>630.61670557007881</v>
      </c>
      <c r="K171" s="10">
        <v>17693.751762708456</v>
      </c>
      <c r="L171" s="10"/>
      <c r="M171" s="10"/>
      <c r="N171" s="10"/>
      <c r="O171" s="10"/>
      <c r="P171" s="10">
        <v>606.14675394344579</v>
      </c>
      <c r="Q171" s="10">
        <v>203.29731312768726</v>
      </c>
      <c r="R171" s="10">
        <v>914.47708124751341</v>
      </c>
      <c r="S171" s="10">
        <v>1723.9211483186464</v>
      </c>
      <c r="T171" s="10">
        <v>36369.65778484739</v>
      </c>
    </row>
    <row r="172" spans="1:20" x14ac:dyDescent="0.3">
      <c r="A172" t="s">
        <v>22</v>
      </c>
      <c r="B172" t="s">
        <v>704</v>
      </c>
      <c r="C172">
        <v>1983</v>
      </c>
      <c r="E172" s="10">
        <v>3843.7094006064858</v>
      </c>
      <c r="F172" s="10">
        <v>3704.4701178273458</v>
      </c>
      <c r="G172" s="10">
        <v>7548.1795184338316</v>
      </c>
      <c r="H172" s="10">
        <v>6064.1711354681329</v>
      </c>
      <c r="I172" s="10">
        <v>1938.6431480686124</v>
      </c>
      <c r="J172" s="10">
        <v>1442.0859216953752</v>
      </c>
      <c r="K172" s="10">
        <v>9444.9002052321212</v>
      </c>
      <c r="L172" s="10"/>
      <c r="M172" s="10"/>
      <c r="N172" s="10"/>
      <c r="O172" s="10"/>
      <c r="P172" s="10"/>
      <c r="Q172" s="10">
        <v>659.53457626249531</v>
      </c>
      <c r="R172" s="10">
        <v>652.41368479856453</v>
      </c>
      <c r="S172" s="10">
        <v>1311.9482610610598</v>
      </c>
      <c r="T172" s="10">
        <v>18305.027984727014</v>
      </c>
    </row>
    <row r="173" spans="1:20" x14ac:dyDescent="0.3">
      <c r="A173" t="s">
        <v>22</v>
      </c>
      <c r="B173" t="s">
        <v>704</v>
      </c>
      <c r="C173">
        <v>1984</v>
      </c>
      <c r="E173" s="10">
        <v>2896.3648737045764</v>
      </c>
      <c r="F173" s="10">
        <v>1028.7261554274319</v>
      </c>
      <c r="G173" s="10">
        <v>3925.0910291320083</v>
      </c>
      <c r="H173" s="10">
        <v>6374.5065492169715</v>
      </c>
      <c r="I173" s="10">
        <v>622.63899394748171</v>
      </c>
      <c r="J173" s="10">
        <v>83.331887009437551</v>
      </c>
      <c r="K173" s="10">
        <v>7080.4774301738908</v>
      </c>
      <c r="L173" s="10"/>
      <c r="M173" s="10"/>
      <c r="N173" s="10"/>
      <c r="O173" s="10"/>
      <c r="P173" s="10"/>
      <c r="Q173" s="10">
        <v>173.6008490158475</v>
      </c>
      <c r="R173" s="10">
        <v>2363.8317036467829</v>
      </c>
      <c r="S173" s="10">
        <v>2537.4325526626303</v>
      </c>
      <c r="T173" s="10">
        <v>13543.001011968528</v>
      </c>
    </row>
    <row r="174" spans="1:20" x14ac:dyDescent="0.3">
      <c r="A174" t="s">
        <v>22</v>
      </c>
      <c r="B174" t="s">
        <v>704</v>
      </c>
      <c r="C174">
        <v>1985</v>
      </c>
      <c r="E174" s="10">
        <v>4962.241800068774</v>
      </c>
      <c r="F174" s="10">
        <v>5774.1136734315533</v>
      </c>
      <c r="G174" s="10">
        <v>10736.355473500327</v>
      </c>
      <c r="H174" s="10">
        <v>6694.7570333132117</v>
      </c>
      <c r="I174" s="10">
        <v>796.39972845075351</v>
      </c>
      <c r="J174" s="10">
        <v>328.67433788768523</v>
      </c>
      <c r="K174" s="10">
        <v>7819.8310996516502</v>
      </c>
      <c r="L174" s="10"/>
      <c r="M174" s="10"/>
      <c r="N174" s="10"/>
      <c r="O174" s="10"/>
      <c r="P174" s="10">
        <v>430.12965765339982</v>
      </c>
      <c r="Q174" s="10">
        <v>427.74994638456178</v>
      </c>
      <c r="R174" s="10">
        <v>586.34659592294065</v>
      </c>
      <c r="S174" s="10">
        <v>1444.2261999609022</v>
      </c>
      <c r="T174" s="10">
        <v>20000.412773112879</v>
      </c>
    </row>
    <row r="175" spans="1:20" x14ac:dyDescent="0.3">
      <c r="A175" t="s">
        <v>22</v>
      </c>
      <c r="B175" t="s">
        <v>704</v>
      </c>
      <c r="C175">
        <v>1986</v>
      </c>
      <c r="E175" s="10">
        <v>6609.3418585312202</v>
      </c>
      <c r="F175" s="10">
        <v>1729.2333421943031</v>
      </c>
      <c r="G175" s="10">
        <v>8338.5752007255232</v>
      </c>
      <c r="H175" s="10">
        <v>5464.9780773415014</v>
      </c>
      <c r="I175" s="10">
        <v>518.5703578260958</v>
      </c>
      <c r="J175" s="10"/>
      <c r="K175" s="10">
        <v>5983.5484351675968</v>
      </c>
      <c r="L175" s="10"/>
      <c r="M175" s="10"/>
      <c r="N175" s="10"/>
      <c r="O175" s="10"/>
      <c r="P175" s="10">
        <v>31.736140516049861</v>
      </c>
      <c r="Q175" s="10">
        <v>82.360311595219031</v>
      </c>
      <c r="R175" s="10">
        <v>1517.4027684957691</v>
      </c>
      <c r="S175" s="10">
        <v>1631.4992206070381</v>
      </c>
      <c r="T175" s="10">
        <v>15953.62285650016</v>
      </c>
    </row>
    <row r="176" spans="1:20" x14ac:dyDescent="0.3">
      <c r="A176" t="s">
        <v>22</v>
      </c>
      <c r="B176" t="s">
        <v>704</v>
      </c>
      <c r="C176">
        <v>1987</v>
      </c>
      <c r="E176" s="10">
        <v>4536.3316091712859</v>
      </c>
      <c r="F176" s="10">
        <v>2529.3587270370172</v>
      </c>
      <c r="G176" s="10">
        <v>7065.6903362083031</v>
      </c>
      <c r="H176" s="10">
        <v>8948.9247752108349</v>
      </c>
      <c r="I176" s="10">
        <v>1390.9905919758748</v>
      </c>
      <c r="J176" s="10">
        <v>686.2558797764749</v>
      </c>
      <c r="K176" s="10">
        <v>11026.171246963184</v>
      </c>
      <c r="L176" s="10"/>
      <c r="M176" s="10"/>
      <c r="N176" s="10"/>
      <c r="O176" s="10"/>
      <c r="P176" s="10">
        <v>1222.9529127310759</v>
      </c>
      <c r="Q176" s="10">
        <v>260.650638100864</v>
      </c>
      <c r="R176" s="10">
        <v>177.12815689538925</v>
      </c>
      <c r="S176" s="10">
        <v>1660.7317077273292</v>
      </c>
      <c r="T176" s="10">
        <v>19752.593290898818</v>
      </c>
    </row>
    <row r="177" spans="1:20" x14ac:dyDescent="0.3">
      <c r="A177" t="s">
        <v>22</v>
      </c>
      <c r="B177" t="s">
        <v>704</v>
      </c>
      <c r="C177">
        <v>1988</v>
      </c>
      <c r="E177" s="10">
        <v>3972.0946852108409</v>
      </c>
      <c r="F177" s="10">
        <v>3060.6004596328603</v>
      </c>
      <c r="G177" s="10">
        <v>7032.6951448437012</v>
      </c>
      <c r="H177" s="10">
        <v>14717.697625725012</v>
      </c>
      <c r="I177" s="10">
        <v>2330.0595293028932</v>
      </c>
      <c r="J177" s="10">
        <v>1668.5456072553368</v>
      </c>
      <c r="K177" s="10">
        <v>18716.302762283241</v>
      </c>
      <c r="L177" s="10"/>
      <c r="M177" s="10"/>
      <c r="N177" s="10"/>
      <c r="O177" s="10"/>
      <c r="P177" s="10">
        <v>552.66950851357933</v>
      </c>
      <c r="Q177" s="10">
        <v>539.7250788538031</v>
      </c>
      <c r="R177" s="10">
        <v>1838.4673098709025</v>
      </c>
      <c r="S177" s="10">
        <v>2930.8618972382847</v>
      </c>
      <c r="T177" s="10">
        <v>28679.859804365227</v>
      </c>
    </row>
    <row r="178" spans="1:20" x14ac:dyDescent="0.3">
      <c r="A178" t="s">
        <v>22</v>
      </c>
      <c r="B178" t="s">
        <v>704</v>
      </c>
      <c r="C178">
        <v>1989</v>
      </c>
      <c r="E178" s="10">
        <v>13578.012043338304</v>
      </c>
      <c r="F178" s="10">
        <v>3088.3485616546477</v>
      </c>
      <c r="G178" s="10">
        <v>16666.360604992951</v>
      </c>
      <c r="H178" s="10">
        <v>19729.497938211345</v>
      </c>
      <c r="I178" s="10">
        <v>1212.5193473619358</v>
      </c>
      <c r="J178" s="10"/>
      <c r="K178" s="10">
        <v>20942.017285573282</v>
      </c>
      <c r="L178" s="10"/>
      <c r="M178" s="10"/>
      <c r="N178" s="10"/>
      <c r="O178" s="10"/>
      <c r="P178" s="10">
        <v>19.685352028111872</v>
      </c>
      <c r="Q178" s="10">
        <v>282.56400830109658</v>
      </c>
      <c r="R178" s="10">
        <v>354.61995111010225</v>
      </c>
      <c r="S178" s="10">
        <v>656.86931143931065</v>
      </c>
      <c r="T178" s="10">
        <v>38265.247202005543</v>
      </c>
    </row>
    <row r="179" spans="1:20" x14ac:dyDescent="0.3">
      <c r="A179" t="s">
        <v>22</v>
      </c>
      <c r="B179" t="s">
        <v>704</v>
      </c>
      <c r="C179">
        <v>1990</v>
      </c>
      <c r="E179" s="10">
        <v>6084.0742516434875</v>
      </c>
      <c r="F179" s="10">
        <v>3437.6616001476159</v>
      </c>
      <c r="G179" s="10">
        <v>9521.7358517911034</v>
      </c>
      <c r="H179" s="10">
        <v>15065.313844048629</v>
      </c>
      <c r="I179" s="10">
        <v>2645.1661123894505</v>
      </c>
      <c r="J179" s="10"/>
      <c r="K179" s="10">
        <v>17710.479956438081</v>
      </c>
      <c r="L179" s="10"/>
      <c r="M179" s="10"/>
      <c r="N179" s="10"/>
      <c r="O179" s="10"/>
      <c r="P179" s="10"/>
      <c r="Q179" s="10">
        <v>5591.7583387950554</v>
      </c>
      <c r="R179" s="10">
        <v>525.92426536751782</v>
      </c>
      <c r="S179" s="10">
        <v>6117.6826041625736</v>
      </c>
      <c r="T179" s="10">
        <v>33349.898412391762</v>
      </c>
    </row>
    <row r="180" spans="1:20" x14ac:dyDescent="0.3">
      <c r="A180" t="s">
        <v>22</v>
      </c>
      <c r="B180" t="s">
        <v>704</v>
      </c>
      <c r="C180">
        <v>1991</v>
      </c>
      <c r="E180" s="10">
        <v>2410.3560483355859</v>
      </c>
      <c r="F180" s="10">
        <v>2891.0362214230909</v>
      </c>
      <c r="G180" s="10">
        <v>5301.3922697586768</v>
      </c>
      <c r="H180" s="10">
        <v>8593.6728864351189</v>
      </c>
      <c r="I180" s="10">
        <v>884.05567860050587</v>
      </c>
      <c r="J180" s="10">
        <v>738.60197911290857</v>
      </c>
      <c r="K180" s="10">
        <v>10216.330544148534</v>
      </c>
      <c r="L180" s="10"/>
      <c r="M180" s="10"/>
      <c r="N180" s="10"/>
      <c r="O180" s="10"/>
      <c r="P180" s="10">
        <v>127.06796139447918</v>
      </c>
      <c r="Q180" s="10">
        <v>167.03246319269471</v>
      </c>
      <c r="R180" s="10">
        <v>422.69510370186083</v>
      </c>
      <c r="S180" s="10">
        <v>716.79552828903479</v>
      </c>
      <c r="T180" s="10">
        <v>16234.518342196245</v>
      </c>
    </row>
    <row r="181" spans="1:20" x14ac:dyDescent="0.3">
      <c r="A181" t="s">
        <v>22</v>
      </c>
      <c r="B181" t="s">
        <v>704</v>
      </c>
      <c r="C181">
        <v>1992</v>
      </c>
      <c r="E181" s="10">
        <v>4521.0208701492593</v>
      </c>
      <c r="F181" s="10">
        <v>3416.7744808437055</v>
      </c>
      <c r="G181" s="10">
        <v>7937.7953509929648</v>
      </c>
      <c r="H181" s="10">
        <v>4140.5116089609674</v>
      </c>
      <c r="I181" s="10">
        <v>649.05651679095672</v>
      </c>
      <c r="J181" s="10">
        <v>1547.9395020343429</v>
      </c>
      <c r="K181" s="10">
        <v>6337.5076277862672</v>
      </c>
      <c r="L181" s="10"/>
      <c r="M181" s="10">
        <v>76.486139908230072</v>
      </c>
      <c r="N181" s="10"/>
      <c r="O181" s="10">
        <v>76.486139908230072</v>
      </c>
      <c r="P181" s="10">
        <v>623.08937990991399</v>
      </c>
      <c r="Q181" s="10">
        <v>117.51863656491754</v>
      </c>
      <c r="R181" s="10">
        <v>80.81109571569209</v>
      </c>
      <c r="S181" s="10">
        <v>821.41911219052361</v>
      </c>
      <c r="T181" s="10">
        <v>15173.208230877985</v>
      </c>
    </row>
    <row r="182" spans="1:20" x14ac:dyDescent="0.3">
      <c r="A182" t="s">
        <v>22</v>
      </c>
      <c r="B182" t="s">
        <v>704</v>
      </c>
      <c r="C182">
        <v>1993</v>
      </c>
      <c r="E182" s="10">
        <v>3766.8605665263485</v>
      </c>
      <c r="F182" s="10">
        <v>1703.3257297120272</v>
      </c>
      <c r="G182" s="10">
        <v>5470.1862962383757</v>
      </c>
      <c r="H182" s="10">
        <v>7314.9024116828432</v>
      </c>
      <c r="I182" s="10">
        <v>854.74644270525982</v>
      </c>
      <c r="J182" s="10">
        <v>387.28627271306112</v>
      </c>
      <c r="K182" s="10">
        <v>8556.9351271011637</v>
      </c>
      <c r="L182" s="10"/>
      <c r="M182" s="10"/>
      <c r="N182" s="10"/>
      <c r="O182" s="10"/>
      <c r="P182" s="10">
        <v>121.99032027827768</v>
      </c>
      <c r="Q182" s="10">
        <v>100.48341269071054</v>
      </c>
      <c r="R182" s="10">
        <v>221.44022874780097</v>
      </c>
      <c r="S182" s="10">
        <v>443.91396171678917</v>
      </c>
      <c r="T182" s="10">
        <v>14471.035385056328</v>
      </c>
    </row>
    <row r="183" spans="1:20" x14ac:dyDescent="0.3">
      <c r="A183" t="s">
        <v>22</v>
      </c>
      <c r="B183" t="s">
        <v>704</v>
      </c>
      <c r="C183">
        <v>1994</v>
      </c>
      <c r="E183" s="10">
        <v>1902.3285837113078</v>
      </c>
      <c r="F183" s="10">
        <v>294.12304707728322</v>
      </c>
      <c r="G183" s="10">
        <v>2196.451630788591</v>
      </c>
      <c r="H183" s="10">
        <v>8620.5362459852004</v>
      </c>
      <c r="I183" s="10">
        <v>788.89924899088112</v>
      </c>
      <c r="J183" s="10">
        <v>152.36962823613302</v>
      </c>
      <c r="K183" s="10">
        <v>9561.8051232122143</v>
      </c>
      <c r="L183" s="10"/>
      <c r="M183" s="10">
        <v>123.08366687107493</v>
      </c>
      <c r="N183" s="10"/>
      <c r="O183" s="10">
        <v>123.08366687107493</v>
      </c>
      <c r="P183" s="10">
        <v>2709.7453088618468</v>
      </c>
      <c r="Q183" s="10">
        <v>206.73463390453216</v>
      </c>
      <c r="R183" s="10">
        <v>27.350831210114471</v>
      </c>
      <c r="S183" s="10">
        <v>2943.8307739764932</v>
      </c>
      <c r="T183" s="10">
        <v>14825.171194848375</v>
      </c>
    </row>
    <row r="184" spans="1:20" x14ac:dyDescent="0.3">
      <c r="A184" t="s">
        <v>22</v>
      </c>
      <c r="B184" t="s">
        <v>704</v>
      </c>
      <c r="C184">
        <v>1995</v>
      </c>
      <c r="E184" s="10">
        <v>3301.6919376437809</v>
      </c>
      <c r="F184" s="10">
        <v>896.48201992286783</v>
      </c>
      <c r="G184" s="10">
        <v>4198.1739575666488</v>
      </c>
      <c r="H184" s="10">
        <v>12438.582757456683</v>
      </c>
      <c r="I184" s="10">
        <v>1249.9463834541946</v>
      </c>
      <c r="J184" s="10">
        <v>423.27003393192626</v>
      </c>
      <c r="K184" s="10">
        <v>14111.799174842803</v>
      </c>
      <c r="L184" s="10"/>
      <c r="M184" s="10"/>
      <c r="N184" s="10"/>
      <c r="O184" s="10"/>
      <c r="P184" s="10">
        <v>792.30251341210794</v>
      </c>
      <c r="Q184" s="10">
        <v>290.09810653402548</v>
      </c>
      <c r="R184" s="10">
        <v>256.62786584426118</v>
      </c>
      <c r="S184" s="10">
        <v>1339.0284857903946</v>
      </c>
      <c r="T184" s="10">
        <v>19649.001618199844</v>
      </c>
    </row>
    <row r="185" spans="1:20" x14ac:dyDescent="0.3">
      <c r="A185" t="s">
        <v>22</v>
      </c>
      <c r="B185" t="s">
        <v>704</v>
      </c>
      <c r="C185">
        <v>1996</v>
      </c>
      <c r="D185" t="s">
        <v>744</v>
      </c>
      <c r="E185" s="10">
        <v>1486.4240086120801</v>
      </c>
      <c r="F185" s="10">
        <v>424.80231814548176</v>
      </c>
      <c r="G185" s="10">
        <v>1911.2263267575618</v>
      </c>
      <c r="H185" s="10">
        <v>6278.6592412391965</v>
      </c>
      <c r="I185" s="10">
        <v>385.56346065668362</v>
      </c>
      <c r="J185" s="10">
        <v>966.85501536483889</v>
      </c>
      <c r="K185" s="10">
        <v>7631.0777172607195</v>
      </c>
      <c r="L185" s="10"/>
      <c r="M185" s="10"/>
      <c r="N185" s="10"/>
      <c r="O185" s="10"/>
      <c r="P185" s="10"/>
      <c r="Q185" s="10"/>
      <c r="R185" s="10"/>
      <c r="S185" s="10"/>
      <c r="T185" s="10">
        <v>9542.3040440182813</v>
      </c>
    </row>
    <row r="186" spans="1:20" x14ac:dyDescent="0.3">
      <c r="A186" t="s">
        <v>22</v>
      </c>
      <c r="B186" t="s">
        <v>704</v>
      </c>
      <c r="C186">
        <v>1997</v>
      </c>
      <c r="D186" t="s">
        <v>744</v>
      </c>
      <c r="E186" s="10">
        <v>1585.4136987665181</v>
      </c>
      <c r="F186" s="10">
        <v>1424.0399794207244</v>
      </c>
      <c r="G186" s="10">
        <v>3009.4536781872425</v>
      </c>
      <c r="H186" s="10">
        <v>3327.5644403834808</v>
      </c>
      <c r="I186" s="10">
        <v>1801.849583995167</v>
      </c>
      <c r="J186" s="10">
        <v>298.64961813620408</v>
      </c>
      <c r="K186" s="10">
        <v>5428.0636425148523</v>
      </c>
      <c r="L186" s="10"/>
      <c r="M186" s="10"/>
      <c r="N186" s="10"/>
      <c r="O186" s="10"/>
      <c r="P186" s="10"/>
      <c r="Q186" s="10">
        <v>425.77022869545652</v>
      </c>
      <c r="R186" s="10">
        <v>17.843240036783257</v>
      </c>
      <c r="S186" s="10">
        <v>443.61346873223977</v>
      </c>
      <c r="T186" s="10">
        <v>8881.1307894343354</v>
      </c>
    </row>
    <row r="187" spans="1:20" x14ac:dyDescent="0.3">
      <c r="A187" t="s">
        <v>22</v>
      </c>
      <c r="B187" t="s">
        <v>704</v>
      </c>
      <c r="C187">
        <v>1998</v>
      </c>
      <c r="D187" t="s">
        <v>744</v>
      </c>
      <c r="E187" s="10">
        <v>6160.2649852854765</v>
      </c>
      <c r="F187" s="10">
        <v>1467.2844668334051</v>
      </c>
      <c r="G187" s="10">
        <v>7627.5494521188812</v>
      </c>
      <c r="H187" s="10">
        <v>4467.6436348764673</v>
      </c>
      <c r="I187" s="10">
        <v>482.15038178440523</v>
      </c>
      <c r="J187" s="10">
        <v>294.85936000661655</v>
      </c>
      <c r="K187" s="10">
        <v>5244.6533766674893</v>
      </c>
      <c r="L187" s="10"/>
      <c r="M187" s="10"/>
      <c r="N187" s="10">
        <v>40.055947356188405</v>
      </c>
      <c r="O187" s="10">
        <v>40.055947356188405</v>
      </c>
      <c r="P187" s="10">
        <v>335.05961334338247</v>
      </c>
      <c r="Q187" s="10">
        <v>56.832916133907503</v>
      </c>
      <c r="R187" s="10">
        <v>203.346705802023</v>
      </c>
      <c r="S187" s="10">
        <v>595.23923527931288</v>
      </c>
      <c r="T187" s="10">
        <v>13507.498011421872</v>
      </c>
    </row>
    <row r="188" spans="1:20" x14ac:dyDescent="0.3">
      <c r="A188" t="s">
        <v>22</v>
      </c>
      <c r="B188" t="s">
        <v>704</v>
      </c>
      <c r="C188">
        <v>1999</v>
      </c>
      <c r="D188" t="s">
        <v>744</v>
      </c>
      <c r="E188" s="10">
        <v>1498.7980586325514</v>
      </c>
      <c r="F188" s="10">
        <v>1104.6188894300249</v>
      </c>
      <c r="G188" s="10">
        <v>2603.416948062576</v>
      </c>
      <c r="H188" s="10">
        <v>6442.3441284606306</v>
      </c>
      <c r="I188" s="10">
        <v>1794.888094512005</v>
      </c>
      <c r="J188" s="10">
        <v>5584.2249893840853</v>
      </c>
      <c r="K188" s="10">
        <v>13821.457212356721</v>
      </c>
      <c r="L188" s="10"/>
      <c r="M188" s="10"/>
      <c r="N188" s="10"/>
      <c r="O188" s="10"/>
      <c r="P188" s="10">
        <v>69.211903862943629</v>
      </c>
      <c r="Q188" s="10">
        <v>670.6788568274369</v>
      </c>
      <c r="R188" s="10">
        <v>144.66196577404403</v>
      </c>
      <c r="S188" s="10">
        <v>884.5527264644245</v>
      </c>
      <c r="T188" s="10">
        <v>17309.426886883724</v>
      </c>
    </row>
    <row r="189" spans="1:20" x14ac:dyDescent="0.3">
      <c r="A189" t="s">
        <v>22</v>
      </c>
      <c r="B189" t="s">
        <v>704</v>
      </c>
      <c r="C189">
        <v>2000</v>
      </c>
      <c r="D189" t="s">
        <v>744</v>
      </c>
      <c r="E189" s="10">
        <v>3591.2154431076583</v>
      </c>
      <c r="F189" s="10">
        <v>2510.8906239087314</v>
      </c>
      <c r="G189" s="10">
        <v>6102.1060670163897</v>
      </c>
      <c r="H189" s="10">
        <v>8806.1605105819945</v>
      </c>
      <c r="I189" s="10">
        <v>709.92095441394224</v>
      </c>
      <c r="J189" s="10">
        <v>12274.470318791564</v>
      </c>
      <c r="K189" s="10">
        <v>21790.551783787501</v>
      </c>
      <c r="L189" s="10"/>
      <c r="M189" s="10"/>
      <c r="N189" s="10"/>
      <c r="O189" s="10"/>
      <c r="P189" s="10">
        <v>47.482183584384437</v>
      </c>
      <c r="Q189" s="10"/>
      <c r="R189" s="10">
        <v>68.077819114408072</v>
      </c>
      <c r="S189" s="10">
        <v>115.56000269879252</v>
      </c>
      <c r="T189" s="10">
        <v>28008.217853502683</v>
      </c>
    </row>
    <row r="190" spans="1:20" x14ac:dyDescent="0.3">
      <c r="A190" t="s">
        <v>22</v>
      </c>
      <c r="B190" t="s">
        <v>704</v>
      </c>
      <c r="C190">
        <v>2001</v>
      </c>
      <c r="E190" s="10">
        <v>2247.8307629448373</v>
      </c>
      <c r="F190" s="10">
        <v>748.21600197007433</v>
      </c>
      <c r="G190" s="10">
        <v>2996.0467649149114</v>
      </c>
      <c r="H190" s="10">
        <v>5892.3502866817826</v>
      </c>
      <c r="I190" s="10">
        <v>2030.0180082773891</v>
      </c>
      <c r="J190" s="10">
        <v>36.036669618255537</v>
      </c>
      <c r="K190" s="10">
        <v>7958.4049645774267</v>
      </c>
      <c r="L190" s="10"/>
      <c r="M190" s="10"/>
      <c r="N190" s="10"/>
      <c r="O190" s="10"/>
      <c r="P190" s="10">
        <v>43.559802853833681</v>
      </c>
      <c r="Q190" s="10"/>
      <c r="R190" s="10">
        <v>105.37046291778142</v>
      </c>
      <c r="S190" s="10">
        <v>148.9302657716151</v>
      </c>
      <c r="T190" s="10">
        <v>11103.381995263953</v>
      </c>
    </row>
    <row r="191" spans="1:20" x14ac:dyDescent="0.3">
      <c r="A191" t="s">
        <v>22</v>
      </c>
      <c r="B191" t="s">
        <v>704</v>
      </c>
      <c r="C191">
        <v>2002</v>
      </c>
      <c r="E191" s="10">
        <v>4006.5649595155496</v>
      </c>
      <c r="F191" s="10">
        <v>1153.5748183790615</v>
      </c>
      <c r="G191" s="10">
        <v>5160.1397778946111</v>
      </c>
      <c r="H191" s="10">
        <v>5061.8784080915284</v>
      </c>
      <c r="I191" s="10">
        <v>678.44431048350089</v>
      </c>
      <c r="J191" s="10">
        <v>396.08636583937431</v>
      </c>
      <c r="K191" s="10">
        <v>6136.4090844144039</v>
      </c>
      <c r="L191" s="10"/>
      <c r="M191" s="10"/>
      <c r="N191" s="10"/>
      <c r="O191" s="10"/>
      <c r="P191" s="10">
        <v>318.06654590109446</v>
      </c>
      <c r="Q191" s="10"/>
      <c r="R191" s="10">
        <v>554.56186655904071</v>
      </c>
      <c r="S191" s="10">
        <v>872.62841246013522</v>
      </c>
      <c r="T191" s="10">
        <v>12169.17727476915</v>
      </c>
    </row>
    <row r="192" spans="1:20" x14ac:dyDescent="0.3">
      <c r="A192" t="s">
        <v>22</v>
      </c>
      <c r="B192" t="s">
        <v>704</v>
      </c>
      <c r="C192">
        <v>2003</v>
      </c>
      <c r="E192" s="10">
        <v>457.03807920481285</v>
      </c>
      <c r="F192" s="10">
        <v>1362.6568047552958</v>
      </c>
      <c r="G192" s="10">
        <v>1819.6948839601087</v>
      </c>
      <c r="H192" s="10">
        <v>7621.7820186077024</v>
      </c>
      <c r="I192" s="10">
        <v>837.53291948474907</v>
      </c>
      <c r="J192" s="10">
        <v>308.65510855040043</v>
      </c>
      <c r="K192" s="10">
        <v>8767.9700466428512</v>
      </c>
      <c r="L192" s="10"/>
      <c r="M192" s="10"/>
      <c r="N192" s="10"/>
      <c r="O192" s="10"/>
      <c r="P192" s="10"/>
      <c r="Q192" s="10"/>
      <c r="R192" s="10">
        <v>70.738013218032023</v>
      </c>
      <c r="S192" s="10">
        <v>70.738013218032023</v>
      </c>
      <c r="T192" s="10">
        <v>10658.402943820991</v>
      </c>
    </row>
    <row r="193" spans="1:20" x14ac:dyDescent="0.3">
      <c r="A193" t="s">
        <v>22</v>
      </c>
      <c r="B193" t="s">
        <v>704</v>
      </c>
      <c r="C193">
        <v>2004</v>
      </c>
      <c r="E193" s="10">
        <v>2374.0660889695096</v>
      </c>
      <c r="F193" s="10">
        <v>164.00550280464142</v>
      </c>
      <c r="G193" s="10">
        <v>2538.0715917741509</v>
      </c>
      <c r="H193" s="10">
        <v>3348.576516076947</v>
      </c>
      <c r="I193" s="10">
        <v>476.05267274824178</v>
      </c>
      <c r="J193" s="10">
        <v>192.32725500126011</v>
      </c>
      <c r="K193" s="10">
        <v>4016.9564438264492</v>
      </c>
      <c r="L193" s="10"/>
      <c r="M193" s="10"/>
      <c r="N193" s="10"/>
      <c r="O193" s="10"/>
      <c r="P193" s="10">
        <v>18.990883271781147</v>
      </c>
      <c r="Q193" s="10">
        <v>1620.758383687039</v>
      </c>
      <c r="R193" s="10">
        <v>63.316822831545863</v>
      </c>
      <c r="S193" s="10">
        <v>1703.0660897903658</v>
      </c>
      <c r="T193" s="10">
        <v>8258.0941253909659</v>
      </c>
    </row>
    <row r="194" spans="1:20" x14ac:dyDescent="0.3">
      <c r="A194" t="s">
        <v>22</v>
      </c>
      <c r="B194" t="s">
        <v>704</v>
      </c>
      <c r="C194">
        <v>2005</v>
      </c>
      <c r="E194" s="10">
        <v>2714.3220206409178</v>
      </c>
      <c r="F194" s="10">
        <v>783.58359476752992</v>
      </c>
      <c r="G194" s="10">
        <v>3497.9056154084478</v>
      </c>
      <c r="H194" s="10">
        <v>4787.6257548901995</v>
      </c>
      <c r="I194" s="10">
        <v>901.88435736651422</v>
      </c>
      <c r="J194" s="10">
        <v>297.95863504007281</v>
      </c>
      <c r="K194" s="10">
        <v>5987.4687472967871</v>
      </c>
      <c r="L194" s="10"/>
      <c r="M194" s="10"/>
      <c r="N194" s="10"/>
      <c r="O194" s="10"/>
      <c r="P194" s="10">
        <v>20.645047753840558</v>
      </c>
      <c r="Q194" s="10">
        <v>161.73423027919611</v>
      </c>
      <c r="R194" s="10">
        <v>395.52551113072826</v>
      </c>
      <c r="S194" s="10">
        <v>577.90478916376492</v>
      </c>
      <c r="T194" s="10">
        <v>10063.279151869001</v>
      </c>
    </row>
    <row r="195" spans="1:20" x14ac:dyDescent="0.3">
      <c r="A195" t="s">
        <v>22</v>
      </c>
      <c r="B195" t="s">
        <v>704</v>
      </c>
      <c r="C195">
        <v>2006</v>
      </c>
      <c r="E195" s="10">
        <v>3050.2093119960678</v>
      </c>
      <c r="F195" s="10">
        <v>2429.1043211809169</v>
      </c>
      <c r="G195" s="10">
        <v>5479.3136331769847</v>
      </c>
      <c r="H195" s="10">
        <v>9784.150606808169</v>
      </c>
      <c r="I195" s="10">
        <v>414.08146894647012</v>
      </c>
      <c r="J195" s="10">
        <v>64.1387975362384</v>
      </c>
      <c r="K195" s="10">
        <v>10262.370873290876</v>
      </c>
      <c r="L195" s="10"/>
      <c r="M195" s="10"/>
      <c r="N195" s="10"/>
      <c r="O195" s="10"/>
      <c r="P195" s="10"/>
      <c r="Q195" s="10"/>
      <c r="R195" s="10">
        <v>192.32118576766382</v>
      </c>
      <c r="S195" s="10">
        <v>192.32118576766382</v>
      </c>
      <c r="T195" s="10">
        <v>15934.005692235525</v>
      </c>
    </row>
    <row r="196" spans="1:20" x14ac:dyDescent="0.3">
      <c r="A196" t="s">
        <v>22</v>
      </c>
      <c r="B196" t="s">
        <v>704</v>
      </c>
      <c r="C196">
        <v>2007</v>
      </c>
      <c r="E196" s="10">
        <v>4070.5336792968237</v>
      </c>
      <c r="F196" s="10">
        <v>991.1368150147598</v>
      </c>
      <c r="G196" s="10">
        <v>5061.6704943115838</v>
      </c>
      <c r="H196" s="10">
        <v>32161.695159418989</v>
      </c>
      <c r="I196" s="10">
        <v>1709.284134974469</v>
      </c>
      <c r="J196" s="10">
        <v>27.325947950625938</v>
      </c>
      <c r="K196" s="10">
        <v>33898.305242344082</v>
      </c>
      <c r="L196" s="10"/>
      <c r="M196" s="10"/>
      <c r="N196" s="10"/>
      <c r="O196" s="10"/>
      <c r="P196" s="10"/>
      <c r="Q196" s="10">
        <v>74.965816645037933</v>
      </c>
      <c r="R196" s="10">
        <v>854.00186377044463</v>
      </c>
      <c r="S196" s="10">
        <v>928.96768041548262</v>
      </c>
      <c r="T196" s="10">
        <v>39888.943417071147</v>
      </c>
    </row>
    <row r="197" spans="1:20" x14ac:dyDescent="0.3">
      <c r="A197" t="s">
        <v>22</v>
      </c>
      <c r="B197" t="s">
        <v>704</v>
      </c>
      <c r="C197">
        <v>2008</v>
      </c>
      <c r="E197" s="10">
        <v>3485.9634515907524</v>
      </c>
      <c r="F197" s="10">
        <v>1147.0603897687306</v>
      </c>
      <c r="G197" s="10">
        <v>4633.0238413594834</v>
      </c>
      <c r="H197" s="10">
        <v>28275.072304219459</v>
      </c>
      <c r="I197" s="10">
        <v>2317.6188969158811</v>
      </c>
      <c r="J197" s="10">
        <v>117.20576349747648</v>
      </c>
      <c r="K197" s="10">
        <v>30709.896964632819</v>
      </c>
      <c r="L197" s="10"/>
      <c r="M197" s="10"/>
      <c r="N197" s="10"/>
      <c r="O197" s="10"/>
      <c r="P197" s="10"/>
      <c r="Q197" s="10">
        <v>15.20556492420488</v>
      </c>
      <c r="R197" s="10">
        <v>861.46022250515489</v>
      </c>
      <c r="S197" s="10">
        <v>876.66578742935974</v>
      </c>
      <c r="T197" s="10">
        <v>36219.586593421664</v>
      </c>
    </row>
    <row r="198" spans="1:20" x14ac:dyDescent="0.3">
      <c r="A198" t="s">
        <v>22</v>
      </c>
      <c r="B198" t="s">
        <v>704</v>
      </c>
      <c r="C198">
        <v>2009</v>
      </c>
      <c r="D198" t="s">
        <v>745</v>
      </c>
      <c r="E198" s="10">
        <v>10644.159611323194</v>
      </c>
      <c r="F198" s="10">
        <v>4855.8518051562078</v>
      </c>
      <c r="G198" s="10">
        <v>15500.011416479401</v>
      </c>
      <c r="H198" s="10">
        <v>38159.429143948553</v>
      </c>
      <c r="I198" s="10">
        <v>3037.8644957928277</v>
      </c>
      <c r="J198" s="10">
        <v>1194.4234454687908</v>
      </c>
      <c r="K198" s="10">
        <v>42391.71708521017</v>
      </c>
      <c r="L198" s="10"/>
      <c r="M198" s="10"/>
      <c r="N198" s="10"/>
      <c r="O198" s="10"/>
      <c r="P198" s="10">
        <v>904.3330103866582</v>
      </c>
      <c r="Q198" s="10">
        <v>249.03802536512075</v>
      </c>
      <c r="R198" s="10">
        <v>1954.5356269734539</v>
      </c>
      <c r="S198" s="10">
        <v>3107.9066627252328</v>
      </c>
      <c r="T198" s="10">
        <v>60999.635164414809</v>
      </c>
    </row>
    <row r="199" spans="1:20" x14ac:dyDescent="0.3">
      <c r="A199" t="s">
        <v>22</v>
      </c>
      <c r="B199" t="s">
        <v>704</v>
      </c>
      <c r="C199">
        <v>2010</v>
      </c>
      <c r="D199" t="s">
        <v>745</v>
      </c>
      <c r="E199" s="10">
        <v>2128.9163864170673</v>
      </c>
      <c r="F199" s="10">
        <v>6563.2392256219473</v>
      </c>
      <c r="G199" s="10">
        <v>8692.1556120390142</v>
      </c>
      <c r="H199" s="10">
        <v>13218.971365589785</v>
      </c>
      <c r="I199" s="10">
        <v>1318.3962244297531</v>
      </c>
      <c r="J199" s="10">
        <v>724.12221565517177</v>
      </c>
      <c r="K199" s="10">
        <v>15261.48980567471</v>
      </c>
      <c r="L199" s="10"/>
      <c r="M199" s="10"/>
      <c r="N199" s="10"/>
      <c r="O199" s="10"/>
      <c r="P199" s="10">
        <v>357.1328642032546</v>
      </c>
      <c r="Q199" s="10">
        <v>153.21816129247583</v>
      </c>
      <c r="R199" s="10">
        <v>4242.3971428490604</v>
      </c>
      <c r="S199" s="10">
        <v>4752.7481683447904</v>
      </c>
      <c r="T199" s="10">
        <v>28706.393586058512</v>
      </c>
    </row>
    <row r="200" spans="1:20" x14ac:dyDescent="0.3">
      <c r="A200" t="s">
        <v>22</v>
      </c>
      <c r="B200" t="s">
        <v>704</v>
      </c>
      <c r="C200">
        <v>2011</v>
      </c>
      <c r="D200" t="s">
        <v>745</v>
      </c>
      <c r="E200" s="10">
        <v>6563.9264235116052</v>
      </c>
      <c r="F200" s="10">
        <v>5929.0345261449702</v>
      </c>
      <c r="G200" s="10">
        <v>12492.960949656575</v>
      </c>
      <c r="H200" s="10">
        <v>6435.6439675728252</v>
      </c>
      <c r="I200" s="10">
        <v>9447.7769213779593</v>
      </c>
      <c r="J200" s="10">
        <v>339.62926543592192</v>
      </c>
      <c r="K200" s="10">
        <v>16223.050154386707</v>
      </c>
      <c r="L200" s="10"/>
      <c r="M200" s="10"/>
      <c r="N200" s="10">
        <v>53.700316481073422</v>
      </c>
      <c r="O200" s="10">
        <v>53.700316481073422</v>
      </c>
      <c r="P200" s="10">
        <v>350.22410393781257</v>
      </c>
      <c r="Q200" s="10">
        <v>786.57144863147494</v>
      </c>
      <c r="R200" s="10">
        <v>28.921535642755963</v>
      </c>
      <c r="S200" s="10">
        <v>1165.7170882120436</v>
      </c>
      <c r="T200" s="10">
        <v>29935.428508736401</v>
      </c>
    </row>
    <row r="201" spans="1:20" x14ac:dyDescent="0.3">
      <c r="A201" t="s">
        <v>22</v>
      </c>
      <c r="B201" t="s">
        <v>704</v>
      </c>
      <c r="C201">
        <v>2012</v>
      </c>
      <c r="D201" t="s">
        <v>745</v>
      </c>
      <c r="E201" s="10">
        <v>6312.6852330010606</v>
      </c>
      <c r="F201" s="10">
        <v>969.98093559308927</v>
      </c>
      <c r="G201" s="10">
        <v>7282.6661685941499</v>
      </c>
      <c r="H201" s="10">
        <v>6968.3717516842244</v>
      </c>
      <c r="I201" s="10">
        <v>1043.5613786619469</v>
      </c>
      <c r="J201" s="10">
        <v>679.82512463732894</v>
      </c>
      <c r="K201" s="10">
        <v>8691.7582549835006</v>
      </c>
      <c r="L201" s="10"/>
      <c r="M201" s="10"/>
      <c r="N201" s="10"/>
      <c r="O201" s="10"/>
      <c r="P201" s="10"/>
      <c r="Q201" s="10"/>
      <c r="R201" s="10">
        <v>7.4096496274829322</v>
      </c>
      <c r="S201" s="10">
        <v>7.4096496274829322</v>
      </c>
      <c r="T201" s="10">
        <v>15981.834073205133</v>
      </c>
    </row>
    <row r="202" spans="1:20" x14ac:dyDescent="0.3">
      <c r="A202" t="s">
        <v>22</v>
      </c>
      <c r="B202" t="s">
        <v>704</v>
      </c>
      <c r="C202">
        <v>2013</v>
      </c>
      <c r="D202" t="s">
        <v>745</v>
      </c>
      <c r="E202" s="10">
        <v>17413.365160020585</v>
      </c>
      <c r="F202" s="10">
        <v>3903.2169754184374</v>
      </c>
      <c r="G202" s="10">
        <v>21316.582135439021</v>
      </c>
      <c r="H202" s="10">
        <v>9502.1275924575439</v>
      </c>
      <c r="I202" s="10">
        <v>401.29791177818032</v>
      </c>
      <c r="J202" s="10">
        <v>308.71268034389777</v>
      </c>
      <c r="K202" s="10">
        <v>10212.13818457962</v>
      </c>
      <c r="L202" s="10"/>
      <c r="M202" s="10"/>
      <c r="N202" s="10"/>
      <c r="O202" s="10"/>
      <c r="P202" s="10">
        <v>194.57054866645512</v>
      </c>
      <c r="Q202" s="10">
        <v>296.64675204203849</v>
      </c>
      <c r="R202" s="10">
        <v>30.766268202039598</v>
      </c>
      <c r="S202" s="10">
        <v>521.98356891053322</v>
      </c>
      <c r="T202" s="10">
        <v>32050.703888929176</v>
      </c>
    </row>
    <row r="203" spans="1:20" x14ac:dyDescent="0.3">
      <c r="A203" t="s">
        <v>26</v>
      </c>
      <c r="B203" t="s">
        <v>703</v>
      </c>
      <c r="C203">
        <v>1963</v>
      </c>
      <c r="D203" t="s">
        <v>743</v>
      </c>
      <c r="E203" s="10"/>
      <c r="F203" s="10"/>
      <c r="G203" s="10"/>
      <c r="H203" s="10">
        <v>33.665027098583487</v>
      </c>
      <c r="I203" s="10"/>
      <c r="J203" s="10"/>
      <c r="K203" s="10">
        <v>33.665027098583487</v>
      </c>
      <c r="L203" s="10"/>
      <c r="M203" s="10"/>
      <c r="N203" s="10"/>
      <c r="O203" s="10"/>
      <c r="P203" s="10"/>
      <c r="Q203" s="10"/>
      <c r="R203" s="10"/>
      <c r="S203" s="10"/>
      <c r="T203" s="10">
        <v>33.665027098583487</v>
      </c>
    </row>
    <row r="204" spans="1:20" x14ac:dyDescent="0.3">
      <c r="A204" t="s">
        <v>26</v>
      </c>
      <c r="B204" t="s">
        <v>703</v>
      </c>
      <c r="C204">
        <v>1964</v>
      </c>
      <c r="D204" t="s">
        <v>743</v>
      </c>
      <c r="E204" s="10"/>
      <c r="F204" s="10">
        <v>1.8667778274739169</v>
      </c>
      <c r="G204" s="10">
        <v>1.8667778274739169</v>
      </c>
      <c r="H204" s="10">
        <v>10.006319034761022</v>
      </c>
      <c r="I204" s="10"/>
      <c r="J204" s="10"/>
      <c r="K204" s="10">
        <v>10.006319034761022</v>
      </c>
      <c r="L204" s="10"/>
      <c r="M204" s="10"/>
      <c r="N204" s="10"/>
      <c r="O204" s="10"/>
      <c r="P204" s="10"/>
      <c r="Q204" s="10"/>
      <c r="R204" s="10"/>
      <c r="S204" s="10"/>
      <c r="T204" s="10">
        <v>11.873096862234938</v>
      </c>
    </row>
    <row r="205" spans="1:20" x14ac:dyDescent="0.3">
      <c r="A205" t="s">
        <v>26</v>
      </c>
      <c r="B205" t="s">
        <v>703</v>
      </c>
      <c r="C205">
        <v>1965</v>
      </c>
      <c r="D205" t="s">
        <v>743</v>
      </c>
      <c r="E205" s="10">
        <v>3.0114189017376427</v>
      </c>
      <c r="F205" s="10">
        <v>21.646620128453741</v>
      </c>
      <c r="G205" s="10">
        <v>24.658039030191382</v>
      </c>
      <c r="H205" s="10">
        <v>1.7167639658070442</v>
      </c>
      <c r="I205" s="10"/>
      <c r="J205" s="10"/>
      <c r="K205" s="10">
        <v>1.7167639658070442</v>
      </c>
      <c r="L205" s="10"/>
      <c r="M205" s="10"/>
      <c r="N205" s="10"/>
      <c r="O205" s="10"/>
      <c r="P205" s="10"/>
      <c r="Q205" s="10"/>
      <c r="R205" s="10"/>
      <c r="S205" s="10"/>
      <c r="T205" s="10">
        <v>26.374802995998426</v>
      </c>
    </row>
    <row r="206" spans="1:20" x14ac:dyDescent="0.3">
      <c r="A206" t="s">
        <v>26</v>
      </c>
      <c r="B206" t="s">
        <v>703</v>
      </c>
      <c r="C206">
        <v>1966</v>
      </c>
      <c r="D206" t="s">
        <v>743</v>
      </c>
      <c r="E206" s="10">
        <v>5.8448033881733155</v>
      </c>
      <c r="F206" s="10">
        <v>317.43157575402955</v>
      </c>
      <c r="G206" s="10">
        <v>323.27637914220287</v>
      </c>
      <c r="H206" s="10">
        <v>18.347900873766879</v>
      </c>
      <c r="I206" s="10"/>
      <c r="J206" s="10"/>
      <c r="K206" s="10">
        <v>18.347900873766879</v>
      </c>
      <c r="L206" s="10"/>
      <c r="M206" s="10"/>
      <c r="N206" s="10"/>
      <c r="O206" s="10"/>
      <c r="P206" s="10"/>
      <c r="Q206" s="10"/>
      <c r="R206" s="10"/>
      <c r="S206" s="10"/>
      <c r="T206" s="10">
        <v>341.62428001596976</v>
      </c>
    </row>
    <row r="207" spans="1:20" x14ac:dyDescent="0.3">
      <c r="A207" t="s">
        <v>26</v>
      </c>
      <c r="B207" t="s">
        <v>703</v>
      </c>
      <c r="C207">
        <v>1967</v>
      </c>
      <c r="D207" t="s">
        <v>743</v>
      </c>
      <c r="E207" s="10">
        <v>6.6840369094787739</v>
      </c>
      <c r="F207" s="10">
        <v>4.5710781340986708</v>
      </c>
      <c r="G207" s="10">
        <v>11.255115043577444</v>
      </c>
      <c r="H207" s="10">
        <v>3.882897881145762</v>
      </c>
      <c r="I207" s="10"/>
      <c r="J207" s="10"/>
      <c r="K207" s="10">
        <v>3.882897881145762</v>
      </c>
      <c r="L207" s="10"/>
      <c r="M207" s="10"/>
      <c r="N207" s="10"/>
      <c r="O207" s="10"/>
      <c r="P207" s="10"/>
      <c r="Q207" s="10"/>
      <c r="R207" s="10"/>
      <c r="S207" s="10"/>
      <c r="T207" s="10">
        <v>15.138012924723206</v>
      </c>
    </row>
    <row r="208" spans="1:20" x14ac:dyDescent="0.3">
      <c r="A208" t="s">
        <v>26</v>
      </c>
      <c r="B208" t="s">
        <v>703</v>
      </c>
      <c r="C208">
        <v>1968</v>
      </c>
      <c r="E208" s="10">
        <v>0.45987702884940845</v>
      </c>
      <c r="F208" s="10">
        <v>16.175363119297618</v>
      </c>
      <c r="G208" s="10">
        <v>16.635240148147027</v>
      </c>
      <c r="H208" s="10">
        <v>12.758223416647704</v>
      </c>
      <c r="I208" s="10"/>
      <c r="J208" s="10"/>
      <c r="K208" s="10">
        <v>12.758223416647704</v>
      </c>
      <c r="L208" s="10"/>
      <c r="M208" s="10"/>
      <c r="N208" s="10"/>
      <c r="O208" s="10"/>
      <c r="P208" s="10">
        <v>6.0705354795020021</v>
      </c>
      <c r="Q208" s="10">
        <v>11.930710835262067</v>
      </c>
      <c r="R208" s="10"/>
      <c r="S208" s="10">
        <v>18.001246314764067</v>
      </c>
      <c r="T208" s="10">
        <v>47.394709879558796</v>
      </c>
    </row>
    <row r="209" spans="1:20" x14ac:dyDescent="0.3">
      <c r="A209" t="s">
        <v>26</v>
      </c>
      <c r="B209" t="s">
        <v>703</v>
      </c>
      <c r="C209">
        <v>1969</v>
      </c>
      <c r="E209" s="10">
        <v>9.8023769637041074</v>
      </c>
      <c r="F209" s="10"/>
      <c r="G209" s="10">
        <v>9.8023769637041074</v>
      </c>
      <c r="H209" s="10">
        <v>1.1766758555438899</v>
      </c>
      <c r="I209" s="10"/>
      <c r="J209" s="10"/>
      <c r="K209" s="10">
        <v>1.1766758555438899</v>
      </c>
      <c r="L209" s="10"/>
      <c r="M209" s="10"/>
      <c r="N209" s="10"/>
      <c r="O209" s="10"/>
      <c r="P209" s="10"/>
      <c r="Q209" s="10"/>
      <c r="R209" s="10"/>
      <c r="S209" s="10"/>
      <c r="T209" s="10">
        <v>10.979052819247997</v>
      </c>
    </row>
    <row r="210" spans="1:20" x14ac:dyDescent="0.3">
      <c r="A210" t="s">
        <v>26</v>
      </c>
      <c r="B210" t="s">
        <v>703</v>
      </c>
      <c r="C210">
        <v>1970</v>
      </c>
      <c r="E210" s="10">
        <v>29.873551339290795</v>
      </c>
      <c r="F210" s="10">
        <v>33.481349559364759</v>
      </c>
      <c r="G210" s="10">
        <v>63.354900898655558</v>
      </c>
      <c r="H210" s="10">
        <v>49.987383319832979</v>
      </c>
      <c r="I210" s="10"/>
      <c r="J210" s="10"/>
      <c r="K210" s="10">
        <v>49.987383319832979</v>
      </c>
      <c r="L210" s="10"/>
      <c r="M210" s="10"/>
      <c r="N210" s="10"/>
      <c r="O210" s="10"/>
      <c r="P210" s="10"/>
      <c r="Q210" s="10">
        <v>4.2429073290788377</v>
      </c>
      <c r="R210" s="10"/>
      <c r="S210" s="10">
        <v>4.2429073290788377</v>
      </c>
      <c r="T210" s="10">
        <v>117.58519154756738</v>
      </c>
    </row>
    <row r="211" spans="1:20" x14ac:dyDescent="0.3">
      <c r="A211" t="s">
        <v>26</v>
      </c>
      <c r="B211" t="s">
        <v>703</v>
      </c>
      <c r="C211">
        <v>1971</v>
      </c>
      <c r="E211" s="10">
        <v>29.263993530202598</v>
      </c>
      <c r="F211" s="10">
        <v>4.0564304243879477</v>
      </c>
      <c r="G211" s="10">
        <v>33.320423954590545</v>
      </c>
      <c r="H211" s="10">
        <v>16.630839471177993</v>
      </c>
      <c r="I211" s="10"/>
      <c r="J211" s="10"/>
      <c r="K211" s="10">
        <v>16.630839471177993</v>
      </c>
      <c r="L211" s="10"/>
      <c r="M211" s="10">
        <v>6.2720090576568716E-2</v>
      </c>
      <c r="N211" s="10"/>
      <c r="O211" s="10">
        <v>6.2720090576568716E-2</v>
      </c>
      <c r="P211" s="10">
        <v>1.8909434805603025E-2</v>
      </c>
      <c r="Q211" s="10">
        <v>2.2923051722698902</v>
      </c>
      <c r="R211" s="10"/>
      <c r="S211" s="10">
        <v>2.3112146070754931</v>
      </c>
      <c r="T211" s="10">
        <v>52.325198123420599</v>
      </c>
    </row>
    <row r="212" spans="1:20" x14ac:dyDescent="0.3">
      <c r="A212" t="s">
        <v>26</v>
      </c>
      <c r="B212" t="s">
        <v>703</v>
      </c>
      <c r="C212">
        <v>1972</v>
      </c>
      <c r="E212" s="10">
        <v>120.53033518976179</v>
      </c>
      <c r="F212" s="10">
        <v>129.18865361432879</v>
      </c>
      <c r="G212" s="10">
        <v>249.71898880409057</v>
      </c>
      <c r="H212" s="10">
        <v>391.3247596477558</v>
      </c>
      <c r="I212" s="10"/>
      <c r="J212" s="10"/>
      <c r="K212" s="10">
        <v>391.3247596477558</v>
      </c>
      <c r="L212" s="10"/>
      <c r="M212" s="10"/>
      <c r="N212" s="10"/>
      <c r="O212" s="10"/>
      <c r="P212" s="10"/>
      <c r="Q212" s="10">
        <v>9.3658353601838797</v>
      </c>
      <c r="R212" s="10"/>
      <c r="S212" s="10">
        <v>9.3658353601838797</v>
      </c>
      <c r="T212" s="10">
        <v>650.40958381203018</v>
      </c>
    </row>
    <row r="213" spans="1:20" x14ac:dyDescent="0.3">
      <c r="A213" t="s">
        <v>26</v>
      </c>
      <c r="B213" t="s">
        <v>703</v>
      </c>
      <c r="C213">
        <v>1973</v>
      </c>
      <c r="E213" s="10">
        <v>47.007586073518731</v>
      </c>
      <c r="F213" s="10">
        <v>1.8322347163217163</v>
      </c>
      <c r="G213" s="10">
        <v>48.839820789840445</v>
      </c>
      <c r="H213" s="10">
        <v>84.967583716347491</v>
      </c>
      <c r="I213" s="10"/>
      <c r="J213" s="10"/>
      <c r="K213" s="10">
        <v>84.967583716347491</v>
      </c>
      <c r="L213" s="10"/>
      <c r="M213" s="10">
        <v>6.7946764791282657E-2</v>
      </c>
      <c r="N213" s="10"/>
      <c r="O213" s="10">
        <v>6.7946764791282657E-2</v>
      </c>
      <c r="P213" s="10"/>
      <c r="Q213" s="10"/>
      <c r="R213" s="10"/>
      <c r="S213" s="10"/>
      <c r="T213" s="10">
        <v>133.87535127097922</v>
      </c>
    </row>
    <row r="214" spans="1:20" x14ac:dyDescent="0.3">
      <c r="A214" t="s">
        <v>26</v>
      </c>
      <c r="B214" t="s">
        <v>703</v>
      </c>
      <c r="C214">
        <v>1974</v>
      </c>
      <c r="E214" s="10">
        <v>12.562438818312778</v>
      </c>
      <c r="F214" s="10">
        <v>11.64306305492879</v>
      </c>
      <c r="G214" s="10">
        <v>24.205501873241566</v>
      </c>
      <c r="H214" s="10">
        <v>171.9991215661648</v>
      </c>
      <c r="I214" s="10"/>
      <c r="J214" s="10"/>
      <c r="K214" s="10">
        <v>171.9991215661648</v>
      </c>
      <c r="L214" s="10"/>
      <c r="M214" s="10"/>
      <c r="N214" s="10"/>
      <c r="O214" s="10"/>
      <c r="P214" s="10"/>
      <c r="Q214" s="10">
        <v>9.1218033053995224</v>
      </c>
      <c r="R214" s="10">
        <v>9.7306561847712147E-3</v>
      </c>
      <c r="S214" s="10">
        <v>9.1315339615842941</v>
      </c>
      <c r="T214" s="10">
        <v>205.33615740099063</v>
      </c>
    </row>
    <row r="215" spans="1:20" x14ac:dyDescent="0.3">
      <c r="A215" t="s">
        <v>26</v>
      </c>
      <c r="B215" t="s">
        <v>703</v>
      </c>
      <c r="C215">
        <v>1975</v>
      </c>
      <c r="E215" s="10">
        <v>31.433210182671761</v>
      </c>
      <c r="F215" s="10">
        <v>20.086163460988679</v>
      </c>
      <c r="G215" s="10">
        <v>51.519373643660444</v>
      </c>
      <c r="H215" s="10">
        <v>14.551163573016728</v>
      </c>
      <c r="I215" s="10"/>
      <c r="J215" s="10"/>
      <c r="K215" s="10">
        <v>14.551163573016728</v>
      </c>
      <c r="L215" s="10"/>
      <c r="M215" s="10"/>
      <c r="N215" s="10"/>
      <c r="O215" s="10"/>
      <c r="P215" s="10"/>
      <c r="Q215" s="10">
        <v>1.4719731387434019</v>
      </c>
      <c r="R215" s="10"/>
      <c r="S215" s="10">
        <v>1.4719731387434019</v>
      </c>
      <c r="T215" s="10">
        <v>67.542510355420575</v>
      </c>
    </row>
    <row r="216" spans="1:20" x14ac:dyDescent="0.3">
      <c r="A216" t="s">
        <v>26</v>
      </c>
      <c r="B216" t="s">
        <v>703</v>
      </c>
      <c r="C216">
        <v>1976</v>
      </c>
      <c r="E216" s="10">
        <v>32.209555995515778</v>
      </c>
      <c r="F216" s="10">
        <v>15.28736266461709</v>
      </c>
      <c r="G216" s="10">
        <v>47.49691866013287</v>
      </c>
      <c r="H216" s="10">
        <v>7.816014587350061</v>
      </c>
      <c r="I216" s="10"/>
      <c r="J216" s="10"/>
      <c r="K216" s="10">
        <v>7.816014587350061</v>
      </c>
      <c r="L216" s="10"/>
      <c r="M216" s="10"/>
      <c r="N216" s="10"/>
      <c r="O216" s="10"/>
      <c r="P216" s="10"/>
      <c r="Q216" s="10"/>
      <c r="R216" s="10"/>
      <c r="S216" s="10"/>
      <c r="T216" s="10">
        <v>55.312933247482931</v>
      </c>
    </row>
    <row r="217" spans="1:20" x14ac:dyDescent="0.3">
      <c r="A217" t="s">
        <v>26</v>
      </c>
      <c r="B217" t="s">
        <v>703</v>
      </c>
      <c r="C217">
        <v>1977</v>
      </c>
      <c r="E217" s="10">
        <v>3.0712358800799153</v>
      </c>
      <c r="F217" s="10">
        <v>6.4827999100756335</v>
      </c>
      <c r="G217" s="10">
        <v>9.5540357901555488</v>
      </c>
      <c r="H217" s="10">
        <v>11.269757761802824</v>
      </c>
      <c r="I217" s="10"/>
      <c r="J217" s="10"/>
      <c r="K217" s="10">
        <v>11.269757761802824</v>
      </c>
      <c r="L217" s="10"/>
      <c r="M217" s="10"/>
      <c r="N217" s="10"/>
      <c r="O217" s="10"/>
      <c r="P217" s="10">
        <v>0.57382867281308481</v>
      </c>
      <c r="Q217" s="10"/>
      <c r="R217" s="10"/>
      <c r="S217" s="10">
        <v>0.57382867281308481</v>
      </c>
      <c r="T217" s="10">
        <v>21.39762222477146</v>
      </c>
    </row>
    <row r="218" spans="1:20" x14ac:dyDescent="0.3">
      <c r="A218" t="s">
        <v>26</v>
      </c>
      <c r="B218" t="s">
        <v>703</v>
      </c>
      <c r="C218">
        <v>1978</v>
      </c>
      <c r="E218" s="10">
        <v>19.215030168728834</v>
      </c>
      <c r="F218" s="10">
        <v>28.812936258940656</v>
      </c>
      <c r="G218" s="10">
        <v>48.02796642766949</v>
      </c>
      <c r="H218" s="10">
        <v>62.076179400075709</v>
      </c>
      <c r="I218" s="10"/>
      <c r="J218" s="10"/>
      <c r="K218" s="10">
        <v>62.076179400075709</v>
      </c>
      <c r="L218" s="10"/>
      <c r="M218" s="10"/>
      <c r="N218" s="10"/>
      <c r="O218" s="10"/>
      <c r="P218" s="10">
        <v>14.240815828444196</v>
      </c>
      <c r="Q218" s="10">
        <v>4.41274113076161</v>
      </c>
      <c r="R218" s="10">
        <v>4.097521719065516E-2</v>
      </c>
      <c r="S218" s="10">
        <v>18.694532176396464</v>
      </c>
      <c r="T218" s="10">
        <v>128.79867800414166</v>
      </c>
    </row>
    <row r="219" spans="1:20" x14ac:dyDescent="0.3">
      <c r="A219" t="s">
        <v>26</v>
      </c>
      <c r="B219" t="s">
        <v>703</v>
      </c>
      <c r="C219">
        <v>1979</v>
      </c>
      <c r="E219" s="10">
        <v>26.377479284162977</v>
      </c>
      <c r="F219" s="10">
        <v>0.99252024939370387</v>
      </c>
      <c r="G219" s="10">
        <v>27.36999953355668</v>
      </c>
      <c r="H219" s="10">
        <v>42.770238359393346</v>
      </c>
      <c r="I219" s="10">
        <v>6.2736922571264309</v>
      </c>
      <c r="J219" s="10">
        <v>2.9491074237400154E-2</v>
      </c>
      <c r="K219" s="10">
        <v>49.073421690757172</v>
      </c>
      <c r="L219" s="10"/>
      <c r="M219" s="10"/>
      <c r="N219" s="10"/>
      <c r="O219" s="10"/>
      <c r="P219" s="10"/>
      <c r="Q219" s="10">
        <v>0.63239565474514703</v>
      </c>
      <c r="R219" s="10">
        <v>1.3389230886784615</v>
      </c>
      <c r="S219" s="10">
        <v>1.9713187434236086</v>
      </c>
      <c r="T219" s="10">
        <v>78.414739967737461</v>
      </c>
    </row>
    <row r="220" spans="1:20" x14ac:dyDescent="0.3">
      <c r="A220" t="s">
        <v>26</v>
      </c>
      <c r="B220" t="s">
        <v>703</v>
      </c>
      <c r="C220">
        <v>1980</v>
      </c>
      <c r="E220" s="10">
        <v>20.543167088678413</v>
      </c>
      <c r="F220" s="10">
        <v>17.964350936850561</v>
      </c>
      <c r="G220" s="10">
        <v>38.507518025528974</v>
      </c>
      <c r="H220" s="10">
        <v>12.161222968030129</v>
      </c>
      <c r="I220" s="10">
        <v>115.60878849818756</v>
      </c>
      <c r="J220" s="10">
        <v>9.0908125113263907</v>
      </c>
      <c r="K220" s="10">
        <v>136.8608239775441</v>
      </c>
      <c r="L220" s="10"/>
      <c r="M220" s="10"/>
      <c r="N220" s="10"/>
      <c r="O220" s="10"/>
      <c r="P220" s="10"/>
      <c r="Q220" s="10">
        <v>6.3534379356062187</v>
      </c>
      <c r="R220" s="10">
        <v>5.9578278123257364</v>
      </c>
      <c r="S220" s="10">
        <v>12.311265747931955</v>
      </c>
      <c r="T220" s="10">
        <v>187.67960775100502</v>
      </c>
    </row>
    <row r="221" spans="1:20" x14ac:dyDescent="0.3">
      <c r="A221" t="s">
        <v>26</v>
      </c>
      <c r="B221" t="s">
        <v>703</v>
      </c>
      <c r="C221">
        <v>1981</v>
      </c>
      <c r="E221" s="10">
        <v>98.853708308591095</v>
      </c>
      <c r="F221" s="10">
        <v>62.080148919669391</v>
      </c>
      <c r="G221" s="10">
        <v>160.93385722826048</v>
      </c>
      <c r="H221" s="10">
        <v>53.70611604729428</v>
      </c>
      <c r="I221" s="10">
        <v>7.302866761604225E-2</v>
      </c>
      <c r="J221" s="10">
        <v>3.0833326813077577</v>
      </c>
      <c r="K221" s="10">
        <v>56.862477396218083</v>
      </c>
      <c r="L221" s="10"/>
      <c r="M221" s="10">
        <v>0.14376898690732576</v>
      </c>
      <c r="N221" s="10"/>
      <c r="O221" s="10">
        <v>0.14376898690732576</v>
      </c>
      <c r="P221" s="10">
        <v>0.19720638219332068</v>
      </c>
      <c r="Q221" s="10">
        <v>1.6203173021370811</v>
      </c>
      <c r="R221" s="10">
        <v>1.4003413027259959</v>
      </c>
      <c r="S221" s="10">
        <v>3.217864987056398</v>
      </c>
      <c r="T221" s="10">
        <v>221.15796859844224</v>
      </c>
    </row>
    <row r="222" spans="1:20" x14ac:dyDescent="0.3">
      <c r="A222" t="s">
        <v>26</v>
      </c>
      <c r="B222" t="s">
        <v>703</v>
      </c>
      <c r="C222">
        <v>1982</v>
      </c>
      <c r="E222" s="10">
        <v>22.310872269799184</v>
      </c>
      <c r="F222" s="10">
        <v>12.649893351354102</v>
      </c>
      <c r="G222" s="10">
        <v>34.960765621153286</v>
      </c>
      <c r="H222" s="10">
        <v>31.870965822103098</v>
      </c>
      <c r="I222" s="10">
        <v>8.5828405133303658</v>
      </c>
      <c r="J222" s="10">
        <v>2.1474767392468328</v>
      </c>
      <c r="K222" s="10">
        <v>42.601283074680296</v>
      </c>
      <c r="L222" s="10"/>
      <c r="M222" s="10"/>
      <c r="N222" s="10"/>
      <c r="O222" s="10"/>
      <c r="P222" s="10"/>
      <c r="Q222" s="10">
        <v>0.54352234132765609</v>
      </c>
      <c r="R222" s="10">
        <v>3.9186603037190353</v>
      </c>
      <c r="S222" s="10">
        <v>4.462182645046691</v>
      </c>
      <c r="T222" s="10">
        <v>82.024231340880277</v>
      </c>
    </row>
    <row r="223" spans="1:20" x14ac:dyDescent="0.3">
      <c r="A223" t="s">
        <v>26</v>
      </c>
      <c r="B223" t="s">
        <v>703</v>
      </c>
      <c r="C223">
        <v>1983</v>
      </c>
      <c r="E223" s="10">
        <v>25.51708896124671</v>
      </c>
      <c r="F223" s="10">
        <v>63.800851543280075</v>
      </c>
      <c r="G223" s="10">
        <v>89.317940504526788</v>
      </c>
      <c r="H223" s="10">
        <v>59.400255929041144</v>
      </c>
      <c r="I223" s="10">
        <v>33.029385793079946</v>
      </c>
      <c r="J223" s="10">
        <v>95.832908354560018</v>
      </c>
      <c r="K223" s="10">
        <v>188.26255007668112</v>
      </c>
      <c r="L223" s="10"/>
      <c r="M223" s="10"/>
      <c r="N223" s="10"/>
      <c r="O223" s="10"/>
      <c r="P223" s="10"/>
      <c r="Q223" s="10">
        <v>0.33488708722794491</v>
      </c>
      <c r="R223" s="10">
        <v>1.299650860235231</v>
      </c>
      <c r="S223" s="10">
        <v>1.6345379474631758</v>
      </c>
      <c r="T223" s="10">
        <v>279.21502852867104</v>
      </c>
    </row>
    <row r="224" spans="1:20" x14ac:dyDescent="0.3">
      <c r="A224" t="s">
        <v>26</v>
      </c>
      <c r="B224" t="s">
        <v>703</v>
      </c>
      <c r="C224">
        <v>1984</v>
      </c>
      <c r="E224" s="10">
        <v>23.929290182569208</v>
      </c>
      <c r="F224" s="10">
        <v>16.984205618563223</v>
      </c>
      <c r="G224" s="10">
        <v>40.913495801132427</v>
      </c>
      <c r="H224" s="10">
        <v>31.859459681802242</v>
      </c>
      <c r="I224" s="10">
        <v>12.712820657013319</v>
      </c>
      <c r="J224" s="10"/>
      <c r="K224" s="10">
        <v>44.57228033881556</v>
      </c>
      <c r="L224" s="10"/>
      <c r="M224" s="10"/>
      <c r="N224" s="10"/>
      <c r="O224" s="10"/>
      <c r="P224" s="10"/>
      <c r="Q224" s="10"/>
      <c r="R224" s="10">
        <v>12.21727940923981</v>
      </c>
      <c r="S224" s="10">
        <v>12.21727940923981</v>
      </c>
      <c r="T224" s="10">
        <v>97.703055549187795</v>
      </c>
    </row>
    <row r="225" spans="1:20" x14ac:dyDescent="0.3">
      <c r="A225" t="s">
        <v>26</v>
      </c>
      <c r="B225" t="s">
        <v>703</v>
      </c>
      <c r="C225">
        <v>1985</v>
      </c>
      <c r="E225" s="10">
        <v>39.279672336358963</v>
      </c>
      <c r="F225" s="10">
        <v>44.62444576513785</v>
      </c>
      <c r="G225" s="10">
        <v>83.904118101496806</v>
      </c>
      <c r="H225" s="10">
        <v>88.544248036463074</v>
      </c>
      <c r="I225" s="10">
        <v>6.4114967125279412</v>
      </c>
      <c r="J225" s="10">
        <v>4.6270342976062881</v>
      </c>
      <c r="K225" s="10">
        <v>99.582779046597295</v>
      </c>
      <c r="L225" s="10"/>
      <c r="M225" s="10"/>
      <c r="N225" s="10"/>
      <c r="O225" s="10"/>
      <c r="P225" s="10">
        <v>8.3805472175338771</v>
      </c>
      <c r="Q225" s="10"/>
      <c r="R225" s="10">
        <v>6.8617016478496357E-2</v>
      </c>
      <c r="S225" s="10">
        <v>8.4491642340123736</v>
      </c>
      <c r="T225" s="10">
        <v>191.93606138210649</v>
      </c>
    </row>
    <row r="226" spans="1:20" x14ac:dyDescent="0.3">
      <c r="A226" t="s">
        <v>26</v>
      </c>
      <c r="B226" t="s">
        <v>703</v>
      </c>
      <c r="C226">
        <v>1986</v>
      </c>
      <c r="E226" s="10">
        <v>13.506373127647228</v>
      </c>
      <c r="F226" s="10">
        <v>22.554506831167373</v>
      </c>
      <c r="G226" s="10">
        <v>36.060879958814603</v>
      </c>
      <c r="H226" s="10">
        <v>64.913721009028762</v>
      </c>
      <c r="I226" s="10">
        <v>5.7796491522280995</v>
      </c>
      <c r="J226" s="10"/>
      <c r="K226" s="10">
        <v>70.693370161256865</v>
      </c>
      <c r="L226" s="10"/>
      <c r="M226" s="10"/>
      <c r="N226" s="10">
        <v>1.5499570266815421E-2</v>
      </c>
      <c r="O226" s="10">
        <v>1.5499570266815421E-2</v>
      </c>
      <c r="P226" s="10">
        <v>5.6911270120331379</v>
      </c>
      <c r="Q226" s="10">
        <v>35.787261987986369</v>
      </c>
      <c r="R226" s="10">
        <v>1.678739721908316</v>
      </c>
      <c r="S226" s="10">
        <v>43.157128721927819</v>
      </c>
      <c r="T226" s="10">
        <v>149.92687841226612</v>
      </c>
    </row>
    <row r="227" spans="1:20" x14ac:dyDescent="0.3">
      <c r="A227" t="s">
        <v>26</v>
      </c>
      <c r="B227" t="s">
        <v>703</v>
      </c>
      <c r="C227">
        <v>1987</v>
      </c>
      <c r="E227" s="10">
        <v>3.3065615459788975</v>
      </c>
      <c r="F227" s="10">
        <v>3.5218007895426897</v>
      </c>
      <c r="G227" s="10">
        <v>6.8283623355215877</v>
      </c>
      <c r="H227" s="10">
        <v>66.133732208949169</v>
      </c>
      <c r="I227" s="10">
        <v>16.068421903465786</v>
      </c>
      <c r="J227" s="10">
        <v>5.2032270101180131</v>
      </c>
      <c r="K227" s="10">
        <v>87.405381122532972</v>
      </c>
      <c r="L227" s="10"/>
      <c r="M227" s="10"/>
      <c r="N227" s="10"/>
      <c r="O227" s="10"/>
      <c r="P227" s="10"/>
      <c r="Q227" s="10"/>
      <c r="R227" s="10">
        <v>0.1512492859146172</v>
      </c>
      <c r="S227" s="10">
        <v>0.1512492859146172</v>
      </c>
      <c r="T227" s="10">
        <v>94.384992743969178</v>
      </c>
    </row>
    <row r="228" spans="1:20" x14ac:dyDescent="0.3">
      <c r="A228" t="s">
        <v>26</v>
      </c>
      <c r="B228" t="s">
        <v>703</v>
      </c>
      <c r="C228">
        <v>1988</v>
      </c>
      <c r="E228" s="10">
        <v>79.603743929621928</v>
      </c>
      <c r="F228" s="10">
        <v>107.81289360597908</v>
      </c>
      <c r="G228" s="10">
        <v>187.41663753560101</v>
      </c>
      <c r="H228" s="10">
        <v>171.96570842914136</v>
      </c>
      <c r="I228" s="10">
        <v>90.81857601893482</v>
      </c>
      <c r="J228" s="10">
        <v>67.071270846043291</v>
      </c>
      <c r="K228" s="10">
        <v>329.85555529411943</v>
      </c>
      <c r="L228" s="10"/>
      <c r="M228" s="10"/>
      <c r="N228" s="10"/>
      <c r="O228" s="10"/>
      <c r="P228" s="10">
        <v>4.7777477622854185</v>
      </c>
      <c r="Q228" s="10">
        <v>5.6545816603489376</v>
      </c>
      <c r="R228" s="10">
        <v>7.852216675680892</v>
      </c>
      <c r="S228" s="10">
        <v>18.28454609831525</v>
      </c>
      <c r="T228" s="10">
        <v>535.55673892803588</v>
      </c>
    </row>
    <row r="229" spans="1:20" x14ac:dyDescent="0.3">
      <c r="A229" t="s">
        <v>26</v>
      </c>
      <c r="B229" t="s">
        <v>703</v>
      </c>
      <c r="C229">
        <v>1989</v>
      </c>
      <c r="E229" s="10">
        <v>43.00553055119142</v>
      </c>
      <c r="F229" s="10">
        <v>39.648194826653153</v>
      </c>
      <c r="G229" s="10">
        <v>82.65372537784458</v>
      </c>
      <c r="H229" s="10">
        <v>8.9762970737393672</v>
      </c>
      <c r="I229" s="10"/>
      <c r="J229" s="10"/>
      <c r="K229" s="10">
        <v>8.9762970737393672</v>
      </c>
      <c r="L229" s="10"/>
      <c r="M229" s="10"/>
      <c r="N229" s="10"/>
      <c r="O229" s="10"/>
      <c r="P229" s="10"/>
      <c r="Q229" s="10">
        <v>7.028945370179958</v>
      </c>
      <c r="R229" s="10">
        <v>7.9350728903768317</v>
      </c>
      <c r="S229" s="10">
        <v>14.96401826055679</v>
      </c>
      <c r="T229" s="10">
        <v>106.59404071214074</v>
      </c>
    </row>
    <row r="230" spans="1:20" x14ac:dyDescent="0.3">
      <c r="A230" t="s">
        <v>26</v>
      </c>
      <c r="B230" t="s">
        <v>703</v>
      </c>
      <c r="C230">
        <v>1990</v>
      </c>
      <c r="E230" s="10">
        <v>11.757180997002214</v>
      </c>
      <c r="F230" s="10">
        <v>4.3626203586195542</v>
      </c>
      <c r="G230" s="10">
        <v>16.119801355621767</v>
      </c>
      <c r="H230" s="10">
        <v>0.54094414325196283</v>
      </c>
      <c r="I230" s="10">
        <v>13.601354739847547</v>
      </c>
      <c r="J230" s="10"/>
      <c r="K230" s="10">
        <v>14.14229888309951</v>
      </c>
      <c r="L230" s="10"/>
      <c r="M230" s="10"/>
      <c r="N230" s="10"/>
      <c r="O230" s="10"/>
      <c r="P230" s="10"/>
      <c r="Q230" s="10">
        <v>2.4969107783613612E-2</v>
      </c>
      <c r="R230" s="10">
        <v>3.9475116183158905</v>
      </c>
      <c r="S230" s="10">
        <v>3.9724807260995041</v>
      </c>
      <c r="T230" s="10">
        <v>34.234580964820786</v>
      </c>
    </row>
    <row r="231" spans="1:20" x14ac:dyDescent="0.3">
      <c r="A231" t="s">
        <v>26</v>
      </c>
      <c r="B231" t="s">
        <v>703</v>
      </c>
      <c r="C231">
        <v>1991</v>
      </c>
      <c r="E231" s="10">
        <v>40.060680031776556</v>
      </c>
      <c r="F231" s="10">
        <v>22.580618222307692</v>
      </c>
      <c r="G231" s="10">
        <v>62.641298254084248</v>
      </c>
      <c r="H231" s="10">
        <v>8.8775525215860682</v>
      </c>
      <c r="I231" s="10">
        <v>4.1051565270814541</v>
      </c>
      <c r="J231" s="10">
        <v>1.8354786395123799</v>
      </c>
      <c r="K231" s="10">
        <v>14.818187688179902</v>
      </c>
      <c r="L231" s="10">
        <v>0.71578120464885919</v>
      </c>
      <c r="M231" s="10"/>
      <c r="N231" s="10"/>
      <c r="O231" s="10">
        <v>0.71578120464885919</v>
      </c>
      <c r="P231" s="10"/>
      <c r="Q231" s="10"/>
      <c r="R231" s="10">
        <v>4.2399202419049704</v>
      </c>
      <c r="S231" s="10">
        <v>4.2399202419049704</v>
      </c>
      <c r="T231" s="10">
        <v>82.415187388817969</v>
      </c>
    </row>
    <row r="232" spans="1:20" x14ac:dyDescent="0.3">
      <c r="A232" t="s">
        <v>26</v>
      </c>
      <c r="B232" t="s">
        <v>703</v>
      </c>
      <c r="C232">
        <v>1992</v>
      </c>
      <c r="E232" s="10">
        <v>1.2891643728819018</v>
      </c>
      <c r="F232" s="10">
        <v>2.0871791351589231</v>
      </c>
      <c r="G232" s="10">
        <v>3.3763435080408248</v>
      </c>
      <c r="H232" s="10">
        <v>11.157140966525429</v>
      </c>
      <c r="I232" s="10">
        <v>18.589544746396328</v>
      </c>
      <c r="J232" s="10">
        <v>13.032363642405157</v>
      </c>
      <c r="K232" s="10">
        <v>42.779049355326912</v>
      </c>
      <c r="L232" s="10"/>
      <c r="M232" s="10">
        <v>7.1884493453662879E-2</v>
      </c>
      <c r="N232" s="10"/>
      <c r="O232" s="10">
        <v>7.1884493453662879E-2</v>
      </c>
      <c r="P232" s="10"/>
      <c r="Q232" s="10">
        <v>0.45314470510235266</v>
      </c>
      <c r="R232" s="10">
        <v>0.64818240122360571</v>
      </c>
      <c r="S232" s="10">
        <v>1.1013271063259584</v>
      </c>
      <c r="T232" s="10">
        <v>47.328604463147364</v>
      </c>
    </row>
    <row r="233" spans="1:20" x14ac:dyDescent="0.3">
      <c r="A233" t="s">
        <v>26</v>
      </c>
      <c r="B233" t="s">
        <v>703</v>
      </c>
      <c r="C233">
        <v>1993</v>
      </c>
      <c r="E233" s="10">
        <v>27.191016283775966</v>
      </c>
      <c r="F233" s="10">
        <v>0.34153904585212308</v>
      </c>
      <c r="G233" s="10">
        <v>27.532555329628089</v>
      </c>
      <c r="H233" s="10">
        <v>64.700971509317782</v>
      </c>
      <c r="I233" s="10">
        <v>46.235701632936767</v>
      </c>
      <c r="J233" s="10">
        <v>1.2091416454427764</v>
      </c>
      <c r="K233" s="10">
        <v>112.14581478769732</v>
      </c>
      <c r="L233" s="10"/>
      <c r="M233" s="10"/>
      <c r="N233" s="10"/>
      <c r="O233" s="10"/>
      <c r="P233" s="10"/>
      <c r="Q233" s="10">
        <v>5.6344965819311597</v>
      </c>
      <c r="R233" s="10">
        <v>4.8539030333953139</v>
      </c>
      <c r="S233" s="10">
        <v>10.488399615326474</v>
      </c>
      <c r="T233" s="10">
        <v>150.16676973265186</v>
      </c>
    </row>
    <row r="234" spans="1:20" x14ac:dyDescent="0.3">
      <c r="A234" t="s">
        <v>26</v>
      </c>
      <c r="B234" t="s">
        <v>703</v>
      </c>
      <c r="C234">
        <v>1994</v>
      </c>
      <c r="E234" s="10">
        <v>12.274313396066709</v>
      </c>
      <c r="F234" s="10">
        <v>9.9813558522546888</v>
      </c>
      <c r="G234" s="10">
        <v>22.255669248321396</v>
      </c>
      <c r="H234" s="10">
        <v>14.184892178730278</v>
      </c>
      <c r="I234" s="10">
        <v>19.654537432185901</v>
      </c>
      <c r="J234" s="10">
        <v>2.0782032960453214</v>
      </c>
      <c r="K234" s="10">
        <v>35.917632906961501</v>
      </c>
      <c r="L234" s="10"/>
      <c r="M234" s="10"/>
      <c r="N234" s="10"/>
      <c r="O234" s="10"/>
      <c r="P234" s="10">
        <v>3.9686323474953782</v>
      </c>
      <c r="Q234" s="10"/>
      <c r="R234" s="10">
        <v>0.27399857849756681</v>
      </c>
      <c r="S234" s="10">
        <v>4.2426309259929447</v>
      </c>
      <c r="T234" s="10">
        <v>62.415933081275853</v>
      </c>
    </row>
    <row r="235" spans="1:20" x14ac:dyDescent="0.3">
      <c r="A235" t="s">
        <v>26</v>
      </c>
      <c r="B235" t="s">
        <v>703</v>
      </c>
      <c r="C235">
        <v>1995</v>
      </c>
      <c r="E235" s="10">
        <v>9.2967128965758441</v>
      </c>
      <c r="F235" s="10">
        <v>1.8323051857365411</v>
      </c>
      <c r="G235" s="10">
        <v>11.129018082312385</v>
      </c>
      <c r="H235" s="10">
        <v>3.3713075691401904</v>
      </c>
      <c r="I235" s="10">
        <v>2.7216144160744187</v>
      </c>
      <c r="J235" s="10">
        <v>0.17525968271481115</v>
      </c>
      <c r="K235" s="10">
        <v>6.2681816679294204</v>
      </c>
      <c r="L235" s="10"/>
      <c r="M235" s="10"/>
      <c r="N235" s="10"/>
      <c r="O235" s="10"/>
      <c r="P235" s="10"/>
      <c r="Q235" s="10"/>
      <c r="R235" s="10">
        <v>3.4540221277911529</v>
      </c>
      <c r="S235" s="10">
        <v>3.4540221277911529</v>
      </c>
      <c r="T235" s="10">
        <v>20.851221878032955</v>
      </c>
    </row>
    <row r="236" spans="1:20" x14ac:dyDescent="0.3">
      <c r="A236" t="s">
        <v>26</v>
      </c>
      <c r="B236" t="s">
        <v>703</v>
      </c>
      <c r="C236">
        <v>1996</v>
      </c>
      <c r="D236" t="s">
        <v>744</v>
      </c>
      <c r="E236" s="10">
        <v>5.6380286639715669</v>
      </c>
      <c r="F236" s="10">
        <v>1.5417636339522072</v>
      </c>
      <c r="G236" s="10">
        <v>7.1797922979237736</v>
      </c>
      <c r="H236" s="10">
        <v>7.1894396893170756</v>
      </c>
      <c r="I236" s="10">
        <v>8.6876968367110337</v>
      </c>
      <c r="J236" s="10">
        <v>34.627621273584502</v>
      </c>
      <c r="K236" s="10">
        <v>50.504757799612612</v>
      </c>
      <c r="L236" s="10"/>
      <c r="M236" s="10"/>
      <c r="N236" s="10"/>
      <c r="O236" s="10"/>
      <c r="P236" s="10"/>
      <c r="Q236" s="10"/>
      <c r="R236" s="10">
        <v>2.3568300750884288</v>
      </c>
      <c r="S236" s="10">
        <v>2.3568300750884288</v>
      </c>
      <c r="T236" s="10">
        <v>60.04138017262482</v>
      </c>
    </row>
    <row r="237" spans="1:20" x14ac:dyDescent="0.3">
      <c r="A237" t="s">
        <v>26</v>
      </c>
      <c r="B237" t="s">
        <v>703</v>
      </c>
      <c r="C237">
        <v>1997</v>
      </c>
      <c r="D237" t="s">
        <v>744</v>
      </c>
      <c r="E237" s="10">
        <v>4.3407175617204459</v>
      </c>
      <c r="F237" s="10">
        <v>6.8269933838104109</v>
      </c>
      <c r="G237" s="10">
        <v>11.167710945530857</v>
      </c>
      <c r="H237" s="10">
        <v>29.801488562940886</v>
      </c>
      <c r="I237" s="10">
        <v>2.5926138864121766</v>
      </c>
      <c r="J237" s="10">
        <v>0.87260465319489489</v>
      </c>
      <c r="K237" s="10">
        <v>33.266707102547961</v>
      </c>
      <c r="L237" s="10"/>
      <c r="M237" s="10"/>
      <c r="N237" s="10"/>
      <c r="O237" s="10"/>
      <c r="P237" s="10"/>
      <c r="Q237" s="10"/>
      <c r="R237" s="10"/>
      <c r="S237" s="10"/>
      <c r="T237" s="10">
        <v>44.434418048078818</v>
      </c>
    </row>
    <row r="238" spans="1:20" x14ac:dyDescent="0.3">
      <c r="A238" t="s">
        <v>26</v>
      </c>
      <c r="B238" t="s">
        <v>703</v>
      </c>
      <c r="C238">
        <v>1998</v>
      </c>
      <c r="D238" t="s">
        <v>744</v>
      </c>
      <c r="E238" s="10">
        <v>2.3700987303778325</v>
      </c>
      <c r="F238" s="10">
        <v>8.6270098647381026</v>
      </c>
      <c r="G238" s="10">
        <v>10.997108595115936</v>
      </c>
      <c r="H238" s="10">
        <v>10.13850958967314</v>
      </c>
      <c r="I238" s="10">
        <v>5.8516465596682776</v>
      </c>
      <c r="J238" s="10">
        <v>3.4218618969751544</v>
      </c>
      <c r="K238" s="10">
        <v>19.412018046316572</v>
      </c>
      <c r="L238" s="10"/>
      <c r="M238" s="10"/>
      <c r="N238" s="10"/>
      <c r="O238" s="10"/>
      <c r="P238" s="10"/>
      <c r="Q238" s="10"/>
      <c r="R238" s="10">
        <v>10.093788157736254</v>
      </c>
      <c r="S238" s="10">
        <v>10.093788157736254</v>
      </c>
      <c r="T238" s="10">
        <v>40.502914799168764</v>
      </c>
    </row>
    <row r="239" spans="1:20" x14ac:dyDescent="0.3">
      <c r="A239" t="s">
        <v>26</v>
      </c>
      <c r="B239" t="s">
        <v>703</v>
      </c>
      <c r="C239">
        <v>1999</v>
      </c>
      <c r="D239" t="s">
        <v>744</v>
      </c>
      <c r="E239" s="10">
        <v>2.0071572121792074</v>
      </c>
      <c r="F239" s="10">
        <v>17.663728460088077</v>
      </c>
      <c r="G239" s="10">
        <v>19.670885672267286</v>
      </c>
      <c r="H239" s="10">
        <v>28.689239681328555</v>
      </c>
      <c r="I239" s="10">
        <v>12.984998099538322</v>
      </c>
      <c r="J239" s="10">
        <v>67.457857749145433</v>
      </c>
      <c r="K239" s="10">
        <v>109.13209553001231</v>
      </c>
      <c r="L239" s="10"/>
      <c r="M239" s="10"/>
      <c r="N239" s="10"/>
      <c r="O239" s="10"/>
      <c r="P239" s="10"/>
      <c r="Q239" s="10"/>
      <c r="R239" s="10">
        <v>2.0008289171362987</v>
      </c>
      <c r="S239" s="10">
        <v>2.0008289171362987</v>
      </c>
      <c r="T239" s="10">
        <v>130.80381011941589</v>
      </c>
    </row>
    <row r="240" spans="1:20" x14ac:dyDescent="0.3">
      <c r="A240" t="s">
        <v>26</v>
      </c>
      <c r="B240" t="s">
        <v>703</v>
      </c>
      <c r="C240">
        <v>2000</v>
      </c>
      <c r="D240" t="s">
        <v>744</v>
      </c>
      <c r="E240" s="10">
        <v>1.5939085999358911</v>
      </c>
      <c r="F240" s="10">
        <v>0.18090174452597341</v>
      </c>
      <c r="G240" s="10">
        <v>1.7748103444618644</v>
      </c>
      <c r="H240" s="10">
        <v>170.88707478121586</v>
      </c>
      <c r="I240" s="10">
        <v>0.82602431601891702</v>
      </c>
      <c r="J240" s="10">
        <v>39.665300628193798</v>
      </c>
      <c r="K240" s="10">
        <v>211.37839972542858</v>
      </c>
      <c r="L240" s="10"/>
      <c r="M240" s="10"/>
      <c r="N240" s="10"/>
      <c r="O240" s="10"/>
      <c r="P240" s="10"/>
      <c r="Q240" s="10"/>
      <c r="R240" s="10">
        <v>1.1547232987569174</v>
      </c>
      <c r="S240" s="10">
        <v>1.1547232987569174</v>
      </c>
      <c r="T240" s="10">
        <v>214.30793336864735</v>
      </c>
    </row>
    <row r="241" spans="1:20" x14ac:dyDescent="0.3">
      <c r="A241" t="s">
        <v>26</v>
      </c>
      <c r="B241" t="s">
        <v>703</v>
      </c>
      <c r="C241">
        <v>2001</v>
      </c>
      <c r="E241" s="10">
        <v>0.49988070892753578</v>
      </c>
      <c r="F241" s="10">
        <v>2.0485724583879232</v>
      </c>
      <c r="G241" s="10">
        <v>2.5484531673154591</v>
      </c>
      <c r="H241" s="10">
        <v>3.6449293474543105</v>
      </c>
      <c r="I241" s="10">
        <v>8.3484733404439435</v>
      </c>
      <c r="J241" s="10">
        <v>6.0118716156213912E-2</v>
      </c>
      <c r="K241" s="10">
        <v>12.053521404054468</v>
      </c>
      <c r="L241" s="10"/>
      <c r="M241" s="10"/>
      <c r="N241" s="10"/>
      <c r="O241" s="10"/>
      <c r="P241" s="10"/>
      <c r="Q241" s="10"/>
      <c r="R241" s="10">
        <v>3.1038367667393341</v>
      </c>
      <c r="S241" s="10">
        <v>3.1038367667393341</v>
      </c>
      <c r="T241" s="10">
        <v>17.70581133810926</v>
      </c>
    </row>
    <row r="242" spans="1:20" x14ac:dyDescent="0.3">
      <c r="A242" t="s">
        <v>26</v>
      </c>
      <c r="B242" t="s">
        <v>703</v>
      </c>
      <c r="C242">
        <v>2002</v>
      </c>
      <c r="E242" s="10">
        <v>4.8813746171583601</v>
      </c>
      <c r="F242" s="10">
        <v>29.847725397564208</v>
      </c>
      <c r="G242" s="10">
        <v>34.729100014722569</v>
      </c>
      <c r="H242" s="10">
        <v>42.423402434227491</v>
      </c>
      <c r="I242" s="10">
        <v>23.88399232720538</v>
      </c>
      <c r="J242" s="10">
        <v>15.621043278249223</v>
      </c>
      <c r="K242" s="10">
        <v>81.928438039682092</v>
      </c>
      <c r="L242" s="10"/>
      <c r="M242" s="10"/>
      <c r="N242" s="10"/>
      <c r="O242" s="10"/>
      <c r="P242" s="10"/>
      <c r="Q242" s="10"/>
      <c r="R242" s="10">
        <v>14.709271975354214</v>
      </c>
      <c r="S242" s="10">
        <v>14.709271975354214</v>
      </c>
      <c r="T242" s="10">
        <v>131.36681002975888</v>
      </c>
    </row>
    <row r="243" spans="1:20" x14ac:dyDescent="0.3">
      <c r="A243" t="s">
        <v>26</v>
      </c>
      <c r="B243" t="s">
        <v>703</v>
      </c>
      <c r="C243">
        <v>2003</v>
      </c>
      <c r="E243" s="10">
        <v>3.4111087979540708</v>
      </c>
      <c r="F243" s="10">
        <v>17.030244817101131</v>
      </c>
      <c r="G243" s="10">
        <v>20.441353615055203</v>
      </c>
      <c r="H243" s="10">
        <v>46.89603320031398</v>
      </c>
      <c r="I243" s="10">
        <v>13.999018554987584</v>
      </c>
      <c r="J243" s="10">
        <v>11.074803028856946</v>
      </c>
      <c r="K243" s="10">
        <v>71.969854784158514</v>
      </c>
      <c r="L243" s="10"/>
      <c r="M243" s="10"/>
      <c r="N243" s="10"/>
      <c r="O243" s="10"/>
      <c r="P243" s="10"/>
      <c r="Q243" s="10"/>
      <c r="R243" s="10">
        <v>19.194811545640324</v>
      </c>
      <c r="S243" s="10">
        <v>19.194811545640324</v>
      </c>
      <c r="T243" s="10">
        <v>111.60601994485404</v>
      </c>
    </row>
    <row r="244" spans="1:20" x14ac:dyDescent="0.3">
      <c r="A244" t="s">
        <v>26</v>
      </c>
      <c r="B244" t="s">
        <v>703</v>
      </c>
      <c r="C244">
        <v>2004</v>
      </c>
      <c r="E244" s="10">
        <v>40.528729279782453</v>
      </c>
      <c r="F244" s="10">
        <v>62.960801457477338</v>
      </c>
      <c r="G244" s="10">
        <v>103.4895307372598</v>
      </c>
      <c r="H244" s="10">
        <v>102.66505116601863</v>
      </c>
      <c r="I244" s="10">
        <v>88.111927990629937</v>
      </c>
      <c r="J244" s="10">
        <v>9.3899750008819023</v>
      </c>
      <c r="K244" s="10">
        <v>200.16695415753045</v>
      </c>
      <c r="L244" s="10"/>
      <c r="M244" s="10"/>
      <c r="N244" s="10"/>
      <c r="O244" s="10"/>
      <c r="P244" s="10">
        <v>4.536362862814002</v>
      </c>
      <c r="Q244" s="10">
        <v>77.505775086912365</v>
      </c>
      <c r="R244" s="10">
        <v>10.573267167966554</v>
      </c>
      <c r="S244" s="10">
        <v>92.615405117692916</v>
      </c>
      <c r="T244" s="10">
        <v>396.27189001248325</v>
      </c>
    </row>
    <row r="245" spans="1:20" x14ac:dyDescent="0.3">
      <c r="A245" t="s">
        <v>26</v>
      </c>
      <c r="B245" t="s">
        <v>703</v>
      </c>
      <c r="C245">
        <v>2005</v>
      </c>
      <c r="E245" s="10">
        <v>0.21250717832878122</v>
      </c>
      <c r="F245" s="10">
        <v>7.1019865799757191</v>
      </c>
      <c r="G245" s="10">
        <v>7.3144937583045007</v>
      </c>
      <c r="H245" s="10">
        <v>45.826748550698419</v>
      </c>
      <c r="I245" s="10">
        <v>22.496252361689304</v>
      </c>
      <c r="J245" s="10">
        <v>2.0077638000035538</v>
      </c>
      <c r="K245" s="10">
        <v>70.330764712391286</v>
      </c>
      <c r="L245" s="10"/>
      <c r="M245" s="10"/>
      <c r="N245" s="10">
        <v>5.1944505759057126E-3</v>
      </c>
      <c r="O245" s="10">
        <v>5.1944505759057126E-3</v>
      </c>
      <c r="P245" s="10">
        <v>8.7463801097807963</v>
      </c>
      <c r="Q245" s="10">
        <v>24.722794470551008</v>
      </c>
      <c r="R245" s="10">
        <v>5.0976661422305183</v>
      </c>
      <c r="S245" s="10">
        <v>38.566840722562318</v>
      </c>
      <c r="T245" s="10">
        <v>116.21729364383401</v>
      </c>
    </row>
    <row r="246" spans="1:20" x14ac:dyDescent="0.3">
      <c r="A246" t="s">
        <v>26</v>
      </c>
      <c r="B246" t="s">
        <v>703</v>
      </c>
      <c r="C246">
        <v>2006</v>
      </c>
      <c r="E246" s="10">
        <v>5.4472200955899082</v>
      </c>
      <c r="F246" s="10">
        <v>30.247310064257416</v>
      </c>
      <c r="G246" s="10">
        <v>35.694530159847325</v>
      </c>
      <c r="H246" s="10">
        <v>61.125770562223856</v>
      </c>
      <c r="I246" s="10">
        <v>22.290622763113451</v>
      </c>
      <c r="J246" s="10">
        <v>11.966892810304914</v>
      </c>
      <c r="K246" s="10">
        <v>95.383286135642223</v>
      </c>
      <c r="L246" s="10"/>
      <c r="M246" s="10"/>
      <c r="N246" s="10"/>
      <c r="O246" s="10"/>
      <c r="P246" s="10"/>
      <c r="Q246" s="10">
        <v>4.2505127830798232E-2</v>
      </c>
      <c r="R246" s="10">
        <v>8.8433337651933481</v>
      </c>
      <c r="S246" s="10">
        <v>8.8858388930241468</v>
      </c>
      <c r="T246" s="10">
        <v>139.96365518851368</v>
      </c>
    </row>
    <row r="247" spans="1:20" x14ac:dyDescent="0.3">
      <c r="A247" t="s">
        <v>26</v>
      </c>
      <c r="B247" t="s">
        <v>703</v>
      </c>
      <c r="C247">
        <v>2007</v>
      </c>
      <c r="E247" s="10">
        <v>1.9702902304882606</v>
      </c>
      <c r="F247" s="10">
        <v>1.9302458170727659</v>
      </c>
      <c r="G247" s="10">
        <v>3.9005360475610265</v>
      </c>
      <c r="H247" s="10">
        <v>20.000626888674578</v>
      </c>
      <c r="I247" s="10">
        <v>10.51116058598376</v>
      </c>
      <c r="J247" s="10"/>
      <c r="K247" s="10">
        <v>30.511787474658338</v>
      </c>
      <c r="L247" s="10"/>
      <c r="M247" s="10"/>
      <c r="N247" s="10"/>
      <c r="O247" s="10"/>
      <c r="P247" s="10"/>
      <c r="Q247" s="10"/>
      <c r="R247" s="10">
        <v>11.18208963030658</v>
      </c>
      <c r="S247" s="10">
        <v>11.18208963030658</v>
      </c>
      <c r="T247" s="10">
        <v>45.594413152525945</v>
      </c>
    </row>
    <row r="248" spans="1:20" x14ac:dyDescent="0.3">
      <c r="A248" t="s">
        <v>26</v>
      </c>
      <c r="B248" t="s">
        <v>703</v>
      </c>
      <c r="C248">
        <v>2008</v>
      </c>
      <c r="E248" s="10">
        <v>474.80177906505094</v>
      </c>
      <c r="F248" s="10">
        <v>7.3862723281074629</v>
      </c>
      <c r="G248" s="10">
        <v>482.18805139315839</v>
      </c>
      <c r="H248" s="10">
        <v>22.174445199288865</v>
      </c>
      <c r="I248" s="10">
        <v>37.047042317468112</v>
      </c>
      <c r="J248" s="10">
        <v>9.3711357036225849</v>
      </c>
      <c r="K248" s="10">
        <v>68.592623220379565</v>
      </c>
      <c r="L248" s="10"/>
      <c r="M248" s="10"/>
      <c r="N248" s="10"/>
      <c r="O248" s="10"/>
      <c r="P248" s="10">
        <v>5.7013284143610135E-2</v>
      </c>
      <c r="Q248" s="10">
        <v>0.65790682541434375</v>
      </c>
      <c r="R248" s="10">
        <v>4.019481930870815</v>
      </c>
      <c r="S248" s="10">
        <v>4.734402040428769</v>
      </c>
      <c r="T248" s="10">
        <v>555.51507665396673</v>
      </c>
    </row>
    <row r="249" spans="1:20" x14ac:dyDescent="0.3">
      <c r="A249" t="s">
        <v>26</v>
      </c>
      <c r="B249" t="s">
        <v>703</v>
      </c>
      <c r="C249">
        <v>2009</v>
      </c>
      <c r="D249" t="s">
        <v>745</v>
      </c>
      <c r="E249" s="10">
        <v>146.11667808761032</v>
      </c>
      <c r="F249" s="10">
        <v>59.861166060253915</v>
      </c>
      <c r="G249" s="10">
        <v>205.97784414786423</v>
      </c>
      <c r="H249" s="10">
        <v>127.85607415250287</v>
      </c>
      <c r="I249" s="10">
        <v>67.643331267995421</v>
      </c>
      <c r="J249" s="10">
        <v>33.020025260095565</v>
      </c>
      <c r="K249" s="10">
        <v>228.51943068059387</v>
      </c>
      <c r="L249" s="10"/>
      <c r="M249" s="10"/>
      <c r="N249" s="10"/>
      <c r="O249" s="10"/>
      <c r="P249" s="10">
        <v>1.9179974119436107</v>
      </c>
      <c r="Q249" s="10"/>
      <c r="R249" s="10">
        <v>10.923944129566399</v>
      </c>
      <c r="S249" s="10">
        <v>12.84194154151001</v>
      </c>
      <c r="T249" s="10">
        <v>447.33921636996803</v>
      </c>
    </row>
    <row r="250" spans="1:20" x14ac:dyDescent="0.3">
      <c r="A250" t="s">
        <v>26</v>
      </c>
      <c r="B250" t="s">
        <v>703</v>
      </c>
      <c r="C250">
        <v>2010</v>
      </c>
      <c r="D250" t="s">
        <v>745</v>
      </c>
      <c r="E250" s="10">
        <v>79.462563124887566</v>
      </c>
      <c r="F250" s="10">
        <v>16.731205915155297</v>
      </c>
      <c r="G250" s="10">
        <v>96.193769040042866</v>
      </c>
      <c r="H250" s="10">
        <v>72.168205385168008</v>
      </c>
      <c r="I250" s="10">
        <v>22.351357333450355</v>
      </c>
      <c r="J250" s="10">
        <v>26.27459424580238</v>
      </c>
      <c r="K250" s="10">
        <v>120.79415696442074</v>
      </c>
      <c r="L250" s="10"/>
      <c r="M250" s="10"/>
      <c r="N250" s="10"/>
      <c r="O250" s="10"/>
      <c r="P250" s="10"/>
      <c r="Q250" s="10">
        <v>6.0077386867480422</v>
      </c>
      <c r="R250" s="10"/>
      <c r="S250" s="10">
        <v>6.0077386867480422</v>
      </c>
      <c r="T250" s="10">
        <v>222.99566469121163</v>
      </c>
    </row>
    <row r="251" spans="1:20" x14ac:dyDescent="0.3">
      <c r="A251" t="s">
        <v>26</v>
      </c>
      <c r="B251" t="s">
        <v>703</v>
      </c>
      <c r="C251">
        <v>2011</v>
      </c>
      <c r="D251" t="s">
        <v>745</v>
      </c>
      <c r="E251" s="10">
        <v>62.68867191070705</v>
      </c>
      <c r="F251" s="10">
        <v>67.09637170981938</v>
      </c>
      <c r="G251" s="10">
        <v>129.78504362052644</v>
      </c>
      <c r="H251" s="10">
        <v>36.200107414941797</v>
      </c>
      <c r="I251" s="10">
        <v>7.6677645547894215</v>
      </c>
      <c r="J251" s="10">
        <v>42.255321237215085</v>
      </c>
      <c r="K251" s="10">
        <v>86.123193206946297</v>
      </c>
      <c r="L251" s="10"/>
      <c r="M251" s="10"/>
      <c r="N251" s="10">
        <v>1.3293325129737191E-2</v>
      </c>
      <c r="O251" s="10">
        <v>1.3293325129737191E-2</v>
      </c>
      <c r="P251" s="10"/>
      <c r="Q251" s="10"/>
      <c r="R251" s="10"/>
      <c r="S251" s="10"/>
      <c r="T251" s="10">
        <v>215.92153015260243</v>
      </c>
    </row>
    <row r="252" spans="1:20" x14ac:dyDescent="0.3">
      <c r="A252" t="s">
        <v>26</v>
      </c>
      <c r="B252" t="s">
        <v>703</v>
      </c>
      <c r="C252">
        <v>2012</v>
      </c>
      <c r="D252" t="s">
        <v>745</v>
      </c>
      <c r="E252" s="10"/>
      <c r="F252" s="10">
        <v>18.754002612356487</v>
      </c>
      <c r="G252" s="10">
        <v>18.754002612356487</v>
      </c>
      <c r="H252" s="10">
        <v>62.120680306333092</v>
      </c>
      <c r="I252" s="10">
        <v>9.6888448103510889</v>
      </c>
      <c r="J252" s="10">
        <v>166.76181138513101</v>
      </c>
      <c r="K252" s="10">
        <v>238.57133650181521</v>
      </c>
      <c r="L252" s="10"/>
      <c r="M252" s="10"/>
      <c r="N252" s="10"/>
      <c r="O252" s="10"/>
      <c r="P252" s="10"/>
      <c r="Q252" s="10">
        <v>0.10097767304469399</v>
      </c>
      <c r="R252" s="10"/>
      <c r="S252" s="10">
        <v>0.10097767304469399</v>
      </c>
      <c r="T252" s="10">
        <v>257.42631678721636</v>
      </c>
    </row>
    <row r="253" spans="1:20" x14ac:dyDescent="0.3">
      <c r="A253" t="s">
        <v>26</v>
      </c>
      <c r="B253" t="s">
        <v>703</v>
      </c>
      <c r="C253">
        <v>2013</v>
      </c>
      <c r="D253" t="s">
        <v>745</v>
      </c>
      <c r="E253" s="10">
        <v>29.847789481090743</v>
      </c>
      <c r="F253" s="10">
        <v>6.3404188211460779</v>
      </c>
      <c r="G253" s="10">
        <v>36.188208302236823</v>
      </c>
      <c r="H253" s="10">
        <v>14.247972921382264</v>
      </c>
      <c r="I253" s="10">
        <v>0.42292134550976551</v>
      </c>
      <c r="J253" s="10">
        <v>2.1628988481254954</v>
      </c>
      <c r="K253" s="10">
        <v>16.833793115017524</v>
      </c>
      <c r="L253" s="10"/>
      <c r="M253" s="10"/>
      <c r="N253" s="10"/>
      <c r="O253" s="10"/>
      <c r="P253" s="10"/>
      <c r="Q253" s="10"/>
      <c r="R253" s="10"/>
      <c r="S253" s="10"/>
      <c r="T253" s="10">
        <v>53.022001417254344</v>
      </c>
    </row>
    <row r="254" spans="1:20" x14ac:dyDescent="0.3">
      <c r="A254" t="s">
        <v>42</v>
      </c>
      <c r="B254" t="s">
        <v>707</v>
      </c>
      <c r="C254">
        <v>1967</v>
      </c>
      <c r="D254" t="s">
        <v>743</v>
      </c>
      <c r="E254" s="10"/>
      <c r="F254" s="10"/>
      <c r="G254" s="10"/>
      <c r="H254" s="10"/>
      <c r="I254" s="10"/>
      <c r="J254" s="10"/>
      <c r="K254" s="10"/>
      <c r="L254" s="10"/>
      <c r="M254" s="10">
        <v>505.9108399999987</v>
      </c>
      <c r="N254" s="10"/>
      <c r="O254" s="10">
        <v>505.9108399999987</v>
      </c>
      <c r="P254" s="10"/>
      <c r="Q254" s="10"/>
      <c r="R254" s="10"/>
      <c r="S254" s="10"/>
      <c r="T254" s="10">
        <v>505.9108399999987</v>
      </c>
    </row>
    <row r="255" spans="1:20" x14ac:dyDescent="0.3">
      <c r="A255" t="s">
        <v>42</v>
      </c>
      <c r="B255" t="s">
        <v>707</v>
      </c>
      <c r="C255">
        <v>1969</v>
      </c>
      <c r="E255" s="10"/>
      <c r="F255" s="10"/>
      <c r="G255" s="10"/>
      <c r="H255" s="10"/>
      <c r="I255" s="10"/>
      <c r="J255" s="10"/>
      <c r="K255" s="10"/>
      <c r="L255" s="10">
        <v>65.11458374999998</v>
      </c>
      <c r="M255" s="10">
        <v>536.29963064814876</v>
      </c>
      <c r="N255" s="10"/>
      <c r="O255" s="10">
        <v>601.41421439814872</v>
      </c>
      <c r="P255" s="10"/>
      <c r="Q255" s="10"/>
      <c r="R255" s="10"/>
      <c r="S255" s="10"/>
      <c r="T255" s="10">
        <v>601.41421439814872</v>
      </c>
    </row>
    <row r="256" spans="1:20" x14ac:dyDescent="0.3">
      <c r="A256" t="s">
        <v>42</v>
      </c>
      <c r="B256" t="s">
        <v>707</v>
      </c>
      <c r="C256">
        <v>1970</v>
      </c>
      <c r="E256" s="10"/>
      <c r="F256" s="10"/>
      <c r="G256" s="10"/>
      <c r="H256" s="10"/>
      <c r="I256" s="10"/>
      <c r="J256" s="10"/>
      <c r="K256" s="10"/>
      <c r="L256" s="10"/>
      <c r="M256" s="10">
        <v>1775.6749965972222</v>
      </c>
      <c r="N256" s="10"/>
      <c r="O256" s="10">
        <v>1775.6749965972222</v>
      </c>
      <c r="P256" s="10"/>
      <c r="Q256" s="10"/>
      <c r="R256" s="10"/>
      <c r="S256" s="10"/>
      <c r="T256" s="10">
        <v>1775.6749965972222</v>
      </c>
    </row>
    <row r="257" spans="1:20" x14ac:dyDescent="0.3">
      <c r="A257" t="s">
        <v>42</v>
      </c>
      <c r="B257" t="s">
        <v>707</v>
      </c>
      <c r="C257">
        <v>1971</v>
      </c>
      <c r="E257" s="10"/>
      <c r="F257" s="10"/>
      <c r="G257" s="10"/>
      <c r="H257" s="10"/>
      <c r="I257" s="10"/>
      <c r="J257" s="10"/>
      <c r="K257" s="10"/>
      <c r="L257" s="10"/>
      <c r="M257" s="10">
        <v>157.39448355555572</v>
      </c>
      <c r="N257" s="10"/>
      <c r="O257" s="10">
        <v>157.39448355555572</v>
      </c>
      <c r="P257" s="10"/>
      <c r="Q257" s="10"/>
      <c r="R257" s="10"/>
      <c r="S257" s="10"/>
      <c r="T257" s="10">
        <v>157.39448355555572</v>
      </c>
    </row>
    <row r="258" spans="1:20" x14ac:dyDescent="0.3">
      <c r="A258" t="s">
        <v>42</v>
      </c>
      <c r="B258" t="s">
        <v>707</v>
      </c>
      <c r="C258">
        <v>1972</v>
      </c>
      <c r="E258" s="10"/>
      <c r="F258" s="10"/>
      <c r="G258" s="10"/>
      <c r="H258" s="10"/>
      <c r="I258" s="10"/>
      <c r="J258" s="10"/>
      <c r="K258" s="10"/>
      <c r="L258" s="10">
        <v>1805.1209606250047</v>
      </c>
      <c r="M258" s="10"/>
      <c r="N258" s="10">
        <v>200.65335379629678</v>
      </c>
      <c r="O258" s="10">
        <v>2005.7743144213016</v>
      </c>
      <c r="P258" s="10"/>
      <c r="Q258" s="10"/>
      <c r="R258" s="10"/>
      <c r="S258" s="10"/>
      <c r="T258" s="10">
        <v>2005.7743144213016</v>
      </c>
    </row>
    <row r="259" spans="1:20" x14ac:dyDescent="0.3">
      <c r="A259" t="s">
        <v>42</v>
      </c>
      <c r="B259" t="s">
        <v>707</v>
      </c>
      <c r="C259">
        <v>1973</v>
      </c>
      <c r="E259" s="10"/>
      <c r="F259" s="10"/>
      <c r="G259" s="10"/>
      <c r="H259" s="10"/>
      <c r="I259" s="10"/>
      <c r="J259" s="10"/>
      <c r="K259" s="10"/>
      <c r="L259" s="10"/>
      <c r="M259" s="10">
        <v>5338.0092743650785</v>
      </c>
      <c r="N259" s="10">
        <v>11797.963529402206</v>
      </c>
      <c r="O259" s="10">
        <v>17135.972803767283</v>
      </c>
      <c r="P259" s="10"/>
      <c r="Q259" s="10"/>
      <c r="R259" s="10"/>
      <c r="S259" s="10"/>
      <c r="T259" s="10">
        <v>17135.972803767283</v>
      </c>
    </row>
    <row r="260" spans="1:20" x14ac:dyDescent="0.3">
      <c r="A260" t="s">
        <v>42</v>
      </c>
      <c r="B260" t="s">
        <v>707</v>
      </c>
      <c r="C260">
        <v>1974</v>
      </c>
      <c r="E260" s="10"/>
      <c r="F260" s="10"/>
      <c r="G260" s="10"/>
      <c r="H260" s="10">
        <v>484.59303388888929</v>
      </c>
      <c r="I260" s="10"/>
      <c r="J260" s="10"/>
      <c r="K260" s="10">
        <v>484.59303388888929</v>
      </c>
      <c r="L260" s="10">
        <v>154.34568000000024</v>
      </c>
      <c r="M260" s="10">
        <v>2163.4487588383854</v>
      </c>
      <c r="N260" s="10">
        <v>30971.215838187472</v>
      </c>
      <c r="O260" s="10">
        <v>33289.01027702586</v>
      </c>
      <c r="P260" s="10"/>
      <c r="Q260" s="10"/>
      <c r="R260" s="10"/>
      <c r="S260" s="10"/>
      <c r="T260" s="10">
        <v>33773.603310914747</v>
      </c>
    </row>
    <row r="261" spans="1:20" x14ac:dyDescent="0.3">
      <c r="A261" t="s">
        <v>42</v>
      </c>
      <c r="B261" t="s">
        <v>707</v>
      </c>
      <c r="C261">
        <v>1975</v>
      </c>
      <c r="E261" s="10"/>
      <c r="F261" s="10"/>
      <c r="G261" s="10"/>
      <c r="H261" s="10"/>
      <c r="I261" s="10"/>
      <c r="J261" s="10"/>
      <c r="K261" s="10"/>
      <c r="L261" s="10">
        <v>30227.636767500069</v>
      </c>
      <c r="M261" s="10">
        <v>35307.852574407298</v>
      </c>
      <c r="N261" s="10">
        <v>176008.58050314756</v>
      </c>
      <c r="O261" s="10">
        <v>241544.06984505494</v>
      </c>
      <c r="P261" s="10"/>
      <c r="Q261" s="10"/>
      <c r="R261" s="10"/>
      <c r="S261" s="10"/>
      <c r="T261" s="10">
        <v>241544.06984505494</v>
      </c>
    </row>
    <row r="262" spans="1:20" x14ac:dyDescent="0.3">
      <c r="A262" t="s">
        <v>42</v>
      </c>
      <c r="B262" t="s">
        <v>707</v>
      </c>
      <c r="C262">
        <v>1976</v>
      </c>
      <c r="E262" s="10"/>
      <c r="F262" s="10"/>
      <c r="G262" s="10"/>
      <c r="H262" s="10"/>
      <c r="I262" s="10"/>
      <c r="J262" s="10"/>
      <c r="K262" s="10"/>
      <c r="L262" s="10"/>
      <c r="M262" s="10">
        <v>15812.268348739433</v>
      </c>
      <c r="N262" s="10">
        <v>89135.255442916736</v>
      </c>
      <c r="O262" s="10">
        <v>104947.52379165617</v>
      </c>
      <c r="P262" s="10"/>
      <c r="Q262" s="10"/>
      <c r="R262" s="10"/>
      <c r="S262" s="10"/>
      <c r="T262" s="10">
        <v>104947.52379165617</v>
      </c>
    </row>
    <row r="263" spans="1:20" x14ac:dyDescent="0.3">
      <c r="A263" t="s">
        <v>42</v>
      </c>
      <c r="B263" t="s">
        <v>707</v>
      </c>
      <c r="C263">
        <v>1977</v>
      </c>
      <c r="E263" s="10"/>
      <c r="F263" s="10"/>
      <c r="G263" s="10"/>
      <c r="H263" s="10"/>
      <c r="I263" s="10"/>
      <c r="J263" s="10"/>
      <c r="K263" s="10"/>
      <c r="L263" s="10"/>
      <c r="M263" s="10">
        <v>130759.41799683921</v>
      </c>
      <c r="N263" s="10">
        <v>38953.794873750085</v>
      </c>
      <c r="O263" s="10">
        <v>169713.21287058928</v>
      </c>
      <c r="P263" s="10"/>
      <c r="Q263" s="10"/>
      <c r="R263" s="10"/>
      <c r="S263" s="10"/>
      <c r="T263" s="10">
        <v>169713.21287058928</v>
      </c>
    </row>
    <row r="264" spans="1:20" x14ac:dyDescent="0.3">
      <c r="A264" t="s">
        <v>42</v>
      </c>
      <c r="B264" t="s">
        <v>707</v>
      </c>
      <c r="C264">
        <v>1978</v>
      </c>
      <c r="E264" s="10"/>
      <c r="F264" s="10"/>
      <c r="G264" s="10"/>
      <c r="H264" s="10"/>
      <c r="I264" s="10"/>
      <c r="J264" s="10"/>
      <c r="K264" s="10"/>
      <c r="L264" s="10"/>
      <c r="M264" s="10">
        <v>383.62251928647635</v>
      </c>
      <c r="N264" s="10">
        <v>40961.941141458359</v>
      </c>
      <c r="O264" s="10">
        <v>41345.563660744832</v>
      </c>
      <c r="P264" s="10"/>
      <c r="Q264" s="10"/>
      <c r="R264" s="10"/>
      <c r="S264" s="10"/>
      <c r="T264" s="10">
        <v>41345.563660744832</v>
      </c>
    </row>
    <row r="265" spans="1:20" x14ac:dyDescent="0.3">
      <c r="A265" t="s">
        <v>42</v>
      </c>
      <c r="B265" t="s">
        <v>707</v>
      </c>
      <c r="C265">
        <v>1979</v>
      </c>
      <c r="E265" s="10"/>
      <c r="F265" s="10"/>
      <c r="G265" s="10"/>
      <c r="H265" s="10"/>
      <c r="I265" s="10"/>
      <c r="J265" s="10"/>
      <c r="K265" s="10"/>
      <c r="L265" s="10"/>
      <c r="M265" s="10">
        <v>843.18473333333213</v>
      </c>
      <c r="N265" s="10">
        <v>3541.435426944452</v>
      </c>
      <c r="O265" s="10">
        <v>4384.6201602777837</v>
      </c>
      <c r="P265" s="10">
        <v>31.683936689814828</v>
      </c>
      <c r="Q265" s="10"/>
      <c r="R265" s="10"/>
      <c r="S265" s="10">
        <v>31.683936689814828</v>
      </c>
      <c r="T265" s="10">
        <v>4416.3040969675985</v>
      </c>
    </row>
    <row r="266" spans="1:20" x14ac:dyDescent="0.3">
      <c r="A266" t="s">
        <v>42</v>
      </c>
      <c r="B266" t="s">
        <v>707</v>
      </c>
      <c r="C266">
        <v>1980</v>
      </c>
      <c r="E266" s="10"/>
      <c r="F266" s="10"/>
      <c r="G266" s="10"/>
      <c r="H266" s="10"/>
      <c r="I266" s="10"/>
      <c r="J266" s="10"/>
      <c r="K266" s="10"/>
      <c r="L266" s="10"/>
      <c r="M266" s="10">
        <v>1629.2469335317455</v>
      </c>
      <c r="N266" s="10">
        <v>19078.037116250078</v>
      </c>
      <c r="O266" s="10">
        <v>20707.284049781825</v>
      </c>
      <c r="P266" s="10"/>
      <c r="Q266" s="10"/>
      <c r="R266" s="10">
        <v>1.965049166666671</v>
      </c>
      <c r="S266" s="10">
        <v>1.965049166666671</v>
      </c>
      <c r="T266" s="10">
        <v>20709.24909894849</v>
      </c>
    </row>
    <row r="267" spans="1:20" x14ac:dyDescent="0.3">
      <c r="A267" t="s">
        <v>42</v>
      </c>
      <c r="B267" t="s">
        <v>707</v>
      </c>
      <c r="C267">
        <v>1981</v>
      </c>
      <c r="E267" s="10"/>
      <c r="F267" s="10"/>
      <c r="G267" s="10"/>
      <c r="H267" s="10"/>
      <c r="I267" s="10"/>
      <c r="J267" s="10"/>
      <c r="K267" s="10"/>
      <c r="L267" s="10"/>
      <c r="M267" s="10">
        <v>2066.2562876719585</v>
      </c>
      <c r="N267" s="10">
        <v>7247.294854236111</v>
      </c>
      <c r="O267" s="10">
        <v>9313.5511419080685</v>
      </c>
      <c r="P267" s="10"/>
      <c r="Q267" s="10"/>
      <c r="R267" s="10"/>
      <c r="S267" s="10"/>
      <c r="T267" s="10">
        <v>9313.5511419080685</v>
      </c>
    </row>
    <row r="268" spans="1:20" x14ac:dyDescent="0.3">
      <c r="A268" t="s">
        <v>42</v>
      </c>
      <c r="B268" t="s">
        <v>707</v>
      </c>
      <c r="C268">
        <v>1982</v>
      </c>
      <c r="E268" s="10"/>
      <c r="F268" s="10"/>
      <c r="G268" s="10"/>
      <c r="H268" s="10"/>
      <c r="I268" s="10"/>
      <c r="J268" s="10"/>
      <c r="K268" s="10"/>
      <c r="L268" s="10"/>
      <c r="M268" s="10">
        <v>905.48572395833366</v>
      </c>
      <c r="N268" s="10">
        <v>1606.1091175972231</v>
      </c>
      <c r="O268" s="10">
        <v>2511.5948415555567</v>
      </c>
      <c r="P268" s="10"/>
      <c r="Q268" s="10"/>
      <c r="R268" s="10"/>
      <c r="S268" s="10"/>
      <c r="T268" s="10">
        <v>2511.5948415555567</v>
      </c>
    </row>
    <row r="269" spans="1:20" x14ac:dyDescent="0.3">
      <c r="A269" t="s">
        <v>42</v>
      </c>
      <c r="B269" t="s">
        <v>707</v>
      </c>
      <c r="C269">
        <v>1983</v>
      </c>
      <c r="E269" s="10"/>
      <c r="F269" s="10"/>
      <c r="G269" s="10"/>
      <c r="H269" s="10"/>
      <c r="I269" s="10"/>
      <c r="J269" s="10"/>
      <c r="K269" s="10"/>
      <c r="L269" s="10"/>
      <c r="M269" s="10">
        <v>6649.1138971428718</v>
      </c>
      <c r="N269" s="10">
        <v>41586.487358875078</v>
      </c>
      <c r="O269" s="10">
        <v>48235.601256017952</v>
      </c>
      <c r="P269" s="10"/>
      <c r="Q269" s="10"/>
      <c r="R269" s="10"/>
      <c r="S269" s="10"/>
      <c r="T269" s="10">
        <v>48235.601256017952</v>
      </c>
    </row>
    <row r="270" spans="1:20" x14ac:dyDescent="0.3">
      <c r="A270" t="s">
        <v>42</v>
      </c>
      <c r="B270" t="s">
        <v>707</v>
      </c>
      <c r="C270">
        <v>1984</v>
      </c>
      <c r="E270" s="10"/>
      <c r="F270" s="10"/>
      <c r="G270" s="10"/>
      <c r="H270" s="10"/>
      <c r="I270" s="10"/>
      <c r="J270" s="10"/>
      <c r="K270" s="10"/>
      <c r="L270" s="10"/>
      <c r="M270" s="10">
        <v>3953.2156945057709</v>
      </c>
      <c r="N270" s="10">
        <v>56504.917331166631</v>
      </c>
      <c r="O270" s="10">
        <v>60458.133025672403</v>
      </c>
      <c r="P270" s="10"/>
      <c r="Q270" s="10"/>
      <c r="R270" s="10"/>
      <c r="S270" s="10"/>
      <c r="T270" s="10">
        <v>60458.133025672403</v>
      </c>
    </row>
    <row r="271" spans="1:20" x14ac:dyDescent="0.3">
      <c r="A271" t="s">
        <v>42</v>
      </c>
      <c r="B271" t="s">
        <v>707</v>
      </c>
      <c r="C271">
        <v>1985</v>
      </c>
      <c r="E271" s="10"/>
      <c r="F271" s="10"/>
      <c r="G271" s="10"/>
      <c r="H271" s="10"/>
      <c r="I271" s="10"/>
      <c r="J271" s="10"/>
      <c r="K271" s="10"/>
      <c r="L271" s="10">
        <v>16.256315833333336</v>
      </c>
      <c r="M271" s="10">
        <v>51469.275247744677</v>
      </c>
      <c r="N271" s="10">
        <v>27946.172435025161</v>
      </c>
      <c r="O271" s="10">
        <v>79431.703998603174</v>
      </c>
      <c r="P271" s="10"/>
      <c r="Q271" s="10"/>
      <c r="R271" s="10"/>
      <c r="S271" s="10"/>
      <c r="T271" s="10">
        <v>79431.703998603174</v>
      </c>
    </row>
    <row r="272" spans="1:20" x14ac:dyDescent="0.3">
      <c r="A272" t="s">
        <v>42</v>
      </c>
      <c r="B272" t="s">
        <v>707</v>
      </c>
      <c r="C272">
        <v>1986</v>
      </c>
      <c r="E272" s="10"/>
      <c r="F272" s="10"/>
      <c r="G272" s="10"/>
      <c r="H272" s="10"/>
      <c r="I272" s="10"/>
      <c r="J272" s="10"/>
      <c r="K272" s="10"/>
      <c r="L272" s="10"/>
      <c r="M272" s="10">
        <v>4589.3340485714252</v>
      </c>
      <c r="N272" s="10">
        <v>19003.504190787051</v>
      </c>
      <c r="O272" s="10">
        <v>23592.838239358476</v>
      </c>
      <c r="P272" s="10"/>
      <c r="Q272" s="10"/>
      <c r="R272" s="10"/>
      <c r="S272" s="10"/>
      <c r="T272" s="10">
        <v>23592.838239358476</v>
      </c>
    </row>
    <row r="273" spans="1:20" x14ac:dyDescent="0.3">
      <c r="A273" t="s">
        <v>42</v>
      </c>
      <c r="B273" t="s">
        <v>707</v>
      </c>
      <c r="C273">
        <v>1987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>
        <v>28650.446623472275</v>
      </c>
      <c r="O273" s="10">
        <v>28650.446623472275</v>
      </c>
      <c r="P273" s="10"/>
      <c r="Q273" s="10"/>
      <c r="R273" s="10"/>
      <c r="S273" s="10"/>
      <c r="T273" s="10">
        <v>28650.446623472275</v>
      </c>
    </row>
    <row r="274" spans="1:20" x14ac:dyDescent="0.3">
      <c r="A274" t="s">
        <v>42</v>
      </c>
      <c r="B274" t="s">
        <v>707</v>
      </c>
      <c r="C274">
        <v>1988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>
        <v>7924.418046249998</v>
      </c>
      <c r="O274" s="10">
        <v>7924.418046249998</v>
      </c>
      <c r="P274" s="10"/>
      <c r="Q274" s="10"/>
      <c r="R274" s="10"/>
      <c r="S274" s="10"/>
      <c r="T274" s="10">
        <v>7924.418046249998</v>
      </c>
    </row>
    <row r="275" spans="1:20" x14ac:dyDescent="0.3">
      <c r="A275" t="s">
        <v>42</v>
      </c>
      <c r="B275" t="s">
        <v>707</v>
      </c>
      <c r="C275">
        <v>1989</v>
      </c>
      <c r="E275" s="10"/>
      <c r="F275" s="10"/>
      <c r="G275" s="10"/>
      <c r="H275" s="10"/>
      <c r="I275" s="10"/>
      <c r="J275" s="10"/>
      <c r="K275" s="10"/>
      <c r="L275" s="10"/>
      <c r="M275" s="10">
        <v>6338.0009614021301</v>
      </c>
      <c r="N275" s="10">
        <v>22188.873701180517</v>
      </c>
      <c r="O275" s="10">
        <v>28526.874662582646</v>
      </c>
      <c r="P275" s="10"/>
      <c r="Q275" s="10"/>
      <c r="R275" s="10"/>
      <c r="S275" s="10"/>
      <c r="T275" s="10">
        <v>28526.874662582646</v>
      </c>
    </row>
    <row r="276" spans="1:20" x14ac:dyDescent="0.3">
      <c r="A276" t="s">
        <v>42</v>
      </c>
      <c r="B276" t="s">
        <v>707</v>
      </c>
      <c r="C276">
        <v>1990</v>
      </c>
      <c r="E276" s="10"/>
      <c r="F276" s="10"/>
      <c r="G276" s="10"/>
      <c r="H276" s="10"/>
      <c r="I276" s="10"/>
      <c r="J276" s="10"/>
      <c r="K276" s="10"/>
      <c r="L276" s="10"/>
      <c r="M276" s="10">
        <v>154.89578034391539</v>
      </c>
      <c r="N276" s="10">
        <v>8298.8938931249941</v>
      </c>
      <c r="O276" s="10">
        <v>8453.7896734689093</v>
      </c>
      <c r="P276" s="10"/>
      <c r="Q276" s="10"/>
      <c r="R276" s="10"/>
      <c r="S276" s="10"/>
      <c r="T276" s="10">
        <v>8453.7896734689093</v>
      </c>
    </row>
    <row r="277" spans="1:20" x14ac:dyDescent="0.3">
      <c r="A277" t="s">
        <v>42</v>
      </c>
      <c r="B277" t="s">
        <v>707</v>
      </c>
      <c r="C277">
        <v>1991</v>
      </c>
      <c r="E277" s="10"/>
      <c r="F277" s="10"/>
      <c r="G277" s="10"/>
      <c r="H277" s="10"/>
      <c r="I277" s="10"/>
      <c r="J277" s="10"/>
      <c r="K277" s="10"/>
      <c r="L277" s="10"/>
      <c r="M277" s="10">
        <v>26.160957592592602</v>
      </c>
      <c r="N277" s="10">
        <v>39528.348453958293</v>
      </c>
      <c r="O277" s="10">
        <v>39554.509411550884</v>
      </c>
      <c r="P277" s="10"/>
      <c r="Q277" s="10"/>
      <c r="R277" s="10"/>
      <c r="S277" s="10"/>
      <c r="T277" s="10">
        <v>39554.509411550884</v>
      </c>
    </row>
    <row r="278" spans="1:20" x14ac:dyDescent="0.3">
      <c r="A278" t="s">
        <v>42</v>
      </c>
      <c r="B278" t="s">
        <v>707</v>
      </c>
      <c r="C278">
        <v>1992</v>
      </c>
      <c r="E278" s="10"/>
      <c r="F278" s="10"/>
      <c r="G278" s="10"/>
      <c r="H278" s="10"/>
      <c r="I278" s="10"/>
      <c r="J278" s="10"/>
      <c r="K278" s="10"/>
      <c r="L278" s="10"/>
      <c r="M278" s="10">
        <v>567.4377203472211</v>
      </c>
      <c r="N278" s="10">
        <v>26507.888015416633</v>
      </c>
      <c r="O278" s="10">
        <v>27075.325735763854</v>
      </c>
      <c r="P278" s="10"/>
      <c r="Q278" s="10"/>
      <c r="R278" s="10"/>
      <c r="S278" s="10"/>
      <c r="T278" s="10">
        <v>27075.325735763854</v>
      </c>
    </row>
    <row r="279" spans="1:20" x14ac:dyDescent="0.3">
      <c r="A279" t="s">
        <v>42</v>
      </c>
      <c r="B279" t="s">
        <v>707</v>
      </c>
      <c r="C279">
        <v>1993</v>
      </c>
      <c r="E279" s="10"/>
      <c r="F279" s="10"/>
      <c r="G279" s="10"/>
      <c r="H279" s="10"/>
      <c r="I279" s="10"/>
      <c r="J279" s="10"/>
      <c r="K279" s="10"/>
      <c r="L279" s="10"/>
      <c r="M279" s="10">
        <v>39.241436388888964</v>
      </c>
      <c r="N279" s="10">
        <v>48700.602494513951</v>
      </c>
      <c r="O279" s="10">
        <v>48739.84393090284</v>
      </c>
      <c r="P279" s="10"/>
      <c r="Q279" s="10"/>
      <c r="R279" s="10"/>
      <c r="S279" s="10"/>
      <c r="T279" s="10">
        <v>48739.84393090284</v>
      </c>
    </row>
    <row r="280" spans="1:20" x14ac:dyDescent="0.3">
      <c r="A280" t="s">
        <v>42</v>
      </c>
      <c r="B280" t="s">
        <v>707</v>
      </c>
      <c r="C280">
        <v>1994</v>
      </c>
      <c r="E280" s="10"/>
      <c r="F280" s="10"/>
      <c r="G280" s="10"/>
      <c r="H280" s="10"/>
      <c r="I280" s="10"/>
      <c r="J280" s="10"/>
      <c r="K280" s="10"/>
      <c r="L280" s="10"/>
      <c r="M280" s="10"/>
      <c r="N280" s="10">
        <v>67470.510969388881</v>
      </c>
      <c r="O280" s="10">
        <v>67470.510969388881</v>
      </c>
      <c r="P280" s="10"/>
      <c r="Q280" s="10"/>
      <c r="R280" s="10"/>
      <c r="S280" s="10"/>
      <c r="T280" s="10">
        <v>67470.510969388881</v>
      </c>
    </row>
    <row r="281" spans="1:20" x14ac:dyDescent="0.3">
      <c r="A281" t="s">
        <v>42</v>
      </c>
      <c r="B281" t="s">
        <v>707</v>
      </c>
      <c r="C281">
        <v>1995</v>
      </c>
      <c r="E281" s="10"/>
      <c r="F281" s="10"/>
      <c r="G281" s="10"/>
      <c r="H281" s="10"/>
      <c r="I281" s="10"/>
      <c r="J281" s="10"/>
      <c r="K281" s="10"/>
      <c r="L281" s="10">
        <v>15.065376944444436</v>
      </c>
      <c r="M281" s="10">
        <v>221305.83803044484</v>
      </c>
      <c r="N281" s="10">
        <v>29876.741510625045</v>
      </c>
      <c r="O281" s="10">
        <v>251197.64491801432</v>
      </c>
      <c r="P281" s="10"/>
      <c r="Q281" s="10"/>
      <c r="R281" s="10"/>
      <c r="S281" s="10"/>
      <c r="T281" s="10">
        <v>251197.64491801432</v>
      </c>
    </row>
    <row r="282" spans="1:20" x14ac:dyDescent="0.3">
      <c r="A282" t="s">
        <v>42</v>
      </c>
      <c r="B282" t="s">
        <v>707</v>
      </c>
      <c r="C282">
        <v>1996</v>
      </c>
      <c r="D282" t="s">
        <v>744</v>
      </c>
      <c r="E282" s="10"/>
      <c r="F282" s="10"/>
      <c r="G282" s="10"/>
      <c r="H282" s="10"/>
      <c r="I282" s="10"/>
      <c r="J282" s="10"/>
      <c r="K282" s="10"/>
      <c r="L282" s="10"/>
      <c r="M282" s="10">
        <v>2392.0415905238087</v>
      </c>
      <c r="N282" s="10">
        <v>40345.002046194502</v>
      </c>
      <c r="O282" s="10">
        <v>42737.043636718314</v>
      </c>
      <c r="P282" s="10"/>
      <c r="Q282" s="10"/>
      <c r="R282" s="10"/>
      <c r="S282" s="10"/>
      <c r="T282" s="10">
        <v>42737.043636718314</v>
      </c>
    </row>
    <row r="283" spans="1:20" x14ac:dyDescent="0.3">
      <c r="A283" t="s">
        <v>42</v>
      </c>
      <c r="B283" t="s">
        <v>707</v>
      </c>
      <c r="C283">
        <v>1997</v>
      </c>
      <c r="D283" t="s">
        <v>744</v>
      </c>
      <c r="E283" s="10"/>
      <c r="F283" s="10"/>
      <c r="G283" s="10"/>
      <c r="H283" s="10"/>
      <c r="I283" s="10"/>
      <c r="J283" s="10"/>
      <c r="K283" s="10"/>
      <c r="L283" s="10"/>
      <c r="M283" s="10">
        <v>192.72793904761912</v>
      </c>
      <c r="N283" s="10">
        <v>27057.804047361096</v>
      </c>
      <c r="O283" s="10">
        <v>27250.531986408714</v>
      </c>
      <c r="P283" s="10"/>
      <c r="Q283" s="10"/>
      <c r="R283" s="10"/>
      <c r="S283" s="10"/>
      <c r="T283" s="10">
        <v>27250.531986408714</v>
      </c>
    </row>
    <row r="284" spans="1:20" x14ac:dyDescent="0.3">
      <c r="A284" t="s">
        <v>42</v>
      </c>
      <c r="B284" t="s">
        <v>707</v>
      </c>
      <c r="C284">
        <v>1998</v>
      </c>
      <c r="D284" t="s">
        <v>744</v>
      </c>
      <c r="E284" s="10"/>
      <c r="F284" s="10"/>
      <c r="G284" s="10"/>
      <c r="H284" s="10"/>
      <c r="I284" s="10"/>
      <c r="J284" s="10"/>
      <c r="K284" s="10"/>
      <c r="L284" s="10"/>
      <c r="M284" s="10">
        <v>11756.645305251315</v>
      </c>
      <c r="N284" s="10">
        <v>66566.978385208364</v>
      </c>
      <c r="O284" s="10">
        <v>78323.623690459674</v>
      </c>
      <c r="P284" s="10"/>
      <c r="Q284" s="10"/>
      <c r="R284" s="10"/>
      <c r="S284" s="10"/>
      <c r="T284" s="10">
        <v>78323.623690459674</v>
      </c>
    </row>
    <row r="285" spans="1:20" x14ac:dyDescent="0.3">
      <c r="A285" t="s">
        <v>42</v>
      </c>
      <c r="B285" t="s">
        <v>707</v>
      </c>
      <c r="C285">
        <v>1999</v>
      </c>
      <c r="D285" t="s">
        <v>744</v>
      </c>
      <c r="E285" s="10"/>
      <c r="F285" s="10"/>
      <c r="G285" s="10"/>
      <c r="H285" s="10"/>
      <c r="I285" s="10"/>
      <c r="J285" s="10"/>
      <c r="K285" s="10"/>
      <c r="L285" s="10"/>
      <c r="M285" s="10">
        <v>18841.408901302926</v>
      </c>
      <c r="N285" s="10">
        <v>156987.59928416664</v>
      </c>
      <c r="O285" s="10">
        <v>175829.00818546957</v>
      </c>
      <c r="P285" s="10"/>
      <c r="Q285" s="10"/>
      <c r="R285" s="10"/>
      <c r="S285" s="10"/>
      <c r="T285" s="10">
        <v>175829.00818546957</v>
      </c>
    </row>
    <row r="286" spans="1:20" x14ac:dyDescent="0.3">
      <c r="A286" t="s">
        <v>42</v>
      </c>
      <c r="B286" t="s">
        <v>707</v>
      </c>
      <c r="C286">
        <v>2000</v>
      </c>
      <c r="D286" t="s">
        <v>744</v>
      </c>
      <c r="E286" s="10"/>
      <c r="F286" s="10"/>
      <c r="G286" s="10"/>
      <c r="H286" s="10"/>
      <c r="I286" s="10"/>
      <c r="J286" s="10"/>
      <c r="K286" s="10"/>
      <c r="L286" s="10"/>
      <c r="M286" s="10">
        <v>29651.215965248022</v>
      </c>
      <c r="N286" s="10">
        <v>112886.34620894439</v>
      </c>
      <c r="O286" s="10">
        <v>142537.56217419243</v>
      </c>
      <c r="P286" s="10"/>
      <c r="Q286" s="10"/>
      <c r="R286" s="10">
        <v>7.1456333333333406</v>
      </c>
      <c r="S286" s="10">
        <v>7.1456333333333406</v>
      </c>
      <c r="T286" s="10">
        <v>142544.70780752576</v>
      </c>
    </row>
    <row r="287" spans="1:20" x14ac:dyDescent="0.3">
      <c r="A287" t="s">
        <v>42</v>
      </c>
      <c r="B287" t="s">
        <v>707</v>
      </c>
      <c r="C287">
        <v>2001</v>
      </c>
      <c r="E287" s="10"/>
      <c r="F287" s="10"/>
      <c r="G287" s="10"/>
      <c r="H287" s="10"/>
      <c r="I287" s="10"/>
      <c r="J287" s="10"/>
      <c r="K287" s="10"/>
      <c r="L287" s="10"/>
      <c r="M287" s="10">
        <v>30.182857465277689</v>
      </c>
      <c r="N287" s="10">
        <v>71846.243003871568</v>
      </c>
      <c r="O287" s="10">
        <v>71876.425861336844</v>
      </c>
      <c r="P287" s="10"/>
      <c r="Q287" s="10"/>
      <c r="R287" s="10">
        <v>1705.0404110972208</v>
      </c>
      <c r="S287" s="10">
        <v>1705.0404110972208</v>
      </c>
      <c r="T287" s="10">
        <v>73581.46627243406</v>
      </c>
    </row>
    <row r="288" spans="1:20" x14ac:dyDescent="0.3">
      <c r="A288" t="s">
        <v>42</v>
      </c>
      <c r="B288" t="s">
        <v>707</v>
      </c>
      <c r="C288">
        <v>2002</v>
      </c>
      <c r="E288" s="10"/>
      <c r="F288" s="10"/>
      <c r="G288" s="10"/>
      <c r="H288" s="10"/>
      <c r="I288" s="10"/>
      <c r="J288" s="10"/>
      <c r="K288" s="10"/>
      <c r="L288" s="10"/>
      <c r="M288" s="10">
        <v>16.902400180555571</v>
      </c>
      <c r="N288" s="10">
        <v>155407.95193547636</v>
      </c>
      <c r="O288" s="10">
        <v>155424.85433565691</v>
      </c>
      <c r="P288" s="10"/>
      <c r="Q288" s="10"/>
      <c r="R288" s="10">
        <v>13.100327777777723</v>
      </c>
      <c r="S288" s="10">
        <v>13.100327777777723</v>
      </c>
      <c r="T288" s="10">
        <v>155437.95466343468</v>
      </c>
    </row>
    <row r="289" spans="1:20" x14ac:dyDescent="0.3">
      <c r="A289" t="s">
        <v>42</v>
      </c>
      <c r="B289" t="s">
        <v>707</v>
      </c>
      <c r="C289">
        <v>2003</v>
      </c>
      <c r="E289" s="10"/>
      <c r="F289" s="10"/>
      <c r="G289" s="10"/>
      <c r="H289" s="10"/>
      <c r="I289" s="10"/>
      <c r="J289" s="10"/>
      <c r="K289" s="10"/>
      <c r="L289" s="10"/>
      <c r="M289" s="10">
        <v>15436.195727524746</v>
      </c>
      <c r="N289" s="10">
        <v>125192.48626568611</v>
      </c>
      <c r="O289" s="10">
        <v>140628.68199321086</v>
      </c>
      <c r="P289" s="10"/>
      <c r="Q289" s="10">
        <v>26.349522916666633</v>
      </c>
      <c r="R289" s="10">
        <v>314.97773092500023</v>
      </c>
      <c r="S289" s="10">
        <v>341.32725384166685</v>
      </c>
      <c r="T289" s="10">
        <v>140970.00924705251</v>
      </c>
    </row>
    <row r="290" spans="1:20" x14ac:dyDescent="0.3">
      <c r="A290" t="s">
        <v>42</v>
      </c>
      <c r="B290" t="s">
        <v>707</v>
      </c>
      <c r="C290">
        <v>2004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>
        <v>151628.2318181021</v>
      </c>
      <c r="O290" s="10">
        <v>151628.2318181021</v>
      </c>
      <c r="P290" s="10"/>
      <c r="Q290" s="10"/>
      <c r="R290" s="10">
        <v>2994.0680042222189</v>
      </c>
      <c r="S290" s="10">
        <v>2994.0680042222189</v>
      </c>
      <c r="T290" s="10">
        <v>154622.2998223243</v>
      </c>
    </row>
    <row r="291" spans="1:20" x14ac:dyDescent="0.3">
      <c r="A291" t="s">
        <v>42</v>
      </c>
      <c r="B291" t="s">
        <v>707</v>
      </c>
      <c r="C291">
        <v>2005</v>
      </c>
      <c r="E291" s="10"/>
      <c r="F291" s="10"/>
      <c r="G291" s="10"/>
      <c r="H291" s="10"/>
      <c r="I291" s="10"/>
      <c r="J291" s="10"/>
      <c r="K291" s="10"/>
      <c r="L291" s="10"/>
      <c r="M291" s="10">
        <v>84381.610958527948</v>
      </c>
      <c r="N291" s="10">
        <v>87496.703363577748</v>
      </c>
      <c r="O291" s="10">
        <v>171878.3143221057</v>
      </c>
      <c r="P291" s="10"/>
      <c r="Q291" s="10"/>
      <c r="R291" s="10"/>
      <c r="S291" s="10"/>
      <c r="T291" s="10">
        <v>171878.3143221057</v>
      </c>
    </row>
    <row r="292" spans="1:20" x14ac:dyDescent="0.3">
      <c r="A292" t="s">
        <v>42</v>
      </c>
      <c r="B292" t="s">
        <v>707</v>
      </c>
      <c r="C292">
        <v>2006</v>
      </c>
      <c r="E292" s="10"/>
      <c r="F292" s="10"/>
      <c r="G292" s="10"/>
      <c r="H292" s="10"/>
      <c r="I292" s="10"/>
      <c r="J292" s="10"/>
      <c r="K292" s="10"/>
      <c r="L292" s="10"/>
      <c r="M292" s="10">
        <v>130980.70410534163</v>
      </c>
      <c r="N292" s="10">
        <v>115110.57866166325</v>
      </c>
      <c r="O292" s="10">
        <v>246091.28276700489</v>
      </c>
      <c r="P292" s="10"/>
      <c r="Q292" s="10"/>
      <c r="R292" s="10">
        <v>1744.1254176630609</v>
      </c>
      <c r="S292" s="10">
        <v>1744.1254176630609</v>
      </c>
      <c r="T292" s="10">
        <v>247835.40818466793</v>
      </c>
    </row>
    <row r="293" spans="1:20" x14ac:dyDescent="0.3">
      <c r="A293" t="s">
        <v>42</v>
      </c>
      <c r="B293" t="s">
        <v>707</v>
      </c>
      <c r="C293">
        <v>2007</v>
      </c>
      <c r="E293" s="10"/>
      <c r="F293" s="10"/>
      <c r="G293" s="10"/>
      <c r="H293" s="10"/>
      <c r="I293" s="10"/>
      <c r="J293" s="10"/>
      <c r="K293" s="10"/>
      <c r="L293" s="10"/>
      <c r="M293" s="10">
        <v>22035.458456365366</v>
      </c>
      <c r="N293" s="10">
        <v>133327.7916020944</v>
      </c>
      <c r="O293" s="10">
        <v>155363.25005845976</v>
      </c>
      <c r="P293" s="10"/>
      <c r="Q293" s="10"/>
      <c r="R293" s="10"/>
      <c r="S293" s="10"/>
      <c r="T293" s="10">
        <v>155363.25005845976</v>
      </c>
    </row>
    <row r="294" spans="1:20" x14ac:dyDescent="0.3">
      <c r="A294" t="s">
        <v>42</v>
      </c>
      <c r="B294" t="s">
        <v>707</v>
      </c>
      <c r="C294">
        <v>2008</v>
      </c>
      <c r="E294" s="10"/>
      <c r="F294" s="10"/>
      <c r="G294" s="10"/>
      <c r="H294" s="10"/>
      <c r="I294" s="10"/>
      <c r="J294" s="10"/>
      <c r="K294" s="10"/>
      <c r="L294" s="10"/>
      <c r="M294" s="10">
        <v>66587.485814116983</v>
      </c>
      <c r="N294" s="10">
        <v>96545.047804979942</v>
      </c>
      <c r="O294" s="10">
        <v>163132.53361909691</v>
      </c>
      <c r="P294" s="10"/>
      <c r="Q294" s="10"/>
      <c r="R294" s="10"/>
      <c r="S294" s="10"/>
      <c r="T294" s="10">
        <v>163132.53361909691</v>
      </c>
    </row>
    <row r="295" spans="1:20" x14ac:dyDescent="0.3">
      <c r="A295" t="s">
        <v>42</v>
      </c>
      <c r="B295" t="s">
        <v>707</v>
      </c>
      <c r="C295">
        <v>2009</v>
      </c>
      <c r="D295" t="s">
        <v>745</v>
      </c>
      <c r="E295" s="10"/>
      <c r="F295" s="10"/>
      <c r="G295" s="10"/>
      <c r="H295" s="10"/>
      <c r="I295" s="10"/>
      <c r="J295" s="10"/>
      <c r="K295" s="10"/>
      <c r="L295" s="10">
        <v>56.239707150000065</v>
      </c>
      <c r="M295" s="10">
        <v>56353.886588605696</v>
      </c>
      <c r="N295" s="10">
        <v>80280.193463605741</v>
      </c>
      <c r="O295" s="10">
        <v>136690.31975936145</v>
      </c>
      <c r="P295" s="10"/>
      <c r="Q295" s="10"/>
      <c r="R295" s="10"/>
      <c r="S295" s="10"/>
      <c r="T295" s="10">
        <v>136690.31975936145</v>
      </c>
    </row>
    <row r="296" spans="1:20" x14ac:dyDescent="0.3">
      <c r="A296" t="s">
        <v>42</v>
      </c>
      <c r="B296" t="s">
        <v>707</v>
      </c>
      <c r="C296">
        <v>2010</v>
      </c>
      <c r="D296" t="s">
        <v>745</v>
      </c>
      <c r="E296" s="10"/>
      <c r="F296" s="10"/>
      <c r="G296" s="10"/>
      <c r="H296" s="10"/>
      <c r="I296" s="10"/>
      <c r="J296" s="10"/>
      <c r="K296" s="10"/>
      <c r="L296" s="10"/>
      <c r="M296" s="10">
        <v>4246.398019027537</v>
      </c>
      <c r="N296" s="10">
        <v>18947.499850969016</v>
      </c>
      <c r="O296" s="10">
        <v>23193.897869996552</v>
      </c>
      <c r="P296" s="10"/>
      <c r="Q296" s="10"/>
      <c r="R296" s="10">
        <v>2.5230260905349811</v>
      </c>
      <c r="S296" s="10">
        <v>2.5230260905349811</v>
      </c>
      <c r="T296" s="10">
        <v>23196.420896087086</v>
      </c>
    </row>
    <row r="297" spans="1:20" x14ac:dyDescent="0.3">
      <c r="A297" t="s">
        <v>42</v>
      </c>
      <c r="B297" t="s">
        <v>707</v>
      </c>
      <c r="C297">
        <v>2011</v>
      </c>
      <c r="D297" t="s">
        <v>745</v>
      </c>
      <c r="E297" s="10"/>
      <c r="F297" s="10"/>
      <c r="G297" s="10"/>
      <c r="H297" s="10"/>
      <c r="I297" s="10"/>
      <c r="J297" s="10"/>
      <c r="K297" s="10"/>
      <c r="L297" s="10">
        <v>22.080007000000009</v>
      </c>
      <c r="M297" s="10">
        <v>34696.828303600494</v>
      </c>
      <c r="N297" s="10">
        <v>29855.885246264028</v>
      </c>
      <c r="O297" s="10">
        <v>64574.793556864519</v>
      </c>
      <c r="P297" s="10"/>
      <c r="Q297" s="10"/>
      <c r="R297" s="10">
        <v>6.2551639152263396</v>
      </c>
      <c r="S297" s="10">
        <v>6.2551639152263396</v>
      </c>
      <c r="T297" s="10">
        <v>64581.048720779749</v>
      </c>
    </row>
    <row r="298" spans="1:20" x14ac:dyDescent="0.3">
      <c r="A298" t="s">
        <v>42</v>
      </c>
      <c r="B298" t="s">
        <v>707</v>
      </c>
      <c r="C298">
        <v>2012</v>
      </c>
      <c r="D298" t="s">
        <v>745</v>
      </c>
      <c r="E298" s="10"/>
      <c r="F298" s="10"/>
      <c r="G298" s="10"/>
      <c r="H298" s="10"/>
      <c r="I298" s="10"/>
      <c r="J298" s="10"/>
      <c r="K298" s="10"/>
      <c r="L298" s="10">
        <v>4761.1897438827136</v>
      </c>
      <c r="M298" s="10">
        <v>34551.135256753201</v>
      </c>
      <c r="N298" s="10">
        <v>47607.183774119279</v>
      </c>
      <c r="O298" s="10">
        <v>86919.508774755202</v>
      </c>
      <c r="P298" s="10"/>
      <c r="Q298" s="10"/>
      <c r="R298" s="10">
        <v>16.213883121810664</v>
      </c>
      <c r="S298" s="10">
        <v>16.213883121810664</v>
      </c>
      <c r="T298" s="10">
        <v>86935.722657877006</v>
      </c>
    </row>
    <row r="299" spans="1:20" x14ac:dyDescent="0.3">
      <c r="A299" t="s">
        <v>42</v>
      </c>
      <c r="B299" t="s">
        <v>707</v>
      </c>
      <c r="C299">
        <v>2013</v>
      </c>
      <c r="D299" t="s">
        <v>745</v>
      </c>
      <c r="E299" s="10"/>
      <c r="F299" s="10"/>
      <c r="G299" s="10"/>
      <c r="H299" s="10"/>
      <c r="I299" s="10"/>
      <c r="J299" s="10"/>
      <c r="K299" s="10"/>
      <c r="L299" s="10">
        <v>2.4736241810699657</v>
      </c>
      <c r="M299" s="10">
        <v>66077.948410189259</v>
      </c>
      <c r="N299" s="10">
        <v>29936.176387719999</v>
      </c>
      <c r="O299" s="10">
        <v>96016.598422090334</v>
      </c>
      <c r="P299" s="10"/>
      <c r="Q299" s="10"/>
      <c r="R299" s="10">
        <v>14.344726590123509</v>
      </c>
      <c r="S299" s="10">
        <v>14.344726590123509</v>
      </c>
      <c r="T299" s="10">
        <v>96030.943148680453</v>
      </c>
    </row>
    <row r="300" spans="1:20" x14ac:dyDescent="0.3">
      <c r="A300" t="s">
        <v>8</v>
      </c>
      <c r="B300" t="s">
        <v>686</v>
      </c>
      <c r="C300">
        <v>1963</v>
      </c>
      <c r="D300" t="s">
        <v>743</v>
      </c>
      <c r="E300" s="10">
        <v>129285.90136646837</v>
      </c>
      <c r="F300" s="10">
        <v>4103.156640625004</v>
      </c>
      <c r="G300" s="10">
        <v>133389.05800709338</v>
      </c>
      <c r="H300" s="10">
        <v>257833.1319093671</v>
      </c>
      <c r="I300" s="10"/>
      <c r="J300" s="10"/>
      <c r="K300" s="10">
        <v>257833.1319093671</v>
      </c>
      <c r="L300" s="10"/>
      <c r="M300" s="10"/>
      <c r="N300" s="10"/>
      <c r="O300" s="10"/>
      <c r="P300" s="10">
        <v>2431.3017416666676</v>
      </c>
      <c r="Q300" s="10">
        <v>24096.415406249969</v>
      </c>
      <c r="R300" s="10"/>
      <c r="S300" s="10">
        <v>26527.717147916635</v>
      </c>
      <c r="T300" s="10">
        <v>417749.90706437716</v>
      </c>
    </row>
    <row r="301" spans="1:20" x14ac:dyDescent="0.3">
      <c r="A301" t="s">
        <v>8</v>
      </c>
      <c r="B301" t="s">
        <v>686</v>
      </c>
      <c r="C301">
        <v>1964</v>
      </c>
      <c r="D301" t="s">
        <v>743</v>
      </c>
      <c r="E301" s="10">
        <v>19366.929117222222</v>
      </c>
      <c r="F301" s="10"/>
      <c r="G301" s="10">
        <v>19366.929117222222</v>
      </c>
      <c r="H301" s="10">
        <v>24542.995159479153</v>
      </c>
      <c r="I301" s="10"/>
      <c r="J301" s="10"/>
      <c r="K301" s="10">
        <v>24542.995159479153</v>
      </c>
      <c r="L301" s="10"/>
      <c r="M301" s="10"/>
      <c r="N301" s="10"/>
      <c r="O301" s="10"/>
      <c r="P301" s="10">
        <v>3403.8224383333409</v>
      </c>
      <c r="Q301" s="10"/>
      <c r="R301" s="10"/>
      <c r="S301" s="10">
        <v>3403.8224383333409</v>
      </c>
      <c r="T301" s="10">
        <v>47313.746715034722</v>
      </c>
    </row>
    <row r="302" spans="1:20" x14ac:dyDescent="0.3">
      <c r="A302" t="s">
        <v>8</v>
      </c>
      <c r="B302" t="s">
        <v>686</v>
      </c>
      <c r="C302">
        <v>1965</v>
      </c>
      <c r="D302" t="s">
        <v>743</v>
      </c>
      <c r="E302" s="10">
        <v>60142.626556547548</v>
      </c>
      <c r="F302" s="10">
        <v>5234.8909799999983</v>
      </c>
      <c r="G302" s="10">
        <v>65377.517536547544</v>
      </c>
      <c r="H302" s="10">
        <v>101922.11959843281</v>
      </c>
      <c r="I302" s="10"/>
      <c r="J302" s="10"/>
      <c r="K302" s="10">
        <v>101922.11959843281</v>
      </c>
      <c r="L302" s="10"/>
      <c r="M302" s="10"/>
      <c r="N302" s="10"/>
      <c r="O302" s="10"/>
      <c r="P302" s="10">
        <v>57444.818211666585</v>
      </c>
      <c r="Q302" s="10">
        <v>3806.4788766666679</v>
      </c>
      <c r="R302" s="10"/>
      <c r="S302" s="10">
        <v>61251.297088333253</v>
      </c>
      <c r="T302" s="10">
        <v>228550.93422331361</v>
      </c>
    </row>
    <row r="303" spans="1:20" x14ac:dyDescent="0.3">
      <c r="A303" t="s">
        <v>8</v>
      </c>
      <c r="B303" t="s">
        <v>686</v>
      </c>
      <c r="C303">
        <v>1966</v>
      </c>
      <c r="D303" t="s">
        <v>743</v>
      </c>
      <c r="E303" s="10">
        <v>174487.2595708532</v>
      </c>
      <c r="F303" s="10">
        <v>12740.128310833337</v>
      </c>
      <c r="G303" s="10">
        <v>187227.38788168653</v>
      </c>
      <c r="H303" s="10">
        <v>83686.829120138631</v>
      </c>
      <c r="I303" s="10"/>
      <c r="J303" s="10"/>
      <c r="K303" s="10">
        <v>83686.829120138631</v>
      </c>
      <c r="L303" s="10"/>
      <c r="M303" s="10"/>
      <c r="N303" s="10"/>
      <c r="O303" s="10"/>
      <c r="P303" s="10">
        <v>237229.93540291669</v>
      </c>
      <c r="Q303" s="10">
        <v>2371.4570624999928</v>
      </c>
      <c r="R303" s="10"/>
      <c r="S303" s="10">
        <v>239601.39246541669</v>
      </c>
      <c r="T303" s="10">
        <v>510515.60946724185</v>
      </c>
    </row>
    <row r="304" spans="1:20" x14ac:dyDescent="0.3">
      <c r="A304" t="s">
        <v>8</v>
      </c>
      <c r="B304" t="s">
        <v>686</v>
      </c>
      <c r="C304">
        <v>1967</v>
      </c>
      <c r="D304" t="s">
        <v>743</v>
      </c>
      <c r="E304" s="10">
        <v>73940.110819791778</v>
      </c>
      <c r="F304" s="10">
        <v>6077.3611500000061</v>
      </c>
      <c r="G304" s="10">
        <v>80017.47196979179</v>
      </c>
      <c r="H304" s="10">
        <v>12936.212145535701</v>
      </c>
      <c r="I304" s="10"/>
      <c r="J304" s="10"/>
      <c r="K304" s="10">
        <v>12936.212145535701</v>
      </c>
      <c r="L304" s="10"/>
      <c r="M304" s="10"/>
      <c r="N304" s="10"/>
      <c r="O304" s="10"/>
      <c r="P304" s="10">
        <v>64458.177932407401</v>
      </c>
      <c r="Q304" s="10">
        <v>3625.2179777777837</v>
      </c>
      <c r="R304" s="10"/>
      <c r="S304" s="10">
        <v>68083.39591018518</v>
      </c>
      <c r="T304" s="10">
        <v>161037.0800255127</v>
      </c>
    </row>
    <row r="305" spans="1:20" x14ac:dyDescent="0.3">
      <c r="A305" t="s">
        <v>8</v>
      </c>
      <c r="B305" t="s">
        <v>686</v>
      </c>
      <c r="C305">
        <v>1968</v>
      </c>
      <c r="E305" s="10">
        <v>8004.7363660212259</v>
      </c>
      <c r="F305" s="10">
        <v>0</v>
      </c>
      <c r="G305" s="10">
        <v>8004.7363660212259</v>
      </c>
      <c r="H305" s="10">
        <v>15903.499906028106</v>
      </c>
      <c r="I305" s="10"/>
      <c r="J305" s="10"/>
      <c r="K305" s="10">
        <v>15903.499906028106</v>
      </c>
      <c r="L305" s="10">
        <v>10712.608728306877</v>
      </c>
      <c r="M305" s="10">
        <v>140298.40693819438</v>
      </c>
      <c r="N305" s="10"/>
      <c r="O305" s="10">
        <v>151011.01566650125</v>
      </c>
      <c r="P305" s="10">
        <v>291562.74899343494</v>
      </c>
      <c r="Q305" s="10">
        <v>341018.26113803766</v>
      </c>
      <c r="R305" s="10"/>
      <c r="S305" s="10">
        <v>632581.01013147261</v>
      </c>
      <c r="T305" s="10">
        <v>807500.26207002322</v>
      </c>
    </row>
    <row r="306" spans="1:20" x14ac:dyDescent="0.3">
      <c r="A306" t="s">
        <v>8</v>
      </c>
      <c r="B306" t="s">
        <v>686</v>
      </c>
      <c r="C306">
        <v>1969</v>
      </c>
      <c r="E306" s="10">
        <v>10165.38790449075</v>
      </c>
      <c r="F306" s="10">
        <v>609.61184374999982</v>
      </c>
      <c r="G306" s="10">
        <v>10774.999748240749</v>
      </c>
      <c r="H306" s="10">
        <v>4450.9772548239071</v>
      </c>
      <c r="I306" s="10"/>
      <c r="J306" s="10"/>
      <c r="K306" s="10">
        <v>4450.9772548239071</v>
      </c>
      <c r="L306" s="10">
        <v>1563.1072916666701</v>
      </c>
      <c r="M306" s="10">
        <v>55374.778620876124</v>
      </c>
      <c r="N306" s="10"/>
      <c r="O306" s="10">
        <v>56937.885912542792</v>
      </c>
      <c r="P306" s="10">
        <v>44363.776200520937</v>
      </c>
      <c r="Q306" s="10">
        <v>454406.13573809509</v>
      </c>
      <c r="R306" s="10"/>
      <c r="S306" s="10">
        <v>498769.91193861602</v>
      </c>
      <c r="T306" s="10">
        <v>570933.77485422348</v>
      </c>
    </row>
    <row r="307" spans="1:20" x14ac:dyDescent="0.3">
      <c r="A307" t="s">
        <v>8</v>
      </c>
      <c r="B307" t="s">
        <v>686</v>
      </c>
      <c r="C307">
        <v>1970</v>
      </c>
      <c r="E307" s="10">
        <v>8187.3067536984299</v>
      </c>
      <c r="F307" s="10">
        <v>870.8740625000006</v>
      </c>
      <c r="G307" s="10">
        <v>9058.18081619843</v>
      </c>
      <c r="H307" s="10">
        <v>8660.473072780138</v>
      </c>
      <c r="I307" s="10"/>
      <c r="J307" s="10"/>
      <c r="K307" s="10">
        <v>8660.473072780138</v>
      </c>
      <c r="L307" s="10">
        <v>2499.433370601846</v>
      </c>
      <c r="M307" s="10">
        <v>9543.5292391666753</v>
      </c>
      <c r="N307" s="10"/>
      <c r="O307" s="10">
        <v>12042.962609768521</v>
      </c>
      <c r="P307" s="10">
        <v>83412.192920373855</v>
      </c>
      <c r="Q307" s="10">
        <v>73913.612429513843</v>
      </c>
      <c r="R307" s="10"/>
      <c r="S307" s="10">
        <v>157325.8053498877</v>
      </c>
      <c r="T307" s="10">
        <v>187087.42184863478</v>
      </c>
    </row>
    <row r="308" spans="1:20" x14ac:dyDescent="0.3">
      <c r="A308" t="s">
        <v>8</v>
      </c>
      <c r="B308" t="s">
        <v>686</v>
      </c>
      <c r="C308">
        <v>1971</v>
      </c>
      <c r="E308" s="10">
        <v>20534.146623956764</v>
      </c>
      <c r="F308" s="10">
        <v>0</v>
      </c>
      <c r="G308" s="10">
        <v>20534.146623956764</v>
      </c>
      <c r="H308" s="10">
        <v>50090.085782916649</v>
      </c>
      <c r="I308" s="10"/>
      <c r="J308" s="10"/>
      <c r="K308" s="10">
        <v>50090.085782916649</v>
      </c>
      <c r="L308" s="10">
        <v>2262.8441447255291</v>
      </c>
      <c r="M308" s="10">
        <v>39283.67872953297</v>
      </c>
      <c r="N308" s="10"/>
      <c r="O308" s="10">
        <v>41546.522874258502</v>
      </c>
      <c r="P308" s="10">
        <v>15396.821423917758</v>
      </c>
      <c r="Q308" s="10">
        <v>6475.2492522435896</v>
      </c>
      <c r="R308" s="10"/>
      <c r="S308" s="10">
        <v>21872.070676161347</v>
      </c>
      <c r="T308" s="10">
        <v>134042.82595729327</v>
      </c>
    </row>
    <row r="309" spans="1:20" x14ac:dyDescent="0.3">
      <c r="A309" t="s">
        <v>8</v>
      </c>
      <c r="B309" t="s">
        <v>686</v>
      </c>
      <c r="C309">
        <v>1972</v>
      </c>
      <c r="E309" s="10">
        <v>14039.970388001086</v>
      </c>
      <c r="F309" s="10">
        <v>2096.7223475694482</v>
      </c>
      <c r="G309" s="10">
        <v>16136.692735570534</v>
      </c>
      <c r="H309" s="10">
        <v>5147.3697317261904</v>
      </c>
      <c r="I309" s="10"/>
      <c r="J309" s="10"/>
      <c r="K309" s="10">
        <v>5147.3697317261904</v>
      </c>
      <c r="L309" s="10"/>
      <c r="M309" s="10">
        <v>30710.489198397419</v>
      </c>
      <c r="N309" s="10"/>
      <c r="O309" s="10">
        <v>30710.489198397419</v>
      </c>
      <c r="P309" s="10">
        <v>1287.1597455882336</v>
      </c>
      <c r="Q309" s="10">
        <v>26294.803528075474</v>
      </c>
      <c r="R309" s="10"/>
      <c r="S309" s="10">
        <v>27581.963273663707</v>
      </c>
      <c r="T309" s="10">
        <v>79576.514939357861</v>
      </c>
    </row>
    <row r="310" spans="1:20" x14ac:dyDescent="0.3">
      <c r="A310" t="s">
        <v>8</v>
      </c>
      <c r="B310" t="s">
        <v>686</v>
      </c>
      <c r="C310">
        <v>1973</v>
      </c>
      <c r="E310" s="10">
        <v>42774.141808442531</v>
      </c>
      <c r="F310" s="10">
        <v>6428.9114232638949</v>
      </c>
      <c r="G310" s="10">
        <v>49203.053231706428</v>
      </c>
      <c r="H310" s="10">
        <v>134352.49708583966</v>
      </c>
      <c r="I310" s="10"/>
      <c r="J310" s="10"/>
      <c r="K310" s="10">
        <v>134352.49708583966</v>
      </c>
      <c r="L310" s="10">
        <v>7490.8781806500037</v>
      </c>
      <c r="M310" s="10">
        <v>61757.877831458318</v>
      </c>
      <c r="N310" s="10"/>
      <c r="O310" s="10">
        <v>69248.756012108322</v>
      </c>
      <c r="P310" s="10">
        <v>27580.844948270322</v>
      </c>
      <c r="Q310" s="10">
        <v>56459.073329577819</v>
      </c>
      <c r="R310" s="10">
        <v>31.141442567567598</v>
      </c>
      <c r="S310" s="10">
        <v>84071.059720415695</v>
      </c>
      <c r="T310" s="10">
        <v>336875.36605007009</v>
      </c>
    </row>
    <row r="311" spans="1:20" x14ac:dyDescent="0.3">
      <c r="A311" t="s">
        <v>8</v>
      </c>
      <c r="B311" t="s">
        <v>686</v>
      </c>
      <c r="C311">
        <v>1974</v>
      </c>
      <c r="E311" s="10">
        <v>58305.551567515307</v>
      </c>
      <c r="F311" s="10">
        <v>37008.691806795629</v>
      </c>
      <c r="G311" s="10">
        <v>95314.243374310929</v>
      </c>
      <c r="H311" s="10">
        <v>11048.167632956298</v>
      </c>
      <c r="I311" s="10"/>
      <c r="J311" s="10"/>
      <c r="K311" s="10">
        <v>11048.167632956298</v>
      </c>
      <c r="L311" s="10"/>
      <c r="M311" s="10">
        <v>33505.606738749899</v>
      </c>
      <c r="N311" s="10">
        <v>29.904475500000022</v>
      </c>
      <c r="O311" s="10">
        <v>33535.511214249898</v>
      </c>
      <c r="P311" s="10">
        <v>66129.375333854172</v>
      </c>
      <c r="Q311" s="10">
        <v>11379.008835256409</v>
      </c>
      <c r="R311" s="10">
        <v>172.35267599999949</v>
      </c>
      <c r="S311" s="10">
        <v>77680.736845110572</v>
      </c>
      <c r="T311" s="10">
        <v>217578.6590666277</v>
      </c>
    </row>
    <row r="312" spans="1:20" x14ac:dyDescent="0.3">
      <c r="A312" t="s">
        <v>8</v>
      </c>
      <c r="B312" t="s">
        <v>686</v>
      </c>
      <c r="C312">
        <v>1975</v>
      </c>
      <c r="E312" s="10">
        <v>28002.151950383606</v>
      </c>
      <c r="F312" s="10">
        <v>6697.5425763888879</v>
      </c>
      <c r="G312" s="10">
        <v>34699.694526772495</v>
      </c>
      <c r="H312" s="10">
        <v>40240.479400944932</v>
      </c>
      <c r="I312" s="10"/>
      <c r="J312" s="10"/>
      <c r="K312" s="10">
        <v>40240.479400944932</v>
      </c>
      <c r="L312" s="10"/>
      <c r="M312" s="10">
        <v>0</v>
      </c>
      <c r="N312" s="10">
        <v>383.08534259259181</v>
      </c>
      <c r="O312" s="10">
        <v>383.08534259259181</v>
      </c>
      <c r="P312" s="10">
        <v>0</v>
      </c>
      <c r="Q312" s="10">
        <v>2286.1560645833351</v>
      </c>
      <c r="R312" s="10">
        <v>0</v>
      </c>
      <c r="S312" s="10">
        <v>2286.1560645833351</v>
      </c>
      <c r="T312" s="10">
        <v>77609.415334893361</v>
      </c>
    </row>
    <row r="313" spans="1:20" x14ac:dyDescent="0.3">
      <c r="A313" t="s">
        <v>8</v>
      </c>
      <c r="B313" t="s">
        <v>686</v>
      </c>
      <c r="C313">
        <v>1976</v>
      </c>
      <c r="E313" s="10">
        <v>13279.306301575283</v>
      </c>
      <c r="F313" s="10">
        <v>2683.8233196428591</v>
      </c>
      <c r="G313" s="10">
        <v>15963.129621218142</v>
      </c>
      <c r="H313" s="10">
        <v>18110.365419219415</v>
      </c>
      <c r="I313" s="10"/>
      <c r="J313" s="10"/>
      <c r="K313" s="10">
        <v>18110.365419219415</v>
      </c>
      <c r="L313" s="10">
        <v>0</v>
      </c>
      <c r="M313" s="10">
        <v>10680.061025131579</v>
      </c>
      <c r="N313" s="10">
        <v>6990.3399637124976</v>
      </c>
      <c r="O313" s="10">
        <v>17670.400988844078</v>
      </c>
      <c r="P313" s="10">
        <v>7023.7605870370535</v>
      </c>
      <c r="Q313" s="10">
        <v>5332.4893692822034</v>
      </c>
      <c r="R313" s="10">
        <v>21392.552413124955</v>
      </c>
      <c r="S313" s="10">
        <v>33748.802369444209</v>
      </c>
      <c r="T313" s="10">
        <v>85492.698398725843</v>
      </c>
    </row>
    <row r="314" spans="1:20" x14ac:dyDescent="0.3">
      <c r="A314" t="s">
        <v>8</v>
      </c>
      <c r="B314" t="s">
        <v>686</v>
      </c>
      <c r="C314">
        <v>1977</v>
      </c>
      <c r="E314" s="10">
        <v>2687.6513374999986</v>
      </c>
      <c r="F314" s="10">
        <v>665.24018700192278</v>
      </c>
      <c r="G314" s="10">
        <v>3352.8915245019216</v>
      </c>
      <c r="H314" s="10">
        <v>12557.891446154972</v>
      </c>
      <c r="I314" s="10"/>
      <c r="J314" s="10"/>
      <c r="K314" s="10">
        <v>12557.891446154972</v>
      </c>
      <c r="L314" s="10"/>
      <c r="M314" s="10">
        <v>2024.216303462171</v>
      </c>
      <c r="N314" s="10">
        <v>11219.122197562501</v>
      </c>
      <c r="O314" s="10">
        <v>13243.338501024673</v>
      </c>
      <c r="P314" s="10">
        <v>3522.6860790370483</v>
      </c>
      <c r="Q314" s="10">
        <v>28923.087953970859</v>
      </c>
      <c r="R314" s="10">
        <v>1949.5627928249964</v>
      </c>
      <c r="S314" s="10">
        <v>34395.336825832906</v>
      </c>
      <c r="T314" s="10">
        <v>63549.458297514466</v>
      </c>
    </row>
    <row r="315" spans="1:20" x14ac:dyDescent="0.3">
      <c r="A315" t="s">
        <v>8</v>
      </c>
      <c r="B315" t="s">
        <v>686</v>
      </c>
      <c r="C315">
        <v>1978</v>
      </c>
      <c r="E315" s="10">
        <v>7814.5846902194007</v>
      </c>
      <c r="F315" s="10">
        <v>1431.0371311342601</v>
      </c>
      <c r="G315" s="10">
        <v>9245.6218213536613</v>
      </c>
      <c r="H315" s="10">
        <v>25731.825560433164</v>
      </c>
      <c r="I315" s="10"/>
      <c r="J315" s="10"/>
      <c r="K315" s="10">
        <v>25731.825560433164</v>
      </c>
      <c r="L315" s="10"/>
      <c r="M315" s="10">
        <v>13938.460836263735</v>
      </c>
      <c r="N315" s="10">
        <v>56473.012078333413</v>
      </c>
      <c r="O315" s="10">
        <v>70411.472914597151</v>
      </c>
      <c r="P315" s="10">
        <v>4035.3203731642411</v>
      </c>
      <c r="Q315" s="10">
        <v>48010.155673680485</v>
      </c>
      <c r="R315" s="10">
        <v>22164.203402097242</v>
      </c>
      <c r="S315" s="10">
        <v>74209.67944894197</v>
      </c>
      <c r="T315" s="10">
        <v>179598.59974532595</v>
      </c>
    </row>
    <row r="316" spans="1:20" x14ac:dyDescent="0.3">
      <c r="A316" t="s">
        <v>8</v>
      </c>
      <c r="B316" t="s">
        <v>686</v>
      </c>
      <c r="C316">
        <v>1979</v>
      </c>
      <c r="E316" s="10">
        <v>309.60242824999887</v>
      </c>
      <c r="F316" s="10">
        <v>7655.3551777777775</v>
      </c>
      <c r="G316" s="10">
        <v>7964.9576060277759</v>
      </c>
      <c r="H316" s="10">
        <v>11808.182529942716</v>
      </c>
      <c r="I316" s="10">
        <v>15674.549629479157</v>
      </c>
      <c r="J316" s="10">
        <v>287.79038249999996</v>
      </c>
      <c r="K316" s="10">
        <v>27770.522541921873</v>
      </c>
      <c r="L316" s="10"/>
      <c r="M316" s="10">
        <v>509.19233469230653</v>
      </c>
      <c r="N316" s="10">
        <v>13957.069861687502</v>
      </c>
      <c r="O316" s="10">
        <v>14466.262196379808</v>
      </c>
      <c r="P316" s="10">
        <v>452.74732799999879</v>
      </c>
      <c r="Q316" s="10">
        <v>99387.054626458979</v>
      </c>
      <c r="R316" s="10">
        <v>42209.781304050026</v>
      </c>
      <c r="S316" s="10">
        <v>142049.583258509</v>
      </c>
      <c r="T316" s="10">
        <v>192251.32560283848</v>
      </c>
    </row>
    <row r="317" spans="1:20" x14ac:dyDescent="0.3">
      <c r="A317" t="s">
        <v>8</v>
      </c>
      <c r="B317" t="s">
        <v>686</v>
      </c>
      <c r="C317">
        <v>1980</v>
      </c>
      <c r="E317" s="10">
        <v>24455.751584570047</v>
      </c>
      <c r="F317" s="10">
        <v>7298.296812152772</v>
      </c>
      <c r="G317" s="10">
        <v>31754.048396722821</v>
      </c>
      <c r="H317" s="10">
        <v>57241.144693559538</v>
      </c>
      <c r="I317" s="10">
        <v>28962.323744999991</v>
      </c>
      <c r="J317" s="10">
        <v>3271.6460857500019</v>
      </c>
      <c r="K317" s="10">
        <v>89475.114524309538</v>
      </c>
      <c r="L317" s="10"/>
      <c r="M317" s="10">
        <v>1591.5705675206038</v>
      </c>
      <c r="N317" s="10">
        <v>14837.298451425004</v>
      </c>
      <c r="O317" s="10">
        <v>16428.869018945607</v>
      </c>
      <c r="P317" s="10">
        <v>21624.592394224212</v>
      </c>
      <c r="Q317" s="10">
        <v>107018.21763567954</v>
      </c>
      <c r="R317" s="10">
        <v>38926.596806875037</v>
      </c>
      <c r="S317" s="10">
        <v>167569.4068367788</v>
      </c>
      <c r="T317" s="10">
        <v>305227.43877675675</v>
      </c>
    </row>
    <row r="318" spans="1:20" x14ac:dyDescent="0.3">
      <c r="A318" t="s">
        <v>8</v>
      </c>
      <c r="B318" t="s">
        <v>686</v>
      </c>
      <c r="C318">
        <v>1981</v>
      </c>
      <c r="E318" s="10">
        <v>36520.224393499986</v>
      </c>
      <c r="F318" s="10">
        <v>5149.582836450003</v>
      </c>
      <c r="G318" s="10">
        <v>41669.807229949991</v>
      </c>
      <c r="H318" s="10">
        <v>4822.9258665430598</v>
      </c>
      <c r="I318" s="10">
        <v>1267.6398193541675</v>
      </c>
      <c r="J318" s="10">
        <v>717.70741199999838</v>
      </c>
      <c r="K318" s="10">
        <v>6808.2730978972249</v>
      </c>
      <c r="L318" s="10"/>
      <c r="M318" s="10">
        <v>9779.418079553574</v>
      </c>
      <c r="N318" s="10">
        <v>67833.599951812517</v>
      </c>
      <c r="O318" s="10">
        <v>77613.018031366097</v>
      </c>
      <c r="P318" s="10">
        <v>3079.6786462499986</v>
      </c>
      <c r="Q318" s="10">
        <v>34964.521764375102</v>
      </c>
      <c r="R318" s="10">
        <v>151179.22210293714</v>
      </c>
      <c r="S318" s="10">
        <v>189223.42251356225</v>
      </c>
      <c r="T318" s="10">
        <v>315314.52087277558</v>
      </c>
    </row>
    <row r="319" spans="1:20" x14ac:dyDescent="0.3">
      <c r="A319" t="s">
        <v>8</v>
      </c>
      <c r="B319" t="s">
        <v>686</v>
      </c>
      <c r="C319">
        <v>1982</v>
      </c>
      <c r="E319" s="10">
        <v>2183.1769799656845</v>
      </c>
      <c r="F319" s="10"/>
      <c r="G319" s="10">
        <v>2183.1769799656845</v>
      </c>
      <c r="H319" s="10">
        <v>6020.1647161046549</v>
      </c>
      <c r="I319" s="10">
        <v>5260.7537066458553</v>
      </c>
      <c r="J319" s="10">
        <v>92.607408000000177</v>
      </c>
      <c r="K319" s="10">
        <v>11373.52583075051</v>
      </c>
      <c r="L319" s="10">
        <v>987.81235200000106</v>
      </c>
      <c r="M319" s="10">
        <v>103.45983862499995</v>
      </c>
      <c r="N319" s="10">
        <v>6054.9488710499963</v>
      </c>
      <c r="O319" s="10">
        <v>7146.2210616749971</v>
      </c>
      <c r="P319" s="10">
        <v>1363.9090454360116</v>
      </c>
      <c r="Q319" s="10">
        <v>3354.8084976904765</v>
      </c>
      <c r="R319" s="10">
        <v>8761.2154765874966</v>
      </c>
      <c r="S319" s="10">
        <v>13479.933019713984</v>
      </c>
      <c r="T319" s="10">
        <v>34182.856892105177</v>
      </c>
    </row>
    <row r="320" spans="1:20" x14ac:dyDescent="0.3">
      <c r="A320" t="s">
        <v>8</v>
      </c>
      <c r="B320" t="s">
        <v>686</v>
      </c>
      <c r="C320">
        <v>1983</v>
      </c>
      <c r="E320" s="10">
        <v>1582.1298167782313</v>
      </c>
      <c r="F320" s="10">
        <v>49.764232142857175</v>
      </c>
      <c r="G320" s="10">
        <v>1631.8940489210886</v>
      </c>
      <c r="H320" s="10">
        <v>10993.084761130973</v>
      </c>
      <c r="I320" s="10">
        <v>1022.7187708333327</v>
      </c>
      <c r="J320" s="10">
        <v>614.9710687499994</v>
      </c>
      <c r="K320" s="10">
        <v>12630.774600714305</v>
      </c>
      <c r="L320" s="10"/>
      <c r="M320" s="10">
        <v>362.1942895833335</v>
      </c>
      <c r="N320" s="10">
        <v>7461.8276083333303</v>
      </c>
      <c r="O320" s="10">
        <v>7824.0218979166639</v>
      </c>
      <c r="P320" s="10">
        <v>608.90472378472339</v>
      </c>
      <c r="Q320" s="10">
        <v>7904.8568749999895</v>
      </c>
      <c r="R320" s="10">
        <v>45857.905800416636</v>
      </c>
      <c r="S320" s="10">
        <v>54371.667399201353</v>
      </c>
      <c r="T320" s="10">
        <v>76458.357946753415</v>
      </c>
    </row>
    <row r="321" spans="1:20" x14ac:dyDescent="0.3">
      <c r="A321" t="s">
        <v>8</v>
      </c>
      <c r="B321" t="s">
        <v>686</v>
      </c>
      <c r="C321">
        <v>1984</v>
      </c>
      <c r="E321" s="10">
        <v>10229.126528488761</v>
      </c>
      <c r="F321" s="10">
        <v>11142.016422934172</v>
      </c>
      <c r="G321" s="10">
        <v>21371.142951422931</v>
      </c>
      <c r="H321" s="10">
        <v>61873.59402625748</v>
      </c>
      <c r="I321" s="10">
        <v>15428.166703472227</v>
      </c>
      <c r="J321" s="10">
        <v>3969.8459187500007</v>
      </c>
      <c r="K321" s="10">
        <v>81271.606648479705</v>
      </c>
      <c r="L321" s="10"/>
      <c r="M321" s="10"/>
      <c r="N321" s="10">
        <v>16656.426639791702</v>
      </c>
      <c r="O321" s="10">
        <v>16656.426639791702</v>
      </c>
      <c r="P321" s="10">
        <v>770.41836722222183</v>
      </c>
      <c r="Q321" s="10">
        <v>4838.1353603042353</v>
      </c>
      <c r="R321" s="10">
        <v>10645.058390972219</v>
      </c>
      <c r="S321" s="10">
        <v>16253.612118498677</v>
      </c>
      <c r="T321" s="10">
        <v>135552.78835819304</v>
      </c>
    </row>
    <row r="322" spans="1:20" x14ac:dyDescent="0.3">
      <c r="A322" t="s">
        <v>8</v>
      </c>
      <c r="B322" t="s">
        <v>686</v>
      </c>
      <c r="C322">
        <v>1985</v>
      </c>
      <c r="E322" s="10">
        <v>10624.418569357151</v>
      </c>
      <c r="F322" s="10">
        <v>11620.801628161773</v>
      </c>
      <c r="G322" s="10">
        <v>22245.220197518924</v>
      </c>
      <c r="H322" s="10">
        <v>96765.556630487918</v>
      </c>
      <c r="I322" s="10">
        <v>67593.671914583232</v>
      </c>
      <c r="J322" s="10">
        <v>51698.657166666759</v>
      </c>
      <c r="K322" s="10">
        <v>216057.88571173791</v>
      </c>
      <c r="L322" s="10"/>
      <c r="M322" s="10">
        <v>383.18458749999905</v>
      </c>
      <c r="N322" s="10">
        <v>22461.985761875068</v>
      </c>
      <c r="O322" s="10">
        <v>22845.170349375068</v>
      </c>
      <c r="P322" s="10">
        <v>972.52069666666694</v>
      </c>
      <c r="Q322" s="10">
        <v>50907.958811507931</v>
      </c>
      <c r="R322" s="10">
        <v>38378.005694444408</v>
      </c>
      <c r="S322" s="10">
        <v>90258.485202619006</v>
      </c>
      <c r="T322" s="10">
        <v>351406.76146125089</v>
      </c>
    </row>
    <row r="323" spans="1:20" x14ac:dyDescent="0.3">
      <c r="A323" t="s">
        <v>8</v>
      </c>
      <c r="B323" t="s">
        <v>686</v>
      </c>
      <c r="C323">
        <v>1986</v>
      </c>
      <c r="E323" s="10">
        <v>16667.229156066183</v>
      </c>
      <c r="F323" s="10">
        <v>9757.4048501984144</v>
      </c>
      <c r="G323" s="10">
        <v>26424.634006264598</v>
      </c>
      <c r="H323" s="10">
        <v>44813.183157605185</v>
      </c>
      <c r="I323" s="10">
        <v>23384.335180500024</v>
      </c>
      <c r="J323" s="10">
        <v>757.88373541666772</v>
      </c>
      <c r="K323" s="10">
        <v>68955.402073521866</v>
      </c>
      <c r="L323" s="10"/>
      <c r="M323" s="10">
        <v>361.36488571428436</v>
      </c>
      <c r="N323" s="10">
        <v>8321.1793370833311</v>
      </c>
      <c r="O323" s="10">
        <v>8682.5442227976164</v>
      </c>
      <c r="P323" s="10">
        <v>566597.02914218709</v>
      </c>
      <c r="Q323" s="10">
        <v>325549.98608746659</v>
      </c>
      <c r="R323" s="10">
        <v>59205.266203898769</v>
      </c>
      <c r="S323" s="10">
        <v>951352.2814335525</v>
      </c>
      <c r="T323" s="10">
        <v>1055414.8617361365</v>
      </c>
    </row>
    <row r="324" spans="1:20" x14ac:dyDescent="0.3">
      <c r="A324" t="s">
        <v>8</v>
      </c>
      <c r="B324" t="s">
        <v>686</v>
      </c>
      <c r="C324">
        <v>1987</v>
      </c>
      <c r="E324" s="10">
        <v>98784.207353654128</v>
      </c>
      <c r="F324" s="10">
        <v>2131.5296632738132</v>
      </c>
      <c r="G324" s="10">
        <v>100915.73701692795</v>
      </c>
      <c r="H324" s="10">
        <v>268880.33479992935</v>
      </c>
      <c r="I324" s="10">
        <v>236162.62788008334</v>
      </c>
      <c r="J324" s="10">
        <v>567.16678174999822</v>
      </c>
      <c r="K324" s="10">
        <v>505610.12946176267</v>
      </c>
      <c r="L324" s="10">
        <v>23530.049530902805</v>
      </c>
      <c r="M324" s="10">
        <v>120655.18441569377</v>
      </c>
      <c r="N324" s="10">
        <v>69052.795354513888</v>
      </c>
      <c r="O324" s="10">
        <v>213238.02930111045</v>
      </c>
      <c r="P324" s="10">
        <v>40923.616302678653</v>
      </c>
      <c r="Q324" s="10">
        <v>81386.938978154722</v>
      </c>
      <c r="R324" s="10">
        <v>17934.75811302082</v>
      </c>
      <c r="S324" s="10">
        <v>140245.31339385419</v>
      </c>
      <c r="T324" s="10">
        <v>960009.20917365514</v>
      </c>
    </row>
    <row r="325" spans="1:20" x14ac:dyDescent="0.3">
      <c r="A325" t="s">
        <v>8</v>
      </c>
      <c r="B325" t="s">
        <v>686</v>
      </c>
      <c r="C325">
        <v>1988</v>
      </c>
      <c r="E325" s="10">
        <v>352899.08766819269</v>
      </c>
      <c r="F325" s="10">
        <v>4701.6362706801438</v>
      </c>
      <c r="G325" s="10">
        <v>357600.7239388728</v>
      </c>
      <c r="H325" s="10">
        <v>210511.47929023061</v>
      </c>
      <c r="I325" s="10">
        <v>157903.08889479178</v>
      </c>
      <c r="J325" s="10">
        <v>5565.1085604166665</v>
      </c>
      <c r="K325" s="10">
        <v>373979.67674543906</v>
      </c>
      <c r="L325" s="10">
        <v>2436.533366071435</v>
      </c>
      <c r="M325" s="10">
        <v>42432.429541071382</v>
      </c>
      <c r="N325" s="10">
        <v>68040.943901041624</v>
      </c>
      <c r="O325" s="10">
        <v>112909.90680818445</v>
      </c>
      <c r="P325" s="10">
        <v>253122.02278051077</v>
      </c>
      <c r="Q325" s="10">
        <v>148123.77985574675</v>
      </c>
      <c r="R325" s="10">
        <v>21468.876709166627</v>
      </c>
      <c r="S325" s="10">
        <v>422714.67934542411</v>
      </c>
      <c r="T325" s="10">
        <v>1267204.9868379205</v>
      </c>
    </row>
    <row r="326" spans="1:20" x14ac:dyDescent="0.3">
      <c r="A326" t="s">
        <v>8</v>
      </c>
      <c r="B326" t="s">
        <v>686</v>
      </c>
      <c r="C326">
        <v>1989</v>
      </c>
      <c r="E326" s="10">
        <v>24826.34185125001</v>
      </c>
      <c r="F326" s="10">
        <v>3052.9897057499938</v>
      </c>
      <c r="G326" s="10">
        <v>27879.331557000005</v>
      </c>
      <c r="H326" s="10">
        <v>700022.4180479924</v>
      </c>
      <c r="I326" s="10">
        <v>10583.049180375016</v>
      </c>
      <c r="J326" s="10"/>
      <c r="K326" s="10">
        <v>710605.46722836746</v>
      </c>
      <c r="L326" s="10"/>
      <c r="M326" s="10">
        <v>104974.96426483941</v>
      </c>
      <c r="N326" s="10">
        <v>45923.965394175044</v>
      </c>
      <c r="O326" s="10">
        <v>150898.92965901445</v>
      </c>
      <c r="P326" s="10">
        <v>39688.44126476792</v>
      </c>
      <c r="Q326" s="10">
        <v>35342.060025535713</v>
      </c>
      <c r="R326" s="10">
        <v>18089.844259274952</v>
      </c>
      <c r="S326" s="10">
        <v>93120.345549578575</v>
      </c>
      <c r="T326" s="10">
        <v>982504.07399396063</v>
      </c>
    </row>
    <row r="327" spans="1:20" x14ac:dyDescent="0.3">
      <c r="A327" t="s">
        <v>8</v>
      </c>
      <c r="B327" t="s">
        <v>686</v>
      </c>
      <c r="C327">
        <v>1990</v>
      </c>
      <c r="E327" s="10">
        <v>93976.078211353873</v>
      </c>
      <c r="F327" s="10">
        <v>1605.7577906250042</v>
      </c>
      <c r="G327" s="10">
        <v>95581.836001978882</v>
      </c>
      <c r="H327" s="10">
        <v>335820.03381139191</v>
      </c>
      <c r="I327" s="10">
        <v>12540.546305812508</v>
      </c>
      <c r="J327" s="10">
        <v>10740.530007000014</v>
      </c>
      <c r="K327" s="10">
        <v>359101.11012420442</v>
      </c>
      <c r="L327" s="10">
        <v>3146.7828422812549</v>
      </c>
      <c r="M327" s="10">
        <v>90259.872221089347</v>
      </c>
      <c r="N327" s="10">
        <v>25325.979718387458</v>
      </c>
      <c r="O327" s="10">
        <v>118732.63478175807</v>
      </c>
      <c r="P327" s="10">
        <v>57670.505384464377</v>
      </c>
      <c r="Q327" s="10">
        <v>30502.819955989355</v>
      </c>
      <c r="R327" s="10">
        <v>2639.9542349999983</v>
      </c>
      <c r="S327" s="10">
        <v>90813.279575453736</v>
      </c>
      <c r="T327" s="10">
        <v>664228.86048339517</v>
      </c>
    </row>
    <row r="328" spans="1:20" x14ac:dyDescent="0.3">
      <c r="A328" t="s">
        <v>8</v>
      </c>
      <c r="B328" t="s">
        <v>686</v>
      </c>
      <c r="C328">
        <v>1991</v>
      </c>
      <c r="E328" s="10">
        <v>30707.493735162363</v>
      </c>
      <c r="F328" s="10">
        <v>5494.8669847499959</v>
      </c>
      <c r="G328" s="10">
        <v>36202.360719912358</v>
      </c>
      <c r="H328" s="10">
        <v>669925.35286418966</v>
      </c>
      <c r="I328" s="10">
        <v>21855.227705437486</v>
      </c>
      <c r="J328" s="10">
        <v>717.22508175000007</v>
      </c>
      <c r="K328" s="10">
        <v>692497.80565137707</v>
      </c>
      <c r="L328" s="10">
        <v>20419.993755281259</v>
      </c>
      <c r="M328" s="10">
        <v>192659.80734779473</v>
      </c>
      <c r="N328" s="10">
        <v>66004.241896125008</v>
      </c>
      <c r="O328" s="10">
        <v>279084.04299920099</v>
      </c>
      <c r="P328" s="10">
        <v>327110.94072164752</v>
      </c>
      <c r="Q328" s="10">
        <v>60882.65258866072</v>
      </c>
      <c r="R328" s="10">
        <v>15604.685879175027</v>
      </c>
      <c r="S328" s="10">
        <v>403598.27918948326</v>
      </c>
      <c r="T328" s="10">
        <v>1411382.4885599739</v>
      </c>
    </row>
    <row r="329" spans="1:20" x14ac:dyDescent="0.3">
      <c r="A329" t="s">
        <v>8</v>
      </c>
      <c r="B329" t="s">
        <v>686</v>
      </c>
      <c r="C329">
        <v>1992</v>
      </c>
      <c r="E329" s="10">
        <v>237638.581271412</v>
      </c>
      <c r="F329" s="10">
        <v>53019.238260317463</v>
      </c>
      <c r="G329" s="10">
        <v>290657.81953172944</v>
      </c>
      <c r="H329" s="10">
        <v>1781732.0745692714</v>
      </c>
      <c r="I329" s="10">
        <v>26619.791610763907</v>
      </c>
      <c r="J329" s="10">
        <v>83.067987500000157</v>
      </c>
      <c r="K329" s="10">
        <v>1808434.9341675353</v>
      </c>
      <c r="L329" s="10">
        <v>3126.8844864583389</v>
      </c>
      <c r="M329" s="10">
        <v>66497.093665873166</v>
      </c>
      <c r="N329" s="10">
        <v>88262.02927611112</v>
      </c>
      <c r="O329" s="10">
        <v>157886.00742844262</v>
      </c>
      <c r="P329" s="10">
        <v>419587.90486614575</v>
      </c>
      <c r="Q329" s="10">
        <v>141576.74514589942</v>
      </c>
      <c r="R329" s="10">
        <v>25450.289621874959</v>
      </c>
      <c r="S329" s="10">
        <v>586614.93963392009</v>
      </c>
      <c r="T329" s="10">
        <v>2843593.7007616279</v>
      </c>
    </row>
    <row r="330" spans="1:20" x14ac:dyDescent="0.3">
      <c r="A330" t="s">
        <v>8</v>
      </c>
      <c r="B330" t="s">
        <v>686</v>
      </c>
      <c r="C330">
        <v>1993</v>
      </c>
      <c r="E330" s="10">
        <v>445576.88545049203</v>
      </c>
      <c r="F330" s="10">
        <v>8269.3466992916692</v>
      </c>
      <c r="G330" s="10">
        <v>453846.2321497837</v>
      </c>
      <c r="H330" s="10">
        <v>419556.68629946001</v>
      </c>
      <c r="I330" s="10">
        <v>37322.626317787508</v>
      </c>
      <c r="J330" s="10">
        <v>853.72454250000055</v>
      </c>
      <c r="K330" s="10">
        <v>457733.0371597475</v>
      </c>
      <c r="L330" s="10">
        <v>193346.43508281253</v>
      </c>
      <c r="M330" s="10">
        <v>142074.56426504152</v>
      </c>
      <c r="N330" s="10">
        <v>91328.786235416686</v>
      </c>
      <c r="O330" s="10">
        <v>426749.78558327071</v>
      </c>
      <c r="P330" s="10">
        <v>1021327.7447473998</v>
      </c>
      <c r="Q330" s="10">
        <v>355403.41046078841</v>
      </c>
      <c r="R330" s="10">
        <v>198665.13094375064</v>
      </c>
      <c r="S330" s="10">
        <v>1575396.2861519388</v>
      </c>
      <c r="T330" s="10">
        <v>2913725.3410447408</v>
      </c>
    </row>
    <row r="331" spans="1:20" x14ac:dyDescent="0.3">
      <c r="A331" t="s">
        <v>8</v>
      </c>
      <c r="B331" t="s">
        <v>686</v>
      </c>
      <c r="C331">
        <v>1994</v>
      </c>
      <c r="E331" s="10">
        <v>276726.54268176359</v>
      </c>
      <c r="F331" s="10">
        <v>945.73350370833293</v>
      </c>
      <c r="G331" s="10">
        <v>277672.27618547191</v>
      </c>
      <c r="H331" s="10">
        <v>330326.09685775748</v>
      </c>
      <c r="I331" s="10">
        <v>7799.9161038666589</v>
      </c>
      <c r="J331" s="10">
        <v>548.73104774999979</v>
      </c>
      <c r="K331" s="10">
        <v>338674.74400937412</v>
      </c>
      <c r="L331" s="10">
        <v>13436.334065531246</v>
      </c>
      <c r="M331" s="10">
        <v>153863.57368904483</v>
      </c>
      <c r="N331" s="10">
        <v>21561.223301549948</v>
      </c>
      <c r="O331" s="10">
        <v>188861.131056126</v>
      </c>
      <c r="P331" s="10">
        <v>523488.56175849738</v>
      </c>
      <c r="Q331" s="10">
        <v>170207.62141603441</v>
      </c>
      <c r="R331" s="10">
        <v>37929.341500424955</v>
      </c>
      <c r="S331" s="10">
        <v>731625.52467495669</v>
      </c>
      <c r="T331" s="10">
        <v>1536833.6759259286</v>
      </c>
    </row>
    <row r="332" spans="1:20" x14ac:dyDescent="0.3">
      <c r="A332" t="s">
        <v>8</v>
      </c>
      <c r="B332" t="s">
        <v>686</v>
      </c>
      <c r="C332">
        <v>1995</v>
      </c>
      <c r="E332" s="10">
        <v>371427.24180926016</v>
      </c>
      <c r="F332" s="10">
        <v>146078.92657013834</v>
      </c>
      <c r="G332" s="10">
        <v>517506.16837939853</v>
      </c>
      <c r="H332" s="10">
        <v>2543620.4319826951</v>
      </c>
      <c r="I332" s="10">
        <v>86743.076043750174</v>
      </c>
      <c r="J332" s="10">
        <v>15699.849637500001</v>
      </c>
      <c r="K332" s="10">
        <v>2646063.3576639453</v>
      </c>
      <c r="L332" s="10"/>
      <c r="M332" s="10">
        <v>240035.56973079016</v>
      </c>
      <c r="N332" s="10">
        <v>52481.327317708339</v>
      </c>
      <c r="O332" s="10">
        <v>292516.8970484985</v>
      </c>
      <c r="P332" s="10">
        <v>236881.87606927069</v>
      </c>
      <c r="Q332" s="10">
        <v>198864.81949526764</v>
      </c>
      <c r="R332" s="10">
        <v>14503.477089930508</v>
      </c>
      <c r="S332" s="10">
        <v>450250.17265446886</v>
      </c>
      <c r="T332" s="10">
        <v>3906336.5957463109</v>
      </c>
    </row>
    <row r="333" spans="1:20" x14ac:dyDescent="0.3">
      <c r="A333" t="s">
        <v>8</v>
      </c>
      <c r="B333" t="s">
        <v>686</v>
      </c>
      <c r="C333">
        <v>1996</v>
      </c>
      <c r="D333" t="s">
        <v>744</v>
      </c>
      <c r="E333" s="10">
        <v>529770.01045509323</v>
      </c>
      <c r="F333" s="10">
        <v>54729.819939930589</v>
      </c>
      <c r="G333" s="10">
        <v>584499.8303950238</v>
      </c>
      <c r="H333" s="10">
        <v>596250.1821553607</v>
      </c>
      <c r="I333" s="10">
        <v>1249.8159302083352</v>
      </c>
      <c r="J333" s="10">
        <v>314.40786666666662</v>
      </c>
      <c r="K333" s="10">
        <v>597814.40595223568</v>
      </c>
      <c r="L333" s="10">
        <v>17476.593997974487</v>
      </c>
      <c r="M333" s="10">
        <v>459780.468648571</v>
      </c>
      <c r="N333" s="10">
        <v>17650.964819166664</v>
      </c>
      <c r="O333" s="10">
        <v>494908.02746571216</v>
      </c>
      <c r="P333" s="10">
        <v>238329.80787366076</v>
      </c>
      <c r="Q333" s="10">
        <v>272446.62359027809</v>
      </c>
      <c r="R333" s="10">
        <v>15489.388405729131</v>
      </c>
      <c r="S333" s="10">
        <v>526265.81986966799</v>
      </c>
      <c r="T333" s="10">
        <v>2203488.0836826395</v>
      </c>
    </row>
    <row r="334" spans="1:20" x14ac:dyDescent="0.3">
      <c r="A334" t="s">
        <v>8</v>
      </c>
      <c r="B334" t="s">
        <v>686</v>
      </c>
      <c r="C334">
        <v>1997</v>
      </c>
      <c r="D334" t="s">
        <v>744</v>
      </c>
      <c r="E334" s="10">
        <v>516203.34890193515</v>
      </c>
      <c r="F334" s="10">
        <v>39294.082267807586</v>
      </c>
      <c r="G334" s="10">
        <v>555497.43116974272</v>
      </c>
      <c r="H334" s="10">
        <v>759385.18822739122</v>
      </c>
      <c r="I334" s="10">
        <v>13757.130575000007</v>
      </c>
      <c r="J334" s="10">
        <v>15631.519518750009</v>
      </c>
      <c r="K334" s="10">
        <v>788773.8383211412</v>
      </c>
      <c r="L334" s="10">
        <v>20667.739561979197</v>
      </c>
      <c r="M334" s="10">
        <v>298812.93661860144</v>
      </c>
      <c r="N334" s="10">
        <v>198924.8300552076</v>
      </c>
      <c r="O334" s="10">
        <v>518405.50623578823</v>
      </c>
      <c r="P334" s="10">
        <v>454779.75028095162</v>
      </c>
      <c r="Q334" s="10">
        <v>142864.05083988092</v>
      </c>
      <c r="R334" s="10">
        <v>16270.383798958281</v>
      </c>
      <c r="S334" s="10">
        <v>613914.18491979083</v>
      </c>
      <c r="T334" s="10">
        <v>2476590.9606464631</v>
      </c>
    </row>
    <row r="335" spans="1:20" x14ac:dyDescent="0.3">
      <c r="A335" t="s">
        <v>8</v>
      </c>
      <c r="B335" t="s">
        <v>686</v>
      </c>
      <c r="C335">
        <v>1998</v>
      </c>
      <c r="D335" t="s">
        <v>744</v>
      </c>
      <c r="E335" s="10">
        <v>181020.88500481486</v>
      </c>
      <c r="F335" s="10">
        <v>14795.257117708308</v>
      </c>
      <c r="G335" s="10">
        <v>195816.14212252316</v>
      </c>
      <c r="H335" s="10">
        <v>482330.03230040194</v>
      </c>
      <c r="I335" s="10">
        <v>29940.962890208335</v>
      </c>
      <c r="J335" s="10">
        <v>5947.5488111111217</v>
      </c>
      <c r="K335" s="10">
        <v>518218.54400172143</v>
      </c>
      <c r="L335" s="10">
        <v>22977.230585416615</v>
      </c>
      <c r="M335" s="10">
        <v>211523.35785882923</v>
      </c>
      <c r="N335" s="10">
        <v>25179.425458333269</v>
      </c>
      <c r="O335" s="10">
        <v>259680.01390257911</v>
      </c>
      <c r="P335" s="10">
        <v>649611.69554345112</v>
      </c>
      <c r="Q335" s="10">
        <v>331819.92489136994</v>
      </c>
      <c r="R335" s="10">
        <v>7981.2258312500026</v>
      </c>
      <c r="S335" s="10">
        <v>989412.84626607108</v>
      </c>
      <c r="T335" s="10">
        <v>1963127.5462928948</v>
      </c>
    </row>
    <row r="336" spans="1:20" x14ac:dyDescent="0.3">
      <c r="A336" t="s">
        <v>8</v>
      </c>
      <c r="B336" t="s">
        <v>686</v>
      </c>
      <c r="C336">
        <v>1999</v>
      </c>
      <c r="D336" t="s">
        <v>744</v>
      </c>
      <c r="E336" s="10">
        <v>230337.58499777794</v>
      </c>
      <c r="F336" s="10">
        <v>3372.366764930553</v>
      </c>
      <c r="G336" s="10">
        <v>233709.95176270849</v>
      </c>
      <c r="H336" s="10">
        <v>383855.10398354765</v>
      </c>
      <c r="I336" s="10">
        <v>23270.424853125009</v>
      </c>
      <c r="J336" s="10">
        <v>2811.3601145833341</v>
      </c>
      <c r="K336" s="10">
        <v>409936.888951256</v>
      </c>
      <c r="L336" s="10">
        <v>29767.257009895817</v>
      </c>
      <c r="M336" s="10">
        <v>451982.93663422612</v>
      </c>
      <c r="N336" s="10">
        <v>129199.97299895846</v>
      </c>
      <c r="O336" s="10">
        <v>610950.16664308042</v>
      </c>
      <c r="P336" s="10">
        <v>1298981.3327577366</v>
      </c>
      <c r="Q336" s="10">
        <v>685480.70774714323</v>
      </c>
      <c r="R336" s="10">
        <v>18297.957257291633</v>
      </c>
      <c r="S336" s="10">
        <v>2002759.9977621713</v>
      </c>
      <c r="T336" s="10">
        <v>3257357.0051192166</v>
      </c>
    </row>
    <row r="337" spans="1:20" x14ac:dyDescent="0.3">
      <c r="A337" t="s">
        <v>8</v>
      </c>
      <c r="B337" t="s">
        <v>686</v>
      </c>
      <c r="C337">
        <v>2000</v>
      </c>
      <c r="D337" t="s">
        <v>744</v>
      </c>
      <c r="E337" s="10">
        <v>272661.31584511907</v>
      </c>
      <c r="F337" s="10">
        <v>138426.32543854162</v>
      </c>
      <c r="G337" s="10">
        <v>411087.64128366066</v>
      </c>
      <c r="H337" s="10">
        <v>828452.54706317256</v>
      </c>
      <c r="I337" s="10">
        <v>9061.8540055555532</v>
      </c>
      <c r="J337" s="10">
        <v>7800.3519875000147</v>
      </c>
      <c r="K337" s="10">
        <v>845314.75305622804</v>
      </c>
      <c r="L337" s="10">
        <v>710.65556510416661</v>
      </c>
      <c r="M337" s="10">
        <v>65271.532482142837</v>
      </c>
      <c r="N337" s="10">
        <v>28412.10997833341</v>
      </c>
      <c r="O337" s="10">
        <v>94394.298025580414</v>
      </c>
      <c r="P337" s="10">
        <v>18324.019678869045</v>
      </c>
      <c r="Q337" s="10">
        <v>157686.14874279755</v>
      </c>
      <c r="R337" s="10">
        <v>27021.212450000003</v>
      </c>
      <c r="S337" s="10">
        <v>203031.3808716666</v>
      </c>
      <c r="T337" s="10">
        <v>1553828.0732371358</v>
      </c>
    </row>
    <row r="338" spans="1:20" x14ac:dyDescent="0.3">
      <c r="A338" t="s">
        <v>8</v>
      </c>
      <c r="B338" t="s">
        <v>686</v>
      </c>
      <c r="C338">
        <v>2001</v>
      </c>
      <c r="E338" s="10">
        <v>145775.37460766901</v>
      </c>
      <c r="F338" s="10">
        <v>95246.319419135369</v>
      </c>
      <c r="G338" s="10">
        <v>241021.69402680438</v>
      </c>
      <c r="H338" s="10">
        <v>877237.70945666137</v>
      </c>
      <c r="I338" s="10">
        <v>6132.3066043124827</v>
      </c>
      <c r="J338" s="10">
        <v>10646.846287979146</v>
      </c>
      <c r="K338" s="10">
        <v>894016.86234895303</v>
      </c>
      <c r="L338" s="10">
        <v>4562.4087279687556</v>
      </c>
      <c r="M338" s="10">
        <v>78424.560369092156</v>
      </c>
      <c r="N338" s="10">
        <v>25821.500807520868</v>
      </c>
      <c r="O338" s="10">
        <v>108808.46990458178</v>
      </c>
      <c r="P338" s="10">
        <v>440367.34168267658</v>
      </c>
      <c r="Q338" s="10">
        <v>63266.451308332689</v>
      </c>
      <c r="R338" s="10">
        <v>31570.138261072905</v>
      </c>
      <c r="S338" s="10">
        <v>535203.93125208211</v>
      </c>
      <c r="T338" s="10">
        <v>1779050.9575324215</v>
      </c>
    </row>
    <row r="339" spans="1:20" x14ac:dyDescent="0.3">
      <c r="A339" t="s">
        <v>8</v>
      </c>
      <c r="B339" t="s">
        <v>686</v>
      </c>
      <c r="C339">
        <v>2002</v>
      </c>
      <c r="E339" s="10">
        <v>290412.00630693586</v>
      </c>
      <c r="F339" s="10">
        <v>16774.482923173644</v>
      </c>
      <c r="G339" s="10">
        <v>307186.4892301095</v>
      </c>
      <c r="H339" s="10">
        <v>1905433.464216142</v>
      </c>
      <c r="I339" s="10">
        <v>45814.132097218855</v>
      </c>
      <c r="J339" s="10">
        <v>3549.1780183958322</v>
      </c>
      <c r="K339" s="10">
        <v>1954796.7743317566</v>
      </c>
      <c r="L339" s="10"/>
      <c r="M339" s="10">
        <v>32650.963471964289</v>
      </c>
      <c r="N339" s="10">
        <v>41719.311284479132</v>
      </c>
      <c r="O339" s="10">
        <v>74370.274756443425</v>
      </c>
      <c r="P339" s="10">
        <v>261169.92173044808</v>
      </c>
      <c r="Q339" s="10">
        <v>245950.84912470292</v>
      </c>
      <c r="R339" s="10">
        <v>73933.313536083384</v>
      </c>
      <c r="S339" s="10">
        <v>581054.08439123444</v>
      </c>
      <c r="T339" s="10">
        <v>2917407.6227095439</v>
      </c>
    </row>
    <row r="340" spans="1:20" x14ac:dyDescent="0.3">
      <c r="A340" t="s">
        <v>8</v>
      </c>
      <c r="B340" t="s">
        <v>686</v>
      </c>
      <c r="C340">
        <v>2003</v>
      </c>
      <c r="E340" s="10">
        <v>415406.22443761281</v>
      </c>
      <c r="F340" s="10">
        <v>6674.4956979959161</v>
      </c>
      <c r="G340" s="10">
        <v>422080.72013560875</v>
      </c>
      <c r="H340" s="10">
        <v>954043.3859472425</v>
      </c>
      <c r="I340" s="10">
        <v>64764.583081758028</v>
      </c>
      <c r="J340" s="10">
        <v>18903.028408340015</v>
      </c>
      <c r="K340" s="10">
        <v>1037710.9974373406</v>
      </c>
      <c r="L340" s="10">
        <v>65485.243522433571</v>
      </c>
      <c r="M340" s="10">
        <v>58164.928106769243</v>
      </c>
      <c r="N340" s="10">
        <v>20125.685929938369</v>
      </c>
      <c r="O340" s="10">
        <v>143775.85755914118</v>
      </c>
      <c r="P340" s="10">
        <v>337235.08280153695</v>
      </c>
      <c r="Q340" s="10">
        <v>10778.290694101928</v>
      </c>
      <c r="R340" s="10">
        <v>700.70714641624977</v>
      </c>
      <c r="S340" s="10">
        <v>348714.08064205514</v>
      </c>
      <c r="T340" s="10">
        <v>1952281.6557741456</v>
      </c>
    </row>
    <row r="341" spans="1:20" x14ac:dyDescent="0.3">
      <c r="A341" t="s">
        <v>8</v>
      </c>
      <c r="B341" t="s">
        <v>686</v>
      </c>
      <c r="C341">
        <v>2004</v>
      </c>
      <c r="E341" s="10">
        <v>123153.0892015086</v>
      </c>
      <c r="F341" s="10">
        <v>25299.673813607675</v>
      </c>
      <c r="G341" s="10">
        <v>148452.76301511627</v>
      </c>
      <c r="H341" s="10">
        <v>1128847.1820611639</v>
      </c>
      <c r="I341" s="10">
        <v>61585.317485489672</v>
      </c>
      <c r="J341" s="10">
        <v>34444.096356666676</v>
      </c>
      <c r="K341" s="10">
        <v>1224876.5959033202</v>
      </c>
      <c r="L341" s="10">
        <v>28981.874991759287</v>
      </c>
      <c r="M341" s="10">
        <v>155010.38191207041</v>
      </c>
      <c r="N341" s="10">
        <v>49245.583573437485</v>
      </c>
      <c r="O341" s="10">
        <v>233237.84047726716</v>
      </c>
      <c r="P341" s="10">
        <v>94163.887397748578</v>
      </c>
      <c r="Q341" s="10">
        <v>128467.81035352682</v>
      </c>
      <c r="R341" s="10">
        <v>2868.6703269270897</v>
      </c>
      <c r="S341" s="10">
        <v>225500.36807820247</v>
      </c>
      <c r="T341" s="10">
        <v>1832067.5674739061</v>
      </c>
    </row>
    <row r="342" spans="1:20" x14ac:dyDescent="0.3">
      <c r="A342" t="s">
        <v>8</v>
      </c>
      <c r="B342" t="s">
        <v>686</v>
      </c>
      <c r="C342">
        <v>2005</v>
      </c>
      <c r="E342" s="10">
        <v>126320.33735032403</v>
      </c>
      <c r="F342" s="10">
        <v>315.3836922187495</v>
      </c>
      <c r="G342" s="10">
        <v>126635.72104254278</v>
      </c>
      <c r="H342" s="10">
        <v>582391.80880272284</v>
      </c>
      <c r="I342" s="10">
        <v>144105.93384108329</v>
      </c>
      <c r="J342" s="10">
        <v>66136.525433208284</v>
      </c>
      <c r="K342" s="10">
        <v>792634.26807701448</v>
      </c>
      <c r="L342" s="10">
        <v>17660.611424166695</v>
      </c>
      <c r="M342" s="10">
        <v>72519.332315734617</v>
      </c>
      <c r="N342" s="10">
        <v>8727.053543427086</v>
      </c>
      <c r="O342" s="10">
        <v>98906.997283328397</v>
      </c>
      <c r="P342" s="10">
        <v>192745.73470513322</v>
      </c>
      <c r="Q342" s="10">
        <v>105638.64941283326</v>
      </c>
      <c r="R342" s="10">
        <v>1898.0365240625017</v>
      </c>
      <c r="S342" s="10">
        <v>300282.42064202897</v>
      </c>
      <c r="T342" s="10">
        <v>1318459.4070449146</v>
      </c>
    </row>
    <row r="343" spans="1:20" x14ac:dyDescent="0.3">
      <c r="A343" t="s">
        <v>8</v>
      </c>
      <c r="B343" t="s">
        <v>686</v>
      </c>
      <c r="C343">
        <v>2006</v>
      </c>
      <c r="E343" s="10">
        <v>48664.991684950241</v>
      </c>
      <c r="F343" s="10">
        <v>4551.9195337048559</v>
      </c>
      <c r="G343" s="10">
        <v>53216.911218655099</v>
      </c>
      <c r="H343" s="10">
        <v>743105.68567615934</v>
      </c>
      <c r="I343" s="10">
        <v>126424.70577607643</v>
      </c>
      <c r="J343" s="10">
        <v>40748.250976625161</v>
      </c>
      <c r="K343" s="10">
        <v>910278.64242886088</v>
      </c>
      <c r="L343" s="10">
        <v>3393.9078720833304</v>
      </c>
      <c r="M343" s="10">
        <v>67598.037130946424</v>
      </c>
      <c r="N343" s="10">
        <v>101874.94161768754</v>
      </c>
      <c r="O343" s="10">
        <v>172866.8866207173</v>
      </c>
      <c r="P343" s="10">
        <v>437261.13723160757</v>
      </c>
      <c r="Q343" s="10">
        <v>189137.105814907</v>
      </c>
      <c r="R343" s="10">
        <v>14441.360694833385</v>
      </c>
      <c r="S343" s="10">
        <v>640839.60374134791</v>
      </c>
      <c r="T343" s="10">
        <v>1777202.0440095812</v>
      </c>
    </row>
    <row r="344" spans="1:20" x14ac:dyDescent="0.3">
      <c r="A344" t="s">
        <v>8</v>
      </c>
      <c r="B344" t="s">
        <v>686</v>
      </c>
      <c r="C344">
        <v>2007</v>
      </c>
      <c r="E344" s="10">
        <v>201829.04504496831</v>
      </c>
      <c r="F344" s="10">
        <v>1469.7376827777773</v>
      </c>
      <c r="G344" s="10">
        <v>203298.78272774609</v>
      </c>
      <c r="H344" s="10">
        <v>549341.87558488897</v>
      </c>
      <c r="I344" s="10">
        <v>132690.80245516679</v>
      </c>
      <c r="J344" s="10">
        <v>219.11191412499997</v>
      </c>
      <c r="K344" s="10">
        <v>682251.78995418083</v>
      </c>
      <c r="L344" s="10">
        <v>32602.981253023179</v>
      </c>
      <c r="M344" s="10">
        <v>223019.74115677425</v>
      </c>
      <c r="N344" s="10">
        <v>42444.541708573001</v>
      </c>
      <c r="O344" s="10">
        <v>298067.26411837043</v>
      </c>
      <c r="P344" s="10">
        <v>75860.684639487386</v>
      </c>
      <c r="Q344" s="10">
        <v>76472.640665672559</v>
      </c>
      <c r="R344" s="10">
        <v>26738.87507893753</v>
      </c>
      <c r="S344" s="10">
        <v>179072.20038409749</v>
      </c>
      <c r="T344" s="10">
        <v>1362690.0371843947</v>
      </c>
    </row>
    <row r="345" spans="1:20" x14ac:dyDescent="0.3">
      <c r="A345" t="s">
        <v>8</v>
      </c>
      <c r="B345" t="s">
        <v>686</v>
      </c>
      <c r="C345">
        <v>2008</v>
      </c>
      <c r="E345" s="10">
        <v>61786.515445715282</v>
      </c>
      <c r="F345" s="10">
        <v>18733.457557170179</v>
      </c>
      <c r="G345" s="10">
        <v>80519.973002885468</v>
      </c>
      <c r="H345" s="10">
        <v>661411.88204057841</v>
      </c>
      <c r="I345" s="10">
        <v>150238.64908630226</v>
      </c>
      <c r="J345" s="10">
        <v>3690.3176747916668</v>
      </c>
      <c r="K345" s="10">
        <v>815340.84880167234</v>
      </c>
      <c r="L345" s="10">
        <v>62.077689583333417</v>
      </c>
      <c r="M345" s="10">
        <v>47035.890251541539</v>
      </c>
      <c r="N345" s="10">
        <v>17165.088548624994</v>
      </c>
      <c r="O345" s="10">
        <v>64263.05648974987</v>
      </c>
      <c r="P345" s="10">
        <v>351812.45186758094</v>
      </c>
      <c r="Q345" s="10">
        <v>72804.627447327977</v>
      </c>
      <c r="R345" s="10">
        <v>21005.684847111141</v>
      </c>
      <c r="S345" s="10">
        <v>445622.76416202006</v>
      </c>
      <c r="T345" s="10">
        <v>1405746.6424563278</v>
      </c>
    </row>
    <row r="346" spans="1:20" x14ac:dyDescent="0.3">
      <c r="A346" t="s">
        <v>8</v>
      </c>
      <c r="B346" t="s">
        <v>686</v>
      </c>
      <c r="C346">
        <v>2009</v>
      </c>
      <c r="D346" t="s">
        <v>745</v>
      </c>
      <c r="E346" s="10">
        <v>550178.7264584084</v>
      </c>
      <c r="F346" s="10">
        <v>11465.082135099437</v>
      </c>
      <c r="G346" s="10">
        <v>561643.80859350786</v>
      </c>
      <c r="H346" s="10">
        <v>316003.451265499</v>
      </c>
      <c r="I346" s="10">
        <v>200133.25390330752</v>
      </c>
      <c r="J346" s="10">
        <v>4649.9361912715376</v>
      </c>
      <c r="K346" s="10">
        <v>520786.64136007801</v>
      </c>
      <c r="L346" s="10">
        <v>45884.215978633656</v>
      </c>
      <c r="M346" s="10">
        <v>158268.82156476995</v>
      </c>
      <c r="N346" s="10">
        <v>2031.4618384792223</v>
      </c>
      <c r="O346" s="10">
        <v>206184.49938188284</v>
      </c>
      <c r="P346" s="10">
        <v>286940.7825861905</v>
      </c>
      <c r="Q346" s="10">
        <v>80120.207859728427</v>
      </c>
      <c r="R346" s="10">
        <v>1277.4271278938998</v>
      </c>
      <c r="S346" s="10">
        <v>368338.41757381283</v>
      </c>
      <c r="T346" s="10">
        <v>1656953.3669092814</v>
      </c>
    </row>
    <row r="347" spans="1:20" x14ac:dyDescent="0.3">
      <c r="A347" t="s">
        <v>8</v>
      </c>
      <c r="B347" t="s">
        <v>686</v>
      </c>
      <c r="C347">
        <v>2010</v>
      </c>
      <c r="D347" t="s">
        <v>745</v>
      </c>
      <c r="E347" s="10">
        <v>171927.93320462242</v>
      </c>
      <c r="F347" s="10">
        <v>46047.11987161509</v>
      </c>
      <c r="G347" s="10">
        <v>217975.0530762375</v>
      </c>
      <c r="H347" s="10">
        <v>243885.58063691561</v>
      </c>
      <c r="I347" s="10">
        <v>34246.980900224444</v>
      </c>
      <c r="J347" s="10">
        <v>10087.002584183483</v>
      </c>
      <c r="K347" s="10">
        <v>288219.56412132352</v>
      </c>
      <c r="L347" s="10">
        <v>37655.321997065941</v>
      </c>
      <c r="M347" s="10">
        <v>89389.851893349565</v>
      </c>
      <c r="N347" s="10">
        <v>18886.272950443832</v>
      </c>
      <c r="O347" s="10">
        <v>145931.44684085934</v>
      </c>
      <c r="P347" s="10">
        <v>141003.55656243261</v>
      </c>
      <c r="Q347" s="10">
        <v>192598.61503589153</v>
      </c>
      <c r="R347" s="10">
        <v>67295.141456552577</v>
      </c>
      <c r="S347" s="10">
        <v>400897.31305487675</v>
      </c>
      <c r="T347" s="10">
        <v>1053023.377093297</v>
      </c>
    </row>
    <row r="348" spans="1:20" x14ac:dyDescent="0.3">
      <c r="A348" t="s">
        <v>8</v>
      </c>
      <c r="B348" t="s">
        <v>686</v>
      </c>
      <c r="C348">
        <v>2011</v>
      </c>
      <c r="D348" t="s">
        <v>745</v>
      </c>
      <c r="E348" s="10">
        <v>232265.1459124859</v>
      </c>
      <c r="F348" s="10">
        <v>28096.599670965639</v>
      </c>
      <c r="G348" s="10">
        <v>260361.74558345153</v>
      </c>
      <c r="H348" s="10">
        <v>522293.0993250382</v>
      </c>
      <c r="I348" s="10">
        <v>92428.448107579025</v>
      </c>
      <c r="J348" s="10">
        <v>32423.424681655681</v>
      </c>
      <c r="K348" s="10">
        <v>647144.972114273</v>
      </c>
      <c r="L348" s="10">
        <v>101300.31586081996</v>
      </c>
      <c r="M348" s="10">
        <v>188316.12902200985</v>
      </c>
      <c r="N348" s="10">
        <v>55876.114765722727</v>
      </c>
      <c r="O348" s="10">
        <v>345492.5596485525</v>
      </c>
      <c r="P348" s="10">
        <v>259942.41829549757</v>
      </c>
      <c r="Q348" s="10">
        <v>377800.88243296224</v>
      </c>
      <c r="R348" s="10">
        <v>12199.933672531179</v>
      </c>
      <c r="S348" s="10">
        <v>649943.234400991</v>
      </c>
      <c r="T348" s="10">
        <v>1902942.5117472683</v>
      </c>
    </row>
    <row r="349" spans="1:20" x14ac:dyDescent="0.3">
      <c r="A349" t="s">
        <v>8</v>
      </c>
      <c r="B349" t="s">
        <v>686</v>
      </c>
      <c r="C349">
        <v>2012</v>
      </c>
      <c r="D349" t="s">
        <v>745</v>
      </c>
      <c r="E349" s="10">
        <v>256027.77764537855</v>
      </c>
      <c r="F349" s="10">
        <v>32093.358188913942</v>
      </c>
      <c r="G349" s="10">
        <v>288121.13583429251</v>
      </c>
      <c r="H349" s="10">
        <v>722052.27163793228</v>
      </c>
      <c r="I349" s="10">
        <v>33888.04349587427</v>
      </c>
      <c r="J349" s="10">
        <v>9366.8062637790335</v>
      </c>
      <c r="K349" s="10">
        <v>765307.12139758561</v>
      </c>
      <c r="L349" s="10"/>
      <c r="M349" s="10">
        <v>73842.135327101147</v>
      </c>
      <c r="N349" s="10">
        <v>22118.778432593637</v>
      </c>
      <c r="O349" s="10">
        <v>95960.913759694784</v>
      </c>
      <c r="P349" s="10">
        <v>32912.043859077537</v>
      </c>
      <c r="Q349" s="10">
        <v>72113.08240022714</v>
      </c>
      <c r="R349" s="10">
        <v>17987.265510968111</v>
      </c>
      <c r="S349" s="10">
        <v>123012.39177027278</v>
      </c>
      <c r="T349" s="10">
        <v>1272401.562761846</v>
      </c>
    </row>
    <row r="350" spans="1:20" x14ac:dyDescent="0.3">
      <c r="A350" t="s">
        <v>8</v>
      </c>
      <c r="B350" t="s">
        <v>686</v>
      </c>
      <c r="C350">
        <v>2013</v>
      </c>
      <c r="D350" t="s">
        <v>745</v>
      </c>
      <c r="E350" s="10">
        <v>59517.141815424235</v>
      </c>
      <c r="F350" s="10">
        <v>77613.734648145444</v>
      </c>
      <c r="G350" s="10">
        <v>137130.87646356967</v>
      </c>
      <c r="H350" s="10">
        <v>937542.47870837105</v>
      </c>
      <c r="I350" s="10">
        <v>12432.086676158131</v>
      </c>
      <c r="J350" s="10">
        <v>6268.540275999635</v>
      </c>
      <c r="K350" s="10">
        <v>956243.10566052876</v>
      </c>
      <c r="L350" s="10"/>
      <c r="M350" s="10">
        <v>148382.72706004159</v>
      </c>
      <c r="N350" s="10">
        <v>52286.21218852837</v>
      </c>
      <c r="O350" s="10">
        <v>200668.93924856995</v>
      </c>
      <c r="P350" s="10">
        <v>90136.289179331608</v>
      </c>
      <c r="Q350" s="10">
        <v>127389.34702023647</v>
      </c>
      <c r="R350" s="10">
        <v>24922.373578887546</v>
      </c>
      <c r="S350" s="10">
        <v>242448.00977845563</v>
      </c>
      <c r="T350" s="10">
        <v>1536490.9311511242</v>
      </c>
    </row>
    <row r="351" spans="1:20" x14ac:dyDescent="0.3">
      <c r="A351" t="s">
        <v>9</v>
      </c>
      <c r="B351" t="s">
        <v>691</v>
      </c>
      <c r="C351">
        <v>1963</v>
      </c>
      <c r="D351" t="s">
        <v>743</v>
      </c>
      <c r="E351" s="10">
        <v>139.9927397123017</v>
      </c>
      <c r="F351" s="10">
        <v>238.90420195312558</v>
      </c>
      <c r="G351" s="10">
        <v>378.89694166542728</v>
      </c>
      <c r="H351" s="10">
        <v>951.26114860510211</v>
      </c>
      <c r="I351" s="10"/>
      <c r="J351" s="10"/>
      <c r="K351" s="10">
        <v>951.26114860510211</v>
      </c>
      <c r="L351" s="10"/>
      <c r="M351" s="10"/>
      <c r="N351" s="10"/>
      <c r="O351" s="10"/>
      <c r="P351" s="10"/>
      <c r="Q351" s="10">
        <v>280.9127104166659</v>
      </c>
      <c r="R351" s="10"/>
      <c r="S351" s="10">
        <v>280.9127104166659</v>
      </c>
      <c r="T351" s="10">
        <v>1611.0708006871953</v>
      </c>
    </row>
    <row r="352" spans="1:20" x14ac:dyDescent="0.3">
      <c r="A352" t="s">
        <v>9</v>
      </c>
      <c r="B352" t="s">
        <v>691</v>
      </c>
      <c r="C352">
        <v>1964</v>
      </c>
      <c r="D352" t="s">
        <v>743</v>
      </c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>
        <v>0</v>
      </c>
      <c r="Q352" s="10"/>
      <c r="R352" s="10"/>
      <c r="S352" s="10">
        <v>0</v>
      </c>
      <c r="T352" s="10">
        <v>0</v>
      </c>
    </row>
    <row r="353" spans="1:20" x14ac:dyDescent="0.3">
      <c r="A353" t="s">
        <v>9</v>
      </c>
      <c r="B353" t="s">
        <v>691</v>
      </c>
      <c r="C353">
        <v>1965</v>
      </c>
      <c r="D353" t="s">
        <v>743</v>
      </c>
      <c r="E353" s="10">
        <v>1041.3867379166668</v>
      </c>
      <c r="F353" s="10">
        <v>1117.8673446875002</v>
      </c>
      <c r="G353" s="10">
        <v>2159.2540826041668</v>
      </c>
      <c r="H353" s="10"/>
      <c r="I353" s="10"/>
      <c r="J353" s="10"/>
      <c r="K353" s="10"/>
      <c r="L353" s="10"/>
      <c r="M353" s="10"/>
      <c r="N353" s="10"/>
      <c r="O353" s="10"/>
      <c r="P353" s="10">
        <v>78.992743489583432</v>
      </c>
      <c r="Q353" s="10">
        <v>339.86418541666654</v>
      </c>
      <c r="R353" s="10"/>
      <c r="S353" s="10">
        <v>418.85692890625</v>
      </c>
      <c r="T353" s="10">
        <v>2578.111011510417</v>
      </c>
    </row>
    <row r="354" spans="1:20" x14ac:dyDescent="0.3">
      <c r="A354" t="s">
        <v>9</v>
      </c>
      <c r="B354" t="s">
        <v>691</v>
      </c>
      <c r="C354">
        <v>1966</v>
      </c>
      <c r="D354" t="s">
        <v>743</v>
      </c>
      <c r="E354" s="10">
        <v>1543.584400595239</v>
      </c>
      <c r="F354" s="10">
        <v>1418.7654983333364</v>
      </c>
      <c r="G354" s="10">
        <v>2962.3498989285754</v>
      </c>
      <c r="H354" s="10">
        <v>0</v>
      </c>
      <c r="I354" s="10"/>
      <c r="J354" s="10"/>
      <c r="K354" s="10">
        <v>0</v>
      </c>
      <c r="L354" s="10"/>
      <c r="M354" s="10"/>
      <c r="N354" s="10"/>
      <c r="O354" s="10"/>
      <c r="P354" s="10">
        <v>0</v>
      </c>
      <c r="Q354" s="10">
        <v>0</v>
      </c>
      <c r="R354" s="10"/>
      <c r="S354" s="10">
        <v>0</v>
      </c>
      <c r="T354" s="10">
        <v>2962.3498989285754</v>
      </c>
    </row>
    <row r="355" spans="1:20" x14ac:dyDescent="0.3">
      <c r="A355" t="s">
        <v>9</v>
      </c>
      <c r="B355" t="s">
        <v>691</v>
      </c>
      <c r="C355">
        <v>1967</v>
      </c>
      <c r="D355" t="s">
        <v>743</v>
      </c>
      <c r="E355" s="10">
        <v>1698.2044218750007</v>
      </c>
      <c r="F355" s="10">
        <v>857.457391579861</v>
      </c>
      <c r="G355" s="10">
        <v>2555.6618134548617</v>
      </c>
      <c r="H355" s="10"/>
      <c r="I355" s="10"/>
      <c r="J355" s="10"/>
      <c r="K355" s="10"/>
      <c r="L355" s="10">
        <v>142.1311130208336</v>
      </c>
      <c r="M355" s="10"/>
      <c r="N355" s="10"/>
      <c r="O355" s="10">
        <v>142.1311130208336</v>
      </c>
      <c r="P355" s="10">
        <v>2723.5252701244203</v>
      </c>
      <c r="Q355" s="10">
        <v>15004.719697598392</v>
      </c>
      <c r="R355" s="10"/>
      <c r="S355" s="10">
        <v>17728.244967722811</v>
      </c>
      <c r="T355" s="10">
        <v>20426.037894198507</v>
      </c>
    </row>
    <row r="356" spans="1:20" x14ac:dyDescent="0.3">
      <c r="A356" t="s">
        <v>9</v>
      </c>
      <c r="B356" t="s">
        <v>691</v>
      </c>
      <c r="C356">
        <v>1968</v>
      </c>
      <c r="E356" s="10">
        <v>10751.773043290252</v>
      </c>
      <c r="F356" s="10">
        <v>1494.6326840073484</v>
      </c>
      <c r="G356" s="10">
        <v>12246.405727297601</v>
      </c>
      <c r="H356" s="10"/>
      <c r="I356" s="10"/>
      <c r="J356" s="10"/>
      <c r="K356" s="10"/>
      <c r="L356" s="10">
        <v>25842.468101885745</v>
      </c>
      <c r="M356" s="10">
        <v>75867.498870149677</v>
      </c>
      <c r="N356" s="10"/>
      <c r="O356" s="10">
        <v>101709.96697203541</v>
      </c>
      <c r="P356" s="10">
        <v>2175.0352702595592</v>
      </c>
      <c r="Q356" s="10">
        <v>1127.731160700758</v>
      </c>
      <c r="R356" s="10"/>
      <c r="S356" s="10">
        <v>3302.7664309603169</v>
      </c>
      <c r="T356" s="10">
        <v>117259.13913029333</v>
      </c>
    </row>
    <row r="357" spans="1:20" x14ac:dyDescent="0.3">
      <c r="A357" t="s">
        <v>9</v>
      </c>
      <c r="B357" t="s">
        <v>691</v>
      </c>
      <c r="C357">
        <v>1969</v>
      </c>
      <c r="E357" s="10">
        <v>3604.4509809027713</v>
      </c>
      <c r="F357" s="10">
        <v>48.986666015624998</v>
      </c>
      <c r="G357" s="10">
        <v>3653.4376469183962</v>
      </c>
      <c r="H357" s="10">
        <v>114.19987439236083</v>
      </c>
      <c r="I357" s="10"/>
      <c r="J357" s="10"/>
      <c r="K357" s="10">
        <v>114.19987439236083</v>
      </c>
      <c r="L357" s="10">
        <v>1329.5204457682294</v>
      </c>
      <c r="M357" s="10">
        <v>0</v>
      </c>
      <c r="N357" s="10"/>
      <c r="O357" s="10">
        <v>1329.5204457682294</v>
      </c>
      <c r="P357" s="10">
        <v>2453.6690626736113</v>
      </c>
      <c r="Q357" s="10">
        <v>25149.949720833371</v>
      </c>
      <c r="R357" s="10"/>
      <c r="S357" s="10">
        <v>27603.618783506983</v>
      </c>
      <c r="T357" s="10">
        <v>32700.776750585967</v>
      </c>
    </row>
    <row r="358" spans="1:20" x14ac:dyDescent="0.3">
      <c r="A358" t="s">
        <v>9</v>
      </c>
      <c r="B358" t="s">
        <v>691</v>
      </c>
      <c r="C358">
        <v>1970</v>
      </c>
      <c r="E358" s="10">
        <v>1967.777555783091</v>
      </c>
      <c r="F358" s="10">
        <v>349.57121305147058</v>
      </c>
      <c r="G358" s="10">
        <v>2317.3487688345617</v>
      </c>
      <c r="H358" s="10">
        <v>155.67059951388916</v>
      </c>
      <c r="I358" s="10"/>
      <c r="J358" s="10"/>
      <c r="K358" s="10">
        <v>155.67059951388916</v>
      </c>
      <c r="L358" s="10">
        <v>26237.936196131013</v>
      </c>
      <c r="M358" s="10">
        <v>6920.8975824739446</v>
      </c>
      <c r="N358" s="10"/>
      <c r="O358" s="10">
        <v>33158.83377860496</v>
      </c>
      <c r="P358" s="10">
        <v>22528.58342326745</v>
      </c>
      <c r="Q358" s="10">
        <v>719.8388204427074</v>
      </c>
      <c r="R358" s="10"/>
      <c r="S358" s="10">
        <v>23248.422243710156</v>
      </c>
      <c r="T358" s="10">
        <v>58880.27539066357</v>
      </c>
    </row>
    <row r="359" spans="1:20" x14ac:dyDescent="0.3">
      <c r="A359" t="s">
        <v>9</v>
      </c>
      <c r="B359" t="s">
        <v>691</v>
      </c>
      <c r="C359">
        <v>1971</v>
      </c>
      <c r="E359" s="10">
        <v>202.52433605072468</v>
      </c>
      <c r="F359" s="10">
        <v>152.21687673611169</v>
      </c>
      <c r="G359" s="10">
        <v>354.7412127868364</v>
      </c>
      <c r="H359" s="10">
        <v>147.7339391571972</v>
      </c>
      <c r="I359" s="10"/>
      <c r="J359" s="10"/>
      <c r="K359" s="10">
        <v>147.7339391571972</v>
      </c>
      <c r="L359" s="10">
        <v>14271.820779010037</v>
      </c>
      <c r="M359" s="10">
        <v>2897.8222779166681</v>
      </c>
      <c r="N359" s="10"/>
      <c r="O359" s="10">
        <v>17169.643056926703</v>
      </c>
      <c r="P359" s="10">
        <v>60777.754604327078</v>
      </c>
      <c r="Q359" s="10">
        <v>670.51505573918246</v>
      </c>
      <c r="R359" s="10"/>
      <c r="S359" s="10">
        <v>61448.26966006626</v>
      </c>
      <c r="T359" s="10">
        <v>79120.387868936989</v>
      </c>
    </row>
    <row r="360" spans="1:20" x14ac:dyDescent="0.3">
      <c r="A360" t="s">
        <v>9</v>
      </c>
      <c r="B360" t="s">
        <v>691</v>
      </c>
      <c r="C360">
        <v>1972</v>
      </c>
      <c r="E360" s="10">
        <v>2810.6547459987751</v>
      </c>
      <c r="F360" s="10">
        <v>1172.0699508680552</v>
      </c>
      <c r="G360" s="10">
        <v>3982.7246968668305</v>
      </c>
      <c r="H360" s="10">
        <v>353.34908721064858</v>
      </c>
      <c r="I360" s="10"/>
      <c r="J360" s="10"/>
      <c r="K360" s="10">
        <v>353.34908721064858</v>
      </c>
      <c r="L360" s="10">
        <v>1156.4202695312499</v>
      </c>
      <c r="M360" s="10">
        <v>105.39809166666682</v>
      </c>
      <c r="N360" s="10"/>
      <c r="O360" s="10">
        <v>1261.8183611979168</v>
      </c>
      <c r="P360" s="10">
        <v>30930.882522254178</v>
      </c>
      <c r="Q360" s="10">
        <v>4019.5476797680981</v>
      </c>
      <c r="R360" s="10">
        <v>0</v>
      </c>
      <c r="S360" s="10">
        <v>34950.430202022275</v>
      </c>
      <c r="T360" s="10">
        <v>40548.322347297668</v>
      </c>
    </row>
    <row r="361" spans="1:20" x14ac:dyDescent="0.3">
      <c r="A361" t="s">
        <v>9</v>
      </c>
      <c r="B361" t="s">
        <v>691</v>
      </c>
      <c r="C361">
        <v>1973</v>
      </c>
      <c r="E361" s="10">
        <v>25209.142219179877</v>
      </c>
      <c r="F361" s="10">
        <v>0</v>
      </c>
      <c r="G361" s="10">
        <v>25209.142219179877</v>
      </c>
      <c r="H361" s="10">
        <v>789.21535268518835</v>
      </c>
      <c r="I361" s="10"/>
      <c r="J361" s="10"/>
      <c r="K361" s="10">
        <v>789.21535268518835</v>
      </c>
      <c r="L361" s="10">
        <v>1358.7254307552082</v>
      </c>
      <c r="M361" s="10">
        <v>1219.1000744233627</v>
      </c>
      <c r="N361" s="10">
        <v>0</v>
      </c>
      <c r="O361" s="10">
        <v>2577.8255051785709</v>
      </c>
      <c r="P361" s="10">
        <v>497311.05189644307</v>
      </c>
      <c r="Q361" s="10">
        <v>4529.7174554687417</v>
      </c>
      <c r="R361" s="10"/>
      <c r="S361" s="10">
        <v>501840.76935191179</v>
      </c>
      <c r="T361" s="10">
        <v>530416.95242895547</v>
      </c>
    </row>
    <row r="362" spans="1:20" x14ac:dyDescent="0.3">
      <c r="A362" t="s">
        <v>9</v>
      </c>
      <c r="B362" t="s">
        <v>691</v>
      </c>
      <c r="C362">
        <v>1974</v>
      </c>
      <c r="E362" s="10">
        <v>2813.5733556267319</v>
      </c>
      <c r="F362" s="10">
        <v>1136.0440494791667</v>
      </c>
      <c r="G362" s="10">
        <v>3949.6174051058988</v>
      </c>
      <c r="H362" s="10">
        <v>0</v>
      </c>
      <c r="I362" s="10"/>
      <c r="J362" s="10"/>
      <c r="K362" s="10">
        <v>0</v>
      </c>
      <c r="L362" s="10">
        <v>319.79500429687562</v>
      </c>
      <c r="M362" s="10">
        <v>15841.296637329548</v>
      </c>
      <c r="N362" s="10">
        <v>103.58935322916673</v>
      </c>
      <c r="O362" s="10">
        <v>16264.680994855589</v>
      </c>
      <c r="P362" s="10">
        <v>31418.228609353293</v>
      </c>
      <c r="Q362" s="10">
        <v>1249.2104408453529</v>
      </c>
      <c r="R362" s="10">
        <v>0</v>
      </c>
      <c r="S362" s="10">
        <v>32667.439050198645</v>
      </c>
      <c r="T362" s="10">
        <v>52881.737450160137</v>
      </c>
    </row>
    <row r="363" spans="1:20" x14ac:dyDescent="0.3">
      <c r="A363" t="s">
        <v>9</v>
      </c>
      <c r="B363" t="s">
        <v>691</v>
      </c>
      <c r="C363">
        <v>1975</v>
      </c>
      <c r="E363" s="10">
        <v>5172.917497569445</v>
      </c>
      <c r="F363" s="10">
        <v>0</v>
      </c>
      <c r="G363" s="10">
        <v>5172.917497569445</v>
      </c>
      <c r="H363" s="10">
        <v>280.13974527243624</v>
      </c>
      <c r="I363" s="10"/>
      <c r="J363" s="10"/>
      <c r="K363" s="10">
        <v>280.13974527243624</v>
      </c>
      <c r="L363" s="10">
        <v>0</v>
      </c>
      <c r="M363" s="10"/>
      <c r="N363" s="10"/>
      <c r="O363" s="10">
        <v>0</v>
      </c>
      <c r="P363" s="10">
        <v>4767.2257157711383</v>
      </c>
      <c r="Q363" s="10">
        <v>168.54762625000009</v>
      </c>
      <c r="R363" s="10"/>
      <c r="S363" s="10">
        <v>4935.773342021138</v>
      </c>
      <c r="T363" s="10">
        <v>10388.830584863019</v>
      </c>
    </row>
    <row r="364" spans="1:20" x14ac:dyDescent="0.3">
      <c r="A364" t="s">
        <v>9</v>
      </c>
      <c r="B364" t="s">
        <v>691</v>
      </c>
      <c r="C364">
        <v>1976</v>
      </c>
      <c r="E364" s="10">
        <v>8563.5886645540249</v>
      </c>
      <c r="F364" s="10">
        <v>117.19583003472222</v>
      </c>
      <c r="G364" s="10">
        <v>8680.7844945887464</v>
      </c>
      <c r="H364" s="10">
        <v>462.9299938996229</v>
      </c>
      <c r="I364" s="10"/>
      <c r="J364" s="10"/>
      <c r="K364" s="10">
        <v>462.9299938996229</v>
      </c>
      <c r="L364" s="10">
        <v>208.20589124999952</v>
      </c>
      <c r="M364" s="10">
        <v>5578.7240476151301</v>
      </c>
      <c r="N364" s="10">
        <v>10000.760452083334</v>
      </c>
      <c r="O364" s="10">
        <v>15787.690390948464</v>
      </c>
      <c r="P364" s="10">
        <v>3852.8535407754684</v>
      </c>
      <c r="Q364" s="10">
        <v>808.45127130681772</v>
      </c>
      <c r="R364" s="10">
        <v>128.06314739583283</v>
      </c>
      <c r="S364" s="10">
        <v>4789.3679594781188</v>
      </c>
      <c r="T364" s="10">
        <v>29720.772838914949</v>
      </c>
    </row>
    <row r="365" spans="1:20" x14ac:dyDescent="0.3">
      <c r="A365" t="s">
        <v>9</v>
      </c>
      <c r="B365" t="s">
        <v>691</v>
      </c>
      <c r="C365">
        <v>1977</v>
      </c>
      <c r="E365" s="10">
        <v>25.593734775641025</v>
      </c>
      <c r="F365" s="10"/>
      <c r="G365" s="10">
        <v>25.593734775641025</v>
      </c>
      <c r="H365" s="10">
        <v>569.25018046875027</v>
      </c>
      <c r="I365" s="10"/>
      <c r="J365" s="10"/>
      <c r="K365" s="10">
        <v>569.25018046875027</v>
      </c>
      <c r="L365" s="10">
        <v>2123.5649936197956</v>
      </c>
      <c r="M365" s="10">
        <v>1049.3033474780689</v>
      </c>
      <c r="N365" s="10">
        <v>124.40659283854167</v>
      </c>
      <c r="O365" s="10">
        <v>3297.2749339364063</v>
      </c>
      <c r="P365" s="10">
        <v>3912.3783323387865</v>
      </c>
      <c r="Q365" s="10">
        <v>32.936903645833382</v>
      </c>
      <c r="R365" s="10">
        <v>9.6912652083333306</v>
      </c>
      <c r="S365" s="10">
        <v>3955.0065011929532</v>
      </c>
      <c r="T365" s="10">
        <v>7847.1253503737507</v>
      </c>
    </row>
    <row r="366" spans="1:20" x14ac:dyDescent="0.3">
      <c r="A366" t="s">
        <v>9</v>
      </c>
      <c r="B366" t="s">
        <v>691</v>
      </c>
      <c r="C366">
        <v>1978</v>
      </c>
      <c r="E366" s="10">
        <v>965.29588980495748</v>
      </c>
      <c r="F366" s="10">
        <v>3643.3636685358852</v>
      </c>
      <c r="G366" s="10">
        <v>4608.6595583408425</v>
      </c>
      <c r="H366" s="10">
        <v>711.13360848126797</v>
      </c>
      <c r="I366" s="10"/>
      <c r="J366" s="10"/>
      <c r="K366" s="10">
        <v>711.13360848126797</v>
      </c>
      <c r="L366" s="10">
        <v>7450.2019978515573</v>
      </c>
      <c r="M366" s="10">
        <v>6524.4254787588707</v>
      </c>
      <c r="N366" s="10">
        <v>427.62149479166612</v>
      </c>
      <c r="O366" s="10">
        <v>14402.248971402096</v>
      </c>
      <c r="P366" s="10">
        <v>13936.428762011707</v>
      </c>
      <c r="Q366" s="10">
        <v>165.00764797181381</v>
      </c>
      <c r="R366" s="10">
        <v>541.42687067708312</v>
      </c>
      <c r="S366" s="10">
        <v>14642.863280660604</v>
      </c>
      <c r="T366" s="10">
        <v>34364.905418884809</v>
      </c>
    </row>
    <row r="367" spans="1:20" x14ac:dyDescent="0.3">
      <c r="A367" t="s">
        <v>9</v>
      </c>
      <c r="B367" t="s">
        <v>691</v>
      </c>
      <c r="C367">
        <v>1979</v>
      </c>
      <c r="E367" s="10">
        <v>1631.8529984664353</v>
      </c>
      <c r="F367" s="10">
        <v>101.60197395833335</v>
      </c>
      <c r="G367" s="10">
        <v>1733.4549724247686</v>
      </c>
      <c r="H367" s="10">
        <v>251.36248016176177</v>
      </c>
      <c r="I367" s="10">
        <v>589.51475000000164</v>
      </c>
      <c r="J367" s="10">
        <v>10.383498437500011</v>
      </c>
      <c r="K367" s="10">
        <v>851.26072859926353</v>
      </c>
      <c r="L367" s="10">
        <v>1209.9349844473386</v>
      </c>
      <c r="M367" s="10">
        <v>3040.3295673076977</v>
      </c>
      <c r="N367" s="10">
        <v>1908.9168673177089</v>
      </c>
      <c r="O367" s="10">
        <v>6159.1814190727455</v>
      </c>
      <c r="P367" s="10">
        <v>2954.6555830357129</v>
      </c>
      <c r="Q367" s="10"/>
      <c r="R367" s="10"/>
      <c r="S367" s="10">
        <v>2954.6555830357129</v>
      </c>
      <c r="T367" s="10">
        <v>11698.552703132489</v>
      </c>
    </row>
    <row r="368" spans="1:20" x14ac:dyDescent="0.3">
      <c r="A368" t="s">
        <v>9</v>
      </c>
      <c r="B368" t="s">
        <v>691</v>
      </c>
      <c r="C368">
        <v>1980</v>
      </c>
      <c r="E368" s="10">
        <v>1929.7836564065904</v>
      </c>
      <c r="F368" s="10"/>
      <c r="G368" s="10">
        <v>1929.7836564065904</v>
      </c>
      <c r="H368" s="10">
        <v>1437.8130771874989</v>
      </c>
      <c r="I368" s="10">
        <v>92.111679687499972</v>
      </c>
      <c r="J368" s="10"/>
      <c r="K368" s="10">
        <v>1529.9247568749988</v>
      </c>
      <c r="L368" s="10">
        <v>11266.626144661454</v>
      </c>
      <c r="M368" s="10">
        <v>1782.0637784512373</v>
      </c>
      <c r="N368" s="10">
        <v>973.64836692708411</v>
      </c>
      <c r="O368" s="10">
        <v>14022.338290039776</v>
      </c>
      <c r="P368" s="10">
        <v>2076.9174946271514</v>
      </c>
      <c r="Q368" s="10">
        <v>88.102894320436548</v>
      </c>
      <c r="R368" s="10">
        <v>23.967645138888916</v>
      </c>
      <c r="S368" s="10">
        <v>2188.988034086477</v>
      </c>
      <c r="T368" s="10">
        <v>19671.034737407841</v>
      </c>
    </row>
    <row r="369" spans="1:20" x14ac:dyDescent="0.3">
      <c r="A369" t="s">
        <v>9</v>
      </c>
      <c r="B369" t="s">
        <v>691</v>
      </c>
      <c r="C369">
        <v>1981</v>
      </c>
      <c r="E369" s="10">
        <v>2473.7847648437501</v>
      </c>
      <c r="F369" s="10">
        <v>0</v>
      </c>
      <c r="G369" s="10">
        <v>2473.7847648437501</v>
      </c>
      <c r="H369" s="10">
        <v>148.68127690972241</v>
      </c>
      <c r="I369" s="10">
        <v>1327.9433821614566</v>
      </c>
      <c r="J369" s="10"/>
      <c r="K369" s="10">
        <v>1476.6246590711789</v>
      </c>
      <c r="L369" s="10">
        <v>125422.87774811201</v>
      </c>
      <c r="M369" s="10">
        <v>23821.071930146329</v>
      </c>
      <c r="N369" s="10">
        <v>1783.0309050781268</v>
      </c>
      <c r="O369" s="10">
        <v>151026.98058333647</v>
      </c>
      <c r="P369" s="10">
        <v>41456.880324027101</v>
      </c>
      <c r="Q369" s="10">
        <v>56.182542083333367</v>
      </c>
      <c r="R369" s="10"/>
      <c r="S369" s="10">
        <v>41513.062866110435</v>
      </c>
      <c r="T369" s="10">
        <v>196490.45287336182</v>
      </c>
    </row>
    <row r="370" spans="1:20" x14ac:dyDescent="0.3">
      <c r="A370" t="s">
        <v>9</v>
      </c>
      <c r="B370" t="s">
        <v>691</v>
      </c>
      <c r="C370">
        <v>1982</v>
      </c>
      <c r="E370" s="10">
        <v>275.89688113620463</v>
      </c>
      <c r="F370" s="10">
        <v>45.665063020833365</v>
      </c>
      <c r="G370" s="10">
        <v>321.561944157038</v>
      </c>
      <c r="H370" s="10">
        <v>1552.0166732638913</v>
      </c>
      <c r="I370" s="10">
        <v>162.95393515625005</v>
      </c>
      <c r="J370" s="10">
        <v>196.78404296875004</v>
      </c>
      <c r="K370" s="10">
        <v>1911.7546513888915</v>
      </c>
      <c r="L370" s="10">
        <v>13608.703613165517</v>
      </c>
      <c r="M370" s="10">
        <v>2588.9057560329875</v>
      </c>
      <c r="N370" s="10">
        <v>704.57061171875011</v>
      </c>
      <c r="O370" s="10">
        <v>16902.179980917255</v>
      </c>
      <c r="P370" s="10">
        <v>12149.066669450638</v>
      </c>
      <c r="Q370" s="10">
        <v>6136.3525001860035</v>
      </c>
      <c r="R370" s="10">
        <v>14.905344531249941</v>
      </c>
      <c r="S370" s="10">
        <v>18300.324514167889</v>
      </c>
      <c r="T370" s="10">
        <v>37435.821090631078</v>
      </c>
    </row>
    <row r="371" spans="1:20" x14ac:dyDescent="0.3">
      <c r="A371" t="s">
        <v>9</v>
      </c>
      <c r="B371" t="s">
        <v>691</v>
      </c>
      <c r="C371">
        <v>1983</v>
      </c>
      <c r="E371" s="10">
        <v>308.24192234788444</v>
      </c>
      <c r="F371" s="10">
        <v>203.27439407862073</v>
      </c>
      <c r="G371" s="10">
        <v>511.51631642650517</v>
      </c>
      <c r="H371" s="10">
        <v>1485.9791118749995</v>
      </c>
      <c r="I371" s="10">
        <v>263.77435546875012</v>
      </c>
      <c r="J371" s="10"/>
      <c r="K371" s="10">
        <v>1749.7534673437497</v>
      </c>
      <c r="L371" s="10"/>
      <c r="M371" s="10">
        <v>1670.6706059337791</v>
      </c>
      <c r="N371" s="10">
        <v>1186.5938227864588</v>
      </c>
      <c r="O371" s="10">
        <v>2857.2644287202379</v>
      </c>
      <c r="P371" s="10">
        <v>655.76139028087687</v>
      </c>
      <c r="Q371" s="10">
        <v>742.53409270171903</v>
      </c>
      <c r="R371" s="10">
        <v>9.3646874348958313</v>
      </c>
      <c r="S371" s="10">
        <v>1407.6601704174916</v>
      </c>
      <c r="T371" s="10">
        <v>6526.1943829079846</v>
      </c>
    </row>
    <row r="372" spans="1:20" x14ac:dyDescent="0.3">
      <c r="A372" t="s">
        <v>9</v>
      </c>
      <c r="B372" t="s">
        <v>691</v>
      </c>
      <c r="C372">
        <v>1984</v>
      </c>
      <c r="E372" s="10">
        <v>158.43740575396828</v>
      </c>
      <c r="F372" s="10">
        <v>0</v>
      </c>
      <c r="G372" s="10">
        <v>158.43740575396828</v>
      </c>
      <c r="H372" s="10">
        <v>103.58377070312481</v>
      </c>
      <c r="I372" s="10">
        <v>37.123798177083323</v>
      </c>
      <c r="J372" s="10"/>
      <c r="K372" s="10">
        <v>140.70756888020813</v>
      </c>
      <c r="L372" s="10">
        <v>17.766389127604199</v>
      </c>
      <c r="M372" s="10">
        <v>25976.95310368303</v>
      </c>
      <c r="N372" s="10">
        <v>3852.8305903906298</v>
      </c>
      <c r="O372" s="10">
        <v>29847.550083201262</v>
      </c>
      <c r="P372" s="10">
        <v>23860.300074806535</v>
      </c>
      <c r="Q372" s="10">
        <v>17292.616269745373</v>
      </c>
      <c r="R372" s="10">
        <v>601.70326519097216</v>
      </c>
      <c r="S372" s="10">
        <v>41754.619609742876</v>
      </c>
      <c r="T372" s="10">
        <v>71901.314667578321</v>
      </c>
    </row>
    <row r="373" spans="1:20" x14ac:dyDescent="0.3">
      <c r="A373" t="s">
        <v>9</v>
      </c>
      <c r="B373" t="s">
        <v>691</v>
      </c>
      <c r="C373">
        <v>1985</v>
      </c>
      <c r="E373" s="10">
        <v>18128.42214421296</v>
      </c>
      <c r="F373" s="10">
        <v>127.28159375</v>
      </c>
      <c r="G373" s="10">
        <v>18255.703737962962</v>
      </c>
      <c r="H373" s="10">
        <v>31015.565658072912</v>
      </c>
      <c r="I373" s="10">
        <v>113.79979335937523</v>
      </c>
      <c r="J373" s="10"/>
      <c r="K373" s="10">
        <v>31129.365451432288</v>
      </c>
      <c r="L373" s="10">
        <v>7913.3841835286421</v>
      </c>
      <c r="M373" s="10">
        <v>16106.337283705376</v>
      </c>
      <c r="N373" s="10">
        <v>3916.9347369270881</v>
      </c>
      <c r="O373" s="10">
        <v>27936.656204161107</v>
      </c>
      <c r="P373" s="10">
        <v>11722.498266238155</v>
      </c>
      <c r="Q373" s="10">
        <v>1622.208697366071</v>
      </c>
      <c r="R373" s="10"/>
      <c r="S373" s="10">
        <v>13344.706963604227</v>
      </c>
      <c r="T373" s="10">
        <v>90666.432357160578</v>
      </c>
    </row>
    <row r="374" spans="1:20" x14ac:dyDescent="0.3">
      <c r="A374" t="s">
        <v>9</v>
      </c>
      <c r="B374" t="s">
        <v>691</v>
      </c>
      <c r="C374">
        <v>1986</v>
      </c>
      <c r="E374" s="10">
        <v>638.28763810661746</v>
      </c>
      <c r="F374" s="10">
        <v>67.107279712301533</v>
      </c>
      <c r="G374" s="10">
        <v>705.394917818919</v>
      </c>
      <c r="H374" s="10">
        <v>429.09528166666712</v>
      </c>
      <c r="I374" s="10">
        <v>607.09970703124816</v>
      </c>
      <c r="J374" s="10"/>
      <c r="K374" s="10">
        <v>1036.1949886979153</v>
      </c>
      <c r="L374" s="10">
        <v>446.69778377976189</v>
      </c>
      <c r="M374" s="10">
        <v>2724.3524587053575</v>
      </c>
      <c r="N374" s="10">
        <v>1504.0330010937498</v>
      </c>
      <c r="O374" s="10">
        <v>4675.0832435788689</v>
      </c>
      <c r="P374" s="10">
        <v>27042.897240739709</v>
      </c>
      <c r="Q374" s="10">
        <v>20.065193601190394</v>
      </c>
      <c r="R374" s="10"/>
      <c r="S374" s="10">
        <v>27062.962434340898</v>
      </c>
      <c r="T374" s="10">
        <v>33479.635584436604</v>
      </c>
    </row>
    <row r="375" spans="1:20" x14ac:dyDescent="0.3">
      <c r="A375" t="s">
        <v>9</v>
      </c>
      <c r="B375" t="s">
        <v>691</v>
      </c>
      <c r="C375">
        <v>1987</v>
      </c>
      <c r="E375" s="10">
        <v>837.02632565789543</v>
      </c>
      <c r="F375" s="10">
        <v>98.829319357638923</v>
      </c>
      <c r="G375" s="10">
        <v>935.85564501553438</v>
      </c>
      <c r="H375" s="10">
        <v>1162.8611089518201</v>
      </c>
      <c r="I375" s="10">
        <v>3377.288692057291</v>
      </c>
      <c r="J375" s="10">
        <v>236.64327890624986</v>
      </c>
      <c r="K375" s="10">
        <v>4776.793079915361</v>
      </c>
      <c r="L375" s="10">
        <v>48432.643725636575</v>
      </c>
      <c r="M375" s="10">
        <v>48219.278182988601</v>
      </c>
      <c r="N375" s="10">
        <v>1883.5163738281242</v>
      </c>
      <c r="O375" s="10">
        <v>98535.438282453295</v>
      </c>
      <c r="P375" s="10">
        <v>48521.17199958038</v>
      </c>
      <c r="Q375" s="10">
        <v>39963.721684910633</v>
      </c>
      <c r="R375" s="10"/>
      <c r="S375" s="10">
        <v>88484.89368449102</v>
      </c>
      <c r="T375" s="10">
        <v>192732.98069187521</v>
      </c>
    </row>
    <row r="376" spans="1:20" x14ac:dyDescent="0.3">
      <c r="A376" t="s">
        <v>9</v>
      </c>
      <c r="B376" t="s">
        <v>691</v>
      </c>
      <c r="C376">
        <v>1988</v>
      </c>
      <c r="E376" s="10">
        <v>128.8218485958819</v>
      </c>
      <c r="F376" s="10"/>
      <c r="G376" s="10">
        <v>128.8218485958819</v>
      </c>
      <c r="H376" s="10">
        <v>11.321362812500034</v>
      </c>
      <c r="I376" s="10"/>
      <c r="J376" s="10">
        <v>588.11911848958277</v>
      </c>
      <c r="K376" s="10">
        <v>599.44048130208284</v>
      </c>
      <c r="L376" s="10">
        <v>6960.1339680059527</v>
      </c>
      <c r="M376" s="10">
        <v>13234.988939285708</v>
      </c>
      <c r="N376" s="10">
        <v>7754.9381381510375</v>
      </c>
      <c r="O376" s="10">
        <v>27950.061045442701</v>
      </c>
      <c r="P376" s="10">
        <v>74959.551584500397</v>
      </c>
      <c r="Q376" s="10">
        <v>6911.9937434388503</v>
      </c>
      <c r="R376" s="10">
        <v>58.337397135416673</v>
      </c>
      <c r="S376" s="10">
        <v>81929.882725074669</v>
      </c>
      <c r="T376" s="10">
        <v>110608.20610041532</v>
      </c>
    </row>
    <row r="377" spans="1:20" x14ac:dyDescent="0.3">
      <c r="A377" t="s">
        <v>9</v>
      </c>
      <c r="B377" t="s">
        <v>691</v>
      </c>
      <c r="C377">
        <v>1989</v>
      </c>
      <c r="E377" s="10">
        <v>77.671545659722099</v>
      </c>
      <c r="F377" s="10">
        <v>22.720880989583357</v>
      </c>
      <c r="G377" s="10">
        <v>100.39242664930546</v>
      </c>
      <c r="H377" s="10">
        <v>367.9052137239583</v>
      </c>
      <c r="I377" s="10">
        <v>28.917484895833319</v>
      </c>
      <c r="J377" s="10"/>
      <c r="K377" s="10">
        <v>396.82269861979159</v>
      </c>
      <c r="L377" s="10">
        <v>923.85223463541706</v>
      </c>
      <c r="M377" s="10">
        <v>18210.180010323653</v>
      </c>
      <c r="N377" s="10">
        <v>160.49762369791671</v>
      </c>
      <c r="O377" s="10">
        <v>19294.529868656988</v>
      </c>
      <c r="P377" s="10">
        <v>4231.381282524173</v>
      </c>
      <c r="Q377" s="10">
        <v>3770.3583381696517</v>
      </c>
      <c r="R377" s="10">
        <v>1.7417481250000051</v>
      </c>
      <c r="S377" s="10">
        <v>8003.4813688188251</v>
      </c>
      <c r="T377" s="10">
        <v>27795.22636274491</v>
      </c>
    </row>
    <row r="378" spans="1:20" x14ac:dyDescent="0.3">
      <c r="A378" t="s">
        <v>9</v>
      </c>
      <c r="B378" t="s">
        <v>691</v>
      </c>
      <c r="C378">
        <v>1990</v>
      </c>
      <c r="E378" s="10">
        <v>38.390602163461523</v>
      </c>
      <c r="F378" s="10">
        <v>136.99518906249997</v>
      </c>
      <c r="G378" s="10">
        <v>175.3857912259615</v>
      </c>
      <c r="H378" s="10">
        <v>67.101963020833324</v>
      </c>
      <c r="I378" s="10"/>
      <c r="J378" s="10">
        <v>129.79373046874991</v>
      </c>
      <c r="K378" s="10">
        <v>196.89569348958324</v>
      </c>
      <c r="L378" s="10">
        <v>3925.8481701736064</v>
      </c>
      <c r="M378" s="10">
        <v>11482.235262946435</v>
      </c>
      <c r="N378" s="10">
        <v>34121.593827239594</v>
      </c>
      <c r="O378" s="10">
        <v>49529.677260359633</v>
      </c>
      <c r="P378" s="10">
        <v>16621.329298567718</v>
      </c>
      <c r="Q378" s="10">
        <v>5594.6512882291654</v>
      </c>
      <c r="R378" s="10">
        <v>21.548550520833366</v>
      </c>
      <c r="S378" s="10">
        <v>22237.529137317717</v>
      </c>
      <c r="T378" s="10">
        <v>72139.487882392903</v>
      </c>
    </row>
    <row r="379" spans="1:20" x14ac:dyDescent="0.3">
      <c r="A379" t="s">
        <v>9</v>
      </c>
      <c r="B379" t="s">
        <v>691</v>
      </c>
      <c r="C379">
        <v>1991</v>
      </c>
      <c r="E379" s="10">
        <v>12869.958017581015</v>
      </c>
      <c r="F379" s="10">
        <v>1673.4180062500038</v>
      </c>
      <c r="G379" s="10">
        <v>14543.376023831019</v>
      </c>
      <c r="H379" s="10">
        <v>599.42054370907772</v>
      </c>
      <c r="I379" s="10">
        <v>180.03646484374988</v>
      </c>
      <c r="J379" s="10">
        <v>160.77674999999988</v>
      </c>
      <c r="K379" s="10">
        <v>940.23375855282745</v>
      </c>
      <c r="L379" s="10">
        <v>373.0941716796882</v>
      </c>
      <c r="M379" s="10">
        <v>129344.0579960938</v>
      </c>
      <c r="N379" s="10">
        <v>27471.052398437441</v>
      </c>
      <c r="O379" s="10">
        <v>157188.20456621094</v>
      </c>
      <c r="P379" s="10">
        <v>2088.8057939732157</v>
      </c>
      <c r="Q379" s="10">
        <v>2708.9845620163715</v>
      </c>
      <c r="R379" s="10">
        <v>268.3520268229168</v>
      </c>
      <c r="S379" s="10">
        <v>5066.1423828125044</v>
      </c>
      <c r="T379" s="10">
        <v>177737.95673140729</v>
      </c>
    </row>
    <row r="380" spans="1:20" x14ac:dyDescent="0.3">
      <c r="A380" t="s">
        <v>9</v>
      </c>
      <c r="B380" t="s">
        <v>691</v>
      </c>
      <c r="C380">
        <v>1992</v>
      </c>
      <c r="E380" s="10">
        <v>6777.0997752893572</v>
      </c>
      <c r="F380" s="10">
        <v>1772.4201180803625</v>
      </c>
      <c r="G380" s="10">
        <v>8549.5198933697193</v>
      </c>
      <c r="H380" s="10">
        <v>40.752440104166666</v>
      </c>
      <c r="I380" s="10">
        <v>88.008523046874885</v>
      </c>
      <c r="J380" s="10">
        <v>3270.6903572916663</v>
      </c>
      <c r="K380" s="10">
        <v>3399.4513204427076</v>
      </c>
      <c r="L380" s="10">
        <v>430.0638499348957</v>
      </c>
      <c r="M380" s="10">
        <v>77711.52850873649</v>
      </c>
      <c r="N380" s="10">
        <v>8623.1772483593741</v>
      </c>
      <c r="O380" s="10">
        <v>86764.769607030757</v>
      </c>
      <c r="P380" s="10">
        <v>29023.443233863483</v>
      </c>
      <c r="Q380" s="10">
        <v>5457.7326595238128</v>
      </c>
      <c r="R380" s="10"/>
      <c r="S380" s="10">
        <v>34481.175893387299</v>
      </c>
      <c r="T380" s="10">
        <v>133194.91671423047</v>
      </c>
    </row>
    <row r="381" spans="1:20" x14ac:dyDescent="0.3">
      <c r="A381" t="s">
        <v>9</v>
      </c>
      <c r="B381" t="s">
        <v>691</v>
      </c>
      <c r="C381">
        <v>1993</v>
      </c>
      <c r="E381" s="10">
        <v>23203.466118550063</v>
      </c>
      <c r="F381" s="10">
        <v>162.45150781249967</v>
      </c>
      <c r="G381" s="10">
        <v>23365.917626362563</v>
      </c>
      <c r="H381" s="10">
        <v>2347.6665296456481</v>
      </c>
      <c r="I381" s="10">
        <v>230.27919921874994</v>
      </c>
      <c r="J381" s="10">
        <v>69.334973437499883</v>
      </c>
      <c r="K381" s="10">
        <v>2647.2807023018977</v>
      </c>
      <c r="L381" s="10">
        <v>23634.028730533835</v>
      </c>
      <c r="M381" s="10">
        <v>42266.867768749958</v>
      </c>
      <c r="N381" s="10">
        <v>49597.785141406282</v>
      </c>
      <c r="O381" s="10">
        <v>115498.68164069008</v>
      </c>
      <c r="P381" s="10">
        <v>49137.30051206272</v>
      </c>
      <c r="Q381" s="10">
        <v>660.0977281481488</v>
      </c>
      <c r="R381" s="10">
        <v>12.839809895833282</v>
      </c>
      <c r="S381" s="10">
        <v>49810.238050106702</v>
      </c>
      <c r="T381" s="10">
        <v>191322.11801946128</v>
      </c>
    </row>
    <row r="382" spans="1:20" x14ac:dyDescent="0.3">
      <c r="A382" t="s">
        <v>9</v>
      </c>
      <c r="B382" t="s">
        <v>691</v>
      </c>
      <c r="C382">
        <v>1994</v>
      </c>
      <c r="E382" s="10">
        <v>6852.0620428517386</v>
      </c>
      <c r="F382" s="10">
        <v>593.09952922247032</v>
      </c>
      <c r="G382" s="10">
        <v>7445.1615720742093</v>
      </c>
      <c r="H382" s="10">
        <v>1828.6936420464415</v>
      </c>
      <c r="I382" s="10">
        <v>1179.0071698958332</v>
      </c>
      <c r="J382" s="10">
        <v>3068.8262156249989</v>
      </c>
      <c r="K382" s="10">
        <v>6076.5270275672738</v>
      </c>
      <c r="L382" s="10">
        <v>31270.240496093702</v>
      </c>
      <c r="M382" s="10">
        <v>49443.195691102279</v>
      </c>
      <c r="N382" s="10">
        <v>288.50494583333347</v>
      </c>
      <c r="O382" s="10">
        <v>81001.941133029322</v>
      </c>
      <c r="P382" s="10">
        <v>59542.176834287522</v>
      </c>
      <c r="Q382" s="10">
        <v>165.88831384469697</v>
      </c>
      <c r="R382" s="10">
        <v>16.312141093750057</v>
      </c>
      <c r="S382" s="10">
        <v>59724.377289225973</v>
      </c>
      <c r="T382" s="10">
        <v>154248.00702189674</v>
      </c>
    </row>
    <row r="383" spans="1:20" x14ac:dyDescent="0.3">
      <c r="A383" t="s">
        <v>9</v>
      </c>
      <c r="B383" t="s">
        <v>691</v>
      </c>
      <c r="C383">
        <v>1995</v>
      </c>
      <c r="E383" s="10">
        <v>5812.504404759824</v>
      </c>
      <c r="F383" s="10">
        <v>265.59798064236111</v>
      </c>
      <c r="G383" s="10">
        <v>6078.1023854021851</v>
      </c>
      <c r="H383" s="10">
        <v>213.27237196772435</v>
      </c>
      <c r="I383" s="10">
        <v>660.41283072916656</v>
      </c>
      <c r="J383" s="10"/>
      <c r="K383" s="10">
        <v>873.68520269689088</v>
      </c>
      <c r="L383" s="10">
        <v>173.95151145833364</v>
      </c>
      <c r="M383" s="10">
        <v>23292.318505255698</v>
      </c>
      <c r="N383" s="10">
        <v>7260.8845834635486</v>
      </c>
      <c r="O383" s="10">
        <v>30727.154600177579</v>
      </c>
      <c r="P383" s="10">
        <v>61646.551097135569</v>
      </c>
      <c r="Q383" s="10">
        <v>39151.657141748503</v>
      </c>
      <c r="R383" s="10">
        <v>48.847102864583377</v>
      </c>
      <c r="S383" s="10">
        <v>100847.05534174867</v>
      </c>
      <c r="T383" s="10">
        <v>138525.99753002531</v>
      </c>
    </row>
    <row r="384" spans="1:20" x14ac:dyDescent="0.3">
      <c r="A384" t="s">
        <v>9</v>
      </c>
      <c r="B384" t="s">
        <v>691</v>
      </c>
      <c r="C384">
        <v>1996</v>
      </c>
      <c r="D384" t="s">
        <v>744</v>
      </c>
      <c r="E384" s="10">
        <v>4158.6004284288274</v>
      </c>
      <c r="F384" s="10">
        <v>6258.8583758246532</v>
      </c>
      <c r="G384" s="10">
        <v>10417.458804253482</v>
      </c>
      <c r="H384" s="10">
        <v>9657.2969330012838</v>
      </c>
      <c r="I384" s="10"/>
      <c r="J384" s="10">
        <v>5.1917492187500054</v>
      </c>
      <c r="K384" s="10">
        <v>9662.4886822200333</v>
      </c>
      <c r="L384" s="10">
        <v>47851.348359117699</v>
      </c>
      <c r="M384" s="10">
        <v>8070.2252833425046</v>
      </c>
      <c r="N384" s="10"/>
      <c r="O384" s="10">
        <v>55921.573642460207</v>
      </c>
      <c r="P384" s="10">
        <v>248018.00668018978</v>
      </c>
      <c r="Q384" s="10">
        <v>1648.1155171064809</v>
      </c>
      <c r="R384" s="10">
        <v>25.344668229166686</v>
      </c>
      <c r="S384" s="10">
        <v>249691.46686552544</v>
      </c>
      <c r="T384" s="10">
        <v>325692.98799445917</v>
      </c>
    </row>
    <row r="385" spans="1:20" x14ac:dyDescent="0.3">
      <c r="A385" t="s">
        <v>9</v>
      </c>
      <c r="B385" t="s">
        <v>691</v>
      </c>
      <c r="C385">
        <v>1997</v>
      </c>
      <c r="D385" t="s">
        <v>744</v>
      </c>
      <c r="E385" s="10">
        <v>92075.520707712538</v>
      </c>
      <c r="F385" s="10">
        <v>262.65917943328333</v>
      </c>
      <c r="G385" s="10">
        <v>92338.179887145816</v>
      </c>
      <c r="H385" s="10">
        <v>1411.6434356655118</v>
      </c>
      <c r="I385" s="10">
        <v>95.349544791666759</v>
      </c>
      <c r="J385" s="10">
        <v>7595.529107031256</v>
      </c>
      <c r="K385" s="10">
        <v>9102.5220874884344</v>
      </c>
      <c r="L385" s="10"/>
      <c r="M385" s="10">
        <v>7754.4596359189081</v>
      </c>
      <c r="N385" s="10">
        <v>14005.44133333333</v>
      </c>
      <c r="O385" s="10">
        <v>21759.900969252238</v>
      </c>
      <c r="P385" s="10">
        <v>27196.45591748512</v>
      </c>
      <c r="Q385" s="10">
        <v>4911.5127914880904</v>
      </c>
      <c r="R385" s="10">
        <v>445.31810234375064</v>
      </c>
      <c r="S385" s="10">
        <v>32553.286811316961</v>
      </c>
      <c r="T385" s="10">
        <v>155753.88975520345</v>
      </c>
    </row>
    <row r="386" spans="1:20" x14ac:dyDescent="0.3">
      <c r="A386" t="s">
        <v>9</v>
      </c>
      <c r="B386" t="s">
        <v>691</v>
      </c>
      <c r="C386">
        <v>1998</v>
      </c>
      <c r="D386" t="s">
        <v>744</v>
      </c>
      <c r="E386" s="10">
        <v>10832.617619797464</v>
      </c>
      <c r="F386" s="10">
        <v>4583.3190096788239</v>
      </c>
      <c r="G386" s="10">
        <v>15415.936629476288</v>
      </c>
      <c r="H386" s="10">
        <v>4982.4320087085189</v>
      </c>
      <c r="I386" s="10">
        <v>119.39906697916675</v>
      </c>
      <c r="J386" s="10">
        <v>56.792898263888809</v>
      </c>
      <c r="K386" s="10">
        <v>5158.623973951574</v>
      </c>
      <c r="L386" s="10">
        <v>1012.6841802734381</v>
      </c>
      <c r="M386" s="10">
        <v>21256.081981510404</v>
      </c>
      <c r="N386" s="10">
        <v>91.023087109375027</v>
      </c>
      <c r="O386" s="10">
        <v>22359.789248893216</v>
      </c>
      <c r="P386" s="10">
        <v>21535.884167996657</v>
      </c>
      <c r="Q386" s="10">
        <v>28379.224114925688</v>
      </c>
      <c r="R386" s="10"/>
      <c r="S386" s="10">
        <v>49915.108282922345</v>
      </c>
      <c r="T386" s="10">
        <v>92849.458135243418</v>
      </c>
    </row>
    <row r="387" spans="1:20" x14ac:dyDescent="0.3">
      <c r="A387" t="s">
        <v>9</v>
      </c>
      <c r="B387" t="s">
        <v>691</v>
      </c>
      <c r="C387">
        <v>1999</v>
      </c>
      <c r="D387" t="s">
        <v>744</v>
      </c>
      <c r="E387" s="10">
        <v>40554.850936886622</v>
      </c>
      <c r="F387" s="10">
        <v>757.01844388020845</v>
      </c>
      <c r="G387" s="10">
        <v>41311.869380766831</v>
      </c>
      <c r="H387" s="10">
        <v>684.8143804411767</v>
      </c>
      <c r="I387" s="10">
        <v>332.02073632812483</v>
      </c>
      <c r="J387" s="10">
        <v>100.93207083333338</v>
      </c>
      <c r="K387" s="10">
        <v>1117.767187602635</v>
      </c>
      <c r="L387" s="10">
        <v>779.47415488281274</v>
      </c>
      <c r="M387" s="10">
        <v>43283.058971633131</v>
      </c>
      <c r="N387" s="10">
        <v>212.55467903645851</v>
      </c>
      <c r="O387" s="10">
        <v>44275.087805552401</v>
      </c>
      <c r="P387" s="10">
        <v>94030.918246716916</v>
      </c>
      <c r="Q387" s="10">
        <v>812.02466797619059</v>
      </c>
      <c r="R387" s="10">
        <v>18.031559114583381</v>
      </c>
      <c r="S387" s="10">
        <v>94860.974473807684</v>
      </c>
      <c r="T387" s="10">
        <v>181565.69884772954</v>
      </c>
    </row>
    <row r="388" spans="1:20" x14ac:dyDescent="0.3">
      <c r="A388" t="s">
        <v>9</v>
      </c>
      <c r="B388" t="s">
        <v>691</v>
      </c>
      <c r="C388">
        <v>2000</v>
      </c>
      <c r="D388" t="s">
        <v>744</v>
      </c>
      <c r="E388" s="10">
        <v>31194.41862739576</v>
      </c>
      <c r="F388" s="10">
        <v>71190.062791220218</v>
      </c>
      <c r="G388" s="10">
        <v>102384.48141861598</v>
      </c>
      <c r="H388" s="10">
        <v>5105.4909505344731</v>
      </c>
      <c r="I388" s="10">
        <v>302.77760407986131</v>
      </c>
      <c r="J388" s="10">
        <v>532.74046015624822</v>
      </c>
      <c r="K388" s="10">
        <v>5941.0090147705832</v>
      </c>
      <c r="L388" s="10">
        <v>360.50557545572866</v>
      </c>
      <c r="M388" s="10">
        <v>26771.107308296123</v>
      </c>
      <c r="N388" s="10">
        <v>750.04028632812481</v>
      </c>
      <c r="O388" s="10">
        <v>27881.653170079975</v>
      </c>
      <c r="P388" s="10">
        <v>29432.526754678212</v>
      </c>
      <c r="Q388" s="10">
        <v>15937.01767385417</v>
      </c>
      <c r="R388" s="10">
        <v>16.580102343750053</v>
      </c>
      <c r="S388" s="10">
        <v>45386.124530876135</v>
      </c>
      <c r="T388" s="10">
        <v>181593.26813434265</v>
      </c>
    </row>
    <row r="389" spans="1:20" x14ac:dyDescent="0.3">
      <c r="A389" t="s">
        <v>9</v>
      </c>
      <c r="B389" t="s">
        <v>691</v>
      </c>
      <c r="C389">
        <v>2001</v>
      </c>
      <c r="E389" s="10">
        <v>99543.335107195613</v>
      </c>
      <c r="F389" s="10">
        <v>139288.15124979115</v>
      </c>
      <c r="G389" s="10">
        <v>238831.48635698674</v>
      </c>
      <c r="H389" s="10">
        <v>3245.6502318081484</v>
      </c>
      <c r="I389" s="10">
        <v>279.08443313802087</v>
      </c>
      <c r="J389" s="10">
        <v>875.2284328125005</v>
      </c>
      <c r="K389" s="10">
        <v>4399.9630977586694</v>
      </c>
      <c r="L389" s="10">
        <v>8395.365525651041</v>
      </c>
      <c r="M389" s="10">
        <v>44229.358623232416</v>
      </c>
      <c r="N389" s="10">
        <v>1549.4691805468744</v>
      </c>
      <c r="O389" s="10">
        <v>54174.193329430331</v>
      </c>
      <c r="P389" s="10">
        <v>97942.089351153176</v>
      </c>
      <c r="Q389" s="10">
        <v>5770.7496797023814</v>
      </c>
      <c r="R389" s="10">
        <v>77.834369335937481</v>
      </c>
      <c r="S389" s="10">
        <v>103790.67340019149</v>
      </c>
      <c r="T389" s="10">
        <v>401196.31618436729</v>
      </c>
    </row>
    <row r="390" spans="1:20" x14ac:dyDescent="0.3">
      <c r="A390" t="s">
        <v>9</v>
      </c>
      <c r="B390" t="s">
        <v>691</v>
      </c>
      <c r="C390">
        <v>2002</v>
      </c>
      <c r="E390" s="10">
        <v>4615.812288588535</v>
      </c>
      <c r="F390" s="10">
        <v>134.05989686979163</v>
      </c>
      <c r="G390" s="10">
        <v>4749.8721854583264</v>
      </c>
      <c r="H390" s="10">
        <v>553.54126232783551</v>
      </c>
      <c r="I390" s="10">
        <v>2254.5204477578113</v>
      </c>
      <c r="J390" s="10">
        <v>27.516270859374988</v>
      </c>
      <c r="K390" s="10">
        <v>2835.5779809450219</v>
      </c>
      <c r="L390" s="10">
        <v>94.819204817708382</v>
      </c>
      <c r="M390" s="10">
        <v>474.98835100111626</v>
      </c>
      <c r="N390" s="10">
        <v>6383.0641838098963</v>
      </c>
      <c r="O390" s="10">
        <v>6952.8717396287211</v>
      </c>
      <c r="P390" s="10">
        <v>89572.933160556524</v>
      </c>
      <c r="Q390" s="10">
        <v>90033.380888073734</v>
      </c>
      <c r="R390" s="10">
        <v>7393.9336709513918</v>
      </c>
      <c r="S390" s="10">
        <v>187000.24771958165</v>
      </c>
      <c r="T390" s="10">
        <v>201538.56962561375</v>
      </c>
    </row>
    <row r="391" spans="1:20" x14ac:dyDescent="0.3">
      <c r="A391" t="s">
        <v>9</v>
      </c>
      <c r="B391" t="s">
        <v>691</v>
      </c>
      <c r="C391">
        <v>2003</v>
      </c>
      <c r="E391" s="10">
        <v>7303.1551162049309</v>
      </c>
      <c r="F391" s="10">
        <v>10823.160042673686</v>
      </c>
      <c r="G391" s="10">
        <v>18126.315158878617</v>
      </c>
      <c r="H391" s="10"/>
      <c r="I391" s="10">
        <v>47.518461666666489</v>
      </c>
      <c r="J391" s="10">
        <v>39.021857031250001</v>
      </c>
      <c r="K391" s="10">
        <v>86.54031869791649</v>
      </c>
      <c r="L391" s="10">
        <v>11313.903600703874</v>
      </c>
      <c r="M391" s="10">
        <v>165833.11338736172</v>
      </c>
      <c r="N391" s="10">
        <v>342.81482955598904</v>
      </c>
      <c r="O391" s="10">
        <v>177489.83181762157</v>
      </c>
      <c r="P391" s="10">
        <v>57552.568457738394</v>
      </c>
      <c r="Q391" s="10">
        <v>8774.1058212267599</v>
      </c>
      <c r="R391" s="10">
        <v>21.260157225520814</v>
      </c>
      <c r="S391" s="10">
        <v>66347.934436190684</v>
      </c>
      <c r="T391" s="10">
        <v>262050.62173138879</v>
      </c>
    </row>
    <row r="392" spans="1:20" x14ac:dyDescent="0.3">
      <c r="A392" t="s">
        <v>9</v>
      </c>
      <c r="B392" t="s">
        <v>691</v>
      </c>
      <c r="C392">
        <v>2004</v>
      </c>
      <c r="E392" s="10">
        <v>5581.5144879479294</v>
      </c>
      <c r="F392" s="10">
        <v>19.635977098958353</v>
      </c>
      <c r="G392" s="10">
        <v>5601.1504650468878</v>
      </c>
      <c r="H392" s="10">
        <v>40.41458562812501</v>
      </c>
      <c r="I392" s="10">
        <v>200.27395912369815</v>
      </c>
      <c r="J392" s="10"/>
      <c r="K392" s="10">
        <v>240.68854475182314</v>
      </c>
      <c r="L392" s="10">
        <v>34466.743920480862</v>
      </c>
      <c r="M392" s="10">
        <v>120159.53793627737</v>
      </c>
      <c r="N392" s="10">
        <v>1.2772819583333326</v>
      </c>
      <c r="O392" s="10">
        <v>154627.55913871655</v>
      </c>
      <c r="P392" s="10">
        <v>3519.7573285901344</v>
      </c>
      <c r="Q392" s="10">
        <v>32347.098604479132</v>
      </c>
      <c r="R392" s="10"/>
      <c r="S392" s="10">
        <v>35866.855933069266</v>
      </c>
      <c r="T392" s="10">
        <v>196336.25408158454</v>
      </c>
    </row>
    <row r="393" spans="1:20" x14ac:dyDescent="0.3">
      <c r="A393" t="s">
        <v>9</v>
      </c>
      <c r="B393" t="s">
        <v>691</v>
      </c>
      <c r="C393">
        <v>2005</v>
      </c>
      <c r="E393" s="10">
        <v>68.289031358333361</v>
      </c>
      <c r="F393" s="10"/>
      <c r="G393" s="10">
        <v>68.289031358333361</v>
      </c>
      <c r="H393" s="10">
        <v>109.65309301562519</v>
      </c>
      <c r="I393" s="10">
        <v>401.87064196770854</v>
      </c>
      <c r="J393" s="10">
        <v>605.62592015625034</v>
      </c>
      <c r="K393" s="10">
        <v>1117.149655139584</v>
      </c>
      <c r="L393" s="10">
        <v>27591.752752236909</v>
      </c>
      <c r="M393" s="10">
        <v>34516.623471661747</v>
      </c>
      <c r="N393" s="10">
        <v>230.32274292187526</v>
      </c>
      <c r="O393" s="10">
        <v>62338.698966820528</v>
      </c>
      <c r="P393" s="10">
        <v>41006.222216522918</v>
      </c>
      <c r="Q393" s="10"/>
      <c r="R393" s="10">
        <v>8.0310219635416704</v>
      </c>
      <c r="S393" s="10">
        <v>41014.253238486461</v>
      </c>
      <c r="T393" s="10">
        <v>104538.39089180491</v>
      </c>
    </row>
    <row r="394" spans="1:20" x14ac:dyDescent="0.3">
      <c r="A394" t="s">
        <v>9</v>
      </c>
      <c r="B394" t="s">
        <v>691</v>
      </c>
      <c r="C394">
        <v>2006</v>
      </c>
      <c r="E394" s="10">
        <v>42.862634947916568</v>
      </c>
      <c r="F394" s="10">
        <v>6.2482422721354096</v>
      </c>
      <c r="G394" s="10">
        <v>49.110877220051975</v>
      </c>
      <c r="H394" s="10">
        <v>88.744620974414218</v>
      </c>
      <c r="I394" s="10">
        <v>999.35310808593806</v>
      </c>
      <c r="J394" s="10">
        <v>146.20635703125018</v>
      </c>
      <c r="K394" s="10">
        <v>1234.3040860916026</v>
      </c>
      <c r="L394" s="10">
        <v>52329.303968541732</v>
      </c>
      <c r="M394" s="10">
        <v>72780.042834702719</v>
      </c>
      <c r="N394" s="10">
        <v>1373.8046709726575</v>
      </c>
      <c r="O394" s="10">
        <v>126483.15147421711</v>
      </c>
      <c r="P394" s="10">
        <v>39219.055154939764</v>
      </c>
      <c r="Q394" s="10">
        <v>77742.800251197725</v>
      </c>
      <c r="R394" s="10">
        <v>282.65724980468724</v>
      </c>
      <c r="S394" s="10">
        <v>117244.51265594218</v>
      </c>
      <c r="T394" s="10">
        <v>245011.07909347091</v>
      </c>
    </row>
    <row r="395" spans="1:20" x14ac:dyDescent="0.3">
      <c r="A395" t="s">
        <v>9</v>
      </c>
      <c r="B395" t="s">
        <v>691</v>
      </c>
      <c r="C395">
        <v>2007</v>
      </c>
      <c r="E395" s="10">
        <v>7653.5711947418686</v>
      </c>
      <c r="F395" s="10">
        <v>53640.348300038197</v>
      </c>
      <c r="G395" s="10">
        <v>61293.919494780064</v>
      </c>
      <c r="H395" s="10">
        <v>3175.8487435055367</v>
      </c>
      <c r="I395" s="10">
        <v>161.09048796354165</v>
      </c>
      <c r="J395" s="10">
        <v>3249.3762728645847</v>
      </c>
      <c r="K395" s="10">
        <v>6586.3155043336628</v>
      </c>
      <c r="L395" s="10">
        <v>11102.642419534728</v>
      </c>
      <c r="M395" s="10">
        <v>26991.504678792611</v>
      </c>
      <c r="N395" s="10">
        <v>162.7585467447916</v>
      </c>
      <c r="O395" s="10">
        <v>38256.905645072133</v>
      </c>
      <c r="P395" s="10">
        <v>28185.231434665624</v>
      </c>
      <c r="Q395" s="10">
        <v>6657.9356440450229</v>
      </c>
      <c r="R395" s="10">
        <v>81.555122942708365</v>
      </c>
      <c r="S395" s="10">
        <v>34924.722201653356</v>
      </c>
      <c r="T395" s="10">
        <v>141061.86284583923</v>
      </c>
    </row>
    <row r="396" spans="1:20" x14ac:dyDescent="0.3">
      <c r="A396" t="s">
        <v>9</v>
      </c>
      <c r="B396" t="s">
        <v>691</v>
      </c>
      <c r="C396">
        <v>2008</v>
      </c>
      <c r="E396" s="10">
        <v>1995.6659724895817</v>
      </c>
      <c r="F396" s="10">
        <v>124.18868823871522</v>
      </c>
      <c r="G396" s="10">
        <v>2119.8546607282969</v>
      </c>
      <c r="H396" s="10">
        <v>463.61157497178817</v>
      </c>
      <c r="I396" s="10">
        <v>992.50613989583258</v>
      </c>
      <c r="J396" s="10">
        <v>142.80101614583353</v>
      </c>
      <c r="K396" s="10">
        <v>1598.9187310134541</v>
      </c>
      <c r="L396" s="10">
        <v>3359.4692689322924</v>
      </c>
      <c r="M396" s="10">
        <v>36337.365921866935</v>
      </c>
      <c r="N396" s="10">
        <v>578.1263968750003</v>
      </c>
      <c r="O396" s="10">
        <v>40274.961587674225</v>
      </c>
      <c r="P396" s="10">
        <v>236589.72441805134</v>
      </c>
      <c r="Q396" s="10">
        <v>5435.090332650665</v>
      </c>
      <c r="R396" s="10">
        <v>840.36444117708356</v>
      </c>
      <c r="S396" s="10">
        <v>242865.17919187908</v>
      </c>
      <c r="T396" s="10">
        <v>286858.91417129507</v>
      </c>
    </row>
    <row r="397" spans="1:20" x14ac:dyDescent="0.3">
      <c r="A397" t="s">
        <v>9</v>
      </c>
      <c r="B397" t="s">
        <v>691</v>
      </c>
      <c r="C397">
        <v>2009</v>
      </c>
      <c r="D397" t="s">
        <v>745</v>
      </c>
      <c r="E397" s="10">
        <v>14333.72990747672</v>
      </c>
      <c r="F397" s="10">
        <v>1760.2939453845061</v>
      </c>
      <c r="G397" s="10">
        <v>16094.023852861226</v>
      </c>
      <c r="H397" s="10">
        <v>3459.4265817869323</v>
      </c>
      <c r="I397" s="10">
        <v>362.59214103602653</v>
      </c>
      <c r="J397" s="10">
        <v>771.95626739361353</v>
      </c>
      <c r="K397" s="10">
        <v>4593.9749902165722</v>
      </c>
      <c r="L397" s="10">
        <v>40740.609393736268</v>
      </c>
      <c r="M397" s="10">
        <v>64994.644840992194</v>
      </c>
      <c r="N397" s="10">
        <v>76.018826390888975</v>
      </c>
      <c r="O397" s="10">
        <v>105811.27306111935</v>
      </c>
      <c r="P397" s="10">
        <v>65482.046029452162</v>
      </c>
      <c r="Q397" s="10">
        <v>152362.65236857321</v>
      </c>
      <c r="R397" s="10"/>
      <c r="S397" s="10">
        <v>217844.69839802536</v>
      </c>
      <c r="T397" s="10">
        <v>344343.97030222253</v>
      </c>
    </row>
    <row r="398" spans="1:20" x14ac:dyDescent="0.3">
      <c r="A398" t="s">
        <v>9</v>
      </c>
      <c r="B398" t="s">
        <v>691</v>
      </c>
      <c r="C398">
        <v>2010</v>
      </c>
      <c r="D398" t="s">
        <v>745</v>
      </c>
      <c r="E398" s="10">
        <v>10798.390215996971</v>
      </c>
      <c r="F398" s="10">
        <v>811.27169886123386</v>
      </c>
      <c r="G398" s="10">
        <v>11609.661914858205</v>
      </c>
      <c r="H398" s="10">
        <v>10681.94253873709</v>
      </c>
      <c r="I398" s="10">
        <v>450.9626278681838</v>
      </c>
      <c r="J398" s="10">
        <v>49.316601022465569</v>
      </c>
      <c r="K398" s="10">
        <v>11182.22176762774</v>
      </c>
      <c r="L398" s="10">
        <v>57730.20551945061</v>
      </c>
      <c r="M398" s="10">
        <v>48858.719000880061</v>
      </c>
      <c r="N398" s="10">
        <v>23.909492294649702</v>
      </c>
      <c r="O398" s="10">
        <v>106612.83401262533</v>
      </c>
      <c r="P398" s="10">
        <v>43970.10218093505</v>
      </c>
      <c r="Q398" s="10">
        <v>261.31945893637226</v>
      </c>
      <c r="R398" s="10">
        <v>83.04097527721774</v>
      </c>
      <c r="S398" s="10">
        <v>44314.462615148637</v>
      </c>
      <c r="T398" s="10">
        <v>173719.18031025992</v>
      </c>
    </row>
    <row r="399" spans="1:20" x14ac:dyDescent="0.3">
      <c r="A399" t="s">
        <v>9</v>
      </c>
      <c r="B399" t="s">
        <v>691</v>
      </c>
      <c r="C399">
        <v>2011</v>
      </c>
      <c r="D399" t="s">
        <v>745</v>
      </c>
      <c r="E399" s="10">
        <v>7318.4052203867959</v>
      </c>
      <c r="F399" s="10">
        <v>170.75564392911113</v>
      </c>
      <c r="G399" s="10">
        <v>7489.160864315907</v>
      </c>
      <c r="H399" s="10">
        <v>7110.2868941186771</v>
      </c>
      <c r="I399" s="10">
        <v>2820.5723115891428</v>
      </c>
      <c r="J399" s="10">
        <v>1419.7659024355542</v>
      </c>
      <c r="K399" s="10">
        <v>11350.625108143375</v>
      </c>
      <c r="L399" s="10">
        <v>125672.07238496367</v>
      </c>
      <c r="M399" s="10">
        <v>17987.529696778947</v>
      </c>
      <c r="N399" s="10">
        <v>162.34731781033992</v>
      </c>
      <c r="O399" s="10">
        <v>143821.94939955295</v>
      </c>
      <c r="P399" s="10">
        <v>78217.466005083988</v>
      </c>
      <c r="Q399" s="10">
        <v>90.499031611737394</v>
      </c>
      <c r="R399" s="10">
        <v>3853.8608365675432</v>
      </c>
      <c r="S399" s="10">
        <v>82161.825873263268</v>
      </c>
      <c r="T399" s="10">
        <v>244823.56124527552</v>
      </c>
    </row>
    <row r="400" spans="1:20" x14ac:dyDescent="0.3">
      <c r="A400" t="s">
        <v>9</v>
      </c>
      <c r="B400" t="s">
        <v>691</v>
      </c>
      <c r="C400">
        <v>2012</v>
      </c>
      <c r="D400" t="s">
        <v>745</v>
      </c>
      <c r="E400" s="10">
        <v>31889.431072628391</v>
      </c>
      <c r="F400" s="10">
        <v>44913.237347642476</v>
      </c>
      <c r="G400" s="10">
        <v>76802.668420270871</v>
      </c>
      <c r="H400" s="10">
        <v>26416.451367504815</v>
      </c>
      <c r="I400" s="10">
        <v>2422.5710482510885</v>
      </c>
      <c r="J400" s="10">
        <v>3811.7552127316148</v>
      </c>
      <c r="K400" s="10">
        <v>32650.777628487518</v>
      </c>
      <c r="L400" s="10">
        <v>51.907330446548521</v>
      </c>
      <c r="M400" s="10">
        <v>13029.634407810201</v>
      </c>
      <c r="N400" s="10">
        <v>655.00817088460246</v>
      </c>
      <c r="O400" s="10">
        <v>13736.549909141353</v>
      </c>
      <c r="P400" s="10">
        <v>9373.9782460452461</v>
      </c>
      <c r="Q400" s="10">
        <v>10940.446277803643</v>
      </c>
      <c r="R400" s="10">
        <v>2953.4967158018148</v>
      </c>
      <c r="S400" s="10">
        <v>23267.921239650703</v>
      </c>
      <c r="T400" s="10">
        <v>146457.91719755044</v>
      </c>
    </row>
    <row r="401" spans="1:20" x14ac:dyDescent="0.3">
      <c r="A401" t="s">
        <v>9</v>
      </c>
      <c r="B401" t="s">
        <v>691</v>
      </c>
      <c r="C401">
        <v>2013</v>
      </c>
      <c r="D401" t="s">
        <v>745</v>
      </c>
      <c r="E401" s="10">
        <v>11014.409995909602</v>
      </c>
      <c r="F401" s="10">
        <v>16893.784460593008</v>
      </c>
      <c r="G401" s="10">
        <v>27908.19445650261</v>
      </c>
      <c r="H401" s="10">
        <v>29326.081576969857</v>
      </c>
      <c r="I401" s="10">
        <v>23376.440899920868</v>
      </c>
      <c r="J401" s="10">
        <v>357.33955000119994</v>
      </c>
      <c r="K401" s="10">
        <v>53059.862026891919</v>
      </c>
      <c r="L401" s="10">
        <v>2.5082778297811092</v>
      </c>
      <c r="M401" s="10">
        <v>36774.592016549577</v>
      </c>
      <c r="N401" s="10">
        <v>2013.4173385336701</v>
      </c>
      <c r="O401" s="10">
        <v>38790.517632913026</v>
      </c>
      <c r="P401" s="10">
        <v>5386.6467831045511</v>
      </c>
      <c r="Q401" s="10">
        <v>613.36900505540996</v>
      </c>
      <c r="R401" s="10">
        <v>3160.5867364163282</v>
      </c>
      <c r="S401" s="10">
        <v>9160.6025245762885</v>
      </c>
      <c r="T401" s="10">
        <v>128919.17664088384</v>
      </c>
    </row>
    <row r="402" spans="1:20" x14ac:dyDescent="0.3">
      <c r="A402" t="s">
        <v>30</v>
      </c>
      <c r="B402" t="s">
        <v>689</v>
      </c>
      <c r="C402">
        <v>1963</v>
      </c>
      <c r="D402" t="s">
        <v>743</v>
      </c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>
        <v>193.97436837532041</v>
      </c>
      <c r="Q402" s="10"/>
      <c r="R402" s="10"/>
      <c r="S402" s="10">
        <v>193.97436837532041</v>
      </c>
      <c r="T402" s="10">
        <v>193.97436837532041</v>
      </c>
    </row>
    <row r="403" spans="1:20" x14ac:dyDescent="0.3">
      <c r="A403" t="s">
        <v>30</v>
      </c>
      <c r="B403" t="s">
        <v>689</v>
      </c>
      <c r="C403">
        <v>1967</v>
      </c>
      <c r="D403" t="s">
        <v>743</v>
      </c>
      <c r="E403" s="10"/>
      <c r="F403" s="10"/>
      <c r="G403" s="10"/>
      <c r="H403" s="10">
        <v>119.17312319514149</v>
      </c>
      <c r="I403" s="10"/>
      <c r="J403" s="10"/>
      <c r="K403" s="10">
        <v>119.17312319514149</v>
      </c>
      <c r="L403" s="10"/>
      <c r="M403" s="10">
        <v>215.08825812016744</v>
      </c>
      <c r="N403" s="10"/>
      <c r="O403" s="10">
        <v>215.08825812016744</v>
      </c>
      <c r="P403" s="10"/>
      <c r="Q403" s="10"/>
      <c r="R403" s="10"/>
      <c r="S403" s="10"/>
      <c r="T403" s="10">
        <v>334.26138131530894</v>
      </c>
    </row>
    <row r="404" spans="1:20" x14ac:dyDescent="0.3">
      <c r="A404" t="s">
        <v>30</v>
      </c>
      <c r="B404" t="s">
        <v>689</v>
      </c>
      <c r="C404">
        <v>1971</v>
      </c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>
        <v>78.911264190273215</v>
      </c>
      <c r="Q404" s="10"/>
      <c r="R404" s="10"/>
      <c r="S404" s="10">
        <v>78.911264190273215</v>
      </c>
      <c r="T404" s="10">
        <v>78.911264190273215</v>
      </c>
    </row>
    <row r="405" spans="1:20" x14ac:dyDescent="0.3">
      <c r="A405" t="s">
        <v>30</v>
      </c>
      <c r="B405" t="s">
        <v>689</v>
      </c>
      <c r="C405">
        <v>1972</v>
      </c>
      <c r="E405" s="10"/>
      <c r="F405" s="10"/>
      <c r="G405" s="10"/>
      <c r="H405" s="10">
        <v>69.179628478222668</v>
      </c>
      <c r="I405" s="10"/>
      <c r="J405" s="10"/>
      <c r="K405" s="10">
        <v>69.179628478222668</v>
      </c>
      <c r="L405" s="10"/>
      <c r="M405" s="10"/>
      <c r="N405" s="10">
        <v>13.834633999850801</v>
      </c>
      <c r="O405" s="10">
        <v>13.834633999850801</v>
      </c>
      <c r="P405" s="10"/>
      <c r="Q405" s="10"/>
      <c r="R405" s="10">
        <v>47.151308845884458</v>
      </c>
      <c r="S405" s="10">
        <v>47.151308845884458</v>
      </c>
      <c r="T405" s="10">
        <v>130.16557132395792</v>
      </c>
    </row>
    <row r="406" spans="1:20" x14ac:dyDescent="0.3">
      <c r="A406" t="s">
        <v>30</v>
      </c>
      <c r="B406" t="s">
        <v>689</v>
      </c>
      <c r="C406">
        <v>1973</v>
      </c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>
        <v>309.05048044190545</v>
      </c>
      <c r="Q406" s="10"/>
      <c r="R406" s="10"/>
      <c r="S406" s="10">
        <v>309.05048044190545</v>
      </c>
      <c r="T406" s="10">
        <v>309.05048044190545</v>
      </c>
    </row>
    <row r="407" spans="1:20" x14ac:dyDescent="0.3">
      <c r="A407" t="s">
        <v>30</v>
      </c>
      <c r="B407" t="s">
        <v>689</v>
      </c>
      <c r="C407">
        <v>1975</v>
      </c>
      <c r="E407" s="10">
        <v>45.293534312778988</v>
      </c>
      <c r="F407" s="10"/>
      <c r="G407" s="10">
        <v>45.293534312778988</v>
      </c>
      <c r="H407" s="10"/>
      <c r="I407" s="10"/>
      <c r="J407" s="10"/>
      <c r="K407" s="10"/>
      <c r="L407" s="10"/>
      <c r="M407" s="10">
        <v>90.52601584131132</v>
      </c>
      <c r="N407" s="10">
        <v>50.536926009774177</v>
      </c>
      <c r="O407" s="10">
        <v>141.0629418510855</v>
      </c>
      <c r="P407" s="10"/>
      <c r="Q407" s="10"/>
      <c r="R407" s="10"/>
      <c r="S407" s="10"/>
      <c r="T407" s="10">
        <v>186.3564761638645</v>
      </c>
    </row>
    <row r="408" spans="1:20" x14ac:dyDescent="0.3">
      <c r="A408" t="s">
        <v>30</v>
      </c>
      <c r="B408" t="s">
        <v>689</v>
      </c>
      <c r="C408">
        <v>1976</v>
      </c>
      <c r="E408" s="10"/>
      <c r="F408" s="10"/>
      <c r="G408" s="10"/>
      <c r="H408" s="10">
        <v>197.94241131091147</v>
      </c>
      <c r="I408" s="10"/>
      <c r="J408" s="10"/>
      <c r="K408" s="10">
        <v>197.94241131091147</v>
      </c>
      <c r="L408" s="10">
        <v>54.820779846104273</v>
      </c>
      <c r="M408" s="10"/>
      <c r="N408" s="10">
        <v>404.66290166220438</v>
      </c>
      <c r="O408" s="10">
        <v>459.48368150830868</v>
      </c>
      <c r="P408" s="10"/>
      <c r="Q408" s="10"/>
      <c r="R408" s="10">
        <v>3.6558732666774674</v>
      </c>
      <c r="S408" s="10">
        <v>3.6558732666774674</v>
      </c>
      <c r="T408" s="10">
        <v>661.08196608589753</v>
      </c>
    </row>
    <row r="409" spans="1:20" x14ac:dyDescent="0.3">
      <c r="A409" t="s">
        <v>30</v>
      </c>
      <c r="B409" t="s">
        <v>689</v>
      </c>
      <c r="C409">
        <v>1978</v>
      </c>
      <c r="E409" s="10"/>
      <c r="F409" s="10"/>
      <c r="G409" s="10"/>
      <c r="H409" s="10"/>
      <c r="I409" s="10"/>
      <c r="J409" s="10"/>
      <c r="K409" s="10"/>
      <c r="L409" s="10"/>
      <c r="M409" s="10"/>
      <c r="N409" s="10">
        <v>51.546423281230609</v>
      </c>
      <c r="O409" s="10">
        <v>51.546423281230609</v>
      </c>
      <c r="P409" s="10"/>
      <c r="Q409" s="10"/>
      <c r="R409" s="10"/>
      <c r="S409" s="10"/>
      <c r="T409" s="10">
        <v>51.546423281230609</v>
      </c>
    </row>
    <row r="410" spans="1:20" x14ac:dyDescent="0.3">
      <c r="A410" t="s">
        <v>30</v>
      </c>
      <c r="B410" t="s">
        <v>689</v>
      </c>
      <c r="C410">
        <v>1979</v>
      </c>
      <c r="E410" s="10"/>
      <c r="F410" s="10"/>
      <c r="G410" s="10"/>
      <c r="H410" s="10"/>
      <c r="I410" s="10"/>
      <c r="J410" s="10"/>
      <c r="K410" s="10"/>
      <c r="L410" s="10"/>
      <c r="M410" s="10"/>
      <c r="N410" s="10">
        <v>83.341466395721199</v>
      </c>
      <c r="O410" s="10">
        <v>83.341466395721199</v>
      </c>
      <c r="P410" s="10"/>
      <c r="Q410" s="10"/>
      <c r="R410" s="10"/>
      <c r="S410" s="10"/>
      <c r="T410" s="10">
        <v>83.341466395721199</v>
      </c>
    </row>
    <row r="411" spans="1:20" x14ac:dyDescent="0.3">
      <c r="A411" t="s">
        <v>30</v>
      </c>
      <c r="B411" t="s">
        <v>689</v>
      </c>
      <c r="C411">
        <v>1980</v>
      </c>
      <c r="E411" s="10"/>
      <c r="F411" s="10"/>
      <c r="G411" s="10"/>
      <c r="H411" s="10"/>
      <c r="I411" s="10"/>
      <c r="J411" s="10"/>
      <c r="K411" s="10"/>
      <c r="L411" s="10"/>
      <c r="M411" s="10">
        <v>116.78462037527451</v>
      </c>
      <c r="N411" s="10"/>
      <c r="O411" s="10">
        <v>116.78462037527451</v>
      </c>
      <c r="P411" s="10"/>
      <c r="Q411" s="10"/>
      <c r="R411" s="10"/>
      <c r="S411" s="10"/>
      <c r="T411" s="10">
        <v>116.78462037527451</v>
      </c>
    </row>
    <row r="412" spans="1:20" x14ac:dyDescent="0.3">
      <c r="A412" t="s">
        <v>30</v>
      </c>
      <c r="B412" t="s">
        <v>689</v>
      </c>
      <c r="C412">
        <v>1981</v>
      </c>
      <c r="E412" s="10"/>
      <c r="F412" s="10"/>
      <c r="G412" s="10"/>
      <c r="H412" s="10"/>
      <c r="I412" s="10"/>
      <c r="J412" s="10"/>
      <c r="K412" s="10"/>
      <c r="L412" s="10"/>
      <c r="M412" s="10"/>
      <c r="N412" s="10">
        <v>16.571092769673594</v>
      </c>
      <c r="O412" s="10">
        <v>16.571092769673594</v>
      </c>
      <c r="P412" s="10"/>
      <c r="Q412" s="10"/>
      <c r="R412" s="10">
        <v>49.587108307510036</v>
      </c>
      <c r="S412" s="10">
        <v>49.587108307510036</v>
      </c>
      <c r="T412" s="10">
        <v>66.158201077183634</v>
      </c>
    </row>
    <row r="413" spans="1:20" x14ac:dyDescent="0.3">
      <c r="A413" t="s">
        <v>30</v>
      </c>
      <c r="B413" t="s">
        <v>689</v>
      </c>
      <c r="C413">
        <v>1983</v>
      </c>
      <c r="E413" s="10"/>
      <c r="F413" s="10"/>
      <c r="G413" s="10"/>
      <c r="H413" s="10">
        <v>48.606695237924136</v>
      </c>
      <c r="I413" s="10"/>
      <c r="J413" s="10"/>
      <c r="K413" s="10">
        <v>48.606695237924136</v>
      </c>
      <c r="L413" s="10"/>
      <c r="M413" s="10"/>
      <c r="N413" s="10"/>
      <c r="O413" s="10"/>
      <c r="P413" s="10"/>
      <c r="Q413" s="10"/>
      <c r="R413" s="10"/>
      <c r="S413" s="10"/>
      <c r="T413" s="10">
        <v>48.606695237924136</v>
      </c>
    </row>
    <row r="414" spans="1:20" x14ac:dyDescent="0.3">
      <c r="A414" t="s">
        <v>30</v>
      </c>
      <c r="B414" t="s">
        <v>689</v>
      </c>
      <c r="C414">
        <v>1984</v>
      </c>
      <c r="E414" s="10"/>
      <c r="F414" s="10"/>
      <c r="G414" s="10"/>
      <c r="H414" s="10"/>
      <c r="I414" s="10"/>
      <c r="J414" s="10"/>
      <c r="K414" s="10"/>
      <c r="L414" s="10"/>
      <c r="M414" s="10"/>
      <c r="N414" s="10">
        <v>46.485246382958685</v>
      </c>
      <c r="O414" s="10">
        <v>46.485246382958685</v>
      </c>
      <c r="P414" s="10"/>
      <c r="Q414" s="10"/>
      <c r="R414" s="10"/>
      <c r="S414" s="10"/>
      <c r="T414" s="10">
        <v>46.485246382958685</v>
      </c>
    </row>
    <row r="415" spans="1:20" x14ac:dyDescent="0.3">
      <c r="A415" t="s">
        <v>30</v>
      </c>
      <c r="B415" t="s">
        <v>689</v>
      </c>
      <c r="C415">
        <v>1985</v>
      </c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>
        <v>9.9687457204143826</v>
      </c>
      <c r="S415" s="10">
        <v>9.9687457204143826</v>
      </c>
      <c r="T415" s="10">
        <v>9.9687457204143826</v>
      </c>
    </row>
    <row r="416" spans="1:20" x14ac:dyDescent="0.3">
      <c r="A416" t="s">
        <v>30</v>
      </c>
      <c r="B416" t="s">
        <v>689</v>
      </c>
      <c r="C416">
        <v>1986</v>
      </c>
      <c r="E416" s="10"/>
      <c r="F416" s="10"/>
      <c r="G416" s="10"/>
      <c r="H416" s="10"/>
      <c r="I416" s="10">
        <v>100.00814282685431</v>
      </c>
      <c r="J416" s="10"/>
      <c r="K416" s="10">
        <v>100.00814282685431</v>
      </c>
      <c r="L416" s="10"/>
      <c r="M416" s="10">
        <v>75.438346534426103</v>
      </c>
      <c r="N416" s="10">
        <v>36.431053630002268</v>
      </c>
      <c r="O416" s="10">
        <v>111.86940016442837</v>
      </c>
      <c r="P416" s="10"/>
      <c r="Q416" s="10"/>
      <c r="R416" s="10"/>
      <c r="S416" s="10"/>
      <c r="T416" s="10">
        <v>211.87754299128267</v>
      </c>
    </row>
    <row r="417" spans="1:20" x14ac:dyDescent="0.3">
      <c r="A417" t="s">
        <v>30</v>
      </c>
      <c r="B417" t="s">
        <v>689</v>
      </c>
      <c r="C417">
        <v>1987</v>
      </c>
      <c r="E417" s="10"/>
      <c r="F417" s="10"/>
      <c r="G417" s="10"/>
      <c r="H417" s="10"/>
      <c r="I417" s="10"/>
      <c r="J417" s="10"/>
      <c r="K417" s="10"/>
      <c r="L417" s="10"/>
      <c r="M417" s="10"/>
      <c r="N417" s="10">
        <v>109.9035271339189</v>
      </c>
      <c r="O417" s="10">
        <v>109.9035271339189</v>
      </c>
      <c r="P417" s="10"/>
      <c r="Q417" s="10"/>
      <c r="R417" s="10"/>
      <c r="S417" s="10"/>
      <c r="T417" s="10">
        <v>109.9035271339189</v>
      </c>
    </row>
    <row r="418" spans="1:20" x14ac:dyDescent="0.3">
      <c r="A418" t="s">
        <v>30</v>
      </c>
      <c r="B418" t="s">
        <v>689</v>
      </c>
      <c r="C418">
        <v>1988</v>
      </c>
      <c r="E418" s="10"/>
      <c r="F418" s="10"/>
      <c r="G418" s="10"/>
      <c r="H418" s="10"/>
      <c r="I418" s="10"/>
      <c r="J418" s="10"/>
      <c r="K418" s="10"/>
      <c r="L418" s="10"/>
      <c r="M418" s="10">
        <v>6404.4564945195762</v>
      </c>
      <c r="N418" s="10"/>
      <c r="O418" s="10">
        <v>6404.4564945195762</v>
      </c>
      <c r="P418" s="10"/>
      <c r="Q418" s="10"/>
      <c r="R418" s="10"/>
      <c r="S418" s="10"/>
      <c r="T418" s="10">
        <v>6404.4564945195762</v>
      </c>
    </row>
    <row r="419" spans="1:20" x14ac:dyDescent="0.3">
      <c r="A419" t="s">
        <v>30</v>
      </c>
      <c r="B419" t="s">
        <v>689</v>
      </c>
      <c r="C419">
        <v>1989</v>
      </c>
      <c r="E419" s="10"/>
      <c r="F419" s="10"/>
      <c r="G419" s="10"/>
      <c r="H419" s="10"/>
      <c r="I419" s="10"/>
      <c r="J419" s="10"/>
      <c r="K419" s="10"/>
      <c r="L419" s="10"/>
      <c r="M419" s="10"/>
      <c r="N419" s="10">
        <v>27.914311727505638</v>
      </c>
      <c r="O419" s="10">
        <v>27.914311727505638</v>
      </c>
      <c r="P419" s="10"/>
      <c r="Q419" s="10"/>
      <c r="R419" s="10">
        <v>26.053866305493354</v>
      </c>
      <c r="S419" s="10">
        <v>26.053866305493354</v>
      </c>
      <c r="T419" s="10">
        <v>53.968178032998992</v>
      </c>
    </row>
    <row r="420" spans="1:20" x14ac:dyDescent="0.3">
      <c r="A420" t="s">
        <v>30</v>
      </c>
      <c r="B420" t="s">
        <v>689</v>
      </c>
      <c r="C420">
        <v>1990</v>
      </c>
      <c r="E420" s="10"/>
      <c r="F420" s="10"/>
      <c r="G420" s="10"/>
      <c r="H420" s="10"/>
      <c r="I420" s="10"/>
      <c r="J420" s="10"/>
      <c r="K420" s="10"/>
      <c r="L420" s="10"/>
      <c r="M420" s="10"/>
      <c r="N420" s="10">
        <v>10.480170031142078</v>
      </c>
      <c r="O420" s="10">
        <v>10.480170031142078</v>
      </c>
      <c r="P420" s="10"/>
      <c r="Q420" s="10"/>
      <c r="R420" s="10"/>
      <c r="S420" s="10"/>
      <c r="T420" s="10">
        <v>10.480170031142078</v>
      </c>
    </row>
    <row r="421" spans="1:20" x14ac:dyDescent="0.3">
      <c r="A421" t="s">
        <v>30</v>
      </c>
      <c r="B421" t="s">
        <v>689</v>
      </c>
      <c r="C421">
        <v>1991</v>
      </c>
      <c r="E421" s="10"/>
      <c r="F421" s="10"/>
      <c r="G421" s="10"/>
      <c r="H421" s="10"/>
      <c r="I421" s="10"/>
      <c r="J421" s="10">
        <v>205.79523447494617</v>
      </c>
      <c r="K421" s="10">
        <v>205.79523447494617</v>
      </c>
      <c r="L421" s="10"/>
      <c r="M421" s="10"/>
      <c r="N421" s="10">
        <v>68.089011841852297</v>
      </c>
      <c r="O421" s="10">
        <v>68.089011841852297</v>
      </c>
      <c r="P421" s="10"/>
      <c r="Q421" s="10"/>
      <c r="R421" s="10"/>
      <c r="S421" s="10"/>
      <c r="T421" s="10">
        <v>273.88424631679845</v>
      </c>
    </row>
    <row r="422" spans="1:20" x14ac:dyDescent="0.3">
      <c r="A422" t="s">
        <v>30</v>
      </c>
      <c r="B422" t="s">
        <v>689</v>
      </c>
      <c r="C422">
        <v>1992</v>
      </c>
      <c r="E422" s="10"/>
      <c r="F422" s="10"/>
      <c r="G422" s="10"/>
      <c r="H422" s="10">
        <v>34.324587892694026</v>
      </c>
      <c r="I422" s="10">
        <v>64.596362740892644</v>
      </c>
      <c r="J422" s="10"/>
      <c r="K422" s="10">
        <v>98.920950633586671</v>
      </c>
      <c r="L422" s="10"/>
      <c r="M422" s="10">
        <v>160.09222355159625</v>
      </c>
      <c r="N422" s="10">
        <v>326.1677855999327</v>
      </c>
      <c r="O422" s="10">
        <v>486.26000915152895</v>
      </c>
      <c r="P422" s="10"/>
      <c r="Q422" s="10"/>
      <c r="R422" s="10">
        <v>7.7074850091505391</v>
      </c>
      <c r="S422" s="10">
        <v>7.7074850091505391</v>
      </c>
      <c r="T422" s="10">
        <v>592.88844479426621</v>
      </c>
    </row>
    <row r="423" spans="1:20" x14ac:dyDescent="0.3">
      <c r="A423" t="s">
        <v>30</v>
      </c>
      <c r="B423" t="s">
        <v>689</v>
      </c>
      <c r="C423">
        <v>1993</v>
      </c>
      <c r="E423" s="10"/>
      <c r="F423" s="10"/>
      <c r="G423" s="10"/>
      <c r="H423" s="10"/>
      <c r="I423" s="10"/>
      <c r="J423" s="10"/>
      <c r="K423" s="10"/>
      <c r="L423" s="10"/>
      <c r="M423" s="10">
        <v>87.112809182003986</v>
      </c>
      <c r="N423" s="10">
        <v>122.49255362347022</v>
      </c>
      <c r="O423" s="10">
        <v>209.60536280547421</v>
      </c>
      <c r="P423" s="10"/>
      <c r="Q423" s="10"/>
      <c r="R423" s="10"/>
      <c r="S423" s="10"/>
      <c r="T423" s="10">
        <v>209.60536280547421</v>
      </c>
    </row>
    <row r="424" spans="1:20" x14ac:dyDescent="0.3">
      <c r="A424" t="s">
        <v>30</v>
      </c>
      <c r="B424" t="s">
        <v>689</v>
      </c>
      <c r="C424">
        <v>1994</v>
      </c>
      <c r="E424" s="10"/>
      <c r="F424" s="10"/>
      <c r="G424" s="10"/>
      <c r="H424" s="10"/>
      <c r="I424" s="10">
        <v>29.0957559095433</v>
      </c>
      <c r="J424" s="10"/>
      <c r="K424" s="10">
        <v>29.0957559095433</v>
      </c>
      <c r="L424" s="10"/>
      <c r="M424" s="10"/>
      <c r="N424" s="10">
        <v>506.6837973038767</v>
      </c>
      <c r="O424" s="10">
        <v>506.6837973038767</v>
      </c>
      <c r="P424" s="10"/>
      <c r="Q424" s="10"/>
      <c r="R424" s="10"/>
      <c r="S424" s="10"/>
      <c r="T424" s="10">
        <v>535.77955321342006</v>
      </c>
    </row>
    <row r="425" spans="1:20" x14ac:dyDescent="0.3">
      <c r="A425" t="s">
        <v>30</v>
      </c>
      <c r="B425" t="s">
        <v>689</v>
      </c>
      <c r="C425">
        <v>1995</v>
      </c>
      <c r="E425" s="10"/>
      <c r="F425" s="10"/>
      <c r="G425" s="10"/>
      <c r="H425" s="10"/>
      <c r="I425" s="10"/>
      <c r="J425" s="10"/>
      <c r="K425" s="10"/>
      <c r="L425" s="10"/>
      <c r="M425" s="10">
        <v>321.30177553386136</v>
      </c>
      <c r="N425" s="10">
        <v>746.60125909820511</v>
      </c>
      <c r="O425" s="10">
        <v>1067.9030346320665</v>
      </c>
      <c r="P425" s="10"/>
      <c r="Q425" s="10"/>
      <c r="R425" s="10">
        <v>10.883518770403775</v>
      </c>
      <c r="S425" s="10">
        <v>10.883518770403775</v>
      </c>
      <c r="T425" s="10">
        <v>1078.7865534024702</v>
      </c>
    </row>
    <row r="426" spans="1:20" x14ac:dyDescent="0.3">
      <c r="A426" t="s">
        <v>30</v>
      </c>
      <c r="B426" t="s">
        <v>689</v>
      </c>
      <c r="C426">
        <v>1996</v>
      </c>
      <c r="D426" t="s">
        <v>744</v>
      </c>
      <c r="E426" s="10"/>
      <c r="F426" s="10"/>
      <c r="G426" s="10"/>
      <c r="H426" s="10"/>
      <c r="I426" s="10"/>
      <c r="J426" s="10"/>
      <c r="K426" s="10"/>
      <c r="L426" s="10"/>
      <c r="M426" s="10"/>
      <c r="N426" s="10">
        <v>187.66718939403222</v>
      </c>
      <c r="O426" s="10">
        <v>187.66718939403222</v>
      </c>
      <c r="P426" s="10"/>
      <c r="Q426" s="10"/>
      <c r="R426" s="10"/>
      <c r="S426" s="10"/>
      <c r="T426" s="10">
        <v>187.66718939403222</v>
      </c>
    </row>
    <row r="427" spans="1:20" x14ac:dyDescent="0.3">
      <c r="A427" t="s">
        <v>30</v>
      </c>
      <c r="B427" t="s">
        <v>689</v>
      </c>
      <c r="C427">
        <v>1997</v>
      </c>
      <c r="D427" t="s">
        <v>744</v>
      </c>
      <c r="E427" s="10"/>
      <c r="F427" s="10"/>
      <c r="G427" s="10"/>
      <c r="H427" s="10"/>
      <c r="I427" s="10"/>
      <c r="J427" s="10"/>
      <c r="K427" s="10"/>
      <c r="L427" s="10"/>
      <c r="M427" s="10"/>
      <c r="N427" s="10">
        <v>325.04688736320696</v>
      </c>
      <c r="O427" s="10">
        <v>325.04688736320696</v>
      </c>
      <c r="P427" s="10">
        <v>161.38098268642801</v>
      </c>
      <c r="Q427" s="10"/>
      <c r="R427" s="10">
        <v>63.340157346078428</v>
      </c>
      <c r="S427" s="10">
        <v>224.72114003250644</v>
      </c>
      <c r="T427" s="10">
        <v>549.76802739571337</v>
      </c>
    </row>
    <row r="428" spans="1:20" x14ac:dyDescent="0.3">
      <c r="A428" t="s">
        <v>30</v>
      </c>
      <c r="B428" t="s">
        <v>689</v>
      </c>
      <c r="C428">
        <v>1998</v>
      </c>
      <c r="D428" t="s">
        <v>744</v>
      </c>
      <c r="E428" s="10"/>
      <c r="F428" s="10"/>
      <c r="G428" s="10"/>
      <c r="H428" s="10"/>
      <c r="I428" s="10"/>
      <c r="J428" s="10"/>
      <c r="K428" s="10"/>
      <c r="L428" s="10"/>
      <c r="M428" s="10"/>
      <c r="N428" s="10">
        <v>6.009883449252472</v>
      </c>
      <c r="O428" s="10">
        <v>6.009883449252472</v>
      </c>
      <c r="P428" s="10"/>
      <c r="Q428" s="10"/>
      <c r="R428" s="10"/>
      <c r="S428" s="10"/>
      <c r="T428" s="10">
        <v>6.009883449252472</v>
      </c>
    </row>
    <row r="429" spans="1:20" x14ac:dyDescent="0.3">
      <c r="A429" t="s">
        <v>30</v>
      </c>
      <c r="B429" t="s">
        <v>689</v>
      </c>
      <c r="C429">
        <v>1999</v>
      </c>
      <c r="D429" t="s">
        <v>744</v>
      </c>
      <c r="E429" s="10"/>
      <c r="F429" s="10"/>
      <c r="G429" s="10"/>
      <c r="H429" s="10"/>
      <c r="I429" s="10"/>
      <c r="J429" s="10"/>
      <c r="K429" s="10"/>
      <c r="L429" s="10"/>
      <c r="M429" s="10"/>
      <c r="N429" s="10">
        <v>1491.5236570281486</v>
      </c>
      <c r="O429" s="10">
        <v>1491.5236570281486</v>
      </c>
      <c r="P429" s="10"/>
      <c r="Q429" s="10"/>
      <c r="R429" s="10"/>
      <c r="S429" s="10"/>
      <c r="T429" s="10">
        <v>1491.5236570281486</v>
      </c>
    </row>
    <row r="430" spans="1:20" x14ac:dyDescent="0.3">
      <c r="A430" t="s">
        <v>30</v>
      </c>
      <c r="B430" t="s">
        <v>689</v>
      </c>
      <c r="C430">
        <v>2000</v>
      </c>
      <c r="D430" t="s">
        <v>744</v>
      </c>
      <c r="E430" s="10"/>
      <c r="F430" s="10"/>
      <c r="G430" s="10"/>
      <c r="H430" s="10"/>
      <c r="I430" s="10"/>
      <c r="J430" s="10"/>
      <c r="K430" s="10"/>
      <c r="L430" s="10"/>
      <c r="M430" s="10"/>
      <c r="N430" s="10">
        <v>22.661385397980997</v>
      </c>
      <c r="O430" s="10">
        <v>22.661385397980997</v>
      </c>
      <c r="P430" s="10"/>
      <c r="Q430" s="10"/>
      <c r="R430" s="10"/>
      <c r="S430" s="10"/>
      <c r="T430" s="10">
        <v>22.661385397980997</v>
      </c>
    </row>
    <row r="431" spans="1:20" x14ac:dyDescent="0.3">
      <c r="A431" t="s">
        <v>30</v>
      </c>
      <c r="B431" t="s">
        <v>689</v>
      </c>
      <c r="C431">
        <v>2001</v>
      </c>
      <c r="E431" s="10"/>
      <c r="F431" s="10"/>
      <c r="G431" s="10"/>
      <c r="H431" s="10"/>
      <c r="I431" s="10"/>
      <c r="J431" s="10"/>
      <c r="K431" s="10"/>
      <c r="L431" s="10"/>
      <c r="M431" s="10"/>
      <c r="N431" s="10">
        <v>169.59636986452836</v>
      </c>
      <c r="O431" s="10">
        <v>169.59636986452836</v>
      </c>
      <c r="P431" s="10"/>
      <c r="Q431" s="10"/>
      <c r="R431" s="10">
        <v>14.244299393016618</v>
      </c>
      <c r="S431" s="10">
        <v>14.244299393016618</v>
      </c>
      <c r="T431" s="10">
        <v>183.84066925754496</v>
      </c>
    </row>
    <row r="432" spans="1:20" x14ac:dyDescent="0.3">
      <c r="A432" t="s">
        <v>30</v>
      </c>
      <c r="B432" t="s">
        <v>689</v>
      </c>
      <c r="C432">
        <v>2002</v>
      </c>
      <c r="E432" s="10"/>
      <c r="F432" s="10"/>
      <c r="G432" s="10"/>
      <c r="H432" s="10"/>
      <c r="I432" s="10"/>
      <c r="J432" s="10"/>
      <c r="K432" s="10"/>
      <c r="L432" s="10"/>
      <c r="M432" s="10"/>
      <c r="N432" s="10">
        <v>291.663499526848</v>
      </c>
      <c r="O432" s="10">
        <v>291.663499526848</v>
      </c>
      <c r="P432" s="10"/>
      <c r="Q432" s="10"/>
      <c r="R432" s="10"/>
      <c r="S432" s="10"/>
      <c r="T432" s="10">
        <v>291.663499526848</v>
      </c>
    </row>
    <row r="433" spans="1:20" x14ac:dyDescent="0.3">
      <c r="A433" t="s">
        <v>30</v>
      </c>
      <c r="B433" t="s">
        <v>689</v>
      </c>
      <c r="C433">
        <v>2003</v>
      </c>
      <c r="E433" s="10"/>
      <c r="F433" s="10"/>
      <c r="G433" s="10"/>
      <c r="H433" s="10"/>
      <c r="I433" s="10"/>
      <c r="J433" s="10"/>
      <c r="K433" s="10"/>
      <c r="L433" s="10"/>
      <c r="M433" s="10"/>
      <c r="N433" s="10">
        <v>201.12887291225562</v>
      </c>
      <c r="O433" s="10">
        <v>201.12887291225562</v>
      </c>
      <c r="P433" s="10"/>
      <c r="Q433" s="10"/>
      <c r="R433" s="10"/>
      <c r="S433" s="10"/>
      <c r="T433" s="10">
        <v>201.12887291225562</v>
      </c>
    </row>
    <row r="434" spans="1:20" x14ac:dyDescent="0.3">
      <c r="A434" t="s">
        <v>30</v>
      </c>
      <c r="B434" t="s">
        <v>689</v>
      </c>
      <c r="C434">
        <v>2004</v>
      </c>
      <c r="E434" s="10"/>
      <c r="F434" s="10"/>
      <c r="G434" s="10"/>
      <c r="H434" s="10"/>
      <c r="I434" s="10"/>
      <c r="J434" s="10"/>
      <c r="K434" s="10"/>
      <c r="L434" s="10"/>
      <c r="M434" s="10"/>
      <c r="N434" s="10">
        <v>85.906976792200709</v>
      </c>
      <c r="O434" s="10">
        <v>85.906976792200709</v>
      </c>
      <c r="P434" s="10"/>
      <c r="Q434" s="10"/>
      <c r="R434" s="10"/>
      <c r="S434" s="10"/>
      <c r="T434" s="10">
        <v>85.906976792200709</v>
      </c>
    </row>
    <row r="435" spans="1:20" x14ac:dyDescent="0.3">
      <c r="A435" t="s">
        <v>30</v>
      </c>
      <c r="B435" t="s">
        <v>689</v>
      </c>
      <c r="C435">
        <v>2005</v>
      </c>
      <c r="E435" s="10"/>
      <c r="F435" s="10"/>
      <c r="G435" s="10"/>
      <c r="H435" s="10"/>
      <c r="I435" s="10"/>
      <c r="J435" s="10"/>
      <c r="K435" s="10"/>
      <c r="L435" s="10"/>
      <c r="M435" s="10"/>
      <c r="N435" s="10">
        <v>1937.5993780250337</v>
      </c>
      <c r="O435" s="10">
        <v>1937.5993780250337</v>
      </c>
      <c r="P435" s="10"/>
      <c r="Q435" s="10"/>
      <c r="R435" s="10"/>
      <c r="S435" s="10"/>
      <c r="T435" s="10">
        <v>1937.5993780250337</v>
      </c>
    </row>
    <row r="436" spans="1:20" x14ac:dyDescent="0.3">
      <c r="A436" t="s">
        <v>30</v>
      </c>
      <c r="B436" t="s">
        <v>689</v>
      </c>
      <c r="C436">
        <v>2006</v>
      </c>
      <c r="E436" s="10"/>
      <c r="F436" s="10"/>
      <c r="G436" s="10"/>
      <c r="H436" s="10"/>
      <c r="I436" s="10"/>
      <c r="J436" s="10"/>
      <c r="K436" s="10"/>
      <c r="L436" s="10"/>
      <c r="M436" s="10">
        <v>107.79096410206471</v>
      </c>
      <c r="N436" s="10">
        <v>24.945708780168903</v>
      </c>
      <c r="O436" s="10">
        <v>132.73667288223362</v>
      </c>
      <c r="P436" s="10"/>
      <c r="Q436" s="10">
        <v>52.93313057934261</v>
      </c>
      <c r="R436" s="10">
        <v>3.3554917817107452</v>
      </c>
      <c r="S436" s="10">
        <v>56.288622361053356</v>
      </c>
      <c r="T436" s="10">
        <v>189.02529524328699</v>
      </c>
    </row>
    <row r="437" spans="1:20" x14ac:dyDescent="0.3">
      <c r="A437" t="s">
        <v>30</v>
      </c>
      <c r="B437" t="s">
        <v>689</v>
      </c>
      <c r="C437">
        <v>2007</v>
      </c>
      <c r="E437" s="10"/>
      <c r="F437" s="10"/>
      <c r="G437" s="10"/>
      <c r="H437" s="10"/>
      <c r="I437" s="10"/>
      <c r="J437" s="10"/>
      <c r="K437" s="10"/>
      <c r="L437" s="10"/>
      <c r="M437" s="10">
        <v>97.189422677407649</v>
      </c>
      <c r="N437" s="10">
        <v>874.19098664568594</v>
      </c>
      <c r="O437" s="10">
        <v>971.38040932309355</v>
      </c>
      <c r="P437" s="10"/>
      <c r="Q437" s="10"/>
      <c r="R437" s="10"/>
      <c r="S437" s="10"/>
      <c r="T437" s="10">
        <v>971.38040932309355</v>
      </c>
    </row>
    <row r="438" spans="1:20" x14ac:dyDescent="0.3">
      <c r="A438" t="s">
        <v>30</v>
      </c>
      <c r="B438" t="s">
        <v>689</v>
      </c>
      <c r="C438">
        <v>2008</v>
      </c>
      <c r="E438" s="10"/>
      <c r="F438" s="10"/>
      <c r="G438" s="10"/>
      <c r="H438" s="10"/>
      <c r="I438" s="10"/>
      <c r="J438" s="10"/>
      <c r="K438" s="10"/>
      <c r="L438" s="10"/>
      <c r="M438" s="10"/>
      <c r="N438" s="10">
        <v>160.91206061361737</v>
      </c>
      <c r="O438" s="10">
        <v>160.91206061361737</v>
      </c>
      <c r="P438" s="10"/>
      <c r="Q438" s="10"/>
      <c r="R438" s="10">
        <v>577.62332940502654</v>
      </c>
      <c r="S438" s="10">
        <v>577.62332940502654</v>
      </c>
      <c r="T438" s="10">
        <v>738.53539001864397</v>
      </c>
    </row>
    <row r="439" spans="1:20" x14ac:dyDescent="0.3">
      <c r="A439" t="s">
        <v>30</v>
      </c>
      <c r="B439" t="s">
        <v>689</v>
      </c>
      <c r="C439">
        <v>2009</v>
      </c>
      <c r="D439" t="s">
        <v>745</v>
      </c>
      <c r="E439" s="10"/>
      <c r="F439" s="10"/>
      <c r="G439" s="10"/>
      <c r="H439" s="10"/>
      <c r="I439" s="10"/>
      <c r="J439" s="10"/>
      <c r="K439" s="10"/>
      <c r="L439" s="10"/>
      <c r="M439" s="10">
        <v>270.93723400499965</v>
      </c>
      <c r="N439" s="10">
        <v>25968.07479753915</v>
      </c>
      <c r="O439" s="10">
        <v>26239.012031544149</v>
      </c>
      <c r="P439" s="10"/>
      <c r="Q439" s="10"/>
      <c r="R439" s="10"/>
      <c r="S439" s="10"/>
      <c r="T439" s="10">
        <v>26239.012031544149</v>
      </c>
    </row>
    <row r="440" spans="1:20" x14ac:dyDescent="0.3">
      <c r="A440" t="s">
        <v>30</v>
      </c>
      <c r="B440" t="s">
        <v>689</v>
      </c>
      <c r="C440">
        <v>2011</v>
      </c>
      <c r="D440" t="s">
        <v>745</v>
      </c>
      <c r="E440" s="10"/>
      <c r="F440" s="10"/>
      <c r="G440" s="10"/>
      <c r="H440" s="10"/>
      <c r="I440" s="10"/>
      <c r="J440" s="10"/>
      <c r="K440" s="10"/>
      <c r="L440" s="10"/>
      <c r="M440" s="10"/>
      <c r="N440" s="10">
        <v>73.235683039444709</v>
      </c>
      <c r="O440" s="10">
        <v>73.235683039444709</v>
      </c>
      <c r="P440" s="10"/>
      <c r="Q440" s="10"/>
      <c r="R440" s="10"/>
      <c r="S440" s="10"/>
      <c r="T440" s="10">
        <v>73.235683039444709</v>
      </c>
    </row>
    <row r="441" spans="1:20" x14ac:dyDescent="0.3">
      <c r="A441" t="s">
        <v>30</v>
      </c>
      <c r="B441" t="s">
        <v>689</v>
      </c>
      <c r="C441">
        <v>2012</v>
      </c>
      <c r="D441" t="s">
        <v>745</v>
      </c>
      <c r="E441" s="10"/>
      <c r="F441" s="10"/>
      <c r="G441" s="10"/>
      <c r="H441" s="10"/>
      <c r="I441" s="10"/>
      <c r="J441" s="10"/>
      <c r="K441" s="10"/>
      <c r="L441" s="10"/>
      <c r="M441" s="10"/>
      <c r="N441" s="10">
        <v>399.36723191162537</v>
      </c>
      <c r="O441" s="10">
        <v>399.36723191162537</v>
      </c>
      <c r="P441" s="10"/>
      <c r="Q441" s="10"/>
      <c r="R441" s="10"/>
      <c r="S441" s="10"/>
      <c r="T441" s="10">
        <v>399.36723191162537</v>
      </c>
    </row>
    <row r="442" spans="1:20" x14ac:dyDescent="0.3">
      <c r="A442" t="s">
        <v>30</v>
      </c>
      <c r="B442" t="s">
        <v>689</v>
      </c>
      <c r="C442">
        <v>2013</v>
      </c>
      <c r="D442" t="s">
        <v>745</v>
      </c>
      <c r="E442" s="10"/>
      <c r="F442" s="10"/>
      <c r="G442" s="10"/>
      <c r="H442" s="10"/>
      <c r="I442" s="10"/>
      <c r="J442" s="10"/>
      <c r="K442" s="10"/>
      <c r="L442" s="10"/>
      <c r="M442" s="10">
        <v>299.95675934332951</v>
      </c>
      <c r="N442" s="10">
        <v>1214.0920404763283</v>
      </c>
      <c r="O442" s="10">
        <v>1514.0487998196577</v>
      </c>
      <c r="P442" s="10"/>
      <c r="Q442" s="10"/>
      <c r="R442" s="10">
        <v>29.394778527683126</v>
      </c>
      <c r="S442" s="10">
        <v>29.394778527683126</v>
      </c>
      <c r="T442" s="10">
        <v>1543.4435783473409</v>
      </c>
    </row>
    <row r="443" spans="1:20" x14ac:dyDescent="0.3">
      <c r="A443" t="s">
        <v>45</v>
      </c>
      <c r="B443" t="s">
        <v>688</v>
      </c>
      <c r="C443">
        <v>1973</v>
      </c>
      <c r="E443" s="10"/>
      <c r="F443" s="10"/>
      <c r="G443" s="10"/>
      <c r="H443" s="10"/>
      <c r="I443" s="10"/>
      <c r="J443" s="10"/>
      <c r="K443" s="10"/>
      <c r="L443" s="10"/>
      <c r="M443" s="10"/>
      <c r="N443" s="10">
        <v>4.336406320761613</v>
      </c>
      <c r="O443" s="10">
        <v>4.336406320761613</v>
      </c>
      <c r="P443" s="10"/>
      <c r="Q443" s="10"/>
      <c r="R443" s="10"/>
      <c r="S443" s="10"/>
      <c r="T443" s="10">
        <v>4.336406320761613</v>
      </c>
    </row>
    <row r="444" spans="1:20" x14ac:dyDescent="0.3">
      <c r="A444" t="s">
        <v>45</v>
      </c>
      <c r="B444" t="s">
        <v>688</v>
      </c>
      <c r="C444">
        <v>1974</v>
      </c>
      <c r="E444" s="10"/>
      <c r="F444" s="10"/>
      <c r="G444" s="10"/>
      <c r="H444" s="10"/>
      <c r="I444" s="10"/>
      <c r="J444" s="10"/>
      <c r="K444" s="10"/>
      <c r="L444" s="10"/>
      <c r="M444" s="10"/>
      <c r="N444" s="10">
        <v>192.89373378757347</v>
      </c>
      <c r="O444" s="10">
        <v>192.89373378757347</v>
      </c>
      <c r="P444" s="10"/>
      <c r="Q444" s="10"/>
      <c r="R444" s="10"/>
      <c r="S444" s="10"/>
      <c r="T444" s="10">
        <v>192.89373378757347</v>
      </c>
    </row>
    <row r="445" spans="1:20" x14ac:dyDescent="0.3">
      <c r="A445" t="s">
        <v>45</v>
      </c>
      <c r="B445" t="s">
        <v>688</v>
      </c>
      <c r="C445">
        <v>1975</v>
      </c>
      <c r="E445" s="10"/>
      <c r="F445" s="10"/>
      <c r="G445" s="10"/>
      <c r="H445" s="10"/>
      <c r="I445" s="10"/>
      <c r="J445" s="10"/>
      <c r="K445" s="10"/>
      <c r="L445" s="10"/>
      <c r="M445" s="10">
        <v>62.253953652437062</v>
      </c>
      <c r="N445" s="10">
        <v>41.565613971278175</v>
      </c>
      <c r="O445" s="10">
        <v>103.81956762371524</v>
      </c>
      <c r="P445" s="10"/>
      <c r="Q445" s="10"/>
      <c r="R445" s="10"/>
      <c r="S445" s="10"/>
      <c r="T445" s="10">
        <v>103.81956762371524</v>
      </c>
    </row>
    <row r="446" spans="1:20" x14ac:dyDescent="0.3">
      <c r="A446" t="s">
        <v>45</v>
      </c>
      <c r="B446" t="s">
        <v>688</v>
      </c>
      <c r="C446">
        <v>1976</v>
      </c>
      <c r="E446" s="10"/>
      <c r="F446" s="10"/>
      <c r="G446" s="10"/>
      <c r="H446" s="10"/>
      <c r="I446" s="10"/>
      <c r="J446" s="10"/>
      <c r="K446" s="10"/>
      <c r="L446" s="10"/>
      <c r="M446" s="10"/>
      <c r="N446" s="10">
        <v>277.06958637241661</v>
      </c>
      <c r="O446" s="10">
        <v>277.06958637241661</v>
      </c>
      <c r="P446" s="10"/>
      <c r="Q446" s="10">
        <v>83.302525494339989</v>
      </c>
      <c r="R446" s="10">
        <v>3.2273736642814783</v>
      </c>
      <c r="S446" s="10">
        <v>86.529899158621461</v>
      </c>
      <c r="T446" s="10">
        <v>363.59948553103806</v>
      </c>
    </row>
    <row r="447" spans="1:20" x14ac:dyDescent="0.3">
      <c r="A447" t="s">
        <v>45</v>
      </c>
      <c r="B447" t="s">
        <v>688</v>
      </c>
      <c r="C447">
        <v>1977</v>
      </c>
      <c r="E447" s="10"/>
      <c r="F447" s="10"/>
      <c r="G447" s="10"/>
      <c r="H447" s="10"/>
      <c r="I447" s="10"/>
      <c r="J447" s="10"/>
      <c r="K447" s="10"/>
      <c r="L447" s="10"/>
      <c r="M447" s="10"/>
      <c r="N447" s="10">
        <v>74.029517962450797</v>
      </c>
      <c r="O447" s="10">
        <v>74.029517962450797</v>
      </c>
      <c r="P447" s="10"/>
      <c r="Q447" s="10"/>
      <c r="R447" s="10"/>
      <c r="S447" s="10"/>
      <c r="T447" s="10">
        <v>74.029517962450797</v>
      </c>
    </row>
    <row r="448" spans="1:20" x14ac:dyDescent="0.3">
      <c r="A448" t="s">
        <v>45</v>
      </c>
      <c r="B448" t="s">
        <v>688</v>
      </c>
      <c r="C448">
        <v>1978</v>
      </c>
      <c r="E448" s="10"/>
      <c r="F448" s="10"/>
      <c r="G448" s="10"/>
      <c r="H448" s="10"/>
      <c r="I448" s="10"/>
      <c r="J448" s="10"/>
      <c r="K448" s="10"/>
      <c r="L448" s="10"/>
      <c r="M448" s="10">
        <v>51.421944596709011</v>
      </c>
      <c r="N448" s="10">
        <v>262.86383029897854</v>
      </c>
      <c r="O448" s="10">
        <v>314.28577489568755</v>
      </c>
      <c r="P448" s="10"/>
      <c r="Q448" s="10"/>
      <c r="R448" s="10"/>
      <c r="S448" s="10"/>
      <c r="T448" s="10">
        <v>314.28577489568755</v>
      </c>
    </row>
    <row r="449" spans="1:20" x14ac:dyDescent="0.3">
      <c r="A449" t="s">
        <v>45</v>
      </c>
      <c r="B449" t="s">
        <v>688</v>
      </c>
      <c r="C449">
        <v>1979</v>
      </c>
      <c r="E449" s="10"/>
      <c r="F449" s="10"/>
      <c r="G449" s="10"/>
      <c r="H449" s="10"/>
      <c r="I449" s="10">
        <v>50.889415116600318</v>
      </c>
      <c r="J449" s="10"/>
      <c r="K449" s="10">
        <v>50.889415116600318</v>
      </c>
      <c r="L449" s="10"/>
      <c r="M449" s="10"/>
      <c r="N449" s="10">
        <v>50.079329828046752</v>
      </c>
      <c r="O449" s="10">
        <v>50.079329828046752</v>
      </c>
      <c r="P449" s="10"/>
      <c r="Q449" s="10"/>
      <c r="R449" s="10"/>
      <c r="S449" s="10"/>
      <c r="T449" s="10">
        <v>100.96874494464707</v>
      </c>
    </row>
    <row r="450" spans="1:20" x14ac:dyDescent="0.3">
      <c r="A450" t="s">
        <v>45</v>
      </c>
      <c r="B450" t="s">
        <v>688</v>
      </c>
      <c r="C450">
        <v>1980</v>
      </c>
      <c r="E450" s="10"/>
      <c r="F450" s="10"/>
      <c r="G450" s="10"/>
      <c r="H450" s="10"/>
      <c r="I450" s="10"/>
      <c r="J450" s="10"/>
      <c r="K450" s="10"/>
      <c r="L450" s="10"/>
      <c r="M450" s="10"/>
      <c r="N450" s="10">
        <v>167.55915915546231</v>
      </c>
      <c r="O450" s="10">
        <v>167.55915915546231</v>
      </c>
      <c r="P450" s="10"/>
      <c r="Q450" s="10"/>
      <c r="R450" s="10"/>
      <c r="S450" s="10"/>
      <c r="T450" s="10">
        <v>167.55915915546231</v>
      </c>
    </row>
    <row r="451" spans="1:20" x14ac:dyDescent="0.3">
      <c r="A451" t="s">
        <v>45</v>
      </c>
      <c r="B451" t="s">
        <v>688</v>
      </c>
      <c r="C451">
        <v>1981</v>
      </c>
      <c r="E451" s="10"/>
      <c r="F451" s="10"/>
      <c r="G451" s="10"/>
      <c r="H451" s="10">
        <v>193.68528285200406</v>
      </c>
      <c r="I451" s="10"/>
      <c r="J451" s="10"/>
      <c r="K451" s="10">
        <v>193.68528285200406</v>
      </c>
      <c r="L451" s="10"/>
      <c r="M451" s="10">
        <v>370.54325494388473</v>
      </c>
      <c r="N451" s="10">
        <v>257.47561289991836</v>
      </c>
      <c r="O451" s="10">
        <v>628.01886784380304</v>
      </c>
      <c r="P451" s="10"/>
      <c r="Q451" s="10"/>
      <c r="R451" s="10"/>
      <c r="S451" s="10"/>
      <c r="T451" s="10">
        <v>821.70415069580713</v>
      </c>
    </row>
    <row r="452" spans="1:20" x14ac:dyDescent="0.3">
      <c r="A452" t="s">
        <v>45</v>
      </c>
      <c r="B452" t="s">
        <v>688</v>
      </c>
      <c r="C452">
        <v>1982</v>
      </c>
      <c r="E452" s="10"/>
      <c r="F452" s="10"/>
      <c r="G452" s="10"/>
      <c r="H452" s="10"/>
      <c r="I452" s="10"/>
      <c r="J452" s="10"/>
      <c r="K452" s="10"/>
      <c r="L452" s="10"/>
      <c r="M452" s="10">
        <v>123.7880296036426</v>
      </c>
      <c r="N452" s="10">
        <v>177.47559189320737</v>
      </c>
      <c r="O452" s="10">
        <v>301.26362149684996</v>
      </c>
      <c r="P452" s="10"/>
      <c r="Q452" s="10"/>
      <c r="R452" s="10"/>
      <c r="S452" s="10"/>
      <c r="T452" s="10">
        <v>301.26362149684996</v>
      </c>
    </row>
    <row r="453" spans="1:20" x14ac:dyDescent="0.3">
      <c r="A453" t="s">
        <v>45</v>
      </c>
      <c r="B453" t="s">
        <v>688</v>
      </c>
      <c r="C453">
        <v>1983</v>
      </c>
      <c r="E453" s="10"/>
      <c r="F453" s="10"/>
      <c r="G453" s="10"/>
      <c r="H453" s="10"/>
      <c r="I453" s="10"/>
      <c r="J453" s="10"/>
      <c r="K453" s="10"/>
      <c r="L453" s="10"/>
      <c r="M453" s="10"/>
      <c r="N453" s="10">
        <v>102.58355220439311</v>
      </c>
      <c r="O453" s="10">
        <v>102.58355220439311</v>
      </c>
      <c r="P453" s="10"/>
      <c r="Q453" s="10"/>
      <c r="R453" s="10"/>
      <c r="S453" s="10"/>
      <c r="T453" s="10">
        <v>102.58355220439311</v>
      </c>
    </row>
    <row r="454" spans="1:20" x14ac:dyDescent="0.3">
      <c r="A454" t="s">
        <v>45</v>
      </c>
      <c r="B454" t="s">
        <v>688</v>
      </c>
      <c r="C454">
        <v>1984</v>
      </c>
      <c r="E454" s="10"/>
      <c r="F454" s="10"/>
      <c r="G454" s="10"/>
      <c r="H454" s="10"/>
      <c r="I454" s="10"/>
      <c r="J454" s="10"/>
      <c r="K454" s="10"/>
      <c r="L454" s="10"/>
      <c r="M454" s="10"/>
      <c r="N454" s="10">
        <v>119.0700034140103</v>
      </c>
      <c r="O454" s="10">
        <v>119.0700034140103</v>
      </c>
      <c r="P454" s="10"/>
      <c r="Q454" s="10"/>
      <c r="R454" s="10"/>
      <c r="S454" s="10"/>
      <c r="T454" s="10">
        <v>119.0700034140103</v>
      </c>
    </row>
    <row r="455" spans="1:20" x14ac:dyDescent="0.3">
      <c r="A455" t="s">
        <v>45</v>
      </c>
      <c r="B455" t="s">
        <v>688</v>
      </c>
      <c r="C455">
        <v>1985</v>
      </c>
      <c r="E455" s="10"/>
      <c r="F455" s="10"/>
      <c r="G455" s="10"/>
      <c r="H455" s="10"/>
      <c r="I455" s="10">
        <v>10.152779652218808</v>
      </c>
      <c r="J455" s="10"/>
      <c r="K455" s="10">
        <v>10.152779652218808</v>
      </c>
      <c r="L455" s="10"/>
      <c r="M455" s="10"/>
      <c r="N455" s="10">
        <v>62.329089370757572</v>
      </c>
      <c r="O455" s="10">
        <v>62.329089370757572</v>
      </c>
      <c r="P455" s="10"/>
      <c r="Q455" s="10"/>
      <c r="R455" s="10"/>
      <c r="S455" s="10"/>
      <c r="T455" s="10">
        <v>72.481869022976383</v>
      </c>
    </row>
    <row r="456" spans="1:20" x14ac:dyDescent="0.3">
      <c r="A456" t="s">
        <v>45</v>
      </c>
      <c r="B456" t="s">
        <v>688</v>
      </c>
      <c r="C456">
        <v>1986</v>
      </c>
      <c r="E456" s="10"/>
      <c r="F456" s="10"/>
      <c r="G456" s="10"/>
      <c r="H456" s="10"/>
      <c r="I456" s="10"/>
      <c r="J456" s="10"/>
      <c r="K456" s="10"/>
      <c r="L456" s="10"/>
      <c r="M456" s="10"/>
      <c r="N456" s="10">
        <v>6077.3392467836502</v>
      </c>
      <c r="O456" s="10">
        <v>6077.3392467836502</v>
      </c>
      <c r="P456" s="10"/>
      <c r="Q456" s="10"/>
      <c r="R456" s="10"/>
      <c r="S456" s="10"/>
      <c r="T456" s="10">
        <v>6077.3392467836502</v>
      </c>
    </row>
    <row r="457" spans="1:20" x14ac:dyDescent="0.3">
      <c r="A457" t="s">
        <v>45</v>
      </c>
      <c r="B457" t="s">
        <v>688</v>
      </c>
      <c r="C457">
        <v>1987</v>
      </c>
      <c r="E457" s="10"/>
      <c r="F457" s="10"/>
      <c r="G457" s="10"/>
      <c r="H457" s="10"/>
      <c r="I457" s="10"/>
      <c r="J457" s="10"/>
      <c r="K457" s="10"/>
      <c r="L457" s="10"/>
      <c r="M457" s="10"/>
      <c r="N457" s="10">
        <v>450.58785622214543</v>
      </c>
      <c r="O457" s="10">
        <v>450.58785622214543</v>
      </c>
      <c r="P457" s="10"/>
      <c r="Q457" s="10"/>
      <c r="R457" s="10"/>
      <c r="S457" s="10"/>
      <c r="T457" s="10">
        <v>450.58785622214543</v>
      </c>
    </row>
    <row r="458" spans="1:20" x14ac:dyDescent="0.3">
      <c r="A458" t="s">
        <v>45</v>
      </c>
      <c r="B458" t="s">
        <v>688</v>
      </c>
      <c r="C458">
        <v>1988</v>
      </c>
      <c r="E458" s="10"/>
      <c r="F458" s="10"/>
      <c r="G458" s="10"/>
      <c r="H458" s="10"/>
      <c r="I458" s="10"/>
      <c r="J458" s="10"/>
      <c r="K458" s="10"/>
      <c r="L458" s="10"/>
      <c r="M458" s="10">
        <v>5941.6131253093008</v>
      </c>
      <c r="N458" s="10"/>
      <c r="O458" s="10">
        <v>5941.6131253093008</v>
      </c>
      <c r="P458" s="10"/>
      <c r="Q458" s="10"/>
      <c r="R458" s="10"/>
      <c r="S458" s="10"/>
      <c r="T458" s="10">
        <v>5941.6131253093008</v>
      </c>
    </row>
    <row r="459" spans="1:20" x14ac:dyDescent="0.3">
      <c r="A459" t="s">
        <v>45</v>
      </c>
      <c r="B459" t="s">
        <v>688</v>
      </c>
      <c r="C459">
        <v>1989</v>
      </c>
      <c r="E459" s="10"/>
      <c r="F459" s="10"/>
      <c r="G459" s="10"/>
      <c r="H459" s="10"/>
      <c r="I459" s="10"/>
      <c r="J459" s="10"/>
      <c r="K459" s="10"/>
      <c r="L459" s="10"/>
      <c r="M459" s="10">
        <v>41.709091668822907</v>
      </c>
      <c r="N459" s="10">
        <v>556.44686321510335</v>
      </c>
      <c r="O459" s="10">
        <v>598.15595488392626</v>
      </c>
      <c r="P459" s="10"/>
      <c r="Q459" s="10"/>
      <c r="R459" s="10"/>
      <c r="S459" s="10"/>
      <c r="T459" s="10">
        <v>598.15595488392626</v>
      </c>
    </row>
    <row r="460" spans="1:20" x14ac:dyDescent="0.3">
      <c r="A460" t="s">
        <v>45</v>
      </c>
      <c r="B460" t="s">
        <v>688</v>
      </c>
      <c r="C460">
        <v>1990</v>
      </c>
      <c r="E460" s="10"/>
      <c r="F460" s="10"/>
      <c r="G460" s="10"/>
      <c r="H460" s="10"/>
      <c r="I460" s="10"/>
      <c r="J460" s="10"/>
      <c r="K460" s="10"/>
      <c r="L460" s="10"/>
      <c r="M460" s="10"/>
      <c r="N460" s="10">
        <v>119.99202344970421</v>
      </c>
      <c r="O460" s="10">
        <v>119.99202344970421</v>
      </c>
      <c r="P460" s="10"/>
      <c r="Q460" s="10"/>
      <c r="R460" s="10"/>
      <c r="S460" s="10"/>
      <c r="T460" s="10">
        <v>119.99202344970421</v>
      </c>
    </row>
    <row r="461" spans="1:20" x14ac:dyDescent="0.3">
      <c r="A461" t="s">
        <v>45</v>
      </c>
      <c r="B461" t="s">
        <v>688</v>
      </c>
      <c r="C461">
        <v>1991</v>
      </c>
      <c r="E461" s="10"/>
      <c r="F461" s="10"/>
      <c r="G461" s="10"/>
      <c r="H461" s="10"/>
      <c r="I461" s="10"/>
      <c r="J461" s="10"/>
      <c r="K461" s="10"/>
      <c r="L461" s="10"/>
      <c r="M461" s="10"/>
      <c r="N461" s="10">
        <v>89.033654109027452</v>
      </c>
      <c r="O461" s="10">
        <v>89.033654109027452</v>
      </c>
      <c r="P461" s="10"/>
      <c r="Q461" s="10"/>
      <c r="R461" s="10">
        <v>1.7316068501212645</v>
      </c>
      <c r="S461" s="10">
        <v>1.7316068501212645</v>
      </c>
      <c r="T461" s="10">
        <v>90.765260959148719</v>
      </c>
    </row>
    <row r="462" spans="1:20" x14ac:dyDescent="0.3">
      <c r="A462" t="s">
        <v>45</v>
      </c>
      <c r="B462" t="s">
        <v>688</v>
      </c>
      <c r="C462">
        <v>1992</v>
      </c>
      <c r="E462" s="10"/>
      <c r="F462" s="10"/>
      <c r="G462" s="10"/>
      <c r="H462" s="10">
        <v>17.364082596345206</v>
      </c>
      <c r="I462" s="10"/>
      <c r="J462" s="10"/>
      <c r="K462" s="10">
        <v>17.364082596345206</v>
      </c>
      <c r="L462" s="10"/>
      <c r="M462" s="10">
        <v>209.02777357743534</v>
      </c>
      <c r="N462" s="10">
        <v>522.22165722817067</v>
      </c>
      <c r="O462" s="10">
        <v>731.24943080560604</v>
      </c>
      <c r="P462" s="10"/>
      <c r="Q462" s="10"/>
      <c r="R462" s="10"/>
      <c r="S462" s="10"/>
      <c r="T462" s="10">
        <v>748.6135134019512</v>
      </c>
    </row>
    <row r="463" spans="1:20" x14ac:dyDescent="0.3">
      <c r="A463" t="s">
        <v>45</v>
      </c>
      <c r="B463" t="s">
        <v>688</v>
      </c>
      <c r="C463">
        <v>1993</v>
      </c>
      <c r="E463" s="10"/>
      <c r="F463" s="10"/>
      <c r="G463" s="10"/>
      <c r="H463" s="10"/>
      <c r="I463" s="10"/>
      <c r="J463" s="10"/>
      <c r="K463" s="10"/>
      <c r="L463" s="10"/>
      <c r="M463" s="10"/>
      <c r="N463" s="10">
        <v>243.02223595874204</v>
      </c>
      <c r="O463" s="10">
        <v>243.02223595874204</v>
      </c>
      <c r="P463" s="10"/>
      <c r="Q463" s="10"/>
      <c r="R463" s="10"/>
      <c r="S463" s="10"/>
      <c r="T463" s="10">
        <v>243.02223595874204</v>
      </c>
    </row>
    <row r="464" spans="1:20" x14ac:dyDescent="0.3">
      <c r="A464" t="s">
        <v>45</v>
      </c>
      <c r="B464" t="s">
        <v>688</v>
      </c>
      <c r="C464">
        <v>1994</v>
      </c>
      <c r="E464" s="10"/>
      <c r="F464" s="10"/>
      <c r="G464" s="10"/>
      <c r="H464" s="10"/>
      <c r="I464" s="10"/>
      <c r="J464" s="10"/>
      <c r="K464" s="10"/>
      <c r="L464" s="10"/>
      <c r="M464" s="10"/>
      <c r="N464" s="10">
        <v>123.0462659609926</v>
      </c>
      <c r="O464" s="10">
        <v>123.0462659609926</v>
      </c>
      <c r="P464" s="10"/>
      <c r="Q464" s="10"/>
      <c r="R464" s="10"/>
      <c r="S464" s="10"/>
      <c r="T464" s="10">
        <v>123.0462659609926</v>
      </c>
    </row>
    <row r="465" spans="1:20" x14ac:dyDescent="0.3">
      <c r="A465" t="s">
        <v>45</v>
      </c>
      <c r="B465" t="s">
        <v>688</v>
      </c>
      <c r="C465">
        <v>1995</v>
      </c>
      <c r="E465" s="10"/>
      <c r="F465" s="10"/>
      <c r="G465" s="10"/>
      <c r="H465" s="10"/>
      <c r="I465" s="10"/>
      <c r="J465" s="10"/>
      <c r="K465" s="10"/>
      <c r="L465" s="10"/>
      <c r="M465" s="10"/>
      <c r="N465" s="10">
        <v>142.69762721228338</v>
      </c>
      <c r="O465" s="10">
        <v>142.69762721228338</v>
      </c>
      <c r="P465" s="10"/>
      <c r="Q465" s="10"/>
      <c r="R465" s="10"/>
      <c r="S465" s="10"/>
      <c r="T465" s="10">
        <v>142.69762721228338</v>
      </c>
    </row>
    <row r="466" spans="1:20" x14ac:dyDescent="0.3">
      <c r="A466" t="s">
        <v>45</v>
      </c>
      <c r="B466" t="s">
        <v>688</v>
      </c>
      <c r="C466">
        <v>1996</v>
      </c>
      <c r="D466" t="s">
        <v>744</v>
      </c>
      <c r="E466" s="10"/>
      <c r="F466" s="10"/>
      <c r="G466" s="10"/>
      <c r="H466" s="10"/>
      <c r="I466" s="10"/>
      <c r="J466" s="10"/>
      <c r="K466" s="10"/>
      <c r="L466" s="10"/>
      <c r="M466" s="10">
        <v>20.908185937196194</v>
      </c>
      <c r="N466" s="10"/>
      <c r="O466" s="10">
        <v>20.908185937196194</v>
      </c>
      <c r="P466" s="10"/>
      <c r="Q466" s="10"/>
      <c r="R466" s="10"/>
      <c r="S466" s="10"/>
      <c r="T466" s="10">
        <v>20.908185937196194</v>
      </c>
    </row>
    <row r="467" spans="1:20" x14ac:dyDescent="0.3">
      <c r="A467" t="s">
        <v>45</v>
      </c>
      <c r="B467" t="s">
        <v>688</v>
      </c>
      <c r="C467">
        <v>1997</v>
      </c>
      <c r="D467" t="s">
        <v>744</v>
      </c>
      <c r="E467" s="10"/>
      <c r="F467" s="10"/>
      <c r="G467" s="10"/>
      <c r="H467" s="10"/>
      <c r="I467" s="10"/>
      <c r="J467" s="10"/>
      <c r="K467" s="10"/>
      <c r="L467" s="10"/>
      <c r="M467" s="10"/>
      <c r="N467" s="10">
        <v>48.070459233950544</v>
      </c>
      <c r="O467" s="10">
        <v>48.070459233950544</v>
      </c>
      <c r="P467" s="10"/>
      <c r="Q467" s="10"/>
      <c r="R467" s="10"/>
      <c r="S467" s="10"/>
      <c r="T467" s="10">
        <v>48.070459233950544</v>
      </c>
    </row>
    <row r="468" spans="1:20" x14ac:dyDescent="0.3">
      <c r="A468" t="s">
        <v>45</v>
      </c>
      <c r="B468" t="s">
        <v>688</v>
      </c>
      <c r="C468">
        <v>1998</v>
      </c>
      <c r="D468" t="s">
        <v>744</v>
      </c>
      <c r="E468" s="10"/>
      <c r="F468" s="10"/>
      <c r="G468" s="10"/>
      <c r="H468" s="10"/>
      <c r="I468" s="10"/>
      <c r="J468" s="10"/>
      <c r="K468" s="10"/>
      <c r="L468" s="10"/>
      <c r="M468" s="10">
        <v>12.950042778600714</v>
      </c>
      <c r="N468" s="10">
        <v>18.458817989402529</v>
      </c>
      <c r="O468" s="10">
        <v>31.408860768003244</v>
      </c>
      <c r="P468" s="10"/>
      <c r="Q468" s="10"/>
      <c r="R468" s="10"/>
      <c r="S468" s="10"/>
      <c r="T468" s="10">
        <v>31.408860768003244</v>
      </c>
    </row>
    <row r="469" spans="1:20" x14ac:dyDescent="0.3">
      <c r="A469" t="s">
        <v>45</v>
      </c>
      <c r="B469" t="s">
        <v>688</v>
      </c>
      <c r="C469">
        <v>1999</v>
      </c>
      <c r="D469" t="s">
        <v>744</v>
      </c>
      <c r="E469" s="10"/>
      <c r="F469" s="10"/>
      <c r="G469" s="10"/>
      <c r="H469" s="10"/>
      <c r="I469" s="10"/>
      <c r="J469" s="10"/>
      <c r="K469" s="10"/>
      <c r="L469" s="10"/>
      <c r="M469" s="10"/>
      <c r="N469" s="10">
        <v>30.35964104942143</v>
      </c>
      <c r="O469" s="10">
        <v>30.35964104942143</v>
      </c>
      <c r="P469" s="10"/>
      <c r="Q469" s="10"/>
      <c r="R469" s="10"/>
      <c r="S469" s="10"/>
      <c r="T469" s="10">
        <v>30.35964104942143</v>
      </c>
    </row>
    <row r="470" spans="1:20" x14ac:dyDescent="0.3">
      <c r="A470" t="s">
        <v>45</v>
      </c>
      <c r="B470" t="s">
        <v>688</v>
      </c>
      <c r="C470">
        <v>2000</v>
      </c>
      <c r="D470" t="s">
        <v>744</v>
      </c>
      <c r="E470" s="10"/>
      <c r="F470" s="10"/>
      <c r="G470" s="10"/>
      <c r="H470" s="10"/>
      <c r="I470" s="10"/>
      <c r="J470" s="10"/>
      <c r="K470" s="10"/>
      <c r="L470" s="10"/>
      <c r="M470" s="10"/>
      <c r="N470" s="10">
        <v>21.328213624571728</v>
      </c>
      <c r="O470" s="10">
        <v>21.328213624571728</v>
      </c>
      <c r="P470" s="10"/>
      <c r="Q470" s="10"/>
      <c r="R470" s="10"/>
      <c r="S470" s="10"/>
      <c r="T470" s="10">
        <v>21.328213624571728</v>
      </c>
    </row>
    <row r="471" spans="1:20" x14ac:dyDescent="0.3">
      <c r="A471" t="s">
        <v>45</v>
      </c>
      <c r="B471" t="s">
        <v>688</v>
      </c>
      <c r="C471">
        <v>2001</v>
      </c>
      <c r="E471" s="10"/>
      <c r="F471" s="10"/>
      <c r="G471" s="10"/>
      <c r="H471" s="10"/>
      <c r="I471" s="10"/>
      <c r="J471" s="10"/>
      <c r="K471" s="10"/>
      <c r="L471" s="10"/>
      <c r="M471" s="10"/>
      <c r="N471" s="10">
        <v>43.940162981166964</v>
      </c>
      <c r="O471" s="10">
        <v>43.940162981166964</v>
      </c>
      <c r="P471" s="10"/>
      <c r="Q471" s="10"/>
      <c r="R471" s="10"/>
      <c r="S471" s="10"/>
      <c r="T471" s="10">
        <v>43.940162981166964</v>
      </c>
    </row>
    <row r="472" spans="1:20" x14ac:dyDescent="0.3">
      <c r="A472" t="s">
        <v>45</v>
      </c>
      <c r="B472" t="s">
        <v>688</v>
      </c>
      <c r="C472">
        <v>2002</v>
      </c>
      <c r="E472" s="10"/>
      <c r="F472" s="10"/>
      <c r="G472" s="10"/>
      <c r="H472" s="10"/>
      <c r="I472" s="10"/>
      <c r="J472" s="10"/>
      <c r="K472" s="10"/>
      <c r="L472" s="10"/>
      <c r="M472" s="10"/>
      <c r="N472" s="10">
        <v>40.203931838977056</v>
      </c>
      <c r="O472" s="10">
        <v>40.203931838977056</v>
      </c>
      <c r="P472" s="10"/>
      <c r="Q472" s="10"/>
      <c r="R472" s="10"/>
      <c r="S472" s="10"/>
      <c r="T472" s="10">
        <v>40.203931838977056</v>
      </c>
    </row>
    <row r="473" spans="1:20" x14ac:dyDescent="0.3">
      <c r="A473" t="s">
        <v>45</v>
      </c>
      <c r="B473" t="s">
        <v>688</v>
      </c>
      <c r="C473">
        <v>2003</v>
      </c>
      <c r="E473" s="10"/>
      <c r="F473" s="10"/>
      <c r="G473" s="10"/>
      <c r="H473" s="10"/>
      <c r="I473" s="10"/>
      <c r="J473" s="10"/>
      <c r="K473" s="10"/>
      <c r="L473" s="10"/>
      <c r="M473" s="10">
        <v>60.551701527927293</v>
      </c>
      <c r="N473" s="10">
        <v>17.388474472778054</v>
      </c>
      <c r="O473" s="10">
        <v>77.94017600070535</v>
      </c>
      <c r="P473" s="10"/>
      <c r="Q473" s="10"/>
      <c r="R473" s="10"/>
      <c r="S473" s="10"/>
      <c r="T473" s="10">
        <v>77.94017600070535</v>
      </c>
    </row>
    <row r="474" spans="1:20" x14ac:dyDescent="0.3">
      <c r="A474" t="s">
        <v>45</v>
      </c>
      <c r="B474" t="s">
        <v>688</v>
      </c>
      <c r="C474">
        <v>2005</v>
      </c>
      <c r="E474" s="10"/>
      <c r="F474" s="10"/>
      <c r="G474" s="10"/>
      <c r="H474" s="10"/>
      <c r="I474" s="10"/>
      <c r="J474" s="10"/>
      <c r="K474" s="10"/>
      <c r="L474" s="10"/>
      <c r="M474" s="10"/>
      <c r="N474" s="10">
        <v>25.55020914823784</v>
      </c>
      <c r="O474" s="10">
        <v>25.55020914823784</v>
      </c>
      <c r="P474" s="10"/>
      <c r="Q474" s="10"/>
      <c r="R474" s="10"/>
      <c r="S474" s="10"/>
      <c r="T474" s="10">
        <v>25.55020914823784</v>
      </c>
    </row>
    <row r="475" spans="1:20" x14ac:dyDescent="0.3">
      <c r="A475" t="s">
        <v>45</v>
      </c>
      <c r="B475" t="s">
        <v>688</v>
      </c>
      <c r="C475">
        <v>2006</v>
      </c>
      <c r="E475" s="10"/>
      <c r="F475" s="10"/>
      <c r="G475" s="10"/>
      <c r="H475" s="10"/>
      <c r="I475" s="10"/>
      <c r="J475" s="10"/>
      <c r="K475" s="10"/>
      <c r="L475" s="10"/>
      <c r="M475" s="10"/>
      <c r="N475" s="10">
        <v>71.93575937903978</v>
      </c>
      <c r="O475" s="10">
        <v>71.93575937903978</v>
      </c>
      <c r="P475" s="10"/>
      <c r="Q475" s="10"/>
      <c r="R475" s="10"/>
      <c r="S475" s="10"/>
      <c r="T475" s="10">
        <v>71.93575937903978</v>
      </c>
    </row>
    <row r="476" spans="1:20" x14ac:dyDescent="0.3">
      <c r="A476" t="s">
        <v>45</v>
      </c>
      <c r="B476" t="s">
        <v>688</v>
      </c>
      <c r="C476">
        <v>2007</v>
      </c>
      <c r="E476" s="10"/>
      <c r="F476" s="10"/>
      <c r="G476" s="10"/>
      <c r="H476" s="10"/>
      <c r="I476" s="10"/>
      <c r="J476" s="10"/>
      <c r="K476" s="10"/>
      <c r="L476" s="10"/>
      <c r="M476" s="10"/>
      <c r="N476" s="10">
        <v>86.172588911458092</v>
      </c>
      <c r="O476" s="10">
        <v>86.172588911458092</v>
      </c>
      <c r="P476" s="10"/>
      <c r="Q476" s="10"/>
      <c r="R476" s="10"/>
      <c r="S476" s="10"/>
      <c r="T476" s="10">
        <v>86.172588911458092</v>
      </c>
    </row>
    <row r="477" spans="1:20" x14ac:dyDescent="0.3">
      <c r="A477" t="s">
        <v>45</v>
      </c>
      <c r="B477" t="s">
        <v>688</v>
      </c>
      <c r="C477">
        <v>2008</v>
      </c>
      <c r="E477" s="10"/>
      <c r="F477" s="10"/>
      <c r="G477" s="10"/>
      <c r="H477" s="10"/>
      <c r="I477" s="10"/>
      <c r="J477" s="10"/>
      <c r="K477" s="10"/>
      <c r="L477" s="10"/>
      <c r="M477" s="10"/>
      <c r="N477" s="10">
        <v>22.77986411937632</v>
      </c>
      <c r="O477" s="10">
        <v>22.77986411937632</v>
      </c>
      <c r="P477" s="10"/>
      <c r="Q477" s="10"/>
      <c r="R477" s="10">
        <v>5.9168517178493838</v>
      </c>
      <c r="S477" s="10">
        <v>5.9168517178493838</v>
      </c>
      <c r="T477" s="10">
        <v>28.696715837225703</v>
      </c>
    </row>
    <row r="478" spans="1:20" x14ac:dyDescent="0.3">
      <c r="A478" t="s">
        <v>45</v>
      </c>
      <c r="B478" t="s">
        <v>688</v>
      </c>
      <c r="C478">
        <v>2009</v>
      </c>
      <c r="D478" t="s">
        <v>745</v>
      </c>
      <c r="E478" s="10"/>
      <c r="F478" s="10"/>
      <c r="G478" s="10"/>
      <c r="H478" s="10"/>
      <c r="I478" s="10"/>
      <c r="J478" s="10"/>
      <c r="K478" s="10"/>
      <c r="L478" s="10"/>
      <c r="M478" s="10"/>
      <c r="N478" s="10">
        <v>169.20947523722282</v>
      </c>
      <c r="O478" s="10">
        <v>169.20947523722282</v>
      </c>
      <c r="P478" s="10"/>
      <c r="Q478" s="10"/>
      <c r="R478" s="10"/>
      <c r="S478" s="10"/>
      <c r="T478" s="10">
        <v>169.20947523722282</v>
      </c>
    </row>
    <row r="479" spans="1:20" x14ac:dyDescent="0.3">
      <c r="A479" t="s">
        <v>45</v>
      </c>
      <c r="B479" t="s">
        <v>688</v>
      </c>
      <c r="C479">
        <v>2010</v>
      </c>
      <c r="D479" t="s">
        <v>745</v>
      </c>
      <c r="E479" s="10"/>
      <c r="F479" s="10"/>
      <c r="G479" s="10"/>
      <c r="H479" s="10"/>
      <c r="I479" s="10"/>
      <c r="J479" s="10"/>
      <c r="K479" s="10"/>
      <c r="L479" s="10"/>
      <c r="M479" s="10"/>
      <c r="N479" s="10">
        <v>333.64532646873403</v>
      </c>
      <c r="O479" s="10">
        <v>333.64532646873403</v>
      </c>
      <c r="P479" s="10"/>
      <c r="Q479" s="10"/>
      <c r="R479" s="10"/>
      <c r="S479" s="10"/>
      <c r="T479" s="10">
        <v>333.64532646873403</v>
      </c>
    </row>
    <row r="480" spans="1:20" x14ac:dyDescent="0.3">
      <c r="A480" t="s">
        <v>45</v>
      </c>
      <c r="B480" t="s">
        <v>688</v>
      </c>
      <c r="C480">
        <v>2011</v>
      </c>
      <c r="D480" t="s">
        <v>745</v>
      </c>
      <c r="E480" s="10"/>
      <c r="F480" s="10"/>
      <c r="G480" s="10"/>
      <c r="H480" s="10"/>
      <c r="I480" s="10"/>
      <c r="J480" s="10"/>
      <c r="K480" s="10"/>
      <c r="L480" s="10"/>
      <c r="M480" s="10"/>
      <c r="N480" s="10">
        <v>5.9027606222487004</v>
      </c>
      <c r="O480" s="10">
        <v>5.9027606222487004</v>
      </c>
      <c r="P480" s="10"/>
      <c r="Q480" s="10"/>
      <c r="R480" s="10"/>
      <c r="S480" s="10"/>
      <c r="T480" s="10">
        <v>5.9027606222487004</v>
      </c>
    </row>
    <row r="481" spans="1:20" x14ac:dyDescent="0.3">
      <c r="A481" t="s">
        <v>45</v>
      </c>
      <c r="B481" t="s">
        <v>688</v>
      </c>
      <c r="C481">
        <v>2012</v>
      </c>
      <c r="D481" t="s">
        <v>745</v>
      </c>
      <c r="E481" s="10"/>
      <c r="F481" s="10"/>
      <c r="G481" s="10"/>
      <c r="H481" s="10"/>
      <c r="I481" s="10"/>
      <c r="J481" s="10"/>
      <c r="K481" s="10"/>
      <c r="L481" s="10"/>
      <c r="M481" s="10"/>
      <c r="N481" s="10">
        <v>188.50027828279275</v>
      </c>
      <c r="O481" s="10">
        <v>188.50027828279275</v>
      </c>
      <c r="P481" s="10"/>
      <c r="Q481" s="10"/>
      <c r="R481" s="10"/>
      <c r="S481" s="10"/>
      <c r="T481" s="10">
        <v>188.50027828279275</v>
      </c>
    </row>
    <row r="482" spans="1:20" x14ac:dyDescent="0.3">
      <c r="A482" t="s">
        <v>45</v>
      </c>
      <c r="B482" t="s">
        <v>688</v>
      </c>
      <c r="C482">
        <v>2013</v>
      </c>
      <c r="D482" t="s">
        <v>745</v>
      </c>
      <c r="E482" s="10"/>
      <c r="F482" s="10"/>
      <c r="G482" s="10"/>
      <c r="H482" s="10"/>
      <c r="I482" s="10"/>
      <c r="J482" s="10"/>
      <c r="K482" s="10"/>
      <c r="L482" s="10"/>
      <c r="M482" s="10"/>
      <c r="N482" s="10">
        <v>1271.2456161323591</v>
      </c>
      <c r="O482" s="10">
        <v>1271.2456161323591</v>
      </c>
      <c r="P482" s="10"/>
      <c r="Q482" s="10"/>
      <c r="R482" s="10"/>
      <c r="S482" s="10"/>
      <c r="T482" s="10">
        <v>1271.2456161323591</v>
      </c>
    </row>
    <row r="483" spans="1:20" x14ac:dyDescent="0.3">
      <c r="A483" t="s">
        <v>38</v>
      </c>
      <c r="B483" t="s">
        <v>687</v>
      </c>
      <c r="C483">
        <v>1963</v>
      </c>
      <c r="D483" t="s">
        <v>743</v>
      </c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>
        <v>35.086396937590266</v>
      </c>
      <c r="R483" s="10"/>
      <c r="S483" s="10">
        <v>35.086396937590266</v>
      </c>
      <c r="T483" s="10">
        <v>35.086396937590266</v>
      </c>
    </row>
    <row r="484" spans="1:20" x14ac:dyDescent="0.3">
      <c r="A484" t="s">
        <v>38</v>
      </c>
      <c r="B484" t="s">
        <v>687</v>
      </c>
      <c r="C484">
        <v>1968</v>
      </c>
      <c r="E484" s="10"/>
      <c r="F484" s="10"/>
      <c r="G484" s="10"/>
      <c r="H484" s="10"/>
      <c r="I484" s="10"/>
      <c r="J484" s="10"/>
      <c r="K484" s="10"/>
      <c r="L484" s="10"/>
      <c r="M484" s="10">
        <v>85.197031277329557</v>
      </c>
      <c r="N484" s="10"/>
      <c r="O484" s="10">
        <v>85.197031277329557</v>
      </c>
      <c r="P484" s="10"/>
      <c r="Q484" s="10"/>
      <c r="R484" s="10"/>
      <c r="S484" s="10"/>
      <c r="T484" s="10">
        <v>85.197031277329557</v>
      </c>
    </row>
    <row r="485" spans="1:20" x14ac:dyDescent="0.3">
      <c r="A485" t="s">
        <v>38</v>
      </c>
      <c r="B485" t="s">
        <v>687</v>
      </c>
      <c r="C485">
        <v>1972</v>
      </c>
      <c r="E485" s="10"/>
      <c r="F485" s="10"/>
      <c r="G485" s="10"/>
      <c r="H485" s="10"/>
      <c r="I485" s="10"/>
      <c r="J485" s="10"/>
      <c r="K485" s="10"/>
      <c r="L485" s="10"/>
      <c r="M485" s="10"/>
      <c r="N485" s="10">
        <v>1.4050489876226673</v>
      </c>
      <c r="O485" s="10">
        <v>1.4050489876226673</v>
      </c>
      <c r="P485" s="10"/>
      <c r="Q485" s="10"/>
      <c r="R485" s="10">
        <v>0.79156673123719312</v>
      </c>
      <c r="S485" s="10">
        <v>0.79156673123719312</v>
      </c>
      <c r="T485" s="10">
        <v>2.1966157188598605</v>
      </c>
    </row>
    <row r="486" spans="1:20" x14ac:dyDescent="0.3">
      <c r="A486" t="s">
        <v>38</v>
      </c>
      <c r="B486" t="s">
        <v>687</v>
      </c>
      <c r="C486">
        <v>1974</v>
      </c>
      <c r="E486" s="10"/>
      <c r="F486" s="10"/>
      <c r="G486" s="10"/>
      <c r="H486" s="10"/>
      <c r="I486" s="10"/>
      <c r="J486" s="10"/>
      <c r="K486" s="10"/>
      <c r="L486" s="10"/>
      <c r="M486" s="10"/>
      <c r="N486" s="10">
        <v>50.046049623439387</v>
      </c>
      <c r="O486" s="10">
        <v>50.046049623439387</v>
      </c>
      <c r="P486" s="10"/>
      <c r="Q486" s="10"/>
      <c r="R486" s="10"/>
      <c r="S486" s="10"/>
      <c r="T486" s="10">
        <v>50.046049623439387</v>
      </c>
    </row>
    <row r="487" spans="1:20" x14ac:dyDescent="0.3">
      <c r="A487" t="s">
        <v>38</v>
      </c>
      <c r="B487" t="s">
        <v>687</v>
      </c>
      <c r="C487">
        <v>1975</v>
      </c>
      <c r="E487" s="10"/>
      <c r="F487" s="10"/>
      <c r="G487" s="10"/>
      <c r="H487" s="10"/>
      <c r="I487" s="10"/>
      <c r="J487" s="10"/>
      <c r="K487" s="10"/>
      <c r="L487" s="10"/>
      <c r="M487" s="10"/>
      <c r="N487" s="10">
        <v>0.85368711273771936</v>
      </c>
      <c r="O487" s="10">
        <v>0.85368711273771936</v>
      </c>
      <c r="P487" s="10"/>
      <c r="Q487" s="10"/>
      <c r="R487" s="10"/>
      <c r="S487" s="10"/>
      <c r="T487" s="10">
        <v>0.85368711273771936</v>
      </c>
    </row>
    <row r="488" spans="1:20" x14ac:dyDescent="0.3">
      <c r="A488" t="s">
        <v>38</v>
      </c>
      <c r="B488" t="s">
        <v>687</v>
      </c>
      <c r="C488">
        <v>1976</v>
      </c>
      <c r="E488" s="10"/>
      <c r="F488" s="10"/>
      <c r="G488" s="10"/>
      <c r="H488" s="10"/>
      <c r="I488" s="10"/>
      <c r="J488" s="10"/>
      <c r="K488" s="10"/>
      <c r="L488" s="10"/>
      <c r="M488" s="10"/>
      <c r="N488" s="10">
        <v>12.721200057352373</v>
      </c>
      <c r="O488" s="10">
        <v>12.721200057352373</v>
      </c>
      <c r="P488" s="10"/>
      <c r="Q488" s="10"/>
      <c r="R488" s="10"/>
      <c r="S488" s="10"/>
      <c r="T488" s="10">
        <v>12.721200057352373</v>
      </c>
    </row>
    <row r="489" spans="1:20" x14ac:dyDescent="0.3">
      <c r="A489" t="s">
        <v>38</v>
      </c>
      <c r="B489" t="s">
        <v>687</v>
      </c>
      <c r="C489">
        <v>1977</v>
      </c>
      <c r="E489" s="10"/>
      <c r="F489" s="10"/>
      <c r="G489" s="10"/>
      <c r="H489" s="10"/>
      <c r="I489" s="10"/>
      <c r="J489" s="10"/>
      <c r="K489" s="10"/>
      <c r="L489" s="10"/>
      <c r="M489" s="10"/>
      <c r="N489" s="10">
        <v>4.9991907109618321</v>
      </c>
      <c r="O489" s="10">
        <v>4.9991907109618321</v>
      </c>
      <c r="P489" s="10"/>
      <c r="Q489" s="10"/>
      <c r="R489" s="10"/>
      <c r="S489" s="10"/>
      <c r="T489" s="10">
        <v>4.9991907109618321</v>
      </c>
    </row>
    <row r="490" spans="1:20" x14ac:dyDescent="0.3">
      <c r="A490" t="s">
        <v>38</v>
      </c>
      <c r="B490" t="s">
        <v>687</v>
      </c>
      <c r="C490">
        <v>1978</v>
      </c>
      <c r="E490" s="10"/>
      <c r="F490" s="10"/>
      <c r="G490" s="10"/>
      <c r="H490" s="10"/>
      <c r="I490" s="10"/>
      <c r="J490" s="10"/>
      <c r="K490" s="10"/>
      <c r="L490" s="10"/>
      <c r="M490" s="10">
        <v>8.5433210117140241</v>
      </c>
      <c r="N490" s="10">
        <v>8.8141727877911435</v>
      </c>
      <c r="O490" s="10">
        <v>17.357493799505168</v>
      </c>
      <c r="P490" s="10"/>
      <c r="Q490" s="10"/>
      <c r="R490" s="10"/>
      <c r="S490" s="10"/>
      <c r="T490" s="10">
        <v>17.357493799505168</v>
      </c>
    </row>
    <row r="491" spans="1:20" x14ac:dyDescent="0.3">
      <c r="A491" t="s">
        <v>38</v>
      </c>
      <c r="B491" t="s">
        <v>687</v>
      </c>
      <c r="C491">
        <v>1979</v>
      </c>
      <c r="E491" s="10"/>
      <c r="F491" s="10">
        <v>3.2010580581556917E-2</v>
      </c>
      <c r="G491" s="10">
        <v>3.2010580581556917E-2</v>
      </c>
      <c r="H491" s="10"/>
      <c r="I491" s="10"/>
      <c r="J491" s="10"/>
      <c r="K491" s="10"/>
      <c r="L491" s="10"/>
      <c r="M491" s="10"/>
      <c r="N491" s="10">
        <v>81.949490229380302</v>
      </c>
      <c r="O491" s="10">
        <v>81.949490229380302</v>
      </c>
      <c r="P491" s="10"/>
      <c r="Q491" s="10"/>
      <c r="R491" s="10"/>
      <c r="S491" s="10"/>
      <c r="T491" s="10">
        <v>81.981500809961858</v>
      </c>
    </row>
    <row r="492" spans="1:20" x14ac:dyDescent="0.3">
      <c r="A492" t="s">
        <v>38</v>
      </c>
      <c r="B492" t="s">
        <v>687</v>
      </c>
      <c r="C492">
        <v>1980</v>
      </c>
      <c r="E492" s="10"/>
      <c r="F492" s="10"/>
      <c r="G492" s="10"/>
      <c r="H492" s="10"/>
      <c r="I492" s="10"/>
      <c r="J492" s="10"/>
      <c r="K492" s="10"/>
      <c r="L492" s="10"/>
      <c r="M492" s="10"/>
      <c r="N492" s="10">
        <v>2.5507254591558981</v>
      </c>
      <c r="O492" s="10">
        <v>2.5507254591558981</v>
      </c>
      <c r="P492" s="10"/>
      <c r="Q492" s="10"/>
      <c r="R492" s="10"/>
      <c r="S492" s="10"/>
      <c r="T492" s="10">
        <v>2.5507254591558981</v>
      </c>
    </row>
    <row r="493" spans="1:20" x14ac:dyDescent="0.3">
      <c r="A493" t="s">
        <v>38</v>
      </c>
      <c r="B493" t="s">
        <v>687</v>
      </c>
      <c r="C493">
        <v>1981</v>
      </c>
      <c r="E493" s="10"/>
      <c r="F493" s="10"/>
      <c r="G493" s="10"/>
      <c r="H493" s="10"/>
      <c r="I493" s="10"/>
      <c r="J493" s="10"/>
      <c r="K493" s="10"/>
      <c r="L493" s="10"/>
      <c r="M493" s="10">
        <v>20.475084885245906</v>
      </c>
      <c r="N493" s="10">
        <v>41.746303183321047</v>
      </c>
      <c r="O493" s="10">
        <v>62.221388068566952</v>
      </c>
      <c r="P493" s="10"/>
      <c r="Q493" s="10"/>
      <c r="R493" s="10"/>
      <c r="S493" s="10"/>
      <c r="T493" s="10">
        <v>62.221388068566952</v>
      </c>
    </row>
    <row r="494" spans="1:20" x14ac:dyDescent="0.3">
      <c r="A494" t="s">
        <v>38</v>
      </c>
      <c r="B494" t="s">
        <v>687</v>
      </c>
      <c r="C494">
        <v>1982</v>
      </c>
      <c r="E494" s="10"/>
      <c r="F494" s="10"/>
      <c r="G494" s="10"/>
      <c r="H494" s="10"/>
      <c r="I494" s="10"/>
      <c r="J494" s="10"/>
      <c r="K494" s="10"/>
      <c r="L494" s="10"/>
      <c r="M494" s="10">
        <v>16.19803606890363</v>
      </c>
      <c r="N494" s="10">
        <v>32.599038575702984</v>
      </c>
      <c r="O494" s="10">
        <v>48.79707464460661</v>
      </c>
      <c r="P494" s="10"/>
      <c r="Q494" s="10"/>
      <c r="R494" s="10"/>
      <c r="S494" s="10"/>
      <c r="T494" s="10">
        <v>48.79707464460661</v>
      </c>
    </row>
    <row r="495" spans="1:20" x14ac:dyDescent="0.3">
      <c r="A495" t="s">
        <v>38</v>
      </c>
      <c r="B495" t="s">
        <v>687</v>
      </c>
      <c r="C495">
        <v>1983</v>
      </c>
      <c r="E495" s="10"/>
      <c r="F495" s="10"/>
      <c r="G495" s="10"/>
      <c r="H495" s="10"/>
      <c r="I495" s="10"/>
      <c r="J495" s="10"/>
      <c r="K495" s="10"/>
      <c r="L495" s="10"/>
      <c r="M495" s="10"/>
      <c r="N495" s="10">
        <v>15.150541814744662</v>
      </c>
      <c r="O495" s="10">
        <v>15.150541814744662</v>
      </c>
      <c r="P495" s="10"/>
      <c r="Q495" s="10"/>
      <c r="R495" s="10"/>
      <c r="S495" s="10"/>
      <c r="T495" s="10">
        <v>15.150541814744662</v>
      </c>
    </row>
    <row r="496" spans="1:20" x14ac:dyDescent="0.3">
      <c r="A496" t="s">
        <v>38</v>
      </c>
      <c r="B496" t="s">
        <v>687</v>
      </c>
      <c r="C496">
        <v>1984</v>
      </c>
      <c r="E496" s="10"/>
      <c r="F496" s="10"/>
      <c r="G496" s="10"/>
      <c r="H496" s="10"/>
      <c r="I496" s="10"/>
      <c r="J496" s="10"/>
      <c r="K496" s="10"/>
      <c r="L496" s="10"/>
      <c r="M496" s="10"/>
      <c r="N496" s="10">
        <v>63.581924792899741</v>
      </c>
      <c r="O496" s="10">
        <v>63.581924792899741</v>
      </c>
      <c r="P496" s="10"/>
      <c r="Q496" s="10"/>
      <c r="R496" s="10"/>
      <c r="S496" s="10"/>
      <c r="T496" s="10">
        <v>63.581924792899741</v>
      </c>
    </row>
    <row r="497" spans="1:20" x14ac:dyDescent="0.3">
      <c r="A497" t="s">
        <v>38</v>
      </c>
      <c r="B497" t="s">
        <v>687</v>
      </c>
      <c r="C497">
        <v>1986</v>
      </c>
      <c r="E497" s="10"/>
      <c r="F497" s="10"/>
      <c r="G497" s="10"/>
      <c r="H497" s="10"/>
      <c r="I497" s="10"/>
      <c r="J497" s="10"/>
      <c r="K497" s="10"/>
      <c r="L497" s="10"/>
      <c r="M497" s="10">
        <v>10.305254911454098</v>
      </c>
      <c r="N497" s="10">
        <v>11556.053283309839</v>
      </c>
      <c r="O497" s="10">
        <v>11566.358538221293</v>
      </c>
      <c r="P497" s="10"/>
      <c r="Q497" s="10"/>
      <c r="R497" s="10"/>
      <c r="S497" s="10"/>
      <c r="T497" s="10">
        <v>11566.358538221293</v>
      </c>
    </row>
    <row r="498" spans="1:20" x14ac:dyDescent="0.3">
      <c r="A498" t="s">
        <v>38</v>
      </c>
      <c r="B498" t="s">
        <v>687</v>
      </c>
      <c r="C498">
        <v>1987</v>
      </c>
      <c r="E498" s="10"/>
      <c r="F498" s="10"/>
      <c r="G498" s="10"/>
      <c r="H498" s="10"/>
      <c r="I498" s="10"/>
      <c r="J498" s="10"/>
      <c r="K498" s="10"/>
      <c r="L498" s="10"/>
      <c r="M498" s="10"/>
      <c r="N498" s="10">
        <v>188.76622441571868</v>
      </c>
      <c r="O498" s="10">
        <v>188.76622441571868</v>
      </c>
      <c r="P498" s="10"/>
      <c r="Q498" s="10"/>
      <c r="R498" s="10"/>
      <c r="S498" s="10"/>
      <c r="T498" s="10">
        <v>188.76622441571868</v>
      </c>
    </row>
    <row r="499" spans="1:20" x14ac:dyDescent="0.3">
      <c r="A499" t="s">
        <v>38</v>
      </c>
      <c r="B499" t="s">
        <v>687</v>
      </c>
      <c r="C499">
        <v>1988</v>
      </c>
      <c r="E499" s="10"/>
      <c r="F499" s="10"/>
      <c r="G499" s="10"/>
      <c r="H499" s="10"/>
      <c r="I499" s="10"/>
      <c r="J499" s="10"/>
      <c r="K499" s="10"/>
      <c r="L499" s="10"/>
      <c r="M499" s="10"/>
      <c r="N499" s="10">
        <v>3.8762564226137934</v>
      </c>
      <c r="O499" s="10">
        <v>3.8762564226137934</v>
      </c>
      <c r="P499" s="10"/>
      <c r="Q499" s="10"/>
      <c r="R499" s="10"/>
      <c r="S499" s="10"/>
      <c r="T499" s="10">
        <v>3.8762564226137934</v>
      </c>
    </row>
    <row r="500" spans="1:20" x14ac:dyDescent="0.3">
      <c r="A500" t="s">
        <v>38</v>
      </c>
      <c r="B500" t="s">
        <v>687</v>
      </c>
      <c r="C500">
        <v>1989</v>
      </c>
      <c r="E500" s="10"/>
      <c r="F500" s="10"/>
      <c r="G500" s="10"/>
      <c r="H500" s="10"/>
      <c r="I500" s="10"/>
      <c r="J500" s="10"/>
      <c r="K500" s="10"/>
      <c r="L500" s="10"/>
      <c r="M500" s="10">
        <v>628.33621013652601</v>
      </c>
      <c r="N500" s="10">
        <v>54.82935436570267</v>
      </c>
      <c r="O500" s="10">
        <v>683.16556450222868</v>
      </c>
      <c r="P500" s="10"/>
      <c r="Q500" s="10"/>
      <c r="R500" s="10"/>
      <c r="S500" s="10"/>
      <c r="T500" s="10">
        <v>683.16556450222868</v>
      </c>
    </row>
    <row r="501" spans="1:20" x14ac:dyDescent="0.3">
      <c r="A501" t="s">
        <v>38</v>
      </c>
      <c r="B501" t="s">
        <v>687</v>
      </c>
      <c r="C501">
        <v>1990</v>
      </c>
      <c r="E501" s="10"/>
      <c r="F501" s="10"/>
      <c r="G501" s="10"/>
      <c r="H501" s="10"/>
      <c r="I501" s="10"/>
      <c r="J501" s="10"/>
      <c r="K501" s="10"/>
      <c r="L501" s="10"/>
      <c r="M501" s="10"/>
      <c r="N501" s="10">
        <v>42.425618648399947</v>
      </c>
      <c r="O501" s="10">
        <v>42.425618648399947</v>
      </c>
      <c r="P501" s="10"/>
      <c r="Q501" s="10"/>
      <c r="R501" s="10"/>
      <c r="S501" s="10"/>
      <c r="T501" s="10">
        <v>42.425618648399947</v>
      </c>
    </row>
    <row r="502" spans="1:20" x14ac:dyDescent="0.3">
      <c r="A502" t="s">
        <v>38</v>
      </c>
      <c r="B502" t="s">
        <v>687</v>
      </c>
      <c r="C502">
        <v>1991</v>
      </c>
      <c r="E502" s="10"/>
      <c r="F502" s="10"/>
      <c r="G502" s="10"/>
      <c r="H502" s="10"/>
      <c r="I502" s="10"/>
      <c r="J502" s="10"/>
      <c r="K502" s="10"/>
      <c r="L502" s="10"/>
      <c r="M502" s="10"/>
      <c r="N502" s="10">
        <v>2.4309446146840172</v>
      </c>
      <c r="O502" s="10">
        <v>2.4309446146840172</v>
      </c>
      <c r="P502" s="10"/>
      <c r="Q502" s="10"/>
      <c r="R502" s="10"/>
      <c r="S502" s="10"/>
      <c r="T502" s="10">
        <v>2.4309446146840172</v>
      </c>
    </row>
    <row r="503" spans="1:20" x14ac:dyDescent="0.3">
      <c r="A503" t="s">
        <v>38</v>
      </c>
      <c r="B503" t="s">
        <v>687</v>
      </c>
      <c r="C503">
        <v>1992</v>
      </c>
      <c r="E503" s="10"/>
      <c r="F503" s="10"/>
      <c r="G503" s="10"/>
      <c r="H503" s="10"/>
      <c r="I503" s="10"/>
      <c r="J503" s="10"/>
      <c r="K503" s="10"/>
      <c r="L503" s="10"/>
      <c r="M503" s="10"/>
      <c r="N503" s="10">
        <v>139.32251781347591</v>
      </c>
      <c r="O503" s="10">
        <v>139.32251781347591</v>
      </c>
      <c r="P503" s="10"/>
      <c r="Q503" s="10"/>
      <c r="R503" s="10"/>
      <c r="S503" s="10"/>
      <c r="T503" s="10">
        <v>139.32251781347591</v>
      </c>
    </row>
    <row r="504" spans="1:20" x14ac:dyDescent="0.3">
      <c r="A504" t="s">
        <v>38</v>
      </c>
      <c r="B504" t="s">
        <v>687</v>
      </c>
      <c r="C504">
        <v>1993</v>
      </c>
      <c r="E504" s="10"/>
      <c r="F504" s="10"/>
      <c r="G504" s="10"/>
      <c r="H504" s="10"/>
      <c r="I504" s="10"/>
      <c r="J504" s="10"/>
      <c r="K504" s="10"/>
      <c r="L504" s="10"/>
      <c r="M504" s="10"/>
      <c r="N504" s="10">
        <v>39.067127943032595</v>
      </c>
      <c r="O504" s="10">
        <v>39.067127943032595</v>
      </c>
      <c r="P504" s="10"/>
      <c r="Q504" s="10"/>
      <c r="R504" s="10"/>
      <c r="S504" s="10"/>
      <c r="T504" s="10">
        <v>39.067127943032595</v>
      </c>
    </row>
    <row r="505" spans="1:20" x14ac:dyDescent="0.3">
      <c r="A505" t="s">
        <v>38</v>
      </c>
      <c r="B505" t="s">
        <v>687</v>
      </c>
      <c r="C505">
        <v>1994</v>
      </c>
      <c r="E505" s="10"/>
      <c r="F505" s="10"/>
      <c r="G505" s="10"/>
      <c r="H505" s="10"/>
      <c r="I505" s="10"/>
      <c r="J505" s="10"/>
      <c r="K505" s="10"/>
      <c r="L505" s="10"/>
      <c r="M505" s="10"/>
      <c r="N505" s="10">
        <v>95.896303006284768</v>
      </c>
      <c r="O505" s="10">
        <v>95.896303006284768</v>
      </c>
      <c r="P505" s="10"/>
      <c r="Q505" s="10"/>
      <c r="R505" s="10">
        <v>0.20654281214299194</v>
      </c>
      <c r="S505" s="10">
        <v>0.20654281214299194</v>
      </c>
      <c r="T505" s="10">
        <v>96.102845818427767</v>
      </c>
    </row>
    <row r="506" spans="1:20" x14ac:dyDescent="0.3">
      <c r="A506" t="s">
        <v>38</v>
      </c>
      <c r="B506" t="s">
        <v>687</v>
      </c>
      <c r="C506">
        <v>1995</v>
      </c>
      <c r="E506" s="10"/>
      <c r="F506" s="10"/>
      <c r="G506" s="10"/>
      <c r="H506" s="10"/>
      <c r="I506" s="10"/>
      <c r="J506" s="10"/>
      <c r="K506" s="10"/>
      <c r="L506" s="10"/>
      <c r="M506" s="10"/>
      <c r="N506" s="10">
        <v>87.781744765411446</v>
      </c>
      <c r="O506" s="10">
        <v>87.781744765411446</v>
      </c>
      <c r="P506" s="10"/>
      <c r="Q506" s="10"/>
      <c r="R506" s="10"/>
      <c r="S506" s="10"/>
      <c r="T506" s="10">
        <v>87.781744765411446</v>
      </c>
    </row>
    <row r="507" spans="1:20" x14ac:dyDescent="0.3">
      <c r="A507" t="s">
        <v>38</v>
      </c>
      <c r="B507" t="s">
        <v>687</v>
      </c>
      <c r="C507">
        <v>1996</v>
      </c>
      <c r="D507" t="s">
        <v>744</v>
      </c>
      <c r="E507" s="10"/>
      <c r="F507" s="10"/>
      <c r="G507" s="10"/>
      <c r="H507" s="10"/>
      <c r="I507" s="10"/>
      <c r="J507" s="10"/>
      <c r="K507" s="10"/>
      <c r="L507" s="10"/>
      <c r="M507" s="10"/>
      <c r="N507" s="10">
        <v>9.1570888969167878</v>
      </c>
      <c r="O507" s="10">
        <v>9.1570888969167878</v>
      </c>
      <c r="P507" s="10"/>
      <c r="Q507" s="10"/>
      <c r="R507" s="10"/>
      <c r="S507" s="10"/>
      <c r="T507" s="10">
        <v>9.1570888969167878</v>
      </c>
    </row>
    <row r="508" spans="1:20" x14ac:dyDescent="0.3">
      <c r="A508" t="s">
        <v>38</v>
      </c>
      <c r="B508" t="s">
        <v>687</v>
      </c>
      <c r="C508">
        <v>1997</v>
      </c>
      <c r="D508" t="s">
        <v>744</v>
      </c>
      <c r="E508" s="10"/>
      <c r="F508" s="10"/>
      <c r="G508" s="10"/>
      <c r="H508" s="10"/>
      <c r="I508" s="10"/>
      <c r="J508" s="10"/>
      <c r="K508" s="10"/>
      <c r="L508" s="10"/>
      <c r="M508" s="10"/>
      <c r="N508" s="10">
        <v>1.9446102454584331</v>
      </c>
      <c r="O508" s="10">
        <v>1.9446102454584331</v>
      </c>
      <c r="P508" s="10"/>
      <c r="Q508" s="10"/>
      <c r="R508" s="10"/>
      <c r="S508" s="10"/>
      <c r="T508" s="10">
        <v>1.9446102454584331</v>
      </c>
    </row>
    <row r="509" spans="1:20" x14ac:dyDescent="0.3">
      <c r="A509" t="s">
        <v>38</v>
      </c>
      <c r="B509" t="s">
        <v>687</v>
      </c>
      <c r="C509">
        <v>1998</v>
      </c>
      <c r="D509" t="s">
        <v>744</v>
      </c>
      <c r="E509" s="10"/>
      <c r="F509" s="10"/>
      <c r="G509" s="10"/>
      <c r="H509" s="10"/>
      <c r="I509" s="10"/>
      <c r="J509" s="10"/>
      <c r="K509" s="10"/>
      <c r="L509" s="10"/>
      <c r="M509" s="10">
        <v>10.489783266930033</v>
      </c>
      <c r="N509" s="10">
        <v>0.72368662466681166</v>
      </c>
      <c r="O509" s="10">
        <v>11.213469891596844</v>
      </c>
      <c r="P509" s="10"/>
      <c r="Q509" s="10"/>
      <c r="R509" s="10"/>
      <c r="S509" s="10"/>
      <c r="T509" s="10">
        <v>11.213469891596844</v>
      </c>
    </row>
    <row r="510" spans="1:20" x14ac:dyDescent="0.3">
      <c r="A510" t="s">
        <v>38</v>
      </c>
      <c r="B510" t="s">
        <v>687</v>
      </c>
      <c r="C510">
        <v>1999</v>
      </c>
      <c r="D510" t="s">
        <v>744</v>
      </c>
      <c r="E510" s="10"/>
      <c r="F510" s="10"/>
      <c r="G510" s="10"/>
      <c r="H510" s="10"/>
      <c r="I510" s="10"/>
      <c r="J510" s="10"/>
      <c r="K510" s="10"/>
      <c r="L510" s="10"/>
      <c r="M510" s="10"/>
      <c r="N510" s="10">
        <v>3.2636644396676777</v>
      </c>
      <c r="O510" s="10">
        <v>3.2636644396676777</v>
      </c>
      <c r="P510" s="10"/>
      <c r="Q510" s="10"/>
      <c r="R510" s="10"/>
      <c r="S510" s="10"/>
      <c r="T510" s="10">
        <v>3.2636644396676777</v>
      </c>
    </row>
    <row r="511" spans="1:20" x14ac:dyDescent="0.3">
      <c r="A511" t="s">
        <v>38</v>
      </c>
      <c r="B511" t="s">
        <v>687</v>
      </c>
      <c r="C511">
        <v>2000</v>
      </c>
      <c r="D511" t="s">
        <v>744</v>
      </c>
      <c r="E511" s="10"/>
      <c r="F511" s="10"/>
      <c r="G511" s="10"/>
      <c r="H511" s="10"/>
      <c r="I511" s="10"/>
      <c r="J511" s="10"/>
      <c r="K511" s="10"/>
      <c r="L511" s="10"/>
      <c r="M511" s="10"/>
      <c r="N511" s="10">
        <v>4.7707771355246695</v>
      </c>
      <c r="O511" s="10">
        <v>4.7707771355246695</v>
      </c>
      <c r="P511" s="10"/>
      <c r="Q511" s="10"/>
      <c r="R511" s="10"/>
      <c r="S511" s="10"/>
      <c r="T511" s="10">
        <v>4.7707771355246695</v>
      </c>
    </row>
    <row r="512" spans="1:20" x14ac:dyDescent="0.3">
      <c r="A512" t="s">
        <v>38</v>
      </c>
      <c r="B512" t="s">
        <v>687</v>
      </c>
      <c r="C512">
        <v>2001</v>
      </c>
      <c r="E512" s="10"/>
      <c r="F512" s="10"/>
      <c r="G512" s="10"/>
      <c r="H512" s="10"/>
      <c r="I512" s="10"/>
      <c r="J512" s="10"/>
      <c r="K512" s="10"/>
      <c r="L512" s="10"/>
      <c r="M512" s="10"/>
      <c r="N512" s="10">
        <v>42.318110097153678</v>
      </c>
      <c r="O512" s="10">
        <v>42.318110097153678</v>
      </c>
      <c r="P512" s="10"/>
      <c r="Q512" s="10"/>
      <c r="R512" s="10"/>
      <c r="S512" s="10"/>
      <c r="T512" s="10">
        <v>42.318110097153678</v>
      </c>
    </row>
    <row r="513" spans="1:20" x14ac:dyDescent="0.3">
      <c r="A513" t="s">
        <v>38</v>
      </c>
      <c r="B513" t="s">
        <v>687</v>
      </c>
      <c r="C513">
        <v>2002</v>
      </c>
      <c r="E513" s="10"/>
      <c r="F513" s="10"/>
      <c r="G513" s="10"/>
      <c r="H513" s="10"/>
      <c r="I513" s="10">
        <v>0.44729469037244285</v>
      </c>
      <c r="J513" s="10"/>
      <c r="K513" s="10">
        <v>0.44729469037244285</v>
      </c>
      <c r="L513" s="10"/>
      <c r="M513" s="10"/>
      <c r="N513" s="10">
        <v>3.1784818858531851</v>
      </c>
      <c r="O513" s="10">
        <v>3.1784818858531851</v>
      </c>
      <c r="P513" s="10"/>
      <c r="Q513" s="10"/>
      <c r="R513" s="10">
        <v>346.22161729205612</v>
      </c>
      <c r="S513" s="10">
        <v>346.22161729205612</v>
      </c>
      <c r="T513" s="10">
        <v>349.84739386828176</v>
      </c>
    </row>
    <row r="514" spans="1:20" x14ac:dyDescent="0.3">
      <c r="A514" t="s">
        <v>38</v>
      </c>
      <c r="B514" t="s">
        <v>687</v>
      </c>
      <c r="C514">
        <v>2003</v>
      </c>
      <c r="E514" s="10"/>
      <c r="F514" s="10"/>
      <c r="G514" s="10"/>
      <c r="H514" s="10"/>
      <c r="I514" s="10"/>
      <c r="J514" s="10"/>
      <c r="K514" s="10"/>
      <c r="L514" s="10"/>
      <c r="M514" s="10"/>
      <c r="N514" s="10">
        <v>33.023806087101214</v>
      </c>
      <c r="O514" s="10">
        <v>33.023806087101214</v>
      </c>
      <c r="P514" s="10"/>
      <c r="Q514" s="10"/>
      <c r="R514" s="10">
        <v>3.6342586205693257</v>
      </c>
      <c r="S514" s="10">
        <v>3.6342586205693257</v>
      </c>
      <c r="T514" s="10">
        <v>36.65806470767054</v>
      </c>
    </row>
    <row r="515" spans="1:20" x14ac:dyDescent="0.3">
      <c r="A515" t="s">
        <v>38</v>
      </c>
      <c r="B515" t="s">
        <v>687</v>
      </c>
      <c r="C515">
        <v>2004</v>
      </c>
      <c r="E515" s="10"/>
      <c r="F515" s="10"/>
      <c r="G515" s="10"/>
      <c r="H515" s="10"/>
      <c r="I515" s="10"/>
      <c r="J515" s="10"/>
      <c r="K515" s="10"/>
      <c r="L515" s="10"/>
      <c r="M515" s="10"/>
      <c r="N515" s="10">
        <v>8.1470856167500862</v>
      </c>
      <c r="O515" s="10">
        <v>8.1470856167500862</v>
      </c>
      <c r="P515" s="10"/>
      <c r="Q515" s="10"/>
      <c r="R515" s="10"/>
      <c r="S515" s="10"/>
      <c r="T515" s="10">
        <v>8.1470856167500862</v>
      </c>
    </row>
    <row r="516" spans="1:20" x14ac:dyDescent="0.3">
      <c r="A516" t="s">
        <v>38</v>
      </c>
      <c r="B516" t="s">
        <v>687</v>
      </c>
      <c r="C516">
        <v>2005</v>
      </c>
      <c r="E516" s="10"/>
      <c r="F516" s="10"/>
      <c r="G516" s="10"/>
      <c r="H516" s="10"/>
      <c r="I516" s="10"/>
      <c r="J516" s="10">
        <v>4.0799767164016334</v>
      </c>
      <c r="K516" s="10">
        <v>4.0799767164016334</v>
      </c>
      <c r="L516" s="10"/>
      <c r="M516" s="10"/>
      <c r="N516" s="10">
        <v>10.063380175714025</v>
      </c>
      <c r="O516" s="10">
        <v>10.063380175714025</v>
      </c>
      <c r="P516" s="10"/>
      <c r="Q516" s="10"/>
      <c r="R516" s="10">
        <v>8.117628093677863E-2</v>
      </c>
      <c r="S516" s="10">
        <v>8.117628093677863E-2</v>
      </c>
      <c r="T516" s="10">
        <v>14.224533173052437</v>
      </c>
    </row>
    <row r="517" spans="1:20" x14ac:dyDescent="0.3">
      <c r="A517" t="s">
        <v>38</v>
      </c>
      <c r="B517" t="s">
        <v>687</v>
      </c>
      <c r="C517">
        <v>2006</v>
      </c>
      <c r="E517" s="10"/>
      <c r="F517" s="10"/>
      <c r="G517" s="10"/>
      <c r="H517" s="10"/>
      <c r="I517" s="10"/>
      <c r="J517" s="10"/>
      <c r="K517" s="10"/>
      <c r="L517" s="10"/>
      <c r="M517" s="10"/>
      <c r="N517" s="10">
        <v>36.139839203734191</v>
      </c>
      <c r="O517" s="10">
        <v>36.139839203734191</v>
      </c>
      <c r="P517" s="10"/>
      <c r="Q517" s="10"/>
      <c r="R517" s="10">
        <v>1.3320943748159684</v>
      </c>
      <c r="S517" s="10">
        <v>1.3320943748159684</v>
      </c>
      <c r="T517" s="10">
        <v>37.471933578550157</v>
      </c>
    </row>
    <row r="518" spans="1:20" x14ac:dyDescent="0.3">
      <c r="A518" t="s">
        <v>38</v>
      </c>
      <c r="B518" t="s">
        <v>687</v>
      </c>
      <c r="C518">
        <v>2007</v>
      </c>
      <c r="E518" s="10"/>
      <c r="F518" s="10"/>
      <c r="G518" s="10"/>
      <c r="H518" s="10"/>
      <c r="I518" s="10"/>
      <c r="J518" s="10"/>
      <c r="K518" s="10"/>
      <c r="L518" s="10"/>
      <c r="M518" s="10"/>
      <c r="N518" s="10">
        <v>8.1256336326864478</v>
      </c>
      <c r="O518" s="10">
        <v>8.1256336326864478</v>
      </c>
      <c r="P518" s="10"/>
      <c r="Q518" s="10"/>
      <c r="R518" s="10">
        <v>0.20288162744880489</v>
      </c>
      <c r="S518" s="10">
        <v>0.20288162744880489</v>
      </c>
      <c r="T518" s="10">
        <v>8.3285152601352532</v>
      </c>
    </row>
    <row r="519" spans="1:20" x14ac:dyDescent="0.3">
      <c r="A519" t="s">
        <v>38</v>
      </c>
      <c r="B519" t="s">
        <v>687</v>
      </c>
      <c r="C519">
        <v>2008</v>
      </c>
      <c r="E519" s="10"/>
      <c r="F519" s="10"/>
      <c r="G519" s="10"/>
      <c r="H519" s="10"/>
      <c r="I519" s="10"/>
      <c r="J519" s="10"/>
      <c r="K519" s="10"/>
      <c r="L519" s="10"/>
      <c r="M519" s="10"/>
      <c r="N519" s="10">
        <v>9.9224732344128483</v>
      </c>
      <c r="O519" s="10">
        <v>9.9224732344128483</v>
      </c>
      <c r="P519" s="10"/>
      <c r="Q519" s="10"/>
      <c r="R519" s="10">
        <v>0.2637520231727617</v>
      </c>
      <c r="S519" s="10">
        <v>0.2637520231727617</v>
      </c>
      <c r="T519" s="10">
        <v>10.18622525758561</v>
      </c>
    </row>
    <row r="520" spans="1:20" x14ac:dyDescent="0.3">
      <c r="A520" t="s">
        <v>38</v>
      </c>
      <c r="B520" t="s">
        <v>687</v>
      </c>
      <c r="C520">
        <v>2010</v>
      </c>
      <c r="D520" t="s">
        <v>745</v>
      </c>
      <c r="E520" s="10"/>
      <c r="F520" s="10"/>
      <c r="G520" s="10"/>
      <c r="H520" s="10"/>
      <c r="I520" s="10">
        <v>0.60723077383808555</v>
      </c>
      <c r="J520" s="10"/>
      <c r="K520" s="10">
        <v>0.60723077383808555</v>
      </c>
      <c r="L520" s="10"/>
      <c r="M520" s="10"/>
      <c r="N520" s="10">
        <v>720.97341458309995</v>
      </c>
      <c r="O520" s="10">
        <v>720.97341458309995</v>
      </c>
      <c r="P520" s="10"/>
      <c r="Q520" s="10"/>
      <c r="R520" s="10"/>
      <c r="S520" s="10"/>
      <c r="T520" s="10">
        <v>721.58064535693802</v>
      </c>
    </row>
    <row r="521" spans="1:20" x14ac:dyDescent="0.3">
      <c r="A521" t="s">
        <v>38</v>
      </c>
      <c r="B521" t="s">
        <v>687</v>
      </c>
      <c r="C521">
        <v>2012</v>
      </c>
      <c r="D521" t="s">
        <v>745</v>
      </c>
      <c r="E521" s="10"/>
      <c r="F521" s="10"/>
      <c r="G521" s="10"/>
      <c r="H521" s="10"/>
      <c r="I521" s="10"/>
      <c r="J521" s="10"/>
      <c r="K521" s="10"/>
      <c r="L521" s="10"/>
      <c r="M521" s="10"/>
      <c r="N521" s="10">
        <v>4.0479682235734451</v>
      </c>
      <c r="O521" s="10">
        <v>4.0479682235734451</v>
      </c>
      <c r="P521" s="10"/>
      <c r="Q521" s="10"/>
      <c r="R521" s="10"/>
      <c r="S521" s="10"/>
      <c r="T521" s="10">
        <v>4.0479682235734451</v>
      </c>
    </row>
    <row r="522" spans="1:20" x14ac:dyDescent="0.3">
      <c r="A522" t="s">
        <v>28</v>
      </c>
      <c r="B522" t="s">
        <v>695</v>
      </c>
      <c r="C522">
        <v>1966</v>
      </c>
      <c r="D522" t="s">
        <v>743</v>
      </c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>
        <v>2897.7982734837051</v>
      </c>
      <c r="R522" s="10"/>
      <c r="S522" s="10">
        <v>2897.7982734837051</v>
      </c>
      <c r="T522" s="10">
        <v>2897.7982734837051</v>
      </c>
    </row>
    <row r="523" spans="1:20" x14ac:dyDescent="0.3">
      <c r="A523" t="s">
        <v>28</v>
      </c>
      <c r="B523" t="s">
        <v>695</v>
      </c>
      <c r="C523">
        <v>1967</v>
      </c>
      <c r="D523" t="s">
        <v>743</v>
      </c>
      <c r="E523" s="10"/>
      <c r="F523" s="10"/>
      <c r="G523" s="10"/>
      <c r="H523" s="10"/>
      <c r="I523" s="10"/>
      <c r="J523" s="10"/>
      <c r="K523" s="10"/>
      <c r="L523" s="10"/>
      <c r="M523" s="10">
        <v>3612.7197088345538</v>
      </c>
      <c r="N523" s="10"/>
      <c r="O523" s="10">
        <v>3612.7197088345538</v>
      </c>
      <c r="P523" s="10"/>
      <c r="Q523" s="10"/>
      <c r="R523" s="10"/>
      <c r="S523" s="10"/>
      <c r="T523" s="10">
        <v>3612.7197088345538</v>
      </c>
    </row>
    <row r="524" spans="1:20" x14ac:dyDescent="0.3">
      <c r="A524" t="s">
        <v>28</v>
      </c>
      <c r="B524" t="s">
        <v>695</v>
      </c>
      <c r="C524">
        <v>1969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>
        <v>1525.5765059193468</v>
      </c>
      <c r="R524" s="10"/>
      <c r="S524" s="10">
        <v>1525.5765059193468</v>
      </c>
      <c r="T524" s="10">
        <v>1525.5765059193468</v>
      </c>
    </row>
    <row r="525" spans="1:20" x14ac:dyDescent="0.3">
      <c r="A525" t="s">
        <v>28</v>
      </c>
      <c r="B525" t="s">
        <v>695</v>
      </c>
      <c r="C525">
        <v>1970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>
        <v>913.08987646683079</v>
      </c>
      <c r="R525" s="10"/>
      <c r="S525" s="10">
        <v>913.08987646683079</v>
      </c>
      <c r="T525" s="10">
        <v>913.08987646683079</v>
      </c>
    </row>
    <row r="526" spans="1:20" x14ac:dyDescent="0.3">
      <c r="A526" t="s">
        <v>28</v>
      </c>
      <c r="B526" t="s">
        <v>695</v>
      </c>
      <c r="C526">
        <v>1971</v>
      </c>
      <c r="E526" s="10">
        <v>1391.7839712241323</v>
      </c>
      <c r="F526" s="10">
        <v>1718.6849786503712</v>
      </c>
      <c r="G526" s="10">
        <v>3110.4689498745038</v>
      </c>
      <c r="H526" s="10"/>
      <c r="I526" s="10"/>
      <c r="J526" s="10"/>
      <c r="K526" s="10"/>
      <c r="L526" s="10"/>
      <c r="M526" s="10">
        <v>1439.1762418477019</v>
      </c>
      <c r="N526" s="10"/>
      <c r="O526" s="10">
        <v>1439.1762418477019</v>
      </c>
      <c r="P526" s="10">
        <v>1258.4679534138129</v>
      </c>
      <c r="Q526" s="10">
        <v>2305.0568181440817</v>
      </c>
      <c r="R526" s="10"/>
      <c r="S526" s="10">
        <v>3563.5247715578944</v>
      </c>
      <c r="T526" s="10">
        <v>8113.169963280101</v>
      </c>
    </row>
    <row r="527" spans="1:20" x14ac:dyDescent="0.3">
      <c r="A527" t="s">
        <v>28</v>
      </c>
      <c r="B527" t="s">
        <v>695</v>
      </c>
      <c r="C527">
        <v>1972</v>
      </c>
      <c r="E527" s="10">
        <v>721.37445579535756</v>
      </c>
      <c r="F527" s="10">
        <v>3210.4870030206421</v>
      </c>
      <c r="G527" s="10">
        <v>3931.8614588159999</v>
      </c>
      <c r="H527" s="10"/>
      <c r="I527" s="10"/>
      <c r="J527" s="10"/>
      <c r="K527" s="10"/>
      <c r="L527" s="10"/>
      <c r="M527" s="10"/>
      <c r="N527" s="10">
        <v>450.25137634106261</v>
      </c>
      <c r="O527" s="10">
        <v>450.25137634106261</v>
      </c>
      <c r="P527" s="10">
        <v>3736.7986864146083</v>
      </c>
      <c r="Q527" s="10">
        <v>5150.7961504125369</v>
      </c>
      <c r="R527" s="10"/>
      <c r="S527" s="10">
        <v>8887.5948368271456</v>
      </c>
      <c r="T527" s="10">
        <v>13269.707671984208</v>
      </c>
    </row>
    <row r="528" spans="1:20" x14ac:dyDescent="0.3">
      <c r="A528" t="s">
        <v>28</v>
      </c>
      <c r="B528" t="s">
        <v>695</v>
      </c>
      <c r="C528">
        <v>1973</v>
      </c>
      <c r="E528" s="10"/>
      <c r="F528" s="10">
        <v>6136.1024856422719</v>
      </c>
      <c r="G528" s="10">
        <v>6136.1024856422719</v>
      </c>
      <c r="H528" s="10"/>
      <c r="I528" s="10"/>
      <c r="J528" s="10"/>
      <c r="K528" s="10"/>
      <c r="L528" s="10"/>
      <c r="M528" s="10">
        <v>3231.135438243552</v>
      </c>
      <c r="N528" s="10">
        <v>178.69259262896085</v>
      </c>
      <c r="O528" s="10">
        <v>3409.828030872513</v>
      </c>
      <c r="P528" s="10">
        <v>2238.965681868031</v>
      </c>
      <c r="Q528" s="10">
        <v>2076.3596626181784</v>
      </c>
      <c r="R528" s="10">
        <v>362.92291916414388</v>
      </c>
      <c r="S528" s="10">
        <v>4678.2482636503537</v>
      </c>
      <c r="T528" s="10">
        <v>14224.178780165137</v>
      </c>
    </row>
    <row r="529" spans="1:20" x14ac:dyDescent="0.3">
      <c r="A529" t="s">
        <v>28</v>
      </c>
      <c r="B529" t="s">
        <v>695</v>
      </c>
      <c r="C529">
        <v>1974</v>
      </c>
      <c r="E529" s="10">
        <v>2310.7522353074191</v>
      </c>
      <c r="F529" s="10">
        <v>15043.689892542921</v>
      </c>
      <c r="G529" s="10">
        <v>17354.44212785034</v>
      </c>
      <c r="H529" s="10"/>
      <c r="I529" s="10"/>
      <c r="J529" s="10"/>
      <c r="K529" s="10"/>
      <c r="L529" s="10">
        <v>3556.0454163944773</v>
      </c>
      <c r="M529" s="10">
        <v>4233.7255849671483</v>
      </c>
      <c r="N529" s="10">
        <v>988.15941170187591</v>
      </c>
      <c r="O529" s="10">
        <v>8777.930413063501</v>
      </c>
      <c r="P529" s="10">
        <v>2003.9642445083921</v>
      </c>
      <c r="Q529" s="10">
        <v>2896.2269346840135</v>
      </c>
      <c r="R529" s="10">
        <v>182.15375962682214</v>
      </c>
      <c r="S529" s="10">
        <v>5082.3449388192275</v>
      </c>
      <c r="T529" s="10">
        <v>31214.71747973307</v>
      </c>
    </row>
    <row r="530" spans="1:20" x14ac:dyDescent="0.3">
      <c r="A530" t="s">
        <v>28</v>
      </c>
      <c r="B530" t="s">
        <v>695</v>
      </c>
      <c r="C530">
        <v>1975</v>
      </c>
      <c r="E530" s="10"/>
      <c r="F530" s="10">
        <v>6980.0390147742683</v>
      </c>
      <c r="G530" s="10">
        <v>6980.0390147742683</v>
      </c>
      <c r="H530" s="10"/>
      <c r="I530" s="10"/>
      <c r="J530" s="10"/>
      <c r="K530" s="10"/>
      <c r="L530" s="10">
        <v>1039.2766016585781</v>
      </c>
      <c r="M530" s="10">
        <v>3313.7597937083938</v>
      </c>
      <c r="N530" s="10">
        <v>7599.4075153177218</v>
      </c>
      <c r="O530" s="10">
        <v>11952.443910684695</v>
      </c>
      <c r="P530" s="10">
        <v>2029.8948163398177</v>
      </c>
      <c r="Q530" s="10">
        <v>674.21784969073792</v>
      </c>
      <c r="R530" s="10">
        <v>1437.4315966810138</v>
      </c>
      <c r="S530" s="10">
        <v>4141.544262711569</v>
      </c>
      <c r="T530" s="10">
        <v>23074.02718817053</v>
      </c>
    </row>
    <row r="531" spans="1:20" x14ac:dyDescent="0.3">
      <c r="A531" t="s">
        <v>28</v>
      </c>
      <c r="B531" t="s">
        <v>695</v>
      </c>
      <c r="C531">
        <v>1976</v>
      </c>
      <c r="E531" s="10">
        <v>456.11509510994262</v>
      </c>
      <c r="F531" s="10">
        <v>552.21208244672198</v>
      </c>
      <c r="G531" s="10">
        <v>1008.3271775566645</v>
      </c>
      <c r="H531" s="10"/>
      <c r="I531" s="10"/>
      <c r="J531" s="10"/>
      <c r="K531" s="10"/>
      <c r="L531" s="10"/>
      <c r="M531" s="10">
        <v>3318.2945801317492</v>
      </c>
      <c r="N531" s="10">
        <v>2574.7007140154547</v>
      </c>
      <c r="O531" s="10">
        <v>5892.9952941472038</v>
      </c>
      <c r="P531" s="10">
        <v>1304.1443594374512</v>
      </c>
      <c r="Q531" s="10">
        <v>2582.1928425406213</v>
      </c>
      <c r="R531" s="10">
        <v>322.00011016637569</v>
      </c>
      <c r="S531" s="10">
        <v>4208.3373121444483</v>
      </c>
      <c r="T531" s="10">
        <v>11109.659783848318</v>
      </c>
    </row>
    <row r="532" spans="1:20" x14ac:dyDescent="0.3">
      <c r="A532" t="s">
        <v>28</v>
      </c>
      <c r="B532" t="s">
        <v>695</v>
      </c>
      <c r="C532">
        <v>1977</v>
      </c>
      <c r="E532" s="10"/>
      <c r="F532" s="10">
        <v>2742.9826317393772</v>
      </c>
      <c r="G532" s="10">
        <v>2742.9826317393772</v>
      </c>
      <c r="H532" s="10"/>
      <c r="I532" s="10"/>
      <c r="J532" s="10"/>
      <c r="K532" s="10"/>
      <c r="L532" s="10"/>
      <c r="M532" s="10">
        <v>2198.5396147139727</v>
      </c>
      <c r="N532" s="10">
        <v>744.98300040697643</v>
      </c>
      <c r="O532" s="10">
        <v>2943.522615120949</v>
      </c>
      <c r="P532" s="10">
        <v>4562.6563745847343</v>
      </c>
      <c r="Q532" s="10">
        <v>5390.4809649053313</v>
      </c>
      <c r="R532" s="10">
        <v>2997.3474175802594</v>
      </c>
      <c r="S532" s="10">
        <v>12950.484757070324</v>
      </c>
      <c r="T532" s="10">
        <v>18636.990003930652</v>
      </c>
    </row>
    <row r="533" spans="1:20" x14ac:dyDescent="0.3">
      <c r="A533" t="s">
        <v>28</v>
      </c>
      <c r="B533" t="s">
        <v>695</v>
      </c>
      <c r="C533">
        <v>1978</v>
      </c>
      <c r="E533" s="10">
        <v>3208.0189409605478</v>
      </c>
      <c r="F533" s="10">
        <v>5485.5776777888623</v>
      </c>
      <c r="G533" s="10">
        <v>8693.5966187494105</v>
      </c>
      <c r="H533" s="10"/>
      <c r="I533" s="10"/>
      <c r="J533" s="10"/>
      <c r="K533" s="10"/>
      <c r="L533" s="10"/>
      <c r="M533" s="10">
        <v>4553.7848677430457</v>
      </c>
      <c r="N533" s="10">
        <v>4909.7416118623496</v>
      </c>
      <c r="O533" s="10">
        <v>9463.5264796053962</v>
      </c>
      <c r="P533" s="10">
        <v>1668.5534409583888</v>
      </c>
      <c r="Q533" s="10">
        <v>1451.726706304592</v>
      </c>
      <c r="R533" s="10">
        <v>1805.7783820601167</v>
      </c>
      <c r="S533" s="10">
        <v>4926.0585293230979</v>
      </c>
      <c r="T533" s="10">
        <v>23083.181627677906</v>
      </c>
    </row>
    <row r="534" spans="1:20" x14ac:dyDescent="0.3">
      <c r="A534" t="s">
        <v>28</v>
      </c>
      <c r="B534" t="s">
        <v>695</v>
      </c>
      <c r="C534">
        <v>1979</v>
      </c>
      <c r="E534" s="10">
        <v>10181.578518166309</v>
      </c>
      <c r="F534" s="10">
        <v>4217.8421800964934</v>
      </c>
      <c r="G534" s="10">
        <v>14399.420698262802</v>
      </c>
      <c r="H534" s="10"/>
      <c r="I534" s="10"/>
      <c r="J534" s="10"/>
      <c r="K534" s="10"/>
      <c r="L534" s="10"/>
      <c r="M534" s="10">
        <v>3697.7101290250807</v>
      </c>
      <c r="N534" s="10">
        <v>621.15528855359867</v>
      </c>
      <c r="O534" s="10">
        <v>4318.8654175786796</v>
      </c>
      <c r="P534" s="10">
        <v>1107.349174284722</v>
      </c>
      <c r="Q534" s="10">
        <v>358.57927475951527</v>
      </c>
      <c r="R534" s="10">
        <v>887.32810103894826</v>
      </c>
      <c r="S534" s="10">
        <v>2353.2565500831856</v>
      </c>
      <c r="T534" s="10">
        <v>21071.542665924666</v>
      </c>
    </row>
    <row r="535" spans="1:20" x14ac:dyDescent="0.3">
      <c r="A535" t="s">
        <v>28</v>
      </c>
      <c r="B535" t="s">
        <v>695</v>
      </c>
      <c r="C535">
        <v>1980</v>
      </c>
      <c r="E535" s="10">
        <v>570.98122440727741</v>
      </c>
      <c r="F535" s="10">
        <v>4220.9831299065272</v>
      </c>
      <c r="G535" s="10">
        <v>4791.9643543138045</v>
      </c>
      <c r="H535" s="10"/>
      <c r="I535" s="10"/>
      <c r="J535" s="10"/>
      <c r="K535" s="10"/>
      <c r="L535" s="10"/>
      <c r="M535" s="10"/>
      <c r="N535" s="10">
        <v>578.06254570876968</v>
      </c>
      <c r="O535" s="10">
        <v>578.06254570876968</v>
      </c>
      <c r="P535" s="10"/>
      <c r="Q535" s="10">
        <v>466.29407034502992</v>
      </c>
      <c r="R535" s="10">
        <v>800.63761947773139</v>
      </c>
      <c r="S535" s="10">
        <v>1266.9316898227612</v>
      </c>
      <c r="T535" s="10">
        <v>6636.9585898453352</v>
      </c>
    </row>
    <row r="536" spans="1:20" x14ac:dyDescent="0.3">
      <c r="A536" t="s">
        <v>28</v>
      </c>
      <c r="B536" t="s">
        <v>695</v>
      </c>
      <c r="C536">
        <v>1981</v>
      </c>
      <c r="E536" s="10">
        <v>977.68908726156269</v>
      </c>
      <c r="F536" s="10">
        <v>1632.4618159079691</v>
      </c>
      <c r="G536" s="10">
        <v>2610.1509031695318</v>
      </c>
      <c r="H536" s="10"/>
      <c r="I536" s="10"/>
      <c r="J536" s="10"/>
      <c r="K536" s="10"/>
      <c r="L536" s="10"/>
      <c r="M536" s="10">
        <v>1281.8312183346225</v>
      </c>
      <c r="N536" s="10">
        <v>4219.6661985906358</v>
      </c>
      <c r="O536" s="10">
        <v>5501.4974169252582</v>
      </c>
      <c r="P536" s="10"/>
      <c r="Q536" s="10">
        <v>4404.3147852417424</v>
      </c>
      <c r="R536" s="10">
        <v>3111.2505662962849</v>
      </c>
      <c r="S536" s="10">
        <v>7515.5653515380272</v>
      </c>
      <c r="T536" s="10">
        <v>15627.213671632817</v>
      </c>
    </row>
    <row r="537" spans="1:20" x14ac:dyDescent="0.3">
      <c r="A537" t="s">
        <v>28</v>
      </c>
      <c r="B537" t="s">
        <v>695</v>
      </c>
      <c r="C537">
        <v>1982</v>
      </c>
      <c r="E537" s="10">
        <v>2182.5902109659282</v>
      </c>
      <c r="F537" s="10">
        <v>7037.1999285648917</v>
      </c>
      <c r="G537" s="10">
        <v>9219.7901395308199</v>
      </c>
      <c r="H537" s="10"/>
      <c r="I537" s="10"/>
      <c r="J537" s="10"/>
      <c r="K537" s="10"/>
      <c r="L537" s="10"/>
      <c r="M537" s="10"/>
      <c r="N537" s="10">
        <v>276.38551910478509</v>
      </c>
      <c r="O537" s="10">
        <v>276.38551910478509</v>
      </c>
      <c r="P537" s="10"/>
      <c r="Q537" s="10">
        <v>4825.117593715745</v>
      </c>
      <c r="R537" s="10">
        <v>239.2481972584481</v>
      </c>
      <c r="S537" s="10">
        <v>5064.3657909741933</v>
      </c>
      <c r="T537" s="10">
        <v>14560.5414496098</v>
      </c>
    </row>
    <row r="538" spans="1:20" x14ac:dyDescent="0.3">
      <c r="A538" t="s">
        <v>28</v>
      </c>
      <c r="B538" t="s">
        <v>695</v>
      </c>
      <c r="C538">
        <v>1983</v>
      </c>
      <c r="E538" s="10">
        <v>1284.5206688344979</v>
      </c>
      <c r="F538" s="10">
        <v>4825.9489537908985</v>
      </c>
      <c r="G538" s="10">
        <v>6110.4696226253964</v>
      </c>
      <c r="H538" s="10"/>
      <c r="I538" s="10">
        <v>209.93948777382624</v>
      </c>
      <c r="J538" s="10"/>
      <c r="K538" s="10">
        <v>209.93948777382624</v>
      </c>
      <c r="L538" s="10"/>
      <c r="M538" s="10">
        <v>1229.1361570817578</v>
      </c>
      <c r="N538" s="10">
        <v>474.18966009861538</v>
      </c>
      <c r="O538" s="10">
        <v>1703.3258171803732</v>
      </c>
      <c r="P538" s="10"/>
      <c r="Q538" s="10">
        <v>1570.9565031998025</v>
      </c>
      <c r="R538" s="10">
        <v>635.70446757723664</v>
      </c>
      <c r="S538" s="10">
        <v>2206.660970777039</v>
      </c>
      <c r="T538" s="10">
        <v>10230.395898356634</v>
      </c>
    </row>
    <row r="539" spans="1:20" x14ac:dyDescent="0.3">
      <c r="A539" t="s">
        <v>28</v>
      </c>
      <c r="B539" t="s">
        <v>695</v>
      </c>
      <c r="C539">
        <v>1984</v>
      </c>
      <c r="E539" s="10">
        <v>520.07826282625479</v>
      </c>
      <c r="F539" s="10">
        <v>4269.7312407377867</v>
      </c>
      <c r="G539" s="10">
        <v>4789.8095035640417</v>
      </c>
      <c r="H539" s="10"/>
      <c r="I539" s="10"/>
      <c r="J539" s="10"/>
      <c r="K539" s="10"/>
      <c r="L539" s="10"/>
      <c r="M539" s="10"/>
      <c r="N539" s="10">
        <v>1160.7231308831183</v>
      </c>
      <c r="O539" s="10">
        <v>1160.7231308831183</v>
      </c>
      <c r="P539" s="10"/>
      <c r="Q539" s="10"/>
      <c r="R539" s="10">
        <v>1987.7302479768648</v>
      </c>
      <c r="S539" s="10">
        <v>1987.7302479768648</v>
      </c>
      <c r="T539" s="10">
        <v>7938.2628824240246</v>
      </c>
    </row>
    <row r="540" spans="1:20" x14ac:dyDescent="0.3">
      <c r="A540" t="s">
        <v>28</v>
      </c>
      <c r="B540" t="s">
        <v>695</v>
      </c>
      <c r="C540">
        <v>1985</v>
      </c>
      <c r="E540" s="10"/>
      <c r="F540" s="10">
        <v>1839.001823841169</v>
      </c>
      <c r="G540" s="10">
        <v>1839.001823841169</v>
      </c>
      <c r="H540" s="10"/>
      <c r="I540" s="10">
        <v>246.55145142533206</v>
      </c>
      <c r="J540" s="10"/>
      <c r="K540" s="10">
        <v>246.55145142533206</v>
      </c>
      <c r="L540" s="10"/>
      <c r="M540" s="10"/>
      <c r="N540" s="10">
        <v>343.08949096929507</v>
      </c>
      <c r="O540" s="10">
        <v>343.08949096929507</v>
      </c>
      <c r="P540" s="10">
        <v>3777.0172250924543</v>
      </c>
      <c r="Q540" s="10">
        <v>4404.557775435791</v>
      </c>
      <c r="R540" s="10">
        <v>2486.5163553945549</v>
      </c>
      <c r="S540" s="10">
        <v>10668.091355922799</v>
      </c>
      <c r="T540" s="10">
        <v>13096.734122158598</v>
      </c>
    </row>
    <row r="541" spans="1:20" x14ac:dyDescent="0.3">
      <c r="A541" t="s">
        <v>28</v>
      </c>
      <c r="B541" t="s">
        <v>695</v>
      </c>
      <c r="C541">
        <v>1986</v>
      </c>
      <c r="E541" s="10">
        <v>5956.6336072020849</v>
      </c>
      <c r="F541" s="10">
        <v>5382.0634294073707</v>
      </c>
      <c r="G541" s="10">
        <v>11338.697036609456</v>
      </c>
      <c r="H541" s="10"/>
      <c r="I541" s="10"/>
      <c r="J541" s="10"/>
      <c r="K541" s="10"/>
      <c r="L541" s="10"/>
      <c r="M541" s="10"/>
      <c r="N541" s="10">
        <v>666.9299989905893</v>
      </c>
      <c r="O541" s="10">
        <v>666.9299989905893</v>
      </c>
      <c r="P541" s="10">
        <v>483.53107665008685</v>
      </c>
      <c r="Q541" s="10">
        <v>1104.0167091432718</v>
      </c>
      <c r="R541" s="10">
        <v>1843.9286639712923</v>
      </c>
      <c r="S541" s="10">
        <v>3431.4764497646511</v>
      </c>
      <c r="T541" s="10">
        <v>15437.103485364694</v>
      </c>
    </row>
    <row r="542" spans="1:20" x14ac:dyDescent="0.3">
      <c r="A542" t="s">
        <v>28</v>
      </c>
      <c r="B542" t="s">
        <v>695</v>
      </c>
      <c r="C542">
        <v>1987</v>
      </c>
      <c r="E542" s="10">
        <v>4863.9377114245217</v>
      </c>
      <c r="F542" s="10">
        <v>6038.2441086214358</v>
      </c>
      <c r="G542" s="10">
        <v>10902.181820045957</v>
      </c>
      <c r="H542" s="10"/>
      <c r="I542" s="10"/>
      <c r="J542" s="10">
        <v>456.78760107847557</v>
      </c>
      <c r="K542" s="10">
        <v>456.78760107847557</v>
      </c>
      <c r="L542" s="10"/>
      <c r="M542" s="10">
        <v>3619.5159953418924</v>
      </c>
      <c r="N542" s="10">
        <v>459.74707313326712</v>
      </c>
      <c r="O542" s="10">
        <v>4079.2630684751593</v>
      </c>
      <c r="P542" s="10">
        <v>1858.8439427779524</v>
      </c>
      <c r="Q542" s="10">
        <v>2198.6373728591261</v>
      </c>
      <c r="R542" s="10">
        <v>3157.6859187552509</v>
      </c>
      <c r="S542" s="10">
        <v>7215.1672343923292</v>
      </c>
      <c r="T542" s="10">
        <v>22653.399723991923</v>
      </c>
    </row>
    <row r="543" spans="1:20" x14ac:dyDescent="0.3">
      <c r="A543" t="s">
        <v>28</v>
      </c>
      <c r="B543" t="s">
        <v>695</v>
      </c>
      <c r="C543">
        <v>1988</v>
      </c>
      <c r="E543" s="10">
        <v>631.57174602782652</v>
      </c>
      <c r="F543" s="10">
        <v>5895.8760043318916</v>
      </c>
      <c r="G543" s="10">
        <v>6527.4477503597182</v>
      </c>
      <c r="H543" s="10"/>
      <c r="I543" s="10"/>
      <c r="J543" s="10"/>
      <c r="K543" s="10"/>
      <c r="L543" s="10"/>
      <c r="M543" s="10"/>
      <c r="N543" s="10">
        <v>197.01658942164281</v>
      </c>
      <c r="O543" s="10">
        <v>197.01658942164281</v>
      </c>
      <c r="P543" s="10"/>
      <c r="Q543" s="10">
        <v>3021.845174891947</v>
      </c>
      <c r="R543" s="10">
        <v>2346.456639632624</v>
      </c>
      <c r="S543" s="10">
        <v>5368.3018145245715</v>
      </c>
      <c r="T543" s="10">
        <v>12092.766154305931</v>
      </c>
    </row>
    <row r="544" spans="1:20" x14ac:dyDescent="0.3">
      <c r="A544" t="s">
        <v>28</v>
      </c>
      <c r="B544" t="s">
        <v>695</v>
      </c>
      <c r="C544">
        <v>1989</v>
      </c>
      <c r="E544" s="10">
        <v>686.44188036418302</v>
      </c>
      <c r="F544" s="10">
        <v>3197.5381884853314</v>
      </c>
      <c r="G544" s="10">
        <v>3883.9800688495143</v>
      </c>
      <c r="H544" s="10"/>
      <c r="I544" s="10">
        <v>481.07816373996013</v>
      </c>
      <c r="J544" s="10"/>
      <c r="K544" s="10">
        <v>481.07816373996013</v>
      </c>
      <c r="L544" s="10"/>
      <c r="M544" s="10"/>
      <c r="N544" s="10">
        <v>394.25353891245447</v>
      </c>
      <c r="O544" s="10">
        <v>394.25353891245447</v>
      </c>
      <c r="P544" s="10">
        <v>695.59775637695668</v>
      </c>
      <c r="Q544" s="10">
        <v>796.10104647169896</v>
      </c>
      <c r="R544" s="10">
        <v>1781.3240128712039</v>
      </c>
      <c r="S544" s="10">
        <v>3273.0228157198599</v>
      </c>
      <c r="T544" s="10">
        <v>8032.3345872217888</v>
      </c>
    </row>
    <row r="545" spans="1:20" x14ac:dyDescent="0.3">
      <c r="A545" t="s">
        <v>28</v>
      </c>
      <c r="B545" t="s">
        <v>695</v>
      </c>
      <c r="C545">
        <v>1990</v>
      </c>
      <c r="E545" s="10">
        <v>3370.9158060161412</v>
      </c>
      <c r="F545" s="10">
        <v>7195.0396821554077</v>
      </c>
      <c r="G545" s="10">
        <v>10565.955488171548</v>
      </c>
      <c r="H545" s="10"/>
      <c r="I545" s="10"/>
      <c r="J545" s="10"/>
      <c r="K545" s="10"/>
      <c r="L545" s="10"/>
      <c r="M545" s="10">
        <v>1266.6441151191329</v>
      </c>
      <c r="N545" s="10">
        <v>963.95004104536486</v>
      </c>
      <c r="O545" s="10">
        <v>2230.5941561644977</v>
      </c>
      <c r="P545" s="10">
        <v>2783.0725737316402</v>
      </c>
      <c r="Q545" s="10">
        <v>2089.7795311677</v>
      </c>
      <c r="R545" s="10">
        <v>2243.0741493672845</v>
      </c>
      <c r="S545" s="10">
        <v>7115.9262542666256</v>
      </c>
      <c r="T545" s="10">
        <v>19912.475898602672</v>
      </c>
    </row>
    <row r="546" spans="1:20" x14ac:dyDescent="0.3">
      <c r="A546" t="s">
        <v>28</v>
      </c>
      <c r="B546" t="s">
        <v>695</v>
      </c>
      <c r="C546">
        <v>1991</v>
      </c>
      <c r="E546" s="10">
        <v>3303.2415839783475</v>
      </c>
      <c r="F546" s="10">
        <v>964.11794760103032</v>
      </c>
      <c r="G546" s="10">
        <v>4267.3595315793782</v>
      </c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>
        <v>52.062767217183499</v>
      </c>
      <c r="S546" s="10">
        <v>52.062767217183499</v>
      </c>
      <c r="T546" s="10">
        <v>4319.4222987965613</v>
      </c>
    </row>
    <row r="547" spans="1:20" x14ac:dyDescent="0.3">
      <c r="A547" t="s">
        <v>28</v>
      </c>
      <c r="B547" t="s">
        <v>695</v>
      </c>
      <c r="C547">
        <v>1992</v>
      </c>
      <c r="E547" s="10">
        <v>2328.5131093023433</v>
      </c>
      <c r="F547" s="10">
        <v>4741.5702877935501</v>
      </c>
      <c r="G547" s="10">
        <v>7070.0833970958938</v>
      </c>
      <c r="H547" s="10"/>
      <c r="I547" s="10"/>
      <c r="J547" s="10"/>
      <c r="K547" s="10"/>
      <c r="L547" s="10"/>
      <c r="M547" s="10">
        <v>7281.0045462092521</v>
      </c>
      <c r="N547" s="10">
        <v>35.887543045945201</v>
      </c>
      <c r="O547" s="10">
        <v>7316.8920892551969</v>
      </c>
      <c r="P547" s="10">
        <v>2201.6064009920774</v>
      </c>
      <c r="Q547" s="10">
        <v>544.38491502477416</v>
      </c>
      <c r="R547" s="10">
        <v>752.03703996901095</v>
      </c>
      <c r="S547" s="10">
        <v>3498.0283559858626</v>
      </c>
      <c r="T547" s="10">
        <v>17885.003842336951</v>
      </c>
    </row>
    <row r="548" spans="1:20" x14ac:dyDescent="0.3">
      <c r="A548" t="s">
        <v>28</v>
      </c>
      <c r="B548" t="s">
        <v>695</v>
      </c>
      <c r="C548">
        <v>1993</v>
      </c>
      <c r="E548" s="10">
        <v>316.42779889973241</v>
      </c>
      <c r="F548" s="10">
        <v>8175.8240882524906</v>
      </c>
      <c r="G548" s="10">
        <v>8492.2518871522225</v>
      </c>
      <c r="H548" s="10"/>
      <c r="I548" s="10"/>
      <c r="J548" s="10">
        <v>210.70127331678154</v>
      </c>
      <c r="K548" s="10">
        <v>210.70127331678154</v>
      </c>
      <c r="L548" s="10"/>
      <c r="M548" s="10"/>
      <c r="N548" s="10">
        <v>49.106590599558558</v>
      </c>
      <c r="O548" s="10">
        <v>49.106590599558558</v>
      </c>
      <c r="P548" s="10">
        <v>2911.296368362724</v>
      </c>
      <c r="Q548" s="10">
        <v>3486.4946253018379</v>
      </c>
      <c r="R548" s="10">
        <v>1247.8012200489122</v>
      </c>
      <c r="S548" s="10">
        <v>7645.5922137134739</v>
      </c>
      <c r="T548" s="10">
        <v>16397.651964782039</v>
      </c>
    </row>
    <row r="549" spans="1:20" x14ac:dyDescent="0.3">
      <c r="A549" t="s">
        <v>28</v>
      </c>
      <c r="B549" t="s">
        <v>695</v>
      </c>
      <c r="C549">
        <v>1994</v>
      </c>
      <c r="E549" s="10">
        <v>2785.2318442889577</v>
      </c>
      <c r="F549" s="10">
        <v>9444.7054793376901</v>
      </c>
      <c r="G549" s="10">
        <v>12229.937323626647</v>
      </c>
      <c r="H549" s="10"/>
      <c r="I549" s="10"/>
      <c r="J549" s="10"/>
      <c r="K549" s="10"/>
      <c r="L549" s="10"/>
      <c r="M549" s="10"/>
      <c r="N549" s="10">
        <v>1040.8145176366629</v>
      </c>
      <c r="O549" s="10">
        <v>1040.8145176366629</v>
      </c>
      <c r="P549" s="10">
        <v>5909.3090175857205</v>
      </c>
      <c r="Q549" s="10">
        <v>4052.3487995374226</v>
      </c>
      <c r="R549" s="10">
        <v>1455.2757663915859</v>
      </c>
      <c r="S549" s="10">
        <v>11416.933583514729</v>
      </c>
      <c r="T549" s="10">
        <v>24687.685424778043</v>
      </c>
    </row>
    <row r="550" spans="1:20" x14ac:dyDescent="0.3">
      <c r="A550" t="s">
        <v>28</v>
      </c>
      <c r="B550" t="s">
        <v>695</v>
      </c>
      <c r="C550">
        <v>1995</v>
      </c>
      <c r="E550" s="10">
        <v>2529.703979828209</v>
      </c>
      <c r="F550" s="10">
        <v>4070.3005027578229</v>
      </c>
      <c r="G550" s="10">
        <v>6600.0044825860314</v>
      </c>
      <c r="H550" s="10"/>
      <c r="I550" s="10"/>
      <c r="J550" s="10"/>
      <c r="K550" s="10"/>
      <c r="L550" s="10"/>
      <c r="M550" s="10"/>
      <c r="N550" s="10"/>
      <c r="O550" s="10"/>
      <c r="P550" s="10">
        <v>6690.1448400700028</v>
      </c>
      <c r="Q550" s="10">
        <v>4772.0165401344238</v>
      </c>
      <c r="R550" s="10">
        <v>1563.5411541118751</v>
      </c>
      <c r="S550" s="10">
        <v>13025.702534316302</v>
      </c>
      <c r="T550" s="10">
        <v>19625.707016902332</v>
      </c>
    </row>
    <row r="551" spans="1:20" x14ac:dyDescent="0.3">
      <c r="A551" t="s">
        <v>28</v>
      </c>
      <c r="B551" t="s">
        <v>695</v>
      </c>
      <c r="C551">
        <v>1996</v>
      </c>
      <c r="D551" t="s">
        <v>744</v>
      </c>
      <c r="E551" s="10"/>
      <c r="F551" s="10">
        <v>433.15816575818178</v>
      </c>
      <c r="G551" s="10">
        <v>433.15816575818178</v>
      </c>
      <c r="H551" s="10"/>
      <c r="I551" s="10"/>
      <c r="J551" s="10"/>
      <c r="K551" s="10"/>
      <c r="L551" s="10">
        <v>277.36041861286139</v>
      </c>
      <c r="M551" s="10"/>
      <c r="N551" s="10">
        <v>80.068310489501684</v>
      </c>
      <c r="O551" s="10">
        <v>357.42872910236309</v>
      </c>
      <c r="P551" s="10"/>
      <c r="Q551" s="10">
        <v>846.6004155699992</v>
      </c>
      <c r="R551" s="10">
        <v>2286.2927388866165</v>
      </c>
      <c r="S551" s="10">
        <v>3132.8931544566158</v>
      </c>
      <c r="T551" s="10">
        <v>3923.4800493171606</v>
      </c>
    </row>
    <row r="552" spans="1:20" x14ac:dyDescent="0.3">
      <c r="A552" t="s">
        <v>28</v>
      </c>
      <c r="B552" t="s">
        <v>695</v>
      </c>
      <c r="C552">
        <v>1997</v>
      </c>
      <c r="D552" t="s">
        <v>744</v>
      </c>
      <c r="E552" s="10">
        <v>1091.2717894408579</v>
      </c>
      <c r="F552" s="10">
        <v>5512.5141163640683</v>
      </c>
      <c r="G552" s="10">
        <v>6603.7859058049262</v>
      </c>
      <c r="H552" s="10"/>
      <c r="I552" s="10"/>
      <c r="J552" s="10"/>
      <c r="K552" s="10"/>
      <c r="L552" s="10">
        <v>65.127130136111717</v>
      </c>
      <c r="M552" s="10"/>
      <c r="N552" s="10"/>
      <c r="O552" s="10">
        <v>65.127130136111717</v>
      </c>
      <c r="P552" s="10"/>
      <c r="Q552" s="10"/>
      <c r="R552" s="10">
        <v>832.42680414119286</v>
      </c>
      <c r="S552" s="10">
        <v>832.42680414119286</v>
      </c>
      <c r="T552" s="10">
        <v>7501.3398400822316</v>
      </c>
    </row>
    <row r="553" spans="1:20" x14ac:dyDescent="0.3">
      <c r="A553" t="s">
        <v>28</v>
      </c>
      <c r="B553" t="s">
        <v>695</v>
      </c>
      <c r="C553">
        <v>1998</v>
      </c>
      <c r="D553" t="s">
        <v>744</v>
      </c>
      <c r="E553" s="10">
        <v>1642.7413661065632</v>
      </c>
      <c r="F553" s="10">
        <v>3864.8237462357179</v>
      </c>
      <c r="G553" s="10">
        <v>5507.5651123422813</v>
      </c>
      <c r="H553" s="10"/>
      <c r="I553" s="10"/>
      <c r="J553" s="10"/>
      <c r="K553" s="10"/>
      <c r="L553" s="10"/>
      <c r="M553" s="10"/>
      <c r="N553" s="10">
        <v>365.99911167614732</v>
      </c>
      <c r="O553" s="10">
        <v>365.99911167614732</v>
      </c>
      <c r="P553" s="10">
        <v>1702.8183560842328</v>
      </c>
      <c r="Q553" s="10">
        <v>467.30465247967015</v>
      </c>
      <c r="R553" s="10">
        <v>3226.2578150399891</v>
      </c>
      <c r="S553" s="10">
        <v>5396.3808236038922</v>
      </c>
      <c r="T553" s="10">
        <v>11269.945047622321</v>
      </c>
    </row>
    <row r="554" spans="1:20" x14ac:dyDescent="0.3">
      <c r="A554" t="s">
        <v>28</v>
      </c>
      <c r="B554" t="s">
        <v>695</v>
      </c>
      <c r="C554">
        <v>1999</v>
      </c>
      <c r="D554" t="s">
        <v>744</v>
      </c>
      <c r="E554" s="10">
        <v>888.63469846160126</v>
      </c>
      <c r="F554" s="10">
        <v>20817.334395536422</v>
      </c>
      <c r="G554" s="10">
        <v>21705.969093998025</v>
      </c>
      <c r="H554" s="10"/>
      <c r="I554" s="10"/>
      <c r="J554" s="10"/>
      <c r="K554" s="10"/>
      <c r="L554" s="10"/>
      <c r="M554" s="10">
        <v>20109.898785973965</v>
      </c>
      <c r="N554" s="10"/>
      <c r="O554" s="10">
        <v>20109.898785973965</v>
      </c>
      <c r="P554" s="10">
        <v>588.34812552671508</v>
      </c>
      <c r="Q554" s="10">
        <v>2687.0110099011258</v>
      </c>
      <c r="R554" s="10">
        <v>1745.7904817710128</v>
      </c>
      <c r="S554" s="10">
        <v>5021.1496171988538</v>
      </c>
      <c r="T554" s="10">
        <v>46837.017497170855</v>
      </c>
    </row>
    <row r="555" spans="1:20" x14ac:dyDescent="0.3">
      <c r="A555" t="s">
        <v>28</v>
      </c>
      <c r="B555" t="s">
        <v>695</v>
      </c>
      <c r="C555">
        <v>2000</v>
      </c>
      <c r="D555" t="s">
        <v>744</v>
      </c>
      <c r="E555" s="10">
        <v>1185.5680332783195</v>
      </c>
      <c r="F555" s="10">
        <v>3031.5874251356345</v>
      </c>
      <c r="G555" s="10">
        <v>4217.155458413954</v>
      </c>
      <c r="H555" s="10"/>
      <c r="I555" s="10"/>
      <c r="J555" s="10">
        <v>172.68907037735502</v>
      </c>
      <c r="K555" s="10">
        <v>172.68907037735502</v>
      </c>
      <c r="L555" s="10"/>
      <c r="M555" s="10"/>
      <c r="N555" s="10">
        <v>233.52272016937727</v>
      </c>
      <c r="O555" s="10">
        <v>233.52272016937727</v>
      </c>
      <c r="P555" s="10">
        <v>1662.0552276449087</v>
      </c>
      <c r="Q555" s="10">
        <v>622.30700085568174</v>
      </c>
      <c r="R555" s="10">
        <v>1868.8123400625864</v>
      </c>
      <c r="S555" s="10">
        <v>4153.1745685631768</v>
      </c>
      <c r="T555" s="10">
        <v>8776.5418175238628</v>
      </c>
    </row>
    <row r="556" spans="1:20" x14ac:dyDescent="0.3">
      <c r="A556" t="s">
        <v>28</v>
      </c>
      <c r="B556" t="s">
        <v>695</v>
      </c>
      <c r="C556">
        <v>2001</v>
      </c>
      <c r="E556" s="10">
        <v>294.04632044097031</v>
      </c>
      <c r="F556" s="10">
        <v>2114.363459136759</v>
      </c>
      <c r="G556" s="10">
        <v>2408.4097795777293</v>
      </c>
      <c r="H556" s="10"/>
      <c r="I556" s="10">
        <v>239.98734074511589</v>
      </c>
      <c r="J556" s="10"/>
      <c r="K556" s="10">
        <v>239.98734074511589</v>
      </c>
      <c r="L556" s="10"/>
      <c r="M556" s="10">
        <v>635.74975449671774</v>
      </c>
      <c r="N556" s="10">
        <v>180.2355461906354</v>
      </c>
      <c r="O556" s="10">
        <v>815.98530068735317</v>
      </c>
      <c r="P556" s="10"/>
      <c r="Q556" s="10">
        <v>6447.7862431166104</v>
      </c>
      <c r="R556" s="10">
        <v>521.99392975791397</v>
      </c>
      <c r="S556" s="10">
        <v>6969.7801728745244</v>
      </c>
      <c r="T556" s="10">
        <v>10434.162593884725</v>
      </c>
    </row>
    <row r="557" spans="1:20" x14ac:dyDescent="0.3">
      <c r="A557" t="s">
        <v>28</v>
      </c>
      <c r="B557" t="s">
        <v>695</v>
      </c>
      <c r="C557">
        <v>2002</v>
      </c>
      <c r="E557" s="10"/>
      <c r="F557" s="10">
        <v>5783.3156436243071</v>
      </c>
      <c r="G557" s="10">
        <v>5783.3156436243071</v>
      </c>
      <c r="H557" s="10"/>
      <c r="I557" s="10">
        <v>219.04611507331816</v>
      </c>
      <c r="J557" s="10">
        <v>308.13204416894598</v>
      </c>
      <c r="K557" s="10">
        <v>527.1781592422642</v>
      </c>
      <c r="L557" s="10">
        <v>409.75789156631532</v>
      </c>
      <c r="M557" s="10">
        <v>3239.6760865860806</v>
      </c>
      <c r="N557" s="10"/>
      <c r="O557" s="10">
        <v>3649.4339781523959</v>
      </c>
      <c r="P557" s="10">
        <v>1733.2524181613205</v>
      </c>
      <c r="Q557" s="10"/>
      <c r="R557" s="10">
        <v>1648.2463730677161</v>
      </c>
      <c r="S557" s="10">
        <v>3381.4987912290367</v>
      </c>
      <c r="T557" s="10">
        <v>13341.426572248003</v>
      </c>
    </row>
    <row r="558" spans="1:20" x14ac:dyDescent="0.3">
      <c r="A558" t="s">
        <v>28</v>
      </c>
      <c r="B558" t="s">
        <v>695</v>
      </c>
      <c r="C558">
        <v>2003</v>
      </c>
      <c r="E558" s="10"/>
      <c r="F558" s="10">
        <v>1240.5413437370321</v>
      </c>
      <c r="G558" s="10">
        <v>1240.5413437370321</v>
      </c>
      <c r="H558" s="10"/>
      <c r="I558" s="10"/>
      <c r="J558" s="10">
        <v>138.20977456996988</v>
      </c>
      <c r="K558" s="10">
        <v>138.20977456996988</v>
      </c>
      <c r="L558" s="10">
        <v>11468.331862201672</v>
      </c>
      <c r="M558" s="10">
        <v>935.13916866385625</v>
      </c>
      <c r="N558" s="10">
        <v>180.2355461906354</v>
      </c>
      <c r="O558" s="10">
        <v>12583.706577056164</v>
      </c>
      <c r="P558" s="10">
        <v>795.21601339174379</v>
      </c>
      <c r="Q558" s="10">
        <v>526.35758827430413</v>
      </c>
      <c r="R558" s="10">
        <v>692.52289441888342</v>
      </c>
      <c r="S558" s="10">
        <v>2014.0964960849315</v>
      </c>
      <c r="T558" s="10">
        <v>15976.554191448098</v>
      </c>
    </row>
    <row r="559" spans="1:20" x14ac:dyDescent="0.3">
      <c r="A559" t="s">
        <v>28</v>
      </c>
      <c r="B559" t="s">
        <v>695</v>
      </c>
      <c r="C559">
        <v>2004</v>
      </c>
      <c r="E559" s="10"/>
      <c r="F559" s="10">
        <v>1042.1047336020713</v>
      </c>
      <c r="G559" s="10">
        <v>1042.1047336020713</v>
      </c>
      <c r="H559" s="10"/>
      <c r="I559" s="10">
        <v>130.49799068288746</v>
      </c>
      <c r="J559" s="10">
        <v>133.28342911576354</v>
      </c>
      <c r="K559" s="10">
        <v>263.78141979865097</v>
      </c>
      <c r="L559" s="10"/>
      <c r="M559" s="10"/>
      <c r="N559" s="10"/>
      <c r="O559" s="10"/>
      <c r="P559" s="10">
        <v>5362.7932805408518</v>
      </c>
      <c r="Q559" s="10">
        <v>6887.1133903694554</v>
      </c>
      <c r="R559" s="10">
        <v>1912.5617232166157</v>
      </c>
      <c r="S559" s="10">
        <v>14162.468394126921</v>
      </c>
      <c r="T559" s="10">
        <v>15468.354547527644</v>
      </c>
    </row>
    <row r="560" spans="1:20" x14ac:dyDescent="0.3">
      <c r="A560" t="s">
        <v>28</v>
      </c>
      <c r="B560" t="s">
        <v>695</v>
      </c>
      <c r="C560">
        <v>2005</v>
      </c>
      <c r="E560" s="10">
        <v>321.88578096226951</v>
      </c>
      <c r="F560" s="10">
        <v>5236.2989288306062</v>
      </c>
      <c r="G560" s="10">
        <v>5558.1847097928758</v>
      </c>
      <c r="H560" s="10"/>
      <c r="I560" s="10"/>
      <c r="J560" s="10"/>
      <c r="K560" s="10"/>
      <c r="L560" s="10">
        <v>650.62156052010801</v>
      </c>
      <c r="M560" s="10"/>
      <c r="N560" s="10">
        <v>521.23790173650002</v>
      </c>
      <c r="O560" s="10">
        <v>1171.8594622566079</v>
      </c>
      <c r="P560" s="10">
        <v>1569.2792359080158</v>
      </c>
      <c r="Q560" s="10"/>
      <c r="R560" s="10">
        <v>3784.7999460096603</v>
      </c>
      <c r="S560" s="10">
        <v>5354.0791819176757</v>
      </c>
      <c r="T560" s="10">
        <v>12084.123353967159</v>
      </c>
    </row>
    <row r="561" spans="1:20" x14ac:dyDescent="0.3">
      <c r="A561" t="s">
        <v>28</v>
      </c>
      <c r="B561" t="s">
        <v>695</v>
      </c>
      <c r="C561">
        <v>2006</v>
      </c>
      <c r="E561" s="10">
        <v>2893.5437633463152</v>
      </c>
      <c r="F561" s="10">
        <v>2452.5132183183223</v>
      </c>
      <c r="G561" s="10">
        <v>5346.0569816646375</v>
      </c>
      <c r="H561" s="10"/>
      <c r="I561" s="10"/>
      <c r="J561" s="10"/>
      <c r="K561" s="10"/>
      <c r="L561" s="10">
        <v>267.70949449596282</v>
      </c>
      <c r="M561" s="10">
        <v>6088.601835958696</v>
      </c>
      <c r="N561" s="10"/>
      <c r="O561" s="10">
        <v>6356.3113304546587</v>
      </c>
      <c r="P561" s="10">
        <v>2668.6765169610967</v>
      </c>
      <c r="Q561" s="10">
        <v>1910.5370680539629</v>
      </c>
      <c r="R561" s="10">
        <v>679.46859495202875</v>
      </c>
      <c r="S561" s="10">
        <v>5258.6821799670888</v>
      </c>
      <c r="T561" s="10">
        <v>16961.050492086386</v>
      </c>
    </row>
    <row r="562" spans="1:20" x14ac:dyDescent="0.3">
      <c r="A562" t="s">
        <v>28</v>
      </c>
      <c r="B562" t="s">
        <v>695</v>
      </c>
      <c r="C562">
        <v>2007</v>
      </c>
      <c r="E562" s="10">
        <v>436.7109087646877</v>
      </c>
      <c r="F562" s="10">
        <v>8671.2343885721657</v>
      </c>
      <c r="G562" s="10">
        <v>9107.9452973368534</v>
      </c>
      <c r="H562" s="10"/>
      <c r="I562" s="10">
        <v>237.76395101614159</v>
      </c>
      <c r="J562" s="10"/>
      <c r="K562" s="10">
        <v>237.76395101614159</v>
      </c>
      <c r="L562" s="10">
        <v>168.07476209021854</v>
      </c>
      <c r="M562" s="10"/>
      <c r="N562" s="10"/>
      <c r="O562" s="10">
        <v>168.07476209021854</v>
      </c>
      <c r="P562" s="10">
        <v>1069.0371205997048</v>
      </c>
      <c r="Q562" s="10">
        <v>2018.5513728393121</v>
      </c>
      <c r="R562" s="10">
        <v>1049.3586742145401</v>
      </c>
      <c r="S562" s="10">
        <v>4136.9471676535568</v>
      </c>
      <c r="T562" s="10">
        <v>13650.73117809677</v>
      </c>
    </row>
    <row r="563" spans="1:20" x14ac:dyDescent="0.3">
      <c r="A563" t="s">
        <v>28</v>
      </c>
      <c r="B563" t="s">
        <v>695</v>
      </c>
      <c r="C563">
        <v>2008</v>
      </c>
      <c r="E563" s="10"/>
      <c r="F563" s="10">
        <v>6741.821357203271</v>
      </c>
      <c r="G563" s="10">
        <v>6741.821357203271</v>
      </c>
      <c r="H563" s="10"/>
      <c r="I563" s="10">
        <v>135.95077384002275</v>
      </c>
      <c r="J563" s="10"/>
      <c r="K563" s="10">
        <v>135.95077384002275</v>
      </c>
      <c r="L563" s="10">
        <v>279.91398333313157</v>
      </c>
      <c r="M563" s="10">
        <v>741.81144996608407</v>
      </c>
      <c r="N563" s="10"/>
      <c r="O563" s="10">
        <v>1021.7254332992156</v>
      </c>
      <c r="P563" s="10">
        <v>515.33734950725466</v>
      </c>
      <c r="Q563" s="10">
        <v>3675.1636309958308</v>
      </c>
      <c r="R563" s="10">
        <v>5930.9821662872719</v>
      </c>
      <c r="S563" s="10">
        <v>10121.483146790357</v>
      </c>
      <c r="T563" s="10">
        <v>18020.980711132866</v>
      </c>
    </row>
    <row r="564" spans="1:20" x14ac:dyDescent="0.3">
      <c r="A564" t="s">
        <v>28</v>
      </c>
      <c r="B564" t="s">
        <v>695</v>
      </c>
      <c r="C564">
        <v>2009</v>
      </c>
      <c r="D564" t="s">
        <v>745</v>
      </c>
      <c r="E564" s="10">
        <v>1879.1313147119179</v>
      </c>
      <c r="F564" s="10">
        <v>4201.7850623365166</v>
      </c>
      <c r="G564" s="10">
        <v>6080.9163770484347</v>
      </c>
      <c r="H564" s="10"/>
      <c r="I564" s="10"/>
      <c r="J564" s="10"/>
      <c r="K564" s="10"/>
      <c r="L564" s="10"/>
      <c r="M564" s="10"/>
      <c r="N564" s="10"/>
      <c r="O564" s="10"/>
      <c r="P564" s="10">
        <v>1874.2658409364037</v>
      </c>
      <c r="Q564" s="10">
        <v>1779.6531669567341</v>
      </c>
      <c r="R564" s="10">
        <v>530.27036510906942</v>
      </c>
      <c r="S564" s="10">
        <v>4184.1893730022075</v>
      </c>
      <c r="T564" s="10">
        <v>10265.105750050641</v>
      </c>
    </row>
    <row r="565" spans="1:20" x14ac:dyDescent="0.3">
      <c r="A565" t="s">
        <v>28</v>
      </c>
      <c r="B565" t="s">
        <v>695</v>
      </c>
      <c r="C565">
        <v>2010</v>
      </c>
      <c r="D565" t="s">
        <v>745</v>
      </c>
      <c r="E565" s="10">
        <v>770.32191837597873</v>
      </c>
      <c r="F565" s="10">
        <v>4792.0811073115919</v>
      </c>
      <c r="G565" s="10">
        <v>5562.4030256875703</v>
      </c>
      <c r="H565" s="10"/>
      <c r="I565" s="10"/>
      <c r="J565" s="10"/>
      <c r="K565" s="10"/>
      <c r="L565" s="10"/>
      <c r="M565" s="10">
        <v>1307.1850759034912</v>
      </c>
      <c r="N565" s="10"/>
      <c r="O565" s="10">
        <v>1307.1850759034912</v>
      </c>
      <c r="P565" s="10">
        <v>2251.1583114754985</v>
      </c>
      <c r="Q565" s="10">
        <v>4099.9166407236007</v>
      </c>
      <c r="R565" s="10">
        <v>1440.7777965137491</v>
      </c>
      <c r="S565" s="10">
        <v>7791.8527487128486</v>
      </c>
      <c r="T565" s="10">
        <v>14661.44085030391</v>
      </c>
    </row>
    <row r="566" spans="1:20" x14ac:dyDescent="0.3">
      <c r="A566" t="s">
        <v>28</v>
      </c>
      <c r="B566" t="s">
        <v>695</v>
      </c>
      <c r="C566">
        <v>2011</v>
      </c>
      <c r="D566" t="s">
        <v>745</v>
      </c>
      <c r="E566" s="10">
        <v>1261.4811556922182</v>
      </c>
      <c r="F566" s="10">
        <v>706.5974724889702</v>
      </c>
      <c r="G566" s="10">
        <v>1968.0786281811884</v>
      </c>
      <c r="H566" s="10"/>
      <c r="I566" s="10"/>
      <c r="J566" s="10"/>
      <c r="K566" s="10"/>
      <c r="L566" s="10">
        <v>163.78997194538985</v>
      </c>
      <c r="M566" s="10"/>
      <c r="N566" s="10"/>
      <c r="O566" s="10">
        <v>163.78997194538985</v>
      </c>
      <c r="P566" s="10">
        <v>1716.1092801706743</v>
      </c>
      <c r="Q566" s="10">
        <v>1769.5085802231263</v>
      </c>
      <c r="R566" s="10">
        <v>884.48809174413168</v>
      </c>
      <c r="S566" s="10">
        <v>4370.105952137932</v>
      </c>
      <c r="T566" s="10">
        <v>6501.9745522645098</v>
      </c>
    </row>
    <row r="567" spans="1:20" x14ac:dyDescent="0.3">
      <c r="A567" t="s">
        <v>28</v>
      </c>
      <c r="B567" t="s">
        <v>695</v>
      </c>
      <c r="C567">
        <v>2012</v>
      </c>
      <c r="D567" t="s">
        <v>745</v>
      </c>
      <c r="E567" s="10"/>
      <c r="F567" s="10">
        <v>4892.7191114106708</v>
      </c>
      <c r="G567" s="10">
        <v>4892.7191114106708</v>
      </c>
      <c r="H567" s="10"/>
      <c r="I567" s="10"/>
      <c r="J567" s="10"/>
      <c r="K567" s="10"/>
      <c r="L567" s="10"/>
      <c r="M567" s="10">
        <v>2047.7309953536367</v>
      </c>
      <c r="N567" s="10"/>
      <c r="O567" s="10">
        <v>2047.7309953536367</v>
      </c>
      <c r="P567" s="10"/>
      <c r="Q567" s="10">
        <v>461.03949798680014</v>
      </c>
      <c r="R567" s="10">
        <v>366.414209104512</v>
      </c>
      <c r="S567" s="10">
        <v>827.45370709131214</v>
      </c>
      <c r="T567" s="10">
        <v>7767.9038138556207</v>
      </c>
    </row>
    <row r="568" spans="1:20" x14ac:dyDescent="0.3">
      <c r="A568" t="s">
        <v>28</v>
      </c>
      <c r="B568" t="s">
        <v>695</v>
      </c>
      <c r="C568">
        <v>2013</v>
      </c>
      <c r="D568" t="s">
        <v>745</v>
      </c>
      <c r="E568" s="10"/>
      <c r="F568" s="10">
        <v>891.45148340736603</v>
      </c>
      <c r="G568" s="10">
        <v>891.45148340736603</v>
      </c>
      <c r="H568" s="10"/>
      <c r="I568" s="10"/>
      <c r="J568" s="10"/>
      <c r="K568" s="10"/>
      <c r="L568" s="10">
        <v>86.708094959170722</v>
      </c>
      <c r="M568" s="10">
        <v>585.4465547587381</v>
      </c>
      <c r="N568" s="10"/>
      <c r="O568" s="10">
        <v>672.1546497179088</v>
      </c>
      <c r="P568" s="10"/>
      <c r="Q568" s="10">
        <v>446.80240442216166</v>
      </c>
      <c r="R568" s="10">
        <v>93.817423534115676</v>
      </c>
      <c r="S568" s="10">
        <v>540.61982795627728</v>
      </c>
      <c r="T568" s="10">
        <v>2104.2259610815522</v>
      </c>
    </row>
    <row r="569" spans="1:20" x14ac:dyDescent="0.3">
      <c r="A569" t="s">
        <v>32</v>
      </c>
      <c r="B569" t="s">
        <v>695</v>
      </c>
      <c r="C569">
        <v>1964</v>
      </c>
      <c r="D569" t="s">
        <v>743</v>
      </c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>
        <v>2331.8430126924713</v>
      </c>
      <c r="R569" s="10"/>
      <c r="S569" s="10">
        <v>2331.8430126924713</v>
      </c>
      <c r="T569" s="10">
        <v>2331.8430126924713</v>
      </c>
    </row>
    <row r="570" spans="1:20" x14ac:dyDescent="0.3">
      <c r="A570" t="s">
        <v>32</v>
      </c>
      <c r="B570" t="s">
        <v>695</v>
      </c>
      <c r="C570">
        <v>1968</v>
      </c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>
        <v>315.06370724755789</v>
      </c>
      <c r="R570" s="10"/>
      <c r="S570" s="10">
        <v>315.06370724755789</v>
      </c>
      <c r="T570" s="10">
        <v>315.06370724755789</v>
      </c>
    </row>
    <row r="571" spans="1:20" x14ac:dyDescent="0.3">
      <c r="A571" t="s">
        <v>32</v>
      </c>
      <c r="B571" t="s">
        <v>695</v>
      </c>
      <c r="C571">
        <v>1969</v>
      </c>
      <c r="E571" s="10"/>
      <c r="F571" s="10"/>
      <c r="G571" s="10"/>
      <c r="H571" s="10"/>
      <c r="I571" s="10"/>
      <c r="J571" s="10"/>
      <c r="K571" s="10"/>
      <c r="L571" s="10"/>
      <c r="M571" s="10">
        <v>8411.2817803749585</v>
      </c>
      <c r="N571" s="10"/>
      <c r="O571" s="10">
        <v>8411.2817803749585</v>
      </c>
      <c r="P571" s="10"/>
      <c r="Q571" s="10">
        <v>1510.4273106512912</v>
      </c>
      <c r="R571" s="10"/>
      <c r="S571" s="10">
        <v>1510.4273106512912</v>
      </c>
      <c r="T571" s="10">
        <v>9921.7090910262505</v>
      </c>
    </row>
    <row r="572" spans="1:20" x14ac:dyDescent="0.3">
      <c r="A572" t="s">
        <v>32</v>
      </c>
      <c r="B572" t="s">
        <v>695</v>
      </c>
      <c r="C572">
        <v>1970</v>
      </c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>
        <v>370.59648697447699</v>
      </c>
      <c r="R572" s="10"/>
      <c r="S572" s="10">
        <v>370.59648697447699</v>
      </c>
      <c r="T572" s="10">
        <v>370.59648697447699</v>
      </c>
    </row>
    <row r="573" spans="1:20" x14ac:dyDescent="0.3">
      <c r="A573" t="s">
        <v>32</v>
      </c>
      <c r="B573" t="s">
        <v>695</v>
      </c>
      <c r="C573">
        <v>1971</v>
      </c>
      <c r="E573" s="10"/>
      <c r="F573" s="10">
        <v>268.20115416076987</v>
      </c>
      <c r="G573" s="10">
        <v>268.20115416076987</v>
      </c>
      <c r="H573" s="10"/>
      <c r="I573" s="10"/>
      <c r="J573" s="10"/>
      <c r="K573" s="10"/>
      <c r="L573" s="10">
        <v>263.20810357825724</v>
      </c>
      <c r="M573" s="10">
        <v>1280.0220402803361</v>
      </c>
      <c r="N573" s="10"/>
      <c r="O573" s="10">
        <v>1543.2301438585932</v>
      </c>
      <c r="P573" s="10">
        <v>2153.5051438087762</v>
      </c>
      <c r="Q573" s="10">
        <v>1280.2291496068597</v>
      </c>
      <c r="R573" s="10"/>
      <c r="S573" s="10">
        <v>3433.7342934156359</v>
      </c>
      <c r="T573" s="10">
        <v>5245.1655914349994</v>
      </c>
    </row>
    <row r="574" spans="1:20" x14ac:dyDescent="0.3">
      <c r="A574" t="s">
        <v>32</v>
      </c>
      <c r="B574" t="s">
        <v>695</v>
      </c>
      <c r="C574">
        <v>1972</v>
      </c>
      <c r="E574" s="10"/>
      <c r="F574" s="10">
        <v>2034.4036695159855</v>
      </c>
      <c r="G574" s="10">
        <v>2034.4036695159855</v>
      </c>
      <c r="H574" s="10"/>
      <c r="I574" s="10"/>
      <c r="J574" s="10"/>
      <c r="K574" s="10"/>
      <c r="L574" s="10"/>
      <c r="M574" s="10"/>
      <c r="N574" s="10"/>
      <c r="O574" s="10"/>
      <c r="P574" s="10">
        <v>320.84861957044603</v>
      </c>
      <c r="Q574" s="10">
        <v>1187.2699824044994</v>
      </c>
      <c r="R574" s="10"/>
      <c r="S574" s="10">
        <v>1508.1186019749455</v>
      </c>
      <c r="T574" s="10">
        <v>3542.522271490931</v>
      </c>
    </row>
    <row r="575" spans="1:20" x14ac:dyDescent="0.3">
      <c r="A575" t="s">
        <v>32</v>
      </c>
      <c r="B575" t="s">
        <v>695</v>
      </c>
      <c r="C575">
        <v>1973</v>
      </c>
      <c r="E575" s="10"/>
      <c r="F575" s="10">
        <v>78.10967066830014</v>
      </c>
      <c r="G575" s="10">
        <v>78.10967066830014</v>
      </c>
      <c r="H575" s="10"/>
      <c r="I575" s="10"/>
      <c r="J575" s="10"/>
      <c r="K575" s="10"/>
      <c r="L575" s="10"/>
      <c r="M575" s="10">
        <v>155.28717959468315</v>
      </c>
      <c r="N575" s="10">
        <v>118.86789070580843</v>
      </c>
      <c r="O575" s="10">
        <v>274.15507030049162</v>
      </c>
      <c r="P575" s="10"/>
      <c r="Q575" s="10"/>
      <c r="R575" s="10"/>
      <c r="S575" s="10"/>
      <c r="T575" s="10">
        <v>352.26474096879173</v>
      </c>
    </row>
    <row r="576" spans="1:20" x14ac:dyDescent="0.3">
      <c r="A576" t="s">
        <v>32</v>
      </c>
      <c r="B576" t="s">
        <v>695</v>
      </c>
      <c r="C576">
        <v>1974</v>
      </c>
      <c r="E576" s="10"/>
      <c r="F576" s="10"/>
      <c r="G576" s="10"/>
      <c r="H576" s="10"/>
      <c r="I576" s="10"/>
      <c r="J576" s="10"/>
      <c r="K576" s="10"/>
      <c r="L576" s="10">
        <v>4617.0367394591331</v>
      </c>
      <c r="M576" s="10">
        <v>1109.4914209990875</v>
      </c>
      <c r="N576" s="10">
        <v>503.22602565038858</v>
      </c>
      <c r="O576" s="10">
        <v>6229.7541861086092</v>
      </c>
      <c r="P576" s="10">
        <v>775.39797892606623</v>
      </c>
      <c r="Q576" s="10">
        <v>1315.4695055235641</v>
      </c>
      <c r="R576" s="10">
        <v>66.002706332419763</v>
      </c>
      <c r="S576" s="10">
        <v>2156.87019078205</v>
      </c>
      <c r="T576" s="10">
        <v>8386.6243768906588</v>
      </c>
    </row>
    <row r="577" spans="1:20" x14ac:dyDescent="0.3">
      <c r="A577" t="s">
        <v>32</v>
      </c>
      <c r="B577" t="s">
        <v>695</v>
      </c>
      <c r="C577">
        <v>1975</v>
      </c>
      <c r="E577" s="10"/>
      <c r="F577" s="10">
        <v>636.67690203902805</v>
      </c>
      <c r="G577" s="10">
        <v>636.67690203902805</v>
      </c>
      <c r="H577" s="10"/>
      <c r="I577" s="10"/>
      <c r="J577" s="10"/>
      <c r="K577" s="10"/>
      <c r="L577" s="10">
        <v>1609.8201143690926</v>
      </c>
      <c r="M577" s="10">
        <v>1851.3700637952768</v>
      </c>
      <c r="N577" s="10">
        <v>9293.7833516627452</v>
      </c>
      <c r="O577" s="10">
        <v>12754.973529827115</v>
      </c>
      <c r="P577" s="10"/>
      <c r="Q577" s="10">
        <v>551.77606287298988</v>
      </c>
      <c r="R577" s="10">
        <v>656.67747206767626</v>
      </c>
      <c r="S577" s="10">
        <v>1208.453534940666</v>
      </c>
      <c r="T577" s="10">
        <v>14600.10396680681</v>
      </c>
    </row>
    <row r="578" spans="1:20" x14ac:dyDescent="0.3">
      <c r="A578" t="s">
        <v>32</v>
      </c>
      <c r="B578" t="s">
        <v>695</v>
      </c>
      <c r="C578">
        <v>1976</v>
      </c>
      <c r="E578" s="10"/>
      <c r="F578" s="10"/>
      <c r="G578" s="10"/>
      <c r="H578" s="10"/>
      <c r="I578" s="10"/>
      <c r="J578" s="10"/>
      <c r="K578" s="10"/>
      <c r="L578" s="10">
        <v>28.803416564960923</v>
      </c>
      <c r="M578" s="10">
        <v>4995.9529368251015</v>
      </c>
      <c r="N578" s="10">
        <v>3489.9197578554044</v>
      </c>
      <c r="O578" s="10">
        <v>8514.676111245466</v>
      </c>
      <c r="P578" s="10">
        <v>379.94863937646949</v>
      </c>
      <c r="Q578" s="10">
        <v>414.49269279391638</v>
      </c>
      <c r="R578" s="10">
        <v>334.09187228016816</v>
      </c>
      <c r="S578" s="10">
        <v>1128.533204450554</v>
      </c>
      <c r="T578" s="10">
        <v>9643.20931569602</v>
      </c>
    </row>
    <row r="579" spans="1:20" x14ac:dyDescent="0.3">
      <c r="A579" t="s">
        <v>32</v>
      </c>
      <c r="B579" t="s">
        <v>695</v>
      </c>
      <c r="C579">
        <v>1977</v>
      </c>
      <c r="E579" s="10"/>
      <c r="F579" s="10"/>
      <c r="G579" s="10"/>
      <c r="H579" s="10"/>
      <c r="I579" s="10"/>
      <c r="J579" s="10"/>
      <c r="K579" s="10"/>
      <c r="L579" s="10">
        <v>78.022685621670234</v>
      </c>
      <c r="M579" s="10">
        <v>62.490375362334838</v>
      </c>
      <c r="N579" s="10">
        <v>1026.7425574405777</v>
      </c>
      <c r="O579" s="10">
        <v>1167.2556184245827</v>
      </c>
      <c r="P579" s="10">
        <v>398.6041723317569</v>
      </c>
      <c r="Q579" s="10">
        <v>287.81852458105396</v>
      </c>
      <c r="R579" s="10">
        <v>463.06187535739423</v>
      </c>
      <c r="S579" s="10">
        <v>1149.484572270205</v>
      </c>
      <c r="T579" s="10">
        <v>2316.740190694788</v>
      </c>
    </row>
    <row r="580" spans="1:20" x14ac:dyDescent="0.3">
      <c r="A580" t="s">
        <v>32</v>
      </c>
      <c r="B580" t="s">
        <v>695</v>
      </c>
      <c r="C580">
        <v>1978</v>
      </c>
      <c r="E580" s="10"/>
      <c r="F580" s="10"/>
      <c r="G580" s="10"/>
      <c r="H580" s="10">
        <v>19.916217051820933</v>
      </c>
      <c r="I580" s="10"/>
      <c r="J580" s="10"/>
      <c r="K580" s="10">
        <v>19.916217051820933</v>
      </c>
      <c r="L580" s="10">
        <v>221.95116642326681</v>
      </c>
      <c r="M580" s="10">
        <v>113.68136525904566</v>
      </c>
      <c r="N580" s="10">
        <v>6902.4715820506271</v>
      </c>
      <c r="O580" s="10">
        <v>7238.1041137329394</v>
      </c>
      <c r="P580" s="10">
        <v>263.8354251566995</v>
      </c>
      <c r="Q580" s="10"/>
      <c r="R580" s="10">
        <v>2595.3945681942814</v>
      </c>
      <c r="S580" s="10">
        <v>2859.2299933509807</v>
      </c>
      <c r="T580" s="10">
        <v>10117.250324135741</v>
      </c>
    </row>
    <row r="581" spans="1:20" x14ac:dyDescent="0.3">
      <c r="A581" t="s">
        <v>32</v>
      </c>
      <c r="B581" t="s">
        <v>695</v>
      </c>
      <c r="C581">
        <v>1979</v>
      </c>
      <c r="E581" s="10">
        <v>314.66708081003236</v>
      </c>
      <c r="F581" s="10">
        <v>868.33983220043729</v>
      </c>
      <c r="G581" s="10">
        <v>1183.0069130104696</v>
      </c>
      <c r="H581" s="10"/>
      <c r="I581" s="10"/>
      <c r="J581" s="10"/>
      <c r="K581" s="10"/>
      <c r="L581" s="10">
        <v>126.78589990579216</v>
      </c>
      <c r="M581" s="10"/>
      <c r="N581" s="10">
        <v>2256.1854095448621</v>
      </c>
      <c r="O581" s="10">
        <v>2382.9713094506542</v>
      </c>
      <c r="P581" s="10">
        <v>503.79137087023673</v>
      </c>
      <c r="Q581" s="10">
        <v>1389.4860411115174</v>
      </c>
      <c r="R581" s="10">
        <v>3065.535074263822</v>
      </c>
      <c r="S581" s="10">
        <v>4958.8124862455761</v>
      </c>
      <c r="T581" s="10">
        <v>8524.7907087066997</v>
      </c>
    </row>
    <row r="582" spans="1:20" x14ac:dyDescent="0.3">
      <c r="A582" t="s">
        <v>32</v>
      </c>
      <c r="B582" t="s">
        <v>695</v>
      </c>
      <c r="C582">
        <v>1980</v>
      </c>
      <c r="E582" s="10"/>
      <c r="F582" s="10"/>
      <c r="G582" s="10"/>
      <c r="H582" s="10"/>
      <c r="I582" s="10"/>
      <c r="J582" s="10"/>
      <c r="K582" s="10"/>
      <c r="L582" s="10">
        <v>486.31319341209388</v>
      </c>
      <c r="M582" s="10">
        <v>113.68136525904566</v>
      </c>
      <c r="N582" s="10">
        <v>2969.4167940931256</v>
      </c>
      <c r="O582" s="10">
        <v>3569.4113527642653</v>
      </c>
      <c r="P582" s="10"/>
      <c r="Q582" s="10">
        <v>1470.2335125248583</v>
      </c>
      <c r="R582" s="10">
        <v>148.69008703408826</v>
      </c>
      <c r="S582" s="10">
        <v>1618.9235995589465</v>
      </c>
      <c r="T582" s="10">
        <v>5188.3349523232118</v>
      </c>
    </row>
    <row r="583" spans="1:20" x14ac:dyDescent="0.3">
      <c r="A583" t="s">
        <v>32</v>
      </c>
      <c r="B583" t="s">
        <v>695</v>
      </c>
      <c r="C583">
        <v>1981</v>
      </c>
      <c r="E583" s="10"/>
      <c r="F583" s="10"/>
      <c r="G583" s="10"/>
      <c r="H583" s="10"/>
      <c r="I583" s="10"/>
      <c r="J583" s="10"/>
      <c r="K583" s="10"/>
      <c r="L583" s="10"/>
      <c r="M583" s="10">
        <v>976.8630975697962</v>
      </c>
      <c r="N583" s="10">
        <v>3003.8555661105343</v>
      </c>
      <c r="O583" s="10">
        <v>3980.7186636803303</v>
      </c>
      <c r="P583" s="10"/>
      <c r="Q583" s="10">
        <v>277.96393667947876</v>
      </c>
      <c r="R583" s="10">
        <v>1213.742624656612</v>
      </c>
      <c r="S583" s="10">
        <v>1491.7065613360908</v>
      </c>
      <c r="T583" s="10">
        <v>5472.4252250164209</v>
      </c>
    </row>
    <row r="584" spans="1:20" x14ac:dyDescent="0.3">
      <c r="A584" t="s">
        <v>32</v>
      </c>
      <c r="B584" t="s">
        <v>695</v>
      </c>
      <c r="C584">
        <v>1982</v>
      </c>
      <c r="E584" s="10"/>
      <c r="F584" s="10">
        <v>999.58383737239183</v>
      </c>
      <c r="G584" s="10">
        <v>999.58383737239183</v>
      </c>
      <c r="H584" s="10"/>
      <c r="I584" s="10"/>
      <c r="J584" s="10"/>
      <c r="K584" s="10"/>
      <c r="L584" s="10">
        <v>226.10920583380633</v>
      </c>
      <c r="M584" s="10">
        <v>96.12992112832633</v>
      </c>
      <c r="N584" s="10">
        <v>1715.5434795574806</v>
      </c>
      <c r="O584" s="10">
        <v>2037.7826065196132</v>
      </c>
      <c r="P584" s="10"/>
      <c r="Q584" s="10">
        <v>4444.6221723534354</v>
      </c>
      <c r="R584" s="10">
        <v>899.0314025920012</v>
      </c>
      <c r="S584" s="10">
        <v>5343.653574945437</v>
      </c>
      <c r="T584" s="10">
        <v>8381.020018837442</v>
      </c>
    </row>
    <row r="585" spans="1:20" x14ac:dyDescent="0.3">
      <c r="A585" t="s">
        <v>32</v>
      </c>
      <c r="B585" t="s">
        <v>695</v>
      </c>
      <c r="C585">
        <v>1983</v>
      </c>
      <c r="E585" s="10"/>
      <c r="F585" s="10"/>
      <c r="G585" s="10"/>
      <c r="H585" s="10"/>
      <c r="I585" s="10"/>
      <c r="J585" s="10"/>
      <c r="K585" s="10"/>
      <c r="L585" s="10">
        <v>293.46813302065209</v>
      </c>
      <c r="M585" s="10">
        <v>888.33576679427938</v>
      </c>
      <c r="N585" s="10">
        <v>1498.1991317053171</v>
      </c>
      <c r="O585" s="10">
        <v>2680.0030315202484</v>
      </c>
      <c r="P585" s="10"/>
      <c r="Q585" s="10">
        <v>5551.8176575420121</v>
      </c>
      <c r="R585" s="10">
        <v>1765.190813484063</v>
      </c>
      <c r="S585" s="10">
        <v>7317.0084710260753</v>
      </c>
      <c r="T585" s="10">
        <v>9997.0115025463238</v>
      </c>
    </row>
    <row r="586" spans="1:20" x14ac:dyDescent="0.3">
      <c r="A586" t="s">
        <v>32</v>
      </c>
      <c r="B586" t="s">
        <v>695</v>
      </c>
      <c r="C586">
        <v>1984</v>
      </c>
      <c r="E586" s="10"/>
      <c r="F586" s="10">
        <v>608.08844839283734</v>
      </c>
      <c r="G586" s="10">
        <v>608.08844839283734</v>
      </c>
      <c r="H586" s="10"/>
      <c r="I586" s="10"/>
      <c r="J586" s="10"/>
      <c r="K586" s="10"/>
      <c r="L586" s="10">
        <v>38.115520530632075</v>
      </c>
      <c r="M586" s="10">
        <v>1499.9121935721853</v>
      </c>
      <c r="N586" s="10">
        <v>2325.7097758929362</v>
      </c>
      <c r="O586" s="10">
        <v>3863.7374899957535</v>
      </c>
      <c r="P586" s="10"/>
      <c r="Q586" s="10"/>
      <c r="R586" s="10">
        <v>1669.4545343995485</v>
      </c>
      <c r="S586" s="10">
        <v>1669.4545343995485</v>
      </c>
      <c r="T586" s="10">
        <v>6141.2804727881394</v>
      </c>
    </row>
    <row r="587" spans="1:20" x14ac:dyDescent="0.3">
      <c r="A587" t="s">
        <v>32</v>
      </c>
      <c r="B587" t="s">
        <v>695</v>
      </c>
      <c r="C587">
        <v>1985</v>
      </c>
      <c r="E587" s="10"/>
      <c r="F587" s="10">
        <v>398.85856918121533</v>
      </c>
      <c r="G587" s="10">
        <v>398.85856918121533</v>
      </c>
      <c r="H587" s="10"/>
      <c r="I587" s="10"/>
      <c r="J587" s="10"/>
      <c r="K587" s="10"/>
      <c r="L587" s="10">
        <v>175.155655459467</v>
      </c>
      <c r="M587" s="10">
        <v>6121.859739419494</v>
      </c>
      <c r="N587" s="10">
        <v>3263.3038750466917</v>
      </c>
      <c r="O587" s="10">
        <v>9560.3192699256524</v>
      </c>
      <c r="P587" s="10"/>
      <c r="Q587" s="10">
        <v>2931.5187039722641</v>
      </c>
      <c r="R587" s="10">
        <v>2594.7512801675571</v>
      </c>
      <c r="S587" s="10">
        <v>5526.2699841398207</v>
      </c>
      <c r="T587" s="10">
        <v>15485.447823246688</v>
      </c>
    </row>
    <row r="588" spans="1:20" x14ac:dyDescent="0.3">
      <c r="A588" t="s">
        <v>32</v>
      </c>
      <c r="B588" t="s">
        <v>695</v>
      </c>
      <c r="C588">
        <v>1986</v>
      </c>
      <c r="E588" s="10"/>
      <c r="F588" s="10">
        <v>1307.0247212905758</v>
      </c>
      <c r="G588" s="10">
        <v>1307.0247212905758</v>
      </c>
      <c r="H588" s="10"/>
      <c r="I588" s="10">
        <v>223.53856526354028</v>
      </c>
      <c r="J588" s="10"/>
      <c r="K588" s="10">
        <v>223.53856526354028</v>
      </c>
      <c r="L588" s="10">
        <v>213.11389022924487</v>
      </c>
      <c r="M588" s="10">
        <v>621.66677538933573</v>
      </c>
      <c r="N588" s="10">
        <v>1886.6260331340461</v>
      </c>
      <c r="O588" s="10">
        <v>2721.4066987526267</v>
      </c>
      <c r="P588" s="10"/>
      <c r="Q588" s="10">
        <v>1407.5413824051357</v>
      </c>
      <c r="R588" s="10">
        <v>2094.7780696377454</v>
      </c>
      <c r="S588" s="10">
        <v>3502.319452042881</v>
      </c>
      <c r="T588" s="10">
        <v>7754.2894373496238</v>
      </c>
    </row>
    <row r="589" spans="1:20" x14ac:dyDescent="0.3">
      <c r="A589" t="s">
        <v>32</v>
      </c>
      <c r="B589" t="s">
        <v>695</v>
      </c>
      <c r="C589">
        <v>1987</v>
      </c>
      <c r="E589" s="10">
        <v>298.99050235099821</v>
      </c>
      <c r="F589" s="10">
        <v>1988.2652144205456</v>
      </c>
      <c r="G589" s="10">
        <v>2287.255716771544</v>
      </c>
      <c r="H589" s="10"/>
      <c r="I589" s="10">
        <v>87.036986062160253</v>
      </c>
      <c r="J589" s="10">
        <v>1510.5531486210525</v>
      </c>
      <c r="K589" s="10">
        <v>1597.5901346832127</v>
      </c>
      <c r="L589" s="10"/>
      <c r="M589" s="10"/>
      <c r="N589" s="10">
        <v>1698.0090072054124</v>
      </c>
      <c r="O589" s="10">
        <v>1698.0090072054124</v>
      </c>
      <c r="P589" s="10">
        <v>331.96695928374271</v>
      </c>
      <c r="Q589" s="10">
        <v>2266.984548489932</v>
      </c>
      <c r="R589" s="10">
        <v>1722.5244961868229</v>
      </c>
      <c r="S589" s="10">
        <v>4321.4760039604971</v>
      </c>
      <c r="T589" s="10">
        <v>9904.3308626206672</v>
      </c>
    </row>
    <row r="590" spans="1:20" x14ac:dyDescent="0.3">
      <c r="A590" t="s">
        <v>32</v>
      </c>
      <c r="B590" t="s">
        <v>695</v>
      </c>
      <c r="C590">
        <v>1988</v>
      </c>
      <c r="E590" s="10"/>
      <c r="F590" s="10"/>
      <c r="G590" s="10"/>
      <c r="H590" s="10"/>
      <c r="I590" s="10"/>
      <c r="J590" s="10"/>
      <c r="K590" s="10"/>
      <c r="L590" s="10">
        <v>309.25334243094932</v>
      </c>
      <c r="M590" s="10"/>
      <c r="N590" s="10">
        <v>309.95254208845301</v>
      </c>
      <c r="O590" s="10">
        <v>619.20588451940239</v>
      </c>
      <c r="P590" s="10"/>
      <c r="Q590" s="10">
        <v>733.5114976819973</v>
      </c>
      <c r="R590" s="10">
        <v>518.3644871720993</v>
      </c>
      <c r="S590" s="10">
        <v>1251.8759848540967</v>
      </c>
      <c r="T590" s="10">
        <v>1871.0818693734991</v>
      </c>
    </row>
    <row r="591" spans="1:20" x14ac:dyDescent="0.3">
      <c r="A591" t="s">
        <v>32</v>
      </c>
      <c r="B591" t="s">
        <v>695</v>
      </c>
      <c r="C591">
        <v>1989</v>
      </c>
      <c r="E591" s="10"/>
      <c r="F591" s="10"/>
      <c r="G591" s="10"/>
      <c r="H591" s="10"/>
      <c r="I591" s="10"/>
      <c r="J591" s="10"/>
      <c r="K591" s="10"/>
      <c r="L591" s="10">
        <v>480.73897693855054</v>
      </c>
      <c r="M591" s="10"/>
      <c r="N591" s="10">
        <v>607.9939664501818</v>
      </c>
      <c r="O591" s="10">
        <v>1088.7329433887323</v>
      </c>
      <c r="P591" s="10"/>
      <c r="Q591" s="10"/>
      <c r="R591" s="10">
        <v>468.93663732539642</v>
      </c>
      <c r="S591" s="10">
        <v>468.93663732539642</v>
      </c>
      <c r="T591" s="10">
        <v>1557.6695807141286</v>
      </c>
    </row>
    <row r="592" spans="1:20" x14ac:dyDescent="0.3">
      <c r="A592" t="s">
        <v>32</v>
      </c>
      <c r="B592" t="s">
        <v>695</v>
      </c>
      <c r="C592">
        <v>1990</v>
      </c>
      <c r="E592" s="10"/>
      <c r="F592" s="10"/>
      <c r="G592" s="10"/>
      <c r="H592" s="10"/>
      <c r="I592" s="10"/>
      <c r="J592" s="10"/>
      <c r="K592" s="10"/>
      <c r="L592" s="10">
        <v>111.26161314842494</v>
      </c>
      <c r="M592" s="10">
        <v>104.55275585286131</v>
      </c>
      <c r="N592" s="10">
        <v>3416.9736755805197</v>
      </c>
      <c r="O592" s="10">
        <v>3632.7880445818059</v>
      </c>
      <c r="P592" s="10"/>
      <c r="Q592" s="10"/>
      <c r="R592" s="10">
        <v>707.38205460137681</v>
      </c>
      <c r="S592" s="10">
        <v>707.38205460137681</v>
      </c>
      <c r="T592" s="10">
        <v>4340.1700991831831</v>
      </c>
    </row>
    <row r="593" spans="1:20" x14ac:dyDescent="0.3">
      <c r="A593" t="s">
        <v>32</v>
      </c>
      <c r="B593" t="s">
        <v>695</v>
      </c>
      <c r="C593">
        <v>1991</v>
      </c>
      <c r="E593" s="10"/>
      <c r="F593" s="10"/>
      <c r="G593" s="10"/>
      <c r="H593" s="10"/>
      <c r="I593" s="10"/>
      <c r="J593" s="10"/>
      <c r="K593" s="10"/>
      <c r="L593" s="10"/>
      <c r="M593" s="10"/>
      <c r="N593" s="10">
        <v>440.20941526971467</v>
      </c>
      <c r="O593" s="10">
        <v>440.20941526971467</v>
      </c>
      <c r="P593" s="10">
        <v>1186.8513978808005</v>
      </c>
      <c r="Q593" s="10">
        <v>563.4259304894349</v>
      </c>
      <c r="R593" s="10">
        <v>1462.4189927649591</v>
      </c>
      <c r="S593" s="10">
        <v>3212.6963211351945</v>
      </c>
      <c r="T593" s="10">
        <v>3652.905736404909</v>
      </c>
    </row>
    <row r="594" spans="1:20" x14ac:dyDescent="0.3">
      <c r="A594" t="s">
        <v>32</v>
      </c>
      <c r="B594" t="s">
        <v>695</v>
      </c>
      <c r="C594">
        <v>1992</v>
      </c>
      <c r="E594" s="10"/>
      <c r="F594" s="10">
        <v>1306.8493614728709</v>
      </c>
      <c r="G594" s="10">
        <v>1306.8493614728709</v>
      </c>
      <c r="H594" s="10"/>
      <c r="I594" s="10"/>
      <c r="J594" s="10"/>
      <c r="K594" s="10"/>
      <c r="L594" s="10">
        <v>253.80138780373977</v>
      </c>
      <c r="M594" s="10"/>
      <c r="N594" s="10">
        <v>644.87242858800857</v>
      </c>
      <c r="O594" s="10">
        <v>898.67381639174835</v>
      </c>
      <c r="P594" s="10">
        <v>2681.1743509497069</v>
      </c>
      <c r="Q594" s="10">
        <v>794.24817246864382</v>
      </c>
      <c r="R594" s="10">
        <v>813.126168240369</v>
      </c>
      <c r="S594" s="10">
        <v>4288.5486916587197</v>
      </c>
      <c r="T594" s="10">
        <v>6494.071869523339</v>
      </c>
    </row>
    <row r="595" spans="1:20" x14ac:dyDescent="0.3">
      <c r="A595" t="s">
        <v>32</v>
      </c>
      <c r="B595" t="s">
        <v>695</v>
      </c>
      <c r="C595">
        <v>1993</v>
      </c>
      <c r="E595" s="10"/>
      <c r="F595" s="10"/>
      <c r="G595" s="10"/>
      <c r="H595" s="10"/>
      <c r="I595" s="10"/>
      <c r="J595" s="10"/>
      <c r="K595" s="10"/>
      <c r="L595" s="10">
        <v>26.515726601111584</v>
      </c>
      <c r="M595" s="10"/>
      <c r="N595" s="10">
        <v>270.33246062747844</v>
      </c>
      <c r="O595" s="10">
        <v>296.84818722859001</v>
      </c>
      <c r="P595" s="10">
        <v>582.84835273701913</v>
      </c>
      <c r="Q595" s="10">
        <v>1273.0732550407349</v>
      </c>
      <c r="R595" s="10">
        <v>610.55384650909025</v>
      </c>
      <c r="S595" s="10">
        <v>2466.4754542868445</v>
      </c>
      <c r="T595" s="10">
        <v>2763.3236415154342</v>
      </c>
    </row>
    <row r="596" spans="1:20" x14ac:dyDescent="0.3">
      <c r="A596" t="s">
        <v>32</v>
      </c>
      <c r="B596" t="s">
        <v>695</v>
      </c>
      <c r="C596">
        <v>1994</v>
      </c>
      <c r="E596" s="10"/>
      <c r="F596" s="10"/>
      <c r="G596" s="10"/>
      <c r="H596" s="10"/>
      <c r="I596" s="10"/>
      <c r="J596" s="10">
        <v>143.70455247456334</v>
      </c>
      <c r="K596" s="10">
        <v>143.70455247456334</v>
      </c>
      <c r="L596" s="10">
        <v>220.08948082413599</v>
      </c>
      <c r="M596" s="10"/>
      <c r="N596" s="10">
        <v>432.03897070471277</v>
      </c>
      <c r="O596" s="10">
        <v>652.1284515288487</v>
      </c>
      <c r="P596" s="10">
        <v>1858.6360989994164</v>
      </c>
      <c r="Q596" s="10">
        <v>2112.4919379591242</v>
      </c>
      <c r="R596" s="10">
        <v>430.85073904452872</v>
      </c>
      <c r="S596" s="10">
        <v>4401.9787760030695</v>
      </c>
      <c r="T596" s="10">
        <v>5197.8117800064811</v>
      </c>
    </row>
    <row r="597" spans="1:20" x14ac:dyDescent="0.3">
      <c r="A597" t="s">
        <v>32</v>
      </c>
      <c r="B597" t="s">
        <v>695</v>
      </c>
      <c r="C597">
        <v>1995</v>
      </c>
      <c r="E597" s="10"/>
      <c r="F597" s="10"/>
      <c r="G597" s="10"/>
      <c r="H597" s="10"/>
      <c r="I597" s="10">
        <v>249.50323601543474</v>
      </c>
      <c r="J597" s="10"/>
      <c r="K597" s="10">
        <v>249.50323601543474</v>
      </c>
      <c r="L597" s="10"/>
      <c r="M597" s="10">
        <v>362.39020934415447</v>
      </c>
      <c r="N597" s="10">
        <v>1065.092906721336</v>
      </c>
      <c r="O597" s="10">
        <v>1427.4831160654905</v>
      </c>
      <c r="P597" s="10">
        <v>1104.4981768787866</v>
      </c>
      <c r="Q597" s="10">
        <v>2499.8652307026223</v>
      </c>
      <c r="R597" s="10">
        <v>1413.8064927066025</v>
      </c>
      <c r="S597" s="10">
        <v>5018.1699002880114</v>
      </c>
      <c r="T597" s="10">
        <v>6695.1562523689372</v>
      </c>
    </row>
    <row r="598" spans="1:20" x14ac:dyDescent="0.3">
      <c r="A598" t="s">
        <v>32</v>
      </c>
      <c r="B598" t="s">
        <v>695</v>
      </c>
      <c r="C598">
        <v>1996</v>
      </c>
      <c r="D598" t="s">
        <v>744</v>
      </c>
      <c r="E598" s="10"/>
      <c r="F598" s="10">
        <v>342.54002976849949</v>
      </c>
      <c r="G598" s="10">
        <v>342.54002976849949</v>
      </c>
      <c r="H598" s="10"/>
      <c r="I598" s="10">
        <v>145.99992156658507</v>
      </c>
      <c r="J598" s="10"/>
      <c r="K598" s="10">
        <v>145.99992156658507</v>
      </c>
      <c r="L598" s="10">
        <v>533.75447202313603</v>
      </c>
      <c r="M598" s="10">
        <v>489.94111837303751</v>
      </c>
      <c r="N598" s="10">
        <v>1986.7049872177288</v>
      </c>
      <c r="O598" s="10">
        <v>3010.4005776139024</v>
      </c>
      <c r="P598" s="10"/>
      <c r="Q598" s="10">
        <v>2206.6454111224539</v>
      </c>
      <c r="R598" s="10">
        <v>1755.849557597805</v>
      </c>
      <c r="S598" s="10">
        <v>3962.4949687202588</v>
      </c>
      <c r="T598" s="10">
        <v>7461.4354976692457</v>
      </c>
    </row>
    <row r="599" spans="1:20" x14ac:dyDescent="0.3">
      <c r="A599" t="s">
        <v>32</v>
      </c>
      <c r="B599" t="s">
        <v>695</v>
      </c>
      <c r="C599">
        <v>1997</v>
      </c>
      <c r="D599" t="s">
        <v>744</v>
      </c>
      <c r="E599" s="10"/>
      <c r="F599" s="10">
        <v>1158.80686972842</v>
      </c>
      <c r="G599" s="10">
        <v>1158.80686972842</v>
      </c>
      <c r="H599" s="10"/>
      <c r="I599" s="10">
        <v>1695.5833873855383</v>
      </c>
      <c r="J599" s="10">
        <v>243.50817142099888</v>
      </c>
      <c r="K599" s="10">
        <v>1939.0915588065373</v>
      </c>
      <c r="L599" s="10">
        <v>176.63105042439659</v>
      </c>
      <c r="M599" s="10"/>
      <c r="N599" s="10">
        <v>294.73778425159139</v>
      </c>
      <c r="O599" s="10">
        <v>471.36883467598796</v>
      </c>
      <c r="P599" s="10">
        <v>1166.2019418781872</v>
      </c>
      <c r="Q599" s="10">
        <v>382.40532418654624</v>
      </c>
      <c r="R599" s="10">
        <v>2812.0757575613006</v>
      </c>
      <c r="S599" s="10">
        <v>4360.6830236260339</v>
      </c>
      <c r="T599" s="10">
        <v>7929.9502868369791</v>
      </c>
    </row>
    <row r="600" spans="1:20" x14ac:dyDescent="0.3">
      <c r="A600" t="s">
        <v>32</v>
      </c>
      <c r="B600" t="s">
        <v>695</v>
      </c>
      <c r="C600">
        <v>1998</v>
      </c>
      <c r="D600" t="s">
        <v>744</v>
      </c>
      <c r="E600" s="10"/>
      <c r="F600" s="10">
        <v>134.70009747715238</v>
      </c>
      <c r="G600" s="10">
        <v>134.70009747715238</v>
      </c>
      <c r="H600" s="10"/>
      <c r="I600" s="10"/>
      <c r="J600" s="10"/>
      <c r="K600" s="10"/>
      <c r="L600" s="10">
        <v>332.81673957065175</v>
      </c>
      <c r="M600" s="10">
        <v>87.740597335881674</v>
      </c>
      <c r="N600" s="10">
        <v>495.7183483102221</v>
      </c>
      <c r="O600" s="10">
        <v>916.27568521675551</v>
      </c>
      <c r="P600" s="10"/>
      <c r="Q600" s="10">
        <v>743.42198931675671</v>
      </c>
      <c r="R600" s="10">
        <v>1787.794780427367</v>
      </c>
      <c r="S600" s="10">
        <v>2531.2167697441237</v>
      </c>
      <c r="T600" s="10">
        <v>3582.1925524380313</v>
      </c>
    </row>
    <row r="601" spans="1:20" x14ac:dyDescent="0.3">
      <c r="A601" t="s">
        <v>32</v>
      </c>
      <c r="B601" t="s">
        <v>695</v>
      </c>
      <c r="C601">
        <v>1999</v>
      </c>
      <c r="D601" t="s">
        <v>744</v>
      </c>
      <c r="E601" s="10"/>
      <c r="F601" s="10">
        <v>981.21329284359877</v>
      </c>
      <c r="G601" s="10">
        <v>981.21329284359877</v>
      </c>
      <c r="H601" s="10"/>
      <c r="I601" s="10"/>
      <c r="J601" s="10"/>
      <c r="K601" s="10"/>
      <c r="L601" s="10">
        <v>179.57004497781489</v>
      </c>
      <c r="M601" s="10">
        <v>2127.1199230894367</v>
      </c>
      <c r="N601" s="10">
        <v>697.8086476677862</v>
      </c>
      <c r="O601" s="10">
        <v>3004.4986157350381</v>
      </c>
      <c r="P601" s="10">
        <v>1738.3975990192107</v>
      </c>
      <c r="Q601" s="10">
        <v>2238.9064590734811</v>
      </c>
      <c r="R601" s="10">
        <v>460.97228971074986</v>
      </c>
      <c r="S601" s="10">
        <v>4438.2763478034412</v>
      </c>
      <c r="T601" s="10">
        <v>8423.9882563820775</v>
      </c>
    </row>
    <row r="602" spans="1:20" x14ac:dyDescent="0.3">
      <c r="A602" t="s">
        <v>32</v>
      </c>
      <c r="B602" t="s">
        <v>695</v>
      </c>
      <c r="C602">
        <v>2000</v>
      </c>
      <c r="D602" t="s">
        <v>744</v>
      </c>
      <c r="E602" s="10"/>
      <c r="F602" s="10">
        <v>342.54002976849949</v>
      </c>
      <c r="G602" s="10">
        <v>342.54002976849949</v>
      </c>
      <c r="H602" s="10"/>
      <c r="I602" s="10"/>
      <c r="J602" s="10"/>
      <c r="K602" s="10"/>
      <c r="L602" s="10">
        <v>782.85696757667108</v>
      </c>
      <c r="M602" s="10">
        <v>2804.9252344070046</v>
      </c>
      <c r="N602" s="10">
        <v>738.51181418700548</v>
      </c>
      <c r="O602" s="10">
        <v>4326.2940161706811</v>
      </c>
      <c r="P602" s="10"/>
      <c r="Q602" s="10"/>
      <c r="R602" s="10">
        <v>148.69456077908515</v>
      </c>
      <c r="S602" s="10">
        <v>148.69456077908515</v>
      </c>
      <c r="T602" s="10">
        <v>4817.5286067182651</v>
      </c>
    </row>
    <row r="603" spans="1:20" x14ac:dyDescent="0.3">
      <c r="A603" t="s">
        <v>32</v>
      </c>
      <c r="B603" t="s">
        <v>695</v>
      </c>
      <c r="C603">
        <v>2001</v>
      </c>
      <c r="E603" s="10">
        <v>267.80577162392279</v>
      </c>
      <c r="F603" s="10">
        <v>134.70009747715238</v>
      </c>
      <c r="G603" s="10">
        <v>402.50586910107518</v>
      </c>
      <c r="H603" s="10"/>
      <c r="I603" s="10"/>
      <c r="J603" s="10">
        <v>554.01345063461611</v>
      </c>
      <c r="K603" s="10">
        <v>554.01345063461611</v>
      </c>
      <c r="L603" s="10"/>
      <c r="M603" s="10">
        <v>1431.8665225911986</v>
      </c>
      <c r="N603" s="10">
        <v>1595.5430843413264</v>
      </c>
      <c r="O603" s="10">
        <v>3027.4096069325251</v>
      </c>
      <c r="P603" s="10">
        <v>448.42969387322609</v>
      </c>
      <c r="Q603" s="10">
        <v>1934.9652968687972</v>
      </c>
      <c r="R603" s="10">
        <v>2237.5280779757632</v>
      </c>
      <c r="S603" s="10">
        <v>4620.923068717786</v>
      </c>
      <c r="T603" s="10">
        <v>8604.8519953860014</v>
      </c>
    </row>
    <row r="604" spans="1:20" x14ac:dyDescent="0.3">
      <c r="A604" t="s">
        <v>32</v>
      </c>
      <c r="B604" t="s">
        <v>695</v>
      </c>
      <c r="C604">
        <v>2002</v>
      </c>
      <c r="E604" s="10"/>
      <c r="F604" s="10">
        <v>644.90091394302772</v>
      </c>
      <c r="G604" s="10">
        <v>644.90091394302772</v>
      </c>
      <c r="H604" s="10">
        <v>568.56351644018048</v>
      </c>
      <c r="I604" s="10">
        <v>322.89777356869456</v>
      </c>
      <c r="J604" s="10">
        <v>1501.9490396964641</v>
      </c>
      <c r="K604" s="10">
        <v>2393.4103297053389</v>
      </c>
      <c r="L604" s="10">
        <v>247.42379875210631</v>
      </c>
      <c r="M604" s="10">
        <v>123.3074150665892</v>
      </c>
      <c r="N604" s="10">
        <v>1181.5525317723793</v>
      </c>
      <c r="O604" s="10">
        <v>1552.2837455910749</v>
      </c>
      <c r="P604" s="10">
        <v>242.25783981298528</v>
      </c>
      <c r="Q604" s="10">
        <v>1861.9913471574496</v>
      </c>
      <c r="R604" s="10">
        <v>1915.4688179741911</v>
      </c>
      <c r="S604" s="10">
        <v>4019.718004944626</v>
      </c>
      <c r="T604" s="10">
        <v>8610.3129941840689</v>
      </c>
    </row>
    <row r="605" spans="1:20" x14ac:dyDescent="0.3">
      <c r="A605" t="s">
        <v>32</v>
      </c>
      <c r="B605" t="s">
        <v>695</v>
      </c>
      <c r="C605">
        <v>2003</v>
      </c>
      <c r="E605" s="10"/>
      <c r="F605" s="10"/>
      <c r="G605" s="10"/>
      <c r="H605" s="10"/>
      <c r="I605" s="10"/>
      <c r="J605" s="10"/>
      <c r="K605" s="10"/>
      <c r="L605" s="10">
        <v>1651.6873588616072</v>
      </c>
      <c r="M605" s="10">
        <v>769.95227004293747</v>
      </c>
      <c r="N605" s="10">
        <v>493.68391634170717</v>
      </c>
      <c r="O605" s="10">
        <v>2915.3235452462518</v>
      </c>
      <c r="P605" s="10"/>
      <c r="Q605" s="10">
        <v>364.20418479301577</v>
      </c>
      <c r="R605" s="10">
        <v>855.35458688166682</v>
      </c>
      <c r="S605" s="10">
        <v>1219.5587716746827</v>
      </c>
      <c r="T605" s="10">
        <v>4134.8823169209345</v>
      </c>
    </row>
    <row r="606" spans="1:20" x14ac:dyDescent="0.3">
      <c r="A606" t="s">
        <v>32</v>
      </c>
      <c r="B606" t="s">
        <v>695</v>
      </c>
      <c r="C606">
        <v>2004</v>
      </c>
      <c r="E606" s="10"/>
      <c r="F606" s="10"/>
      <c r="G606" s="10"/>
      <c r="H606" s="10"/>
      <c r="I606" s="10">
        <v>372.62729511179413</v>
      </c>
      <c r="J606" s="10">
        <v>554.78630907475667</v>
      </c>
      <c r="K606" s="10">
        <v>927.41360418655086</v>
      </c>
      <c r="L606" s="10"/>
      <c r="M606" s="10">
        <v>1434.893058443479</v>
      </c>
      <c r="N606" s="10">
        <v>755.80332352428638</v>
      </c>
      <c r="O606" s="10">
        <v>2190.6963819677653</v>
      </c>
      <c r="P606" s="10">
        <v>1691.9950647191617</v>
      </c>
      <c r="Q606" s="10">
        <v>6504.9611346623469</v>
      </c>
      <c r="R606" s="10">
        <v>3537.4674683960043</v>
      </c>
      <c r="S606" s="10">
        <v>11734.423667777512</v>
      </c>
      <c r="T606" s="10">
        <v>14852.533653931829</v>
      </c>
    </row>
    <row r="607" spans="1:20" x14ac:dyDescent="0.3">
      <c r="A607" t="s">
        <v>32</v>
      </c>
      <c r="B607" t="s">
        <v>695</v>
      </c>
      <c r="C607">
        <v>2005</v>
      </c>
      <c r="E607" s="10">
        <v>374.36526480811676</v>
      </c>
      <c r="F607" s="10">
        <v>718.62489564534235</v>
      </c>
      <c r="G607" s="10">
        <v>1092.9901604534591</v>
      </c>
      <c r="H607" s="10"/>
      <c r="I607" s="10"/>
      <c r="J607" s="10"/>
      <c r="K607" s="10"/>
      <c r="L607" s="10">
        <v>948.87150141908967</v>
      </c>
      <c r="M607" s="10">
        <v>792.70342378355895</v>
      </c>
      <c r="N607" s="10">
        <v>1079.9640412191725</v>
      </c>
      <c r="O607" s="10">
        <v>2821.538966421821</v>
      </c>
      <c r="P607" s="10">
        <v>409.87989653070838</v>
      </c>
      <c r="Q607" s="10"/>
      <c r="R607" s="10">
        <v>2038.3613581747024</v>
      </c>
      <c r="S607" s="10">
        <v>2448.2412547054109</v>
      </c>
      <c r="T607" s="10">
        <v>6362.7703815806908</v>
      </c>
    </row>
    <row r="608" spans="1:20" x14ac:dyDescent="0.3">
      <c r="A608" t="s">
        <v>32</v>
      </c>
      <c r="B608" t="s">
        <v>695</v>
      </c>
      <c r="C608">
        <v>2006</v>
      </c>
      <c r="E608" s="10"/>
      <c r="F608" s="10">
        <v>264.55780359808278</v>
      </c>
      <c r="G608" s="10">
        <v>264.55780359808278</v>
      </c>
      <c r="H608" s="10">
        <v>186.78413516831802</v>
      </c>
      <c r="I608" s="10">
        <v>154.44155699268316</v>
      </c>
      <c r="J608" s="10">
        <v>107.6819206024028</v>
      </c>
      <c r="K608" s="10">
        <v>448.90761276340396</v>
      </c>
      <c r="L608" s="10">
        <v>561.27689485675103</v>
      </c>
      <c r="M608" s="10">
        <v>4312.276627596415</v>
      </c>
      <c r="N608" s="10">
        <v>555.15717342635867</v>
      </c>
      <c r="O608" s="10">
        <v>5428.7106958795248</v>
      </c>
      <c r="P608" s="10"/>
      <c r="Q608" s="10">
        <v>2091.7631571128295</v>
      </c>
      <c r="R608" s="10">
        <v>3280.9174746146309</v>
      </c>
      <c r="S608" s="10">
        <v>5372.6806317274604</v>
      </c>
      <c r="T608" s="10">
        <v>11514.856743968472</v>
      </c>
    </row>
    <row r="609" spans="1:20" x14ac:dyDescent="0.3">
      <c r="A609" t="s">
        <v>32</v>
      </c>
      <c r="B609" t="s">
        <v>695</v>
      </c>
      <c r="C609">
        <v>2007</v>
      </c>
      <c r="E609" s="10"/>
      <c r="F609" s="10"/>
      <c r="G609" s="10"/>
      <c r="H609" s="10"/>
      <c r="I609" s="10"/>
      <c r="J609" s="10">
        <v>81.458594150573589</v>
      </c>
      <c r="K609" s="10">
        <v>81.458594150573589</v>
      </c>
      <c r="L609" s="10">
        <v>129.23838086670099</v>
      </c>
      <c r="M609" s="10">
        <v>227.8601709194505</v>
      </c>
      <c r="N609" s="10">
        <v>1422.9996908062981</v>
      </c>
      <c r="O609" s="10">
        <v>1780.0982425924494</v>
      </c>
      <c r="P609" s="10"/>
      <c r="Q609" s="10"/>
      <c r="R609" s="10">
        <v>414.5401056025259</v>
      </c>
      <c r="S609" s="10">
        <v>414.5401056025259</v>
      </c>
      <c r="T609" s="10">
        <v>2276.096942345549</v>
      </c>
    </row>
    <row r="610" spans="1:20" x14ac:dyDescent="0.3">
      <c r="A610" t="s">
        <v>32</v>
      </c>
      <c r="B610" t="s">
        <v>695</v>
      </c>
      <c r="C610">
        <v>2008</v>
      </c>
      <c r="E610" s="10"/>
      <c r="F610" s="10">
        <v>234.0373063606643</v>
      </c>
      <c r="G610" s="10">
        <v>234.0373063606643</v>
      </c>
      <c r="H610" s="10"/>
      <c r="I610" s="10">
        <v>79.56497466733083</v>
      </c>
      <c r="J610" s="10"/>
      <c r="K610" s="10">
        <v>79.56497466733083</v>
      </c>
      <c r="L610" s="10">
        <v>777.25210911918032</v>
      </c>
      <c r="M610" s="10">
        <v>627.86842650634912</v>
      </c>
      <c r="N610" s="10">
        <v>1441.0324415720929</v>
      </c>
      <c r="O610" s="10">
        <v>2846.1529771976225</v>
      </c>
      <c r="P610" s="10"/>
      <c r="Q610" s="10">
        <v>711.90031583759776</v>
      </c>
      <c r="R610" s="10">
        <v>2093.0106117379523</v>
      </c>
      <c r="S610" s="10">
        <v>2804.91092757555</v>
      </c>
      <c r="T610" s="10">
        <v>5964.6661858011676</v>
      </c>
    </row>
    <row r="611" spans="1:20" x14ac:dyDescent="0.3">
      <c r="A611" t="s">
        <v>32</v>
      </c>
      <c r="B611" t="s">
        <v>695</v>
      </c>
      <c r="C611">
        <v>2009</v>
      </c>
      <c r="D611" t="s">
        <v>745</v>
      </c>
      <c r="E611" s="10">
        <v>3866.9287848038916</v>
      </c>
      <c r="F611" s="10">
        <v>255.64876304849514</v>
      </c>
      <c r="G611" s="10">
        <v>4122.5775478523865</v>
      </c>
      <c r="H611" s="10"/>
      <c r="I611" s="10"/>
      <c r="J611" s="10"/>
      <c r="K611" s="10"/>
      <c r="L611" s="10"/>
      <c r="M611" s="10">
        <v>698.20203093708415</v>
      </c>
      <c r="N611" s="10">
        <v>447.31399758484486</v>
      </c>
      <c r="O611" s="10">
        <v>1145.516028521929</v>
      </c>
      <c r="P611" s="10"/>
      <c r="Q611" s="10">
        <v>1583.899651646002</v>
      </c>
      <c r="R611" s="10">
        <v>7617.4229708196108</v>
      </c>
      <c r="S611" s="10">
        <v>9201.3226224656137</v>
      </c>
      <c r="T611" s="10">
        <v>14469.416198839928</v>
      </c>
    </row>
    <row r="612" spans="1:20" x14ac:dyDescent="0.3">
      <c r="A612" t="s">
        <v>32</v>
      </c>
      <c r="B612" t="s">
        <v>695</v>
      </c>
      <c r="C612">
        <v>2010</v>
      </c>
      <c r="D612" t="s">
        <v>745</v>
      </c>
      <c r="E612" s="10">
        <v>466.68810821921454</v>
      </c>
      <c r="F612" s="10">
        <v>638.07704176074378</v>
      </c>
      <c r="G612" s="10">
        <v>1104.7651499799583</v>
      </c>
      <c r="H612" s="10"/>
      <c r="I612" s="10"/>
      <c r="J612" s="10"/>
      <c r="K612" s="10"/>
      <c r="L612" s="10">
        <v>163.53973642779917</v>
      </c>
      <c r="M612" s="10">
        <v>844.87988349809189</v>
      </c>
      <c r="N612" s="10">
        <v>413.67049347389008</v>
      </c>
      <c r="O612" s="10">
        <v>1422.0901133997811</v>
      </c>
      <c r="P612" s="10">
        <v>587.09207793699261</v>
      </c>
      <c r="Q612" s="10">
        <v>8121.933576476712</v>
      </c>
      <c r="R612" s="10">
        <v>1150.896400551077</v>
      </c>
      <c r="S612" s="10">
        <v>9859.9220549647816</v>
      </c>
      <c r="T612" s="10">
        <v>12386.777318344521</v>
      </c>
    </row>
    <row r="613" spans="1:20" x14ac:dyDescent="0.3">
      <c r="A613" t="s">
        <v>32</v>
      </c>
      <c r="B613" t="s">
        <v>695</v>
      </c>
      <c r="C613">
        <v>2011</v>
      </c>
      <c r="D613" t="s">
        <v>745</v>
      </c>
      <c r="E613" s="10"/>
      <c r="F613" s="10">
        <v>423.78722975504166</v>
      </c>
      <c r="G613" s="10">
        <v>423.78722975504166</v>
      </c>
      <c r="H613" s="10"/>
      <c r="I613" s="10"/>
      <c r="J613" s="10"/>
      <c r="K613" s="10"/>
      <c r="L613" s="10">
        <v>500.98288652000582</v>
      </c>
      <c r="M613" s="10">
        <v>2785.6547999391564</v>
      </c>
      <c r="N613" s="10">
        <v>111.29866991115226</v>
      </c>
      <c r="O613" s="10">
        <v>3397.9363563703141</v>
      </c>
      <c r="P613" s="10">
        <v>420.75291629398214</v>
      </c>
      <c r="Q613" s="10">
        <v>3688.3694742347752</v>
      </c>
      <c r="R613" s="10">
        <v>1314.2821007745481</v>
      </c>
      <c r="S613" s="10">
        <v>5423.4044913033049</v>
      </c>
      <c r="T613" s="10">
        <v>9245.1280774286624</v>
      </c>
    </row>
    <row r="614" spans="1:20" x14ac:dyDescent="0.3">
      <c r="A614" t="s">
        <v>32</v>
      </c>
      <c r="B614" t="s">
        <v>695</v>
      </c>
      <c r="C614">
        <v>2012</v>
      </c>
      <c r="D614" t="s">
        <v>745</v>
      </c>
      <c r="E614" s="10">
        <v>314.19732261389407</v>
      </c>
      <c r="F614" s="10">
        <v>5351.1142334326378</v>
      </c>
      <c r="G614" s="10">
        <v>5665.3115560465321</v>
      </c>
      <c r="H614" s="10"/>
      <c r="I614" s="10"/>
      <c r="J614" s="10"/>
      <c r="K614" s="10"/>
      <c r="L614" s="10">
        <v>20.420765336866218</v>
      </c>
      <c r="M614" s="10">
        <v>556.08880117767046</v>
      </c>
      <c r="N614" s="10">
        <v>856.40737663740276</v>
      </c>
      <c r="O614" s="10">
        <v>1432.9169431519394</v>
      </c>
      <c r="P614" s="10">
        <v>2848.3650136258984</v>
      </c>
      <c r="Q614" s="10">
        <v>958.71838028381433</v>
      </c>
      <c r="R614" s="10">
        <v>715.6470819825505</v>
      </c>
      <c r="S614" s="10">
        <v>4522.7304758922637</v>
      </c>
      <c r="T614" s="10">
        <v>11620.958975090733</v>
      </c>
    </row>
    <row r="615" spans="1:20" x14ac:dyDescent="0.3">
      <c r="A615" t="s">
        <v>32</v>
      </c>
      <c r="B615" t="s">
        <v>695</v>
      </c>
      <c r="C615">
        <v>2013</v>
      </c>
      <c r="D615" t="s">
        <v>745</v>
      </c>
      <c r="E615" s="10"/>
      <c r="F615" s="10">
        <v>1012.3277822799857</v>
      </c>
      <c r="G615" s="10">
        <v>1012.3277822799857</v>
      </c>
      <c r="H615" s="10"/>
      <c r="I615" s="10"/>
      <c r="J615" s="10"/>
      <c r="K615" s="10"/>
      <c r="L615" s="10">
        <v>442.16310658536491</v>
      </c>
      <c r="M615" s="10"/>
      <c r="N615" s="10">
        <v>145.65167648340926</v>
      </c>
      <c r="O615" s="10">
        <v>587.8147830687742</v>
      </c>
      <c r="P615" s="10">
        <v>818.74701216483936</v>
      </c>
      <c r="Q615" s="10">
        <v>1468.3121694494919</v>
      </c>
      <c r="R615" s="10">
        <v>85.655446600855868</v>
      </c>
      <c r="S615" s="10">
        <v>2372.7146282151875</v>
      </c>
      <c r="T615" s="10">
        <v>3972.857193563947</v>
      </c>
    </row>
    <row r="616" spans="1:20" x14ac:dyDescent="0.3">
      <c r="A616" t="s">
        <v>44</v>
      </c>
      <c r="B616" t="s">
        <v>695</v>
      </c>
      <c r="C616">
        <v>1964</v>
      </c>
      <c r="D616" t="s">
        <v>743</v>
      </c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>
        <v>62.429739338085696</v>
      </c>
      <c r="R616" s="10"/>
      <c r="S616" s="10">
        <v>62.429739338085696</v>
      </c>
      <c r="T616" s="10">
        <v>62.429739338085696</v>
      </c>
    </row>
    <row r="617" spans="1:20" x14ac:dyDescent="0.3">
      <c r="A617" t="s">
        <v>44</v>
      </c>
      <c r="B617" t="s">
        <v>695</v>
      </c>
      <c r="C617">
        <v>1971</v>
      </c>
      <c r="E617" s="10"/>
      <c r="F617" s="10"/>
      <c r="G617" s="10"/>
      <c r="H617" s="10"/>
      <c r="I617" s="10"/>
      <c r="J617" s="10"/>
      <c r="K617" s="10"/>
      <c r="L617" s="10"/>
      <c r="M617" s="10">
        <v>0.12115456803127327</v>
      </c>
      <c r="N617" s="10"/>
      <c r="O617" s="10">
        <v>0.12115456803127327</v>
      </c>
      <c r="P617" s="10"/>
      <c r="Q617" s="10"/>
      <c r="R617" s="10"/>
      <c r="S617" s="10"/>
      <c r="T617" s="10">
        <v>0.12115456803127327</v>
      </c>
    </row>
    <row r="618" spans="1:20" x14ac:dyDescent="0.3">
      <c r="A618" t="s">
        <v>44</v>
      </c>
      <c r="B618" t="s">
        <v>695</v>
      </c>
      <c r="C618">
        <v>1972</v>
      </c>
      <c r="E618" s="10"/>
      <c r="F618" s="10"/>
      <c r="G618" s="10"/>
      <c r="H618" s="10"/>
      <c r="I618" s="10"/>
      <c r="J618" s="10"/>
      <c r="K618" s="10"/>
      <c r="L618" s="10"/>
      <c r="M618" s="10"/>
      <c r="N618" s="10">
        <v>125.61881051918034</v>
      </c>
      <c r="O618" s="10">
        <v>125.61881051918034</v>
      </c>
      <c r="P618" s="10"/>
      <c r="Q618" s="10"/>
      <c r="R618" s="10">
        <v>9.8568777849594031</v>
      </c>
      <c r="S618" s="10">
        <v>9.8568777849594031</v>
      </c>
      <c r="T618" s="10">
        <v>135.47568830413974</v>
      </c>
    </row>
    <row r="619" spans="1:20" x14ac:dyDescent="0.3">
      <c r="A619" t="s">
        <v>44</v>
      </c>
      <c r="B619" t="s">
        <v>695</v>
      </c>
      <c r="C619">
        <v>1973</v>
      </c>
      <c r="E619" s="10"/>
      <c r="F619" s="10"/>
      <c r="G619" s="10"/>
      <c r="H619" s="10"/>
      <c r="I619" s="10"/>
      <c r="J619" s="10"/>
      <c r="K619" s="10"/>
      <c r="L619" s="10"/>
      <c r="M619" s="10">
        <v>3148.5277387478322</v>
      </c>
      <c r="N619" s="10">
        <v>802.71452372367946</v>
      </c>
      <c r="O619" s="10">
        <v>3951.2422624715118</v>
      </c>
      <c r="P619" s="10"/>
      <c r="Q619" s="10"/>
      <c r="R619" s="10">
        <v>26.853106337967436</v>
      </c>
      <c r="S619" s="10">
        <v>26.853106337967436</v>
      </c>
      <c r="T619" s="10">
        <v>3978.0953688094792</v>
      </c>
    </row>
    <row r="620" spans="1:20" x14ac:dyDescent="0.3">
      <c r="A620" t="s">
        <v>44</v>
      </c>
      <c r="B620" t="s">
        <v>695</v>
      </c>
      <c r="C620">
        <v>1974</v>
      </c>
      <c r="E620" s="10"/>
      <c r="F620" s="10"/>
      <c r="G620" s="10"/>
      <c r="H620" s="10"/>
      <c r="I620" s="10"/>
      <c r="J620" s="10"/>
      <c r="K620" s="10"/>
      <c r="L620" s="10"/>
      <c r="M620" s="10">
        <v>1989.502276378186</v>
      </c>
      <c r="N620" s="10">
        <v>3439.9779855350539</v>
      </c>
      <c r="O620" s="10">
        <v>5429.4802619132397</v>
      </c>
      <c r="P620" s="10"/>
      <c r="Q620" s="10">
        <v>31.94798169040229</v>
      </c>
      <c r="R620" s="10">
        <v>138.30136228690267</v>
      </c>
      <c r="S620" s="10">
        <v>170.24934397730496</v>
      </c>
      <c r="T620" s="10">
        <v>5599.7296058905449</v>
      </c>
    </row>
    <row r="621" spans="1:20" x14ac:dyDescent="0.3">
      <c r="A621" t="s">
        <v>44</v>
      </c>
      <c r="B621" t="s">
        <v>695</v>
      </c>
      <c r="C621">
        <v>1975</v>
      </c>
      <c r="E621" s="10"/>
      <c r="F621" s="10"/>
      <c r="G621" s="10"/>
      <c r="H621" s="10"/>
      <c r="I621" s="10"/>
      <c r="J621" s="10"/>
      <c r="K621" s="10"/>
      <c r="L621" s="10">
        <v>43.711674927168652</v>
      </c>
      <c r="M621" s="10">
        <v>356.91912953120499</v>
      </c>
      <c r="N621" s="10">
        <v>8650.7881123452444</v>
      </c>
      <c r="O621" s="10">
        <v>9051.4189168036173</v>
      </c>
      <c r="P621" s="10"/>
      <c r="Q621" s="10">
        <v>39.801583057406823</v>
      </c>
      <c r="R621" s="10">
        <v>77.079755886597368</v>
      </c>
      <c r="S621" s="10">
        <v>116.8813389440042</v>
      </c>
      <c r="T621" s="10">
        <v>9168.3002557476229</v>
      </c>
    </row>
    <row r="622" spans="1:20" x14ac:dyDescent="0.3">
      <c r="A622" t="s">
        <v>44</v>
      </c>
      <c r="B622" t="s">
        <v>695</v>
      </c>
      <c r="C622">
        <v>1976</v>
      </c>
      <c r="E622" s="10"/>
      <c r="F622" s="10"/>
      <c r="G622" s="10"/>
      <c r="H622" s="10"/>
      <c r="I622" s="10"/>
      <c r="J622" s="10"/>
      <c r="K622" s="10"/>
      <c r="L622" s="10"/>
      <c r="M622" s="10">
        <v>3566.9302468216019</v>
      </c>
      <c r="N622" s="10">
        <v>12433.123911638542</v>
      </c>
      <c r="O622" s="10">
        <v>16000.054158460145</v>
      </c>
      <c r="P622" s="10"/>
      <c r="Q622" s="10">
        <v>25.184966136418392</v>
      </c>
      <c r="R622" s="10">
        <v>470.68167993864552</v>
      </c>
      <c r="S622" s="10">
        <v>495.8666460750639</v>
      </c>
      <c r="T622" s="10">
        <v>16495.92080453521</v>
      </c>
    </row>
    <row r="623" spans="1:20" x14ac:dyDescent="0.3">
      <c r="A623" t="s">
        <v>44</v>
      </c>
      <c r="B623" t="s">
        <v>695</v>
      </c>
      <c r="C623">
        <v>1977</v>
      </c>
      <c r="E623" s="10"/>
      <c r="F623" s="10"/>
      <c r="G623" s="10"/>
      <c r="H623" s="10"/>
      <c r="I623" s="10"/>
      <c r="J623" s="10"/>
      <c r="K623" s="10"/>
      <c r="L623" s="10"/>
      <c r="M623" s="10">
        <v>1098.6723457304006</v>
      </c>
      <c r="N623" s="10">
        <v>19383.004141083835</v>
      </c>
      <c r="O623" s="10">
        <v>20481.676486814235</v>
      </c>
      <c r="P623" s="10"/>
      <c r="Q623" s="10">
        <v>71.102976787464513</v>
      </c>
      <c r="R623" s="10">
        <v>299.49703171705079</v>
      </c>
      <c r="S623" s="10">
        <v>370.6000085045153</v>
      </c>
      <c r="T623" s="10">
        <v>20852.276495318751</v>
      </c>
    </row>
    <row r="624" spans="1:20" x14ac:dyDescent="0.3">
      <c r="A624" t="s">
        <v>44</v>
      </c>
      <c r="B624" t="s">
        <v>695</v>
      </c>
      <c r="C624">
        <v>1978</v>
      </c>
      <c r="E624" s="10"/>
      <c r="F624" s="10"/>
      <c r="G624" s="10"/>
      <c r="H624" s="10">
        <v>19.991620310305393</v>
      </c>
      <c r="I624" s="10"/>
      <c r="J624" s="10"/>
      <c r="K624" s="10">
        <v>19.991620310305393</v>
      </c>
      <c r="L624" s="10"/>
      <c r="M624" s="10"/>
      <c r="N624" s="10">
        <v>5800.1177741210804</v>
      </c>
      <c r="O624" s="10">
        <v>5800.1177741210804</v>
      </c>
      <c r="P624" s="10"/>
      <c r="Q624" s="10"/>
      <c r="R624" s="10">
        <v>514.83262713169654</v>
      </c>
      <c r="S624" s="10">
        <v>514.83262713169654</v>
      </c>
      <c r="T624" s="10">
        <v>6334.9420215630826</v>
      </c>
    </row>
    <row r="625" spans="1:20" x14ac:dyDescent="0.3">
      <c r="A625" t="s">
        <v>44</v>
      </c>
      <c r="B625" t="s">
        <v>695</v>
      </c>
      <c r="C625">
        <v>1979</v>
      </c>
      <c r="E625" s="10"/>
      <c r="F625" s="10"/>
      <c r="G625" s="10"/>
      <c r="H625" s="10"/>
      <c r="I625" s="10"/>
      <c r="J625" s="10"/>
      <c r="K625" s="10"/>
      <c r="L625" s="10"/>
      <c r="M625" s="10"/>
      <c r="N625" s="10">
        <v>17020.956791892539</v>
      </c>
      <c r="O625" s="10">
        <v>17020.956791892539</v>
      </c>
      <c r="P625" s="10"/>
      <c r="Q625" s="10">
        <v>61.081211602178676</v>
      </c>
      <c r="R625" s="10">
        <v>1163.5774423474193</v>
      </c>
      <c r="S625" s="10">
        <v>1224.6586539495979</v>
      </c>
      <c r="T625" s="10">
        <v>18245.615445842133</v>
      </c>
    </row>
    <row r="626" spans="1:20" x14ac:dyDescent="0.3">
      <c r="A626" t="s">
        <v>44</v>
      </c>
      <c r="B626" t="s">
        <v>695</v>
      </c>
      <c r="C626">
        <v>1980</v>
      </c>
      <c r="E626" s="10"/>
      <c r="F626" s="10"/>
      <c r="G626" s="10"/>
      <c r="H626" s="10"/>
      <c r="I626" s="10"/>
      <c r="J626" s="10"/>
      <c r="K626" s="10"/>
      <c r="L626" s="10"/>
      <c r="M626" s="10">
        <v>186.34990616922425</v>
      </c>
      <c r="N626" s="10">
        <v>16620.649785076392</v>
      </c>
      <c r="O626" s="10">
        <v>16806.999691245615</v>
      </c>
      <c r="P626" s="10"/>
      <c r="Q626" s="10">
        <v>31.53108005939589</v>
      </c>
      <c r="R626" s="10">
        <v>672.24982735806225</v>
      </c>
      <c r="S626" s="10">
        <v>703.78090741745814</v>
      </c>
      <c r="T626" s="10">
        <v>17510.78059866307</v>
      </c>
    </row>
    <row r="627" spans="1:20" x14ac:dyDescent="0.3">
      <c r="A627" t="s">
        <v>44</v>
      </c>
      <c r="B627" t="s">
        <v>695</v>
      </c>
      <c r="C627">
        <v>1981</v>
      </c>
      <c r="E627" s="10"/>
      <c r="F627" s="10"/>
      <c r="G627" s="10"/>
      <c r="H627" s="10"/>
      <c r="I627" s="10"/>
      <c r="J627" s="10"/>
      <c r="K627" s="10"/>
      <c r="L627" s="10"/>
      <c r="M627" s="10">
        <v>3973.4926680664194</v>
      </c>
      <c r="N627" s="10">
        <v>36638.820237023014</v>
      </c>
      <c r="O627" s="10">
        <v>40612.312905089435</v>
      </c>
      <c r="P627" s="10">
        <v>22.395600525668982</v>
      </c>
      <c r="Q627" s="10">
        <v>20.890512921364419</v>
      </c>
      <c r="R627" s="10">
        <v>894.74375155987332</v>
      </c>
      <c r="S627" s="10">
        <v>938.02986500690668</v>
      </c>
      <c r="T627" s="10">
        <v>41550.342770096344</v>
      </c>
    </row>
    <row r="628" spans="1:20" x14ac:dyDescent="0.3">
      <c r="A628" t="s">
        <v>44</v>
      </c>
      <c r="B628" t="s">
        <v>695</v>
      </c>
      <c r="C628">
        <v>1982</v>
      </c>
      <c r="E628" s="10"/>
      <c r="F628" s="10"/>
      <c r="G628" s="10"/>
      <c r="H628" s="10"/>
      <c r="I628" s="10"/>
      <c r="J628" s="10"/>
      <c r="K628" s="10"/>
      <c r="L628" s="10"/>
      <c r="M628" s="10">
        <v>80.216931482996102</v>
      </c>
      <c r="N628" s="10">
        <v>15146.740237243741</v>
      </c>
      <c r="O628" s="10">
        <v>15226.957168726736</v>
      </c>
      <c r="P628" s="10"/>
      <c r="Q628" s="10">
        <v>27.703462750060158</v>
      </c>
      <c r="R628" s="10">
        <v>99.412545525644461</v>
      </c>
      <c r="S628" s="10">
        <v>127.11600827570462</v>
      </c>
      <c r="T628" s="10">
        <v>15354.073177002441</v>
      </c>
    </row>
    <row r="629" spans="1:20" x14ac:dyDescent="0.3">
      <c r="A629" t="s">
        <v>44</v>
      </c>
      <c r="B629" t="s">
        <v>695</v>
      </c>
      <c r="C629">
        <v>1983</v>
      </c>
      <c r="E629" s="10"/>
      <c r="F629" s="10"/>
      <c r="G629" s="10"/>
      <c r="H629" s="10"/>
      <c r="I629" s="10"/>
      <c r="J629" s="10"/>
      <c r="K629" s="10"/>
      <c r="L629" s="10"/>
      <c r="M629" s="10">
        <v>145.84677902209185</v>
      </c>
      <c r="N629" s="10">
        <v>7621.9802788746938</v>
      </c>
      <c r="O629" s="10">
        <v>7767.8270578967858</v>
      </c>
      <c r="P629" s="10"/>
      <c r="Q629" s="10"/>
      <c r="R629" s="10">
        <v>518.64310877883418</v>
      </c>
      <c r="S629" s="10">
        <v>518.64310877883418</v>
      </c>
      <c r="T629" s="10">
        <v>8286.4701666756191</v>
      </c>
    </row>
    <row r="630" spans="1:20" x14ac:dyDescent="0.3">
      <c r="A630" t="s">
        <v>44</v>
      </c>
      <c r="B630" t="s">
        <v>695</v>
      </c>
      <c r="C630">
        <v>1984</v>
      </c>
      <c r="E630" s="10"/>
      <c r="F630" s="10"/>
      <c r="G630" s="10"/>
      <c r="H630" s="10"/>
      <c r="I630" s="10">
        <v>3.9981201895279068</v>
      </c>
      <c r="J630" s="10">
        <v>10.326037282626695</v>
      </c>
      <c r="K630" s="10">
        <v>14.324157472154601</v>
      </c>
      <c r="L630" s="10"/>
      <c r="M630" s="10">
        <v>166.34817488987133</v>
      </c>
      <c r="N630" s="10">
        <v>25944.248416654056</v>
      </c>
      <c r="O630" s="10">
        <v>26110.596591543926</v>
      </c>
      <c r="P630" s="10"/>
      <c r="Q630" s="10">
        <v>85.555485970997552</v>
      </c>
      <c r="R630" s="10">
        <v>526.10261782631846</v>
      </c>
      <c r="S630" s="10">
        <v>611.65810379731602</v>
      </c>
      <c r="T630" s="10">
        <v>26736.5788528134</v>
      </c>
    </row>
    <row r="631" spans="1:20" x14ac:dyDescent="0.3">
      <c r="A631" t="s">
        <v>44</v>
      </c>
      <c r="B631" t="s">
        <v>695</v>
      </c>
      <c r="C631">
        <v>1985</v>
      </c>
      <c r="E631" s="10"/>
      <c r="F631" s="10"/>
      <c r="G631" s="10"/>
      <c r="H631" s="10"/>
      <c r="I631" s="10"/>
      <c r="J631" s="10"/>
      <c r="K631" s="10"/>
      <c r="L631" s="10"/>
      <c r="M631" s="10">
        <v>815.52944687193735</v>
      </c>
      <c r="N631" s="10">
        <v>5646.7161831388275</v>
      </c>
      <c r="O631" s="10">
        <v>6462.2456300107651</v>
      </c>
      <c r="P631" s="10"/>
      <c r="Q631" s="10"/>
      <c r="R631" s="10">
        <v>143.78508517770609</v>
      </c>
      <c r="S631" s="10">
        <v>143.78508517770609</v>
      </c>
      <c r="T631" s="10">
        <v>6606.0307151884708</v>
      </c>
    </row>
    <row r="632" spans="1:20" x14ac:dyDescent="0.3">
      <c r="A632" t="s">
        <v>44</v>
      </c>
      <c r="B632" t="s">
        <v>695</v>
      </c>
      <c r="C632">
        <v>1986</v>
      </c>
      <c r="E632" s="10"/>
      <c r="F632" s="10"/>
      <c r="G632" s="10"/>
      <c r="H632" s="10">
        <v>69.802529684906062</v>
      </c>
      <c r="I632" s="10">
        <v>11.509323444853829</v>
      </c>
      <c r="J632" s="10"/>
      <c r="K632" s="10">
        <v>81.311853129759896</v>
      </c>
      <c r="L632" s="10"/>
      <c r="M632" s="10">
        <v>186.41048990611725</v>
      </c>
      <c r="N632" s="10">
        <v>9721.9606453082051</v>
      </c>
      <c r="O632" s="10">
        <v>9908.3711352143218</v>
      </c>
      <c r="P632" s="10"/>
      <c r="Q632" s="10"/>
      <c r="R632" s="10">
        <v>89.508637992640303</v>
      </c>
      <c r="S632" s="10">
        <v>89.508637992640303</v>
      </c>
      <c r="T632" s="10">
        <v>10079.191626336722</v>
      </c>
    </row>
    <row r="633" spans="1:20" x14ac:dyDescent="0.3">
      <c r="A633" t="s">
        <v>44</v>
      </c>
      <c r="B633" t="s">
        <v>695</v>
      </c>
      <c r="C633">
        <v>1987</v>
      </c>
      <c r="E633" s="10"/>
      <c r="F633" s="10"/>
      <c r="G633" s="10"/>
      <c r="H633" s="10"/>
      <c r="I633" s="10"/>
      <c r="J633" s="10">
        <v>7.5492353828830367</v>
      </c>
      <c r="K633" s="10">
        <v>7.5492353828830367</v>
      </c>
      <c r="L633" s="10"/>
      <c r="M633" s="10"/>
      <c r="N633" s="10">
        <v>2460.3947022558741</v>
      </c>
      <c r="O633" s="10">
        <v>2460.3947022558741</v>
      </c>
      <c r="P633" s="10"/>
      <c r="Q633" s="10"/>
      <c r="R633" s="10">
        <v>69.250295098510975</v>
      </c>
      <c r="S633" s="10">
        <v>69.250295098510975</v>
      </c>
      <c r="T633" s="10">
        <v>2537.1942327372681</v>
      </c>
    </row>
    <row r="634" spans="1:20" x14ac:dyDescent="0.3">
      <c r="A634" t="s">
        <v>44</v>
      </c>
      <c r="B634" t="s">
        <v>695</v>
      </c>
      <c r="C634">
        <v>1988</v>
      </c>
      <c r="E634" s="10"/>
      <c r="F634" s="10"/>
      <c r="G634" s="10"/>
      <c r="H634" s="10"/>
      <c r="I634" s="10"/>
      <c r="J634" s="10"/>
      <c r="K634" s="10"/>
      <c r="L634" s="10"/>
      <c r="M634" s="10"/>
      <c r="N634" s="10">
        <v>3216.0580092730879</v>
      </c>
      <c r="O634" s="10">
        <v>3216.0580092730879</v>
      </c>
      <c r="P634" s="10"/>
      <c r="Q634" s="10"/>
      <c r="R634" s="10">
        <v>85.968418662606567</v>
      </c>
      <c r="S634" s="10">
        <v>85.968418662606567</v>
      </c>
      <c r="T634" s="10">
        <v>3302.0264279356943</v>
      </c>
    </row>
    <row r="635" spans="1:20" x14ac:dyDescent="0.3">
      <c r="A635" t="s">
        <v>44</v>
      </c>
      <c r="B635" t="s">
        <v>695</v>
      </c>
      <c r="C635">
        <v>1989</v>
      </c>
      <c r="E635" s="10"/>
      <c r="F635" s="10"/>
      <c r="G635" s="10"/>
      <c r="H635" s="10"/>
      <c r="I635" s="10"/>
      <c r="J635" s="10">
        <v>34.552794755552</v>
      </c>
      <c r="K635" s="10">
        <v>34.552794755552</v>
      </c>
      <c r="L635" s="10"/>
      <c r="M635" s="10">
        <v>3244.3191313605084</v>
      </c>
      <c r="N635" s="10">
        <v>29786.444465697656</v>
      </c>
      <c r="O635" s="10">
        <v>33030.763597058161</v>
      </c>
      <c r="P635" s="10"/>
      <c r="Q635" s="10"/>
      <c r="R635" s="10">
        <v>1606.5455529926714</v>
      </c>
      <c r="S635" s="10">
        <v>1606.5455529926714</v>
      </c>
      <c r="T635" s="10">
        <v>34671.861944806384</v>
      </c>
    </row>
    <row r="636" spans="1:20" x14ac:dyDescent="0.3">
      <c r="A636" t="s">
        <v>44</v>
      </c>
      <c r="B636" t="s">
        <v>695</v>
      </c>
      <c r="C636">
        <v>1990</v>
      </c>
      <c r="E636" s="10"/>
      <c r="F636" s="10"/>
      <c r="G636" s="10"/>
      <c r="H636" s="10"/>
      <c r="I636" s="10"/>
      <c r="J636" s="10"/>
      <c r="K636" s="10"/>
      <c r="L636" s="10"/>
      <c r="M636" s="10"/>
      <c r="N636" s="10">
        <v>3500.7243517065594</v>
      </c>
      <c r="O636" s="10">
        <v>3500.7243517065594</v>
      </c>
      <c r="P636" s="10"/>
      <c r="Q636" s="10">
        <v>384.19242228376049</v>
      </c>
      <c r="R636" s="10">
        <v>135.15460909805248</v>
      </c>
      <c r="S636" s="10">
        <v>519.34703138181294</v>
      </c>
      <c r="T636" s="10">
        <v>4020.0713830883724</v>
      </c>
    </row>
    <row r="637" spans="1:20" x14ac:dyDescent="0.3">
      <c r="A637" t="s">
        <v>44</v>
      </c>
      <c r="B637" t="s">
        <v>695</v>
      </c>
      <c r="C637">
        <v>1991</v>
      </c>
      <c r="E637" s="10"/>
      <c r="F637" s="10"/>
      <c r="G637" s="10"/>
      <c r="H637" s="10"/>
      <c r="I637" s="10"/>
      <c r="J637" s="10"/>
      <c r="K637" s="10"/>
      <c r="L637" s="10"/>
      <c r="M637" s="10"/>
      <c r="N637" s="10">
        <v>5335.6256914308287</v>
      </c>
      <c r="O637" s="10">
        <v>5335.6256914308287</v>
      </c>
      <c r="P637" s="10"/>
      <c r="Q637" s="10">
        <v>21.466048518786739</v>
      </c>
      <c r="R637" s="10">
        <v>104.60040365125255</v>
      </c>
      <c r="S637" s="10">
        <v>126.06645217003928</v>
      </c>
      <c r="T637" s="10">
        <v>5461.6921436008679</v>
      </c>
    </row>
    <row r="638" spans="1:20" x14ac:dyDescent="0.3">
      <c r="A638" t="s">
        <v>44</v>
      </c>
      <c r="B638" t="s">
        <v>695</v>
      </c>
      <c r="C638">
        <v>1992</v>
      </c>
      <c r="E638" s="10"/>
      <c r="F638" s="10"/>
      <c r="G638" s="10"/>
      <c r="H638" s="10"/>
      <c r="I638" s="10"/>
      <c r="J638" s="10"/>
      <c r="K638" s="10"/>
      <c r="L638" s="10"/>
      <c r="M638" s="10">
        <v>72.775698644174952</v>
      </c>
      <c r="N638" s="10">
        <v>1995.7226116746785</v>
      </c>
      <c r="O638" s="10">
        <v>2068.4983103188533</v>
      </c>
      <c r="P638" s="10"/>
      <c r="Q638" s="10"/>
      <c r="R638" s="10">
        <v>947.33424976522326</v>
      </c>
      <c r="S638" s="10">
        <v>947.33424976522326</v>
      </c>
      <c r="T638" s="10">
        <v>3015.8325600840767</v>
      </c>
    </row>
    <row r="639" spans="1:20" x14ac:dyDescent="0.3">
      <c r="A639" t="s">
        <v>44</v>
      </c>
      <c r="B639" t="s">
        <v>695</v>
      </c>
      <c r="C639">
        <v>1993</v>
      </c>
      <c r="E639" s="10"/>
      <c r="F639" s="10"/>
      <c r="G639" s="10"/>
      <c r="H639" s="10"/>
      <c r="I639" s="10"/>
      <c r="J639" s="10"/>
      <c r="K639" s="10"/>
      <c r="L639" s="10"/>
      <c r="M639" s="10"/>
      <c r="N639" s="10">
        <v>806.99011663244858</v>
      </c>
      <c r="O639" s="10">
        <v>806.99011663244858</v>
      </c>
      <c r="P639" s="10"/>
      <c r="Q639" s="10"/>
      <c r="R639" s="10">
        <v>92.888196036316558</v>
      </c>
      <c r="S639" s="10">
        <v>92.888196036316558</v>
      </c>
      <c r="T639" s="10">
        <v>899.87831266876515</v>
      </c>
    </row>
    <row r="640" spans="1:20" x14ac:dyDescent="0.3">
      <c r="A640" t="s">
        <v>44</v>
      </c>
      <c r="B640" t="s">
        <v>695</v>
      </c>
      <c r="C640">
        <v>1994</v>
      </c>
      <c r="E640" s="10"/>
      <c r="F640" s="10"/>
      <c r="G640" s="10"/>
      <c r="H640" s="10"/>
      <c r="I640" s="10"/>
      <c r="J640" s="10"/>
      <c r="K640" s="10"/>
      <c r="L640" s="10"/>
      <c r="M640" s="10"/>
      <c r="N640" s="10">
        <v>1959.924880135283</v>
      </c>
      <c r="O640" s="10">
        <v>1959.924880135283</v>
      </c>
      <c r="P640" s="10"/>
      <c r="Q640" s="10"/>
      <c r="R640" s="10">
        <v>1472.9497031646235</v>
      </c>
      <c r="S640" s="10">
        <v>1472.9497031646235</v>
      </c>
      <c r="T640" s="10">
        <v>3432.8745832999066</v>
      </c>
    </row>
    <row r="641" spans="1:20" x14ac:dyDescent="0.3">
      <c r="A641" t="s">
        <v>44</v>
      </c>
      <c r="B641" t="s">
        <v>695</v>
      </c>
      <c r="C641">
        <v>1995</v>
      </c>
      <c r="E641" s="10"/>
      <c r="F641" s="10"/>
      <c r="G641" s="10"/>
      <c r="H641" s="10"/>
      <c r="I641" s="10">
        <v>9.5083810365553401</v>
      </c>
      <c r="J641" s="10"/>
      <c r="K641" s="10">
        <v>9.5083810365553401</v>
      </c>
      <c r="L641" s="10"/>
      <c r="M641" s="10">
        <v>1004.3872145384092</v>
      </c>
      <c r="N641" s="10">
        <v>2939.6795931184174</v>
      </c>
      <c r="O641" s="10">
        <v>3944.0668076568268</v>
      </c>
      <c r="P641" s="10"/>
      <c r="Q641" s="10">
        <v>75.874358189116435</v>
      </c>
      <c r="R641" s="10">
        <v>651.76285592609145</v>
      </c>
      <c r="S641" s="10">
        <v>727.63721411520783</v>
      </c>
      <c r="T641" s="10">
        <v>4681.21240280859</v>
      </c>
    </row>
    <row r="642" spans="1:20" x14ac:dyDescent="0.3">
      <c r="A642" t="s">
        <v>44</v>
      </c>
      <c r="B642" t="s">
        <v>695</v>
      </c>
      <c r="C642">
        <v>1996</v>
      </c>
      <c r="D642" t="s">
        <v>744</v>
      </c>
      <c r="E642" s="10"/>
      <c r="F642" s="10"/>
      <c r="G642" s="10"/>
      <c r="H642" s="10"/>
      <c r="I642" s="10"/>
      <c r="J642" s="10">
        <v>5.5846758202929587</v>
      </c>
      <c r="K642" s="10">
        <v>5.5846758202929587</v>
      </c>
      <c r="L642" s="10"/>
      <c r="M642" s="10"/>
      <c r="N642" s="10">
        <v>2541.9582532454792</v>
      </c>
      <c r="O642" s="10">
        <v>2541.9582532454792</v>
      </c>
      <c r="P642" s="10"/>
      <c r="Q642" s="10"/>
      <c r="R642" s="10">
        <v>475.32505539303673</v>
      </c>
      <c r="S642" s="10">
        <v>475.32505539303673</v>
      </c>
      <c r="T642" s="10">
        <v>3022.8679844588087</v>
      </c>
    </row>
    <row r="643" spans="1:20" x14ac:dyDescent="0.3">
      <c r="A643" t="s">
        <v>44</v>
      </c>
      <c r="B643" t="s">
        <v>695</v>
      </c>
      <c r="C643">
        <v>1997</v>
      </c>
      <c r="D643" t="s">
        <v>744</v>
      </c>
      <c r="E643" s="10"/>
      <c r="F643" s="10"/>
      <c r="G643" s="10"/>
      <c r="H643" s="10"/>
      <c r="I643" s="10"/>
      <c r="J643" s="10">
        <v>144.62357021119618</v>
      </c>
      <c r="K643" s="10">
        <v>144.62357021119618</v>
      </c>
      <c r="L643" s="10"/>
      <c r="M643" s="10"/>
      <c r="N643" s="10">
        <v>1053.0918645060615</v>
      </c>
      <c r="O643" s="10">
        <v>1053.0918645060615</v>
      </c>
      <c r="P643" s="10"/>
      <c r="Q643" s="10">
        <v>51.647536490113445</v>
      </c>
      <c r="R643" s="10">
        <v>72.461012624020682</v>
      </c>
      <c r="S643" s="10">
        <v>124.10854911413412</v>
      </c>
      <c r="T643" s="10">
        <v>1321.8239838313918</v>
      </c>
    </row>
    <row r="644" spans="1:20" x14ac:dyDescent="0.3">
      <c r="A644" t="s">
        <v>44</v>
      </c>
      <c r="B644" t="s">
        <v>695</v>
      </c>
      <c r="C644">
        <v>1998</v>
      </c>
      <c r="D644" t="s">
        <v>744</v>
      </c>
      <c r="E644" s="10"/>
      <c r="F644" s="10"/>
      <c r="G644" s="10"/>
      <c r="H644" s="10"/>
      <c r="I644" s="10"/>
      <c r="J644" s="10"/>
      <c r="K644" s="10"/>
      <c r="L644" s="10"/>
      <c r="M644" s="10">
        <v>140.49052976512033</v>
      </c>
      <c r="N644" s="10">
        <v>1240.8623591070298</v>
      </c>
      <c r="O644" s="10">
        <v>1381.3528888721501</v>
      </c>
      <c r="P644" s="10"/>
      <c r="Q644" s="10">
        <v>196.82479069009801</v>
      </c>
      <c r="R644" s="10">
        <v>620.93811466318652</v>
      </c>
      <c r="S644" s="10">
        <v>817.76290535328451</v>
      </c>
      <c r="T644" s="10">
        <v>2199.1157942254349</v>
      </c>
    </row>
    <row r="645" spans="1:20" x14ac:dyDescent="0.3">
      <c r="A645" t="s">
        <v>44</v>
      </c>
      <c r="B645" t="s">
        <v>695</v>
      </c>
      <c r="C645">
        <v>1999</v>
      </c>
      <c r="D645" t="s">
        <v>744</v>
      </c>
      <c r="E645" s="10"/>
      <c r="F645" s="10"/>
      <c r="G645" s="10"/>
      <c r="H645" s="10"/>
      <c r="I645" s="10"/>
      <c r="J645" s="10"/>
      <c r="K645" s="10"/>
      <c r="L645" s="10"/>
      <c r="M645" s="10">
        <v>98.612116823046293</v>
      </c>
      <c r="N645" s="10">
        <v>5616.2318835216756</v>
      </c>
      <c r="O645" s="10">
        <v>5714.8440003447222</v>
      </c>
      <c r="P645" s="10"/>
      <c r="Q645" s="10">
        <v>10.013862771037184</v>
      </c>
      <c r="R645" s="10">
        <v>1715.4686035521922</v>
      </c>
      <c r="S645" s="10">
        <v>1725.4824663232293</v>
      </c>
      <c r="T645" s="10">
        <v>7440.3264666679515</v>
      </c>
    </row>
    <row r="646" spans="1:20" x14ac:dyDescent="0.3">
      <c r="A646" t="s">
        <v>44</v>
      </c>
      <c r="B646" t="s">
        <v>695</v>
      </c>
      <c r="C646">
        <v>2000</v>
      </c>
      <c r="D646" t="s">
        <v>744</v>
      </c>
      <c r="E646" s="10"/>
      <c r="F646" s="10"/>
      <c r="G646" s="10"/>
      <c r="H646" s="10"/>
      <c r="I646" s="10"/>
      <c r="J646" s="10">
        <v>11.159585466071864</v>
      </c>
      <c r="K646" s="10">
        <v>11.159585466071864</v>
      </c>
      <c r="L646" s="10"/>
      <c r="M646" s="10">
        <v>976.85295484767255</v>
      </c>
      <c r="N646" s="10">
        <v>2144.8047445252528</v>
      </c>
      <c r="O646" s="10">
        <v>3121.6576993729254</v>
      </c>
      <c r="P646" s="10"/>
      <c r="Q646" s="10"/>
      <c r="R646" s="10">
        <v>65.371482158463735</v>
      </c>
      <c r="S646" s="10">
        <v>65.371482158463735</v>
      </c>
      <c r="T646" s="10">
        <v>3198.1887669974608</v>
      </c>
    </row>
    <row r="647" spans="1:20" x14ac:dyDescent="0.3">
      <c r="A647" t="s">
        <v>44</v>
      </c>
      <c r="B647" t="s">
        <v>695</v>
      </c>
      <c r="C647">
        <v>2001</v>
      </c>
      <c r="E647" s="10"/>
      <c r="F647" s="10"/>
      <c r="G647" s="10"/>
      <c r="H647" s="10"/>
      <c r="I647" s="10">
        <v>3.9981201895279068</v>
      </c>
      <c r="J647" s="10">
        <v>156.90852568870812</v>
      </c>
      <c r="K647" s="10">
        <v>160.90664587823602</v>
      </c>
      <c r="L647" s="10"/>
      <c r="M647" s="10">
        <v>53.703589495381472</v>
      </c>
      <c r="N647" s="10">
        <v>3519.7603756623139</v>
      </c>
      <c r="O647" s="10">
        <v>3573.4639651576954</v>
      </c>
      <c r="P647" s="10"/>
      <c r="Q647" s="10"/>
      <c r="R647" s="10">
        <v>539.95614029271678</v>
      </c>
      <c r="S647" s="10">
        <v>539.95614029271678</v>
      </c>
      <c r="T647" s="10">
        <v>4274.3267513286482</v>
      </c>
    </row>
    <row r="648" spans="1:20" x14ac:dyDescent="0.3">
      <c r="A648" t="s">
        <v>44</v>
      </c>
      <c r="B648" t="s">
        <v>695</v>
      </c>
      <c r="C648">
        <v>2002</v>
      </c>
      <c r="E648" s="10"/>
      <c r="F648" s="10"/>
      <c r="G648" s="10"/>
      <c r="H648" s="10"/>
      <c r="I648" s="10"/>
      <c r="J648" s="10"/>
      <c r="K648" s="10"/>
      <c r="L648" s="10"/>
      <c r="M648" s="10"/>
      <c r="N648" s="10">
        <v>6626.8770543204673</v>
      </c>
      <c r="O648" s="10">
        <v>6626.8770543204673</v>
      </c>
      <c r="P648" s="10"/>
      <c r="Q648" s="10"/>
      <c r="R648" s="10">
        <v>870.33263086770307</v>
      </c>
      <c r="S648" s="10">
        <v>870.33263086770307</v>
      </c>
      <c r="T648" s="10">
        <v>7497.2096851881706</v>
      </c>
    </row>
    <row r="649" spans="1:20" x14ac:dyDescent="0.3">
      <c r="A649" t="s">
        <v>44</v>
      </c>
      <c r="B649" t="s">
        <v>695</v>
      </c>
      <c r="C649">
        <v>2003</v>
      </c>
      <c r="E649" s="10"/>
      <c r="F649" s="10"/>
      <c r="G649" s="10"/>
      <c r="H649" s="10"/>
      <c r="I649" s="10"/>
      <c r="J649" s="10"/>
      <c r="K649" s="10"/>
      <c r="L649" s="10"/>
      <c r="M649" s="10">
        <v>1243.9826566565407</v>
      </c>
      <c r="N649" s="10">
        <v>8169.1417836896007</v>
      </c>
      <c r="O649" s="10">
        <v>9413.1244403461424</v>
      </c>
      <c r="P649" s="10"/>
      <c r="Q649" s="10"/>
      <c r="R649" s="10">
        <v>531.75684940109977</v>
      </c>
      <c r="S649" s="10">
        <v>531.75684940109977</v>
      </c>
      <c r="T649" s="10">
        <v>9944.8812897472417</v>
      </c>
    </row>
    <row r="650" spans="1:20" x14ac:dyDescent="0.3">
      <c r="A650" t="s">
        <v>44</v>
      </c>
      <c r="B650" t="s">
        <v>695</v>
      </c>
      <c r="C650">
        <v>2004</v>
      </c>
      <c r="E650" s="10"/>
      <c r="F650" s="10"/>
      <c r="G650" s="10"/>
      <c r="H650" s="10"/>
      <c r="I650" s="10"/>
      <c r="J650" s="10">
        <v>12.495044825579289</v>
      </c>
      <c r="K650" s="10">
        <v>12.495044825579289</v>
      </c>
      <c r="L650" s="10"/>
      <c r="M650" s="10">
        <v>240.09971811856045</v>
      </c>
      <c r="N650" s="10">
        <v>5567.6876830177162</v>
      </c>
      <c r="O650" s="10">
        <v>5807.7874011362765</v>
      </c>
      <c r="P650" s="10"/>
      <c r="Q650" s="10"/>
      <c r="R650" s="10">
        <v>340.6580753907694</v>
      </c>
      <c r="S650" s="10">
        <v>340.6580753907694</v>
      </c>
      <c r="T650" s="10">
        <v>6160.9405213526252</v>
      </c>
    </row>
    <row r="651" spans="1:20" x14ac:dyDescent="0.3">
      <c r="A651" t="s">
        <v>44</v>
      </c>
      <c r="B651" t="s">
        <v>695</v>
      </c>
      <c r="C651">
        <v>2005</v>
      </c>
      <c r="E651" s="10"/>
      <c r="F651" s="10"/>
      <c r="G651" s="10"/>
      <c r="H651" s="10"/>
      <c r="I651" s="10"/>
      <c r="J651" s="10">
        <v>0.60864729206749346</v>
      </c>
      <c r="K651" s="10">
        <v>0.60864729206749346</v>
      </c>
      <c r="L651" s="10"/>
      <c r="M651" s="10"/>
      <c r="N651" s="10">
        <v>6604.0330949014078</v>
      </c>
      <c r="O651" s="10">
        <v>6604.0330949014078</v>
      </c>
      <c r="P651" s="10"/>
      <c r="Q651" s="10"/>
      <c r="R651" s="10">
        <v>929.73320951577614</v>
      </c>
      <c r="S651" s="10">
        <v>929.73320951577614</v>
      </c>
      <c r="T651" s="10">
        <v>7534.3749517092519</v>
      </c>
    </row>
    <row r="652" spans="1:20" x14ac:dyDescent="0.3">
      <c r="A652" t="s">
        <v>44</v>
      </c>
      <c r="B652" t="s">
        <v>695</v>
      </c>
      <c r="C652">
        <v>2006</v>
      </c>
      <c r="E652" s="10"/>
      <c r="F652" s="10"/>
      <c r="G652" s="10"/>
      <c r="H652" s="10"/>
      <c r="I652" s="10"/>
      <c r="J652" s="10"/>
      <c r="K652" s="10"/>
      <c r="L652" s="10"/>
      <c r="M652" s="10">
        <v>4229.1164994961873</v>
      </c>
      <c r="N652" s="10">
        <v>7210.4019424829849</v>
      </c>
      <c r="O652" s="10">
        <v>11439.518441979173</v>
      </c>
      <c r="P652" s="10"/>
      <c r="Q652" s="10">
        <v>5.9215254794281824</v>
      </c>
      <c r="R652" s="10">
        <v>1292.793282090928</v>
      </c>
      <c r="S652" s="10">
        <v>1298.7148075703562</v>
      </c>
      <c r="T652" s="10">
        <v>12738.23324954953</v>
      </c>
    </row>
    <row r="653" spans="1:20" x14ac:dyDescent="0.3">
      <c r="A653" t="s">
        <v>44</v>
      </c>
      <c r="B653" t="s">
        <v>695</v>
      </c>
      <c r="C653">
        <v>2007</v>
      </c>
      <c r="E653" s="10"/>
      <c r="F653" s="10"/>
      <c r="G653" s="10"/>
      <c r="H653" s="10"/>
      <c r="I653" s="10"/>
      <c r="J653" s="10">
        <v>22.465690059226933</v>
      </c>
      <c r="K653" s="10">
        <v>22.465690059226933</v>
      </c>
      <c r="L653" s="10"/>
      <c r="M653" s="10">
        <v>160.25017085584949</v>
      </c>
      <c r="N653" s="10">
        <v>4126.5524853338138</v>
      </c>
      <c r="O653" s="10">
        <v>4286.8026561896631</v>
      </c>
      <c r="P653" s="10"/>
      <c r="Q653" s="10"/>
      <c r="R653" s="10">
        <v>626.85402938808306</v>
      </c>
      <c r="S653" s="10">
        <v>626.85402938808306</v>
      </c>
      <c r="T653" s="10">
        <v>4936.1223756369736</v>
      </c>
    </row>
    <row r="654" spans="1:20" x14ac:dyDescent="0.3">
      <c r="A654" t="s">
        <v>44</v>
      </c>
      <c r="B654" t="s">
        <v>695</v>
      </c>
      <c r="C654">
        <v>2008</v>
      </c>
      <c r="E654" s="10"/>
      <c r="F654" s="10"/>
      <c r="G654" s="10"/>
      <c r="H654" s="10"/>
      <c r="I654" s="10"/>
      <c r="J654" s="10"/>
      <c r="K654" s="10"/>
      <c r="L654" s="10"/>
      <c r="M654" s="10">
        <v>671.78009651816683</v>
      </c>
      <c r="N654" s="10">
        <v>4046.2097596465051</v>
      </c>
      <c r="O654" s="10">
        <v>4717.9898561646714</v>
      </c>
      <c r="P654" s="10"/>
      <c r="Q654" s="10"/>
      <c r="R654" s="10">
        <v>318.81703096111693</v>
      </c>
      <c r="S654" s="10">
        <v>318.81703096111693</v>
      </c>
      <c r="T654" s="10">
        <v>5036.8068871257883</v>
      </c>
    </row>
    <row r="655" spans="1:20" x14ac:dyDescent="0.3">
      <c r="A655" t="s">
        <v>44</v>
      </c>
      <c r="B655" t="s">
        <v>695</v>
      </c>
      <c r="C655">
        <v>2009</v>
      </c>
      <c r="D655" t="s">
        <v>745</v>
      </c>
      <c r="E655" s="10"/>
      <c r="F655" s="10"/>
      <c r="G655" s="10"/>
      <c r="H655" s="10"/>
      <c r="I655" s="10"/>
      <c r="J655" s="10">
        <v>1.870935935507769</v>
      </c>
      <c r="K655" s="10">
        <v>1.870935935507769</v>
      </c>
      <c r="L655" s="10">
        <v>6.0098582935360092</v>
      </c>
      <c r="M655" s="10">
        <v>3919.9909144176268</v>
      </c>
      <c r="N655" s="10">
        <v>1182.0723208514059</v>
      </c>
      <c r="O655" s="10">
        <v>5108.0730935625688</v>
      </c>
      <c r="P655" s="10"/>
      <c r="Q655" s="10"/>
      <c r="R655" s="10">
        <v>76.410328810823955</v>
      </c>
      <c r="S655" s="10">
        <v>76.410328810823955</v>
      </c>
      <c r="T655" s="10">
        <v>5186.3543583088995</v>
      </c>
    </row>
    <row r="656" spans="1:20" x14ac:dyDescent="0.3">
      <c r="A656" t="s">
        <v>44</v>
      </c>
      <c r="B656" t="s">
        <v>695</v>
      </c>
      <c r="C656">
        <v>2010</v>
      </c>
      <c r="D656" t="s">
        <v>745</v>
      </c>
      <c r="E656" s="10"/>
      <c r="F656" s="10"/>
      <c r="G656" s="10"/>
      <c r="H656" s="10"/>
      <c r="I656" s="10"/>
      <c r="J656" s="10"/>
      <c r="K656" s="10"/>
      <c r="L656" s="10"/>
      <c r="M656" s="10">
        <v>2408.6847620797034</v>
      </c>
      <c r="N656" s="10">
        <v>1716.817412847008</v>
      </c>
      <c r="O656" s="10">
        <v>4125.5021749267116</v>
      </c>
      <c r="P656" s="10"/>
      <c r="Q656" s="10">
        <v>199.99066600466656</v>
      </c>
      <c r="R656" s="10">
        <v>116.94259686490084</v>
      </c>
      <c r="S656" s="10">
        <v>316.93326286956739</v>
      </c>
      <c r="T656" s="10">
        <v>4442.4354377962791</v>
      </c>
    </row>
    <row r="657" spans="1:20" x14ac:dyDescent="0.3">
      <c r="A657" t="s">
        <v>44</v>
      </c>
      <c r="B657" t="s">
        <v>695</v>
      </c>
      <c r="C657">
        <v>2011</v>
      </c>
      <c r="D657" t="s">
        <v>745</v>
      </c>
      <c r="E657" s="10"/>
      <c r="F657" s="10"/>
      <c r="G657" s="10"/>
      <c r="H657" s="10"/>
      <c r="I657" s="10"/>
      <c r="J657" s="10"/>
      <c r="K657" s="10"/>
      <c r="L657" s="10">
        <v>21.535218876966766</v>
      </c>
      <c r="M657" s="10">
        <v>2101.1165732444156</v>
      </c>
      <c r="N657" s="10">
        <v>2011.7519098234466</v>
      </c>
      <c r="O657" s="10">
        <v>4134.4037019448288</v>
      </c>
      <c r="P657" s="10"/>
      <c r="Q657" s="10"/>
      <c r="R657" s="10">
        <v>245.02857182398867</v>
      </c>
      <c r="S657" s="10">
        <v>245.02857182398867</v>
      </c>
      <c r="T657" s="10">
        <v>4379.4322737688171</v>
      </c>
    </row>
    <row r="658" spans="1:20" x14ac:dyDescent="0.3">
      <c r="A658" t="s">
        <v>44</v>
      </c>
      <c r="B658" t="s">
        <v>695</v>
      </c>
      <c r="C658">
        <v>2012</v>
      </c>
      <c r="D658" t="s">
        <v>745</v>
      </c>
      <c r="E658" s="10"/>
      <c r="F658" s="10"/>
      <c r="G658" s="10"/>
      <c r="H658" s="10"/>
      <c r="I658" s="10">
        <v>3.3807615559395487</v>
      </c>
      <c r="J658" s="10"/>
      <c r="K658" s="10">
        <v>3.3807615559395487</v>
      </c>
      <c r="L658" s="10"/>
      <c r="M658" s="10">
        <v>1030.987925107434</v>
      </c>
      <c r="N658" s="10">
        <v>1160.460042841999</v>
      </c>
      <c r="O658" s="10">
        <v>2191.447967949433</v>
      </c>
      <c r="P658" s="10"/>
      <c r="Q658" s="10"/>
      <c r="R658" s="10">
        <v>288.38303548147189</v>
      </c>
      <c r="S658" s="10">
        <v>288.38303548147189</v>
      </c>
      <c r="T658" s="10">
        <v>2483.2117649868442</v>
      </c>
    </row>
    <row r="659" spans="1:20" x14ac:dyDescent="0.3">
      <c r="A659" t="s">
        <v>44</v>
      </c>
      <c r="B659" t="s">
        <v>695</v>
      </c>
      <c r="C659">
        <v>2013</v>
      </c>
      <c r="D659" t="s">
        <v>745</v>
      </c>
      <c r="E659" s="10"/>
      <c r="F659" s="10"/>
      <c r="G659" s="10"/>
      <c r="H659" s="10"/>
      <c r="I659" s="10"/>
      <c r="J659" s="10"/>
      <c r="K659" s="10"/>
      <c r="L659" s="10"/>
      <c r="M659" s="10"/>
      <c r="N659" s="10">
        <v>179.33295384006485</v>
      </c>
      <c r="O659" s="10">
        <v>179.33295384006485</v>
      </c>
      <c r="P659" s="10"/>
      <c r="Q659" s="10">
        <v>2863.6618882106004</v>
      </c>
      <c r="R659" s="10">
        <v>425.21978119577142</v>
      </c>
      <c r="S659" s="10">
        <v>3288.8816694063717</v>
      </c>
      <c r="T659" s="10">
        <v>3468.2146232464365</v>
      </c>
    </row>
    <row r="660" spans="1:20" x14ac:dyDescent="0.3">
      <c r="A660" t="s">
        <v>10</v>
      </c>
      <c r="B660" t="s">
        <v>692</v>
      </c>
      <c r="C660">
        <v>1963</v>
      </c>
      <c r="D660" t="s">
        <v>743</v>
      </c>
      <c r="E660" s="10">
        <v>6499.9621689909418</v>
      </c>
      <c r="F660" s="10">
        <v>6903.6388044642872</v>
      </c>
      <c r="G660" s="10">
        <v>13403.600973455228</v>
      </c>
      <c r="H660" s="10">
        <v>92.41928826530588</v>
      </c>
      <c r="I660" s="10"/>
      <c r="J660" s="10"/>
      <c r="K660" s="10">
        <v>92.41928826530588</v>
      </c>
      <c r="L660" s="10"/>
      <c r="M660" s="10"/>
      <c r="N660" s="10"/>
      <c r="O660" s="10"/>
      <c r="P660" s="10">
        <v>37696.631883554342</v>
      </c>
      <c r="Q660" s="10">
        <v>3081.1779532440542</v>
      </c>
      <c r="R660" s="10"/>
      <c r="S660" s="10">
        <v>40777.809836798398</v>
      </c>
      <c r="T660" s="10">
        <v>54273.830098518934</v>
      </c>
    </row>
    <row r="661" spans="1:20" x14ac:dyDescent="0.3">
      <c r="A661" t="s">
        <v>10</v>
      </c>
      <c r="B661" t="s">
        <v>692</v>
      </c>
      <c r="C661">
        <v>1964</v>
      </c>
      <c r="D661" t="s">
        <v>743</v>
      </c>
      <c r="E661" s="10">
        <v>21211.710469523798</v>
      </c>
      <c r="F661" s="10">
        <v>4341.6740532738022</v>
      </c>
      <c r="G661" s="10">
        <v>25553.384522797598</v>
      </c>
      <c r="H661" s="10">
        <v>0</v>
      </c>
      <c r="I661" s="10"/>
      <c r="J661" s="10"/>
      <c r="K661" s="10">
        <v>0</v>
      </c>
      <c r="L661" s="10"/>
      <c r="M661" s="10"/>
      <c r="N661" s="10"/>
      <c r="O661" s="10"/>
      <c r="P661" s="10">
        <v>9884.2993888095316</v>
      </c>
      <c r="Q661" s="10">
        <v>106471.85067559517</v>
      </c>
      <c r="R661" s="10"/>
      <c r="S661" s="10">
        <v>116356.1500644047</v>
      </c>
      <c r="T661" s="10">
        <v>141909.5345872023</v>
      </c>
    </row>
    <row r="662" spans="1:20" x14ac:dyDescent="0.3">
      <c r="A662" t="s">
        <v>10</v>
      </c>
      <c r="B662" t="s">
        <v>692</v>
      </c>
      <c r="C662">
        <v>1965</v>
      </c>
      <c r="D662" t="s">
        <v>743</v>
      </c>
      <c r="E662" s="10">
        <v>1329.6565340816342</v>
      </c>
      <c r="F662" s="10">
        <v>5723.1163775000023</v>
      </c>
      <c r="G662" s="10">
        <v>7052.7729115816364</v>
      </c>
      <c r="H662" s="10"/>
      <c r="I662" s="10"/>
      <c r="J662" s="10"/>
      <c r="K662" s="10"/>
      <c r="L662" s="10"/>
      <c r="M662" s="10"/>
      <c r="N662" s="10"/>
      <c r="O662" s="10"/>
      <c r="P662" s="10">
        <v>16748.790330654767</v>
      </c>
      <c r="Q662" s="10">
        <v>72872.836047777862</v>
      </c>
      <c r="R662" s="10"/>
      <c r="S662" s="10">
        <v>89621.626378432629</v>
      </c>
      <c r="T662" s="10">
        <v>96674.399290014262</v>
      </c>
    </row>
    <row r="663" spans="1:20" x14ac:dyDescent="0.3">
      <c r="A663" t="s">
        <v>10</v>
      </c>
      <c r="B663" t="s">
        <v>692</v>
      </c>
      <c r="C663">
        <v>1966</v>
      </c>
      <c r="D663" t="s">
        <v>743</v>
      </c>
      <c r="E663" s="10">
        <v>0</v>
      </c>
      <c r="F663" s="10">
        <v>1878.0255607142817</v>
      </c>
      <c r="G663" s="10">
        <v>1878.0255607142817</v>
      </c>
      <c r="H663" s="10"/>
      <c r="I663" s="10"/>
      <c r="J663" s="10"/>
      <c r="K663" s="10"/>
      <c r="L663" s="10"/>
      <c r="M663" s="10"/>
      <c r="N663" s="10"/>
      <c r="O663" s="10"/>
      <c r="P663" s="10">
        <v>17442.325085892855</v>
      </c>
      <c r="Q663" s="10">
        <v>11183.42656904761</v>
      </c>
      <c r="R663" s="10"/>
      <c r="S663" s="10">
        <v>28625.751654940465</v>
      </c>
      <c r="T663" s="10">
        <v>30503.777215654747</v>
      </c>
    </row>
    <row r="664" spans="1:20" x14ac:dyDescent="0.3">
      <c r="A664" t="s">
        <v>10</v>
      </c>
      <c r="B664" t="s">
        <v>692</v>
      </c>
      <c r="C664">
        <v>1967</v>
      </c>
      <c r="D664" t="s">
        <v>743</v>
      </c>
      <c r="E664" s="10">
        <v>7645.965900644851</v>
      </c>
      <c r="F664" s="10">
        <v>3633.5120164682471</v>
      </c>
      <c r="G664" s="10">
        <v>11279.477917113098</v>
      </c>
      <c r="H664" s="10">
        <v>0</v>
      </c>
      <c r="I664" s="10"/>
      <c r="J664" s="10"/>
      <c r="K664" s="10">
        <v>0</v>
      </c>
      <c r="L664" s="10">
        <v>51618.128431011959</v>
      </c>
      <c r="M664" s="10">
        <v>6374.2330491496477</v>
      </c>
      <c r="N664" s="10"/>
      <c r="O664" s="10">
        <v>57992.361480161606</v>
      </c>
      <c r="P664" s="10">
        <v>21933.504503253986</v>
      </c>
      <c r="Q664" s="10">
        <v>19226.212598578124</v>
      </c>
      <c r="R664" s="10"/>
      <c r="S664" s="10">
        <v>41159.71710183211</v>
      </c>
      <c r="T664" s="10">
        <v>110431.55649910684</v>
      </c>
    </row>
    <row r="665" spans="1:20" x14ac:dyDescent="0.3">
      <c r="A665" t="s">
        <v>10</v>
      </c>
      <c r="B665" t="s">
        <v>692</v>
      </c>
      <c r="C665">
        <v>1968</v>
      </c>
      <c r="E665" s="10">
        <v>2980.158427100776</v>
      </c>
      <c r="F665" s="10">
        <v>8206.345181398814</v>
      </c>
      <c r="G665" s="10">
        <v>11186.50360849959</v>
      </c>
      <c r="H665" s="10"/>
      <c r="I665" s="10"/>
      <c r="J665" s="10"/>
      <c r="K665" s="10"/>
      <c r="L665" s="10">
        <v>174594.49450346935</v>
      </c>
      <c r="M665" s="10">
        <v>378.07790534474083</v>
      </c>
      <c r="N665" s="10"/>
      <c r="O665" s="10">
        <v>174972.5724088141</v>
      </c>
      <c r="P665" s="10">
        <v>70770.804136612162</v>
      </c>
      <c r="Q665" s="10">
        <v>13249.459362343674</v>
      </c>
      <c r="R665" s="10"/>
      <c r="S665" s="10">
        <v>84020.263498955843</v>
      </c>
      <c r="T665" s="10">
        <v>270179.33951626951</v>
      </c>
    </row>
    <row r="666" spans="1:20" x14ac:dyDescent="0.3">
      <c r="A666" t="s">
        <v>10</v>
      </c>
      <c r="B666" t="s">
        <v>692</v>
      </c>
      <c r="C666">
        <v>1969</v>
      </c>
      <c r="E666" s="10">
        <v>7054.1621377447109</v>
      </c>
      <c r="F666" s="10">
        <v>2453.7012755689725</v>
      </c>
      <c r="G666" s="10">
        <v>9507.8634133136838</v>
      </c>
      <c r="H666" s="10">
        <v>0</v>
      </c>
      <c r="I666" s="10"/>
      <c r="J666" s="10"/>
      <c r="K666" s="10">
        <v>0</v>
      </c>
      <c r="L666" s="10">
        <v>35093.450772952856</v>
      </c>
      <c r="M666" s="10">
        <v>956.97043746031784</v>
      </c>
      <c r="N666" s="10"/>
      <c r="O666" s="10">
        <v>36050.421210413173</v>
      </c>
      <c r="P666" s="10">
        <v>88865.461301509451</v>
      </c>
      <c r="Q666" s="10">
        <v>38568.579613920134</v>
      </c>
      <c r="R666" s="10"/>
      <c r="S666" s="10">
        <v>127434.04091542959</v>
      </c>
      <c r="T666" s="10">
        <v>172992.32553915645</v>
      </c>
    </row>
    <row r="667" spans="1:20" x14ac:dyDescent="0.3">
      <c r="A667" t="s">
        <v>10</v>
      </c>
      <c r="B667" t="s">
        <v>692</v>
      </c>
      <c r="C667">
        <v>1970</v>
      </c>
      <c r="E667" s="10">
        <v>1932.231002463624</v>
      </c>
      <c r="F667" s="10">
        <v>663.10276386554619</v>
      </c>
      <c r="G667" s="10">
        <v>2595.3337663291704</v>
      </c>
      <c r="H667" s="10"/>
      <c r="I667" s="10"/>
      <c r="J667" s="10"/>
      <c r="K667" s="10"/>
      <c r="L667" s="10">
        <v>46289.308323639962</v>
      </c>
      <c r="M667" s="10">
        <v>627.02932500000134</v>
      </c>
      <c r="N667" s="10"/>
      <c r="O667" s="10">
        <v>46916.337648639965</v>
      </c>
      <c r="P667" s="10">
        <v>13910.929229762083</v>
      </c>
      <c r="Q667" s="10">
        <v>1682.700949553571</v>
      </c>
      <c r="R667" s="10"/>
      <c r="S667" s="10">
        <v>15593.630179315654</v>
      </c>
      <c r="T667" s="10">
        <v>65105.301594284785</v>
      </c>
    </row>
    <row r="668" spans="1:20" x14ac:dyDescent="0.3">
      <c r="A668" t="s">
        <v>10</v>
      </c>
      <c r="B668" t="s">
        <v>692</v>
      </c>
      <c r="C668">
        <v>1971</v>
      </c>
      <c r="E668" s="10">
        <v>8889.5834624217732</v>
      </c>
      <c r="F668" s="10">
        <v>1188.9610796626985</v>
      </c>
      <c r="G668" s="10">
        <v>10078.544542084472</v>
      </c>
      <c r="H668" s="10">
        <v>0</v>
      </c>
      <c r="I668" s="10"/>
      <c r="J668" s="10"/>
      <c r="K668" s="10">
        <v>0</v>
      </c>
      <c r="L668" s="10">
        <v>47328.792293632781</v>
      </c>
      <c r="M668" s="10">
        <v>10071.056461322591</v>
      </c>
      <c r="N668" s="10"/>
      <c r="O668" s="10">
        <v>57399.848754955368</v>
      </c>
      <c r="P668" s="10">
        <v>34370.114581076152</v>
      </c>
      <c r="Q668" s="10">
        <v>31434.739660436349</v>
      </c>
      <c r="R668" s="10"/>
      <c r="S668" s="10">
        <v>65804.854241512498</v>
      </c>
      <c r="T668" s="10">
        <v>133283.24753855236</v>
      </c>
    </row>
    <row r="669" spans="1:20" x14ac:dyDescent="0.3">
      <c r="A669" t="s">
        <v>10</v>
      </c>
      <c r="B669" t="s">
        <v>692</v>
      </c>
      <c r="C669">
        <v>1972</v>
      </c>
      <c r="E669" s="10">
        <v>2472.9340629341718</v>
      </c>
      <c r="F669" s="10">
        <v>9302.306693898805</v>
      </c>
      <c r="G669" s="10">
        <v>11775.240756832976</v>
      </c>
      <c r="H669" s="10">
        <v>0</v>
      </c>
      <c r="I669" s="10"/>
      <c r="J669" s="10"/>
      <c r="K669" s="10">
        <v>0</v>
      </c>
      <c r="L669" s="10">
        <v>188072.33031321911</v>
      </c>
      <c r="M669" s="10">
        <v>2885.2872721899516</v>
      </c>
      <c r="N669" s="10">
        <v>1157.9328682539685</v>
      </c>
      <c r="O669" s="10">
        <v>192115.55045366302</v>
      </c>
      <c r="P669" s="10">
        <v>19385.442337309167</v>
      </c>
      <c r="Q669" s="10">
        <v>16244.054023752842</v>
      </c>
      <c r="R669" s="10">
        <v>679.72837083333297</v>
      </c>
      <c r="S669" s="10">
        <v>36309.224731895345</v>
      </c>
      <c r="T669" s="10">
        <v>240200.0159423913</v>
      </c>
    </row>
    <row r="670" spans="1:20" x14ac:dyDescent="0.3">
      <c r="A670" t="s">
        <v>10</v>
      </c>
      <c r="B670" t="s">
        <v>692</v>
      </c>
      <c r="C670">
        <v>1973</v>
      </c>
      <c r="E670" s="10">
        <v>8248.0216099696208</v>
      </c>
      <c r="F670" s="10">
        <v>0</v>
      </c>
      <c r="G670" s="10">
        <v>8248.0216099696208</v>
      </c>
      <c r="H670" s="10">
        <v>521.07443073593106</v>
      </c>
      <c r="I670" s="10"/>
      <c r="J670" s="10"/>
      <c r="K670" s="10">
        <v>521.07443073593106</v>
      </c>
      <c r="L670" s="10">
        <v>48622.133326985226</v>
      </c>
      <c r="M670" s="10">
        <v>70816.986162512694</v>
      </c>
      <c r="N670" s="10">
        <v>17168.669971154315</v>
      </c>
      <c r="O670" s="10">
        <v>136607.78946065222</v>
      </c>
      <c r="P670" s="10">
        <v>112501.36677841929</v>
      </c>
      <c r="Q670" s="10">
        <v>600.4628810714288</v>
      </c>
      <c r="R670" s="10">
        <v>1784.9251322726539</v>
      </c>
      <c r="S670" s="10">
        <v>114886.75479176338</v>
      </c>
      <c r="T670" s="10">
        <v>260263.64029312116</v>
      </c>
    </row>
    <row r="671" spans="1:20" x14ac:dyDescent="0.3">
      <c r="A671" t="s">
        <v>10</v>
      </c>
      <c r="B671" t="s">
        <v>692</v>
      </c>
      <c r="C671">
        <v>1974</v>
      </c>
      <c r="E671" s="10">
        <v>10765.844506802723</v>
      </c>
      <c r="F671" s="10">
        <v>64.916802827380963</v>
      </c>
      <c r="G671" s="10">
        <v>10830.761309630105</v>
      </c>
      <c r="H671" s="10">
        <v>46.574217261904778</v>
      </c>
      <c r="I671" s="10"/>
      <c r="J671" s="10"/>
      <c r="K671" s="10">
        <v>46.574217261904778</v>
      </c>
      <c r="L671" s="10">
        <v>26582.806341936735</v>
      </c>
      <c r="M671" s="10">
        <v>13404.91001194264</v>
      </c>
      <c r="N671" s="10">
        <v>25216.37441612699</v>
      </c>
      <c r="O671" s="10">
        <v>65204.090770006369</v>
      </c>
      <c r="P671" s="10">
        <v>60186.512800016942</v>
      </c>
      <c r="Q671" s="10">
        <v>27665.328439892026</v>
      </c>
      <c r="R671" s="10">
        <v>1200.8728315255728</v>
      </c>
      <c r="S671" s="10">
        <v>89052.714071434544</v>
      </c>
      <c r="T671" s="10">
        <v>165134.14036833291</v>
      </c>
    </row>
    <row r="672" spans="1:20" x14ac:dyDescent="0.3">
      <c r="A672" t="s">
        <v>10</v>
      </c>
      <c r="B672" t="s">
        <v>692</v>
      </c>
      <c r="C672">
        <v>1975</v>
      </c>
      <c r="E672" s="10">
        <v>12956.318691181656</v>
      </c>
      <c r="F672" s="10">
        <v>181.76704791666685</v>
      </c>
      <c r="G672" s="10">
        <v>13138.085739098322</v>
      </c>
      <c r="H672" s="10">
        <v>0</v>
      </c>
      <c r="I672" s="10"/>
      <c r="J672" s="10"/>
      <c r="K672" s="10">
        <v>0</v>
      </c>
      <c r="L672" s="10">
        <v>21376.696148787509</v>
      </c>
      <c r="M672" s="10">
        <v>13903.133381513822</v>
      </c>
      <c r="N672" s="10">
        <v>16594.960724173328</v>
      </c>
      <c r="O672" s="10">
        <v>51874.790254474661</v>
      </c>
      <c r="P672" s="10">
        <v>40688.59498880773</v>
      </c>
      <c r="Q672" s="10">
        <v>16424.208758257653</v>
      </c>
      <c r="R672" s="10">
        <v>2012.4536992304484</v>
      </c>
      <c r="S672" s="10">
        <v>59125.257446295829</v>
      </c>
      <c r="T672" s="10">
        <v>124138.1334398688</v>
      </c>
    </row>
    <row r="673" spans="1:20" x14ac:dyDescent="0.3">
      <c r="A673" t="s">
        <v>10</v>
      </c>
      <c r="B673" t="s">
        <v>692</v>
      </c>
      <c r="C673">
        <v>1976</v>
      </c>
      <c r="E673" s="10">
        <v>21033.956224029986</v>
      </c>
      <c r="F673" s="10">
        <v>794.99424186507974</v>
      </c>
      <c r="G673" s="10">
        <v>21828.950465895065</v>
      </c>
      <c r="H673" s="10">
        <v>407.17435469860698</v>
      </c>
      <c r="I673" s="10"/>
      <c r="J673" s="10"/>
      <c r="K673" s="10">
        <v>407.17435469860698</v>
      </c>
      <c r="L673" s="10">
        <v>22896.747691457178</v>
      </c>
      <c r="M673" s="10">
        <v>15773.990060547194</v>
      </c>
      <c r="N673" s="10">
        <v>21542.232400989895</v>
      </c>
      <c r="O673" s="10">
        <v>60212.970152994269</v>
      </c>
      <c r="P673" s="10">
        <v>81143.102552763128</v>
      </c>
      <c r="Q673" s="10">
        <v>21167.157260948923</v>
      </c>
      <c r="R673" s="10">
        <v>2151.6225036706346</v>
      </c>
      <c r="S673" s="10">
        <v>104461.88231738268</v>
      </c>
      <c r="T673" s="10">
        <v>186910.97729097062</v>
      </c>
    </row>
    <row r="674" spans="1:20" x14ac:dyDescent="0.3">
      <c r="A674" t="s">
        <v>10</v>
      </c>
      <c r="B674" t="s">
        <v>692</v>
      </c>
      <c r="C674">
        <v>1977</v>
      </c>
      <c r="E674" s="10">
        <v>1672.8563006724291</v>
      </c>
      <c r="F674" s="10">
        <v>3095.7092071840593</v>
      </c>
      <c r="G674" s="10">
        <v>4768.5655078564887</v>
      </c>
      <c r="H674" s="10">
        <v>118.54017433030053</v>
      </c>
      <c r="I674" s="10"/>
      <c r="J674" s="10"/>
      <c r="K674" s="10">
        <v>118.54017433030053</v>
      </c>
      <c r="L674" s="10">
        <v>12313.013989024834</v>
      </c>
      <c r="M674" s="10">
        <v>6016.6302032389967</v>
      </c>
      <c r="N674" s="10">
        <v>23111.626384945946</v>
      </c>
      <c r="O674" s="10">
        <v>41441.270577209776</v>
      </c>
      <c r="P674" s="10">
        <v>102835.90797655941</v>
      </c>
      <c r="Q674" s="10">
        <v>10429.703938756173</v>
      </c>
      <c r="R674" s="10">
        <v>496.07283410714291</v>
      </c>
      <c r="S674" s="10">
        <v>113761.68474942271</v>
      </c>
      <c r="T674" s="10">
        <v>160090.06100881929</v>
      </c>
    </row>
    <row r="675" spans="1:20" x14ac:dyDescent="0.3">
      <c r="A675" t="s">
        <v>10</v>
      </c>
      <c r="B675" t="s">
        <v>692</v>
      </c>
      <c r="C675">
        <v>1978</v>
      </c>
      <c r="E675" s="10">
        <v>3370.3271113137853</v>
      </c>
      <c r="F675" s="10">
        <v>6881.1243883267161</v>
      </c>
      <c r="G675" s="10">
        <v>10251.451499640501</v>
      </c>
      <c r="H675" s="10">
        <v>39.292028905597341</v>
      </c>
      <c r="I675" s="10"/>
      <c r="J675" s="10"/>
      <c r="K675" s="10">
        <v>39.292028905597341</v>
      </c>
      <c r="L675" s="10">
        <v>11870.024977307865</v>
      </c>
      <c r="M675" s="10">
        <v>12795.718528045307</v>
      </c>
      <c r="N675" s="10">
        <v>33740.077322150573</v>
      </c>
      <c r="O675" s="10">
        <v>58405.820827503747</v>
      </c>
      <c r="P675" s="10">
        <v>66972.245887780926</v>
      </c>
      <c r="Q675" s="10">
        <v>10276.737896732606</v>
      </c>
      <c r="R675" s="10">
        <v>11170.734563174605</v>
      </c>
      <c r="S675" s="10">
        <v>88419.718347688133</v>
      </c>
      <c r="T675" s="10">
        <v>157116.28270373799</v>
      </c>
    </row>
    <row r="676" spans="1:20" x14ac:dyDescent="0.3">
      <c r="A676" t="s">
        <v>10</v>
      </c>
      <c r="B676" t="s">
        <v>692</v>
      </c>
      <c r="C676">
        <v>1979</v>
      </c>
      <c r="E676" s="10">
        <v>11398.369771726191</v>
      </c>
      <c r="F676" s="10">
        <v>746.30929809027805</v>
      </c>
      <c r="G676" s="10">
        <v>12144.67906981647</v>
      </c>
      <c r="H676" s="10">
        <v>251.50077321428569</v>
      </c>
      <c r="I676" s="10">
        <v>458.25627103174548</v>
      </c>
      <c r="J676" s="10">
        <v>136.46883660714303</v>
      </c>
      <c r="K676" s="10">
        <v>846.2258808531742</v>
      </c>
      <c r="L676" s="10">
        <v>130915.20411119513</v>
      </c>
      <c r="M676" s="10">
        <v>397.34367909614701</v>
      </c>
      <c r="N676" s="10">
        <v>18184.00047384806</v>
      </c>
      <c r="O676" s="10">
        <v>149496.54826413933</v>
      </c>
      <c r="P676" s="10">
        <v>224818.65906482463</v>
      </c>
      <c r="Q676" s="10">
        <v>10604.221103223566</v>
      </c>
      <c r="R676" s="10">
        <v>3514.4819278769796</v>
      </c>
      <c r="S676" s="10">
        <v>238937.36209592517</v>
      </c>
      <c r="T676" s="10">
        <v>401424.81531073415</v>
      </c>
    </row>
    <row r="677" spans="1:20" x14ac:dyDescent="0.3">
      <c r="A677" t="s">
        <v>10</v>
      </c>
      <c r="B677" t="s">
        <v>692</v>
      </c>
      <c r="C677">
        <v>1980</v>
      </c>
      <c r="E677" s="10">
        <v>9745.8567201684618</v>
      </c>
      <c r="F677" s="10">
        <v>3135.9547621031766</v>
      </c>
      <c r="G677" s="10">
        <v>12881.811482271638</v>
      </c>
      <c r="H677" s="10">
        <v>280.28594844529511</v>
      </c>
      <c r="I677" s="10">
        <v>101.30423923611114</v>
      </c>
      <c r="J677" s="10">
        <v>805.41495714285611</v>
      </c>
      <c r="K677" s="10">
        <v>1187.0051448242623</v>
      </c>
      <c r="L677" s="10">
        <v>54985.830645911337</v>
      </c>
      <c r="M677" s="10">
        <v>3731.7568665446988</v>
      </c>
      <c r="N677" s="10">
        <v>57364.021278464541</v>
      </c>
      <c r="O677" s="10">
        <v>116081.60879092058</v>
      </c>
      <c r="P677" s="10">
        <v>218531.97137753549</v>
      </c>
      <c r="Q677" s="10">
        <v>17841.525767236017</v>
      </c>
      <c r="R677" s="10">
        <v>3000.9970811167741</v>
      </c>
      <c r="S677" s="10">
        <v>239374.49422588828</v>
      </c>
      <c r="T677" s="10">
        <v>369524.91964390478</v>
      </c>
    </row>
    <row r="678" spans="1:20" x14ac:dyDescent="0.3">
      <c r="A678" t="s">
        <v>10</v>
      </c>
      <c r="B678" t="s">
        <v>692</v>
      </c>
      <c r="C678">
        <v>1981</v>
      </c>
      <c r="E678" s="10">
        <v>38360.493956787563</v>
      </c>
      <c r="F678" s="10">
        <v>3763.3158486507928</v>
      </c>
      <c r="G678" s="10">
        <v>42123.809805438359</v>
      </c>
      <c r="H678" s="10">
        <v>36.748296293146858</v>
      </c>
      <c r="I678" s="10">
        <v>204.09715208333316</v>
      </c>
      <c r="J678" s="10"/>
      <c r="K678" s="10">
        <v>240.84544837648002</v>
      </c>
      <c r="L678" s="10">
        <v>25440.546607536442</v>
      </c>
      <c r="M678" s="10">
        <v>8926.7812927450759</v>
      </c>
      <c r="N678" s="10">
        <v>59681.554565714272</v>
      </c>
      <c r="O678" s="10">
        <v>94048.88246599579</v>
      </c>
      <c r="P678" s="10">
        <v>179351.91264156046</v>
      </c>
      <c r="Q678" s="10">
        <v>24440.017225768766</v>
      </c>
      <c r="R678" s="10">
        <v>5218.1200084325446</v>
      </c>
      <c r="S678" s="10">
        <v>209010.04987576176</v>
      </c>
      <c r="T678" s="10">
        <v>345423.58759557235</v>
      </c>
    </row>
    <row r="679" spans="1:20" x14ac:dyDescent="0.3">
      <c r="A679" t="s">
        <v>10</v>
      </c>
      <c r="B679" t="s">
        <v>692</v>
      </c>
      <c r="C679">
        <v>1982</v>
      </c>
      <c r="E679" s="10">
        <v>8573.1875103116254</v>
      </c>
      <c r="F679" s="10">
        <v>2918.3638470734181</v>
      </c>
      <c r="G679" s="10">
        <v>11491.551357385044</v>
      </c>
      <c r="H679" s="10">
        <v>2077.3376904761894</v>
      </c>
      <c r="I679" s="10">
        <v>419.74215803571423</v>
      </c>
      <c r="J679" s="10">
        <v>214.68800148809515</v>
      </c>
      <c r="K679" s="10">
        <v>2711.7678499999988</v>
      </c>
      <c r="L679" s="10">
        <v>24343.645103984778</v>
      </c>
      <c r="M679" s="10">
        <v>3914.3199121102543</v>
      </c>
      <c r="N679" s="10">
        <v>28371.660589642888</v>
      </c>
      <c r="O679" s="10">
        <v>56629.625605737921</v>
      </c>
      <c r="P679" s="10">
        <v>124407.42300193803</v>
      </c>
      <c r="Q679" s="10">
        <v>4775.5142542176818</v>
      </c>
      <c r="R679" s="10">
        <v>3526.7166982837366</v>
      </c>
      <c r="S679" s="10">
        <v>132709.65395443945</v>
      </c>
      <c r="T679" s="10">
        <v>203542.59876756242</v>
      </c>
    </row>
    <row r="680" spans="1:20" x14ac:dyDescent="0.3">
      <c r="A680" t="s">
        <v>10</v>
      </c>
      <c r="B680" t="s">
        <v>692</v>
      </c>
      <c r="C680">
        <v>1983</v>
      </c>
      <c r="E680" s="10">
        <v>47243.577599343538</v>
      </c>
      <c r="F680" s="10">
        <v>2189.3634178217158</v>
      </c>
      <c r="G680" s="10">
        <v>49432.941017165256</v>
      </c>
      <c r="H680" s="10">
        <v>503.30328430672262</v>
      </c>
      <c r="I680" s="10">
        <v>596.62848318452495</v>
      </c>
      <c r="J680" s="10">
        <v>203.39534880952382</v>
      </c>
      <c r="K680" s="10">
        <v>1303.3271163007714</v>
      </c>
      <c r="L680" s="10">
        <v>56111.165500371972</v>
      </c>
      <c r="M680" s="10">
        <v>11923.1955771046</v>
      </c>
      <c r="N680" s="10">
        <v>60329.586948690419</v>
      </c>
      <c r="O680" s="10">
        <v>128363.948026167</v>
      </c>
      <c r="P680" s="10">
        <v>265664.91095220018</v>
      </c>
      <c r="Q680" s="10">
        <v>23973.287920767154</v>
      </c>
      <c r="R680" s="10">
        <v>3011.0337793650851</v>
      </c>
      <c r="S680" s="10">
        <v>292649.2326523324</v>
      </c>
      <c r="T680" s="10">
        <v>471749.44881196541</v>
      </c>
    </row>
    <row r="681" spans="1:20" x14ac:dyDescent="0.3">
      <c r="A681" t="s">
        <v>10</v>
      </c>
      <c r="B681" t="s">
        <v>692</v>
      </c>
      <c r="C681">
        <v>1984</v>
      </c>
      <c r="E681" s="10">
        <v>3268.8173628401291</v>
      </c>
      <c r="F681" s="10">
        <v>5564.8434406925307</v>
      </c>
      <c r="G681" s="10">
        <v>8833.6608035326608</v>
      </c>
      <c r="H681" s="10">
        <v>652.71426148313526</v>
      </c>
      <c r="I681" s="10">
        <v>36.174768749999984</v>
      </c>
      <c r="J681" s="10">
        <v>763.6895624999994</v>
      </c>
      <c r="K681" s="10">
        <v>1452.5785927331347</v>
      </c>
      <c r="L681" s="10">
        <v>24868.851989553536</v>
      </c>
      <c r="M681" s="10">
        <v>51688.802092122656</v>
      </c>
      <c r="N681" s="10">
        <v>53664.944059107082</v>
      </c>
      <c r="O681" s="10">
        <v>130222.59814078326</v>
      </c>
      <c r="P681" s="10">
        <v>167509.575963838</v>
      </c>
      <c r="Q681" s="10">
        <v>23517.160351729035</v>
      </c>
      <c r="R681" s="10">
        <v>2122.2211998511902</v>
      </c>
      <c r="S681" s="10">
        <v>193148.95751541824</v>
      </c>
      <c r="T681" s="10">
        <v>333657.79505246726</v>
      </c>
    </row>
    <row r="682" spans="1:20" x14ac:dyDescent="0.3">
      <c r="A682" t="s">
        <v>10</v>
      </c>
      <c r="B682" t="s">
        <v>692</v>
      </c>
      <c r="C682">
        <v>1985</v>
      </c>
      <c r="E682" s="10">
        <v>49388.639183152001</v>
      </c>
      <c r="F682" s="10">
        <v>3815.8807887605089</v>
      </c>
      <c r="G682" s="10">
        <v>53204.519971912508</v>
      </c>
      <c r="H682" s="10">
        <v>2722.5273973345743</v>
      </c>
      <c r="I682" s="10">
        <v>313.88683090277794</v>
      </c>
      <c r="J682" s="10">
        <v>623.07370654761701</v>
      </c>
      <c r="K682" s="10">
        <v>3659.4879347849692</v>
      </c>
      <c r="L682" s="10">
        <v>58041.656172495001</v>
      </c>
      <c r="M682" s="10">
        <v>17715.425601771549</v>
      </c>
      <c r="N682" s="10">
        <v>52161.77137464573</v>
      </c>
      <c r="O682" s="10">
        <v>127918.85314891228</v>
      </c>
      <c r="P682" s="10">
        <v>220216.48135859673</v>
      </c>
      <c r="Q682" s="10">
        <v>72231.213670576428</v>
      </c>
      <c r="R682" s="10">
        <v>3636.8487720337316</v>
      </c>
      <c r="S682" s="10">
        <v>296084.54380120692</v>
      </c>
      <c r="T682" s="10">
        <v>480867.40485681669</v>
      </c>
    </row>
    <row r="683" spans="1:20" x14ac:dyDescent="0.3">
      <c r="A683" t="s">
        <v>10</v>
      </c>
      <c r="B683" t="s">
        <v>692</v>
      </c>
      <c r="C683">
        <v>1986</v>
      </c>
      <c r="E683" s="10">
        <v>14668.925236960049</v>
      </c>
      <c r="F683" s="10">
        <v>9593.9545639172302</v>
      </c>
      <c r="G683" s="10">
        <v>24262.879800877279</v>
      </c>
      <c r="H683" s="10">
        <v>684.69043898065524</v>
      </c>
      <c r="I683" s="10">
        <v>4705.4633502976048</v>
      </c>
      <c r="J683" s="10">
        <v>11.866855357142875</v>
      </c>
      <c r="K683" s="10">
        <v>5402.0206446354032</v>
      </c>
      <c r="L683" s="10">
        <v>6757.1320543650863</v>
      </c>
      <c r="M683" s="10">
        <v>3938.5989634637049</v>
      </c>
      <c r="N683" s="10">
        <v>43287.051541091198</v>
      </c>
      <c r="O683" s="10">
        <v>53982.782558919993</v>
      </c>
      <c r="P683" s="10">
        <v>163127.91416259835</v>
      </c>
      <c r="Q683" s="10">
        <v>19845.332712079638</v>
      </c>
      <c r="R683" s="10">
        <v>3490.7375837797667</v>
      </c>
      <c r="S683" s="10">
        <v>186463.98445845774</v>
      </c>
      <c r="T683" s="10">
        <v>270111.66746289044</v>
      </c>
    </row>
    <row r="684" spans="1:20" x14ac:dyDescent="0.3">
      <c r="A684" t="s">
        <v>10</v>
      </c>
      <c r="B684" t="s">
        <v>692</v>
      </c>
      <c r="C684">
        <v>1987</v>
      </c>
      <c r="E684" s="10">
        <v>2444.9664702226551</v>
      </c>
      <c r="F684" s="10">
        <v>415.72273928571417</v>
      </c>
      <c r="G684" s="10">
        <v>2860.6892095083695</v>
      </c>
      <c r="H684" s="10">
        <v>583.25168745039718</v>
      </c>
      <c r="I684" s="10">
        <v>89.767018749999991</v>
      </c>
      <c r="J684" s="10">
        <v>41.53399374999988</v>
      </c>
      <c r="K684" s="10">
        <v>714.55269995039714</v>
      </c>
      <c r="L684" s="10">
        <v>38951.648348181247</v>
      </c>
      <c r="M684" s="10">
        <v>13799.52587276785</v>
      </c>
      <c r="N684" s="10">
        <v>6042.9302560515853</v>
      </c>
      <c r="O684" s="10">
        <v>58794.104477000685</v>
      </c>
      <c r="P684" s="10">
        <v>69229.423288457387</v>
      </c>
      <c r="Q684" s="10">
        <v>9989.4805594642839</v>
      </c>
      <c r="R684" s="10">
        <v>810.4870808035713</v>
      </c>
      <c r="S684" s="10">
        <v>80029.390928725246</v>
      </c>
      <c r="T684" s="10">
        <v>142398.7373151847</v>
      </c>
    </row>
    <row r="685" spans="1:20" x14ac:dyDescent="0.3">
      <c r="A685" t="s">
        <v>10</v>
      </c>
      <c r="B685" t="s">
        <v>692</v>
      </c>
      <c r="C685">
        <v>1988</v>
      </c>
      <c r="E685" s="10">
        <v>5170.273143128642</v>
      </c>
      <c r="F685" s="10">
        <v>2253.8862493434863</v>
      </c>
      <c r="G685" s="10">
        <v>7424.1593924721283</v>
      </c>
      <c r="H685" s="10">
        <v>9.314843452380968</v>
      </c>
      <c r="I685" s="10">
        <v>24.914016220238125</v>
      </c>
      <c r="J685" s="10"/>
      <c r="K685" s="10">
        <v>34.228859672619095</v>
      </c>
      <c r="L685" s="10">
        <v>8529.0744297406509</v>
      </c>
      <c r="M685" s="10">
        <v>666.11612161989683</v>
      </c>
      <c r="N685" s="10">
        <v>21089.09267752981</v>
      </c>
      <c r="O685" s="10">
        <v>30284.283228890359</v>
      </c>
      <c r="P685" s="10">
        <v>152055.90782569099</v>
      </c>
      <c r="Q685" s="10">
        <v>3668.1495570949328</v>
      </c>
      <c r="R685" s="10">
        <v>5906.0913777182559</v>
      </c>
      <c r="S685" s="10">
        <v>161630.14876050418</v>
      </c>
      <c r="T685" s="10">
        <v>199372.82024153927</v>
      </c>
    </row>
    <row r="686" spans="1:20" x14ac:dyDescent="0.3">
      <c r="A686" t="s">
        <v>10</v>
      </c>
      <c r="B686" t="s">
        <v>692</v>
      </c>
      <c r="C686">
        <v>1989</v>
      </c>
      <c r="E686" s="10">
        <v>2507.2382736772474</v>
      </c>
      <c r="F686" s="10">
        <v>4075.1695767361152</v>
      </c>
      <c r="G686" s="10">
        <v>6582.4078504133631</v>
      </c>
      <c r="H686" s="10">
        <v>120.91219737103152</v>
      </c>
      <c r="I686" s="10">
        <v>2524.1949750000003</v>
      </c>
      <c r="J686" s="10">
        <v>700.14446607142816</v>
      </c>
      <c r="K686" s="10">
        <v>3345.2516384424603</v>
      </c>
      <c r="L686" s="10">
        <v>74040.006135788673</v>
      </c>
      <c r="M686" s="10">
        <v>21010.104870967956</v>
      </c>
      <c r="N686" s="10">
        <v>52230.419887261858</v>
      </c>
      <c r="O686" s="10">
        <v>147280.53089401848</v>
      </c>
      <c r="P686" s="10">
        <v>197901.76038273791</v>
      </c>
      <c r="Q686" s="10">
        <v>12346.095849872439</v>
      </c>
      <c r="R686" s="10">
        <v>5644.7185717857074</v>
      </c>
      <c r="S686" s="10">
        <v>215892.57480439608</v>
      </c>
      <c r="T686" s="10">
        <v>373100.76518727036</v>
      </c>
    </row>
    <row r="687" spans="1:20" x14ac:dyDescent="0.3">
      <c r="A687" t="s">
        <v>10</v>
      </c>
      <c r="B687" t="s">
        <v>692</v>
      </c>
      <c r="C687">
        <v>1990</v>
      </c>
      <c r="E687" s="10">
        <v>11904.278975821122</v>
      </c>
      <c r="F687" s="10">
        <v>6114.9714254464225</v>
      </c>
      <c r="G687" s="10">
        <v>18019.250401267545</v>
      </c>
      <c r="H687" s="10">
        <v>807.16787031993931</v>
      </c>
      <c r="I687" s="10">
        <v>73.880744642857167</v>
      </c>
      <c r="J687" s="10">
        <v>777.27902589285839</v>
      </c>
      <c r="K687" s="10">
        <v>1658.3276408556549</v>
      </c>
      <c r="L687" s="10">
        <v>97160.687437048575</v>
      </c>
      <c r="M687" s="10">
        <v>4732.9582404620078</v>
      </c>
      <c r="N687" s="10">
        <v>8131.2841312500032</v>
      </c>
      <c r="O687" s="10">
        <v>110024.92980876059</v>
      </c>
      <c r="P687" s="10">
        <v>127583.3327004251</v>
      </c>
      <c r="Q687" s="10">
        <v>10510.543058715983</v>
      </c>
      <c r="R687" s="10">
        <v>2438.0114062996072</v>
      </c>
      <c r="S687" s="10">
        <v>140531.88716544068</v>
      </c>
      <c r="T687" s="10">
        <v>270234.39501632447</v>
      </c>
    </row>
    <row r="688" spans="1:20" x14ac:dyDescent="0.3">
      <c r="A688" t="s">
        <v>10</v>
      </c>
      <c r="B688" t="s">
        <v>692</v>
      </c>
      <c r="C688">
        <v>1991</v>
      </c>
      <c r="E688" s="10">
        <v>18775.188445727505</v>
      </c>
      <c r="F688" s="10">
        <v>3812.4505845238059</v>
      </c>
      <c r="G688" s="10">
        <v>22587.63903025131</v>
      </c>
      <c r="H688" s="10">
        <v>628.50204853670607</v>
      </c>
      <c r="I688" s="10">
        <v>48.296825297619073</v>
      </c>
      <c r="J688" s="10">
        <v>11.484053571428575</v>
      </c>
      <c r="K688" s="10">
        <v>688.28292740575375</v>
      </c>
      <c r="L688" s="10">
        <v>55884.036440848278</v>
      </c>
      <c r="M688" s="10">
        <v>1167.4801270762484</v>
      </c>
      <c r="N688" s="10">
        <v>50524.572189732171</v>
      </c>
      <c r="O688" s="10">
        <v>107576.08875765669</v>
      </c>
      <c r="P688" s="10">
        <v>39299.392883057051</v>
      </c>
      <c r="Q688" s="10">
        <v>6619.5634221513665</v>
      </c>
      <c r="R688" s="10">
        <v>6232.2299924404697</v>
      </c>
      <c r="S688" s="10">
        <v>52151.186297648892</v>
      </c>
      <c r="T688" s="10">
        <v>183003.19701296269</v>
      </c>
    </row>
    <row r="689" spans="1:20" x14ac:dyDescent="0.3">
      <c r="A689" t="s">
        <v>10</v>
      </c>
      <c r="B689" t="s">
        <v>692</v>
      </c>
      <c r="C689">
        <v>1992</v>
      </c>
      <c r="E689" s="10">
        <v>11942.667833019177</v>
      </c>
      <c r="F689" s="10">
        <v>3562.0313782596377</v>
      </c>
      <c r="G689" s="10">
        <v>15504.699211278814</v>
      </c>
      <c r="H689" s="10">
        <v>278.57032806122453</v>
      </c>
      <c r="I689" s="10">
        <v>99.911266071428628</v>
      </c>
      <c r="J689" s="10">
        <v>11.5478538690476</v>
      </c>
      <c r="K689" s="10">
        <v>390.02944800170076</v>
      </c>
      <c r="L689" s="10">
        <v>44017.197033779812</v>
      </c>
      <c r="M689" s="10">
        <v>26950.381967205227</v>
      </c>
      <c r="N689" s="10">
        <v>6470.9132858630901</v>
      </c>
      <c r="O689" s="10">
        <v>77438.492286848137</v>
      </c>
      <c r="P689" s="10">
        <v>40942.265737294641</v>
      </c>
      <c r="Q689" s="10">
        <v>11046.467786662894</v>
      </c>
      <c r="R689" s="10">
        <v>1533.8229550595258</v>
      </c>
      <c r="S689" s="10">
        <v>53522.556479017061</v>
      </c>
      <c r="T689" s="10">
        <v>146855.7774251457</v>
      </c>
    </row>
    <row r="690" spans="1:20" x14ac:dyDescent="0.3">
      <c r="A690" t="s">
        <v>10</v>
      </c>
      <c r="B690" t="s">
        <v>692</v>
      </c>
      <c r="C690">
        <v>1993</v>
      </c>
      <c r="E690" s="10">
        <v>17859.939536225342</v>
      </c>
      <c r="F690" s="10">
        <v>234.28532624007994</v>
      </c>
      <c r="G690" s="10">
        <v>18094.22486246542</v>
      </c>
      <c r="H690" s="10">
        <v>252.17085356233508</v>
      </c>
      <c r="I690" s="10">
        <v>3.8535379761904767</v>
      </c>
      <c r="J690" s="10">
        <v>405.19569017857089</v>
      </c>
      <c r="K690" s="10">
        <v>661.22008171709649</v>
      </c>
      <c r="L690" s="10">
        <v>41540.325929538762</v>
      </c>
      <c r="M690" s="10">
        <v>855.90681648951124</v>
      </c>
      <c r="N690" s="10">
        <v>14372.165444047614</v>
      </c>
      <c r="O690" s="10">
        <v>56768.398190075888</v>
      </c>
      <c r="P690" s="10">
        <v>191290.49555644125</v>
      </c>
      <c r="Q690" s="10">
        <v>36255.576789179919</v>
      </c>
      <c r="R690" s="10">
        <v>871.03356324404729</v>
      </c>
      <c r="S690" s="10">
        <v>228417.10590886523</v>
      </c>
      <c r="T690" s="10">
        <v>303940.94904312363</v>
      </c>
    </row>
    <row r="691" spans="1:20" x14ac:dyDescent="0.3">
      <c r="A691" t="s">
        <v>10</v>
      </c>
      <c r="B691" t="s">
        <v>692</v>
      </c>
      <c r="C691">
        <v>1994</v>
      </c>
      <c r="E691" s="10">
        <v>27378.077411341146</v>
      </c>
      <c r="F691" s="10">
        <v>15538.738695464874</v>
      </c>
      <c r="G691" s="10">
        <v>42916.816106806022</v>
      </c>
      <c r="H691" s="10">
        <v>688.07876645337342</v>
      </c>
      <c r="I691" s="10">
        <v>3353.5350437499987</v>
      </c>
      <c r="J691" s="10">
        <v>11933.271466964297</v>
      </c>
      <c r="K691" s="10">
        <v>15974.885277167668</v>
      </c>
      <c r="L691" s="10">
        <v>43978.44366966762</v>
      </c>
      <c r="M691" s="10">
        <v>120413.45981116079</v>
      </c>
      <c r="N691" s="10">
        <v>9170.1252372916679</v>
      </c>
      <c r="O691" s="10">
        <v>173562.0287181201</v>
      </c>
      <c r="P691" s="10">
        <v>139206.95580292502</v>
      </c>
      <c r="Q691" s="10">
        <v>34763.556544044499</v>
      </c>
      <c r="R691" s="10">
        <v>3503.0319011309516</v>
      </c>
      <c r="S691" s="10">
        <v>177473.54424810046</v>
      </c>
      <c r="T691" s="10">
        <v>409927.27435019432</v>
      </c>
    </row>
    <row r="692" spans="1:20" x14ac:dyDescent="0.3">
      <c r="A692" t="s">
        <v>10</v>
      </c>
      <c r="B692" t="s">
        <v>692</v>
      </c>
      <c r="C692">
        <v>1995</v>
      </c>
      <c r="E692" s="10">
        <v>80154.663876438528</v>
      </c>
      <c r="F692" s="10">
        <v>11019.077002380945</v>
      </c>
      <c r="G692" s="10">
        <v>91173.740878819473</v>
      </c>
      <c r="H692" s="10">
        <v>1039.6426665315262</v>
      </c>
      <c r="I692" s="10">
        <v>4495.6241714285734</v>
      </c>
      <c r="J692" s="10"/>
      <c r="K692" s="10">
        <v>5535.2668379601</v>
      </c>
      <c r="L692" s="10">
        <v>26563.381514285709</v>
      </c>
      <c r="M692" s="10">
        <v>3672.7083231228144</v>
      </c>
      <c r="N692" s="10">
        <v>7894.9040285714336</v>
      </c>
      <c r="O692" s="10">
        <v>38130.993865979959</v>
      </c>
      <c r="P692" s="10">
        <v>43082.110250308237</v>
      </c>
      <c r="Q692" s="10">
        <v>36478.404392130178</v>
      </c>
      <c r="R692" s="10">
        <v>909.06917400793611</v>
      </c>
      <c r="S692" s="10">
        <v>80469.583816446349</v>
      </c>
      <c r="T692" s="10">
        <v>215309.58539920588</v>
      </c>
    </row>
    <row r="693" spans="1:20" x14ac:dyDescent="0.3">
      <c r="A693" t="s">
        <v>10</v>
      </c>
      <c r="B693" t="s">
        <v>692</v>
      </c>
      <c r="C693">
        <v>1996</v>
      </c>
      <c r="D693" t="s">
        <v>744</v>
      </c>
      <c r="E693" s="10">
        <v>3067.4296979993273</v>
      </c>
      <c r="F693" s="10">
        <v>5607.8228596726158</v>
      </c>
      <c r="G693" s="10">
        <v>8675.2525576719436</v>
      </c>
      <c r="H693" s="10">
        <v>356.11908346560836</v>
      </c>
      <c r="I693" s="10">
        <v>0</v>
      </c>
      <c r="J693" s="10">
        <v>39.300983333333313</v>
      </c>
      <c r="K693" s="10">
        <v>395.42006679894166</v>
      </c>
      <c r="L693" s="10">
        <v>8834.8564455340675</v>
      </c>
      <c r="M693" s="10">
        <v>5370.1714484262266</v>
      </c>
      <c r="N693" s="10">
        <v>5146.5360745039743</v>
      </c>
      <c r="O693" s="10">
        <v>19351.563968464267</v>
      </c>
      <c r="P693" s="10">
        <v>52059.714443803052</v>
      </c>
      <c r="Q693" s="10">
        <v>9377.1805965079366</v>
      </c>
      <c r="R693" s="10">
        <v>751.85779730654815</v>
      </c>
      <c r="S693" s="10">
        <v>62188.75283761754</v>
      </c>
      <c r="T693" s="10">
        <v>90610.989430552698</v>
      </c>
    </row>
    <row r="694" spans="1:20" x14ac:dyDescent="0.3">
      <c r="A694" t="s">
        <v>10</v>
      </c>
      <c r="B694" t="s">
        <v>692</v>
      </c>
      <c r="C694">
        <v>1997</v>
      </c>
      <c r="D694" t="s">
        <v>744</v>
      </c>
      <c r="E694" s="10">
        <v>21965.146164191025</v>
      </c>
      <c r="F694" s="10">
        <v>5189.0012487882641</v>
      </c>
      <c r="G694" s="10">
        <v>27154.147412979288</v>
      </c>
      <c r="H694" s="10">
        <v>107.56142810752115</v>
      </c>
      <c r="I694" s="10">
        <v>104.72818854166673</v>
      </c>
      <c r="J694" s="10">
        <v>47181.340894047578</v>
      </c>
      <c r="K694" s="10">
        <v>47393.630510696763</v>
      </c>
      <c r="L694" s="10">
        <v>29763.460892187464</v>
      </c>
      <c r="M694" s="10">
        <v>8608.7002392786308</v>
      </c>
      <c r="N694" s="10">
        <v>10593.082415178578</v>
      </c>
      <c r="O694" s="10">
        <v>48965.243546644677</v>
      </c>
      <c r="P694" s="10">
        <v>77393.778152072831</v>
      </c>
      <c r="Q694" s="10">
        <v>10417.245149209175</v>
      </c>
      <c r="R694" s="10">
        <v>3249.3810578869047</v>
      </c>
      <c r="S694" s="10">
        <v>91060.404359168911</v>
      </c>
      <c r="T694" s="10">
        <v>214573.42582948963</v>
      </c>
    </row>
    <row r="695" spans="1:20" x14ac:dyDescent="0.3">
      <c r="A695" t="s">
        <v>10</v>
      </c>
      <c r="B695" t="s">
        <v>692</v>
      </c>
      <c r="C695">
        <v>1998</v>
      </c>
      <c r="D695" t="s">
        <v>744</v>
      </c>
      <c r="E695" s="10">
        <v>80670.548120740641</v>
      </c>
      <c r="F695" s="10">
        <v>576.37188869047634</v>
      </c>
      <c r="G695" s="10">
        <v>81246.920009431124</v>
      </c>
      <c r="H695" s="10">
        <v>1137.318746353405</v>
      </c>
      <c r="I695" s="10">
        <v>247.65361526785711</v>
      </c>
      <c r="J695" s="10">
        <v>19.182622817460317</v>
      </c>
      <c r="K695" s="10">
        <v>1404.1549844387223</v>
      </c>
      <c r="L695" s="10">
        <v>58745.518069241036</v>
      </c>
      <c r="M695" s="10">
        <v>2239.9646491071439</v>
      </c>
      <c r="N695" s="10">
        <v>9603.0931970238089</v>
      </c>
      <c r="O695" s="10">
        <v>70588.575915371999</v>
      </c>
      <c r="P695" s="10">
        <v>86430.841944366519</v>
      </c>
      <c r="Q695" s="10">
        <v>1127.7887466836735</v>
      </c>
      <c r="R695" s="10">
        <v>1724.086075942459</v>
      </c>
      <c r="S695" s="10">
        <v>89282.716766992642</v>
      </c>
      <c r="T695" s="10">
        <v>242522.36767623451</v>
      </c>
    </row>
    <row r="696" spans="1:20" x14ac:dyDescent="0.3">
      <c r="A696" t="s">
        <v>10</v>
      </c>
      <c r="B696" t="s">
        <v>692</v>
      </c>
      <c r="C696">
        <v>1999</v>
      </c>
      <c r="D696" t="s">
        <v>744</v>
      </c>
      <c r="E696" s="10">
        <v>4789.624449563481</v>
      </c>
      <c r="F696" s="10">
        <v>21696.354543650752</v>
      </c>
      <c r="G696" s="10">
        <v>26485.978993214234</v>
      </c>
      <c r="H696" s="10">
        <v>338.89851340494522</v>
      </c>
      <c r="I696" s="10">
        <v>287.10133928571406</v>
      </c>
      <c r="J696" s="10">
        <v>378.84616726190461</v>
      </c>
      <c r="K696" s="10">
        <v>1004.8460199525639</v>
      </c>
      <c r="L696" s="10">
        <v>7223.0390444196491</v>
      </c>
      <c r="M696" s="10">
        <v>5282.3669081349208</v>
      </c>
      <c r="N696" s="10">
        <v>9393.2540181547574</v>
      </c>
      <c r="O696" s="10">
        <v>21898.659970709326</v>
      </c>
      <c r="P696" s="10">
        <v>133911.72067857155</v>
      </c>
      <c r="Q696" s="10">
        <v>11469.370388647951</v>
      </c>
      <c r="R696" s="10">
        <v>10406.626045386898</v>
      </c>
      <c r="S696" s="10">
        <v>155787.71711260639</v>
      </c>
      <c r="T696" s="10">
        <v>205177.20209648251</v>
      </c>
    </row>
    <row r="697" spans="1:20" x14ac:dyDescent="0.3">
      <c r="A697" t="s">
        <v>10</v>
      </c>
      <c r="B697" t="s">
        <v>692</v>
      </c>
      <c r="C697">
        <v>2000</v>
      </c>
      <c r="D697" t="s">
        <v>744</v>
      </c>
      <c r="E697" s="10">
        <v>14640.621703340872</v>
      </c>
      <c r="F697" s="10">
        <v>1817.7768129960355</v>
      </c>
      <c r="G697" s="10">
        <v>16458.398516336907</v>
      </c>
      <c r="H697" s="10">
        <v>1855.7018365773777</v>
      </c>
      <c r="I697" s="10">
        <v>1064.4441654761883</v>
      </c>
      <c r="J697" s="10">
        <v>2399.8481949404763</v>
      </c>
      <c r="K697" s="10">
        <v>5319.9941969940428</v>
      </c>
      <c r="L697" s="10">
        <v>15697.32952574401</v>
      </c>
      <c r="M697" s="10">
        <v>3698.0201935799378</v>
      </c>
      <c r="N697" s="10">
        <v>17367.87013857139</v>
      </c>
      <c r="O697" s="10">
        <v>36763.219857895339</v>
      </c>
      <c r="P697" s="10">
        <v>100656.76267525171</v>
      </c>
      <c r="Q697" s="10">
        <v>74858.063121904677</v>
      </c>
      <c r="R697" s="10">
        <v>2236.9660351190432</v>
      </c>
      <c r="S697" s="10">
        <v>177751.79183227543</v>
      </c>
      <c r="T697" s="10">
        <v>236293.40440350174</v>
      </c>
    </row>
    <row r="698" spans="1:20" x14ac:dyDescent="0.3">
      <c r="A698" t="s">
        <v>10</v>
      </c>
      <c r="B698" t="s">
        <v>692</v>
      </c>
      <c r="C698">
        <v>2001</v>
      </c>
      <c r="E698" s="10">
        <v>32772.139802567355</v>
      </c>
      <c r="F698" s="10">
        <v>2728.2706476498061</v>
      </c>
      <c r="G698" s="10">
        <v>35500.410450217161</v>
      </c>
      <c r="H698" s="10">
        <v>232.06361759041985</v>
      </c>
      <c r="I698" s="10">
        <v>590.13999291666823</v>
      </c>
      <c r="J698" s="10">
        <v>1567.7455733035729</v>
      </c>
      <c r="K698" s="10">
        <v>2389.949183810661</v>
      </c>
      <c r="L698" s="10">
        <v>19099.692213267863</v>
      </c>
      <c r="M698" s="10">
        <v>11011.467054786437</v>
      </c>
      <c r="N698" s="10">
        <v>24067.416767375566</v>
      </c>
      <c r="O698" s="10">
        <v>54178.576035429869</v>
      </c>
      <c r="P698" s="10">
        <v>39757.903124844874</v>
      </c>
      <c r="Q698" s="10">
        <v>2467.6262041435275</v>
      </c>
      <c r="R698" s="10">
        <v>1503.5647069092215</v>
      </c>
      <c r="S698" s="10">
        <v>43729.094035897622</v>
      </c>
      <c r="T698" s="10">
        <v>135798.02970535529</v>
      </c>
    </row>
    <row r="699" spans="1:20" x14ac:dyDescent="0.3">
      <c r="A699" t="s">
        <v>10</v>
      </c>
      <c r="B699" t="s">
        <v>692</v>
      </c>
      <c r="C699">
        <v>2002</v>
      </c>
      <c r="E699" s="10">
        <v>4661.805859848153</v>
      </c>
      <c r="F699" s="10">
        <v>2556.5334318541627</v>
      </c>
      <c r="G699" s="10">
        <v>7218.3392917023157</v>
      </c>
      <c r="H699" s="10">
        <v>287.59307501609732</v>
      </c>
      <c r="I699" s="10">
        <v>14535.53146532617</v>
      </c>
      <c r="J699" s="10">
        <v>200.42225494047628</v>
      </c>
      <c r="K699" s="10">
        <v>15023.546795282744</v>
      </c>
      <c r="L699" s="10">
        <v>6099.9870748799613</v>
      </c>
      <c r="M699" s="10">
        <v>11305.976763107274</v>
      </c>
      <c r="N699" s="10">
        <v>16582.244757744116</v>
      </c>
      <c r="O699" s="10">
        <v>33988.208595731354</v>
      </c>
      <c r="P699" s="10">
        <v>46617.322497484449</v>
      </c>
      <c r="Q699" s="10">
        <v>3373.3831583575925</v>
      </c>
      <c r="R699" s="10">
        <v>10461.909215941465</v>
      </c>
      <c r="S699" s="10">
        <v>60452.614871783509</v>
      </c>
      <c r="T699" s="10">
        <v>116682.70955449992</v>
      </c>
    </row>
    <row r="700" spans="1:20" x14ac:dyDescent="0.3">
      <c r="A700" t="s">
        <v>10</v>
      </c>
      <c r="B700" t="s">
        <v>692</v>
      </c>
      <c r="C700">
        <v>2003</v>
      </c>
      <c r="E700" s="10">
        <v>3754.4716002444643</v>
      </c>
      <c r="F700" s="10">
        <v>4776.8586905464272</v>
      </c>
      <c r="G700" s="10">
        <v>8531.330290790891</v>
      </c>
      <c r="H700" s="10">
        <v>140.14938007633913</v>
      </c>
      <c r="I700" s="10">
        <v>3030.291792867562</v>
      </c>
      <c r="J700" s="10">
        <v>1117.8577746428564</v>
      </c>
      <c r="K700" s="10">
        <v>4288.298947586758</v>
      </c>
      <c r="L700" s="10">
        <v>24387.29600173678</v>
      </c>
      <c r="M700" s="10">
        <v>19848.399829981852</v>
      </c>
      <c r="N700" s="10">
        <v>31914.349628635169</v>
      </c>
      <c r="O700" s="10">
        <v>76150.045460353809</v>
      </c>
      <c r="P700" s="10">
        <v>35410.613322634425</v>
      </c>
      <c r="Q700" s="10">
        <v>9545.8445323363921</v>
      </c>
      <c r="R700" s="10">
        <v>16207.03169843007</v>
      </c>
      <c r="S700" s="10">
        <v>61163.489553400883</v>
      </c>
      <c r="T700" s="10">
        <v>150133.16425213235</v>
      </c>
    </row>
    <row r="701" spans="1:20" x14ac:dyDescent="0.3">
      <c r="A701" t="s">
        <v>10</v>
      </c>
      <c r="B701" t="s">
        <v>692</v>
      </c>
      <c r="C701">
        <v>2004</v>
      </c>
      <c r="E701" s="10">
        <v>2325.2232552705027</v>
      </c>
      <c r="F701" s="10">
        <v>1728.2028964801621</v>
      </c>
      <c r="G701" s="10">
        <v>4053.4261517506648</v>
      </c>
      <c r="H701" s="10">
        <v>67.945530555952388</v>
      </c>
      <c r="I701" s="10">
        <v>2311.1995954077374</v>
      </c>
      <c r="J701" s="10">
        <v>662.03591030059431</v>
      </c>
      <c r="K701" s="10">
        <v>3041.1810362642841</v>
      </c>
      <c r="L701" s="10">
        <v>42800.507501190092</v>
      </c>
      <c r="M701" s="10">
        <v>11548.883393183547</v>
      </c>
      <c r="N701" s="10">
        <v>51028.927259474731</v>
      </c>
      <c r="O701" s="10">
        <v>105378.31815384838</v>
      </c>
      <c r="P701" s="10">
        <v>15466.308215134872</v>
      </c>
      <c r="Q701" s="10">
        <v>1831.4493383001691</v>
      </c>
      <c r="R701" s="10">
        <v>10300.914056255953</v>
      </c>
      <c r="S701" s="10">
        <v>27598.671609690995</v>
      </c>
      <c r="T701" s="10">
        <v>140071.59695155433</v>
      </c>
    </row>
    <row r="702" spans="1:20" x14ac:dyDescent="0.3">
      <c r="A702" t="s">
        <v>10</v>
      </c>
      <c r="B702" t="s">
        <v>692</v>
      </c>
      <c r="C702">
        <v>2005</v>
      </c>
      <c r="E702" s="10">
        <v>6272.2349553466529</v>
      </c>
      <c r="F702" s="10">
        <v>442.82632095804996</v>
      </c>
      <c r="G702" s="10">
        <v>6715.0612763047029</v>
      </c>
      <c r="H702" s="10">
        <v>5.2841958499999961</v>
      </c>
      <c r="I702" s="10">
        <v>57.326928021726033</v>
      </c>
      <c r="J702" s="10">
        <v>82.205407476190373</v>
      </c>
      <c r="K702" s="10">
        <v>144.8165313479164</v>
      </c>
      <c r="L702" s="10">
        <v>24290.558754900238</v>
      </c>
      <c r="M702" s="10">
        <v>192.13634319267297</v>
      </c>
      <c r="N702" s="10">
        <v>12202.52180197768</v>
      </c>
      <c r="O702" s="10">
        <v>36685.216900070591</v>
      </c>
      <c r="P702" s="10">
        <v>18661.619295507528</v>
      </c>
      <c r="Q702" s="10">
        <v>1484.2911747438773</v>
      </c>
      <c r="R702" s="10">
        <v>2828.7281506026775</v>
      </c>
      <c r="S702" s="10">
        <v>22974.638620854083</v>
      </c>
      <c r="T702" s="10">
        <v>66519.733328577291</v>
      </c>
    </row>
    <row r="703" spans="1:20" x14ac:dyDescent="0.3">
      <c r="A703" t="s">
        <v>10</v>
      </c>
      <c r="B703" t="s">
        <v>692</v>
      </c>
      <c r="C703">
        <v>2006</v>
      </c>
      <c r="E703" s="10">
        <v>23396.027967378453</v>
      </c>
      <c r="F703" s="10">
        <v>1325.2339430223205</v>
      </c>
      <c r="G703" s="10">
        <v>24721.261910400775</v>
      </c>
      <c r="H703" s="10">
        <v>1008.6413925929994</v>
      </c>
      <c r="I703" s="10">
        <v>10407.913748060531</v>
      </c>
      <c r="J703" s="10">
        <v>396.99479992261899</v>
      </c>
      <c r="K703" s="10">
        <v>11813.549940576149</v>
      </c>
      <c r="L703" s="10">
        <v>26100.987804586763</v>
      </c>
      <c r="M703" s="10">
        <v>6814.3129192006782</v>
      </c>
      <c r="N703" s="10">
        <v>18135.224071165158</v>
      </c>
      <c r="O703" s="10">
        <v>51050.524794952595</v>
      </c>
      <c r="P703" s="10">
        <v>77167.386902216196</v>
      </c>
      <c r="Q703" s="10">
        <v>45903.349263737044</v>
      </c>
      <c r="R703" s="10">
        <v>16867.257211485412</v>
      </c>
      <c r="S703" s="10">
        <v>139937.99337743866</v>
      </c>
      <c r="T703" s="10">
        <v>227523.33002336818</v>
      </c>
    </row>
    <row r="704" spans="1:20" x14ac:dyDescent="0.3">
      <c r="A704" t="s">
        <v>10</v>
      </c>
      <c r="B704" t="s">
        <v>692</v>
      </c>
      <c r="C704">
        <v>2007</v>
      </c>
      <c r="E704" s="10">
        <v>6975.3640206074742</v>
      </c>
      <c r="F704" s="10">
        <v>1143.7584624657736</v>
      </c>
      <c r="G704" s="10">
        <v>8119.1224830732481</v>
      </c>
      <c r="H704" s="10">
        <v>1237.9357547668301</v>
      </c>
      <c r="I704" s="10">
        <v>1730.4800354360136</v>
      </c>
      <c r="J704" s="10">
        <v>1422.9431418214294</v>
      </c>
      <c r="K704" s="10">
        <v>4391.3589320242736</v>
      </c>
      <c r="L704" s="10">
        <v>11144.014076971893</v>
      </c>
      <c r="M704" s="10">
        <v>1898.807626611961</v>
      </c>
      <c r="N704" s="10">
        <v>20341.29800217702</v>
      </c>
      <c r="O704" s="10">
        <v>33384.119705760873</v>
      </c>
      <c r="P704" s="10">
        <v>116801.30704061594</v>
      </c>
      <c r="Q704" s="10">
        <v>1874.2627103039968</v>
      </c>
      <c r="R704" s="10">
        <v>2297.4997575000043</v>
      </c>
      <c r="S704" s="10">
        <v>120973.06950841994</v>
      </c>
      <c r="T704" s="10">
        <v>166867.67062927835</v>
      </c>
    </row>
    <row r="705" spans="1:20" x14ac:dyDescent="0.3">
      <c r="A705" t="s">
        <v>10</v>
      </c>
      <c r="B705" t="s">
        <v>692</v>
      </c>
      <c r="C705">
        <v>2008</v>
      </c>
      <c r="E705" s="10">
        <v>3673.6612956476474</v>
      </c>
      <c r="F705" s="10">
        <v>567.19113219692429</v>
      </c>
      <c r="G705" s="10">
        <v>4240.852427844572</v>
      </c>
      <c r="H705" s="10">
        <v>321.21267349342787</v>
      </c>
      <c r="I705" s="10">
        <v>730.56317197023964</v>
      </c>
      <c r="J705" s="10">
        <v>12.670739107142877</v>
      </c>
      <c r="K705" s="10">
        <v>1064.4465845708105</v>
      </c>
      <c r="L705" s="10">
        <v>15398.261005133234</v>
      </c>
      <c r="M705" s="10">
        <v>61829.975646403152</v>
      </c>
      <c r="N705" s="10">
        <v>13464.702867867563</v>
      </c>
      <c r="O705" s="10">
        <v>90692.939519403939</v>
      </c>
      <c r="P705" s="10">
        <v>48308.3809746197</v>
      </c>
      <c r="Q705" s="10">
        <v>1998.4651740902984</v>
      </c>
      <c r="R705" s="10">
        <v>6974.0609349732204</v>
      </c>
      <c r="S705" s="10">
        <v>57280.907083683218</v>
      </c>
      <c r="T705" s="10">
        <v>153279.14561550255</v>
      </c>
    </row>
    <row r="706" spans="1:20" x14ac:dyDescent="0.3">
      <c r="A706" t="s">
        <v>10</v>
      </c>
      <c r="B706" t="s">
        <v>692</v>
      </c>
      <c r="C706">
        <v>2009</v>
      </c>
      <c r="D706" t="s">
        <v>745</v>
      </c>
      <c r="E706" s="10">
        <v>19731.135509510321</v>
      </c>
      <c r="F706" s="10">
        <v>1454.8575125453788</v>
      </c>
      <c r="G706" s="10">
        <v>21185.9930220557</v>
      </c>
      <c r="H706" s="10">
        <v>3575.8689639830213</v>
      </c>
      <c r="I706" s="10">
        <v>1067.8085490171527</v>
      </c>
      <c r="J706" s="10">
        <v>466.20091369705915</v>
      </c>
      <c r="K706" s="10">
        <v>5109.8784266972334</v>
      </c>
      <c r="L706" s="10">
        <v>39386.49912408353</v>
      </c>
      <c r="M706" s="10">
        <v>3690.7612237794756</v>
      </c>
      <c r="N706" s="10">
        <v>2020.2390369202662</v>
      </c>
      <c r="O706" s="10">
        <v>45097.499384783274</v>
      </c>
      <c r="P706" s="10">
        <v>128331.5848464915</v>
      </c>
      <c r="Q706" s="10">
        <v>7056.8828884959903</v>
      </c>
      <c r="R706" s="10">
        <v>2512.4134925337394</v>
      </c>
      <c r="S706" s="10">
        <v>137900.88122752123</v>
      </c>
      <c r="T706" s="10">
        <v>209294.25206105743</v>
      </c>
    </row>
    <row r="707" spans="1:20" x14ac:dyDescent="0.3">
      <c r="A707" t="s">
        <v>10</v>
      </c>
      <c r="B707" t="s">
        <v>692</v>
      </c>
      <c r="C707">
        <v>2010</v>
      </c>
      <c r="D707" t="s">
        <v>745</v>
      </c>
      <c r="E707" s="10">
        <v>9209.5220334655078</v>
      </c>
      <c r="F707" s="10">
        <v>1469.8954180259918</v>
      </c>
      <c r="G707" s="10">
        <v>10679.417451491499</v>
      </c>
      <c r="H707" s="10">
        <v>1533.8139861584748</v>
      </c>
      <c r="I707" s="10">
        <v>13.446776764461125</v>
      </c>
      <c r="J707" s="10">
        <v>6.3517995417193246E-2</v>
      </c>
      <c r="K707" s="10">
        <v>1547.3242809183532</v>
      </c>
      <c r="L707" s="10">
        <v>75978.768966658085</v>
      </c>
      <c r="M707" s="10">
        <v>4843.934165030345</v>
      </c>
      <c r="N707" s="10">
        <v>2231.1249908360314</v>
      </c>
      <c r="O707" s="10">
        <v>83053.828122524457</v>
      </c>
      <c r="P707" s="10">
        <v>80899.283586337959</v>
      </c>
      <c r="Q707" s="10">
        <v>8312.5830319361303</v>
      </c>
      <c r="R707" s="10">
        <v>3194.5325439270168</v>
      </c>
      <c r="S707" s="10">
        <v>92406.399162201109</v>
      </c>
      <c r="T707" s="10">
        <v>187686.96901713545</v>
      </c>
    </row>
    <row r="708" spans="1:20" x14ac:dyDescent="0.3">
      <c r="A708" t="s">
        <v>10</v>
      </c>
      <c r="B708" t="s">
        <v>692</v>
      </c>
      <c r="C708">
        <v>2011</v>
      </c>
      <c r="D708" t="s">
        <v>745</v>
      </c>
      <c r="E708" s="10">
        <v>6827.658728672367</v>
      </c>
      <c r="F708" s="10">
        <v>5085.5306939179354</v>
      </c>
      <c r="G708" s="10">
        <v>11913.189422590302</v>
      </c>
      <c r="H708" s="10">
        <v>2979.8754165797809</v>
      </c>
      <c r="I708" s="10">
        <v>2115.2436774790631</v>
      </c>
      <c r="J708" s="10">
        <v>280.27257531595137</v>
      </c>
      <c r="K708" s="10">
        <v>5375.3916693747951</v>
      </c>
      <c r="L708" s="10">
        <v>88674.62783433203</v>
      </c>
      <c r="M708" s="10">
        <v>24916.429830604095</v>
      </c>
      <c r="N708" s="10">
        <v>3277.5601138337511</v>
      </c>
      <c r="O708" s="10">
        <v>116868.61777876987</v>
      </c>
      <c r="P708" s="10">
        <v>71535.256100152968</v>
      </c>
      <c r="Q708" s="10">
        <v>82697.204410750142</v>
      </c>
      <c r="R708" s="10">
        <v>2798.4095010732763</v>
      </c>
      <c r="S708" s="10">
        <v>157030.87001197637</v>
      </c>
      <c r="T708" s="10">
        <v>291188.06888271141</v>
      </c>
    </row>
    <row r="709" spans="1:20" x14ac:dyDescent="0.3">
      <c r="A709" t="s">
        <v>10</v>
      </c>
      <c r="B709" t="s">
        <v>692</v>
      </c>
      <c r="C709">
        <v>2012</v>
      </c>
      <c r="D709" t="s">
        <v>745</v>
      </c>
      <c r="E709" s="10">
        <v>13154.064138073316</v>
      </c>
      <c r="F709" s="10">
        <v>42177.13951672057</v>
      </c>
      <c r="G709" s="10">
        <v>55331.203654793884</v>
      </c>
      <c r="H709" s="10">
        <v>2861.8355990135483</v>
      </c>
      <c r="I709" s="10">
        <v>447.52830775109413</v>
      </c>
      <c r="J709" s="10">
        <v>202.87801348909798</v>
      </c>
      <c r="K709" s="10">
        <v>3512.2419202537403</v>
      </c>
      <c r="L709" s="10">
        <v>11527.258897620515</v>
      </c>
      <c r="M709" s="10">
        <v>9362.5418481749311</v>
      </c>
      <c r="N709" s="10">
        <v>2563.8950431958606</v>
      </c>
      <c r="O709" s="10">
        <v>23453.695788991306</v>
      </c>
      <c r="P709" s="10">
        <v>84137.243545109653</v>
      </c>
      <c r="Q709" s="10">
        <v>14851.660003401086</v>
      </c>
      <c r="R709" s="10">
        <v>4383.5983950313539</v>
      </c>
      <c r="S709" s="10">
        <v>103372.5019435421</v>
      </c>
      <c r="T709" s="10">
        <v>185669.64330758105</v>
      </c>
    </row>
    <row r="710" spans="1:20" x14ac:dyDescent="0.3">
      <c r="A710" t="s">
        <v>10</v>
      </c>
      <c r="B710" t="s">
        <v>692</v>
      </c>
      <c r="C710">
        <v>2013</v>
      </c>
      <c r="D710" t="s">
        <v>745</v>
      </c>
      <c r="E710" s="10">
        <v>7424.1992292000859</v>
      </c>
      <c r="F710" s="10">
        <v>1652.1699398224137</v>
      </c>
      <c r="G710" s="10">
        <v>9076.3691690224987</v>
      </c>
      <c r="H710" s="10">
        <v>1349.8624175205002</v>
      </c>
      <c r="I710" s="10">
        <v>146.20967559987542</v>
      </c>
      <c r="J710" s="10">
        <v>71.893846028667397</v>
      </c>
      <c r="K710" s="10">
        <v>1567.9659391490432</v>
      </c>
      <c r="L710" s="10">
        <v>7851.3260645913924</v>
      </c>
      <c r="M710" s="10">
        <v>740.07086174040865</v>
      </c>
      <c r="N710" s="10">
        <v>956.67260610510948</v>
      </c>
      <c r="O710" s="10">
        <v>9548.0695324369117</v>
      </c>
      <c r="P710" s="10">
        <v>45652.854455932051</v>
      </c>
      <c r="Q710" s="10">
        <v>8201.8190604431493</v>
      </c>
      <c r="R710" s="10">
        <v>3484.2424304969463</v>
      </c>
      <c r="S710" s="10">
        <v>57338.915946872148</v>
      </c>
      <c r="T710" s="10">
        <v>77531.320587480601</v>
      </c>
    </row>
    <row r="711" spans="1:20" x14ac:dyDescent="0.3">
      <c r="A711" t="s">
        <v>11</v>
      </c>
      <c r="B711" t="s">
        <v>711</v>
      </c>
      <c r="C711">
        <v>1963</v>
      </c>
      <c r="D711" t="s">
        <v>743</v>
      </c>
      <c r="E711" s="10">
        <v>49638.73223971753</v>
      </c>
      <c r="F711" s="10">
        <v>13919.145702276877</v>
      </c>
      <c r="G711" s="10">
        <v>63557.877941994404</v>
      </c>
      <c r="H711" s="10">
        <v>237498.40729796959</v>
      </c>
      <c r="I711" s="10"/>
      <c r="J711" s="10"/>
      <c r="K711" s="10">
        <v>237498.40729796959</v>
      </c>
      <c r="L711" s="10"/>
      <c r="M711" s="10"/>
      <c r="N711" s="10"/>
      <c r="O711" s="10"/>
      <c r="P711" s="10">
        <v>43743.844373592423</v>
      </c>
      <c r="Q711" s="10">
        <v>31143.120395836489</v>
      </c>
      <c r="R711" s="10"/>
      <c r="S711" s="10">
        <v>74886.964769428916</v>
      </c>
      <c r="T711" s="10">
        <v>375943.25000939291</v>
      </c>
    </row>
    <row r="712" spans="1:20" x14ac:dyDescent="0.3">
      <c r="A712" t="s">
        <v>11</v>
      </c>
      <c r="B712" t="s">
        <v>711</v>
      </c>
      <c r="C712">
        <v>1964</v>
      </c>
      <c r="D712" t="s">
        <v>743</v>
      </c>
      <c r="E712" s="10">
        <v>24559.439353393191</v>
      </c>
      <c r="F712" s="10">
        <v>23037.83605392155</v>
      </c>
      <c r="G712" s="10">
        <v>47597.275407314737</v>
      </c>
      <c r="H712" s="10">
        <v>351954.62676305138</v>
      </c>
      <c r="I712" s="10"/>
      <c r="J712" s="10"/>
      <c r="K712" s="10">
        <v>351954.62676305138</v>
      </c>
      <c r="L712" s="10"/>
      <c r="M712" s="10"/>
      <c r="N712" s="10"/>
      <c r="O712" s="10"/>
      <c r="P712" s="10">
        <v>27593.679490135204</v>
      </c>
      <c r="Q712" s="10">
        <v>57677.107257896452</v>
      </c>
      <c r="R712" s="10"/>
      <c r="S712" s="10">
        <v>85270.786748031649</v>
      </c>
      <c r="T712" s="10">
        <v>484822.68891839782</v>
      </c>
    </row>
    <row r="713" spans="1:20" x14ac:dyDescent="0.3">
      <c r="A713" t="s">
        <v>11</v>
      </c>
      <c r="B713" t="s">
        <v>711</v>
      </c>
      <c r="C713">
        <v>1965</v>
      </c>
      <c r="D713" t="s">
        <v>743</v>
      </c>
      <c r="E713" s="10">
        <v>30766.275922426437</v>
      </c>
      <c r="F713" s="10">
        <v>17293.480424460911</v>
      </c>
      <c r="G713" s="10">
        <v>48059.756346887349</v>
      </c>
      <c r="H713" s="10">
        <v>156875.42199607089</v>
      </c>
      <c r="I713" s="10"/>
      <c r="J713" s="10"/>
      <c r="K713" s="10">
        <v>156875.42199607089</v>
      </c>
      <c r="L713" s="10"/>
      <c r="M713" s="10"/>
      <c r="N713" s="10"/>
      <c r="O713" s="10"/>
      <c r="P713" s="10">
        <v>17144.143039063703</v>
      </c>
      <c r="Q713" s="10">
        <v>52620.293256827317</v>
      </c>
      <c r="R713" s="10"/>
      <c r="S713" s="10">
        <v>69764.436295891021</v>
      </c>
      <c r="T713" s="10">
        <v>274699.61463884928</v>
      </c>
    </row>
    <row r="714" spans="1:20" x14ac:dyDescent="0.3">
      <c r="A714" t="s">
        <v>11</v>
      </c>
      <c r="B714" t="s">
        <v>711</v>
      </c>
      <c r="C714">
        <v>1966</v>
      </c>
      <c r="D714" t="s">
        <v>743</v>
      </c>
      <c r="E714" s="10">
        <v>33871.794615280625</v>
      </c>
      <c r="F714" s="10">
        <v>38844.362382246771</v>
      </c>
      <c r="G714" s="10">
        <v>72716.156997527403</v>
      </c>
      <c r="H714" s="10">
        <v>278936.14754095318</v>
      </c>
      <c r="I714" s="10"/>
      <c r="J714" s="10"/>
      <c r="K714" s="10">
        <v>278936.14754095318</v>
      </c>
      <c r="L714" s="10"/>
      <c r="M714" s="10"/>
      <c r="N714" s="10"/>
      <c r="O714" s="10"/>
      <c r="P714" s="10">
        <v>30325.704226776135</v>
      </c>
      <c r="Q714" s="10">
        <v>42804.522536158431</v>
      </c>
      <c r="R714" s="10"/>
      <c r="S714" s="10">
        <v>73130.226762934559</v>
      </c>
      <c r="T714" s="10">
        <v>424782.53130141518</v>
      </c>
    </row>
    <row r="715" spans="1:20" x14ac:dyDescent="0.3">
      <c r="A715" t="s">
        <v>11</v>
      </c>
      <c r="B715" t="s">
        <v>711</v>
      </c>
      <c r="C715">
        <v>1967</v>
      </c>
      <c r="D715" t="s">
        <v>743</v>
      </c>
      <c r="E715" s="10">
        <v>19685.72824593115</v>
      </c>
      <c r="F715" s="10">
        <v>16491.175291448675</v>
      </c>
      <c r="G715" s="10">
        <v>36176.903537379825</v>
      </c>
      <c r="H715" s="10">
        <v>189244.68291538086</v>
      </c>
      <c r="I715" s="10"/>
      <c r="J715" s="10"/>
      <c r="K715" s="10">
        <v>189244.68291538086</v>
      </c>
      <c r="L715" s="10">
        <v>1588.8787982936481</v>
      </c>
      <c r="M715" s="10">
        <v>511284.29549492174</v>
      </c>
      <c r="N715" s="10"/>
      <c r="O715" s="10">
        <v>512873.17429321539</v>
      </c>
      <c r="P715" s="10">
        <v>9731.0289271656802</v>
      </c>
      <c r="Q715" s="10">
        <v>41948.88254412033</v>
      </c>
      <c r="R715" s="10"/>
      <c r="S715" s="10">
        <v>51679.91147128601</v>
      </c>
      <c r="T715" s="10">
        <v>789974.67221726209</v>
      </c>
    </row>
    <row r="716" spans="1:20" x14ac:dyDescent="0.3">
      <c r="A716" t="s">
        <v>11</v>
      </c>
      <c r="B716" t="s">
        <v>711</v>
      </c>
      <c r="C716">
        <v>1968</v>
      </c>
      <c r="E716" s="10">
        <v>27171.226767052089</v>
      </c>
      <c r="F716" s="10">
        <v>21026.928114250211</v>
      </c>
      <c r="G716" s="10">
        <v>48198.154881302296</v>
      </c>
      <c r="H716" s="10">
        <v>242061.1932182844</v>
      </c>
      <c r="I716" s="10"/>
      <c r="J716" s="10"/>
      <c r="K716" s="10">
        <v>242061.1932182844</v>
      </c>
      <c r="L716" s="10">
        <v>32557.014632514987</v>
      </c>
      <c r="M716" s="10">
        <v>80652.644583312387</v>
      </c>
      <c r="N716" s="10"/>
      <c r="O716" s="10">
        <v>113209.65921582737</v>
      </c>
      <c r="P716" s="10">
        <v>23452.176269437412</v>
      </c>
      <c r="Q716" s="10">
        <v>46176.964755409106</v>
      </c>
      <c r="R716" s="10"/>
      <c r="S716" s="10">
        <v>69629.141024846525</v>
      </c>
      <c r="T716" s="10">
        <v>473098.14834026055</v>
      </c>
    </row>
    <row r="717" spans="1:20" x14ac:dyDescent="0.3">
      <c r="A717" t="s">
        <v>11</v>
      </c>
      <c r="B717" t="s">
        <v>711</v>
      </c>
      <c r="C717">
        <v>1969</v>
      </c>
      <c r="E717" s="10">
        <v>34272.637631588601</v>
      </c>
      <c r="F717" s="10">
        <v>30743.052243490834</v>
      </c>
      <c r="G717" s="10">
        <v>65015.689875079435</v>
      </c>
      <c r="H717" s="10">
        <v>187530.4986931695</v>
      </c>
      <c r="I717" s="10"/>
      <c r="J717" s="10"/>
      <c r="K717" s="10">
        <v>187530.4986931695</v>
      </c>
      <c r="L717" s="10">
        <v>14028.849584514772</v>
      </c>
      <c r="M717" s="10">
        <v>96476.817051861624</v>
      </c>
      <c r="N717" s="10"/>
      <c r="O717" s="10">
        <v>110505.66663637639</v>
      </c>
      <c r="P717" s="10">
        <v>38605.11424672282</v>
      </c>
      <c r="Q717" s="10">
        <v>77002.337548427546</v>
      </c>
      <c r="R717" s="10"/>
      <c r="S717" s="10">
        <v>115607.45179515037</v>
      </c>
      <c r="T717" s="10">
        <v>478659.3069997757</v>
      </c>
    </row>
    <row r="718" spans="1:20" x14ac:dyDescent="0.3">
      <c r="A718" t="s">
        <v>11</v>
      </c>
      <c r="B718" t="s">
        <v>711</v>
      </c>
      <c r="C718">
        <v>1970</v>
      </c>
      <c r="E718" s="10">
        <v>65649.617663019249</v>
      </c>
      <c r="F718" s="10">
        <v>30745.781721380918</v>
      </c>
      <c r="G718" s="10">
        <v>96395.399384400167</v>
      </c>
      <c r="H718" s="10">
        <v>224700.53115417107</v>
      </c>
      <c r="I718" s="10"/>
      <c r="J718" s="10"/>
      <c r="K718" s="10">
        <v>224700.53115417107</v>
      </c>
      <c r="L718" s="10">
        <v>19559.490895957053</v>
      </c>
      <c r="M718" s="10">
        <v>46544.064086732607</v>
      </c>
      <c r="N718" s="10"/>
      <c r="O718" s="10">
        <v>66103.55498268966</v>
      </c>
      <c r="P718" s="10">
        <v>52769.096138959481</v>
      </c>
      <c r="Q718" s="10">
        <v>50634.896003916343</v>
      </c>
      <c r="R718" s="10"/>
      <c r="S718" s="10">
        <v>103403.99214287582</v>
      </c>
      <c r="T718" s="10">
        <v>490603.47766413668</v>
      </c>
    </row>
    <row r="719" spans="1:20" x14ac:dyDescent="0.3">
      <c r="A719" t="s">
        <v>11</v>
      </c>
      <c r="B719" t="s">
        <v>711</v>
      </c>
      <c r="C719">
        <v>1971</v>
      </c>
      <c r="E719" s="10">
        <v>26492.134224085392</v>
      </c>
      <c r="F719" s="10">
        <v>17405.56662526284</v>
      </c>
      <c r="G719" s="10">
        <v>43897.700849348228</v>
      </c>
      <c r="H719" s="10">
        <v>309832.0660867499</v>
      </c>
      <c r="I719" s="10"/>
      <c r="J719" s="10"/>
      <c r="K719" s="10">
        <v>309832.0660867499</v>
      </c>
      <c r="L719" s="10">
        <v>33182.67507308827</v>
      </c>
      <c r="M719" s="10">
        <v>10138.054054562299</v>
      </c>
      <c r="N719" s="10"/>
      <c r="O719" s="10">
        <v>43320.729127650571</v>
      </c>
      <c r="P719" s="10">
        <v>20572.520447032763</v>
      </c>
      <c r="Q719" s="10">
        <v>24726.221633458499</v>
      </c>
      <c r="R719" s="10"/>
      <c r="S719" s="10">
        <v>45298.742080491262</v>
      </c>
      <c r="T719" s="10">
        <v>442349.23814423993</v>
      </c>
    </row>
    <row r="720" spans="1:20" x14ac:dyDescent="0.3">
      <c r="A720" t="s">
        <v>11</v>
      </c>
      <c r="B720" t="s">
        <v>711</v>
      </c>
      <c r="C720">
        <v>1972</v>
      </c>
      <c r="E720" s="10">
        <v>37230.774415459608</v>
      </c>
      <c r="F720" s="10">
        <v>25233.802389716238</v>
      </c>
      <c r="G720" s="10">
        <v>62464.57680517585</v>
      </c>
      <c r="H720" s="10">
        <v>265215.2445842083</v>
      </c>
      <c r="I720" s="10"/>
      <c r="J720" s="10"/>
      <c r="K720" s="10">
        <v>265215.2445842083</v>
      </c>
      <c r="L720" s="10">
        <v>24574.976114946465</v>
      </c>
      <c r="M720" s="10">
        <v>56068.257256799639</v>
      </c>
      <c r="N720" s="10">
        <v>13756.669613020573</v>
      </c>
      <c r="O720" s="10">
        <v>94399.902984766668</v>
      </c>
      <c r="P720" s="10">
        <v>28422.334886803335</v>
      </c>
      <c r="Q720" s="10">
        <v>65686.432685917942</v>
      </c>
      <c r="R720" s="10">
        <v>3070.7623095574118</v>
      </c>
      <c r="S720" s="10">
        <v>97179.529882278686</v>
      </c>
      <c r="T720" s="10">
        <v>519259.2542564295</v>
      </c>
    </row>
    <row r="721" spans="1:20" x14ac:dyDescent="0.3">
      <c r="A721" t="s">
        <v>11</v>
      </c>
      <c r="B721" t="s">
        <v>711</v>
      </c>
      <c r="C721">
        <v>1973</v>
      </c>
      <c r="E721" s="10">
        <v>47701.324253049308</v>
      </c>
      <c r="F721" s="10">
        <v>27517.74369295951</v>
      </c>
      <c r="G721" s="10">
        <v>75219.067946008814</v>
      </c>
      <c r="H721" s="10">
        <v>189654.10090857316</v>
      </c>
      <c r="I721" s="10"/>
      <c r="J721" s="10"/>
      <c r="K721" s="10">
        <v>189654.10090857316</v>
      </c>
      <c r="L721" s="10">
        <v>234737.00676183836</v>
      </c>
      <c r="M721" s="10">
        <v>65870.372686147617</v>
      </c>
      <c r="N721" s="10">
        <v>99002.787948304918</v>
      </c>
      <c r="O721" s="10">
        <v>399610.16739629087</v>
      </c>
      <c r="P721" s="10">
        <v>25177.220415617667</v>
      </c>
      <c r="Q721" s="10">
        <v>40993.563399120307</v>
      </c>
      <c r="R721" s="10">
        <v>8430.3031532996174</v>
      </c>
      <c r="S721" s="10">
        <v>74601.086968037591</v>
      </c>
      <c r="T721" s="10">
        <v>739084.42321891047</v>
      </c>
    </row>
    <row r="722" spans="1:20" x14ac:dyDescent="0.3">
      <c r="A722" t="s">
        <v>11</v>
      </c>
      <c r="B722" t="s">
        <v>711</v>
      </c>
      <c r="C722">
        <v>1974</v>
      </c>
      <c r="E722" s="10">
        <v>39308.945990767163</v>
      </c>
      <c r="F722" s="10">
        <v>22414.303621959774</v>
      </c>
      <c r="G722" s="10">
        <v>61723.249612726941</v>
      </c>
      <c r="H722" s="10">
        <v>167196.54245000647</v>
      </c>
      <c r="I722" s="10"/>
      <c r="J722" s="10"/>
      <c r="K722" s="10">
        <v>167196.54245000647</v>
      </c>
      <c r="L722" s="10">
        <v>22603.378498318732</v>
      </c>
      <c r="M722" s="10">
        <v>49307.67640146122</v>
      </c>
      <c r="N722" s="10">
        <v>97199.953479661461</v>
      </c>
      <c r="O722" s="10">
        <v>169111.00837944139</v>
      </c>
      <c r="P722" s="10">
        <v>44505.524727823198</v>
      </c>
      <c r="Q722" s="10">
        <v>22896.242805630383</v>
      </c>
      <c r="R722" s="10">
        <v>11898.32381761093</v>
      </c>
      <c r="S722" s="10">
        <v>79300.091351064519</v>
      </c>
      <c r="T722" s="10">
        <v>477330.89179323928</v>
      </c>
    </row>
    <row r="723" spans="1:20" x14ac:dyDescent="0.3">
      <c r="A723" t="s">
        <v>11</v>
      </c>
      <c r="B723" t="s">
        <v>711</v>
      </c>
      <c r="C723">
        <v>1975</v>
      </c>
      <c r="E723" s="10">
        <v>37150.765175153792</v>
      </c>
      <c r="F723" s="10">
        <v>16560.469928176655</v>
      </c>
      <c r="G723" s="10">
        <v>53711.235103330444</v>
      </c>
      <c r="H723" s="10">
        <v>218312.65383727054</v>
      </c>
      <c r="I723" s="10"/>
      <c r="J723" s="10"/>
      <c r="K723" s="10">
        <v>218312.65383727054</v>
      </c>
      <c r="L723" s="10">
        <v>44091.849554129927</v>
      </c>
      <c r="M723" s="10">
        <v>105530.32726128084</v>
      </c>
      <c r="N723" s="10">
        <v>92685.337005142021</v>
      </c>
      <c r="O723" s="10">
        <v>242307.51382055279</v>
      </c>
      <c r="P723" s="10">
        <v>23713.201793038555</v>
      </c>
      <c r="Q723" s="10">
        <v>31814.929360184164</v>
      </c>
      <c r="R723" s="10">
        <v>6350.0858218478734</v>
      </c>
      <c r="S723" s="10">
        <v>61878.216975070594</v>
      </c>
      <c r="T723" s="10">
        <v>576209.6197362243</v>
      </c>
    </row>
    <row r="724" spans="1:20" x14ac:dyDescent="0.3">
      <c r="A724" t="s">
        <v>11</v>
      </c>
      <c r="B724" t="s">
        <v>711</v>
      </c>
      <c r="C724">
        <v>1976</v>
      </c>
      <c r="E724" s="10">
        <v>57430.071396002379</v>
      </c>
      <c r="F724" s="10">
        <v>28072.015581610107</v>
      </c>
      <c r="G724" s="10">
        <v>85502.086977612489</v>
      </c>
      <c r="H724" s="10">
        <v>186101.28897401458</v>
      </c>
      <c r="I724" s="10"/>
      <c r="J724" s="10"/>
      <c r="K724" s="10">
        <v>186101.28897401458</v>
      </c>
      <c r="L724" s="10">
        <v>7392.717971792229</v>
      </c>
      <c r="M724" s="10">
        <v>151585.15482133374</v>
      </c>
      <c r="N724" s="10">
        <v>84932.14973794129</v>
      </c>
      <c r="O724" s="10">
        <v>243910.02253106725</v>
      </c>
      <c r="P724" s="10">
        <v>25664.25053833803</v>
      </c>
      <c r="Q724" s="10">
        <v>27680.643084992444</v>
      </c>
      <c r="R724" s="10">
        <v>5154.651837397776</v>
      </c>
      <c r="S724" s="10">
        <v>58499.545460728245</v>
      </c>
      <c r="T724" s="10">
        <v>574012.94394342252</v>
      </c>
    </row>
    <row r="725" spans="1:20" x14ac:dyDescent="0.3">
      <c r="A725" t="s">
        <v>11</v>
      </c>
      <c r="B725" t="s">
        <v>711</v>
      </c>
      <c r="C725">
        <v>1977</v>
      </c>
      <c r="E725" s="10">
        <v>41985.572883052613</v>
      </c>
      <c r="F725" s="10">
        <v>25628.148786657868</v>
      </c>
      <c r="G725" s="10">
        <v>67613.721669710474</v>
      </c>
      <c r="H725" s="10">
        <v>178279.72322894449</v>
      </c>
      <c r="I725" s="10"/>
      <c r="J725" s="10"/>
      <c r="K725" s="10">
        <v>178279.72322894449</v>
      </c>
      <c r="L725" s="10">
        <v>40131.43656880231</v>
      </c>
      <c r="M725" s="10">
        <v>135967.1880150098</v>
      </c>
      <c r="N725" s="10">
        <v>102775.07363728881</v>
      </c>
      <c r="O725" s="10">
        <v>278873.6982211009</v>
      </c>
      <c r="P725" s="10">
        <v>19406.868146436518</v>
      </c>
      <c r="Q725" s="10">
        <v>59771.915491148371</v>
      </c>
      <c r="R725" s="10">
        <v>16151.655224240558</v>
      </c>
      <c r="S725" s="10">
        <v>95330.438861825445</v>
      </c>
      <c r="T725" s="10">
        <v>620097.58198158129</v>
      </c>
    </row>
    <row r="726" spans="1:20" x14ac:dyDescent="0.3">
      <c r="A726" t="s">
        <v>11</v>
      </c>
      <c r="B726" t="s">
        <v>711</v>
      </c>
      <c r="C726">
        <v>1978</v>
      </c>
      <c r="E726" s="10">
        <v>46403.735970358328</v>
      </c>
      <c r="F726" s="10">
        <v>24534.349168347882</v>
      </c>
      <c r="G726" s="10">
        <v>70938.085138706214</v>
      </c>
      <c r="H726" s="10">
        <v>203035.38141780751</v>
      </c>
      <c r="I726" s="10"/>
      <c r="J726" s="10"/>
      <c r="K726" s="10">
        <v>203035.38141780751</v>
      </c>
      <c r="L726" s="10">
        <v>45690.693087179265</v>
      </c>
      <c r="M726" s="10">
        <v>18645.134306816428</v>
      </c>
      <c r="N726" s="10">
        <v>79723.564949340493</v>
      </c>
      <c r="O726" s="10">
        <v>144059.39234333619</v>
      </c>
      <c r="P726" s="10">
        <v>49183.47626336653</v>
      </c>
      <c r="Q726" s="10">
        <v>41860.079705264994</v>
      </c>
      <c r="R726" s="10">
        <v>11953.973090972311</v>
      </c>
      <c r="S726" s="10">
        <v>102997.52905960384</v>
      </c>
      <c r="T726" s="10">
        <v>521030.38795945374</v>
      </c>
    </row>
    <row r="727" spans="1:20" x14ac:dyDescent="0.3">
      <c r="A727" t="s">
        <v>11</v>
      </c>
      <c r="B727" t="s">
        <v>711</v>
      </c>
      <c r="C727">
        <v>1979</v>
      </c>
      <c r="E727" s="10">
        <v>24638.31233422842</v>
      </c>
      <c r="F727" s="10">
        <v>17388.814109586634</v>
      </c>
      <c r="G727" s="10">
        <v>42027.126443815054</v>
      </c>
      <c r="H727" s="10">
        <v>208261.26419839959</v>
      </c>
      <c r="I727" s="10">
        <v>4325.170196996728</v>
      </c>
      <c r="J727" s="10">
        <v>2487.5177275642686</v>
      </c>
      <c r="K727" s="10">
        <v>215073.95212296059</v>
      </c>
      <c r="L727" s="10">
        <v>17791.205354338061</v>
      </c>
      <c r="M727" s="10">
        <v>59953.825759935818</v>
      </c>
      <c r="N727" s="10">
        <v>55518.057763368117</v>
      </c>
      <c r="O727" s="10">
        <v>133263.088877642</v>
      </c>
      <c r="P727" s="10">
        <v>23474.073073440937</v>
      </c>
      <c r="Q727" s="10">
        <v>27739.765748989335</v>
      </c>
      <c r="R727" s="10">
        <v>12726.412383380204</v>
      </c>
      <c r="S727" s="10">
        <v>63940.251205810477</v>
      </c>
      <c r="T727" s="10">
        <v>454304.41865022818</v>
      </c>
    </row>
    <row r="728" spans="1:20" x14ac:dyDescent="0.3">
      <c r="A728" t="s">
        <v>11</v>
      </c>
      <c r="B728" t="s">
        <v>711</v>
      </c>
      <c r="C728">
        <v>1980</v>
      </c>
      <c r="E728" s="10">
        <v>34854.449938609563</v>
      </c>
      <c r="F728" s="10">
        <v>19773.015471094266</v>
      </c>
      <c r="G728" s="10">
        <v>54627.465409703829</v>
      </c>
      <c r="H728" s="10">
        <v>209030.37370475783</v>
      </c>
      <c r="I728" s="10">
        <v>7553.5730119750633</v>
      </c>
      <c r="J728" s="10">
        <v>5598.6773058025519</v>
      </c>
      <c r="K728" s="10">
        <v>222182.62402253546</v>
      </c>
      <c r="L728" s="10">
        <v>13141.506146721211</v>
      </c>
      <c r="M728" s="10">
        <v>11308.513426576084</v>
      </c>
      <c r="N728" s="10">
        <v>77880.719970987426</v>
      </c>
      <c r="O728" s="10">
        <v>102330.73954428472</v>
      </c>
      <c r="P728" s="10">
        <v>46919.689248914648</v>
      </c>
      <c r="Q728" s="10">
        <v>59237.909320397906</v>
      </c>
      <c r="R728" s="10">
        <v>22845.236742143385</v>
      </c>
      <c r="S728" s="10">
        <v>129002.83531145594</v>
      </c>
      <c r="T728" s="10">
        <v>508143.66428797989</v>
      </c>
    </row>
    <row r="729" spans="1:20" x14ac:dyDescent="0.3">
      <c r="A729" t="s">
        <v>11</v>
      </c>
      <c r="B729" t="s">
        <v>711</v>
      </c>
      <c r="C729">
        <v>1981</v>
      </c>
      <c r="E729" s="10">
        <v>28828.241514348796</v>
      </c>
      <c r="F729" s="10">
        <v>21627.274265623524</v>
      </c>
      <c r="G729" s="10">
        <v>50455.515779972324</v>
      </c>
      <c r="H729" s="10">
        <v>227732.53785042025</v>
      </c>
      <c r="I729" s="10">
        <v>12646.830582259938</v>
      </c>
      <c r="J729" s="10">
        <v>8389.1262965152</v>
      </c>
      <c r="K729" s="10">
        <v>248768.4947291954</v>
      </c>
      <c r="L729" s="10">
        <v>12057.399127910872</v>
      </c>
      <c r="M729" s="10">
        <v>23876.497504951618</v>
      </c>
      <c r="N729" s="10">
        <v>80458.058124258445</v>
      </c>
      <c r="O729" s="10">
        <v>116391.95475712093</v>
      </c>
      <c r="P729" s="10">
        <v>72887.536704305705</v>
      </c>
      <c r="Q729" s="10">
        <v>80484.599445262036</v>
      </c>
      <c r="R729" s="10">
        <v>17041.530353266302</v>
      </c>
      <c r="S729" s="10">
        <v>170413.66650283404</v>
      </c>
      <c r="T729" s="10">
        <v>586029.63176912256</v>
      </c>
    </row>
    <row r="730" spans="1:20" x14ac:dyDescent="0.3">
      <c r="A730" t="s">
        <v>11</v>
      </c>
      <c r="B730" t="s">
        <v>711</v>
      </c>
      <c r="C730">
        <v>1982</v>
      </c>
      <c r="E730" s="10">
        <v>30715.902660676042</v>
      </c>
      <c r="F730" s="10">
        <v>19509.452942219828</v>
      </c>
      <c r="G730" s="10">
        <v>50225.35560289587</v>
      </c>
      <c r="H730" s="10">
        <v>102966.35288022349</v>
      </c>
      <c r="I730" s="10">
        <v>4567.545742576136</v>
      </c>
      <c r="J730" s="10">
        <v>3250.03778156512</v>
      </c>
      <c r="K730" s="10">
        <v>110783.93640436475</v>
      </c>
      <c r="L730" s="10">
        <v>9302.4513024061216</v>
      </c>
      <c r="M730" s="10">
        <v>100793.0974371648</v>
      </c>
      <c r="N730" s="10">
        <v>37266.863776678707</v>
      </c>
      <c r="O730" s="10">
        <v>147362.41251624963</v>
      </c>
      <c r="P730" s="10">
        <v>50511.230856897098</v>
      </c>
      <c r="Q730" s="10">
        <v>27333.33843191179</v>
      </c>
      <c r="R730" s="10">
        <v>18564.816602537321</v>
      </c>
      <c r="S730" s="10">
        <v>96409.385891346203</v>
      </c>
      <c r="T730" s="10">
        <v>404781.09041485644</v>
      </c>
    </row>
    <row r="731" spans="1:20" x14ac:dyDescent="0.3">
      <c r="A731" t="s">
        <v>11</v>
      </c>
      <c r="B731" t="s">
        <v>711</v>
      </c>
      <c r="C731">
        <v>1983</v>
      </c>
      <c r="E731" s="10">
        <v>40139.894096658179</v>
      </c>
      <c r="F731" s="10">
        <v>33409.238705413271</v>
      </c>
      <c r="G731" s="10">
        <v>73549.132802071457</v>
      </c>
      <c r="H731" s="10">
        <v>131694.47556577926</v>
      </c>
      <c r="I731" s="10">
        <v>10926.389362132693</v>
      </c>
      <c r="J731" s="10">
        <v>27486.71218467371</v>
      </c>
      <c r="K731" s="10">
        <v>170107.57711258566</v>
      </c>
      <c r="L731" s="10">
        <v>2865.3725163240274</v>
      </c>
      <c r="M731" s="10">
        <v>95436.409657242068</v>
      </c>
      <c r="N731" s="10">
        <v>69956.881241346127</v>
      </c>
      <c r="O731" s="10">
        <v>168258.66341491224</v>
      </c>
      <c r="P731" s="10">
        <v>43639.001936732173</v>
      </c>
      <c r="Q731" s="10">
        <v>41930.014304498654</v>
      </c>
      <c r="R731" s="10">
        <v>23541.021940562387</v>
      </c>
      <c r="S731" s="10">
        <v>109110.03818179321</v>
      </c>
      <c r="T731" s="10">
        <v>521025.41151136259</v>
      </c>
    </row>
    <row r="732" spans="1:20" x14ac:dyDescent="0.3">
      <c r="A732" t="s">
        <v>11</v>
      </c>
      <c r="B732" t="s">
        <v>711</v>
      </c>
      <c r="C732">
        <v>1984</v>
      </c>
      <c r="E732" s="10">
        <v>23099.411322750133</v>
      </c>
      <c r="F732" s="10">
        <v>41540.442865286939</v>
      </c>
      <c r="G732" s="10">
        <v>64639.854188037076</v>
      </c>
      <c r="H732" s="10">
        <v>76709.094053479974</v>
      </c>
      <c r="I732" s="10">
        <v>7670.1997596175215</v>
      </c>
      <c r="J732" s="10">
        <v>3190.3011895276441</v>
      </c>
      <c r="K732" s="10">
        <v>87569.595002625138</v>
      </c>
      <c r="L732" s="10">
        <v>22570.941451476658</v>
      </c>
      <c r="M732" s="10">
        <v>57130.306594248912</v>
      </c>
      <c r="N732" s="10">
        <v>88486.070294872785</v>
      </c>
      <c r="O732" s="10">
        <v>168187.31834059837</v>
      </c>
      <c r="P732" s="10">
        <v>19372.440935699393</v>
      </c>
      <c r="Q732" s="10">
        <v>60747.044409198745</v>
      </c>
      <c r="R732" s="10">
        <v>21701.533543080863</v>
      </c>
      <c r="S732" s="10">
        <v>101821.01888797899</v>
      </c>
      <c r="T732" s="10">
        <v>422217.78641923959</v>
      </c>
    </row>
    <row r="733" spans="1:20" x14ac:dyDescent="0.3">
      <c r="A733" t="s">
        <v>11</v>
      </c>
      <c r="B733" t="s">
        <v>711</v>
      </c>
      <c r="C733">
        <v>1985</v>
      </c>
      <c r="E733" s="10">
        <v>29177.389750574617</v>
      </c>
      <c r="F733" s="10">
        <v>21863.241172611688</v>
      </c>
      <c r="G733" s="10">
        <v>51040.630923186305</v>
      </c>
      <c r="H733" s="10">
        <v>121903.14480424249</v>
      </c>
      <c r="I733" s="10">
        <v>12385.331828785669</v>
      </c>
      <c r="J733" s="10">
        <v>5062.9666092476909</v>
      </c>
      <c r="K733" s="10">
        <v>139351.44324227585</v>
      </c>
      <c r="L733" s="10">
        <v>11385.442125692804</v>
      </c>
      <c r="M733" s="10">
        <v>117267.0151831847</v>
      </c>
      <c r="N733" s="10">
        <v>70862.596891906345</v>
      </c>
      <c r="O733" s="10">
        <v>199515.05420078384</v>
      </c>
      <c r="P733" s="10">
        <v>33071.531328389538</v>
      </c>
      <c r="Q733" s="10">
        <v>73557.97372411011</v>
      </c>
      <c r="R733" s="10">
        <v>21147.674490436664</v>
      </c>
      <c r="S733" s="10">
        <v>127777.17954293631</v>
      </c>
      <c r="T733" s="10">
        <v>517684.30790918233</v>
      </c>
    </row>
    <row r="734" spans="1:20" x14ac:dyDescent="0.3">
      <c r="A734" t="s">
        <v>11</v>
      </c>
      <c r="B734" t="s">
        <v>711</v>
      </c>
      <c r="C734">
        <v>1986</v>
      </c>
      <c r="E734" s="10">
        <v>22313.082938988828</v>
      </c>
      <c r="F734" s="10">
        <v>24413.941147783691</v>
      </c>
      <c r="G734" s="10">
        <v>46727.024086772522</v>
      </c>
      <c r="H734" s="10">
        <v>89920.002845012743</v>
      </c>
      <c r="I734" s="10">
        <v>3115.6316091487156</v>
      </c>
      <c r="J734" s="10">
        <v>2587.493064446182</v>
      </c>
      <c r="K734" s="10">
        <v>95623.127518607638</v>
      </c>
      <c r="L734" s="10">
        <v>8179.8640633397654</v>
      </c>
      <c r="M734" s="10">
        <v>113292.37136825806</v>
      </c>
      <c r="N734" s="10">
        <v>75837.833022339721</v>
      </c>
      <c r="O734" s="10">
        <v>197310.06845393754</v>
      </c>
      <c r="P734" s="10">
        <v>25518.632491023436</v>
      </c>
      <c r="Q734" s="10">
        <v>69893.858462075063</v>
      </c>
      <c r="R734" s="10">
        <v>10503.457269855197</v>
      </c>
      <c r="S734" s="10">
        <v>105915.9482229537</v>
      </c>
      <c r="T734" s="10">
        <v>445576.16828227148</v>
      </c>
    </row>
    <row r="735" spans="1:20" x14ac:dyDescent="0.3">
      <c r="A735" t="s">
        <v>11</v>
      </c>
      <c r="B735" t="s">
        <v>711</v>
      </c>
      <c r="C735">
        <v>1987</v>
      </c>
      <c r="E735" s="10">
        <v>27972.420573774525</v>
      </c>
      <c r="F735" s="10">
        <v>17518.730586401151</v>
      </c>
      <c r="G735" s="10">
        <v>45491.151160175679</v>
      </c>
      <c r="H735" s="10">
        <v>87551.590090230224</v>
      </c>
      <c r="I735" s="10">
        <v>4110.8164229293852</v>
      </c>
      <c r="J735" s="10">
        <v>1936.9358751075185</v>
      </c>
      <c r="K735" s="10">
        <v>93599.342388267134</v>
      </c>
      <c r="L735" s="10">
        <v>13376.675904837655</v>
      </c>
      <c r="M735" s="10">
        <v>38919.449720155637</v>
      </c>
      <c r="N735" s="10">
        <v>77644.969228114031</v>
      </c>
      <c r="O735" s="10">
        <v>129941.09485310732</v>
      </c>
      <c r="P735" s="10">
        <v>29947.920469334033</v>
      </c>
      <c r="Q735" s="10">
        <v>30682.480798352917</v>
      </c>
      <c r="R735" s="10">
        <v>9506.5916110779126</v>
      </c>
      <c r="S735" s="10">
        <v>70136.992878764853</v>
      </c>
      <c r="T735" s="10">
        <v>339168.58128031495</v>
      </c>
    </row>
    <row r="736" spans="1:20" x14ac:dyDescent="0.3">
      <c r="A736" t="s">
        <v>11</v>
      </c>
      <c r="B736" t="s">
        <v>711</v>
      </c>
      <c r="C736">
        <v>1988</v>
      </c>
      <c r="E736" s="10">
        <v>28248.085447275709</v>
      </c>
      <c r="F736" s="10">
        <v>26935.328519098141</v>
      </c>
      <c r="G736" s="10">
        <v>55183.413966373846</v>
      </c>
      <c r="H736" s="10">
        <v>69245.195181366696</v>
      </c>
      <c r="I736" s="10">
        <v>6230.7089005176904</v>
      </c>
      <c r="J736" s="10">
        <v>7152.4753886275721</v>
      </c>
      <c r="K736" s="10">
        <v>82628.379470511965</v>
      </c>
      <c r="L736" s="10">
        <v>26825.957601091548</v>
      </c>
      <c r="M736" s="10">
        <v>53989.967209566348</v>
      </c>
      <c r="N736" s="10">
        <v>32935.34815181775</v>
      </c>
      <c r="O736" s="10">
        <v>113751.27296247563</v>
      </c>
      <c r="P736" s="10">
        <v>25750.396014104135</v>
      </c>
      <c r="Q736" s="10">
        <v>23963.223855481327</v>
      </c>
      <c r="R736" s="10">
        <v>12256.471747964441</v>
      </c>
      <c r="S736" s="10">
        <v>61970.091617549901</v>
      </c>
      <c r="T736" s="10">
        <v>313533.15801691136</v>
      </c>
    </row>
    <row r="737" spans="1:20" x14ac:dyDescent="0.3">
      <c r="A737" t="s">
        <v>11</v>
      </c>
      <c r="B737" t="s">
        <v>711</v>
      </c>
      <c r="C737">
        <v>1989</v>
      </c>
      <c r="E737" s="10">
        <v>35566.26719421539</v>
      </c>
      <c r="F737" s="10">
        <v>13250.530444629736</v>
      </c>
      <c r="G737" s="10">
        <v>48816.797638845128</v>
      </c>
      <c r="H737" s="10">
        <v>68622.868513251538</v>
      </c>
      <c r="I737" s="10">
        <v>2032.8144828211482</v>
      </c>
      <c r="J737" s="10">
        <v>1133.4538431833726</v>
      </c>
      <c r="K737" s="10">
        <v>71789.136839256069</v>
      </c>
      <c r="L737" s="10">
        <v>2585.3462120247523</v>
      </c>
      <c r="M737" s="10">
        <v>33181.56737112112</v>
      </c>
      <c r="N737" s="10">
        <v>312357.75250022404</v>
      </c>
      <c r="O737" s="10">
        <v>348124.66608336993</v>
      </c>
      <c r="P737" s="10">
        <v>21685.823746009515</v>
      </c>
      <c r="Q737" s="10">
        <v>17188.458682296128</v>
      </c>
      <c r="R737" s="10">
        <v>6695.9320333504411</v>
      </c>
      <c r="S737" s="10">
        <v>45570.214461656084</v>
      </c>
      <c r="T737" s="10">
        <v>514300.81502312724</v>
      </c>
    </row>
    <row r="738" spans="1:20" x14ac:dyDescent="0.3">
      <c r="A738" t="s">
        <v>11</v>
      </c>
      <c r="B738" t="s">
        <v>711</v>
      </c>
      <c r="C738">
        <v>1990</v>
      </c>
      <c r="E738" s="10">
        <v>30916.910315634537</v>
      </c>
      <c r="F738" s="10">
        <v>23214.421210560769</v>
      </c>
      <c r="G738" s="10">
        <v>54131.33152619531</v>
      </c>
      <c r="H738" s="10">
        <v>98827.182318035513</v>
      </c>
      <c r="I738" s="10">
        <v>5825.0390781456681</v>
      </c>
      <c r="J738" s="10">
        <v>1657.9306049100428</v>
      </c>
      <c r="K738" s="10">
        <v>106310.15200109122</v>
      </c>
      <c r="L738" s="10">
        <v>2692.8780651320735</v>
      </c>
      <c r="M738" s="10">
        <v>60267.690271953012</v>
      </c>
      <c r="N738" s="10">
        <v>112102.41096326214</v>
      </c>
      <c r="O738" s="10">
        <v>175062.97930034722</v>
      </c>
      <c r="P738" s="10">
        <v>18076.37335154957</v>
      </c>
      <c r="Q738" s="10">
        <v>34429.853792259411</v>
      </c>
      <c r="R738" s="10">
        <v>5184.0723392528325</v>
      </c>
      <c r="S738" s="10">
        <v>57690.299483061812</v>
      </c>
      <c r="T738" s="10">
        <v>393194.76231069554</v>
      </c>
    </row>
    <row r="739" spans="1:20" x14ac:dyDescent="0.3">
      <c r="A739" t="s">
        <v>11</v>
      </c>
      <c r="B739" t="s">
        <v>711</v>
      </c>
      <c r="C739">
        <v>1991</v>
      </c>
      <c r="E739" s="10">
        <v>33315.54272242976</v>
      </c>
      <c r="F739" s="10">
        <v>24045.441733098614</v>
      </c>
      <c r="G739" s="10">
        <v>57360.984455528378</v>
      </c>
      <c r="H739" s="10">
        <v>70202.809929449184</v>
      </c>
      <c r="I739" s="10">
        <v>4530.9277216783075</v>
      </c>
      <c r="J739" s="10">
        <v>2101.2247903933985</v>
      </c>
      <c r="K739" s="10">
        <v>76834.962441520896</v>
      </c>
      <c r="L739" s="10">
        <v>14537.645968231362</v>
      </c>
      <c r="M739" s="10">
        <v>68035.14986752675</v>
      </c>
      <c r="N739" s="10">
        <v>125842.23420188426</v>
      </c>
      <c r="O739" s="10">
        <v>208415.03003764237</v>
      </c>
      <c r="P739" s="10">
        <v>18862.356386531228</v>
      </c>
      <c r="Q739" s="10">
        <v>16054.838938607369</v>
      </c>
      <c r="R739" s="10">
        <v>7690.4073783323283</v>
      </c>
      <c r="S739" s="10">
        <v>42607.602703470926</v>
      </c>
      <c r="T739" s="10">
        <v>385218.57963816257</v>
      </c>
    </row>
    <row r="740" spans="1:20" x14ac:dyDescent="0.3">
      <c r="A740" t="s">
        <v>11</v>
      </c>
      <c r="B740" t="s">
        <v>711</v>
      </c>
      <c r="C740">
        <v>1992</v>
      </c>
      <c r="E740" s="10">
        <v>37652.394014679572</v>
      </c>
      <c r="F740" s="10">
        <v>15340.460043950985</v>
      </c>
      <c r="G740" s="10">
        <v>52992.854058630561</v>
      </c>
      <c r="H740" s="10">
        <v>89239.786215681015</v>
      </c>
      <c r="I740" s="10">
        <v>5394.2926380180634</v>
      </c>
      <c r="J740" s="10">
        <v>3797.1829689856941</v>
      </c>
      <c r="K740" s="10">
        <v>98431.26182268477</v>
      </c>
      <c r="L740" s="10">
        <v>8051.3520604863133</v>
      </c>
      <c r="M740" s="10">
        <v>59411.783189230235</v>
      </c>
      <c r="N740" s="10">
        <v>44658.350716051478</v>
      </c>
      <c r="O740" s="10">
        <v>112121.48596576802</v>
      </c>
      <c r="P740" s="10">
        <v>13910.346230122765</v>
      </c>
      <c r="Q740" s="10">
        <v>28310.487308408199</v>
      </c>
      <c r="R740" s="10">
        <v>7163.3759823794753</v>
      </c>
      <c r="S740" s="10">
        <v>49384.209520910437</v>
      </c>
      <c r="T740" s="10">
        <v>312929.81136799383</v>
      </c>
    </row>
    <row r="741" spans="1:20" x14ac:dyDescent="0.3">
      <c r="A741" t="s">
        <v>11</v>
      </c>
      <c r="B741" t="s">
        <v>711</v>
      </c>
      <c r="C741">
        <v>1993</v>
      </c>
      <c r="E741" s="10">
        <v>32566.902071079225</v>
      </c>
      <c r="F741" s="10">
        <v>6537.8689776150077</v>
      </c>
      <c r="G741" s="10">
        <v>39104.771048694231</v>
      </c>
      <c r="H741" s="10">
        <v>124877.84712922516</v>
      </c>
      <c r="I741" s="10">
        <v>4114.8097221275875</v>
      </c>
      <c r="J741" s="10">
        <v>1583.1603171521565</v>
      </c>
      <c r="K741" s="10">
        <v>130575.8171685049</v>
      </c>
      <c r="L741" s="10">
        <v>5136.7955024113717</v>
      </c>
      <c r="M741" s="10">
        <v>15469.067181305179</v>
      </c>
      <c r="N741" s="10">
        <v>59071.556254306925</v>
      </c>
      <c r="O741" s="10">
        <v>79677.418938023475</v>
      </c>
      <c r="P741" s="10">
        <v>12128.668647283912</v>
      </c>
      <c r="Q741" s="10">
        <v>37036.218832680708</v>
      </c>
      <c r="R741" s="10">
        <v>4338.050571138031</v>
      </c>
      <c r="S741" s="10">
        <v>53502.938051102654</v>
      </c>
      <c r="T741" s="10">
        <v>302860.94520632527</v>
      </c>
    </row>
    <row r="742" spans="1:20" x14ac:dyDescent="0.3">
      <c r="A742" t="s">
        <v>11</v>
      </c>
      <c r="B742" t="s">
        <v>711</v>
      </c>
      <c r="C742">
        <v>1994</v>
      </c>
      <c r="E742" s="10">
        <v>31393.372601625455</v>
      </c>
      <c r="F742" s="10">
        <v>9951.814580234779</v>
      </c>
      <c r="G742" s="10">
        <v>41345.187181860238</v>
      </c>
      <c r="H742" s="10">
        <v>64999.544211419212</v>
      </c>
      <c r="I742" s="10">
        <v>5147.1013651276398</v>
      </c>
      <c r="J742" s="10">
        <v>1667.3562665676029</v>
      </c>
      <c r="K742" s="10">
        <v>71814.001843114456</v>
      </c>
      <c r="L742" s="10">
        <v>4115.1141596215575</v>
      </c>
      <c r="M742" s="10">
        <v>69779.694897773719</v>
      </c>
      <c r="N742" s="10">
        <v>56306.687004463492</v>
      </c>
      <c r="O742" s="10">
        <v>130201.49606185878</v>
      </c>
      <c r="P742" s="10">
        <v>27519.000397680607</v>
      </c>
      <c r="Q742" s="10">
        <v>17652.448512377669</v>
      </c>
      <c r="R742" s="10">
        <v>3952.204253524545</v>
      </c>
      <c r="S742" s="10">
        <v>49123.653163582814</v>
      </c>
      <c r="T742" s="10">
        <v>292484.33825041627</v>
      </c>
    </row>
    <row r="743" spans="1:20" x14ac:dyDescent="0.3">
      <c r="A743" t="s">
        <v>11</v>
      </c>
      <c r="B743" t="s">
        <v>711</v>
      </c>
      <c r="C743">
        <v>1995</v>
      </c>
      <c r="E743" s="10">
        <v>31706.396212383541</v>
      </c>
      <c r="F743" s="10">
        <v>15860.793731988622</v>
      </c>
      <c r="G743" s="10">
        <v>47567.189944372163</v>
      </c>
      <c r="H743" s="10">
        <v>67509.480697699168</v>
      </c>
      <c r="I743" s="10">
        <v>5279.3524218697239</v>
      </c>
      <c r="J743" s="10">
        <v>5522.2645258761031</v>
      </c>
      <c r="K743" s="10">
        <v>78311.097645444999</v>
      </c>
      <c r="L743" s="10">
        <v>3794.6829573656819</v>
      </c>
      <c r="M743" s="10">
        <v>205638.64950504131</v>
      </c>
      <c r="N743" s="10">
        <v>53422.945516655032</v>
      </c>
      <c r="O743" s="10">
        <v>262856.277979062</v>
      </c>
      <c r="P743" s="10">
        <v>14122.162169170409</v>
      </c>
      <c r="Q743" s="10">
        <v>24151.575246589746</v>
      </c>
      <c r="R743" s="10">
        <v>7639.2573405766207</v>
      </c>
      <c r="S743" s="10">
        <v>45912.994756336782</v>
      </c>
      <c r="T743" s="10">
        <v>434647.56032521592</v>
      </c>
    </row>
    <row r="744" spans="1:20" x14ac:dyDescent="0.3">
      <c r="A744" t="s">
        <v>11</v>
      </c>
      <c r="B744" t="s">
        <v>711</v>
      </c>
      <c r="C744">
        <v>1996</v>
      </c>
      <c r="D744" t="s">
        <v>744</v>
      </c>
      <c r="E744" s="10">
        <v>40838.483128341715</v>
      </c>
      <c r="F744" s="10">
        <v>14197.771623112143</v>
      </c>
      <c r="G744" s="10">
        <v>55036.25475145386</v>
      </c>
      <c r="H744" s="10">
        <v>161688.38858179562</v>
      </c>
      <c r="I744" s="10">
        <v>4764.1989693161713</v>
      </c>
      <c r="J744" s="10">
        <v>2912.7226196609377</v>
      </c>
      <c r="K744" s="10">
        <v>169365.31017077272</v>
      </c>
      <c r="L744" s="10">
        <v>1604.1915686668681</v>
      </c>
      <c r="M744" s="10">
        <v>5045.9809826997534</v>
      </c>
      <c r="N744" s="10">
        <v>35595.85181514814</v>
      </c>
      <c r="O744" s="10">
        <v>42246.024366514765</v>
      </c>
      <c r="P744" s="10">
        <v>9446.3452680401679</v>
      </c>
      <c r="Q744" s="10">
        <v>23151.892382253965</v>
      </c>
      <c r="R744" s="10">
        <v>4959.0694516030144</v>
      </c>
      <c r="S744" s="10">
        <v>37557.307101897146</v>
      </c>
      <c r="T744" s="10">
        <v>304204.89639063849</v>
      </c>
    </row>
    <row r="745" spans="1:20" x14ac:dyDescent="0.3">
      <c r="A745" t="s">
        <v>11</v>
      </c>
      <c r="B745" t="s">
        <v>711</v>
      </c>
      <c r="C745">
        <v>1997</v>
      </c>
      <c r="D745" t="s">
        <v>744</v>
      </c>
      <c r="E745" s="10">
        <v>29580.436712156748</v>
      </c>
      <c r="F745" s="10">
        <v>20173.417691190196</v>
      </c>
      <c r="G745" s="10">
        <v>49753.854403346944</v>
      </c>
      <c r="H745" s="10">
        <v>183560.206074894</v>
      </c>
      <c r="I745" s="10">
        <v>4502.1415855426858</v>
      </c>
      <c r="J745" s="10">
        <v>2044.6488200919509</v>
      </c>
      <c r="K745" s="10">
        <v>190106.99648052861</v>
      </c>
      <c r="L745" s="10">
        <v>8114.304884886621</v>
      </c>
      <c r="M745" s="10">
        <v>25690.186046046434</v>
      </c>
      <c r="N745" s="10">
        <v>48479.786681426791</v>
      </c>
      <c r="O745" s="10">
        <v>82284.277612359845</v>
      </c>
      <c r="P745" s="10">
        <v>18423.155958009833</v>
      </c>
      <c r="Q745" s="10">
        <v>22635.514446186371</v>
      </c>
      <c r="R745" s="10">
        <v>4984.1284694778424</v>
      </c>
      <c r="S745" s="10">
        <v>46042.798873674052</v>
      </c>
      <c r="T745" s="10">
        <v>368187.92736990942</v>
      </c>
    </row>
    <row r="746" spans="1:20" x14ac:dyDescent="0.3">
      <c r="A746" t="s">
        <v>11</v>
      </c>
      <c r="B746" t="s">
        <v>711</v>
      </c>
      <c r="C746">
        <v>1998</v>
      </c>
      <c r="D746" t="s">
        <v>744</v>
      </c>
      <c r="E746" s="10">
        <v>45197.88495870927</v>
      </c>
      <c r="F746" s="10">
        <v>22663.359685915591</v>
      </c>
      <c r="G746" s="10">
        <v>67861.244644624865</v>
      </c>
      <c r="H746" s="10">
        <v>134091.19851016373</v>
      </c>
      <c r="I746" s="10">
        <v>3771.1684120167774</v>
      </c>
      <c r="J746" s="10">
        <v>666.16979907650318</v>
      </c>
      <c r="K746" s="10">
        <v>138528.53672125703</v>
      </c>
      <c r="L746" s="10">
        <v>18888.452937285969</v>
      </c>
      <c r="M746" s="10">
        <v>58813.887972560289</v>
      </c>
      <c r="N746" s="10">
        <v>53094.928084084997</v>
      </c>
      <c r="O746" s="10">
        <v>130797.26899393125</v>
      </c>
      <c r="P746" s="10">
        <v>11894.18695538453</v>
      </c>
      <c r="Q746" s="10">
        <v>22710.473514959958</v>
      </c>
      <c r="R746" s="10">
        <v>6255.7211362041544</v>
      </c>
      <c r="S746" s="10">
        <v>40860.381606548646</v>
      </c>
      <c r="T746" s="10">
        <v>378047.43196636171</v>
      </c>
    </row>
    <row r="747" spans="1:20" x14ac:dyDescent="0.3">
      <c r="A747" t="s">
        <v>11</v>
      </c>
      <c r="B747" t="s">
        <v>711</v>
      </c>
      <c r="C747">
        <v>1999</v>
      </c>
      <c r="D747" t="s">
        <v>744</v>
      </c>
      <c r="E747" s="10">
        <v>39409.019834537889</v>
      </c>
      <c r="F747" s="10">
        <v>22802.678357481174</v>
      </c>
      <c r="G747" s="10">
        <v>62211.698192019059</v>
      </c>
      <c r="H747" s="10">
        <v>164051.29830482908</v>
      </c>
      <c r="I747" s="10">
        <v>5532.1572990666646</v>
      </c>
      <c r="J747" s="10">
        <v>3710.4923532463627</v>
      </c>
      <c r="K747" s="10">
        <v>173293.94795714211</v>
      </c>
      <c r="L747" s="10">
        <v>8716.5413538802586</v>
      </c>
      <c r="M747" s="10">
        <v>87081.105639554415</v>
      </c>
      <c r="N747" s="10">
        <v>58654.124369018951</v>
      </c>
      <c r="O747" s="10">
        <v>154451.77136245361</v>
      </c>
      <c r="P747" s="10">
        <v>11955.570864257323</v>
      </c>
      <c r="Q747" s="10">
        <v>31218.315949536995</v>
      </c>
      <c r="R747" s="10">
        <v>15310.508835767629</v>
      </c>
      <c r="S747" s="10">
        <v>58484.39564956195</v>
      </c>
      <c r="T747" s="10">
        <v>448441.81316117669</v>
      </c>
    </row>
    <row r="748" spans="1:20" x14ac:dyDescent="0.3">
      <c r="A748" t="s">
        <v>11</v>
      </c>
      <c r="B748" t="s">
        <v>711</v>
      </c>
      <c r="C748">
        <v>2000</v>
      </c>
      <c r="D748" t="s">
        <v>744</v>
      </c>
      <c r="E748" s="10">
        <v>48680.505707688506</v>
      </c>
      <c r="F748" s="10">
        <v>22680.291545200464</v>
      </c>
      <c r="G748" s="10">
        <v>71360.797252888966</v>
      </c>
      <c r="H748" s="10">
        <v>285668.45810315222</v>
      </c>
      <c r="I748" s="10">
        <v>9151.9645691348778</v>
      </c>
      <c r="J748" s="10">
        <v>4911.1612901807648</v>
      </c>
      <c r="K748" s="10">
        <v>299731.58396246785</v>
      </c>
      <c r="L748" s="10">
        <v>5616.2862545672306</v>
      </c>
      <c r="M748" s="10">
        <v>152911.32353998988</v>
      </c>
      <c r="N748" s="10">
        <v>45795.904060791589</v>
      </c>
      <c r="O748" s="10">
        <v>204323.51385534872</v>
      </c>
      <c r="P748" s="10">
        <v>18809.201290526598</v>
      </c>
      <c r="Q748" s="10">
        <v>38364.360414683979</v>
      </c>
      <c r="R748" s="10">
        <v>16723.606655763742</v>
      </c>
      <c r="S748" s="10">
        <v>73897.16836097432</v>
      </c>
      <c r="T748" s="10">
        <v>649313.06343167962</v>
      </c>
    </row>
    <row r="749" spans="1:20" x14ac:dyDescent="0.3">
      <c r="A749" t="s">
        <v>11</v>
      </c>
      <c r="B749" t="s">
        <v>711</v>
      </c>
      <c r="C749">
        <v>2001</v>
      </c>
      <c r="E749" s="10">
        <v>35384.365198318723</v>
      </c>
      <c r="F749" s="10">
        <v>21021.806901151103</v>
      </c>
      <c r="G749" s="10">
        <v>56406.172099469826</v>
      </c>
      <c r="H749" s="10">
        <v>226346.84281759223</v>
      </c>
      <c r="I749" s="10">
        <v>6519.036316123972</v>
      </c>
      <c r="J749" s="10">
        <v>1383.2675645608035</v>
      </c>
      <c r="K749" s="10">
        <v>234249.14669827701</v>
      </c>
      <c r="L749" s="10">
        <v>13239.096172367179</v>
      </c>
      <c r="M749" s="10">
        <v>41437.766670399527</v>
      </c>
      <c r="N749" s="10">
        <v>52332.176176038243</v>
      </c>
      <c r="O749" s="10">
        <v>107009.03901880495</v>
      </c>
      <c r="P749" s="10">
        <v>26334.051388991677</v>
      </c>
      <c r="Q749" s="10">
        <v>51633.416109283127</v>
      </c>
      <c r="R749" s="10">
        <v>10117.624434957024</v>
      </c>
      <c r="S749" s="10">
        <v>88085.09193323183</v>
      </c>
      <c r="T749" s="10">
        <v>485749.44974978361</v>
      </c>
    </row>
    <row r="750" spans="1:20" x14ac:dyDescent="0.3">
      <c r="A750" t="s">
        <v>11</v>
      </c>
      <c r="B750" t="s">
        <v>711</v>
      </c>
      <c r="C750">
        <v>2002</v>
      </c>
      <c r="E750" s="10">
        <v>62046.150286839686</v>
      </c>
      <c r="F750" s="10">
        <v>25429.088270074099</v>
      </c>
      <c r="G750" s="10">
        <v>87475.238556913784</v>
      </c>
      <c r="H750" s="10">
        <v>337837.97256644856</v>
      </c>
      <c r="I750" s="10">
        <v>6448.3069492740324</v>
      </c>
      <c r="J750" s="10">
        <v>2194.3715755462831</v>
      </c>
      <c r="K750" s="10">
        <v>346480.65109126887</v>
      </c>
      <c r="L750" s="10">
        <v>57376.438669208044</v>
      </c>
      <c r="M750" s="10">
        <v>56815.175776938282</v>
      </c>
      <c r="N750" s="10">
        <v>185781.43422212091</v>
      </c>
      <c r="O750" s="10">
        <v>299973.04866826721</v>
      </c>
      <c r="P750" s="10">
        <v>87454.126472114673</v>
      </c>
      <c r="Q750" s="10">
        <v>23566.335463481893</v>
      </c>
      <c r="R750" s="10">
        <v>10502.344654359491</v>
      </c>
      <c r="S750" s="10">
        <v>121522.80658995606</v>
      </c>
      <c r="T750" s="10">
        <v>855451.74490640592</v>
      </c>
    </row>
    <row r="751" spans="1:20" x14ac:dyDescent="0.3">
      <c r="A751" t="s">
        <v>11</v>
      </c>
      <c r="B751" t="s">
        <v>711</v>
      </c>
      <c r="C751">
        <v>2003</v>
      </c>
      <c r="E751" s="10">
        <v>34717.400007002339</v>
      </c>
      <c r="F751" s="10">
        <v>18857.923223776565</v>
      </c>
      <c r="G751" s="10">
        <v>53575.3232307789</v>
      </c>
      <c r="H751" s="10">
        <v>311046.04006476019</v>
      </c>
      <c r="I751" s="10">
        <v>6523.2104317165258</v>
      </c>
      <c r="J751" s="10">
        <v>2655.1402575474581</v>
      </c>
      <c r="K751" s="10">
        <v>320224.39075402415</v>
      </c>
      <c r="L751" s="10">
        <v>43124.742974930319</v>
      </c>
      <c r="M751" s="10">
        <v>90082.644180971576</v>
      </c>
      <c r="N751" s="10">
        <v>64558.419759293822</v>
      </c>
      <c r="O751" s="10">
        <v>197765.80691519572</v>
      </c>
      <c r="P751" s="10">
        <v>17874.975429543734</v>
      </c>
      <c r="Q751" s="10">
        <v>24218.500573281246</v>
      </c>
      <c r="R751" s="10">
        <v>19330.629897760642</v>
      </c>
      <c r="S751" s="10">
        <v>61424.105900585622</v>
      </c>
      <c r="T751" s="10">
        <v>632989.62680058437</v>
      </c>
    </row>
    <row r="752" spans="1:20" x14ac:dyDescent="0.3">
      <c r="A752" t="s">
        <v>11</v>
      </c>
      <c r="B752" t="s">
        <v>711</v>
      </c>
      <c r="C752">
        <v>2004</v>
      </c>
      <c r="E752" s="10">
        <v>27975.493999549053</v>
      </c>
      <c r="F752" s="10">
        <v>14764.005430841269</v>
      </c>
      <c r="G752" s="10">
        <v>42739.499430390322</v>
      </c>
      <c r="H752" s="10">
        <v>280434.20756328385</v>
      </c>
      <c r="I752" s="10">
        <v>5075.5431561963678</v>
      </c>
      <c r="J752" s="10">
        <v>4326.4881735283361</v>
      </c>
      <c r="K752" s="10">
        <v>289836.23889300856</v>
      </c>
      <c r="L752" s="10">
        <v>34380.582834065681</v>
      </c>
      <c r="M752" s="10">
        <v>73844.329555779288</v>
      </c>
      <c r="N752" s="10">
        <v>103054.22945930187</v>
      </c>
      <c r="O752" s="10">
        <v>211279.14184914686</v>
      </c>
      <c r="P752" s="10">
        <v>13593.721302832033</v>
      </c>
      <c r="Q752" s="10">
        <v>9463.3530143127937</v>
      </c>
      <c r="R752" s="10">
        <v>18152.640402181143</v>
      </c>
      <c r="S752" s="10">
        <v>41209.714719325973</v>
      </c>
      <c r="T752" s="10">
        <v>585064.59489187167</v>
      </c>
    </row>
    <row r="753" spans="1:20" x14ac:dyDescent="0.3">
      <c r="A753" t="s">
        <v>11</v>
      </c>
      <c r="B753" t="s">
        <v>711</v>
      </c>
      <c r="C753">
        <v>2005</v>
      </c>
      <c r="E753" s="10">
        <v>24337.248154153142</v>
      </c>
      <c r="F753" s="10">
        <v>15450.802176971772</v>
      </c>
      <c r="G753" s="10">
        <v>39788.050331124912</v>
      </c>
      <c r="H753" s="10">
        <v>278874.67196024838</v>
      </c>
      <c r="I753" s="10">
        <v>4735.4907901862261</v>
      </c>
      <c r="J753" s="10">
        <v>2048.5542341977416</v>
      </c>
      <c r="K753" s="10">
        <v>285658.71698463231</v>
      </c>
      <c r="L753" s="10">
        <v>16814.929090008027</v>
      </c>
      <c r="M753" s="10">
        <v>79049.931034403897</v>
      </c>
      <c r="N753" s="10">
        <v>110317.12757185</v>
      </c>
      <c r="O753" s="10">
        <v>206181.9876962619</v>
      </c>
      <c r="P753" s="10">
        <v>15300.471242593707</v>
      </c>
      <c r="Q753" s="10">
        <v>13001.067833369605</v>
      </c>
      <c r="R753" s="10">
        <v>3737.7722620673353</v>
      </c>
      <c r="S753" s="10">
        <v>32039.311338030646</v>
      </c>
      <c r="T753" s="10">
        <v>563668.0663500498</v>
      </c>
    </row>
    <row r="754" spans="1:20" x14ac:dyDescent="0.3">
      <c r="A754" t="s">
        <v>11</v>
      </c>
      <c r="B754" t="s">
        <v>711</v>
      </c>
      <c r="C754">
        <v>2006</v>
      </c>
      <c r="E754" s="10">
        <v>26640.747566134411</v>
      </c>
      <c r="F754" s="10">
        <v>10425.805555772711</v>
      </c>
      <c r="G754" s="10">
        <v>37066.55312190712</v>
      </c>
      <c r="H754" s="10">
        <v>193813.42985831122</v>
      </c>
      <c r="I754" s="10">
        <v>3992.9609421718383</v>
      </c>
      <c r="J754" s="10">
        <v>2077.9371039536936</v>
      </c>
      <c r="K754" s="10">
        <v>199884.32790443677</v>
      </c>
      <c r="L754" s="10">
        <v>4063.8743954100469</v>
      </c>
      <c r="M754" s="10">
        <v>80397.027909923228</v>
      </c>
      <c r="N754" s="10">
        <v>84163.589686825304</v>
      </c>
      <c r="O754" s="10">
        <v>168624.49199215858</v>
      </c>
      <c r="P754" s="10">
        <v>31389.225281846135</v>
      </c>
      <c r="Q754" s="10">
        <v>21956.902560359646</v>
      </c>
      <c r="R754" s="10">
        <v>7377.9489525399513</v>
      </c>
      <c r="S754" s="10">
        <v>60724.076794745735</v>
      </c>
      <c r="T754" s="10">
        <v>466299.44981324812</v>
      </c>
    </row>
    <row r="755" spans="1:20" x14ac:dyDescent="0.3">
      <c r="A755" t="s">
        <v>11</v>
      </c>
      <c r="B755" t="s">
        <v>711</v>
      </c>
      <c r="C755">
        <v>2007</v>
      </c>
      <c r="E755" s="10">
        <v>35816.852680556192</v>
      </c>
      <c r="F755" s="10">
        <v>8855.2342976884356</v>
      </c>
      <c r="G755" s="10">
        <v>44672.086978244624</v>
      </c>
      <c r="H755" s="10">
        <v>270879.23933758255</v>
      </c>
      <c r="I755" s="10">
        <v>4524.9100599056837</v>
      </c>
      <c r="J755" s="10">
        <v>1299.8877036952663</v>
      </c>
      <c r="K755" s="10">
        <v>276704.03710118349</v>
      </c>
      <c r="L755" s="10">
        <v>8065.4655623485269</v>
      </c>
      <c r="M755" s="10">
        <v>75038.822126562416</v>
      </c>
      <c r="N755" s="10">
        <v>108390.41536680878</v>
      </c>
      <c r="O755" s="10">
        <v>191494.70305571973</v>
      </c>
      <c r="P755" s="10">
        <v>16973.052048842059</v>
      </c>
      <c r="Q755" s="10">
        <v>10449.864633260109</v>
      </c>
      <c r="R755" s="10">
        <v>8387.2359481960975</v>
      </c>
      <c r="S755" s="10">
        <v>35810.152630298267</v>
      </c>
      <c r="T755" s="10">
        <v>548680.97976544616</v>
      </c>
    </row>
    <row r="756" spans="1:20" x14ac:dyDescent="0.3">
      <c r="A756" t="s">
        <v>11</v>
      </c>
      <c r="B756" t="s">
        <v>711</v>
      </c>
      <c r="C756">
        <v>2008</v>
      </c>
      <c r="E756" s="10">
        <v>31623.988609349428</v>
      </c>
      <c r="F756" s="10">
        <v>24625.161778484922</v>
      </c>
      <c r="G756" s="10">
        <v>56249.15038783435</v>
      </c>
      <c r="H756" s="10">
        <v>343506.49348402058</v>
      </c>
      <c r="I756" s="10">
        <v>8219.1223867582266</v>
      </c>
      <c r="J756" s="10">
        <v>1122.4184115590151</v>
      </c>
      <c r="K756" s="10">
        <v>352848.03428233782</v>
      </c>
      <c r="L756" s="10">
        <v>7158.2436580270478</v>
      </c>
      <c r="M756" s="10">
        <v>81312.301176173074</v>
      </c>
      <c r="N756" s="10">
        <v>108007.14248802829</v>
      </c>
      <c r="O756" s="10">
        <v>196477.68732222839</v>
      </c>
      <c r="P756" s="10">
        <v>20881.986856695348</v>
      </c>
      <c r="Q756" s="10">
        <v>10290.765722835458</v>
      </c>
      <c r="R756" s="10">
        <v>7172.239838823647</v>
      </c>
      <c r="S756" s="10">
        <v>38344.99241835445</v>
      </c>
      <c r="T756" s="10">
        <v>643919.86441075511</v>
      </c>
    </row>
    <row r="757" spans="1:20" x14ac:dyDescent="0.3">
      <c r="A757" t="s">
        <v>11</v>
      </c>
      <c r="B757" t="s">
        <v>711</v>
      </c>
      <c r="C757">
        <v>2009</v>
      </c>
      <c r="D757" t="s">
        <v>745</v>
      </c>
      <c r="E757" s="10">
        <v>27896.666951768584</v>
      </c>
      <c r="F757" s="10">
        <v>16310.004539059182</v>
      </c>
      <c r="G757" s="10">
        <v>44206.671490827765</v>
      </c>
      <c r="H757" s="10">
        <v>313354.42213744071</v>
      </c>
      <c r="I757" s="10">
        <v>4526.2866487313195</v>
      </c>
      <c r="J757" s="10">
        <v>1561.986516858698</v>
      </c>
      <c r="K757" s="10">
        <v>319442.69530303072</v>
      </c>
      <c r="L757" s="10">
        <v>20325.398250006427</v>
      </c>
      <c r="M757" s="10">
        <v>149298.56500247805</v>
      </c>
      <c r="N757" s="10">
        <v>48942.949625829031</v>
      </c>
      <c r="O757" s="10">
        <v>218566.91287831351</v>
      </c>
      <c r="P757" s="10">
        <v>17368.434817250458</v>
      </c>
      <c r="Q757" s="10">
        <v>15975.051791845584</v>
      </c>
      <c r="R757" s="10">
        <v>10679.265780749945</v>
      </c>
      <c r="S757" s="10">
        <v>44022.752389845991</v>
      </c>
      <c r="T757" s="10">
        <v>626239.03206201794</v>
      </c>
    </row>
    <row r="758" spans="1:20" x14ac:dyDescent="0.3">
      <c r="A758" t="s">
        <v>11</v>
      </c>
      <c r="B758" t="s">
        <v>711</v>
      </c>
      <c r="C758">
        <v>2010</v>
      </c>
      <c r="D758" t="s">
        <v>745</v>
      </c>
      <c r="E758" s="10">
        <v>23896.319771636547</v>
      </c>
      <c r="F758" s="10">
        <v>12830.147637565737</v>
      </c>
      <c r="G758" s="10">
        <v>36726.467409202283</v>
      </c>
      <c r="H758" s="10">
        <v>328882.52575873228</v>
      </c>
      <c r="I758" s="10">
        <v>4473.3694545112967</v>
      </c>
      <c r="J758" s="10">
        <v>1425.5175052636205</v>
      </c>
      <c r="K758" s="10">
        <v>334781.41271850723</v>
      </c>
      <c r="L758" s="10">
        <v>15688.007570404878</v>
      </c>
      <c r="M758" s="10">
        <v>45690.109686380638</v>
      </c>
      <c r="N758" s="10">
        <v>33540.80352059978</v>
      </c>
      <c r="O758" s="10">
        <v>94918.920777385298</v>
      </c>
      <c r="P758" s="10">
        <v>51922.974277787042</v>
      </c>
      <c r="Q758" s="10">
        <v>31342.574382478488</v>
      </c>
      <c r="R758" s="10">
        <v>4473.550730182561</v>
      </c>
      <c r="S758" s="10">
        <v>87739.099390448086</v>
      </c>
      <c r="T758" s="10">
        <v>554165.9002955429</v>
      </c>
    </row>
    <row r="759" spans="1:20" x14ac:dyDescent="0.3">
      <c r="A759" t="s">
        <v>11</v>
      </c>
      <c r="B759" t="s">
        <v>711</v>
      </c>
      <c r="C759">
        <v>2011</v>
      </c>
      <c r="D759" t="s">
        <v>745</v>
      </c>
      <c r="E759" s="10">
        <v>22968.187217334307</v>
      </c>
      <c r="F759" s="10">
        <v>16702.207084789901</v>
      </c>
      <c r="G759" s="10">
        <v>39670.394302124208</v>
      </c>
      <c r="H759" s="10">
        <v>308982.69870439509</v>
      </c>
      <c r="I759" s="10">
        <v>4743.7987198078581</v>
      </c>
      <c r="J759" s="10">
        <v>1724.9590786152069</v>
      </c>
      <c r="K759" s="10">
        <v>315451.45650281815</v>
      </c>
      <c r="L759" s="10">
        <v>14526.359459425055</v>
      </c>
      <c r="M759" s="10">
        <v>42883.370140457911</v>
      </c>
      <c r="N759" s="10">
        <v>27316.805806680659</v>
      </c>
      <c r="O759" s="10">
        <v>84726.53540656362</v>
      </c>
      <c r="P759" s="10">
        <v>20929.30920725219</v>
      </c>
      <c r="Q759" s="10">
        <v>15128.300258149013</v>
      </c>
      <c r="R759" s="10">
        <v>5044.5566577671561</v>
      </c>
      <c r="S759" s="10">
        <v>41102.166123168361</v>
      </c>
      <c r="T759" s="10">
        <v>480950.55233467428</v>
      </c>
    </row>
    <row r="760" spans="1:20" x14ac:dyDescent="0.3">
      <c r="A760" t="s">
        <v>11</v>
      </c>
      <c r="B760" t="s">
        <v>711</v>
      </c>
      <c r="C760">
        <v>2012</v>
      </c>
      <c r="D760" t="s">
        <v>745</v>
      </c>
      <c r="E760" s="10">
        <v>22924.02198593114</v>
      </c>
      <c r="F760" s="10">
        <v>10609.52504700928</v>
      </c>
      <c r="G760" s="10">
        <v>33533.54703294042</v>
      </c>
      <c r="H760" s="10">
        <v>316733.51098401839</v>
      </c>
      <c r="I760" s="10">
        <v>2941.5704270092906</v>
      </c>
      <c r="J760" s="10">
        <v>1569.1499859229666</v>
      </c>
      <c r="K760" s="10">
        <v>321244.23139695066</v>
      </c>
      <c r="L760" s="10">
        <v>23681.540617754439</v>
      </c>
      <c r="M760" s="10">
        <v>127790.3548085997</v>
      </c>
      <c r="N760" s="10">
        <v>80464.764068203207</v>
      </c>
      <c r="O760" s="10">
        <v>231936.65949455736</v>
      </c>
      <c r="P760" s="10">
        <v>43617.326277639877</v>
      </c>
      <c r="Q760" s="10">
        <v>40970.650625930859</v>
      </c>
      <c r="R760" s="10">
        <v>17527.556659734175</v>
      </c>
      <c r="S760" s="10">
        <v>102115.5335633049</v>
      </c>
      <c r="T760" s="10">
        <v>688829.97148775333</v>
      </c>
    </row>
    <row r="761" spans="1:20" x14ac:dyDescent="0.3">
      <c r="A761" t="s">
        <v>11</v>
      </c>
      <c r="B761" t="s">
        <v>711</v>
      </c>
      <c r="C761">
        <v>2013</v>
      </c>
      <c r="D761" t="s">
        <v>745</v>
      </c>
      <c r="E761" s="10">
        <v>17068.713508111938</v>
      </c>
      <c r="F761" s="10">
        <v>14300.895831960586</v>
      </c>
      <c r="G761" s="10">
        <v>31369.609340072522</v>
      </c>
      <c r="H761" s="10">
        <v>200856.7835488494</v>
      </c>
      <c r="I761" s="10">
        <v>2217.1893623019751</v>
      </c>
      <c r="J761" s="10">
        <v>1009.5584146188935</v>
      </c>
      <c r="K761" s="10">
        <v>204083.53132577028</v>
      </c>
      <c r="L761" s="10">
        <v>13574.508182013917</v>
      </c>
      <c r="M761" s="10">
        <v>28229.563572577397</v>
      </c>
      <c r="N761" s="10">
        <v>17887.959870982595</v>
      </c>
      <c r="O761" s="10">
        <v>59692.031625573909</v>
      </c>
      <c r="P761" s="10">
        <v>18696.321203950381</v>
      </c>
      <c r="Q761" s="10">
        <v>19788.860518758614</v>
      </c>
      <c r="R761" s="10">
        <v>4251.333905632433</v>
      </c>
      <c r="S761" s="10">
        <v>42736.515628341425</v>
      </c>
      <c r="T761" s="10">
        <v>337881.68791975809</v>
      </c>
    </row>
    <row r="762" spans="1:20" x14ac:dyDescent="0.3">
      <c r="A762" t="s">
        <v>33</v>
      </c>
      <c r="B762" t="s">
        <v>713</v>
      </c>
      <c r="C762">
        <v>1963</v>
      </c>
      <c r="D762" t="s">
        <v>743</v>
      </c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>
        <v>829.20674812807943</v>
      </c>
      <c r="Q762" s="10"/>
      <c r="R762" s="10"/>
      <c r="S762" s="10">
        <v>829.20674812807943</v>
      </c>
      <c r="T762" s="10">
        <v>829.20674812807943</v>
      </c>
    </row>
    <row r="763" spans="1:20" x14ac:dyDescent="0.3">
      <c r="A763" t="s">
        <v>33</v>
      </c>
      <c r="B763" t="s">
        <v>713</v>
      </c>
      <c r="C763">
        <v>1964</v>
      </c>
      <c r="D763" t="s">
        <v>743</v>
      </c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>
        <v>602.57401091954046</v>
      </c>
      <c r="R763" s="10"/>
      <c r="S763" s="10">
        <v>602.57401091954046</v>
      </c>
      <c r="T763" s="10">
        <v>602.57401091954046</v>
      </c>
    </row>
    <row r="764" spans="1:20" x14ac:dyDescent="0.3">
      <c r="A764" t="s">
        <v>33</v>
      </c>
      <c r="B764" t="s">
        <v>713</v>
      </c>
      <c r="C764">
        <v>1965</v>
      </c>
      <c r="D764" t="s">
        <v>743</v>
      </c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>
        <v>193.73290373563282</v>
      </c>
      <c r="R764" s="10"/>
      <c r="S764" s="10">
        <v>193.73290373563282</v>
      </c>
      <c r="T764" s="10">
        <v>193.73290373563282</v>
      </c>
    </row>
    <row r="765" spans="1:20" x14ac:dyDescent="0.3">
      <c r="A765" t="s">
        <v>33</v>
      </c>
      <c r="B765" t="s">
        <v>713</v>
      </c>
      <c r="C765">
        <v>1967</v>
      </c>
      <c r="D765" t="s">
        <v>743</v>
      </c>
      <c r="E765" s="10"/>
      <c r="F765" s="10"/>
      <c r="G765" s="10"/>
      <c r="H765" s="10"/>
      <c r="I765" s="10"/>
      <c r="J765" s="10"/>
      <c r="K765" s="10"/>
      <c r="L765" s="10"/>
      <c r="M765" s="10">
        <v>2542.0150581280777</v>
      </c>
      <c r="N765" s="10"/>
      <c r="O765" s="10">
        <v>2542.0150581280777</v>
      </c>
      <c r="P765" s="10"/>
      <c r="Q765" s="10">
        <v>154.98632298850566</v>
      </c>
      <c r="R765" s="10"/>
      <c r="S765" s="10">
        <v>154.98632298850566</v>
      </c>
      <c r="T765" s="10">
        <v>2697.0013811165836</v>
      </c>
    </row>
    <row r="766" spans="1:20" x14ac:dyDescent="0.3">
      <c r="A766" t="s">
        <v>33</v>
      </c>
      <c r="B766" t="s">
        <v>713</v>
      </c>
      <c r="C766">
        <v>1968</v>
      </c>
      <c r="E766" s="10"/>
      <c r="F766" s="10"/>
      <c r="G766" s="10"/>
      <c r="H766" s="10"/>
      <c r="I766" s="10"/>
      <c r="J766" s="10"/>
      <c r="K766" s="10"/>
      <c r="L766" s="10">
        <v>1406.2663600266778</v>
      </c>
      <c r="M766" s="10">
        <v>889.93421807950233</v>
      </c>
      <c r="N766" s="10"/>
      <c r="O766" s="10">
        <v>2296.2005781061803</v>
      </c>
      <c r="P766" s="10"/>
      <c r="Q766" s="10">
        <v>0</v>
      </c>
      <c r="R766" s="10"/>
      <c r="S766" s="10">
        <v>0</v>
      </c>
      <c r="T766" s="10">
        <v>2296.2005781061803</v>
      </c>
    </row>
    <row r="767" spans="1:20" x14ac:dyDescent="0.3">
      <c r="A767" t="s">
        <v>33</v>
      </c>
      <c r="B767" t="s">
        <v>713</v>
      </c>
      <c r="C767">
        <v>1969</v>
      </c>
      <c r="E767" s="10"/>
      <c r="F767" s="10"/>
      <c r="G767" s="10"/>
      <c r="H767" s="10"/>
      <c r="I767" s="10"/>
      <c r="J767" s="10"/>
      <c r="K767" s="10"/>
      <c r="L767" s="10">
        <v>2270.6943924568909</v>
      </c>
      <c r="M767" s="10">
        <v>1911.6521421927494</v>
      </c>
      <c r="N767" s="10"/>
      <c r="O767" s="10">
        <v>4182.3465346496405</v>
      </c>
      <c r="P767" s="10"/>
      <c r="Q767" s="10">
        <v>92.308030603448316</v>
      </c>
      <c r="R767" s="10"/>
      <c r="S767" s="10">
        <v>92.308030603448316</v>
      </c>
      <c r="T767" s="10">
        <v>4274.6545652530885</v>
      </c>
    </row>
    <row r="768" spans="1:20" x14ac:dyDescent="0.3">
      <c r="A768" t="s">
        <v>33</v>
      </c>
      <c r="B768" t="s">
        <v>713</v>
      </c>
      <c r="C768">
        <v>1970</v>
      </c>
      <c r="E768" s="10"/>
      <c r="F768" s="10"/>
      <c r="G768" s="10"/>
      <c r="H768" s="10"/>
      <c r="I768" s="10"/>
      <c r="J768" s="10"/>
      <c r="K768" s="10"/>
      <c r="L768" s="10">
        <v>513.19991400246306</v>
      </c>
      <c r="M768" s="10">
        <v>1156.4529946839091</v>
      </c>
      <c r="N768" s="10"/>
      <c r="O768" s="10">
        <v>1669.652908686372</v>
      </c>
      <c r="P768" s="10"/>
      <c r="Q768" s="10">
        <v>0</v>
      </c>
      <c r="R768" s="10"/>
      <c r="S768" s="10">
        <v>0</v>
      </c>
      <c r="T768" s="10">
        <v>1669.652908686372</v>
      </c>
    </row>
    <row r="769" spans="1:20" x14ac:dyDescent="0.3">
      <c r="A769" t="s">
        <v>33</v>
      </c>
      <c r="B769" t="s">
        <v>713</v>
      </c>
      <c r="C769">
        <v>1971</v>
      </c>
      <c r="E769" s="10"/>
      <c r="F769" s="10"/>
      <c r="G769" s="10"/>
      <c r="H769" s="10"/>
      <c r="I769" s="10"/>
      <c r="J769" s="10"/>
      <c r="K769" s="10"/>
      <c r="L769" s="10">
        <v>506.037560591133</v>
      </c>
      <c r="M769" s="10">
        <v>475.76447167929814</v>
      </c>
      <c r="N769" s="10"/>
      <c r="O769" s="10">
        <v>981.80203227043114</v>
      </c>
      <c r="P769" s="10"/>
      <c r="Q769" s="10">
        <v>0</v>
      </c>
      <c r="R769" s="10"/>
      <c r="S769" s="10">
        <v>0</v>
      </c>
      <c r="T769" s="10">
        <v>981.80203227043114</v>
      </c>
    </row>
    <row r="770" spans="1:20" x14ac:dyDescent="0.3">
      <c r="A770" t="s">
        <v>33</v>
      </c>
      <c r="B770" t="s">
        <v>713</v>
      </c>
      <c r="C770">
        <v>1972</v>
      </c>
      <c r="E770" s="10"/>
      <c r="F770" s="10"/>
      <c r="G770" s="10"/>
      <c r="H770" s="10"/>
      <c r="I770" s="10"/>
      <c r="J770" s="10"/>
      <c r="K770" s="10"/>
      <c r="L770" s="10">
        <v>1448.040521563692</v>
      </c>
      <c r="M770" s="10">
        <v>895.52033747126507</v>
      </c>
      <c r="N770" s="10">
        <v>452.23850962643729</v>
      </c>
      <c r="O770" s="10">
        <v>2795.7993686613945</v>
      </c>
      <c r="P770" s="10">
        <v>0</v>
      </c>
      <c r="Q770" s="10">
        <v>0</v>
      </c>
      <c r="R770" s="10">
        <v>18.972888505747189</v>
      </c>
      <c r="S770" s="10">
        <v>18.972888505747189</v>
      </c>
      <c r="T770" s="10">
        <v>2814.7722571671416</v>
      </c>
    </row>
    <row r="771" spans="1:20" x14ac:dyDescent="0.3">
      <c r="A771" t="s">
        <v>33</v>
      </c>
      <c r="B771" t="s">
        <v>713</v>
      </c>
      <c r="C771">
        <v>1973</v>
      </c>
      <c r="E771" s="10"/>
      <c r="F771" s="10">
        <v>0</v>
      </c>
      <c r="G771" s="10">
        <v>0</v>
      </c>
      <c r="H771" s="10"/>
      <c r="I771" s="10"/>
      <c r="J771" s="10"/>
      <c r="K771" s="10"/>
      <c r="L771" s="10">
        <v>1429.4192680316132</v>
      </c>
      <c r="M771" s="10">
        <v>1342.059060509032</v>
      </c>
      <c r="N771" s="10">
        <v>921.93522069282665</v>
      </c>
      <c r="O771" s="10">
        <v>3693.4135492334717</v>
      </c>
      <c r="P771" s="10"/>
      <c r="Q771" s="10">
        <v>0</v>
      </c>
      <c r="R771" s="10">
        <v>77.501117207040835</v>
      </c>
      <c r="S771" s="10">
        <v>77.501117207040835</v>
      </c>
      <c r="T771" s="10">
        <v>3770.9146664405125</v>
      </c>
    </row>
    <row r="772" spans="1:20" x14ac:dyDescent="0.3">
      <c r="A772" t="s">
        <v>33</v>
      </c>
      <c r="B772" t="s">
        <v>713</v>
      </c>
      <c r="C772">
        <v>1974</v>
      </c>
      <c r="E772" s="10"/>
      <c r="F772" s="10"/>
      <c r="G772" s="10"/>
      <c r="H772" s="10"/>
      <c r="I772" s="10"/>
      <c r="J772" s="10"/>
      <c r="K772" s="10"/>
      <c r="L772" s="10">
        <v>6123.366297940619</v>
      </c>
      <c r="M772" s="10">
        <v>4152.0032884874508</v>
      </c>
      <c r="N772" s="10">
        <v>878.57013840106777</v>
      </c>
      <c r="O772" s="10">
        <v>11153.939724829139</v>
      </c>
      <c r="P772" s="10">
        <v>81.353446168582408</v>
      </c>
      <c r="Q772" s="10">
        <v>187.51127471264365</v>
      </c>
      <c r="R772" s="10">
        <v>131.41394636015383</v>
      </c>
      <c r="S772" s="10">
        <v>400.27866724137988</v>
      </c>
      <c r="T772" s="10">
        <v>11554.218392070519</v>
      </c>
    </row>
    <row r="773" spans="1:20" x14ac:dyDescent="0.3">
      <c r="A773" t="s">
        <v>33</v>
      </c>
      <c r="B773" t="s">
        <v>713</v>
      </c>
      <c r="C773">
        <v>1975</v>
      </c>
      <c r="E773" s="10"/>
      <c r="F773" s="10"/>
      <c r="G773" s="10"/>
      <c r="H773" s="10"/>
      <c r="I773" s="10"/>
      <c r="J773" s="10"/>
      <c r="K773" s="10"/>
      <c r="L773" s="10">
        <v>7622.7891591954103</v>
      </c>
      <c r="M773" s="10">
        <v>178.10696417624519</v>
      </c>
      <c r="N773" s="10">
        <v>1849.582850255427</v>
      </c>
      <c r="O773" s="10">
        <v>9650.4789736270832</v>
      </c>
      <c r="P773" s="10"/>
      <c r="Q773" s="10">
        <v>37.858509937739491</v>
      </c>
      <c r="R773" s="10">
        <v>145.90614729748248</v>
      </c>
      <c r="S773" s="10">
        <v>183.76465723522196</v>
      </c>
      <c r="T773" s="10">
        <v>9834.2436308623055</v>
      </c>
    </row>
    <row r="774" spans="1:20" x14ac:dyDescent="0.3">
      <c r="A774" t="s">
        <v>33</v>
      </c>
      <c r="B774" t="s">
        <v>713</v>
      </c>
      <c r="C774">
        <v>1976</v>
      </c>
      <c r="E774" s="10"/>
      <c r="F774" s="10">
        <v>83.981725095785478</v>
      </c>
      <c r="G774" s="10">
        <v>83.981725095785478</v>
      </c>
      <c r="H774" s="10">
        <v>35.304999475262406</v>
      </c>
      <c r="I774" s="10"/>
      <c r="J774" s="10"/>
      <c r="K774" s="10">
        <v>35.304999475262406</v>
      </c>
      <c r="L774" s="10">
        <v>7182.6551060344891</v>
      </c>
      <c r="M774" s="10">
        <v>3230.7463083854309</v>
      </c>
      <c r="N774" s="10">
        <v>590.41411419540248</v>
      </c>
      <c r="O774" s="10">
        <v>11003.815528615323</v>
      </c>
      <c r="P774" s="10">
        <v>107.45022672977235</v>
      </c>
      <c r="Q774" s="10">
        <v>178.58707308254967</v>
      </c>
      <c r="R774" s="10">
        <v>219.13275555555586</v>
      </c>
      <c r="S774" s="10">
        <v>505.17005536787792</v>
      </c>
      <c r="T774" s="10">
        <v>11628.272308554249</v>
      </c>
    </row>
    <row r="775" spans="1:20" x14ac:dyDescent="0.3">
      <c r="A775" t="s">
        <v>33</v>
      </c>
      <c r="B775" t="s">
        <v>713</v>
      </c>
      <c r="C775">
        <v>1977</v>
      </c>
      <c r="E775" s="10"/>
      <c r="F775" s="10"/>
      <c r="G775" s="10"/>
      <c r="H775" s="10"/>
      <c r="I775" s="10"/>
      <c r="J775" s="10"/>
      <c r="K775" s="10"/>
      <c r="L775" s="10">
        <v>11653.499241867818</v>
      </c>
      <c r="M775" s="10">
        <v>1706.8318663312921</v>
      </c>
      <c r="N775" s="10">
        <v>389.1259352155169</v>
      </c>
      <c r="O775" s="10">
        <v>13749.457043414626</v>
      </c>
      <c r="P775" s="10">
        <v>9.1432426518883254</v>
      </c>
      <c r="Q775" s="10">
        <v>434.52282698537073</v>
      </c>
      <c r="R775" s="10">
        <v>329.02150817049852</v>
      </c>
      <c r="S775" s="10">
        <v>772.68757780775763</v>
      </c>
      <c r="T775" s="10">
        <v>14522.144621222384</v>
      </c>
    </row>
    <row r="776" spans="1:20" x14ac:dyDescent="0.3">
      <c r="A776" t="s">
        <v>33</v>
      </c>
      <c r="B776" t="s">
        <v>713</v>
      </c>
      <c r="C776">
        <v>1978</v>
      </c>
      <c r="E776" s="10"/>
      <c r="F776" s="10"/>
      <c r="G776" s="10"/>
      <c r="H776" s="10"/>
      <c r="I776" s="10"/>
      <c r="J776" s="10"/>
      <c r="K776" s="10"/>
      <c r="L776" s="10">
        <v>7633.7202768541292</v>
      </c>
      <c r="M776" s="10">
        <v>1018.7755062847342</v>
      </c>
      <c r="N776" s="10">
        <v>139.82957228448279</v>
      </c>
      <c r="O776" s="10">
        <v>8792.325355423347</v>
      </c>
      <c r="P776" s="10">
        <v>0</v>
      </c>
      <c r="Q776" s="10">
        <v>619.32645063584562</v>
      </c>
      <c r="R776" s="10">
        <v>50.666236350574678</v>
      </c>
      <c r="S776" s="10">
        <v>669.99268698642027</v>
      </c>
      <c r="T776" s="10">
        <v>9462.3180424097682</v>
      </c>
    </row>
    <row r="777" spans="1:20" x14ac:dyDescent="0.3">
      <c r="A777" t="s">
        <v>33</v>
      </c>
      <c r="B777" t="s">
        <v>713</v>
      </c>
      <c r="C777">
        <v>1979</v>
      </c>
      <c r="E777" s="10"/>
      <c r="F777" s="10">
        <v>0</v>
      </c>
      <c r="G777" s="10">
        <v>0</v>
      </c>
      <c r="H777" s="10"/>
      <c r="I777" s="10"/>
      <c r="J777" s="10">
        <v>44.598608045977144</v>
      </c>
      <c r="K777" s="10">
        <v>44.598608045977144</v>
      </c>
      <c r="L777" s="10">
        <v>13850.264929458175</v>
      </c>
      <c r="M777" s="10">
        <v>269.62129876952554</v>
      </c>
      <c r="N777" s="10">
        <v>113.02112722701158</v>
      </c>
      <c r="O777" s="10">
        <v>14232.907355454712</v>
      </c>
      <c r="P777" s="10">
        <v>54.859455911329945</v>
      </c>
      <c r="Q777" s="10">
        <v>195.43923169540278</v>
      </c>
      <c r="R777" s="10">
        <v>191.86230834291243</v>
      </c>
      <c r="S777" s="10">
        <v>442.16099594964516</v>
      </c>
      <c r="T777" s="10">
        <v>14719.666959450335</v>
      </c>
    </row>
    <row r="778" spans="1:20" x14ac:dyDescent="0.3">
      <c r="A778" t="s">
        <v>33</v>
      </c>
      <c r="B778" t="s">
        <v>713</v>
      </c>
      <c r="C778">
        <v>1980</v>
      </c>
      <c r="E778" s="10"/>
      <c r="F778" s="10"/>
      <c r="G778" s="10"/>
      <c r="H778" s="10"/>
      <c r="I778" s="10">
        <v>6.1446286637931218</v>
      </c>
      <c r="J778" s="10">
        <v>0</v>
      </c>
      <c r="K778" s="10">
        <v>6.1446286637931218</v>
      </c>
      <c r="L778" s="10">
        <v>3327.8143571000946</v>
      </c>
      <c r="M778" s="10">
        <v>577.60152519578014</v>
      </c>
      <c r="N778" s="10">
        <v>540.37928079022936</v>
      </c>
      <c r="O778" s="10">
        <v>4445.7951630861044</v>
      </c>
      <c r="P778" s="10">
        <v>0</v>
      </c>
      <c r="Q778" s="10">
        <v>0</v>
      </c>
      <c r="R778" s="10">
        <v>9.9381796934865871</v>
      </c>
      <c r="S778" s="10">
        <v>9.9381796934865871</v>
      </c>
      <c r="T778" s="10">
        <v>4461.877971443384</v>
      </c>
    </row>
    <row r="779" spans="1:20" x14ac:dyDescent="0.3">
      <c r="A779" t="s">
        <v>33</v>
      </c>
      <c r="B779" t="s">
        <v>713</v>
      </c>
      <c r="C779">
        <v>1981</v>
      </c>
      <c r="E779" s="10"/>
      <c r="F779" s="10"/>
      <c r="G779" s="10"/>
      <c r="H779" s="10"/>
      <c r="I779" s="10">
        <v>4.6200215517241574</v>
      </c>
      <c r="J779" s="10">
        <v>0</v>
      </c>
      <c r="K779" s="10">
        <v>4.6200215517241574</v>
      </c>
      <c r="L779" s="10">
        <v>3050.5992039319976</v>
      </c>
      <c r="M779" s="10">
        <v>735.30503009031133</v>
      </c>
      <c r="N779" s="10">
        <v>220.91403053160971</v>
      </c>
      <c r="O779" s="10">
        <v>4006.8182645539187</v>
      </c>
      <c r="P779" s="10">
        <v>131.45501321839095</v>
      </c>
      <c r="Q779" s="10">
        <v>279.44046354885012</v>
      </c>
      <c r="R779" s="10">
        <v>106.22969554597695</v>
      </c>
      <c r="S779" s="10">
        <v>517.12517231321806</v>
      </c>
      <c r="T779" s="10">
        <v>4528.563458418861</v>
      </c>
    </row>
    <row r="780" spans="1:20" x14ac:dyDescent="0.3">
      <c r="A780" t="s">
        <v>33</v>
      </c>
      <c r="B780" t="s">
        <v>713</v>
      </c>
      <c r="C780">
        <v>1982</v>
      </c>
      <c r="E780" s="10"/>
      <c r="F780" s="10"/>
      <c r="G780" s="10"/>
      <c r="H780" s="10"/>
      <c r="I780" s="10">
        <v>31.046544827586217</v>
      </c>
      <c r="J780" s="10">
        <v>27.720129310344841</v>
      </c>
      <c r="K780" s="10">
        <v>58.766674137931062</v>
      </c>
      <c r="L780" s="10">
        <v>498.71592643678241</v>
      </c>
      <c r="M780" s="10">
        <v>286.59973694581299</v>
      </c>
      <c r="N780" s="10">
        <v>227.45598104885107</v>
      </c>
      <c r="O780" s="10">
        <v>1012.7716444314465</v>
      </c>
      <c r="P780" s="10">
        <v>0</v>
      </c>
      <c r="Q780" s="10">
        <v>205.53375878489362</v>
      </c>
      <c r="R780" s="10">
        <v>151.35498604885109</v>
      </c>
      <c r="S780" s="10">
        <v>356.88874483374468</v>
      </c>
      <c r="T780" s="10">
        <v>1428.4270634031222</v>
      </c>
    </row>
    <row r="781" spans="1:20" x14ac:dyDescent="0.3">
      <c r="A781" t="s">
        <v>33</v>
      </c>
      <c r="B781" t="s">
        <v>713</v>
      </c>
      <c r="C781">
        <v>1983</v>
      </c>
      <c r="E781" s="10"/>
      <c r="F781" s="10"/>
      <c r="G781" s="10"/>
      <c r="H781" s="10"/>
      <c r="I781" s="10">
        <v>2.3254108477011481</v>
      </c>
      <c r="J781" s="10">
        <v>24.393713793103469</v>
      </c>
      <c r="K781" s="10">
        <v>26.719124640804615</v>
      </c>
      <c r="L781" s="10">
        <v>1224.4982121048847</v>
      </c>
      <c r="M781" s="10">
        <v>286.59973694581299</v>
      </c>
      <c r="N781" s="10">
        <v>407.23949971264324</v>
      </c>
      <c r="O781" s="10">
        <v>1918.3374487633409</v>
      </c>
      <c r="P781" s="10">
        <v>162.13657634339074</v>
      </c>
      <c r="Q781" s="10">
        <v>10.095602650063858</v>
      </c>
      <c r="R781" s="10">
        <v>30.062993572796984</v>
      </c>
      <c r="S781" s="10">
        <v>202.29517256625158</v>
      </c>
      <c r="T781" s="10">
        <v>2147.3517459703971</v>
      </c>
    </row>
    <row r="782" spans="1:20" x14ac:dyDescent="0.3">
      <c r="A782" t="s">
        <v>33</v>
      </c>
      <c r="B782" t="s">
        <v>713</v>
      </c>
      <c r="C782">
        <v>1984</v>
      </c>
      <c r="E782" s="10"/>
      <c r="F782" s="10"/>
      <c r="G782" s="10"/>
      <c r="H782" s="10"/>
      <c r="I782" s="10"/>
      <c r="J782" s="10">
        <v>108.41650574712655</v>
      </c>
      <c r="K782" s="10">
        <v>108.41650574712655</v>
      </c>
      <c r="L782" s="10">
        <v>447.41982714798877</v>
      </c>
      <c r="M782" s="10">
        <v>1961.7990181718687</v>
      </c>
      <c r="N782" s="10">
        <v>206.49648327586235</v>
      </c>
      <c r="O782" s="10">
        <v>2615.7153285957197</v>
      </c>
      <c r="P782" s="10">
        <v>18.286485303776686</v>
      </c>
      <c r="Q782" s="10">
        <v>0</v>
      </c>
      <c r="R782" s="10">
        <v>25.16371738505752</v>
      </c>
      <c r="S782" s="10">
        <v>43.45020268883421</v>
      </c>
      <c r="T782" s="10">
        <v>2767.582037031681</v>
      </c>
    </row>
    <row r="783" spans="1:20" x14ac:dyDescent="0.3">
      <c r="A783" t="s">
        <v>33</v>
      </c>
      <c r="B783" t="s">
        <v>713</v>
      </c>
      <c r="C783">
        <v>1985</v>
      </c>
      <c r="E783" s="10"/>
      <c r="F783" s="10">
        <v>52.052242816092026</v>
      </c>
      <c r="G783" s="10">
        <v>52.052242816092026</v>
      </c>
      <c r="H783" s="10">
        <v>0</v>
      </c>
      <c r="I783" s="10">
        <v>62.262490445402356</v>
      </c>
      <c r="J783" s="10">
        <v>80.911977442528922</v>
      </c>
      <c r="K783" s="10">
        <v>143.17446788793129</v>
      </c>
      <c r="L783" s="10">
        <v>1112.2122549740016</v>
      </c>
      <c r="M783" s="10">
        <v>485.28999714012002</v>
      </c>
      <c r="N783" s="10">
        <v>179.55383759236423</v>
      </c>
      <c r="O783" s="10">
        <v>1777.0560897064859</v>
      </c>
      <c r="P783" s="10">
        <v>349.72163140021019</v>
      </c>
      <c r="Q783" s="10">
        <v>232.54245366538902</v>
      </c>
      <c r="R783" s="10">
        <v>66.466710057471289</v>
      </c>
      <c r="S783" s="10">
        <v>648.73079512307049</v>
      </c>
      <c r="T783" s="10">
        <v>2621.0135955335795</v>
      </c>
    </row>
    <row r="784" spans="1:20" x14ac:dyDescent="0.3">
      <c r="A784" t="s">
        <v>33</v>
      </c>
      <c r="B784" t="s">
        <v>713</v>
      </c>
      <c r="C784">
        <v>1986</v>
      </c>
      <c r="E784" s="10"/>
      <c r="F784" s="10">
        <v>0</v>
      </c>
      <c r="G784" s="10">
        <v>0</v>
      </c>
      <c r="H784" s="10">
        <v>19.736732068965523</v>
      </c>
      <c r="I784" s="10">
        <v>72.549738433907891</v>
      </c>
      <c r="J784" s="10">
        <v>14.322066810344817</v>
      </c>
      <c r="K784" s="10">
        <v>106.60853731321824</v>
      </c>
      <c r="L784" s="10">
        <v>2496.2768447660046</v>
      </c>
      <c r="M784" s="10">
        <v>765.60870478585207</v>
      </c>
      <c r="N784" s="10">
        <v>138.78852742816102</v>
      </c>
      <c r="O784" s="10">
        <v>3400.6740769800176</v>
      </c>
      <c r="P784" s="10">
        <v>2990.0768482707294</v>
      </c>
      <c r="Q784" s="10">
        <v>10.417293039591309</v>
      </c>
      <c r="R784" s="10">
        <v>53.175421388888907</v>
      </c>
      <c r="S784" s="10">
        <v>3053.6695626992096</v>
      </c>
      <c r="T784" s="10">
        <v>6560.9521769924459</v>
      </c>
    </row>
    <row r="785" spans="1:20" x14ac:dyDescent="0.3">
      <c r="A785" t="s">
        <v>33</v>
      </c>
      <c r="B785" t="s">
        <v>713</v>
      </c>
      <c r="C785">
        <v>1987</v>
      </c>
      <c r="E785" s="10"/>
      <c r="F785" s="10"/>
      <c r="G785" s="10"/>
      <c r="H785" s="10"/>
      <c r="I785" s="10"/>
      <c r="J785" s="10"/>
      <c r="K785" s="10"/>
      <c r="L785" s="10">
        <v>3442.1487682311649</v>
      </c>
      <c r="M785" s="10">
        <v>1033.2926970822291</v>
      </c>
      <c r="N785" s="10">
        <v>362.88215945881188</v>
      </c>
      <c r="O785" s="10">
        <v>4838.3236247722052</v>
      </c>
      <c r="P785" s="10">
        <v>372.13760263410035</v>
      </c>
      <c r="Q785" s="10">
        <v>84.884315972906379</v>
      </c>
      <c r="R785" s="10">
        <v>68.73052061781604</v>
      </c>
      <c r="S785" s="10">
        <v>525.75243922482275</v>
      </c>
      <c r="T785" s="10">
        <v>5364.0760639970285</v>
      </c>
    </row>
    <row r="786" spans="1:20" x14ac:dyDescent="0.3">
      <c r="A786" t="s">
        <v>33</v>
      </c>
      <c r="B786" t="s">
        <v>713</v>
      </c>
      <c r="C786">
        <v>1988</v>
      </c>
      <c r="E786" s="10"/>
      <c r="F786" s="10"/>
      <c r="G786" s="10"/>
      <c r="H786" s="10"/>
      <c r="I786" s="10"/>
      <c r="J786" s="10">
        <v>43.366602298850381</v>
      </c>
      <c r="K786" s="10">
        <v>43.366602298850381</v>
      </c>
      <c r="L786" s="10">
        <v>4038.6287996120673</v>
      </c>
      <c r="M786" s="10">
        <v>600.64973527641075</v>
      </c>
      <c r="N786" s="10">
        <v>272.04226903735622</v>
      </c>
      <c r="O786" s="10">
        <v>4911.3208039258343</v>
      </c>
      <c r="P786" s="10"/>
      <c r="Q786" s="10"/>
      <c r="R786" s="10">
        <v>62.893893390804621</v>
      </c>
      <c r="S786" s="10">
        <v>62.893893390804621</v>
      </c>
      <c r="T786" s="10">
        <v>5017.5812996154891</v>
      </c>
    </row>
    <row r="787" spans="1:20" x14ac:dyDescent="0.3">
      <c r="A787" t="s">
        <v>33</v>
      </c>
      <c r="B787" t="s">
        <v>713</v>
      </c>
      <c r="C787">
        <v>1989</v>
      </c>
      <c r="E787" s="10"/>
      <c r="F787" s="10"/>
      <c r="G787" s="10"/>
      <c r="H787" s="10"/>
      <c r="I787" s="10">
        <v>7.7616362068965667</v>
      </c>
      <c r="J787" s="10"/>
      <c r="K787" s="10">
        <v>7.7616362068965667</v>
      </c>
      <c r="L787" s="10">
        <v>1045.2644760057483</v>
      </c>
      <c r="M787" s="10">
        <v>696.94271780240842</v>
      </c>
      <c r="N787" s="10">
        <v>364.71990136494304</v>
      </c>
      <c r="O787" s="10">
        <v>2106.9270951730996</v>
      </c>
      <c r="P787" s="10">
        <v>0</v>
      </c>
      <c r="Q787" s="10">
        <v>0</v>
      </c>
      <c r="R787" s="10">
        <v>43.166401364942566</v>
      </c>
      <c r="S787" s="10">
        <v>43.166401364942566</v>
      </c>
      <c r="T787" s="10">
        <v>2157.8551327449386</v>
      </c>
    </row>
    <row r="788" spans="1:20" x14ac:dyDescent="0.3">
      <c r="A788" t="s">
        <v>33</v>
      </c>
      <c r="B788" t="s">
        <v>713</v>
      </c>
      <c r="C788">
        <v>1990</v>
      </c>
      <c r="E788" s="10"/>
      <c r="F788" s="10">
        <v>31.33914619252872</v>
      </c>
      <c r="G788" s="10">
        <v>31.33914619252872</v>
      </c>
      <c r="H788" s="10"/>
      <c r="I788" s="10"/>
      <c r="J788" s="10"/>
      <c r="K788" s="10"/>
      <c r="L788" s="10">
        <v>893.5773617409003</v>
      </c>
      <c r="M788" s="10">
        <v>2629.4471326525736</v>
      </c>
      <c r="N788" s="10">
        <v>401.0178706896549</v>
      </c>
      <c r="O788" s="10">
        <v>3924.042365083129</v>
      </c>
      <c r="P788" s="10">
        <v>68.830621084770243</v>
      </c>
      <c r="Q788" s="10">
        <v>9.3755637356321913</v>
      </c>
      <c r="R788" s="10">
        <v>38.397512452107314</v>
      </c>
      <c r="S788" s="10">
        <v>116.60369727250975</v>
      </c>
      <c r="T788" s="10">
        <v>4071.9852085481671</v>
      </c>
    </row>
    <row r="789" spans="1:20" x14ac:dyDescent="0.3">
      <c r="A789" t="s">
        <v>33</v>
      </c>
      <c r="B789" t="s">
        <v>713</v>
      </c>
      <c r="C789">
        <v>1991</v>
      </c>
      <c r="E789" s="10">
        <v>0</v>
      </c>
      <c r="F789" s="10"/>
      <c r="G789" s="10">
        <v>0</v>
      </c>
      <c r="H789" s="10"/>
      <c r="I789" s="10"/>
      <c r="J789" s="10">
        <v>0</v>
      </c>
      <c r="K789" s="10">
        <v>0</v>
      </c>
      <c r="L789" s="10">
        <v>353.6446830340044</v>
      </c>
      <c r="M789" s="10">
        <v>777.38609305897751</v>
      </c>
      <c r="N789" s="10">
        <v>759.30054202586189</v>
      </c>
      <c r="O789" s="10">
        <v>1890.3313181188437</v>
      </c>
      <c r="P789" s="10"/>
      <c r="Q789" s="10">
        <v>33.211354926108349</v>
      </c>
      <c r="R789" s="10">
        <v>4.0656189655172463</v>
      </c>
      <c r="S789" s="10">
        <v>37.276973891625595</v>
      </c>
      <c r="T789" s="10">
        <v>1927.6082920104691</v>
      </c>
    </row>
    <row r="790" spans="1:20" x14ac:dyDescent="0.3">
      <c r="A790" t="s">
        <v>33</v>
      </c>
      <c r="B790" t="s">
        <v>713</v>
      </c>
      <c r="C790">
        <v>1992</v>
      </c>
      <c r="E790" s="10"/>
      <c r="F790" s="10"/>
      <c r="G790" s="10"/>
      <c r="H790" s="10"/>
      <c r="I790" s="10"/>
      <c r="J790" s="10">
        <v>0</v>
      </c>
      <c r="K790" s="10">
        <v>0</v>
      </c>
      <c r="L790" s="10">
        <v>2504.8370846982698</v>
      </c>
      <c r="M790" s="10">
        <v>1422.2054343801306</v>
      </c>
      <c r="N790" s="10">
        <v>279.94250589080428</v>
      </c>
      <c r="O790" s="10">
        <v>4206.9850249692045</v>
      </c>
      <c r="P790" s="10">
        <v>64.002698563218274</v>
      </c>
      <c r="Q790" s="10">
        <v>0</v>
      </c>
      <c r="R790" s="10">
        <v>6.0984284482758691</v>
      </c>
      <c r="S790" s="10">
        <v>70.101127011494142</v>
      </c>
      <c r="T790" s="10">
        <v>4277.0861519806986</v>
      </c>
    </row>
    <row r="791" spans="1:20" x14ac:dyDescent="0.3">
      <c r="A791" t="s">
        <v>33</v>
      </c>
      <c r="B791" t="s">
        <v>713</v>
      </c>
      <c r="C791">
        <v>1993</v>
      </c>
      <c r="E791" s="10"/>
      <c r="F791" s="10"/>
      <c r="G791" s="10"/>
      <c r="H791" s="10"/>
      <c r="I791" s="10"/>
      <c r="J791" s="10"/>
      <c r="K791" s="10"/>
      <c r="L791" s="10">
        <v>1967.3899775862078</v>
      </c>
      <c r="M791" s="10">
        <v>199.37373004926107</v>
      </c>
      <c r="N791" s="10">
        <v>257.78180251436839</v>
      </c>
      <c r="O791" s="10">
        <v>2424.5455101498374</v>
      </c>
      <c r="P791" s="10">
        <v>36.572970607553302</v>
      </c>
      <c r="Q791" s="10"/>
      <c r="R791" s="10">
        <v>55.93306091954026</v>
      </c>
      <c r="S791" s="10">
        <v>92.506031527093569</v>
      </c>
      <c r="T791" s="10">
        <v>2517.0515416769308</v>
      </c>
    </row>
    <row r="792" spans="1:20" x14ac:dyDescent="0.3">
      <c r="A792" t="s">
        <v>33</v>
      </c>
      <c r="B792" t="s">
        <v>713</v>
      </c>
      <c r="C792">
        <v>1994</v>
      </c>
      <c r="E792" s="10"/>
      <c r="F792" s="10"/>
      <c r="G792" s="10"/>
      <c r="H792" s="10"/>
      <c r="I792" s="10"/>
      <c r="J792" s="10"/>
      <c r="K792" s="10"/>
      <c r="L792" s="10">
        <v>618.01514961685791</v>
      </c>
      <c r="M792" s="10">
        <v>599.96626542145498</v>
      </c>
      <c r="N792" s="10">
        <v>167.90698326149376</v>
      </c>
      <c r="O792" s="10">
        <v>1385.8883982998066</v>
      </c>
      <c r="P792" s="10">
        <v>235.34389784482752</v>
      </c>
      <c r="Q792" s="10">
        <v>0</v>
      </c>
      <c r="R792" s="10">
        <v>71.856735201149476</v>
      </c>
      <c r="S792" s="10">
        <v>307.20063304597699</v>
      </c>
      <c r="T792" s="10">
        <v>1693.0890313457835</v>
      </c>
    </row>
    <row r="793" spans="1:20" x14ac:dyDescent="0.3">
      <c r="A793" t="s">
        <v>33</v>
      </c>
      <c r="B793" t="s">
        <v>713</v>
      </c>
      <c r="C793">
        <v>1995</v>
      </c>
      <c r="E793" s="10"/>
      <c r="F793" s="10"/>
      <c r="G793" s="10"/>
      <c r="H793" s="10"/>
      <c r="I793" s="10"/>
      <c r="J793" s="10"/>
      <c r="K793" s="10"/>
      <c r="L793" s="10">
        <v>1369.0715198515368</v>
      </c>
      <c r="M793" s="10">
        <v>479.585037193983</v>
      </c>
      <c r="N793" s="10">
        <v>587.74374173850629</v>
      </c>
      <c r="O793" s="10">
        <v>2436.4002987840258</v>
      </c>
      <c r="P793" s="10">
        <v>155.43512508210188</v>
      </c>
      <c r="Q793" s="10">
        <v>68.145317887931014</v>
      </c>
      <c r="R793" s="10">
        <v>53.238048347701103</v>
      </c>
      <c r="S793" s="10">
        <v>276.81849131773401</v>
      </c>
      <c r="T793" s="10">
        <v>2713.2187901017596</v>
      </c>
    </row>
    <row r="794" spans="1:20" x14ac:dyDescent="0.3">
      <c r="A794" t="s">
        <v>33</v>
      </c>
      <c r="B794" t="s">
        <v>713</v>
      </c>
      <c r="C794">
        <v>1996</v>
      </c>
      <c r="D794" t="s">
        <v>744</v>
      </c>
      <c r="E794" s="10"/>
      <c r="F794" s="10"/>
      <c r="G794" s="10"/>
      <c r="H794" s="10">
        <v>0</v>
      </c>
      <c r="I794" s="10"/>
      <c r="J794" s="10"/>
      <c r="K794" s="10">
        <v>0</v>
      </c>
      <c r="L794" s="10">
        <v>1370.8760660472572</v>
      </c>
      <c r="M794" s="10">
        <v>581.47503249589386</v>
      </c>
      <c r="N794" s="10">
        <v>118.06311074712656</v>
      </c>
      <c r="O794" s="10">
        <v>2070.4142092902775</v>
      </c>
      <c r="P794" s="10">
        <v>61.015084626436817</v>
      </c>
      <c r="Q794" s="10">
        <v>10.095602650063858</v>
      </c>
      <c r="R794" s="10">
        <v>11.796455028735631</v>
      </c>
      <c r="S794" s="10">
        <v>82.907142305236306</v>
      </c>
      <c r="T794" s="10">
        <v>2153.321351595514</v>
      </c>
    </row>
    <row r="795" spans="1:20" x14ac:dyDescent="0.3">
      <c r="A795" t="s">
        <v>33</v>
      </c>
      <c r="B795" t="s">
        <v>713</v>
      </c>
      <c r="C795">
        <v>1997</v>
      </c>
      <c r="D795" t="s">
        <v>744</v>
      </c>
      <c r="E795" s="10"/>
      <c r="F795" s="10"/>
      <c r="G795" s="10"/>
      <c r="H795" s="10"/>
      <c r="I795" s="10"/>
      <c r="J795" s="10"/>
      <c r="K795" s="10"/>
      <c r="L795" s="10">
        <v>2696.3600781249997</v>
      </c>
      <c r="M795" s="10">
        <v>760.11234581280939</v>
      </c>
      <c r="N795" s="10">
        <v>412.95292636494304</v>
      </c>
      <c r="O795" s="10">
        <v>3869.4253503027521</v>
      </c>
      <c r="P795" s="10">
        <v>694.88644154351334</v>
      </c>
      <c r="Q795" s="10">
        <v>27.258127155172403</v>
      </c>
      <c r="R795" s="10">
        <v>14.660868390804582</v>
      </c>
      <c r="S795" s="10">
        <v>736.80543708949028</v>
      </c>
      <c r="T795" s="10">
        <v>4606.2307873922427</v>
      </c>
    </row>
    <row r="796" spans="1:20" x14ac:dyDescent="0.3">
      <c r="A796" t="s">
        <v>33</v>
      </c>
      <c r="B796" t="s">
        <v>713</v>
      </c>
      <c r="C796">
        <v>1998</v>
      </c>
      <c r="D796" t="s">
        <v>744</v>
      </c>
      <c r="E796" s="10"/>
      <c r="F796" s="10"/>
      <c r="G796" s="10"/>
      <c r="H796" s="10"/>
      <c r="I796" s="10"/>
      <c r="J796" s="10">
        <v>19.876359386973167</v>
      </c>
      <c r="K796" s="10">
        <v>19.876359386973167</v>
      </c>
      <c r="L796" s="10">
        <v>956.29826099137915</v>
      </c>
      <c r="M796" s="10">
        <v>664.18749833743925</v>
      </c>
      <c r="N796" s="10">
        <v>289.02854827586157</v>
      </c>
      <c r="O796" s="10">
        <v>1909.51430760468</v>
      </c>
      <c r="P796" s="10">
        <v>54.859455911329945</v>
      </c>
      <c r="Q796" s="10">
        <v>0</v>
      </c>
      <c r="R796" s="10">
        <v>43.921004885057442</v>
      </c>
      <c r="S796" s="10">
        <v>98.780460796387388</v>
      </c>
      <c r="T796" s="10">
        <v>2028.1711277880404</v>
      </c>
    </row>
    <row r="797" spans="1:20" x14ac:dyDescent="0.3">
      <c r="A797" t="s">
        <v>33</v>
      </c>
      <c r="B797" t="s">
        <v>713</v>
      </c>
      <c r="C797">
        <v>1999</v>
      </c>
      <c r="D797" t="s">
        <v>744</v>
      </c>
      <c r="E797" s="10">
        <v>0</v>
      </c>
      <c r="F797" s="10">
        <v>0</v>
      </c>
      <c r="G797" s="10">
        <v>0</v>
      </c>
      <c r="H797" s="10"/>
      <c r="I797" s="10">
        <v>11.642454310344849</v>
      </c>
      <c r="J797" s="10"/>
      <c r="K797" s="10">
        <v>11.642454310344849</v>
      </c>
      <c r="L797" s="10">
        <v>804.50745290948328</v>
      </c>
      <c r="M797" s="10">
        <v>3344.3727343425167</v>
      </c>
      <c r="N797" s="10">
        <v>187.20327327586233</v>
      </c>
      <c r="O797" s="10">
        <v>4336.0834605278624</v>
      </c>
      <c r="P797" s="10">
        <v>329.66933785919525</v>
      </c>
      <c r="Q797" s="10">
        <v>103.34592209359603</v>
      </c>
      <c r="R797" s="10">
        <v>178.08129738984732</v>
      </c>
      <c r="S797" s="10">
        <v>611.09655734263856</v>
      </c>
      <c r="T797" s="10">
        <v>4958.8224721808456</v>
      </c>
    </row>
    <row r="798" spans="1:20" x14ac:dyDescent="0.3">
      <c r="A798" t="s">
        <v>33</v>
      </c>
      <c r="B798" t="s">
        <v>713</v>
      </c>
      <c r="C798">
        <v>2000</v>
      </c>
      <c r="D798" t="s">
        <v>744</v>
      </c>
      <c r="E798" s="10"/>
      <c r="F798" s="10"/>
      <c r="G798" s="10"/>
      <c r="H798" s="10"/>
      <c r="I798" s="10">
        <v>90.46002198275869</v>
      </c>
      <c r="J798" s="10">
        <v>75.183150718390877</v>
      </c>
      <c r="K798" s="10">
        <v>165.64317270114958</v>
      </c>
      <c r="L798" s="10">
        <v>544.05373793103456</v>
      </c>
      <c r="M798" s="10">
        <v>5726.1287782190793</v>
      </c>
      <c r="N798" s="10">
        <v>548.8216001724137</v>
      </c>
      <c r="O798" s="10">
        <v>6819.0041163225278</v>
      </c>
      <c r="P798" s="10">
        <v>56.928565563423597</v>
      </c>
      <c r="Q798" s="10">
        <v>83.221988218390791</v>
      </c>
      <c r="R798" s="10">
        <v>473.82941034482792</v>
      </c>
      <c r="S798" s="10">
        <v>613.97996412664224</v>
      </c>
      <c r="T798" s="10">
        <v>7598.62725315032</v>
      </c>
    </row>
    <row r="799" spans="1:20" x14ac:dyDescent="0.3">
      <c r="A799" t="s">
        <v>33</v>
      </c>
      <c r="B799" t="s">
        <v>713</v>
      </c>
      <c r="C799">
        <v>2001</v>
      </c>
      <c r="E799" s="10">
        <v>36.368809655172527</v>
      </c>
      <c r="F799" s="10"/>
      <c r="G799" s="10">
        <v>36.368809655172527</v>
      </c>
      <c r="H799" s="10"/>
      <c r="I799" s="10">
        <v>0.63386695689655237</v>
      </c>
      <c r="J799" s="10">
        <v>28.13901126436782</v>
      </c>
      <c r="K799" s="10">
        <v>28.772878221264371</v>
      </c>
      <c r="L799" s="10">
        <v>3907.7077582179149</v>
      </c>
      <c r="M799" s="10">
        <v>249.33530311268493</v>
      </c>
      <c r="N799" s="10">
        <v>491.85827444683895</v>
      </c>
      <c r="O799" s="10">
        <v>4648.9013357774384</v>
      </c>
      <c r="P799" s="10">
        <v>821.39103566892595</v>
      </c>
      <c r="Q799" s="10">
        <v>189.89828584770032</v>
      </c>
      <c r="R799" s="10">
        <v>411.78744892816127</v>
      </c>
      <c r="S799" s="10">
        <v>1423.0767704447876</v>
      </c>
      <c r="T799" s="10">
        <v>6137.1197940986631</v>
      </c>
    </row>
    <row r="800" spans="1:20" x14ac:dyDescent="0.3">
      <c r="A800" t="s">
        <v>33</v>
      </c>
      <c r="B800" t="s">
        <v>713</v>
      </c>
      <c r="C800">
        <v>2002</v>
      </c>
      <c r="E800" s="10">
        <v>0.62585891954022843</v>
      </c>
      <c r="F800" s="10">
        <v>1.3213261637931044</v>
      </c>
      <c r="G800" s="10">
        <v>1.9471850833333328</v>
      </c>
      <c r="H800" s="10"/>
      <c r="I800" s="10">
        <v>27.683169137931035</v>
      </c>
      <c r="J800" s="10">
        <v>77.058879468391012</v>
      </c>
      <c r="K800" s="10">
        <v>104.74204860632204</v>
      </c>
      <c r="L800" s="10">
        <v>8735.9889987763436</v>
      </c>
      <c r="M800" s="10">
        <v>8507.4768368005734</v>
      </c>
      <c r="N800" s="10">
        <v>913.44081586767209</v>
      </c>
      <c r="O800" s="10">
        <v>18156.906651444588</v>
      </c>
      <c r="P800" s="10">
        <v>977.90316477509236</v>
      </c>
      <c r="Q800" s="10">
        <v>601.99678689354141</v>
      </c>
      <c r="R800" s="10">
        <v>396.27834458046021</v>
      </c>
      <c r="S800" s="10">
        <v>1976.178296249094</v>
      </c>
      <c r="T800" s="10">
        <v>20239.774181383338</v>
      </c>
    </row>
    <row r="801" spans="1:20" x14ac:dyDescent="0.3">
      <c r="A801" t="s">
        <v>33</v>
      </c>
      <c r="B801" t="s">
        <v>713</v>
      </c>
      <c r="C801">
        <v>2003</v>
      </c>
      <c r="E801" s="10"/>
      <c r="F801" s="10"/>
      <c r="G801" s="10"/>
      <c r="H801" s="10"/>
      <c r="I801" s="10"/>
      <c r="J801" s="10"/>
      <c r="K801" s="10"/>
      <c r="L801" s="10">
        <v>18076.462072049122</v>
      </c>
      <c r="M801" s="10">
        <v>2351.6684354197205</v>
      </c>
      <c r="N801" s="10">
        <v>306.87245751508698</v>
      </c>
      <c r="O801" s="10">
        <v>20735.002964983931</v>
      </c>
      <c r="P801" s="10">
        <v>629.22417877713451</v>
      </c>
      <c r="Q801" s="10">
        <v>120.30967322701143</v>
      </c>
      <c r="R801" s="10">
        <v>1067.8459093448278</v>
      </c>
      <c r="S801" s="10">
        <v>1817.3797613489737</v>
      </c>
      <c r="T801" s="10">
        <v>22552.382726332904</v>
      </c>
    </row>
    <row r="802" spans="1:20" x14ac:dyDescent="0.3">
      <c r="A802" t="s">
        <v>33</v>
      </c>
      <c r="B802" t="s">
        <v>713</v>
      </c>
      <c r="C802">
        <v>2004</v>
      </c>
      <c r="E802" s="10"/>
      <c r="F802" s="10"/>
      <c r="G802" s="10"/>
      <c r="H802" s="10"/>
      <c r="I802" s="10">
        <v>0.92708432471264446</v>
      </c>
      <c r="J802" s="10">
        <v>37.403694482758624</v>
      </c>
      <c r="K802" s="10">
        <v>38.330778807471269</v>
      </c>
      <c r="L802" s="10">
        <v>8210.983986149271</v>
      </c>
      <c r="M802" s="10">
        <v>370.78627566368937</v>
      </c>
      <c r="N802" s="10">
        <v>231.22283862068923</v>
      </c>
      <c r="O802" s="10">
        <v>8812.9931004336504</v>
      </c>
      <c r="P802" s="10">
        <v>149.11104158117828</v>
      </c>
      <c r="Q802" s="10">
        <v>315.61769631034389</v>
      </c>
      <c r="R802" s="10">
        <v>649.37482923850575</v>
      </c>
      <c r="S802" s="10">
        <v>1114.1035671300278</v>
      </c>
      <c r="T802" s="10">
        <v>9965.4274463711499</v>
      </c>
    </row>
    <row r="803" spans="1:20" x14ac:dyDescent="0.3">
      <c r="A803" t="s">
        <v>33</v>
      </c>
      <c r="B803" t="s">
        <v>713</v>
      </c>
      <c r="C803">
        <v>2005</v>
      </c>
      <c r="E803" s="10">
        <v>0.25034356781609202</v>
      </c>
      <c r="F803" s="10"/>
      <c r="G803" s="10">
        <v>0.25034356781609202</v>
      </c>
      <c r="H803" s="10"/>
      <c r="I803" s="10">
        <v>0.27904930172413811</v>
      </c>
      <c r="J803" s="10">
        <v>1.1565453951149438</v>
      </c>
      <c r="K803" s="10">
        <v>1.435594696839082</v>
      </c>
      <c r="L803" s="10">
        <v>7300.6131882916725</v>
      </c>
      <c r="M803" s="10">
        <v>147.03812591132998</v>
      </c>
      <c r="N803" s="10">
        <v>60.191642785201189</v>
      </c>
      <c r="O803" s="10">
        <v>7507.8429569882037</v>
      </c>
      <c r="P803" s="10">
        <v>291.91056172003283</v>
      </c>
      <c r="Q803" s="10">
        <v>609.98163027500084</v>
      </c>
      <c r="R803" s="10">
        <v>299.27637208045985</v>
      </c>
      <c r="S803" s="10">
        <v>1201.1685640754936</v>
      </c>
      <c r="T803" s="10">
        <v>8710.6974593283521</v>
      </c>
    </row>
    <row r="804" spans="1:20" x14ac:dyDescent="0.3">
      <c r="A804" t="s">
        <v>33</v>
      </c>
      <c r="B804" t="s">
        <v>713</v>
      </c>
      <c r="C804">
        <v>2006</v>
      </c>
      <c r="E804" s="10"/>
      <c r="F804" s="10"/>
      <c r="G804" s="10"/>
      <c r="H804" s="10"/>
      <c r="I804" s="10">
        <v>0.39311250047892743</v>
      </c>
      <c r="J804" s="10">
        <v>69.374243620689782</v>
      </c>
      <c r="K804" s="10">
        <v>69.767356121168703</v>
      </c>
      <c r="L804" s="10">
        <v>4312.1115913692565</v>
      </c>
      <c r="M804" s="10">
        <v>276.7494696624247</v>
      </c>
      <c r="N804" s="10">
        <v>202.06465060201188</v>
      </c>
      <c r="O804" s="10">
        <v>4790.925711633693</v>
      </c>
      <c r="P804" s="10">
        <v>227.63849390024637</v>
      </c>
      <c r="Q804" s="10">
        <v>262.58779826696741</v>
      </c>
      <c r="R804" s="10">
        <v>311.86069478448235</v>
      </c>
      <c r="S804" s="10">
        <v>802.08698695169619</v>
      </c>
      <c r="T804" s="10">
        <v>5662.7800547065581</v>
      </c>
    </row>
    <row r="805" spans="1:20" x14ac:dyDescent="0.3">
      <c r="A805" t="s">
        <v>33</v>
      </c>
      <c r="B805" t="s">
        <v>713</v>
      </c>
      <c r="C805">
        <v>2007</v>
      </c>
      <c r="E805" s="10"/>
      <c r="F805" s="10">
        <v>0.17160080049261081</v>
      </c>
      <c r="G805" s="10">
        <v>0.17160080049261081</v>
      </c>
      <c r="H805" s="10"/>
      <c r="I805" s="10"/>
      <c r="J805" s="10"/>
      <c r="K805" s="10"/>
      <c r="L805" s="10">
        <v>998.3581843058746</v>
      </c>
      <c r="M805" s="10">
        <v>509.70606303749327</v>
      </c>
      <c r="N805" s="10">
        <v>163.77067796623558</v>
      </c>
      <c r="O805" s="10">
        <v>1671.8349253096035</v>
      </c>
      <c r="P805" s="10">
        <v>1246.1619404963394</v>
      </c>
      <c r="Q805" s="10">
        <v>218.91707241609217</v>
      </c>
      <c r="R805" s="10">
        <v>204.56223425287348</v>
      </c>
      <c r="S805" s="10">
        <v>1669.641247165305</v>
      </c>
      <c r="T805" s="10">
        <v>3341.6477732754015</v>
      </c>
    </row>
    <row r="806" spans="1:20" x14ac:dyDescent="0.3">
      <c r="A806" t="s">
        <v>33</v>
      </c>
      <c r="B806" t="s">
        <v>713</v>
      </c>
      <c r="C806">
        <v>2008</v>
      </c>
      <c r="E806" s="10"/>
      <c r="F806" s="10"/>
      <c r="G806" s="10"/>
      <c r="H806" s="10">
        <v>6.2462691379310369E-2</v>
      </c>
      <c r="I806" s="10">
        <v>35.979033836925311</v>
      </c>
      <c r="J806" s="10">
        <v>1.1072651652298855</v>
      </c>
      <c r="K806" s="10">
        <v>37.148761693534503</v>
      </c>
      <c r="L806" s="10">
        <v>830.21640983800319</v>
      </c>
      <c r="M806" s="10">
        <v>371.72195469516453</v>
      </c>
      <c r="N806" s="10">
        <v>799.15669794899475</v>
      </c>
      <c r="O806" s="10">
        <v>2001.0950624821626</v>
      </c>
      <c r="P806" s="10">
        <v>201.80562139367825</v>
      </c>
      <c r="Q806" s="10">
        <v>0.84090552270114993</v>
      </c>
      <c r="R806" s="10">
        <v>385.68083647796965</v>
      </c>
      <c r="S806" s="10">
        <v>588.32736339434905</v>
      </c>
      <c r="T806" s="10">
        <v>2626.5711875700463</v>
      </c>
    </row>
    <row r="807" spans="1:20" x14ac:dyDescent="0.3">
      <c r="A807" t="s">
        <v>33</v>
      </c>
      <c r="B807" t="s">
        <v>713</v>
      </c>
      <c r="C807">
        <v>2009</v>
      </c>
      <c r="D807" t="s">
        <v>745</v>
      </c>
      <c r="E807" s="10"/>
      <c r="F807" s="10">
        <v>0.16996188234146167</v>
      </c>
      <c r="G807" s="10">
        <v>0.16996188234146167</v>
      </c>
      <c r="H807" s="10"/>
      <c r="I807" s="10">
        <v>0.22312944553545658</v>
      </c>
      <c r="J807" s="10">
        <v>8.3346692302062514E-2</v>
      </c>
      <c r="K807" s="10">
        <v>0.30647613783751909</v>
      </c>
      <c r="L807" s="10">
        <v>870.6512508250778</v>
      </c>
      <c r="M807" s="10">
        <v>4438.3269363113686</v>
      </c>
      <c r="N807" s="10">
        <v>365.78424952063227</v>
      </c>
      <c r="O807" s="10">
        <v>5674.762436657079</v>
      </c>
      <c r="P807" s="10">
        <v>291.40263770949133</v>
      </c>
      <c r="Q807" s="10">
        <v>96.50060267706337</v>
      </c>
      <c r="R807" s="10">
        <v>97.317595347172301</v>
      </c>
      <c r="S807" s="10">
        <v>485.22083573372697</v>
      </c>
      <c r="T807" s="10">
        <v>6160.4597104109853</v>
      </c>
    </row>
    <row r="808" spans="1:20" x14ac:dyDescent="0.3">
      <c r="A808" t="s">
        <v>33</v>
      </c>
      <c r="B808" t="s">
        <v>713</v>
      </c>
      <c r="C808">
        <v>2010</v>
      </c>
      <c r="D808" t="s">
        <v>745</v>
      </c>
      <c r="E808" s="10">
        <v>6.5038746975999144</v>
      </c>
      <c r="F808" s="10">
        <v>9.4363452322612132E-2</v>
      </c>
      <c r="G808" s="10">
        <v>6.5982381499225262</v>
      </c>
      <c r="H808" s="10">
        <v>14.428064191966646</v>
      </c>
      <c r="I808" s="10">
        <v>2.5972354620266791</v>
      </c>
      <c r="J808" s="10"/>
      <c r="K808" s="10">
        <v>17.025299653993326</v>
      </c>
      <c r="L808" s="10">
        <v>2694.6354551642007</v>
      </c>
      <c r="M808" s="10">
        <v>173.20433261617387</v>
      </c>
      <c r="N808" s="10">
        <v>389.5737602358135</v>
      </c>
      <c r="O808" s="10">
        <v>3257.4135480161881</v>
      </c>
      <c r="P808" s="10">
        <v>545.01378408698508</v>
      </c>
      <c r="Q808" s="10">
        <v>467.24848141834804</v>
      </c>
      <c r="R808" s="10">
        <v>549.37732541070466</v>
      </c>
      <c r="S808" s="10">
        <v>1561.6395909160378</v>
      </c>
      <c r="T808" s="10">
        <v>4842.6766767361414</v>
      </c>
    </row>
    <row r="809" spans="1:20" x14ac:dyDescent="0.3">
      <c r="A809" t="s">
        <v>33</v>
      </c>
      <c r="B809" t="s">
        <v>713</v>
      </c>
      <c r="C809">
        <v>2011</v>
      </c>
      <c r="D809" t="s">
        <v>745</v>
      </c>
      <c r="E809" s="10">
        <v>0.51729424189567697</v>
      </c>
      <c r="F809" s="10">
        <v>0.12858270098679003</v>
      </c>
      <c r="G809" s="10">
        <v>0.645876942882467</v>
      </c>
      <c r="H809" s="10"/>
      <c r="I809" s="10">
        <v>6.4600877229120774</v>
      </c>
      <c r="J809" s="10">
        <v>2.4161388973933637</v>
      </c>
      <c r="K809" s="10">
        <v>8.8762266203054416</v>
      </c>
      <c r="L809" s="10">
        <v>944.53568394169145</v>
      </c>
      <c r="M809" s="10">
        <v>800.06078275007405</v>
      </c>
      <c r="N809" s="10">
        <v>127.70570493723635</v>
      </c>
      <c r="O809" s="10">
        <v>1872.3021716290018</v>
      </c>
      <c r="P809" s="10">
        <v>269.39030984404621</v>
      </c>
      <c r="Q809" s="10">
        <v>300.73278738096894</v>
      </c>
      <c r="R809" s="10">
        <v>251.6672077131168</v>
      </c>
      <c r="S809" s="10">
        <v>821.79030493813195</v>
      </c>
      <c r="T809" s="10">
        <v>2703.6145801303219</v>
      </c>
    </row>
    <row r="810" spans="1:20" x14ac:dyDescent="0.3">
      <c r="A810" t="s">
        <v>33</v>
      </c>
      <c r="B810" t="s">
        <v>713</v>
      </c>
      <c r="C810">
        <v>2012</v>
      </c>
      <c r="D810" t="s">
        <v>745</v>
      </c>
      <c r="E810" s="10"/>
      <c r="F810" s="10">
        <v>0.16692410209146605</v>
      </c>
      <c r="G810" s="10">
        <v>0.16692410209146605</v>
      </c>
      <c r="H810" s="10">
        <v>0.22095044704389916</v>
      </c>
      <c r="I810" s="10">
        <v>54.142919235458017</v>
      </c>
      <c r="J810" s="10">
        <v>7.559708416683943</v>
      </c>
      <c r="K810" s="10">
        <v>61.92357809918586</v>
      </c>
      <c r="L810" s="10">
        <v>1450.0778606395736</v>
      </c>
      <c r="M810" s="10">
        <v>1880.8291393118745</v>
      </c>
      <c r="N810" s="10">
        <v>311.1261707700553</v>
      </c>
      <c r="O810" s="10">
        <v>3642.0331707215037</v>
      </c>
      <c r="P810" s="10">
        <v>1360.9124361356091</v>
      </c>
      <c r="Q810" s="10">
        <v>572.00230099181488</v>
      </c>
      <c r="R810" s="10">
        <v>203.39924065647295</v>
      </c>
      <c r="S810" s="10">
        <v>2136.3139777838969</v>
      </c>
      <c r="T810" s="10">
        <v>5840.4376507066772</v>
      </c>
    </row>
    <row r="811" spans="1:20" x14ac:dyDescent="0.3">
      <c r="A811" t="s">
        <v>33</v>
      </c>
      <c r="B811" t="s">
        <v>713</v>
      </c>
      <c r="C811">
        <v>2013</v>
      </c>
      <c r="D811" t="s">
        <v>745</v>
      </c>
      <c r="E811" s="10">
        <v>17.841266106271728</v>
      </c>
      <c r="F811" s="10"/>
      <c r="G811" s="10">
        <v>17.841266106271728</v>
      </c>
      <c r="H811" s="10">
        <v>44.188564109835788</v>
      </c>
      <c r="I811" s="10">
        <v>20.721513005236854</v>
      </c>
      <c r="J811" s="10">
        <v>10.693326147392355</v>
      </c>
      <c r="K811" s="10">
        <v>75.603403262464994</v>
      </c>
      <c r="L811" s="10">
        <v>6929.5724209012569</v>
      </c>
      <c r="M811" s="10">
        <v>29.563207168733591</v>
      </c>
      <c r="N811" s="10">
        <v>136.19267163534585</v>
      </c>
      <c r="O811" s="10">
        <v>7095.3282997053357</v>
      </c>
      <c r="P811" s="10">
        <v>555.08444628347866</v>
      </c>
      <c r="Q811" s="10">
        <v>1561.842311446652</v>
      </c>
      <c r="R811" s="10">
        <v>302.49425415236794</v>
      </c>
      <c r="S811" s="10">
        <v>2419.4210118824985</v>
      </c>
      <c r="T811" s="10">
        <v>9608.193980956572</v>
      </c>
    </row>
    <row r="812" spans="1:20" x14ac:dyDescent="0.3">
      <c r="A812" t="s">
        <v>12</v>
      </c>
      <c r="B812" t="s">
        <v>712</v>
      </c>
      <c r="C812">
        <v>1963</v>
      </c>
      <c r="D812" t="s">
        <v>743</v>
      </c>
      <c r="E812" s="10">
        <v>38568.342201398889</v>
      </c>
      <c r="F812" s="10">
        <v>9405.6882735046347</v>
      </c>
      <c r="G812" s="10">
        <v>47974.030474903528</v>
      </c>
      <c r="H812" s="10">
        <v>354694.00999142736</v>
      </c>
      <c r="I812" s="10"/>
      <c r="J812" s="10"/>
      <c r="K812" s="10">
        <v>354694.00999142736</v>
      </c>
      <c r="L812" s="10"/>
      <c r="M812" s="10"/>
      <c r="N812" s="10"/>
      <c r="O812" s="10"/>
      <c r="P812" s="10">
        <v>18261.244353870541</v>
      </c>
      <c r="Q812" s="10">
        <v>9691.3280468174107</v>
      </c>
      <c r="R812" s="10"/>
      <c r="S812" s="10">
        <v>27952.572400687954</v>
      </c>
      <c r="T812" s="10">
        <v>430620.61286701885</v>
      </c>
    </row>
    <row r="813" spans="1:20" x14ac:dyDescent="0.3">
      <c r="A813" t="s">
        <v>12</v>
      </c>
      <c r="B813" t="s">
        <v>712</v>
      </c>
      <c r="C813">
        <v>1964</v>
      </c>
      <c r="D813" t="s">
        <v>743</v>
      </c>
      <c r="E813" s="10">
        <v>50917.656462766769</v>
      </c>
      <c r="F813" s="10">
        <v>12441.188551101242</v>
      </c>
      <c r="G813" s="10">
        <v>63358.845013868013</v>
      </c>
      <c r="H813" s="10">
        <v>290245.18658200238</v>
      </c>
      <c r="I813" s="10"/>
      <c r="J813" s="10"/>
      <c r="K813" s="10">
        <v>290245.18658200238</v>
      </c>
      <c r="L813" s="10"/>
      <c r="M813" s="10"/>
      <c r="N813" s="10"/>
      <c r="O813" s="10"/>
      <c r="P813" s="10">
        <v>44799.242377806397</v>
      </c>
      <c r="Q813" s="10">
        <v>6586.649109673358</v>
      </c>
      <c r="R813" s="10"/>
      <c r="S813" s="10">
        <v>51385.891487479756</v>
      </c>
      <c r="T813" s="10">
        <v>404989.92308335012</v>
      </c>
    </row>
    <row r="814" spans="1:20" x14ac:dyDescent="0.3">
      <c r="A814" t="s">
        <v>12</v>
      </c>
      <c r="B814" t="s">
        <v>712</v>
      </c>
      <c r="C814">
        <v>1965</v>
      </c>
      <c r="D814" t="s">
        <v>743</v>
      </c>
      <c r="E814" s="10">
        <v>40534.860835810585</v>
      </c>
      <c r="F814" s="10">
        <v>15557.442270635389</v>
      </c>
      <c r="G814" s="10">
        <v>56092.303106445972</v>
      </c>
      <c r="H814" s="10">
        <v>157239.56483427802</v>
      </c>
      <c r="I814" s="10"/>
      <c r="J814" s="10"/>
      <c r="K814" s="10">
        <v>157239.56483427802</v>
      </c>
      <c r="L814" s="10"/>
      <c r="M814" s="10"/>
      <c r="N814" s="10"/>
      <c r="O814" s="10"/>
      <c r="P814" s="10">
        <v>23026.425026579633</v>
      </c>
      <c r="Q814" s="10">
        <v>12676.837465522149</v>
      </c>
      <c r="R814" s="10"/>
      <c r="S814" s="10">
        <v>35703.262492101785</v>
      </c>
      <c r="T814" s="10">
        <v>249035.13043282577</v>
      </c>
    </row>
    <row r="815" spans="1:20" x14ac:dyDescent="0.3">
      <c r="A815" t="s">
        <v>12</v>
      </c>
      <c r="B815" t="s">
        <v>712</v>
      </c>
      <c r="C815">
        <v>1966</v>
      </c>
      <c r="D815" t="s">
        <v>743</v>
      </c>
      <c r="E815" s="10">
        <v>102060.19614443947</v>
      </c>
      <c r="F815" s="10">
        <v>9410.7968431248664</v>
      </c>
      <c r="G815" s="10">
        <v>111470.99298756433</v>
      </c>
      <c r="H815" s="10">
        <v>126476.54470698828</v>
      </c>
      <c r="I815" s="10"/>
      <c r="J815" s="10"/>
      <c r="K815" s="10">
        <v>126476.54470698828</v>
      </c>
      <c r="L815" s="10"/>
      <c r="M815" s="10"/>
      <c r="N815" s="10"/>
      <c r="O815" s="10"/>
      <c r="P815" s="10">
        <v>38635.863413895859</v>
      </c>
      <c r="Q815" s="10">
        <v>7738.990207788941</v>
      </c>
      <c r="R815" s="10"/>
      <c r="S815" s="10">
        <v>46374.853621684801</v>
      </c>
      <c r="T815" s="10">
        <v>284322.39131623745</v>
      </c>
    </row>
    <row r="816" spans="1:20" x14ac:dyDescent="0.3">
      <c r="A816" t="s">
        <v>12</v>
      </c>
      <c r="B816" t="s">
        <v>712</v>
      </c>
      <c r="C816">
        <v>1967</v>
      </c>
      <c r="D816" t="s">
        <v>743</v>
      </c>
      <c r="E816" s="10">
        <v>18895.451093443029</v>
      </c>
      <c r="F816" s="10">
        <v>5194.3868967820836</v>
      </c>
      <c r="G816" s="10">
        <v>24089.837990225111</v>
      </c>
      <c r="H816" s="10">
        <v>117620.32060027545</v>
      </c>
      <c r="I816" s="10"/>
      <c r="J816" s="10"/>
      <c r="K816" s="10">
        <v>117620.32060027545</v>
      </c>
      <c r="L816" s="10">
        <v>4099.171259387218</v>
      </c>
      <c r="M816" s="10">
        <v>60563.04743433238</v>
      </c>
      <c r="N816" s="10"/>
      <c r="O816" s="10">
        <v>64662.218693719595</v>
      </c>
      <c r="P816" s="10">
        <v>9173.8256285138632</v>
      </c>
      <c r="Q816" s="10">
        <v>17329.806963144856</v>
      </c>
      <c r="R816" s="10"/>
      <c r="S816" s="10">
        <v>26503.632591658719</v>
      </c>
      <c r="T816" s="10">
        <v>232876.00987587887</v>
      </c>
    </row>
    <row r="817" spans="1:20" x14ac:dyDescent="0.3">
      <c r="A817" t="s">
        <v>12</v>
      </c>
      <c r="B817" t="s">
        <v>712</v>
      </c>
      <c r="C817">
        <v>1968</v>
      </c>
      <c r="E817" s="10">
        <v>30018.183455530023</v>
      </c>
      <c r="F817" s="10">
        <v>2670.178109779411</v>
      </c>
      <c r="G817" s="10">
        <v>32688.361565309435</v>
      </c>
      <c r="H817" s="10">
        <v>234593.49286666326</v>
      </c>
      <c r="I817" s="10"/>
      <c r="J817" s="10"/>
      <c r="K817" s="10">
        <v>234593.49286666326</v>
      </c>
      <c r="L817" s="10">
        <v>1969.5571395284128</v>
      </c>
      <c r="M817" s="10">
        <v>20709.544546691784</v>
      </c>
      <c r="N817" s="10"/>
      <c r="O817" s="10">
        <v>22679.101686220198</v>
      </c>
      <c r="P817" s="10">
        <v>7326.5682822305344</v>
      </c>
      <c r="Q817" s="10">
        <v>3224.7907550695481</v>
      </c>
      <c r="R817" s="10"/>
      <c r="S817" s="10">
        <v>10551.359037300082</v>
      </c>
      <c r="T817" s="10">
        <v>300512.31515549292</v>
      </c>
    </row>
    <row r="818" spans="1:20" x14ac:dyDescent="0.3">
      <c r="A818" t="s">
        <v>12</v>
      </c>
      <c r="B818" t="s">
        <v>712</v>
      </c>
      <c r="C818">
        <v>1969</v>
      </c>
      <c r="E818" s="10">
        <v>18152.236815819608</v>
      </c>
      <c r="F818" s="10">
        <v>6788.7626952623923</v>
      </c>
      <c r="G818" s="10">
        <v>24940.999511082002</v>
      </c>
      <c r="H818" s="10">
        <v>316878.55675043183</v>
      </c>
      <c r="I818" s="10"/>
      <c r="J818" s="10"/>
      <c r="K818" s="10">
        <v>316878.55675043183</v>
      </c>
      <c r="L818" s="10">
        <v>1943.1863435742655</v>
      </c>
      <c r="M818" s="10">
        <v>13165.545092220944</v>
      </c>
      <c r="N818" s="10"/>
      <c r="O818" s="10">
        <v>15108.731435795209</v>
      </c>
      <c r="P818" s="10">
        <v>16354.437639684129</v>
      </c>
      <c r="Q818" s="10">
        <v>8714.0735292727859</v>
      </c>
      <c r="R818" s="10"/>
      <c r="S818" s="10">
        <v>25068.511168956917</v>
      </c>
      <c r="T818" s="10">
        <v>381996.79886626598</v>
      </c>
    </row>
    <row r="819" spans="1:20" x14ac:dyDescent="0.3">
      <c r="A819" t="s">
        <v>12</v>
      </c>
      <c r="B819" t="s">
        <v>712</v>
      </c>
      <c r="C819">
        <v>1970</v>
      </c>
      <c r="E819" s="10">
        <v>18034.138017733076</v>
      </c>
      <c r="F819" s="10">
        <v>3063.2832657797358</v>
      </c>
      <c r="G819" s="10">
        <v>21097.421283512813</v>
      </c>
      <c r="H819" s="10">
        <v>218846.67218986124</v>
      </c>
      <c r="I819" s="10"/>
      <c r="J819" s="10"/>
      <c r="K819" s="10">
        <v>218846.67218986124</v>
      </c>
      <c r="L819" s="10">
        <v>1093.4969353155161</v>
      </c>
      <c r="M819" s="10">
        <v>3672.3326273764683</v>
      </c>
      <c r="N819" s="10"/>
      <c r="O819" s="10">
        <v>4765.8295626919844</v>
      </c>
      <c r="P819" s="10">
        <v>10903.914382584309</v>
      </c>
      <c r="Q819" s="10">
        <v>4258.9199564045521</v>
      </c>
      <c r="R819" s="10"/>
      <c r="S819" s="10">
        <v>15162.834338988861</v>
      </c>
      <c r="T819" s="10">
        <v>259872.75737505488</v>
      </c>
    </row>
    <row r="820" spans="1:20" x14ac:dyDescent="0.3">
      <c r="A820" t="s">
        <v>12</v>
      </c>
      <c r="B820" t="s">
        <v>712</v>
      </c>
      <c r="C820">
        <v>1971</v>
      </c>
      <c r="E820" s="10">
        <v>28888.531338904239</v>
      </c>
      <c r="F820" s="10">
        <v>2588.502000465905</v>
      </c>
      <c r="G820" s="10">
        <v>31477.033339370144</v>
      </c>
      <c r="H820" s="10">
        <v>202789.67139140525</v>
      </c>
      <c r="I820" s="10"/>
      <c r="J820" s="10"/>
      <c r="K820" s="10">
        <v>202789.67139140525</v>
      </c>
      <c r="L820" s="10">
        <v>1157.0860358420625</v>
      </c>
      <c r="M820" s="10">
        <v>12482.803505131897</v>
      </c>
      <c r="N820" s="10"/>
      <c r="O820" s="10">
        <v>13639.88954097396</v>
      </c>
      <c r="P820" s="10">
        <v>5795.9882289810876</v>
      </c>
      <c r="Q820" s="10">
        <v>8183.3152654924188</v>
      </c>
      <c r="R820" s="10"/>
      <c r="S820" s="10">
        <v>13979.303494473506</v>
      </c>
      <c r="T820" s="10">
        <v>261885.89776622286</v>
      </c>
    </row>
    <row r="821" spans="1:20" x14ac:dyDescent="0.3">
      <c r="A821" t="s">
        <v>12</v>
      </c>
      <c r="B821" t="s">
        <v>712</v>
      </c>
      <c r="C821">
        <v>1972</v>
      </c>
      <c r="E821" s="10">
        <v>23085.077182735273</v>
      </c>
      <c r="F821" s="10">
        <v>32122.673535213889</v>
      </c>
      <c r="G821" s="10">
        <v>55207.750717949166</v>
      </c>
      <c r="H821" s="10">
        <v>285278.35012209602</v>
      </c>
      <c r="I821" s="10"/>
      <c r="J821" s="10"/>
      <c r="K821" s="10">
        <v>285278.35012209602</v>
      </c>
      <c r="L821" s="10">
        <v>10602.161637645999</v>
      </c>
      <c r="M821" s="10">
        <v>29718.002306460599</v>
      </c>
      <c r="N821" s="10">
        <v>8649.4255844849231</v>
      </c>
      <c r="O821" s="10">
        <v>48969.589528591525</v>
      </c>
      <c r="P821" s="10">
        <v>32005.335460169379</v>
      </c>
      <c r="Q821" s="10">
        <v>18239.928535507403</v>
      </c>
      <c r="R821" s="10">
        <v>1425.8366231783903</v>
      </c>
      <c r="S821" s="10">
        <v>51671.100618855169</v>
      </c>
      <c r="T821" s="10">
        <v>441126.79098749184</v>
      </c>
    </row>
    <row r="822" spans="1:20" x14ac:dyDescent="0.3">
      <c r="A822" t="s">
        <v>12</v>
      </c>
      <c r="B822" t="s">
        <v>712</v>
      </c>
      <c r="C822">
        <v>1973</v>
      </c>
      <c r="E822" s="10">
        <v>74046.407306261404</v>
      </c>
      <c r="F822" s="10">
        <v>7813.6041080343039</v>
      </c>
      <c r="G822" s="10">
        <v>81860.011414295703</v>
      </c>
      <c r="H822" s="10">
        <v>225949.53311285397</v>
      </c>
      <c r="I822" s="10"/>
      <c r="J822" s="10"/>
      <c r="K822" s="10">
        <v>225949.53311285397</v>
      </c>
      <c r="L822" s="10">
        <v>2551.485668346239</v>
      </c>
      <c r="M822" s="10">
        <v>21340.804803286279</v>
      </c>
      <c r="N822" s="10">
        <v>51280.322165222271</v>
      </c>
      <c r="O822" s="10">
        <v>75172.612636854785</v>
      </c>
      <c r="P822" s="10">
        <v>17863.930991169131</v>
      </c>
      <c r="Q822" s="10">
        <v>16643.445556634757</v>
      </c>
      <c r="R822" s="10">
        <v>8160.6969773706942</v>
      </c>
      <c r="S822" s="10">
        <v>42668.073525174579</v>
      </c>
      <c r="T822" s="10">
        <v>425650.23068917898</v>
      </c>
    </row>
    <row r="823" spans="1:20" x14ac:dyDescent="0.3">
      <c r="A823" t="s">
        <v>12</v>
      </c>
      <c r="B823" t="s">
        <v>712</v>
      </c>
      <c r="C823">
        <v>1974</v>
      </c>
      <c r="E823" s="10">
        <v>24641.89238557623</v>
      </c>
      <c r="F823" s="10">
        <v>20997.369086081002</v>
      </c>
      <c r="G823" s="10">
        <v>45639.261471657228</v>
      </c>
      <c r="H823" s="10">
        <v>197923.91377881079</v>
      </c>
      <c r="I823" s="10"/>
      <c r="J823" s="10"/>
      <c r="K823" s="10">
        <v>197923.91377881079</v>
      </c>
      <c r="L823" s="10">
        <v>3199.9000829069701</v>
      </c>
      <c r="M823" s="10">
        <v>180351.08467610957</v>
      </c>
      <c r="N823" s="10">
        <v>29372.716717895662</v>
      </c>
      <c r="O823" s="10">
        <v>212923.70147691222</v>
      </c>
      <c r="P823" s="10">
        <v>8465.2208489852183</v>
      </c>
      <c r="Q823" s="10">
        <v>11065.737739017386</v>
      </c>
      <c r="R823" s="10">
        <v>2855.6713951508182</v>
      </c>
      <c r="S823" s="10">
        <v>22386.629983153423</v>
      </c>
      <c r="T823" s="10">
        <v>478873.50671053363</v>
      </c>
    </row>
    <row r="824" spans="1:20" x14ac:dyDescent="0.3">
      <c r="A824" t="s">
        <v>12</v>
      </c>
      <c r="B824" t="s">
        <v>712</v>
      </c>
      <c r="C824">
        <v>1975</v>
      </c>
      <c r="E824" s="10">
        <v>35851.550352465572</v>
      </c>
      <c r="F824" s="10">
        <v>27833.388059159442</v>
      </c>
      <c r="G824" s="10">
        <v>63684.938411625015</v>
      </c>
      <c r="H824" s="10">
        <v>172845.36500429385</v>
      </c>
      <c r="I824" s="10"/>
      <c r="J824" s="10"/>
      <c r="K824" s="10">
        <v>172845.36500429385</v>
      </c>
      <c r="L824" s="10">
        <v>2361.7604834274798</v>
      </c>
      <c r="M824" s="10">
        <v>92533.955293264778</v>
      </c>
      <c r="N824" s="10">
        <v>48233.463871952314</v>
      </c>
      <c r="O824" s="10">
        <v>143129.17964864458</v>
      </c>
      <c r="P824" s="10">
        <v>22960.907115869108</v>
      </c>
      <c r="Q824" s="10">
        <v>8007.1183683253093</v>
      </c>
      <c r="R824" s="10">
        <v>3267.4854821523836</v>
      </c>
      <c r="S824" s="10">
        <v>34235.510966346803</v>
      </c>
      <c r="T824" s="10">
        <v>413894.99403091019</v>
      </c>
    </row>
    <row r="825" spans="1:20" x14ac:dyDescent="0.3">
      <c r="A825" t="s">
        <v>12</v>
      </c>
      <c r="B825" t="s">
        <v>712</v>
      </c>
      <c r="C825">
        <v>1976</v>
      </c>
      <c r="E825" s="10">
        <v>60487.948576643168</v>
      </c>
      <c r="F825" s="10">
        <v>32696.106880341813</v>
      </c>
      <c r="G825" s="10">
        <v>93184.055456984977</v>
      </c>
      <c r="H825" s="10">
        <v>723578.3563483943</v>
      </c>
      <c r="I825" s="10"/>
      <c r="J825" s="10"/>
      <c r="K825" s="10">
        <v>723578.3563483943</v>
      </c>
      <c r="L825" s="10">
        <v>2027.7361304470546</v>
      </c>
      <c r="M825" s="10">
        <v>37160.040814223219</v>
      </c>
      <c r="N825" s="10">
        <v>53176.23482171767</v>
      </c>
      <c r="O825" s="10">
        <v>92364.011766387935</v>
      </c>
      <c r="P825" s="10">
        <v>31225.974052834223</v>
      </c>
      <c r="Q825" s="10">
        <v>12125.925930919457</v>
      </c>
      <c r="R825" s="10">
        <v>3498.7803473539334</v>
      </c>
      <c r="S825" s="10">
        <v>46850.680331107615</v>
      </c>
      <c r="T825" s="10">
        <v>955977.10390287486</v>
      </c>
    </row>
    <row r="826" spans="1:20" x14ac:dyDescent="0.3">
      <c r="A826" t="s">
        <v>12</v>
      </c>
      <c r="B826" t="s">
        <v>712</v>
      </c>
      <c r="C826">
        <v>1977</v>
      </c>
      <c r="E826" s="10">
        <v>51820.02229033046</v>
      </c>
      <c r="F826" s="10">
        <v>12631.043394628754</v>
      </c>
      <c r="G826" s="10">
        <v>64451.065684959212</v>
      </c>
      <c r="H826" s="10">
        <v>358643.91095024452</v>
      </c>
      <c r="I826" s="10"/>
      <c r="J826" s="10"/>
      <c r="K826" s="10">
        <v>358643.91095024452</v>
      </c>
      <c r="L826" s="10">
        <v>5305.4844598550562</v>
      </c>
      <c r="M826" s="10">
        <v>38823.80313759618</v>
      </c>
      <c r="N826" s="10">
        <v>53464.48288182199</v>
      </c>
      <c r="O826" s="10">
        <v>97593.770479273226</v>
      </c>
      <c r="P826" s="10">
        <v>14220.480275117634</v>
      </c>
      <c r="Q826" s="10">
        <v>6548.0058037827057</v>
      </c>
      <c r="R826" s="10">
        <v>8001.9198905988242</v>
      </c>
      <c r="S826" s="10">
        <v>28770.405969499163</v>
      </c>
      <c r="T826" s="10">
        <v>549459.15308397624</v>
      </c>
    </row>
    <row r="827" spans="1:20" x14ac:dyDescent="0.3">
      <c r="A827" t="s">
        <v>12</v>
      </c>
      <c r="B827" t="s">
        <v>712</v>
      </c>
      <c r="C827">
        <v>1978</v>
      </c>
      <c r="E827" s="10">
        <v>70918.975127397251</v>
      </c>
      <c r="F827" s="10">
        <v>13925.433622504783</v>
      </c>
      <c r="G827" s="10">
        <v>84844.408749902039</v>
      </c>
      <c r="H827" s="10">
        <v>318005.45927615918</v>
      </c>
      <c r="I827" s="10"/>
      <c r="J827" s="10"/>
      <c r="K827" s="10">
        <v>318005.45927615918</v>
      </c>
      <c r="L827" s="10">
        <v>4111.4217041801649</v>
      </c>
      <c r="M827" s="10">
        <v>5416.7413847949683</v>
      </c>
      <c r="N827" s="10">
        <v>44227.786946391629</v>
      </c>
      <c r="O827" s="10">
        <v>53755.950035366761</v>
      </c>
      <c r="P827" s="10">
        <v>11987.13110382366</v>
      </c>
      <c r="Q827" s="10">
        <v>5445.3477007934052</v>
      </c>
      <c r="R827" s="10">
        <v>9952.5124334588327</v>
      </c>
      <c r="S827" s="10">
        <v>27384.991238075898</v>
      </c>
      <c r="T827" s="10">
        <v>483990.80929950392</v>
      </c>
    </row>
    <row r="828" spans="1:20" x14ac:dyDescent="0.3">
      <c r="A828" t="s">
        <v>12</v>
      </c>
      <c r="B828" t="s">
        <v>712</v>
      </c>
      <c r="C828">
        <v>1979</v>
      </c>
      <c r="E828" s="10">
        <v>50963.893702355432</v>
      </c>
      <c r="F828" s="10">
        <v>5182.3867427927516</v>
      </c>
      <c r="G828" s="10">
        <v>56146.280445148186</v>
      </c>
      <c r="H828" s="10">
        <v>271454.28558462526</v>
      </c>
      <c r="I828" s="10">
        <v>919.24989393404587</v>
      </c>
      <c r="J828" s="10">
        <v>49.252032570422621</v>
      </c>
      <c r="K828" s="10">
        <v>272422.78751112975</v>
      </c>
      <c r="L828" s="10">
        <v>1778.9468083224879</v>
      </c>
      <c r="M828" s="10">
        <v>52799.11198377511</v>
      </c>
      <c r="N828" s="10">
        <v>11248.011778285862</v>
      </c>
      <c r="O828" s="10">
        <v>65826.070570383454</v>
      </c>
      <c r="P828" s="10">
        <v>17432.976811178796</v>
      </c>
      <c r="Q828" s="10">
        <v>13715.725013117626</v>
      </c>
      <c r="R828" s="10">
        <v>58403.401145390184</v>
      </c>
      <c r="S828" s="10">
        <v>89552.102969686603</v>
      </c>
      <c r="T828" s="10">
        <v>483947.241496348</v>
      </c>
    </row>
    <row r="829" spans="1:20" x14ac:dyDescent="0.3">
      <c r="A829" t="s">
        <v>12</v>
      </c>
      <c r="B829" t="s">
        <v>712</v>
      </c>
      <c r="C829">
        <v>1980</v>
      </c>
      <c r="E829" s="10">
        <v>43499.722220099437</v>
      </c>
      <c r="F829" s="10">
        <v>6506.5006777984772</v>
      </c>
      <c r="G829" s="10">
        <v>50006.222897897911</v>
      </c>
      <c r="H829" s="10">
        <v>185807.75618512605</v>
      </c>
      <c r="I829" s="10">
        <v>5791.3803848771131</v>
      </c>
      <c r="J829" s="10">
        <v>164.17344190140847</v>
      </c>
      <c r="K829" s="10">
        <v>191763.31001190457</v>
      </c>
      <c r="L829" s="10">
        <v>4441.9923985486421</v>
      </c>
      <c r="M829" s="10">
        <v>4064.4270344666093</v>
      </c>
      <c r="N829" s="10">
        <v>46443.160382561975</v>
      </c>
      <c r="O829" s="10">
        <v>54949.579815577228</v>
      </c>
      <c r="P829" s="10">
        <v>20952.72806282173</v>
      </c>
      <c r="Q829" s="10">
        <v>6200.4248003210869</v>
      </c>
      <c r="R829" s="10">
        <v>6528.4306613353883</v>
      </c>
      <c r="S829" s="10">
        <v>33681.583524478207</v>
      </c>
      <c r="T829" s="10">
        <v>330400.69624985795</v>
      </c>
    </row>
    <row r="830" spans="1:20" x14ac:dyDescent="0.3">
      <c r="A830" t="s">
        <v>12</v>
      </c>
      <c r="B830" t="s">
        <v>712</v>
      </c>
      <c r="C830">
        <v>1981</v>
      </c>
      <c r="E830" s="10">
        <v>72477.025397566875</v>
      </c>
      <c r="F830" s="10">
        <v>5439.5672808014469</v>
      </c>
      <c r="G830" s="10">
        <v>77916.592678368324</v>
      </c>
      <c r="H830" s="10">
        <v>203599.04276170052</v>
      </c>
      <c r="I830" s="10">
        <v>8714.0354320146744</v>
      </c>
      <c r="J830" s="10">
        <v>5137.0887588673104</v>
      </c>
      <c r="K830" s="10">
        <v>217450.16695258251</v>
      </c>
      <c r="L830" s="10">
        <v>3343.1318063829144</v>
      </c>
      <c r="M830" s="10">
        <v>8234.3514616202501</v>
      </c>
      <c r="N830" s="10">
        <v>33296.983199353635</v>
      </c>
      <c r="O830" s="10">
        <v>44874.466467356804</v>
      </c>
      <c r="P830" s="10">
        <v>41764.892846439274</v>
      </c>
      <c r="Q830" s="10">
        <v>8423.6248671005833</v>
      </c>
      <c r="R830" s="10">
        <v>2873.8990611403729</v>
      </c>
      <c r="S830" s="10">
        <v>53062.416774680227</v>
      </c>
      <c r="T830" s="10">
        <v>393303.64287298778</v>
      </c>
    </row>
    <row r="831" spans="1:20" x14ac:dyDescent="0.3">
      <c r="A831" t="s">
        <v>12</v>
      </c>
      <c r="B831" t="s">
        <v>712</v>
      </c>
      <c r="C831">
        <v>1982</v>
      </c>
      <c r="E831" s="10">
        <v>19354.414380715058</v>
      </c>
      <c r="F831" s="10">
        <v>3426.7953757669661</v>
      </c>
      <c r="G831" s="10">
        <v>22781.209756482025</v>
      </c>
      <c r="H831" s="10">
        <v>256155.77608345979</v>
      </c>
      <c r="I831" s="10">
        <v>395.93161738556324</v>
      </c>
      <c r="J831" s="10">
        <v>10.944896126760565</v>
      </c>
      <c r="K831" s="10">
        <v>256562.6525969721</v>
      </c>
      <c r="L831" s="10">
        <v>8718.4510181557853</v>
      </c>
      <c r="M831" s="10">
        <v>31921.719081000294</v>
      </c>
      <c r="N831" s="10">
        <v>29642.199636655499</v>
      </c>
      <c r="O831" s="10">
        <v>70282.369735811575</v>
      </c>
      <c r="P831" s="10">
        <v>17783.91408511933</v>
      </c>
      <c r="Q831" s="10">
        <v>5423.8509264828726</v>
      </c>
      <c r="R831" s="10">
        <v>3019.2046697990131</v>
      </c>
      <c r="S831" s="10">
        <v>26226.969681401213</v>
      </c>
      <c r="T831" s="10">
        <v>375853.20177066699</v>
      </c>
    </row>
    <row r="832" spans="1:20" x14ac:dyDescent="0.3">
      <c r="A832" t="s">
        <v>12</v>
      </c>
      <c r="B832" t="s">
        <v>712</v>
      </c>
      <c r="C832">
        <v>1983</v>
      </c>
      <c r="E832" s="10">
        <v>19299.60780223965</v>
      </c>
      <c r="F832" s="10">
        <v>6984.9192735566503</v>
      </c>
      <c r="G832" s="10">
        <v>26284.527075796301</v>
      </c>
      <c r="H832" s="10">
        <v>144930.09654548933</v>
      </c>
      <c r="I832" s="10">
        <v>849.52021487270622</v>
      </c>
      <c r="J832" s="10">
        <v>261.78057302592782</v>
      </c>
      <c r="K832" s="10">
        <v>146041.39733338795</v>
      </c>
      <c r="L832" s="10">
        <v>1480.6766659338384</v>
      </c>
      <c r="M832" s="10">
        <v>3728.6448860448213</v>
      </c>
      <c r="N832" s="10">
        <v>7582.414659296488</v>
      </c>
      <c r="O832" s="10">
        <v>12791.736211275147</v>
      </c>
      <c r="P832" s="10">
        <v>15786.659229217066</v>
      </c>
      <c r="Q832" s="10">
        <v>7813.7191294760833</v>
      </c>
      <c r="R832" s="10">
        <v>3535.8560586314316</v>
      </c>
      <c r="S832" s="10">
        <v>27136.23441732458</v>
      </c>
      <c r="T832" s="10">
        <v>212253.89503778398</v>
      </c>
    </row>
    <row r="833" spans="1:20" x14ac:dyDescent="0.3">
      <c r="A833" t="s">
        <v>12</v>
      </c>
      <c r="B833" t="s">
        <v>712</v>
      </c>
      <c r="C833">
        <v>1984</v>
      </c>
      <c r="E833" s="10">
        <v>19043.037189985371</v>
      </c>
      <c r="F833" s="10">
        <v>7791.5200276976557</v>
      </c>
      <c r="G833" s="10">
        <v>26834.557217683025</v>
      </c>
      <c r="H833" s="10">
        <v>104992.507597463</v>
      </c>
      <c r="I833" s="10">
        <v>251.33013485016039</v>
      </c>
      <c r="J833" s="10">
        <v>250.81468859261079</v>
      </c>
      <c r="K833" s="10">
        <v>105494.65242090577</v>
      </c>
      <c r="L833" s="10">
        <v>3477.1922035071229</v>
      </c>
      <c r="M833" s="10">
        <v>18570.414125750525</v>
      </c>
      <c r="N833" s="10">
        <v>26913.29633050663</v>
      </c>
      <c r="O833" s="10">
        <v>48960.902659764281</v>
      </c>
      <c r="P833" s="10">
        <v>6027.8997882722697</v>
      </c>
      <c r="Q833" s="10">
        <v>5519.0798339182684</v>
      </c>
      <c r="R833" s="10">
        <v>9159.2703835814264</v>
      </c>
      <c r="S833" s="10">
        <v>20706.250005771966</v>
      </c>
      <c r="T833" s="10">
        <v>201996.3623041251</v>
      </c>
    </row>
    <row r="834" spans="1:20" x14ac:dyDescent="0.3">
      <c r="A834" t="s">
        <v>12</v>
      </c>
      <c r="B834" t="s">
        <v>712</v>
      </c>
      <c r="C834">
        <v>1985</v>
      </c>
      <c r="E834" s="10">
        <v>25464.152288225992</v>
      </c>
      <c r="F834" s="10">
        <v>1142.5790142926726</v>
      </c>
      <c r="G834" s="10">
        <v>26606.731302518667</v>
      </c>
      <c r="H834" s="10">
        <v>330728.67166560231</v>
      </c>
      <c r="I834" s="10">
        <v>238.85227578166169</v>
      </c>
      <c r="J834" s="10">
        <v>888.71570351758783</v>
      </c>
      <c r="K834" s="10">
        <v>331856.23964490159</v>
      </c>
      <c r="L834" s="10">
        <v>2889.8458147015408</v>
      </c>
      <c r="M834" s="10">
        <v>30663.92667086911</v>
      </c>
      <c r="N834" s="10">
        <v>18869.874399740838</v>
      </c>
      <c r="O834" s="10">
        <v>52423.646885311486</v>
      </c>
      <c r="P834" s="10">
        <v>9727.2854942172144</v>
      </c>
      <c r="Q834" s="10">
        <v>10349.249818003049</v>
      </c>
      <c r="R834" s="10">
        <v>4131.7926614775279</v>
      </c>
      <c r="S834" s="10">
        <v>24208.327973697793</v>
      </c>
      <c r="T834" s="10">
        <v>435094.94580642955</v>
      </c>
    </row>
    <row r="835" spans="1:20" x14ac:dyDescent="0.3">
      <c r="A835" t="s">
        <v>12</v>
      </c>
      <c r="B835" t="s">
        <v>712</v>
      </c>
      <c r="C835">
        <v>1986</v>
      </c>
      <c r="E835" s="10">
        <v>31146.776535914982</v>
      </c>
      <c r="F835" s="10">
        <v>1218.8177991791479</v>
      </c>
      <c r="G835" s="10">
        <v>32365.594335094131</v>
      </c>
      <c r="H835" s="10">
        <v>95359.215711395213</v>
      </c>
      <c r="I835" s="10">
        <v>160.967509683836</v>
      </c>
      <c r="J835" s="10">
        <v>11.69971654929579</v>
      </c>
      <c r="K835" s="10">
        <v>95531.882937628339</v>
      </c>
      <c r="L835" s="10">
        <v>4880.7653533177827</v>
      </c>
      <c r="M835" s="10">
        <v>8617.9582517647705</v>
      </c>
      <c r="N835" s="10">
        <v>26510.108906982798</v>
      </c>
      <c r="O835" s="10">
        <v>40008.832512065346</v>
      </c>
      <c r="P835" s="10">
        <v>7539.5381341581506</v>
      </c>
      <c r="Q835" s="10">
        <v>5974.5544689701746</v>
      </c>
      <c r="R835" s="10">
        <v>5038.1774500422507</v>
      </c>
      <c r="S835" s="10">
        <v>18552.270053170578</v>
      </c>
      <c r="T835" s="10">
        <v>186458.57983795839</v>
      </c>
    </row>
    <row r="836" spans="1:20" x14ac:dyDescent="0.3">
      <c r="A836" t="s">
        <v>12</v>
      </c>
      <c r="B836" t="s">
        <v>712</v>
      </c>
      <c r="C836">
        <v>1987</v>
      </c>
      <c r="E836" s="10">
        <v>5074.0437412838655</v>
      </c>
      <c r="F836" s="10">
        <v>2266.3691654810882</v>
      </c>
      <c r="G836" s="10">
        <v>7340.4129067649537</v>
      </c>
      <c r="H836" s="10">
        <v>55707.417410490874</v>
      </c>
      <c r="I836" s="10">
        <v>239.38783583299428</v>
      </c>
      <c r="J836" s="10">
        <v>9.8126654929577661</v>
      </c>
      <c r="K836" s="10">
        <v>55956.617911816829</v>
      </c>
      <c r="L836" s="10">
        <v>1070.9428821248257</v>
      </c>
      <c r="M836" s="10">
        <v>3726.7709526800777</v>
      </c>
      <c r="N836" s="10">
        <v>24025.27468773743</v>
      </c>
      <c r="O836" s="10">
        <v>28822.988522542335</v>
      </c>
      <c r="P836" s="10">
        <v>2278.9606547656463</v>
      </c>
      <c r="Q836" s="10">
        <v>2400.9507538525922</v>
      </c>
      <c r="R836" s="10">
        <v>5009.0126627931268</v>
      </c>
      <c r="S836" s="10">
        <v>9688.9240714113657</v>
      </c>
      <c r="T836" s="10">
        <v>101808.94341253549</v>
      </c>
    </row>
    <row r="837" spans="1:20" x14ac:dyDescent="0.3">
      <c r="A837" t="s">
        <v>12</v>
      </c>
      <c r="B837" t="s">
        <v>712</v>
      </c>
      <c r="C837">
        <v>1988</v>
      </c>
      <c r="E837" s="10">
        <v>37158.854174779539</v>
      </c>
      <c r="F837" s="10">
        <v>5821.8307832916535</v>
      </c>
      <c r="G837" s="10">
        <v>42980.684958071193</v>
      </c>
      <c r="H837" s="10">
        <v>155481.97887982969</v>
      </c>
      <c r="I837" s="10">
        <v>931.52410471297185</v>
      </c>
      <c r="J837" s="10">
        <v>135.66379868090451</v>
      </c>
      <c r="K837" s="10">
        <v>156549.16678322357</v>
      </c>
      <c r="L837" s="10">
        <v>5057.9737806368148</v>
      </c>
      <c r="M837" s="10">
        <v>6152.8814661103261</v>
      </c>
      <c r="N837" s="10">
        <v>6637.2475547529284</v>
      </c>
      <c r="O837" s="10">
        <v>17848.10280150007</v>
      </c>
      <c r="P837" s="10">
        <v>6375.8800174211865</v>
      </c>
      <c r="Q837" s="10">
        <v>8172.5356096188352</v>
      </c>
      <c r="R837" s="10">
        <v>12016.778762418706</v>
      </c>
      <c r="S837" s="10">
        <v>26565.194389458728</v>
      </c>
      <c r="T837" s="10">
        <v>243943.14893225356</v>
      </c>
    </row>
    <row r="838" spans="1:20" x14ac:dyDescent="0.3">
      <c r="A838" t="s">
        <v>12</v>
      </c>
      <c r="B838" t="s">
        <v>712</v>
      </c>
      <c r="C838">
        <v>1989</v>
      </c>
      <c r="E838" s="10">
        <v>38590.025249149519</v>
      </c>
      <c r="F838" s="10">
        <v>763.52906833352449</v>
      </c>
      <c r="G838" s="10">
        <v>39353.554317483045</v>
      </c>
      <c r="H838" s="10">
        <v>49082.649998925437</v>
      </c>
      <c r="I838" s="10">
        <v>697.50717336683238</v>
      </c>
      <c r="J838" s="10"/>
      <c r="K838" s="10">
        <v>49780.157172292267</v>
      </c>
      <c r="L838" s="10">
        <v>19783.288222444382</v>
      </c>
      <c r="M838" s="10">
        <v>4494.2986855133677</v>
      </c>
      <c r="N838" s="10">
        <v>14337.625758301918</v>
      </c>
      <c r="O838" s="10">
        <v>38615.212666259671</v>
      </c>
      <c r="P838" s="10">
        <v>5970.4323309683678</v>
      </c>
      <c r="Q838" s="10">
        <v>2193.9531469480953</v>
      </c>
      <c r="R838" s="10">
        <v>5634.2437577329174</v>
      </c>
      <c r="S838" s="10">
        <v>13798.62923564938</v>
      </c>
      <c r="T838" s="10">
        <v>141547.55339168434</v>
      </c>
    </row>
    <row r="839" spans="1:20" x14ac:dyDescent="0.3">
      <c r="A839" t="s">
        <v>12</v>
      </c>
      <c r="B839" t="s">
        <v>712</v>
      </c>
      <c r="C839">
        <v>1990</v>
      </c>
      <c r="E839" s="10">
        <v>11951.020612615681</v>
      </c>
      <c r="F839" s="10">
        <v>2517.2859131762598</v>
      </c>
      <c r="G839" s="10">
        <v>14468.306525791941</v>
      </c>
      <c r="H839" s="10">
        <v>40620.054399118213</v>
      </c>
      <c r="I839" s="10">
        <v>301.08189352081206</v>
      </c>
      <c r="J839" s="10"/>
      <c r="K839" s="10">
        <v>40921.136292639028</v>
      </c>
      <c r="L839" s="10">
        <v>2313.5757224587655</v>
      </c>
      <c r="M839" s="10">
        <v>16840.792817789341</v>
      </c>
      <c r="N839" s="10">
        <v>5729.6915271670869</v>
      </c>
      <c r="O839" s="10">
        <v>24884.060067415194</v>
      </c>
      <c r="P839" s="10">
        <v>10626.975233910702</v>
      </c>
      <c r="Q839" s="10">
        <v>11325.612452381976</v>
      </c>
      <c r="R839" s="10">
        <v>9891.2337223967079</v>
      </c>
      <c r="S839" s="10">
        <v>31843.821408689386</v>
      </c>
      <c r="T839" s="10">
        <v>112117.32429453556</v>
      </c>
    </row>
    <row r="840" spans="1:20" x14ac:dyDescent="0.3">
      <c r="A840" t="s">
        <v>12</v>
      </c>
      <c r="B840" t="s">
        <v>712</v>
      </c>
      <c r="C840">
        <v>1991</v>
      </c>
      <c r="E840" s="10">
        <v>27950.231377658372</v>
      </c>
      <c r="F840" s="10">
        <v>812.58515209311429</v>
      </c>
      <c r="G840" s="10">
        <v>28762.816529751486</v>
      </c>
      <c r="H840" s="10">
        <v>45407.517943085004</v>
      </c>
      <c r="I840" s="10">
        <v>171.84539495231451</v>
      </c>
      <c r="J840" s="10">
        <v>5.8498582746478949</v>
      </c>
      <c r="K840" s="10">
        <v>45585.213196311968</v>
      </c>
      <c r="L840" s="10">
        <v>5361.2244206795476</v>
      </c>
      <c r="M840" s="10">
        <v>8775.762997951073</v>
      </c>
      <c r="N840" s="10">
        <v>8975.8154035280531</v>
      </c>
      <c r="O840" s="10">
        <v>23112.802822158672</v>
      </c>
      <c r="P840" s="10">
        <v>8681.6269547788834</v>
      </c>
      <c r="Q840" s="10">
        <v>2764.2264424503387</v>
      </c>
      <c r="R840" s="10">
        <v>8280.0116967529812</v>
      </c>
      <c r="S840" s="10">
        <v>19725.865093982204</v>
      </c>
      <c r="T840" s="10">
        <v>117186.69764220432</v>
      </c>
    </row>
    <row r="841" spans="1:20" x14ac:dyDescent="0.3">
      <c r="A841" t="s">
        <v>12</v>
      </c>
      <c r="B841" t="s">
        <v>712</v>
      </c>
      <c r="C841">
        <v>1992</v>
      </c>
      <c r="E841" s="10">
        <v>3909.9999313262842</v>
      </c>
      <c r="F841" s="10">
        <v>1034.6276931147188</v>
      </c>
      <c r="G841" s="10">
        <v>4944.6276244410028</v>
      </c>
      <c r="H841" s="10">
        <v>55625.769358355225</v>
      </c>
      <c r="I841" s="10">
        <v>371.46921401117504</v>
      </c>
      <c r="J841" s="10">
        <v>113.22306338028174</v>
      </c>
      <c r="K841" s="10">
        <v>56110.46163574668</v>
      </c>
      <c r="L841" s="10">
        <v>2245.6993019891083</v>
      </c>
      <c r="M841" s="10">
        <v>190.66991457286429</v>
      </c>
      <c r="N841" s="10">
        <v>13716.900479794806</v>
      </c>
      <c r="O841" s="10">
        <v>16153.269696356778</v>
      </c>
      <c r="P841" s="10">
        <v>3799.2844793872632</v>
      </c>
      <c r="Q841" s="10">
        <v>10463.350263040078</v>
      </c>
      <c r="R841" s="10">
        <v>1702.1176821497399</v>
      </c>
      <c r="S841" s="10">
        <v>15964.75242457708</v>
      </c>
      <c r="T841" s="10">
        <v>93173.111381121533</v>
      </c>
    </row>
    <row r="842" spans="1:20" x14ac:dyDescent="0.3">
      <c r="A842" t="s">
        <v>12</v>
      </c>
      <c r="B842" t="s">
        <v>712</v>
      </c>
      <c r="C842">
        <v>1993</v>
      </c>
      <c r="E842" s="10">
        <v>3657.5643024294736</v>
      </c>
      <c r="F842" s="10">
        <v>244.89205083626709</v>
      </c>
      <c r="G842" s="10">
        <v>3902.4563532657407</v>
      </c>
      <c r="H842" s="10">
        <v>34405.44105458691</v>
      </c>
      <c r="I842" s="10">
        <v>273.25706755579557</v>
      </c>
      <c r="J842" s="10">
        <v>4.9063327464788831</v>
      </c>
      <c r="K842" s="10">
        <v>34683.60445488918</v>
      </c>
      <c r="L842" s="10">
        <v>6365.2915725502544</v>
      </c>
      <c r="M842" s="10">
        <v>2633.3439257049113</v>
      </c>
      <c r="N842" s="10">
        <v>7462.3249110849138</v>
      </c>
      <c r="O842" s="10">
        <v>16460.960409340078</v>
      </c>
      <c r="P842" s="10">
        <v>3722.1446295914193</v>
      </c>
      <c r="Q842" s="10">
        <v>4008.315004623641</v>
      </c>
      <c r="R842" s="10">
        <v>6317.8701691578472</v>
      </c>
      <c r="S842" s="10">
        <v>14048.329803372908</v>
      </c>
      <c r="T842" s="10">
        <v>69095.351020867907</v>
      </c>
    </row>
    <row r="843" spans="1:20" x14ac:dyDescent="0.3">
      <c r="A843" t="s">
        <v>12</v>
      </c>
      <c r="B843" t="s">
        <v>712</v>
      </c>
      <c r="C843">
        <v>1994</v>
      </c>
      <c r="E843" s="10">
        <v>8808.9150690906154</v>
      </c>
      <c r="F843" s="10">
        <v>455.62492155208218</v>
      </c>
      <c r="G843" s="10">
        <v>9264.5399906426974</v>
      </c>
      <c r="H843" s="10">
        <v>19649.4336892793</v>
      </c>
      <c r="I843" s="10">
        <v>181.32392281182888</v>
      </c>
      <c r="J843" s="10">
        <v>0</v>
      </c>
      <c r="K843" s="10">
        <v>19830.757612091129</v>
      </c>
      <c r="L843" s="10">
        <v>9495.7883973308108</v>
      </c>
      <c r="M843" s="10">
        <v>34640.654792912843</v>
      </c>
      <c r="N843" s="10">
        <v>8599.2782299518494</v>
      </c>
      <c r="O843" s="10">
        <v>52735.721420195507</v>
      </c>
      <c r="P843" s="10">
        <v>3242.2179516077417</v>
      </c>
      <c r="Q843" s="10">
        <v>7469.1278313325338</v>
      </c>
      <c r="R843" s="10">
        <v>4868.0300352805762</v>
      </c>
      <c r="S843" s="10">
        <v>15579.375818220851</v>
      </c>
      <c r="T843" s="10">
        <v>97410.394841150177</v>
      </c>
    </row>
    <row r="844" spans="1:20" x14ac:dyDescent="0.3">
      <c r="A844" t="s">
        <v>12</v>
      </c>
      <c r="B844" t="s">
        <v>712</v>
      </c>
      <c r="C844">
        <v>1995</v>
      </c>
      <c r="E844" s="10">
        <v>38203.580864362026</v>
      </c>
      <c r="F844" s="10">
        <v>921.14548194759027</v>
      </c>
      <c r="G844" s="10">
        <v>39124.726346309617</v>
      </c>
      <c r="H844" s="10">
        <v>32099.721555239128</v>
      </c>
      <c r="I844" s="10">
        <v>32.903806498258106</v>
      </c>
      <c r="J844" s="10">
        <v>11.322306338028177</v>
      </c>
      <c r="K844" s="10">
        <v>32143.947668075416</v>
      </c>
      <c r="L844" s="10">
        <v>2123.8734351968174</v>
      </c>
      <c r="M844" s="10">
        <v>3393.2460802524606</v>
      </c>
      <c r="N844" s="10">
        <v>4460.6234563965627</v>
      </c>
      <c r="O844" s="10">
        <v>9977.7429718458407</v>
      </c>
      <c r="P844" s="10">
        <v>5077.3045900952566</v>
      </c>
      <c r="Q844" s="10">
        <v>5588.4859621151554</v>
      </c>
      <c r="R844" s="10">
        <v>8936.8966876395916</v>
      </c>
      <c r="S844" s="10">
        <v>19602.687239850005</v>
      </c>
      <c r="T844" s="10">
        <v>100849.10422608088</v>
      </c>
    </row>
    <row r="845" spans="1:20" x14ac:dyDescent="0.3">
      <c r="A845" t="s">
        <v>12</v>
      </c>
      <c r="B845" t="s">
        <v>712</v>
      </c>
      <c r="C845">
        <v>1996</v>
      </c>
      <c r="D845" t="s">
        <v>744</v>
      </c>
      <c r="E845" s="10">
        <v>4077.307526911919</v>
      </c>
      <c r="F845" s="10">
        <v>2699.2916714711037</v>
      </c>
      <c r="G845" s="10">
        <v>6776.5991983830227</v>
      </c>
      <c r="H845" s="10">
        <v>29718.570773354844</v>
      </c>
      <c r="I845" s="10">
        <v>136.10429497927348</v>
      </c>
      <c r="J845" s="10">
        <v>58.899067451400178</v>
      </c>
      <c r="K845" s="10">
        <v>29913.574135785515</v>
      </c>
      <c r="L845" s="10">
        <v>13219.111339311718</v>
      </c>
      <c r="M845" s="10">
        <v>2522.1315643694675</v>
      </c>
      <c r="N845" s="10">
        <v>11342.267829616832</v>
      </c>
      <c r="O845" s="10">
        <v>27083.510733298019</v>
      </c>
      <c r="P845" s="10">
        <v>6731.4556436288749</v>
      </c>
      <c r="Q845" s="10">
        <v>8121.5538912199863</v>
      </c>
      <c r="R845" s="10">
        <v>2121.1796777161189</v>
      </c>
      <c r="S845" s="10">
        <v>16974.189212564979</v>
      </c>
      <c r="T845" s="10">
        <v>80747.873280031534</v>
      </c>
    </row>
    <row r="846" spans="1:20" x14ac:dyDescent="0.3">
      <c r="A846" t="s">
        <v>12</v>
      </c>
      <c r="B846" t="s">
        <v>712</v>
      </c>
      <c r="C846">
        <v>1997</v>
      </c>
      <c r="D846" t="s">
        <v>744</v>
      </c>
      <c r="E846" s="10">
        <v>17111.816411468186</v>
      </c>
      <c r="F846" s="10">
        <v>712.17757292956878</v>
      </c>
      <c r="G846" s="10">
        <v>17823.993984397755</v>
      </c>
      <c r="H846" s="10">
        <v>59040.613091728781</v>
      </c>
      <c r="I846" s="10">
        <v>89.445350825798414</v>
      </c>
      <c r="J846" s="10">
        <v>158.78665394460563</v>
      </c>
      <c r="K846" s="10">
        <v>59288.845096499186</v>
      </c>
      <c r="L846" s="10">
        <v>1868.9006754344582</v>
      </c>
      <c r="M846" s="10">
        <v>16831.078501116703</v>
      </c>
      <c r="N846" s="10">
        <v>50538.849510102533</v>
      </c>
      <c r="O846" s="10">
        <v>69238.828686653695</v>
      </c>
      <c r="P846" s="10">
        <v>4919.5672216562161</v>
      </c>
      <c r="Q846" s="10">
        <v>2372.4888942508414</v>
      </c>
      <c r="R846" s="10">
        <v>2073.4536119852478</v>
      </c>
      <c r="S846" s="10">
        <v>9365.5097278923058</v>
      </c>
      <c r="T846" s="10">
        <v>155717.17749544294</v>
      </c>
    </row>
    <row r="847" spans="1:20" x14ac:dyDescent="0.3">
      <c r="A847" t="s">
        <v>12</v>
      </c>
      <c r="B847" t="s">
        <v>712</v>
      </c>
      <c r="C847">
        <v>1998</v>
      </c>
      <c r="D847" t="s">
        <v>744</v>
      </c>
      <c r="E847" s="10">
        <v>15057.152511802904</v>
      </c>
      <c r="F847" s="10">
        <v>1032.059173088029</v>
      </c>
      <c r="G847" s="10">
        <v>16089.211684890934</v>
      </c>
      <c r="H847" s="10">
        <v>37604.288489660699</v>
      </c>
      <c r="I847" s="10">
        <v>352.63078120849275</v>
      </c>
      <c r="J847" s="10">
        <v>15.536720363849776</v>
      </c>
      <c r="K847" s="10">
        <v>37972.455991233044</v>
      </c>
      <c r="L847" s="10">
        <v>15260.736554930963</v>
      </c>
      <c r="M847" s="10">
        <v>22417.360424625625</v>
      </c>
      <c r="N847" s="10">
        <v>23250.968487489536</v>
      </c>
      <c r="O847" s="10">
        <v>60929.065467046123</v>
      </c>
      <c r="P847" s="10">
        <v>3905.9088020271488</v>
      </c>
      <c r="Q847" s="10">
        <v>6192.0689554468745</v>
      </c>
      <c r="R847" s="10">
        <v>5251.8792419518804</v>
      </c>
      <c r="S847" s="10">
        <v>15349.856999425905</v>
      </c>
      <c r="T847" s="10">
        <v>130340.590142596</v>
      </c>
    </row>
    <row r="848" spans="1:20" x14ac:dyDescent="0.3">
      <c r="A848" t="s">
        <v>12</v>
      </c>
      <c r="B848" t="s">
        <v>712</v>
      </c>
      <c r="C848">
        <v>1999</v>
      </c>
      <c r="D848" t="s">
        <v>744</v>
      </c>
      <c r="E848" s="10">
        <v>3972.024108805706</v>
      </c>
      <c r="F848" s="10">
        <v>563.89487102067028</v>
      </c>
      <c r="G848" s="10">
        <v>4535.918979826376</v>
      </c>
      <c r="H848" s="10">
        <v>54966.116870662729</v>
      </c>
      <c r="I848" s="10">
        <v>505.74572461301665</v>
      </c>
      <c r="J848" s="10">
        <v>517.61810475352127</v>
      </c>
      <c r="K848" s="10">
        <v>55989.480700029264</v>
      </c>
      <c r="L848" s="10">
        <v>3906.8219115193979</v>
      </c>
      <c r="M848" s="10">
        <v>61197.526005137421</v>
      </c>
      <c r="N848" s="10">
        <v>11340.311607761021</v>
      </c>
      <c r="O848" s="10">
        <v>76444.659524417846</v>
      </c>
      <c r="P848" s="10">
        <v>5464.3255706807968</v>
      </c>
      <c r="Q848" s="10">
        <v>5353.4015396685736</v>
      </c>
      <c r="R848" s="10">
        <v>1562.667822657397</v>
      </c>
      <c r="S848" s="10">
        <v>12380.394933006766</v>
      </c>
      <c r="T848" s="10">
        <v>149350.45413728023</v>
      </c>
    </row>
    <row r="849" spans="1:20" x14ac:dyDescent="0.3">
      <c r="A849" t="s">
        <v>12</v>
      </c>
      <c r="B849" t="s">
        <v>712</v>
      </c>
      <c r="C849">
        <v>2000</v>
      </c>
      <c r="D849" t="s">
        <v>744</v>
      </c>
      <c r="E849" s="10">
        <v>5799.1010997301073</v>
      </c>
      <c r="F849" s="10">
        <v>132.6611793942044</v>
      </c>
      <c r="G849" s="10">
        <v>5931.762279124312</v>
      </c>
      <c r="H849" s="10">
        <v>47993.481308229631</v>
      </c>
      <c r="I849" s="10">
        <v>112.40081064752538</v>
      </c>
      <c r="J849" s="10">
        <v>55.219001802586995</v>
      </c>
      <c r="K849" s="10">
        <v>48161.101120679741</v>
      </c>
      <c r="L849" s="10">
        <v>69419.530472649727</v>
      </c>
      <c r="M849" s="10">
        <v>4801.3277324993041</v>
      </c>
      <c r="N849" s="10">
        <v>16079.562398754193</v>
      </c>
      <c r="O849" s="10">
        <v>90300.420603903229</v>
      </c>
      <c r="P849" s="10">
        <v>3304.7151521932574</v>
      </c>
      <c r="Q849" s="10">
        <v>6727.0438839801045</v>
      </c>
      <c r="R849" s="10">
        <v>3233.6122853329161</v>
      </c>
      <c r="S849" s="10">
        <v>13265.371321506278</v>
      </c>
      <c r="T849" s="10">
        <v>157658.65532521359</v>
      </c>
    </row>
    <row r="850" spans="1:20" x14ac:dyDescent="0.3">
      <c r="A850" t="s">
        <v>12</v>
      </c>
      <c r="B850" t="s">
        <v>712</v>
      </c>
      <c r="C850">
        <v>2001</v>
      </c>
      <c r="E850" s="10">
        <v>2981.6310319096879</v>
      </c>
      <c r="F850" s="10">
        <v>251.9434638473293</v>
      </c>
      <c r="G850" s="10">
        <v>3233.5744957570173</v>
      </c>
      <c r="H850" s="10">
        <v>79067.817286799938</v>
      </c>
      <c r="I850" s="10">
        <v>212.2171928356573</v>
      </c>
      <c r="J850" s="10">
        <v>17.947676218150622</v>
      </c>
      <c r="K850" s="10">
        <v>79297.982155853737</v>
      </c>
      <c r="L850" s="10">
        <v>4376.4930897071117</v>
      </c>
      <c r="M850" s="10">
        <v>37383.411003181034</v>
      </c>
      <c r="N850" s="10">
        <v>20747.571479760234</v>
      </c>
      <c r="O850" s="10">
        <v>62507.475572648378</v>
      </c>
      <c r="P850" s="10">
        <v>4863.5184752481891</v>
      </c>
      <c r="Q850" s="10">
        <v>11197.064956688791</v>
      </c>
      <c r="R850" s="10">
        <v>3128.2351772314701</v>
      </c>
      <c r="S850" s="10">
        <v>19188.818609168451</v>
      </c>
      <c r="T850" s="10">
        <v>164227.85083342757</v>
      </c>
    </row>
    <row r="851" spans="1:20" x14ac:dyDescent="0.3">
      <c r="A851" t="s">
        <v>12</v>
      </c>
      <c r="B851" t="s">
        <v>712</v>
      </c>
      <c r="C851">
        <v>2002</v>
      </c>
      <c r="E851" s="10">
        <v>59929.430766784768</v>
      </c>
      <c r="F851" s="10">
        <v>5667.5421407067206</v>
      </c>
      <c r="G851" s="10">
        <v>65596.972907491494</v>
      </c>
      <c r="H851" s="10">
        <v>52894.273607921059</v>
      </c>
      <c r="I851" s="10">
        <v>2740.3643658443111</v>
      </c>
      <c r="J851" s="10">
        <v>88.703252983668534</v>
      </c>
      <c r="K851" s="10">
        <v>55723.341226749035</v>
      </c>
      <c r="L851" s="10">
        <v>34090.334634994149</v>
      </c>
      <c r="M851" s="10">
        <v>7971.4400838923939</v>
      </c>
      <c r="N851" s="10">
        <v>26534.263571419535</v>
      </c>
      <c r="O851" s="10">
        <v>68596.038290306082</v>
      </c>
      <c r="P851" s="10">
        <v>7562.5758204949252</v>
      </c>
      <c r="Q851" s="10">
        <v>7355.9124122967687</v>
      </c>
      <c r="R851" s="10">
        <v>3598.1818622393298</v>
      </c>
      <c r="S851" s="10">
        <v>18516.670095031022</v>
      </c>
      <c r="T851" s="10">
        <v>208433.02251957764</v>
      </c>
    </row>
    <row r="852" spans="1:20" x14ac:dyDescent="0.3">
      <c r="A852" t="s">
        <v>12</v>
      </c>
      <c r="B852" t="s">
        <v>712</v>
      </c>
      <c r="C852">
        <v>2003</v>
      </c>
      <c r="E852" s="10">
        <v>6449.702903353219</v>
      </c>
      <c r="F852" s="10">
        <v>1930.7445183455097</v>
      </c>
      <c r="G852" s="10">
        <v>8380.4474216987292</v>
      </c>
      <c r="H852" s="10">
        <v>117729.73256216264</v>
      </c>
      <c r="I852" s="10">
        <v>92.332911926961529</v>
      </c>
      <c r="J852" s="10">
        <v>40.831688346308916</v>
      </c>
      <c r="K852" s="10">
        <v>117862.89716243591</v>
      </c>
      <c r="L852" s="10">
        <v>105287.45913717774</v>
      </c>
      <c r="M852" s="10">
        <v>49083.432962673651</v>
      </c>
      <c r="N852" s="10">
        <v>176646.99576249061</v>
      </c>
      <c r="O852" s="10">
        <v>331017.887862342</v>
      </c>
      <c r="P852" s="10">
        <v>12446.527618014477</v>
      </c>
      <c r="Q852" s="10">
        <v>10023.257181812744</v>
      </c>
      <c r="R852" s="10">
        <v>3022.5696000286839</v>
      </c>
      <c r="S852" s="10">
        <v>25492.354399855903</v>
      </c>
      <c r="T852" s="10">
        <v>482753.58684633253</v>
      </c>
    </row>
    <row r="853" spans="1:20" x14ac:dyDescent="0.3">
      <c r="A853" t="s">
        <v>12</v>
      </c>
      <c r="B853" t="s">
        <v>712</v>
      </c>
      <c r="C853">
        <v>2004</v>
      </c>
      <c r="E853" s="10">
        <v>33779.978639955487</v>
      </c>
      <c r="F853" s="10">
        <v>3809.3482584384396</v>
      </c>
      <c r="G853" s="10">
        <v>37589.326898393927</v>
      </c>
      <c r="H853" s="10">
        <v>38293.341877006649</v>
      </c>
      <c r="I853" s="10">
        <v>188.09394922137832</v>
      </c>
      <c r="J853" s="10">
        <v>219.84833880258108</v>
      </c>
      <c r="K853" s="10">
        <v>38701.284165030607</v>
      </c>
      <c r="L853" s="10">
        <v>10414.934340065509</v>
      </c>
      <c r="M853" s="10">
        <v>20450.73591426179</v>
      </c>
      <c r="N853" s="10">
        <v>15928.410260284762</v>
      </c>
      <c r="O853" s="10">
        <v>46794.080514612062</v>
      </c>
      <c r="P853" s="10">
        <v>7098.1577857092889</v>
      </c>
      <c r="Q853" s="10">
        <v>16849.032722031912</v>
      </c>
      <c r="R853" s="10">
        <v>8667.4646546632848</v>
      </c>
      <c r="S853" s="10">
        <v>32614.655162404488</v>
      </c>
      <c r="T853" s="10">
        <v>155699.34674044108</v>
      </c>
    </row>
    <row r="854" spans="1:20" x14ac:dyDescent="0.3">
      <c r="A854" t="s">
        <v>12</v>
      </c>
      <c r="B854" t="s">
        <v>712</v>
      </c>
      <c r="C854">
        <v>2005</v>
      </c>
      <c r="E854" s="10">
        <v>17362.498283760637</v>
      </c>
      <c r="F854" s="10">
        <v>4107.8949081219553</v>
      </c>
      <c r="G854" s="10">
        <v>21470.393191882591</v>
      </c>
      <c r="H854" s="10">
        <v>147746.54982977151</v>
      </c>
      <c r="I854" s="10">
        <v>150.64986996037987</v>
      </c>
      <c r="J854" s="10">
        <v>18.493100352112656</v>
      </c>
      <c r="K854" s="10">
        <v>147915.69280008401</v>
      </c>
      <c r="L854" s="10">
        <v>11871.576563362223</v>
      </c>
      <c r="M854" s="10">
        <v>25014.54992928014</v>
      </c>
      <c r="N854" s="10">
        <v>21124.133115460718</v>
      </c>
      <c r="O854" s="10">
        <v>58010.259608103079</v>
      </c>
      <c r="P854" s="10">
        <v>5959.2072307890621</v>
      </c>
      <c r="Q854" s="10">
        <v>6465.8287227473766</v>
      </c>
      <c r="R854" s="10">
        <v>8077.8004514839758</v>
      </c>
      <c r="S854" s="10">
        <v>20502.836405020415</v>
      </c>
      <c r="T854" s="10">
        <v>247899.18200509012</v>
      </c>
    </row>
    <row r="855" spans="1:20" x14ac:dyDescent="0.3">
      <c r="A855" t="s">
        <v>12</v>
      </c>
      <c r="B855" t="s">
        <v>712</v>
      </c>
      <c r="C855">
        <v>2006</v>
      </c>
      <c r="E855" s="10">
        <v>7171.5498632009967</v>
      </c>
      <c r="F855" s="10">
        <v>3574.2134110736142</v>
      </c>
      <c r="G855" s="10">
        <v>10745.76327427461</v>
      </c>
      <c r="H855" s="10">
        <v>60249.376582876153</v>
      </c>
      <c r="I855" s="10">
        <v>61.487456679229453</v>
      </c>
      <c r="J855" s="10">
        <v>57.667774539363329</v>
      </c>
      <c r="K855" s="10">
        <v>60368.531814094742</v>
      </c>
      <c r="L855" s="10">
        <v>2346.7650585364454</v>
      </c>
      <c r="M855" s="10">
        <v>29717.50910186598</v>
      </c>
      <c r="N855" s="10">
        <v>9793.6344850670084</v>
      </c>
      <c r="O855" s="10">
        <v>41857.908645469433</v>
      </c>
      <c r="P855" s="10">
        <v>6326.9205785327085</v>
      </c>
      <c r="Q855" s="10">
        <v>22060.021775850557</v>
      </c>
      <c r="R855" s="10">
        <v>1714.4571880293763</v>
      </c>
      <c r="S855" s="10">
        <v>30101.399542412644</v>
      </c>
      <c r="T855" s="10">
        <v>143073.60327625144</v>
      </c>
    </row>
    <row r="856" spans="1:20" x14ac:dyDescent="0.3">
      <c r="A856" t="s">
        <v>12</v>
      </c>
      <c r="B856" t="s">
        <v>712</v>
      </c>
      <c r="C856">
        <v>2007</v>
      </c>
      <c r="E856" s="10">
        <v>8776.735823971987</v>
      </c>
      <c r="F856" s="10">
        <v>6850.1126757579377</v>
      </c>
      <c r="G856" s="10">
        <v>15626.848499729924</v>
      </c>
      <c r="H856" s="10">
        <v>69222.472501892014</v>
      </c>
      <c r="I856" s="10">
        <v>160.24782254855566</v>
      </c>
      <c r="J856" s="10">
        <v>5.2082609154929402</v>
      </c>
      <c r="K856" s="10">
        <v>69387.928585356058</v>
      </c>
      <c r="L856" s="10">
        <v>51923.754213127308</v>
      </c>
      <c r="M856" s="10">
        <v>11194.060913797657</v>
      </c>
      <c r="N856" s="10">
        <v>13791.248505511936</v>
      </c>
      <c r="O856" s="10">
        <v>76909.063632436897</v>
      </c>
      <c r="P856" s="10">
        <v>5459.5183037497336</v>
      </c>
      <c r="Q856" s="10">
        <v>13637.309840163101</v>
      </c>
      <c r="R856" s="10">
        <v>7012.2084243236486</v>
      </c>
      <c r="S856" s="10">
        <v>26109.036568236483</v>
      </c>
      <c r="T856" s="10">
        <v>188032.87728575934</v>
      </c>
    </row>
    <row r="857" spans="1:20" x14ac:dyDescent="0.3">
      <c r="A857" t="s">
        <v>12</v>
      </c>
      <c r="B857" t="s">
        <v>712</v>
      </c>
      <c r="C857">
        <v>2008</v>
      </c>
      <c r="E857" s="10">
        <v>6384.876170557488</v>
      </c>
      <c r="F857" s="10">
        <v>5352.1248771542942</v>
      </c>
      <c r="G857" s="10">
        <v>11737.001047711783</v>
      </c>
      <c r="H857" s="10">
        <v>97587.921834444889</v>
      </c>
      <c r="I857" s="10">
        <v>172.57654821440696</v>
      </c>
      <c r="J857" s="10">
        <v>36.36793070988746</v>
      </c>
      <c r="K857" s="10">
        <v>97796.866313369188</v>
      </c>
      <c r="L857" s="10">
        <v>6262.4911236155549</v>
      </c>
      <c r="M857" s="10">
        <v>16054.029434152517</v>
      </c>
      <c r="N857" s="10">
        <v>18251.685578476179</v>
      </c>
      <c r="O857" s="10">
        <v>40568.206136244247</v>
      </c>
      <c r="P857" s="10">
        <v>11292.739602469373</v>
      </c>
      <c r="Q857" s="10">
        <v>9407.5314603549341</v>
      </c>
      <c r="R857" s="10">
        <v>2970.4813328814694</v>
      </c>
      <c r="S857" s="10">
        <v>23670.752395705778</v>
      </c>
      <c r="T857" s="10">
        <v>173772.825893031</v>
      </c>
    </row>
    <row r="858" spans="1:20" x14ac:dyDescent="0.3">
      <c r="A858" t="s">
        <v>12</v>
      </c>
      <c r="B858" t="s">
        <v>712</v>
      </c>
      <c r="C858">
        <v>2009</v>
      </c>
      <c r="D858" t="s">
        <v>745</v>
      </c>
      <c r="E858" s="10">
        <v>5808.7974649950593</v>
      </c>
      <c r="F858" s="10">
        <v>190.68061665833295</v>
      </c>
      <c r="G858" s="10">
        <v>5999.4780816533921</v>
      </c>
      <c r="H858" s="10">
        <v>26054.716743938468</v>
      </c>
      <c r="I858" s="10">
        <v>150.96450012311067</v>
      </c>
      <c r="J858" s="10">
        <v>9.8868536320171003</v>
      </c>
      <c r="K858" s="10">
        <v>26215.568097693598</v>
      </c>
      <c r="L858" s="10">
        <v>17453.616227857212</v>
      </c>
      <c r="M858" s="10">
        <v>60359.080456341144</v>
      </c>
      <c r="N858" s="10">
        <v>2268.9496915464456</v>
      </c>
      <c r="O858" s="10">
        <v>80081.646375744793</v>
      </c>
      <c r="P858" s="10">
        <v>4256.750723843591</v>
      </c>
      <c r="Q858" s="10">
        <v>7035.3140838468216</v>
      </c>
      <c r="R858" s="10">
        <v>959.10048573445056</v>
      </c>
      <c r="S858" s="10">
        <v>12251.165293424863</v>
      </c>
      <c r="T858" s="10">
        <v>124547.85784851665</v>
      </c>
    </row>
    <row r="859" spans="1:20" x14ac:dyDescent="0.3">
      <c r="A859" t="s">
        <v>12</v>
      </c>
      <c r="B859" t="s">
        <v>712</v>
      </c>
      <c r="C859">
        <v>2010</v>
      </c>
      <c r="D859" t="s">
        <v>745</v>
      </c>
      <c r="E859" s="10">
        <v>4421.1321736019781</v>
      </c>
      <c r="F859" s="10">
        <v>1496.0666149382473</v>
      </c>
      <c r="G859" s="10">
        <v>5917.198788540225</v>
      </c>
      <c r="H859" s="10">
        <v>51048.418973469052</v>
      </c>
      <c r="I859" s="10">
        <v>128.23590700144831</v>
      </c>
      <c r="J859" s="10">
        <v>3.7416017915191082</v>
      </c>
      <c r="K859" s="10">
        <v>51180.396482262018</v>
      </c>
      <c r="L859" s="10">
        <v>2959.2441648720101</v>
      </c>
      <c r="M859" s="10">
        <v>10267.019806352851</v>
      </c>
      <c r="N859" s="10">
        <v>7521.1466691382948</v>
      </c>
      <c r="O859" s="10">
        <v>20747.410640363156</v>
      </c>
      <c r="P859" s="10">
        <v>5701.3175302814125</v>
      </c>
      <c r="Q859" s="10">
        <v>7654.3959864847902</v>
      </c>
      <c r="R859" s="10">
        <v>710.42270566439322</v>
      </c>
      <c r="S859" s="10">
        <v>14066.136222430596</v>
      </c>
      <c r="T859" s="10">
        <v>91911.142133595989</v>
      </c>
    </row>
    <row r="860" spans="1:20" x14ac:dyDescent="0.3">
      <c r="A860" t="s">
        <v>12</v>
      </c>
      <c r="B860" t="s">
        <v>712</v>
      </c>
      <c r="C860">
        <v>2011</v>
      </c>
      <c r="D860" t="s">
        <v>745</v>
      </c>
      <c r="E860" s="10">
        <v>7125.5354334004169</v>
      </c>
      <c r="F860" s="10">
        <v>3150.3930617205006</v>
      </c>
      <c r="G860" s="10">
        <v>10275.928495120917</v>
      </c>
      <c r="H860" s="10">
        <v>84262.350192550759</v>
      </c>
      <c r="I860" s="10">
        <v>65.554002618601984</v>
      </c>
      <c r="J860" s="10">
        <v>81.892443171715968</v>
      </c>
      <c r="K860" s="10">
        <v>84409.796638341082</v>
      </c>
      <c r="L860" s="10">
        <v>6918.5808009888769</v>
      </c>
      <c r="M860" s="10">
        <v>8332.6363416514432</v>
      </c>
      <c r="N860" s="10">
        <v>5641.8041642747439</v>
      </c>
      <c r="O860" s="10">
        <v>20893.021306915063</v>
      </c>
      <c r="P860" s="10">
        <v>7559.8074612868304</v>
      </c>
      <c r="Q860" s="10">
        <v>5373.5227390091868</v>
      </c>
      <c r="R860" s="10">
        <v>521.41503558043178</v>
      </c>
      <c r="S860" s="10">
        <v>13454.745235876449</v>
      </c>
      <c r="T860" s="10">
        <v>129033.49167625351</v>
      </c>
    </row>
    <row r="861" spans="1:20" x14ac:dyDescent="0.3">
      <c r="A861" t="s">
        <v>12</v>
      </c>
      <c r="B861" t="s">
        <v>712</v>
      </c>
      <c r="C861">
        <v>2012</v>
      </c>
      <c r="D861" t="s">
        <v>745</v>
      </c>
      <c r="E861" s="10">
        <v>2444.858787796366</v>
      </c>
      <c r="F861" s="10">
        <v>7917.8895646788078</v>
      </c>
      <c r="G861" s="10">
        <v>10362.748352475173</v>
      </c>
      <c r="H861" s="10">
        <v>41418.641898883056</v>
      </c>
      <c r="I861" s="10">
        <v>42.335255176713552</v>
      </c>
      <c r="J861" s="10">
        <v>23.410126387910783</v>
      </c>
      <c r="K861" s="10">
        <v>41484.387280447685</v>
      </c>
      <c r="L861" s="10">
        <v>106157.94733658931</v>
      </c>
      <c r="M861" s="10">
        <v>14353.740271567856</v>
      </c>
      <c r="N861" s="10">
        <v>5523.2547708843595</v>
      </c>
      <c r="O861" s="10">
        <v>126034.94237904153</v>
      </c>
      <c r="P861" s="10">
        <v>7101.7684110182718</v>
      </c>
      <c r="Q861" s="10">
        <v>15120.544472121413</v>
      </c>
      <c r="R861" s="10">
        <v>4520.5539019497865</v>
      </c>
      <c r="S861" s="10">
        <v>26742.866785089471</v>
      </c>
      <c r="T861" s="10">
        <v>204624.94479705382</v>
      </c>
    </row>
    <row r="862" spans="1:20" x14ac:dyDescent="0.3">
      <c r="A862" t="s">
        <v>12</v>
      </c>
      <c r="B862" t="s">
        <v>712</v>
      </c>
      <c r="C862">
        <v>2013</v>
      </c>
      <c r="D862" t="s">
        <v>745</v>
      </c>
      <c r="E862" s="10">
        <v>2380.98065526049</v>
      </c>
      <c r="F862" s="10">
        <v>1739.2162342136448</v>
      </c>
      <c r="G862" s="10">
        <v>4120.1968894741349</v>
      </c>
      <c r="H862" s="10">
        <v>30162.602916088523</v>
      </c>
      <c r="I862" s="10">
        <v>31.080233917736322</v>
      </c>
      <c r="J862" s="10">
        <v>5.1796821259513797</v>
      </c>
      <c r="K862" s="10">
        <v>30198.86283213221</v>
      </c>
      <c r="L862" s="10">
        <v>77715.851518523123</v>
      </c>
      <c r="M862" s="10">
        <v>30386.121535070492</v>
      </c>
      <c r="N862" s="10">
        <v>12048.418136860053</v>
      </c>
      <c r="O862" s="10">
        <v>120150.39119045367</v>
      </c>
      <c r="P862" s="10">
        <v>5698.9232772150872</v>
      </c>
      <c r="Q862" s="10">
        <v>6436.0258883005145</v>
      </c>
      <c r="R862" s="10">
        <v>1336.7024228382961</v>
      </c>
      <c r="S862" s="10">
        <v>13471.651588353898</v>
      </c>
      <c r="T862" s="10">
        <v>167941.10250041392</v>
      </c>
    </row>
    <row r="863" spans="1:20" x14ac:dyDescent="0.3">
      <c r="A863" t="s">
        <v>13</v>
      </c>
      <c r="B863" t="s">
        <v>13</v>
      </c>
      <c r="C863">
        <v>1963</v>
      </c>
      <c r="D863" t="s">
        <v>743</v>
      </c>
      <c r="E863" s="10">
        <v>184604.60815246447</v>
      </c>
      <c r="F863" s="10">
        <v>279531.38217955595</v>
      </c>
      <c r="G863" s="10">
        <v>464135.99033202045</v>
      </c>
      <c r="H863" s="10">
        <v>541394.12932330905</v>
      </c>
      <c r="I863" s="10"/>
      <c r="J863" s="10"/>
      <c r="K863" s="10">
        <v>541394.12932330905</v>
      </c>
      <c r="L863" s="10"/>
      <c r="M863" s="10"/>
      <c r="N863" s="10"/>
      <c r="O863" s="10"/>
      <c r="P863" s="10">
        <v>10884.65689271776</v>
      </c>
      <c r="Q863" s="10">
        <v>27207.67734787173</v>
      </c>
      <c r="R863" s="10"/>
      <c r="S863" s="10">
        <v>38092.334240589487</v>
      </c>
      <c r="T863" s="10">
        <v>1043622.453895919</v>
      </c>
    </row>
    <row r="864" spans="1:20" x14ac:dyDescent="0.3">
      <c r="A864" t="s">
        <v>13</v>
      </c>
      <c r="B864" t="s">
        <v>13</v>
      </c>
      <c r="C864">
        <v>1964</v>
      </c>
      <c r="D864" t="s">
        <v>743</v>
      </c>
      <c r="E864" s="10">
        <v>479320.50219525129</v>
      </c>
      <c r="F864" s="10">
        <v>277312.96862656856</v>
      </c>
      <c r="G864" s="10">
        <v>756633.47082181985</v>
      </c>
      <c r="H864" s="10">
        <v>190123.07576392786</v>
      </c>
      <c r="I864" s="10"/>
      <c r="J864" s="10"/>
      <c r="K864" s="10">
        <v>190123.07576392786</v>
      </c>
      <c r="L864" s="10"/>
      <c r="M864" s="10"/>
      <c r="N864" s="10"/>
      <c r="O864" s="10"/>
      <c r="P864" s="10">
        <v>69956.981249467397</v>
      </c>
      <c r="Q864" s="10">
        <v>3008.9334650180049</v>
      </c>
      <c r="R864" s="10"/>
      <c r="S864" s="10">
        <v>72965.914714485407</v>
      </c>
      <c r="T864" s="10">
        <v>1019722.4613002331</v>
      </c>
    </row>
    <row r="865" spans="1:20" x14ac:dyDescent="0.3">
      <c r="A865" t="s">
        <v>13</v>
      </c>
      <c r="B865" t="s">
        <v>13</v>
      </c>
      <c r="C865">
        <v>1965</v>
      </c>
      <c r="D865" t="s">
        <v>743</v>
      </c>
      <c r="E865" s="10">
        <v>249279.14211610882</v>
      </c>
      <c r="F865" s="10">
        <v>263236.07185759454</v>
      </c>
      <c r="G865" s="10">
        <v>512515.21397370333</v>
      </c>
      <c r="H865" s="10">
        <v>225846.08073751442</v>
      </c>
      <c r="I865" s="10"/>
      <c r="J865" s="10"/>
      <c r="K865" s="10">
        <v>225846.08073751442</v>
      </c>
      <c r="L865" s="10"/>
      <c r="M865" s="10"/>
      <c r="N865" s="10"/>
      <c r="O865" s="10"/>
      <c r="P865" s="10"/>
      <c r="Q865" s="10">
        <v>12207.052992624242</v>
      </c>
      <c r="R865" s="10"/>
      <c r="S865" s="10">
        <v>12207.052992624242</v>
      </c>
      <c r="T865" s="10">
        <v>750568.34770384198</v>
      </c>
    </row>
    <row r="866" spans="1:20" x14ac:dyDescent="0.3">
      <c r="A866" t="s">
        <v>13</v>
      </c>
      <c r="B866" t="s">
        <v>13</v>
      </c>
      <c r="C866">
        <v>1966</v>
      </c>
      <c r="D866" t="s">
        <v>743</v>
      </c>
      <c r="E866" s="10">
        <v>98594.708799496497</v>
      </c>
      <c r="F866" s="10">
        <v>99649.027753009592</v>
      </c>
      <c r="G866" s="10">
        <v>198243.7365525061</v>
      </c>
      <c r="H866" s="10">
        <v>145961.65303732656</v>
      </c>
      <c r="I866" s="10"/>
      <c r="J866" s="10"/>
      <c r="K866" s="10">
        <v>145961.65303732656</v>
      </c>
      <c r="L866" s="10"/>
      <c r="M866" s="10"/>
      <c r="N866" s="10"/>
      <c r="O866" s="10"/>
      <c r="P866" s="10"/>
      <c r="Q866" s="10">
        <v>1320.380899644892</v>
      </c>
      <c r="R866" s="10"/>
      <c r="S866" s="10">
        <v>1320.380899644892</v>
      </c>
      <c r="T866" s="10">
        <v>345525.77048947749</v>
      </c>
    </row>
    <row r="867" spans="1:20" x14ac:dyDescent="0.3">
      <c r="A867" t="s">
        <v>13</v>
      </c>
      <c r="B867" t="s">
        <v>13</v>
      </c>
      <c r="C867">
        <v>1967</v>
      </c>
      <c r="D867" t="s">
        <v>743</v>
      </c>
      <c r="E867" s="10">
        <v>104346.77020181956</v>
      </c>
      <c r="F867" s="10">
        <v>59676.089199247595</v>
      </c>
      <c r="G867" s="10">
        <v>164022.85940106714</v>
      </c>
      <c r="H867" s="10">
        <v>156640.015421972</v>
      </c>
      <c r="I867" s="10"/>
      <c r="J867" s="10"/>
      <c r="K867" s="10">
        <v>156640.015421972</v>
      </c>
      <c r="L867" s="10"/>
      <c r="M867" s="10"/>
      <c r="N867" s="10"/>
      <c r="O867" s="10"/>
      <c r="P867" s="10">
        <v>2275.8358410082824</v>
      </c>
      <c r="Q867" s="10">
        <v>3043.065354650344</v>
      </c>
      <c r="R867" s="10"/>
      <c r="S867" s="10">
        <v>5318.9011956586264</v>
      </c>
      <c r="T867" s="10">
        <v>325981.77601869777</v>
      </c>
    </row>
    <row r="868" spans="1:20" x14ac:dyDescent="0.3">
      <c r="A868" t="s">
        <v>13</v>
      </c>
      <c r="B868" t="s">
        <v>13</v>
      </c>
      <c r="C868">
        <v>1968</v>
      </c>
      <c r="E868" s="10">
        <v>79691.300522961697</v>
      </c>
      <c r="F868" s="10">
        <v>25227.837777634137</v>
      </c>
      <c r="G868" s="10">
        <v>104919.13830059583</v>
      </c>
      <c r="H868" s="10">
        <v>131787.65374891832</v>
      </c>
      <c r="I868" s="10"/>
      <c r="J868" s="10"/>
      <c r="K868" s="10">
        <v>131787.65374891832</v>
      </c>
      <c r="L868" s="10"/>
      <c r="M868" s="10">
        <v>0</v>
      </c>
      <c r="N868" s="10"/>
      <c r="O868" s="10">
        <v>0</v>
      </c>
      <c r="P868" s="10">
        <v>1102.3472144955556</v>
      </c>
      <c r="Q868" s="10"/>
      <c r="R868" s="10"/>
      <c r="S868" s="10">
        <v>1102.3472144955556</v>
      </c>
      <c r="T868" s="10">
        <v>237809.13926400972</v>
      </c>
    </row>
    <row r="869" spans="1:20" x14ac:dyDescent="0.3">
      <c r="A869" t="s">
        <v>13</v>
      </c>
      <c r="B869" t="s">
        <v>13</v>
      </c>
      <c r="C869">
        <v>1969</v>
      </c>
      <c r="E869" s="10">
        <v>53760.180031175718</v>
      </c>
      <c r="F869" s="10">
        <v>22739.279081219142</v>
      </c>
      <c r="G869" s="10">
        <v>76499.459112394863</v>
      </c>
      <c r="H869" s="10">
        <v>98045.33072321878</v>
      </c>
      <c r="I869" s="10"/>
      <c r="J869" s="10"/>
      <c r="K869" s="10">
        <v>98045.33072321878</v>
      </c>
      <c r="L869" s="10"/>
      <c r="M869" s="10"/>
      <c r="N869" s="10"/>
      <c r="O869" s="10"/>
      <c r="P869" s="10">
        <v>5128.0351477141021</v>
      </c>
      <c r="Q869" s="10">
        <v>1482.683592461683</v>
      </c>
      <c r="R869" s="10"/>
      <c r="S869" s="10">
        <v>6610.7187401757856</v>
      </c>
      <c r="T869" s="10">
        <v>181155.50857578943</v>
      </c>
    </row>
    <row r="870" spans="1:20" x14ac:dyDescent="0.3">
      <c r="A870" t="s">
        <v>13</v>
      </c>
      <c r="B870" t="s">
        <v>13</v>
      </c>
      <c r="C870">
        <v>1970</v>
      </c>
      <c r="E870" s="10">
        <v>89782.023784317891</v>
      </c>
      <c r="F870" s="10">
        <v>32967.262290437546</v>
      </c>
      <c r="G870" s="10">
        <v>122749.28607475544</v>
      </c>
      <c r="H870" s="10">
        <v>47438.289137116139</v>
      </c>
      <c r="I870" s="10"/>
      <c r="J870" s="10"/>
      <c r="K870" s="10">
        <v>47438.289137116139</v>
      </c>
      <c r="L870" s="10">
        <v>0</v>
      </c>
      <c r="M870" s="10">
        <v>0</v>
      </c>
      <c r="N870" s="10"/>
      <c r="O870" s="10">
        <v>0</v>
      </c>
      <c r="P870" s="10">
        <v>3534.3578135140624</v>
      </c>
      <c r="Q870" s="10">
        <v>197.71328575411746</v>
      </c>
      <c r="R870" s="10"/>
      <c r="S870" s="10">
        <v>3732.0710992681798</v>
      </c>
      <c r="T870" s="10">
        <v>173919.64631113978</v>
      </c>
    </row>
    <row r="871" spans="1:20" x14ac:dyDescent="0.3">
      <c r="A871" t="s">
        <v>13</v>
      </c>
      <c r="B871" t="s">
        <v>13</v>
      </c>
      <c r="C871">
        <v>1971</v>
      </c>
      <c r="E871" s="10">
        <v>19714.590600727472</v>
      </c>
      <c r="F871" s="10">
        <v>10931.540797906724</v>
      </c>
      <c r="G871" s="10">
        <v>30646.131398634196</v>
      </c>
      <c r="H871" s="10">
        <v>47787.342044769604</v>
      </c>
      <c r="I871" s="10"/>
      <c r="J871" s="10"/>
      <c r="K871" s="10">
        <v>47787.342044769604</v>
      </c>
      <c r="L871" s="10">
        <v>0</v>
      </c>
      <c r="M871" s="10">
        <v>0</v>
      </c>
      <c r="N871" s="10"/>
      <c r="O871" s="10">
        <v>0</v>
      </c>
      <c r="P871" s="10">
        <v>9999.1254844966625</v>
      </c>
      <c r="Q871" s="10">
        <v>172.89120822071672</v>
      </c>
      <c r="R871" s="10"/>
      <c r="S871" s="10">
        <v>10172.01669271738</v>
      </c>
      <c r="T871" s="10">
        <v>88605.490136121167</v>
      </c>
    </row>
    <row r="872" spans="1:20" x14ac:dyDescent="0.3">
      <c r="A872" t="s">
        <v>13</v>
      </c>
      <c r="B872" t="s">
        <v>13</v>
      </c>
      <c r="C872">
        <v>1972</v>
      </c>
      <c r="E872" s="10">
        <v>39228.532117768271</v>
      </c>
      <c r="F872" s="10">
        <v>8900.2494333354298</v>
      </c>
      <c r="G872" s="10">
        <v>48128.781551103704</v>
      </c>
      <c r="H872" s="10">
        <v>31743.977388128766</v>
      </c>
      <c r="I872" s="10"/>
      <c r="J872" s="10"/>
      <c r="K872" s="10">
        <v>31743.977388128766</v>
      </c>
      <c r="L872" s="10"/>
      <c r="M872" s="10"/>
      <c r="N872" s="10"/>
      <c r="O872" s="10"/>
      <c r="P872" s="10">
        <v>276.95900276716907</v>
      </c>
      <c r="Q872" s="10">
        <v>371.35712802512518</v>
      </c>
      <c r="R872" s="10"/>
      <c r="S872" s="10">
        <v>648.31613079229419</v>
      </c>
      <c r="T872" s="10">
        <v>80521.075070024759</v>
      </c>
    </row>
    <row r="873" spans="1:20" x14ac:dyDescent="0.3">
      <c r="A873" t="s">
        <v>13</v>
      </c>
      <c r="B873" t="s">
        <v>13</v>
      </c>
      <c r="C873">
        <v>1973</v>
      </c>
      <c r="E873" s="10">
        <v>86808.588399735207</v>
      </c>
      <c r="F873" s="10">
        <v>14164.643829691557</v>
      </c>
      <c r="G873" s="10">
        <v>100973.23222942677</v>
      </c>
      <c r="H873" s="10">
        <v>41243.133892451682</v>
      </c>
      <c r="I873" s="10"/>
      <c r="J873" s="10"/>
      <c r="K873" s="10">
        <v>41243.133892451682</v>
      </c>
      <c r="L873" s="10"/>
      <c r="M873" s="10"/>
      <c r="N873" s="10"/>
      <c r="O873" s="10"/>
      <c r="P873" s="10">
        <v>4042.8853891417984</v>
      </c>
      <c r="Q873" s="10"/>
      <c r="R873" s="10"/>
      <c r="S873" s="10">
        <v>4042.8853891417984</v>
      </c>
      <c r="T873" s="10">
        <v>146259.25151102024</v>
      </c>
    </row>
    <row r="874" spans="1:20" x14ac:dyDescent="0.3">
      <c r="A874" t="s">
        <v>13</v>
      </c>
      <c r="B874" t="s">
        <v>13</v>
      </c>
      <c r="C874">
        <v>1974</v>
      </c>
      <c r="E874" s="10">
        <v>63744.961488089109</v>
      </c>
      <c r="F874" s="10">
        <v>15023.318756976167</v>
      </c>
      <c r="G874" s="10">
        <v>78768.280245065282</v>
      </c>
      <c r="H874" s="10">
        <v>26418.935707079061</v>
      </c>
      <c r="I874" s="10"/>
      <c r="J874" s="10"/>
      <c r="K874" s="10">
        <v>26418.935707079061</v>
      </c>
      <c r="L874" s="10"/>
      <c r="M874" s="10"/>
      <c r="N874" s="10"/>
      <c r="O874" s="10"/>
      <c r="P874" s="10">
        <v>1049.2624758869858</v>
      </c>
      <c r="Q874" s="10">
        <v>939.85445981667544</v>
      </c>
      <c r="R874" s="10"/>
      <c r="S874" s="10">
        <v>1989.1169357036613</v>
      </c>
      <c r="T874" s="10">
        <v>107176.332887848</v>
      </c>
    </row>
    <row r="875" spans="1:20" x14ac:dyDescent="0.3">
      <c r="A875" t="s">
        <v>13</v>
      </c>
      <c r="B875" t="s">
        <v>13</v>
      </c>
      <c r="C875">
        <v>1975</v>
      </c>
      <c r="E875" s="10">
        <v>37648.995024168777</v>
      </c>
      <c r="F875" s="10">
        <v>8447.682219880835</v>
      </c>
      <c r="G875" s="10">
        <v>46096.677244049613</v>
      </c>
      <c r="H875" s="10">
        <v>92705.959162842875</v>
      </c>
      <c r="I875" s="10"/>
      <c r="J875" s="10"/>
      <c r="K875" s="10">
        <v>92705.959162842875</v>
      </c>
      <c r="L875" s="10"/>
      <c r="M875" s="10"/>
      <c r="N875" s="10"/>
      <c r="O875" s="10"/>
      <c r="P875" s="10">
        <v>0</v>
      </c>
      <c r="Q875" s="10"/>
      <c r="R875" s="10"/>
      <c r="S875" s="10">
        <v>0</v>
      </c>
      <c r="T875" s="10">
        <v>138802.6364068925</v>
      </c>
    </row>
    <row r="876" spans="1:20" x14ac:dyDescent="0.3">
      <c r="A876" t="s">
        <v>13</v>
      </c>
      <c r="B876" t="s">
        <v>13</v>
      </c>
      <c r="C876">
        <v>1976</v>
      </c>
      <c r="E876" s="10">
        <v>182572.32584808941</v>
      </c>
      <c r="F876" s="10">
        <v>13015.150233971344</v>
      </c>
      <c r="G876" s="10">
        <v>195587.47608206075</v>
      </c>
      <c r="H876" s="10">
        <v>64103.972801359283</v>
      </c>
      <c r="I876" s="10"/>
      <c r="J876" s="10"/>
      <c r="K876" s="10">
        <v>64103.972801359283</v>
      </c>
      <c r="L876" s="10"/>
      <c r="M876" s="10"/>
      <c r="N876" s="10"/>
      <c r="O876" s="10"/>
      <c r="P876" s="10">
        <v>4366.1618044234956</v>
      </c>
      <c r="Q876" s="10">
        <v>14.359226079164772</v>
      </c>
      <c r="R876" s="10"/>
      <c r="S876" s="10">
        <v>4380.5210305026603</v>
      </c>
      <c r="T876" s="10">
        <v>264071.96991392272</v>
      </c>
    </row>
    <row r="877" spans="1:20" x14ac:dyDescent="0.3">
      <c r="A877" t="s">
        <v>13</v>
      </c>
      <c r="B877" t="s">
        <v>13</v>
      </c>
      <c r="C877">
        <v>1977</v>
      </c>
      <c r="E877" s="10">
        <v>177851.69514081851</v>
      </c>
      <c r="F877" s="10">
        <v>16163.033322323741</v>
      </c>
      <c r="G877" s="10">
        <v>194014.72846314227</v>
      </c>
      <c r="H877" s="10">
        <v>86556.148258755871</v>
      </c>
      <c r="I877" s="10"/>
      <c r="J877" s="10"/>
      <c r="K877" s="10">
        <v>86556.148258755871</v>
      </c>
      <c r="L877" s="10"/>
      <c r="M877" s="10"/>
      <c r="N877" s="10"/>
      <c r="O877" s="10"/>
      <c r="P877" s="10">
        <v>964.07813088333228</v>
      </c>
      <c r="Q877" s="10">
        <v>38.489679512538935</v>
      </c>
      <c r="R877" s="10"/>
      <c r="S877" s="10">
        <v>1002.5678103958712</v>
      </c>
      <c r="T877" s="10">
        <v>281573.44453229406</v>
      </c>
    </row>
    <row r="878" spans="1:20" x14ac:dyDescent="0.3">
      <c r="A878" t="s">
        <v>13</v>
      </c>
      <c r="B878" t="s">
        <v>13</v>
      </c>
      <c r="C878">
        <v>1978</v>
      </c>
      <c r="E878" s="10">
        <v>80294.096064355283</v>
      </c>
      <c r="F878" s="10">
        <v>31628.594624749596</v>
      </c>
      <c r="G878" s="10">
        <v>111922.69068910487</v>
      </c>
      <c r="H878" s="10">
        <v>157357.17741794093</v>
      </c>
      <c r="I878" s="10"/>
      <c r="J878" s="10"/>
      <c r="K878" s="10">
        <v>157357.17741794093</v>
      </c>
      <c r="L878" s="10"/>
      <c r="M878" s="10"/>
      <c r="N878" s="10"/>
      <c r="O878" s="10"/>
      <c r="P878" s="10">
        <v>119.51465563853675</v>
      </c>
      <c r="Q878" s="10">
        <v>4.645631966788593</v>
      </c>
      <c r="R878" s="10"/>
      <c r="S878" s="10">
        <v>124.16028760532535</v>
      </c>
      <c r="T878" s="10">
        <v>269404.02839465108</v>
      </c>
    </row>
    <row r="879" spans="1:20" x14ac:dyDescent="0.3">
      <c r="A879" t="s">
        <v>13</v>
      </c>
      <c r="B879" t="s">
        <v>13</v>
      </c>
      <c r="C879">
        <v>1979</v>
      </c>
      <c r="E879" s="10">
        <v>160897.69996696015</v>
      </c>
      <c r="F879" s="10">
        <v>5771.4691904175024</v>
      </c>
      <c r="G879" s="10">
        <v>166669.16915737765</v>
      </c>
      <c r="H879" s="10">
        <v>142922.31093434533</v>
      </c>
      <c r="I879" s="10">
        <v>15.224024666757387</v>
      </c>
      <c r="J879" s="10">
        <v>0</v>
      </c>
      <c r="K879" s="10">
        <v>142937.53495901209</v>
      </c>
      <c r="L879" s="10"/>
      <c r="M879" s="10"/>
      <c r="N879" s="10"/>
      <c r="O879" s="10"/>
      <c r="P879" s="10">
        <v>9976.0240487849314</v>
      </c>
      <c r="Q879" s="10">
        <v>486.23714327808398</v>
      </c>
      <c r="R879" s="10">
        <v>2577.587558522097</v>
      </c>
      <c r="S879" s="10">
        <v>13039.848750585112</v>
      </c>
      <c r="T879" s="10">
        <v>322646.55286697485</v>
      </c>
    </row>
    <row r="880" spans="1:20" x14ac:dyDescent="0.3">
      <c r="A880" t="s">
        <v>13</v>
      </c>
      <c r="B880" t="s">
        <v>13</v>
      </c>
      <c r="C880">
        <v>1980</v>
      </c>
      <c r="E880" s="10">
        <v>111189.3317340123</v>
      </c>
      <c r="F880" s="10">
        <v>119829.29038966504</v>
      </c>
      <c r="G880" s="10">
        <v>231018.62212367734</v>
      </c>
      <c r="H880" s="10">
        <v>107537.91291021701</v>
      </c>
      <c r="I880" s="10">
        <v>152.4053372046987</v>
      </c>
      <c r="J880" s="10"/>
      <c r="K880" s="10">
        <v>107690.31824742172</v>
      </c>
      <c r="L880" s="10">
        <v>0</v>
      </c>
      <c r="M880" s="10">
        <v>11.484947096199761</v>
      </c>
      <c r="N880" s="10"/>
      <c r="O880" s="10">
        <v>11.484947096199761</v>
      </c>
      <c r="P880" s="10">
        <v>3148.9855369409775</v>
      </c>
      <c r="Q880" s="10">
        <v>841.51857405017358</v>
      </c>
      <c r="R880" s="10">
        <v>3.7862462954504639</v>
      </c>
      <c r="S880" s="10">
        <v>3994.2903572866012</v>
      </c>
      <c r="T880" s="10">
        <v>342714.71567548183</v>
      </c>
    </row>
    <row r="881" spans="1:20" x14ac:dyDescent="0.3">
      <c r="A881" t="s">
        <v>13</v>
      </c>
      <c r="B881" t="s">
        <v>13</v>
      </c>
      <c r="C881">
        <v>1981</v>
      </c>
      <c r="E881" s="10">
        <v>103012.07490396396</v>
      </c>
      <c r="F881" s="10">
        <v>47530.368781400881</v>
      </c>
      <c r="G881" s="10">
        <v>150542.44368536485</v>
      </c>
      <c r="H881" s="10">
        <v>117583.57050534277</v>
      </c>
      <c r="I881" s="10">
        <v>437.12963855832839</v>
      </c>
      <c r="J881" s="10">
        <v>44.492097434547816</v>
      </c>
      <c r="K881" s="10">
        <v>118065.19224133564</v>
      </c>
      <c r="L881" s="10"/>
      <c r="M881" s="10"/>
      <c r="N881" s="10"/>
      <c r="O881" s="10"/>
      <c r="P881" s="10">
        <v>12545.733792834752</v>
      </c>
      <c r="Q881" s="10"/>
      <c r="R881" s="10">
        <v>331.29655085191558</v>
      </c>
      <c r="S881" s="10">
        <v>12877.030343686667</v>
      </c>
      <c r="T881" s="10">
        <v>281484.66627038707</v>
      </c>
    </row>
    <row r="882" spans="1:20" x14ac:dyDescent="0.3">
      <c r="A882" t="s">
        <v>13</v>
      </c>
      <c r="B882" t="s">
        <v>13</v>
      </c>
      <c r="C882">
        <v>1982</v>
      </c>
      <c r="E882" s="10">
        <v>58600.822984549013</v>
      </c>
      <c r="F882" s="10">
        <v>11849.196689714825</v>
      </c>
      <c r="G882" s="10">
        <v>70450.019674263836</v>
      </c>
      <c r="H882" s="10">
        <v>36395.187901846257</v>
      </c>
      <c r="I882" s="10">
        <v>50.831845163316572</v>
      </c>
      <c r="J882" s="10">
        <v>44.732023743718543</v>
      </c>
      <c r="K882" s="10">
        <v>36490.75177075329</v>
      </c>
      <c r="L882" s="10"/>
      <c r="M882" s="10"/>
      <c r="N882" s="10"/>
      <c r="O882" s="10"/>
      <c r="P882" s="10">
        <v>1546.8403280766297</v>
      </c>
      <c r="Q882" s="10">
        <v>643.78884333466874</v>
      </c>
      <c r="R882" s="10">
        <v>817.19815876805933</v>
      </c>
      <c r="S882" s="10">
        <v>3007.8273301793579</v>
      </c>
      <c r="T882" s="10">
        <v>109948.59877519649</v>
      </c>
    </row>
    <row r="883" spans="1:20" x14ac:dyDescent="0.3">
      <c r="A883" t="s">
        <v>13</v>
      </c>
      <c r="B883" t="s">
        <v>13</v>
      </c>
      <c r="C883">
        <v>1983</v>
      </c>
      <c r="E883" s="10">
        <v>38456.604783732597</v>
      </c>
      <c r="F883" s="10">
        <v>23380.97374479931</v>
      </c>
      <c r="G883" s="10">
        <v>61837.578528531907</v>
      </c>
      <c r="H883" s="10">
        <v>48932.16393868022</v>
      </c>
      <c r="I883" s="10">
        <v>219.40718767326217</v>
      </c>
      <c r="J883" s="10">
        <v>134.19607123115563</v>
      </c>
      <c r="K883" s="10">
        <v>49285.767197584639</v>
      </c>
      <c r="L883" s="10"/>
      <c r="M883" s="10"/>
      <c r="N883" s="10"/>
      <c r="O883" s="10"/>
      <c r="P883" s="10">
        <v>1475.8856803685101</v>
      </c>
      <c r="Q883" s="10"/>
      <c r="R883" s="10">
        <v>79.67891729349877</v>
      </c>
      <c r="S883" s="10">
        <v>1555.5645976620087</v>
      </c>
      <c r="T883" s="10">
        <v>112678.91032377855</v>
      </c>
    </row>
    <row r="884" spans="1:20" x14ac:dyDescent="0.3">
      <c r="A884" t="s">
        <v>13</v>
      </c>
      <c r="B884" t="s">
        <v>13</v>
      </c>
      <c r="C884">
        <v>1984</v>
      </c>
      <c r="E884" s="10">
        <v>33542.219519163504</v>
      </c>
      <c r="F884" s="10">
        <v>7089.5126037996552</v>
      </c>
      <c r="G884" s="10">
        <v>40631.732122963156</v>
      </c>
      <c r="H884" s="10">
        <v>27761.945326625693</v>
      </c>
      <c r="I884" s="10">
        <v>403.11912407628432</v>
      </c>
      <c r="J884" s="10"/>
      <c r="K884" s="10">
        <v>28165.064450701979</v>
      </c>
      <c r="L884" s="10">
        <v>0</v>
      </c>
      <c r="M884" s="10">
        <v>0</v>
      </c>
      <c r="N884" s="10"/>
      <c r="O884" s="10">
        <v>0</v>
      </c>
      <c r="P884" s="10">
        <v>799.43807686627599</v>
      </c>
      <c r="Q884" s="10">
        <v>2682.0237024036892</v>
      </c>
      <c r="R884" s="10"/>
      <c r="S884" s="10">
        <v>3481.4617792699651</v>
      </c>
      <c r="T884" s="10">
        <v>72278.25835293511</v>
      </c>
    </row>
    <row r="885" spans="1:20" x14ac:dyDescent="0.3">
      <c r="A885" t="s">
        <v>13</v>
      </c>
      <c r="B885" t="s">
        <v>13</v>
      </c>
      <c r="C885">
        <v>1985</v>
      </c>
      <c r="E885" s="10">
        <v>50176.357713782556</v>
      </c>
      <c r="F885" s="10">
        <v>3394.4419727953482</v>
      </c>
      <c r="G885" s="10">
        <v>53570.799686577906</v>
      </c>
      <c r="H885" s="10">
        <v>33956.571987160496</v>
      </c>
      <c r="I885" s="10">
        <v>45.748660646984867</v>
      </c>
      <c r="J885" s="10"/>
      <c r="K885" s="10">
        <v>34002.320647807479</v>
      </c>
      <c r="L885" s="10"/>
      <c r="M885" s="10"/>
      <c r="N885" s="10"/>
      <c r="O885" s="10"/>
      <c r="P885" s="10">
        <v>2621.5527629353733</v>
      </c>
      <c r="Q885" s="10">
        <v>955.38159987553502</v>
      </c>
      <c r="R885" s="10">
        <v>262.9117289572863</v>
      </c>
      <c r="S885" s="10">
        <v>3839.8460917681946</v>
      </c>
      <c r="T885" s="10">
        <v>91412.966426153595</v>
      </c>
    </row>
    <row r="886" spans="1:20" x14ac:dyDescent="0.3">
      <c r="A886" t="s">
        <v>13</v>
      </c>
      <c r="B886" t="s">
        <v>13</v>
      </c>
      <c r="C886">
        <v>1986</v>
      </c>
      <c r="E886" s="10">
        <v>34202.545197433246</v>
      </c>
      <c r="F886" s="10">
        <v>2457.1514421512334</v>
      </c>
      <c r="G886" s="10">
        <v>36659.696639584479</v>
      </c>
      <c r="H886" s="10">
        <v>18778.675555902824</v>
      </c>
      <c r="I886" s="10">
        <v>22.755722684778082</v>
      </c>
      <c r="J886" s="10"/>
      <c r="K886" s="10">
        <v>18801.431278587603</v>
      </c>
      <c r="L886" s="10"/>
      <c r="M886" s="10"/>
      <c r="N886" s="10"/>
      <c r="O886" s="10"/>
      <c r="P886" s="10">
        <v>145.08396071503341</v>
      </c>
      <c r="Q886" s="10"/>
      <c r="R886" s="10">
        <v>69.827662419239047</v>
      </c>
      <c r="S886" s="10">
        <v>214.91162313427247</v>
      </c>
      <c r="T886" s="10">
        <v>55676.039541306352</v>
      </c>
    </row>
    <row r="887" spans="1:20" x14ac:dyDescent="0.3">
      <c r="A887" t="s">
        <v>13</v>
      </c>
      <c r="B887" t="s">
        <v>13</v>
      </c>
      <c r="C887">
        <v>1987</v>
      </c>
      <c r="E887" s="10">
        <v>22272.387778359127</v>
      </c>
      <c r="F887" s="10">
        <v>4408.3248455970361</v>
      </c>
      <c r="G887" s="10">
        <v>26680.712623956162</v>
      </c>
      <c r="H887" s="10">
        <v>16711.72564072832</v>
      </c>
      <c r="I887" s="10">
        <v>0</v>
      </c>
      <c r="J887" s="10"/>
      <c r="K887" s="10">
        <v>16711.72564072832</v>
      </c>
      <c r="L887" s="10">
        <v>507.89454122464156</v>
      </c>
      <c r="M887" s="10"/>
      <c r="N887" s="10"/>
      <c r="O887" s="10">
        <v>507.89454122464156</v>
      </c>
      <c r="P887" s="10">
        <v>6019.5372410639429</v>
      </c>
      <c r="Q887" s="10">
        <v>548.89992938202874</v>
      </c>
      <c r="R887" s="10"/>
      <c r="S887" s="10">
        <v>6568.4371704459718</v>
      </c>
      <c r="T887" s="10">
        <v>50468.769976355099</v>
      </c>
    </row>
    <row r="888" spans="1:20" x14ac:dyDescent="0.3">
      <c r="A888" t="s">
        <v>13</v>
      </c>
      <c r="B888" t="s">
        <v>13</v>
      </c>
      <c r="C888">
        <v>1988</v>
      </c>
      <c r="E888" s="10">
        <v>34691.094806867601</v>
      </c>
      <c r="F888" s="10">
        <v>1425.277809516326</v>
      </c>
      <c r="G888" s="10">
        <v>36116.372616383924</v>
      </c>
      <c r="H888" s="10">
        <v>6064.4983367305276</v>
      </c>
      <c r="I888" s="10"/>
      <c r="J888" s="10">
        <v>4.0396168341708387</v>
      </c>
      <c r="K888" s="10">
        <v>6068.5379535646989</v>
      </c>
      <c r="L888" s="10">
        <v>8.1625908411103101</v>
      </c>
      <c r="M888" s="10">
        <v>48.138767273869284</v>
      </c>
      <c r="N888" s="10">
        <v>0</v>
      </c>
      <c r="O888" s="10">
        <v>56.301358114979593</v>
      </c>
      <c r="P888" s="10">
        <v>1588.1913885798026</v>
      </c>
      <c r="Q888" s="10">
        <v>164.67530084948544</v>
      </c>
      <c r="R888" s="10"/>
      <c r="S888" s="10">
        <v>1752.866689429288</v>
      </c>
      <c r="T888" s="10">
        <v>43994.078617492887</v>
      </c>
    </row>
    <row r="889" spans="1:20" x14ac:dyDescent="0.3">
      <c r="A889" t="s">
        <v>13</v>
      </c>
      <c r="B889" t="s">
        <v>13</v>
      </c>
      <c r="C889">
        <v>1989</v>
      </c>
      <c r="E889" s="10">
        <v>27939.654197645883</v>
      </c>
      <c r="F889" s="10">
        <v>357.51985444444443</v>
      </c>
      <c r="G889" s="10">
        <v>28297.174052090326</v>
      </c>
      <c r="H889" s="10">
        <v>13439.664329122528</v>
      </c>
      <c r="I889" s="10"/>
      <c r="J889" s="10"/>
      <c r="K889" s="10">
        <v>13439.664329122528</v>
      </c>
      <c r="L889" s="10">
        <v>0</v>
      </c>
      <c r="M889" s="10"/>
      <c r="N889" s="10"/>
      <c r="O889" s="10">
        <v>0</v>
      </c>
      <c r="P889" s="10">
        <v>107.04649578839147</v>
      </c>
      <c r="Q889" s="10">
        <v>113.33360474497479</v>
      </c>
      <c r="R889" s="10"/>
      <c r="S889" s="10">
        <v>220.38010053336626</v>
      </c>
      <c r="T889" s="10">
        <v>41957.218481746218</v>
      </c>
    </row>
    <row r="890" spans="1:20" x14ac:dyDescent="0.3">
      <c r="A890" t="s">
        <v>13</v>
      </c>
      <c r="B890" t="s">
        <v>13</v>
      </c>
      <c r="C890">
        <v>1990</v>
      </c>
      <c r="E890" s="10">
        <v>35176.583661324374</v>
      </c>
      <c r="F890" s="10">
        <v>314.22458775474581</v>
      </c>
      <c r="G890" s="10">
        <v>35490.80824907912</v>
      </c>
      <c r="H890" s="10">
        <v>4715.0708204408584</v>
      </c>
      <c r="I890" s="10">
        <v>9.3700034584380383</v>
      </c>
      <c r="J890" s="10"/>
      <c r="K890" s="10">
        <v>4724.4408238992964</v>
      </c>
      <c r="L890" s="10"/>
      <c r="M890" s="10"/>
      <c r="N890" s="10"/>
      <c r="O890" s="10"/>
      <c r="P890" s="10">
        <v>12.064876733144905</v>
      </c>
      <c r="Q890" s="10">
        <v>280.635592701843</v>
      </c>
      <c r="R890" s="10"/>
      <c r="S890" s="10">
        <v>292.70046943498789</v>
      </c>
      <c r="T890" s="10">
        <v>40507.949542413407</v>
      </c>
    </row>
    <row r="891" spans="1:20" x14ac:dyDescent="0.3">
      <c r="A891" t="s">
        <v>13</v>
      </c>
      <c r="B891" t="s">
        <v>13</v>
      </c>
      <c r="C891">
        <v>1991</v>
      </c>
      <c r="E891" s="10">
        <v>21193.838748678558</v>
      </c>
      <c r="F891" s="10">
        <v>140.94896403894532</v>
      </c>
      <c r="G891" s="10">
        <v>21334.787712717502</v>
      </c>
      <c r="H891" s="10">
        <v>2170.1811526309521</v>
      </c>
      <c r="I891" s="10"/>
      <c r="J891" s="10"/>
      <c r="K891" s="10">
        <v>2170.1811526309521</v>
      </c>
      <c r="L891" s="10"/>
      <c r="M891" s="10"/>
      <c r="N891" s="10"/>
      <c r="O891" s="10"/>
      <c r="P891" s="10">
        <v>245.91605103172105</v>
      </c>
      <c r="Q891" s="10">
        <v>0</v>
      </c>
      <c r="R891" s="10">
        <v>0</v>
      </c>
      <c r="S891" s="10">
        <v>245.91605103172105</v>
      </c>
      <c r="T891" s="10">
        <v>23750.884916380175</v>
      </c>
    </row>
    <row r="892" spans="1:20" x14ac:dyDescent="0.3">
      <c r="A892" t="s">
        <v>13</v>
      </c>
      <c r="B892" t="s">
        <v>13</v>
      </c>
      <c r="C892">
        <v>1992</v>
      </c>
      <c r="E892" s="10">
        <v>11470.47953267495</v>
      </c>
      <c r="F892" s="10">
        <v>476.40761600662023</v>
      </c>
      <c r="G892" s="10">
        <v>11946.88714868157</v>
      </c>
      <c r="H892" s="10">
        <v>9145.9314965084304</v>
      </c>
      <c r="I892" s="10">
        <v>3.9797706588498043</v>
      </c>
      <c r="J892" s="10"/>
      <c r="K892" s="10">
        <v>9149.911267167281</v>
      </c>
      <c r="L892" s="10">
        <v>14.284533971943031</v>
      </c>
      <c r="M892" s="10">
        <v>9.6277534547738579</v>
      </c>
      <c r="N892" s="10"/>
      <c r="O892" s="10">
        <v>23.912287426716887</v>
      </c>
      <c r="P892" s="10">
        <v>225.27836998609106</v>
      </c>
      <c r="Q892" s="10">
        <v>16.13281897583153</v>
      </c>
      <c r="R892" s="10">
        <v>5.1168479899497497</v>
      </c>
      <c r="S892" s="10">
        <v>246.52803695187234</v>
      </c>
      <c r="T892" s="10">
        <v>21367.23874022744</v>
      </c>
    </row>
    <row r="893" spans="1:20" x14ac:dyDescent="0.3">
      <c r="A893" t="s">
        <v>13</v>
      </c>
      <c r="B893" t="s">
        <v>13</v>
      </c>
      <c r="C893">
        <v>1993</v>
      </c>
      <c r="E893" s="10">
        <v>24794.437889513694</v>
      </c>
      <c r="F893" s="10">
        <v>298.66892101898327</v>
      </c>
      <c r="G893" s="10">
        <v>25093.106810532678</v>
      </c>
      <c r="H893" s="10">
        <v>4505.1807505038651</v>
      </c>
      <c r="I893" s="10">
        <v>1.3297072079145751</v>
      </c>
      <c r="J893" s="10"/>
      <c r="K893" s="10">
        <v>4506.51045771178</v>
      </c>
      <c r="L893" s="10"/>
      <c r="M893" s="10">
        <v>0</v>
      </c>
      <c r="N893" s="10"/>
      <c r="O893" s="10">
        <v>0</v>
      </c>
      <c r="P893" s="10">
        <v>160.05573450088971</v>
      </c>
      <c r="Q893" s="10">
        <v>25.489853981813923</v>
      </c>
      <c r="R893" s="10">
        <v>1.9502372382747033</v>
      </c>
      <c r="S893" s="10">
        <v>187.49582572097833</v>
      </c>
      <c r="T893" s="10">
        <v>29787.113093965436</v>
      </c>
    </row>
    <row r="894" spans="1:20" x14ac:dyDescent="0.3">
      <c r="A894" t="s">
        <v>13</v>
      </c>
      <c r="B894" t="s">
        <v>13</v>
      </c>
      <c r="C894">
        <v>1994</v>
      </c>
      <c r="E894" s="10">
        <v>18978.556904956604</v>
      </c>
      <c r="F894" s="10">
        <v>2.5007151830581491</v>
      </c>
      <c r="G894" s="10">
        <v>18981.057620139662</v>
      </c>
      <c r="H894" s="10">
        <v>10591.820063148882</v>
      </c>
      <c r="I894" s="10"/>
      <c r="J894" s="10">
        <v>0</v>
      </c>
      <c r="K894" s="10">
        <v>10591.820063148882</v>
      </c>
      <c r="L894" s="10"/>
      <c r="M894" s="10"/>
      <c r="N894" s="10"/>
      <c r="O894" s="10"/>
      <c r="P894" s="10">
        <v>132.34132604637779</v>
      </c>
      <c r="Q894" s="10"/>
      <c r="R894" s="10"/>
      <c r="S894" s="10">
        <v>132.34132604637779</v>
      </c>
      <c r="T894" s="10">
        <v>29705.21900933492</v>
      </c>
    </row>
    <row r="895" spans="1:20" x14ac:dyDescent="0.3">
      <c r="A895" t="s">
        <v>13</v>
      </c>
      <c r="B895" t="s">
        <v>13</v>
      </c>
      <c r="C895">
        <v>1995</v>
      </c>
      <c r="E895" s="10">
        <v>59644.662027585917</v>
      </c>
      <c r="F895" s="10">
        <v>2032.4658831658298</v>
      </c>
      <c r="G895" s="10">
        <v>61677.127910751748</v>
      </c>
      <c r="H895" s="10">
        <v>14271.186326216839</v>
      </c>
      <c r="I895" s="10"/>
      <c r="J895" s="10"/>
      <c r="K895" s="10">
        <v>14271.186326216839</v>
      </c>
      <c r="L895" s="10"/>
      <c r="M895" s="10"/>
      <c r="N895" s="10"/>
      <c r="O895" s="10"/>
      <c r="P895" s="10">
        <v>1305.7556464353022</v>
      </c>
      <c r="Q895" s="10"/>
      <c r="R895" s="10"/>
      <c r="S895" s="10">
        <v>1305.7556464353022</v>
      </c>
      <c r="T895" s="10">
        <v>77254.069883403878</v>
      </c>
    </row>
    <row r="896" spans="1:20" x14ac:dyDescent="0.3">
      <c r="A896" t="s">
        <v>13</v>
      </c>
      <c r="B896" t="s">
        <v>13</v>
      </c>
      <c r="C896">
        <v>1996</v>
      </c>
      <c r="D896" t="s">
        <v>744</v>
      </c>
      <c r="E896" s="10">
        <v>97624.810348495841</v>
      </c>
      <c r="F896" s="10">
        <v>14980.99009685584</v>
      </c>
      <c r="G896" s="10">
        <v>112605.80044535168</v>
      </c>
      <c r="H896" s="10">
        <v>18906.464378049077</v>
      </c>
      <c r="I896" s="10">
        <v>0</v>
      </c>
      <c r="J896" s="10"/>
      <c r="K896" s="10">
        <v>18906.464378049077</v>
      </c>
      <c r="L896" s="10">
        <v>113.27696532721481</v>
      </c>
      <c r="M896" s="10">
        <v>42.001657083494258</v>
      </c>
      <c r="N896" s="10"/>
      <c r="O896" s="10">
        <v>155.27862241070906</v>
      </c>
      <c r="P896" s="10">
        <v>38.179989661850982</v>
      </c>
      <c r="Q896" s="10">
        <v>0</v>
      </c>
      <c r="R896" s="10">
        <v>0</v>
      </c>
      <c r="S896" s="10">
        <v>38.179989661850982</v>
      </c>
      <c r="T896" s="10">
        <v>131705.72343547331</v>
      </c>
    </row>
    <row r="897" spans="1:20" x14ac:dyDescent="0.3">
      <c r="A897" t="s">
        <v>13</v>
      </c>
      <c r="B897" t="s">
        <v>13</v>
      </c>
      <c r="C897">
        <v>1997</v>
      </c>
      <c r="D897" t="s">
        <v>744</v>
      </c>
      <c r="E897" s="10">
        <v>83744.104426180696</v>
      </c>
      <c r="F897" s="10">
        <v>19.820305189140079</v>
      </c>
      <c r="G897" s="10">
        <v>83763.924731369843</v>
      </c>
      <c r="H897" s="10">
        <v>29308.857580044405</v>
      </c>
      <c r="I897" s="10">
        <v>8.1465606155778918</v>
      </c>
      <c r="J897" s="10"/>
      <c r="K897" s="10">
        <v>29317.004140659981</v>
      </c>
      <c r="L897" s="10"/>
      <c r="M897" s="10"/>
      <c r="N897" s="10"/>
      <c r="O897" s="10"/>
      <c r="P897" s="10">
        <v>1150.4091353344099</v>
      </c>
      <c r="Q897" s="10">
        <v>14.686892632806893</v>
      </c>
      <c r="R897" s="10"/>
      <c r="S897" s="10">
        <v>1165.0960279672167</v>
      </c>
      <c r="T897" s="10">
        <v>114246.02489999705</v>
      </c>
    </row>
    <row r="898" spans="1:20" x14ac:dyDescent="0.3">
      <c r="A898" t="s">
        <v>13</v>
      </c>
      <c r="B898" t="s">
        <v>13</v>
      </c>
      <c r="C898">
        <v>1998</v>
      </c>
      <c r="D898" t="s">
        <v>744</v>
      </c>
      <c r="E898" s="10">
        <v>44151.54427003779</v>
      </c>
      <c r="F898" s="10">
        <v>446.28789091289735</v>
      </c>
      <c r="G898" s="10">
        <v>44597.832160950689</v>
      </c>
      <c r="H898" s="10">
        <v>14716.370041336448</v>
      </c>
      <c r="I898" s="10">
        <v>18.945802952261324</v>
      </c>
      <c r="J898" s="10">
        <v>12.433042922948085</v>
      </c>
      <c r="K898" s="10">
        <v>14747.748887211657</v>
      </c>
      <c r="L898" s="10">
        <v>0</v>
      </c>
      <c r="M898" s="10">
        <v>0</v>
      </c>
      <c r="N898" s="10"/>
      <c r="O898" s="10">
        <v>0</v>
      </c>
      <c r="P898" s="10">
        <v>164.66167515778312</v>
      </c>
      <c r="Q898" s="10">
        <v>48.422181661282686</v>
      </c>
      <c r="R898" s="10">
        <v>19.794122487437164</v>
      </c>
      <c r="S898" s="10">
        <v>232.87797930650297</v>
      </c>
      <c r="T898" s="10">
        <v>59578.459027468853</v>
      </c>
    </row>
    <row r="899" spans="1:20" x14ac:dyDescent="0.3">
      <c r="A899" t="s">
        <v>13</v>
      </c>
      <c r="B899" t="s">
        <v>13</v>
      </c>
      <c r="C899">
        <v>1999</v>
      </c>
      <c r="D899" t="s">
        <v>744</v>
      </c>
      <c r="E899" s="10">
        <v>69400.791762399909</v>
      </c>
      <c r="F899" s="10">
        <v>202.75510160175835</v>
      </c>
      <c r="G899" s="10">
        <v>69603.546864001662</v>
      </c>
      <c r="H899" s="10">
        <v>125421.9831968959</v>
      </c>
      <c r="I899" s="10">
        <v>39.094514028475714</v>
      </c>
      <c r="J899" s="10"/>
      <c r="K899" s="10">
        <v>125461.07771092438</v>
      </c>
      <c r="L899" s="10"/>
      <c r="M899" s="10"/>
      <c r="N899" s="10"/>
      <c r="O899" s="10"/>
      <c r="P899" s="10">
        <v>173.20899141167149</v>
      </c>
      <c r="Q899" s="10"/>
      <c r="R899" s="10"/>
      <c r="S899" s="10">
        <v>173.20899141167149</v>
      </c>
      <c r="T899" s="10">
        <v>195237.83356633774</v>
      </c>
    </row>
    <row r="900" spans="1:20" x14ac:dyDescent="0.3">
      <c r="A900" t="s">
        <v>13</v>
      </c>
      <c r="B900" t="s">
        <v>13</v>
      </c>
      <c r="C900">
        <v>2000</v>
      </c>
      <c r="D900" t="s">
        <v>744</v>
      </c>
      <c r="E900" s="10">
        <v>106413.24566720301</v>
      </c>
      <c r="F900" s="10">
        <v>2189.9238421397699</v>
      </c>
      <c r="G900" s="10">
        <v>108603.16950934278</v>
      </c>
      <c r="H900" s="10">
        <v>83983.464596362537</v>
      </c>
      <c r="I900" s="10">
        <v>33.07997340871021</v>
      </c>
      <c r="J900" s="10"/>
      <c r="K900" s="10">
        <v>84016.544569771242</v>
      </c>
      <c r="L900" s="10">
        <v>0</v>
      </c>
      <c r="M900" s="10"/>
      <c r="N900" s="10"/>
      <c r="O900" s="10">
        <v>0</v>
      </c>
      <c r="P900" s="10">
        <v>434.70204540933952</v>
      </c>
      <c r="Q900" s="10"/>
      <c r="R900" s="10">
        <v>1.3914235762144076</v>
      </c>
      <c r="S900" s="10">
        <v>436.09346898555395</v>
      </c>
      <c r="T900" s="10">
        <v>193055.80754809958</v>
      </c>
    </row>
    <row r="901" spans="1:20" x14ac:dyDescent="0.3">
      <c r="A901" t="s">
        <v>13</v>
      </c>
      <c r="B901" t="s">
        <v>13</v>
      </c>
      <c r="C901">
        <v>2001</v>
      </c>
      <c r="E901" s="10">
        <v>62714.855449034687</v>
      </c>
      <c r="F901" s="10">
        <v>693.4993124094425</v>
      </c>
      <c r="G901" s="10">
        <v>63408.354761444127</v>
      </c>
      <c r="H901" s="10">
        <v>96696.531874703767</v>
      </c>
      <c r="I901" s="10">
        <v>30.99665323806531</v>
      </c>
      <c r="J901" s="10">
        <v>0.40396168341708394</v>
      </c>
      <c r="K901" s="10">
        <v>96727.932489625251</v>
      </c>
      <c r="L901" s="10"/>
      <c r="M901" s="10"/>
      <c r="N901" s="10"/>
      <c r="O901" s="10"/>
      <c r="P901" s="10">
        <v>111.71464975057589</v>
      </c>
      <c r="Q901" s="10">
        <v>360.01693610971586</v>
      </c>
      <c r="R901" s="10"/>
      <c r="S901" s="10">
        <v>471.73158586029172</v>
      </c>
      <c r="T901" s="10">
        <v>160608.0188369297</v>
      </c>
    </row>
    <row r="902" spans="1:20" x14ac:dyDescent="0.3">
      <c r="A902" t="s">
        <v>13</v>
      </c>
      <c r="B902" t="s">
        <v>13</v>
      </c>
      <c r="C902">
        <v>2002</v>
      </c>
      <c r="E902" s="10">
        <v>226489.96795637684</v>
      </c>
      <c r="F902" s="10">
        <v>14377.527821658668</v>
      </c>
      <c r="G902" s="10">
        <v>240867.49577803552</v>
      </c>
      <c r="H902" s="10">
        <v>42357.978395585138</v>
      </c>
      <c r="I902" s="10">
        <v>3522.8816164405389</v>
      </c>
      <c r="J902" s="10"/>
      <c r="K902" s="10">
        <v>45880.860012025674</v>
      </c>
      <c r="L902" s="10"/>
      <c r="M902" s="10"/>
      <c r="N902" s="10"/>
      <c r="O902" s="10"/>
      <c r="P902" s="10">
        <v>163.41035575272198</v>
      </c>
      <c r="Q902" s="10">
        <v>6.0116680033500742</v>
      </c>
      <c r="R902" s="10"/>
      <c r="S902" s="10">
        <v>169.42202375607206</v>
      </c>
      <c r="T902" s="10">
        <v>286917.77781381726</v>
      </c>
    </row>
    <row r="903" spans="1:20" x14ac:dyDescent="0.3">
      <c r="A903" t="s">
        <v>13</v>
      </c>
      <c r="B903" t="s">
        <v>13</v>
      </c>
      <c r="C903">
        <v>2003</v>
      </c>
      <c r="E903" s="10">
        <v>106768.70333786374</v>
      </c>
      <c r="F903" s="10">
        <v>3321.8045943277402</v>
      </c>
      <c r="G903" s="10">
        <v>110090.50793219148</v>
      </c>
      <c r="H903" s="10">
        <v>84154.556987914533</v>
      </c>
      <c r="I903" s="10">
        <v>97.309342456448746</v>
      </c>
      <c r="J903" s="10">
        <v>2.7065432788944714</v>
      </c>
      <c r="K903" s="10">
        <v>84254.572873649871</v>
      </c>
      <c r="L903" s="10">
        <v>22.855254355108933</v>
      </c>
      <c r="M903" s="10">
        <v>2508.8565362792488</v>
      </c>
      <c r="N903" s="10"/>
      <c r="O903" s="10">
        <v>2531.7117906343578</v>
      </c>
      <c r="P903" s="10">
        <v>1440.8002357298108</v>
      </c>
      <c r="Q903" s="10">
        <v>7373.269139360199</v>
      </c>
      <c r="R903" s="10">
        <v>2.9870722257118936</v>
      </c>
      <c r="S903" s="10">
        <v>8817.056447315721</v>
      </c>
      <c r="T903" s="10">
        <v>205693.84904379147</v>
      </c>
    </row>
    <row r="904" spans="1:20" x14ac:dyDescent="0.3">
      <c r="A904" t="s">
        <v>13</v>
      </c>
      <c r="B904" t="s">
        <v>13</v>
      </c>
      <c r="C904">
        <v>2004</v>
      </c>
      <c r="E904" s="10">
        <v>302144.5126607542</v>
      </c>
      <c r="F904" s="10">
        <v>47311.568987522463</v>
      </c>
      <c r="G904" s="10">
        <v>349456.08164827665</v>
      </c>
      <c r="H904" s="10">
        <v>94887.203019952212</v>
      </c>
      <c r="I904" s="10">
        <v>170.0539544828309</v>
      </c>
      <c r="J904" s="10"/>
      <c r="K904" s="10">
        <v>95057.256974435048</v>
      </c>
      <c r="L904" s="10">
        <v>7.3282639116880723</v>
      </c>
      <c r="M904" s="10"/>
      <c r="N904" s="10"/>
      <c r="O904" s="10">
        <v>7.3282639116880723</v>
      </c>
      <c r="P904" s="10">
        <v>1131.3701647113548</v>
      </c>
      <c r="Q904" s="10">
        <v>12.706480097989957</v>
      </c>
      <c r="R904" s="10"/>
      <c r="S904" s="10">
        <v>1144.0766448093448</v>
      </c>
      <c r="T904" s="10">
        <v>445664.74353143282</v>
      </c>
    </row>
    <row r="905" spans="1:20" x14ac:dyDescent="0.3">
      <c r="A905" t="s">
        <v>13</v>
      </c>
      <c r="B905" t="s">
        <v>13</v>
      </c>
      <c r="C905">
        <v>2005</v>
      </c>
      <c r="E905" s="10">
        <v>169161.69917727393</v>
      </c>
      <c r="F905" s="10">
        <v>21064.467590094493</v>
      </c>
      <c r="G905" s="10">
        <v>190226.16676736841</v>
      </c>
      <c r="H905" s="10">
        <v>69210.742928940977</v>
      </c>
      <c r="I905" s="10">
        <v>284.87521545393668</v>
      </c>
      <c r="J905" s="10">
        <v>0.16697082914572853</v>
      </c>
      <c r="K905" s="10">
        <v>69495.785115224062</v>
      </c>
      <c r="L905" s="10">
        <v>4134.3199280574709</v>
      </c>
      <c r="M905" s="10">
        <v>14.555225703692079</v>
      </c>
      <c r="N905" s="10">
        <v>0.43942054229480776</v>
      </c>
      <c r="O905" s="10">
        <v>4149.3145743034584</v>
      </c>
      <c r="P905" s="10">
        <v>9021.2907728750652</v>
      </c>
      <c r="Q905" s="10">
        <v>13840.409263784399</v>
      </c>
      <c r="R905" s="10">
        <v>0.31194818886097198</v>
      </c>
      <c r="S905" s="10">
        <v>22862.011984848326</v>
      </c>
      <c r="T905" s="10">
        <v>286733.27844174427</v>
      </c>
    </row>
    <row r="906" spans="1:20" x14ac:dyDescent="0.3">
      <c r="A906" t="s">
        <v>13</v>
      </c>
      <c r="B906" t="s">
        <v>13</v>
      </c>
      <c r="C906">
        <v>2006</v>
      </c>
      <c r="E906" s="10">
        <v>155569.54687794822</v>
      </c>
      <c r="F906" s="10">
        <v>14378.561065875569</v>
      </c>
      <c r="G906" s="10">
        <v>169948.10794382379</v>
      </c>
      <c r="H906" s="10">
        <v>86949.858541616471</v>
      </c>
      <c r="I906" s="10">
        <v>493.35241933975567</v>
      </c>
      <c r="J906" s="10">
        <v>0.82812145100502399</v>
      </c>
      <c r="K906" s="10">
        <v>87444.039082407238</v>
      </c>
      <c r="L906" s="10">
        <v>5.3322942211055304</v>
      </c>
      <c r="M906" s="10">
        <v>4.8121454630294247</v>
      </c>
      <c r="N906" s="10"/>
      <c r="O906" s="10">
        <v>10.144439684134955</v>
      </c>
      <c r="P906" s="10">
        <v>11.574565286961128</v>
      </c>
      <c r="Q906" s="10">
        <v>12.906255180665225</v>
      </c>
      <c r="R906" s="10"/>
      <c r="S906" s="10">
        <v>24.480820467626351</v>
      </c>
      <c r="T906" s="10">
        <v>257426.77228638274</v>
      </c>
    </row>
    <row r="907" spans="1:20" x14ac:dyDescent="0.3">
      <c r="A907" t="s">
        <v>13</v>
      </c>
      <c r="B907" t="s">
        <v>13</v>
      </c>
      <c r="C907">
        <v>2007</v>
      </c>
      <c r="E907" s="10">
        <v>228242.05959366361</v>
      </c>
      <c r="F907" s="10">
        <v>63766.457812948691</v>
      </c>
      <c r="G907" s="10">
        <v>292008.51740661229</v>
      </c>
      <c r="H907" s="10">
        <v>61982.984627803198</v>
      </c>
      <c r="I907" s="10">
        <v>5002.1296045540184</v>
      </c>
      <c r="J907" s="10"/>
      <c r="K907" s="10">
        <v>66985.114232357213</v>
      </c>
      <c r="L907" s="10"/>
      <c r="M907" s="10"/>
      <c r="N907" s="10"/>
      <c r="O907" s="10"/>
      <c r="P907" s="10">
        <v>271.84152639237851</v>
      </c>
      <c r="Q907" s="10"/>
      <c r="R907" s="10"/>
      <c r="S907" s="10">
        <v>271.84152639237851</v>
      </c>
      <c r="T907" s="10">
        <v>359265.47316536191</v>
      </c>
    </row>
    <row r="908" spans="1:20" x14ac:dyDescent="0.3">
      <c r="A908" t="s">
        <v>13</v>
      </c>
      <c r="B908" t="s">
        <v>13</v>
      </c>
      <c r="C908">
        <v>2008</v>
      </c>
      <c r="E908" s="10">
        <v>168724.01389976853</v>
      </c>
      <c r="F908" s="10">
        <v>5348.8985424483471</v>
      </c>
      <c r="G908" s="10">
        <v>174072.91244221688</v>
      </c>
      <c r="H908" s="10">
        <v>21191.036379828445</v>
      </c>
      <c r="I908" s="10">
        <v>2575.5138184149919</v>
      </c>
      <c r="J908" s="10"/>
      <c r="K908" s="10">
        <v>23766.550198243436</v>
      </c>
      <c r="L908" s="10"/>
      <c r="M908" s="10">
        <v>1.6367180873115588</v>
      </c>
      <c r="N908" s="10"/>
      <c r="O908" s="10">
        <v>1.6367180873115588</v>
      </c>
      <c r="P908" s="10">
        <v>604.22456585531972</v>
      </c>
      <c r="Q908" s="10"/>
      <c r="R908" s="10"/>
      <c r="S908" s="10">
        <v>604.22456585531972</v>
      </c>
      <c r="T908" s="10">
        <v>198445.32392440294</v>
      </c>
    </row>
    <row r="909" spans="1:20" x14ac:dyDescent="0.3">
      <c r="A909" t="s">
        <v>13</v>
      </c>
      <c r="B909" t="s">
        <v>13</v>
      </c>
      <c r="C909">
        <v>2009</v>
      </c>
      <c r="D909" t="s">
        <v>745</v>
      </c>
      <c r="E909" s="10">
        <v>167769.15866887572</v>
      </c>
      <c r="F909" s="10">
        <v>41305.794262785879</v>
      </c>
      <c r="G909" s="10">
        <v>209074.9529316616</v>
      </c>
      <c r="H909" s="10">
        <v>71788.298557587797</v>
      </c>
      <c r="I909" s="10">
        <v>1152.2730089884042</v>
      </c>
      <c r="J909" s="10"/>
      <c r="K909" s="10">
        <v>72940.571566576196</v>
      </c>
      <c r="L909" s="10">
        <v>9.330004665284104</v>
      </c>
      <c r="M909" s="10">
        <v>0.73896217632342742</v>
      </c>
      <c r="N909" s="10"/>
      <c r="O909" s="10">
        <v>10.068966841607532</v>
      </c>
      <c r="P909" s="10">
        <v>318.31303863189879</v>
      </c>
      <c r="Q909" s="10"/>
      <c r="R909" s="10"/>
      <c r="S909" s="10">
        <v>318.31303863189879</v>
      </c>
      <c r="T909" s="10">
        <v>282343.90650371136</v>
      </c>
    </row>
    <row r="910" spans="1:20" x14ac:dyDescent="0.3">
      <c r="A910" t="s">
        <v>13</v>
      </c>
      <c r="B910" t="s">
        <v>13</v>
      </c>
      <c r="C910">
        <v>2010</v>
      </c>
      <c r="D910" t="s">
        <v>745</v>
      </c>
      <c r="E910" s="10">
        <v>145825.00517118594</v>
      </c>
      <c r="F910" s="10">
        <v>56426.511919359487</v>
      </c>
      <c r="G910" s="10">
        <v>202251.51709054544</v>
      </c>
      <c r="H910" s="10">
        <v>81946.323919742994</v>
      </c>
      <c r="I910" s="10">
        <v>149.86149542293111</v>
      </c>
      <c r="J910" s="10">
        <v>1.5463946242292721</v>
      </c>
      <c r="K910" s="10">
        <v>82097.731809790144</v>
      </c>
      <c r="L910" s="10">
        <v>4.3585469093518148</v>
      </c>
      <c r="M910" s="10">
        <v>5.1633609435438066</v>
      </c>
      <c r="N910" s="10">
        <v>0.24145459922176388</v>
      </c>
      <c r="O910" s="10">
        <v>9.7633624521173861</v>
      </c>
      <c r="P910" s="10">
        <v>1362.6471560260391</v>
      </c>
      <c r="Q910" s="10">
        <v>365.66062356597786</v>
      </c>
      <c r="R910" s="10"/>
      <c r="S910" s="10">
        <v>1728.3077795920169</v>
      </c>
      <c r="T910" s="10">
        <v>286087.32004237978</v>
      </c>
    </row>
    <row r="911" spans="1:20" x14ac:dyDescent="0.3">
      <c r="A911" t="s">
        <v>13</v>
      </c>
      <c r="B911" t="s">
        <v>13</v>
      </c>
      <c r="C911">
        <v>2011</v>
      </c>
      <c r="D911" t="s">
        <v>745</v>
      </c>
      <c r="E911" s="10">
        <v>186627.40848844664</v>
      </c>
      <c r="F911" s="10">
        <v>6814.8426837404322</v>
      </c>
      <c r="G911" s="10">
        <v>193442.25117218707</v>
      </c>
      <c r="H911" s="10">
        <v>62045.163135180635</v>
      </c>
      <c r="I911" s="10">
        <v>502.50006774084119</v>
      </c>
      <c r="J911" s="10">
        <v>0.16277838149781818</v>
      </c>
      <c r="K911" s="10">
        <v>62547.825981302973</v>
      </c>
      <c r="L911" s="10">
        <v>75.258011893064108</v>
      </c>
      <c r="M911" s="10"/>
      <c r="N911" s="10"/>
      <c r="O911" s="10">
        <v>75.258011893064108</v>
      </c>
      <c r="P911" s="10">
        <v>811.38038807036253</v>
      </c>
      <c r="Q911" s="10">
        <v>79.149058865048033</v>
      </c>
      <c r="R911" s="10"/>
      <c r="S911" s="10">
        <v>890.52944693541053</v>
      </c>
      <c r="T911" s="10">
        <v>256955.86461231852</v>
      </c>
    </row>
    <row r="912" spans="1:20" x14ac:dyDescent="0.3">
      <c r="A912" t="s">
        <v>13</v>
      </c>
      <c r="B912" t="s">
        <v>13</v>
      </c>
      <c r="C912">
        <v>2012</v>
      </c>
      <c r="D912" t="s">
        <v>745</v>
      </c>
      <c r="E912" s="10">
        <v>283292.60412767442</v>
      </c>
      <c r="F912" s="10">
        <v>18705.488406612549</v>
      </c>
      <c r="G912" s="10">
        <v>301998.09253428696</v>
      </c>
      <c r="H912" s="10">
        <v>63337.655625152292</v>
      </c>
      <c r="I912" s="10">
        <v>308.47755654874163</v>
      </c>
      <c r="J912" s="10">
        <v>0.17634324662263615</v>
      </c>
      <c r="K912" s="10">
        <v>63646.309524947661</v>
      </c>
      <c r="L912" s="10"/>
      <c r="M912" s="10"/>
      <c r="N912" s="10"/>
      <c r="O912" s="10"/>
      <c r="P912" s="10">
        <v>125.39199246535452</v>
      </c>
      <c r="Q912" s="10"/>
      <c r="R912" s="10"/>
      <c r="S912" s="10">
        <v>125.39199246535452</v>
      </c>
      <c r="T912" s="10">
        <v>365769.79405169992</v>
      </c>
    </row>
    <row r="913" spans="1:20" x14ac:dyDescent="0.3">
      <c r="A913" t="s">
        <v>13</v>
      </c>
      <c r="B913" t="s">
        <v>13</v>
      </c>
      <c r="C913">
        <v>2013</v>
      </c>
      <c r="D913" t="s">
        <v>745</v>
      </c>
      <c r="E913" s="10">
        <v>323192.49453100638</v>
      </c>
      <c r="F913" s="10">
        <v>86305.045440445974</v>
      </c>
      <c r="G913" s="10">
        <v>409497.53997145232</v>
      </c>
      <c r="H913" s="10">
        <v>216697.19822735552</v>
      </c>
      <c r="I913" s="10">
        <v>173.51726078273981</v>
      </c>
      <c r="J913" s="10">
        <v>14.062243512728184</v>
      </c>
      <c r="K913" s="10">
        <v>216884.77773165097</v>
      </c>
      <c r="L913" s="10">
        <v>0.80584342084836491</v>
      </c>
      <c r="M913" s="10">
        <v>2.1014236889197515</v>
      </c>
      <c r="N913" s="10">
        <v>0.30852532122780846</v>
      </c>
      <c r="O913" s="10">
        <v>3.2157924309959247</v>
      </c>
      <c r="P913" s="10">
        <v>68947.776859867328</v>
      </c>
      <c r="Q913" s="10">
        <v>9067.6510013375282</v>
      </c>
      <c r="R913" s="10">
        <v>46.380215647075893</v>
      </c>
      <c r="S913" s="10">
        <v>78061.808076851928</v>
      </c>
      <c r="T913" s="10">
        <v>704447.34157238621</v>
      </c>
    </row>
    <row r="914" spans="1:20" x14ac:dyDescent="0.3">
      <c r="A914" t="s">
        <v>21</v>
      </c>
      <c r="B914" t="s">
        <v>736</v>
      </c>
      <c r="C914">
        <v>1963</v>
      </c>
      <c r="D914" t="s">
        <v>743</v>
      </c>
      <c r="E914" s="10">
        <v>20434.269535830637</v>
      </c>
      <c r="F914" s="10">
        <v>5150.3889277906956</v>
      </c>
      <c r="G914" s="10">
        <v>25584.658463621334</v>
      </c>
      <c r="H914" s="10">
        <v>144769.79249679731</v>
      </c>
      <c r="I914" s="10"/>
      <c r="J914" s="10"/>
      <c r="K914" s="10">
        <v>144769.79249679731</v>
      </c>
      <c r="L914" s="10"/>
      <c r="M914" s="10"/>
      <c r="N914" s="10"/>
      <c r="O914" s="10"/>
      <c r="P914" s="10">
        <v>17150.70226088406</v>
      </c>
      <c r="Q914" s="10">
        <v>3110.9039362968301</v>
      </c>
      <c r="R914" s="10"/>
      <c r="S914" s="10">
        <v>20261.606197180889</v>
      </c>
      <c r="T914" s="10">
        <v>190616.05715759951</v>
      </c>
    </row>
    <row r="915" spans="1:20" x14ac:dyDescent="0.3">
      <c r="A915" t="s">
        <v>21</v>
      </c>
      <c r="B915" t="s">
        <v>736</v>
      </c>
      <c r="C915">
        <v>1964</v>
      </c>
      <c r="D915" t="s">
        <v>743</v>
      </c>
      <c r="E915" s="10">
        <v>6417.2135609827974</v>
      </c>
      <c r="F915" s="10">
        <v>1726.5265873397977</v>
      </c>
      <c r="G915" s="10">
        <v>8143.7401483225949</v>
      </c>
      <c r="H915" s="10">
        <v>71050.274510971576</v>
      </c>
      <c r="I915" s="10"/>
      <c r="J915" s="10"/>
      <c r="K915" s="10">
        <v>71050.274510971576</v>
      </c>
      <c r="L915" s="10"/>
      <c r="M915" s="10"/>
      <c r="N915" s="10"/>
      <c r="O915" s="10"/>
      <c r="P915" s="10">
        <v>7661.9773296603862</v>
      </c>
      <c r="Q915" s="10">
        <v>2237.4485864939229</v>
      </c>
      <c r="R915" s="10"/>
      <c r="S915" s="10">
        <v>9899.4259161543087</v>
      </c>
      <c r="T915" s="10">
        <v>89093.440575448476</v>
      </c>
    </row>
    <row r="916" spans="1:20" x14ac:dyDescent="0.3">
      <c r="A916" t="s">
        <v>21</v>
      </c>
      <c r="B916" t="s">
        <v>736</v>
      </c>
      <c r="C916">
        <v>1965</v>
      </c>
      <c r="D916" t="s">
        <v>743</v>
      </c>
      <c r="E916" s="10">
        <v>6364.0725506318504</v>
      </c>
      <c r="F916" s="10">
        <v>2583.4890611123133</v>
      </c>
      <c r="G916" s="10">
        <v>8947.5616117441641</v>
      </c>
      <c r="H916" s="10">
        <v>94776.730914913001</v>
      </c>
      <c r="I916" s="10"/>
      <c r="J916" s="10"/>
      <c r="K916" s="10">
        <v>94776.730914913001</v>
      </c>
      <c r="L916" s="10"/>
      <c r="M916" s="10"/>
      <c r="N916" s="10"/>
      <c r="O916" s="10"/>
      <c r="P916" s="10">
        <v>8327.2746367645595</v>
      </c>
      <c r="Q916" s="10">
        <v>7718.1827097040041</v>
      </c>
      <c r="R916" s="10"/>
      <c r="S916" s="10">
        <v>16045.457346468564</v>
      </c>
      <c r="T916" s="10">
        <v>119769.74987312574</v>
      </c>
    </row>
    <row r="917" spans="1:20" x14ac:dyDescent="0.3">
      <c r="A917" t="s">
        <v>21</v>
      </c>
      <c r="B917" t="s">
        <v>736</v>
      </c>
      <c r="C917">
        <v>1966</v>
      </c>
      <c r="D917" t="s">
        <v>743</v>
      </c>
      <c r="E917" s="10">
        <v>12080.838366383523</v>
      </c>
      <c r="F917" s="10">
        <v>4059.6227076643058</v>
      </c>
      <c r="G917" s="10">
        <v>16140.461074047829</v>
      </c>
      <c r="H917" s="10">
        <v>101035.84314181413</v>
      </c>
      <c r="I917" s="10"/>
      <c r="J917" s="10"/>
      <c r="K917" s="10">
        <v>101035.84314181413</v>
      </c>
      <c r="L917" s="10"/>
      <c r="M917" s="10"/>
      <c r="N917" s="10"/>
      <c r="O917" s="10"/>
      <c r="P917" s="10">
        <v>9904.6458145790639</v>
      </c>
      <c r="Q917" s="10">
        <v>2439.2128649572701</v>
      </c>
      <c r="R917" s="10"/>
      <c r="S917" s="10">
        <v>12343.858679536334</v>
      </c>
      <c r="T917" s="10">
        <v>129520.16289539829</v>
      </c>
    </row>
    <row r="918" spans="1:20" x14ac:dyDescent="0.3">
      <c r="A918" t="s">
        <v>21</v>
      </c>
      <c r="B918" t="s">
        <v>736</v>
      </c>
      <c r="C918">
        <v>1967</v>
      </c>
      <c r="D918" t="s">
        <v>743</v>
      </c>
      <c r="E918" s="10">
        <v>9599.0403178417127</v>
      </c>
      <c r="F918" s="10">
        <v>2892.1330198208175</v>
      </c>
      <c r="G918" s="10">
        <v>12491.173337662531</v>
      </c>
      <c r="H918" s="10">
        <v>46164.343961428021</v>
      </c>
      <c r="I918" s="10"/>
      <c r="J918" s="10"/>
      <c r="K918" s="10">
        <v>46164.343961428021</v>
      </c>
      <c r="L918" s="10">
        <v>129.47779594425089</v>
      </c>
      <c r="M918" s="10">
        <v>1231.7206683069912</v>
      </c>
      <c r="N918" s="10"/>
      <c r="O918" s="10">
        <v>1361.1984642512421</v>
      </c>
      <c r="P918" s="10">
        <v>9836.3972580111094</v>
      </c>
      <c r="Q918" s="10">
        <v>5544.4486039398826</v>
      </c>
      <c r="R918" s="10"/>
      <c r="S918" s="10">
        <v>15380.845861950991</v>
      </c>
      <c r="T918" s="10">
        <v>75397.561625292787</v>
      </c>
    </row>
    <row r="919" spans="1:20" x14ac:dyDescent="0.3">
      <c r="A919" t="s">
        <v>21</v>
      </c>
      <c r="B919" t="s">
        <v>736</v>
      </c>
      <c r="C919">
        <v>1968</v>
      </c>
      <c r="E919" s="10">
        <v>4362.223194099156</v>
      </c>
      <c r="F919" s="10">
        <v>1806.9916555371688</v>
      </c>
      <c r="G919" s="10">
        <v>6169.2148496363243</v>
      </c>
      <c r="H919" s="10">
        <v>43669.12958679509</v>
      </c>
      <c r="I919" s="10"/>
      <c r="J919" s="10"/>
      <c r="K919" s="10">
        <v>43669.12958679509</v>
      </c>
      <c r="L919" s="10">
        <v>845.26968124011637</v>
      </c>
      <c r="M919" s="10">
        <v>474.65832002855512</v>
      </c>
      <c r="N919" s="10"/>
      <c r="O919" s="10">
        <v>1319.9280012686716</v>
      </c>
      <c r="P919" s="10">
        <v>24029.655207019016</v>
      </c>
      <c r="Q919" s="10">
        <v>1285.2525176016122</v>
      </c>
      <c r="R919" s="10"/>
      <c r="S919" s="10">
        <v>25314.907724620629</v>
      </c>
      <c r="T919" s="10">
        <v>76473.180162320714</v>
      </c>
    </row>
    <row r="920" spans="1:20" x14ac:dyDescent="0.3">
      <c r="A920" t="s">
        <v>21</v>
      </c>
      <c r="B920" t="s">
        <v>736</v>
      </c>
      <c r="C920">
        <v>1969</v>
      </c>
      <c r="E920" s="10">
        <v>3627.7631623216321</v>
      </c>
      <c r="F920" s="10">
        <v>1114.29689275991</v>
      </c>
      <c r="G920" s="10">
        <v>4742.0600550815416</v>
      </c>
      <c r="H920" s="10">
        <v>118089.37060361341</v>
      </c>
      <c r="I920" s="10"/>
      <c r="J920" s="10"/>
      <c r="K920" s="10">
        <v>118089.37060361341</v>
      </c>
      <c r="L920" s="10">
        <v>625.80512593135882</v>
      </c>
      <c r="M920" s="10">
        <v>433.54372106020321</v>
      </c>
      <c r="N920" s="10"/>
      <c r="O920" s="10">
        <v>1059.3488469915619</v>
      </c>
      <c r="P920" s="10">
        <v>9409.3609328289403</v>
      </c>
      <c r="Q920" s="10">
        <v>1214.3948735991432</v>
      </c>
      <c r="R920" s="10"/>
      <c r="S920" s="10">
        <v>10623.755806428084</v>
      </c>
      <c r="T920" s="10">
        <v>134514.5353121146</v>
      </c>
    </row>
    <row r="921" spans="1:20" x14ac:dyDescent="0.3">
      <c r="A921" t="s">
        <v>21</v>
      </c>
      <c r="B921" t="s">
        <v>736</v>
      </c>
      <c r="C921">
        <v>1970</v>
      </c>
      <c r="E921" s="10">
        <v>7987.8231846594254</v>
      </c>
      <c r="F921" s="10">
        <v>935.02543188005654</v>
      </c>
      <c r="G921" s="10">
        <v>8922.8486165394825</v>
      </c>
      <c r="H921" s="10">
        <v>183824.84656945823</v>
      </c>
      <c r="I921" s="10"/>
      <c r="J921" s="10"/>
      <c r="K921" s="10">
        <v>183824.84656945823</v>
      </c>
      <c r="L921" s="10">
        <v>342.52805763757311</v>
      </c>
      <c r="M921" s="10">
        <v>1048.862490087728</v>
      </c>
      <c r="N921" s="10"/>
      <c r="O921" s="10">
        <v>1391.3905477253011</v>
      </c>
      <c r="P921" s="10">
        <v>6965.4003693496861</v>
      </c>
      <c r="Q921" s="10">
        <v>1775.36252697287</v>
      </c>
      <c r="R921" s="10"/>
      <c r="S921" s="10">
        <v>8740.7628963225561</v>
      </c>
      <c r="T921" s="10">
        <v>202879.84863004554</v>
      </c>
    </row>
    <row r="922" spans="1:20" x14ac:dyDescent="0.3">
      <c r="A922" t="s">
        <v>21</v>
      </c>
      <c r="B922" t="s">
        <v>736</v>
      </c>
      <c r="C922">
        <v>1971</v>
      </c>
      <c r="E922" s="10">
        <v>5780.8342587576481</v>
      </c>
      <c r="F922" s="10">
        <v>277.59486660634451</v>
      </c>
      <c r="G922" s="10">
        <v>6058.4291253639922</v>
      </c>
      <c r="H922" s="10">
        <v>122130.86272910805</v>
      </c>
      <c r="I922" s="10"/>
      <c r="J922" s="10"/>
      <c r="K922" s="10">
        <v>122130.86272910805</v>
      </c>
      <c r="L922" s="10">
        <v>701.37349353230843</v>
      </c>
      <c r="M922" s="10">
        <v>549.93455967285001</v>
      </c>
      <c r="N922" s="10"/>
      <c r="O922" s="10">
        <v>1251.3080532051586</v>
      </c>
      <c r="P922" s="10">
        <v>10207.766539382599</v>
      </c>
      <c r="Q922" s="10">
        <v>696.27132932033237</v>
      </c>
      <c r="R922" s="10"/>
      <c r="S922" s="10">
        <v>10904.037868702932</v>
      </c>
      <c r="T922" s="10">
        <v>140344.63777638014</v>
      </c>
    </row>
    <row r="923" spans="1:20" x14ac:dyDescent="0.3">
      <c r="A923" t="s">
        <v>21</v>
      </c>
      <c r="B923" t="s">
        <v>736</v>
      </c>
      <c r="C923">
        <v>1972</v>
      </c>
      <c r="E923" s="10">
        <v>6750.9895063319937</v>
      </c>
      <c r="F923" s="10">
        <v>535.10270200842979</v>
      </c>
      <c r="G923" s="10">
        <v>7286.0922083404239</v>
      </c>
      <c r="H923" s="10">
        <v>186192.02930296952</v>
      </c>
      <c r="I923" s="10"/>
      <c r="J923" s="10"/>
      <c r="K923" s="10">
        <v>186192.02930296952</v>
      </c>
      <c r="L923" s="10">
        <v>789.99395970273292</v>
      </c>
      <c r="M923" s="10">
        <v>357.3669658971894</v>
      </c>
      <c r="N923" s="10"/>
      <c r="O923" s="10">
        <v>1147.3609255999222</v>
      </c>
      <c r="P923" s="10">
        <v>8881.6369173973435</v>
      </c>
      <c r="Q923" s="10">
        <v>472.23927803036463</v>
      </c>
      <c r="R923" s="10">
        <v>14.509458093197892</v>
      </c>
      <c r="S923" s="10">
        <v>9368.385653520907</v>
      </c>
      <c r="T923" s="10">
        <v>203993.86809043077</v>
      </c>
    </row>
    <row r="924" spans="1:20" x14ac:dyDescent="0.3">
      <c r="A924" t="s">
        <v>21</v>
      </c>
      <c r="B924" t="s">
        <v>736</v>
      </c>
      <c r="C924">
        <v>1973</v>
      </c>
      <c r="E924" s="10">
        <v>14114.419972460535</v>
      </c>
      <c r="F924" s="10">
        <v>17.364824959706286</v>
      </c>
      <c r="G924" s="10">
        <v>14131.784797420241</v>
      </c>
      <c r="H924" s="10">
        <v>205781.12499432504</v>
      </c>
      <c r="I924" s="10"/>
      <c r="J924" s="10"/>
      <c r="K924" s="10">
        <v>205781.12499432504</v>
      </c>
      <c r="L924" s="10">
        <v>1674.9389444124511</v>
      </c>
      <c r="M924" s="10">
        <v>6026.3659426945442</v>
      </c>
      <c r="N924" s="10">
        <v>115.68634048539263</v>
      </c>
      <c r="O924" s="10">
        <v>7816.991227592388</v>
      </c>
      <c r="P924" s="10">
        <v>10612.569847700102</v>
      </c>
      <c r="Q924" s="10">
        <v>780.84040645950881</v>
      </c>
      <c r="R924" s="10">
        <v>154.77309807595319</v>
      </c>
      <c r="S924" s="10">
        <v>11548.183352235565</v>
      </c>
      <c r="T924" s="10">
        <v>239278.0843715732</v>
      </c>
    </row>
    <row r="925" spans="1:20" x14ac:dyDescent="0.3">
      <c r="A925" t="s">
        <v>21</v>
      </c>
      <c r="B925" t="s">
        <v>736</v>
      </c>
      <c r="C925">
        <v>1974</v>
      </c>
      <c r="E925" s="10">
        <v>6340.298499530174</v>
      </c>
      <c r="F925" s="10"/>
      <c r="G925" s="10">
        <v>6340.298499530174</v>
      </c>
      <c r="H925" s="10">
        <v>188263.41306382889</v>
      </c>
      <c r="I925" s="10"/>
      <c r="J925" s="10"/>
      <c r="K925" s="10">
        <v>188263.41306382889</v>
      </c>
      <c r="L925" s="10">
        <v>288.17539441042231</v>
      </c>
      <c r="M925" s="10">
        <v>1843.1355151951466</v>
      </c>
      <c r="N925" s="10">
        <v>877.4159486645259</v>
      </c>
      <c r="O925" s="10">
        <v>3008.7268582700945</v>
      </c>
      <c r="P925" s="10">
        <v>10751.046429316231</v>
      </c>
      <c r="Q925" s="10">
        <v>3497.80592521167</v>
      </c>
      <c r="R925" s="10">
        <v>837.20685279459656</v>
      </c>
      <c r="S925" s="10">
        <v>15086.059207322498</v>
      </c>
      <c r="T925" s="10">
        <v>212698.49762895165</v>
      </c>
    </row>
    <row r="926" spans="1:20" x14ac:dyDescent="0.3">
      <c r="A926" t="s">
        <v>21</v>
      </c>
      <c r="B926" t="s">
        <v>736</v>
      </c>
      <c r="C926">
        <v>1975</v>
      </c>
      <c r="E926" s="10">
        <v>11253.310641646209</v>
      </c>
      <c r="F926" s="10">
        <v>93.145096814203654</v>
      </c>
      <c r="G926" s="10">
        <v>11346.455738460412</v>
      </c>
      <c r="H926" s="10">
        <v>135615.43253179707</v>
      </c>
      <c r="I926" s="10"/>
      <c r="J926" s="10"/>
      <c r="K926" s="10">
        <v>135615.43253179707</v>
      </c>
      <c r="L926" s="10">
        <v>389.32256141533611</v>
      </c>
      <c r="M926" s="10">
        <v>710.24898360599275</v>
      </c>
      <c r="N926" s="10">
        <v>304.39256116913276</v>
      </c>
      <c r="O926" s="10">
        <v>1403.9641061904615</v>
      </c>
      <c r="P926" s="10">
        <v>15615.788718678286</v>
      </c>
      <c r="Q926" s="10">
        <v>2336.2408632257461</v>
      </c>
      <c r="R926" s="10">
        <v>198.72076307435478</v>
      </c>
      <c r="S926" s="10">
        <v>18150.750344978387</v>
      </c>
      <c r="T926" s="10">
        <v>166516.60272142634</v>
      </c>
    </row>
    <row r="927" spans="1:20" x14ac:dyDescent="0.3">
      <c r="A927" t="s">
        <v>21</v>
      </c>
      <c r="B927" t="s">
        <v>736</v>
      </c>
      <c r="C927">
        <v>1976</v>
      </c>
      <c r="E927" s="10">
        <v>7823.3592112654278</v>
      </c>
      <c r="F927" s="10">
        <v>895.02781548475059</v>
      </c>
      <c r="G927" s="10">
        <v>8718.3870267501788</v>
      </c>
      <c r="H927" s="10">
        <v>226988.49670750057</v>
      </c>
      <c r="I927" s="10"/>
      <c r="J927" s="10"/>
      <c r="K927" s="10">
        <v>226988.49670750057</v>
      </c>
      <c r="L927" s="10">
        <v>1345.8527287396062</v>
      </c>
      <c r="M927" s="10">
        <v>1669.6095779107143</v>
      </c>
      <c r="N927" s="10">
        <v>2029.8375565406452</v>
      </c>
      <c r="O927" s="10">
        <v>5045.2998631909659</v>
      </c>
      <c r="P927" s="10">
        <v>16214.091136243062</v>
      </c>
      <c r="Q927" s="10">
        <v>5217.1600586177483</v>
      </c>
      <c r="R927" s="10">
        <v>194.99069463457334</v>
      </c>
      <c r="S927" s="10">
        <v>21626.241889495381</v>
      </c>
      <c r="T927" s="10">
        <v>262378.42548693711</v>
      </c>
    </row>
    <row r="928" spans="1:20" x14ac:dyDescent="0.3">
      <c r="A928" t="s">
        <v>21</v>
      </c>
      <c r="B928" t="s">
        <v>736</v>
      </c>
      <c r="C928">
        <v>1977</v>
      </c>
      <c r="E928" s="10">
        <v>9895.8775572085742</v>
      </c>
      <c r="F928" s="10">
        <v>2281.2543153161473</v>
      </c>
      <c r="G928" s="10">
        <v>12177.131872524722</v>
      </c>
      <c r="H928" s="10">
        <v>188165.74051544908</v>
      </c>
      <c r="I928" s="10"/>
      <c r="J928" s="10"/>
      <c r="K928" s="10">
        <v>188165.74051544908</v>
      </c>
      <c r="L928" s="10">
        <v>2033.3728060266724</v>
      </c>
      <c r="M928" s="10">
        <v>5035.649744640913</v>
      </c>
      <c r="N928" s="10">
        <v>468.33829125649686</v>
      </c>
      <c r="O928" s="10">
        <v>7537.3608419240818</v>
      </c>
      <c r="P928" s="10">
        <v>17145.981171888565</v>
      </c>
      <c r="Q928" s="10">
        <v>3365.2825265050942</v>
      </c>
      <c r="R928" s="10">
        <v>226.38305200663723</v>
      </c>
      <c r="S928" s="10">
        <v>20737.646750400298</v>
      </c>
      <c r="T928" s="10">
        <v>228617.87998029814</v>
      </c>
    </row>
    <row r="929" spans="1:20" x14ac:dyDescent="0.3">
      <c r="A929" t="s">
        <v>21</v>
      </c>
      <c r="B929" t="s">
        <v>736</v>
      </c>
      <c r="C929">
        <v>1978</v>
      </c>
      <c r="E929" s="10">
        <v>13687.213423838404</v>
      </c>
      <c r="F929" s="10">
        <v>405.13961163805396</v>
      </c>
      <c r="G929" s="10">
        <v>14092.353035476459</v>
      </c>
      <c r="H929" s="10">
        <v>141707.31499507462</v>
      </c>
      <c r="I929" s="10"/>
      <c r="J929" s="10"/>
      <c r="K929" s="10">
        <v>141707.31499507462</v>
      </c>
      <c r="L929" s="10">
        <v>4677.1692333388273</v>
      </c>
      <c r="M929" s="10">
        <v>10426.012742140021</v>
      </c>
      <c r="N929" s="10">
        <v>611.4436756574388</v>
      </c>
      <c r="O929" s="10">
        <v>15714.625651136288</v>
      </c>
      <c r="P929" s="10">
        <v>26502.553357613644</v>
      </c>
      <c r="Q929" s="10">
        <v>5017.0583068474516</v>
      </c>
      <c r="R929" s="10">
        <v>150.26368974311885</v>
      </c>
      <c r="S929" s="10">
        <v>31669.875354204214</v>
      </c>
      <c r="T929" s="10">
        <v>203184.16903589159</v>
      </c>
    </row>
    <row r="930" spans="1:20" x14ac:dyDescent="0.3">
      <c r="A930" t="s">
        <v>21</v>
      </c>
      <c r="B930" t="s">
        <v>736</v>
      </c>
      <c r="C930">
        <v>1979</v>
      </c>
      <c r="E930" s="10">
        <v>9023.8092497933521</v>
      </c>
      <c r="F930" s="10">
        <v>787.88657741375334</v>
      </c>
      <c r="G930" s="10">
        <v>9811.695827207106</v>
      </c>
      <c r="H930" s="10">
        <v>112437.05947725313</v>
      </c>
      <c r="I930" s="10">
        <v>1256.9377952383204</v>
      </c>
      <c r="J930" s="10">
        <v>499.85710225576798</v>
      </c>
      <c r="K930" s="10">
        <v>114193.85437474723</v>
      </c>
      <c r="L930" s="10">
        <v>1025.3211738123837</v>
      </c>
      <c r="M930" s="10">
        <v>1751.6209124693789</v>
      </c>
      <c r="N930" s="10">
        <v>1027.3518034094873</v>
      </c>
      <c r="O930" s="10">
        <v>3804.2938896912497</v>
      </c>
      <c r="P930" s="10">
        <v>10783.534221817714</v>
      </c>
      <c r="Q930" s="10">
        <v>2244.3651827884328</v>
      </c>
      <c r="R930" s="10">
        <v>714.78110928902288</v>
      </c>
      <c r="S930" s="10">
        <v>13742.680513895169</v>
      </c>
      <c r="T930" s="10">
        <v>141552.52460554076</v>
      </c>
    </row>
    <row r="931" spans="1:20" x14ac:dyDescent="0.3">
      <c r="A931" t="s">
        <v>21</v>
      </c>
      <c r="B931" t="s">
        <v>736</v>
      </c>
      <c r="C931">
        <v>1980</v>
      </c>
      <c r="E931" s="10">
        <v>14223.437554810151</v>
      </c>
      <c r="F931" s="10">
        <v>608.36825036935238</v>
      </c>
      <c r="G931" s="10">
        <v>14831.805805179503</v>
      </c>
      <c r="H931" s="10">
        <v>235069.31254041556</v>
      </c>
      <c r="I931" s="10">
        <v>837.04374611504784</v>
      </c>
      <c r="J931" s="10">
        <v>117.40179570886355</v>
      </c>
      <c r="K931" s="10">
        <v>236023.75808223948</v>
      </c>
      <c r="L931" s="10">
        <v>1128.6205986892651</v>
      </c>
      <c r="M931" s="10">
        <v>1952.1556942317491</v>
      </c>
      <c r="N931" s="10">
        <v>2944.1178240390768</v>
      </c>
      <c r="O931" s="10">
        <v>6024.8941169600912</v>
      </c>
      <c r="P931" s="10">
        <v>22072.708395082936</v>
      </c>
      <c r="Q931" s="10">
        <v>1105.759142401934</v>
      </c>
      <c r="R931" s="10">
        <v>115.60082378935265</v>
      </c>
      <c r="S931" s="10">
        <v>23294.068361274221</v>
      </c>
      <c r="T931" s="10">
        <v>280174.52636565326</v>
      </c>
    </row>
    <row r="932" spans="1:20" x14ac:dyDescent="0.3">
      <c r="A932" t="s">
        <v>21</v>
      </c>
      <c r="B932" t="s">
        <v>736</v>
      </c>
      <c r="C932">
        <v>1981</v>
      </c>
      <c r="E932" s="10">
        <v>9411.6999364267976</v>
      </c>
      <c r="F932" s="10">
        <v>1459.8608395889978</v>
      </c>
      <c r="G932" s="10">
        <v>10871.560776015795</v>
      </c>
      <c r="H932" s="10">
        <v>218548.55784242295</v>
      </c>
      <c r="I932" s="10">
        <v>1618.810623312314</v>
      </c>
      <c r="J932" s="10">
        <v>432.66106735881721</v>
      </c>
      <c r="K932" s="10">
        <v>220600.02953309409</v>
      </c>
      <c r="L932" s="10">
        <v>817.05008226104769</v>
      </c>
      <c r="M932" s="10">
        <v>598.49039352271643</v>
      </c>
      <c r="N932" s="10">
        <v>466.68112761857964</v>
      </c>
      <c r="O932" s="10">
        <v>1882.2216034023438</v>
      </c>
      <c r="P932" s="10">
        <v>14665.258532725495</v>
      </c>
      <c r="Q932" s="10">
        <v>2385.0848709246329</v>
      </c>
      <c r="R932" s="10">
        <v>134.68233284434999</v>
      </c>
      <c r="S932" s="10">
        <v>17185.025736494477</v>
      </c>
      <c r="T932" s="10">
        <v>250538.83764900672</v>
      </c>
    </row>
    <row r="933" spans="1:20" x14ac:dyDescent="0.3">
      <c r="A933" t="s">
        <v>21</v>
      </c>
      <c r="B933" t="s">
        <v>736</v>
      </c>
      <c r="C933">
        <v>1982</v>
      </c>
      <c r="E933" s="10">
        <v>4489.2879006004396</v>
      </c>
      <c r="F933" s="10">
        <v>199.45578004151039</v>
      </c>
      <c r="G933" s="10">
        <v>4688.74368064195</v>
      </c>
      <c r="H933" s="10">
        <v>83021.477685698977</v>
      </c>
      <c r="I933" s="10">
        <v>342.54964557629677</v>
      </c>
      <c r="J933" s="10">
        <v>154.34984706278451</v>
      </c>
      <c r="K933" s="10">
        <v>83518.377178338051</v>
      </c>
      <c r="L933" s="10">
        <v>1788.8525936147516</v>
      </c>
      <c r="M933" s="10">
        <v>6721.3987156993162</v>
      </c>
      <c r="N933" s="10">
        <v>1091.405522793395</v>
      </c>
      <c r="O933" s="10">
        <v>9601.6568321074628</v>
      </c>
      <c r="P933" s="10">
        <v>12194.832375729869</v>
      </c>
      <c r="Q933" s="10">
        <v>172.12078598384613</v>
      </c>
      <c r="R933" s="10">
        <v>12.833739566027539</v>
      </c>
      <c r="S933" s="10">
        <v>12379.786901279744</v>
      </c>
      <c r="T933" s="10">
        <v>110188.56459236721</v>
      </c>
    </row>
    <row r="934" spans="1:20" x14ac:dyDescent="0.3">
      <c r="A934" t="s">
        <v>21</v>
      </c>
      <c r="B934" t="s">
        <v>736</v>
      </c>
      <c r="C934">
        <v>1983</v>
      </c>
      <c r="E934" s="10">
        <v>3652.5968503379913</v>
      </c>
      <c r="F934" s="10">
        <v>78.482710307315543</v>
      </c>
      <c r="G934" s="10">
        <v>3731.0795606453071</v>
      </c>
      <c r="H934" s="10">
        <v>100594.56226407232</v>
      </c>
      <c r="I934" s="10">
        <v>1165.6338625511435</v>
      </c>
      <c r="J934" s="10">
        <v>121.62967405015216</v>
      </c>
      <c r="K934" s="10">
        <v>101881.82580067361</v>
      </c>
      <c r="L934" s="10">
        <v>384.6301995730052</v>
      </c>
      <c r="M934" s="10">
        <v>787.410926785431</v>
      </c>
      <c r="N934" s="10">
        <v>302.3297820413045</v>
      </c>
      <c r="O934" s="10">
        <v>1474.3709083997408</v>
      </c>
      <c r="P934" s="10">
        <v>10362.978576793106</v>
      </c>
      <c r="Q934" s="10">
        <v>566.93096540775832</v>
      </c>
      <c r="R934" s="10">
        <v>21.039549858309982</v>
      </c>
      <c r="S934" s="10">
        <v>10950.949092059174</v>
      </c>
      <c r="T934" s="10">
        <v>118038.22536177782</v>
      </c>
    </row>
    <row r="935" spans="1:20" x14ac:dyDescent="0.3">
      <c r="A935" t="s">
        <v>21</v>
      </c>
      <c r="B935" t="s">
        <v>736</v>
      </c>
      <c r="C935">
        <v>1984</v>
      </c>
      <c r="E935" s="10">
        <v>5287.3311249619492</v>
      </c>
      <c r="F935" s="10"/>
      <c r="G935" s="10">
        <v>5287.3311249619492</v>
      </c>
      <c r="H935" s="10">
        <v>92283.195014717276</v>
      </c>
      <c r="I935" s="10">
        <v>502.8958138737853</v>
      </c>
      <c r="J935" s="10"/>
      <c r="K935" s="10">
        <v>92786.090828591055</v>
      </c>
      <c r="L935" s="10">
        <v>231.19399927821422</v>
      </c>
      <c r="M935" s="10">
        <v>553.41256508542938</v>
      </c>
      <c r="N935" s="10">
        <v>195.04383202236451</v>
      </c>
      <c r="O935" s="10">
        <v>979.6503963860082</v>
      </c>
      <c r="P935" s="10">
        <v>6477.4916354513216</v>
      </c>
      <c r="Q935" s="10">
        <v>418.42176003471337</v>
      </c>
      <c r="R935" s="10">
        <v>116.48077802223499</v>
      </c>
      <c r="S935" s="10">
        <v>7012.3941735082708</v>
      </c>
      <c r="T935" s="10">
        <v>106065.46652344728</v>
      </c>
    </row>
    <row r="936" spans="1:20" x14ac:dyDescent="0.3">
      <c r="A936" t="s">
        <v>21</v>
      </c>
      <c r="B936" t="s">
        <v>736</v>
      </c>
      <c r="C936">
        <v>1985</v>
      </c>
      <c r="E936" s="10">
        <v>4529.7029985161362</v>
      </c>
      <c r="F936" s="10">
        <v>358.26405894212002</v>
      </c>
      <c r="G936" s="10">
        <v>4887.967057458256</v>
      </c>
      <c r="H936" s="10">
        <v>118047.13478971057</v>
      </c>
      <c r="I936" s="10">
        <v>387.76699327413866</v>
      </c>
      <c r="J936" s="10">
        <v>49.833963307547322</v>
      </c>
      <c r="K936" s="10">
        <v>118484.73574629227</v>
      </c>
      <c r="L936" s="10">
        <v>250.43081014456152</v>
      </c>
      <c r="M936" s="10">
        <v>435.49580214718628</v>
      </c>
      <c r="N936" s="10">
        <v>22.946593487833244</v>
      </c>
      <c r="O936" s="10">
        <v>708.8732057795811</v>
      </c>
      <c r="P936" s="10">
        <v>10720.178639215133</v>
      </c>
      <c r="Q936" s="10">
        <v>1631.828939132733</v>
      </c>
      <c r="R936" s="10">
        <v>2.9146221725044068</v>
      </c>
      <c r="S936" s="10">
        <v>12354.92220052037</v>
      </c>
      <c r="T936" s="10">
        <v>136436.49821005049</v>
      </c>
    </row>
    <row r="937" spans="1:20" x14ac:dyDescent="0.3">
      <c r="A937" t="s">
        <v>21</v>
      </c>
      <c r="B937" t="s">
        <v>736</v>
      </c>
      <c r="C937">
        <v>1986</v>
      </c>
      <c r="E937" s="10">
        <v>6046.2810950549174</v>
      </c>
      <c r="F937" s="10"/>
      <c r="G937" s="10">
        <v>6046.2810950549174</v>
      </c>
      <c r="H937" s="10">
        <v>109031.76508189224</v>
      </c>
      <c r="I937" s="10">
        <v>1180.2412483137957</v>
      </c>
      <c r="J937" s="10">
        <v>585.26729035369897</v>
      </c>
      <c r="K937" s="10">
        <v>110797.27362055973</v>
      </c>
      <c r="L937" s="10">
        <v>226.84066173375274</v>
      </c>
      <c r="M937" s="10">
        <v>107.25582793043</v>
      </c>
      <c r="N937" s="10">
        <v>24.3807555808228</v>
      </c>
      <c r="O937" s="10">
        <v>358.47724524500552</v>
      </c>
      <c r="P937" s="10">
        <v>3410.2371289399402</v>
      </c>
      <c r="Q937" s="10">
        <v>119.300289935782</v>
      </c>
      <c r="R937" s="10">
        <v>11.889875009403152</v>
      </c>
      <c r="S937" s="10">
        <v>3541.4272938851254</v>
      </c>
      <c r="T937" s="10">
        <v>120743.45925474478</v>
      </c>
    </row>
    <row r="938" spans="1:20" x14ac:dyDescent="0.3">
      <c r="A938" t="s">
        <v>21</v>
      </c>
      <c r="B938" t="s">
        <v>736</v>
      </c>
      <c r="C938">
        <v>1987</v>
      </c>
      <c r="E938" s="10">
        <v>8685.3616357794945</v>
      </c>
      <c r="F938" s="10">
        <v>26.120676084897489</v>
      </c>
      <c r="G938" s="10">
        <v>8711.4823118643926</v>
      </c>
      <c r="H938" s="10">
        <v>119013.92567559732</v>
      </c>
      <c r="I938" s="10">
        <v>298.84563538087104</v>
      </c>
      <c r="J938" s="10">
        <v>133.24035950052129</v>
      </c>
      <c r="K938" s="10">
        <v>119446.01167047871</v>
      </c>
      <c r="L938" s="10">
        <v>393.90980283626021</v>
      </c>
      <c r="M938" s="10"/>
      <c r="N938" s="10"/>
      <c r="O938" s="10">
        <v>393.90980283626021</v>
      </c>
      <c r="P938" s="10">
        <v>2850.4687301173058</v>
      </c>
      <c r="Q938" s="10">
        <v>142.35199147769626</v>
      </c>
      <c r="R938" s="10">
        <v>8.4266970268677586</v>
      </c>
      <c r="S938" s="10">
        <v>3001.2474186218697</v>
      </c>
      <c r="T938" s="10">
        <v>131552.65120380124</v>
      </c>
    </row>
    <row r="939" spans="1:20" x14ac:dyDescent="0.3">
      <c r="A939" t="s">
        <v>21</v>
      </c>
      <c r="B939" t="s">
        <v>736</v>
      </c>
      <c r="C939">
        <v>1988</v>
      </c>
      <c r="E939" s="10">
        <v>3597.1185705109178</v>
      </c>
      <c r="F939" s="10">
        <v>96.669088460668064</v>
      </c>
      <c r="G939" s="10">
        <v>3693.7876589715861</v>
      </c>
      <c r="H939" s="10">
        <v>89253.730103075999</v>
      </c>
      <c r="I939" s="10">
        <v>511.43835814224639</v>
      </c>
      <c r="J939" s="10">
        <v>8.7438665175132453</v>
      </c>
      <c r="K939" s="10">
        <v>89773.912327735758</v>
      </c>
      <c r="L939" s="10">
        <v>73.693942732340233</v>
      </c>
      <c r="M939" s="10"/>
      <c r="N939" s="10"/>
      <c r="O939" s="10">
        <v>73.693942732340233</v>
      </c>
      <c r="P939" s="10">
        <v>867.60713857741735</v>
      </c>
      <c r="Q939" s="10">
        <v>92.448032879272901</v>
      </c>
      <c r="R939" s="10"/>
      <c r="S939" s="10">
        <v>960.05517145669023</v>
      </c>
      <c r="T939" s="10">
        <v>94501.449100896367</v>
      </c>
    </row>
    <row r="940" spans="1:20" x14ac:dyDescent="0.3">
      <c r="A940" t="s">
        <v>21</v>
      </c>
      <c r="B940" t="s">
        <v>736</v>
      </c>
      <c r="C940">
        <v>1989</v>
      </c>
      <c r="E940" s="10">
        <v>4496.254461242429</v>
      </c>
      <c r="F940" s="10">
        <v>64.622093083090988</v>
      </c>
      <c r="G940" s="10">
        <v>4560.8765543255204</v>
      </c>
      <c r="H940" s="10">
        <v>82246.218480974596</v>
      </c>
      <c r="I940" s="10">
        <v>276.89138714086448</v>
      </c>
      <c r="J940" s="10"/>
      <c r="K940" s="10">
        <v>82523.109868115454</v>
      </c>
      <c r="L940" s="10">
        <v>153.99523870993286</v>
      </c>
      <c r="M940" s="10"/>
      <c r="N940" s="10"/>
      <c r="O940" s="10">
        <v>153.99523870993286</v>
      </c>
      <c r="P940" s="10">
        <v>1881.3044031940337</v>
      </c>
      <c r="Q940" s="10"/>
      <c r="R940" s="10"/>
      <c r="S940" s="10">
        <v>1881.3044031940337</v>
      </c>
      <c r="T940" s="10">
        <v>89119.286064344938</v>
      </c>
    </row>
    <row r="941" spans="1:20" x14ac:dyDescent="0.3">
      <c r="A941" t="s">
        <v>21</v>
      </c>
      <c r="B941" t="s">
        <v>736</v>
      </c>
      <c r="C941">
        <v>1990</v>
      </c>
      <c r="E941" s="10">
        <v>12118.795634654474</v>
      </c>
      <c r="F941" s="10">
        <v>11.408646484570951</v>
      </c>
      <c r="G941" s="10">
        <v>12130.204281139046</v>
      </c>
      <c r="H941" s="10">
        <v>211539.28276114733</v>
      </c>
      <c r="I941" s="10">
        <v>333.24714096569613</v>
      </c>
      <c r="J941" s="10">
        <v>25.591205528362636</v>
      </c>
      <c r="K941" s="10">
        <v>211898.12110764137</v>
      </c>
      <c r="L941" s="10">
        <v>693.97236722779178</v>
      </c>
      <c r="M941" s="10">
        <v>317.08875429468992</v>
      </c>
      <c r="N941" s="10">
        <v>16.805594226190987</v>
      </c>
      <c r="O941" s="10">
        <v>1027.8667157486727</v>
      </c>
      <c r="P941" s="10">
        <v>2449.8359106996413</v>
      </c>
      <c r="Q941" s="10"/>
      <c r="R941" s="10"/>
      <c r="S941" s="10">
        <v>2449.8359106996413</v>
      </c>
      <c r="T941" s="10">
        <v>227506.02801522877</v>
      </c>
    </row>
    <row r="942" spans="1:20" x14ac:dyDescent="0.3">
      <c r="A942" t="s">
        <v>21</v>
      </c>
      <c r="B942" t="s">
        <v>736</v>
      </c>
      <c r="C942">
        <v>1991</v>
      </c>
      <c r="E942" s="10">
        <v>5940.5230656539661</v>
      </c>
      <c r="F942" s="10">
        <v>118.48921645705862</v>
      </c>
      <c r="G942" s="10">
        <v>6059.0122821110244</v>
      </c>
      <c r="H942" s="10">
        <v>117480.53897584253</v>
      </c>
      <c r="I942" s="10">
        <v>711.86005399200224</v>
      </c>
      <c r="J942" s="10">
        <v>30.250532822964011</v>
      </c>
      <c r="K942" s="10">
        <v>118222.64956265749</v>
      </c>
      <c r="L942" s="10">
        <v>164.75916199103182</v>
      </c>
      <c r="M942" s="10"/>
      <c r="N942" s="10">
        <v>30.794698790004222</v>
      </c>
      <c r="O942" s="10">
        <v>195.55386078103604</v>
      </c>
      <c r="P942" s="10">
        <v>3316.2691559463524</v>
      </c>
      <c r="Q942" s="10">
        <v>147.19682563213169</v>
      </c>
      <c r="R942" s="10">
        <v>34.413059094138333</v>
      </c>
      <c r="S942" s="10">
        <v>3497.8790406726221</v>
      </c>
      <c r="T942" s="10">
        <v>127975.09474622218</v>
      </c>
    </row>
    <row r="943" spans="1:20" x14ac:dyDescent="0.3">
      <c r="A943" t="s">
        <v>21</v>
      </c>
      <c r="B943" t="s">
        <v>736</v>
      </c>
      <c r="C943">
        <v>1992</v>
      </c>
      <c r="E943" s="10">
        <v>3453.5241257974235</v>
      </c>
      <c r="F943" s="10">
        <v>265.41903154413006</v>
      </c>
      <c r="G943" s="10">
        <v>3718.9431573415536</v>
      </c>
      <c r="H943" s="10">
        <v>121721.20826778995</v>
      </c>
      <c r="I943" s="10">
        <v>686.22463745446021</v>
      </c>
      <c r="J943" s="10">
        <v>225.07129693704672</v>
      </c>
      <c r="K943" s="10">
        <v>122632.50420218146</v>
      </c>
      <c r="L943" s="10">
        <v>30.246366077062682</v>
      </c>
      <c r="M943" s="10"/>
      <c r="N943" s="10"/>
      <c r="O943" s="10">
        <v>30.246366077062682</v>
      </c>
      <c r="P943" s="10">
        <v>2759.588704742564</v>
      </c>
      <c r="Q943" s="10"/>
      <c r="R943" s="10"/>
      <c r="S943" s="10">
        <v>2759.588704742564</v>
      </c>
      <c r="T943" s="10">
        <v>129141.28243034263</v>
      </c>
    </row>
    <row r="944" spans="1:20" x14ac:dyDescent="0.3">
      <c r="A944" t="s">
        <v>21</v>
      </c>
      <c r="B944" t="s">
        <v>736</v>
      </c>
      <c r="C944">
        <v>1993</v>
      </c>
      <c r="E944" s="10">
        <v>1825.2677652490322</v>
      </c>
      <c r="F944" s="10"/>
      <c r="G944" s="10">
        <v>1825.2677652490322</v>
      </c>
      <c r="H944" s="10">
        <v>123612.36888904871</v>
      </c>
      <c r="I944" s="10">
        <v>263.44646675393426</v>
      </c>
      <c r="J944" s="10">
        <v>59.875138246698469</v>
      </c>
      <c r="K944" s="10">
        <v>123935.69049404934</v>
      </c>
      <c r="L944" s="10">
        <v>135.98490304801649</v>
      </c>
      <c r="M944" s="10"/>
      <c r="N944" s="10"/>
      <c r="O944" s="10">
        <v>135.98490304801649</v>
      </c>
      <c r="P944" s="10">
        <v>1349.4682063961318</v>
      </c>
      <c r="Q944" s="10">
        <v>48.266693030751377</v>
      </c>
      <c r="R944" s="10"/>
      <c r="S944" s="10">
        <v>1397.7348994268832</v>
      </c>
      <c r="T944" s="10">
        <v>127294.67806177327</v>
      </c>
    </row>
    <row r="945" spans="1:20" x14ac:dyDescent="0.3">
      <c r="A945" t="s">
        <v>21</v>
      </c>
      <c r="B945" t="s">
        <v>736</v>
      </c>
      <c r="C945">
        <v>1994</v>
      </c>
      <c r="E945" s="10">
        <v>2566.173840015575</v>
      </c>
      <c r="F945" s="10"/>
      <c r="G945" s="10">
        <v>2566.173840015575</v>
      </c>
      <c r="H945" s="10">
        <v>58698.419904358721</v>
      </c>
      <c r="I945" s="10">
        <v>176.09983087625287</v>
      </c>
      <c r="J945" s="10"/>
      <c r="K945" s="10">
        <v>58874.519735234971</v>
      </c>
      <c r="L945" s="10">
        <v>100.09177681233739</v>
      </c>
      <c r="M945" s="10"/>
      <c r="N945" s="10"/>
      <c r="O945" s="10">
        <v>100.09177681233739</v>
      </c>
      <c r="P945" s="10">
        <v>1227.2251443598368</v>
      </c>
      <c r="Q945" s="10"/>
      <c r="R945" s="10"/>
      <c r="S945" s="10">
        <v>1227.2251443598368</v>
      </c>
      <c r="T945" s="10">
        <v>62768.010496422721</v>
      </c>
    </row>
    <row r="946" spans="1:20" x14ac:dyDescent="0.3">
      <c r="A946" t="s">
        <v>21</v>
      </c>
      <c r="B946" t="s">
        <v>736</v>
      </c>
      <c r="C946">
        <v>1995</v>
      </c>
      <c r="E946" s="10">
        <v>1297.773498215849</v>
      </c>
      <c r="F946" s="10"/>
      <c r="G946" s="10">
        <v>1297.773498215849</v>
      </c>
      <c r="H946" s="10">
        <v>84333.634387700862</v>
      </c>
      <c r="I946" s="10">
        <v>20.285117754121092</v>
      </c>
      <c r="J946" s="10"/>
      <c r="K946" s="10">
        <v>84353.919505454978</v>
      </c>
      <c r="L946" s="10">
        <v>106.25301158648084</v>
      </c>
      <c r="M946" s="10"/>
      <c r="N946" s="10"/>
      <c r="O946" s="10">
        <v>106.25301158648084</v>
      </c>
      <c r="P946" s="10">
        <v>984.50216556483201</v>
      </c>
      <c r="Q946" s="10"/>
      <c r="R946" s="10"/>
      <c r="S946" s="10">
        <v>984.50216556483201</v>
      </c>
      <c r="T946" s="10">
        <v>86742.448180822132</v>
      </c>
    </row>
    <row r="947" spans="1:20" x14ac:dyDescent="0.3">
      <c r="A947" t="s">
        <v>21</v>
      </c>
      <c r="B947" t="s">
        <v>736</v>
      </c>
      <c r="C947">
        <v>1996</v>
      </c>
      <c r="D947" t="s">
        <v>744</v>
      </c>
      <c r="E947" s="10">
        <v>712.10227619563591</v>
      </c>
      <c r="F947" s="10"/>
      <c r="G947" s="10">
        <v>712.10227619563591</v>
      </c>
      <c r="H947" s="10">
        <v>69489.130289444642</v>
      </c>
      <c r="I947" s="10">
        <v>205.77764841779489</v>
      </c>
      <c r="J947" s="10">
        <v>26.323021278864292</v>
      </c>
      <c r="K947" s="10">
        <v>69721.230959141292</v>
      </c>
      <c r="L947" s="10">
        <v>181.2799566361993</v>
      </c>
      <c r="M947" s="10"/>
      <c r="N947" s="10"/>
      <c r="O947" s="10">
        <v>181.2799566361993</v>
      </c>
      <c r="P947" s="10">
        <v>193.12245619114293</v>
      </c>
      <c r="Q947" s="10"/>
      <c r="R947" s="10"/>
      <c r="S947" s="10">
        <v>193.12245619114293</v>
      </c>
      <c r="T947" s="10">
        <v>70807.735648164264</v>
      </c>
    </row>
    <row r="948" spans="1:20" x14ac:dyDescent="0.3">
      <c r="A948" t="s">
        <v>21</v>
      </c>
      <c r="B948" t="s">
        <v>736</v>
      </c>
      <c r="C948">
        <v>1997</v>
      </c>
      <c r="D948" t="s">
        <v>744</v>
      </c>
      <c r="E948" s="10">
        <v>1010.0493685637811</v>
      </c>
      <c r="F948" s="10"/>
      <c r="G948" s="10">
        <v>1010.0493685637811</v>
      </c>
      <c r="H948" s="10">
        <v>38491.866121221465</v>
      </c>
      <c r="I948" s="10">
        <v>375.68076172505823</v>
      </c>
      <c r="J948" s="10"/>
      <c r="K948" s="10">
        <v>38867.546882946524</v>
      </c>
      <c r="L948" s="10"/>
      <c r="M948" s="10"/>
      <c r="N948" s="10"/>
      <c r="O948" s="10"/>
      <c r="P948" s="10">
        <v>1022.9328649238042</v>
      </c>
      <c r="Q948" s="10"/>
      <c r="R948" s="10"/>
      <c r="S948" s="10">
        <v>1022.9328649238042</v>
      </c>
      <c r="T948" s="10">
        <v>40900.529116434103</v>
      </c>
    </row>
    <row r="949" spans="1:20" x14ac:dyDescent="0.3">
      <c r="A949" t="s">
        <v>21</v>
      </c>
      <c r="B949" t="s">
        <v>736</v>
      </c>
      <c r="C949">
        <v>1998</v>
      </c>
      <c r="D949" t="s">
        <v>744</v>
      </c>
      <c r="E949" s="10">
        <v>2087.3192125367782</v>
      </c>
      <c r="F949" s="10">
        <v>22.108679152868209</v>
      </c>
      <c r="G949" s="10">
        <v>2109.4278916896465</v>
      </c>
      <c r="H949" s="10">
        <v>37767.829338154312</v>
      </c>
      <c r="I949" s="10">
        <v>110.20406312371547</v>
      </c>
      <c r="J949" s="10"/>
      <c r="K949" s="10">
        <v>37878.033401278029</v>
      </c>
      <c r="L949" s="10">
        <v>32.351350367513284</v>
      </c>
      <c r="M949" s="10"/>
      <c r="N949" s="10">
        <v>29.191006297652248</v>
      </c>
      <c r="O949" s="10">
        <v>61.542356665165528</v>
      </c>
      <c r="P949" s="10">
        <v>262.81460685197737</v>
      </c>
      <c r="Q949" s="10"/>
      <c r="R949" s="10">
        <v>27.931100246546311</v>
      </c>
      <c r="S949" s="10">
        <v>290.74570709852367</v>
      </c>
      <c r="T949" s="10">
        <v>40339.749356731365</v>
      </c>
    </row>
    <row r="950" spans="1:20" x14ac:dyDescent="0.3">
      <c r="A950" t="s">
        <v>21</v>
      </c>
      <c r="B950" t="s">
        <v>736</v>
      </c>
      <c r="C950">
        <v>1999</v>
      </c>
      <c r="D950" t="s">
        <v>744</v>
      </c>
      <c r="E950" s="10">
        <v>1910.8320746797528</v>
      </c>
      <c r="F950" s="10"/>
      <c r="G950" s="10">
        <v>1910.8320746797528</v>
      </c>
      <c r="H950" s="10">
        <v>47416.998822180227</v>
      </c>
      <c r="I950" s="10">
        <v>93.287937018232299</v>
      </c>
      <c r="J950" s="10"/>
      <c r="K950" s="10">
        <v>47510.286759198461</v>
      </c>
      <c r="L950" s="10">
        <v>123.36692792923805</v>
      </c>
      <c r="M950" s="10"/>
      <c r="N950" s="10"/>
      <c r="O950" s="10">
        <v>123.36692792923805</v>
      </c>
      <c r="P950" s="10">
        <v>675.12675709250368</v>
      </c>
      <c r="Q950" s="10">
        <v>87.147044211343797</v>
      </c>
      <c r="R950" s="10">
        <v>80.492939549839207</v>
      </c>
      <c r="S950" s="10">
        <v>842.76674085368666</v>
      </c>
      <c r="T950" s="10">
        <v>50387.25250266114</v>
      </c>
    </row>
    <row r="951" spans="1:20" x14ac:dyDescent="0.3">
      <c r="A951" t="s">
        <v>21</v>
      </c>
      <c r="B951" t="s">
        <v>736</v>
      </c>
      <c r="C951">
        <v>2000</v>
      </c>
      <c r="D951" t="s">
        <v>744</v>
      </c>
      <c r="E951" s="10">
        <v>3076.2205305687985</v>
      </c>
      <c r="F951" s="10">
        <v>47.65846241310178</v>
      </c>
      <c r="G951" s="10">
        <v>3123.8789929819004</v>
      </c>
      <c r="H951" s="10">
        <v>72684.272410891776</v>
      </c>
      <c r="I951" s="10">
        <v>955.86903276217402</v>
      </c>
      <c r="J951" s="10">
        <v>21.016127124222034</v>
      </c>
      <c r="K951" s="10">
        <v>73661.157570778174</v>
      </c>
      <c r="L951" s="10"/>
      <c r="M951" s="10"/>
      <c r="N951" s="10"/>
      <c r="O951" s="10"/>
      <c r="P951" s="10">
        <v>812.22765713755825</v>
      </c>
      <c r="Q951" s="10">
        <v>81.106683989717069</v>
      </c>
      <c r="R951" s="10"/>
      <c r="S951" s="10">
        <v>893.33434112727537</v>
      </c>
      <c r="T951" s="10">
        <v>77678.370904887342</v>
      </c>
    </row>
    <row r="952" spans="1:20" x14ac:dyDescent="0.3">
      <c r="A952" t="s">
        <v>21</v>
      </c>
      <c r="B952" t="s">
        <v>736</v>
      </c>
      <c r="C952">
        <v>2001</v>
      </c>
      <c r="E952" s="10">
        <v>3231.6886255190689</v>
      </c>
      <c r="F952" s="10"/>
      <c r="G952" s="10">
        <v>3231.6886255190689</v>
      </c>
      <c r="H952" s="10">
        <v>102091.37679246804</v>
      </c>
      <c r="I952" s="10">
        <v>215.58428954059281</v>
      </c>
      <c r="J952" s="10">
        <v>76.359930014060964</v>
      </c>
      <c r="K952" s="10">
        <v>102383.3210120227</v>
      </c>
      <c r="L952" s="10">
        <v>209.34370198663643</v>
      </c>
      <c r="M952" s="10"/>
      <c r="N952" s="10"/>
      <c r="O952" s="10">
        <v>209.34370198663643</v>
      </c>
      <c r="P952" s="10">
        <v>1751.8888316146745</v>
      </c>
      <c r="Q952" s="10"/>
      <c r="R952" s="10">
        <v>5.9278934844867157</v>
      </c>
      <c r="S952" s="10">
        <v>1757.8167250991612</v>
      </c>
      <c r="T952" s="10">
        <v>107582.17006462757</v>
      </c>
    </row>
    <row r="953" spans="1:20" x14ac:dyDescent="0.3">
      <c r="A953" t="s">
        <v>21</v>
      </c>
      <c r="B953" t="s">
        <v>736</v>
      </c>
      <c r="C953">
        <v>2002</v>
      </c>
      <c r="E953" s="10">
        <v>2180.685835049097</v>
      </c>
      <c r="F953" s="10">
        <v>69.894184970864771</v>
      </c>
      <c r="G953" s="10">
        <v>2250.5800200199619</v>
      </c>
      <c r="H953" s="10">
        <v>99624.556380511072</v>
      </c>
      <c r="I953" s="10">
        <v>243.58834634395097</v>
      </c>
      <c r="J953" s="10">
        <v>10.134033554323597</v>
      </c>
      <c r="K953" s="10">
        <v>99878.278760409346</v>
      </c>
      <c r="L953" s="10">
        <v>198.56168151099038</v>
      </c>
      <c r="M953" s="10"/>
      <c r="N953" s="10"/>
      <c r="O953" s="10">
        <v>198.56168151099038</v>
      </c>
      <c r="P953" s="10">
        <v>951.46402595340828</v>
      </c>
      <c r="Q953" s="10"/>
      <c r="R953" s="10"/>
      <c r="S953" s="10">
        <v>951.46402595340828</v>
      </c>
      <c r="T953" s="10">
        <v>103278.88448789371</v>
      </c>
    </row>
    <row r="954" spans="1:20" x14ac:dyDescent="0.3">
      <c r="A954" t="s">
        <v>21</v>
      </c>
      <c r="B954" t="s">
        <v>736</v>
      </c>
      <c r="C954">
        <v>2003</v>
      </c>
      <c r="E954" s="10">
        <v>1936.7553418287248</v>
      </c>
      <c r="F954" s="10"/>
      <c r="G954" s="10">
        <v>1936.7553418287248</v>
      </c>
      <c r="H954" s="10">
        <v>75659.781946364659</v>
      </c>
      <c r="I954" s="10">
        <v>16.939295749972494</v>
      </c>
      <c r="J954" s="10"/>
      <c r="K954" s="10">
        <v>75676.721242114625</v>
      </c>
      <c r="L954" s="10">
        <v>127.68838589655876</v>
      </c>
      <c r="M954" s="10"/>
      <c r="N954" s="10"/>
      <c r="O954" s="10">
        <v>127.68838589655876</v>
      </c>
      <c r="P954" s="10">
        <v>1206.4496787197918</v>
      </c>
      <c r="Q954" s="10"/>
      <c r="R954" s="10"/>
      <c r="S954" s="10">
        <v>1206.4496787197918</v>
      </c>
      <c r="T954" s="10">
        <v>78947.614648559698</v>
      </c>
    </row>
    <row r="955" spans="1:20" x14ac:dyDescent="0.3">
      <c r="A955" t="s">
        <v>21</v>
      </c>
      <c r="B955" t="s">
        <v>736</v>
      </c>
      <c r="C955">
        <v>2004</v>
      </c>
      <c r="E955" s="10">
        <v>1555.7415349784819</v>
      </c>
      <c r="F955" s="10"/>
      <c r="G955" s="10">
        <v>1555.7415349784819</v>
      </c>
      <c r="H955" s="10">
        <v>61025.379285901843</v>
      </c>
      <c r="I955" s="10">
        <v>110.54728959433731</v>
      </c>
      <c r="J955" s="10"/>
      <c r="K955" s="10">
        <v>61135.926575496182</v>
      </c>
      <c r="L955" s="10">
        <v>80.357436908685756</v>
      </c>
      <c r="M955" s="10"/>
      <c r="N955" s="10"/>
      <c r="O955" s="10">
        <v>80.357436908685756</v>
      </c>
      <c r="P955" s="10">
        <v>229.84275397454408</v>
      </c>
      <c r="Q955" s="10">
        <v>27.735920673832297</v>
      </c>
      <c r="R955" s="10"/>
      <c r="S955" s="10">
        <v>257.57867464837636</v>
      </c>
      <c r="T955" s="10">
        <v>63029.604222031725</v>
      </c>
    </row>
    <row r="956" spans="1:20" x14ac:dyDescent="0.3">
      <c r="A956" t="s">
        <v>21</v>
      </c>
      <c r="B956" t="s">
        <v>736</v>
      </c>
      <c r="C956">
        <v>2005</v>
      </c>
      <c r="E956" s="10">
        <v>1209.3958991670991</v>
      </c>
      <c r="F956" s="10"/>
      <c r="G956" s="10">
        <v>1209.3958991670991</v>
      </c>
      <c r="H956" s="10">
        <v>66131.867894902971</v>
      </c>
      <c r="I956" s="10">
        <v>5.6788122328795492</v>
      </c>
      <c r="J956" s="10"/>
      <c r="K956" s="10">
        <v>66137.546707135843</v>
      </c>
      <c r="L956" s="10">
        <v>203.75153633265302</v>
      </c>
      <c r="M956" s="10"/>
      <c r="N956" s="10"/>
      <c r="O956" s="10">
        <v>203.75153633265302</v>
      </c>
      <c r="P956" s="10">
        <v>551.06967315312113</v>
      </c>
      <c r="Q956" s="10"/>
      <c r="R956" s="10">
        <v>7.3858015965179868</v>
      </c>
      <c r="S956" s="10">
        <v>558.45547474963917</v>
      </c>
      <c r="T956" s="10">
        <v>68109.149617385236</v>
      </c>
    </row>
    <row r="957" spans="1:20" x14ac:dyDescent="0.3">
      <c r="A957" t="s">
        <v>21</v>
      </c>
      <c r="B957" t="s">
        <v>736</v>
      </c>
      <c r="C957">
        <v>2006</v>
      </c>
      <c r="E957" s="10">
        <v>805.2650688502423</v>
      </c>
      <c r="F957" s="10"/>
      <c r="G957" s="10">
        <v>805.2650688502423</v>
      </c>
      <c r="H957" s="10">
        <v>32758.889847464725</v>
      </c>
      <c r="I957" s="10">
        <v>69.298986821942634</v>
      </c>
      <c r="J957" s="10"/>
      <c r="K957" s="10">
        <v>32828.188834286666</v>
      </c>
      <c r="L957" s="10">
        <v>16.327596985246871</v>
      </c>
      <c r="M957" s="10"/>
      <c r="N957" s="10"/>
      <c r="O957" s="10">
        <v>16.327596985246871</v>
      </c>
      <c r="P957" s="10">
        <v>332.45432630636355</v>
      </c>
      <c r="Q957" s="10">
        <v>79.315428326562298</v>
      </c>
      <c r="R957" s="10"/>
      <c r="S957" s="10">
        <v>411.76975463292587</v>
      </c>
      <c r="T957" s="10">
        <v>34061.551254755082</v>
      </c>
    </row>
    <row r="958" spans="1:20" x14ac:dyDescent="0.3">
      <c r="A958" t="s">
        <v>21</v>
      </c>
      <c r="B958" t="s">
        <v>736</v>
      </c>
      <c r="C958">
        <v>2007</v>
      </c>
      <c r="E958" s="10">
        <v>3149.1493946685023</v>
      </c>
      <c r="F958" s="10">
        <v>42.718112107248999</v>
      </c>
      <c r="G958" s="10">
        <v>3191.8675067757513</v>
      </c>
      <c r="H958" s="10">
        <v>65810.641415645805</v>
      </c>
      <c r="I958" s="10">
        <v>98.141678719758218</v>
      </c>
      <c r="J958" s="10"/>
      <c r="K958" s="10">
        <v>65908.783094365557</v>
      </c>
      <c r="L958" s="10">
        <v>66.243474831988948</v>
      </c>
      <c r="M958" s="10"/>
      <c r="N958" s="10"/>
      <c r="O958" s="10">
        <v>66.243474831988948</v>
      </c>
      <c r="P958" s="10">
        <v>330.07032792927731</v>
      </c>
      <c r="Q958" s="10"/>
      <c r="R958" s="10"/>
      <c r="S958" s="10">
        <v>330.07032792927731</v>
      </c>
      <c r="T958" s="10">
        <v>69496.964403902588</v>
      </c>
    </row>
    <row r="959" spans="1:20" x14ac:dyDescent="0.3">
      <c r="A959" t="s">
        <v>21</v>
      </c>
      <c r="B959" t="s">
        <v>736</v>
      </c>
      <c r="C959">
        <v>2008</v>
      </c>
      <c r="E959" s="10">
        <v>1375.9401779140519</v>
      </c>
      <c r="F959" s="10"/>
      <c r="G959" s="10">
        <v>1375.9401779140519</v>
      </c>
      <c r="H959" s="10">
        <v>72231.54759788356</v>
      </c>
      <c r="I959" s="10">
        <v>465.59407023171815</v>
      </c>
      <c r="J959" s="10">
        <v>36.050065451922507</v>
      </c>
      <c r="K959" s="10">
        <v>72733.191733567204</v>
      </c>
      <c r="L959" s="10">
        <v>99.017285108454971</v>
      </c>
      <c r="M959" s="10"/>
      <c r="N959" s="10"/>
      <c r="O959" s="10">
        <v>99.017285108454971</v>
      </c>
      <c r="P959" s="10">
        <v>161.99244816503327</v>
      </c>
      <c r="Q959" s="10"/>
      <c r="R959" s="10"/>
      <c r="S959" s="10">
        <v>161.99244816503327</v>
      </c>
      <c r="T959" s="10">
        <v>74370.141644754738</v>
      </c>
    </row>
    <row r="960" spans="1:20" x14ac:dyDescent="0.3">
      <c r="A960" t="s">
        <v>21</v>
      </c>
      <c r="B960" t="s">
        <v>736</v>
      </c>
      <c r="C960">
        <v>2009</v>
      </c>
      <c r="D960" t="s">
        <v>745</v>
      </c>
      <c r="E960" s="10">
        <v>6007.251732613654</v>
      </c>
      <c r="F960" s="10">
        <v>1676.8828255150499</v>
      </c>
      <c r="G960" s="10">
        <v>7684.1345581287042</v>
      </c>
      <c r="H960" s="10">
        <v>119154.77861403991</v>
      </c>
      <c r="I960" s="10">
        <v>274.12606527364994</v>
      </c>
      <c r="J960" s="10">
        <v>7.3740913546284705</v>
      </c>
      <c r="K960" s="10">
        <v>119436.2787706682</v>
      </c>
      <c r="L960" s="10">
        <v>179.61858169028648</v>
      </c>
      <c r="M960" s="10"/>
      <c r="N960" s="10"/>
      <c r="O960" s="10">
        <v>179.61858169028648</v>
      </c>
      <c r="P960" s="10">
        <v>990.59666987569142</v>
      </c>
      <c r="Q960" s="10"/>
      <c r="R960" s="10"/>
      <c r="S960" s="10">
        <v>990.59666987569142</v>
      </c>
      <c r="T960" s="10">
        <v>128290.62858036289</v>
      </c>
    </row>
    <row r="961" spans="1:20" x14ac:dyDescent="0.3">
      <c r="A961" t="s">
        <v>21</v>
      </c>
      <c r="B961" t="s">
        <v>736</v>
      </c>
      <c r="C961">
        <v>2010</v>
      </c>
      <c r="D961" t="s">
        <v>745</v>
      </c>
      <c r="E961" s="10">
        <v>4943.3653843001848</v>
      </c>
      <c r="F961" s="10">
        <v>188.36556714166809</v>
      </c>
      <c r="G961" s="10">
        <v>5131.730951441853</v>
      </c>
      <c r="H961" s="10">
        <v>183342.23503220678</v>
      </c>
      <c r="I961" s="10">
        <v>314.22175620690808</v>
      </c>
      <c r="J961" s="10">
        <v>43.07018447766842</v>
      </c>
      <c r="K961" s="10">
        <v>183699.52697289136</v>
      </c>
      <c r="L961" s="10">
        <v>154.30972282352201</v>
      </c>
      <c r="M961" s="10"/>
      <c r="N961" s="10"/>
      <c r="O961" s="10">
        <v>154.30972282352201</v>
      </c>
      <c r="P961" s="10">
        <v>2590.6224568744315</v>
      </c>
      <c r="Q961" s="10">
        <v>46.730638595942466</v>
      </c>
      <c r="R961" s="10"/>
      <c r="S961" s="10">
        <v>2637.3530954703738</v>
      </c>
      <c r="T961" s="10">
        <v>191622.92074262712</v>
      </c>
    </row>
    <row r="962" spans="1:20" x14ac:dyDescent="0.3">
      <c r="A962" t="s">
        <v>21</v>
      </c>
      <c r="B962" t="s">
        <v>736</v>
      </c>
      <c r="C962">
        <v>2011</v>
      </c>
      <c r="D962" t="s">
        <v>745</v>
      </c>
      <c r="E962" s="10">
        <v>4846.7622206742117</v>
      </c>
      <c r="F962" s="10">
        <v>4872.7586097375552</v>
      </c>
      <c r="G962" s="10">
        <v>9719.5208304117659</v>
      </c>
      <c r="H962" s="10">
        <v>203685.60648601374</v>
      </c>
      <c r="I962" s="10">
        <v>107.47743533488531</v>
      </c>
      <c r="J962" s="10">
        <v>4.2309031536354222</v>
      </c>
      <c r="K962" s="10">
        <v>203797.31482450225</v>
      </c>
      <c r="L962" s="10">
        <v>105.27258720736609</v>
      </c>
      <c r="M962" s="10"/>
      <c r="N962" s="10"/>
      <c r="O962" s="10">
        <v>105.27258720736609</v>
      </c>
      <c r="P962" s="10">
        <v>1989.761396295562</v>
      </c>
      <c r="Q962" s="10">
        <v>122.08768289573422</v>
      </c>
      <c r="R962" s="10"/>
      <c r="S962" s="10">
        <v>2111.8490791912964</v>
      </c>
      <c r="T962" s="10">
        <v>215733.95732131269</v>
      </c>
    </row>
    <row r="963" spans="1:20" x14ac:dyDescent="0.3">
      <c r="A963" t="s">
        <v>21</v>
      </c>
      <c r="B963" t="s">
        <v>736</v>
      </c>
      <c r="C963">
        <v>2012</v>
      </c>
      <c r="D963" t="s">
        <v>745</v>
      </c>
      <c r="E963" s="10">
        <v>3757.0437125859335</v>
      </c>
      <c r="F963" s="10">
        <v>34.147102518144884</v>
      </c>
      <c r="G963" s="10">
        <v>3791.1908151040784</v>
      </c>
      <c r="H963" s="10">
        <v>164757.62284010649</v>
      </c>
      <c r="I963" s="10">
        <v>154.17240473382515</v>
      </c>
      <c r="J963" s="10">
        <v>4.7682890903715727</v>
      </c>
      <c r="K963" s="10">
        <v>164916.56353393069</v>
      </c>
      <c r="L963" s="10">
        <v>122.77700185639692</v>
      </c>
      <c r="M963" s="10"/>
      <c r="N963" s="10"/>
      <c r="O963" s="10">
        <v>122.77700185639692</v>
      </c>
      <c r="P963" s="10">
        <v>1509.0888812687713</v>
      </c>
      <c r="Q963" s="10">
        <v>856.7521365134985</v>
      </c>
      <c r="R963" s="10">
        <v>8.0390350176583496</v>
      </c>
      <c r="S963" s="10">
        <v>2373.8800527999283</v>
      </c>
      <c r="T963" s="10">
        <v>171204.41140369111</v>
      </c>
    </row>
    <row r="964" spans="1:20" x14ac:dyDescent="0.3">
      <c r="A964" t="s">
        <v>21</v>
      </c>
      <c r="B964" t="s">
        <v>736</v>
      </c>
      <c r="C964">
        <v>2013</v>
      </c>
      <c r="D964" t="s">
        <v>745</v>
      </c>
      <c r="E964" s="10">
        <v>1908.5162408878123</v>
      </c>
      <c r="F964" s="10">
        <v>80.813990179037347</v>
      </c>
      <c r="G964" s="10">
        <v>1989.3302310668496</v>
      </c>
      <c r="H964" s="10">
        <v>78405.333881863073</v>
      </c>
      <c r="I964" s="10">
        <v>83.969522193228585</v>
      </c>
      <c r="J964" s="10"/>
      <c r="K964" s="10">
        <v>78489.303404056307</v>
      </c>
      <c r="L964" s="10">
        <v>8.9776321810507298</v>
      </c>
      <c r="M964" s="10"/>
      <c r="N964" s="10"/>
      <c r="O964" s="10">
        <v>8.9776321810507298</v>
      </c>
      <c r="P964" s="10">
        <v>340.44651829055994</v>
      </c>
      <c r="Q964" s="10">
        <v>173.59085762365316</v>
      </c>
      <c r="R964" s="10"/>
      <c r="S964" s="10">
        <v>514.03737591421304</v>
      </c>
      <c r="T964" s="10">
        <v>81001.648643218417</v>
      </c>
    </row>
    <row r="965" spans="1:20" x14ac:dyDescent="0.3">
      <c r="A965" t="s">
        <v>20</v>
      </c>
      <c r="B965" t="s">
        <v>706</v>
      </c>
      <c r="C965">
        <v>1963</v>
      </c>
      <c r="D965" t="s">
        <v>743</v>
      </c>
      <c r="E965" s="10">
        <v>49868.593614629244</v>
      </c>
      <c r="F965" s="10">
        <v>1598.4591146632895</v>
      </c>
      <c r="G965" s="10">
        <v>51467.052729292533</v>
      </c>
      <c r="H965" s="10">
        <v>301257.3772732935</v>
      </c>
      <c r="I965" s="10"/>
      <c r="J965" s="10"/>
      <c r="K965" s="10">
        <v>301257.3772732935</v>
      </c>
      <c r="L965" s="10"/>
      <c r="M965" s="10"/>
      <c r="N965" s="10"/>
      <c r="O965" s="10"/>
      <c r="P965" s="10">
        <v>58375.692392736739</v>
      </c>
      <c r="Q965" s="10">
        <v>26774.623166969799</v>
      </c>
      <c r="R965" s="10"/>
      <c r="S965" s="10">
        <v>85150.315559706534</v>
      </c>
      <c r="T965" s="10">
        <v>437874.74556229258</v>
      </c>
    </row>
    <row r="966" spans="1:20" x14ac:dyDescent="0.3">
      <c r="A966" t="s">
        <v>20</v>
      </c>
      <c r="B966" t="s">
        <v>706</v>
      </c>
      <c r="C966">
        <v>1964</v>
      </c>
      <c r="D966" t="s">
        <v>743</v>
      </c>
      <c r="E966" s="10">
        <v>15042.885290149679</v>
      </c>
      <c r="F966" s="10">
        <v>2388.6247872407475</v>
      </c>
      <c r="G966" s="10">
        <v>17431.510077390427</v>
      </c>
      <c r="H966" s="10">
        <v>46167.943098513992</v>
      </c>
      <c r="I966" s="10"/>
      <c r="J966" s="10"/>
      <c r="K966" s="10">
        <v>46167.943098513992</v>
      </c>
      <c r="L966" s="10"/>
      <c r="M966" s="10"/>
      <c r="N966" s="10"/>
      <c r="O966" s="10"/>
      <c r="P966" s="10">
        <v>37386.957164043866</v>
      </c>
      <c r="Q966" s="10">
        <v>29725.481697083549</v>
      </c>
      <c r="R966" s="10"/>
      <c r="S966" s="10">
        <v>67112.438861127419</v>
      </c>
      <c r="T966" s="10">
        <v>130711.89203703184</v>
      </c>
    </row>
    <row r="967" spans="1:20" x14ac:dyDescent="0.3">
      <c r="A967" t="s">
        <v>20</v>
      </c>
      <c r="B967" t="s">
        <v>706</v>
      </c>
      <c r="C967">
        <v>1965</v>
      </c>
      <c r="D967" t="s">
        <v>743</v>
      </c>
      <c r="E967" s="10">
        <v>12514.034347268456</v>
      </c>
      <c r="F967" s="10">
        <v>5196.049525216843</v>
      </c>
      <c r="G967" s="10">
        <v>17710.083872485298</v>
      </c>
      <c r="H967" s="10">
        <v>82613.167557329201</v>
      </c>
      <c r="I967" s="10"/>
      <c r="J967" s="10"/>
      <c r="K967" s="10">
        <v>82613.167557329201</v>
      </c>
      <c r="L967" s="10"/>
      <c r="M967" s="10"/>
      <c r="N967" s="10"/>
      <c r="O967" s="10"/>
      <c r="P967" s="10">
        <v>58787.817062876231</v>
      </c>
      <c r="Q967" s="10">
        <v>37608.963854586473</v>
      </c>
      <c r="R967" s="10"/>
      <c r="S967" s="10">
        <v>96396.780917462704</v>
      </c>
      <c r="T967" s="10">
        <v>196720.03234727721</v>
      </c>
    </row>
    <row r="968" spans="1:20" x14ac:dyDescent="0.3">
      <c r="A968" t="s">
        <v>20</v>
      </c>
      <c r="B968" t="s">
        <v>706</v>
      </c>
      <c r="C968">
        <v>1966</v>
      </c>
      <c r="D968" t="s">
        <v>743</v>
      </c>
      <c r="E968" s="10">
        <v>13957.647540461721</v>
      </c>
      <c r="F968" s="10">
        <v>6020.908606085728</v>
      </c>
      <c r="G968" s="10">
        <v>19978.556146547449</v>
      </c>
      <c r="H968" s="10">
        <v>53005.812419986876</v>
      </c>
      <c r="I968" s="10"/>
      <c r="J968" s="10"/>
      <c r="K968" s="10">
        <v>53005.812419986876</v>
      </c>
      <c r="L968" s="10"/>
      <c r="M968" s="10"/>
      <c r="N968" s="10"/>
      <c r="O968" s="10"/>
      <c r="P968" s="10">
        <v>31439.546886601776</v>
      </c>
      <c r="Q968" s="10">
        <v>16756.989087361111</v>
      </c>
      <c r="R968" s="10"/>
      <c r="S968" s="10">
        <v>48196.535973962891</v>
      </c>
      <c r="T968" s="10">
        <v>121180.90454049721</v>
      </c>
    </row>
    <row r="969" spans="1:20" x14ac:dyDescent="0.3">
      <c r="A969" t="s">
        <v>20</v>
      </c>
      <c r="B969" t="s">
        <v>706</v>
      </c>
      <c r="C969">
        <v>1967</v>
      </c>
      <c r="D969" t="s">
        <v>743</v>
      </c>
      <c r="E969" s="10">
        <v>7952.2906744081174</v>
      </c>
      <c r="F969" s="10">
        <v>1637.0314336140782</v>
      </c>
      <c r="G969" s="10">
        <v>9589.3221080221956</v>
      </c>
      <c r="H969" s="10">
        <v>33737.900732832597</v>
      </c>
      <c r="I969" s="10"/>
      <c r="J969" s="10"/>
      <c r="K969" s="10">
        <v>33737.900732832597</v>
      </c>
      <c r="L969" s="10">
        <v>10100.942056903046</v>
      </c>
      <c r="M969" s="10">
        <v>3276.66657892372</v>
      </c>
      <c r="N969" s="10"/>
      <c r="O969" s="10">
        <v>13377.608635826766</v>
      </c>
      <c r="P969" s="10">
        <v>24047.685962393498</v>
      </c>
      <c r="Q969" s="10">
        <v>25588.423482364418</v>
      </c>
      <c r="R969" s="10"/>
      <c r="S969" s="10">
        <v>49636.109444757916</v>
      </c>
      <c r="T969" s="10">
        <v>106340.94092143948</v>
      </c>
    </row>
    <row r="970" spans="1:20" x14ac:dyDescent="0.3">
      <c r="A970" t="s">
        <v>20</v>
      </c>
      <c r="B970" t="s">
        <v>706</v>
      </c>
      <c r="C970">
        <v>1968</v>
      </c>
      <c r="E970" s="10">
        <v>9054.657525091563</v>
      </c>
      <c r="F970" s="10">
        <v>2127.958903043675</v>
      </c>
      <c r="G970" s="10">
        <v>11182.616428135238</v>
      </c>
      <c r="H970" s="10">
        <v>14272.492540198253</v>
      </c>
      <c r="I970" s="10"/>
      <c r="J970" s="10"/>
      <c r="K970" s="10">
        <v>14272.492540198253</v>
      </c>
      <c r="L970" s="10">
        <v>11187.999892156171</v>
      </c>
      <c r="M970" s="10">
        <v>7343.72668081135</v>
      </c>
      <c r="N970" s="10"/>
      <c r="O970" s="10">
        <v>18531.72657296752</v>
      </c>
      <c r="P970" s="10">
        <v>49180.599137644487</v>
      </c>
      <c r="Q970" s="10">
        <v>5917.6128796005023</v>
      </c>
      <c r="R970" s="10"/>
      <c r="S970" s="10">
        <v>55098.212017244987</v>
      </c>
      <c r="T970" s="10">
        <v>99085.047558546008</v>
      </c>
    </row>
    <row r="971" spans="1:20" x14ac:dyDescent="0.3">
      <c r="A971" t="s">
        <v>20</v>
      </c>
      <c r="B971" t="s">
        <v>706</v>
      </c>
      <c r="C971">
        <v>1969</v>
      </c>
      <c r="E971" s="10">
        <v>5785.7909371415635</v>
      </c>
      <c r="F971" s="10">
        <v>4930.1688545140478</v>
      </c>
      <c r="G971" s="10">
        <v>10715.959791655612</v>
      </c>
      <c r="H971" s="10">
        <v>22855.135588428999</v>
      </c>
      <c r="I971" s="10"/>
      <c r="J971" s="10"/>
      <c r="K971" s="10">
        <v>22855.135588428999</v>
      </c>
      <c r="L971" s="10">
        <v>5740.7503561895355</v>
      </c>
      <c r="M971" s="10">
        <v>2881.971056190057</v>
      </c>
      <c r="N971" s="10"/>
      <c r="O971" s="10">
        <v>8622.7214123795929</v>
      </c>
      <c r="P971" s="10">
        <v>38297.444280294825</v>
      </c>
      <c r="Q971" s="10">
        <v>4817.6853699168623</v>
      </c>
      <c r="R971" s="10"/>
      <c r="S971" s="10">
        <v>43115.129650211689</v>
      </c>
      <c r="T971" s="10">
        <v>85308.946442675879</v>
      </c>
    </row>
    <row r="972" spans="1:20" x14ac:dyDescent="0.3">
      <c r="A972" t="s">
        <v>20</v>
      </c>
      <c r="B972" t="s">
        <v>706</v>
      </c>
      <c r="C972">
        <v>1970</v>
      </c>
      <c r="E972" s="10">
        <v>8675.9011471422073</v>
      </c>
      <c r="F972" s="10">
        <v>823.89745933892402</v>
      </c>
      <c r="G972" s="10">
        <v>9499.7986064811321</v>
      </c>
      <c r="H972" s="10">
        <v>44326.335694827925</v>
      </c>
      <c r="I972" s="10"/>
      <c r="J972" s="10"/>
      <c r="K972" s="10">
        <v>44326.335694827925</v>
      </c>
      <c r="L972" s="10">
        <v>4840.3003677909428</v>
      </c>
      <c r="M972" s="10">
        <v>8899.3624739897732</v>
      </c>
      <c r="N972" s="10"/>
      <c r="O972" s="10">
        <v>13739.662841780715</v>
      </c>
      <c r="P972" s="10">
        <v>30257.655263703069</v>
      </c>
      <c r="Q972" s="10">
        <v>4759.0594423747152</v>
      </c>
      <c r="R972" s="10"/>
      <c r="S972" s="10">
        <v>35016.714706077786</v>
      </c>
      <c r="T972" s="10">
        <v>102582.51184916755</v>
      </c>
    </row>
    <row r="973" spans="1:20" x14ac:dyDescent="0.3">
      <c r="A973" t="s">
        <v>20</v>
      </c>
      <c r="B973" t="s">
        <v>706</v>
      </c>
      <c r="C973">
        <v>1971</v>
      </c>
      <c r="E973" s="10">
        <v>12844.579141973123</v>
      </c>
      <c r="F973" s="10">
        <v>913.36506360467342</v>
      </c>
      <c r="G973" s="10">
        <v>13757.944205577796</v>
      </c>
      <c r="H973" s="10">
        <v>26447.856119384815</v>
      </c>
      <c r="I973" s="10"/>
      <c r="J973" s="10"/>
      <c r="K973" s="10">
        <v>26447.856119384815</v>
      </c>
      <c r="L973" s="10">
        <v>5728.4952846000951</v>
      </c>
      <c r="M973" s="10">
        <v>9750.4477481234462</v>
      </c>
      <c r="N973" s="10"/>
      <c r="O973" s="10">
        <v>15478.943032723542</v>
      </c>
      <c r="P973" s="10">
        <v>51395.352381551449</v>
      </c>
      <c r="Q973" s="10">
        <v>8613.3571667383549</v>
      </c>
      <c r="R973" s="10"/>
      <c r="S973" s="10">
        <v>60008.7095482898</v>
      </c>
      <c r="T973" s="10">
        <v>115693.45290597595</v>
      </c>
    </row>
    <row r="974" spans="1:20" x14ac:dyDescent="0.3">
      <c r="A974" t="s">
        <v>20</v>
      </c>
      <c r="B974" t="s">
        <v>706</v>
      </c>
      <c r="C974">
        <v>1972</v>
      </c>
      <c r="E974" s="10">
        <v>12293.511544728537</v>
      </c>
      <c r="F974" s="10">
        <v>460.98250103100668</v>
      </c>
      <c r="G974" s="10">
        <v>12754.494045759544</v>
      </c>
      <c r="H974" s="10">
        <v>69345.355833950351</v>
      </c>
      <c r="I974" s="10"/>
      <c r="J974" s="10"/>
      <c r="K974" s="10">
        <v>69345.355833950351</v>
      </c>
      <c r="L974" s="10">
        <v>5946.8768442245755</v>
      </c>
      <c r="M974" s="10">
        <v>2828.7997453172957</v>
      </c>
      <c r="N974" s="10">
        <v>880.27746897253735</v>
      </c>
      <c r="O974" s="10">
        <v>9655.9540585144096</v>
      </c>
      <c r="P974" s="10">
        <v>59018.129204940982</v>
      </c>
      <c r="Q974" s="10">
        <v>3577.1166873319657</v>
      </c>
      <c r="R974" s="10">
        <v>249.48207540184711</v>
      </c>
      <c r="S974" s="10">
        <v>62844.727967674793</v>
      </c>
      <c r="T974" s="10">
        <v>154600.53190589909</v>
      </c>
    </row>
    <row r="975" spans="1:20" x14ac:dyDescent="0.3">
      <c r="A975" t="s">
        <v>20</v>
      </c>
      <c r="B975" t="s">
        <v>706</v>
      </c>
      <c r="C975">
        <v>1973</v>
      </c>
      <c r="E975" s="10">
        <v>33349.378485954789</v>
      </c>
      <c r="F975" s="10">
        <v>352.77819716931015</v>
      </c>
      <c r="G975" s="10">
        <v>33702.1566831241</v>
      </c>
      <c r="H975" s="10">
        <v>58971.22702516921</v>
      </c>
      <c r="I975" s="10"/>
      <c r="J975" s="10"/>
      <c r="K975" s="10">
        <v>58971.22702516921</v>
      </c>
      <c r="L975" s="10">
        <v>13475.506453053584</v>
      </c>
      <c r="M975" s="10">
        <v>21940.175994910365</v>
      </c>
      <c r="N975" s="10">
        <v>970.27156729938804</v>
      </c>
      <c r="O975" s="10">
        <v>36385.954015263334</v>
      </c>
      <c r="P975" s="10">
        <v>67320.14719317964</v>
      </c>
      <c r="Q975" s="10">
        <v>3457.8940487648906</v>
      </c>
      <c r="R975" s="10">
        <v>1181.9908799374273</v>
      </c>
      <c r="S975" s="10">
        <v>71960.032121881959</v>
      </c>
      <c r="T975" s="10">
        <v>201019.36984543863</v>
      </c>
    </row>
    <row r="976" spans="1:20" x14ac:dyDescent="0.3">
      <c r="A976" t="s">
        <v>20</v>
      </c>
      <c r="B976" t="s">
        <v>706</v>
      </c>
      <c r="C976">
        <v>1974</v>
      </c>
      <c r="E976" s="10">
        <v>17667.580687596521</v>
      </c>
      <c r="F976" s="10">
        <v>847.50794925308264</v>
      </c>
      <c r="G976" s="10">
        <v>18515.088636849603</v>
      </c>
      <c r="H976" s="10">
        <v>50572.038951566727</v>
      </c>
      <c r="I976" s="10"/>
      <c r="J976" s="10"/>
      <c r="K976" s="10">
        <v>50572.038951566727</v>
      </c>
      <c r="L976" s="10">
        <v>3623.0436963716152</v>
      </c>
      <c r="M976" s="10">
        <v>7605.6940132508516</v>
      </c>
      <c r="N976" s="10">
        <v>2139.1472123893654</v>
      </c>
      <c r="O976" s="10">
        <v>13367.884922011832</v>
      </c>
      <c r="P976" s="10">
        <v>40739.090645713201</v>
      </c>
      <c r="Q976" s="10">
        <v>17110.850556512843</v>
      </c>
      <c r="R976" s="10">
        <v>2976.801120670103</v>
      </c>
      <c r="S976" s="10">
        <v>60826.742322896149</v>
      </c>
      <c r="T976" s="10">
        <v>143281.75483332429</v>
      </c>
    </row>
    <row r="977" spans="1:20" x14ac:dyDescent="0.3">
      <c r="A977" t="s">
        <v>20</v>
      </c>
      <c r="B977" t="s">
        <v>706</v>
      </c>
      <c r="C977">
        <v>1975</v>
      </c>
      <c r="E977" s="10">
        <v>41609.079850475275</v>
      </c>
      <c r="F977" s="10">
        <v>1400.3106384407997</v>
      </c>
      <c r="G977" s="10">
        <v>43009.390488916077</v>
      </c>
      <c r="H977" s="10">
        <v>140399.49915792409</v>
      </c>
      <c r="I977" s="10"/>
      <c r="J977" s="10"/>
      <c r="K977" s="10">
        <v>140399.49915792409</v>
      </c>
      <c r="L977" s="10">
        <v>9613.7639000478557</v>
      </c>
      <c r="M977" s="10">
        <v>2688.0241914183998</v>
      </c>
      <c r="N977" s="10">
        <v>1088.3857390756193</v>
      </c>
      <c r="O977" s="10">
        <v>13390.173830541877</v>
      </c>
      <c r="P977" s="10">
        <v>83595.083120942712</v>
      </c>
      <c r="Q977" s="10">
        <v>25547.397967160468</v>
      </c>
      <c r="R977" s="10">
        <v>1545.9172472723712</v>
      </c>
      <c r="S977" s="10">
        <v>110688.39833537555</v>
      </c>
      <c r="T977" s="10">
        <v>307487.4618127576</v>
      </c>
    </row>
    <row r="978" spans="1:20" x14ac:dyDescent="0.3">
      <c r="A978" t="s">
        <v>20</v>
      </c>
      <c r="B978" t="s">
        <v>706</v>
      </c>
      <c r="C978">
        <v>1976</v>
      </c>
      <c r="E978" s="10">
        <v>33752.388698233401</v>
      </c>
      <c r="F978" s="10">
        <v>2777.5887136623751</v>
      </c>
      <c r="G978" s="10">
        <v>36529.977411895772</v>
      </c>
      <c r="H978" s="10">
        <v>154651.14812162687</v>
      </c>
      <c r="I978" s="10"/>
      <c r="J978" s="10"/>
      <c r="K978" s="10">
        <v>154651.14812162687</v>
      </c>
      <c r="L978" s="10">
        <v>14442.609618494113</v>
      </c>
      <c r="M978" s="10">
        <v>10008.225467675666</v>
      </c>
      <c r="N978" s="10">
        <v>5792.4207030370262</v>
      </c>
      <c r="O978" s="10">
        <v>30243.255789206803</v>
      </c>
      <c r="P978" s="10">
        <v>73107.272220724553</v>
      </c>
      <c r="Q978" s="10">
        <v>18035.498441978372</v>
      </c>
      <c r="R978" s="10">
        <v>2720.7820435245003</v>
      </c>
      <c r="S978" s="10">
        <v>93863.55270622742</v>
      </c>
      <c r="T978" s="10">
        <v>315287.93402895686</v>
      </c>
    </row>
    <row r="979" spans="1:20" x14ac:dyDescent="0.3">
      <c r="A979" t="s">
        <v>20</v>
      </c>
      <c r="B979" t="s">
        <v>706</v>
      </c>
      <c r="C979">
        <v>1977</v>
      </c>
      <c r="E979" s="10">
        <v>35945.395730186348</v>
      </c>
      <c r="F979" s="10">
        <v>10074.793140919766</v>
      </c>
      <c r="G979" s="10">
        <v>46020.188871106118</v>
      </c>
      <c r="H979" s="10">
        <v>84999.663150559994</v>
      </c>
      <c r="I979" s="10"/>
      <c r="J979" s="10"/>
      <c r="K979" s="10">
        <v>84999.663150559994</v>
      </c>
      <c r="L979" s="10">
        <v>11386.789285102617</v>
      </c>
      <c r="M979" s="10">
        <v>14298.532024437334</v>
      </c>
      <c r="N979" s="10">
        <v>1025.4651251813791</v>
      </c>
      <c r="O979" s="10">
        <v>26710.786434721329</v>
      </c>
      <c r="P979" s="10">
        <v>44450.797888368106</v>
      </c>
      <c r="Q979" s="10">
        <v>7253.849612179165</v>
      </c>
      <c r="R979" s="10">
        <v>1890.9772954481703</v>
      </c>
      <c r="S979" s="10">
        <v>53595.624795995442</v>
      </c>
      <c r="T979" s="10">
        <v>211326.26325238287</v>
      </c>
    </row>
    <row r="980" spans="1:20" x14ac:dyDescent="0.3">
      <c r="A980" t="s">
        <v>20</v>
      </c>
      <c r="B980" t="s">
        <v>706</v>
      </c>
      <c r="C980">
        <v>1978</v>
      </c>
      <c r="E980" s="10">
        <v>36704.332761560676</v>
      </c>
      <c r="F980" s="10">
        <v>3150.1417071391711</v>
      </c>
      <c r="G980" s="10">
        <v>39854.474468699846</v>
      </c>
      <c r="H980" s="10">
        <v>56053.648717556382</v>
      </c>
      <c r="I980" s="10"/>
      <c r="J980" s="10"/>
      <c r="K980" s="10">
        <v>56053.648717556382</v>
      </c>
      <c r="L980" s="10">
        <v>16882.792744829607</v>
      </c>
      <c r="M980" s="10">
        <v>20825.075837210603</v>
      </c>
      <c r="N980" s="10">
        <v>2262.573438032633</v>
      </c>
      <c r="O980" s="10">
        <v>39970.442020072842</v>
      </c>
      <c r="P980" s="10">
        <v>75698.153485085553</v>
      </c>
      <c r="Q980" s="10">
        <v>18057.417455832947</v>
      </c>
      <c r="R980" s="10">
        <v>786.34114908849926</v>
      </c>
      <c r="S980" s="10">
        <v>94541.912090006997</v>
      </c>
      <c r="T980" s="10">
        <v>230420.47729633606</v>
      </c>
    </row>
    <row r="981" spans="1:20" x14ac:dyDescent="0.3">
      <c r="A981" t="s">
        <v>20</v>
      </c>
      <c r="B981" t="s">
        <v>706</v>
      </c>
      <c r="C981">
        <v>1979</v>
      </c>
      <c r="E981" s="10">
        <v>17147.714404006379</v>
      </c>
      <c r="F981" s="10">
        <v>1146.6638841956722</v>
      </c>
      <c r="G981" s="10">
        <v>18294.378288202053</v>
      </c>
      <c r="H981" s="10">
        <v>67535.018599323797</v>
      </c>
      <c r="I981" s="10">
        <v>2855.2288756766343</v>
      </c>
      <c r="J981" s="10">
        <v>1004.9886984207676</v>
      </c>
      <c r="K981" s="10">
        <v>71395.236173421203</v>
      </c>
      <c r="L981" s="10">
        <v>10903.510515264998</v>
      </c>
      <c r="M981" s="10">
        <v>9748.9866263096555</v>
      </c>
      <c r="N981" s="10">
        <v>5336.7858775768009</v>
      </c>
      <c r="O981" s="10">
        <v>25989.283019151455</v>
      </c>
      <c r="P981" s="10">
        <v>37320.091665201457</v>
      </c>
      <c r="Q981" s="10">
        <v>12547.885895742013</v>
      </c>
      <c r="R981" s="10">
        <v>1304.4880194633288</v>
      </c>
      <c r="S981" s="10">
        <v>51172.465580406802</v>
      </c>
      <c r="T981" s="10">
        <v>166851.36306118147</v>
      </c>
    </row>
    <row r="982" spans="1:20" x14ac:dyDescent="0.3">
      <c r="A982" t="s">
        <v>20</v>
      </c>
      <c r="B982" t="s">
        <v>706</v>
      </c>
      <c r="C982">
        <v>1980</v>
      </c>
      <c r="E982" s="10">
        <v>44814.416859964062</v>
      </c>
      <c r="F982" s="10">
        <v>2706.7122792456144</v>
      </c>
      <c r="G982" s="10">
        <v>47521.129139209675</v>
      </c>
      <c r="H982" s="10">
        <v>100378.5748553311</v>
      </c>
      <c r="I982" s="10">
        <v>1822.6560114856923</v>
      </c>
      <c r="J982" s="10">
        <v>334.50933978705564</v>
      </c>
      <c r="K982" s="10">
        <v>102535.74020660385</v>
      </c>
      <c r="L982" s="10">
        <v>27014.452265025262</v>
      </c>
      <c r="M982" s="10">
        <v>10052.842609443856</v>
      </c>
      <c r="N982" s="10">
        <v>11405.784043846199</v>
      </c>
      <c r="O982" s="10">
        <v>48473.078918315317</v>
      </c>
      <c r="P982" s="10">
        <v>42829.135317923676</v>
      </c>
      <c r="Q982" s="10">
        <v>3562.4027013110849</v>
      </c>
      <c r="R982" s="10">
        <v>1382.2958520290001</v>
      </c>
      <c r="S982" s="10">
        <v>47773.833871263756</v>
      </c>
      <c r="T982" s="10">
        <v>246303.7821353926</v>
      </c>
    </row>
    <row r="983" spans="1:20" x14ac:dyDescent="0.3">
      <c r="A983" t="s">
        <v>20</v>
      </c>
      <c r="B983" t="s">
        <v>706</v>
      </c>
      <c r="C983">
        <v>1981</v>
      </c>
      <c r="E983" s="10">
        <v>64300.58743623233</v>
      </c>
      <c r="F983" s="10">
        <v>2564.0438766775901</v>
      </c>
      <c r="G983" s="10">
        <v>66864.631312909914</v>
      </c>
      <c r="H983" s="10">
        <v>65648.727689648847</v>
      </c>
      <c r="I983" s="10">
        <v>2797.6711603291988</v>
      </c>
      <c r="J983" s="10">
        <v>1019.4888542824051</v>
      </c>
      <c r="K983" s="10">
        <v>69465.887704260458</v>
      </c>
      <c r="L983" s="10">
        <v>11137.68573859358</v>
      </c>
      <c r="M983" s="10">
        <v>3666.0888621058557</v>
      </c>
      <c r="N983" s="10">
        <v>928.38530754001681</v>
      </c>
      <c r="O983" s="10">
        <v>15732.159908239451</v>
      </c>
      <c r="P983" s="10">
        <v>58622.121269362098</v>
      </c>
      <c r="Q983" s="10">
        <v>12281.784151606133</v>
      </c>
      <c r="R983" s="10">
        <v>1042.965725553405</v>
      </c>
      <c r="S983" s="10">
        <v>71946.871146521647</v>
      </c>
      <c r="T983" s="10">
        <v>224009.55007193144</v>
      </c>
    </row>
    <row r="984" spans="1:20" x14ac:dyDescent="0.3">
      <c r="A984" t="s">
        <v>20</v>
      </c>
      <c r="B984" t="s">
        <v>706</v>
      </c>
      <c r="C984">
        <v>1982</v>
      </c>
      <c r="E984" s="10">
        <v>37329.259023243001</v>
      </c>
      <c r="F984" s="10">
        <v>2507.8617215620066</v>
      </c>
      <c r="G984" s="10">
        <v>39837.120744805005</v>
      </c>
      <c r="H984" s="10">
        <v>25422.308849100726</v>
      </c>
      <c r="I984" s="10">
        <v>1200.7754738028341</v>
      </c>
      <c r="J984" s="10">
        <v>1012.8779876959156</v>
      </c>
      <c r="K984" s="10">
        <v>27635.962310599476</v>
      </c>
      <c r="L984" s="10">
        <v>9783.7221753426038</v>
      </c>
      <c r="M984" s="10">
        <v>10764.999130788899</v>
      </c>
      <c r="N984" s="10">
        <v>1694.7293590381628</v>
      </c>
      <c r="O984" s="10">
        <v>22243.450665169668</v>
      </c>
      <c r="P984" s="10">
        <v>47724.051669453394</v>
      </c>
      <c r="Q984" s="10">
        <v>2953.2236418185962</v>
      </c>
      <c r="R984" s="10">
        <v>204.81220563265995</v>
      </c>
      <c r="S984" s="10">
        <v>50882.087516904649</v>
      </c>
      <c r="T984" s="10">
        <v>140598.62123747877</v>
      </c>
    </row>
    <row r="985" spans="1:20" x14ac:dyDescent="0.3">
      <c r="A985" t="s">
        <v>20</v>
      </c>
      <c r="B985" t="s">
        <v>706</v>
      </c>
      <c r="C985">
        <v>1983</v>
      </c>
      <c r="E985" s="10">
        <v>20201.369828806357</v>
      </c>
      <c r="F985" s="10">
        <v>36.589514943066298</v>
      </c>
      <c r="G985" s="10">
        <v>20237.959343749422</v>
      </c>
      <c r="H985" s="10">
        <v>81325.718343643879</v>
      </c>
      <c r="I985" s="10">
        <v>2262.4821718171647</v>
      </c>
      <c r="J985" s="10">
        <v>151.30479844915078</v>
      </c>
      <c r="K985" s="10">
        <v>83739.505313910195</v>
      </c>
      <c r="L985" s="10">
        <v>4768.9329534967692</v>
      </c>
      <c r="M985" s="10">
        <v>4532.1363167235386</v>
      </c>
      <c r="N985" s="10">
        <v>2282.8257847182181</v>
      </c>
      <c r="O985" s="10">
        <v>11583.895054938526</v>
      </c>
      <c r="P985" s="10">
        <v>63278.430743134246</v>
      </c>
      <c r="Q985" s="10">
        <v>6556.3289987242752</v>
      </c>
      <c r="R985" s="10">
        <v>365.66166393191884</v>
      </c>
      <c r="S985" s="10">
        <v>70200.421405790446</v>
      </c>
      <c r="T985" s="10">
        <v>185761.78111838858</v>
      </c>
    </row>
    <row r="986" spans="1:20" x14ac:dyDescent="0.3">
      <c r="A986" t="s">
        <v>20</v>
      </c>
      <c r="B986" t="s">
        <v>706</v>
      </c>
      <c r="C986">
        <v>1984</v>
      </c>
      <c r="E986" s="10">
        <v>11564.778489860479</v>
      </c>
      <c r="F986" s="10">
        <v>641.0738289739146</v>
      </c>
      <c r="G986" s="10">
        <v>12205.852318834393</v>
      </c>
      <c r="H986" s="10">
        <v>37043.047090570697</v>
      </c>
      <c r="I986" s="10">
        <v>1106.0083263201959</v>
      </c>
      <c r="J986" s="10">
        <v>63.649394438150011</v>
      </c>
      <c r="K986" s="10">
        <v>38212.704811329044</v>
      </c>
      <c r="L986" s="10">
        <v>4329.9992679075121</v>
      </c>
      <c r="M986" s="10">
        <v>9952.3843594015361</v>
      </c>
      <c r="N986" s="10">
        <v>1825.8162963040934</v>
      </c>
      <c r="O986" s="10">
        <v>16108.199923613143</v>
      </c>
      <c r="P986" s="10">
        <v>28863.591393644143</v>
      </c>
      <c r="Q986" s="10">
        <v>9719.7798286295983</v>
      </c>
      <c r="R986" s="10">
        <v>653.38827619992992</v>
      </c>
      <c r="S986" s="10">
        <v>39236.759498473664</v>
      </c>
      <c r="T986" s="10">
        <v>105763.51655225025</v>
      </c>
    </row>
    <row r="987" spans="1:20" x14ac:dyDescent="0.3">
      <c r="A987" t="s">
        <v>20</v>
      </c>
      <c r="B987" t="s">
        <v>706</v>
      </c>
      <c r="C987">
        <v>1985</v>
      </c>
      <c r="E987" s="10">
        <v>20067.290369994491</v>
      </c>
      <c r="F987" s="10">
        <v>2177.5561945406739</v>
      </c>
      <c r="G987" s="10">
        <v>22244.846564535164</v>
      </c>
      <c r="H987" s="10">
        <v>86499.213856800096</v>
      </c>
      <c r="I987" s="10">
        <v>2203.1187191154154</v>
      </c>
      <c r="J987" s="10">
        <v>703.59227664828848</v>
      </c>
      <c r="K987" s="10">
        <v>89405.924852563796</v>
      </c>
      <c r="L987" s="10">
        <v>5377.2074336420146</v>
      </c>
      <c r="M987" s="10">
        <v>3682.5540543175616</v>
      </c>
      <c r="N987" s="10">
        <v>495.0850703354738</v>
      </c>
      <c r="O987" s="10">
        <v>9554.8465582950503</v>
      </c>
      <c r="P987" s="10">
        <v>71853.654004472395</v>
      </c>
      <c r="Q987" s="10">
        <v>4188.2951153538525</v>
      </c>
      <c r="R987" s="10">
        <v>467.26126460386934</v>
      </c>
      <c r="S987" s="10">
        <v>76509.210384430131</v>
      </c>
      <c r="T987" s="10">
        <v>197714.82835982417</v>
      </c>
    </row>
    <row r="988" spans="1:20" x14ac:dyDescent="0.3">
      <c r="A988" t="s">
        <v>20</v>
      </c>
      <c r="B988" t="s">
        <v>706</v>
      </c>
      <c r="C988">
        <v>1986</v>
      </c>
      <c r="E988" s="10">
        <v>43281.044429912712</v>
      </c>
      <c r="F988" s="10">
        <v>989.82776634847369</v>
      </c>
      <c r="G988" s="10">
        <v>44270.872196261189</v>
      </c>
      <c r="H988" s="10">
        <v>134869.74094647745</v>
      </c>
      <c r="I988" s="10">
        <v>2651.2186134750286</v>
      </c>
      <c r="J988" s="10">
        <v>825.80943876099127</v>
      </c>
      <c r="K988" s="10">
        <v>138346.76899871349</v>
      </c>
      <c r="L988" s="10">
        <v>11379.142254624539</v>
      </c>
      <c r="M988" s="10">
        <v>7681.8681806814384</v>
      </c>
      <c r="N988" s="10">
        <v>536.52485686103262</v>
      </c>
      <c r="O988" s="10">
        <v>19597.535292167013</v>
      </c>
      <c r="P988" s="10">
        <v>37826.371038465622</v>
      </c>
      <c r="Q988" s="10">
        <v>3181.9779820271133</v>
      </c>
      <c r="R988" s="10">
        <v>545.63951757921188</v>
      </c>
      <c r="S988" s="10">
        <v>41553.98853807195</v>
      </c>
      <c r="T988" s="10">
        <v>243769.16502521362</v>
      </c>
    </row>
    <row r="989" spans="1:20" x14ac:dyDescent="0.3">
      <c r="A989" t="s">
        <v>20</v>
      </c>
      <c r="B989" t="s">
        <v>706</v>
      </c>
      <c r="C989">
        <v>1987</v>
      </c>
      <c r="E989" s="10">
        <v>35249.978413393292</v>
      </c>
      <c r="F989" s="10">
        <v>490.54985068865199</v>
      </c>
      <c r="G989" s="10">
        <v>35740.528264081942</v>
      </c>
      <c r="H989" s="10">
        <v>100624.08786568917</v>
      </c>
      <c r="I989" s="10">
        <v>1007.1119485875366</v>
      </c>
      <c r="J989" s="10">
        <v>260.60717447796412</v>
      </c>
      <c r="K989" s="10">
        <v>101891.80698875467</v>
      </c>
      <c r="L989" s="10">
        <v>6820.7811647948056</v>
      </c>
      <c r="M989" s="10">
        <v>3352.9107992165777</v>
      </c>
      <c r="N989" s="10">
        <v>172.72850781180668</v>
      </c>
      <c r="O989" s="10">
        <v>10346.42047182319</v>
      </c>
      <c r="P989" s="10">
        <v>54764.904819842741</v>
      </c>
      <c r="Q989" s="10">
        <v>1683.9781908396963</v>
      </c>
      <c r="R989" s="10">
        <v>97.885585341177702</v>
      </c>
      <c r="S989" s="10">
        <v>56546.768596023619</v>
      </c>
      <c r="T989" s="10">
        <v>204525.52432068341</v>
      </c>
    </row>
    <row r="990" spans="1:20" x14ac:dyDescent="0.3">
      <c r="A990" t="s">
        <v>20</v>
      </c>
      <c r="B990" t="s">
        <v>706</v>
      </c>
      <c r="C990">
        <v>1988</v>
      </c>
      <c r="E990" s="10">
        <v>19436.643269068998</v>
      </c>
      <c r="F990" s="10">
        <v>4548.0534362426051</v>
      </c>
      <c r="G990" s="10">
        <v>23984.696705311602</v>
      </c>
      <c r="H990" s="10">
        <v>59127.597674986398</v>
      </c>
      <c r="I990" s="10">
        <v>1598.8251126902728</v>
      </c>
      <c r="J990" s="10">
        <v>209.30978689759993</v>
      </c>
      <c r="K990" s="10">
        <v>60935.732574574271</v>
      </c>
      <c r="L990" s="10">
        <v>5081.891592101977</v>
      </c>
      <c r="M990" s="10">
        <v>2633.2619647355818</v>
      </c>
      <c r="N990" s="10">
        <v>1122.1604141165783</v>
      </c>
      <c r="O990" s="10">
        <v>8837.3139709541374</v>
      </c>
      <c r="P990" s="10">
        <v>39738.484771336967</v>
      </c>
      <c r="Q990" s="10">
        <v>1696.3160236774761</v>
      </c>
      <c r="R990" s="10">
        <v>56.878248505246404</v>
      </c>
      <c r="S990" s="10">
        <v>41491.679043519689</v>
      </c>
      <c r="T990" s="10">
        <v>135249.42229435968</v>
      </c>
    </row>
    <row r="991" spans="1:20" x14ac:dyDescent="0.3">
      <c r="A991" t="s">
        <v>20</v>
      </c>
      <c r="B991" t="s">
        <v>706</v>
      </c>
      <c r="C991">
        <v>1989</v>
      </c>
      <c r="E991" s="10">
        <v>45682.742733168845</v>
      </c>
      <c r="F991" s="10">
        <v>1344.8015578427423</v>
      </c>
      <c r="G991" s="10">
        <v>47027.544291011589</v>
      </c>
      <c r="H991" s="10">
        <v>110348.95716591664</v>
      </c>
      <c r="I991" s="10">
        <v>1005.6205982973619</v>
      </c>
      <c r="J991" s="10">
        <v>67.11473260081668</v>
      </c>
      <c r="K991" s="10">
        <v>111421.69249681482</v>
      </c>
      <c r="L991" s="10">
        <v>4883.0431360703333</v>
      </c>
      <c r="M991" s="10">
        <v>5001.4289822740138</v>
      </c>
      <c r="N991" s="10">
        <v>1062.2278982660155</v>
      </c>
      <c r="O991" s="10">
        <v>10946.700016610363</v>
      </c>
      <c r="P991" s="10">
        <v>33985.893045854311</v>
      </c>
      <c r="Q991" s="10">
        <v>1404.2045256842478</v>
      </c>
      <c r="R991" s="10">
        <v>186.46230076941831</v>
      </c>
      <c r="S991" s="10">
        <v>35576.559872307975</v>
      </c>
      <c r="T991" s="10">
        <v>204972.49667674478</v>
      </c>
    </row>
    <row r="992" spans="1:20" x14ac:dyDescent="0.3">
      <c r="A992" t="s">
        <v>20</v>
      </c>
      <c r="B992" t="s">
        <v>706</v>
      </c>
      <c r="C992">
        <v>1990</v>
      </c>
      <c r="E992" s="10">
        <v>53488.982500687642</v>
      </c>
      <c r="F992" s="10">
        <v>1394.1583833235554</v>
      </c>
      <c r="G992" s="10">
        <v>54883.140884011198</v>
      </c>
      <c r="H992" s="10">
        <v>128922.24289073035</v>
      </c>
      <c r="I992" s="10">
        <v>1925.9735054762239</v>
      </c>
      <c r="J992" s="10">
        <v>15.687190584289405</v>
      </c>
      <c r="K992" s="10">
        <v>130863.90358679087</v>
      </c>
      <c r="L992" s="10">
        <v>5015.7050459312077</v>
      </c>
      <c r="M992" s="10">
        <v>5771.1862472226703</v>
      </c>
      <c r="N992" s="10">
        <v>393.87888645644824</v>
      </c>
      <c r="O992" s="10">
        <v>11180.770179610327</v>
      </c>
      <c r="P992" s="10">
        <v>28631.317628061162</v>
      </c>
      <c r="Q992" s="10">
        <v>1898.0826027586525</v>
      </c>
      <c r="R992" s="10">
        <v>68.698073041414958</v>
      </c>
      <c r="S992" s="10">
        <v>30598.098303861228</v>
      </c>
      <c r="T992" s="10">
        <v>227525.91295427366</v>
      </c>
    </row>
    <row r="993" spans="1:20" x14ac:dyDescent="0.3">
      <c r="A993" t="s">
        <v>20</v>
      </c>
      <c r="B993" t="s">
        <v>706</v>
      </c>
      <c r="C993">
        <v>1991</v>
      </c>
      <c r="E993" s="10">
        <v>23512.784965473293</v>
      </c>
      <c r="F993" s="10">
        <v>1026.7219951312138</v>
      </c>
      <c r="G993" s="10">
        <v>24539.506960604507</v>
      </c>
      <c r="H993" s="10">
        <v>110757.12493235836</v>
      </c>
      <c r="I993" s="10">
        <v>2029.4544384292369</v>
      </c>
      <c r="J993" s="10">
        <v>782.05978084421531</v>
      </c>
      <c r="K993" s="10">
        <v>113568.63915163181</v>
      </c>
      <c r="L993" s="10">
        <v>4737.7476004793562</v>
      </c>
      <c r="M993" s="10">
        <v>6035.4554377307531</v>
      </c>
      <c r="N993" s="10">
        <v>1933.7878546505865</v>
      </c>
      <c r="O993" s="10">
        <v>12706.990892860696</v>
      </c>
      <c r="P993" s="10">
        <v>28525.841973296265</v>
      </c>
      <c r="Q993" s="10">
        <v>2312.8093149779293</v>
      </c>
      <c r="R993" s="10">
        <v>218.07527820268842</v>
      </c>
      <c r="S993" s="10">
        <v>31056.726566476886</v>
      </c>
      <c r="T993" s="10">
        <v>181871.86357157392</v>
      </c>
    </row>
    <row r="994" spans="1:20" x14ac:dyDescent="0.3">
      <c r="A994" t="s">
        <v>20</v>
      </c>
      <c r="B994" t="s">
        <v>706</v>
      </c>
      <c r="C994">
        <v>1992</v>
      </c>
      <c r="E994" s="10">
        <v>20895.529301305221</v>
      </c>
      <c r="F994" s="10">
        <v>897.06469896481144</v>
      </c>
      <c r="G994" s="10">
        <v>21792.594000270034</v>
      </c>
      <c r="H994" s="10">
        <v>121953.85795107642</v>
      </c>
      <c r="I994" s="10">
        <v>1871.3082258972572</v>
      </c>
      <c r="J994" s="10">
        <v>514.09102340181607</v>
      </c>
      <c r="K994" s="10">
        <v>124339.2572003755</v>
      </c>
      <c r="L994" s="10">
        <v>4494.2342021670183</v>
      </c>
      <c r="M994" s="10">
        <v>1983.823409925923</v>
      </c>
      <c r="N994" s="10">
        <v>853.42055184145215</v>
      </c>
      <c r="O994" s="10">
        <v>7331.4781639343937</v>
      </c>
      <c r="P994" s="10">
        <v>16044.767070694039</v>
      </c>
      <c r="Q994" s="10">
        <v>2051.6812236714886</v>
      </c>
      <c r="R994" s="10">
        <v>189.45998056672946</v>
      </c>
      <c r="S994" s="10">
        <v>18285.908274932259</v>
      </c>
      <c r="T994" s="10">
        <v>171749.23763951214</v>
      </c>
    </row>
    <row r="995" spans="1:20" x14ac:dyDescent="0.3">
      <c r="A995" t="s">
        <v>20</v>
      </c>
      <c r="B995" t="s">
        <v>706</v>
      </c>
      <c r="C995">
        <v>1993</v>
      </c>
      <c r="E995" s="10">
        <v>33731.960710339823</v>
      </c>
      <c r="F995" s="10">
        <v>90.801633349507554</v>
      </c>
      <c r="G995" s="10">
        <v>33822.762343689334</v>
      </c>
      <c r="H995" s="10">
        <v>95198.784609349372</v>
      </c>
      <c r="I995" s="10">
        <v>1937.6465165770292</v>
      </c>
      <c r="J995" s="10">
        <v>688.2782467140313</v>
      </c>
      <c r="K995" s="10">
        <v>97824.709372640442</v>
      </c>
      <c r="L995" s="10">
        <v>2728.423166778432</v>
      </c>
      <c r="M995" s="10">
        <v>4307.1315116158512</v>
      </c>
      <c r="N995" s="10">
        <v>604.07957333881279</v>
      </c>
      <c r="O995" s="10">
        <v>7639.6342517330959</v>
      </c>
      <c r="P995" s="10">
        <v>18076.617584824897</v>
      </c>
      <c r="Q995" s="10">
        <v>1395.7631737375971</v>
      </c>
      <c r="R995" s="10">
        <v>226.50885258104745</v>
      </c>
      <c r="S995" s="10">
        <v>19698.889611143539</v>
      </c>
      <c r="T995" s="10">
        <v>158985.99557920644</v>
      </c>
    </row>
    <row r="996" spans="1:20" x14ac:dyDescent="0.3">
      <c r="A996" t="s">
        <v>20</v>
      </c>
      <c r="B996" t="s">
        <v>706</v>
      </c>
      <c r="C996">
        <v>1994</v>
      </c>
      <c r="E996" s="10">
        <v>39950.507726024298</v>
      </c>
      <c r="F996" s="10">
        <v>475.86030057239537</v>
      </c>
      <c r="G996" s="10">
        <v>40426.36802659669</v>
      </c>
      <c r="H996" s="10">
        <v>102442.18004498696</v>
      </c>
      <c r="I996" s="10">
        <v>2129.8244433570208</v>
      </c>
      <c r="J996" s="10">
        <v>108.79579037114337</v>
      </c>
      <c r="K996" s="10">
        <v>104680.80027871513</v>
      </c>
      <c r="L996" s="10">
        <v>5250.282606630044</v>
      </c>
      <c r="M996" s="10">
        <v>5736.0895293042313</v>
      </c>
      <c r="N996" s="10">
        <v>1820.6116618951608</v>
      </c>
      <c r="O996" s="10">
        <v>12806.983797829434</v>
      </c>
      <c r="P996" s="10">
        <v>18508.995165541441</v>
      </c>
      <c r="Q996" s="10">
        <v>1506.7327519553928</v>
      </c>
      <c r="R996" s="10">
        <v>196.11232095377096</v>
      </c>
      <c r="S996" s="10">
        <v>20211.840238450608</v>
      </c>
      <c r="T996" s="10">
        <v>178125.99234159183</v>
      </c>
    </row>
    <row r="997" spans="1:20" x14ac:dyDescent="0.3">
      <c r="A997" t="s">
        <v>20</v>
      </c>
      <c r="B997" t="s">
        <v>706</v>
      </c>
      <c r="C997">
        <v>1995</v>
      </c>
      <c r="E997" s="10">
        <v>17631.953618191372</v>
      </c>
      <c r="F997" s="10">
        <v>179.64994576606719</v>
      </c>
      <c r="G997" s="10">
        <v>17811.60356395744</v>
      </c>
      <c r="H997" s="10">
        <v>142101.01300207639</v>
      </c>
      <c r="I997" s="10">
        <v>885.69224206948877</v>
      </c>
      <c r="J997" s="10">
        <v>13.041163279739903</v>
      </c>
      <c r="K997" s="10">
        <v>142999.74640742561</v>
      </c>
      <c r="L997" s="10">
        <v>5378.9279076591602</v>
      </c>
      <c r="M997" s="10">
        <v>3846.073286600034</v>
      </c>
      <c r="N997" s="10">
        <v>328.17128881296657</v>
      </c>
      <c r="O997" s="10">
        <v>9553.1724830721596</v>
      </c>
      <c r="P997" s="10">
        <v>22684.855014157867</v>
      </c>
      <c r="Q997" s="10">
        <v>1559.6130010915338</v>
      </c>
      <c r="R997" s="10">
        <v>173.58275547933482</v>
      </c>
      <c r="S997" s="10">
        <v>24418.050770728736</v>
      </c>
      <c r="T997" s="10">
        <v>194782.57322518391</v>
      </c>
    </row>
    <row r="998" spans="1:20" x14ac:dyDescent="0.3">
      <c r="A998" t="s">
        <v>20</v>
      </c>
      <c r="B998" t="s">
        <v>706</v>
      </c>
      <c r="C998">
        <v>1996</v>
      </c>
      <c r="D998" t="s">
        <v>744</v>
      </c>
      <c r="E998" s="10">
        <v>82274.064718143403</v>
      </c>
      <c r="F998" s="10">
        <v>199.48487303062277</v>
      </c>
      <c r="G998" s="10">
        <v>82473.549591174029</v>
      </c>
      <c r="H998" s="10">
        <v>86857.188864250827</v>
      </c>
      <c r="I998" s="10">
        <v>6786.2104600148632</v>
      </c>
      <c r="J998" s="10">
        <v>518.87948922660166</v>
      </c>
      <c r="K998" s="10">
        <v>94162.278813492288</v>
      </c>
      <c r="L998" s="10">
        <v>6432.4658002617152</v>
      </c>
      <c r="M998" s="10">
        <v>20338.520058827322</v>
      </c>
      <c r="N998" s="10">
        <v>1421.58262980378</v>
      </c>
      <c r="O998" s="10">
        <v>28192.568488892815</v>
      </c>
      <c r="P998" s="10">
        <v>8060.3851957372472</v>
      </c>
      <c r="Q998" s="10">
        <v>2387.0457285680568</v>
      </c>
      <c r="R998" s="10">
        <v>155.21162894954782</v>
      </c>
      <c r="S998" s="10">
        <v>10602.642553254851</v>
      </c>
      <c r="T998" s="10">
        <v>215431.03944681399</v>
      </c>
    </row>
    <row r="999" spans="1:20" x14ac:dyDescent="0.3">
      <c r="A999" t="s">
        <v>20</v>
      </c>
      <c r="B999" t="s">
        <v>706</v>
      </c>
      <c r="C999">
        <v>1997</v>
      </c>
      <c r="D999" t="s">
        <v>744</v>
      </c>
      <c r="E999" s="10">
        <v>18717.333737574267</v>
      </c>
      <c r="F999" s="10">
        <v>779.07402019859546</v>
      </c>
      <c r="G999" s="10">
        <v>19496.40775777286</v>
      </c>
      <c r="H999" s="10">
        <v>61282.55281072083</v>
      </c>
      <c r="I999" s="10">
        <v>2077.7514739231865</v>
      </c>
      <c r="J999" s="10">
        <v>33.899778425662532</v>
      </c>
      <c r="K999" s="10">
        <v>63394.204063069679</v>
      </c>
      <c r="L999" s="10">
        <v>7198.7360583914187</v>
      </c>
      <c r="M999" s="10">
        <v>1733.949415931158</v>
      </c>
      <c r="N999" s="10">
        <v>610.40858222654026</v>
      </c>
      <c r="O999" s="10">
        <v>9543.0940565491182</v>
      </c>
      <c r="P999" s="10">
        <v>17779.397353980359</v>
      </c>
      <c r="Q999" s="10">
        <v>4073.3972086639396</v>
      </c>
      <c r="R999" s="10">
        <v>119.89870083030857</v>
      </c>
      <c r="S999" s="10">
        <v>21972.693263474608</v>
      </c>
      <c r="T999" s="10">
        <v>114406.39914086626</v>
      </c>
    </row>
    <row r="1000" spans="1:20" x14ac:dyDescent="0.3">
      <c r="A1000" t="s">
        <v>20</v>
      </c>
      <c r="B1000" t="s">
        <v>706</v>
      </c>
      <c r="C1000">
        <v>1998</v>
      </c>
      <c r="D1000" t="s">
        <v>744</v>
      </c>
      <c r="E1000" s="10">
        <v>15802.806679851534</v>
      </c>
      <c r="F1000" s="10">
        <v>712.8536991193331</v>
      </c>
      <c r="G1000" s="10">
        <v>16515.660378970868</v>
      </c>
      <c r="H1000" s="10">
        <v>179199.39130928108</v>
      </c>
      <c r="I1000" s="10">
        <v>1047.0257945462724</v>
      </c>
      <c r="J1000" s="10">
        <v>727.36772009046399</v>
      </c>
      <c r="K1000" s="10">
        <v>180973.78482391781</v>
      </c>
      <c r="L1000" s="10">
        <v>10133.736138712073</v>
      </c>
      <c r="M1000" s="10">
        <v>5092.5660299682895</v>
      </c>
      <c r="N1000" s="10">
        <v>871.42371545391745</v>
      </c>
      <c r="O1000" s="10">
        <v>16097.725884134279</v>
      </c>
      <c r="P1000" s="10">
        <v>11317.775789283427</v>
      </c>
      <c r="Q1000" s="10">
        <v>3274.3715162517051</v>
      </c>
      <c r="R1000" s="10">
        <v>221.6869663654592</v>
      </c>
      <c r="S1000" s="10">
        <v>14813.834271900592</v>
      </c>
      <c r="T1000" s="10">
        <v>228401.00535892355</v>
      </c>
    </row>
    <row r="1001" spans="1:20" x14ac:dyDescent="0.3">
      <c r="A1001" t="s">
        <v>20</v>
      </c>
      <c r="B1001" t="s">
        <v>706</v>
      </c>
      <c r="C1001">
        <v>1999</v>
      </c>
      <c r="D1001" t="s">
        <v>744</v>
      </c>
      <c r="E1001" s="10">
        <v>21070.718326697868</v>
      </c>
      <c r="F1001" s="10">
        <v>224.51259243706639</v>
      </c>
      <c r="G1001" s="10">
        <v>21295.230919134934</v>
      </c>
      <c r="H1001" s="10">
        <v>131530.94266781415</v>
      </c>
      <c r="I1001" s="10">
        <v>2386.6967694670743</v>
      </c>
      <c r="J1001" s="10">
        <v>736.98576596078601</v>
      </c>
      <c r="K1001" s="10">
        <v>134654.625203242</v>
      </c>
      <c r="L1001" s="10">
        <v>12225.206242994718</v>
      </c>
      <c r="M1001" s="10">
        <v>4527.4407424521196</v>
      </c>
      <c r="N1001" s="10">
        <v>234.28891348358505</v>
      </c>
      <c r="O1001" s="10">
        <v>16986.935898930424</v>
      </c>
      <c r="P1001" s="10">
        <v>20776.622235365903</v>
      </c>
      <c r="Q1001" s="10">
        <v>3754.2153948918281</v>
      </c>
      <c r="R1001" s="10">
        <v>561.74257824790425</v>
      </c>
      <c r="S1001" s="10">
        <v>25092.580208505635</v>
      </c>
      <c r="T1001" s="10">
        <v>198029.37222981302</v>
      </c>
    </row>
    <row r="1002" spans="1:20" x14ac:dyDescent="0.3">
      <c r="A1002" t="s">
        <v>20</v>
      </c>
      <c r="B1002" t="s">
        <v>706</v>
      </c>
      <c r="C1002">
        <v>2000</v>
      </c>
      <c r="D1002" t="s">
        <v>744</v>
      </c>
      <c r="E1002" s="10">
        <v>30240.343021425826</v>
      </c>
      <c r="F1002" s="10">
        <v>1486.2188899641842</v>
      </c>
      <c r="G1002" s="10">
        <v>31726.56191139001</v>
      </c>
      <c r="H1002" s="10">
        <v>192099.51270512305</v>
      </c>
      <c r="I1002" s="10">
        <v>5233.526489669649</v>
      </c>
      <c r="J1002" s="10">
        <v>299.73490799931415</v>
      </c>
      <c r="K1002" s="10">
        <v>197632.77410279203</v>
      </c>
      <c r="L1002" s="10">
        <v>8437.2734704741815</v>
      </c>
      <c r="M1002" s="10">
        <v>9384.573970747324</v>
      </c>
      <c r="N1002" s="10">
        <v>368.22564044257774</v>
      </c>
      <c r="O1002" s="10">
        <v>18190.073081664086</v>
      </c>
      <c r="P1002" s="10">
        <v>14876.781430066823</v>
      </c>
      <c r="Q1002" s="10">
        <v>1585.8193875658537</v>
      </c>
      <c r="R1002" s="10">
        <v>77.533855290953227</v>
      </c>
      <c r="S1002" s="10">
        <v>16540.134672923628</v>
      </c>
      <c r="T1002" s="10">
        <v>264089.54376876971</v>
      </c>
    </row>
    <row r="1003" spans="1:20" x14ac:dyDescent="0.3">
      <c r="A1003" t="s">
        <v>20</v>
      </c>
      <c r="B1003" t="s">
        <v>706</v>
      </c>
      <c r="C1003">
        <v>2001</v>
      </c>
      <c r="E1003" s="10">
        <v>24904.268988900672</v>
      </c>
      <c r="F1003" s="10">
        <v>743.85510539260383</v>
      </c>
      <c r="G1003" s="10">
        <v>25648.124094293275</v>
      </c>
      <c r="H1003" s="10">
        <v>163718.89975297285</v>
      </c>
      <c r="I1003" s="10">
        <v>1336.1020535767004</v>
      </c>
      <c r="J1003" s="10">
        <v>765.0943014737968</v>
      </c>
      <c r="K1003" s="10">
        <v>165820.09610802334</v>
      </c>
      <c r="L1003" s="10">
        <v>12564.453984527569</v>
      </c>
      <c r="M1003" s="10">
        <v>2645.6463186127075</v>
      </c>
      <c r="N1003" s="10">
        <v>1087.2435843586959</v>
      </c>
      <c r="O1003" s="10">
        <v>16297.343887498972</v>
      </c>
      <c r="P1003" s="10">
        <v>36687.457652094286</v>
      </c>
      <c r="Q1003" s="10">
        <v>2169.8546554288278</v>
      </c>
      <c r="R1003" s="10">
        <v>219.53608729205177</v>
      </c>
      <c r="S1003" s="10">
        <v>39076.848394815162</v>
      </c>
      <c r="T1003" s="10">
        <v>246842.41248463071</v>
      </c>
    </row>
    <row r="1004" spans="1:20" x14ac:dyDescent="0.3">
      <c r="A1004" t="s">
        <v>20</v>
      </c>
      <c r="B1004" t="s">
        <v>706</v>
      </c>
      <c r="C1004">
        <v>2002</v>
      </c>
      <c r="E1004" s="10">
        <v>32579.070081316317</v>
      </c>
      <c r="F1004" s="10">
        <v>720.87910682170718</v>
      </c>
      <c r="G1004" s="10">
        <v>33299.949188138024</v>
      </c>
      <c r="H1004" s="10">
        <v>105250.27854433986</v>
      </c>
      <c r="I1004" s="10">
        <v>1843.0368397694299</v>
      </c>
      <c r="J1004" s="10">
        <v>373.36738724504613</v>
      </c>
      <c r="K1004" s="10">
        <v>107466.68277135433</v>
      </c>
      <c r="L1004" s="10">
        <v>6669.586425242549</v>
      </c>
      <c r="M1004" s="10">
        <v>8658.8780750795013</v>
      </c>
      <c r="N1004" s="10">
        <v>786.23587167404764</v>
      </c>
      <c r="O1004" s="10">
        <v>16114.700371996098</v>
      </c>
      <c r="P1004" s="10">
        <v>15467.386540945068</v>
      </c>
      <c r="Q1004" s="10">
        <v>5786.9930642535101</v>
      </c>
      <c r="R1004" s="10">
        <v>334.66912027044981</v>
      </c>
      <c r="S1004" s="10">
        <v>21589.048725469027</v>
      </c>
      <c r="T1004" s="10">
        <v>178470.38105695747</v>
      </c>
    </row>
    <row r="1005" spans="1:20" x14ac:dyDescent="0.3">
      <c r="A1005" t="s">
        <v>20</v>
      </c>
      <c r="B1005" t="s">
        <v>706</v>
      </c>
      <c r="C1005">
        <v>2003</v>
      </c>
      <c r="E1005" s="10">
        <v>21029.225616613712</v>
      </c>
      <c r="F1005" s="10">
        <v>745.39241247358268</v>
      </c>
      <c r="G1005" s="10">
        <v>21774.618029087294</v>
      </c>
      <c r="H1005" s="10">
        <v>95531.030315667274</v>
      </c>
      <c r="I1005" s="10">
        <v>1080.1759654187617</v>
      </c>
      <c r="J1005" s="10">
        <v>3.7426644564135345</v>
      </c>
      <c r="K1005" s="10">
        <v>96614.948945542448</v>
      </c>
      <c r="L1005" s="10">
        <v>13466.609302239598</v>
      </c>
      <c r="M1005" s="10">
        <v>33626.415651820913</v>
      </c>
      <c r="N1005" s="10">
        <v>1965.3778101404548</v>
      </c>
      <c r="O1005" s="10">
        <v>49058.402764200968</v>
      </c>
      <c r="P1005" s="10">
        <v>20042.332938242198</v>
      </c>
      <c r="Q1005" s="10">
        <v>7678.4806336254815</v>
      </c>
      <c r="R1005" s="10">
        <v>225.50722530420239</v>
      </c>
      <c r="S1005" s="10">
        <v>27946.32079717188</v>
      </c>
      <c r="T1005" s="10">
        <v>195394.29053600261</v>
      </c>
    </row>
    <row r="1006" spans="1:20" x14ac:dyDescent="0.3">
      <c r="A1006" t="s">
        <v>20</v>
      </c>
      <c r="B1006" t="s">
        <v>706</v>
      </c>
      <c r="C1006">
        <v>2004</v>
      </c>
      <c r="E1006" s="10">
        <v>11916.846137061175</v>
      </c>
      <c r="F1006" s="10">
        <v>440.4533948708779</v>
      </c>
      <c r="G1006" s="10">
        <v>12357.299531932053</v>
      </c>
      <c r="H1006" s="10">
        <v>57870.636245345602</v>
      </c>
      <c r="I1006" s="10">
        <v>1347.2626327041817</v>
      </c>
      <c r="J1006" s="10">
        <v>22.571539420999184</v>
      </c>
      <c r="K1006" s="10">
        <v>59240.47041747078</v>
      </c>
      <c r="L1006" s="10">
        <v>9550.5428081586342</v>
      </c>
      <c r="M1006" s="10">
        <v>34800.721694764215</v>
      </c>
      <c r="N1006" s="10">
        <v>1085.5284272185534</v>
      </c>
      <c r="O1006" s="10">
        <v>45436.792930141404</v>
      </c>
      <c r="P1006" s="10">
        <v>21948.117281095419</v>
      </c>
      <c r="Q1006" s="10">
        <v>677.17602883221707</v>
      </c>
      <c r="R1006" s="10">
        <v>173.42764659198889</v>
      </c>
      <c r="S1006" s="10">
        <v>22798.720956519628</v>
      </c>
      <c r="T1006" s="10">
        <v>139833.28383606387</v>
      </c>
    </row>
    <row r="1007" spans="1:20" x14ac:dyDescent="0.3">
      <c r="A1007" t="s">
        <v>20</v>
      </c>
      <c r="B1007" t="s">
        <v>706</v>
      </c>
      <c r="C1007">
        <v>2005</v>
      </c>
      <c r="E1007" s="10">
        <v>13663.522928701106</v>
      </c>
      <c r="F1007" s="10">
        <v>414.19299993098826</v>
      </c>
      <c r="G1007" s="10">
        <v>14077.715928632095</v>
      </c>
      <c r="H1007" s="10">
        <v>31146.329934401609</v>
      </c>
      <c r="I1007" s="10">
        <v>652.48626381176155</v>
      </c>
      <c r="J1007" s="10">
        <v>208.98213542369456</v>
      </c>
      <c r="K1007" s="10">
        <v>32007.798333637067</v>
      </c>
      <c r="L1007" s="10">
        <v>5834.8151682984671</v>
      </c>
      <c r="M1007" s="10">
        <v>2490.8360027390077</v>
      </c>
      <c r="N1007" s="10">
        <v>303.97692976339704</v>
      </c>
      <c r="O1007" s="10">
        <v>8629.6281008008718</v>
      </c>
      <c r="P1007" s="10">
        <v>19915.611857502263</v>
      </c>
      <c r="Q1007" s="10">
        <v>1807.7129551500602</v>
      </c>
      <c r="R1007" s="10">
        <v>277.75429445332668</v>
      </c>
      <c r="S1007" s="10">
        <v>22001.079107105652</v>
      </c>
      <c r="T1007" s="10">
        <v>76716.221470175675</v>
      </c>
    </row>
    <row r="1008" spans="1:20" x14ac:dyDescent="0.3">
      <c r="A1008" t="s">
        <v>20</v>
      </c>
      <c r="B1008" t="s">
        <v>706</v>
      </c>
      <c r="C1008">
        <v>2006</v>
      </c>
      <c r="E1008" s="10">
        <v>19373.377701367965</v>
      </c>
      <c r="F1008" s="10">
        <v>707.44725851517251</v>
      </c>
      <c r="G1008" s="10">
        <v>20080.824959883139</v>
      </c>
      <c r="H1008" s="10">
        <v>40038.458228006202</v>
      </c>
      <c r="I1008" s="10">
        <v>1447.0504467924279</v>
      </c>
      <c r="J1008" s="10">
        <v>358.99792896122477</v>
      </c>
      <c r="K1008" s="10">
        <v>41844.506603759852</v>
      </c>
      <c r="L1008" s="10">
        <v>3851.9093342065698</v>
      </c>
      <c r="M1008" s="10">
        <v>6251.8007237164347</v>
      </c>
      <c r="N1008" s="10">
        <v>537.98245325434902</v>
      </c>
      <c r="O1008" s="10">
        <v>10641.692511177354</v>
      </c>
      <c r="P1008" s="10">
        <v>18408.637504624538</v>
      </c>
      <c r="Q1008" s="10">
        <v>3298.7813183550134</v>
      </c>
      <c r="R1008" s="10">
        <v>500.54124832418393</v>
      </c>
      <c r="S1008" s="10">
        <v>22207.960071303736</v>
      </c>
      <c r="T1008" s="10">
        <v>94774.984146124072</v>
      </c>
    </row>
    <row r="1009" spans="1:20" x14ac:dyDescent="0.3">
      <c r="A1009" t="s">
        <v>20</v>
      </c>
      <c r="B1009" t="s">
        <v>706</v>
      </c>
      <c r="C1009">
        <v>2007</v>
      </c>
      <c r="E1009" s="10">
        <v>23128.912653382184</v>
      </c>
      <c r="F1009" s="10">
        <v>1114.9244773767819</v>
      </c>
      <c r="G1009" s="10">
        <v>24243.837130758966</v>
      </c>
      <c r="H1009" s="10">
        <v>78689.45446855163</v>
      </c>
      <c r="I1009" s="10">
        <v>1704.5681206371974</v>
      </c>
      <c r="J1009" s="10">
        <v>89.13565019045339</v>
      </c>
      <c r="K1009" s="10">
        <v>80483.158239379278</v>
      </c>
      <c r="L1009" s="10">
        <v>1758.3526271119729</v>
      </c>
      <c r="M1009" s="10">
        <v>3135.6932268336468</v>
      </c>
      <c r="N1009" s="10">
        <v>199.49091770330855</v>
      </c>
      <c r="O1009" s="10">
        <v>5093.5367716489282</v>
      </c>
      <c r="P1009" s="10">
        <v>18185.342110810576</v>
      </c>
      <c r="Q1009" s="10">
        <v>2500.2678076035718</v>
      </c>
      <c r="R1009" s="10">
        <v>163.0870411461209</v>
      </c>
      <c r="S1009" s="10">
        <v>20848.696959560271</v>
      </c>
      <c r="T1009" s="10">
        <v>130669.22910134746</v>
      </c>
    </row>
    <row r="1010" spans="1:20" x14ac:dyDescent="0.3">
      <c r="A1010" t="s">
        <v>20</v>
      </c>
      <c r="B1010" t="s">
        <v>706</v>
      </c>
      <c r="C1010">
        <v>2008</v>
      </c>
      <c r="E1010" s="10">
        <v>20249.37607609422</v>
      </c>
      <c r="F1010" s="10">
        <v>163.08767149838138</v>
      </c>
      <c r="G1010" s="10">
        <v>20412.463747592603</v>
      </c>
      <c r="H1010" s="10">
        <v>87594.902345614755</v>
      </c>
      <c r="I1010" s="10">
        <v>3817.7416178356511</v>
      </c>
      <c r="J1010" s="10">
        <v>505.00786695180028</v>
      </c>
      <c r="K1010" s="10">
        <v>91917.651830402203</v>
      </c>
      <c r="L1010" s="10">
        <v>4320.641307476466</v>
      </c>
      <c r="M1010" s="10">
        <v>4738.2702074813278</v>
      </c>
      <c r="N1010" s="10">
        <v>1003.4888954997787</v>
      </c>
      <c r="O1010" s="10">
        <v>10062.400410457572</v>
      </c>
      <c r="P1010" s="10">
        <v>22424.449733411224</v>
      </c>
      <c r="Q1010" s="10">
        <v>6433.6979054052299</v>
      </c>
      <c r="R1010" s="10">
        <v>280.71739297389456</v>
      </c>
      <c r="S1010" s="10">
        <v>29138.865031790345</v>
      </c>
      <c r="T1010" s="10">
        <v>151531.38102024273</v>
      </c>
    </row>
    <row r="1011" spans="1:20" x14ac:dyDescent="0.3">
      <c r="A1011" t="s">
        <v>20</v>
      </c>
      <c r="B1011" t="s">
        <v>706</v>
      </c>
      <c r="C1011">
        <v>2009</v>
      </c>
      <c r="D1011" t="s">
        <v>745</v>
      </c>
      <c r="E1011" s="10">
        <v>139153.8215360278</v>
      </c>
      <c r="F1011" s="10">
        <v>13972.480673397611</v>
      </c>
      <c r="G1011" s="10">
        <v>153126.3022094254</v>
      </c>
      <c r="H1011" s="10">
        <v>337088.2763058283</v>
      </c>
      <c r="I1011" s="10">
        <v>5429.8970172689233</v>
      </c>
      <c r="J1011" s="10">
        <v>1145.169400451409</v>
      </c>
      <c r="K1011" s="10">
        <v>343663.34272354865</v>
      </c>
      <c r="L1011" s="10">
        <v>26302.842560507626</v>
      </c>
      <c r="M1011" s="10">
        <v>23437.021058017122</v>
      </c>
      <c r="N1011" s="10">
        <v>733.93088861309036</v>
      </c>
      <c r="O1011" s="10">
        <v>50473.794507137834</v>
      </c>
      <c r="P1011" s="10">
        <v>103126.02001608317</v>
      </c>
      <c r="Q1011" s="10">
        <v>10706.384472523643</v>
      </c>
      <c r="R1011" s="10">
        <v>730.52863658374667</v>
      </c>
      <c r="S1011" s="10">
        <v>114562.93312519057</v>
      </c>
      <c r="T1011" s="10">
        <v>661826.37256530253</v>
      </c>
    </row>
    <row r="1012" spans="1:20" x14ac:dyDescent="0.3">
      <c r="A1012" t="s">
        <v>20</v>
      </c>
      <c r="B1012" t="s">
        <v>706</v>
      </c>
      <c r="C1012">
        <v>2010</v>
      </c>
      <c r="D1012" t="s">
        <v>745</v>
      </c>
      <c r="E1012" s="10">
        <v>90392.280111991058</v>
      </c>
      <c r="F1012" s="10">
        <v>6282.7650791840078</v>
      </c>
      <c r="G1012" s="10">
        <v>96675.045191175072</v>
      </c>
      <c r="H1012" s="10">
        <v>721413.99068751209</v>
      </c>
      <c r="I1012" s="10">
        <v>5877.0449410079846</v>
      </c>
      <c r="J1012" s="10">
        <v>850.48496835255446</v>
      </c>
      <c r="K1012" s="10">
        <v>728141.52059687267</v>
      </c>
      <c r="L1012" s="10">
        <v>19183.25639434324</v>
      </c>
      <c r="M1012" s="10">
        <v>11038.54993121372</v>
      </c>
      <c r="N1012" s="10">
        <v>866.60164096315827</v>
      </c>
      <c r="O1012" s="10">
        <v>31088.407966520117</v>
      </c>
      <c r="P1012" s="10">
        <v>181138.43101042084</v>
      </c>
      <c r="Q1012" s="10">
        <v>36369.267927586341</v>
      </c>
      <c r="R1012" s="10">
        <v>1292.1317338943049</v>
      </c>
      <c r="S1012" s="10">
        <v>218799.83067190149</v>
      </c>
      <c r="T1012" s="10">
        <v>1074704.8044264694</v>
      </c>
    </row>
    <row r="1013" spans="1:20" x14ac:dyDescent="0.3">
      <c r="A1013" t="s">
        <v>20</v>
      </c>
      <c r="B1013" t="s">
        <v>706</v>
      </c>
      <c r="C1013">
        <v>2011</v>
      </c>
      <c r="D1013" t="s">
        <v>745</v>
      </c>
      <c r="E1013" s="10">
        <v>152718.5616814587</v>
      </c>
      <c r="F1013" s="10">
        <v>8169.6606930537264</v>
      </c>
      <c r="G1013" s="10">
        <v>160888.22237451244</v>
      </c>
      <c r="H1013" s="10">
        <v>570207.27303605562</v>
      </c>
      <c r="I1013" s="10">
        <v>7294.4650989628817</v>
      </c>
      <c r="J1013" s="10">
        <v>937.44776663664743</v>
      </c>
      <c r="K1013" s="10">
        <v>578439.18590165512</v>
      </c>
      <c r="L1013" s="10">
        <v>26841.097792889763</v>
      </c>
      <c r="M1013" s="10">
        <v>14816.281691825825</v>
      </c>
      <c r="N1013" s="10">
        <v>1813.4311535736597</v>
      </c>
      <c r="O1013" s="10">
        <v>43470.810638289244</v>
      </c>
      <c r="P1013" s="10">
        <v>145121.40489971169</v>
      </c>
      <c r="Q1013" s="10">
        <v>14753.874603635861</v>
      </c>
      <c r="R1013" s="10">
        <v>503.05795153137979</v>
      </c>
      <c r="S1013" s="10">
        <v>160378.33745487893</v>
      </c>
      <c r="T1013" s="10">
        <v>943176.55636933586</v>
      </c>
    </row>
    <row r="1014" spans="1:20" x14ac:dyDescent="0.3">
      <c r="A1014" t="s">
        <v>20</v>
      </c>
      <c r="B1014" t="s">
        <v>706</v>
      </c>
      <c r="C1014">
        <v>2012</v>
      </c>
      <c r="D1014" t="s">
        <v>745</v>
      </c>
      <c r="E1014" s="10">
        <v>142322.07600860274</v>
      </c>
      <c r="F1014" s="10">
        <v>4073.7636099394817</v>
      </c>
      <c r="G1014" s="10">
        <v>146395.83961854223</v>
      </c>
      <c r="H1014" s="10">
        <v>1004822.24445326</v>
      </c>
      <c r="I1014" s="10">
        <v>15088.652354658145</v>
      </c>
      <c r="J1014" s="10">
        <v>1267.9370911009553</v>
      </c>
      <c r="K1014" s="10">
        <v>1021178.8338990191</v>
      </c>
      <c r="L1014" s="10">
        <v>24012.515853945446</v>
      </c>
      <c r="M1014" s="10">
        <v>14063.256222208211</v>
      </c>
      <c r="N1014" s="10">
        <v>4596.6844238153644</v>
      </c>
      <c r="O1014" s="10">
        <v>42672.456499969019</v>
      </c>
      <c r="P1014" s="10">
        <v>135337.56404833379</v>
      </c>
      <c r="Q1014" s="10">
        <v>58066.59849038197</v>
      </c>
      <c r="R1014" s="10">
        <v>2696.6747767118732</v>
      </c>
      <c r="S1014" s="10">
        <v>196100.83731542763</v>
      </c>
      <c r="T1014" s="10">
        <v>1406347.9673329582</v>
      </c>
    </row>
    <row r="1015" spans="1:20" x14ac:dyDescent="0.3">
      <c r="A1015" t="s">
        <v>20</v>
      </c>
      <c r="B1015" t="s">
        <v>706</v>
      </c>
      <c r="C1015">
        <v>2013</v>
      </c>
      <c r="D1015" t="s">
        <v>745</v>
      </c>
      <c r="E1015" s="10">
        <v>172433.49140052937</v>
      </c>
      <c r="F1015" s="10">
        <v>11006.435939534393</v>
      </c>
      <c r="G1015" s="10">
        <v>183439.92734006376</v>
      </c>
      <c r="H1015" s="10">
        <v>912996.51942962757</v>
      </c>
      <c r="I1015" s="10">
        <v>10089.303848177587</v>
      </c>
      <c r="J1015" s="10">
        <v>2494.6484255557698</v>
      </c>
      <c r="K1015" s="10">
        <v>925580.4717033609</v>
      </c>
      <c r="L1015" s="10">
        <v>11864.176052155784</v>
      </c>
      <c r="M1015" s="10">
        <v>7805.2172718046395</v>
      </c>
      <c r="N1015" s="10">
        <v>1171.3700024305131</v>
      </c>
      <c r="O1015" s="10">
        <v>20840.763326390937</v>
      </c>
      <c r="P1015" s="10">
        <v>57892.296689185918</v>
      </c>
      <c r="Q1015" s="10">
        <v>19442.888530282904</v>
      </c>
      <c r="R1015" s="10">
        <v>1055.2929276433595</v>
      </c>
      <c r="S1015" s="10">
        <v>78390.478147112182</v>
      </c>
      <c r="T1015" s="10">
        <v>1208251.6405169277</v>
      </c>
    </row>
    <row r="1016" spans="1:20" x14ac:dyDescent="0.3">
      <c r="A1016" t="s">
        <v>27</v>
      </c>
      <c r="B1016" t="s">
        <v>714</v>
      </c>
      <c r="C1016">
        <v>1963</v>
      </c>
      <c r="D1016" t="s">
        <v>743</v>
      </c>
      <c r="E1016" s="10"/>
      <c r="F1016" s="10"/>
      <c r="G1016" s="10"/>
      <c r="H1016" s="10">
        <v>0</v>
      </c>
      <c r="I1016" s="10"/>
      <c r="J1016" s="10"/>
      <c r="K1016" s="10">
        <v>0</v>
      </c>
      <c r="L1016" s="10"/>
      <c r="M1016" s="10"/>
      <c r="N1016" s="10"/>
      <c r="O1016" s="10"/>
      <c r="P1016" s="10"/>
      <c r="Q1016" s="10"/>
      <c r="R1016" s="10"/>
      <c r="S1016" s="10"/>
      <c r="T1016" s="10">
        <v>0</v>
      </c>
    </row>
    <row r="1017" spans="1:20" x14ac:dyDescent="0.3">
      <c r="A1017" t="s">
        <v>27</v>
      </c>
      <c r="B1017" t="s">
        <v>714</v>
      </c>
      <c r="C1017">
        <v>1965</v>
      </c>
      <c r="D1017" t="s">
        <v>743</v>
      </c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>
        <v>0</v>
      </c>
      <c r="Q1017" s="10"/>
      <c r="R1017" s="10"/>
      <c r="S1017" s="10">
        <v>0</v>
      </c>
      <c r="T1017" s="10">
        <v>0</v>
      </c>
    </row>
    <row r="1018" spans="1:20" x14ac:dyDescent="0.3">
      <c r="A1018" t="s">
        <v>27</v>
      </c>
      <c r="B1018" t="s">
        <v>714</v>
      </c>
      <c r="C1018">
        <v>1966</v>
      </c>
      <c r="D1018" t="s">
        <v>743</v>
      </c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>
        <v>0</v>
      </c>
      <c r="Q1018" s="10"/>
      <c r="R1018" s="10"/>
      <c r="S1018" s="10">
        <v>0</v>
      </c>
      <c r="T1018" s="10">
        <v>0</v>
      </c>
    </row>
    <row r="1019" spans="1:20" x14ac:dyDescent="0.3">
      <c r="A1019" t="s">
        <v>27</v>
      </c>
      <c r="B1019" t="s">
        <v>714</v>
      </c>
      <c r="C1019">
        <v>1967</v>
      </c>
      <c r="D1019" t="s">
        <v>743</v>
      </c>
      <c r="E1019" s="10"/>
      <c r="F1019" s="10"/>
      <c r="G1019" s="10"/>
      <c r="H1019" s="10"/>
      <c r="I1019" s="10"/>
      <c r="J1019" s="10"/>
      <c r="K1019" s="10"/>
      <c r="L1019" s="10">
        <v>36.286419270833377</v>
      </c>
      <c r="M1019" s="10">
        <v>0</v>
      </c>
      <c r="N1019" s="10"/>
      <c r="O1019" s="10">
        <v>36.286419270833377</v>
      </c>
      <c r="P1019" s="10">
        <v>0</v>
      </c>
      <c r="Q1019" s="10"/>
      <c r="R1019" s="10"/>
      <c r="S1019" s="10">
        <v>0</v>
      </c>
      <c r="T1019" s="10">
        <v>36.286419270833377</v>
      </c>
    </row>
    <row r="1020" spans="1:20" x14ac:dyDescent="0.3">
      <c r="A1020" t="s">
        <v>27</v>
      </c>
      <c r="B1020" t="s">
        <v>714</v>
      </c>
      <c r="C1020">
        <v>1968</v>
      </c>
      <c r="E1020" s="10"/>
      <c r="F1020" s="10"/>
      <c r="G1020" s="10"/>
      <c r="H1020" s="10">
        <v>0</v>
      </c>
      <c r="I1020" s="10"/>
      <c r="J1020" s="10"/>
      <c r="K1020" s="10">
        <v>0</v>
      </c>
      <c r="L1020" s="10">
        <v>11.723304687500006</v>
      </c>
      <c r="M1020" s="10">
        <v>2722.7840347222227</v>
      </c>
      <c r="N1020" s="10"/>
      <c r="O1020" s="10">
        <v>2734.5073394097226</v>
      </c>
      <c r="P1020" s="10">
        <v>0</v>
      </c>
      <c r="Q1020" s="10"/>
      <c r="R1020" s="10"/>
      <c r="S1020" s="10">
        <v>0</v>
      </c>
      <c r="T1020" s="10">
        <v>2734.5073394097226</v>
      </c>
    </row>
    <row r="1021" spans="1:20" x14ac:dyDescent="0.3">
      <c r="A1021" t="s">
        <v>27</v>
      </c>
      <c r="B1021" t="s">
        <v>714</v>
      </c>
      <c r="C1021">
        <v>1969</v>
      </c>
      <c r="E1021" s="10">
        <v>45.776713541666702</v>
      </c>
      <c r="F1021" s="10"/>
      <c r="G1021" s="10">
        <v>45.776713541666702</v>
      </c>
      <c r="H1021" s="10">
        <v>0</v>
      </c>
      <c r="I1021" s="10"/>
      <c r="J1021" s="10"/>
      <c r="K1021" s="10">
        <v>0</v>
      </c>
      <c r="L1021" s="10">
        <v>181.34835846354142</v>
      </c>
      <c r="M1021" s="10"/>
      <c r="N1021" s="10"/>
      <c r="O1021" s="10">
        <v>181.34835846354142</v>
      </c>
      <c r="P1021" s="10">
        <v>0</v>
      </c>
      <c r="Q1021" s="10">
        <v>100.32596800595235</v>
      </c>
      <c r="R1021" s="10"/>
      <c r="S1021" s="10">
        <v>100.32596800595235</v>
      </c>
      <c r="T1021" s="10">
        <v>327.45104001116044</v>
      </c>
    </row>
    <row r="1022" spans="1:20" x14ac:dyDescent="0.3">
      <c r="A1022" t="s">
        <v>27</v>
      </c>
      <c r="B1022" t="s">
        <v>714</v>
      </c>
      <c r="C1022">
        <v>1970</v>
      </c>
      <c r="E1022" s="10">
        <v>0</v>
      </c>
      <c r="F1022" s="10"/>
      <c r="G1022" s="10">
        <v>0</v>
      </c>
      <c r="H1022" s="10">
        <v>0</v>
      </c>
      <c r="I1022" s="10"/>
      <c r="J1022" s="10"/>
      <c r="K1022" s="10">
        <v>0</v>
      </c>
      <c r="L1022" s="10">
        <v>90.083361892361182</v>
      </c>
      <c r="M1022" s="10">
        <v>91.97211653645823</v>
      </c>
      <c r="N1022" s="10"/>
      <c r="O1022" s="10">
        <v>182.05547842881941</v>
      </c>
      <c r="P1022" s="10"/>
      <c r="Q1022" s="10"/>
      <c r="R1022" s="10"/>
      <c r="S1022" s="10"/>
      <c r="T1022" s="10">
        <v>182.05547842881941</v>
      </c>
    </row>
    <row r="1023" spans="1:20" x14ac:dyDescent="0.3">
      <c r="A1023" t="s">
        <v>27</v>
      </c>
      <c r="B1023" t="s">
        <v>714</v>
      </c>
      <c r="C1023">
        <v>1971</v>
      </c>
      <c r="E1023" s="10"/>
      <c r="F1023" s="10"/>
      <c r="G1023" s="10"/>
      <c r="H1023" s="10"/>
      <c r="I1023" s="10"/>
      <c r="J1023" s="10"/>
      <c r="K1023" s="10"/>
      <c r="L1023" s="10">
        <v>0</v>
      </c>
      <c r="M1023" s="10">
        <v>484.83122166666629</v>
      </c>
      <c r="N1023" s="10"/>
      <c r="O1023" s="10">
        <v>484.83122166666629</v>
      </c>
      <c r="P1023" s="10">
        <v>94.791292187500119</v>
      </c>
      <c r="Q1023" s="10"/>
      <c r="R1023" s="10"/>
      <c r="S1023" s="10">
        <v>94.791292187500119</v>
      </c>
      <c r="T1023" s="10">
        <v>579.62251385416641</v>
      </c>
    </row>
    <row r="1024" spans="1:20" x14ac:dyDescent="0.3">
      <c r="A1024" t="s">
        <v>27</v>
      </c>
      <c r="B1024" t="s">
        <v>714</v>
      </c>
      <c r="C1024">
        <v>1972</v>
      </c>
      <c r="E1024" s="10">
        <v>0</v>
      </c>
      <c r="F1024" s="10"/>
      <c r="G1024" s="10">
        <v>0</v>
      </c>
      <c r="H1024" s="10"/>
      <c r="I1024" s="10"/>
      <c r="J1024" s="10"/>
      <c r="K1024" s="10"/>
      <c r="L1024" s="10">
        <v>39.217245442708354</v>
      </c>
      <c r="M1024" s="10">
        <v>0</v>
      </c>
      <c r="N1024" s="10">
        <v>0</v>
      </c>
      <c r="O1024" s="10">
        <v>39.217245442708354</v>
      </c>
      <c r="P1024" s="10">
        <v>0</v>
      </c>
      <c r="Q1024" s="10"/>
      <c r="R1024" s="10"/>
      <c r="S1024" s="10">
        <v>0</v>
      </c>
      <c r="T1024" s="10">
        <v>39.217245442708354</v>
      </c>
    </row>
    <row r="1025" spans="1:20" x14ac:dyDescent="0.3">
      <c r="A1025" t="s">
        <v>27</v>
      </c>
      <c r="B1025" t="s">
        <v>714</v>
      </c>
      <c r="C1025">
        <v>1973</v>
      </c>
      <c r="E1025" s="10"/>
      <c r="F1025" s="10"/>
      <c r="G1025" s="10"/>
      <c r="H1025" s="10">
        <v>0</v>
      </c>
      <c r="I1025" s="10"/>
      <c r="J1025" s="10"/>
      <c r="K1025" s="10">
        <v>0</v>
      </c>
      <c r="L1025" s="10">
        <v>0</v>
      </c>
      <c r="M1025" s="10">
        <v>378.39956517857081</v>
      </c>
      <c r="N1025" s="10">
        <v>112.78962198040668</v>
      </c>
      <c r="O1025" s="10">
        <v>491.18918715897746</v>
      </c>
      <c r="P1025" s="10">
        <v>0</v>
      </c>
      <c r="Q1025" s="10"/>
      <c r="R1025" s="10">
        <v>3.2657777343749994</v>
      </c>
      <c r="S1025" s="10">
        <v>3.2657777343749994</v>
      </c>
      <c r="T1025" s="10">
        <v>494.45496489335244</v>
      </c>
    </row>
    <row r="1026" spans="1:20" x14ac:dyDescent="0.3">
      <c r="A1026" t="s">
        <v>27</v>
      </c>
      <c r="B1026" t="s">
        <v>714</v>
      </c>
      <c r="C1026">
        <v>1974</v>
      </c>
      <c r="E1026" s="10"/>
      <c r="F1026" s="10"/>
      <c r="G1026" s="10"/>
      <c r="H1026" s="10"/>
      <c r="I1026" s="10"/>
      <c r="J1026" s="10"/>
      <c r="K1026" s="10"/>
      <c r="L1026" s="10">
        <v>128.62140000000008</v>
      </c>
      <c r="M1026" s="10">
        <v>1085.5191437878777</v>
      </c>
      <c r="N1026" s="10">
        <v>2791.6612410243051</v>
      </c>
      <c r="O1026" s="10">
        <v>4005.8017848121826</v>
      </c>
      <c r="P1026" s="10"/>
      <c r="Q1026" s="10"/>
      <c r="R1026" s="10">
        <v>0</v>
      </c>
      <c r="S1026" s="10">
        <v>0</v>
      </c>
      <c r="T1026" s="10">
        <v>4005.8017848121826</v>
      </c>
    </row>
    <row r="1027" spans="1:20" x14ac:dyDescent="0.3">
      <c r="A1027" t="s">
        <v>27</v>
      </c>
      <c r="B1027" t="s">
        <v>714</v>
      </c>
      <c r="C1027">
        <v>1975</v>
      </c>
      <c r="E1027" s="10">
        <v>45.776713541666702</v>
      </c>
      <c r="F1027" s="10"/>
      <c r="G1027" s="10">
        <v>45.776713541666702</v>
      </c>
      <c r="H1027" s="10">
        <v>0</v>
      </c>
      <c r="I1027" s="10"/>
      <c r="J1027" s="10"/>
      <c r="K1027" s="10">
        <v>0</v>
      </c>
      <c r="L1027" s="10">
        <v>171.91078804976823</v>
      </c>
      <c r="M1027" s="10">
        <v>1206.6741689583346</v>
      </c>
      <c r="N1027" s="10">
        <v>307.26223333333274</v>
      </c>
      <c r="O1027" s="10">
        <v>1685.8471903414354</v>
      </c>
      <c r="P1027" s="10">
        <v>0</v>
      </c>
      <c r="Q1027" s="10"/>
      <c r="R1027" s="10">
        <v>110.7573166666667</v>
      </c>
      <c r="S1027" s="10">
        <v>110.7573166666667</v>
      </c>
      <c r="T1027" s="10">
        <v>1842.3812205497688</v>
      </c>
    </row>
    <row r="1028" spans="1:20" x14ac:dyDescent="0.3">
      <c r="A1028" t="s">
        <v>27</v>
      </c>
      <c r="B1028" t="s">
        <v>714</v>
      </c>
      <c r="C1028">
        <v>1976</v>
      </c>
      <c r="E1028" s="10">
        <v>14.482667559523799</v>
      </c>
      <c r="F1028" s="10"/>
      <c r="G1028" s="10">
        <v>14.482667559523799</v>
      </c>
      <c r="H1028" s="10">
        <v>42.792599621212126</v>
      </c>
      <c r="I1028" s="10"/>
      <c r="J1028" s="10"/>
      <c r="K1028" s="10">
        <v>42.792599621212126</v>
      </c>
      <c r="L1028" s="10">
        <v>29.029135416666733</v>
      </c>
      <c r="M1028" s="10">
        <v>898.65741315789523</v>
      </c>
      <c r="N1028" s="10">
        <v>221.62628385416664</v>
      </c>
      <c r="O1028" s="10">
        <v>1149.3128324287286</v>
      </c>
      <c r="P1028" s="10">
        <v>397.4634485532406</v>
      </c>
      <c r="Q1028" s="10"/>
      <c r="R1028" s="10">
        <v>4.3543703124999942</v>
      </c>
      <c r="S1028" s="10">
        <v>401.81781886574061</v>
      </c>
      <c r="T1028" s="10">
        <v>1608.405918475205</v>
      </c>
    </row>
    <row r="1029" spans="1:20" x14ac:dyDescent="0.3">
      <c r="A1029" t="s">
        <v>27</v>
      </c>
      <c r="B1029" t="s">
        <v>714</v>
      </c>
      <c r="C1029">
        <v>1977</v>
      </c>
      <c r="E1029" s="10">
        <v>17.119746527777789</v>
      </c>
      <c r="F1029" s="10">
        <v>0</v>
      </c>
      <c r="G1029" s="10">
        <v>17.119746527777789</v>
      </c>
      <c r="H1029" s="10">
        <v>0</v>
      </c>
      <c r="I1029" s="10"/>
      <c r="J1029" s="10"/>
      <c r="K1029" s="10">
        <v>0</v>
      </c>
      <c r="L1029" s="10">
        <v>0</v>
      </c>
      <c r="M1029" s="10">
        <v>349.47788289473772</v>
      </c>
      <c r="N1029" s="10">
        <v>353.13943234374989</v>
      </c>
      <c r="O1029" s="10">
        <v>702.61731523848766</v>
      </c>
      <c r="P1029" s="10">
        <v>93.984927314814939</v>
      </c>
      <c r="Q1029" s="10"/>
      <c r="R1029" s="10">
        <v>47.730597656250048</v>
      </c>
      <c r="S1029" s="10">
        <v>141.71552497106498</v>
      </c>
      <c r="T1029" s="10">
        <v>861.45258673733053</v>
      </c>
    </row>
    <row r="1030" spans="1:20" x14ac:dyDescent="0.3">
      <c r="A1030" t="s">
        <v>27</v>
      </c>
      <c r="B1030" t="s">
        <v>714</v>
      </c>
      <c r="C1030">
        <v>1978</v>
      </c>
      <c r="E1030" s="10">
        <v>42.799366319444317</v>
      </c>
      <c r="F1030" s="10"/>
      <c r="G1030" s="10">
        <v>42.799366319444317</v>
      </c>
      <c r="H1030" s="10">
        <v>285.82533333333311</v>
      </c>
      <c r="I1030" s="10"/>
      <c r="J1030" s="10"/>
      <c r="K1030" s="10">
        <v>285.82533333333311</v>
      </c>
      <c r="L1030" s="10">
        <v>2.4004861979166621</v>
      </c>
      <c r="M1030" s="10">
        <v>36.788846614583477</v>
      </c>
      <c r="N1030" s="10">
        <v>207.5750658072923</v>
      </c>
      <c r="O1030" s="10">
        <v>246.76439861979244</v>
      </c>
      <c r="P1030" s="10">
        <v>10.532365798611103</v>
      </c>
      <c r="Q1030" s="10"/>
      <c r="R1030" s="10">
        <v>34.418133888888867</v>
      </c>
      <c r="S1030" s="10">
        <v>44.95049968749997</v>
      </c>
      <c r="T1030" s="10">
        <v>620.3395979600698</v>
      </c>
    </row>
    <row r="1031" spans="1:20" x14ac:dyDescent="0.3">
      <c r="A1031" t="s">
        <v>27</v>
      </c>
      <c r="B1031" t="s">
        <v>714</v>
      </c>
      <c r="C1031">
        <v>1979</v>
      </c>
      <c r="E1031" s="10">
        <v>49.907782812500066</v>
      </c>
      <c r="F1031" s="10"/>
      <c r="G1031" s="10">
        <v>49.907782812500066</v>
      </c>
      <c r="H1031" s="10"/>
      <c r="I1031" s="10"/>
      <c r="J1031" s="10"/>
      <c r="K1031" s="10"/>
      <c r="L1031" s="10">
        <v>81.362215653935252</v>
      </c>
      <c r="M1031" s="10"/>
      <c r="N1031" s="10">
        <v>2507.0007947916606</v>
      </c>
      <c r="O1031" s="10">
        <v>2588.363010445596</v>
      </c>
      <c r="P1031" s="10">
        <v>73.800994270833471</v>
      </c>
      <c r="Q1031" s="10">
        <v>690.18842962797646</v>
      </c>
      <c r="R1031" s="10">
        <v>11.946605729166665</v>
      </c>
      <c r="S1031" s="10">
        <v>775.93602962797661</v>
      </c>
      <c r="T1031" s="10">
        <v>3414.2068228860726</v>
      </c>
    </row>
    <row r="1032" spans="1:20" x14ac:dyDescent="0.3">
      <c r="A1032" t="s">
        <v>27</v>
      </c>
      <c r="B1032" t="s">
        <v>714</v>
      </c>
      <c r="C1032">
        <v>1980</v>
      </c>
      <c r="E1032" s="10"/>
      <c r="F1032" s="10"/>
      <c r="G1032" s="10"/>
      <c r="H1032" s="10"/>
      <c r="I1032" s="10"/>
      <c r="J1032" s="10"/>
      <c r="K1032" s="10"/>
      <c r="L1032" s="10">
        <v>16.766186545138915</v>
      </c>
      <c r="M1032" s="10">
        <v>0</v>
      </c>
      <c r="N1032" s="10">
        <v>2061.2081777343833</v>
      </c>
      <c r="O1032" s="10">
        <v>2077.9743642795224</v>
      </c>
      <c r="P1032" s="10"/>
      <c r="Q1032" s="10">
        <v>535.33535233350574</v>
      </c>
      <c r="R1032" s="10">
        <v>43.506486284722172</v>
      </c>
      <c r="S1032" s="10">
        <v>578.84183861822794</v>
      </c>
      <c r="T1032" s="10">
        <v>2656.8162028977504</v>
      </c>
    </row>
    <row r="1033" spans="1:20" x14ac:dyDescent="0.3">
      <c r="A1033" t="s">
        <v>27</v>
      </c>
      <c r="B1033" t="s">
        <v>714</v>
      </c>
      <c r="C1033">
        <v>1981</v>
      </c>
      <c r="E1033" s="10">
        <v>49.907782812500066</v>
      </c>
      <c r="F1033" s="10"/>
      <c r="G1033" s="10">
        <v>49.907782812500066</v>
      </c>
      <c r="H1033" s="10"/>
      <c r="I1033" s="10"/>
      <c r="J1033" s="10"/>
      <c r="K1033" s="10"/>
      <c r="L1033" s="10">
        <v>3.2006482638888918</v>
      </c>
      <c r="M1033" s="10">
        <v>502.69849501487977</v>
      </c>
      <c r="N1033" s="10">
        <v>1423.0138006510415</v>
      </c>
      <c r="O1033" s="10">
        <v>1928.9129439298101</v>
      </c>
      <c r="P1033" s="10"/>
      <c r="Q1033" s="10"/>
      <c r="R1033" s="10">
        <v>78.601966666666712</v>
      </c>
      <c r="S1033" s="10">
        <v>78.601966666666712</v>
      </c>
      <c r="T1033" s="10">
        <v>2057.422693408977</v>
      </c>
    </row>
    <row r="1034" spans="1:20" x14ac:dyDescent="0.3">
      <c r="A1034" t="s">
        <v>27</v>
      </c>
      <c r="B1034" t="s">
        <v>714</v>
      </c>
      <c r="C1034">
        <v>1982</v>
      </c>
      <c r="E1034" s="10">
        <v>0</v>
      </c>
      <c r="F1034" s="10"/>
      <c r="G1034" s="10">
        <v>0</v>
      </c>
      <c r="H1034" s="10"/>
      <c r="I1034" s="10"/>
      <c r="J1034" s="10"/>
      <c r="K1034" s="10"/>
      <c r="L1034" s="10">
        <v>19.092239062500024</v>
      </c>
      <c r="M1034" s="10"/>
      <c r="N1034" s="10">
        <v>710.90119624999977</v>
      </c>
      <c r="O1034" s="10">
        <v>729.99343531249974</v>
      </c>
      <c r="P1034" s="10"/>
      <c r="Q1034" s="10"/>
      <c r="R1034" s="10">
        <v>164.40539192708388</v>
      </c>
      <c r="S1034" s="10">
        <v>164.40539192708388</v>
      </c>
      <c r="T1034" s="10">
        <v>894.39882723958362</v>
      </c>
    </row>
    <row r="1035" spans="1:20" x14ac:dyDescent="0.3">
      <c r="A1035" t="s">
        <v>27</v>
      </c>
      <c r="B1035" t="s">
        <v>714</v>
      </c>
      <c r="C1035">
        <v>1983</v>
      </c>
      <c r="E1035" s="10">
        <v>71.902935416666523</v>
      </c>
      <c r="F1035" s="10"/>
      <c r="G1035" s="10">
        <v>71.902935416666523</v>
      </c>
      <c r="H1035" s="10"/>
      <c r="I1035" s="10"/>
      <c r="J1035" s="10"/>
      <c r="K1035" s="10"/>
      <c r="L1035" s="10">
        <v>84.18449270833338</v>
      </c>
      <c r="M1035" s="10">
        <v>22.585305357142847</v>
      </c>
      <c r="N1035" s="10">
        <v>2091.7725078125036</v>
      </c>
      <c r="O1035" s="10">
        <v>2198.5423058779797</v>
      </c>
      <c r="P1035" s="10">
        <v>0</v>
      </c>
      <c r="Q1035" s="10"/>
      <c r="R1035" s="10">
        <v>32.378651041666657</v>
      </c>
      <c r="S1035" s="10">
        <v>32.378651041666657</v>
      </c>
      <c r="T1035" s="10">
        <v>2302.8238923363128</v>
      </c>
    </row>
    <row r="1036" spans="1:20" x14ac:dyDescent="0.3">
      <c r="A1036" t="s">
        <v>27</v>
      </c>
      <c r="B1036" t="s">
        <v>714</v>
      </c>
      <c r="C1036">
        <v>1984</v>
      </c>
      <c r="E1036" s="10">
        <v>27.466028125000019</v>
      </c>
      <c r="F1036" s="10"/>
      <c r="G1036" s="10">
        <v>27.466028125000019</v>
      </c>
      <c r="H1036" s="10"/>
      <c r="I1036" s="10"/>
      <c r="J1036" s="10"/>
      <c r="K1036" s="10"/>
      <c r="L1036" s="10">
        <v>226.81803307291693</v>
      </c>
      <c r="M1036" s="10">
        <v>0</v>
      </c>
      <c r="N1036" s="10">
        <v>602.11451127604198</v>
      </c>
      <c r="O1036" s="10">
        <v>828.93254434895891</v>
      </c>
      <c r="P1036" s="10">
        <v>19.129455902777771</v>
      </c>
      <c r="Q1036" s="10"/>
      <c r="R1036" s="10"/>
      <c r="S1036" s="10">
        <v>19.129455902777771</v>
      </c>
      <c r="T1036" s="10">
        <v>875.52802837673664</v>
      </c>
    </row>
    <row r="1037" spans="1:20" x14ac:dyDescent="0.3">
      <c r="A1037" t="s">
        <v>27</v>
      </c>
      <c r="B1037" t="s">
        <v>714</v>
      </c>
      <c r="C1037">
        <v>1985</v>
      </c>
      <c r="E1037" s="10">
        <v>149.37599126157397</v>
      </c>
      <c r="F1037" s="10"/>
      <c r="G1037" s="10">
        <v>149.37599126157397</v>
      </c>
      <c r="H1037" s="10"/>
      <c r="I1037" s="10"/>
      <c r="J1037" s="10"/>
      <c r="K1037" s="10"/>
      <c r="L1037" s="10">
        <v>29.401303819444493</v>
      </c>
      <c r="M1037" s="10">
        <v>4762.0595309771734</v>
      </c>
      <c r="N1037" s="10">
        <v>1180.1970454464288</v>
      </c>
      <c r="O1037" s="10">
        <v>5971.6578802430467</v>
      </c>
      <c r="P1037" s="10">
        <v>183.49390930555558</v>
      </c>
      <c r="Q1037" s="10"/>
      <c r="R1037" s="10">
        <v>8.5970901041666696</v>
      </c>
      <c r="S1037" s="10">
        <v>192.09099940972226</v>
      </c>
      <c r="T1037" s="10">
        <v>6313.1248709143429</v>
      </c>
    </row>
    <row r="1038" spans="1:20" x14ac:dyDescent="0.3">
      <c r="A1038" t="s">
        <v>27</v>
      </c>
      <c r="B1038" t="s">
        <v>714</v>
      </c>
      <c r="C1038">
        <v>1986</v>
      </c>
      <c r="E1038" s="10">
        <v>10.463248809523826</v>
      </c>
      <c r="F1038" s="10"/>
      <c r="G1038" s="10">
        <v>10.463248809523826</v>
      </c>
      <c r="H1038" s="10"/>
      <c r="I1038" s="10"/>
      <c r="J1038" s="10"/>
      <c r="K1038" s="10"/>
      <c r="L1038" s="10">
        <v>710.13187099454353</v>
      </c>
      <c r="M1038" s="10">
        <v>271.02366428571418</v>
      </c>
      <c r="N1038" s="10">
        <v>1810.1712858506985</v>
      </c>
      <c r="O1038" s="10">
        <v>2791.326821130956</v>
      </c>
      <c r="P1038" s="10">
        <v>839.44909299045025</v>
      </c>
      <c r="Q1038" s="10"/>
      <c r="R1038" s="10">
        <v>0</v>
      </c>
      <c r="S1038" s="10">
        <v>839.44909299045025</v>
      </c>
      <c r="T1038" s="10">
        <v>3641.2391629309304</v>
      </c>
    </row>
    <row r="1039" spans="1:20" x14ac:dyDescent="0.3">
      <c r="A1039" t="s">
        <v>27</v>
      </c>
      <c r="B1039" t="s">
        <v>714</v>
      </c>
      <c r="C1039">
        <v>1987</v>
      </c>
      <c r="E1039" s="10"/>
      <c r="F1039" s="10"/>
      <c r="G1039" s="10"/>
      <c r="H1039" s="10"/>
      <c r="I1039" s="10"/>
      <c r="J1039" s="10"/>
      <c r="K1039" s="10"/>
      <c r="L1039" s="10">
        <v>146.94759243344879</v>
      </c>
      <c r="M1039" s="10">
        <v>48.271673257211688</v>
      </c>
      <c r="N1039" s="10">
        <v>1283.9809895833334</v>
      </c>
      <c r="O1039" s="10">
        <v>1479.2002552739939</v>
      </c>
      <c r="P1039" s="10">
        <v>756.62487579427136</v>
      </c>
      <c r="Q1039" s="10"/>
      <c r="R1039" s="10">
        <v>18.422335937500044</v>
      </c>
      <c r="S1039" s="10">
        <v>775.04721173177143</v>
      </c>
      <c r="T1039" s="10">
        <v>2254.2474670057654</v>
      </c>
    </row>
    <row r="1040" spans="1:20" x14ac:dyDescent="0.3">
      <c r="A1040" t="s">
        <v>27</v>
      </c>
      <c r="B1040" t="s">
        <v>714</v>
      </c>
      <c r="C1040">
        <v>1988</v>
      </c>
      <c r="E1040" s="10"/>
      <c r="F1040" s="10"/>
      <c r="G1040" s="10"/>
      <c r="H1040" s="10"/>
      <c r="I1040" s="10"/>
      <c r="J1040" s="10"/>
      <c r="K1040" s="10"/>
      <c r="L1040" s="10">
        <v>135.47115945312501</v>
      </c>
      <c r="M1040" s="10">
        <v>250.89732873263904</v>
      </c>
      <c r="N1040" s="10">
        <v>244.87750481770763</v>
      </c>
      <c r="O1040" s="10">
        <v>631.24599300347165</v>
      </c>
      <c r="P1040" s="10">
        <v>34.808910711805545</v>
      </c>
      <c r="Q1040" s="10"/>
      <c r="R1040" s="10"/>
      <c r="S1040" s="10">
        <v>34.808910711805545</v>
      </c>
      <c r="T1040" s="10">
        <v>666.05490371527719</v>
      </c>
    </row>
    <row r="1041" spans="1:20" x14ac:dyDescent="0.3">
      <c r="A1041" t="s">
        <v>27</v>
      </c>
      <c r="B1041" t="s">
        <v>714</v>
      </c>
      <c r="C1041">
        <v>1989</v>
      </c>
      <c r="E1041" s="10"/>
      <c r="F1041" s="10"/>
      <c r="G1041" s="10"/>
      <c r="H1041" s="10"/>
      <c r="I1041" s="10"/>
      <c r="J1041" s="10"/>
      <c r="K1041" s="10"/>
      <c r="L1041" s="10">
        <v>258.42908678385385</v>
      </c>
      <c r="M1041" s="10">
        <v>47.111203100198296</v>
      </c>
      <c r="N1041" s="10">
        <v>1423.1701113802092</v>
      </c>
      <c r="O1041" s="10">
        <v>1728.7104012642612</v>
      </c>
      <c r="P1041" s="10">
        <v>212.58259166666659</v>
      </c>
      <c r="Q1041" s="10">
        <v>16.993209270833326</v>
      </c>
      <c r="R1041" s="10">
        <v>412.57100458333338</v>
      </c>
      <c r="S1041" s="10">
        <v>642.14680552083325</v>
      </c>
      <c r="T1041" s="10">
        <v>2370.8572067850946</v>
      </c>
    </row>
    <row r="1042" spans="1:20" x14ac:dyDescent="0.3">
      <c r="A1042" t="s">
        <v>27</v>
      </c>
      <c r="B1042" t="s">
        <v>714</v>
      </c>
      <c r="C1042">
        <v>1990</v>
      </c>
      <c r="E1042" s="10">
        <v>0</v>
      </c>
      <c r="F1042" s="10"/>
      <c r="G1042" s="10">
        <v>0</v>
      </c>
      <c r="H1042" s="10"/>
      <c r="I1042" s="10"/>
      <c r="J1042" s="10"/>
      <c r="K1042" s="10"/>
      <c r="L1042" s="10">
        <v>424.88605703124972</v>
      </c>
      <c r="M1042" s="10">
        <v>233.61542311507949</v>
      </c>
      <c r="N1042" s="10">
        <v>4487.4242381770919</v>
      </c>
      <c r="O1042" s="10">
        <v>5145.9257183234213</v>
      </c>
      <c r="P1042" s="10">
        <v>66.822836718749897</v>
      </c>
      <c r="Q1042" s="10"/>
      <c r="R1042" s="10">
        <v>14.570392968750063</v>
      </c>
      <c r="S1042" s="10">
        <v>81.393229687499968</v>
      </c>
      <c r="T1042" s="10">
        <v>5227.3189480109213</v>
      </c>
    </row>
    <row r="1043" spans="1:20" x14ac:dyDescent="0.3">
      <c r="A1043" t="s">
        <v>27</v>
      </c>
      <c r="B1043" t="s">
        <v>714</v>
      </c>
      <c r="C1043">
        <v>1991</v>
      </c>
      <c r="E1043" s="10">
        <v>12.672334114583348</v>
      </c>
      <c r="F1043" s="10"/>
      <c r="G1043" s="10">
        <v>12.672334114583348</v>
      </c>
      <c r="H1043" s="10"/>
      <c r="I1043" s="10"/>
      <c r="J1043" s="10"/>
      <c r="K1043" s="10"/>
      <c r="L1043" s="10">
        <v>67.26013459201387</v>
      </c>
      <c r="M1043" s="10">
        <v>22.585305357142847</v>
      </c>
      <c r="N1043" s="10">
        <v>3209.1709203124988</v>
      </c>
      <c r="O1043" s="10">
        <v>3299.0163602616553</v>
      </c>
      <c r="P1043" s="10">
        <v>90.73000449218739</v>
      </c>
      <c r="Q1043" s="10">
        <v>0</v>
      </c>
      <c r="R1043" s="10">
        <v>1.3398062499999945</v>
      </c>
      <c r="S1043" s="10">
        <v>92.069810742187386</v>
      </c>
      <c r="T1043" s="10">
        <v>3403.758505118426</v>
      </c>
    </row>
    <row r="1044" spans="1:20" x14ac:dyDescent="0.3">
      <c r="A1044" t="s">
        <v>27</v>
      </c>
      <c r="B1044" t="s">
        <v>714</v>
      </c>
      <c r="C1044">
        <v>1992</v>
      </c>
      <c r="E1044" s="10">
        <v>35.644428776041785</v>
      </c>
      <c r="F1044" s="10">
        <v>502.3156932291663</v>
      </c>
      <c r="G1044" s="10">
        <v>537.96012200520806</v>
      </c>
      <c r="H1044" s="10">
        <v>115.89603188802062</v>
      </c>
      <c r="I1044" s="10"/>
      <c r="J1044" s="10"/>
      <c r="K1044" s="10">
        <v>115.89603188802062</v>
      </c>
      <c r="L1044" s="10">
        <v>63.640796875000078</v>
      </c>
      <c r="M1044" s="10"/>
      <c r="N1044" s="10">
        <v>1910.1729356770811</v>
      </c>
      <c r="O1044" s="10">
        <v>1973.8137325520811</v>
      </c>
      <c r="P1044" s="10">
        <v>223.43130060763897</v>
      </c>
      <c r="Q1044" s="10"/>
      <c r="R1044" s="10">
        <v>53.675987890625017</v>
      </c>
      <c r="S1044" s="10">
        <v>277.10728849826398</v>
      </c>
      <c r="T1044" s="10">
        <v>2904.7771749435742</v>
      </c>
    </row>
    <row r="1045" spans="1:20" x14ac:dyDescent="0.3">
      <c r="A1045" t="s">
        <v>27</v>
      </c>
      <c r="B1045" t="s">
        <v>714</v>
      </c>
      <c r="C1045">
        <v>1993</v>
      </c>
      <c r="E1045" s="10">
        <v>0</v>
      </c>
      <c r="F1045" s="10"/>
      <c r="G1045" s="10">
        <v>0</v>
      </c>
      <c r="H1045" s="10"/>
      <c r="I1045" s="10">
        <v>49.23787968749982</v>
      </c>
      <c r="J1045" s="10">
        <v>83.514589583333162</v>
      </c>
      <c r="K1045" s="10">
        <v>132.75246927083299</v>
      </c>
      <c r="L1045" s="10">
        <v>29.029135416666733</v>
      </c>
      <c r="M1045" s="10">
        <v>24.52589774305557</v>
      </c>
      <c r="N1045" s="10">
        <v>2615.7204894531242</v>
      </c>
      <c r="O1045" s="10">
        <v>2669.2755226128465</v>
      </c>
      <c r="P1045" s="10">
        <v>65.790069401041578</v>
      </c>
      <c r="Q1045" s="10"/>
      <c r="R1045" s="10">
        <v>93.172359635416655</v>
      </c>
      <c r="S1045" s="10">
        <v>158.96242903645822</v>
      </c>
      <c r="T1045" s="10">
        <v>2960.9904209201377</v>
      </c>
    </row>
    <row r="1046" spans="1:20" x14ac:dyDescent="0.3">
      <c r="A1046" t="s">
        <v>27</v>
      </c>
      <c r="B1046" t="s">
        <v>714</v>
      </c>
      <c r="C1046">
        <v>1994</v>
      </c>
      <c r="E1046" s="10">
        <v>524.26122337963079</v>
      </c>
      <c r="F1046" s="10"/>
      <c r="G1046" s="10">
        <v>524.26122337963079</v>
      </c>
      <c r="H1046" s="10">
        <v>152.39830883246501</v>
      </c>
      <c r="I1046" s="10"/>
      <c r="J1046" s="10"/>
      <c r="K1046" s="10">
        <v>152.39830883246501</v>
      </c>
      <c r="L1046" s="10">
        <v>90.33457556423609</v>
      </c>
      <c r="M1046" s="10">
        <v>2100.4333982142871</v>
      </c>
      <c r="N1046" s="10">
        <v>1353.1205746093749</v>
      </c>
      <c r="O1046" s="10">
        <v>3543.8885483878985</v>
      </c>
      <c r="P1046" s="10">
        <v>949.11715249255985</v>
      </c>
      <c r="Q1046" s="10"/>
      <c r="R1046" s="10">
        <v>4.3543703124999942</v>
      </c>
      <c r="S1046" s="10">
        <v>953.47152280505986</v>
      </c>
      <c r="T1046" s="10">
        <v>5174.0196034050532</v>
      </c>
    </row>
    <row r="1047" spans="1:20" x14ac:dyDescent="0.3">
      <c r="A1047" t="s">
        <v>27</v>
      </c>
      <c r="B1047" t="s">
        <v>714</v>
      </c>
      <c r="C1047">
        <v>1995</v>
      </c>
      <c r="E1047" s="10"/>
      <c r="F1047" s="10"/>
      <c r="G1047" s="10"/>
      <c r="H1047" s="10">
        <v>28.394123079427079</v>
      </c>
      <c r="I1047" s="10"/>
      <c r="J1047" s="10"/>
      <c r="K1047" s="10">
        <v>28.394123079427079</v>
      </c>
      <c r="L1047" s="10">
        <v>284.94143337673643</v>
      </c>
      <c r="M1047" s="10">
        <v>239.43720027281759</v>
      </c>
      <c r="N1047" s="10">
        <v>1242.698209505209</v>
      </c>
      <c r="O1047" s="10">
        <v>1767.0768431547631</v>
      </c>
      <c r="P1047" s="10">
        <v>775.24539140624915</v>
      </c>
      <c r="Q1047" s="10">
        <v>20.065193601190394</v>
      </c>
      <c r="R1047" s="10">
        <v>2.2330104166666698</v>
      </c>
      <c r="S1047" s="10">
        <v>797.54359542410612</v>
      </c>
      <c r="T1047" s="10">
        <v>2593.0145616582963</v>
      </c>
    </row>
    <row r="1048" spans="1:20" x14ac:dyDescent="0.3">
      <c r="A1048" t="s">
        <v>27</v>
      </c>
      <c r="B1048" t="s">
        <v>714</v>
      </c>
      <c r="C1048">
        <v>1996</v>
      </c>
      <c r="D1048" t="s">
        <v>744</v>
      </c>
      <c r="E1048" s="10">
        <v>0</v>
      </c>
      <c r="F1048" s="10"/>
      <c r="G1048" s="10">
        <v>0</v>
      </c>
      <c r="H1048" s="10">
        <v>48.307458680555591</v>
      </c>
      <c r="I1048" s="10"/>
      <c r="J1048" s="10"/>
      <c r="K1048" s="10">
        <v>48.307458680555591</v>
      </c>
      <c r="L1048" s="10">
        <v>21521.901136517856</v>
      </c>
      <c r="M1048" s="10">
        <v>73452.753106339238</v>
      </c>
      <c r="N1048" s="10">
        <v>3030.8910903298624</v>
      </c>
      <c r="O1048" s="10">
        <v>98005.545333186965</v>
      </c>
      <c r="P1048" s="10">
        <v>1477.4274794828866</v>
      </c>
      <c r="Q1048" s="10"/>
      <c r="R1048" s="10">
        <v>25.791270312500014</v>
      </c>
      <c r="S1048" s="10">
        <v>1503.2187497953867</v>
      </c>
      <c r="T1048" s="10">
        <v>99557.07154166291</v>
      </c>
    </row>
    <row r="1049" spans="1:20" x14ac:dyDescent="0.3">
      <c r="A1049" t="s">
        <v>27</v>
      </c>
      <c r="B1049" t="s">
        <v>714</v>
      </c>
      <c r="C1049">
        <v>1997</v>
      </c>
      <c r="D1049" t="s">
        <v>744</v>
      </c>
      <c r="E1049" s="10">
        <v>29.450926273148138</v>
      </c>
      <c r="F1049" s="10">
        <v>670.26598919270907</v>
      </c>
      <c r="G1049" s="10">
        <v>699.71691546585726</v>
      </c>
      <c r="H1049" s="10">
        <v>28.394123079427079</v>
      </c>
      <c r="I1049" s="10"/>
      <c r="J1049" s="10"/>
      <c r="K1049" s="10">
        <v>28.394123079427079</v>
      </c>
      <c r="L1049" s="10">
        <v>184.19544674479113</v>
      </c>
      <c r="M1049" s="10"/>
      <c r="N1049" s="10">
        <v>1485.7334807291672</v>
      </c>
      <c r="O1049" s="10">
        <v>1669.9289274739583</v>
      </c>
      <c r="P1049" s="10">
        <v>313.76986369047631</v>
      </c>
      <c r="Q1049" s="10"/>
      <c r="R1049" s="10">
        <v>53.368948958333362</v>
      </c>
      <c r="S1049" s="10">
        <v>367.13881264880968</v>
      </c>
      <c r="T1049" s="10">
        <v>2765.178778668052</v>
      </c>
    </row>
    <row r="1050" spans="1:20" x14ac:dyDescent="0.3">
      <c r="A1050" t="s">
        <v>27</v>
      </c>
      <c r="B1050" t="s">
        <v>714</v>
      </c>
      <c r="C1050">
        <v>1998</v>
      </c>
      <c r="D1050" t="s">
        <v>744</v>
      </c>
      <c r="E1050" s="10">
        <v>34.031078749999878</v>
      </c>
      <c r="F1050" s="10"/>
      <c r="G1050" s="10">
        <v>34.031078749999878</v>
      </c>
      <c r="H1050" s="10">
        <v>0</v>
      </c>
      <c r="I1050" s="10"/>
      <c r="J1050" s="10"/>
      <c r="K1050" s="10">
        <v>0</v>
      </c>
      <c r="L1050" s="10">
        <v>164.12626562499963</v>
      </c>
      <c r="M1050" s="10">
        <v>98.103590972222108</v>
      </c>
      <c r="N1050" s="10">
        <v>1958.9642132812519</v>
      </c>
      <c r="O1050" s="10">
        <v>2221.1940698784738</v>
      </c>
      <c r="P1050" s="10">
        <v>579.24290208333389</v>
      </c>
      <c r="Q1050" s="10">
        <v>0</v>
      </c>
      <c r="R1050" s="10">
        <v>317.80390334201439</v>
      </c>
      <c r="S1050" s="10">
        <v>897.04680542534834</v>
      </c>
      <c r="T1050" s="10">
        <v>3152.2719540538219</v>
      </c>
    </row>
    <row r="1051" spans="1:20" x14ac:dyDescent="0.3">
      <c r="A1051" t="s">
        <v>27</v>
      </c>
      <c r="B1051" t="s">
        <v>714</v>
      </c>
      <c r="C1051">
        <v>1999</v>
      </c>
      <c r="D1051" t="s">
        <v>744</v>
      </c>
      <c r="E1051" s="10">
        <v>12.207123611111101</v>
      </c>
      <c r="F1051" s="10"/>
      <c r="G1051" s="10">
        <v>12.207123611111101</v>
      </c>
      <c r="H1051" s="10"/>
      <c r="I1051" s="10"/>
      <c r="J1051" s="10"/>
      <c r="K1051" s="10"/>
      <c r="L1051" s="10">
        <v>65.706331510416689</v>
      </c>
      <c r="M1051" s="10">
        <v>2685.1059714595749</v>
      </c>
      <c r="N1051" s="10">
        <v>1112.4578769531254</v>
      </c>
      <c r="O1051" s="10">
        <v>3863.2701799231168</v>
      </c>
      <c r="P1051" s="10">
        <v>300.44955780319918</v>
      </c>
      <c r="Q1051" s="10">
        <v>67.972837083333303</v>
      </c>
      <c r="R1051" s="10">
        <v>208.8143865885414</v>
      </c>
      <c r="S1051" s="10">
        <v>577.23678147507394</v>
      </c>
      <c r="T1051" s="10">
        <v>4452.7140850093019</v>
      </c>
    </row>
    <row r="1052" spans="1:20" x14ac:dyDescent="0.3">
      <c r="A1052" t="s">
        <v>27</v>
      </c>
      <c r="B1052" t="s">
        <v>714</v>
      </c>
      <c r="C1052">
        <v>2000</v>
      </c>
      <c r="D1052" t="s">
        <v>744</v>
      </c>
      <c r="E1052" s="10">
        <v>24.41424722222223</v>
      </c>
      <c r="F1052" s="10"/>
      <c r="G1052" s="10">
        <v>24.41424722222223</v>
      </c>
      <c r="H1052" s="10">
        <v>23.902515668402749</v>
      </c>
      <c r="I1052" s="10"/>
      <c r="J1052" s="10"/>
      <c r="K1052" s="10">
        <v>23.902515668402749</v>
      </c>
      <c r="L1052" s="10">
        <v>9026.0234925781297</v>
      </c>
      <c r="M1052" s="10">
        <v>22.585305357142847</v>
      </c>
      <c r="N1052" s="10">
        <v>719.58202424479157</v>
      </c>
      <c r="O1052" s="10">
        <v>9768.1908221800641</v>
      </c>
      <c r="P1052" s="10">
        <v>2218.8866257812497</v>
      </c>
      <c r="Q1052" s="10"/>
      <c r="R1052" s="10"/>
      <c r="S1052" s="10">
        <v>2218.8866257812497</v>
      </c>
      <c r="T1052" s="10">
        <v>12035.394210851939</v>
      </c>
    </row>
    <row r="1053" spans="1:20" x14ac:dyDescent="0.3">
      <c r="A1053" t="s">
        <v>27</v>
      </c>
      <c r="B1053" t="s">
        <v>714</v>
      </c>
      <c r="C1053">
        <v>2001</v>
      </c>
      <c r="E1053" s="10">
        <v>86.02672630208329</v>
      </c>
      <c r="F1053" s="10">
        <v>0.16328888671875047</v>
      </c>
      <c r="G1053" s="10">
        <v>86.190015188802036</v>
      </c>
      <c r="H1053" s="10"/>
      <c r="I1053" s="10"/>
      <c r="J1053" s="10"/>
      <c r="K1053" s="10"/>
      <c r="L1053" s="10">
        <v>36.980569167274368</v>
      </c>
      <c r="M1053" s="10">
        <v>160.45854601562499</v>
      </c>
      <c r="N1053" s="10">
        <v>831.41732669010401</v>
      </c>
      <c r="O1053" s="10">
        <v>1028.8564418730034</v>
      </c>
      <c r="P1053" s="10">
        <v>5948.3697680865862</v>
      </c>
      <c r="Q1053" s="10"/>
      <c r="R1053" s="10">
        <v>0.58058270833333347</v>
      </c>
      <c r="S1053" s="10">
        <v>5948.9503507949194</v>
      </c>
      <c r="T1053" s="10">
        <v>7063.9968078567254</v>
      </c>
    </row>
    <row r="1054" spans="1:20" x14ac:dyDescent="0.3">
      <c r="A1054" t="s">
        <v>27</v>
      </c>
      <c r="B1054" t="s">
        <v>714</v>
      </c>
      <c r="C1054">
        <v>2002</v>
      </c>
      <c r="E1054" s="10">
        <v>13.491923371180569</v>
      </c>
      <c r="F1054" s="10">
        <v>2.177185156250002</v>
      </c>
      <c r="G1054" s="10">
        <v>15.66910852743057</v>
      </c>
      <c r="H1054" s="10">
        <v>5.2081478889973942</v>
      </c>
      <c r="I1054" s="10"/>
      <c r="J1054" s="10"/>
      <c r="K1054" s="10">
        <v>5.2081478889973942</v>
      </c>
      <c r="L1054" s="10">
        <v>61.399598753472254</v>
      </c>
      <c r="M1054" s="10">
        <v>11.066799625000007</v>
      </c>
      <c r="N1054" s="10">
        <v>2027.171237332024</v>
      </c>
      <c r="O1054" s="10">
        <v>2099.6376357104964</v>
      </c>
      <c r="P1054" s="10">
        <v>1112.3774885781243</v>
      </c>
      <c r="Q1054" s="10">
        <v>302.23790672891892</v>
      </c>
      <c r="R1054" s="10">
        <v>6.0244760199652783</v>
      </c>
      <c r="S1054" s="10">
        <v>1420.6398713270084</v>
      </c>
      <c r="T1054" s="10">
        <v>3541.1547634539329</v>
      </c>
    </row>
    <row r="1055" spans="1:20" x14ac:dyDescent="0.3">
      <c r="A1055" t="s">
        <v>27</v>
      </c>
      <c r="B1055" t="s">
        <v>714</v>
      </c>
      <c r="C1055">
        <v>2003</v>
      </c>
      <c r="E1055" s="10">
        <v>11.957398612847227</v>
      </c>
      <c r="F1055" s="10"/>
      <c r="G1055" s="10">
        <v>11.957398612847227</v>
      </c>
      <c r="H1055" s="10"/>
      <c r="I1055" s="10"/>
      <c r="J1055" s="10"/>
      <c r="K1055" s="10"/>
      <c r="L1055" s="10">
        <v>847.71718622656249</v>
      </c>
      <c r="M1055" s="10">
        <v>311.2539424540721</v>
      </c>
      <c r="N1055" s="10">
        <v>557.00490959635431</v>
      </c>
      <c r="O1055" s="10">
        <v>1715.9760382769889</v>
      </c>
      <c r="P1055" s="10">
        <v>1088.6369377357762</v>
      </c>
      <c r="Q1055" s="10"/>
      <c r="R1055" s="10">
        <v>52.163123333333367</v>
      </c>
      <c r="S1055" s="10">
        <v>1140.8000610691095</v>
      </c>
      <c r="T1055" s="10">
        <v>2868.7334979589455</v>
      </c>
    </row>
    <row r="1056" spans="1:20" x14ac:dyDescent="0.3">
      <c r="A1056" t="s">
        <v>27</v>
      </c>
      <c r="B1056" t="s">
        <v>714</v>
      </c>
      <c r="C1056">
        <v>2004</v>
      </c>
      <c r="E1056" s="10"/>
      <c r="F1056" s="10"/>
      <c r="G1056" s="10"/>
      <c r="H1056" s="10">
        <v>18.115297005208365</v>
      </c>
      <c r="I1056" s="10"/>
      <c r="J1056" s="10"/>
      <c r="K1056" s="10">
        <v>18.115297005208365</v>
      </c>
      <c r="L1056" s="10">
        <v>134.78823043402787</v>
      </c>
      <c r="M1056" s="10">
        <v>4.0713362421875026</v>
      </c>
      <c r="N1056" s="10">
        <v>465.13009648880205</v>
      </c>
      <c r="O1056" s="10">
        <v>603.98966316501742</v>
      </c>
      <c r="P1056" s="10">
        <v>678.09617978190124</v>
      </c>
      <c r="Q1056" s="10"/>
      <c r="R1056" s="10">
        <v>26.930105625000007</v>
      </c>
      <c r="S1056" s="10">
        <v>705.02628540690125</v>
      </c>
      <c r="T1056" s="10">
        <v>1327.1312455771269</v>
      </c>
    </row>
    <row r="1057" spans="1:20" x14ac:dyDescent="0.3">
      <c r="A1057" t="s">
        <v>27</v>
      </c>
      <c r="B1057" t="s">
        <v>714</v>
      </c>
      <c r="C1057">
        <v>2005</v>
      </c>
      <c r="E1057" s="10">
        <v>354.3787531249987</v>
      </c>
      <c r="F1057" s="10"/>
      <c r="G1057" s="10">
        <v>354.3787531249987</v>
      </c>
      <c r="H1057" s="10">
        <v>10.237236255208309</v>
      </c>
      <c r="I1057" s="10"/>
      <c r="J1057" s="10"/>
      <c r="K1057" s="10">
        <v>10.237236255208309</v>
      </c>
      <c r="L1057" s="10">
        <v>4.4590426757812542</v>
      </c>
      <c r="M1057" s="10">
        <v>0.24525897743055572</v>
      </c>
      <c r="N1057" s="10">
        <v>1303.3534714531249</v>
      </c>
      <c r="O1057" s="10">
        <v>1308.0577731063368</v>
      </c>
      <c r="P1057" s="10">
        <v>139.37334515625011</v>
      </c>
      <c r="Q1057" s="10"/>
      <c r="R1057" s="10">
        <v>6.6063613177083305</v>
      </c>
      <c r="S1057" s="10">
        <v>145.97970647395843</v>
      </c>
      <c r="T1057" s="10">
        <v>1818.6534689605021</v>
      </c>
    </row>
    <row r="1058" spans="1:20" x14ac:dyDescent="0.3">
      <c r="A1058" t="s">
        <v>27</v>
      </c>
      <c r="B1058" t="s">
        <v>714</v>
      </c>
      <c r="C1058">
        <v>2006</v>
      </c>
      <c r="E1058" s="10">
        <v>8.3179638020833249</v>
      </c>
      <c r="F1058" s="10">
        <v>6.3931088229166715</v>
      </c>
      <c r="G1058" s="10">
        <v>14.711072624999996</v>
      </c>
      <c r="H1058" s="10">
        <v>34.072947695312493</v>
      </c>
      <c r="I1058" s="10"/>
      <c r="J1058" s="10"/>
      <c r="K1058" s="10">
        <v>34.072947695312493</v>
      </c>
      <c r="L1058" s="10">
        <v>328.95313826822934</v>
      </c>
      <c r="M1058" s="10">
        <v>7.1904796258680514</v>
      </c>
      <c r="N1058" s="10">
        <v>1563.9337846471351</v>
      </c>
      <c r="O1058" s="10">
        <v>1900.0774025412325</v>
      </c>
      <c r="P1058" s="10">
        <v>1318.8628453020833</v>
      </c>
      <c r="Q1058" s="10"/>
      <c r="R1058" s="10">
        <v>18.145665946875003</v>
      </c>
      <c r="S1058" s="10">
        <v>1337.0085112489583</v>
      </c>
      <c r="T1058" s="10">
        <v>3285.869934110503</v>
      </c>
    </row>
    <row r="1059" spans="1:20" x14ac:dyDescent="0.3">
      <c r="A1059" t="s">
        <v>27</v>
      </c>
      <c r="B1059" t="s">
        <v>714</v>
      </c>
      <c r="C1059">
        <v>2007</v>
      </c>
      <c r="E1059" s="10"/>
      <c r="F1059" s="10">
        <v>1.0224396445312498</v>
      </c>
      <c r="G1059" s="10">
        <v>1.0224396445312498</v>
      </c>
      <c r="H1059" s="10">
        <v>84.803780930555703</v>
      </c>
      <c r="I1059" s="10"/>
      <c r="J1059" s="10"/>
      <c r="K1059" s="10">
        <v>84.803780930555703</v>
      </c>
      <c r="L1059" s="10">
        <v>434.56048161935752</v>
      </c>
      <c r="M1059" s="10">
        <v>265.70096495610136</v>
      </c>
      <c r="N1059" s="10">
        <v>1717.7535906940036</v>
      </c>
      <c r="O1059" s="10">
        <v>2418.0150372694625</v>
      </c>
      <c r="P1059" s="10">
        <v>5518.2897753472316</v>
      </c>
      <c r="Q1059" s="10"/>
      <c r="R1059" s="10">
        <v>11.586532799479167</v>
      </c>
      <c r="S1059" s="10">
        <v>5529.8763081467105</v>
      </c>
      <c r="T1059" s="10">
        <v>8033.71756599126</v>
      </c>
    </row>
    <row r="1060" spans="1:20" x14ac:dyDescent="0.3">
      <c r="A1060" t="s">
        <v>27</v>
      </c>
      <c r="B1060" t="s">
        <v>714</v>
      </c>
      <c r="C1060">
        <v>2008</v>
      </c>
      <c r="E1060" s="10">
        <v>4.2724932638888822</v>
      </c>
      <c r="F1060" s="10"/>
      <c r="G1060" s="10">
        <v>4.2724932638888822</v>
      </c>
      <c r="H1060" s="10">
        <v>17.935858668154758</v>
      </c>
      <c r="I1060" s="10"/>
      <c r="J1060" s="10"/>
      <c r="K1060" s="10">
        <v>17.935858668154758</v>
      </c>
      <c r="L1060" s="10">
        <v>140.24142795572882</v>
      </c>
      <c r="M1060" s="10">
        <v>616.76659520920202</v>
      </c>
      <c r="N1060" s="10">
        <v>3213.8901087018303</v>
      </c>
      <c r="O1060" s="10">
        <v>3970.8981318667611</v>
      </c>
      <c r="P1060" s="10">
        <v>490.7673874413444</v>
      </c>
      <c r="Q1060" s="10"/>
      <c r="R1060" s="10">
        <v>62.531269824218704</v>
      </c>
      <c r="S1060" s="10">
        <v>553.29865726556307</v>
      </c>
      <c r="T1060" s="10">
        <v>4546.4051410643679</v>
      </c>
    </row>
    <row r="1061" spans="1:20" x14ac:dyDescent="0.3">
      <c r="A1061" t="s">
        <v>27</v>
      </c>
      <c r="B1061" t="s">
        <v>714</v>
      </c>
      <c r="C1061">
        <v>2009</v>
      </c>
      <c r="D1061" t="s">
        <v>745</v>
      </c>
      <c r="E1061" s="10">
        <v>2.7900877521929819</v>
      </c>
      <c r="F1061" s="10"/>
      <c r="G1061" s="10">
        <v>2.7900877521929819</v>
      </c>
      <c r="H1061" s="10">
        <v>57.516899064520267</v>
      </c>
      <c r="I1061" s="10"/>
      <c r="J1061" s="10"/>
      <c r="K1061" s="10">
        <v>57.516899064520267</v>
      </c>
      <c r="L1061" s="10">
        <v>593.60655550434035</v>
      </c>
      <c r="M1061" s="10">
        <v>128.56379032500928</v>
      </c>
      <c r="N1061" s="10">
        <v>886.79233777308957</v>
      </c>
      <c r="O1061" s="10">
        <v>1608.962683602439</v>
      </c>
      <c r="P1061" s="10">
        <v>1403.542843021874</v>
      </c>
      <c r="Q1061" s="10"/>
      <c r="R1061" s="10">
        <v>59.472510763888891</v>
      </c>
      <c r="S1061" s="10">
        <v>1463.015353785763</v>
      </c>
      <c r="T1061" s="10">
        <v>3132.2850242049153</v>
      </c>
    </row>
    <row r="1062" spans="1:20" x14ac:dyDescent="0.3">
      <c r="A1062" t="s">
        <v>27</v>
      </c>
      <c r="B1062" t="s">
        <v>714</v>
      </c>
      <c r="C1062">
        <v>2010</v>
      </c>
      <c r="D1062" t="s">
        <v>745</v>
      </c>
      <c r="E1062" s="10">
        <v>14.648548333333343</v>
      </c>
      <c r="F1062" s="10"/>
      <c r="G1062" s="10">
        <v>14.648548333333343</v>
      </c>
      <c r="H1062" s="10"/>
      <c r="I1062" s="10"/>
      <c r="J1062" s="10"/>
      <c r="K1062" s="10"/>
      <c r="L1062" s="10">
        <v>282.2209674194936</v>
      </c>
      <c r="M1062" s="10">
        <v>17.290757908854165</v>
      </c>
      <c r="N1062" s="10">
        <v>658.60208258229102</v>
      </c>
      <c r="O1062" s="10">
        <v>958.1138079106388</v>
      </c>
      <c r="P1062" s="10">
        <v>3954.0072316898395</v>
      </c>
      <c r="Q1062" s="10"/>
      <c r="R1062" s="10">
        <v>25.400493489583351</v>
      </c>
      <c r="S1062" s="10">
        <v>3979.4077251794229</v>
      </c>
      <c r="T1062" s="10">
        <v>4952.1700814233945</v>
      </c>
    </row>
    <row r="1063" spans="1:20" x14ac:dyDescent="0.3">
      <c r="A1063" t="s">
        <v>27</v>
      </c>
      <c r="B1063" t="s">
        <v>714</v>
      </c>
      <c r="C1063">
        <v>2011</v>
      </c>
      <c r="D1063" t="s">
        <v>745</v>
      </c>
      <c r="E1063" s="10">
        <v>196.1585209257812</v>
      </c>
      <c r="F1063" s="10"/>
      <c r="G1063" s="10">
        <v>196.1585209257812</v>
      </c>
      <c r="H1063" s="10">
        <v>17.963452296875026</v>
      </c>
      <c r="I1063" s="10"/>
      <c r="J1063" s="10"/>
      <c r="K1063" s="10">
        <v>17.963452296875026</v>
      </c>
      <c r="L1063" s="10">
        <v>956.90652019548634</v>
      </c>
      <c r="M1063" s="10">
        <v>182.76698998124996</v>
      </c>
      <c r="N1063" s="10">
        <v>631.72984914392407</v>
      </c>
      <c r="O1063" s="10">
        <v>1771.4033593206605</v>
      </c>
      <c r="P1063" s="10">
        <v>4302.1110766766406</v>
      </c>
      <c r="Q1063" s="10">
        <v>8.6280332485119136</v>
      </c>
      <c r="R1063" s="10">
        <v>1.0885925781250005</v>
      </c>
      <c r="S1063" s="10">
        <v>4311.8277025032776</v>
      </c>
      <c r="T1063" s="10">
        <v>6297.3530350465935</v>
      </c>
    </row>
    <row r="1064" spans="1:20" x14ac:dyDescent="0.3">
      <c r="A1064" t="s">
        <v>27</v>
      </c>
      <c r="B1064" t="s">
        <v>714</v>
      </c>
      <c r="C1064">
        <v>2012</v>
      </c>
      <c r="D1064" t="s">
        <v>745</v>
      </c>
      <c r="E1064" s="10">
        <v>159.10512903546629</v>
      </c>
      <c r="F1064" s="10">
        <v>57.628416328125056</v>
      </c>
      <c r="G1064" s="10">
        <v>216.73354536359136</v>
      </c>
      <c r="H1064" s="10">
        <v>30.053571887820478</v>
      </c>
      <c r="I1064" s="10"/>
      <c r="J1064" s="10"/>
      <c r="K1064" s="10">
        <v>30.053571887820478</v>
      </c>
      <c r="L1064" s="10">
        <v>547.83069795000085</v>
      </c>
      <c r="M1064" s="10">
        <v>85.467597670753236</v>
      </c>
      <c r="N1064" s="10">
        <v>567.75331915277764</v>
      </c>
      <c r="O1064" s="10">
        <v>1201.0516147735316</v>
      </c>
      <c r="P1064" s="10">
        <v>5722.7315553715289</v>
      </c>
      <c r="Q1064" s="10"/>
      <c r="R1064" s="10">
        <v>12.309842090277776</v>
      </c>
      <c r="S1064" s="10">
        <v>5735.0413974618068</v>
      </c>
      <c r="T1064" s="10">
        <v>7182.8801294867508</v>
      </c>
    </row>
    <row r="1065" spans="1:20" x14ac:dyDescent="0.3">
      <c r="A1065" t="s">
        <v>27</v>
      </c>
      <c r="B1065" t="s">
        <v>714</v>
      </c>
      <c r="C1065">
        <v>2013</v>
      </c>
      <c r="D1065" t="s">
        <v>745</v>
      </c>
      <c r="E1065" s="10">
        <v>150.22577578125006</v>
      </c>
      <c r="F1065" s="10">
        <v>10.350747618055557</v>
      </c>
      <c r="G1065" s="10">
        <v>160.57652339930561</v>
      </c>
      <c r="H1065" s="10">
        <v>52.951695011904775</v>
      </c>
      <c r="I1065" s="10"/>
      <c r="J1065" s="10"/>
      <c r="K1065" s="10">
        <v>52.951695011904775</v>
      </c>
      <c r="L1065" s="10">
        <v>1247.9920445168405</v>
      </c>
      <c r="M1065" s="10">
        <v>10.84094657142856</v>
      </c>
      <c r="N1065" s="10">
        <v>92.614851368055525</v>
      </c>
      <c r="O1065" s="10">
        <v>1351.4478424563245</v>
      </c>
      <c r="P1065" s="10">
        <v>9150.8800680296699</v>
      </c>
      <c r="Q1065" s="10">
        <v>56.985149827380887</v>
      </c>
      <c r="R1065" s="10">
        <v>0.96912652083333306</v>
      </c>
      <c r="S1065" s="10">
        <v>9208.8343443778831</v>
      </c>
      <c r="T1065" s="10">
        <v>10773.810405245418</v>
      </c>
    </row>
    <row r="1066" spans="1:20" x14ac:dyDescent="0.3">
      <c r="A1066" t="s">
        <v>14</v>
      </c>
      <c r="B1066" t="s">
        <v>685</v>
      </c>
      <c r="C1066">
        <v>1963</v>
      </c>
      <c r="D1066" t="s">
        <v>743</v>
      </c>
      <c r="E1066" s="10">
        <v>128.39809895833326</v>
      </c>
      <c r="F1066" s="10"/>
      <c r="G1066" s="10">
        <v>128.39809895833326</v>
      </c>
      <c r="H1066" s="10">
        <v>587.09565538194488</v>
      </c>
      <c r="I1066" s="10"/>
      <c r="J1066" s="10"/>
      <c r="K1066" s="10">
        <v>587.09565538194488</v>
      </c>
      <c r="L1066" s="10"/>
      <c r="M1066" s="10"/>
      <c r="N1066" s="10"/>
      <c r="O1066" s="10"/>
      <c r="P1066" s="10">
        <v>0</v>
      </c>
      <c r="Q1066" s="10"/>
      <c r="R1066" s="10"/>
      <c r="S1066" s="10">
        <v>0</v>
      </c>
      <c r="T1066" s="10">
        <v>715.4937543402782</v>
      </c>
    </row>
    <row r="1067" spans="1:20" x14ac:dyDescent="0.3">
      <c r="A1067" t="s">
        <v>14</v>
      </c>
      <c r="B1067" t="s">
        <v>685</v>
      </c>
      <c r="C1067">
        <v>1964</v>
      </c>
      <c r="D1067" t="s">
        <v>743</v>
      </c>
      <c r="E1067" s="10">
        <v>0</v>
      </c>
      <c r="F1067" s="10"/>
      <c r="G1067" s="10">
        <v>0</v>
      </c>
      <c r="H1067" s="10">
        <v>0</v>
      </c>
      <c r="I1067" s="10"/>
      <c r="J1067" s="10"/>
      <c r="K1067" s="10">
        <v>0</v>
      </c>
      <c r="L1067" s="10"/>
      <c r="M1067" s="10"/>
      <c r="N1067" s="10"/>
      <c r="O1067" s="10"/>
      <c r="P1067" s="10">
        <v>0</v>
      </c>
      <c r="Q1067" s="10"/>
      <c r="R1067" s="10"/>
      <c r="S1067" s="10">
        <v>0</v>
      </c>
      <c r="T1067" s="10">
        <v>0</v>
      </c>
    </row>
    <row r="1068" spans="1:20" x14ac:dyDescent="0.3">
      <c r="A1068" t="s">
        <v>14</v>
      </c>
      <c r="B1068" t="s">
        <v>685</v>
      </c>
      <c r="C1068">
        <v>1965</v>
      </c>
      <c r="D1068" t="s">
        <v>743</v>
      </c>
      <c r="E1068" s="10">
        <v>0</v>
      </c>
      <c r="F1068" s="10"/>
      <c r="G1068" s="10">
        <v>0</v>
      </c>
      <c r="H1068" s="10">
        <v>1773.8662581597227</v>
      </c>
      <c r="I1068" s="10"/>
      <c r="J1068" s="10"/>
      <c r="K1068" s="10">
        <v>1773.8662581597227</v>
      </c>
      <c r="L1068" s="10"/>
      <c r="M1068" s="10"/>
      <c r="N1068" s="10"/>
      <c r="O1068" s="10"/>
      <c r="P1068" s="10">
        <v>31.597097395833341</v>
      </c>
      <c r="Q1068" s="10"/>
      <c r="R1068" s="10"/>
      <c r="S1068" s="10">
        <v>31.597097395833341</v>
      </c>
      <c r="T1068" s="10">
        <v>1805.4633555555561</v>
      </c>
    </row>
    <row r="1069" spans="1:20" x14ac:dyDescent="0.3">
      <c r="A1069" t="s">
        <v>14</v>
      </c>
      <c r="B1069" t="s">
        <v>685</v>
      </c>
      <c r="C1069">
        <v>1966</v>
      </c>
      <c r="D1069" t="s">
        <v>743</v>
      </c>
      <c r="E1069" s="10">
        <v>74.247596354166703</v>
      </c>
      <c r="F1069" s="10">
        <v>0</v>
      </c>
      <c r="G1069" s="10">
        <v>74.247596354166703</v>
      </c>
      <c r="H1069" s="10">
        <v>625.66160611979171</v>
      </c>
      <c r="I1069" s="10"/>
      <c r="J1069" s="10"/>
      <c r="K1069" s="10">
        <v>625.66160611979171</v>
      </c>
      <c r="L1069" s="10"/>
      <c r="M1069" s="10"/>
      <c r="N1069" s="10"/>
      <c r="O1069" s="10"/>
      <c r="P1069" s="10">
        <v>0</v>
      </c>
      <c r="Q1069" s="10"/>
      <c r="R1069" s="10"/>
      <c r="S1069" s="10">
        <v>0</v>
      </c>
      <c r="T1069" s="10">
        <v>699.90920247395843</v>
      </c>
    </row>
    <row r="1070" spans="1:20" x14ac:dyDescent="0.3">
      <c r="A1070" t="s">
        <v>14</v>
      </c>
      <c r="B1070" t="s">
        <v>685</v>
      </c>
      <c r="C1070">
        <v>1967</v>
      </c>
      <c r="D1070" t="s">
        <v>743</v>
      </c>
      <c r="E1070" s="10">
        <v>0</v>
      </c>
      <c r="F1070" s="10"/>
      <c r="G1070" s="10">
        <v>0</v>
      </c>
      <c r="H1070" s="10">
        <v>115.18612065972204</v>
      </c>
      <c r="I1070" s="10"/>
      <c r="J1070" s="10"/>
      <c r="K1070" s="10">
        <v>115.18612065972204</v>
      </c>
      <c r="L1070" s="10">
        <v>293.1198340277773</v>
      </c>
      <c r="M1070" s="10"/>
      <c r="N1070" s="10"/>
      <c r="O1070" s="10">
        <v>293.1198340277773</v>
      </c>
      <c r="P1070" s="10">
        <v>0</v>
      </c>
      <c r="Q1070" s="10"/>
      <c r="R1070" s="10"/>
      <c r="S1070" s="10">
        <v>0</v>
      </c>
      <c r="T1070" s="10">
        <v>408.30595468749937</v>
      </c>
    </row>
    <row r="1071" spans="1:20" x14ac:dyDescent="0.3">
      <c r="A1071" t="s">
        <v>14</v>
      </c>
      <c r="B1071" t="s">
        <v>685</v>
      </c>
      <c r="C1071">
        <v>1968</v>
      </c>
      <c r="E1071" s="10">
        <v>16.003241319444452</v>
      </c>
      <c r="F1071" s="10"/>
      <c r="G1071" s="10">
        <v>16.003241319444452</v>
      </c>
      <c r="H1071" s="10">
        <v>114.79301778428808</v>
      </c>
      <c r="I1071" s="10"/>
      <c r="J1071" s="10"/>
      <c r="K1071" s="10">
        <v>114.79301778428808</v>
      </c>
      <c r="L1071" s="10">
        <v>15.631072916666703</v>
      </c>
      <c r="M1071" s="10"/>
      <c r="N1071" s="10"/>
      <c r="O1071" s="10">
        <v>15.631072916666703</v>
      </c>
      <c r="P1071" s="10">
        <v>1583.5784146614587</v>
      </c>
      <c r="Q1071" s="10"/>
      <c r="R1071" s="10"/>
      <c r="S1071" s="10">
        <v>1583.5784146614587</v>
      </c>
      <c r="T1071" s="10">
        <v>1730.005746681858</v>
      </c>
    </row>
    <row r="1072" spans="1:20" x14ac:dyDescent="0.3">
      <c r="A1072" t="s">
        <v>14</v>
      </c>
      <c r="B1072" t="s">
        <v>685</v>
      </c>
      <c r="C1072">
        <v>1969</v>
      </c>
      <c r="E1072" s="10">
        <v>32.006482638888784</v>
      </c>
      <c r="F1072" s="10"/>
      <c r="G1072" s="10">
        <v>32.006482638888784</v>
      </c>
      <c r="H1072" s="10">
        <v>318.98321196831586</v>
      </c>
      <c r="I1072" s="10"/>
      <c r="J1072" s="10"/>
      <c r="K1072" s="10">
        <v>318.98321196831586</v>
      </c>
      <c r="L1072" s="10">
        <v>27.633503906250009</v>
      </c>
      <c r="M1072" s="10"/>
      <c r="N1072" s="10"/>
      <c r="O1072" s="10">
        <v>27.633503906250009</v>
      </c>
      <c r="P1072" s="10">
        <v>4034.2310524305626</v>
      </c>
      <c r="Q1072" s="10"/>
      <c r="R1072" s="10"/>
      <c r="S1072" s="10">
        <v>4034.2310524305626</v>
      </c>
      <c r="T1072" s="10">
        <v>4412.8542509440176</v>
      </c>
    </row>
    <row r="1073" spans="1:20" x14ac:dyDescent="0.3">
      <c r="A1073" t="s">
        <v>14</v>
      </c>
      <c r="B1073" t="s">
        <v>685</v>
      </c>
      <c r="C1073">
        <v>1970</v>
      </c>
      <c r="E1073" s="10">
        <v>0</v>
      </c>
      <c r="F1073" s="10"/>
      <c r="G1073" s="10">
        <v>0</v>
      </c>
      <c r="H1073" s="10">
        <v>57.593060329861082</v>
      </c>
      <c r="I1073" s="10"/>
      <c r="J1073" s="10"/>
      <c r="K1073" s="10">
        <v>57.593060329861082</v>
      </c>
      <c r="L1073" s="10">
        <v>27.717241796874976</v>
      </c>
      <c r="M1073" s="10"/>
      <c r="N1073" s="10"/>
      <c r="O1073" s="10">
        <v>27.717241796874976</v>
      </c>
      <c r="P1073" s="10">
        <v>0</v>
      </c>
      <c r="Q1073" s="10"/>
      <c r="R1073" s="10"/>
      <c r="S1073" s="10">
        <v>0</v>
      </c>
      <c r="T1073" s="10">
        <v>85.310302126736062</v>
      </c>
    </row>
    <row r="1074" spans="1:20" x14ac:dyDescent="0.3">
      <c r="A1074" t="s">
        <v>14</v>
      </c>
      <c r="B1074" t="s">
        <v>685</v>
      </c>
      <c r="C1074">
        <v>1971</v>
      </c>
      <c r="E1074" s="10">
        <v>45.776713541666702</v>
      </c>
      <c r="F1074" s="10"/>
      <c r="G1074" s="10">
        <v>45.776713541666702</v>
      </c>
      <c r="H1074" s="10">
        <v>57.593060329861082</v>
      </c>
      <c r="I1074" s="10"/>
      <c r="J1074" s="10"/>
      <c r="K1074" s="10">
        <v>57.593060329861082</v>
      </c>
      <c r="L1074" s="10">
        <v>243.42046552083292</v>
      </c>
      <c r="M1074" s="10"/>
      <c r="N1074" s="10"/>
      <c r="O1074" s="10">
        <v>243.42046552083292</v>
      </c>
      <c r="P1074" s="10">
        <v>16.375409722222216</v>
      </c>
      <c r="Q1074" s="10"/>
      <c r="R1074" s="10"/>
      <c r="S1074" s="10">
        <v>16.375409722222216</v>
      </c>
      <c r="T1074" s="10">
        <v>363.16564911458295</v>
      </c>
    </row>
    <row r="1075" spans="1:20" x14ac:dyDescent="0.3">
      <c r="A1075" t="s">
        <v>14</v>
      </c>
      <c r="B1075" t="s">
        <v>685</v>
      </c>
      <c r="C1075">
        <v>1972</v>
      </c>
      <c r="E1075" s="10">
        <v>0</v>
      </c>
      <c r="F1075" s="10"/>
      <c r="G1075" s="10">
        <v>0</v>
      </c>
      <c r="H1075" s="10">
        <v>258.87413816550946</v>
      </c>
      <c r="I1075" s="10"/>
      <c r="J1075" s="10"/>
      <c r="K1075" s="10">
        <v>258.87413816550946</v>
      </c>
      <c r="L1075" s="10">
        <v>14.654130859374957</v>
      </c>
      <c r="M1075" s="10">
        <v>0</v>
      </c>
      <c r="N1075" s="10">
        <v>11.165052083333336</v>
      </c>
      <c r="O1075" s="10">
        <v>25.819182942708295</v>
      </c>
      <c r="P1075" s="10">
        <v>14.036065476190485</v>
      </c>
      <c r="Q1075" s="10">
        <v>0</v>
      </c>
      <c r="R1075" s="10"/>
      <c r="S1075" s="10">
        <v>14.036065476190485</v>
      </c>
      <c r="T1075" s="10">
        <v>298.72938658440825</v>
      </c>
    </row>
    <row r="1076" spans="1:20" x14ac:dyDescent="0.3">
      <c r="A1076" t="s">
        <v>14</v>
      </c>
      <c r="B1076" t="s">
        <v>685</v>
      </c>
      <c r="C1076">
        <v>1973</v>
      </c>
      <c r="E1076" s="10">
        <v>16.003241319444452</v>
      </c>
      <c r="F1076" s="10"/>
      <c r="G1076" s="10">
        <v>16.003241319444452</v>
      </c>
      <c r="H1076" s="10">
        <v>241.53729340277798</v>
      </c>
      <c r="I1076" s="10"/>
      <c r="J1076" s="10"/>
      <c r="K1076" s="10">
        <v>241.53729340277798</v>
      </c>
      <c r="L1076" s="10">
        <v>32.322825781249982</v>
      </c>
      <c r="M1076" s="10">
        <v>203.26774821428563</v>
      </c>
      <c r="N1076" s="10">
        <v>3.9077682291666602</v>
      </c>
      <c r="O1076" s="10">
        <v>239.49834222470227</v>
      </c>
      <c r="P1076" s="10">
        <v>16.375409722222216</v>
      </c>
      <c r="Q1076" s="10"/>
      <c r="R1076" s="10"/>
      <c r="S1076" s="10">
        <v>16.375409722222216</v>
      </c>
      <c r="T1076" s="10">
        <v>513.41428666914692</v>
      </c>
    </row>
    <row r="1077" spans="1:20" x14ac:dyDescent="0.3">
      <c r="A1077" t="s">
        <v>14</v>
      </c>
      <c r="B1077" t="s">
        <v>685</v>
      </c>
      <c r="C1077">
        <v>1974</v>
      </c>
      <c r="E1077" s="10">
        <v>0</v>
      </c>
      <c r="F1077" s="10"/>
      <c r="G1077" s="10">
        <v>0</v>
      </c>
      <c r="H1077" s="10">
        <v>208.4601108974357</v>
      </c>
      <c r="I1077" s="10"/>
      <c r="J1077" s="10"/>
      <c r="K1077" s="10">
        <v>208.4601108974357</v>
      </c>
      <c r="L1077" s="10">
        <v>60.067980208333367</v>
      </c>
      <c r="M1077" s="10">
        <v>0</v>
      </c>
      <c r="N1077" s="10">
        <v>325.57291875000027</v>
      </c>
      <c r="O1077" s="10">
        <v>385.64089895833365</v>
      </c>
      <c r="P1077" s="10">
        <v>87.868959895833484</v>
      </c>
      <c r="Q1077" s="10"/>
      <c r="R1077" s="10"/>
      <c r="S1077" s="10">
        <v>87.868959895833484</v>
      </c>
      <c r="T1077" s="10">
        <v>681.96996975160278</v>
      </c>
    </row>
    <row r="1078" spans="1:20" x14ac:dyDescent="0.3">
      <c r="A1078" t="s">
        <v>14</v>
      </c>
      <c r="B1078" t="s">
        <v>685</v>
      </c>
      <c r="C1078">
        <v>1975</v>
      </c>
      <c r="E1078" s="10">
        <v>229.23712769097236</v>
      </c>
      <c r="F1078" s="10"/>
      <c r="G1078" s="10">
        <v>229.23712769097236</v>
      </c>
      <c r="H1078" s="10">
        <v>535.23664680059551</v>
      </c>
      <c r="I1078" s="10"/>
      <c r="J1078" s="10"/>
      <c r="K1078" s="10">
        <v>535.23664680059551</v>
      </c>
      <c r="L1078" s="10">
        <v>15.631072916666703</v>
      </c>
      <c r="M1078" s="10">
        <v>0</v>
      </c>
      <c r="N1078" s="10">
        <v>0</v>
      </c>
      <c r="O1078" s="10">
        <v>15.631072916666703</v>
      </c>
      <c r="P1078" s="10">
        <v>0</v>
      </c>
      <c r="Q1078" s="10"/>
      <c r="R1078" s="10"/>
      <c r="S1078" s="10">
        <v>0</v>
      </c>
      <c r="T1078" s="10">
        <v>780.10484740823449</v>
      </c>
    </row>
    <row r="1079" spans="1:20" x14ac:dyDescent="0.3">
      <c r="A1079" t="s">
        <v>14</v>
      </c>
      <c r="B1079" t="s">
        <v>685</v>
      </c>
      <c r="C1079">
        <v>1976</v>
      </c>
      <c r="E1079" s="10">
        <v>54.466314077380872</v>
      </c>
      <c r="F1079" s="10"/>
      <c r="G1079" s="10">
        <v>54.466314077380872</v>
      </c>
      <c r="H1079" s="10">
        <v>153.69751489307112</v>
      </c>
      <c r="I1079" s="10"/>
      <c r="J1079" s="10"/>
      <c r="K1079" s="10">
        <v>153.69751489307112</v>
      </c>
      <c r="L1079" s="10">
        <v>162.95393515625062</v>
      </c>
      <c r="M1079" s="10">
        <v>0</v>
      </c>
      <c r="N1079" s="10">
        <v>70.702692317708369</v>
      </c>
      <c r="O1079" s="10">
        <v>233.65662747395899</v>
      </c>
      <c r="P1079" s="10">
        <v>20.394828472222219</v>
      </c>
      <c r="Q1079" s="10"/>
      <c r="R1079" s="10"/>
      <c r="S1079" s="10">
        <v>20.394828472222219</v>
      </c>
      <c r="T1079" s="10">
        <v>462.21528491663321</v>
      </c>
    </row>
    <row r="1080" spans="1:20" x14ac:dyDescent="0.3">
      <c r="A1080" t="s">
        <v>14</v>
      </c>
      <c r="B1080" t="s">
        <v>685</v>
      </c>
      <c r="C1080">
        <v>1977</v>
      </c>
      <c r="E1080" s="10">
        <v>47.079302951388989</v>
      </c>
      <c r="F1080" s="10"/>
      <c r="G1080" s="10">
        <v>47.079302951388989</v>
      </c>
      <c r="H1080" s="10">
        <v>60.702527335069469</v>
      </c>
      <c r="I1080" s="10"/>
      <c r="J1080" s="10"/>
      <c r="K1080" s="10">
        <v>60.702527335069469</v>
      </c>
      <c r="L1080" s="10">
        <v>68.758112413194482</v>
      </c>
      <c r="M1080" s="10">
        <v>14.715538645833329</v>
      </c>
      <c r="N1080" s="10">
        <v>0</v>
      </c>
      <c r="O1080" s="10">
        <v>83.473651059027816</v>
      </c>
      <c r="P1080" s="10">
        <v>9.9182879340277648</v>
      </c>
      <c r="Q1080" s="10"/>
      <c r="R1080" s="10"/>
      <c r="S1080" s="10">
        <v>9.9182879340277648</v>
      </c>
      <c r="T1080" s="10">
        <v>201.17376927951406</v>
      </c>
    </row>
    <row r="1081" spans="1:20" x14ac:dyDescent="0.3">
      <c r="A1081" t="s">
        <v>14</v>
      </c>
      <c r="B1081" t="s">
        <v>685</v>
      </c>
      <c r="C1081">
        <v>1978</v>
      </c>
      <c r="E1081" s="10">
        <v>2.4004861979166683</v>
      </c>
      <c r="F1081" s="10"/>
      <c r="G1081" s="10">
        <v>2.4004861979166683</v>
      </c>
      <c r="H1081" s="10">
        <v>322.73204690800515</v>
      </c>
      <c r="I1081" s="10"/>
      <c r="J1081" s="10"/>
      <c r="K1081" s="10">
        <v>322.73204690800515</v>
      </c>
      <c r="L1081" s="10">
        <v>53.759725781250062</v>
      </c>
      <c r="M1081" s="10"/>
      <c r="N1081" s="10"/>
      <c r="O1081" s="10">
        <v>53.759725781250062</v>
      </c>
      <c r="P1081" s="10">
        <v>364.26779925595383</v>
      </c>
      <c r="Q1081" s="10"/>
      <c r="R1081" s="10"/>
      <c r="S1081" s="10">
        <v>364.26779925595383</v>
      </c>
      <c r="T1081" s="10">
        <v>743.16005814312575</v>
      </c>
    </row>
    <row r="1082" spans="1:20" x14ac:dyDescent="0.3">
      <c r="A1082" t="s">
        <v>14</v>
      </c>
      <c r="B1082" t="s">
        <v>685</v>
      </c>
      <c r="C1082">
        <v>1979</v>
      </c>
      <c r="E1082" s="10">
        <v>10.271847916666673</v>
      </c>
      <c r="F1082" s="10"/>
      <c r="G1082" s="10">
        <v>10.271847916666673</v>
      </c>
      <c r="H1082" s="10">
        <v>382.13831407090055</v>
      </c>
      <c r="I1082" s="10"/>
      <c r="J1082" s="10"/>
      <c r="K1082" s="10">
        <v>382.13831407090055</v>
      </c>
      <c r="L1082" s="10">
        <v>4.8754060763888889</v>
      </c>
      <c r="M1082" s="10">
        <v>0</v>
      </c>
      <c r="N1082" s="10"/>
      <c r="O1082" s="10">
        <v>4.8754060763888889</v>
      </c>
      <c r="P1082" s="10">
        <v>24.116512499999992</v>
      </c>
      <c r="Q1082" s="10"/>
      <c r="R1082" s="10"/>
      <c r="S1082" s="10">
        <v>24.116512499999992</v>
      </c>
      <c r="T1082" s="10">
        <v>421.40208056395613</v>
      </c>
    </row>
    <row r="1083" spans="1:20" x14ac:dyDescent="0.3">
      <c r="A1083" t="s">
        <v>14</v>
      </c>
      <c r="B1083" t="s">
        <v>685</v>
      </c>
      <c r="C1083">
        <v>1980</v>
      </c>
      <c r="E1083" s="10">
        <v>51.359239583333355</v>
      </c>
      <c r="F1083" s="10"/>
      <c r="G1083" s="10">
        <v>51.359239583333355</v>
      </c>
      <c r="H1083" s="10">
        <v>272.82336434771815</v>
      </c>
      <c r="I1083" s="10"/>
      <c r="J1083" s="10"/>
      <c r="K1083" s="10">
        <v>272.82336434771815</v>
      </c>
      <c r="L1083" s="10">
        <v>97.052215234375055</v>
      </c>
      <c r="M1083" s="10">
        <v>0</v>
      </c>
      <c r="N1083" s="10">
        <v>76.592257291666641</v>
      </c>
      <c r="O1083" s="10">
        <v>173.64447252604168</v>
      </c>
      <c r="P1083" s="10">
        <v>407.65838166666697</v>
      </c>
      <c r="Q1083" s="10">
        <v>0</v>
      </c>
      <c r="R1083" s="10">
        <v>21.883502083333365</v>
      </c>
      <c r="S1083" s="10">
        <v>429.54188375000035</v>
      </c>
      <c r="T1083" s="10">
        <v>927.36896020709355</v>
      </c>
    </row>
    <row r="1084" spans="1:20" x14ac:dyDescent="0.3">
      <c r="A1084" t="s">
        <v>14</v>
      </c>
      <c r="B1084" t="s">
        <v>685</v>
      </c>
      <c r="C1084">
        <v>1981</v>
      </c>
      <c r="E1084" s="10">
        <v>12.802593055555546</v>
      </c>
      <c r="F1084" s="10"/>
      <c r="G1084" s="10">
        <v>12.802593055555546</v>
      </c>
      <c r="H1084" s="10">
        <v>54.373803645833313</v>
      </c>
      <c r="I1084" s="10"/>
      <c r="J1084" s="10"/>
      <c r="K1084" s="10">
        <v>54.373803645833313</v>
      </c>
      <c r="L1084" s="10">
        <v>155.9534474999997</v>
      </c>
      <c r="M1084" s="10"/>
      <c r="N1084" s="10">
        <v>88.510950390625098</v>
      </c>
      <c r="O1084" s="10">
        <v>244.46439789062481</v>
      </c>
      <c r="P1084" s="10">
        <v>213.71770529513907</v>
      </c>
      <c r="Q1084" s="10"/>
      <c r="R1084" s="10"/>
      <c r="S1084" s="10">
        <v>213.71770529513907</v>
      </c>
      <c r="T1084" s="10">
        <v>525.35849988715268</v>
      </c>
    </row>
    <row r="1085" spans="1:20" x14ac:dyDescent="0.3">
      <c r="A1085" t="s">
        <v>14</v>
      </c>
      <c r="B1085" t="s">
        <v>685</v>
      </c>
      <c r="C1085">
        <v>1982</v>
      </c>
      <c r="E1085" s="10">
        <v>250.13970019841261</v>
      </c>
      <c r="F1085" s="10">
        <v>0</v>
      </c>
      <c r="G1085" s="10">
        <v>250.13970019841261</v>
      </c>
      <c r="H1085" s="10">
        <v>103.80408110584081</v>
      </c>
      <c r="I1085" s="10"/>
      <c r="J1085" s="10"/>
      <c r="K1085" s="10">
        <v>103.80408110584081</v>
      </c>
      <c r="L1085" s="10">
        <v>48.735452343750083</v>
      </c>
      <c r="M1085" s="10"/>
      <c r="N1085" s="10">
        <v>17.417481250000083</v>
      </c>
      <c r="O1085" s="10">
        <v>66.152933593750163</v>
      </c>
      <c r="P1085" s="10">
        <v>20.655346354166682</v>
      </c>
      <c r="Q1085" s="10"/>
      <c r="R1085" s="10"/>
      <c r="S1085" s="10">
        <v>20.655346354166682</v>
      </c>
      <c r="T1085" s="10">
        <v>440.75206125217028</v>
      </c>
    </row>
    <row r="1086" spans="1:20" x14ac:dyDescent="0.3">
      <c r="A1086" t="s">
        <v>14</v>
      </c>
      <c r="B1086" t="s">
        <v>685</v>
      </c>
      <c r="C1086">
        <v>1983</v>
      </c>
      <c r="E1086" s="10">
        <v>7.6815558333333387</v>
      </c>
      <c r="F1086" s="10"/>
      <c r="G1086" s="10">
        <v>7.6815558333333387</v>
      </c>
      <c r="H1086" s="10">
        <v>54.142840313521233</v>
      </c>
      <c r="I1086" s="10"/>
      <c r="J1086" s="10"/>
      <c r="K1086" s="10">
        <v>54.142840313521233</v>
      </c>
      <c r="L1086" s="10">
        <v>477.47345234375024</v>
      </c>
      <c r="M1086" s="10"/>
      <c r="N1086" s="10">
        <v>45.888364062500052</v>
      </c>
      <c r="O1086" s="10">
        <v>523.36181640625034</v>
      </c>
      <c r="P1086" s="10">
        <v>93.338904995659874</v>
      </c>
      <c r="Q1086" s="10"/>
      <c r="R1086" s="10"/>
      <c r="S1086" s="10">
        <v>93.338904995659874</v>
      </c>
      <c r="T1086" s="10">
        <v>678.52511754876468</v>
      </c>
    </row>
    <row r="1087" spans="1:20" x14ac:dyDescent="0.3">
      <c r="A1087" t="s">
        <v>14</v>
      </c>
      <c r="B1087" t="s">
        <v>685</v>
      </c>
      <c r="C1087">
        <v>1984</v>
      </c>
      <c r="E1087" s="10">
        <v>3.2006482638888789</v>
      </c>
      <c r="F1087" s="10"/>
      <c r="G1087" s="10">
        <v>3.2006482638888789</v>
      </c>
      <c r="H1087" s="10">
        <v>224.13795536241292</v>
      </c>
      <c r="I1087" s="10"/>
      <c r="J1087" s="10"/>
      <c r="K1087" s="10">
        <v>224.13795536241292</v>
      </c>
      <c r="L1087" s="10">
        <v>87.878264105902801</v>
      </c>
      <c r="M1087" s="10"/>
      <c r="N1087" s="10">
        <v>24.00486197916667</v>
      </c>
      <c r="O1087" s="10">
        <v>111.88312608506948</v>
      </c>
      <c r="P1087" s="10">
        <v>23.409392534722233</v>
      </c>
      <c r="Q1087" s="10">
        <v>16.993209270833326</v>
      </c>
      <c r="R1087" s="10"/>
      <c r="S1087" s="10">
        <v>40.402601805555562</v>
      </c>
      <c r="T1087" s="10">
        <v>379.62433151692687</v>
      </c>
    </row>
    <row r="1088" spans="1:20" x14ac:dyDescent="0.3">
      <c r="A1088" t="s">
        <v>14</v>
      </c>
      <c r="B1088" t="s">
        <v>685</v>
      </c>
      <c r="C1088">
        <v>1985</v>
      </c>
      <c r="E1088" s="10">
        <v>166.44611533564807</v>
      </c>
      <c r="F1088" s="10"/>
      <c r="G1088" s="10">
        <v>166.44611533564807</v>
      </c>
      <c r="H1088" s="10">
        <v>171.81154314236085</v>
      </c>
      <c r="I1088" s="10"/>
      <c r="J1088" s="10"/>
      <c r="K1088" s="10">
        <v>171.81154314236085</v>
      </c>
      <c r="L1088" s="10">
        <v>327.21444724082386</v>
      </c>
      <c r="M1088" s="10">
        <v>147.15538645833331</v>
      </c>
      <c r="N1088" s="10">
        <v>190.89049047619034</v>
      </c>
      <c r="O1088" s="10">
        <v>665.26032417534748</v>
      </c>
      <c r="P1088" s="10">
        <v>282.32424366792918</v>
      </c>
      <c r="Q1088" s="10"/>
      <c r="R1088" s="10"/>
      <c r="S1088" s="10">
        <v>282.32424366792918</v>
      </c>
      <c r="T1088" s="10">
        <v>1285.8422263212856</v>
      </c>
    </row>
    <row r="1089" spans="1:20" x14ac:dyDescent="0.3">
      <c r="A1089" t="s">
        <v>14</v>
      </c>
      <c r="B1089" t="s">
        <v>685</v>
      </c>
      <c r="C1089">
        <v>1986</v>
      </c>
      <c r="E1089" s="10">
        <v>0</v>
      </c>
      <c r="F1089" s="10"/>
      <c r="G1089" s="10">
        <v>0</v>
      </c>
      <c r="H1089" s="10">
        <v>109.69165232049873</v>
      </c>
      <c r="I1089" s="10">
        <v>0</v>
      </c>
      <c r="J1089" s="10"/>
      <c r="K1089" s="10">
        <v>109.69165232049873</v>
      </c>
      <c r="L1089" s="10">
        <v>205.49278359374955</v>
      </c>
      <c r="M1089" s="10">
        <v>0</v>
      </c>
      <c r="N1089" s="10">
        <v>247.97580677083363</v>
      </c>
      <c r="O1089" s="10">
        <v>453.46859036458318</v>
      </c>
      <c r="P1089" s="10">
        <v>73.15342124999988</v>
      </c>
      <c r="Q1089" s="10"/>
      <c r="R1089" s="10"/>
      <c r="S1089" s="10">
        <v>73.15342124999988</v>
      </c>
      <c r="T1089" s="10">
        <v>636.31366393508176</v>
      </c>
    </row>
    <row r="1090" spans="1:20" x14ac:dyDescent="0.3">
      <c r="A1090" t="s">
        <v>14</v>
      </c>
      <c r="B1090" t="s">
        <v>685</v>
      </c>
      <c r="C1090">
        <v>1987</v>
      </c>
      <c r="E1090" s="10">
        <v>0</v>
      </c>
      <c r="F1090" s="10"/>
      <c r="G1090" s="10">
        <v>0</v>
      </c>
      <c r="H1090" s="10">
        <v>29.454470734126964</v>
      </c>
      <c r="I1090" s="10"/>
      <c r="J1090" s="10"/>
      <c r="K1090" s="10">
        <v>29.454470734126964</v>
      </c>
      <c r="L1090" s="10">
        <v>106.59833476562505</v>
      </c>
      <c r="M1090" s="10">
        <v>21.022198065476207</v>
      </c>
      <c r="N1090" s="10">
        <v>115.55828906250007</v>
      </c>
      <c r="O1090" s="10">
        <v>243.17882189360131</v>
      </c>
      <c r="P1090" s="10">
        <v>1086.0317936793158</v>
      </c>
      <c r="Q1090" s="10"/>
      <c r="R1090" s="10"/>
      <c r="S1090" s="10">
        <v>1086.0317936793158</v>
      </c>
      <c r="T1090" s="10">
        <v>1358.665086307044</v>
      </c>
    </row>
    <row r="1091" spans="1:20" x14ac:dyDescent="0.3">
      <c r="A1091" t="s">
        <v>14</v>
      </c>
      <c r="B1091" t="s">
        <v>685</v>
      </c>
      <c r="C1091">
        <v>1988</v>
      </c>
      <c r="E1091" s="10">
        <v>0</v>
      </c>
      <c r="F1091" s="10"/>
      <c r="G1091" s="10">
        <v>0</v>
      </c>
      <c r="H1091" s="10">
        <v>0</v>
      </c>
      <c r="I1091" s="10"/>
      <c r="J1091" s="10"/>
      <c r="K1091" s="10">
        <v>0</v>
      </c>
      <c r="L1091" s="10">
        <v>101.37867291666673</v>
      </c>
      <c r="M1091" s="10"/>
      <c r="N1091" s="10"/>
      <c r="O1091" s="10">
        <v>101.37867291666673</v>
      </c>
      <c r="P1091" s="10">
        <v>457.06931966145697</v>
      </c>
      <c r="Q1091" s="10">
        <v>0</v>
      </c>
      <c r="R1091" s="10"/>
      <c r="S1091" s="10">
        <v>457.06931966145697</v>
      </c>
      <c r="T1091" s="10">
        <v>558.44799257812372</v>
      </c>
    </row>
    <row r="1092" spans="1:20" x14ac:dyDescent="0.3">
      <c r="A1092" t="s">
        <v>14</v>
      </c>
      <c r="B1092" t="s">
        <v>685</v>
      </c>
      <c r="C1092">
        <v>1989</v>
      </c>
      <c r="E1092" s="10">
        <v>12.207123611111101</v>
      </c>
      <c r="F1092" s="10"/>
      <c r="G1092" s="10">
        <v>12.207123611111101</v>
      </c>
      <c r="H1092" s="10">
        <v>227.91280630487361</v>
      </c>
      <c r="I1092" s="10"/>
      <c r="J1092" s="10"/>
      <c r="K1092" s="10">
        <v>227.91280630487361</v>
      </c>
      <c r="L1092" s="10">
        <v>350.5128538411463</v>
      </c>
      <c r="M1092" s="10"/>
      <c r="N1092" s="10">
        <v>15.36311166666667</v>
      </c>
      <c r="O1092" s="10">
        <v>365.87596550781296</v>
      </c>
      <c r="P1092" s="10">
        <v>0</v>
      </c>
      <c r="Q1092" s="10"/>
      <c r="R1092" s="10">
        <v>0</v>
      </c>
      <c r="S1092" s="10">
        <v>0</v>
      </c>
      <c r="T1092" s="10">
        <v>605.99589542379761</v>
      </c>
    </row>
    <row r="1093" spans="1:20" x14ac:dyDescent="0.3">
      <c r="A1093" t="s">
        <v>14</v>
      </c>
      <c r="B1093" t="s">
        <v>685</v>
      </c>
      <c r="C1093">
        <v>1990</v>
      </c>
      <c r="E1093" s="10">
        <v>0</v>
      </c>
      <c r="F1093" s="10">
        <v>0</v>
      </c>
      <c r="G1093" s="10">
        <v>0</v>
      </c>
      <c r="H1093" s="10">
        <v>255.20983009982675</v>
      </c>
      <c r="I1093" s="10"/>
      <c r="J1093" s="10"/>
      <c r="K1093" s="10">
        <v>255.20983009982675</v>
      </c>
      <c r="L1093" s="10">
        <v>196.48630824652818</v>
      </c>
      <c r="M1093" s="10"/>
      <c r="N1093" s="10">
        <v>0</v>
      </c>
      <c r="O1093" s="10">
        <v>196.48630824652818</v>
      </c>
      <c r="P1093" s="10">
        <v>201.97579218749988</v>
      </c>
      <c r="Q1093" s="10"/>
      <c r="R1093" s="10"/>
      <c r="S1093" s="10">
        <v>201.97579218749988</v>
      </c>
      <c r="T1093" s="10">
        <v>653.67193053385483</v>
      </c>
    </row>
    <row r="1094" spans="1:20" x14ac:dyDescent="0.3">
      <c r="A1094" t="s">
        <v>14</v>
      </c>
      <c r="B1094" t="s">
        <v>685</v>
      </c>
      <c r="C1094">
        <v>1991</v>
      </c>
      <c r="E1094" s="10">
        <v>22.274278906250014</v>
      </c>
      <c r="F1094" s="10"/>
      <c r="G1094" s="10">
        <v>22.274278906250014</v>
      </c>
      <c r="H1094" s="10">
        <v>126.31162985026015</v>
      </c>
      <c r="I1094" s="10"/>
      <c r="J1094" s="10"/>
      <c r="K1094" s="10">
        <v>126.31162985026015</v>
      </c>
      <c r="L1094" s="10">
        <v>1353.4555261718745</v>
      </c>
      <c r="M1094" s="10"/>
      <c r="N1094" s="10">
        <v>7.8155364583333364</v>
      </c>
      <c r="O1094" s="10">
        <v>1361.2710626302078</v>
      </c>
      <c r="P1094" s="10">
        <v>157.4272343750001</v>
      </c>
      <c r="Q1094" s="10"/>
      <c r="R1094" s="10"/>
      <c r="S1094" s="10">
        <v>157.4272343750001</v>
      </c>
      <c r="T1094" s="10">
        <v>1667.2842057617181</v>
      </c>
    </row>
    <row r="1095" spans="1:20" x14ac:dyDescent="0.3">
      <c r="A1095" t="s">
        <v>14</v>
      </c>
      <c r="B1095" t="s">
        <v>685</v>
      </c>
      <c r="C1095">
        <v>1992</v>
      </c>
      <c r="E1095" s="10">
        <v>0</v>
      </c>
      <c r="F1095" s="10"/>
      <c r="G1095" s="10">
        <v>0</v>
      </c>
      <c r="H1095" s="10">
        <v>23.037224131944477</v>
      </c>
      <c r="I1095" s="10">
        <v>0</v>
      </c>
      <c r="J1095" s="10"/>
      <c r="K1095" s="10">
        <v>23.037224131944477</v>
      </c>
      <c r="L1095" s="10">
        <v>274.64539451388924</v>
      </c>
      <c r="M1095" s="10"/>
      <c r="N1095" s="10">
        <v>51.554627994791623</v>
      </c>
      <c r="O1095" s="10">
        <v>326.20002250868089</v>
      </c>
      <c r="P1095" s="10">
        <v>14.347091927083328</v>
      </c>
      <c r="Q1095" s="10"/>
      <c r="R1095" s="10"/>
      <c r="S1095" s="10">
        <v>14.347091927083328</v>
      </c>
      <c r="T1095" s="10">
        <v>363.5843385677087</v>
      </c>
    </row>
    <row r="1096" spans="1:20" x14ac:dyDescent="0.3">
      <c r="A1096" t="s">
        <v>14</v>
      </c>
      <c r="B1096" t="s">
        <v>685</v>
      </c>
      <c r="C1096">
        <v>1993</v>
      </c>
      <c r="E1096" s="10">
        <v>44.883509375000102</v>
      </c>
      <c r="F1096" s="10"/>
      <c r="G1096" s="10">
        <v>44.883509375000102</v>
      </c>
      <c r="H1096" s="10">
        <v>127.0429407617187</v>
      </c>
      <c r="I1096" s="10"/>
      <c r="J1096" s="10"/>
      <c r="K1096" s="10">
        <v>127.0429407617187</v>
      </c>
      <c r="L1096" s="10">
        <v>53.592249999999993</v>
      </c>
      <c r="M1096" s="10">
        <v>0</v>
      </c>
      <c r="N1096" s="10">
        <v>316.52922656249984</v>
      </c>
      <c r="O1096" s="10">
        <v>370.12147656249982</v>
      </c>
      <c r="P1096" s="10">
        <v>25.679619791666674</v>
      </c>
      <c r="Q1096" s="10"/>
      <c r="R1096" s="10">
        <v>0</v>
      </c>
      <c r="S1096" s="10">
        <v>25.679619791666674</v>
      </c>
      <c r="T1096" s="10">
        <v>567.72754649088529</v>
      </c>
    </row>
    <row r="1097" spans="1:20" x14ac:dyDescent="0.3">
      <c r="A1097" t="s">
        <v>14</v>
      </c>
      <c r="B1097" t="s">
        <v>685</v>
      </c>
      <c r="C1097">
        <v>1994</v>
      </c>
      <c r="E1097" s="10">
        <v>0</v>
      </c>
      <c r="F1097" s="10"/>
      <c r="G1097" s="10">
        <v>0</v>
      </c>
      <c r="H1097" s="10">
        <v>69.604330319010458</v>
      </c>
      <c r="I1097" s="10">
        <v>0</v>
      </c>
      <c r="J1097" s="10"/>
      <c r="K1097" s="10">
        <v>69.604330319010458</v>
      </c>
      <c r="L1097" s="10">
        <v>98.112895182291751</v>
      </c>
      <c r="M1097" s="10">
        <v>0</v>
      </c>
      <c r="N1097" s="10">
        <v>9.0436921875000067</v>
      </c>
      <c r="O1097" s="10">
        <v>107.15658736979177</v>
      </c>
      <c r="P1097" s="10">
        <v>14763.54039475448</v>
      </c>
      <c r="Q1097" s="10"/>
      <c r="R1097" s="10"/>
      <c r="S1097" s="10">
        <v>14763.54039475448</v>
      </c>
      <c r="T1097" s="10">
        <v>14940.301312443282</v>
      </c>
    </row>
    <row r="1098" spans="1:20" x14ac:dyDescent="0.3">
      <c r="A1098" t="s">
        <v>14</v>
      </c>
      <c r="B1098" t="s">
        <v>685</v>
      </c>
      <c r="C1098">
        <v>1995</v>
      </c>
      <c r="E1098" s="10">
        <v>0</v>
      </c>
      <c r="F1098" s="10"/>
      <c r="G1098" s="10">
        <v>0</v>
      </c>
      <c r="H1098" s="10">
        <v>118.07341642020089</v>
      </c>
      <c r="I1098" s="10"/>
      <c r="J1098" s="10"/>
      <c r="K1098" s="10">
        <v>118.07341642020089</v>
      </c>
      <c r="L1098" s="10">
        <v>138.61412161458387</v>
      </c>
      <c r="M1098" s="10"/>
      <c r="N1098" s="10">
        <v>9.6019447916666678</v>
      </c>
      <c r="O1098" s="10">
        <v>148.21606640625055</v>
      </c>
      <c r="P1098" s="10">
        <v>231.39570442708339</v>
      </c>
      <c r="Q1098" s="10"/>
      <c r="R1098" s="10"/>
      <c r="S1098" s="10">
        <v>231.39570442708339</v>
      </c>
      <c r="T1098" s="10">
        <v>497.68518725353482</v>
      </c>
    </row>
    <row r="1099" spans="1:20" x14ac:dyDescent="0.3">
      <c r="A1099" t="s">
        <v>14</v>
      </c>
      <c r="B1099" t="s">
        <v>685</v>
      </c>
      <c r="C1099">
        <v>1996</v>
      </c>
      <c r="D1099" t="s">
        <v>744</v>
      </c>
      <c r="E1099" s="10">
        <v>0</v>
      </c>
      <c r="F1099" s="10"/>
      <c r="G1099" s="10">
        <v>0</v>
      </c>
      <c r="H1099" s="10">
        <v>17.935858668154758</v>
      </c>
      <c r="I1099" s="10"/>
      <c r="J1099" s="10"/>
      <c r="K1099" s="10">
        <v>17.935858668154758</v>
      </c>
      <c r="L1099" s="10">
        <v>166.90078106770852</v>
      </c>
      <c r="M1099" s="10"/>
      <c r="N1099" s="10">
        <v>0</v>
      </c>
      <c r="O1099" s="10">
        <v>166.90078106770852</v>
      </c>
      <c r="P1099" s="10">
        <v>54.820405729166531</v>
      </c>
      <c r="Q1099" s="10"/>
      <c r="R1099" s="10"/>
      <c r="S1099" s="10">
        <v>54.820405729166531</v>
      </c>
      <c r="T1099" s="10">
        <v>239.65704546502982</v>
      </c>
    </row>
    <row r="1100" spans="1:20" x14ac:dyDescent="0.3">
      <c r="A1100" t="s">
        <v>14</v>
      </c>
      <c r="B1100" t="s">
        <v>685</v>
      </c>
      <c r="C1100">
        <v>1997</v>
      </c>
      <c r="D1100" t="s">
        <v>744</v>
      </c>
      <c r="E1100" s="10">
        <v>0</v>
      </c>
      <c r="F1100" s="10"/>
      <c r="G1100" s="10">
        <v>0</v>
      </c>
      <c r="H1100" s="10">
        <v>23.037224131944477</v>
      </c>
      <c r="I1100" s="10"/>
      <c r="J1100" s="10"/>
      <c r="K1100" s="10">
        <v>23.037224131944477</v>
      </c>
      <c r="L1100" s="10">
        <v>137.19057747395831</v>
      </c>
      <c r="M1100" s="10">
        <v>0</v>
      </c>
      <c r="N1100" s="10">
        <v>0</v>
      </c>
      <c r="O1100" s="10">
        <v>137.19057747395831</v>
      </c>
      <c r="P1100" s="10">
        <v>907.27213229166796</v>
      </c>
      <c r="Q1100" s="10"/>
      <c r="R1100" s="10"/>
      <c r="S1100" s="10">
        <v>907.27213229166796</v>
      </c>
      <c r="T1100" s="10">
        <v>1067.4999338975708</v>
      </c>
    </row>
    <row r="1101" spans="1:20" x14ac:dyDescent="0.3">
      <c r="A1101" t="s">
        <v>14</v>
      </c>
      <c r="B1101" t="s">
        <v>685</v>
      </c>
      <c r="C1101">
        <v>1998</v>
      </c>
      <c r="D1101" t="s">
        <v>744</v>
      </c>
      <c r="E1101" s="10">
        <v>0</v>
      </c>
      <c r="F1101" s="10"/>
      <c r="G1101" s="10">
        <v>0</v>
      </c>
      <c r="H1101" s="10">
        <v>132.91301250340388</v>
      </c>
      <c r="I1101" s="10">
        <v>0</v>
      </c>
      <c r="J1101" s="10"/>
      <c r="K1101" s="10">
        <v>132.91301250340388</v>
      </c>
      <c r="L1101" s="10">
        <v>68.212885703124996</v>
      </c>
      <c r="M1101" s="10"/>
      <c r="N1101" s="10">
        <v>9.7694205729166725</v>
      </c>
      <c r="O1101" s="10">
        <v>77.982306276041669</v>
      </c>
      <c r="P1101" s="10">
        <v>349.35447968750071</v>
      </c>
      <c r="Q1101" s="10"/>
      <c r="R1101" s="10"/>
      <c r="S1101" s="10">
        <v>349.35447968750071</v>
      </c>
      <c r="T1101" s="10">
        <v>560.24979846694623</v>
      </c>
    </row>
    <row r="1102" spans="1:20" x14ac:dyDescent="0.3">
      <c r="A1102" t="s">
        <v>14</v>
      </c>
      <c r="B1102" t="s">
        <v>685</v>
      </c>
      <c r="C1102">
        <v>1999</v>
      </c>
      <c r="D1102" t="s">
        <v>744</v>
      </c>
      <c r="E1102" s="10">
        <v>6.6990312499999956</v>
      </c>
      <c r="F1102" s="10"/>
      <c r="G1102" s="10">
        <v>6.6990312499999956</v>
      </c>
      <c r="H1102" s="10">
        <v>358.26658376116063</v>
      </c>
      <c r="I1102" s="10"/>
      <c r="J1102" s="10"/>
      <c r="K1102" s="10">
        <v>358.26658376116063</v>
      </c>
      <c r="L1102" s="10">
        <v>840.84937660590356</v>
      </c>
      <c r="M1102" s="10">
        <v>0</v>
      </c>
      <c r="N1102" s="10">
        <v>32.015786848958406</v>
      </c>
      <c r="O1102" s="10">
        <v>872.865163454862</v>
      </c>
      <c r="P1102" s="10">
        <v>144.75490026041669</v>
      </c>
      <c r="Q1102" s="10"/>
      <c r="R1102" s="10"/>
      <c r="S1102" s="10">
        <v>144.75490026041669</v>
      </c>
      <c r="T1102" s="10">
        <v>1382.5856787264393</v>
      </c>
    </row>
    <row r="1103" spans="1:20" x14ac:dyDescent="0.3">
      <c r="A1103" t="s">
        <v>14</v>
      </c>
      <c r="B1103" t="s">
        <v>685</v>
      </c>
      <c r="C1103">
        <v>2000</v>
      </c>
      <c r="D1103" t="s">
        <v>744</v>
      </c>
      <c r="E1103" s="10">
        <v>0</v>
      </c>
      <c r="F1103" s="10"/>
      <c r="G1103" s="10">
        <v>0</v>
      </c>
      <c r="H1103" s="10">
        <v>172.64254201884896</v>
      </c>
      <c r="I1103" s="10">
        <v>0</v>
      </c>
      <c r="J1103" s="10"/>
      <c r="K1103" s="10">
        <v>172.64254201884896</v>
      </c>
      <c r="L1103" s="10">
        <v>1148.6047330729175</v>
      </c>
      <c r="M1103" s="10">
        <v>24.52589774305557</v>
      </c>
      <c r="N1103" s="10">
        <v>72.461188020833418</v>
      </c>
      <c r="O1103" s="10">
        <v>1245.5918188368064</v>
      </c>
      <c r="P1103" s="10">
        <v>74.638373177083324</v>
      </c>
      <c r="Q1103" s="10"/>
      <c r="R1103" s="10"/>
      <c r="S1103" s="10">
        <v>74.638373177083324</v>
      </c>
      <c r="T1103" s="10">
        <v>1492.8727340327387</v>
      </c>
    </row>
    <row r="1104" spans="1:20" x14ac:dyDescent="0.3">
      <c r="A1104" t="s">
        <v>14</v>
      </c>
      <c r="B1104" t="s">
        <v>685</v>
      </c>
      <c r="C1104">
        <v>2001</v>
      </c>
      <c r="E1104" s="10">
        <v>12.175489296875005</v>
      </c>
      <c r="F1104" s="10"/>
      <c r="G1104" s="10">
        <v>12.175489296875005</v>
      </c>
      <c r="H1104" s="10">
        <v>255.20696174477942</v>
      </c>
      <c r="I1104" s="10"/>
      <c r="J1104" s="10"/>
      <c r="K1104" s="10">
        <v>255.20696174477942</v>
      </c>
      <c r="L1104" s="10">
        <v>588.25121035993914</v>
      </c>
      <c r="M1104" s="10">
        <v>4.9051795486111205</v>
      </c>
      <c r="N1104" s="10">
        <v>117.93365389322919</v>
      </c>
      <c r="O1104" s="10">
        <v>711.09004380177953</v>
      </c>
      <c r="P1104" s="10">
        <v>407.34000090230091</v>
      </c>
      <c r="Q1104" s="10"/>
      <c r="R1104" s="10"/>
      <c r="S1104" s="10">
        <v>407.34000090230091</v>
      </c>
      <c r="T1104" s="10">
        <v>1385.8124957457349</v>
      </c>
    </row>
    <row r="1105" spans="1:20" x14ac:dyDescent="0.3">
      <c r="A1105" t="s">
        <v>14</v>
      </c>
      <c r="B1105" t="s">
        <v>685</v>
      </c>
      <c r="C1105">
        <v>2002</v>
      </c>
      <c r="E1105" s="10">
        <v>5.2216157330729249</v>
      </c>
      <c r="F1105" s="10"/>
      <c r="G1105" s="10">
        <v>5.2216157330729249</v>
      </c>
      <c r="H1105" s="10">
        <v>93.157838421844005</v>
      </c>
      <c r="I1105" s="10">
        <v>2.3602920104166665</v>
      </c>
      <c r="J1105" s="10"/>
      <c r="K1105" s="10">
        <v>95.518130432260676</v>
      </c>
      <c r="L1105" s="10">
        <v>730.55159487456535</v>
      </c>
      <c r="M1105" s="10"/>
      <c r="N1105" s="10">
        <v>9.6019447916666695E-2</v>
      </c>
      <c r="O1105" s="10">
        <v>730.64761432248201</v>
      </c>
      <c r="P1105" s="10">
        <v>79.238374635416662</v>
      </c>
      <c r="Q1105" s="10"/>
      <c r="R1105" s="10"/>
      <c r="S1105" s="10">
        <v>79.238374635416662</v>
      </c>
      <c r="T1105" s="10">
        <v>910.62573512323229</v>
      </c>
    </row>
    <row r="1106" spans="1:20" x14ac:dyDescent="0.3">
      <c r="A1106" t="s">
        <v>14</v>
      </c>
      <c r="B1106" t="s">
        <v>685</v>
      </c>
      <c r="C1106">
        <v>2003</v>
      </c>
      <c r="E1106" s="10">
        <v>5.0481666489583441</v>
      </c>
      <c r="F1106" s="10"/>
      <c r="G1106" s="10">
        <v>5.0481666489583441</v>
      </c>
      <c r="H1106" s="10">
        <v>164.6006959360646</v>
      </c>
      <c r="I1106" s="10"/>
      <c r="J1106" s="10"/>
      <c r="K1106" s="10">
        <v>164.6006959360646</v>
      </c>
      <c r="L1106" s="10">
        <v>740.69675666692706</v>
      </c>
      <c r="M1106" s="10"/>
      <c r="N1106" s="10">
        <v>8.7266047083333316</v>
      </c>
      <c r="O1106" s="10">
        <v>749.42336137526036</v>
      </c>
      <c r="P1106" s="10">
        <v>60.559843695112114</v>
      </c>
      <c r="Q1106" s="10"/>
      <c r="R1106" s="10"/>
      <c r="S1106" s="10">
        <v>60.559843695112114</v>
      </c>
      <c r="T1106" s="10">
        <v>979.63206765539542</v>
      </c>
    </row>
    <row r="1107" spans="1:20" x14ac:dyDescent="0.3">
      <c r="A1107" t="s">
        <v>14</v>
      </c>
      <c r="B1107" t="s">
        <v>685</v>
      </c>
      <c r="C1107">
        <v>2004</v>
      </c>
      <c r="E1107" s="10">
        <v>14.119976159288187</v>
      </c>
      <c r="F1107" s="10"/>
      <c r="G1107" s="10">
        <v>14.119976159288187</v>
      </c>
      <c r="H1107" s="10">
        <v>27.160387482564506</v>
      </c>
      <c r="I1107" s="10"/>
      <c r="J1107" s="10"/>
      <c r="K1107" s="10">
        <v>27.160387482564506</v>
      </c>
      <c r="L1107" s="10">
        <v>37.945750703038229</v>
      </c>
      <c r="M1107" s="10">
        <v>0.98103590972222121</v>
      </c>
      <c r="N1107" s="10">
        <v>0.32071612109374997</v>
      </c>
      <c r="O1107" s="10">
        <v>39.247502733854205</v>
      </c>
      <c r="P1107" s="10">
        <v>71.801333442708241</v>
      </c>
      <c r="Q1107" s="10"/>
      <c r="R1107" s="10"/>
      <c r="S1107" s="10">
        <v>71.801333442708241</v>
      </c>
      <c r="T1107" s="10">
        <v>152.32919981841513</v>
      </c>
    </row>
    <row r="1108" spans="1:20" x14ac:dyDescent="0.3">
      <c r="A1108" t="s">
        <v>14</v>
      </c>
      <c r="B1108" t="s">
        <v>685</v>
      </c>
      <c r="C1108">
        <v>2005</v>
      </c>
      <c r="E1108" s="10">
        <v>5.8344840503472168</v>
      </c>
      <c r="F1108" s="10"/>
      <c r="G1108" s="10">
        <v>5.8344840503472168</v>
      </c>
      <c r="H1108" s="10">
        <v>120.15918849793908</v>
      </c>
      <c r="I1108" s="10">
        <v>3.371845729166667E-2</v>
      </c>
      <c r="J1108" s="10"/>
      <c r="K1108" s="10">
        <v>120.19290695523075</v>
      </c>
      <c r="L1108" s="10">
        <v>475.62200758203153</v>
      </c>
      <c r="M1108" s="10"/>
      <c r="N1108" s="10">
        <v>50.06409354166663</v>
      </c>
      <c r="O1108" s="10">
        <v>525.68610112369811</v>
      </c>
      <c r="P1108" s="10">
        <v>13.868669445312484</v>
      </c>
      <c r="Q1108" s="10"/>
      <c r="R1108" s="10"/>
      <c r="S1108" s="10">
        <v>13.868669445312484</v>
      </c>
      <c r="T1108" s="10">
        <v>665.58216157458855</v>
      </c>
    </row>
    <row r="1109" spans="1:20" x14ac:dyDescent="0.3">
      <c r="A1109" t="s">
        <v>14</v>
      </c>
      <c r="B1109" t="s">
        <v>685</v>
      </c>
      <c r="C1109">
        <v>2006</v>
      </c>
      <c r="E1109" s="10">
        <v>138.92587467997694</v>
      </c>
      <c r="F1109" s="10"/>
      <c r="G1109" s="10">
        <v>138.92587467997694</v>
      </c>
      <c r="H1109" s="10">
        <v>47.457781541936122</v>
      </c>
      <c r="I1109" s="10"/>
      <c r="J1109" s="10"/>
      <c r="K1109" s="10">
        <v>47.457781541936122</v>
      </c>
      <c r="L1109" s="10">
        <v>6445.7405993112006</v>
      </c>
      <c r="M1109" s="10">
        <v>0.23949036718749994</v>
      </c>
      <c r="N1109" s="10">
        <v>54.564726036458346</v>
      </c>
      <c r="O1109" s="10">
        <v>6500.5448157148467</v>
      </c>
      <c r="P1109" s="10">
        <v>19.510722843612932</v>
      </c>
      <c r="Q1109" s="10"/>
      <c r="R1109" s="10">
        <v>8.4017016927083361</v>
      </c>
      <c r="S1109" s="10">
        <v>27.912424536321268</v>
      </c>
      <c r="T1109" s="10">
        <v>6714.8408964730806</v>
      </c>
    </row>
    <row r="1110" spans="1:20" x14ac:dyDescent="0.3">
      <c r="A1110" t="s">
        <v>14</v>
      </c>
      <c r="B1110" t="s">
        <v>685</v>
      </c>
      <c r="C1110">
        <v>2007</v>
      </c>
      <c r="E1110" s="10">
        <v>64.239628240682819</v>
      </c>
      <c r="F1110" s="10"/>
      <c r="G1110" s="10">
        <v>64.239628240682819</v>
      </c>
      <c r="H1110" s="10">
        <v>69.948414849808827</v>
      </c>
      <c r="I1110" s="10"/>
      <c r="J1110" s="10"/>
      <c r="K1110" s="10">
        <v>69.948414849808827</v>
      </c>
      <c r="L1110" s="10">
        <v>131.78285893107642</v>
      </c>
      <c r="M1110" s="10">
        <v>0.24525897743055572</v>
      </c>
      <c r="N1110" s="10">
        <v>58.589448186197977</v>
      </c>
      <c r="O1110" s="10">
        <v>190.61756609470496</v>
      </c>
      <c r="P1110" s="10">
        <v>704.74555745151247</v>
      </c>
      <c r="Q1110" s="10"/>
      <c r="R1110" s="10"/>
      <c r="S1110" s="10">
        <v>704.74555745151247</v>
      </c>
      <c r="T1110" s="10">
        <v>1029.551166636709</v>
      </c>
    </row>
    <row r="1111" spans="1:20" x14ac:dyDescent="0.3">
      <c r="A1111" t="s">
        <v>14</v>
      </c>
      <c r="B1111" t="s">
        <v>685</v>
      </c>
      <c r="C1111">
        <v>2008</v>
      </c>
      <c r="E1111" s="10">
        <v>63.601595136574097</v>
      </c>
      <c r="F1111" s="10"/>
      <c r="G1111" s="10">
        <v>63.601595136574097</v>
      </c>
      <c r="H1111" s="10">
        <v>41.042335364818975</v>
      </c>
      <c r="I1111" s="10"/>
      <c r="J1111" s="10"/>
      <c r="K1111" s="10">
        <v>41.042335364818975</v>
      </c>
      <c r="L1111" s="10">
        <v>210.83470276302032</v>
      </c>
      <c r="M1111" s="10">
        <v>0.22585305357142846</v>
      </c>
      <c r="N1111" s="10">
        <v>32.476624373697952</v>
      </c>
      <c r="O1111" s="10">
        <v>243.53718019028969</v>
      </c>
      <c r="P1111" s="10">
        <v>125.49351065885433</v>
      </c>
      <c r="Q1111" s="10">
        <v>1.8692530197916659</v>
      </c>
      <c r="R1111" s="10">
        <v>9.0995174479166649E-2</v>
      </c>
      <c r="S1111" s="10">
        <v>127.45375885312517</v>
      </c>
      <c r="T1111" s="10">
        <v>475.63486954480794</v>
      </c>
    </row>
    <row r="1112" spans="1:20" x14ac:dyDescent="0.3">
      <c r="A1112" t="s">
        <v>14</v>
      </c>
      <c r="B1112" t="s">
        <v>685</v>
      </c>
      <c r="C1112">
        <v>2009</v>
      </c>
      <c r="D1112" t="s">
        <v>745</v>
      </c>
      <c r="E1112" s="10">
        <v>43.858693169382413</v>
      </c>
      <c r="F1112" s="10">
        <v>1.4514567708333295</v>
      </c>
      <c r="G1112" s="10">
        <v>45.310149940215744</v>
      </c>
      <c r="H1112" s="10">
        <v>696.07691514611588</v>
      </c>
      <c r="I1112" s="10"/>
      <c r="J1112" s="10"/>
      <c r="K1112" s="10">
        <v>696.07691514611588</v>
      </c>
      <c r="L1112" s="10">
        <v>13519.894245743921</v>
      </c>
      <c r="M1112" s="10">
        <v>846.16324358181362</v>
      </c>
      <c r="N1112" s="10">
        <v>21.241511588541663</v>
      </c>
      <c r="O1112" s="10">
        <v>14387.299000914276</v>
      </c>
      <c r="P1112" s="10">
        <v>858.42050419763916</v>
      </c>
      <c r="Q1112" s="10"/>
      <c r="R1112" s="10"/>
      <c r="S1112" s="10">
        <v>858.42050419763916</v>
      </c>
      <c r="T1112" s="10">
        <v>15987.106570198246</v>
      </c>
    </row>
    <row r="1113" spans="1:20" x14ac:dyDescent="0.3">
      <c r="A1113" t="s">
        <v>14</v>
      </c>
      <c r="B1113" t="s">
        <v>685</v>
      </c>
      <c r="C1113">
        <v>2010</v>
      </c>
      <c r="D1113" t="s">
        <v>745</v>
      </c>
      <c r="E1113" s="10">
        <v>195.82892904476489</v>
      </c>
      <c r="F1113" s="10"/>
      <c r="G1113" s="10">
        <v>195.82892904476489</v>
      </c>
      <c r="H1113" s="10">
        <v>1248.6808066131223</v>
      </c>
      <c r="I1113" s="10"/>
      <c r="J1113" s="10"/>
      <c r="K1113" s="10">
        <v>1248.6808066131223</v>
      </c>
      <c r="L1113" s="10">
        <v>450.03176137394598</v>
      </c>
      <c r="M1113" s="10">
        <v>340.85675854687378</v>
      </c>
      <c r="N1113" s="10">
        <v>719.94616444345206</v>
      </c>
      <c r="O1113" s="10">
        <v>1510.8346843642719</v>
      </c>
      <c r="P1113" s="10">
        <v>341.99699569369301</v>
      </c>
      <c r="Q1113" s="10">
        <v>30.72482770182285</v>
      </c>
      <c r="R1113" s="10"/>
      <c r="S1113" s="10">
        <v>372.72182339551586</v>
      </c>
      <c r="T1113" s="10">
        <v>3328.0662434176752</v>
      </c>
    </row>
    <row r="1114" spans="1:20" x14ac:dyDescent="0.3">
      <c r="A1114" t="s">
        <v>14</v>
      </c>
      <c r="B1114" t="s">
        <v>685</v>
      </c>
      <c r="C1114">
        <v>2011</v>
      </c>
      <c r="D1114" t="s">
        <v>745</v>
      </c>
      <c r="E1114" s="10">
        <v>86.489473727398959</v>
      </c>
      <c r="F1114" s="10"/>
      <c r="G1114" s="10">
        <v>86.489473727398959</v>
      </c>
      <c r="H1114" s="10">
        <v>687.75481754219891</v>
      </c>
      <c r="I1114" s="10"/>
      <c r="J1114" s="10"/>
      <c r="K1114" s="10">
        <v>687.75481754219891</v>
      </c>
      <c r="L1114" s="10">
        <v>741.58301989288145</v>
      </c>
      <c r="M1114" s="10">
        <v>2.8951299053571429</v>
      </c>
      <c r="N1114" s="10">
        <v>0.30443375347222179</v>
      </c>
      <c r="O1114" s="10">
        <v>744.7825835517109</v>
      </c>
      <c r="P1114" s="10">
        <v>1995.0693400188802</v>
      </c>
      <c r="Q1114" s="10">
        <v>1.6993209270833327</v>
      </c>
      <c r="R1114" s="10"/>
      <c r="S1114" s="10">
        <v>1996.7686609459636</v>
      </c>
      <c r="T1114" s="10">
        <v>3515.7955357672722</v>
      </c>
    </row>
    <row r="1115" spans="1:20" x14ac:dyDescent="0.3">
      <c r="A1115" t="s">
        <v>14</v>
      </c>
      <c r="B1115" t="s">
        <v>685</v>
      </c>
      <c r="C1115">
        <v>2012</v>
      </c>
      <c r="D1115" t="s">
        <v>745</v>
      </c>
      <c r="E1115" s="10">
        <v>79.249656654712439</v>
      </c>
      <c r="F1115" s="10"/>
      <c r="G1115" s="10">
        <v>79.249656654712439</v>
      </c>
      <c r="H1115" s="10">
        <v>321.31089546899551</v>
      </c>
      <c r="I1115" s="10"/>
      <c r="J1115" s="10"/>
      <c r="K1115" s="10">
        <v>321.31089546899551</v>
      </c>
      <c r="L1115" s="10">
        <v>2318.2085472368112</v>
      </c>
      <c r="M1115" s="10">
        <v>1937.6270944928688</v>
      </c>
      <c r="N1115" s="10">
        <v>696.33941632142864</v>
      </c>
      <c r="O1115" s="10">
        <v>4952.1750580511089</v>
      </c>
      <c r="P1115" s="10">
        <v>1079.5058260532994</v>
      </c>
      <c r="Q1115" s="10"/>
      <c r="R1115" s="10"/>
      <c r="S1115" s="10">
        <v>1079.5058260532994</v>
      </c>
      <c r="T1115" s="10">
        <v>6432.241436228117</v>
      </c>
    </row>
    <row r="1116" spans="1:20" x14ac:dyDescent="0.3">
      <c r="A1116" t="s">
        <v>14</v>
      </c>
      <c r="B1116" t="s">
        <v>685</v>
      </c>
      <c r="C1116">
        <v>2013</v>
      </c>
      <c r="D1116" t="s">
        <v>745</v>
      </c>
      <c r="E1116" s="10">
        <v>95.460990088209243</v>
      </c>
      <c r="F1116" s="10"/>
      <c r="G1116" s="10">
        <v>95.460990088209243</v>
      </c>
      <c r="H1116" s="10">
        <v>481.18369662371856</v>
      </c>
      <c r="I1116" s="10"/>
      <c r="J1116" s="10"/>
      <c r="K1116" s="10">
        <v>481.18369662371856</v>
      </c>
      <c r="L1116" s="10">
        <v>1575.2327987470419</v>
      </c>
      <c r="M1116" s="10">
        <v>125.08207848958335</v>
      </c>
      <c r="N1116" s="10">
        <v>1154.2199727171883</v>
      </c>
      <c r="O1116" s="10">
        <v>2854.5348499538136</v>
      </c>
      <c r="P1116" s="10">
        <v>2420.0650471657973</v>
      </c>
      <c r="Q1116" s="10"/>
      <c r="R1116" s="10"/>
      <c r="S1116" s="10">
        <v>2420.0650471657973</v>
      </c>
      <c r="T1116" s="10">
        <v>5851.244583831538</v>
      </c>
    </row>
    <row r="1117" spans="1:20" x14ac:dyDescent="0.3">
      <c r="A1117" t="s">
        <v>15</v>
      </c>
      <c r="B1117" t="s">
        <v>710</v>
      </c>
      <c r="C1117">
        <v>1963</v>
      </c>
      <c r="D1117" t="s">
        <v>743</v>
      </c>
      <c r="E1117" s="10">
        <v>130810.81061653918</v>
      </c>
      <c r="F1117" s="10">
        <v>205752.6185466758</v>
      </c>
      <c r="G1117" s="10">
        <v>336563.42916321498</v>
      </c>
      <c r="H1117" s="10">
        <v>206803.22503481107</v>
      </c>
      <c r="I1117" s="10"/>
      <c r="J1117" s="10"/>
      <c r="K1117" s="10">
        <v>206803.22503481107</v>
      </c>
      <c r="L1117" s="10"/>
      <c r="M1117" s="10"/>
      <c r="N1117" s="10"/>
      <c r="O1117" s="10"/>
      <c r="P1117" s="10">
        <v>49018.382136020526</v>
      </c>
      <c r="Q1117" s="10">
        <v>126598.60952592305</v>
      </c>
      <c r="R1117" s="10"/>
      <c r="S1117" s="10">
        <v>175616.99166194358</v>
      </c>
      <c r="T1117" s="10">
        <v>718983.64585996966</v>
      </c>
    </row>
    <row r="1118" spans="1:20" x14ac:dyDescent="0.3">
      <c r="A1118" t="s">
        <v>15</v>
      </c>
      <c r="B1118" t="s">
        <v>710</v>
      </c>
      <c r="C1118">
        <v>1964</v>
      </c>
      <c r="D1118" t="s">
        <v>743</v>
      </c>
      <c r="E1118" s="10">
        <v>107886.84046050048</v>
      </c>
      <c r="F1118" s="10">
        <v>37203.503623064178</v>
      </c>
      <c r="G1118" s="10">
        <v>145090.34408356465</v>
      </c>
      <c r="H1118" s="10">
        <v>123630.23727395896</v>
      </c>
      <c r="I1118" s="10"/>
      <c r="J1118" s="10"/>
      <c r="K1118" s="10">
        <v>123630.23727395896</v>
      </c>
      <c r="L1118" s="10"/>
      <c r="M1118" s="10"/>
      <c r="N1118" s="10"/>
      <c r="O1118" s="10"/>
      <c r="P1118" s="10">
        <v>46641.275421295417</v>
      </c>
      <c r="Q1118" s="10">
        <v>69601.755906112259</v>
      </c>
      <c r="R1118" s="10"/>
      <c r="S1118" s="10">
        <v>116243.03132740768</v>
      </c>
      <c r="T1118" s="10">
        <v>384963.61268493132</v>
      </c>
    </row>
    <row r="1119" spans="1:20" x14ac:dyDescent="0.3">
      <c r="A1119" t="s">
        <v>15</v>
      </c>
      <c r="B1119" t="s">
        <v>710</v>
      </c>
      <c r="C1119">
        <v>1965</v>
      </c>
      <c r="D1119" t="s">
        <v>743</v>
      </c>
      <c r="E1119" s="10">
        <v>120285.98116310248</v>
      </c>
      <c r="F1119" s="10">
        <v>112649.77624721357</v>
      </c>
      <c r="G1119" s="10">
        <v>232935.75741031603</v>
      </c>
      <c r="H1119" s="10">
        <v>148866.82498480476</v>
      </c>
      <c r="I1119" s="10"/>
      <c r="J1119" s="10"/>
      <c r="K1119" s="10">
        <v>148866.82498480476</v>
      </c>
      <c r="L1119" s="10"/>
      <c r="M1119" s="10"/>
      <c r="N1119" s="10"/>
      <c r="O1119" s="10"/>
      <c r="P1119" s="10">
        <v>31600.640439027778</v>
      </c>
      <c r="Q1119" s="10">
        <v>94081.213896940564</v>
      </c>
      <c r="R1119" s="10"/>
      <c r="S1119" s="10">
        <v>125681.85433596834</v>
      </c>
      <c r="T1119" s="10">
        <v>507484.43673108914</v>
      </c>
    </row>
    <row r="1120" spans="1:20" x14ac:dyDescent="0.3">
      <c r="A1120" t="s">
        <v>15</v>
      </c>
      <c r="B1120" t="s">
        <v>710</v>
      </c>
      <c r="C1120">
        <v>1966</v>
      </c>
      <c r="D1120" t="s">
        <v>743</v>
      </c>
      <c r="E1120" s="10">
        <v>92357.215126979441</v>
      </c>
      <c r="F1120" s="10">
        <v>73517.009434307867</v>
      </c>
      <c r="G1120" s="10">
        <v>165874.22456128732</v>
      </c>
      <c r="H1120" s="10">
        <v>228487.43936223487</v>
      </c>
      <c r="I1120" s="10"/>
      <c r="J1120" s="10"/>
      <c r="K1120" s="10">
        <v>228487.43936223487</v>
      </c>
      <c r="L1120" s="10"/>
      <c r="M1120" s="10"/>
      <c r="N1120" s="10"/>
      <c r="O1120" s="10"/>
      <c r="P1120" s="10">
        <v>39974.60268389136</v>
      </c>
      <c r="Q1120" s="10">
        <v>120847.74340391903</v>
      </c>
      <c r="R1120" s="10"/>
      <c r="S1120" s="10">
        <v>160822.34608781038</v>
      </c>
      <c r="T1120" s="10">
        <v>555184.01001133258</v>
      </c>
    </row>
    <row r="1121" spans="1:20" x14ac:dyDescent="0.3">
      <c r="A1121" t="s">
        <v>15</v>
      </c>
      <c r="B1121" t="s">
        <v>710</v>
      </c>
      <c r="C1121">
        <v>1967</v>
      </c>
      <c r="D1121" t="s">
        <v>743</v>
      </c>
      <c r="E1121" s="10">
        <v>52641.685274874944</v>
      </c>
      <c r="F1121" s="10">
        <v>72089.531969890057</v>
      </c>
      <c r="G1121" s="10">
        <v>124731.21724476499</v>
      </c>
      <c r="H1121" s="10">
        <v>108146.89900023973</v>
      </c>
      <c r="I1121" s="10"/>
      <c r="J1121" s="10"/>
      <c r="K1121" s="10">
        <v>108146.89900023973</v>
      </c>
      <c r="L1121" s="10">
        <v>326.34082622106445</v>
      </c>
      <c r="M1121" s="10">
        <v>4274.4926057155153</v>
      </c>
      <c r="N1121" s="10"/>
      <c r="O1121" s="10">
        <v>4600.8334319365795</v>
      </c>
      <c r="P1121" s="10">
        <v>3905.9589738286027</v>
      </c>
      <c r="Q1121" s="10">
        <v>37487.327276211312</v>
      </c>
      <c r="R1121" s="10"/>
      <c r="S1121" s="10">
        <v>41393.286250039913</v>
      </c>
      <c r="T1121" s="10">
        <v>278872.23592698126</v>
      </c>
    </row>
    <row r="1122" spans="1:20" x14ac:dyDescent="0.3">
      <c r="A1122" t="s">
        <v>15</v>
      </c>
      <c r="B1122" t="s">
        <v>710</v>
      </c>
      <c r="C1122">
        <v>1968</v>
      </c>
      <c r="E1122" s="10">
        <v>62805.080064820577</v>
      </c>
      <c r="F1122" s="10">
        <v>47327.808441365931</v>
      </c>
      <c r="G1122" s="10">
        <v>110132.88850618651</v>
      </c>
      <c r="H1122" s="10">
        <v>109709.22220722908</v>
      </c>
      <c r="I1122" s="10"/>
      <c r="J1122" s="10"/>
      <c r="K1122" s="10">
        <v>109709.22220722908</v>
      </c>
      <c r="L1122" s="10">
        <v>179.96715094016363</v>
      </c>
      <c r="M1122" s="10">
        <v>5334.1879134487026</v>
      </c>
      <c r="N1122" s="10"/>
      <c r="O1122" s="10">
        <v>5514.1550643888659</v>
      </c>
      <c r="P1122" s="10">
        <v>13319.58932813928</v>
      </c>
      <c r="Q1122" s="10">
        <v>39367.789526480563</v>
      </c>
      <c r="R1122" s="10"/>
      <c r="S1122" s="10">
        <v>52687.378854619841</v>
      </c>
      <c r="T1122" s="10">
        <v>278043.64463242429</v>
      </c>
    </row>
    <row r="1123" spans="1:20" x14ac:dyDescent="0.3">
      <c r="A1123" t="s">
        <v>15</v>
      </c>
      <c r="B1123" t="s">
        <v>710</v>
      </c>
      <c r="C1123">
        <v>1969</v>
      </c>
      <c r="E1123" s="10">
        <v>68020.592874722832</v>
      </c>
      <c r="F1123" s="10">
        <v>104699.24921924248</v>
      </c>
      <c r="G1123" s="10">
        <v>172719.84209396533</v>
      </c>
      <c r="H1123" s="10">
        <v>164431.74814903148</v>
      </c>
      <c r="I1123" s="10"/>
      <c r="J1123" s="10"/>
      <c r="K1123" s="10">
        <v>164431.74814903148</v>
      </c>
      <c r="L1123" s="10">
        <v>3321.7901024561625</v>
      </c>
      <c r="M1123" s="10">
        <v>14920.654114285213</v>
      </c>
      <c r="N1123" s="10"/>
      <c r="O1123" s="10">
        <v>18242.444216741376</v>
      </c>
      <c r="P1123" s="10">
        <v>27988.173910687336</v>
      </c>
      <c r="Q1123" s="10">
        <v>62974.821065931435</v>
      </c>
      <c r="R1123" s="10"/>
      <c r="S1123" s="10">
        <v>90962.994976618764</v>
      </c>
      <c r="T1123" s="10">
        <v>446357.02943635697</v>
      </c>
    </row>
    <row r="1124" spans="1:20" x14ac:dyDescent="0.3">
      <c r="A1124" t="s">
        <v>15</v>
      </c>
      <c r="B1124" t="s">
        <v>710</v>
      </c>
      <c r="C1124">
        <v>1970</v>
      </c>
      <c r="E1124" s="10">
        <v>77567.275480878932</v>
      </c>
      <c r="F1124" s="10">
        <v>74425.583995466091</v>
      </c>
      <c r="G1124" s="10">
        <v>151992.85947634501</v>
      </c>
      <c r="H1124" s="10">
        <v>174554.88334215383</v>
      </c>
      <c r="I1124" s="10"/>
      <c r="J1124" s="10"/>
      <c r="K1124" s="10">
        <v>174554.88334215383</v>
      </c>
      <c r="L1124" s="10">
        <v>211.39725696441491</v>
      </c>
      <c r="M1124" s="10">
        <v>3860.2788933991947</v>
      </c>
      <c r="N1124" s="10"/>
      <c r="O1124" s="10">
        <v>4071.6761503636094</v>
      </c>
      <c r="P1124" s="10">
        <v>26766.32831121545</v>
      </c>
      <c r="Q1124" s="10">
        <v>8355.7886207990941</v>
      </c>
      <c r="R1124" s="10"/>
      <c r="S1124" s="10">
        <v>35122.116932014542</v>
      </c>
      <c r="T1124" s="10">
        <v>365741.53590087697</v>
      </c>
    </row>
    <row r="1125" spans="1:20" x14ac:dyDescent="0.3">
      <c r="A1125" t="s">
        <v>15</v>
      </c>
      <c r="B1125" t="s">
        <v>710</v>
      </c>
      <c r="C1125">
        <v>1971</v>
      </c>
      <c r="E1125" s="10">
        <v>87701.605165631016</v>
      </c>
      <c r="F1125" s="10">
        <v>44461.304584550468</v>
      </c>
      <c r="G1125" s="10">
        <v>132162.90975018148</v>
      </c>
      <c r="H1125" s="10">
        <v>132920.73051216186</v>
      </c>
      <c r="I1125" s="10"/>
      <c r="J1125" s="10"/>
      <c r="K1125" s="10">
        <v>132920.73051216186</v>
      </c>
      <c r="L1125" s="10">
        <v>569.1427685325034</v>
      </c>
      <c r="M1125" s="10">
        <v>6357.7327711831767</v>
      </c>
      <c r="N1125" s="10"/>
      <c r="O1125" s="10">
        <v>6926.8755397156801</v>
      </c>
      <c r="P1125" s="10">
        <v>16610.79554237374</v>
      </c>
      <c r="Q1125" s="10">
        <v>80484.465037220289</v>
      </c>
      <c r="R1125" s="10"/>
      <c r="S1125" s="10">
        <v>97095.260579594033</v>
      </c>
      <c r="T1125" s="10">
        <v>369105.77638165304</v>
      </c>
    </row>
    <row r="1126" spans="1:20" x14ac:dyDescent="0.3">
      <c r="A1126" t="s">
        <v>15</v>
      </c>
      <c r="B1126" t="s">
        <v>710</v>
      </c>
      <c r="C1126">
        <v>1972</v>
      </c>
      <c r="E1126" s="10">
        <v>95334.222101218256</v>
      </c>
      <c r="F1126" s="10">
        <v>82293.261180135465</v>
      </c>
      <c r="G1126" s="10">
        <v>177627.48328135372</v>
      </c>
      <c r="H1126" s="10">
        <v>142807.90308186985</v>
      </c>
      <c r="I1126" s="10"/>
      <c r="J1126" s="10"/>
      <c r="K1126" s="10">
        <v>142807.90308186985</v>
      </c>
      <c r="L1126" s="10">
        <v>2400.274061927083</v>
      </c>
      <c r="M1126" s="10">
        <v>8388.6916014540657</v>
      </c>
      <c r="N1126" s="10">
        <v>16377.970447593581</v>
      </c>
      <c r="O1126" s="10">
        <v>27166.93611097473</v>
      </c>
      <c r="P1126" s="10">
        <v>27483.307639148901</v>
      </c>
      <c r="Q1126" s="10">
        <v>77575.040162825244</v>
      </c>
      <c r="R1126" s="10">
        <v>4158.2978555173586</v>
      </c>
      <c r="S1126" s="10">
        <v>109216.64565749151</v>
      </c>
      <c r="T1126" s="10">
        <v>456818.96813168982</v>
      </c>
    </row>
    <row r="1127" spans="1:20" x14ac:dyDescent="0.3">
      <c r="A1127" t="s">
        <v>15</v>
      </c>
      <c r="B1127" t="s">
        <v>710</v>
      </c>
      <c r="C1127">
        <v>1973</v>
      </c>
      <c r="E1127" s="10">
        <v>116715.04697441608</v>
      </c>
      <c r="F1127" s="10">
        <v>100945.62581136111</v>
      </c>
      <c r="G1127" s="10">
        <v>217660.67278577719</v>
      </c>
      <c r="H1127" s="10">
        <v>169860.6217295056</v>
      </c>
      <c r="I1127" s="10"/>
      <c r="J1127" s="10"/>
      <c r="K1127" s="10">
        <v>169860.6217295056</v>
      </c>
      <c r="L1127" s="10">
        <v>2220.3238853163671</v>
      </c>
      <c r="M1127" s="10">
        <v>22789.25525185516</v>
      </c>
      <c r="N1127" s="10">
        <v>20070.861944687753</v>
      </c>
      <c r="O1127" s="10">
        <v>45080.441081859281</v>
      </c>
      <c r="P1127" s="10">
        <v>9847.9112117775239</v>
      </c>
      <c r="Q1127" s="10">
        <v>30187.718406089265</v>
      </c>
      <c r="R1127" s="10">
        <v>15484.572342645346</v>
      </c>
      <c r="S1127" s="10">
        <v>55520.201960512139</v>
      </c>
      <c r="T1127" s="10">
        <v>488121.93755765422</v>
      </c>
    </row>
    <row r="1128" spans="1:20" x14ac:dyDescent="0.3">
      <c r="A1128" t="s">
        <v>15</v>
      </c>
      <c r="B1128" t="s">
        <v>710</v>
      </c>
      <c r="C1128">
        <v>1974</v>
      </c>
      <c r="E1128" s="10">
        <v>83547.593644781955</v>
      </c>
      <c r="F1128" s="10">
        <v>44142.16516733788</v>
      </c>
      <c r="G1128" s="10">
        <v>127689.75881211984</v>
      </c>
      <c r="H1128" s="10">
        <v>93173.566653843387</v>
      </c>
      <c r="I1128" s="10"/>
      <c r="J1128" s="10"/>
      <c r="K1128" s="10">
        <v>93173.566653843387</v>
      </c>
      <c r="L1128" s="10">
        <v>364.83631966700841</v>
      </c>
      <c r="M1128" s="10">
        <v>6380.1103795489498</v>
      </c>
      <c r="N1128" s="10">
        <v>13736.169520761372</v>
      </c>
      <c r="O1128" s="10">
        <v>20481.116219977332</v>
      </c>
      <c r="P1128" s="10">
        <v>10997.829077501758</v>
      </c>
      <c r="Q1128" s="10">
        <v>21580.457726269015</v>
      </c>
      <c r="R1128" s="10">
        <v>6742.1015094234253</v>
      </c>
      <c r="S1128" s="10">
        <v>39320.388313194198</v>
      </c>
      <c r="T1128" s="10">
        <v>280664.8299991347</v>
      </c>
    </row>
    <row r="1129" spans="1:20" x14ac:dyDescent="0.3">
      <c r="A1129" t="s">
        <v>15</v>
      </c>
      <c r="B1129" t="s">
        <v>710</v>
      </c>
      <c r="C1129">
        <v>1975</v>
      </c>
      <c r="E1129" s="10">
        <v>52424.072451925225</v>
      </c>
      <c r="F1129" s="10">
        <v>50916.030486212883</v>
      </c>
      <c r="G1129" s="10">
        <v>103340.10293813811</v>
      </c>
      <c r="H1129" s="10">
        <v>80193.104105659222</v>
      </c>
      <c r="I1129" s="10"/>
      <c r="J1129" s="10"/>
      <c r="K1129" s="10">
        <v>80193.104105659222</v>
      </c>
      <c r="L1129" s="10">
        <v>1005.3819103255279</v>
      </c>
      <c r="M1129" s="10">
        <v>5099.8691162501082</v>
      </c>
      <c r="N1129" s="10">
        <v>3658.8141867836489</v>
      </c>
      <c r="O1129" s="10">
        <v>9764.0652133592848</v>
      </c>
      <c r="P1129" s="10">
        <v>29521.133594664756</v>
      </c>
      <c r="Q1129" s="10">
        <v>26039.357492212552</v>
      </c>
      <c r="R1129" s="10">
        <v>3928.2055567535458</v>
      </c>
      <c r="S1129" s="10">
        <v>59488.69664363085</v>
      </c>
      <c r="T1129" s="10">
        <v>252785.96890078747</v>
      </c>
    </row>
    <row r="1130" spans="1:20" x14ac:dyDescent="0.3">
      <c r="A1130" t="s">
        <v>15</v>
      </c>
      <c r="B1130" t="s">
        <v>710</v>
      </c>
      <c r="C1130">
        <v>1976</v>
      </c>
      <c r="E1130" s="10">
        <v>50590.712708544706</v>
      </c>
      <c r="F1130" s="10">
        <v>83873.17637875065</v>
      </c>
      <c r="G1130" s="10">
        <v>134463.88908729536</v>
      </c>
      <c r="H1130" s="10">
        <v>69652.424413389715</v>
      </c>
      <c r="I1130" s="10"/>
      <c r="J1130" s="10"/>
      <c r="K1130" s="10">
        <v>69652.424413389715</v>
      </c>
      <c r="L1130" s="10">
        <v>1309.1730067392939</v>
      </c>
      <c r="M1130" s="10">
        <v>2635.5747154841742</v>
      </c>
      <c r="N1130" s="10">
        <v>2803.9317384419091</v>
      </c>
      <c r="O1130" s="10">
        <v>6748.6794606653775</v>
      </c>
      <c r="P1130" s="10">
        <v>11496.246910571501</v>
      </c>
      <c r="Q1130" s="10">
        <v>28720.467799904767</v>
      </c>
      <c r="R1130" s="10">
        <v>5174.9151589363064</v>
      </c>
      <c r="S1130" s="10">
        <v>45391.629869412573</v>
      </c>
      <c r="T1130" s="10">
        <v>256256.62283076302</v>
      </c>
    </row>
    <row r="1131" spans="1:20" x14ac:dyDescent="0.3">
      <c r="A1131" t="s">
        <v>15</v>
      </c>
      <c r="B1131" t="s">
        <v>710</v>
      </c>
      <c r="C1131">
        <v>1977</v>
      </c>
      <c r="E1131" s="10">
        <v>84864.679911949614</v>
      </c>
      <c r="F1131" s="10">
        <v>113583.78718627978</v>
      </c>
      <c r="G1131" s="10">
        <v>198448.46709822939</v>
      </c>
      <c r="H1131" s="10">
        <v>63334.553671713031</v>
      </c>
      <c r="I1131" s="10"/>
      <c r="J1131" s="10"/>
      <c r="K1131" s="10">
        <v>63334.553671713031</v>
      </c>
      <c r="L1131" s="10">
        <v>1793.5922824824831</v>
      </c>
      <c r="M1131" s="10">
        <v>8382.9106412838992</v>
      </c>
      <c r="N1131" s="10">
        <v>3716.8060197588102</v>
      </c>
      <c r="O1131" s="10">
        <v>13893.308943525193</v>
      </c>
      <c r="P1131" s="10">
        <v>12635.702165907616</v>
      </c>
      <c r="Q1131" s="10">
        <v>37649.717306004597</v>
      </c>
      <c r="R1131" s="10">
        <v>14567.53729600901</v>
      </c>
      <c r="S1131" s="10">
        <v>64852.956767921227</v>
      </c>
      <c r="T1131" s="10">
        <v>340529.28648138884</v>
      </c>
    </row>
    <row r="1132" spans="1:20" x14ac:dyDescent="0.3">
      <c r="A1132" t="s">
        <v>15</v>
      </c>
      <c r="B1132" t="s">
        <v>710</v>
      </c>
      <c r="C1132">
        <v>1978</v>
      </c>
      <c r="E1132" s="10">
        <v>89687.246920815145</v>
      </c>
      <c r="F1132" s="10">
        <v>215153.95817487343</v>
      </c>
      <c r="G1132" s="10">
        <v>304841.20509568858</v>
      </c>
      <c r="H1132" s="10">
        <v>88974.6995992679</v>
      </c>
      <c r="I1132" s="10"/>
      <c r="J1132" s="10"/>
      <c r="K1132" s="10">
        <v>88974.6995992679</v>
      </c>
      <c r="L1132" s="10">
        <v>910.10380773263421</v>
      </c>
      <c r="M1132" s="10">
        <v>3242.0544095734972</v>
      </c>
      <c r="N1132" s="10">
        <v>2303.282858218698</v>
      </c>
      <c r="O1132" s="10">
        <v>6455.44107552483</v>
      </c>
      <c r="P1132" s="10">
        <v>7991.9086623045605</v>
      </c>
      <c r="Q1132" s="10">
        <v>50457.394679737961</v>
      </c>
      <c r="R1132" s="10">
        <v>5400.1102061027477</v>
      </c>
      <c r="S1132" s="10">
        <v>63849.413548145269</v>
      </c>
      <c r="T1132" s="10">
        <v>464120.7593186266</v>
      </c>
    </row>
    <row r="1133" spans="1:20" x14ac:dyDescent="0.3">
      <c r="A1133" t="s">
        <v>15</v>
      </c>
      <c r="B1133" t="s">
        <v>710</v>
      </c>
      <c r="C1133">
        <v>1979</v>
      </c>
      <c r="E1133" s="10">
        <v>68030.810343385689</v>
      </c>
      <c r="F1133" s="10">
        <v>112134.80549915133</v>
      </c>
      <c r="G1133" s="10">
        <v>180165.61584253702</v>
      </c>
      <c r="H1133" s="10">
        <v>76310.324065724009</v>
      </c>
      <c r="I1133" s="10">
        <v>373.33172056837412</v>
      </c>
      <c r="J1133" s="10">
        <v>546.30747431594818</v>
      </c>
      <c r="K1133" s="10">
        <v>77229.963260608332</v>
      </c>
      <c r="L1133" s="10">
        <v>464.4034516624518</v>
      </c>
      <c r="M1133" s="10">
        <v>3466.3937085159769</v>
      </c>
      <c r="N1133" s="10">
        <v>1728.8262363295019</v>
      </c>
      <c r="O1133" s="10">
        <v>5659.6233965079309</v>
      </c>
      <c r="P1133" s="10">
        <v>16065.045940748878</v>
      </c>
      <c r="Q1133" s="10">
        <v>21788.536015676829</v>
      </c>
      <c r="R1133" s="10">
        <v>43399.681238119265</v>
      </c>
      <c r="S1133" s="10">
        <v>81253.263194544968</v>
      </c>
      <c r="T1133" s="10">
        <v>344308.46569419827</v>
      </c>
    </row>
    <row r="1134" spans="1:20" x14ac:dyDescent="0.3">
      <c r="A1134" t="s">
        <v>15</v>
      </c>
      <c r="B1134" t="s">
        <v>710</v>
      </c>
      <c r="C1134">
        <v>1980</v>
      </c>
      <c r="E1134" s="10">
        <v>90829.847222213779</v>
      </c>
      <c r="F1134" s="10">
        <v>116631.00743797672</v>
      </c>
      <c r="G1134" s="10">
        <v>207460.8546601905</v>
      </c>
      <c r="H1134" s="10">
        <v>112531.14227444709</v>
      </c>
      <c r="I1134" s="10">
        <v>785.911067297464</v>
      </c>
      <c r="J1134" s="10">
        <v>4855.7948821996142</v>
      </c>
      <c r="K1134" s="10">
        <v>118172.84822394417</v>
      </c>
      <c r="L1134" s="10">
        <v>1025.9357510423492</v>
      </c>
      <c r="M1134" s="10">
        <v>8047.440551692931</v>
      </c>
      <c r="N1134" s="10">
        <v>6427.5535733188444</v>
      </c>
      <c r="O1134" s="10">
        <v>15500.929876054124</v>
      </c>
      <c r="P1134" s="10">
        <v>17089.150679674382</v>
      </c>
      <c r="Q1134" s="10">
        <v>34105.150665388748</v>
      </c>
      <c r="R1134" s="10">
        <v>38107.951046247959</v>
      </c>
      <c r="S1134" s="10">
        <v>89302.252391311078</v>
      </c>
      <c r="T1134" s="10">
        <v>430436.88515149988</v>
      </c>
    </row>
    <row r="1135" spans="1:20" x14ac:dyDescent="0.3">
      <c r="A1135" t="s">
        <v>15</v>
      </c>
      <c r="B1135" t="s">
        <v>710</v>
      </c>
      <c r="C1135">
        <v>1981</v>
      </c>
      <c r="E1135" s="10">
        <v>76854.452918479525</v>
      </c>
      <c r="F1135" s="10">
        <v>122267.53715202096</v>
      </c>
      <c r="G1135" s="10">
        <v>199121.99007050047</v>
      </c>
      <c r="H1135" s="10">
        <v>90487.777264162709</v>
      </c>
      <c r="I1135" s="10">
        <v>1929.6032277054392</v>
      </c>
      <c r="J1135" s="10">
        <v>369.57116355092592</v>
      </c>
      <c r="K1135" s="10">
        <v>92786.951655419063</v>
      </c>
      <c r="L1135" s="10">
        <v>4739.5435177870477</v>
      </c>
      <c r="M1135" s="10">
        <v>6954.8945184137701</v>
      </c>
      <c r="N1135" s="10">
        <v>2656.1362149413708</v>
      </c>
      <c r="O1135" s="10">
        <v>14350.574251142189</v>
      </c>
      <c r="P1135" s="10">
        <v>43539.963966365482</v>
      </c>
      <c r="Q1135" s="10">
        <v>32057.783241263744</v>
      </c>
      <c r="R1135" s="10">
        <v>51983.667868359116</v>
      </c>
      <c r="S1135" s="10">
        <v>127581.41507598835</v>
      </c>
      <c r="T1135" s="10">
        <v>433840.93105305021</v>
      </c>
    </row>
    <row r="1136" spans="1:20" x14ac:dyDescent="0.3">
      <c r="A1136" t="s">
        <v>15</v>
      </c>
      <c r="B1136" t="s">
        <v>710</v>
      </c>
      <c r="C1136">
        <v>1982</v>
      </c>
      <c r="E1136" s="10">
        <v>79372.916422953756</v>
      </c>
      <c r="F1136" s="10">
        <v>208120.45080988694</v>
      </c>
      <c r="G1136" s="10">
        <v>287493.36723284068</v>
      </c>
      <c r="H1136" s="10">
        <v>45188.520387179815</v>
      </c>
      <c r="I1136" s="10">
        <v>205.59526326485832</v>
      </c>
      <c r="J1136" s="10">
        <v>729.84173947152613</v>
      </c>
      <c r="K1136" s="10">
        <v>46123.957389916199</v>
      </c>
      <c r="L1136" s="10">
        <v>4232.7960748983596</v>
      </c>
      <c r="M1136" s="10">
        <v>21309.777288780995</v>
      </c>
      <c r="N1136" s="10">
        <v>8835.9371249258329</v>
      </c>
      <c r="O1136" s="10">
        <v>34378.510488605185</v>
      </c>
      <c r="P1136" s="10">
        <v>31221.020378069417</v>
      </c>
      <c r="Q1136" s="10">
        <v>118264.06166977646</v>
      </c>
      <c r="R1136" s="10">
        <v>58367.029072822312</v>
      </c>
      <c r="S1136" s="10">
        <v>207852.11112066818</v>
      </c>
      <c r="T1136" s="10">
        <v>575847.94623203028</v>
      </c>
    </row>
    <row r="1137" spans="1:20" x14ac:dyDescent="0.3">
      <c r="A1137" t="s">
        <v>15</v>
      </c>
      <c r="B1137" t="s">
        <v>710</v>
      </c>
      <c r="C1137">
        <v>1983</v>
      </c>
      <c r="E1137" s="10">
        <v>162634.41907626257</v>
      </c>
      <c r="F1137" s="10">
        <v>375800.67563591851</v>
      </c>
      <c r="G1137" s="10">
        <v>538435.09471218102</v>
      </c>
      <c r="H1137" s="10">
        <v>80872.662559818578</v>
      </c>
      <c r="I1137" s="10">
        <v>4507.7737861603018</v>
      </c>
      <c r="J1137" s="10">
        <v>3523.6823738512753</v>
      </c>
      <c r="K1137" s="10">
        <v>88904.118719830149</v>
      </c>
      <c r="L1137" s="10">
        <v>888.2475038223381</v>
      </c>
      <c r="M1137" s="10">
        <v>19257.133412819105</v>
      </c>
      <c r="N1137" s="10">
        <v>17925.419043177662</v>
      </c>
      <c r="O1137" s="10">
        <v>38070.799959819109</v>
      </c>
      <c r="P1137" s="10">
        <v>12172.259539725319</v>
      </c>
      <c r="Q1137" s="10">
        <v>96843.499815044386</v>
      </c>
      <c r="R1137" s="10">
        <v>96548.017103026621</v>
      </c>
      <c r="S1137" s="10">
        <v>205563.77645779634</v>
      </c>
      <c r="T1137" s="10">
        <v>870973.7898496266</v>
      </c>
    </row>
    <row r="1138" spans="1:20" x14ac:dyDescent="0.3">
      <c r="A1138" t="s">
        <v>15</v>
      </c>
      <c r="B1138" t="s">
        <v>710</v>
      </c>
      <c r="C1138">
        <v>1984</v>
      </c>
      <c r="E1138" s="10">
        <v>146236.36956013532</v>
      </c>
      <c r="F1138" s="10">
        <v>352214.07625296072</v>
      </c>
      <c r="G1138" s="10">
        <v>498450.44581309601</v>
      </c>
      <c r="H1138" s="10">
        <v>79665.907090394641</v>
      </c>
      <c r="I1138" s="10">
        <v>1739.4889594150277</v>
      </c>
      <c r="J1138" s="10">
        <v>2267.4750716059043</v>
      </c>
      <c r="K1138" s="10">
        <v>83672.871121415577</v>
      </c>
      <c r="L1138" s="10">
        <v>2486.9691406524862</v>
      </c>
      <c r="M1138" s="10">
        <v>11582.796336123183</v>
      </c>
      <c r="N1138" s="10">
        <v>8613.1525822902258</v>
      </c>
      <c r="O1138" s="10">
        <v>22682.918059065894</v>
      </c>
      <c r="P1138" s="10">
        <v>20626.535592990887</v>
      </c>
      <c r="Q1138" s="10">
        <v>62833.003297045259</v>
      </c>
      <c r="R1138" s="10">
        <v>96514.209470050468</v>
      </c>
      <c r="S1138" s="10">
        <v>179973.74836008661</v>
      </c>
      <c r="T1138" s="10">
        <v>784779.98335366393</v>
      </c>
    </row>
    <row r="1139" spans="1:20" x14ac:dyDescent="0.3">
      <c r="A1139" t="s">
        <v>15</v>
      </c>
      <c r="B1139" t="s">
        <v>710</v>
      </c>
      <c r="C1139">
        <v>1985</v>
      </c>
      <c r="E1139" s="10">
        <v>139090.77548416858</v>
      </c>
      <c r="F1139" s="10">
        <v>335724.90012698428</v>
      </c>
      <c r="G1139" s="10">
        <v>474815.6756111529</v>
      </c>
      <c r="H1139" s="10">
        <v>96704.812369810228</v>
      </c>
      <c r="I1139" s="10">
        <v>8280.5867226321407</v>
      </c>
      <c r="J1139" s="10">
        <v>3510.0442627314806</v>
      </c>
      <c r="K1139" s="10">
        <v>108495.44335517385</v>
      </c>
      <c r="L1139" s="10">
        <v>7717.245745666457</v>
      </c>
      <c r="M1139" s="10">
        <v>20953.887293575699</v>
      </c>
      <c r="N1139" s="10">
        <v>3147.8046719831218</v>
      </c>
      <c r="O1139" s="10">
        <v>31818.937711225277</v>
      </c>
      <c r="P1139" s="10">
        <v>23155.615280895443</v>
      </c>
      <c r="Q1139" s="10">
        <v>168044.32196919009</v>
      </c>
      <c r="R1139" s="10">
        <v>173882.58077349933</v>
      </c>
      <c r="S1139" s="10">
        <v>365082.51802358485</v>
      </c>
      <c r="T1139" s="10">
        <v>980212.57470113691</v>
      </c>
    </row>
    <row r="1140" spans="1:20" x14ac:dyDescent="0.3">
      <c r="A1140" t="s">
        <v>15</v>
      </c>
      <c r="B1140" t="s">
        <v>710</v>
      </c>
      <c r="C1140">
        <v>1986</v>
      </c>
      <c r="E1140" s="10">
        <v>130890.32743603671</v>
      </c>
      <c r="F1140" s="10">
        <v>346963.08621348173</v>
      </c>
      <c r="G1140" s="10">
        <v>477853.41364951845</v>
      </c>
      <c r="H1140" s="10">
        <v>86462.390252678946</v>
      </c>
      <c r="I1140" s="10">
        <v>5069.3662916015564</v>
      </c>
      <c r="J1140" s="10">
        <v>1222.3204387514477</v>
      </c>
      <c r="K1140" s="10">
        <v>92754.076983031948</v>
      </c>
      <c r="L1140" s="10">
        <v>1652.8441824983443</v>
      </c>
      <c r="M1140" s="10">
        <v>17912.141690249999</v>
      </c>
      <c r="N1140" s="10">
        <v>8625.6044066261602</v>
      </c>
      <c r="O1140" s="10">
        <v>28190.590279374504</v>
      </c>
      <c r="P1140" s="10">
        <v>14178.384744707098</v>
      </c>
      <c r="Q1140" s="10">
        <v>66760.655540751846</v>
      </c>
      <c r="R1140" s="10">
        <v>50108.569759984355</v>
      </c>
      <c r="S1140" s="10">
        <v>131047.6100454433</v>
      </c>
      <c r="T1140" s="10">
        <v>729845.69095736835</v>
      </c>
    </row>
    <row r="1141" spans="1:20" x14ac:dyDescent="0.3">
      <c r="A1141" t="s">
        <v>15</v>
      </c>
      <c r="B1141" t="s">
        <v>710</v>
      </c>
      <c r="C1141">
        <v>1987</v>
      </c>
      <c r="E1141" s="10">
        <v>155984.98604383331</v>
      </c>
      <c r="F1141" s="10">
        <v>278533.11217035557</v>
      </c>
      <c r="G1141" s="10">
        <v>434518.09821418888</v>
      </c>
      <c r="H1141" s="10">
        <v>38450.639645400806</v>
      </c>
      <c r="I1141" s="10">
        <v>545.71952306279047</v>
      </c>
      <c r="J1141" s="10">
        <v>1621.60596177662</v>
      </c>
      <c r="K1141" s="10">
        <v>40617.96513024022</v>
      </c>
      <c r="L1141" s="10">
        <v>4020.3853540461078</v>
      </c>
      <c r="M1141" s="10">
        <v>21671.592053137392</v>
      </c>
      <c r="N1141" s="10">
        <v>16829.884201075452</v>
      </c>
      <c r="O1141" s="10">
        <v>42521.861608258951</v>
      </c>
      <c r="P1141" s="10">
        <v>48596.558209718023</v>
      </c>
      <c r="Q1141" s="10">
        <v>92530.524210792864</v>
      </c>
      <c r="R1141" s="10">
        <v>69968.25674236835</v>
      </c>
      <c r="S1141" s="10">
        <v>211095.33916287922</v>
      </c>
      <c r="T1141" s="10">
        <v>728753.26411556732</v>
      </c>
    </row>
    <row r="1142" spans="1:20" x14ac:dyDescent="0.3">
      <c r="A1142" t="s">
        <v>15</v>
      </c>
      <c r="B1142" t="s">
        <v>710</v>
      </c>
      <c r="C1142">
        <v>1988</v>
      </c>
      <c r="E1142" s="10">
        <v>148863.26487497881</v>
      </c>
      <c r="F1142" s="10">
        <v>242934.59419794232</v>
      </c>
      <c r="G1142" s="10">
        <v>391797.8590729211</v>
      </c>
      <c r="H1142" s="10">
        <v>52999.090879527328</v>
      </c>
      <c r="I1142" s="10">
        <v>2036.7691192853042</v>
      </c>
      <c r="J1142" s="10">
        <v>3945.4812939814824</v>
      </c>
      <c r="K1142" s="10">
        <v>58981.34129279411</v>
      </c>
      <c r="L1142" s="10">
        <v>3530.5090943080331</v>
      </c>
      <c r="M1142" s="10">
        <v>16737.026707723617</v>
      </c>
      <c r="N1142" s="10">
        <v>8685.0303963397073</v>
      </c>
      <c r="O1142" s="10">
        <v>28952.566198371358</v>
      </c>
      <c r="P1142" s="10">
        <v>37304.597291781145</v>
      </c>
      <c r="Q1142" s="10">
        <v>91729.311292696308</v>
      </c>
      <c r="R1142" s="10">
        <v>71586.169449647903</v>
      </c>
      <c r="S1142" s="10">
        <v>200620.07803412536</v>
      </c>
      <c r="T1142" s="10">
        <v>680351.84459821193</v>
      </c>
    </row>
    <row r="1143" spans="1:20" x14ac:dyDescent="0.3">
      <c r="A1143" t="s">
        <v>15</v>
      </c>
      <c r="B1143" t="s">
        <v>710</v>
      </c>
      <c r="C1143">
        <v>1989</v>
      </c>
      <c r="E1143" s="10">
        <v>112617.10347975367</v>
      </c>
      <c r="F1143" s="10">
        <v>152002.35380312504</v>
      </c>
      <c r="G1143" s="10">
        <v>264619.45728287869</v>
      </c>
      <c r="H1143" s="10">
        <v>70955.061925935326</v>
      </c>
      <c r="I1143" s="10">
        <v>89.535654059606316</v>
      </c>
      <c r="J1143" s="10">
        <v>252.31901203125014</v>
      </c>
      <c r="K1143" s="10">
        <v>71296.916592026188</v>
      </c>
      <c r="L1143" s="10">
        <v>3130.63912289678</v>
      </c>
      <c r="M1143" s="10">
        <v>51107.891687151561</v>
      </c>
      <c r="N1143" s="10">
        <v>11838.568870482211</v>
      </c>
      <c r="O1143" s="10">
        <v>66077.099680530548</v>
      </c>
      <c r="P1143" s="10">
        <v>45880.14600819187</v>
      </c>
      <c r="Q1143" s="10">
        <v>71168.799968560023</v>
      </c>
      <c r="R1143" s="10">
        <v>61731.218478346338</v>
      </c>
      <c r="S1143" s="10">
        <v>178780.16445509822</v>
      </c>
      <c r="T1143" s="10">
        <v>580773.63801053364</v>
      </c>
    </row>
    <row r="1144" spans="1:20" x14ac:dyDescent="0.3">
      <c r="A1144" t="s">
        <v>15</v>
      </c>
      <c r="B1144" t="s">
        <v>710</v>
      </c>
      <c r="C1144">
        <v>1990</v>
      </c>
      <c r="E1144" s="10">
        <v>78705.899110653947</v>
      </c>
      <c r="F1144" s="10">
        <v>218242.32983277613</v>
      </c>
      <c r="G1144" s="10">
        <v>296948.22894343006</v>
      </c>
      <c r="H1144" s="10">
        <v>48768.519199888608</v>
      </c>
      <c r="I1144" s="10">
        <v>1419.9560237017758</v>
      </c>
      <c r="J1144" s="10">
        <v>404.1776766796894</v>
      </c>
      <c r="K1144" s="10">
        <v>50592.652900270077</v>
      </c>
      <c r="L1144" s="10">
        <v>701.76441544075556</v>
      </c>
      <c r="M1144" s="10">
        <v>11681.492335414458</v>
      </c>
      <c r="N1144" s="10">
        <v>6060.5883884797468</v>
      </c>
      <c r="O1144" s="10">
        <v>18443.845139334961</v>
      </c>
      <c r="P1144" s="10">
        <v>10233.50208803205</v>
      </c>
      <c r="Q1144" s="10">
        <v>94823.113711303929</v>
      </c>
      <c r="R1144" s="10">
        <v>70305.941158126006</v>
      </c>
      <c r="S1144" s="10">
        <v>175362.55695746199</v>
      </c>
      <c r="T1144" s="10">
        <v>541347.28394049697</v>
      </c>
    </row>
    <row r="1145" spans="1:20" x14ac:dyDescent="0.3">
      <c r="A1145" t="s">
        <v>15</v>
      </c>
      <c r="B1145" t="s">
        <v>710</v>
      </c>
      <c r="C1145">
        <v>1991</v>
      </c>
      <c r="E1145" s="10">
        <v>87957.86246387173</v>
      </c>
      <c r="F1145" s="10">
        <v>152774.3322796147</v>
      </c>
      <c r="G1145" s="10">
        <v>240732.19474348641</v>
      </c>
      <c r="H1145" s="10">
        <v>53565.953913524725</v>
      </c>
      <c r="I1145" s="10">
        <v>1414.6624967628786</v>
      </c>
      <c r="J1145" s="10">
        <v>1162.5836884215848</v>
      </c>
      <c r="K1145" s="10">
        <v>56143.200098709189</v>
      </c>
      <c r="L1145" s="10">
        <v>2454.2388680052786</v>
      </c>
      <c r="M1145" s="10">
        <v>23606.116949519313</v>
      </c>
      <c r="N1145" s="10">
        <v>34764.459382988243</v>
      </c>
      <c r="O1145" s="10">
        <v>60824.815200512836</v>
      </c>
      <c r="P1145" s="10">
        <v>47946.409329403548</v>
      </c>
      <c r="Q1145" s="10">
        <v>83598.365036383606</v>
      </c>
      <c r="R1145" s="10">
        <v>49876.811268161131</v>
      </c>
      <c r="S1145" s="10">
        <v>181421.5856339483</v>
      </c>
      <c r="T1145" s="10">
        <v>539121.79567665677</v>
      </c>
    </row>
    <row r="1146" spans="1:20" x14ac:dyDescent="0.3">
      <c r="A1146" t="s">
        <v>15</v>
      </c>
      <c r="B1146" t="s">
        <v>710</v>
      </c>
      <c r="C1146">
        <v>1992</v>
      </c>
      <c r="E1146" s="10">
        <v>105421.87598440709</v>
      </c>
      <c r="F1146" s="10">
        <v>84305.530143325639</v>
      </c>
      <c r="G1146" s="10">
        <v>189727.40612773271</v>
      </c>
      <c r="H1146" s="10">
        <v>30497.821849239564</v>
      </c>
      <c r="I1146" s="10">
        <v>1567.8782838300554</v>
      </c>
      <c r="J1146" s="10">
        <v>1835.1623940972231</v>
      </c>
      <c r="K1146" s="10">
        <v>33900.862527166842</v>
      </c>
      <c r="L1146" s="10">
        <v>387.48416635320217</v>
      </c>
      <c r="M1146" s="10">
        <v>7776.6618441185828</v>
      </c>
      <c r="N1146" s="10">
        <v>12688.296003858033</v>
      </c>
      <c r="O1146" s="10">
        <v>20852.442014329819</v>
      </c>
      <c r="P1146" s="10">
        <v>24961.385725932145</v>
      </c>
      <c r="Q1146" s="10">
        <v>94289.576295834253</v>
      </c>
      <c r="R1146" s="10">
        <v>38671.150339699125</v>
      </c>
      <c r="S1146" s="10">
        <v>157922.11236146552</v>
      </c>
      <c r="T1146" s="10">
        <v>402402.82303069491</v>
      </c>
    </row>
    <row r="1147" spans="1:20" x14ac:dyDescent="0.3">
      <c r="A1147" t="s">
        <v>15</v>
      </c>
      <c r="B1147" t="s">
        <v>710</v>
      </c>
      <c r="C1147">
        <v>1993</v>
      </c>
      <c r="E1147" s="10">
        <v>103628.848859797</v>
      </c>
      <c r="F1147" s="10">
        <v>55313.082674284378</v>
      </c>
      <c r="G1147" s="10">
        <v>158941.93153408138</v>
      </c>
      <c r="H1147" s="10">
        <v>41921.112893485333</v>
      </c>
      <c r="I1147" s="10">
        <v>1078.6752206119784</v>
      </c>
      <c r="J1147" s="10">
        <v>279.34060905526633</v>
      </c>
      <c r="K1147" s="10">
        <v>43279.128723152578</v>
      </c>
      <c r="L1147" s="10">
        <v>480.75985441044628</v>
      </c>
      <c r="M1147" s="10">
        <v>21880.099563248117</v>
      </c>
      <c r="N1147" s="10">
        <v>24352.187210638054</v>
      </c>
      <c r="O1147" s="10">
        <v>46713.046628296623</v>
      </c>
      <c r="P1147" s="10">
        <v>32618.526536692389</v>
      </c>
      <c r="Q1147" s="10">
        <v>75067.923006333469</v>
      </c>
      <c r="R1147" s="10">
        <v>32349.555071007693</v>
      </c>
      <c r="S1147" s="10">
        <v>140036.00461403356</v>
      </c>
      <c r="T1147" s="10">
        <v>388970.11149956408</v>
      </c>
    </row>
    <row r="1148" spans="1:20" x14ac:dyDescent="0.3">
      <c r="A1148" t="s">
        <v>15</v>
      </c>
      <c r="B1148" t="s">
        <v>710</v>
      </c>
      <c r="C1148">
        <v>1994</v>
      </c>
      <c r="E1148" s="10">
        <v>47993.886149165002</v>
      </c>
      <c r="F1148" s="10">
        <v>42402.493732536408</v>
      </c>
      <c r="G1148" s="10">
        <v>90396.379881701403</v>
      </c>
      <c r="H1148" s="10">
        <v>30654.265778757574</v>
      </c>
      <c r="I1148" s="10">
        <v>577.49352450607728</v>
      </c>
      <c r="J1148" s="10">
        <v>231.55852810329856</v>
      </c>
      <c r="K1148" s="10">
        <v>31463.317831366949</v>
      </c>
      <c r="L1148" s="10">
        <v>1540.6603162835124</v>
      </c>
      <c r="M1148" s="10">
        <v>23617.719705612046</v>
      </c>
      <c r="N1148" s="10">
        <v>17980.149477195384</v>
      </c>
      <c r="O1148" s="10">
        <v>43138.529499090946</v>
      </c>
      <c r="P1148" s="10">
        <v>20351.936351789529</v>
      </c>
      <c r="Q1148" s="10">
        <v>32197.420497863866</v>
      </c>
      <c r="R1148" s="10">
        <v>27648.897814852033</v>
      </c>
      <c r="S1148" s="10">
        <v>80198.254664505424</v>
      </c>
      <c r="T1148" s="10">
        <v>245196.48187666474</v>
      </c>
    </row>
    <row r="1149" spans="1:20" x14ac:dyDescent="0.3">
      <c r="A1149" t="s">
        <v>15</v>
      </c>
      <c r="B1149" t="s">
        <v>710</v>
      </c>
      <c r="C1149">
        <v>1995</v>
      </c>
      <c r="E1149" s="10">
        <v>51824.925635320324</v>
      </c>
      <c r="F1149" s="10">
        <v>55703.35458873451</v>
      </c>
      <c r="G1149" s="10">
        <v>107528.28022405483</v>
      </c>
      <c r="H1149" s="10">
        <v>25187.698448232841</v>
      </c>
      <c r="I1149" s="10">
        <v>471.9508867669748</v>
      </c>
      <c r="J1149" s="10">
        <v>106.62624739583325</v>
      </c>
      <c r="K1149" s="10">
        <v>25766.27558239565</v>
      </c>
      <c r="L1149" s="10">
        <v>1108.7801294728977</v>
      </c>
      <c r="M1149" s="10">
        <v>12967.735802774137</v>
      </c>
      <c r="N1149" s="10">
        <v>12121.183724103006</v>
      </c>
      <c r="O1149" s="10">
        <v>26197.699656350043</v>
      </c>
      <c r="P1149" s="10">
        <v>17961.673420521256</v>
      </c>
      <c r="Q1149" s="10">
        <v>52242.557140685887</v>
      </c>
      <c r="R1149" s="10">
        <v>23984.108421706198</v>
      </c>
      <c r="S1149" s="10">
        <v>94188.338982913338</v>
      </c>
      <c r="T1149" s="10">
        <v>253680.59444571382</v>
      </c>
    </row>
    <row r="1150" spans="1:20" x14ac:dyDescent="0.3">
      <c r="A1150" t="s">
        <v>15</v>
      </c>
      <c r="B1150" t="s">
        <v>710</v>
      </c>
      <c r="C1150">
        <v>1996</v>
      </c>
      <c r="D1150" t="s">
        <v>744</v>
      </c>
      <c r="E1150" s="10">
        <v>95960.150807492755</v>
      </c>
      <c r="F1150" s="10">
        <v>74635.338970799537</v>
      </c>
      <c r="G1150" s="10">
        <v>170595.48977829231</v>
      </c>
      <c r="H1150" s="10">
        <v>21169.189114478082</v>
      </c>
      <c r="I1150" s="10">
        <v>1750.0081959394306</v>
      </c>
      <c r="J1150" s="10">
        <v>4305.6472657696722</v>
      </c>
      <c r="K1150" s="10">
        <v>27224.844576187184</v>
      </c>
      <c r="L1150" s="10">
        <v>3505.1227540480577</v>
      </c>
      <c r="M1150" s="10">
        <v>16308.996611560096</v>
      </c>
      <c r="N1150" s="10">
        <v>51184.310096016554</v>
      </c>
      <c r="O1150" s="10">
        <v>70998.429461624706</v>
      </c>
      <c r="P1150" s="10">
        <v>28752.237694423759</v>
      </c>
      <c r="Q1150" s="10">
        <v>87501.405002848478</v>
      </c>
      <c r="R1150" s="10">
        <v>19351.975390798612</v>
      </c>
      <c r="S1150" s="10">
        <v>135605.61808807086</v>
      </c>
      <c r="T1150" s="10">
        <v>404424.38190417504</v>
      </c>
    </row>
    <row r="1151" spans="1:20" x14ac:dyDescent="0.3">
      <c r="A1151" t="s">
        <v>15</v>
      </c>
      <c r="B1151" t="s">
        <v>710</v>
      </c>
      <c r="C1151">
        <v>1997</v>
      </c>
      <c r="D1151" t="s">
        <v>744</v>
      </c>
      <c r="E1151" s="10">
        <v>50169.844504115208</v>
      </c>
      <c r="F1151" s="10">
        <v>72514.670983286487</v>
      </c>
      <c r="G1151" s="10">
        <v>122684.51548740169</v>
      </c>
      <c r="H1151" s="10">
        <v>26307.503393298368</v>
      </c>
      <c r="I1151" s="10">
        <v>535.00758600983966</v>
      </c>
      <c r="J1151" s="10">
        <v>449.73450072337891</v>
      </c>
      <c r="K1151" s="10">
        <v>27292.245480031586</v>
      </c>
      <c r="L1151" s="10">
        <v>2581.0499013310123</v>
      </c>
      <c r="M1151" s="10">
        <v>13427.768775149498</v>
      </c>
      <c r="N1151" s="10">
        <v>21618.642236689844</v>
      </c>
      <c r="O1151" s="10">
        <v>37627.460913170355</v>
      </c>
      <c r="P1151" s="10">
        <v>31427.73972733238</v>
      </c>
      <c r="Q1151" s="10">
        <v>19180.512977062641</v>
      </c>
      <c r="R1151" s="10">
        <v>18461.599703993066</v>
      </c>
      <c r="S1151" s="10">
        <v>69069.852408388091</v>
      </c>
      <c r="T1151" s="10">
        <v>256674.07428899169</v>
      </c>
    </row>
    <row r="1152" spans="1:20" x14ac:dyDescent="0.3">
      <c r="A1152" t="s">
        <v>15</v>
      </c>
      <c r="B1152" t="s">
        <v>710</v>
      </c>
      <c r="C1152">
        <v>1998</v>
      </c>
      <c r="D1152" t="s">
        <v>744</v>
      </c>
      <c r="E1152" s="10">
        <v>69467.832388285984</v>
      </c>
      <c r="F1152" s="10">
        <v>82360.087014877587</v>
      </c>
      <c r="G1152" s="10">
        <v>151827.91940316357</v>
      </c>
      <c r="H1152" s="10">
        <v>21741.888531438643</v>
      </c>
      <c r="I1152" s="10">
        <v>699.68280002893357</v>
      </c>
      <c r="J1152" s="10">
        <v>576.53020794753252</v>
      </c>
      <c r="K1152" s="10">
        <v>23018.101539415111</v>
      </c>
      <c r="L1152" s="10">
        <v>4096.7119244502346</v>
      </c>
      <c r="M1152" s="10">
        <v>21111.625554401602</v>
      </c>
      <c r="N1152" s="10">
        <v>53600.484225911532</v>
      </c>
      <c r="O1152" s="10">
        <v>78808.821704763366</v>
      </c>
      <c r="P1152" s="10">
        <v>34625.956712518724</v>
      </c>
      <c r="Q1152" s="10">
        <v>55506.828700673708</v>
      </c>
      <c r="R1152" s="10">
        <v>48087.150493127876</v>
      </c>
      <c r="S1152" s="10">
        <v>138219.93590632032</v>
      </c>
      <c r="T1152" s="10">
        <v>391874.77855366236</v>
      </c>
    </row>
    <row r="1153" spans="1:20" x14ac:dyDescent="0.3">
      <c r="A1153" t="s">
        <v>15</v>
      </c>
      <c r="B1153" t="s">
        <v>710</v>
      </c>
      <c r="C1153">
        <v>1999</v>
      </c>
      <c r="D1153" t="s">
        <v>744</v>
      </c>
      <c r="E1153" s="10">
        <v>95106.725240276224</v>
      </c>
      <c r="F1153" s="10">
        <v>120267.40305991998</v>
      </c>
      <c r="G1153" s="10">
        <v>215374.1283001962</v>
      </c>
      <c r="H1153" s="10">
        <v>19749.972089606279</v>
      </c>
      <c r="I1153" s="10">
        <v>950.51810069444502</v>
      </c>
      <c r="J1153" s="10">
        <v>434.41356814236195</v>
      </c>
      <c r="K1153" s="10">
        <v>21134.903758443084</v>
      </c>
      <c r="L1153" s="10">
        <v>11771.683995358313</v>
      </c>
      <c r="M1153" s="10">
        <v>25505.143699983462</v>
      </c>
      <c r="N1153" s="10">
        <v>21163.552646170909</v>
      </c>
      <c r="O1153" s="10">
        <v>58440.380341512682</v>
      </c>
      <c r="P1153" s="10">
        <v>28242.95624925596</v>
      </c>
      <c r="Q1153" s="10">
        <v>119334.10675669227</v>
      </c>
      <c r="R1153" s="10">
        <v>53899.568058593723</v>
      </c>
      <c r="S1153" s="10">
        <v>201476.63106454196</v>
      </c>
      <c r="T1153" s="10">
        <v>496426.04346469394</v>
      </c>
    </row>
    <row r="1154" spans="1:20" x14ac:dyDescent="0.3">
      <c r="A1154" t="s">
        <v>15</v>
      </c>
      <c r="B1154" t="s">
        <v>710</v>
      </c>
      <c r="C1154">
        <v>2000</v>
      </c>
      <c r="D1154" t="s">
        <v>744</v>
      </c>
      <c r="E1154" s="10">
        <v>134099.21951371987</v>
      </c>
      <c r="F1154" s="10">
        <v>73874.233172667286</v>
      </c>
      <c r="G1154" s="10">
        <v>207973.45268638717</v>
      </c>
      <c r="H1154" s="10">
        <v>23712.975174501895</v>
      </c>
      <c r="I1154" s="10">
        <v>1148.3979728491502</v>
      </c>
      <c r="J1154" s="10">
        <v>1490.1622847222206</v>
      </c>
      <c r="K1154" s="10">
        <v>26351.535432073266</v>
      </c>
      <c r="L1154" s="10">
        <v>5845.0675893012176</v>
      </c>
      <c r="M1154" s="10">
        <v>39797.122212563329</v>
      </c>
      <c r="N1154" s="10">
        <v>45489.833731192062</v>
      </c>
      <c r="O1154" s="10">
        <v>91132.023533056607</v>
      </c>
      <c r="P1154" s="10">
        <v>24368.785079592421</v>
      </c>
      <c r="Q1154" s="10">
        <v>74793.825260577869</v>
      </c>
      <c r="R1154" s="10">
        <v>67345.221593098904</v>
      </c>
      <c r="S1154" s="10">
        <v>166507.83193326919</v>
      </c>
      <c r="T1154" s="10">
        <v>491964.84358478623</v>
      </c>
    </row>
    <row r="1155" spans="1:20" x14ac:dyDescent="0.3">
      <c r="A1155" t="s">
        <v>15</v>
      </c>
      <c r="B1155" t="s">
        <v>710</v>
      </c>
      <c r="C1155">
        <v>2001</v>
      </c>
      <c r="E1155" s="10">
        <v>78878.082160831647</v>
      </c>
      <c r="F1155" s="10">
        <v>96515.635236863469</v>
      </c>
      <c r="G1155" s="10">
        <v>175393.71739769512</v>
      </c>
      <c r="H1155" s="10">
        <v>18178.404274309789</v>
      </c>
      <c r="I1155" s="10">
        <v>1468.0973505425354</v>
      </c>
      <c r="J1155" s="10">
        <v>551.48224063946896</v>
      </c>
      <c r="K1155" s="10">
        <v>20197.983865491795</v>
      </c>
      <c r="L1155" s="10">
        <v>8406.2496939703942</v>
      </c>
      <c r="M1155" s="10">
        <v>38702.184931137621</v>
      </c>
      <c r="N1155" s="10">
        <v>25928.747459644102</v>
      </c>
      <c r="O1155" s="10">
        <v>73037.182084752116</v>
      </c>
      <c r="P1155" s="10">
        <v>28840.411801395843</v>
      </c>
      <c r="Q1155" s="10">
        <v>93308.766195844524</v>
      </c>
      <c r="R1155" s="10">
        <v>39516.645618532937</v>
      </c>
      <c r="S1155" s="10">
        <v>161665.82361577329</v>
      </c>
      <c r="T1155" s="10">
        <v>430294.70696371229</v>
      </c>
    </row>
    <row r="1156" spans="1:20" x14ac:dyDescent="0.3">
      <c r="A1156" t="s">
        <v>15</v>
      </c>
      <c r="B1156" t="s">
        <v>710</v>
      </c>
      <c r="C1156">
        <v>2002</v>
      </c>
      <c r="E1156" s="10">
        <v>119456.71987688994</v>
      </c>
      <c r="F1156" s="10">
        <v>129033.99137046539</v>
      </c>
      <c r="G1156" s="10">
        <v>248490.71124735533</v>
      </c>
      <c r="H1156" s="10">
        <v>18959.90704322097</v>
      </c>
      <c r="I1156" s="10">
        <v>1815.3574525434037</v>
      </c>
      <c r="J1156" s="10">
        <v>482.13176018518601</v>
      </c>
      <c r="K1156" s="10">
        <v>21257.396255949559</v>
      </c>
      <c r="L1156" s="10">
        <v>5736.3033895015978</v>
      </c>
      <c r="M1156" s="10">
        <v>36018.168290685506</v>
      </c>
      <c r="N1156" s="10">
        <v>14531.455283805852</v>
      </c>
      <c r="O1156" s="10">
        <v>56285.926963992955</v>
      </c>
      <c r="P1156" s="10">
        <v>33383.742189019598</v>
      </c>
      <c r="Q1156" s="10">
        <v>56057.510887550248</v>
      </c>
      <c r="R1156" s="10">
        <v>72573.02721037087</v>
      </c>
      <c r="S1156" s="10">
        <v>162014.28028694072</v>
      </c>
      <c r="T1156" s="10">
        <v>488048.31475423853</v>
      </c>
    </row>
    <row r="1157" spans="1:20" x14ac:dyDescent="0.3">
      <c r="A1157" t="s">
        <v>15</v>
      </c>
      <c r="B1157" t="s">
        <v>710</v>
      </c>
      <c r="C1157">
        <v>2003</v>
      </c>
      <c r="E1157" s="10">
        <v>91583.580393108612</v>
      </c>
      <c r="F1157" s="10">
        <v>71280.281686211572</v>
      </c>
      <c r="G1157" s="10">
        <v>162863.86207932018</v>
      </c>
      <c r="H1157" s="10">
        <v>41585.081839396546</v>
      </c>
      <c r="I1157" s="10">
        <v>853.94167174898894</v>
      </c>
      <c r="J1157" s="10">
        <v>170.08170440624994</v>
      </c>
      <c r="K1157" s="10">
        <v>42609.105215551783</v>
      </c>
      <c r="L1157" s="10">
        <v>6922.4867964929654</v>
      </c>
      <c r="M1157" s="10">
        <v>24048.893399035893</v>
      </c>
      <c r="N1157" s="10">
        <v>34716.865307660468</v>
      </c>
      <c r="O1157" s="10">
        <v>65688.245503189333</v>
      </c>
      <c r="P1157" s="10">
        <v>79027.655557443912</v>
      </c>
      <c r="Q1157" s="10">
        <v>121979.3000791641</v>
      </c>
      <c r="R1157" s="10">
        <v>32337.295012644092</v>
      </c>
      <c r="S1157" s="10">
        <v>233344.25064925209</v>
      </c>
      <c r="T1157" s="10">
        <v>504505.46344731341</v>
      </c>
    </row>
    <row r="1158" spans="1:20" x14ac:dyDescent="0.3">
      <c r="A1158" t="s">
        <v>15</v>
      </c>
      <c r="B1158" t="s">
        <v>710</v>
      </c>
      <c r="C1158">
        <v>2004</v>
      </c>
      <c r="E1158" s="10">
        <v>85800.956558113408</v>
      </c>
      <c r="F1158" s="10">
        <v>77767.955057420913</v>
      </c>
      <c r="G1158" s="10">
        <v>163568.91161553434</v>
      </c>
      <c r="H1158" s="10">
        <v>33451.731819094559</v>
      </c>
      <c r="I1158" s="10">
        <v>4143.1461355034744</v>
      </c>
      <c r="J1158" s="10">
        <v>3036.3638266927082</v>
      </c>
      <c r="K1158" s="10">
        <v>40631.241781290744</v>
      </c>
      <c r="L1158" s="10">
        <v>4205.8586134338038</v>
      </c>
      <c r="M1158" s="10">
        <v>29815.745531458073</v>
      </c>
      <c r="N1158" s="10">
        <v>44084.181524502666</v>
      </c>
      <c r="O1158" s="10">
        <v>78105.785669394536</v>
      </c>
      <c r="P1158" s="10">
        <v>15327.731300233558</v>
      </c>
      <c r="Q1158" s="10">
        <v>63714.128937083318</v>
      </c>
      <c r="R1158" s="10">
        <v>68918.854427476865</v>
      </c>
      <c r="S1158" s="10">
        <v>147960.71466479375</v>
      </c>
      <c r="T1158" s="10">
        <v>430266.65373101336</v>
      </c>
    </row>
    <row r="1159" spans="1:20" x14ac:dyDescent="0.3">
      <c r="A1159" t="s">
        <v>15</v>
      </c>
      <c r="B1159" t="s">
        <v>710</v>
      </c>
      <c r="C1159">
        <v>2005</v>
      </c>
      <c r="E1159" s="10">
        <v>61497.217157457228</v>
      </c>
      <c r="F1159" s="10">
        <v>58054.621072326205</v>
      </c>
      <c r="G1159" s="10">
        <v>119551.83822978343</v>
      </c>
      <c r="H1159" s="10">
        <v>20757.040741587349</v>
      </c>
      <c r="I1159" s="10">
        <v>1121.3359542013893</v>
      </c>
      <c r="J1159" s="10">
        <v>1152.041087991897</v>
      </c>
      <c r="K1159" s="10">
        <v>23030.417783780635</v>
      </c>
      <c r="L1159" s="10">
        <v>4558.7949727777805</v>
      </c>
      <c r="M1159" s="10">
        <v>15688.436502685325</v>
      </c>
      <c r="N1159" s="10">
        <v>7770.3973933217521</v>
      </c>
      <c r="O1159" s="10">
        <v>28017.628868784857</v>
      </c>
      <c r="P1159" s="10">
        <v>41563.963707201205</v>
      </c>
      <c r="Q1159" s="10">
        <v>70470.420227581897</v>
      </c>
      <c r="R1159" s="10">
        <v>17213.636086939357</v>
      </c>
      <c r="S1159" s="10">
        <v>129248.02002172246</v>
      </c>
      <c r="T1159" s="10">
        <v>299847.90490407142</v>
      </c>
    </row>
    <row r="1160" spans="1:20" x14ac:dyDescent="0.3">
      <c r="A1160" t="s">
        <v>15</v>
      </c>
      <c r="B1160" t="s">
        <v>710</v>
      </c>
      <c r="C1160">
        <v>2006</v>
      </c>
      <c r="E1160" s="10">
        <v>112542.37506249893</v>
      </c>
      <c r="F1160" s="10">
        <v>44616.818666575076</v>
      </c>
      <c r="G1160" s="10">
        <v>157159.193729074</v>
      </c>
      <c r="H1160" s="10">
        <v>30613.134358933363</v>
      </c>
      <c r="I1160" s="10">
        <v>3322.7257028067147</v>
      </c>
      <c r="J1160" s="10">
        <v>1649.6463698032398</v>
      </c>
      <c r="K1160" s="10">
        <v>35585.506431543319</v>
      </c>
      <c r="L1160" s="10">
        <v>2453.4728213762351</v>
      </c>
      <c r="M1160" s="10">
        <v>20833.515766805529</v>
      </c>
      <c r="N1160" s="10">
        <v>9027.1085185423944</v>
      </c>
      <c r="O1160" s="10">
        <v>32314.097106724159</v>
      </c>
      <c r="P1160" s="10">
        <v>32103.354902772131</v>
      </c>
      <c r="Q1160" s="10">
        <v>63763.114672678021</v>
      </c>
      <c r="R1160" s="10">
        <v>23349.86187264539</v>
      </c>
      <c r="S1160" s="10">
        <v>119216.33144809553</v>
      </c>
      <c r="T1160" s="10">
        <v>344275.12871543702</v>
      </c>
    </row>
    <row r="1161" spans="1:20" x14ac:dyDescent="0.3">
      <c r="A1161" t="s">
        <v>15</v>
      </c>
      <c r="B1161" t="s">
        <v>710</v>
      </c>
      <c r="C1161">
        <v>2007</v>
      </c>
      <c r="E1161" s="10">
        <v>225389.15098981079</v>
      </c>
      <c r="F1161" s="10">
        <v>61236.878560748912</v>
      </c>
      <c r="G1161" s="10">
        <v>286626.0295505597</v>
      </c>
      <c r="H1161" s="10">
        <v>21859.849776580566</v>
      </c>
      <c r="I1161" s="10">
        <v>1577.5040060474521</v>
      </c>
      <c r="J1161" s="10">
        <v>1467.70285203559</v>
      </c>
      <c r="K1161" s="10">
        <v>24905.056634663608</v>
      </c>
      <c r="L1161" s="10">
        <v>2087.6569731264749</v>
      </c>
      <c r="M1161" s="10">
        <v>20945.084609966176</v>
      </c>
      <c r="N1161" s="10">
        <v>19692.586549213727</v>
      </c>
      <c r="O1161" s="10">
        <v>42725.328132306378</v>
      </c>
      <c r="P1161" s="10">
        <v>41080.17001941397</v>
      </c>
      <c r="Q1161" s="10">
        <v>54352.337663530991</v>
      </c>
      <c r="R1161" s="10">
        <v>17342.336107514482</v>
      </c>
      <c r="S1161" s="10">
        <v>112774.84379045945</v>
      </c>
      <c r="T1161" s="10">
        <v>467031.25810798921</v>
      </c>
    </row>
    <row r="1162" spans="1:20" x14ac:dyDescent="0.3">
      <c r="A1162" t="s">
        <v>15</v>
      </c>
      <c r="B1162" t="s">
        <v>710</v>
      </c>
      <c r="C1162">
        <v>2008</v>
      </c>
      <c r="E1162" s="10">
        <v>154963.33476476429</v>
      </c>
      <c r="F1162" s="10">
        <v>125141.54583134172</v>
      </c>
      <c r="G1162" s="10">
        <v>280104.880596106</v>
      </c>
      <c r="H1162" s="10">
        <v>44895.009154532512</v>
      </c>
      <c r="I1162" s="10">
        <v>2619.4409329195628</v>
      </c>
      <c r="J1162" s="10">
        <v>1289.2986557783577</v>
      </c>
      <c r="K1162" s="10">
        <v>48803.748743230433</v>
      </c>
      <c r="L1162" s="10">
        <v>8185.5921076095965</v>
      </c>
      <c r="M1162" s="10">
        <v>17965.138810483088</v>
      </c>
      <c r="N1162" s="10">
        <v>39463.413286392519</v>
      </c>
      <c r="O1162" s="10">
        <v>65614.144204485201</v>
      </c>
      <c r="P1162" s="10">
        <v>21084.495408260107</v>
      </c>
      <c r="Q1162" s="10">
        <v>68053.587675661867</v>
      </c>
      <c r="R1162" s="10">
        <v>57341.473249021998</v>
      </c>
      <c r="S1162" s="10">
        <v>146479.55633294396</v>
      </c>
      <c r="T1162" s="10">
        <v>541002.32987676561</v>
      </c>
    </row>
    <row r="1163" spans="1:20" x14ac:dyDescent="0.3">
      <c r="A1163" t="s">
        <v>15</v>
      </c>
      <c r="B1163" t="s">
        <v>710</v>
      </c>
      <c r="C1163">
        <v>2009</v>
      </c>
      <c r="D1163" t="s">
        <v>745</v>
      </c>
      <c r="E1163" s="10">
        <v>161078.2188052191</v>
      </c>
      <c r="F1163" s="10">
        <v>133096.83477339434</v>
      </c>
      <c r="G1163" s="10">
        <v>294175.05357861344</v>
      </c>
      <c r="H1163" s="10">
        <v>43527.103580994837</v>
      </c>
      <c r="I1163" s="10">
        <v>2232.3583878898735</v>
      </c>
      <c r="J1163" s="10">
        <v>371.66266166435497</v>
      </c>
      <c r="K1163" s="10">
        <v>46131.124630549064</v>
      </c>
      <c r="L1163" s="10">
        <v>9684.9235341258536</v>
      </c>
      <c r="M1163" s="10">
        <v>29383.658317523379</v>
      </c>
      <c r="N1163" s="10">
        <v>6389.9827189671996</v>
      </c>
      <c r="O1163" s="10">
        <v>45458.564570616429</v>
      </c>
      <c r="P1163" s="10">
        <v>95025.988764724185</v>
      </c>
      <c r="Q1163" s="10">
        <v>95856.940552823871</v>
      </c>
      <c r="R1163" s="10">
        <v>11742.099850428267</v>
      </c>
      <c r="S1163" s="10">
        <v>202625.02916797632</v>
      </c>
      <c r="T1163" s="10">
        <v>588389.77194775525</v>
      </c>
    </row>
    <row r="1164" spans="1:20" x14ac:dyDescent="0.3">
      <c r="A1164" t="s">
        <v>15</v>
      </c>
      <c r="B1164" t="s">
        <v>710</v>
      </c>
      <c r="C1164">
        <v>2010</v>
      </c>
      <c r="D1164" t="s">
        <v>745</v>
      </c>
      <c r="E1164" s="10">
        <v>103168.54089199351</v>
      </c>
      <c r="F1164" s="10">
        <v>67001.883481461133</v>
      </c>
      <c r="G1164" s="10">
        <v>170170.42437345465</v>
      </c>
      <c r="H1164" s="10">
        <v>29797.514975679842</v>
      </c>
      <c r="I1164" s="10">
        <v>1205.4854406567592</v>
      </c>
      <c r="J1164" s="10">
        <v>474.78936028324927</v>
      </c>
      <c r="K1164" s="10">
        <v>31477.789776619851</v>
      </c>
      <c r="L1164" s="10">
        <v>11261.358399202172</v>
      </c>
      <c r="M1164" s="10">
        <v>35751.508122495332</v>
      </c>
      <c r="N1164" s="10">
        <v>7019.225380292417</v>
      </c>
      <c r="O1164" s="10">
        <v>54032.091901989923</v>
      </c>
      <c r="P1164" s="10">
        <v>115658.97756742309</v>
      </c>
      <c r="Q1164" s="10">
        <v>199030.25926844531</v>
      </c>
      <c r="R1164" s="10">
        <v>26209.700702772239</v>
      </c>
      <c r="S1164" s="10">
        <v>340898.93753864063</v>
      </c>
      <c r="T1164" s="10">
        <v>596579.2435907051</v>
      </c>
    </row>
    <row r="1165" spans="1:20" x14ac:dyDescent="0.3">
      <c r="A1165" t="s">
        <v>15</v>
      </c>
      <c r="B1165" t="s">
        <v>710</v>
      </c>
      <c r="C1165">
        <v>2011</v>
      </c>
      <c r="D1165" t="s">
        <v>745</v>
      </c>
      <c r="E1165" s="10">
        <v>164997.60940843946</v>
      </c>
      <c r="F1165" s="10">
        <v>59917.534347715096</v>
      </c>
      <c r="G1165" s="10">
        <v>224915.14375615455</v>
      </c>
      <c r="H1165" s="10">
        <v>26163.409541329667</v>
      </c>
      <c r="I1165" s="10">
        <v>1474.3065605334004</v>
      </c>
      <c r="J1165" s="10">
        <v>593.76156270118076</v>
      </c>
      <c r="K1165" s="10">
        <v>28231.477664564249</v>
      </c>
      <c r="L1165" s="10">
        <v>10065.836642892764</v>
      </c>
      <c r="M1165" s="10">
        <v>40907.032882433923</v>
      </c>
      <c r="N1165" s="10">
        <v>6052.4490649967065</v>
      </c>
      <c r="O1165" s="10">
        <v>57025.31859032339</v>
      </c>
      <c r="P1165" s="10">
        <v>130066.65005575721</v>
      </c>
      <c r="Q1165" s="10">
        <v>39707.76043442911</v>
      </c>
      <c r="R1165" s="10">
        <v>8961.004460416556</v>
      </c>
      <c r="S1165" s="10">
        <v>178735.41495060289</v>
      </c>
      <c r="T1165" s="10">
        <v>488907.35496164503</v>
      </c>
    </row>
    <row r="1166" spans="1:20" x14ac:dyDescent="0.3">
      <c r="A1166" t="s">
        <v>15</v>
      </c>
      <c r="B1166" t="s">
        <v>710</v>
      </c>
      <c r="C1166">
        <v>2012</v>
      </c>
      <c r="D1166" t="s">
        <v>745</v>
      </c>
      <c r="E1166" s="10">
        <v>104322.96927646975</v>
      </c>
      <c r="F1166" s="10">
        <v>87632.702861374361</v>
      </c>
      <c r="G1166" s="10">
        <v>191955.67213784411</v>
      </c>
      <c r="H1166" s="10">
        <v>23860.011171343089</v>
      </c>
      <c r="I1166" s="10">
        <v>2020.526590506651</v>
      </c>
      <c r="J1166" s="10">
        <v>779.03362250636064</v>
      </c>
      <c r="K1166" s="10">
        <v>26659.571384356102</v>
      </c>
      <c r="L1166" s="10">
        <v>8356.6957175145126</v>
      </c>
      <c r="M1166" s="10">
        <v>20707.01717358017</v>
      </c>
      <c r="N1166" s="10">
        <v>6995.6689113384637</v>
      </c>
      <c r="O1166" s="10">
        <v>36059.381802433149</v>
      </c>
      <c r="P1166" s="10">
        <v>85646.014976981125</v>
      </c>
      <c r="Q1166" s="10">
        <v>116031.91025161538</v>
      </c>
      <c r="R1166" s="10">
        <v>6699.0669161945216</v>
      </c>
      <c r="S1166" s="10">
        <v>208376.992144791</v>
      </c>
      <c r="T1166" s="10">
        <v>463051.61746942444</v>
      </c>
    </row>
    <row r="1167" spans="1:20" x14ac:dyDescent="0.3">
      <c r="A1167" t="s">
        <v>15</v>
      </c>
      <c r="B1167" t="s">
        <v>710</v>
      </c>
      <c r="C1167">
        <v>2013</v>
      </c>
      <c r="D1167" t="s">
        <v>745</v>
      </c>
      <c r="E1167" s="10">
        <v>64141.140562756525</v>
      </c>
      <c r="F1167" s="10">
        <v>65655.256193795518</v>
      </c>
      <c r="G1167" s="10">
        <v>129796.39675655204</v>
      </c>
      <c r="H1167" s="10">
        <v>20029.464057257021</v>
      </c>
      <c r="I1167" s="10">
        <v>890.26084108463363</v>
      </c>
      <c r="J1167" s="10">
        <v>893.5344338466582</v>
      </c>
      <c r="K1167" s="10">
        <v>21813.259332188311</v>
      </c>
      <c r="L1167" s="10">
        <v>10483.56940798747</v>
      </c>
      <c r="M1167" s="10">
        <v>43427.786662046856</v>
      </c>
      <c r="N1167" s="10">
        <v>7354.2216301216713</v>
      </c>
      <c r="O1167" s="10">
        <v>61265.577700155991</v>
      </c>
      <c r="P1167" s="10">
        <v>37452.152167985179</v>
      </c>
      <c r="Q1167" s="10">
        <v>91153.384527832241</v>
      </c>
      <c r="R1167" s="10">
        <v>6539.9858191778048</v>
      </c>
      <c r="S1167" s="10">
        <v>135145.52251499525</v>
      </c>
      <c r="T1167" s="10">
        <v>348020.7563038916</v>
      </c>
    </row>
    <row r="1168" spans="1:20" x14ac:dyDescent="0.3">
      <c r="A1168" t="s">
        <v>16</v>
      </c>
      <c r="B1168" t="s">
        <v>694</v>
      </c>
      <c r="C1168">
        <v>1963</v>
      </c>
      <c r="D1168" t="s">
        <v>743</v>
      </c>
      <c r="E1168" s="10">
        <v>1382.6162497023811</v>
      </c>
      <c r="F1168" s="10">
        <v>0</v>
      </c>
      <c r="G1168" s="10">
        <v>1382.6162497023811</v>
      </c>
      <c r="H1168" s="10">
        <v>43271.617008535904</v>
      </c>
      <c r="I1168" s="10"/>
      <c r="J1168" s="10"/>
      <c r="K1168" s="10">
        <v>43271.617008535904</v>
      </c>
      <c r="L1168" s="10"/>
      <c r="M1168" s="10"/>
      <c r="N1168" s="10"/>
      <c r="O1168" s="10"/>
      <c r="P1168" s="10">
        <v>0</v>
      </c>
      <c r="Q1168" s="10"/>
      <c r="R1168" s="10"/>
      <c r="S1168" s="10">
        <v>0</v>
      </c>
      <c r="T1168" s="10">
        <v>44654.233258238288</v>
      </c>
    </row>
    <row r="1169" spans="1:20" x14ac:dyDescent="0.3">
      <c r="A1169" t="s">
        <v>16</v>
      </c>
      <c r="B1169" t="s">
        <v>694</v>
      </c>
      <c r="C1169">
        <v>1964</v>
      </c>
      <c r="D1169" t="s">
        <v>743</v>
      </c>
      <c r="E1169" s="10">
        <v>59.174776041666512</v>
      </c>
      <c r="F1169" s="10">
        <v>0</v>
      </c>
      <c r="G1169" s="10">
        <v>59.174776041666512</v>
      </c>
      <c r="H1169" s="10">
        <v>2050.8246792968771</v>
      </c>
      <c r="I1169" s="10"/>
      <c r="J1169" s="10"/>
      <c r="K1169" s="10">
        <v>2050.8246792968771</v>
      </c>
      <c r="L1169" s="10"/>
      <c r="M1169" s="10"/>
      <c r="N1169" s="10"/>
      <c r="O1169" s="10"/>
      <c r="P1169" s="10">
        <v>98.252458333333436</v>
      </c>
      <c r="Q1169" s="10">
        <v>6039.6232739583338</v>
      </c>
      <c r="R1169" s="10"/>
      <c r="S1169" s="10">
        <v>6137.8757322916672</v>
      </c>
      <c r="T1169" s="10">
        <v>8247.8751876302103</v>
      </c>
    </row>
    <row r="1170" spans="1:20" x14ac:dyDescent="0.3">
      <c r="A1170" t="s">
        <v>16</v>
      </c>
      <c r="B1170" t="s">
        <v>694</v>
      </c>
      <c r="C1170">
        <v>1965</v>
      </c>
      <c r="D1170" t="s">
        <v>743</v>
      </c>
      <c r="E1170" s="10">
        <v>76.145655208333295</v>
      </c>
      <c r="F1170" s="10">
        <v>0</v>
      </c>
      <c r="G1170" s="10">
        <v>76.145655208333295</v>
      </c>
      <c r="H1170" s="10">
        <v>4774.0858870783768</v>
      </c>
      <c r="I1170" s="10"/>
      <c r="J1170" s="10"/>
      <c r="K1170" s="10">
        <v>4774.0858870783768</v>
      </c>
      <c r="L1170" s="10"/>
      <c r="M1170" s="10"/>
      <c r="N1170" s="10"/>
      <c r="O1170" s="10"/>
      <c r="P1170" s="10">
        <v>0</v>
      </c>
      <c r="Q1170" s="10">
        <v>0</v>
      </c>
      <c r="R1170" s="10"/>
      <c r="S1170" s="10">
        <v>0</v>
      </c>
      <c r="T1170" s="10">
        <v>4850.2315422867105</v>
      </c>
    </row>
    <row r="1171" spans="1:20" x14ac:dyDescent="0.3">
      <c r="A1171" t="s">
        <v>16</v>
      </c>
      <c r="B1171" t="s">
        <v>694</v>
      </c>
      <c r="C1171">
        <v>1966</v>
      </c>
      <c r="D1171" t="s">
        <v>743</v>
      </c>
      <c r="E1171" s="10">
        <v>330.29945746527733</v>
      </c>
      <c r="F1171" s="10">
        <v>0</v>
      </c>
      <c r="G1171" s="10">
        <v>330.29945746527733</v>
      </c>
      <c r="H1171" s="10">
        <v>2618.3442766927083</v>
      </c>
      <c r="I1171" s="10"/>
      <c r="J1171" s="10"/>
      <c r="K1171" s="10">
        <v>2618.3442766927083</v>
      </c>
      <c r="L1171" s="10"/>
      <c r="M1171" s="10"/>
      <c r="N1171" s="10"/>
      <c r="O1171" s="10"/>
      <c r="P1171" s="10">
        <v>57.388367708333377</v>
      </c>
      <c r="Q1171" s="10"/>
      <c r="R1171" s="10"/>
      <c r="S1171" s="10">
        <v>57.388367708333377</v>
      </c>
      <c r="T1171" s="10">
        <v>3006.0321018663194</v>
      </c>
    </row>
    <row r="1172" spans="1:20" x14ac:dyDescent="0.3">
      <c r="A1172" t="s">
        <v>16</v>
      </c>
      <c r="B1172" t="s">
        <v>694</v>
      </c>
      <c r="C1172">
        <v>1967</v>
      </c>
      <c r="D1172" t="s">
        <v>743</v>
      </c>
      <c r="E1172" s="10"/>
      <c r="F1172" s="10">
        <v>54.429628906249974</v>
      </c>
      <c r="G1172" s="10">
        <v>54.429628906249974</v>
      </c>
      <c r="H1172" s="10">
        <v>749.22151584201174</v>
      </c>
      <c r="I1172" s="10"/>
      <c r="J1172" s="10"/>
      <c r="K1172" s="10">
        <v>749.22151584201174</v>
      </c>
      <c r="L1172" s="10">
        <v>1006.2465973263893</v>
      </c>
      <c r="M1172" s="10">
        <v>3724.0891660807274</v>
      </c>
      <c r="N1172" s="10"/>
      <c r="O1172" s="10">
        <v>4730.3357634071162</v>
      </c>
      <c r="P1172" s="10">
        <v>145.00611393229178</v>
      </c>
      <c r="Q1172" s="10">
        <v>1591.8386923611104</v>
      </c>
      <c r="R1172" s="10"/>
      <c r="S1172" s="10">
        <v>1736.8448062934021</v>
      </c>
      <c r="T1172" s="10">
        <v>7270.831714448781</v>
      </c>
    </row>
    <row r="1173" spans="1:20" x14ac:dyDescent="0.3">
      <c r="A1173" t="s">
        <v>16</v>
      </c>
      <c r="B1173" t="s">
        <v>694</v>
      </c>
      <c r="C1173">
        <v>1968</v>
      </c>
      <c r="E1173" s="10">
        <v>28.805834375000003</v>
      </c>
      <c r="F1173" s="10">
        <v>792.4822615196083</v>
      </c>
      <c r="G1173" s="10">
        <v>821.28809589460832</v>
      </c>
      <c r="H1173" s="10">
        <v>2841.2856207255577</v>
      </c>
      <c r="I1173" s="10"/>
      <c r="J1173" s="10"/>
      <c r="K1173" s="10">
        <v>2841.2856207255577</v>
      </c>
      <c r="L1173" s="10">
        <v>672.81950749338603</v>
      </c>
      <c r="M1173" s="10">
        <v>2497.2313742187512</v>
      </c>
      <c r="N1173" s="10"/>
      <c r="O1173" s="10">
        <v>3170.0508817121372</v>
      </c>
      <c r="P1173" s="10">
        <v>207.63806860119058</v>
      </c>
      <c r="Q1173" s="10">
        <v>7081.5707456018572</v>
      </c>
      <c r="R1173" s="10"/>
      <c r="S1173" s="10">
        <v>7289.208814203048</v>
      </c>
      <c r="T1173" s="10">
        <v>14121.83341253535</v>
      </c>
    </row>
    <row r="1174" spans="1:20" x14ac:dyDescent="0.3">
      <c r="A1174" t="s">
        <v>16</v>
      </c>
      <c r="B1174" t="s">
        <v>694</v>
      </c>
      <c r="C1174">
        <v>1969</v>
      </c>
      <c r="E1174" s="10">
        <v>0</v>
      </c>
      <c r="F1174" s="10">
        <v>872.12192126225534</v>
      </c>
      <c r="G1174" s="10">
        <v>872.12192126225534</v>
      </c>
      <c r="H1174" s="10">
        <v>3393.4617352105029</v>
      </c>
      <c r="I1174" s="10"/>
      <c r="J1174" s="10"/>
      <c r="K1174" s="10">
        <v>3393.4617352105029</v>
      </c>
      <c r="L1174" s="10">
        <v>603.06832572544624</v>
      </c>
      <c r="M1174" s="10">
        <v>1736.816893663193</v>
      </c>
      <c r="N1174" s="10"/>
      <c r="O1174" s="10">
        <v>2339.8852193886391</v>
      </c>
      <c r="P1174" s="10">
        <v>13291.058767509907</v>
      </c>
      <c r="Q1174" s="10">
        <v>16316.8383906622</v>
      </c>
      <c r="R1174" s="10"/>
      <c r="S1174" s="10">
        <v>29607.897158172105</v>
      </c>
      <c r="T1174" s="10">
        <v>36213.366034033505</v>
      </c>
    </row>
    <row r="1175" spans="1:20" x14ac:dyDescent="0.3">
      <c r="A1175" t="s">
        <v>16</v>
      </c>
      <c r="B1175" t="s">
        <v>694</v>
      </c>
      <c r="C1175">
        <v>1970</v>
      </c>
      <c r="E1175" s="10">
        <v>92.421820023148172</v>
      </c>
      <c r="F1175" s="10">
        <v>166.91752864583395</v>
      </c>
      <c r="G1175" s="10">
        <v>259.3393486689821</v>
      </c>
      <c r="H1175" s="10">
        <v>41935.027096252074</v>
      </c>
      <c r="I1175" s="10"/>
      <c r="J1175" s="10"/>
      <c r="K1175" s="10">
        <v>41935.027096252074</v>
      </c>
      <c r="L1175" s="10">
        <v>15551.375711557606</v>
      </c>
      <c r="M1175" s="10">
        <v>90.548572395833375</v>
      </c>
      <c r="N1175" s="10"/>
      <c r="O1175" s="10">
        <v>15641.92428395344</v>
      </c>
      <c r="P1175" s="10">
        <v>2365.1126858455891</v>
      </c>
      <c r="Q1175" s="10">
        <v>44488.443311241223</v>
      </c>
      <c r="R1175" s="10"/>
      <c r="S1175" s="10">
        <v>46853.555997086813</v>
      </c>
      <c r="T1175" s="10">
        <v>104689.84672596131</v>
      </c>
    </row>
    <row r="1176" spans="1:20" x14ac:dyDescent="0.3">
      <c r="A1176" t="s">
        <v>16</v>
      </c>
      <c r="B1176" t="s">
        <v>694</v>
      </c>
      <c r="C1176">
        <v>1971</v>
      </c>
      <c r="E1176" s="10">
        <v>73.627315682870275</v>
      </c>
      <c r="F1176" s="10">
        <v>348.34962500000057</v>
      </c>
      <c r="G1176" s="10">
        <v>421.97694068287086</v>
      </c>
      <c r="H1176" s="10">
        <v>15834.897920605476</v>
      </c>
      <c r="I1176" s="10"/>
      <c r="J1176" s="10"/>
      <c r="K1176" s="10">
        <v>15834.897920605476</v>
      </c>
      <c r="L1176" s="10">
        <v>0</v>
      </c>
      <c r="M1176" s="10">
        <v>38685.140163592179</v>
      </c>
      <c r="N1176" s="10"/>
      <c r="O1176" s="10">
        <v>38685.140163592179</v>
      </c>
      <c r="P1176" s="10">
        <v>6635.8184467881902</v>
      </c>
      <c r="Q1176" s="10">
        <v>16637.190113902241</v>
      </c>
      <c r="R1176" s="10"/>
      <c r="S1176" s="10">
        <v>23273.008560690432</v>
      </c>
      <c r="T1176" s="10">
        <v>78215.023585570962</v>
      </c>
    </row>
    <row r="1177" spans="1:20" x14ac:dyDescent="0.3">
      <c r="A1177" t="s">
        <v>16</v>
      </c>
      <c r="B1177" t="s">
        <v>694</v>
      </c>
      <c r="C1177">
        <v>1972</v>
      </c>
      <c r="E1177" s="10">
        <v>16.003241319444452</v>
      </c>
      <c r="F1177" s="10">
        <v>280.59636727430609</v>
      </c>
      <c r="G1177" s="10">
        <v>296.59960859375053</v>
      </c>
      <c r="H1177" s="10">
        <v>3549.1024504877664</v>
      </c>
      <c r="I1177" s="10"/>
      <c r="J1177" s="10"/>
      <c r="K1177" s="10">
        <v>3549.1024504877664</v>
      </c>
      <c r="L1177" s="10">
        <v>0</v>
      </c>
      <c r="M1177" s="10">
        <v>0</v>
      </c>
      <c r="N1177" s="10">
        <v>946.54520299479213</v>
      </c>
      <c r="O1177" s="10">
        <v>946.54520299479213</v>
      </c>
      <c r="P1177" s="10">
        <v>807.41106204263076</v>
      </c>
      <c r="Q1177" s="10">
        <v>359.44024340277787</v>
      </c>
      <c r="R1177" s="10">
        <v>0</v>
      </c>
      <c r="S1177" s="10">
        <v>1166.8513054454086</v>
      </c>
      <c r="T1177" s="10">
        <v>5959.098567521718</v>
      </c>
    </row>
    <row r="1178" spans="1:20" x14ac:dyDescent="0.3">
      <c r="A1178" t="s">
        <v>16</v>
      </c>
      <c r="B1178" t="s">
        <v>694</v>
      </c>
      <c r="C1178">
        <v>1973</v>
      </c>
      <c r="E1178" s="10">
        <v>0</v>
      </c>
      <c r="F1178" s="10">
        <v>152.21687673611169</v>
      </c>
      <c r="G1178" s="10">
        <v>152.21687673611169</v>
      </c>
      <c r="H1178" s="10">
        <v>5586.2175977761281</v>
      </c>
      <c r="I1178" s="10"/>
      <c r="J1178" s="10"/>
      <c r="K1178" s="10">
        <v>5586.2175977761281</v>
      </c>
      <c r="L1178" s="10">
        <v>1074.7200009114583</v>
      </c>
      <c r="M1178" s="10">
        <v>23894.627027436756</v>
      </c>
      <c r="N1178" s="10">
        <v>502.96140540798586</v>
      </c>
      <c r="O1178" s="10">
        <v>25472.3084337562</v>
      </c>
      <c r="P1178" s="10">
        <v>0</v>
      </c>
      <c r="Q1178" s="10">
        <v>29086.17022439231</v>
      </c>
      <c r="R1178" s="10">
        <v>206.04047466216238</v>
      </c>
      <c r="S1178" s="10">
        <v>29292.210699054471</v>
      </c>
      <c r="T1178" s="10">
        <v>60502.95360732291</v>
      </c>
    </row>
    <row r="1179" spans="1:20" x14ac:dyDescent="0.3">
      <c r="A1179" t="s">
        <v>16</v>
      </c>
      <c r="B1179" t="s">
        <v>694</v>
      </c>
      <c r="C1179">
        <v>1974</v>
      </c>
      <c r="E1179" s="10">
        <v>16.003241319444452</v>
      </c>
      <c r="F1179" s="10">
        <v>0</v>
      </c>
      <c r="G1179" s="10">
        <v>16.003241319444452</v>
      </c>
      <c r="H1179" s="10">
        <v>10255.079726137828</v>
      </c>
      <c r="I1179" s="10"/>
      <c r="J1179" s="10"/>
      <c r="K1179" s="10">
        <v>10255.079726137828</v>
      </c>
      <c r="L1179" s="10">
        <v>0</v>
      </c>
      <c r="M1179" s="10">
        <v>388.20581592329512</v>
      </c>
      <c r="N1179" s="10">
        <v>5219.2599070833312</v>
      </c>
      <c r="O1179" s="10">
        <v>5607.4657230066259</v>
      </c>
      <c r="P1179" s="10">
        <v>409.91093092447903</v>
      </c>
      <c r="Q1179" s="10">
        <v>2964.790832879266</v>
      </c>
      <c r="R1179" s="10">
        <v>1120.0780250000003</v>
      </c>
      <c r="S1179" s="10">
        <v>4494.7797888037458</v>
      </c>
      <c r="T1179" s="10">
        <v>20373.328479267642</v>
      </c>
    </row>
    <row r="1180" spans="1:20" x14ac:dyDescent="0.3">
      <c r="A1180" t="s">
        <v>16</v>
      </c>
      <c r="B1180" t="s">
        <v>694</v>
      </c>
      <c r="C1180">
        <v>1975</v>
      </c>
      <c r="E1180" s="10">
        <v>0</v>
      </c>
      <c r="F1180" s="10">
        <v>1680.9730248263836</v>
      </c>
      <c r="G1180" s="10">
        <v>1680.9730248263836</v>
      </c>
      <c r="H1180" s="10">
        <v>17254.882935044308</v>
      </c>
      <c r="I1180" s="10"/>
      <c r="J1180" s="10"/>
      <c r="K1180" s="10">
        <v>17254.882935044308</v>
      </c>
      <c r="L1180" s="10">
        <v>249.65056458333399</v>
      </c>
      <c r="M1180" s="10">
        <v>412.03508208333346</v>
      </c>
      <c r="N1180" s="10">
        <v>925.35951666666688</v>
      </c>
      <c r="O1180" s="10">
        <v>1587.0451633333344</v>
      </c>
      <c r="P1180" s="10">
        <v>0</v>
      </c>
      <c r="Q1180" s="10">
        <v>28361.666273020881</v>
      </c>
      <c r="R1180" s="10">
        <v>1912.2384703124972</v>
      </c>
      <c r="S1180" s="10">
        <v>30273.904743333376</v>
      </c>
      <c r="T1180" s="10">
        <v>50796.805866537412</v>
      </c>
    </row>
    <row r="1181" spans="1:20" x14ac:dyDescent="0.3">
      <c r="A1181" t="s">
        <v>16</v>
      </c>
      <c r="B1181" t="s">
        <v>694</v>
      </c>
      <c r="C1181">
        <v>1976</v>
      </c>
      <c r="E1181" s="10">
        <v>8205.1418046741219</v>
      </c>
      <c r="F1181" s="10">
        <v>1014.0791471974209</v>
      </c>
      <c r="G1181" s="10">
        <v>9219.2209518715426</v>
      </c>
      <c r="H1181" s="10">
        <v>6230.5994458657606</v>
      </c>
      <c r="I1181" s="10"/>
      <c r="J1181" s="10"/>
      <c r="K1181" s="10">
        <v>6230.5994458657606</v>
      </c>
      <c r="L1181" s="10">
        <v>76.480606770833333</v>
      </c>
      <c r="M1181" s="10">
        <v>43646.116687247275</v>
      </c>
      <c r="N1181" s="10">
        <v>25970.145611927135</v>
      </c>
      <c r="O1181" s="10">
        <v>69692.742905945241</v>
      </c>
      <c r="P1181" s="10">
        <v>8504.5903477015418</v>
      </c>
      <c r="Q1181" s="10">
        <v>5484.1959354711134</v>
      </c>
      <c r="R1181" s="10">
        <v>15528.298612239554</v>
      </c>
      <c r="S1181" s="10">
        <v>29517.084895412212</v>
      </c>
      <c r="T1181" s="10">
        <v>114659.64819909475</v>
      </c>
    </row>
    <row r="1182" spans="1:20" x14ac:dyDescent="0.3">
      <c r="A1182" t="s">
        <v>16</v>
      </c>
      <c r="B1182" t="s">
        <v>694</v>
      </c>
      <c r="C1182">
        <v>1977</v>
      </c>
      <c r="E1182" s="10">
        <v>363.09359610640064</v>
      </c>
      <c r="F1182" s="10">
        <v>3852.7262400961599</v>
      </c>
      <c r="G1182" s="10">
        <v>4215.8198362025605</v>
      </c>
      <c r="H1182" s="10">
        <v>27620.678340099112</v>
      </c>
      <c r="I1182" s="10"/>
      <c r="J1182" s="10"/>
      <c r="K1182" s="10">
        <v>27620.678340099112</v>
      </c>
      <c r="L1182" s="10">
        <v>4906.1304388802064</v>
      </c>
      <c r="M1182" s="10">
        <v>14046.232483848355</v>
      </c>
      <c r="N1182" s="10">
        <v>2833.2771118229157</v>
      </c>
      <c r="O1182" s="10">
        <v>21785.640034551478</v>
      </c>
      <c r="P1182" s="10">
        <v>1182.2974930224862</v>
      </c>
      <c r="Q1182" s="10">
        <v>550.27466695075691</v>
      </c>
      <c r="R1182" s="10">
        <v>3266.3173785590302</v>
      </c>
      <c r="S1182" s="10">
        <v>4998.889538532273</v>
      </c>
      <c r="T1182" s="10">
        <v>58621.027749385423</v>
      </c>
    </row>
    <row r="1183" spans="1:20" x14ac:dyDescent="0.3">
      <c r="A1183" t="s">
        <v>16</v>
      </c>
      <c r="B1183" t="s">
        <v>694</v>
      </c>
      <c r="C1183">
        <v>1978</v>
      </c>
      <c r="E1183" s="10">
        <v>531.96736804226441</v>
      </c>
      <c r="F1183" s="10">
        <v>1096.387645321181</v>
      </c>
      <c r="G1183" s="10">
        <v>1628.3550133634453</v>
      </c>
      <c r="H1183" s="10">
        <v>31130.080896217114</v>
      </c>
      <c r="I1183" s="10"/>
      <c r="J1183" s="10"/>
      <c r="K1183" s="10">
        <v>31130.080896217114</v>
      </c>
      <c r="L1183" s="10">
        <v>349.47410524553629</v>
      </c>
      <c r="M1183" s="10">
        <v>23031.77769275555</v>
      </c>
      <c r="N1183" s="10">
        <v>62598.416447447897</v>
      </c>
      <c r="O1183" s="10">
        <v>85979.668245448978</v>
      </c>
      <c r="P1183" s="10">
        <v>277.30005195383774</v>
      </c>
      <c r="Q1183" s="10">
        <v>25205.516762055267</v>
      </c>
      <c r="R1183" s="10">
        <v>1058.9940250520838</v>
      </c>
      <c r="S1183" s="10">
        <v>26541.810839061189</v>
      </c>
      <c r="T1183" s="10">
        <v>145279.91499409074</v>
      </c>
    </row>
    <row r="1184" spans="1:20" x14ac:dyDescent="0.3">
      <c r="A1184" t="s">
        <v>16</v>
      </c>
      <c r="B1184" t="s">
        <v>694</v>
      </c>
      <c r="C1184">
        <v>1979</v>
      </c>
      <c r="E1184" s="10">
        <v>3810.1236458912017</v>
      </c>
      <c r="F1184" s="10">
        <v>4761.0759430555545</v>
      </c>
      <c r="G1184" s="10">
        <v>8571.1995889467562</v>
      </c>
      <c r="H1184" s="10">
        <v>10573.849809224708</v>
      </c>
      <c r="I1184" s="10">
        <v>44.743946223958325</v>
      </c>
      <c r="J1184" s="10">
        <v>352.92729635416657</v>
      </c>
      <c r="K1184" s="10">
        <v>10971.521051802833</v>
      </c>
      <c r="L1184" s="10">
        <v>445.90506508184552</v>
      </c>
      <c r="M1184" s="10">
        <v>33753.339490925493</v>
      </c>
      <c r="N1184" s="10">
        <v>43842.786957682263</v>
      </c>
      <c r="O1184" s="10">
        <v>78042.03151368961</v>
      </c>
      <c r="P1184" s="10">
        <v>12592.169040624996</v>
      </c>
      <c r="Q1184" s="10">
        <v>1214.9931960987112</v>
      </c>
      <c r="R1184" s="10">
        <v>12548.698840759578</v>
      </c>
      <c r="S1184" s="10">
        <v>26355.861077483285</v>
      </c>
      <c r="T1184" s="10">
        <v>123940.61323192249</v>
      </c>
    </row>
    <row r="1185" spans="1:20" x14ac:dyDescent="0.3">
      <c r="A1185" t="s">
        <v>16</v>
      </c>
      <c r="B1185" t="s">
        <v>694</v>
      </c>
      <c r="C1185">
        <v>1980</v>
      </c>
      <c r="E1185" s="10">
        <v>249.9892378298612</v>
      </c>
      <c r="F1185" s="10">
        <v>6028.3000503038156</v>
      </c>
      <c r="G1185" s="10">
        <v>6278.2892881336766</v>
      </c>
      <c r="H1185" s="10">
        <v>16618.182614722202</v>
      </c>
      <c r="I1185" s="10">
        <v>14.654130859375012</v>
      </c>
      <c r="J1185" s="10">
        <v>648.4103997395838</v>
      </c>
      <c r="K1185" s="10">
        <v>17281.247145321158</v>
      </c>
      <c r="L1185" s="10">
        <v>15.128645572916623</v>
      </c>
      <c r="M1185" s="10">
        <v>16696.678370252408</v>
      </c>
      <c r="N1185" s="10">
        <v>6113.7089770572857</v>
      </c>
      <c r="O1185" s="10">
        <v>22825.515992882611</v>
      </c>
      <c r="P1185" s="10">
        <v>3196.0534018989747</v>
      </c>
      <c r="Q1185" s="10">
        <v>12754.185504379106</v>
      </c>
      <c r="R1185" s="10">
        <v>1921.0317463318511</v>
      </c>
      <c r="S1185" s="10">
        <v>17871.270652609932</v>
      </c>
      <c r="T1185" s="10">
        <v>64256.323078947382</v>
      </c>
    </row>
    <row r="1186" spans="1:20" x14ac:dyDescent="0.3">
      <c r="A1186" t="s">
        <v>16</v>
      </c>
      <c r="B1186" t="s">
        <v>694</v>
      </c>
      <c r="C1186">
        <v>1981</v>
      </c>
      <c r="E1186" s="10">
        <v>3197.5220493055454</v>
      </c>
      <c r="F1186" s="10">
        <v>5923.99055121528</v>
      </c>
      <c r="G1186" s="10">
        <v>9121.5126005208258</v>
      </c>
      <c r="H1186" s="10">
        <v>45478.060294534647</v>
      </c>
      <c r="I1186" s="10">
        <v>4139.3034967447948</v>
      </c>
      <c r="J1186" s="10">
        <v>19.650491666666678</v>
      </c>
      <c r="K1186" s="10">
        <v>49637.014282946111</v>
      </c>
      <c r="L1186" s="10">
        <v>19663.959510742192</v>
      </c>
      <c r="M1186" s="10">
        <v>83852.356333965916</v>
      </c>
      <c r="N1186" s="10">
        <v>18216.323978984452</v>
      </c>
      <c r="O1186" s="10">
        <v>121732.63982369256</v>
      </c>
      <c r="P1186" s="10">
        <v>1938.9388948660719</v>
      </c>
      <c r="Q1186" s="10">
        <v>23620.64648519093</v>
      </c>
      <c r="R1186" s="10">
        <v>5644.4083428385475</v>
      </c>
      <c r="S1186" s="10">
        <v>31203.993722895546</v>
      </c>
      <c r="T1186" s="10">
        <v>211695.16043005502</v>
      </c>
    </row>
    <row r="1187" spans="1:20" x14ac:dyDescent="0.3">
      <c r="A1187" t="s">
        <v>16</v>
      </c>
      <c r="B1187" t="s">
        <v>694</v>
      </c>
      <c r="C1187">
        <v>1982</v>
      </c>
      <c r="E1187" s="10">
        <v>820.07933045197228</v>
      </c>
      <c r="F1187" s="10">
        <v>3644.0962200086838</v>
      </c>
      <c r="G1187" s="10">
        <v>4464.1755504606563</v>
      </c>
      <c r="H1187" s="10">
        <v>23274.827073660679</v>
      </c>
      <c r="I1187" s="10"/>
      <c r="J1187" s="10">
        <v>3.3495156249999982</v>
      </c>
      <c r="K1187" s="10">
        <v>23278.176589285678</v>
      </c>
      <c r="L1187" s="10">
        <v>376.87633307291622</v>
      </c>
      <c r="M1187" s="10">
        <v>3966.8991425037293</v>
      </c>
      <c r="N1187" s="10">
        <v>3977.5758564756934</v>
      </c>
      <c r="O1187" s="10">
        <v>8321.351332052338</v>
      </c>
      <c r="P1187" s="10">
        <v>30322.368778577624</v>
      </c>
      <c r="Q1187" s="10">
        <v>7685.1286499999915</v>
      </c>
      <c r="R1187" s="10">
        <v>1388.370504878472</v>
      </c>
      <c r="S1187" s="10">
        <v>39395.86793345608</v>
      </c>
      <c r="T1187" s="10">
        <v>75459.571405254756</v>
      </c>
    </row>
    <row r="1188" spans="1:20" x14ac:dyDescent="0.3">
      <c r="A1188" t="s">
        <v>16</v>
      </c>
      <c r="B1188" t="s">
        <v>694</v>
      </c>
      <c r="C1188">
        <v>1983</v>
      </c>
      <c r="E1188" s="10">
        <v>66.26804462780224</v>
      </c>
      <c r="F1188" s="10">
        <v>5782.8510011532662</v>
      </c>
      <c r="G1188" s="10">
        <v>5849.1190457810681</v>
      </c>
      <c r="H1188" s="10">
        <v>1155.3924279718142</v>
      </c>
      <c r="I1188" s="10">
        <v>3.7123798177083329</v>
      </c>
      <c r="J1188" s="10">
        <v>14.737868749999988</v>
      </c>
      <c r="K1188" s="10">
        <v>1173.8426765395225</v>
      </c>
      <c r="L1188" s="10">
        <v>73.968470052083347</v>
      </c>
      <c r="M1188" s="10">
        <v>3219.3271301897412</v>
      </c>
      <c r="N1188" s="10">
        <v>18468.017748098944</v>
      </c>
      <c r="O1188" s="10">
        <v>21761.313348340769</v>
      </c>
      <c r="P1188" s="10">
        <v>8.3961191666666615</v>
      </c>
      <c r="Q1188" s="10">
        <v>9763.581427900137</v>
      </c>
      <c r="R1188" s="10">
        <v>6306.3935850694425</v>
      </c>
      <c r="S1188" s="10">
        <v>16078.371132136246</v>
      </c>
      <c r="T1188" s="10">
        <v>44862.646202797601</v>
      </c>
    </row>
    <row r="1189" spans="1:20" x14ac:dyDescent="0.3">
      <c r="A1189" t="s">
        <v>16</v>
      </c>
      <c r="B1189" t="s">
        <v>694</v>
      </c>
      <c r="C1189">
        <v>1984</v>
      </c>
      <c r="E1189" s="10">
        <v>166.63840234374985</v>
      </c>
      <c r="F1189" s="10">
        <v>133.3283138688287</v>
      </c>
      <c r="G1189" s="10">
        <v>299.96671621257855</v>
      </c>
      <c r="H1189" s="10">
        <v>31147.846270975926</v>
      </c>
      <c r="I1189" s="10">
        <v>22.274278906250007</v>
      </c>
      <c r="J1189" s="10">
        <v>10.104372135416654</v>
      </c>
      <c r="K1189" s="10">
        <v>31180.224922017595</v>
      </c>
      <c r="L1189" s="10">
        <v>37.34709921874996</v>
      </c>
      <c r="M1189" s="10">
        <v>1974.6699615462678</v>
      </c>
      <c r="N1189" s="10">
        <v>6470.10302208334</v>
      </c>
      <c r="O1189" s="10">
        <v>8482.1200828483579</v>
      </c>
      <c r="P1189" s="10">
        <v>729.18955156250058</v>
      </c>
      <c r="Q1189" s="10">
        <v>46959.112051827084</v>
      </c>
      <c r="R1189" s="10">
        <v>3696.3719242838524</v>
      </c>
      <c r="S1189" s="10">
        <v>51384.67352767344</v>
      </c>
      <c r="T1189" s="10">
        <v>91346.985248751967</v>
      </c>
    </row>
    <row r="1190" spans="1:20" x14ac:dyDescent="0.3">
      <c r="A1190" t="s">
        <v>16</v>
      </c>
      <c r="B1190" t="s">
        <v>694</v>
      </c>
      <c r="C1190">
        <v>1985</v>
      </c>
      <c r="E1190" s="10">
        <v>12.604103240740731</v>
      </c>
      <c r="F1190" s="10">
        <v>838.70557714460722</v>
      </c>
      <c r="G1190" s="10">
        <v>851.30968038534797</v>
      </c>
      <c r="H1190" s="10">
        <v>8466.6496223475624</v>
      </c>
      <c r="I1190" s="10">
        <v>31.783181597222224</v>
      </c>
      <c r="J1190" s="10">
        <v>192.42967265624998</v>
      </c>
      <c r="K1190" s="10">
        <v>8690.8624766010344</v>
      </c>
      <c r="L1190" s="10">
        <v>137.33014062500038</v>
      </c>
      <c r="M1190" s="10">
        <v>3714.8573959325286</v>
      </c>
      <c r="N1190" s="10">
        <v>5657.1386288901313</v>
      </c>
      <c r="O1190" s="10">
        <v>9509.3261654476592</v>
      </c>
      <c r="P1190" s="10">
        <v>428.33526062127874</v>
      </c>
      <c r="Q1190" s="10">
        <v>1749.0330556498011</v>
      </c>
      <c r="R1190" s="10">
        <v>3971.6937348697979</v>
      </c>
      <c r="S1190" s="10">
        <v>6149.0620511408779</v>
      </c>
      <c r="T1190" s="10">
        <v>25200.560373574921</v>
      </c>
    </row>
    <row r="1191" spans="1:20" x14ac:dyDescent="0.3">
      <c r="A1191" t="s">
        <v>16</v>
      </c>
      <c r="B1191" t="s">
        <v>694</v>
      </c>
      <c r="C1191">
        <v>1986</v>
      </c>
      <c r="E1191" s="10">
        <v>96.817420756740091</v>
      </c>
      <c r="F1191" s="10">
        <v>1115.9097388888895</v>
      </c>
      <c r="G1191" s="10">
        <v>1212.7271596456296</v>
      </c>
      <c r="H1191" s="10">
        <v>16419.020880870255</v>
      </c>
      <c r="I1191" s="10">
        <v>0</v>
      </c>
      <c r="J1191" s="10">
        <v>0</v>
      </c>
      <c r="K1191" s="10">
        <v>16419.020880870255</v>
      </c>
      <c r="L1191" s="10">
        <v>24.487351729910767</v>
      </c>
      <c r="M1191" s="10">
        <v>16356.027723474723</v>
      </c>
      <c r="N1191" s="10">
        <v>7898.6751578298554</v>
      </c>
      <c r="O1191" s="10">
        <v>24279.190233034489</v>
      </c>
      <c r="P1191" s="10">
        <v>5596.9056983290047</v>
      </c>
      <c r="Q1191" s="10">
        <v>18489.566387231313</v>
      </c>
      <c r="R1191" s="10">
        <v>2207.8571493303612</v>
      </c>
      <c r="S1191" s="10">
        <v>26294.329234890676</v>
      </c>
      <c r="T1191" s="10">
        <v>68205.267508441058</v>
      </c>
    </row>
    <row r="1192" spans="1:20" x14ac:dyDescent="0.3">
      <c r="A1192" t="s">
        <v>16</v>
      </c>
      <c r="B1192" t="s">
        <v>694</v>
      </c>
      <c r="C1192">
        <v>1987</v>
      </c>
      <c r="E1192" s="10">
        <v>358.77190730263112</v>
      </c>
      <c r="F1192" s="10">
        <v>1181.1601641059028</v>
      </c>
      <c r="G1192" s="10">
        <v>1539.9320714085338</v>
      </c>
      <c r="H1192" s="10">
        <v>4812.7050047309012</v>
      </c>
      <c r="I1192" s="10">
        <v>0</v>
      </c>
      <c r="J1192" s="10"/>
      <c r="K1192" s="10">
        <v>4812.7050047309012</v>
      </c>
      <c r="L1192" s="10">
        <v>167.86655807291694</v>
      </c>
      <c r="M1192" s="10">
        <v>2652.1185592447905</v>
      </c>
      <c r="N1192" s="10">
        <v>2626.3645057725662</v>
      </c>
      <c r="O1192" s="10">
        <v>5446.3496230902738</v>
      </c>
      <c r="P1192" s="10">
        <v>18.994544856770826</v>
      </c>
      <c r="Q1192" s="10">
        <v>1045.2179457886903</v>
      </c>
      <c r="R1192" s="10">
        <v>650.50384700520885</v>
      </c>
      <c r="S1192" s="10">
        <v>1714.7163376506699</v>
      </c>
      <c r="T1192" s="10">
        <v>13513.703036880379</v>
      </c>
    </row>
    <row r="1193" spans="1:20" x14ac:dyDescent="0.3">
      <c r="A1193" t="s">
        <v>16</v>
      </c>
      <c r="B1193" t="s">
        <v>694</v>
      </c>
      <c r="C1193">
        <v>1988</v>
      </c>
      <c r="E1193" s="10">
        <v>1153.6410856603325</v>
      </c>
      <c r="F1193" s="10">
        <v>232.21748509880496</v>
      </c>
      <c r="G1193" s="10">
        <v>1385.8585707591374</v>
      </c>
      <c r="H1193" s="10">
        <v>10829.034258359387</v>
      </c>
      <c r="I1193" s="10">
        <v>31.485446875000008</v>
      </c>
      <c r="J1193" s="10">
        <v>20.766996874999979</v>
      </c>
      <c r="K1193" s="10">
        <v>10881.286702109386</v>
      </c>
      <c r="L1193" s="10">
        <v>4.8009723958333375</v>
      </c>
      <c r="M1193" s="10">
        <v>20777.934638523075</v>
      </c>
      <c r="N1193" s="10">
        <v>5428.6437113281263</v>
      </c>
      <c r="O1193" s="10">
        <v>26211.379322247034</v>
      </c>
      <c r="P1193" s="10">
        <v>544.22996333643289</v>
      </c>
      <c r="Q1193" s="10">
        <v>7552.8842630992885</v>
      </c>
      <c r="R1193" s="10">
        <v>4837.8449803385411</v>
      </c>
      <c r="S1193" s="10">
        <v>12934.959206774263</v>
      </c>
      <c r="T1193" s="10">
        <v>51413.483801889815</v>
      </c>
    </row>
    <row r="1194" spans="1:20" x14ac:dyDescent="0.3">
      <c r="A1194" t="s">
        <v>16</v>
      </c>
      <c r="B1194" t="s">
        <v>694</v>
      </c>
      <c r="C1194">
        <v>1989</v>
      </c>
      <c r="E1194" s="10">
        <v>224.74009282407405</v>
      </c>
      <c r="F1194" s="10">
        <v>489.3921454427088</v>
      </c>
      <c r="G1194" s="10">
        <v>714.13223826678291</v>
      </c>
      <c r="H1194" s="10">
        <v>558.12932338324651</v>
      </c>
      <c r="I1194" s="10">
        <v>0</v>
      </c>
      <c r="J1194" s="10"/>
      <c r="K1194" s="10">
        <v>558.12932338324651</v>
      </c>
      <c r="L1194" s="10">
        <v>900.00089212239607</v>
      </c>
      <c r="M1194" s="10">
        <v>37044.232560088152</v>
      </c>
      <c r="N1194" s="10">
        <v>7159.3551823437565</v>
      </c>
      <c r="O1194" s="10">
        <v>45103.588634554304</v>
      </c>
      <c r="P1194" s="10">
        <v>0</v>
      </c>
      <c r="Q1194" s="10">
        <v>2777.4167612425676</v>
      </c>
      <c r="R1194" s="10">
        <v>7527.5227747916661</v>
      </c>
      <c r="S1194" s="10">
        <v>10304.939536034233</v>
      </c>
      <c r="T1194" s="10">
        <v>56680.789732238569</v>
      </c>
    </row>
    <row r="1195" spans="1:20" x14ac:dyDescent="0.3">
      <c r="A1195" t="s">
        <v>16</v>
      </c>
      <c r="B1195" t="s">
        <v>694</v>
      </c>
      <c r="C1195">
        <v>1990</v>
      </c>
      <c r="E1195" s="10">
        <v>754.71467375311602</v>
      </c>
      <c r="F1195" s="10">
        <v>3657.8013214409734</v>
      </c>
      <c r="G1195" s="10">
        <v>4412.5159951940896</v>
      </c>
      <c r="H1195" s="10">
        <v>364.74364314236112</v>
      </c>
      <c r="I1195" s="10">
        <v>0</v>
      </c>
      <c r="J1195" s="10">
        <v>132.91994505208334</v>
      </c>
      <c r="K1195" s="10">
        <v>497.66358819444446</v>
      </c>
      <c r="L1195" s="10">
        <v>58.409969973958304</v>
      </c>
      <c r="M1195" s="10">
        <v>543.98792095734268</v>
      </c>
      <c r="N1195" s="10">
        <v>3317.0197409114562</v>
      </c>
      <c r="O1195" s="10">
        <v>3919.4176318427571</v>
      </c>
      <c r="P1195" s="10">
        <v>2977.1053127604155</v>
      </c>
      <c r="Q1195" s="10">
        <v>348.88554749999952</v>
      </c>
      <c r="R1195" s="10">
        <v>694.44763116319405</v>
      </c>
      <c r="S1195" s="10">
        <v>4020.4384914236089</v>
      </c>
      <c r="T1195" s="10">
        <v>12850.0357066549</v>
      </c>
    </row>
    <row r="1196" spans="1:20" x14ac:dyDescent="0.3">
      <c r="A1196" t="s">
        <v>16</v>
      </c>
      <c r="B1196" t="s">
        <v>694</v>
      </c>
      <c r="C1196">
        <v>1991</v>
      </c>
      <c r="E1196" s="10">
        <v>12.207123611111101</v>
      </c>
      <c r="F1196" s="10">
        <v>144.25247291666642</v>
      </c>
      <c r="G1196" s="10">
        <v>156.45959652777753</v>
      </c>
      <c r="H1196" s="10">
        <v>715.11228172743279</v>
      </c>
      <c r="I1196" s="10">
        <v>0</v>
      </c>
      <c r="J1196" s="10">
        <v>234.96852109374981</v>
      </c>
      <c r="K1196" s="10">
        <v>950.0808028211826</v>
      </c>
      <c r="L1196" s="10">
        <v>752.80363671874966</v>
      </c>
      <c r="M1196" s="10">
        <v>147.15538645833331</v>
      </c>
      <c r="N1196" s="10">
        <v>4918.2891805989639</v>
      </c>
      <c r="O1196" s="10">
        <v>5818.2482037760465</v>
      </c>
      <c r="P1196" s="10">
        <v>75.978179427083361</v>
      </c>
      <c r="Q1196" s="10">
        <v>191.43598302083367</v>
      </c>
      <c r="R1196" s="10">
        <v>2339.9716156249983</v>
      </c>
      <c r="S1196" s="10">
        <v>2607.3857780729154</v>
      </c>
      <c r="T1196" s="10">
        <v>9532.1743811979231</v>
      </c>
    </row>
    <row r="1197" spans="1:20" x14ac:dyDescent="0.3">
      <c r="A1197" t="s">
        <v>16</v>
      </c>
      <c r="B1197" t="s">
        <v>694</v>
      </c>
      <c r="C1197">
        <v>1992</v>
      </c>
      <c r="E1197" s="10">
        <v>29.240030844907409</v>
      </c>
      <c r="F1197" s="10">
        <v>52.401311111111063</v>
      </c>
      <c r="G1197" s="10">
        <v>81.641341956018465</v>
      </c>
      <c r="H1197" s="10">
        <v>1811.4343323676223</v>
      </c>
      <c r="I1197" s="10">
        <v>4.9498397569444412</v>
      </c>
      <c r="J1197" s="10">
        <v>19.650491666666678</v>
      </c>
      <c r="K1197" s="10">
        <v>1836.0346637912335</v>
      </c>
      <c r="L1197" s="10">
        <v>182.43695104166625</v>
      </c>
      <c r="M1197" s="10">
        <v>1754.2250707031253</v>
      </c>
      <c r="N1197" s="10">
        <v>4148.8235644878514</v>
      </c>
      <c r="O1197" s="10">
        <v>6085.4855862326431</v>
      </c>
      <c r="P1197" s="10">
        <v>2108.3944791015629</v>
      </c>
      <c r="Q1197" s="10">
        <v>16.993209270833326</v>
      </c>
      <c r="R1197" s="10">
        <v>331.88117317708321</v>
      </c>
      <c r="S1197" s="10">
        <v>2457.2688615494794</v>
      </c>
      <c r="T1197" s="10">
        <v>10460.430453529374</v>
      </c>
    </row>
    <row r="1198" spans="1:20" x14ac:dyDescent="0.3">
      <c r="A1198" t="s">
        <v>16</v>
      </c>
      <c r="B1198" t="s">
        <v>694</v>
      </c>
      <c r="C1198">
        <v>1993</v>
      </c>
      <c r="E1198" s="10">
        <v>23.659277033730156</v>
      </c>
      <c r="F1198" s="10">
        <v>685.28298424479226</v>
      </c>
      <c r="G1198" s="10">
        <v>708.94226127852244</v>
      </c>
      <c r="H1198" s="10">
        <v>1594.2322004014736</v>
      </c>
      <c r="I1198" s="10">
        <v>14.263354036458349</v>
      </c>
      <c r="J1198" s="10">
        <v>93.451485937499925</v>
      </c>
      <c r="K1198" s="10">
        <v>1701.9470403754319</v>
      </c>
      <c r="L1198" s="10">
        <v>2.4004861979166621</v>
      </c>
      <c r="M1198" s="10">
        <v>294.28286028645823</v>
      </c>
      <c r="N1198" s="10">
        <v>1637.634014322909</v>
      </c>
      <c r="O1198" s="10">
        <v>1934.3173608072839</v>
      </c>
      <c r="P1198" s="10">
        <v>1004.2884598586296</v>
      </c>
      <c r="Q1198" s="10">
        <v>203.04799163359877</v>
      </c>
      <c r="R1198" s="10">
        <v>649.13612812499969</v>
      </c>
      <c r="S1198" s="10">
        <v>1856.4725796172281</v>
      </c>
      <c r="T1198" s="10">
        <v>6201.6792420784659</v>
      </c>
    </row>
    <row r="1199" spans="1:20" x14ac:dyDescent="0.3">
      <c r="A1199" t="s">
        <v>16</v>
      </c>
      <c r="B1199" t="s">
        <v>694</v>
      </c>
      <c r="C1199">
        <v>1994</v>
      </c>
      <c r="E1199" s="10">
        <v>0</v>
      </c>
      <c r="F1199" s="10">
        <v>21.442216691468314</v>
      </c>
      <c r="G1199" s="10">
        <v>21.442216691468314</v>
      </c>
      <c r="H1199" s="10">
        <v>891.82946962890719</v>
      </c>
      <c r="I1199" s="10">
        <v>7.1567983854166464</v>
      </c>
      <c r="J1199" s="10">
        <v>56.60681406249995</v>
      </c>
      <c r="K1199" s="10">
        <v>955.59308207682375</v>
      </c>
      <c r="L1199" s="10">
        <v>11387.990260807288</v>
      </c>
      <c r="M1199" s="10">
        <v>225.35328457341259</v>
      </c>
      <c r="N1199" s="10">
        <v>1572.4803528906261</v>
      </c>
      <c r="O1199" s="10">
        <v>13185.823898271328</v>
      </c>
      <c r="P1199" s="10">
        <v>0</v>
      </c>
      <c r="Q1199" s="10">
        <v>12400.484236443446</v>
      </c>
      <c r="R1199" s="10">
        <v>425.57829026041668</v>
      </c>
      <c r="S1199" s="10">
        <v>12826.062526703863</v>
      </c>
      <c r="T1199" s="10">
        <v>26988.921723743482</v>
      </c>
    </row>
    <row r="1200" spans="1:20" x14ac:dyDescent="0.3">
      <c r="A1200" t="s">
        <v>16</v>
      </c>
      <c r="B1200" t="s">
        <v>694</v>
      </c>
      <c r="C1200">
        <v>1995</v>
      </c>
      <c r="E1200" s="10">
        <v>6.3361670572916742</v>
      </c>
      <c r="F1200" s="10">
        <v>140.63313519965266</v>
      </c>
      <c r="G1200" s="10">
        <v>146.96930225694433</v>
      </c>
      <c r="H1200" s="10">
        <v>476.50581449652816</v>
      </c>
      <c r="I1200" s="10">
        <v>0</v>
      </c>
      <c r="J1200" s="10">
        <v>119.01945520833333</v>
      </c>
      <c r="K1200" s="10">
        <v>595.52526970486144</v>
      </c>
      <c r="L1200" s="10">
        <v>53042.706136458393</v>
      </c>
      <c r="M1200" s="10">
        <v>41675.505226796944</v>
      </c>
      <c r="N1200" s="10">
        <v>367.63725247395922</v>
      </c>
      <c r="O1200" s="10">
        <v>95085.848615729294</v>
      </c>
      <c r="P1200" s="10">
        <v>19794.530807338178</v>
      </c>
      <c r="Q1200" s="10">
        <v>649.86345151785724</v>
      </c>
      <c r="R1200" s="10">
        <v>910.07269952256991</v>
      </c>
      <c r="S1200" s="10">
        <v>21354.466958378605</v>
      </c>
      <c r="T1200" s="10">
        <v>117182.81014606971</v>
      </c>
    </row>
    <row r="1201" spans="1:20" x14ac:dyDescent="0.3">
      <c r="A1201" t="s">
        <v>16</v>
      </c>
      <c r="B1201" t="s">
        <v>694</v>
      </c>
      <c r="C1201">
        <v>1996</v>
      </c>
      <c r="D1201" t="s">
        <v>744</v>
      </c>
      <c r="E1201" s="10">
        <v>41.844134085648285</v>
      </c>
      <c r="F1201" s="10">
        <v>1269.9316323784726</v>
      </c>
      <c r="G1201" s="10">
        <v>1311.7757664641208</v>
      </c>
      <c r="H1201" s="10">
        <v>2330.4548043554696</v>
      </c>
      <c r="I1201" s="10">
        <v>21.29733684895832</v>
      </c>
      <c r="J1201" s="10">
        <v>338.30107812499995</v>
      </c>
      <c r="K1201" s="10">
        <v>2690.053219329428</v>
      </c>
      <c r="L1201" s="10">
        <v>431.91383703703787</v>
      </c>
      <c r="M1201" s="10">
        <v>160597.50674462569</v>
      </c>
      <c r="N1201" s="10">
        <v>4732.022616692705</v>
      </c>
      <c r="O1201" s="10">
        <v>165761.44319835544</v>
      </c>
      <c r="P1201" s="10">
        <v>5420.3357163225519</v>
      </c>
      <c r="Q1201" s="10">
        <v>4778.8556682175968</v>
      </c>
      <c r="R1201" s="10">
        <v>19290.427110768207</v>
      </c>
      <c r="S1201" s="10">
        <v>29489.618495308358</v>
      </c>
      <c r="T1201" s="10">
        <v>199252.89067945734</v>
      </c>
    </row>
    <row r="1202" spans="1:20" x14ac:dyDescent="0.3">
      <c r="A1202" t="s">
        <v>16</v>
      </c>
      <c r="B1202" t="s">
        <v>694</v>
      </c>
      <c r="C1202">
        <v>1997</v>
      </c>
      <c r="D1202" t="s">
        <v>744</v>
      </c>
      <c r="E1202" s="10">
        <v>20.624896212121214</v>
      </c>
      <c r="F1202" s="10">
        <v>194.67996232018908</v>
      </c>
      <c r="G1202" s="10">
        <v>215.30485853231028</v>
      </c>
      <c r="H1202" s="10">
        <v>1212.2231998437494</v>
      </c>
      <c r="I1202" s="10">
        <v>31.652922656250016</v>
      </c>
      <c r="J1202" s="10">
        <v>106.17964531249986</v>
      </c>
      <c r="K1202" s="10">
        <v>1350.0557678124992</v>
      </c>
      <c r="L1202" s="10">
        <v>374.46189055989578</v>
      </c>
      <c r="M1202" s="10">
        <v>1827.2219153893848</v>
      </c>
      <c r="N1202" s="10">
        <v>5936.234891666666</v>
      </c>
      <c r="O1202" s="10">
        <v>8137.9186976159472</v>
      </c>
      <c r="P1202" s="10">
        <v>2226.5267114211297</v>
      </c>
      <c r="Q1202" s="10">
        <v>50.979627812499984</v>
      </c>
      <c r="R1202" s="10">
        <v>1547.922820833337</v>
      </c>
      <c r="S1202" s="10">
        <v>3825.4291600669667</v>
      </c>
      <c r="T1202" s="10">
        <v>13528.708484027722</v>
      </c>
    </row>
    <row r="1203" spans="1:20" x14ac:dyDescent="0.3">
      <c r="A1203" t="s">
        <v>16</v>
      </c>
      <c r="B1203" t="s">
        <v>694</v>
      </c>
      <c r="C1203">
        <v>1998</v>
      </c>
      <c r="D1203" t="s">
        <v>744</v>
      </c>
      <c r="E1203" s="10">
        <v>72.595168645833425</v>
      </c>
      <c r="F1203" s="10">
        <v>46.772264019097243</v>
      </c>
      <c r="G1203" s="10">
        <v>119.36743266493067</v>
      </c>
      <c r="H1203" s="10">
        <v>4090.5877687577608</v>
      </c>
      <c r="I1203" s="10">
        <v>275.88843697916656</v>
      </c>
      <c r="J1203" s="10">
        <v>74.694198437499892</v>
      </c>
      <c r="K1203" s="10">
        <v>4441.1704041744269</v>
      </c>
      <c r="L1203" s="10">
        <v>221.16851671875068</v>
      </c>
      <c r="M1203" s="10">
        <v>5117.8711324528804</v>
      </c>
      <c r="N1203" s="10">
        <v>2281.215529036464</v>
      </c>
      <c r="O1203" s="10">
        <v>7620.2551782080955</v>
      </c>
      <c r="P1203" s="10">
        <v>701.52813502604135</v>
      </c>
      <c r="Q1203" s="10">
        <v>2082.2184132440507</v>
      </c>
      <c r="R1203" s="10">
        <v>1854.0685489583284</v>
      </c>
      <c r="S1203" s="10">
        <v>4637.8150972284202</v>
      </c>
      <c r="T1203" s="10">
        <v>16818.608112275873</v>
      </c>
    </row>
    <row r="1204" spans="1:20" x14ac:dyDescent="0.3">
      <c r="A1204" t="s">
        <v>16</v>
      </c>
      <c r="B1204" t="s">
        <v>694</v>
      </c>
      <c r="C1204">
        <v>1999</v>
      </c>
      <c r="D1204" t="s">
        <v>744</v>
      </c>
      <c r="E1204" s="10">
        <v>11.343692916666676</v>
      </c>
      <c r="F1204" s="10">
        <v>188.10321497395802</v>
      </c>
      <c r="G1204" s="10">
        <v>199.44690789062469</v>
      </c>
      <c r="H1204" s="10">
        <v>767.33681284722172</v>
      </c>
      <c r="I1204" s="10">
        <v>0</v>
      </c>
      <c r="J1204" s="10">
        <v>1719.8646229166657</v>
      </c>
      <c r="K1204" s="10">
        <v>2487.2014357638873</v>
      </c>
      <c r="L1204" s="10">
        <v>17317.330732812534</v>
      </c>
      <c r="M1204" s="10">
        <v>3047.0955684213773</v>
      </c>
      <c r="N1204" s="10">
        <v>1232.565924739584</v>
      </c>
      <c r="O1204" s="10">
        <v>21596.992225973496</v>
      </c>
      <c r="P1204" s="10">
        <v>369.98191341145804</v>
      </c>
      <c r="Q1204" s="10">
        <v>54.051612142857238</v>
      </c>
      <c r="R1204" s="10">
        <v>1234.1848572916713</v>
      </c>
      <c r="S1204" s="10">
        <v>1658.2183828459865</v>
      </c>
      <c r="T1204" s="10">
        <v>25941.858952473995</v>
      </c>
    </row>
    <row r="1205" spans="1:20" x14ac:dyDescent="0.3">
      <c r="A1205" t="s">
        <v>16</v>
      </c>
      <c r="B1205" t="s">
        <v>694</v>
      </c>
      <c r="C1205">
        <v>2000</v>
      </c>
      <c r="D1205" t="s">
        <v>744</v>
      </c>
      <c r="E1205" s="10">
        <v>0</v>
      </c>
      <c r="F1205" s="10">
        <v>355.09517730034725</v>
      </c>
      <c r="G1205" s="10">
        <v>355.09517730034725</v>
      </c>
      <c r="H1205" s="10">
        <v>484.90751618923628</v>
      </c>
      <c r="I1205" s="10"/>
      <c r="J1205" s="10">
        <v>49.405355468750166</v>
      </c>
      <c r="K1205" s="10">
        <v>534.31287165798642</v>
      </c>
      <c r="L1205" s="10">
        <v>6762.4208332031321</v>
      </c>
      <c r="M1205" s="10">
        <v>17308.275078069211</v>
      </c>
      <c r="N1205" s="10">
        <v>3466.30206979167</v>
      </c>
      <c r="O1205" s="10">
        <v>27536.997981064011</v>
      </c>
      <c r="P1205" s="10">
        <v>36.816759244791648</v>
      </c>
      <c r="Q1205" s="10">
        <v>10371.303010610114</v>
      </c>
      <c r="R1205" s="10">
        <v>1060.1496079427084</v>
      </c>
      <c r="S1205" s="10">
        <v>11468.269377797615</v>
      </c>
      <c r="T1205" s="10">
        <v>39894.675407819959</v>
      </c>
    </row>
    <row r="1206" spans="1:20" x14ac:dyDescent="0.3">
      <c r="A1206" t="s">
        <v>16</v>
      </c>
      <c r="B1206" t="s">
        <v>694</v>
      </c>
      <c r="C1206">
        <v>2001</v>
      </c>
      <c r="E1206" s="10">
        <v>744.15243332881812</v>
      </c>
      <c r="F1206" s="10">
        <v>2624.8887650134552</v>
      </c>
      <c r="G1206" s="10">
        <v>3369.0411983422732</v>
      </c>
      <c r="H1206" s="10">
        <v>971.9413201827133</v>
      </c>
      <c r="I1206" s="10">
        <v>1.6189325520833331</v>
      </c>
      <c r="J1206" s="10">
        <v>12.529421447916675</v>
      </c>
      <c r="K1206" s="10">
        <v>986.08967418271334</v>
      </c>
      <c r="L1206" s="10">
        <v>56.329213650868098</v>
      </c>
      <c r="M1206" s="10">
        <v>1640.6736997526048</v>
      </c>
      <c r="N1206" s="10">
        <v>33351.100393650522</v>
      </c>
      <c r="O1206" s="10">
        <v>35048.103307053992</v>
      </c>
      <c r="P1206" s="10">
        <v>4813.2870096542174</v>
      </c>
      <c r="Q1206" s="10">
        <v>15012.587520172849</v>
      </c>
      <c r="R1206" s="10">
        <v>14916.857793395195</v>
      </c>
      <c r="S1206" s="10">
        <v>34742.732323222262</v>
      </c>
      <c r="T1206" s="10">
        <v>74145.966502801239</v>
      </c>
    </row>
    <row r="1207" spans="1:20" x14ac:dyDescent="0.3">
      <c r="A1207" t="s">
        <v>16</v>
      </c>
      <c r="B1207" t="s">
        <v>694</v>
      </c>
      <c r="C1207">
        <v>2002</v>
      </c>
      <c r="E1207" s="10">
        <v>4.3514673989583281</v>
      </c>
      <c r="F1207" s="10">
        <v>1099.7347418515633</v>
      </c>
      <c r="G1207" s="10">
        <v>1104.0862092505215</v>
      </c>
      <c r="H1207" s="10">
        <v>4055.9688815982367</v>
      </c>
      <c r="I1207" s="10">
        <v>7.0758517578125097</v>
      </c>
      <c r="J1207" s="10">
        <v>21.625031127604178</v>
      </c>
      <c r="K1207" s="10">
        <v>4084.6697644836531</v>
      </c>
      <c r="L1207" s="10">
        <v>3181.4666578886772</v>
      </c>
      <c r="M1207" s="10">
        <v>104221.6065491191</v>
      </c>
      <c r="N1207" s="10">
        <v>25518.355240541099</v>
      </c>
      <c r="O1207" s="10">
        <v>132921.42844754888</v>
      </c>
      <c r="P1207" s="10">
        <v>26.124686680338545</v>
      </c>
      <c r="Q1207" s="10">
        <v>14537.764302064275</v>
      </c>
      <c r="R1207" s="10">
        <v>780.96171198871525</v>
      </c>
      <c r="S1207" s="10">
        <v>15344.85070073333</v>
      </c>
      <c r="T1207" s="10">
        <v>153455.03512201639</v>
      </c>
    </row>
    <row r="1208" spans="1:20" x14ac:dyDescent="0.3">
      <c r="A1208" t="s">
        <v>16</v>
      </c>
      <c r="B1208" t="s">
        <v>694</v>
      </c>
      <c r="C1208">
        <v>2003</v>
      </c>
      <c r="E1208" s="10">
        <v>4.859402835069452</v>
      </c>
      <c r="F1208" s="10">
        <v>671.66603355704365</v>
      </c>
      <c r="G1208" s="10">
        <v>676.52543639211308</v>
      </c>
      <c r="H1208" s="10">
        <v>415.45709411943551</v>
      </c>
      <c r="I1208" s="10">
        <v>0.6712987565104187</v>
      </c>
      <c r="J1208" s="10">
        <v>37.032244749999983</v>
      </c>
      <c r="K1208" s="10">
        <v>453.16063762594587</v>
      </c>
      <c r="L1208" s="10">
        <v>15.679361766927057</v>
      </c>
      <c r="M1208" s="10">
        <v>4169.0698821519118</v>
      </c>
      <c r="N1208" s="10">
        <v>1323.8788379926218</v>
      </c>
      <c r="O1208" s="10">
        <v>5508.6280819114609</v>
      </c>
      <c r="P1208" s="10">
        <v>77.186581602564218</v>
      </c>
      <c r="Q1208" s="10">
        <v>119.26832421927082</v>
      </c>
      <c r="R1208" s="10">
        <v>590.02348559817744</v>
      </c>
      <c r="S1208" s="10">
        <v>786.47839142001249</v>
      </c>
      <c r="T1208" s="10">
        <v>7424.7925473495316</v>
      </c>
    </row>
    <row r="1209" spans="1:20" x14ac:dyDescent="0.3">
      <c r="A1209" t="s">
        <v>16</v>
      </c>
      <c r="B1209" t="s">
        <v>694</v>
      </c>
      <c r="C1209">
        <v>2004</v>
      </c>
      <c r="E1209" s="10">
        <v>1.0842940330729165</v>
      </c>
      <c r="F1209" s="10">
        <v>38.047427110677106</v>
      </c>
      <c r="G1209" s="10">
        <v>39.131721143750021</v>
      </c>
      <c r="H1209" s="10">
        <v>1190.8555976003504</v>
      </c>
      <c r="I1209" s="10">
        <v>2.3212143281250004</v>
      </c>
      <c r="J1209" s="10">
        <v>1429.652540619792</v>
      </c>
      <c r="K1209" s="10">
        <v>2622.8293525482677</v>
      </c>
      <c r="L1209" s="10">
        <v>261.55027709375042</v>
      </c>
      <c r="M1209" s="10">
        <v>15016.799637088421</v>
      </c>
      <c r="N1209" s="10">
        <v>9164.7724880218684</v>
      </c>
      <c r="O1209" s="10">
        <v>24443.122402204041</v>
      </c>
      <c r="P1209" s="10">
        <v>193.62991575520832</v>
      </c>
      <c r="Q1209" s="10">
        <v>8609.121340990625</v>
      </c>
      <c r="R1209" s="10">
        <v>2592.945457960941</v>
      </c>
      <c r="S1209" s="10">
        <v>11395.696714706773</v>
      </c>
      <c r="T1209" s="10">
        <v>38500.780190602833</v>
      </c>
    </row>
    <row r="1210" spans="1:20" x14ac:dyDescent="0.3">
      <c r="A1210" t="s">
        <v>16</v>
      </c>
      <c r="B1210" t="s">
        <v>694</v>
      </c>
      <c r="C1210">
        <v>2005</v>
      </c>
      <c r="E1210" s="10"/>
      <c r="F1210" s="10">
        <v>1379.6880287093256</v>
      </c>
      <c r="G1210" s="10">
        <v>1379.6880287093256</v>
      </c>
      <c r="H1210" s="10">
        <v>200.34869519108111</v>
      </c>
      <c r="I1210" s="10">
        <v>0.86752454687500125</v>
      </c>
      <c r="J1210" s="10">
        <v>7.4716528541666518</v>
      </c>
      <c r="K1210" s="10">
        <v>208.68787259212274</v>
      </c>
      <c r="L1210" s="10">
        <v>4.4559722864583362</v>
      </c>
      <c r="M1210" s="10">
        <v>66259.548543176425</v>
      </c>
      <c r="N1210" s="10">
        <v>43154.632042915364</v>
      </c>
      <c r="O1210" s="10">
        <v>109418.63655837826</v>
      </c>
      <c r="P1210" s="10">
        <v>10.195088183593752</v>
      </c>
      <c r="Q1210" s="10">
        <v>531.67899865468792</v>
      </c>
      <c r="R1210" s="10">
        <v>31167.74643447392</v>
      </c>
      <c r="S1210" s="10">
        <v>31709.620521312201</v>
      </c>
      <c r="T1210" s="10">
        <v>142716.63298099188</v>
      </c>
    </row>
    <row r="1211" spans="1:20" x14ac:dyDescent="0.3">
      <c r="A1211" t="s">
        <v>16</v>
      </c>
      <c r="B1211" t="s">
        <v>694</v>
      </c>
      <c r="C1211">
        <v>2006</v>
      </c>
      <c r="E1211" s="10">
        <v>195.81379994270821</v>
      </c>
      <c r="F1211" s="10">
        <v>2372.0383895451432</v>
      </c>
      <c r="G1211" s="10">
        <v>2567.8521894878513</v>
      </c>
      <c r="H1211" s="10">
        <v>331.67202849103739</v>
      </c>
      <c r="I1211" s="10">
        <v>42.735353354166691</v>
      </c>
      <c r="J1211" s="10">
        <v>193.97994013802059</v>
      </c>
      <c r="K1211" s="10">
        <v>568.38732198322464</v>
      </c>
      <c r="L1211" s="10">
        <v>6.2811791757812543</v>
      </c>
      <c r="M1211" s="10">
        <v>418.6125737663703</v>
      </c>
      <c r="N1211" s="10">
        <v>27890.206875981839</v>
      </c>
      <c r="O1211" s="10">
        <v>28315.100628923992</v>
      </c>
      <c r="P1211" s="10">
        <v>16.097125695997796</v>
      </c>
      <c r="Q1211" s="10">
        <v>2625.5264888633415</v>
      </c>
      <c r="R1211" s="10">
        <v>3315.7808667322952</v>
      </c>
      <c r="S1211" s="10">
        <v>5957.4044812916345</v>
      </c>
      <c r="T1211" s="10">
        <v>37408.744621686703</v>
      </c>
    </row>
    <row r="1212" spans="1:20" x14ac:dyDescent="0.3">
      <c r="A1212" t="s">
        <v>16</v>
      </c>
      <c r="B1212" t="s">
        <v>694</v>
      </c>
      <c r="C1212">
        <v>2007</v>
      </c>
      <c r="E1212" s="10">
        <v>1715.4605681223945</v>
      </c>
      <c r="F1212" s="10">
        <v>457.06086612202438</v>
      </c>
      <c r="G1212" s="10">
        <v>2172.5214342444187</v>
      </c>
      <c r="H1212" s="10">
        <v>10797.98374608827</v>
      </c>
      <c r="I1212" s="10">
        <v>0.85077696875000008</v>
      </c>
      <c r="J1212" s="10">
        <v>7.8534976354166659</v>
      </c>
      <c r="K1212" s="10">
        <v>10806.688020692436</v>
      </c>
      <c r="L1212" s="10">
        <v>106.832800859375</v>
      </c>
      <c r="M1212" s="10">
        <v>64.292264372333705</v>
      </c>
      <c r="N1212" s="10">
        <v>19624.354279739509</v>
      </c>
      <c r="O1212" s="10">
        <v>19795.47934497122</v>
      </c>
      <c r="P1212" s="10">
        <v>32.885916574652782</v>
      </c>
      <c r="Q1212" s="10">
        <v>5609.5443990533413</v>
      </c>
      <c r="R1212" s="10">
        <v>11105.738860645832</v>
      </c>
      <c r="S1212" s="10">
        <v>16748.169176273826</v>
      </c>
      <c r="T1212" s="10">
        <v>49522.857976181898</v>
      </c>
    </row>
    <row r="1213" spans="1:20" x14ac:dyDescent="0.3">
      <c r="A1213" t="s">
        <v>16</v>
      </c>
      <c r="B1213" t="s">
        <v>694</v>
      </c>
      <c r="C1213">
        <v>2008</v>
      </c>
      <c r="E1213" s="10">
        <v>247.92171829629629</v>
      </c>
      <c r="F1213" s="10">
        <v>1784.7575803828097</v>
      </c>
      <c r="G1213" s="10">
        <v>2032.6792986791061</v>
      </c>
      <c r="H1213" s="10">
        <v>11962.361779555897</v>
      </c>
      <c r="I1213" s="10">
        <v>14.064895235677072</v>
      </c>
      <c r="J1213" s="10">
        <v>1871.9203507343748</v>
      </c>
      <c r="K1213" s="10">
        <v>13848.347025525949</v>
      </c>
      <c r="L1213" s="10">
        <v>8.1298326744791662</v>
      </c>
      <c r="M1213" s="10">
        <v>31347.951332103479</v>
      </c>
      <c r="N1213" s="10">
        <v>2749.712837757811</v>
      </c>
      <c r="O1213" s="10">
        <v>34105.794002535768</v>
      </c>
      <c r="P1213" s="10">
        <v>19344.329330526685</v>
      </c>
      <c r="Q1213" s="10">
        <v>15793.570839195687</v>
      </c>
      <c r="R1213" s="10">
        <v>31485.963258658892</v>
      </c>
      <c r="S1213" s="10">
        <v>66623.863428381272</v>
      </c>
      <c r="T1213" s="10">
        <v>116610.6837551221</v>
      </c>
    </row>
    <row r="1214" spans="1:20" x14ac:dyDescent="0.3">
      <c r="A1214" t="s">
        <v>16</v>
      </c>
      <c r="B1214" t="s">
        <v>694</v>
      </c>
      <c r="C1214">
        <v>2009</v>
      </c>
      <c r="D1214" t="s">
        <v>745</v>
      </c>
      <c r="E1214" s="10">
        <v>116.85164625371677</v>
      </c>
      <c r="F1214" s="10">
        <v>818.77412321141151</v>
      </c>
      <c r="G1214" s="10">
        <v>935.62576946512831</v>
      </c>
      <c r="H1214" s="10">
        <v>2059.5194590476872</v>
      </c>
      <c r="I1214" s="10">
        <v>773.46913312026413</v>
      </c>
      <c r="J1214" s="10">
        <v>29.838550942471581</v>
      </c>
      <c r="K1214" s="10">
        <v>2862.8271431104231</v>
      </c>
      <c r="L1214" s="10">
        <v>32773.573617993316</v>
      </c>
      <c r="M1214" s="10">
        <v>33857.298799573306</v>
      </c>
      <c r="N1214" s="10">
        <v>2105.9916820762005</v>
      </c>
      <c r="O1214" s="10">
        <v>68736.864099642829</v>
      </c>
      <c r="P1214" s="10">
        <v>485.88905229423654</v>
      </c>
      <c r="Q1214" s="10">
        <v>4095.8032996225152</v>
      </c>
      <c r="R1214" s="10">
        <v>878.02542306507269</v>
      </c>
      <c r="S1214" s="10">
        <v>5459.7177749818247</v>
      </c>
      <c r="T1214" s="10">
        <v>77995.034787200188</v>
      </c>
    </row>
    <row r="1215" spans="1:20" x14ac:dyDescent="0.3">
      <c r="A1215" t="s">
        <v>16</v>
      </c>
      <c r="B1215" t="s">
        <v>694</v>
      </c>
      <c r="C1215">
        <v>2010</v>
      </c>
      <c r="D1215" t="s">
        <v>745</v>
      </c>
      <c r="E1215" s="10">
        <v>62.633058480445087</v>
      </c>
      <c r="F1215" s="10">
        <v>633.21421694573348</v>
      </c>
      <c r="G1215" s="10">
        <v>695.84727542617861</v>
      </c>
      <c r="H1215" s="10">
        <v>3966.1465560066354</v>
      </c>
      <c r="I1215" s="10">
        <v>6.8517048788667863</v>
      </c>
      <c r="J1215" s="10">
        <v>3.4916162878787875</v>
      </c>
      <c r="K1215" s="10">
        <v>3976.489877173381</v>
      </c>
      <c r="L1215" s="10">
        <v>804.4813757402369</v>
      </c>
      <c r="M1215" s="10">
        <v>543.11337354738589</v>
      </c>
      <c r="N1215" s="10">
        <v>1870.2958035218332</v>
      </c>
      <c r="O1215" s="10">
        <v>3217.890552809456</v>
      </c>
      <c r="P1215" s="10">
        <v>59892.39955292637</v>
      </c>
      <c r="Q1215" s="10">
        <v>1779.0122785510973</v>
      </c>
      <c r="R1215" s="10">
        <v>1623.0840243148537</v>
      </c>
      <c r="S1215" s="10">
        <v>63294.495855792324</v>
      </c>
      <c r="T1215" s="10">
        <v>71184.723561201332</v>
      </c>
    </row>
    <row r="1216" spans="1:20" x14ac:dyDescent="0.3">
      <c r="A1216" t="s">
        <v>16</v>
      </c>
      <c r="B1216" t="s">
        <v>694</v>
      </c>
      <c r="C1216">
        <v>2011</v>
      </c>
      <c r="D1216" t="s">
        <v>745</v>
      </c>
      <c r="E1216" s="10">
        <v>2837.8187000258654</v>
      </c>
      <c r="F1216" s="10">
        <v>3168.3264776416481</v>
      </c>
      <c r="G1216" s="10">
        <v>6006.1451776675131</v>
      </c>
      <c r="H1216" s="10">
        <v>894.0666316566078</v>
      </c>
      <c r="I1216" s="10">
        <v>133.61718225459262</v>
      </c>
      <c r="J1216" s="10">
        <v>7.1213138198863755</v>
      </c>
      <c r="K1216" s="10">
        <v>1034.8051277310867</v>
      </c>
      <c r="L1216" s="10">
        <v>10582.906341744123</v>
      </c>
      <c r="M1216" s="10">
        <v>17551.627678612374</v>
      </c>
      <c r="N1216" s="10">
        <v>3310.7048660032615</v>
      </c>
      <c r="O1216" s="10">
        <v>31445.238886359759</v>
      </c>
      <c r="P1216" s="10">
        <v>11601.104781414222</v>
      </c>
      <c r="Q1216" s="10">
        <v>30142.903119523227</v>
      </c>
      <c r="R1216" s="10">
        <v>2377.7066197747936</v>
      </c>
      <c r="S1216" s="10">
        <v>44121.714520712238</v>
      </c>
      <c r="T1216" s="10">
        <v>82607.903712470594</v>
      </c>
    </row>
    <row r="1217" spans="1:20" x14ac:dyDescent="0.3">
      <c r="A1217" t="s">
        <v>16</v>
      </c>
      <c r="B1217" t="s">
        <v>694</v>
      </c>
      <c r="C1217">
        <v>2012</v>
      </c>
      <c r="D1217" t="s">
        <v>745</v>
      </c>
      <c r="E1217" s="10">
        <v>113.65744873921781</v>
      </c>
      <c r="F1217" s="10">
        <v>1.3137982463235294</v>
      </c>
      <c r="G1217" s="10">
        <v>114.97124698554134</v>
      </c>
      <c r="H1217" s="10">
        <v>6619.520227346803</v>
      </c>
      <c r="I1217" s="10">
        <v>3.4058991380208345</v>
      </c>
      <c r="J1217" s="10">
        <v>0.98810710937499935</v>
      </c>
      <c r="K1217" s="10">
        <v>6623.9142335941988</v>
      </c>
      <c r="L1217" s="10">
        <v>209.52012724944103</v>
      </c>
      <c r="M1217" s="10">
        <v>11182.74513353174</v>
      </c>
      <c r="N1217" s="10">
        <v>6171.0272947407675</v>
      </c>
      <c r="O1217" s="10">
        <v>17563.292555521948</v>
      </c>
      <c r="P1217" s="10">
        <v>1476.6333175836621</v>
      </c>
      <c r="Q1217" s="10">
        <v>99.362958230651969</v>
      </c>
      <c r="R1217" s="10">
        <v>1168.57928898667</v>
      </c>
      <c r="S1217" s="10">
        <v>2744.575564800984</v>
      </c>
      <c r="T1217" s="10">
        <v>27046.753600902677</v>
      </c>
    </row>
    <row r="1218" spans="1:20" x14ac:dyDescent="0.3">
      <c r="A1218" t="s">
        <v>16</v>
      </c>
      <c r="B1218" t="s">
        <v>694</v>
      </c>
      <c r="C1218">
        <v>2013</v>
      </c>
      <c r="D1218" t="s">
        <v>745</v>
      </c>
      <c r="E1218" s="10">
        <v>2235.7726768509092</v>
      </c>
      <c r="F1218" s="10">
        <v>445.37556007011506</v>
      </c>
      <c r="G1218" s="10">
        <v>2681.1482369210244</v>
      </c>
      <c r="H1218" s="10">
        <v>1743.6602516586831</v>
      </c>
      <c r="I1218" s="10">
        <v>1.0841265572916692</v>
      </c>
      <c r="J1218" s="10"/>
      <c r="K1218" s="10">
        <v>1744.7443782159748</v>
      </c>
      <c r="L1218" s="10">
        <v>816.63820772807799</v>
      </c>
      <c r="M1218" s="10">
        <v>49.781910236726894</v>
      </c>
      <c r="N1218" s="10">
        <v>821.32896803286894</v>
      </c>
      <c r="O1218" s="10">
        <v>1687.7490859976738</v>
      </c>
      <c r="P1218" s="10">
        <v>1711.3588346346419</v>
      </c>
      <c r="Q1218" s="10">
        <v>22493.578749040185</v>
      </c>
      <c r="R1218" s="10">
        <v>528.53215870972053</v>
      </c>
      <c r="S1218" s="10">
        <v>24733.469742384546</v>
      </c>
      <c r="T1218" s="10">
        <v>30847.111443519221</v>
      </c>
    </row>
    <row r="1219" spans="1:20" x14ac:dyDescent="0.3">
      <c r="A1219" t="s">
        <v>19</v>
      </c>
      <c r="B1219" t="s">
        <v>737</v>
      </c>
      <c r="C1219">
        <v>1963</v>
      </c>
      <c r="D1219" t="s">
        <v>743</v>
      </c>
      <c r="E1219" s="10">
        <v>9076.9606233371796</v>
      </c>
      <c r="F1219" s="10">
        <v>4528.8259139389311</v>
      </c>
      <c r="G1219" s="10">
        <v>13605.786537276112</v>
      </c>
      <c r="H1219" s="10">
        <v>445836.5315244908</v>
      </c>
      <c r="I1219" s="10"/>
      <c r="J1219" s="10"/>
      <c r="K1219" s="10">
        <v>445836.5315244908</v>
      </c>
      <c r="L1219" s="10"/>
      <c r="M1219" s="10"/>
      <c r="N1219" s="10"/>
      <c r="O1219" s="10"/>
      <c r="P1219" s="10">
        <v>167343.76691497283</v>
      </c>
      <c r="Q1219" s="10">
        <v>222326.43728096792</v>
      </c>
      <c r="R1219" s="10"/>
      <c r="S1219" s="10">
        <v>389670.20419594075</v>
      </c>
      <c r="T1219" s="10">
        <v>849112.52225770766</v>
      </c>
    </row>
    <row r="1220" spans="1:20" x14ac:dyDescent="0.3">
      <c r="A1220" t="s">
        <v>19</v>
      </c>
      <c r="B1220" t="s">
        <v>737</v>
      </c>
      <c r="C1220">
        <v>1964</v>
      </c>
      <c r="D1220" t="s">
        <v>743</v>
      </c>
      <c r="E1220" s="10">
        <v>7202.2876218098472</v>
      </c>
      <c r="F1220" s="10">
        <v>9535.9033666561591</v>
      </c>
      <c r="G1220" s="10">
        <v>16738.190988466005</v>
      </c>
      <c r="H1220" s="10">
        <v>84079.735670787064</v>
      </c>
      <c r="I1220" s="10"/>
      <c r="J1220" s="10"/>
      <c r="K1220" s="10">
        <v>84079.735670787064</v>
      </c>
      <c r="L1220" s="10"/>
      <c r="M1220" s="10"/>
      <c r="N1220" s="10"/>
      <c r="O1220" s="10"/>
      <c r="P1220" s="10">
        <v>216183.28399026845</v>
      </c>
      <c r="Q1220" s="10">
        <v>982703.2220210135</v>
      </c>
      <c r="R1220" s="10"/>
      <c r="S1220" s="10">
        <v>1198886.5060112819</v>
      </c>
      <c r="T1220" s="10">
        <v>1299704.4326705351</v>
      </c>
    </row>
    <row r="1221" spans="1:20" x14ac:dyDescent="0.3">
      <c r="A1221" t="s">
        <v>19</v>
      </c>
      <c r="B1221" t="s">
        <v>737</v>
      </c>
      <c r="C1221">
        <v>1965</v>
      </c>
      <c r="D1221" t="s">
        <v>743</v>
      </c>
      <c r="E1221" s="10">
        <v>5874.4552212813896</v>
      </c>
      <c r="F1221" s="10">
        <v>13837.567636313042</v>
      </c>
      <c r="G1221" s="10">
        <v>19712.022857594431</v>
      </c>
      <c r="H1221" s="10">
        <v>85270.839009335206</v>
      </c>
      <c r="I1221" s="10"/>
      <c r="J1221" s="10"/>
      <c r="K1221" s="10">
        <v>85270.839009335206</v>
      </c>
      <c r="L1221" s="10"/>
      <c r="M1221" s="10"/>
      <c r="N1221" s="10"/>
      <c r="O1221" s="10"/>
      <c r="P1221" s="10">
        <v>133147.56996489005</v>
      </c>
      <c r="Q1221" s="10">
        <v>424984.04496451397</v>
      </c>
      <c r="R1221" s="10"/>
      <c r="S1221" s="10">
        <v>558131.61492940399</v>
      </c>
      <c r="T1221" s="10">
        <v>663114.47679633368</v>
      </c>
    </row>
    <row r="1222" spans="1:20" x14ac:dyDescent="0.3">
      <c r="A1222" t="s">
        <v>19</v>
      </c>
      <c r="B1222" t="s">
        <v>737</v>
      </c>
      <c r="C1222">
        <v>1966</v>
      </c>
      <c r="D1222" t="s">
        <v>743</v>
      </c>
      <c r="E1222" s="10">
        <v>4333.9034887581529</v>
      </c>
      <c r="F1222" s="10">
        <v>4455.8617531599675</v>
      </c>
      <c r="G1222" s="10">
        <v>8789.7652419181213</v>
      </c>
      <c r="H1222" s="10">
        <v>30836.598307307991</v>
      </c>
      <c r="I1222" s="10"/>
      <c r="J1222" s="10"/>
      <c r="K1222" s="10">
        <v>30836.598307307991</v>
      </c>
      <c r="L1222" s="10"/>
      <c r="M1222" s="10"/>
      <c r="N1222" s="10"/>
      <c r="O1222" s="10"/>
      <c r="P1222" s="10">
        <v>243200.97111072252</v>
      </c>
      <c r="Q1222" s="10">
        <v>316616.21390531783</v>
      </c>
      <c r="R1222" s="10"/>
      <c r="S1222" s="10">
        <v>559817.18501604034</v>
      </c>
      <c r="T1222" s="10">
        <v>599443.54856526642</v>
      </c>
    </row>
    <row r="1223" spans="1:20" x14ac:dyDescent="0.3">
      <c r="A1223" t="s">
        <v>19</v>
      </c>
      <c r="B1223" t="s">
        <v>737</v>
      </c>
      <c r="C1223">
        <v>1967</v>
      </c>
      <c r="D1223" t="s">
        <v>743</v>
      </c>
      <c r="E1223" s="10">
        <v>2540.013528968741</v>
      </c>
      <c r="F1223" s="10">
        <v>5738.8889234983053</v>
      </c>
      <c r="G1223" s="10">
        <v>8278.9024524670458</v>
      </c>
      <c r="H1223" s="10">
        <v>61038.01748281614</v>
      </c>
      <c r="I1223" s="10"/>
      <c r="J1223" s="10"/>
      <c r="K1223" s="10">
        <v>61038.01748281614</v>
      </c>
      <c r="L1223" s="10">
        <v>24093.681312077009</v>
      </c>
      <c r="M1223" s="10">
        <v>182507.33971876744</v>
      </c>
      <c r="N1223" s="10"/>
      <c r="O1223" s="10">
        <v>206601.02103084445</v>
      </c>
      <c r="P1223" s="10">
        <v>94546.433166231131</v>
      </c>
      <c r="Q1223" s="10">
        <v>432365.25751920795</v>
      </c>
      <c r="R1223" s="10"/>
      <c r="S1223" s="10">
        <v>526911.69068543904</v>
      </c>
      <c r="T1223" s="10">
        <v>802829.63165156683</v>
      </c>
    </row>
    <row r="1224" spans="1:20" x14ac:dyDescent="0.3">
      <c r="A1224" t="s">
        <v>19</v>
      </c>
      <c r="B1224" t="s">
        <v>737</v>
      </c>
      <c r="C1224">
        <v>1968</v>
      </c>
      <c r="E1224" s="10">
        <v>47953.665220669121</v>
      </c>
      <c r="F1224" s="10">
        <v>4485.6070813277256</v>
      </c>
      <c r="G1224" s="10">
        <v>52439.272301996847</v>
      </c>
      <c r="H1224" s="10">
        <v>182561.82013803849</v>
      </c>
      <c r="I1224" s="10"/>
      <c r="J1224" s="10"/>
      <c r="K1224" s="10">
        <v>182561.82013803849</v>
      </c>
      <c r="L1224" s="10">
        <v>64127.147510035</v>
      </c>
      <c r="M1224" s="10">
        <v>36101.991513398927</v>
      </c>
      <c r="N1224" s="10"/>
      <c r="O1224" s="10">
        <v>100229.13902343393</v>
      </c>
      <c r="P1224" s="10">
        <v>303817.99504907161</v>
      </c>
      <c r="Q1224" s="10">
        <v>368468.86568884773</v>
      </c>
      <c r="R1224" s="10"/>
      <c r="S1224" s="10">
        <v>672286.86073791934</v>
      </c>
      <c r="T1224" s="10">
        <v>1007517.0922013886</v>
      </c>
    </row>
    <row r="1225" spans="1:20" x14ac:dyDescent="0.3">
      <c r="A1225" t="s">
        <v>19</v>
      </c>
      <c r="B1225" t="s">
        <v>737</v>
      </c>
      <c r="C1225">
        <v>1969</v>
      </c>
      <c r="E1225" s="10">
        <v>3041.7948751152994</v>
      </c>
      <c r="F1225" s="10">
        <v>3108.2569872046756</v>
      </c>
      <c r="G1225" s="10">
        <v>6150.051862319975</v>
      </c>
      <c r="H1225" s="10">
        <v>158452.92768939221</v>
      </c>
      <c r="I1225" s="10"/>
      <c r="J1225" s="10"/>
      <c r="K1225" s="10">
        <v>158452.92768939221</v>
      </c>
      <c r="L1225" s="10">
        <v>119280.45512397136</v>
      </c>
      <c r="M1225" s="10">
        <v>45365.752937763355</v>
      </c>
      <c r="N1225" s="10"/>
      <c r="O1225" s="10">
        <v>164646.20806173471</v>
      </c>
      <c r="P1225" s="10">
        <v>131755.89627395282</v>
      </c>
      <c r="Q1225" s="10">
        <v>1417397.877551073</v>
      </c>
      <c r="R1225" s="10"/>
      <c r="S1225" s="10">
        <v>1549153.7738250259</v>
      </c>
      <c r="T1225" s="10">
        <v>1878402.9614384726</v>
      </c>
    </row>
    <row r="1226" spans="1:20" x14ac:dyDescent="0.3">
      <c r="A1226" t="s">
        <v>19</v>
      </c>
      <c r="B1226" t="s">
        <v>737</v>
      </c>
      <c r="C1226">
        <v>1970</v>
      </c>
      <c r="E1226" s="10">
        <v>117036.08466963565</v>
      </c>
      <c r="F1226" s="10">
        <v>4229.0228377934527</v>
      </c>
      <c r="G1226" s="10">
        <v>121265.1075074291</v>
      </c>
      <c r="H1226" s="10">
        <v>160114.50730514963</v>
      </c>
      <c r="I1226" s="10"/>
      <c r="J1226" s="10"/>
      <c r="K1226" s="10">
        <v>160114.50730514963</v>
      </c>
      <c r="L1226" s="10">
        <v>8958.352513254933</v>
      </c>
      <c r="M1226" s="10">
        <v>41069.869240778156</v>
      </c>
      <c r="N1226" s="10"/>
      <c r="O1226" s="10">
        <v>50028.221754033089</v>
      </c>
      <c r="P1226" s="10">
        <v>165429.10642884555</v>
      </c>
      <c r="Q1226" s="10">
        <v>291209.3431815214</v>
      </c>
      <c r="R1226" s="10"/>
      <c r="S1226" s="10">
        <v>456638.44961036695</v>
      </c>
      <c r="T1226" s="10">
        <v>788046.28617697873</v>
      </c>
    </row>
    <row r="1227" spans="1:20" x14ac:dyDescent="0.3">
      <c r="A1227" t="s">
        <v>19</v>
      </c>
      <c r="B1227" t="s">
        <v>737</v>
      </c>
      <c r="C1227">
        <v>1971</v>
      </c>
      <c r="E1227" s="10">
        <v>5058.4688915992083</v>
      </c>
      <c r="F1227" s="10">
        <v>5506.2809589080189</v>
      </c>
      <c r="G1227" s="10">
        <v>10564.749850507227</v>
      </c>
      <c r="H1227" s="10">
        <v>118332.4590883338</v>
      </c>
      <c r="I1227" s="10"/>
      <c r="J1227" s="10"/>
      <c r="K1227" s="10">
        <v>118332.4590883338</v>
      </c>
      <c r="L1227" s="10">
        <v>70167.70156942778</v>
      </c>
      <c r="M1227" s="10">
        <v>54224.445098042095</v>
      </c>
      <c r="N1227" s="10"/>
      <c r="O1227" s="10">
        <v>124392.14666746987</v>
      </c>
      <c r="P1227" s="10">
        <v>257454.49540410636</v>
      </c>
      <c r="Q1227" s="10">
        <v>81224.009077477662</v>
      </c>
      <c r="R1227" s="10"/>
      <c r="S1227" s="10">
        <v>338678.50448158401</v>
      </c>
      <c r="T1227" s="10">
        <v>591967.86008789483</v>
      </c>
    </row>
    <row r="1228" spans="1:20" x14ac:dyDescent="0.3">
      <c r="A1228" t="s">
        <v>19</v>
      </c>
      <c r="B1228" t="s">
        <v>737</v>
      </c>
      <c r="C1228">
        <v>1972</v>
      </c>
      <c r="E1228" s="10">
        <v>36213.151302320628</v>
      </c>
      <c r="F1228" s="10">
        <v>11710.959001027139</v>
      </c>
      <c r="G1228" s="10">
        <v>47924.11030334777</v>
      </c>
      <c r="H1228" s="10">
        <v>104618.36607929962</v>
      </c>
      <c r="I1228" s="10"/>
      <c r="J1228" s="10"/>
      <c r="K1228" s="10">
        <v>104618.36607929962</v>
      </c>
      <c r="L1228" s="10">
        <v>192538.6311341968</v>
      </c>
      <c r="M1228" s="10">
        <v>140871.47720138912</v>
      </c>
      <c r="N1228" s="10">
        <v>50455.232865624021</v>
      </c>
      <c r="O1228" s="10">
        <v>383865.34120120993</v>
      </c>
      <c r="P1228" s="10">
        <v>488823.78691112093</v>
      </c>
      <c r="Q1228" s="10">
        <v>107581.52171282753</v>
      </c>
      <c r="R1228" s="10">
        <v>111534.78161276916</v>
      </c>
      <c r="S1228" s="10">
        <v>707940.0902367176</v>
      </c>
      <c r="T1228" s="10">
        <v>1244347.9078205749</v>
      </c>
    </row>
    <row r="1229" spans="1:20" x14ac:dyDescent="0.3">
      <c r="A1229" t="s">
        <v>19</v>
      </c>
      <c r="B1229" t="s">
        <v>737</v>
      </c>
      <c r="C1229">
        <v>1973</v>
      </c>
      <c r="E1229" s="10">
        <v>31591.083374602924</v>
      </c>
      <c r="F1229" s="10">
        <v>111517.92024635086</v>
      </c>
      <c r="G1229" s="10">
        <v>143109.00362095376</v>
      </c>
      <c r="H1229" s="10">
        <v>160671.46468720055</v>
      </c>
      <c r="I1229" s="10"/>
      <c r="J1229" s="10"/>
      <c r="K1229" s="10">
        <v>160671.46468720055</v>
      </c>
      <c r="L1229" s="10">
        <v>609918.36825365003</v>
      </c>
      <c r="M1229" s="10">
        <v>305502.81185167894</v>
      </c>
      <c r="N1229" s="10">
        <v>4504.8802009062383</v>
      </c>
      <c r="O1229" s="10">
        <v>919926.06030623522</v>
      </c>
      <c r="P1229" s="10">
        <v>236642.44541788651</v>
      </c>
      <c r="Q1229" s="10">
        <v>121095.25356771229</v>
      </c>
      <c r="R1229" s="10">
        <v>35436.044955565572</v>
      </c>
      <c r="S1229" s="10">
        <v>393173.7439411644</v>
      </c>
      <c r="T1229" s="10">
        <v>1616880.2725555541</v>
      </c>
    </row>
    <row r="1230" spans="1:20" x14ac:dyDescent="0.3">
      <c r="A1230" t="s">
        <v>19</v>
      </c>
      <c r="B1230" t="s">
        <v>737</v>
      </c>
      <c r="C1230">
        <v>1974</v>
      </c>
      <c r="E1230" s="10">
        <v>11976.175374734994</v>
      </c>
      <c r="F1230" s="10">
        <v>32878.534924743508</v>
      </c>
      <c r="G1230" s="10">
        <v>44854.710299478502</v>
      </c>
      <c r="H1230" s="10">
        <v>252751.4367442384</v>
      </c>
      <c r="I1230" s="10"/>
      <c r="J1230" s="10"/>
      <c r="K1230" s="10">
        <v>252751.4367442384</v>
      </c>
      <c r="L1230" s="10">
        <v>195282.08487573359</v>
      </c>
      <c r="M1230" s="10">
        <v>91939.144155014481</v>
      </c>
      <c r="N1230" s="10">
        <v>12736.712239956947</v>
      </c>
      <c r="O1230" s="10">
        <v>299957.94127070502</v>
      </c>
      <c r="P1230" s="10">
        <v>505603.65693542617</v>
      </c>
      <c r="Q1230" s="10">
        <v>185886.58613150346</v>
      </c>
      <c r="R1230" s="10">
        <v>20027.084321736904</v>
      </c>
      <c r="S1230" s="10">
        <v>711517.32738866657</v>
      </c>
      <c r="T1230" s="10">
        <v>1309081.4157030885</v>
      </c>
    </row>
    <row r="1231" spans="1:20" x14ac:dyDescent="0.3">
      <c r="A1231" t="s">
        <v>19</v>
      </c>
      <c r="B1231" t="s">
        <v>737</v>
      </c>
      <c r="C1231">
        <v>1975</v>
      </c>
      <c r="E1231" s="10">
        <v>67794.509771879602</v>
      </c>
      <c r="F1231" s="10">
        <v>40553.603547779836</v>
      </c>
      <c r="G1231" s="10">
        <v>108348.11331965943</v>
      </c>
      <c r="H1231" s="10">
        <v>207554.9902803796</v>
      </c>
      <c r="I1231" s="10"/>
      <c r="J1231" s="10"/>
      <c r="K1231" s="10">
        <v>207554.9902803796</v>
      </c>
      <c r="L1231" s="10">
        <v>96004.76839122262</v>
      </c>
      <c r="M1231" s="10">
        <v>54784.110315767415</v>
      </c>
      <c r="N1231" s="10">
        <v>55939.457168506589</v>
      </c>
      <c r="O1231" s="10">
        <v>206728.33587549662</v>
      </c>
      <c r="P1231" s="10">
        <v>222468.8829762355</v>
      </c>
      <c r="Q1231" s="10">
        <v>191709.40995871153</v>
      </c>
      <c r="R1231" s="10">
        <v>41633.525787605751</v>
      </c>
      <c r="S1231" s="10">
        <v>455811.81872255279</v>
      </c>
      <c r="T1231" s="10">
        <v>978443.25819808838</v>
      </c>
    </row>
    <row r="1232" spans="1:20" x14ac:dyDescent="0.3">
      <c r="A1232" t="s">
        <v>19</v>
      </c>
      <c r="B1232" t="s">
        <v>737</v>
      </c>
      <c r="C1232">
        <v>1976</v>
      </c>
      <c r="E1232" s="10">
        <v>137682.00778150017</v>
      </c>
      <c r="F1232" s="10">
        <v>192290.76701214269</v>
      </c>
      <c r="G1232" s="10">
        <v>329972.77479364286</v>
      </c>
      <c r="H1232" s="10">
        <v>230262.92735887895</v>
      </c>
      <c r="I1232" s="10"/>
      <c r="J1232" s="10"/>
      <c r="K1232" s="10">
        <v>230262.92735887895</v>
      </c>
      <c r="L1232" s="10">
        <v>99234.525651540112</v>
      </c>
      <c r="M1232" s="10">
        <v>51636.699689677043</v>
      </c>
      <c r="N1232" s="10">
        <v>8138.296444585797</v>
      </c>
      <c r="O1232" s="10">
        <v>159009.52178580296</v>
      </c>
      <c r="P1232" s="10">
        <v>216263.52763036735</v>
      </c>
      <c r="Q1232" s="10">
        <v>72451.722905135815</v>
      </c>
      <c r="R1232" s="10"/>
      <c r="S1232" s="10">
        <v>288715.25053550315</v>
      </c>
      <c r="T1232" s="10">
        <v>1007960.4744738279</v>
      </c>
    </row>
    <row r="1233" spans="1:20" x14ac:dyDescent="0.3">
      <c r="A1233" t="s">
        <v>19</v>
      </c>
      <c r="B1233" t="s">
        <v>737</v>
      </c>
      <c r="C1233">
        <v>1977</v>
      </c>
      <c r="E1233" s="10">
        <v>36582.287600095071</v>
      </c>
      <c r="F1233" s="10">
        <v>26667.17161490085</v>
      </c>
      <c r="G1233" s="10">
        <v>63249.459214995921</v>
      </c>
      <c r="H1233" s="10">
        <v>164627.93627359913</v>
      </c>
      <c r="I1233" s="10"/>
      <c r="J1233" s="10"/>
      <c r="K1233" s="10">
        <v>164627.93627359913</v>
      </c>
      <c r="L1233" s="10">
        <v>26543.553360997401</v>
      </c>
      <c r="M1233" s="10">
        <v>64132.95482319202</v>
      </c>
      <c r="N1233" s="10">
        <v>9991.2821289138574</v>
      </c>
      <c r="O1233" s="10">
        <v>100667.79031310327</v>
      </c>
      <c r="P1233" s="10">
        <v>340483.22872011102</v>
      </c>
      <c r="Q1233" s="10">
        <v>101726.3451227335</v>
      </c>
      <c r="R1233" s="10">
        <v>9406.8496331824663</v>
      </c>
      <c r="S1233" s="10">
        <v>451616.42347602698</v>
      </c>
      <c r="T1233" s="10">
        <v>780161.60927772545</v>
      </c>
    </row>
    <row r="1234" spans="1:20" x14ac:dyDescent="0.3">
      <c r="A1234" t="s">
        <v>19</v>
      </c>
      <c r="B1234" t="s">
        <v>737</v>
      </c>
      <c r="C1234">
        <v>1978</v>
      </c>
      <c r="E1234" s="10">
        <v>116243.9763472184</v>
      </c>
      <c r="F1234" s="10">
        <v>61188.154047043638</v>
      </c>
      <c r="G1234" s="10">
        <v>177432.13039426203</v>
      </c>
      <c r="H1234" s="10">
        <v>80936.387568395934</v>
      </c>
      <c r="I1234" s="10"/>
      <c r="J1234" s="10"/>
      <c r="K1234" s="10">
        <v>80936.387568395934</v>
      </c>
      <c r="L1234" s="10">
        <v>412153.21077117044</v>
      </c>
      <c r="M1234" s="10">
        <v>118963.02743728289</v>
      </c>
      <c r="N1234" s="10">
        <v>15723.876426378301</v>
      </c>
      <c r="O1234" s="10">
        <v>546840.11463483155</v>
      </c>
      <c r="P1234" s="10">
        <v>45019.05788585735</v>
      </c>
      <c r="Q1234" s="10">
        <v>116475.70937555617</v>
      </c>
      <c r="R1234" s="10">
        <v>8221.060755977478</v>
      </c>
      <c r="S1234" s="10">
        <v>169715.82801739097</v>
      </c>
      <c r="T1234" s="10">
        <v>974924.46061488055</v>
      </c>
    </row>
    <row r="1235" spans="1:20" x14ac:dyDescent="0.3">
      <c r="A1235" t="s">
        <v>19</v>
      </c>
      <c r="B1235" t="s">
        <v>737</v>
      </c>
      <c r="C1235">
        <v>1979</v>
      </c>
      <c r="E1235" s="10">
        <v>111347.71694488666</v>
      </c>
      <c r="F1235" s="10">
        <v>66038.249548441003</v>
      </c>
      <c r="G1235" s="10">
        <v>177385.96649332767</v>
      </c>
      <c r="H1235" s="10">
        <v>54918.728252914167</v>
      </c>
      <c r="I1235" s="10">
        <v>435.23478506364398</v>
      </c>
      <c r="J1235" s="10">
        <v>208.68451261647778</v>
      </c>
      <c r="K1235" s="10">
        <v>55562.647550594287</v>
      </c>
      <c r="L1235" s="10">
        <v>10038.039818471585</v>
      </c>
      <c r="M1235" s="10">
        <v>86608.493436295263</v>
      </c>
      <c r="N1235" s="10">
        <v>2494.512902243338</v>
      </c>
      <c r="O1235" s="10">
        <v>99141.046157010191</v>
      </c>
      <c r="P1235" s="10">
        <v>72631.989164531959</v>
      </c>
      <c r="Q1235" s="10">
        <v>203490.30847922325</v>
      </c>
      <c r="R1235" s="10">
        <v>87659.762172144576</v>
      </c>
      <c r="S1235" s="10">
        <v>363782.05981589982</v>
      </c>
      <c r="T1235" s="10">
        <v>695871.720016832</v>
      </c>
    </row>
    <row r="1236" spans="1:20" x14ac:dyDescent="0.3">
      <c r="A1236" t="s">
        <v>19</v>
      </c>
      <c r="B1236" t="s">
        <v>737</v>
      </c>
      <c r="C1236">
        <v>1980</v>
      </c>
      <c r="E1236" s="10">
        <v>177009.84935740227</v>
      </c>
      <c r="F1236" s="10">
        <v>80254.977391685141</v>
      </c>
      <c r="G1236" s="10">
        <v>257264.82674908743</v>
      </c>
      <c r="H1236" s="10">
        <v>233286.50997937826</v>
      </c>
      <c r="I1236" s="10">
        <v>59.305025214775078</v>
      </c>
      <c r="J1236" s="10">
        <v>276.01710658323259</v>
      </c>
      <c r="K1236" s="10">
        <v>233621.83211117625</v>
      </c>
      <c r="L1236" s="10">
        <v>180258.50080102478</v>
      </c>
      <c r="M1236" s="10">
        <v>454920.70654460369</v>
      </c>
      <c r="N1236" s="10">
        <v>4690.8261791375307</v>
      </c>
      <c r="O1236" s="10">
        <v>639870.03352476598</v>
      </c>
      <c r="P1236" s="10">
        <v>1110167.2147454405</v>
      </c>
      <c r="Q1236" s="10">
        <v>32829.225783657668</v>
      </c>
      <c r="R1236" s="10">
        <v>61139.387917569329</v>
      </c>
      <c r="S1236" s="10">
        <v>1204135.8284466676</v>
      </c>
      <c r="T1236" s="10">
        <v>2334892.5208316972</v>
      </c>
    </row>
    <row r="1237" spans="1:20" x14ac:dyDescent="0.3">
      <c r="A1237" t="s">
        <v>19</v>
      </c>
      <c r="B1237" t="s">
        <v>737</v>
      </c>
      <c r="C1237">
        <v>1981</v>
      </c>
      <c r="E1237" s="10">
        <v>507784.49813539739</v>
      </c>
      <c r="F1237" s="10">
        <v>262855.4113765154</v>
      </c>
      <c r="G1237" s="10">
        <v>770639.90951191285</v>
      </c>
      <c r="H1237" s="10">
        <v>235623.88917257878</v>
      </c>
      <c r="I1237" s="10">
        <v>1847.4944562397911</v>
      </c>
      <c r="J1237" s="10"/>
      <c r="K1237" s="10">
        <v>237471.38362881858</v>
      </c>
      <c r="L1237" s="10">
        <v>981520.3561500255</v>
      </c>
      <c r="M1237" s="10">
        <v>357500.55298466061</v>
      </c>
      <c r="N1237" s="10">
        <v>2950.2603800892757</v>
      </c>
      <c r="O1237" s="10">
        <v>1341971.1695147753</v>
      </c>
      <c r="P1237" s="10">
        <v>523415.55122560612</v>
      </c>
      <c r="Q1237" s="10">
        <v>1043563.6616276612</v>
      </c>
      <c r="R1237" s="10">
        <v>68031.944579596806</v>
      </c>
      <c r="S1237" s="10">
        <v>1635011.1574328642</v>
      </c>
      <c r="T1237" s="10">
        <v>3985093.6200883705</v>
      </c>
    </row>
    <row r="1238" spans="1:20" x14ac:dyDescent="0.3">
      <c r="A1238" t="s">
        <v>19</v>
      </c>
      <c r="B1238" t="s">
        <v>737</v>
      </c>
      <c r="C1238">
        <v>1982</v>
      </c>
      <c r="E1238" s="10">
        <v>36271.879832180668</v>
      </c>
      <c r="F1238" s="10">
        <v>70543.423736761484</v>
      </c>
      <c r="G1238" s="10">
        <v>106815.30356894215</v>
      </c>
      <c r="H1238" s="10">
        <v>563250.87667139387</v>
      </c>
      <c r="I1238" s="10">
        <v>38.857051890572599</v>
      </c>
      <c r="J1238" s="10"/>
      <c r="K1238" s="10">
        <v>563289.73372328444</v>
      </c>
      <c r="L1238" s="10">
        <v>1451635.2710422792</v>
      </c>
      <c r="M1238" s="10">
        <v>90269.234759176528</v>
      </c>
      <c r="N1238" s="10">
        <v>40086.760322731134</v>
      </c>
      <c r="O1238" s="10">
        <v>1581991.266124187</v>
      </c>
      <c r="P1238" s="10">
        <v>1560277.11087379</v>
      </c>
      <c r="Q1238" s="10">
        <v>84946.260425958666</v>
      </c>
      <c r="R1238" s="10">
        <v>32181.539797034871</v>
      </c>
      <c r="S1238" s="10">
        <v>1677404.9110967836</v>
      </c>
      <c r="T1238" s="10">
        <v>3929501.2145131971</v>
      </c>
    </row>
    <row r="1239" spans="1:20" x14ac:dyDescent="0.3">
      <c r="A1239" t="s">
        <v>19</v>
      </c>
      <c r="B1239" t="s">
        <v>737</v>
      </c>
      <c r="C1239">
        <v>1983</v>
      </c>
      <c r="E1239" s="10">
        <v>38664.344949347906</v>
      </c>
      <c r="F1239" s="10">
        <v>103072.78935896262</v>
      </c>
      <c r="G1239" s="10">
        <v>141737.13430831052</v>
      </c>
      <c r="H1239" s="10">
        <v>24464.819570997395</v>
      </c>
      <c r="I1239" s="10">
        <v>1886.2755967255243</v>
      </c>
      <c r="J1239" s="10">
        <v>1020.6508891152756</v>
      </c>
      <c r="K1239" s="10">
        <v>27371.746056838198</v>
      </c>
      <c r="L1239" s="10">
        <v>264883.84837475471</v>
      </c>
      <c r="M1239" s="10">
        <v>367117.07919229224</v>
      </c>
      <c r="N1239" s="10">
        <v>15064.845555797649</v>
      </c>
      <c r="O1239" s="10">
        <v>647065.77312284464</v>
      </c>
      <c r="P1239" s="10">
        <v>229937.8681293244</v>
      </c>
      <c r="Q1239" s="10">
        <v>751916.22789741319</v>
      </c>
      <c r="R1239" s="10">
        <v>182906.93988554075</v>
      </c>
      <c r="S1239" s="10">
        <v>1164761.0359122783</v>
      </c>
      <c r="T1239" s="10">
        <v>1980935.689400272</v>
      </c>
    </row>
    <row r="1240" spans="1:20" x14ac:dyDescent="0.3">
      <c r="A1240" t="s">
        <v>19</v>
      </c>
      <c r="B1240" t="s">
        <v>737</v>
      </c>
      <c r="C1240">
        <v>1984</v>
      </c>
      <c r="E1240" s="10">
        <v>53522.040202388212</v>
      </c>
      <c r="F1240" s="10">
        <v>10896.5991502994</v>
      </c>
      <c r="G1240" s="10">
        <v>64418.639352687613</v>
      </c>
      <c r="H1240" s="10">
        <v>143795.55980416498</v>
      </c>
      <c r="I1240" s="10">
        <v>4211.4831870670705</v>
      </c>
      <c r="J1240" s="10">
        <v>41998.079260805411</v>
      </c>
      <c r="K1240" s="10">
        <v>190005.12225203746</v>
      </c>
      <c r="L1240" s="10">
        <v>540975.62290381989</v>
      </c>
      <c r="M1240" s="10">
        <v>203823.24947253228</v>
      </c>
      <c r="N1240" s="10">
        <v>37817.704257176505</v>
      </c>
      <c r="O1240" s="10">
        <v>782616.57663352869</v>
      </c>
      <c r="P1240" s="10">
        <v>194084.16264038495</v>
      </c>
      <c r="Q1240" s="10">
        <v>408658.74932455551</v>
      </c>
      <c r="R1240" s="10">
        <v>555821.32390041917</v>
      </c>
      <c r="S1240" s="10">
        <v>1158564.2358653597</v>
      </c>
      <c r="T1240" s="10">
        <v>2195604.5741036134</v>
      </c>
    </row>
    <row r="1241" spans="1:20" x14ac:dyDescent="0.3">
      <c r="A1241" t="s">
        <v>19</v>
      </c>
      <c r="B1241" t="s">
        <v>737</v>
      </c>
      <c r="C1241">
        <v>1985</v>
      </c>
      <c r="E1241" s="10">
        <v>97863.592161262204</v>
      </c>
      <c r="F1241" s="10">
        <v>56254.722738572491</v>
      </c>
      <c r="G1241" s="10">
        <v>154118.31489983469</v>
      </c>
      <c r="H1241" s="10">
        <v>532765.84407972428</v>
      </c>
      <c r="I1241" s="10">
        <v>654.89590489416469</v>
      </c>
      <c r="J1241" s="10">
        <v>57.174989949778052</v>
      </c>
      <c r="K1241" s="10">
        <v>533477.9149745683</v>
      </c>
      <c r="L1241" s="10">
        <v>1572021.8939133408</v>
      </c>
      <c r="M1241" s="10">
        <v>259965.56047277036</v>
      </c>
      <c r="N1241" s="10">
        <v>20563.696476260397</v>
      </c>
      <c r="O1241" s="10">
        <v>1852551.1508623715</v>
      </c>
      <c r="P1241" s="10">
        <v>2222195.0683715669</v>
      </c>
      <c r="Q1241" s="10">
        <v>692818.63324239675</v>
      </c>
      <c r="R1241" s="10">
        <v>360654.39016276534</v>
      </c>
      <c r="S1241" s="10">
        <v>3275668.0917767291</v>
      </c>
      <c r="T1241" s="10">
        <v>5815815.4725135034</v>
      </c>
    </row>
    <row r="1242" spans="1:20" x14ac:dyDescent="0.3">
      <c r="A1242" t="s">
        <v>19</v>
      </c>
      <c r="B1242" t="s">
        <v>737</v>
      </c>
      <c r="C1242">
        <v>1986</v>
      </c>
      <c r="E1242" s="10">
        <v>511256.84170604113</v>
      </c>
      <c r="F1242" s="10">
        <v>46383.071161668871</v>
      </c>
      <c r="G1242" s="10">
        <v>557639.91286770999</v>
      </c>
      <c r="H1242" s="10">
        <v>334743.01302041253</v>
      </c>
      <c r="I1242" s="10">
        <v>509.70350850005036</v>
      </c>
      <c r="J1242" s="10"/>
      <c r="K1242" s="10">
        <v>335252.7165289126</v>
      </c>
      <c r="L1242" s="10">
        <v>30967.232530341895</v>
      </c>
      <c r="M1242" s="10">
        <v>186787.0275004702</v>
      </c>
      <c r="N1242" s="10">
        <v>41055.304636359047</v>
      </c>
      <c r="O1242" s="10">
        <v>258809.56466717113</v>
      </c>
      <c r="P1242" s="10">
        <v>302673.52562675602</v>
      </c>
      <c r="Q1242" s="10">
        <v>304060.09984856623</v>
      </c>
      <c r="R1242" s="10">
        <v>87505.257209181014</v>
      </c>
      <c r="S1242" s="10">
        <v>694238.88268450322</v>
      </c>
      <c r="T1242" s="10">
        <v>1845941.0767482969</v>
      </c>
    </row>
    <row r="1243" spans="1:20" x14ac:dyDescent="0.3">
      <c r="A1243" t="s">
        <v>19</v>
      </c>
      <c r="B1243" t="s">
        <v>737</v>
      </c>
      <c r="C1243">
        <v>1987</v>
      </c>
      <c r="E1243" s="10">
        <v>251768.5838770624</v>
      </c>
      <c r="F1243" s="10">
        <v>87427.302423594141</v>
      </c>
      <c r="G1243" s="10">
        <v>339195.88630065654</v>
      </c>
      <c r="H1243" s="10">
        <v>213125.53028427289</v>
      </c>
      <c r="I1243" s="10">
        <v>13149.462813579323</v>
      </c>
      <c r="J1243" s="10">
        <v>49069.910996459796</v>
      </c>
      <c r="K1243" s="10">
        <v>275344.90409431199</v>
      </c>
      <c r="L1243" s="10">
        <v>326675.24884308112</v>
      </c>
      <c r="M1243" s="10">
        <v>294822.19472668675</v>
      </c>
      <c r="N1243" s="10">
        <v>5430.9873185336364</v>
      </c>
      <c r="O1243" s="10">
        <v>626928.43088830146</v>
      </c>
      <c r="P1243" s="10">
        <v>1240199.2305705932</v>
      </c>
      <c r="Q1243" s="10">
        <v>127324.44697752033</v>
      </c>
      <c r="R1243" s="10">
        <v>198190.63185827108</v>
      </c>
      <c r="S1243" s="10">
        <v>1565714.3094063846</v>
      </c>
      <c r="T1243" s="10">
        <v>2807183.5306896544</v>
      </c>
    </row>
    <row r="1244" spans="1:20" x14ac:dyDescent="0.3">
      <c r="A1244" t="s">
        <v>19</v>
      </c>
      <c r="B1244" t="s">
        <v>737</v>
      </c>
      <c r="C1244">
        <v>1988</v>
      </c>
      <c r="E1244" s="10">
        <v>280051.3857744211</v>
      </c>
      <c r="F1244" s="10">
        <v>29309.725023086401</v>
      </c>
      <c r="G1244" s="10">
        <v>309361.11079750751</v>
      </c>
      <c r="H1244" s="10">
        <v>244450.10309637984</v>
      </c>
      <c r="I1244" s="10">
        <v>6479.5308791879206</v>
      </c>
      <c r="J1244" s="10">
        <v>285.7834245240382</v>
      </c>
      <c r="K1244" s="10">
        <v>251215.4174000918</v>
      </c>
      <c r="L1244" s="10">
        <v>130738.92406983262</v>
      </c>
      <c r="M1244" s="10">
        <v>237151.67081579563</v>
      </c>
      <c r="N1244" s="10">
        <v>64662.343516743684</v>
      </c>
      <c r="O1244" s="10">
        <v>432552.93840237195</v>
      </c>
      <c r="P1244" s="10">
        <v>2043115.4813602983</v>
      </c>
      <c r="Q1244" s="10">
        <v>284776.25582928659</v>
      </c>
      <c r="R1244" s="10">
        <v>211252.79307073337</v>
      </c>
      <c r="S1244" s="10">
        <v>2539144.5302603184</v>
      </c>
      <c r="T1244" s="10">
        <v>3532273.9968602899</v>
      </c>
    </row>
    <row r="1245" spans="1:20" x14ac:dyDescent="0.3">
      <c r="A1245" t="s">
        <v>19</v>
      </c>
      <c r="B1245" t="s">
        <v>737</v>
      </c>
      <c r="C1245">
        <v>1989</v>
      </c>
      <c r="E1245" s="10">
        <v>35579.630306407991</v>
      </c>
      <c r="F1245" s="10">
        <v>105437.05186622265</v>
      </c>
      <c r="G1245" s="10">
        <v>141016.68217263065</v>
      </c>
      <c r="H1245" s="10">
        <v>138550.6941838935</v>
      </c>
      <c r="I1245" s="10">
        <v>33662.645996274456</v>
      </c>
      <c r="J1245" s="10">
        <v>14615.591214530217</v>
      </c>
      <c r="K1245" s="10">
        <v>186828.93139469819</v>
      </c>
      <c r="L1245" s="10">
        <v>362900.6919536604</v>
      </c>
      <c r="M1245" s="10">
        <v>491102.50765489787</v>
      </c>
      <c r="N1245" s="10">
        <v>30497.36388231799</v>
      </c>
      <c r="O1245" s="10">
        <v>884500.56349087635</v>
      </c>
      <c r="P1245" s="10">
        <v>1234234.6174408442</v>
      </c>
      <c r="Q1245" s="10">
        <v>150920.24498413052</v>
      </c>
      <c r="R1245" s="10">
        <v>82478.080597483815</v>
      </c>
      <c r="S1245" s="10">
        <v>1467632.9430224586</v>
      </c>
      <c r="T1245" s="10">
        <v>2679979.1200806634</v>
      </c>
    </row>
    <row r="1246" spans="1:20" x14ac:dyDescent="0.3">
      <c r="A1246" t="s">
        <v>19</v>
      </c>
      <c r="B1246" t="s">
        <v>737</v>
      </c>
      <c r="C1246">
        <v>1990</v>
      </c>
      <c r="E1246" s="10">
        <v>1945993.168750386</v>
      </c>
      <c r="F1246" s="10">
        <v>522827.33694914449</v>
      </c>
      <c r="G1246" s="10">
        <v>2468820.5056995302</v>
      </c>
      <c r="H1246" s="10">
        <v>342942.32567154116</v>
      </c>
      <c r="I1246" s="10">
        <v>6712.0785747192058</v>
      </c>
      <c r="J1246" s="10">
        <v>136.52441310804468</v>
      </c>
      <c r="K1246" s="10">
        <v>349790.92865936842</v>
      </c>
      <c r="L1246" s="10">
        <v>300371.8228704597</v>
      </c>
      <c r="M1246" s="10">
        <v>771087.17748657113</v>
      </c>
      <c r="N1246" s="10">
        <v>55334.465492181844</v>
      </c>
      <c r="O1246" s="10">
        <v>1126793.4658492128</v>
      </c>
      <c r="P1246" s="10">
        <v>1683944.6303959447</v>
      </c>
      <c r="Q1246" s="10">
        <v>109867.55282506494</v>
      </c>
      <c r="R1246" s="10">
        <v>400183.3694733989</v>
      </c>
      <c r="S1246" s="10">
        <v>2193995.5526944082</v>
      </c>
      <c r="T1246" s="10">
        <v>6139400.4529025201</v>
      </c>
    </row>
    <row r="1247" spans="1:20" x14ac:dyDescent="0.3">
      <c r="A1247" t="s">
        <v>19</v>
      </c>
      <c r="B1247" t="s">
        <v>737</v>
      </c>
      <c r="C1247">
        <v>1991</v>
      </c>
      <c r="E1247" s="10">
        <v>344831.13923581206</v>
      </c>
      <c r="F1247" s="10">
        <v>14399.664556761347</v>
      </c>
      <c r="G1247" s="10">
        <v>359230.8037925734</v>
      </c>
      <c r="H1247" s="10">
        <v>319103.78984916612</v>
      </c>
      <c r="I1247" s="10">
        <v>10337.448508977488</v>
      </c>
      <c r="J1247" s="10">
        <v>528.61411183258497</v>
      </c>
      <c r="K1247" s="10">
        <v>329969.85246997618</v>
      </c>
      <c r="L1247" s="10">
        <v>64937.879550835962</v>
      </c>
      <c r="M1247" s="10">
        <v>589829.37420617789</v>
      </c>
      <c r="N1247" s="10">
        <v>58083.934884765782</v>
      </c>
      <c r="O1247" s="10">
        <v>712851.18864177959</v>
      </c>
      <c r="P1247" s="10">
        <v>1579149.3965029132</v>
      </c>
      <c r="Q1247" s="10">
        <v>839458.40291953378</v>
      </c>
      <c r="R1247" s="10">
        <v>574256.80308640667</v>
      </c>
      <c r="S1247" s="10">
        <v>2992864.6025088537</v>
      </c>
      <c r="T1247" s="10">
        <v>4394916.4474131828</v>
      </c>
    </row>
    <row r="1248" spans="1:20" x14ac:dyDescent="0.3">
      <c r="A1248" t="s">
        <v>19</v>
      </c>
      <c r="B1248" t="s">
        <v>737</v>
      </c>
      <c r="C1248">
        <v>1992</v>
      </c>
      <c r="E1248" s="10">
        <v>332734.01415351627</v>
      </c>
      <c r="F1248" s="10">
        <v>241375.5788807252</v>
      </c>
      <c r="G1248" s="10">
        <v>574109.59303424146</v>
      </c>
      <c r="H1248" s="10">
        <v>243576.33866474254</v>
      </c>
      <c r="I1248" s="10">
        <v>11561.314765485535</v>
      </c>
      <c r="J1248" s="10">
        <v>35088.120108494819</v>
      </c>
      <c r="K1248" s="10">
        <v>290225.77353872289</v>
      </c>
      <c r="L1248" s="10">
        <v>527908.51914290024</v>
      </c>
      <c r="M1248" s="10">
        <v>780759.54570660077</v>
      </c>
      <c r="N1248" s="10">
        <v>41370.963185722649</v>
      </c>
      <c r="O1248" s="10">
        <v>1350039.0280352237</v>
      </c>
      <c r="P1248" s="10">
        <v>1215089.9062734835</v>
      </c>
      <c r="Q1248" s="10">
        <v>1187549.5071817194</v>
      </c>
      <c r="R1248" s="10">
        <v>150070.83120531181</v>
      </c>
      <c r="S1248" s="10">
        <v>2552710.2446605149</v>
      </c>
      <c r="T1248" s="10">
        <v>4767084.6392687038</v>
      </c>
    </row>
    <row r="1249" spans="1:20" x14ac:dyDescent="0.3">
      <c r="A1249" t="s">
        <v>19</v>
      </c>
      <c r="B1249" t="s">
        <v>737</v>
      </c>
      <c r="C1249">
        <v>1993</v>
      </c>
      <c r="E1249" s="10">
        <v>657860.43925202929</v>
      </c>
      <c r="F1249" s="10">
        <v>2360.3092530135386</v>
      </c>
      <c r="G1249" s="10">
        <v>660220.74850504287</v>
      </c>
      <c r="H1249" s="10">
        <v>528150.25113372284</v>
      </c>
      <c r="I1249" s="10">
        <v>7951.7706664910556</v>
      </c>
      <c r="J1249" s="10">
        <v>9017.461500043868</v>
      </c>
      <c r="K1249" s="10">
        <v>545119.48330025771</v>
      </c>
      <c r="L1249" s="10">
        <v>472850.14353885717</v>
      </c>
      <c r="M1249" s="10">
        <v>359796.47436434368</v>
      </c>
      <c r="N1249" s="10">
        <v>13838.493696824893</v>
      </c>
      <c r="O1249" s="10">
        <v>846485.11160002579</v>
      </c>
      <c r="P1249" s="10">
        <v>352161.93607618689</v>
      </c>
      <c r="Q1249" s="10">
        <v>5660.0465307256209</v>
      </c>
      <c r="R1249" s="10">
        <v>415018.06071734388</v>
      </c>
      <c r="S1249" s="10">
        <v>772840.04332425632</v>
      </c>
      <c r="T1249" s="10">
        <v>2824665.3867295822</v>
      </c>
    </row>
    <row r="1250" spans="1:20" x14ac:dyDescent="0.3">
      <c r="A1250" t="s">
        <v>19</v>
      </c>
      <c r="B1250" t="s">
        <v>737</v>
      </c>
      <c r="C1250">
        <v>1994</v>
      </c>
      <c r="E1250" s="10">
        <v>109514.02638205345</v>
      </c>
      <c r="F1250" s="10">
        <v>52536.588723210618</v>
      </c>
      <c r="G1250" s="10">
        <v>162050.61510526406</v>
      </c>
      <c r="H1250" s="10">
        <v>980512.65894925932</v>
      </c>
      <c r="I1250" s="10">
        <v>184.88987487440539</v>
      </c>
      <c r="J1250" s="10"/>
      <c r="K1250" s="10">
        <v>980697.5488241337</v>
      </c>
      <c r="L1250" s="10">
        <v>755853.404371407</v>
      </c>
      <c r="M1250" s="10">
        <v>482019.23522631312</v>
      </c>
      <c r="N1250" s="10">
        <v>24855.467036978815</v>
      </c>
      <c r="O1250" s="10">
        <v>1262728.1066346988</v>
      </c>
      <c r="P1250" s="10">
        <v>253953.12463289898</v>
      </c>
      <c r="Q1250" s="10">
        <v>78479.234470870011</v>
      </c>
      <c r="R1250" s="10">
        <v>60154.609289582375</v>
      </c>
      <c r="S1250" s="10">
        <v>392586.96839335136</v>
      </c>
      <c r="T1250" s="10">
        <v>2798063.2389574479</v>
      </c>
    </row>
    <row r="1251" spans="1:20" x14ac:dyDescent="0.3">
      <c r="A1251" t="s">
        <v>19</v>
      </c>
      <c r="B1251" t="s">
        <v>737</v>
      </c>
      <c r="C1251">
        <v>1995</v>
      </c>
      <c r="E1251" s="10">
        <v>90836.294160368343</v>
      </c>
      <c r="F1251" s="10">
        <v>43523.877426836894</v>
      </c>
      <c r="G1251" s="10">
        <v>134360.17158720523</v>
      </c>
      <c r="H1251" s="10">
        <v>405202.24324231542</v>
      </c>
      <c r="I1251" s="10">
        <v>693.59729983086925</v>
      </c>
      <c r="J1251" s="10"/>
      <c r="K1251" s="10">
        <v>405895.8405421463</v>
      </c>
      <c r="L1251" s="10">
        <v>93612.61863049939</v>
      </c>
      <c r="M1251" s="10">
        <v>1190864.7617618472</v>
      </c>
      <c r="N1251" s="10">
        <v>55085.138488323646</v>
      </c>
      <c r="O1251" s="10">
        <v>1339562.5188806702</v>
      </c>
      <c r="P1251" s="10">
        <v>127537.05529528964</v>
      </c>
      <c r="Q1251" s="10">
        <v>221099.16550828813</v>
      </c>
      <c r="R1251" s="10">
        <v>285998.56759342685</v>
      </c>
      <c r="S1251" s="10">
        <v>634634.7883970046</v>
      </c>
      <c r="T1251" s="10">
        <v>2514453.3194070263</v>
      </c>
    </row>
    <row r="1252" spans="1:20" x14ac:dyDescent="0.3">
      <c r="A1252" t="s">
        <v>19</v>
      </c>
      <c r="B1252" t="s">
        <v>737</v>
      </c>
      <c r="C1252">
        <v>1996</v>
      </c>
      <c r="D1252" t="s">
        <v>744</v>
      </c>
      <c r="E1252" s="10">
        <v>171340.80799476284</v>
      </c>
      <c r="F1252" s="10">
        <v>123854.65188471301</v>
      </c>
      <c r="G1252" s="10">
        <v>295195.45987947588</v>
      </c>
      <c r="H1252" s="10">
        <v>435284.68795114703</v>
      </c>
      <c r="I1252" s="10">
        <v>4525.6893754398161</v>
      </c>
      <c r="J1252" s="10">
        <v>24947.861888872059</v>
      </c>
      <c r="K1252" s="10">
        <v>464758.23921545892</v>
      </c>
      <c r="L1252" s="10">
        <v>612160.29886251013</v>
      </c>
      <c r="M1252" s="10">
        <v>1742002.3038273195</v>
      </c>
      <c r="N1252" s="10">
        <v>2208.2416813996319</v>
      </c>
      <c r="O1252" s="10">
        <v>2356370.8443712294</v>
      </c>
      <c r="P1252" s="10">
        <v>1043758.6910193147</v>
      </c>
      <c r="Q1252" s="10">
        <v>243933.61733022658</v>
      </c>
      <c r="R1252" s="10">
        <v>246177.68187730529</v>
      </c>
      <c r="S1252" s="10">
        <v>1533869.9902268467</v>
      </c>
      <c r="T1252" s="10">
        <v>4650194.5336930119</v>
      </c>
    </row>
    <row r="1253" spans="1:20" x14ac:dyDescent="0.3">
      <c r="A1253" t="s">
        <v>19</v>
      </c>
      <c r="B1253" t="s">
        <v>737</v>
      </c>
      <c r="C1253">
        <v>1997</v>
      </c>
      <c r="D1253" t="s">
        <v>744</v>
      </c>
      <c r="E1253" s="10">
        <v>319548.91677356412</v>
      </c>
      <c r="F1253" s="10">
        <v>71500.374569821244</v>
      </c>
      <c r="G1253" s="10">
        <v>391049.29134338535</v>
      </c>
      <c r="H1253" s="10">
        <v>847370.93943279691</v>
      </c>
      <c r="I1253" s="10">
        <v>3036.9330727946108</v>
      </c>
      <c r="J1253" s="10">
        <v>8774.864024579485</v>
      </c>
      <c r="K1253" s="10">
        <v>859182.73653017101</v>
      </c>
      <c r="L1253" s="10">
        <v>144671.9370144557</v>
      </c>
      <c r="M1253" s="10">
        <v>359558.25475681468</v>
      </c>
      <c r="N1253" s="10">
        <v>15631.556890905724</v>
      </c>
      <c r="O1253" s="10">
        <v>519861.74866217608</v>
      </c>
      <c r="P1253" s="10">
        <v>636279.24280477548</v>
      </c>
      <c r="Q1253" s="10">
        <v>389283.92134925677</v>
      </c>
      <c r="R1253" s="10">
        <v>193394.06063415736</v>
      </c>
      <c r="S1253" s="10">
        <v>1218957.2247881896</v>
      </c>
      <c r="T1253" s="10">
        <v>2989051.0013239221</v>
      </c>
    </row>
    <row r="1254" spans="1:20" x14ac:dyDescent="0.3">
      <c r="A1254" t="s">
        <v>19</v>
      </c>
      <c r="B1254" t="s">
        <v>737</v>
      </c>
      <c r="C1254">
        <v>1998</v>
      </c>
      <c r="D1254" t="s">
        <v>744</v>
      </c>
      <c r="E1254" s="10">
        <v>148894.30307787002</v>
      </c>
      <c r="F1254" s="10">
        <v>334100.37714348466</v>
      </c>
      <c r="G1254" s="10">
        <v>482994.68022135471</v>
      </c>
      <c r="H1254" s="10">
        <v>710194.49543987017</v>
      </c>
      <c r="I1254" s="10">
        <v>14094.70166537646</v>
      </c>
      <c r="J1254" s="10">
        <v>9986.1935657025879</v>
      </c>
      <c r="K1254" s="10">
        <v>734275.39067094913</v>
      </c>
      <c r="L1254" s="10">
        <v>38072.368804452548</v>
      </c>
      <c r="M1254" s="10">
        <v>364247.16705230967</v>
      </c>
      <c r="N1254" s="10">
        <v>12899.117126153409</v>
      </c>
      <c r="O1254" s="10">
        <v>415218.65298291564</v>
      </c>
      <c r="P1254" s="10">
        <v>79280.390766304234</v>
      </c>
      <c r="Q1254" s="10">
        <v>792741.12815434404</v>
      </c>
      <c r="R1254" s="10">
        <v>679860.91850003519</v>
      </c>
      <c r="S1254" s="10">
        <v>1551882.4374206834</v>
      </c>
      <c r="T1254" s="10">
        <v>3184371.1612959029</v>
      </c>
    </row>
    <row r="1255" spans="1:20" x14ac:dyDescent="0.3">
      <c r="A1255" t="s">
        <v>19</v>
      </c>
      <c r="B1255" t="s">
        <v>737</v>
      </c>
      <c r="C1255">
        <v>1999</v>
      </c>
      <c r="D1255" t="s">
        <v>744</v>
      </c>
      <c r="E1255" s="10">
        <v>456843.19399190752</v>
      </c>
      <c r="F1255" s="10">
        <v>51122.31596155325</v>
      </c>
      <c r="G1255" s="10">
        <v>507965.50995346077</v>
      </c>
      <c r="H1255" s="10">
        <v>432890.17911720712</v>
      </c>
      <c r="I1255" s="10">
        <v>11119.144882742101</v>
      </c>
      <c r="J1255" s="10">
        <v>6738.2667459594259</v>
      </c>
      <c r="K1255" s="10">
        <v>450747.59074590862</v>
      </c>
      <c r="L1255" s="10">
        <v>303897.3396794321</v>
      </c>
      <c r="M1255" s="10">
        <v>620333.93990291352</v>
      </c>
      <c r="N1255" s="10">
        <v>5779.3950317496538</v>
      </c>
      <c r="O1255" s="10">
        <v>930010.67461409525</v>
      </c>
      <c r="P1255" s="10">
        <v>649134.92391362728</v>
      </c>
      <c r="Q1255" s="10">
        <v>210840.82712702052</v>
      </c>
      <c r="R1255" s="10">
        <v>318911.54534400813</v>
      </c>
      <c r="S1255" s="10">
        <v>1178887.2963846559</v>
      </c>
      <c r="T1255" s="10">
        <v>3067611.0716981203</v>
      </c>
    </row>
    <row r="1256" spans="1:20" x14ac:dyDescent="0.3">
      <c r="A1256" t="s">
        <v>19</v>
      </c>
      <c r="B1256" t="s">
        <v>737</v>
      </c>
      <c r="C1256">
        <v>2000</v>
      </c>
      <c r="D1256" t="s">
        <v>744</v>
      </c>
      <c r="E1256" s="10">
        <v>65014.840993219026</v>
      </c>
      <c r="F1256" s="10">
        <v>56059.364311959333</v>
      </c>
      <c r="G1256" s="10">
        <v>121074.20530517836</v>
      </c>
      <c r="H1256" s="10">
        <v>937597.13633185078</v>
      </c>
      <c r="I1256" s="10">
        <v>26301.378035918005</v>
      </c>
      <c r="J1256" s="10">
        <v>73670.413031670454</v>
      </c>
      <c r="K1256" s="10">
        <v>1037568.9273994393</v>
      </c>
      <c r="L1256" s="10">
        <v>102311.58607519363</v>
      </c>
      <c r="M1256" s="10">
        <v>955786.42132158682</v>
      </c>
      <c r="N1256" s="10">
        <v>10962.682066577356</v>
      </c>
      <c r="O1256" s="10">
        <v>1069060.6894633577</v>
      </c>
      <c r="P1256" s="10">
        <v>39052.606529841556</v>
      </c>
      <c r="Q1256" s="10">
        <v>91061.139162563457</v>
      </c>
      <c r="R1256" s="10">
        <v>135672.37250783437</v>
      </c>
      <c r="S1256" s="10">
        <v>265786.11820023938</v>
      </c>
      <c r="T1256" s="10">
        <v>2493489.9403682151</v>
      </c>
    </row>
    <row r="1257" spans="1:20" x14ac:dyDescent="0.3">
      <c r="A1257" t="s">
        <v>19</v>
      </c>
      <c r="B1257" t="s">
        <v>737</v>
      </c>
      <c r="C1257">
        <v>2001</v>
      </c>
      <c r="E1257" s="10">
        <v>22225.654345996045</v>
      </c>
      <c r="F1257" s="10">
        <v>60876.572273244885</v>
      </c>
      <c r="G1257" s="10">
        <v>83102.22661924093</v>
      </c>
      <c r="H1257" s="10">
        <v>353149.95262230694</v>
      </c>
      <c r="I1257" s="10">
        <v>63617.2154129091</v>
      </c>
      <c r="J1257" s="10">
        <v>66272.325910804095</v>
      </c>
      <c r="K1257" s="10">
        <v>483039.49394602014</v>
      </c>
      <c r="L1257" s="10">
        <v>319808.03858434036</v>
      </c>
      <c r="M1257" s="10">
        <v>741415.21024052706</v>
      </c>
      <c r="N1257" s="10">
        <v>10115.795430220091</v>
      </c>
      <c r="O1257" s="10">
        <v>1071339.0442550876</v>
      </c>
      <c r="P1257" s="10">
        <v>162958.21583980566</v>
      </c>
      <c r="Q1257" s="10">
        <v>795365.67518848216</v>
      </c>
      <c r="R1257" s="10">
        <v>336008.65056344983</v>
      </c>
      <c r="S1257" s="10">
        <v>1294332.5415917377</v>
      </c>
      <c r="T1257" s="10">
        <v>2931813.3064120868</v>
      </c>
    </row>
    <row r="1258" spans="1:20" x14ac:dyDescent="0.3">
      <c r="A1258" t="s">
        <v>19</v>
      </c>
      <c r="B1258" t="s">
        <v>737</v>
      </c>
      <c r="C1258">
        <v>2002</v>
      </c>
      <c r="E1258" s="10">
        <v>507742.86404717277</v>
      </c>
      <c r="F1258" s="10">
        <v>129502.69459945541</v>
      </c>
      <c r="G1258" s="10">
        <v>637245.55864662817</v>
      </c>
      <c r="H1258" s="10">
        <v>1199577.769976787</v>
      </c>
      <c r="I1258" s="10">
        <v>49591.801176505891</v>
      </c>
      <c r="J1258" s="10">
        <v>20236.801406690691</v>
      </c>
      <c r="K1258" s="10">
        <v>1269406.3725599835</v>
      </c>
      <c r="L1258" s="10">
        <v>327676.02749757137</v>
      </c>
      <c r="M1258" s="10">
        <v>321647.96790156176</v>
      </c>
      <c r="N1258" s="10">
        <v>139841.429135065</v>
      </c>
      <c r="O1258" s="10">
        <v>789165.42453419813</v>
      </c>
      <c r="P1258" s="10">
        <v>432832.14684857085</v>
      </c>
      <c r="Q1258" s="10">
        <v>346730.81859010499</v>
      </c>
      <c r="R1258" s="10">
        <v>122374.17082574729</v>
      </c>
      <c r="S1258" s="10">
        <v>901937.13626442314</v>
      </c>
      <c r="T1258" s="10">
        <v>3597754.4920052332</v>
      </c>
    </row>
    <row r="1259" spans="1:20" x14ac:dyDescent="0.3">
      <c r="A1259" t="s">
        <v>19</v>
      </c>
      <c r="B1259" t="s">
        <v>737</v>
      </c>
      <c r="C1259">
        <v>2003</v>
      </c>
      <c r="E1259" s="10">
        <v>95670.130787001661</v>
      </c>
      <c r="F1259" s="10">
        <v>30256.448673302642</v>
      </c>
      <c r="G1259" s="10">
        <v>125926.5794603043</v>
      </c>
      <c r="H1259" s="10">
        <v>356673.60015112453</v>
      </c>
      <c r="I1259" s="10">
        <v>68132.183529874019</v>
      </c>
      <c r="J1259" s="10">
        <v>19316.493246658683</v>
      </c>
      <c r="K1259" s="10">
        <v>444122.27692765725</v>
      </c>
      <c r="L1259" s="10">
        <v>480284.77884768328</v>
      </c>
      <c r="M1259" s="10">
        <v>398577.94552989234</v>
      </c>
      <c r="N1259" s="10">
        <v>74868.654541015785</v>
      </c>
      <c r="O1259" s="10">
        <v>953731.3789185913</v>
      </c>
      <c r="P1259" s="10">
        <v>1006078.5370184224</v>
      </c>
      <c r="Q1259" s="10">
        <v>255686.67816541946</v>
      </c>
      <c r="R1259" s="10">
        <v>353140.14533447928</v>
      </c>
      <c r="S1259" s="10">
        <v>1614905.3605183209</v>
      </c>
      <c r="T1259" s="10">
        <v>3138685.5958248745</v>
      </c>
    </row>
    <row r="1260" spans="1:20" x14ac:dyDescent="0.3">
      <c r="A1260" t="s">
        <v>19</v>
      </c>
      <c r="B1260" t="s">
        <v>737</v>
      </c>
      <c r="C1260">
        <v>2004</v>
      </c>
      <c r="E1260" s="10">
        <v>33755.905449801394</v>
      </c>
      <c r="F1260" s="10">
        <v>204281.96992120217</v>
      </c>
      <c r="G1260" s="10">
        <v>238037.87537100355</v>
      </c>
      <c r="H1260" s="10">
        <v>383014.00830277835</v>
      </c>
      <c r="I1260" s="10">
        <v>198033.13858338434</v>
      </c>
      <c r="J1260" s="10">
        <v>74571.339211416504</v>
      </c>
      <c r="K1260" s="10">
        <v>655618.48609757924</v>
      </c>
      <c r="L1260" s="10">
        <v>415803.25534547464</v>
      </c>
      <c r="M1260" s="10">
        <v>367456.5826124241</v>
      </c>
      <c r="N1260" s="10">
        <v>70702.375834416584</v>
      </c>
      <c r="O1260" s="10">
        <v>853962.21379231534</v>
      </c>
      <c r="P1260" s="10">
        <v>375881.32255602255</v>
      </c>
      <c r="Q1260" s="10">
        <v>241488.90519811652</v>
      </c>
      <c r="R1260" s="10">
        <v>314350.83925695706</v>
      </c>
      <c r="S1260" s="10">
        <v>931721.06701109617</v>
      </c>
      <c r="T1260" s="10">
        <v>2679339.6422719941</v>
      </c>
    </row>
    <row r="1261" spans="1:20" x14ac:dyDescent="0.3">
      <c r="A1261" t="s">
        <v>19</v>
      </c>
      <c r="B1261" t="s">
        <v>737</v>
      </c>
      <c r="C1261">
        <v>2005</v>
      </c>
      <c r="E1261" s="10">
        <v>448264.83115617308</v>
      </c>
      <c r="F1261" s="10">
        <v>221746.42653751813</v>
      </c>
      <c r="G1261" s="10">
        <v>670011.25769369118</v>
      </c>
      <c r="H1261" s="10">
        <v>681607.53901585832</v>
      </c>
      <c r="I1261" s="10">
        <v>53267.842784014305</v>
      </c>
      <c r="J1261" s="10">
        <v>23399.490358264688</v>
      </c>
      <c r="K1261" s="10">
        <v>758274.87215813727</v>
      </c>
      <c r="L1261" s="10">
        <v>1278072.1987366541</v>
      </c>
      <c r="M1261" s="10">
        <v>628447.68543144944</v>
      </c>
      <c r="N1261" s="10">
        <v>47442.798674458652</v>
      </c>
      <c r="O1261" s="10">
        <v>1953962.6828425622</v>
      </c>
      <c r="P1261" s="10">
        <v>43710.210405118254</v>
      </c>
      <c r="Q1261" s="10">
        <v>68467.2806655077</v>
      </c>
      <c r="R1261" s="10">
        <v>792546.47018385213</v>
      </c>
      <c r="S1261" s="10">
        <v>904723.96125447808</v>
      </c>
      <c r="T1261" s="10">
        <v>4286972.7739488687</v>
      </c>
    </row>
    <row r="1262" spans="1:20" x14ac:dyDescent="0.3">
      <c r="A1262" t="s">
        <v>19</v>
      </c>
      <c r="B1262" t="s">
        <v>737</v>
      </c>
      <c r="C1262">
        <v>2006</v>
      </c>
      <c r="E1262" s="10">
        <v>258194.54330476452</v>
      </c>
      <c r="F1262" s="10">
        <v>392453.21049681597</v>
      </c>
      <c r="G1262" s="10">
        <v>650647.75380158052</v>
      </c>
      <c r="H1262" s="10">
        <v>1353251.0532350112</v>
      </c>
      <c r="I1262" s="10">
        <v>93491.813608142344</v>
      </c>
      <c r="J1262" s="10">
        <v>26259.820097535481</v>
      </c>
      <c r="K1262" s="10">
        <v>1473002.6869406889</v>
      </c>
      <c r="L1262" s="10">
        <v>897931.5660417825</v>
      </c>
      <c r="M1262" s="10">
        <v>2039845.2162259258</v>
      </c>
      <c r="N1262" s="10">
        <v>95234.999305107631</v>
      </c>
      <c r="O1262" s="10">
        <v>3033011.781572816</v>
      </c>
      <c r="P1262" s="10">
        <v>449776.5772055214</v>
      </c>
      <c r="Q1262" s="10">
        <v>260025.78303662562</v>
      </c>
      <c r="R1262" s="10">
        <v>110504.87486985236</v>
      </c>
      <c r="S1262" s="10">
        <v>820307.23511199933</v>
      </c>
      <c r="T1262" s="10">
        <v>5976969.4574270844</v>
      </c>
    </row>
    <row r="1263" spans="1:20" x14ac:dyDescent="0.3">
      <c r="A1263" t="s">
        <v>19</v>
      </c>
      <c r="B1263" t="s">
        <v>737</v>
      </c>
      <c r="C1263">
        <v>2007</v>
      </c>
      <c r="E1263" s="10">
        <v>482042.97767113731</v>
      </c>
      <c r="F1263" s="10">
        <v>110193.66945254477</v>
      </c>
      <c r="G1263" s="10">
        <v>592236.64712368208</v>
      </c>
      <c r="H1263" s="10">
        <v>1091788.6814891791</v>
      </c>
      <c r="I1263" s="10">
        <v>84215.048537419003</v>
      </c>
      <c r="J1263" s="10">
        <v>311308.99930320901</v>
      </c>
      <c r="K1263" s="10">
        <v>1487312.7293298072</v>
      </c>
      <c r="L1263" s="10">
        <v>555126.63697352645</v>
      </c>
      <c r="M1263" s="10">
        <v>1067503.8600415008</v>
      </c>
      <c r="N1263" s="10">
        <v>88737.038158281124</v>
      </c>
      <c r="O1263" s="10">
        <v>1711367.5351733086</v>
      </c>
      <c r="P1263" s="10">
        <v>348806.65686852729</v>
      </c>
      <c r="Q1263" s="10">
        <v>90462.252374814983</v>
      </c>
      <c r="R1263" s="10">
        <v>168861.50850539695</v>
      </c>
      <c r="S1263" s="10">
        <v>608130.41774873924</v>
      </c>
      <c r="T1263" s="10">
        <v>4399047.3293755362</v>
      </c>
    </row>
    <row r="1264" spans="1:20" x14ac:dyDescent="0.3">
      <c r="A1264" t="s">
        <v>19</v>
      </c>
      <c r="B1264" t="s">
        <v>737</v>
      </c>
      <c r="C1264">
        <v>2008</v>
      </c>
      <c r="E1264" s="10">
        <v>158730.73518465878</v>
      </c>
      <c r="F1264" s="10">
        <v>333835.0403275477</v>
      </c>
      <c r="G1264" s="10">
        <v>492565.77551220648</v>
      </c>
      <c r="H1264" s="10">
        <v>470387.51436247688</v>
      </c>
      <c r="I1264" s="10">
        <v>100606.99073219612</v>
      </c>
      <c r="J1264" s="10">
        <v>31934.259721996586</v>
      </c>
      <c r="K1264" s="10">
        <v>602928.76481666963</v>
      </c>
      <c r="L1264" s="10">
        <v>557068.38547242328</v>
      </c>
      <c r="M1264" s="10">
        <v>1528257.8009421385</v>
      </c>
      <c r="N1264" s="10">
        <v>139018.52687967985</v>
      </c>
      <c r="O1264" s="10">
        <v>2224344.7132942416</v>
      </c>
      <c r="P1264" s="10">
        <v>456529.02340041951</v>
      </c>
      <c r="Q1264" s="10">
        <v>226475.65783069687</v>
      </c>
      <c r="R1264" s="10">
        <v>161692.27196516469</v>
      </c>
      <c r="S1264" s="10">
        <v>844696.9531962811</v>
      </c>
      <c r="T1264" s="10">
        <v>4164536.2068193983</v>
      </c>
    </row>
    <row r="1265" spans="1:20" x14ac:dyDescent="0.3">
      <c r="A1265" t="s">
        <v>19</v>
      </c>
      <c r="B1265" t="s">
        <v>737</v>
      </c>
      <c r="C1265">
        <v>2009</v>
      </c>
      <c r="D1265" t="s">
        <v>745</v>
      </c>
      <c r="E1265" s="10">
        <v>285748.93167875009</v>
      </c>
      <c r="F1265" s="10">
        <v>230864.57376265974</v>
      </c>
      <c r="G1265" s="10">
        <v>516613.50544140983</v>
      </c>
      <c r="H1265" s="10">
        <v>695703.5927101674</v>
      </c>
      <c r="I1265" s="10">
        <v>9571.4036416079816</v>
      </c>
      <c r="J1265" s="10">
        <v>3489.2153076242648</v>
      </c>
      <c r="K1265" s="10">
        <v>708764.21165939968</v>
      </c>
      <c r="L1265" s="10">
        <v>895645.40753137809</v>
      </c>
      <c r="M1265" s="10">
        <v>590787.48877710267</v>
      </c>
      <c r="N1265" s="10">
        <v>37228.927863579898</v>
      </c>
      <c r="O1265" s="10">
        <v>1523661.8241720607</v>
      </c>
      <c r="P1265" s="10">
        <v>811311.95037074562</v>
      </c>
      <c r="Q1265" s="10">
        <v>624567.4855753344</v>
      </c>
      <c r="R1265" s="10">
        <v>2877.1231401529794</v>
      </c>
      <c r="S1265" s="10">
        <v>1438756.5590862329</v>
      </c>
      <c r="T1265" s="10">
        <v>4187796.1003591032</v>
      </c>
    </row>
    <row r="1266" spans="1:20" x14ac:dyDescent="0.3">
      <c r="A1266" t="s">
        <v>19</v>
      </c>
      <c r="B1266" t="s">
        <v>737</v>
      </c>
      <c r="C1266">
        <v>2010</v>
      </c>
      <c r="D1266" t="s">
        <v>745</v>
      </c>
      <c r="E1266" s="10">
        <v>155211.35337476816</v>
      </c>
      <c r="F1266" s="10">
        <v>188393.11764152735</v>
      </c>
      <c r="G1266" s="10">
        <v>343604.47101629549</v>
      </c>
      <c r="H1266" s="10">
        <v>666424.95247814339</v>
      </c>
      <c r="I1266" s="10">
        <v>25640.060970530361</v>
      </c>
      <c r="J1266" s="10">
        <v>2354.3168133149325</v>
      </c>
      <c r="K1266" s="10">
        <v>694419.33026198868</v>
      </c>
      <c r="L1266" s="10">
        <v>1463128.3054146587</v>
      </c>
      <c r="M1266" s="10">
        <v>426210.83191355609</v>
      </c>
      <c r="N1266" s="10">
        <v>16823.464546379422</v>
      </c>
      <c r="O1266" s="10">
        <v>1906162.6018745943</v>
      </c>
      <c r="P1266" s="10">
        <v>463387.59991192422</v>
      </c>
      <c r="Q1266" s="10">
        <v>147728.4689201916</v>
      </c>
      <c r="R1266" s="10">
        <v>16418.766974129056</v>
      </c>
      <c r="S1266" s="10">
        <v>627534.83580624487</v>
      </c>
      <c r="T1266" s="10">
        <v>3571721.2389591238</v>
      </c>
    </row>
    <row r="1267" spans="1:20" x14ac:dyDescent="0.3">
      <c r="A1267" t="s">
        <v>19</v>
      </c>
      <c r="B1267" t="s">
        <v>737</v>
      </c>
      <c r="C1267">
        <v>2011</v>
      </c>
      <c r="D1267" t="s">
        <v>745</v>
      </c>
      <c r="E1267" s="10">
        <v>221990.63225496744</v>
      </c>
      <c r="F1267" s="10">
        <v>154319.29009102454</v>
      </c>
      <c r="G1267" s="10">
        <v>376309.92234599194</v>
      </c>
      <c r="H1267" s="10">
        <v>598758.69308268535</v>
      </c>
      <c r="I1267" s="10">
        <v>104487.95252527013</v>
      </c>
      <c r="J1267" s="10">
        <v>1927.6961603776028</v>
      </c>
      <c r="K1267" s="10">
        <v>705174.34176833311</v>
      </c>
      <c r="L1267" s="10">
        <v>1478937.7372136761</v>
      </c>
      <c r="M1267" s="10">
        <v>1000068.5504604359</v>
      </c>
      <c r="N1267" s="10">
        <v>41544.726047167838</v>
      </c>
      <c r="O1267" s="10">
        <v>2520551.0137212803</v>
      </c>
      <c r="P1267" s="10">
        <v>577897.42795232357</v>
      </c>
      <c r="Q1267" s="10">
        <v>143455.20143249378</v>
      </c>
      <c r="R1267" s="10">
        <v>2560.5073571047883</v>
      </c>
      <c r="S1267" s="10">
        <v>723913.13674192212</v>
      </c>
      <c r="T1267" s="10">
        <v>4325948.414577527</v>
      </c>
    </row>
    <row r="1268" spans="1:20" x14ac:dyDescent="0.3">
      <c r="A1268" t="s">
        <v>19</v>
      </c>
      <c r="B1268" t="s">
        <v>737</v>
      </c>
      <c r="C1268">
        <v>2012</v>
      </c>
      <c r="D1268" t="s">
        <v>745</v>
      </c>
      <c r="E1268" s="10">
        <v>677363.73304616404</v>
      </c>
      <c r="F1268" s="10">
        <v>1863160.2791023515</v>
      </c>
      <c r="G1268" s="10">
        <v>2540524.0121485153</v>
      </c>
      <c r="H1268" s="10">
        <v>649167.86751848448</v>
      </c>
      <c r="I1268" s="10">
        <v>1477.9187995718264</v>
      </c>
      <c r="J1268" s="10"/>
      <c r="K1268" s="10">
        <v>650645.78631805629</v>
      </c>
      <c r="L1268" s="10">
        <v>653861.20327119774</v>
      </c>
      <c r="M1268" s="10">
        <v>994700.74522302335</v>
      </c>
      <c r="N1268" s="10">
        <v>45917.050422965367</v>
      </c>
      <c r="O1268" s="10">
        <v>1694478.9989171864</v>
      </c>
      <c r="P1268" s="10">
        <v>2478601.6442790884</v>
      </c>
      <c r="Q1268" s="10">
        <v>1115679.2451701444</v>
      </c>
      <c r="R1268" s="10">
        <v>8403.2666136230946</v>
      </c>
      <c r="S1268" s="10">
        <v>3602684.1560628559</v>
      </c>
      <c r="T1268" s="10">
        <v>8488332.9534466136</v>
      </c>
    </row>
    <row r="1269" spans="1:20" x14ac:dyDescent="0.3">
      <c r="A1269" t="s">
        <v>19</v>
      </c>
      <c r="B1269" t="s">
        <v>737</v>
      </c>
      <c r="C1269">
        <v>2013</v>
      </c>
      <c r="D1269" t="s">
        <v>745</v>
      </c>
      <c r="E1269" s="10">
        <v>33838.613714805157</v>
      </c>
      <c r="F1269" s="10">
        <v>434841.5308939073</v>
      </c>
      <c r="G1269" s="10">
        <v>468680.14460871246</v>
      </c>
      <c r="H1269" s="10">
        <v>595783.42376372358</v>
      </c>
      <c r="I1269" s="10">
        <v>6849.852237257388</v>
      </c>
      <c r="J1269" s="10">
        <v>147.6442302897938</v>
      </c>
      <c r="K1269" s="10">
        <v>602780.92023127084</v>
      </c>
      <c r="L1269" s="10">
        <v>386089.80787507258</v>
      </c>
      <c r="M1269" s="10">
        <v>1288808.3078712076</v>
      </c>
      <c r="N1269" s="10">
        <v>37677.543266417626</v>
      </c>
      <c r="O1269" s="10">
        <v>1712575.6590126979</v>
      </c>
      <c r="P1269" s="10">
        <v>728171.84534588084</v>
      </c>
      <c r="Q1269" s="10">
        <v>238332.0567391387</v>
      </c>
      <c r="R1269" s="10">
        <v>23098.370179162772</v>
      </c>
      <c r="S1269" s="10">
        <v>989602.27226418233</v>
      </c>
      <c r="T1269" s="10">
        <v>3773638.9961168636</v>
      </c>
    </row>
    <row r="1270" spans="1:20" x14ac:dyDescent="0.3">
      <c r="A1270" t="s">
        <v>18</v>
      </c>
      <c r="B1270" t="s">
        <v>702</v>
      </c>
      <c r="C1270">
        <v>1963</v>
      </c>
      <c r="D1270" t="s">
        <v>743</v>
      </c>
      <c r="E1270" s="10">
        <v>5004.0160072967419</v>
      </c>
      <c r="F1270" s="10"/>
      <c r="G1270" s="10">
        <v>5004.0160072967419</v>
      </c>
      <c r="H1270" s="10">
        <v>1217.5375109942338</v>
      </c>
      <c r="I1270" s="10"/>
      <c r="J1270" s="10"/>
      <c r="K1270" s="10">
        <v>1217.5375109942338</v>
      </c>
      <c r="L1270" s="10"/>
      <c r="M1270" s="10"/>
      <c r="N1270" s="10"/>
      <c r="O1270" s="10"/>
      <c r="P1270" s="10">
        <v>45225.834267045255</v>
      </c>
      <c r="Q1270" s="10">
        <v>252.07110918499842</v>
      </c>
      <c r="R1270" s="10"/>
      <c r="S1270" s="10">
        <v>45477.90537623025</v>
      </c>
      <c r="T1270" s="10">
        <v>51699.458894521224</v>
      </c>
    </row>
    <row r="1271" spans="1:20" x14ac:dyDescent="0.3">
      <c r="A1271" t="s">
        <v>18</v>
      </c>
      <c r="B1271" t="s">
        <v>702</v>
      </c>
      <c r="C1271">
        <v>1964</v>
      </c>
      <c r="D1271" t="s">
        <v>743</v>
      </c>
      <c r="E1271" s="10">
        <v>198.95013075432936</v>
      </c>
      <c r="F1271" s="10">
        <v>70.117031632935579</v>
      </c>
      <c r="G1271" s="10">
        <v>269.06716238726494</v>
      </c>
      <c r="H1271" s="10">
        <v>726.67427482079722</v>
      </c>
      <c r="I1271" s="10"/>
      <c r="J1271" s="10"/>
      <c r="K1271" s="10">
        <v>726.67427482079722</v>
      </c>
      <c r="L1271" s="10"/>
      <c r="M1271" s="10"/>
      <c r="N1271" s="10"/>
      <c r="O1271" s="10"/>
      <c r="P1271" s="10">
        <v>6522.8637312373703</v>
      </c>
      <c r="Q1271" s="10">
        <v>1828.6498530698861</v>
      </c>
      <c r="R1271" s="10"/>
      <c r="S1271" s="10">
        <v>8351.5135843072567</v>
      </c>
      <c r="T1271" s="10">
        <v>9347.2550215153187</v>
      </c>
    </row>
    <row r="1272" spans="1:20" x14ac:dyDescent="0.3">
      <c r="A1272" t="s">
        <v>18</v>
      </c>
      <c r="B1272" t="s">
        <v>702</v>
      </c>
      <c r="C1272">
        <v>1965</v>
      </c>
      <c r="D1272" t="s">
        <v>743</v>
      </c>
      <c r="E1272" s="10">
        <v>189.54298498268471</v>
      </c>
      <c r="F1272" s="10">
        <v>1157.1468305005646</v>
      </c>
      <c r="G1272" s="10">
        <v>1346.6898154832493</v>
      </c>
      <c r="H1272" s="10">
        <v>2904.1086882247409</v>
      </c>
      <c r="I1272" s="10"/>
      <c r="J1272" s="10"/>
      <c r="K1272" s="10">
        <v>2904.1086882247409</v>
      </c>
      <c r="L1272" s="10"/>
      <c r="M1272" s="10"/>
      <c r="N1272" s="10"/>
      <c r="O1272" s="10"/>
      <c r="P1272" s="10">
        <v>34739.776067206403</v>
      </c>
      <c r="Q1272" s="10">
        <v>4241.708807833742</v>
      </c>
      <c r="R1272" s="10"/>
      <c r="S1272" s="10">
        <v>38981.484875040143</v>
      </c>
      <c r="T1272" s="10">
        <v>43232.283378748136</v>
      </c>
    </row>
    <row r="1273" spans="1:20" x14ac:dyDescent="0.3">
      <c r="A1273" t="s">
        <v>18</v>
      </c>
      <c r="B1273" t="s">
        <v>702</v>
      </c>
      <c r="C1273">
        <v>1966</v>
      </c>
      <c r="D1273" t="s">
        <v>743</v>
      </c>
      <c r="E1273" s="10">
        <v>63.338759408066409</v>
      </c>
      <c r="F1273" s="10">
        <v>2820.5850854919877</v>
      </c>
      <c r="G1273" s="10">
        <v>2883.9238449000541</v>
      </c>
      <c r="H1273" s="10">
        <v>1010.7801039013868</v>
      </c>
      <c r="I1273" s="10"/>
      <c r="J1273" s="10"/>
      <c r="K1273" s="10">
        <v>1010.7801039013868</v>
      </c>
      <c r="L1273" s="10"/>
      <c r="M1273" s="10"/>
      <c r="N1273" s="10"/>
      <c r="O1273" s="10"/>
      <c r="P1273" s="10">
        <v>44146.776368375235</v>
      </c>
      <c r="Q1273" s="10">
        <v>9467.3053076815504</v>
      </c>
      <c r="R1273" s="10"/>
      <c r="S1273" s="10">
        <v>53614.081676056783</v>
      </c>
      <c r="T1273" s="10">
        <v>57508.785624858225</v>
      </c>
    </row>
    <row r="1274" spans="1:20" x14ac:dyDescent="0.3">
      <c r="A1274" t="s">
        <v>18</v>
      </c>
      <c r="B1274" t="s">
        <v>702</v>
      </c>
      <c r="C1274">
        <v>1967</v>
      </c>
      <c r="D1274" t="s">
        <v>743</v>
      </c>
      <c r="E1274" s="10">
        <v>471.40868614416229</v>
      </c>
      <c r="F1274" s="10">
        <v>449.73412769041164</v>
      </c>
      <c r="G1274" s="10">
        <v>921.14281383457387</v>
      </c>
      <c r="H1274" s="10">
        <v>1327.9781302914687</v>
      </c>
      <c r="I1274" s="10"/>
      <c r="J1274" s="10"/>
      <c r="K1274" s="10">
        <v>1327.9781302914687</v>
      </c>
      <c r="L1274" s="10">
        <v>6081.0602756608414</v>
      </c>
      <c r="M1274" s="10">
        <v>32557.859981112579</v>
      </c>
      <c r="N1274" s="10"/>
      <c r="O1274" s="10">
        <v>38638.920256773417</v>
      </c>
      <c r="P1274" s="10">
        <v>50241.670340190249</v>
      </c>
      <c r="Q1274" s="10">
        <v>37144.541273965799</v>
      </c>
      <c r="R1274" s="10"/>
      <c r="S1274" s="10">
        <v>87386.211614156055</v>
      </c>
      <c r="T1274" s="10">
        <v>128274.25281505552</v>
      </c>
    </row>
    <row r="1275" spans="1:20" x14ac:dyDescent="0.3">
      <c r="A1275" t="s">
        <v>18</v>
      </c>
      <c r="B1275" t="s">
        <v>702</v>
      </c>
      <c r="C1275">
        <v>1968</v>
      </c>
      <c r="E1275" s="10">
        <v>1824.5286397751636</v>
      </c>
      <c r="F1275" s="10">
        <v>9587.1363612989171</v>
      </c>
      <c r="G1275" s="10">
        <v>11411.665001074081</v>
      </c>
      <c r="H1275" s="10">
        <v>2220.6265372765361</v>
      </c>
      <c r="I1275" s="10"/>
      <c r="J1275" s="10"/>
      <c r="K1275" s="10">
        <v>2220.6265372765361</v>
      </c>
      <c r="L1275" s="10">
        <v>7336.3609691256179</v>
      </c>
      <c r="M1275" s="10">
        <v>5447.4439023293116</v>
      </c>
      <c r="N1275" s="10"/>
      <c r="O1275" s="10">
        <v>12783.80487145493</v>
      </c>
      <c r="P1275" s="10">
        <v>121425.48068572073</v>
      </c>
      <c r="Q1275" s="10">
        <v>30683.612429539029</v>
      </c>
      <c r="R1275" s="10"/>
      <c r="S1275" s="10">
        <v>152109.09311525975</v>
      </c>
      <c r="T1275" s="10">
        <v>178525.1895250653</v>
      </c>
    </row>
    <row r="1276" spans="1:20" x14ac:dyDescent="0.3">
      <c r="A1276" t="s">
        <v>18</v>
      </c>
      <c r="B1276" t="s">
        <v>702</v>
      </c>
      <c r="C1276">
        <v>1969</v>
      </c>
      <c r="E1276" s="10">
        <v>4611.4715930870088</v>
      </c>
      <c r="F1276" s="10">
        <v>5153.9589992157171</v>
      </c>
      <c r="G1276" s="10">
        <v>9765.4305923027259</v>
      </c>
      <c r="H1276" s="10">
        <v>6350.76649152543</v>
      </c>
      <c r="I1276" s="10"/>
      <c r="J1276" s="10"/>
      <c r="K1276" s="10">
        <v>6350.76649152543</v>
      </c>
      <c r="L1276" s="10">
        <v>4284.3728807893485</v>
      </c>
      <c r="M1276" s="10">
        <v>4804.135762863013</v>
      </c>
      <c r="N1276" s="10"/>
      <c r="O1276" s="10">
        <v>9088.5086436523616</v>
      </c>
      <c r="P1276" s="10">
        <v>40313.256529546052</v>
      </c>
      <c r="Q1276" s="10">
        <v>14925.298547509383</v>
      </c>
      <c r="R1276" s="10"/>
      <c r="S1276" s="10">
        <v>55238.555077055433</v>
      </c>
      <c r="T1276" s="10">
        <v>80443.260804535952</v>
      </c>
    </row>
    <row r="1277" spans="1:20" x14ac:dyDescent="0.3">
      <c r="A1277" t="s">
        <v>18</v>
      </c>
      <c r="B1277" t="s">
        <v>702</v>
      </c>
      <c r="C1277">
        <v>1970</v>
      </c>
      <c r="E1277" s="10">
        <v>1816.0202458331812</v>
      </c>
      <c r="F1277" s="10">
        <v>2931.6017786188959</v>
      </c>
      <c r="G1277" s="10">
        <v>4747.6220244520773</v>
      </c>
      <c r="H1277" s="10">
        <v>4314.8455019458015</v>
      </c>
      <c r="I1277" s="10"/>
      <c r="J1277" s="10"/>
      <c r="K1277" s="10">
        <v>4314.8455019458015</v>
      </c>
      <c r="L1277" s="10">
        <v>2667.6927546013767</v>
      </c>
      <c r="M1277" s="10">
        <v>196.13402406552513</v>
      </c>
      <c r="N1277" s="10"/>
      <c r="O1277" s="10">
        <v>2863.8267786669016</v>
      </c>
      <c r="P1277" s="10">
        <v>50727.768283038553</v>
      </c>
      <c r="Q1277" s="10">
        <v>11047.888069234414</v>
      </c>
      <c r="R1277" s="10"/>
      <c r="S1277" s="10">
        <v>61775.65635227297</v>
      </c>
      <c r="T1277" s="10">
        <v>73701.950657337744</v>
      </c>
    </row>
    <row r="1278" spans="1:20" x14ac:dyDescent="0.3">
      <c r="A1278" t="s">
        <v>18</v>
      </c>
      <c r="B1278" t="s">
        <v>702</v>
      </c>
      <c r="C1278">
        <v>1971</v>
      </c>
      <c r="E1278" s="10">
        <v>2036.6529807906161</v>
      </c>
      <c r="F1278" s="10">
        <v>9782.4101862057669</v>
      </c>
      <c r="G1278" s="10">
        <v>11819.063166996382</v>
      </c>
      <c r="H1278" s="10">
        <v>4287.4035673561102</v>
      </c>
      <c r="I1278" s="10"/>
      <c r="J1278" s="10"/>
      <c r="K1278" s="10">
        <v>4287.4035673561102</v>
      </c>
      <c r="L1278" s="10">
        <v>3832.9479631725517</v>
      </c>
      <c r="M1278" s="10">
        <v>112.79833793416618</v>
      </c>
      <c r="N1278" s="10"/>
      <c r="O1278" s="10">
        <v>3945.746301106718</v>
      </c>
      <c r="P1278" s="10">
        <v>28244.800737315763</v>
      </c>
      <c r="Q1278" s="10">
        <v>3273.5892684242408</v>
      </c>
      <c r="R1278" s="10"/>
      <c r="S1278" s="10">
        <v>31518.390005740002</v>
      </c>
      <c r="T1278" s="10">
        <v>51570.603041199218</v>
      </c>
    </row>
    <row r="1279" spans="1:20" x14ac:dyDescent="0.3">
      <c r="A1279" t="s">
        <v>18</v>
      </c>
      <c r="B1279" t="s">
        <v>702</v>
      </c>
      <c r="C1279">
        <v>1972</v>
      </c>
      <c r="E1279" s="10">
        <v>1420.3953649685352</v>
      </c>
      <c r="F1279" s="10">
        <v>5186.442335578794</v>
      </c>
      <c r="G1279" s="10">
        <v>6606.8377005473294</v>
      </c>
      <c r="H1279" s="10">
        <v>4786.3796556110947</v>
      </c>
      <c r="I1279" s="10"/>
      <c r="J1279" s="10"/>
      <c r="K1279" s="10">
        <v>4786.3796556110947</v>
      </c>
      <c r="L1279" s="10">
        <v>1559.5900054344313</v>
      </c>
      <c r="M1279" s="10">
        <v>327.28806264850857</v>
      </c>
      <c r="N1279" s="10">
        <v>48.80550835592156</v>
      </c>
      <c r="O1279" s="10">
        <v>1935.6835764388616</v>
      </c>
      <c r="P1279" s="10">
        <v>18699.289568927903</v>
      </c>
      <c r="Q1279" s="10">
        <v>816.60922367563956</v>
      </c>
      <c r="R1279" s="10">
        <v>28.230799638558825</v>
      </c>
      <c r="S1279" s="10">
        <v>19544.129592242101</v>
      </c>
      <c r="T1279" s="10">
        <v>32873.030524839385</v>
      </c>
    </row>
    <row r="1280" spans="1:20" x14ac:dyDescent="0.3">
      <c r="A1280" t="s">
        <v>18</v>
      </c>
      <c r="B1280" t="s">
        <v>702</v>
      </c>
      <c r="C1280">
        <v>1973</v>
      </c>
      <c r="E1280" s="10">
        <v>5030.1073431271852</v>
      </c>
      <c r="F1280" s="10">
        <v>2744.1119830567177</v>
      </c>
      <c r="G1280" s="10">
        <v>7774.2193261839029</v>
      </c>
      <c r="H1280" s="10">
        <v>6355.2958786321642</v>
      </c>
      <c r="I1280" s="10"/>
      <c r="J1280" s="10"/>
      <c r="K1280" s="10">
        <v>6355.2958786321642</v>
      </c>
      <c r="L1280" s="10">
        <v>8459.6441598953352</v>
      </c>
      <c r="M1280" s="10">
        <v>1459.2390738722822</v>
      </c>
      <c r="N1280" s="10"/>
      <c r="O1280" s="10">
        <v>9918.8832337676176</v>
      </c>
      <c r="P1280" s="10">
        <v>43633.311670397372</v>
      </c>
      <c r="Q1280" s="10">
        <v>14558.494300080116</v>
      </c>
      <c r="R1280" s="10">
        <v>76.40650712327222</v>
      </c>
      <c r="S1280" s="10">
        <v>58268.212477600755</v>
      </c>
      <c r="T1280" s="10">
        <v>82316.610916184451</v>
      </c>
    </row>
    <row r="1281" spans="1:20" x14ac:dyDescent="0.3">
      <c r="A1281" t="s">
        <v>18</v>
      </c>
      <c r="B1281" t="s">
        <v>702</v>
      </c>
      <c r="C1281">
        <v>1974</v>
      </c>
      <c r="E1281" s="10">
        <v>2928.382987585248</v>
      </c>
      <c r="F1281" s="10">
        <v>192.05974816904123</v>
      </c>
      <c r="G1281" s="10">
        <v>3120.4427357542891</v>
      </c>
      <c r="H1281" s="10">
        <v>5302.3462124433354</v>
      </c>
      <c r="I1281" s="10"/>
      <c r="J1281" s="10"/>
      <c r="K1281" s="10">
        <v>5302.3462124433354</v>
      </c>
      <c r="L1281" s="10">
        <v>4122.9159137607994</v>
      </c>
      <c r="M1281" s="10">
        <v>370.37971481777731</v>
      </c>
      <c r="N1281" s="10">
        <v>16.483225713902087</v>
      </c>
      <c r="O1281" s="10">
        <v>4509.7788542924791</v>
      </c>
      <c r="P1281" s="10">
        <v>21674.901944618228</v>
      </c>
      <c r="Q1281" s="10">
        <v>861.68942011842455</v>
      </c>
      <c r="R1281" s="10">
        <v>86.254597095346838</v>
      </c>
      <c r="S1281" s="10">
        <v>22622.845961832001</v>
      </c>
      <c r="T1281" s="10">
        <v>35555.413764322104</v>
      </c>
    </row>
    <row r="1282" spans="1:20" x14ac:dyDescent="0.3">
      <c r="A1282" t="s">
        <v>18</v>
      </c>
      <c r="B1282" t="s">
        <v>702</v>
      </c>
      <c r="C1282">
        <v>1975</v>
      </c>
      <c r="E1282" s="10">
        <v>12626.095991001448</v>
      </c>
      <c r="F1282" s="10">
        <v>19954.545864800915</v>
      </c>
      <c r="G1282" s="10">
        <v>32580.641855802365</v>
      </c>
      <c r="H1282" s="10">
        <v>270.01010862047599</v>
      </c>
      <c r="I1282" s="10"/>
      <c r="J1282" s="10"/>
      <c r="K1282" s="10">
        <v>270.01010862047599</v>
      </c>
      <c r="L1282" s="10">
        <v>3094.6817337052053</v>
      </c>
      <c r="M1282" s="10">
        <v>202.72601232781807</v>
      </c>
      <c r="N1282" s="10"/>
      <c r="O1282" s="10">
        <v>3297.4077460330232</v>
      </c>
      <c r="P1282" s="10">
        <v>61103.631427907036</v>
      </c>
      <c r="Q1282" s="10">
        <v>3217.6292028476014</v>
      </c>
      <c r="R1282" s="10"/>
      <c r="S1282" s="10">
        <v>64321.260630754638</v>
      </c>
      <c r="T1282" s="10">
        <v>100469.32034121049</v>
      </c>
    </row>
    <row r="1283" spans="1:20" x14ac:dyDescent="0.3">
      <c r="A1283" t="s">
        <v>18</v>
      </c>
      <c r="B1283" t="s">
        <v>702</v>
      </c>
      <c r="C1283">
        <v>1976</v>
      </c>
      <c r="E1283" s="10">
        <v>20915.359289069511</v>
      </c>
      <c r="F1283" s="10">
        <v>2948.6697941577677</v>
      </c>
      <c r="G1283" s="10">
        <v>23864.02908322728</v>
      </c>
      <c r="H1283" s="10">
        <v>1422.5220709931593</v>
      </c>
      <c r="I1283" s="10"/>
      <c r="J1283" s="10"/>
      <c r="K1283" s="10">
        <v>1422.5220709931593</v>
      </c>
      <c r="L1283" s="10">
        <v>3747.3557246239911</v>
      </c>
      <c r="M1283" s="10">
        <v>968.57467590799604</v>
      </c>
      <c r="N1283" s="10"/>
      <c r="O1283" s="10">
        <v>4715.9304005319873</v>
      </c>
      <c r="P1283" s="10">
        <v>26489.364729561603</v>
      </c>
      <c r="Q1283" s="10">
        <v>3275.1189961129057</v>
      </c>
      <c r="R1283" s="10"/>
      <c r="S1283" s="10">
        <v>29764.483725674509</v>
      </c>
      <c r="T1283" s="10">
        <v>59766.965280426935</v>
      </c>
    </row>
    <row r="1284" spans="1:20" x14ac:dyDescent="0.3">
      <c r="A1284" t="s">
        <v>18</v>
      </c>
      <c r="B1284" t="s">
        <v>702</v>
      </c>
      <c r="C1284">
        <v>1977</v>
      </c>
      <c r="E1284" s="10">
        <v>5409.2419441744169</v>
      </c>
      <c r="F1284" s="10">
        <v>2138.508262997841</v>
      </c>
      <c r="G1284" s="10">
        <v>7547.7502071722574</v>
      </c>
      <c r="H1284" s="10">
        <v>1257.8025318477858</v>
      </c>
      <c r="I1284" s="10"/>
      <c r="J1284" s="10"/>
      <c r="K1284" s="10">
        <v>1257.8025318477858</v>
      </c>
      <c r="L1284" s="10">
        <v>2394.5144733473699</v>
      </c>
      <c r="M1284" s="10">
        <v>909.08829942395471</v>
      </c>
      <c r="N1284" s="10"/>
      <c r="O1284" s="10">
        <v>3303.6027727713245</v>
      </c>
      <c r="P1284" s="10">
        <v>12810.655883455482</v>
      </c>
      <c r="Q1284" s="10">
        <v>2019.4060760156342</v>
      </c>
      <c r="R1284" s="10">
        <v>84.715158930152938</v>
      </c>
      <c r="S1284" s="10">
        <v>14914.777118401267</v>
      </c>
      <c r="T1284" s="10">
        <v>27023.932630192638</v>
      </c>
    </row>
    <row r="1285" spans="1:20" x14ac:dyDescent="0.3">
      <c r="A1285" t="s">
        <v>18</v>
      </c>
      <c r="B1285" t="s">
        <v>702</v>
      </c>
      <c r="C1285">
        <v>1978</v>
      </c>
      <c r="E1285" s="10">
        <v>57667.505026838051</v>
      </c>
      <c r="F1285" s="10">
        <v>31309.689745883657</v>
      </c>
      <c r="G1285" s="10">
        <v>88977.194772721705</v>
      </c>
      <c r="H1285" s="10">
        <v>3800.4358317842566</v>
      </c>
      <c r="I1285" s="10"/>
      <c r="J1285" s="10"/>
      <c r="K1285" s="10">
        <v>3800.4358317842566</v>
      </c>
      <c r="L1285" s="10">
        <v>1610.9115311258247</v>
      </c>
      <c r="M1285" s="10">
        <v>943.92310656653717</v>
      </c>
      <c r="N1285" s="10">
        <v>25.656284715588807</v>
      </c>
      <c r="O1285" s="10">
        <v>2580.4909224079506</v>
      </c>
      <c r="P1285" s="10">
        <v>56875.525689959373</v>
      </c>
      <c r="Q1285" s="10">
        <v>2408.1687994268773</v>
      </c>
      <c r="R1285" s="10">
        <v>1263.6059448822393</v>
      </c>
      <c r="S1285" s="10">
        <v>60547.300434268494</v>
      </c>
      <c r="T1285" s="10">
        <v>155905.42196118238</v>
      </c>
    </row>
    <row r="1286" spans="1:20" x14ac:dyDescent="0.3">
      <c r="A1286" t="s">
        <v>18</v>
      </c>
      <c r="B1286" t="s">
        <v>702</v>
      </c>
      <c r="C1286">
        <v>1979</v>
      </c>
      <c r="E1286" s="10">
        <v>63229.915075337383</v>
      </c>
      <c r="F1286" s="10">
        <v>2602.9772858803963</v>
      </c>
      <c r="G1286" s="10">
        <v>65832.892361217775</v>
      </c>
      <c r="H1286" s="10">
        <v>468.343437452991</v>
      </c>
      <c r="I1286" s="10"/>
      <c r="J1286" s="10"/>
      <c r="K1286" s="10">
        <v>468.343437452991</v>
      </c>
      <c r="L1286" s="10">
        <v>3234.487984980291</v>
      </c>
      <c r="M1286" s="10">
        <v>218.15743801132311</v>
      </c>
      <c r="N1286" s="10"/>
      <c r="O1286" s="10">
        <v>3452.6454229916139</v>
      </c>
      <c r="P1286" s="10">
        <v>13750.76518568097</v>
      </c>
      <c r="Q1286" s="10">
        <v>1158.1257622046946</v>
      </c>
      <c r="R1286" s="10">
        <v>79.734896893376359</v>
      </c>
      <c r="S1286" s="10">
        <v>14988.625844779041</v>
      </c>
      <c r="T1286" s="10">
        <v>84742.507066441423</v>
      </c>
    </row>
    <row r="1287" spans="1:20" x14ac:dyDescent="0.3">
      <c r="A1287" t="s">
        <v>18</v>
      </c>
      <c r="B1287" t="s">
        <v>702</v>
      </c>
      <c r="C1287">
        <v>1980</v>
      </c>
      <c r="E1287" s="10">
        <v>121860.4418141822</v>
      </c>
      <c r="F1287" s="10">
        <v>312.76846911405579</v>
      </c>
      <c r="G1287" s="10">
        <v>122173.21028329626</v>
      </c>
      <c r="H1287" s="10">
        <v>8585.279666133787</v>
      </c>
      <c r="I1287" s="10"/>
      <c r="J1287" s="10"/>
      <c r="K1287" s="10">
        <v>8585.279666133787</v>
      </c>
      <c r="L1287" s="10">
        <v>3326.3045661760007</v>
      </c>
      <c r="M1287" s="10">
        <v>1346.1781383742907</v>
      </c>
      <c r="N1287" s="10"/>
      <c r="O1287" s="10">
        <v>4672.4827045502916</v>
      </c>
      <c r="P1287" s="10">
        <v>16167.568302166821</v>
      </c>
      <c r="Q1287" s="10">
        <v>27.069335114173558</v>
      </c>
      <c r="R1287" s="10">
        <v>477.68112614562995</v>
      </c>
      <c r="S1287" s="10">
        <v>16672.318763426625</v>
      </c>
      <c r="T1287" s="10">
        <v>152103.29141740696</v>
      </c>
    </row>
    <row r="1288" spans="1:20" x14ac:dyDescent="0.3">
      <c r="A1288" t="s">
        <v>18</v>
      </c>
      <c r="B1288" t="s">
        <v>702</v>
      </c>
      <c r="C1288">
        <v>1981</v>
      </c>
      <c r="E1288" s="10">
        <v>216139.09767969447</v>
      </c>
      <c r="F1288" s="10">
        <v>110208.4996097408</v>
      </c>
      <c r="G1288" s="10">
        <v>326347.59728943527</v>
      </c>
      <c r="H1288" s="10">
        <v>34707.401992705934</v>
      </c>
      <c r="I1288" s="10"/>
      <c r="J1288" s="10"/>
      <c r="K1288" s="10">
        <v>34707.401992705934</v>
      </c>
      <c r="L1288" s="10">
        <v>13629.528837027172</v>
      </c>
      <c r="M1288" s="10">
        <v>890.16315978076818</v>
      </c>
      <c r="N1288" s="10">
        <v>0.59926531899591795</v>
      </c>
      <c r="O1288" s="10">
        <v>14520.291262126935</v>
      </c>
      <c r="P1288" s="10">
        <v>350978.92908870796</v>
      </c>
      <c r="Q1288" s="10">
        <v>179.39544666703762</v>
      </c>
      <c r="R1288" s="10">
        <v>18.702500953813274</v>
      </c>
      <c r="S1288" s="10">
        <v>351177.0270363288</v>
      </c>
      <c r="T1288" s="10">
        <v>726752.31758059689</v>
      </c>
    </row>
    <row r="1289" spans="1:20" x14ac:dyDescent="0.3">
      <c r="A1289" t="s">
        <v>18</v>
      </c>
      <c r="B1289" t="s">
        <v>702</v>
      </c>
      <c r="C1289">
        <v>1982</v>
      </c>
      <c r="E1289" s="10">
        <v>58516.847269834405</v>
      </c>
      <c r="F1289" s="10">
        <v>23597.544596806496</v>
      </c>
      <c r="G1289" s="10">
        <v>82114.391866640901</v>
      </c>
      <c r="H1289" s="10">
        <v>47404.625677555028</v>
      </c>
      <c r="I1289" s="10"/>
      <c r="J1289" s="10">
        <v>12.770677061188874</v>
      </c>
      <c r="K1289" s="10">
        <v>47417.396354616219</v>
      </c>
      <c r="L1289" s="10">
        <v>4282.4258819506458</v>
      </c>
      <c r="M1289" s="10">
        <v>87.277790742334517</v>
      </c>
      <c r="N1289" s="10"/>
      <c r="O1289" s="10">
        <v>4369.70367269298</v>
      </c>
      <c r="P1289" s="10">
        <v>115029.42717817074</v>
      </c>
      <c r="Q1289" s="10">
        <v>294.31402382442366</v>
      </c>
      <c r="R1289" s="10">
        <v>65.680755007855893</v>
      </c>
      <c r="S1289" s="10">
        <v>115389.42195700301</v>
      </c>
      <c r="T1289" s="10">
        <v>249290.91385095313</v>
      </c>
    </row>
    <row r="1290" spans="1:20" x14ac:dyDescent="0.3">
      <c r="A1290" t="s">
        <v>18</v>
      </c>
      <c r="B1290" t="s">
        <v>702</v>
      </c>
      <c r="C1290">
        <v>1983</v>
      </c>
      <c r="E1290" s="10">
        <v>65749.918351872737</v>
      </c>
      <c r="F1290" s="10">
        <v>88965.257587239743</v>
      </c>
      <c r="G1290" s="10">
        <v>154715.17593911249</v>
      </c>
      <c r="H1290" s="10">
        <v>4054.8107342056501</v>
      </c>
      <c r="I1290" s="10"/>
      <c r="J1290" s="10"/>
      <c r="K1290" s="10">
        <v>4054.8107342056501</v>
      </c>
      <c r="L1290" s="10">
        <v>12035.3217125838</v>
      </c>
      <c r="M1290" s="10">
        <v>7500.3863928761539</v>
      </c>
      <c r="N1290" s="10">
        <v>21.603228479876243</v>
      </c>
      <c r="O1290" s="10">
        <v>19557.31133393983</v>
      </c>
      <c r="P1290" s="10">
        <v>55827.433841324935</v>
      </c>
      <c r="Q1290" s="10">
        <v>65252.834409339404</v>
      </c>
      <c r="R1290" s="10">
        <v>5800.1819572283202</v>
      </c>
      <c r="S1290" s="10">
        <v>126880.45020789266</v>
      </c>
      <c r="T1290" s="10">
        <v>305207.74821515067</v>
      </c>
    </row>
    <row r="1291" spans="1:20" x14ac:dyDescent="0.3">
      <c r="A1291" t="s">
        <v>18</v>
      </c>
      <c r="B1291" t="s">
        <v>702</v>
      </c>
      <c r="C1291">
        <v>1984</v>
      </c>
      <c r="E1291" s="10">
        <v>44767.910107590586</v>
      </c>
      <c r="F1291" s="10">
        <v>882.45949331198369</v>
      </c>
      <c r="G1291" s="10">
        <v>45650.369600902566</v>
      </c>
      <c r="H1291" s="10">
        <v>30395.62039343825</v>
      </c>
      <c r="I1291" s="10">
        <v>9.6505684610120337</v>
      </c>
      <c r="J1291" s="10">
        <v>364.97840095854497</v>
      </c>
      <c r="K1291" s="10">
        <v>30770.249362857809</v>
      </c>
      <c r="L1291" s="10">
        <v>15820.162198674585</v>
      </c>
      <c r="M1291" s="10">
        <v>3205.1028631593772</v>
      </c>
      <c r="N1291" s="10">
        <v>26.195996355617048</v>
      </c>
      <c r="O1291" s="10">
        <v>19051.461058189579</v>
      </c>
      <c r="P1291" s="10">
        <v>40932.506423056569</v>
      </c>
      <c r="Q1291" s="10">
        <v>6611.3122114641374</v>
      </c>
      <c r="R1291" s="10">
        <v>15855.404433281206</v>
      </c>
      <c r="S1291" s="10">
        <v>63399.223067801911</v>
      </c>
      <c r="T1291" s="10">
        <v>158871.30308975186</v>
      </c>
    </row>
    <row r="1292" spans="1:20" x14ac:dyDescent="0.3">
      <c r="A1292" t="s">
        <v>18</v>
      </c>
      <c r="B1292" t="s">
        <v>702</v>
      </c>
      <c r="C1292">
        <v>1985</v>
      </c>
      <c r="E1292" s="10">
        <v>81049.76288965001</v>
      </c>
      <c r="F1292" s="10">
        <v>242953.93337316069</v>
      </c>
      <c r="G1292" s="10">
        <v>324003.69626281073</v>
      </c>
      <c r="H1292" s="10">
        <v>65521.909025257075</v>
      </c>
      <c r="I1292" s="10">
        <v>10.077331517920808</v>
      </c>
      <c r="J1292" s="10"/>
      <c r="K1292" s="10">
        <v>65531.986356774993</v>
      </c>
      <c r="L1292" s="10">
        <v>15110.796581032317</v>
      </c>
      <c r="M1292" s="10">
        <v>2167.7285333124119</v>
      </c>
      <c r="N1292" s="10"/>
      <c r="O1292" s="10">
        <v>17278.525114344728</v>
      </c>
      <c r="P1292" s="10">
        <v>92589.341816468426</v>
      </c>
      <c r="Q1292" s="10">
        <v>13814.396791379519</v>
      </c>
      <c r="R1292" s="10">
        <v>24568.064896686221</v>
      </c>
      <c r="S1292" s="10">
        <v>130971.80350453417</v>
      </c>
      <c r="T1292" s="10">
        <v>537786.01123846462</v>
      </c>
    </row>
    <row r="1293" spans="1:20" x14ac:dyDescent="0.3">
      <c r="A1293" t="s">
        <v>18</v>
      </c>
      <c r="B1293" t="s">
        <v>702</v>
      </c>
      <c r="C1293">
        <v>1986</v>
      </c>
      <c r="E1293" s="10">
        <v>121357.31486548093</v>
      </c>
      <c r="F1293" s="10">
        <v>49016.516693808924</v>
      </c>
      <c r="G1293" s="10">
        <v>170373.83155928986</v>
      </c>
      <c r="H1293" s="10">
        <v>38776.324333369244</v>
      </c>
      <c r="I1293" s="10"/>
      <c r="J1293" s="10"/>
      <c r="K1293" s="10">
        <v>38776.324333369244</v>
      </c>
      <c r="L1293" s="10">
        <v>28606.463824396262</v>
      </c>
      <c r="M1293" s="10">
        <v>304.39817979840961</v>
      </c>
      <c r="N1293" s="10"/>
      <c r="O1293" s="10">
        <v>28910.862004194671</v>
      </c>
      <c r="P1293" s="10">
        <v>37813.029355815204</v>
      </c>
      <c r="Q1293" s="10">
        <v>536.6475208118419</v>
      </c>
      <c r="R1293" s="10">
        <v>6874.0239329124952</v>
      </c>
      <c r="S1293" s="10">
        <v>45223.700809539543</v>
      </c>
      <c r="T1293" s="10">
        <v>283284.71870639332</v>
      </c>
    </row>
    <row r="1294" spans="1:20" x14ac:dyDescent="0.3">
      <c r="A1294" t="s">
        <v>18</v>
      </c>
      <c r="B1294" t="s">
        <v>702</v>
      </c>
      <c r="C1294">
        <v>1987</v>
      </c>
      <c r="E1294" s="10">
        <v>164601.50489197433</v>
      </c>
      <c r="F1294" s="10">
        <v>278991.36161181889</v>
      </c>
      <c r="G1294" s="10">
        <v>443592.86650379322</v>
      </c>
      <c r="H1294" s="10">
        <v>25874.088484299664</v>
      </c>
      <c r="I1294" s="10"/>
      <c r="J1294" s="10">
        <v>488.13562473501327</v>
      </c>
      <c r="K1294" s="10">
        <v>26362.224109034676</v>
      </c>
      <c r="L1294" s="10">
        <v>27165.379191890384</v>
      </c>
      <c r="M1294" s="10">
        <v>1950.3232718361273</v>
      </c>
      <c r="N1294" s="10">
        <v>10.529975176435556</v>
      </c>
      <c r="O1294" s="10">
        <v>29126.232438902949</v>
      </c>
      <c r="P1294" s="10">
        <v>43667.832154420059</v>
      </c>
      <c r="Q1294" s="10">
        <v>2598.3426497050677</v>
      </c>
      <c r="R1294" s="10">
        <v>7804.5297232580442</v>
      </c>
      <c r="S1294" s="10">
        <v>54070.704527383168</v>
      </c>
      <c r="T1294" s="10">
        <v>553152.02757911407</v>
      </c>
    </row>
    <row r="1295" spans="1:20" x14ac:dyDescent="0.3">
      <c r="A1295" t="s">
        <v>18</v>
      </c>
      <c r="B1295" t="s">
        <v>702</v>
      </c>
      <c r="C1295">
        <v>1988</v>
      </c>
      <c r="E1295" s="10">
        <v>163792.7031364023</v>
      </c>
      <c r="F1295" s="10">
        <v>11167.659186713978</v>
      </c>
      <c r="G1295" s="10">
        <v>174960.36232311628</v>
      </c>
      <c r="H1295" s="10">
        <v>28462.033024136541</v>
      </c>
      <c r="I1295" s="10"/>
      <c r="J1295" s="10"/>
      <c r="K1295" s="10">
        <v>28462.033024136541</v>
      </c>
      <c r="L1295" s="10">
        <v>1704.0748490809276</v>
      </c>
      <c r="M1295" s="10">
        <v>797.51585761010836</v>
      </c>
      <c r="N1295" s="10">
        <v>1.0971801921097133</v>
      </c>
      <c r="O1295" s="10">
        <v>2502.6878868831454</v>
      </c>
      <c r="P1295" s="10">
        <v>107110.31836079402</v>
      </c>
      <c r="Q1295" s="10">
        <v>22306.462679465149</v>
      </c>
      <c r="R1295" s="10">
        <v>1491.769328527929</v>
      </c>
      <c r="S1295" s="10">
        <v>130908.5503687871</v>
      </c>
      <c r="T1295" s="10">
        <v>336833.63360292302</v>
      </c>
    </row>
    <row r="1296" spans="1:20" x14ac:dyDescent="0.3">
      <c r="A1296" t="s">
        <v>18</v>
      </c>
      <c r="B1296" t="s">
        <v>702</v>
      </c>
      <c r="C1296">
        <v>1989</v>
      </c>
      <c r="E1296" s="10">
        <v>185254.16612477615</v>
      </c>
      <c r="F1296" s="10">
        <v>4907.1907028616151</v>
      </c>
      <c r="G1296" s="10">
        <v>190161.35682763776</v>
      </c>
      <c r="H1296" s="10">
        <v>39887.673507948341</v>
      </c>
      <c r="I1296" s="10">
        <v>1079.8881117199701</v>
      </c>
      <c r="J1296" s="10">
        <v>194.69838578047901</v>
      </c>
      <c r="K1296" s="10">
        <v>41162.260005448792</v>
      </c>
      <c r="L1296" s="10">
        <v>22297.194288643212</v>
      </c>
      <c r="M1296" s="10">
        <v>11576.790928534187</v>
      </c>
      <c r="N1296" s="10">
        <v>118.04215943127056</v>
      </c>
      <c r="O1296" s="10">
        <v>33992.027376608668</v>
      </c>
      <c r="P1296" s="10">
        <v>87035.69635753498</v>
      </c>
      <c r="Q1296" s="10">
        <v>8928.8075455752496</v>
      </c>
      <c r="R1296" s="10">
        <v>5078.5680434518681</v>
      </c>
      <c r="S1296" s="10">
        <v>101043.07194656211</v>
      </c>
      <c r="T1296" s="10">
        <v>366358.71615625732</v>
      </c>
    </row>
    <row r="1297" spans="1:20" x14ac:dyDescent="0.3">
      <c r="A1297" t="s">
        <v>18</v>
      </c>
      <c r="B1297" t="s">
        <v>702</v>
      </c>
      <c r="C1297">
        <v>1990</v>
      </c>
      <c r="E1297" s="10">
        <v>195711.32035301332</v>
      </c>
      <c r="F1297" s="10">
        <v>13923.794140261632</v>
      </c>
      <c r="G1297" s="10">
        <v>209635.11449327494</v>
      </c>
      <c r="H1297" s="10">
        <v>56649.048869202408</v>
      </c>
      <c r="I1297" s="10">
        <v>16.150371602456886</v>
      </c>
      <c r="J1297" s="10"/>
      <c r="K1297" s="10">
        <v>56665.199240804868</v>
      </c>
      <c r="L1297" s="10">
        <v>21021.799476656281</v>
      </c>
      <c r="M1297" s="10">
        <v>9935.721065634134</v>
      </c>
      <c r="N1297" s="10">
        <v>148.58707645358956</v>
      </c>
      <c r="O1297" s="10">
        <v>31106.107618744005</v>
      </c>
      <c r="P1297" s="10">
        <v>66390.785361425165</v>
      </c>
      <c r="Q1297" s="10">
        <v>386.96192590508167</v>
      </c>
      <c r="R1297" s="10">
        <v>3395.0496496934115</v>
      </c>
      <c r="S1297" s="10">
        <v>70172.796937023653</v>
      </c>
      <c r="T1297" s="10">
        <v>367579.21828984749</v>
      </c>
    </row>
    <row r="1298" spans="1:20" x14ac:dyDescent="0.3">
      <c r="A1298" t="s">
        <v>18</v>
      </c>
      <c r="B1298" t="s">
        <v>702</v>
      </c>
      <c r="C1298">
        <v>1991</v>
      </c>
      <c r="E1298" s="10">
        <v>117134.49949011284</v>
      </c>
      <c r="F1298" s="10">
        <v>480.88511217769206</v>
      </c>
      <c r="G1298" s="10">
        <v>117615.38460229053</v>
      </c>
      <c r="H1298" s="10">
        <v>33905.974364241672</v>
      </c>
      <c r="I1298" s="10">
        <v>493.45535994387126</v>
      </c>
      <c r="J1298" s="10"/>
      <c r="K1298" s="10">
        <v>34399.429724185546</v>
      </c>
      <c r="L1298" s="10">
        <v>13760.667283378214</v>
      </c>
      <c r="M1298" s="10">
        <v>4831.9272649087434</v>
      </c>
      <c r="N1298" s="10">
        <v>4.6037893950514528</v>
      </c>
      <c r="O1298" s="10">
        <v>18597.19833768201</v>
      </c>
      <c r="P1298" s="10">
        <v>73993.551502037415</v>
      </c>
      <c r="Q1298" s="10">
        <v>13918.355661640953</v>
      </c>
      <c r="R1298" s="10">
        <v>1162.0632430404851</v>
      </c>
      <c r="S1298" s="10">
        <v>89073.970406718843</v>
      </c>
      <c r="T1298" s="10">
        <v>259685.98307087697</v>
      </c>
    </row>
    <row r="1299" spans="1:20" x14ac:dyDescent="0.3">
      <c r="A1299" t="s">
        <v>18</v>
      </c>
      <c r="B1299" t="s">
        <v>702</v>
      </c>
      <c r="C1299">
        <v>1992</v>
      </c>
      <c r="E1299" s="10">
        <v>157549.61504676705</v>
      </c>
      <c r="F1299" s="10">
        <v>1492.4797928900568</v>
      </c>
      <c r="G1299" s="10">
        <v>159042.0948396571</v>
      </c>
      <c r="H1299" s="10">
        <v>78277.672752752696</v>
      </c>
      <c r="I1299" s="10">
        <v>433.37617070503478</v>
      </c>
      <c r="J1299" s="10">
        <v>472.77238035628199</v>
      </c>
      <c r="K1299" s="10">
        <v>79183.821303814009</v>
      </c>
      <c r="L1299" s="10">
        <v>14632.285040447801</v>
      </c>
      <c r="M1299" s="10">
        <v>428.55984096554346</v>
      </c>
      <c r="N1299" s="10">
        <v>32.463266164836234</v>
      </c>
      <c r="O1299" s="10">
        <v>15093.30814757818</v>
      </c>
      <c r="P1299" s="10">
        <v>28343.494151287847</v>
      </c>
      <c r="Q1299" s="10">
        <v>9763.2898997067387</v>
      </c>
      <c r="R1299" s="10">
        <v>182.22370564464916</v>
      </c>
      <c r="S1299" s="10">
        <v>38289.007756639228</v>
      </c>
      <c r="T1299" s="10">
        <v>291608.23204768857</v>
      </c>
    </row>
    <row r="1300" spans="1:20" x14ac:dyDescent="0.3">
      <c r="A1300" t="s">
        <v>18</v>
      </c>
      <c r="B1300" t="s">
        <v>702</v>
      </c>
      <c r="C1300">
        <v>1993</v>
      </c>
      <c r="E1300" s="10">
        <v>121654.42866470192</v>
      </c>
      <c r="F1300" s="10">
        <v>2054.7849237113187</v>
      </c>
      <c r="G1300" s="10">
        <v>123709.21358841323</v>
      </c>
      <c r="H1300" s="10">
        <v>58502.700865018196</v>
      </c>
      <c r="I1300" s="10">
        <v>236.36875760236819</v>
      </c>
      <c r="J1300" s="10">
        <v>10.650381293343433</v>
      </c>
      <c r="K1300" s="10">
        <v>58749.720003913906</v>
      </c>
      <c r="L1300" s="10">
        <v>4153.1014668013759</v>
      </c>
      <c r="M1300" s="10">
        <v>1612.0783007782379</v>
      </c>
      <c r="N1300" s="10"/>
      <c r="O1300" s="10">
        <v>5765.1797675796133</v>
      </c>
      <c r="P1300" s="10">
        <v>23620.133358838662</v>
      </c>
      <c r="Q1300" s="10">
        <v>264.95448418595612</v>
      </c>
      <c r="R1300" s="10">
        <v>3574.0049017787574</v>
      </c>
      <c r="S1300" s="10">
        <v>27459.092744803376</v>
      </c>
      <c r="T1300" s="10">
        <v>215683.20610471017</v>
      </c>
    </row>
    <row r="1301" spans="1:20" x14ac:dyDescent="0.3">
      <c r="A1301" t="s">
        <v>18</v>
      </c>
      <c r="B1301" t="s">
        <v>702</v>
      </c>
      <c r="C1301">
        <v>1994</v>
      </c>
      <c r="E1301" s="10">
        <v>201700.51472053688</v>
      </c>
      <c r="F1301" s="10">
        <v>2295.3385117136095</v>
      </c>
      <c r="G1301" s="10">
        <v>203995.85323225049</v>
      </c>
      <c r="H1301" s="10">
        <v>147788.49297766888</v>
      </c>
      <c r="I1301" s="10"/>
      <c r="J1301" s="10"/>
      <c r="K1301" s="10">
        <v>147788.49297766888</v>
      </c>
      <c r="L1301" s="10">
        <v>42265.079571048947</v>
      </c>
      <c r="M1301" s="10">
        <v>3132.8734389748884</v>
      </c>
      <c r="N1301" s="10">
        <v>7.4942865312697409</v>
      </c>
      <c r="O1301" s="10">
        <v>45405.447296555103</v>
      </c>
      <c r="P1301" s="10">
        <v>211118.78242040364</v>
      </c>
      <c r="Q1301" s="10">
        <v>3079.1411996719658</v>
      </c>
      <c r="R1301" s="10">
        <v>643.44191541611769</v>
      </c>
      <c r="S1301" s="10">
        <v>214841.36553549173</v>
      </c>
      <c r="T1301" s="10">
        <v>612031.15904196631</v>
      </c>
    </row>
    <row r="1302" spans="1:20" x14ac:dyDescent="0.3">
      <c r="A1302" t="s">
        <v>18</v>
      </c>
      <c r="B1302" t="s">
        <v>702</v>
      </c>
      <c r="C1302">
        <v>1995</v>
      </c>
      <c r="E1302" s="10">
        <v>68746.86053790478</v>
      </c>
      <c r="F1302" s="10">
        <v>27602.357748241382</v>
      </c>
      <c r="G1302" s="10">
        <v>96349.218286146162</v>
      </c>
      <c r="H1302" s="10">
        <v>118651.16094206271</v>
      </c>
      <c r="I1302" s="10">
        <v>122.65228757661559</v>
      </c>
      <c r="J1302" s="10"/>
      <c r="K1302" s="10">
        <v>118773.81322963932</v>
      </c>
      <c r="L1302" s="10">
        <v>729.30608353881235</v>
      </c>
      <c r="M1302" s="10">
        <v>21658.999122888657</v>
      </c>
      <c r="N1302" s="10">
        <v>4.0571179934131765</v>
      </c>
      <c r="O1302" s="10">
        <v>22392.362324420883</v>
      </c>
      <c r="P1302" s="10">
        <v>24356.579247537684</v>
      </c>
      <c r="Q1302" s="10">
        <v>6562.7470492411821</v>
      </c>
      <c r="R1302" s="10">
        <v>9432.3564508550407</v>
      </c>
      <c r="S1302" s="10">
        <v>40351.682747633909</v>
      </c>
      <c r="T1302" s="10">
        <v>277867.07658784027</v>
      </c>
    </row>
    <row r="1303" spans="1:20" x14ac:dyDescent="0.3">
      <c r="A1303" t="s">
        <v>18</v>
      </c>
      <c r="B1303" t="s">
        <v>702</v>
      </c>
      <c r="C1303">
        <v>1996</v>
      </c>
      <c r="D1303" t="s">
        <v>744</v>
      </c>
      <c r="E1303" s="10">
        <v>13785.418196802102</v>
      </c>
      <c r="F1303" s="10">
        <v>10302.487729012026</v>
      </c>
      <c r="G1303" s="10">
        <v>24087.905925814128</v>
      </c>
      <c r="H1303" s="10">
        <v>92422.231498284222</v>
      </c>
      <c r="I1303" s="10">
        <v>15.356970931186167</v>
      </c>
      <c r="J1303" s="10">
        <v>89.091199350707996</v>
      </c>
      <c r="K1303" s="10">
        <v>92526.67966856611</v>
      </c>
      <c r="L1303" s="10">
        <v>19547.206078544481</v>
      </c>
      <c r="M1303" s="10">
        <v>2983.4100808981461</v>
      </c>
      <c r="N1303" s="10"/>
      <c r="O1303" s="10">
        <v>22530.616159442627</v>
      </c>
      <c r="P1303" s="10">
        <v>362384.68628273276</v>
      </c>
      <c r="Q1303" s="10">
        <v>17087.158200223603</v>
      </c>
      <c r="R1303" s="10">
        <v>12639.871868109451</v>
      </c>
      <c r="S1303" s="10">
        <v>392111.71635106578</v>
      </c>
      <c r="T1303" s="10">
        <v>531256.91810488864</v>
      </c>
    </row>
    <row r="1304" spans="1:20" x14ac:dyDescent="0.3">
      <c r="A1304" t="s">
        <v>18</v>
      </c>
      <c r="B1304" t="s">
        <v>702</v>
      </c>
      <c r="C1304">
        <v>1997</v>
      </c>
      <c r="D1304" t="s">
        <v>744</v>
      </c>
      <c r="E1304" s="10">
        <v>13035.103047484898</v>
      </c>
      <c r="F1304" s="10">
        <v>12523.61742075853</v>
      </c>
      <c r="G1304" s="10">
        <v>25558.720468243428</v>
      </c>
      <c r="H1304" s="10">
        <v>39968.200463669178</v>
      </c>
      <c r="I1304" s="10"/>
      <c r="J1304" s="10"/>
      <c r="K1304" s="10">
        <v>39968.200463669178</v>
      </c>
      <c r="L1304" s="10">
        <v>19242.274152249869</v>
      </c>
      <c r="M1304" s="10">
        <v>1213.3953880035622</v>
      </c>
      <c r="N1304" s="10"/>
      <c r="O1304" s="10">
        <v>20455.669540253431</v>
      </c>
      <c r="P1304" s="10">
        <v>190454.19346997159</v>
      </c>
      <c r="Q1304" s="10">
        <v>18727.321031781292</v>
      </c>
      <c r="R1304" s="10">
        <v>3203.1633566893552</v>
      </c>
      <c r="S1304" s="10">
        <v>212384.67785844224</v>
      </c>
      <c r="T1304" s="10">
        <v>298367.2683306082</v>
      </c>
    </row>
    <row r="1305" spans="1:20" x14ac:dyDescent="0.3">
      <c r="A1305" t="s">
        <v>18</v>
      </c>
      <c r="B1305" t="s">
        <v>702</v>
      </c>
      <c r="C1305">
        <v>1998</v>
      </c>
      <c r="D1305" t="s">
        <v>744</v>
      </c>
      <c r="E1305" s="10">
        <v>10716.090747572685</v>
      </c>
      <c r="F1305" s="10">
        <v>13749.917162126712</v>
      </c>
      <c r="G1305" s="10">
        <v>24466.007909699398</v>
      </c>
      <c r="H1305" s="10">
        <v>48905.127559470558</v>
      </c>
      <c r="I1305" s="10">
        <v>19.514907846349644</v>
      </c>
      <c r="J1305" s="10">
        <v>90.94646138162571</v>
      </c>
      <c r="K1305" s="10">
        <v>49015.588928698533</v>
      </c>
      <c r="L1305" s="10">
        <v>10788.900940946272</v>
      </c>
      <c r="M1305" s="10">
        <v>30958.319878562004</v>
      </c>
      <c r="N1305" s="10">
        <v>40.185779710317483</v>
      </c>
      <c r="O1305" s="10">
        <v>41787.406599218593</v>
      </c>
      <c r="P1305" s="10">
        <v>17348.742623408238</v>
      </c>
      <c r="Q1305" s="10">
        <v>12777.799933965565</v>
      </c>
      <c r="R1305" s="10">
        <v>46613.974399926949</v>
      </c>
      <c r="S1305" s="10">
        <v>76740.516957300744</v>
      </c>
      <c r="T1305" s="10">
        <v>192009.52039491729</v>
      </c>
    </row>
    <row r="1306" spans="1:20" x14ac:dyDescent="0.3">
      <c r="A1306" t="s">
        <v>18</v>
      </c>
      <c r="B1306" t="s">
        <v>702</v>
      </c>
      <c r="C1306">
        <v>1999</v>
      </c>
      <c r="D1306" t="s">
        <v>744</v>
      </c>
      <c r="E1306" s="10">
        <v>18216.883218628507</v>
      </c>
      <c r="F1306" s="10">
        <v>3196.3020527187873</v>
      </c>
      <c r="G1306" s="10">
        <v>21413.185271347294</v>
      </c>
      <c r="H1306" s="10">
        <v>22589.07659256467</v>
      </c>
      <c r="I1306" s="10">
        <v>146.31031284090881</v>
      </c>
      <c r="J1306" s="10"/>
      <c r="K1306" s="10">
        <v>22735.386905405579</v>
      </c>
      <c r="L1306" s="10">
        <v>55738.007290323425</v>
      </c>
      <c r="M1306" s="10">
        <v>4470.4632069436975</v>
      </c>
      <c r="N1306" s="10">
        <v>23.079185642250327</v>
      </c>
      <c r="O1306" s="10">
        <v>60231.549682909375</v>
      </c>
      <c r="P1306" s="10">
        <v>32443.336888614242</v>
      </c>
      <c r="Q1306" s="10">
        <v>15478.058482341579</v>
      </c>
      <c r="R1306" s="10">
        <v>10864.187750745701</v>
      </c>
      <c r="S1306" s="10">
        <v>58785.583121701522</v>
      </c>
      <c r="T1306" s="10">
        <v>163165.70498136376</v>
      </c>
    </row>
    <row r="1307" spans="1:20" x14ac:dyDescent="0.3">
      <c r="A1307" t="s">
        <v>18</v>
      </c>
      <c r="B1307" t="s">
        <v>702</v>
      </c>
      <c r="C1307">
        <v>2000</v>
      </c>
      <c r="D1307" t="s">
        <v>744</v>
      </c>
      <c r="E1307" s="10">
        <v>1728.9542987422096</v>
      </c>
      <c r="F1307" s="10">
        <v>2888.9809488129854</v>
      </c>
      <c r="G1307" s="10">
        <v>4617.935247555195</v>
      </c>
      <c r="H1307" s="10">
        <v>26125.73914981533</v>
      </c>
      <c r="I1307" s="10">
        <v>382.24260305324543</v>
      </c>
      <c r="J1307" s="10">
        <v>197.7243518368094</v>
      </c>
      <c r="K1307" s="10">
        <v>26705.706104705383</v>
      </c>
      <c r="L1307" s="10">
        <v>5711.9033721600563</v>
      </c>
      <c r="M1307" s="10">
        <v>12657.376881826229</v>
      </c>
      <c r="N1307" s="10">
        <v>1.6909434086509842</v>
      </c>
      <c r="O1307" s="10">
        <v>18370.971197394938</v>
      </c>
      <c r="P1307" s="10">
        <v>2853.4604221103214</v>
      </c>
      <c r="Q1307" s="10">
        <v>5225.8066188474468</v>
      </c>
      <c r="R1307" s="10">
        <v>1201.8563914980346</v>
      </c>
      <c r="S1307" s="10">
        <v>9281.1234324558027</v>
      </c>
      <c r="T1307" s="10">
        <v>58975.735982111313</v>
      </c>
    </row>
    <row r="1308" spans="1:20" x14ac:dyDescent="0.3">
      <c r="A1308" t="s">
        <v>18</v>
      </c>
      <c r="B1308" t="s">
        <v>702</v>
      </c>
      <c r="C1308">
        <v>2001</v>
      </c>
      <c r="E1308" s="10">
        <v>3531.3263144610478</v>
      </c>
      <c r="F1308" s="10">
        <v>2910.1073943614606</v>
      </c>
      <c r="G1308" s="10">
        <v>6441.4337088225084</v>
      </c>
      <c r="H1308" s="10">
        <v>5621.7223310437612</v>
      </c>
      <c r="I1308" s="10"/>
      <c r="J1308" s="10">
        <v>52.331641429256841</v>
      </c>
      <c r="K1308" s="10">
        <v>5674.0539724730179</v>
      </c>
      <c r="L1308" s="10">
        <v>6806.582204316167</v>
      </c>
      <c r="M1308" s="10">
        <v>536.87593849709299</v>
      </c>
      <c r="N1308" s="10"/>
      <c r="O1308" s="10">
        <v>7343.4581428132597</v>
      </c>
      <c r="P1308" s="10">
        <v>6673.9272614877582</v>
      </c>
      <c r="Q1308" s="10">
        <v>21791.88569587002</v>
      </c>
      <c r="R1308" s="10">
        <v>11131.537779394301</v>
      </c>
      <c r="S1308" s="10">
        <v>39597.35073675208</v>
      </c>
      <c r="T1308" s="10">
        <v>59056.296560860865</v>
      </c>
    </row>
    <row r="1309" spans="1:20" x14ac:dyDescent="0.3">
      <c r="A1309" t="s">
        <v>18</v>
      </c>
      <c r="B1309" t="s">
        <v>702</v>
      </c>
      <c r="C1309">
        <v>2002</v>
      </c>
      <c r="E1309" s="10">
        <v>8004.6747744705581</v>
      </c>
      <c r="F1309" s="10">
        <v>2302.5361593762668</v>
      </c>
      <c r="G1309" s="10">
        <v>10307.210933846825</v>
      </c>
      <c r="H1309" s="10">
        <v>35337.047474653809</v>
      </c>
      <c r="I1309" s="10">
        <v>2.5082402508911721</v>
      </c>
      <c r="J1309" s="10"/>
      <c r="K1309" s="10">
        <v>35339.555714904702</v>
      </c>
      <c r="L1309" s="10">
        <v>546.2335152205344</v>
      </c>
      <c r="M1309" s="10">
        <v>273.81776851808979</v>
      </c>
      <c r="N1309" s="10">
        <v>25.445118217595947</v>
      </c>
      <c r="O1309" s="10">
        <v>845.4964019562201</v>
      </c>
      <c r="P1309" s="10">
        <v>20277.281284643093</v>
      </c>
      <c r="Q1309" s="10">
        <v>721.32546928803129</v>
      </c>
      <c r="R1309" s="10">
        <v>701.80883796301009</v>
      </c>
      <c r="S1309" s="10">
        <v>21700.415591894136</v>
      </c>
      <c r="T1309" s="10">
        <v>68192.678642601881</v>
      </c>
    </row>
    <row r="1310" spans="1:20" x14ac:dyDescent="0.3">
      <c r="A1310" t="s">
        <v>18</v>
      </c>
      <c r="B1310" t="s">
        <v>702</v>
      </c>
      <c r="C1310">
        <v>2003</v>
      </c>
      <c r="E1310" s="10">
        <v>2266.0122038450918</v>
      </c>
      <c r="F1310" s="10">
        <v>973.33806195990701</v>
      </c>
      <c r="G1310" s="10">
        <v>3239.3502658049988</v>
      </c>
      <c r="H1310" s="10">
        <v>3477.7029365069297</v>
      </c>
      <c r="I1310" s="10">
        <v>23.822330199792738</v>
      </c>
      <c r="J1310" s="10"/>
      <c r="K1310" s="10">
        <v>3501.5252667067225</v>
      </c>
      <c r="L1310" s="10">
        <v>4307.3688854872889</v>
      </c>
      <c r="M1310" s="10">
        <v>1370.165288614118</v>
      </c>
      <c r="N1310" s="10">
        <v>41.717329997813543</v>
      </c>
      <c r="O1310" s="10">
        <v>5719.2515040992212</v>
      </c>
      <c r="P1310" s="10">
        <v>19622.338524028117</v>
      </c>
      <c r="Q1310" s="10">
        <v>189.21437076519223</v>
      </c>
      <c r="R1310" s="10">
        <v>132.92962538387596</v>
      </c>
      <c r="S1310" s="10">
        <v>19944.482520177186</v>
      </c>
      <c r="T1310" s="10">
        <v>32404.609556788128</v>
      </c>
    </row>
    <row r="1311" spans="1:20" x14ac:dyDescent="0.3">
      <c r="A1311" t="s">
        <v>18</v>
      </c>
      <c r="B1311" t="s">
        <v>702</v>
      </c>
      <c r="C1311">
        <v>2004</v>
      </c>
      <c r="E1311" s="10">
        <v>2786.7948021980501</v>
      </c>
      <c r="F1311" s="10">
        <v>966.48294584954942</v>
      </c>
      <c r="G1311" s="10">
        <v>3753.2777480475997</v>
      </c>
      <c r="H1311" s="10">
        <v>8185.6076815869619</v>
      </c>
      <c r="I1311" s="10">
        <v>29.346210557976658</v>
      </c>
      <c r="J1311" s="10"/>
      <c r="K1311" s="10">
        <v>8214.9538921449384</v>
      </c>
      <c r="L1311" s="10">
        <v>3487.3382037683241</v>
      </c>
      <c r="M1311" s="10">
        <v>1572.5765600188438</v>
      </c>
      <c r="N1311" s="10">
        <v>9.1948588550742798</v>
      </c>
      <c r="O1311" s="10">
        <v>5069.1096226422424</v>
      </c>
      <c r="P1311" s="10">
        <v>62422.074869542092</v>
      </c>
      <c r="Q1311" s="10">
        <v>312.45845666792076</v>
      </c>
      <c r="R1311" s="10">
        <v>37.229426944099274</v>
      </c>
      <c r="S1311" s="10">
        <v>62771.762753154107</v>
      </c>
      <c r="T1311" s="10">
        <v>79809.104015988909</v>
      </c>
    </row>
    <row r="1312" spans="1:20" x14ac:dyDescent="0.3">
      <c r="A1312" t="s">
        <v>18</v>
      </c>
      <c r="B1312" t="s">
        <v>702</v>
      </c>
      <c r="C1312">
        <v>2005</v>
      </c>
      <c r="E1312" s="10">
        <v>3417.5445604828251</v>
      </c>
      <c r="F1312" s="10">
        <v>387.08264796493324</v>
      </c>
      <c r="G1312" s="10">
        <v>3804.6272084477582</v>
      </c>
      <c r="H1312" s="10">
        <v>9125.0282765719148</v>
      </c>
      <c r="I1312" s="10">
        <v>70.419583372678645</v>
      </c>
      <c r="J1312" s="10"/>
      <c r="K1312" s="10">
        <v>9195.4478599445938</v>
      </c>
      <c r="L1312" s="10">
        <v>9326.2043093083994</v>
      </c>
      <c r="M1312" s="10">
        <v>240.50561363949157</v>
      </c>
      <c r="N1312" s="10"/>
      <c r="O1312" s="10">
        <v>9566.7099229478918</v>
      </c>
      <c r="P1312" s="10">
        <v>2102.0882213902842</v>
      </c>
      <c r="Q1312" s="10"/>
      <c r="R1312" s="10">
        <v>862.19747924422529</v>
      </c>
      <c r="S1312" s="10">
        <v>2964.2857006345093</v>
      </c>
      <c r="T1312" s="10">
        <v>25531.070691974757</v>
      </c>
    </row>
    <row r="1313" spans="1:20" x14ac:dyDescent="0.3">
      <c r="A1313" t="s">
        <v>18</v>
      </c>
      <c r="B1313" t="s">
        <v>702</v>
      </c>
      <c r="C1313">
        <v>2006</v>
      </c>
      <c r="E1313" s="10">
        <v>85109.168920369018</v>
      </c>
      <c r="F1313" s="10">
        <v>4668.3175496581671</v>
      </c>
      <c r="G1313" s="10">
        <v>89777.486470027186</v>
      </c>
      <c r="H1313" s="10">
        <v>22129.802285400598</v>
      </c>
      <c r="I1313" s="10">
        <v>8.6154342352654716</v>
      </c>
      <c r="J1313" s="10">
        <v>15.166103153252015</v>
      </c>
      <c r="K1313" s="10">
        <v>22153.583822789114</v>
      </c>
      <c r="L1313" s="10">
        <v>2267.5434421661485</v>
      </c>
      <c r="M1313" s="10">
        <v>1882.1379420112269</v>
      </c>
      <c r="N1313" s="10">
        <v>55.092354981778456</v>
      </c>
      <c r="O1313" s="10">
        <v>4204.7737391591536</v>
      </c>
      <c r="P1313" s="10">
        <v>3224.3258198974568</v>
      </c>
      <c r="Q1313" s="10">
        <v>324.25522339571978</v>
      </c>
      <c r="R1313" s="10">
        <v>75.096011403128173</v>
      </c>
      <c r="S1313" s="10">
        <v>3623.6770546963048</v>
      </c>
      <c r="T1313" s="10">
        <v>119759.52108667177</v>
      </c>
    </row>
    <row r="1314" spans="1:20" x14ac:dyDescent="0.3">
      <c r="A1314" t="s">
        <v>18</v>
      </c>
      <c r="B1314" t="s">
        <v>702</v>
      </c>
      <c r="C1314">
        <v>2007</v>
      </c>
      <c r="E1314" s="10">
        <v>39832.604953105838</v>
      </c>
      <c r="F1314" s="10">
        <v>1451.844801276671</v>
      </c>
      <c r="G1314" s="10">
        <v>41284.449754382505</v>
      </c>
      <c r="H1314" s="10">
        <v>8764.8608833773033</v>
      </c>
      <c r="I1314" s="10">
        <v>89.673394216272968</v>
      </c>
      <c r="J1314" s="10">
        <v>215.11252079462204</v>
      </c>
      <c r="K1314" s="10">
        <v>9069.6467983881994</v>
      </c>
      <c r="L1314" s="10">
        <v>10839.953884338216</v>
      </c>
      <c r="M1314" s="10">
        <v>306.42003218467909</v>
      </c>
      <c r="N1314" s="10"/>
      <c r="O1314" s="10">
        <v>11146.373916522894</v>
      </c>
      <c r="P1314" s="10">
        <v>10558.860327453791</v>
      </c>
      <c r="Q1314" s="10">
        <v>34.624397754071403</v>
      </c>
      <c r="R1314" s="10">
        <v>251.07949443076942</v>
      </c>
      <c r="S1314" s="10">
        <v>10844.564219638631</v>
      </c>
      <c r="T1314" s="10">
        <v>72345.034688932239</v>
      </c>
    </row>
    <row r="1315" spans="1:20" x14ac:dyDescent="0.3">
      <c r="A1315" t="s">
        <v>18</v>
      </c>
      <c r="B1315" t="s">
        <v>702</v>
      </c>
      <c r="C1315">
        <v>2008</v>
      </c>
      <c r="E1315" s="10">
        <v>58870.343048836032</v>
      </c>
      <c r="F1315" s="10">
        <v>783.27196561931521</v>
      </c>
      <c r="G1315" s="10">
        <v>59653.615014455347</v>
      </c>
      <c r="H1315" s="10">
        <v>73156.0104276067</v>
      </c>
      <c r="I1315" s="10">
        <v>1650.4043948678147</v>
      </c>
      <c r="J1315" s="10"/>
      <c r="K1315" s="10">
        <v>74806.414822474515</v>
      </c>
      <c r="L1315" s="10">
        <v>6336.4983238938175</v>
      </c>
      <c r="M1315" s="10">
        <v>279.01797567816902</v>
      </c>
      <c r="N1315" s="10">
        <v>20.095450831608591</v>
      </c>
      <c r="O1315" s="10">
        <v>6635.6117504035956</v>
      </c>
      <c r="P1315" s="10">
        <v>20013.652572990173</v>
      </c>
      <c r="Q1315" s="10">
        <v>1688.9892753726735</v>
      </c>
      <c r="R1315" s="10">
        <v>150.39664740616072</v>
      </c>
      <c r="S1315" s="10">
        <v>21853.038495769008</v>
      </c>
      <c r="T1315" s="10">
        <v>162948.68008310243</v>
      </c>
    </row>
    <row r="1316" spans="1:20" x14ac:dyDescent="0.3">
      <c r="A1316" t="s">
        <v>18</v>
      </c>
      <c r="B1316" t="s">
        <v>702</v>
      </c>
      <c r="C1316">
        <v>2009</v>
      </c>
      <c r="D1316" t="s">
        <v>745</v>
      </c>
      <c r="E1316" s="10">
        <v>77417.953498959905</v>
      </c>
      <c r="F1316" s="10">
        <v>1221.6367499340977</v>
      </c>
      <c r="G1316" s="10">
        <v>78639.590248894005</v>
      </c>
      <c r="H1316" s="10">
        <v>56236.376272658163</v>
      </c>
      <c r="I1316" s="10">
        <v>21.712466820859042</v>
      </c>
      <c r="J1316" s="10"/>
      <c r="K1316" s="10">
        <v>56258.088739479019</v>
      </c>
      <c r="L1316" s="10">
        <v>2502.7562561143723</v>
      </c>
      <c r="M1316" s="10">
        <v>74.914948294259659</v>
      </c>
      <c r="N1316" s="10">
        <v>3.8653249547261601</v>
      </c>
      <c r="O1316" s="10">
        <v>2581.5365293633581</v>
      </c>
      <c r="P1316" s="10">
        <v>157757.90884977748</v>
      </c>
      <c r="Q1316" s="10">
        <v>179.88715963688796</v>
      </c>
      <c r="R1316" s="10">
        <v>0.19934465247983843</v>
      </c>
      <c r="S1316" s="10">
        <v>157937.99535406684</v>
      </c>
      <c r="T1316" s="10">
        <v>295417.21087180328</v>
      </c>
    </row>
    <row r="1317" spans="1:20" x14ac:dyDescent="0.3">
      <c r="A1317" t="s">
        <v>18</v>
      </c>
      <c r="B1317" t="s">
        <v>702</v>
      </c>
      <c r="C1317">
        <v>2010</v>
      </c>
      <c r="D1317" t="s">
        <v>745</v>
      </c>
      <c r="E1317" s="10">
        <v>319343.40935262723</v>
      </c>
      <c r="F1317" s="10">
        <v>2206.7549697022773</v>
      </c>
      <c r="G1317" s="10">
        <v>321550.16432232951</v>
      </c>
      <c r="H1317" s="10">
        <v>587573.2821507121</v>
      </c>
      <c r="I1317" s="10">
        <v>3.4614548506732041</v>
      </c>
      <c r="J1317" s="10"/>
      <c r="K1317" s="10">
        <v>587576.74360556272</v>
      </c>
      <c r="L1317" s="10">
        <v>23215.20922897249</v>
      </c>
      <c r="M1317" s="10">
        <v>173.70160365794803</v>
      </c>
      <c r="N1317" s="10">
        <v>14.617147711201069</v>
      </c>
      <c r="O1317" s="10">
        <v>23403.527980341638</v>
      </c>
      <c r="P1317" s="10">
        <v>84264.326405979155</v>
      </c>
      <c r="Q1317" s="10">
        <v>2264.2566600802566</v>
      </c>
      <c r="R1317" s="10"/>
      <c r="S1317" s="10">
        <v>86528.583066059407</v>
      </c>
      <c r="T1317" s="10">
        <v>1019059.0189742931</v>
      </c>
    </row>
    <row r="1318" spans="1:20" x14ac:dyDescent="0.3">
      <c r="A1318" t="s">
        <v>18</v>
      </c>
      <c r="B1318" t="s">
        <v>702</v>
      </c>
      <c r="C1318">
        <v>2011</v>
      </c>
      <c r="D1318" t="s">
        <v>745</v>
      </c>
      <c r="E1318" s="10">
        <v>210641.26048629187</v>
      </c>
      <c r="F1318" s="10">
        <v>12441.782662373696</v>
      </c>
      <c r="G1318" s="10">
        <v>223083.04314866557</v>
      </c>
      <c r="H1318" s="10">
        <v>331378.80572746397</v>
      </c>
      <c r="I1318" s="10">
        <v>22.114689091349781</v>
      </c>
      <c r="J1318" s="10">
        <v>3.4798437956370729</v>
      </c>
      <c r="K1318" s="10">
        <v>331404.40026035096</v>
      </c>
      <c r="L1318" s="10">
        <v>4635.0972636127481</v>
      </c>
      <c r="M1318" s="10">
        <v>352.3447398348282</v>
      </c>
      <c r="N1318" s="10">
        <v>40.841336200310117</v>
      </c>
      <c r="O1318" s="10">
        <v>5028.2833396478864</v>
      </c>
      <c r="P1318" s="10">
        <v>52171.522558908677</v>
      </c>
      <c r="Q1318" s="10">
        <v>1532.8943678360797</v>
      </c>
      <c r="R1318" s="10">
        <v>56.714560234229971</v>
      </c>
      <c r="S1318" s="10">
        <v>53761.131486978986</v>
      </c>
      <c r="T1318" s="10">
        <v>613276.85823564348</v>
      </c>
    </row>
    <row r="1319" spans="1:20" x14ac:dyDescent="0.3">
      <c r="A1319" t="s">
        <v>18</v>
      </c>
      <c r="B1319" t="s">
        <v>702</v>
      </c>
      <c r="C1319">
        <v>2012</v>
      </c>
      <c r="D1319" t="s">
        <v>745</v>
      </c>
      <c r="E1319" s="10">
        <v>609435.00926011405</v>
      </c>
      <c r="F1319" s="10">
        <v>183770.51719307218</v>
      </c>
      <c r="G1319" s="10">
        <v>793205.52645318629</v>
      </c>
      <c r="H1319" s="10">
        <v>109975.09092561914</v>
      </c>
      <c r="I1319" s="10">
        <v>1.8816147327364088</v>
      </c>
      <c r="J1319" s="10"/>
      <c r="K1319" s="10">
        <v>109976.97254035187</v>
      </c>
      <c r="L1319" s="10">
        <v>83205.781012227657</v>
      </c>
      <c r="M1319" s="10">
        <v>619.17599428532992</v>
      </c>
      <c r="N1319" s="10"/>
      <c r="O1319" s="10">
        <v>83824.957006512981</v>
      </c>
      <c r="P1319" s="10">
        <v>218693.19813536326</v>
      </c>
      <c r="Q1319" s="10">
        <v>40679.183015841496</v>
      </c>
      <c r="R1319" s="10">
        <v>0.5975773260439341</v>
      </c>
      <c r="S1319" s="10">
        <v>259372.97872853081</v>
      </c>
      <c r="T1319" s="10">
        <v>1246380.4347285819</v>
      </c>
    </row>
    <row r="1320" spans="1:20" x14ac:dyDescent="0.3">
      <c r="A1320" t="s">
        <v>18</v>
      </c>
      <c r="B1320" t="s">
        <v>702</v>
      </c>
      <c r="C1320">
        <v>2013</v>
      </c>
      <c r="D1320" t="s">
        <v>745</v>
      </c>
      <c r="E1320" s="10">
        <v>395239.11128658865</v>
      </c>
      <c r="F1320" s="10">
        <v>347163.78267787624</v>
      </c>
      <c r="G1320" s="10">
        <v>742402.89396446489</v>
      </c>
      <c r="H1320" s="10">
        <v>313739.51690062473</v>
      </c>
      <c r="I1320" s="10">
        <v>22.517064633663374</v>
      </c>
      <c r="J1320" s="10"/>
      <c r="K1320" s="10">
        <v>313762.03396525839</v>
      </c>
      <c r="L1320" s="10">
        <v>55600.363022532831</v>
      </c>
      <c r="M1320" s="10">
        <v>10916.591943592843</v>
      </c>
      <c r="N1320" s="10">
        <v>103.94771286979653</v>
      </c>
      <c r="O1320" s="10">
        <v>66620.902678995466</v>
      </c>
      <c r="P1320" s="10">
        <v>915221.55164641619</v>
      </c>
      <c r="Q1320" s="10">
        <v>2568.6886513044064</v>
      </c>
      <c r="R1320" s="10">
        <v>1360.03215005778</v>
      </c>
      <c r="S1320" s="10">
        <v>919150.27244777838</v>
      </c>
      <c r="T1320" s="10">
        <v>2041936.1030564974</v>
      </c>
    </row>
    <row r="1321" spans="1:20" x14ac:dyDescent="0.3">
      <c r="A1321" t="s">
        <v>17</v>
      </c>
      <c r="B1321" t="s">
        <v>17</v>
      </c>
      <c r="C1321">
        <v>1963</v>
      </c>
      <c r="D1321" t="s">
        <v>743</v>
      </c>
      <c r="E1321" s="10">
        <v>0</v>
      </c>
      <c r="F1321" s="10">
        <v>0</v>
      </c>
      <c r="G1321" s="10">
        <v>0</v>
      </c>
      <c r="H1321" s="10">
        <v>0</v>
      </c>
      <c r="I1321" s="10"/>
      <c r="J1321" s="10"/>
      <c r="K1321" s="10">
        <v>0</v>
      </c>
      <c r="L1321" s="10"/>
      <c r="M1321" s="10"/>
      <c r="N1321" s="10"/>
      <c r="O1321" s="10"/>
      <c r="P1321" s="10">
        <v>0</v>
      </c>
      <c r="Q1321" s="10">
        <v>0</v>
      </c>
      <c r="R1321" s="10"/>
      <c r="S1321" s="10">
        <v>0</v>
      </c>
      <c r="T1321" s="10">
        <v>0</v>
      </c>
    </row>
    <row r="1322" spans="1:20" x14ac:dyDescent="0.3">
      <c r="A1322" t="s">
        <v>17</v>
      </c>
      <c r="B1322" t="s">
        <v>17</v>
      </c>
      <c r="C1322">
        <v>1964</v>
      </c>
      <c r="D1322" t="s">
        <v>743</v>
      </c>
      <c r="E1322" s="10">
        <v>6479.5361087539795</v>
      </c>
      <c r="F1322" s="10">
        <v>359.7982694062498</v>
      </c>
      <c r="G1322" s="10">
        <v>6839.3343781602289</v>
      </c>
      <c r="H1322" s="10">
        <v>698.27631360677071</v>
      </c>
      <c r="I1322" s="10"/>
      <c r="J1322" s="10"/>
      <c r="K1322" s="10">
        <v>698.27631360677071</v>
      </c>
      <c r="L1322" s="10"/>
      <c r="M1322" s="10"/>
      <c r="N1322" s="10"/>
      <c r="O1322" s="10"/>
      <c r="P1322" s="10">
        <v>9640.296745572934</v>
      </c>
      <c r="Q1322" s="10">
        <v>14820.523183970827</v>
      </c>
      <c r="R1322" s="10"/>
      <c r="S1322" s="10">
        <v>24460.819929543759</v>
      </c>
      <c r="T1322" s="10">
        <v>31998.430621310763</v>
      </c>
    </row>
    <row r="1323" spans="1:20" x14ac:dyDescent="0.3">
      <c r="A1323" t="s">
        <v>17</v>
      </c>
      <c r="B1323" t="s">
        <v>17</v>
      </c>
      <c r="C1323">
        <v>1965</v>
      </c>
      <c r="D1323" t="s">
        <v>743</v>
      </c>
      <c r="E1323" s="10">
        <v>19846.236721788686</v>
      </c>
      <c r="F1323" s="10">
        <v>1823.6996072916686</v>
      </c>
      <c r="G1323" s="10">
        <v>21669.936329080356</v>
      </c>
      <c r="H1323" s="10">
        <v>5051.7580740451403</v>
      </c>
      <c r="I1323" s="10"/>
      <c r="J1323" s="10"/>
      <c r="K1323" s="10">
        <v>5051.7580740451403</v>
      </c>
      <c r="L1323" s="10"/>
      <c r="M1323" s="10"/>
      <c r="N1323" s="10"/>
      <c r="O1323" s="10"/>
      <c r="P1323" s="10">
        <v>28419.62941761042</v>
      </c>
      <c r="Q1323" s="10">
        <v>6867.2954327944499</v>
      </c>
      <c r="R1323" s="10"/>
      <c r="S1323" s="10">
        <v>35286.924850404874</v>
      </c>
      <c r="T1323" s="10">
        <v>62008.619253530371</v>
      </c>
    </row>
    <row r="1324" spans="1:20" x14ac:dyDescent="0.3">
      <c r="A1324" t="s">
        <v>17</v>
      </c>
      <c r="B1324" t="s">
        <v>17</v>
      </c>
      <c r="C1324">
        <v>1966</v>
      </c>
      <c r="D1324" t="s">
        <v>743</v>
      </c>
      <c r="E1324" s="10">
        <v>5605.7594517137832</v>
      </c>
      <c r="F1324" s="10">
        <v>6545.8244053124954</v>
      </c>
      <c r="G1324" s="10">
        <v>12151.583857026279</v>
      </c>
      <c r="H1324" s="10">
        <v>9183.6088985243332</v>
      </c>
      <c r="I1324" s="10"/>
      <c r="J1324" s="10"/>
      <c r="K1324" s="10">
        <v>9183.6088985243332</v>
      </c>
      <c r="L1324" s="10"/>
      <c r="M1324" s="10"/>
      <c r="N1324" s="10"/>
      <c r="O1324" s="10"/>
      <c r="P1324" s="10">
        <v>25226.285181927098</v>
      </c>
      <c r="Q1324" s="10">
        <v>13338.575102500001</v>
      </c>
      <c r="R1324" s="10"/>
      <c r="S1324" s="10">
        <v>38564.860284427101</v>
      </c>
      <c r="T1324" s="10">
        <v>59900.053039977713</v>
      </c>
    </row>
    <row r="1325" spans="1:20" x14ac:dyDescent="0.3">
      <c r="A1325" t="s">
        <v>17</v>
      </c>
      <c r="B1325" t="s">
        <v>17</v>
      </c>
      <c r="C1325">
        <v>1967</v>
      </c>
      <c r="D1325" t="s">
        <v>743</v>
      </c>
      <c r="E1325" s="10">
        <v>16089.997867984366</v>
      </c>
      <c r="F1325" s="10">
        <v>302.3533321006949</v>
      </c>
      <c r="G1325" s="10">
        <v>16392.351200085061</v>
      </c>
      <c r="H1325" s="10">
        <v>4083.1993333270821</v>
      </c>
      <c r="I1325" s="10"/>
      <c r="J1325" s="10"/>
      <c r="K1325" s="10">
        <v>4083.1993333270821</v>
      </c>
      <c r="L1325" s="10">
        <v>76599.161313272925</v>
      </c>
      <c r="M1325" s="10">
        <v>98920.235839767614</v>
      </c>
      <c r="N1325" s="10"/>
      <c r="O1325" s="10">
        <v>175519.39715304054</v>
      </c>
      <c r="P1325" s="10">
        <v>28733.344480389718</v>
      </c>
      <c r="Q1325" s="10">
        <v>21415.348224019592</v>
      </c>
      <c r="R1325" s="10"/>
      <c r="S1325" s="10">
        <v>50148.69270440931</v>
      </c>
      <c r="T1325" s="10">
        <v>246143.64039086201</v>
      </c>
    </row>
    <row r="1326" spans="1:20" x14ac:dyDescent="0.3">
      <c r="A1326" t="s">
        <v>17</v>
      </c>
      <c r="B1326" t="s">
        <v>17</v>
      </c>
      <c r="C1326">
        <v>1968</v>
      </c>
      <c r="E1326" s="10">
        <v>6650.8899169453653</v>
      </c>
      <c r="F1326" s="10">
        <v>1619.8940600980445</v>
      </c>
      <c r="G1326" s="10">
        <v>8270.7839770434093</v>
      </c>
      <c r="H1326" s="10">
        <v>1454.4106386077951</v>
      </c>
      <c r="I1326" s="10"/>
      <c r="J1326" s="10"/>
      <c r="K1326" s="10">
        <v>1454.4106386077951</v>
      </c>
      <c r="L1326" s="10">
        <v>32662.241340696124</v>
      </c>
      <c r="M1326" s="10">
        <v>73573.492471362362</v>
      </c>
      <c r="N1326" s="10"/>
      <c r="O1326" s="10">
        <v>106235.73381205849</v>
      </c>
      <c r="P1326" s="10">
        <v>100319.60977053575</v>
      </c>
      <c r="Q1326" s="10">
        <v>59305.256289760066</v>
      </c>
      <c r="R1326" s="10"/>
      <c r="S1326" s="10">
        <v>159624.86606029581</v>
      </c>
      <c r="T1326" s="10">
        <v>275585.79448800551</v>
      </c>
    </row>
    <row r="1327" spans="1:20" x14ac:dyDescent="0.3">
      <c r="A1327" t="s">
        <v>17</v>
      </c>
      <c r="B1327" t="s">
        <v>17</v>
      </c>
      <c r="C1327">
        <v>1969</v>
      </c>
      <c r="E1327" s="10">
        <v>23638.903677602553</v>
      </c>
      <c r="F1327" s="10">
        <v>2058.7718320162312</v>
      </c>
      <c r="G1327" s="10">
        <v>25697.675509618784</v>
      </c>
      <c r="H1327" s="10">
        <v>909.68824956249853</v>
      </c>
      <c r="I1327" s="10"/>
      <c r="J1327" s="10"/>
      <c r="K1327" s="10">
        <v>909.68824956249853</v>
      </c>
      <c r="L1327" s="10">
        <v>47226.704293311261</v>
      </c>
      <c r="M1327" s="10">
        <v>38354.991098151302</v>
      </c>
      <c r="N1327" s="10"/>
      <c r="O1327" s="10">
        <v>85581.695391462563</v>
      </c>
      <c r="P1327" s="10">
        <v>96170.524655501038</v>
      </c>
      <c r="Q1327" s="10">
        <v>68401.618339935143</v>
      </c>
      <c r="R1327" s="10"/>
      <c r="S1327" s="10">
        <v>164572.14299543618</v>
      </c>
      <c r="T1327" s="10">
        <v>276761.20214608003</v>
      </c>
    </row>
    <row r="1328" spans="1:20" x14ac:dyDescent="0.3">
      <c r="A1328" t="s">
        <v>17</v>
      </c>
      <c r="B1328" t="s">
        <v>17</v>
      </c>
      <c r="C1328">
        <v>1970</v>
      </c>
      <c r="E1328" s="10">
        <v>12153.377550032494</v>
      </c>
      <c r="F1328" s="10">
        <v>3955.1789809191132</v>
      </c>
      <c r="G1328" s="10">
        <v>16108.556530951606</v>
      </c>
      <c r="H1328" s="10">
        <v>3824.5296984671872</v>
      </c>
      <c r="I1328" s="10"/>
      <c r="J1328" s="10"/>
      <c r="K1328" s="10">
        <v>3824.5296984671872</v>
      </c>
      <c r="L1328" s="10">
        <v>24386.106342727435</v>
      </c>
      <c r="M1328" s="10">
        <v>29373.329989863967</v>
      </c>
      <c r="N1328" s="10"/>
      <c r="O1328" s="10">
        <v>53759.436332591402</v>
      </c>
      <c r="P1328" s="10">
        <v>34101.984983878181</v>
      </c>
      <c r="Q1328" s="10">
        <v>24548.990048111085</v>
      </c>
      <c r="R1328" s="10"/>
      <c r="S1328" s="10">
        <v>58650.975031989263</v>
      </c>
      <c r="T1328" s="10">
        <v>132343.49759399946</v>
      </c>
    </row>
    <row r="1329" spans="1:20" x14ac:dyDescent="0.3">
      <c r="A1329" t="s">
        <v>17</v>
      </c>
      <c r="B1329" t="s">
        <v>17</v>
      </c>
      <c r="C1329">
        <v>1971</v>
      </c>
      <c r="E1329" s="10">
        <v>12879.713256919676</v>
      </c>
      <c r="F1329" s="10">
        <v>6317.6721485156177</v>
      </c>
      <c r="G1329" s="10">
        <v>19197.385405435292</v>
      </c>
      <c r="H1329" s="10">
        <v>4772.693513974823</v>
      </c>
      <c r="I1329" s="10"/>
      <c r="J1329" s="10"/>
      <c r="K1329" s="10">
        <v>4772.693513974823</v>
      </c>
      <c r="L1329" s="10">
        <v>20014.104119898901</v>
      </c>
      <c r="M1329" s="10">
        <v>15499.848022829445</v>
      </c>
      <c r="N1329" s="10"/>
      <c r="O1329" s="10">
        <v>35513.952142728347</v>
      </c>
      <c r="P1329" s="10">
        <v>78634.085818697975</v>
      </c>
      <c r="Q1329" s="10">
        <v>17249.87448183127</v>
      </c>
      <c r="R1329" s="10"/>
      <c r="S1329" s="10">
        <v>95883.960300529245</v>
      </c>
      <c r="T1329" s="10">
        <v>155367.9913626677</v>
      </c>
    </row>
    <row r="1330" spans="1:20" x14ac:dyDescent="0.3">
      <c r="A1330" t="s">
        <v>17</v>
      </c>
      <c r="B1330" t="s">
        <v>17</v>
      </c>
      <c r="C1330">
        <v>1972</v>
      </c>
      <c r="E1330" s="10">
        <v>10971.496421742153</v>
      </c>
      <c r="F1330" s="10">
        <v>8830.9525407673591</v>
      </c>
      <c r="G1330" s="10">
        <v>19802.448962509512</v>
      </c>
      <c r="H1330" s="10">
        <v>2533.9044074298349</v>
      </c>
      <c r="I1330" s="10"/>
      <c r="J1330" s="10"/>
      <c r="K1330" s="10">
        <v>2533.9044074298349</v>
      </c>
      <c r="L1330" s="10">
        <v>57137.266245231738</v>
      </c>
      <c r="M1330" s="10">
        <v>101181.50084519543</v>
      </c>
      <c r="N1330" s="10">
        <v>2290.772813619787</v>
      </c>
      <c r="O1330" s="10">
        <v>160609.53990404695</v>
      </c>
      <c r="P1330" s="10">
        <v>88871.226560538882</v>
      </c>
      <c r="Q1330" s="10">
        <v>17093.974727189438</v>
      </c>
      <c r="R1330" s="10">
        <v>3521.4135112118033</v>
      </c>
      <c r="S1330" s="10">
        <v>109486.61479894014</v>
      </c>
      <c r="T1330" s="10">
        <v>292432.50807292649</v>
      </c>
    </row>
    <row r="1331" spans="1:20" x14ac:dyDescent="0.3">
      <c r="A1331" t="s">
        <v>17</v>
      </c>
      <c r="B1331" t="s">
        <v>17</v>
      </c>
      <c r="C1331">
        <v>1973</v>
      </c>
      <c r="E1331" s="10">
        <v>38124.309733756476</v>
      </c>
      <c r="F1331" s="10">
        <v>22190.041937796836</v>
      </c>
      <c r="G1331" s="10">
        <v>60314.351671553311</v>
      </c>
      <c r="H1331" s="10">
        <v>8311.3063949505759</v>
      </c>
      <c r="I1331" s="10"/>
      <c r="J1331" s="10"/>
      <c r="K1331" s="10">
        <v>8311.3063949505759</v>
      </c>
      <c r="L1331" s="10">
        <v>58706.171727086148</v>
      </c>
      <c r="M1331" s="10">
        <v>76357.913694487957</v>
      </c>
      <c r="N1331" s="10">
        <v>11737.133579554209</v>
      </c>
      <c r="O1331" s="10">
        <v>146801.21900112831</v>
      </c>
      <c r="P1331" s="10">
        <v>104061.17879782352</v>
      </c>
      <c r="Q1331" s="10">
        <v>59413.631191824257</v>
      </c>
      <c r="R1331" s="10">
        <v>4359.1249345543902</v>
      </c>
      <c r="S1331" s="10">
        <v>167833.93492420216</v>
      </c>
      <c r="T1331" s="10">
        <v>383260.81199183443</v>
      </c>
    </row>
    <row r="1332" spans="1:20" x14ac:dyDescent="0.3">
      <c r="A1332" t="s">
        <v>17</v>
      </c>
      <c r="B1332" t="s">
        <v>17</v>
      </c>
      <c r="C1332">
        <v>1974</v>
      </c>
      <c r="E1332" s="10">
        <v>8856.6213838433978</v>
      </c>
      <c r="F1332" s="10">
        <v>17033.56380974795</v>
      </c>
      <c r="G1332" s="10">
        <v>25890.185193591347</v>
      </c>
      <c r="H1332" s="10">
        <v>12807.600157690737</v>
      </c>
      <c r="I1332" s="10"/>
      <c r="J1332" s="10"/>
      <c r="K1332" s="10">
        <v>12807.600157690737</v>
      </c>
      <c r="L1332" s="10">
        <v>73855.456092306398</v>
      </c>
      <c r="M1332" s="10">
        <v>118005.75589137446</v>
      </c>
      <c r="N1332" s="10">
        <v>18319.36998947302</v>
      </c>
      <c r="O1332" s="10">
        <v>210180.58197315386</v>
      </c>
      <c r="P1332" s="10">
        <v>109123.33850550665</v>
      </c>
      <c r="Q1332" s="10">
        <v>49919.385401026033</v>
      </c>
      <c r="R1332" s="10">
        <v>5589.2376149918391</v>
      </c>
      <c r="S1332" s="10">
        <v>164631.96152152453</v>
      </c>
      <c r="T1332" s="10">
        <v>413510.3288459605</v>
      </c>
    </row>
    <row r="1333" spans="1:20" x14ac:dyDescent="0.3">
      <c r="A1333" t="s">
        <v>17</v>
      </c>
      <c r="B1333" t="s">
        <v>17</v>
      </c>
      <c r="C1333">
        <v>1975</v>
      </c>
      <c r="E1333" s="10">
        <v>9790.9497494137831</v>
      </c>
      <c r="F1333" s="10">
        <v>18723.772618824711</v>
      </c>
      <c r="G1333" s="10">
        <v>28514.722368238494</v>
      </c>
      <c r="H1333" s="10">
        <v>35865.081778380641</v>
      </c>
      <c r="I1333" s="10"/>
      <c r="J1333" s="10"/>
      <c r="K1333" s="10">
        <v>35865.081778380641</v>
      </c>
      <c r="L1333" s="10">
        <v>91984.981734442059</v>
      </c>
      <c r="M1333" s="10">
        <v>132884.15923585446</v>
      </c>
      <c r="N1333" s="10">
        <v>6817.4731246584506</v>
      </c>
      <c r="O1333" s="10">
        <v>231686.61409495497</v>
      </c>
      <c r="P1333" s="10">
        <v>131110.18766463795</v>
      </c>
      <c r="Q1333" s="10">
        <v>57605.714598921375</v>
      </c>
      <c r="R1333" s="10">
        <v>3729.7735376008218</v>
      </c>
      <c r="S1333" s="10">
        <v>192445.67580116016</v>
      </c>
      <c r="T1333" s="10">
        <v>488512.09404273418</v>
      </c>
    </row>
    <row r="1334" spans="1:20" x14ac:dyDescent="0.3">
      <c r="A1334" t="s">
        <v>17</v>
      </c>
      <c r="B1334" t="s">
        <v>17</v>
      </c>
      <c r="C1334">
        <v>1976</v>
      </c>
      <c r="E1334" s="10">
        <v>99200.398704803069</v>
      </c>
      <c r="F1334" s="10">
        <v>18223.714552293695</v>
      </c>
      <c r="G1334" s="10">
        <v>117424.11325709676</v>
      </c>
      <c r="H1334" s="10">
        <v>80697.777102628199</v>
      </c>
      <c r="I1334" s="10"/>
      <c r="J1334" s="10"/>
      <c r="K1334" s="10">
        <v>80697.777102628199</v>
      </c>
      <c r="L1334" s="10">
        <v>133827.74209813357</v>
      </c>
      <c r="M1334" s="10">
        <v>154696.32683381325</v>
      </c>
      <c r="N1334" s="10">
        <v>10743.049445662813</v>
      </c>
      <c r="O1334" s="10">
        <v>299267.11837760964</v>
      </c>
      <c r="P1334" s="10">
        <v>209738.08481434593</v>
      </c>
      <c r="Q1334" s="10">
        <v>34725.009442634997</v>
      </c>
      <c r="R1334" s="10">
        <v>1727.2372789756942</v>
      </c>
      <c r="S1334" s="10">
        <v>246190.33153595662</v>
      </c>
      <c r="T1334" s="10">
        <v>743579.34027329111</v>
      </c>
    </row>
    <row r="1335" spans="1:20" x14ac:dyDescent="0.3">
      <c r="A1335" t="s">
        <v>17</v>
      </c>
      <c r="B1335" t="s">
        <v>17</v>
      </c>
      <c r="C1335">
        <v>1977</v>
      </c>
      <c r="E1335" s="10">
        <v>36143.537074428576</v>
      </c>
      <c r="F1335" s="10">
        <v>8897.7982835924577</v>
      </c>
      <c r="G1335" s="10">
        <v>45041.335358021031</v>
      </c>
      <c r="H1335" s="10">
        <v>18128.263994964978</v>
      </c>
      <c r="I1335" s="10"/>
      <c r="J1335" s="10"/>
      <c r="K1335" s="10">
        <v>18128.263994964978</v>
      </c>
      <c r="L1335" s="10">
        <v>68318.417339979685</v>
      </c>
      <c r="M1335" s="10">
        <v>62560.976325128679</v>
      </c>
      <c r="N1335" s="10">
        <v>6944.3085083425012</v>
      </c>
      <c r="O1335" s="10">
        <v>137823.70217345087</v>
      </c>
      <c r="P1335" s="10">
        <v>90279.545097444643</v>
      </c>
      <c r="Q1335" s="10">
        <v>43161.453977463694</v>
      </c>
      <c r="R1335" s="10">
        <v>5464.7075106254697</v>
      </c>
      <c r="S1335" s="10">
        <v>138905.7065855338</v>
      </c>
      <c r="T1335" s="10">
        <v>339899.00811197073</v>
      </c>
    </row>
    <row r="1336" spans="1:20" x14ac:dyDescent="0.3">
      <c r="A1336" t="s">
        <v>17</v>
      </c>
      <c r="B1336" t="s">
        <v>17</v>
      </c>
      <c r="C1336">
        <v>1978</v>
      </c>
      <c r="E1336" s="10">
        <v>94254.552196564182</v>
      </c>
      <c r="F1336" s="10">
        <v>12978.658050585756</v>
      </c>
      <c r="G1336" s="10">
        <v>107233.21024714994</v>
      </c>
      <c r="H1336" s="10">
        <v>26985.07108472706</v>
      </c>
      <c r="I1336" s="10"/>
      <c r="J1336" s="10"/>
      <c r="K1336" s="10">
        <v>26985.07108472706</v>
      </c>
      <c r="L1336" s="10">
        <v>33993.105856257796</v>
      </c>
      <c r="M1336" s="10">
        <v>28731.868095015823</v>
      </c>
      <c r="N1336" s="10">
        <v>6111.7657332373428</v>
      </c>
      <c r="O1336" s="10">
        <v>68836.739684510962</v>
      </c>
      <c r="P1336" s="10">
        <v>90341.142726692007</v>
      </c>
      <c r="Q1336" s="10">
        <v>19495.675089211109</v>
      </c>
      <c r="R1336" s="10">
        <v>7760.9042023401953</v>
      </c>
      <c r="S1336" s="10">
        <v>117597.72201824331</v>
      </c>
      <c r="T1336" s="10">
        <v>320652.74303463119</v>
      </c>
    </row>
    <row r="1337" spans="1:20" x14ac:dyDescent="0.3">
      <c r="A1337" t="s">
        <v>17</v>
      </c>
      <c r="B1337" t="s">
        <v>17</v>
      </c>
      <c r="C1337">
        <v>1979</v>
      </c>
      <c r="E1337" s="10">
        <v>82302.395750677984</v>
      </c>
      <c r="F1337" s="10">
        <v>13727.267717231636</v>
      </c>
      <c r="G1337" s="10">
        <v>96029.663467909617</v>
      </c>
      <c r="H1337" s="10">
        <v>56610.763702837445</v>
      </c>
      <c r="I1337" s="10">
        <v>2840.5219838608523</v>
      </c>
      <c r="J1337" s="10">
        <v>1870.7611950270812</v>
      </c>
      <c r="K1337" s="10">
        <v>61322.046881725379</v>
      </c>
      <c r="L1337" s="10">
        <v>44327.420981135787</v>
      </c>
      <c r="M1337" s="10">
        <v>26657.086895552482</v>
      </c>
      <c r="N1337" s="10">
        <v>7297.1412478705734</v>
      </c>
      <c r="O1337" s="10">
        <v>78281.64912455884</v>
      </c>
      <c r="P1337" s="10">
        <v>114852.57750102063</v>
      </c>
      <c r="Q1337" s="10">
        <v>20886.754701686066</v>
      </c>
      <c r="R1337" s="10">
        <v>4106.720826706407</v>
      </c>
      <c r="S1337" s="10">
        <v>139846.0530294131</v>
      </c>
      <c r="T1337" s="10">
        <v>375479.41250360699</v>
      </c>
    </row>
    <row r="1338" spans="1:20" x14ac:dyDescent="0.3">
      <c r="A1338" t="s">
        <v>17</v>
      </c>
      <c r="B1338" t="s">
        <v>17</v>
      </c>
      <c r="C1338">
        <v>1980</v>
      </c>
      <c r="E1338" s="10">
        <v>34437.303570500975</v>
      </c>
      <c r="F1338" s="10">
        <v>23822.742841332612</v>
      </c>
      <c r="G1338" s="10">
        <v>58260.046411833588</v>
      </c>
      <c r="H1338" s="10">
        <v>40629.518528251763</v>
      </c>
      <c r="I1338" s="10">
        <v>580.2539347663178</v>
      </c>
      <c r="J1338" s="10">
        <v>5.4721036765625168</v>
      </c>
      <c r="K1338" s="10">
        <v>41215.244566694644</v>
      </c>
      <c r="L1338" s="10">
        <v>29365.483876049631</v>
      </c>
      <c r="M1338" s="10">
        <v>45795.639839426869</v>
      </c>
      <c r="N1338" s="10">
        <v>13038.814265719579</v>
      </c>
      <c r="O1338" s="10">
        <v>88199.937981196068</v>
      </c>
      <c r="P1338" s="10">
        <v>85046.575949707607</v>
      </c>
      <c r="Q1338" s="10">
        <v>38827.16003008953</v>
      </c>
      <c r="R1338" s="10">
        <v>6689.1663990685756</v>
      </c>
      <c r="S1338" s="10">
        <v>130562.90237886572</v>
      </c>
      <c r="T1338" s="10">
        <v>318238.13133859</v>
      </c>
    </row>
    <row r="1339" spans="1:20" x14ac:dyDescent="0.3">
      <c r="A1339" t="s">
        <v>17</v>
      </c>
      <c r="B1339" t="s">
        <v>17</v>
      </c>
      <c r="C1339">
        <v>1981</v>
      </c>
      <c r="E1339" s="10">
        <v>11823.357473264923</v>
      </c>
      <c r="F1339" s="10">
        <v>22927.479262200661</v>
      </c>
      <c r="G1339" s="10">
        <v>34750.836735465586</v>
      </c>
      <c r="H1339" s="10">
        <v>121614.97274270776</v>
      </c>
      <c r="I1339" s="10">
        <v>4583.8255308749867</v>
      </c>
      <c r="J1339" s="10">
        <v>46.424286562499859</v>
      </c>
      <c r="K1339" s="10">
        <v>126245.22256014524</v>
      </c>
      <c r="L1339" s="10">
        <v>70199.192178068028</v>
      </c>
      <c r="M1339" s="10">
        <v>40803.742923020007</v>
      </c>
      <c r="N1339" s="10">
        <v>4647.8326307787493</v>
      </c>
      <c r="O1339" s="10">
        <v>115650.76773186678</v>
      </c>
      <c r="P1339" s="10">
        <v>191151.89725817394</v>
      </c>
      <c r="Q1339" s="10">
        <v>30245.578728932403</v>
      </c>
      <c r="R1339" s="10">
        <v>6000.0440017018209</v>
      </c>
      <c r="S1339" s="10">
        <v>227397.51998880814</v>
      </c>
      <c r="T1339" s="10">
        <v>504044.34701628581</v>
      </c>
    </row>
    <row r="1340" spans="1:20" x14ac:dyDescent="0.3">
      <c r="A1340" t="s">
        <v>17</v>
      </c>
      <c r="B1340" t="s">
        <v>17</v>
      </c>
      <c r="C1340">
        <v>1982</v>
      </c>
      <c r="E1340" s="10">
        <v>9254.7123743037755</v>
      </c>
      <c r="F1340" s="10">
        <v>17826.943904083299</v>
      </c>
      <c r="G1340" s="10">
        <v>27081.656278387076</v>
      </c>
      <c r="H1340" s="10">
        <v>8836.8457124909855</v>
      </c>
      <c r="I1340" s="10">
        <v>357.4737055624999</v>
      </c>
      <c r="J1340" s="10">
        <v>454.78829952083441</v>
      </c>
      <c r="K1340" s="10">
        <v>9649.1077175743194</v>
      </c>
      <c r="L1340" s="10">
        <v>37409.462287064584</v>
      </c>
      <c r="M1340" s="10">
        <v>30690.222388494083</v>
      </c>
      <c r="N1340" s="10">
        <v>6252.5664223736085</v>
      </c>
      <c r="O1340" s="10">
        <v>74352.251097932283</v>
      </c>
      <c r="P1340" s="10">
        <v>85695.681666446035</v>
      </c>
      <c r="Q1340" s="10">
        <v>45750.174308564965</v>
      </c>
      <c r="R1340" s="10">
        <v>8961.8637440822913</v>
      </c>
      <c r="S1340" s="10">
        <v>140407.71971909329</v>
      </c>
      <c r="T1340" s="10">
        <v>251490.73481298698</v>
      </c>
    </row>
    <row r="1341" spans="1:20" x14ac:dyDescent="0.3">
      <c r="A1341" t="s">
        <v>17</v>
      </c>
      <c r="B1341" t="s">
        <v>17</v>
      </c>
      <c r="C1341">
        <v>1983</v>
      </c>
      <c r="E1341" s="10">
        <v>10699.178038670458</v>
      </c>
      <c r="F1341" s="10">
        <v>33595.384550383635</v>
      </c>
      <c r="G1341" s="10">
        <v>44294.56258905409</v>
      </c>
      <c r="H1341" s="10">
        <v>2623.7207703065969</v>
      </c>
      <c r="I1341" s="10">
        <v>166.79917909375004</v>
      </c>
      <c r="J1341" s="10">
        <v>165.85908170833315</v>
      </c>
      <c r="K1341" s="10">
        <v>2956.37903110868</v>
      </c>
      <c r="L1341" s="10">
        <v>39005.320472609354</v>
      </c>
      <c r="M1341" s="10">
        <v>91163.237648489958</v>
      </c>
      <c r="N1341" s="10">
        <v>24326.591663688618</v>
      </c>
      <c r="O1341" s="10">
        <v>154495.14978478794</v>
      </c>
      <c r="P1341" s="10">
        <v>176059.64415418028</v>
      </c>
      <c r="Q1341" s="10">
        <v>40639.288617531623</v>
      </c>
      <c r="R1341" s="10">
        <v>4100.7146576501709</v>
      </c>
      <c r="S1341" s="10">
        <v>220799.64742936208</v>
      </c>
      <c r="T1341" s="10">
        <v>422545.73883431271</v>
      </c>
    </row>
    <row r="1342" spans="1:20" x14ac:dyDescent="0.3">
      <c r="A1342" t="s">
        <v>17</v>
      </c>
      <c r="B1342" t="s">
        <v>17</v>
      </c>
      <c r="C1342">
        <v>1984</v>
      </c>
      <c r="E1342" s="10">
        <v>33306.601683364956</v>
      </c>
      <c r="F1342" s="10">
        <v>9144.0322478658054</v>
      </c>
      <c r="G1342" s="10">
        <v>42450.633931230761</v>
      </c>
      <c r="H1342" s="10">
        <v>3077.2029820347202</v>
      </c>
      <c r="I1342" s="10">
        <v>706.53491654861034</v>
      </c>
      <c r="J1342" s="10">
        <v>3334.418241572916</v>
      </c>
      <c r="K1342" s="10">
        <v>7118.1561401562467</v>
      </c>
      <c r="L1342" s="10">
        <v>46927.453628167415</v>
      </c>
      <c r="M1342" s="10">
        <v>79732.821257937772</v>
      </c>
      <c r="N1342" s="10">
        <v>4806.8744656656181</v>
      </c>
      <c r="O1342" s="10">
        <v>131467.14935177079</v>
      </c>
      <c r="P1342" s="10">
        <v>187896.44063378635</v>
      </c>
      <c r="Q1342" s="10">
        <v>80527.92472462343</v>
      </c>
      <c r="R1342" s="10">
        <v>5253.2541411614593</v>
      </c>
      <c r="S1342" s="10">
        <v>273677.61949957121</v>
      </c>
      <c r="T1342" s="10">
        <v>454713.55892272905</v>
      </c>
    </row>
    <row r="1343" spans="1:20" x14ac:dyDescent="0.3">
      <c r="A1343" t="s">
        <v>17</v>
      </c>
      <c r="B1343" t="s">
        <v>17</v>
      </c>
      <c r="C1343">
        <v>1985</v>
      </c>
      <c r="E1343" s="10">
        <v>17641.631615406422</v>
      </c>
      <c r="F1343" s="10">
        <v>12708.149500009804</v>
      </c>
      <c r="G1343" s="10">
        <v>30349.781115416226</v>
      </c>
      <c r="H1343" s="10">
        <v>13230.652495890159</v>
      </c>
      <c r="I1343" s="10">
        <v>1093.5238094618057</v>
      </c>
      <c r="J1343" s="10">
        <v>1060.6799479166668</v>
      </c>
      <c r="K1343" s="10">
        <v>15384.856253268632</v>
      </c>
      <c r="L1343" s="10">
        <v>52247.177055369124</v>
      </c>
      <c r="M1343" s="10">
        <v>29793.611317834821</v>
      </c>
      <c r="N1343" s="10">
        <v>4873.6025748924867</v>
      </c>
      <c r="O1343" s="10">
        <v>86914.390948096436</v>
      </c>
      <c r="P1343" s="10">
        <v>178456.45360740385</v>
      </c>
      <c r="Q1343" s="10">
        <v>26637.27842167057</v>
      </c>
      <c r="R1343" s="10">
        <v>11096.536066466144</v>
      </c>
      <c r="S1343" s="10">
        <v>216190.26809554058</v>
      </c>
      <c r="T1343" s="10">
        <v>348839.2964123218</v>
      </c>
    </row>
    <row r="1344" spans="1:20" x14ac:dyDescent="0.3">
      <c r="A1344" t="s">
        <v>17</v>
      </c>
      <c r="B1344" t="s">
        <v>17</v>
      </c>
      <c r="C1344">
        <v>1986</v>
      </c>
      <c r="E1344" s="10">
        <v>30097.558713506871</v>
      </c>
      <c r="F1344" s="10">
        <v>13214.322162044886</v>
      </c>
      <c r="G1344" s="10">
        <v>43311.880875551753</v>
      </c>
      <c r="H1344" s="10">
        <v>2458.861675854725</v>
      </c>
      <c r="I1344" s="10">
        <v>293.65817562239602</v>
      </c>
      <c r="J1344" s="10">
        <v>123.56363140625014</v>
      </c>
      <c r="K1344" s="10">
        <v>2876.0834828833713</v>
      </c>
      <c r="L1344" s="10">
        <v>37147.266053224193</v>
      </c>
      <c r="M1344" s="10">
        <v>44721.374741998887</v>
      </c>
      <c r="N1344" s="10">
        <v>5637.9372647352511</v>
      </c>
      <c r="O1344" s="10">
        <v>87506.578059958338</v>
      </c>
      <c r="P1344" s="10">
        <v>106964.87776989039</v>
      </c>
      <c r="Q1344" s="10">
        <v>26649.532651168105</v>
      </c>
      <c r="R1344" s="10">
        <v>4177.6887597230971</v>
      </c>
      <c r="S1344" s="10">
        <v>137792.09918078157</v>
      </c>
      <c r="T1344" s="10">
        <v>271486.64159917505</v>
      </c>
    </row>
    <row r="1345" spans="1:20" x14ac:dyDescent="0.3">
      <c r="A1345" t="s">
        <v>17</v>
      </c>
      <c r="B1345" t="s">
        <v>17</v>
      </c>
      <c r="C1345">
        <v>1987</v>
      </c>
      <c r="E1345" s="10">
        <v>7649.038962304784</v>
      </c>
      <c r="F1345" s="10">
        <v>6581.0139911334354</v>
      </c>
      <c r="G1345" s="10">
        <v>14230.052953438219</v>
      </c>
      <c r="H1345" s="10">
        <v>3710.3954290764541</v>
      </c>
      <c r="I1345" s="10">
        <v>635.01233723958205</v>
      </c>
      <c r="J1345" s="10">
        <v>179.08743541666652</v>
      </c>
      <c r="K1345" s="10">
        <v>4524.4952017327023</v>
      </c>
      <c r="L1345" s="10">
        <v>24706.95767100696</v>
      </c>
      <c r="M1345" s="10">
        <v>17568.54440468752</v>
      </c>
      <c r="N1345" s="10">
        <v>3731.8628335937478</v>
      </c>
      <c r="O1345" s="10">
        <v>46007.364909288226</v>
      </c>
      <c r="P1345" s="10">
        <v>96720.032073122566</v>
      </c>
      <c r="Q1345" s="10">
        <v>8287.5103250223256</v>
      </c>
      <c r="R1345" s="10">
        <v>2191.9648939453127</v>
      </c>
      <c r="S1345" s="10">
        <v>107199.50729209022</v>
      </c>
      <c r="T1345" s="10">
        <v>171961.42035654938</v>
      </c>
    </row>
    <row r="1346" spans="1:20" x14ac:dyDescent="0.3">
      <c r="A1346" t="s">
        <v>17</v>
      </c>
      <c r="B1346" t="s">
        <v>17</v>
      </c>
      <c r="C1346">
        <v>1988</v>
      </c>
      <c r="E1346" s="10">
        <v>22531.697063793152</v>
      </c>
      <c r="F1346" s="10">
        <v>34097.162722978006</v>
      </c>
      <c r="G1346" s="10">
        <v>56628.859786771158</v>
      </c>
      <c r="H1346" s="10">
        <v>20123.915062825843</v>
      </c>
      <c r="I1346" s="10">
        <v>1129.4008434895836</v>
      </c>
      <c r="J1346" s="10">
        <v>634.84486145833205</v>
      </c>
      <c r="K1346" s="10">
        <v>21888.160767773759</v>
      </c>
      <c r="L1346" s="10">
        <v>48678.144523917435</v>
      </c>
      <c r="M1346" s="10">
        <v>37324.043386197853</v>
      </c>
      <c r="N1346" s="10">
        <v>10693.272807552092</v>
      </c>
      <c r="O1346" s="10">
        <v>96695.460717667374</v>
      </c>
      <c r="P1346" s="10">
        <v>132250.60655971736</v>
      </c>
      <c r="Q1346" s="10">
        <v>30224.086570938787</v>
      </c>
      <c r="R1346" s="10">
        <v>16457.608696501757</v>
      </c>
      <c r="S1346" s="10">
        <v>178932.30182715791</v>
      </c>
      <c r="T1346" s="10">
        <v>354144.78309937025</v>
      </c>
    </row>
    <row r="1347" spans="1:20" x14ac:dyDescent="0.3">
      <c r="A1347" t="s">
        <v>17</v>
      </c>
      <c r="B1347" t="s">
        <v>17</v>
      </c>
      <c r="C1347">
        <v>1989</v>
      </c>
      <c r="E1347" s="10">
        <v>55185.213540344419</v>
      </c>
      <c r="F1347" s="10">
        <v>30386.675398016971</v>
      </c>
      <c r="G1347" s="10">
        <v>85571.888938361386</v>
      </c>
      <c r="H1347" s="10">
        <v>9494.5168804610403</v>
      </c>
      <c r="I1347" s="10">
        <v>5608.030370140611</v>
      </c>
      <c r="J1347" s="10">
        <v>397.16881523437473</v>
      </c>
      <c r="K1347" s="10">
        <v>15499.716065836026</v>
      </c>
      <c r="L1347" s="10">
        <v>70576.24084558076</v>
      </c>
      <c r="M1347" s="10">
        <v>50196.380800434054</v>
      </c>
      <c r="N1347" s="10">
        <v>4993.3906243111924</v>
      </c>
      <c r="O1347" s="10">
        <v>125766.012270326</v>
      </c>
      <c r="P1347" s="10">
        <v>137203.09383628285</v>
      </c>
      <c r="Q1347" s="10">
        <v>24723.1076104774</v>
      </c>
      <c r="R1347" s="10">
        <v>2678.7391138007802</v>
      </c>
      <c r="S1347" s="10">
        <v>164604.94056056102</v>
      </c>
      <c r="T1347" s="10">
        <v>391442.55783508439</v>
      </c>
    </row>
    <row r="1348" spans="1:20" x14ac:dyDescent="0.3">
      <c r="A1348" t="s">
        <v>17</v>
      </c>
      <c r="B1348" t="s">
        <v>17</v>
      </c>
      <c r="C1348">
        <v>1990</v>
      </c>
      <c r="E1348" s="10">
        <v>27114.532492737595</v>
      </c>
      <c r="F1348" s="10">
        <v>10307.54947329254</v>
      </c>
      <c r="G1348" s="10">
        <v>37422.081966030135</v>
      </c>
      <c r="H1348" s="10">
        <v>19139.563548001388</v>
      </c>
      <c r="I1348" s="10">
        <v>329.70705841015609</v>
      </c>
      <c r="J1348" s="10">
        <v>194.17142078124994</v>
      </c>
      <c r="K1348" s="10">
        <v>19663.442027192796</v>
      </c>
      <c r="L1348" s="10">
        <v>66075.728440228486</v>
      </c>
      <c r="M1348" s="10">
        <v>41607.562351686873</v>
      </c>
      <c r="N1348" s="10">
        <v>8092.0892159114601</v>
      </c>
      <c r="O1348" s="10">
        <v>115775.38000782681</v>
      </c>
      <c r="P1348" s="10">
        <v>115658.56662203018</v>
      </c>
      <c r="Q1348" s="10">
        <v>39004.718102099418</v>
      </c>
      <c r="R1348" s="10">
        <v>4849.2806918927899</v>
      </c>
      <c r="S1348" s="10">
        <v>159512.56541602238</v>
      </c>
      <c r="T1348" s="10">
        <v>332373.46941707213</v>
      </c>
    </row>
    <row r="1349" spans="1:20" x14ac:dyDescent="0.3">
      <c r="A1349" t="s">
        <v>17</v>
      </c>
      <c r="B1349" t="s">
        <v>17</v>
      </c>
      <c r="C1349">
        <v>1991</v>
      </c>
      <c r="E1349" s="10">
        <v>39713.842086120079</v>
      </c>
      <c r="F1349" s="10">
        <v>37602.717503671898</v>
      </c>
      <c r="G1349" s="10">
        <v>77316.559589791985</v>
      </c>
      <c r="H1349" s="10">
        <v>5185.3194274142998</v>
      </c>
      <c r="I1349" s="10">
        <v>302.65664934895824</v>
      </c>
      <c r="J1349" s="10">
        <v>307.48553437500004</v>
      </c>
      <c r="K1349" s="10">
        <v>5795.4616111382584</v>
      </c>
      <c r="L1349" s="10">
        <v>44711.064633841437</v>
      </c>
      <c r="M1349" s="10">
        <v>53172.097832009895</v>
      </c>
      <c r="N1349" s="10">
        <v>17626.606862415414</v>
      </c>
      <c r="O1349" s="10">
        <v>115509.76932826675</v>
      </c>
      <c r="P1349" s="10">
        <v>113001.53685543784</v>
      </c>
      <c r="Q1349" s="10">
        <v>24519.791310236527</v>
      </c>
      <c r="R1349" s="10">
        <v>5849.4994636835991</v>
      </c>
      <c r="S1349" s="10">
        <v>143370.82762935795</v>
      </c>
      <c r="T1349" s="10">
        <v>341992.61815855489</v>
      </c>
    </row>
    <row r="1350" spans="1:20" x14ac:dyDescent="0.3">
      <c r="A1350" t="s">
        <v>17</v>
      </c>
      <c r="B1350" t="s">
        <v>17</v>
      </c>
      <c r="C1350">
        <v>1992</v>
      </c>
      <c r="E1350" s="10">
        <v>16530.926492129627</v>
      </c>
      <c r="F1350" s="10">
        <v>19577.195758085272</v>
      </c>
      <c r="G1350" s="10">
        <v>36108.122250214903</v>
      </c>
      <c r="H1350" s="10">
        <v>2705.5719106801857</v>
      </c>
      <c r="I1350" s="10">
        <v>443.5130855902778</v>
      </c>
      <c r="J1350" s="10">
        <v>307.20640807291682</v>
      </c>
      <c r="K1350" s="10">
        <v>3456.2914043433802</v>
      </c>
      <c r="L1350" s="10">
        <v>43186.252121710146</v>
      </c>
      <c r="M1350" s="10">
        <v>52124.586624398667</v>
      </c>
      <c r="N1350" s="10">
        <v>10671.212525477431</v>
      </c>
      <c r="O1350" s="10">
        <v>105982.05127158624</v>
      </c>
      <c r="P1350" s="10">
        <v>73280.947411557441</v>
      </c>
      <c r="Q1350" s="10">
        <v>6102.4275780423213</v>
      </c>
      <c r="R1350" s="10">
        <v>3643.1285821614611</v>
      </c>
      <c r="S1350" s="10">
        <v>83026.503571761219</v>
      </c>
      <c r="T1350" s="10">
        <v>228572.96849790579</v>
      </c>
    </row>
    <row r="1351" spans="1:20" x14ac:dyDescent="0.3">
      <c r="A1351" t="s">
        <v>17</v>
      </c>
      <c r="B1351" t="s">
        <v>17</v>
      </c>
      <c r="C1351">
        <v>1993</v>
      </c>
      <c r="E1351" s="10">
        <v>31372.37525731514</v>
      </c>
      <c r="F1351" s="10">
        <v>26659.054167709703</v>
      </c>
      <c r="G1351" s="10">
        <v>58031.429425024842</v>
      </c>
      <c r="H1351" s="10">
        <v>10754.96273354742</v>
      </c>
      <c r="I1351" s="10">
        <v>1010.957560794011</v>
      </c>
      <c r="J1351" s="10">
        <v>74.546261497395975</v>
      </c>
      <c r="K1351" s="10">
        <v>11840.466555838828</v>
      </c>
      <c r="L1351" s="10">
        <v>28025.813551254501</v>
      </c>
      <c r="M1351" s="10">
        <v>14375.608081523698</v>
      </c>
      <c r="N1351" s="10">
        <v>7272.8200241406312</v>
      </c>
      <c r="O1351" s="10">
        <v>49674.241656918828</v>
      </c>
      <c r="P1351" s="10">
        <v>69303.988563772509</v>
      </c>
      <c r="Q1351" s="10">
        <v>16167.005575091833</v>
      </c>
      <c r="R1351" s="10">
        <v>3870.3789818763039</v>
      </c>
      <c r="S1351" s="10">
        <v>89341.373120740638</v>
      </c>
      <c r="T1351" s="10">
        <v>208887.51075852313</v>
      </c>
    </row>
    <row r="1352" spans="1:20" x14ac:dyDescent="0.3">
      <c r="A1352" t="s">
        <v>17</v>
      </c>
      <c r="B1352" t="s">
        <v>17</v>
      </c>
      <c r="C1352">
        <v>1994</v>
      </c>
      <c r="E1352" s="10">
        <v>36043.890240330838</v>
      </c>
      <c r="F1352" s="10">
        <v>31209.754092266849</v>
      </c>
      <c r="G1352" s="10">
        <v>67253.644332597687</v>
      </c>
      <c r="H1352" s="10">
        <v>7236.8844123569252</v>
      </c>
      <c r="I1352" s="10">
        <v>683.64730411458322</v>
      </c>
      <c r="J1352" s="10">
        <v>3722.3725393229151</v>
      </c>
      <c r="K1352" s="10">
        <v>11642.904255794423</v>
      </c>
      <c r="L1352" s="10">
        <v>51336.360716856783</v>
      </c>
      <c r="M1352" s="10">
        <v>87582.162804216874</v>
      </c>
      <c r="N1352" s="10">
        <v>14267.307860527346</v>
      </c>
      <c r="O1352" s="10">
        <v>153185.83138160099</v>
      </c>
      <c r="P1352" s="10">
        <v>131065.14377664431</v>
      </c>
      <c r="Q1352" s="10">
        <v>66428.5417444216</v>
      </c>
      <c r="R1352" s="10">
        <v>4629.5051084635388</v>
      </c>
      <c r="S1352" s="10">
        <v>202123.19062952945</v>
      </c>
      <c r="T1352" s="10">
        <v>434205.5705995225</v>
      </c>
    </row>
    <row r="1353" spans="1:20" x14ac:dyDescent="0.3">
      <c r="A1353" t="s">
        <v>17</v>
      </c>
      <c r="B1353" t="s">
        <v>17</v>
      </c>
      <c r="C1353">
        <v>1995</v>
      </c>
      <c r="E1353" s="10">
        <v>21804.292241608808</v>
      </c>
      <c r="F1353" s="10">
        <v>6936.2793025607625</v>
      </c>
      <c r="G1353" s="10">
        <v>28740.571544169572</v>
      </c>
      <c r="H1353" s="10">
        <v>2177.4043791476429</v>
      </c>
      <c r="I1353" s="10">
        <v>630.45327430555631</v>
      </c>
      <c r="J1353" s="10"/>
      <c r="K1353" s="10">
        <v>2807.8576534531994</v>
      </c>
      <c r="L1353" s="10">
        <v>59913.855968532989</v>
      </c>
      <c r="M1353" s="10">
        <v>15253.046969897649</v>
      </c>
      <c r="N1353" s="10">
        <v>594.3157223958334</v>
      </c>
      <c r="O1353" s="10">
        <v>75761.218660826475</v>
      </c>
      <c r="P1353" s="10">
        <v>68342.250775344</v>
      </c>
      <c r="Q1353" s="10">
        <v>6525.0095582142949</v>
      </c>
      <c r="R1353" s="10">
        <v>2778.9349424913175</v>
      </c>
      <c r="S1353" s="10">
        <v>77646.195276049621</v>
      </c>
      <c r="T1353" s="10">
        <v>184955.84313449886</v>
      </c>
    </row>
    <row r="1354" spans="1:20" x14ac:dyDescent="0.3">
      <c r="A1354" t="s">
        <v>17</v>
      </c>
      <c r="B1354" t="s">
        <v>17</v>
      </c>
      <c r="C1354">
        <v>1996</v>
      </c>
      <c r="D1354" t="s">
        <v>744</v>
      </c>
      <c r="E1354" s="10">
        <v>5093.5091660300877</v>
      </c>
      <c r="F1354" s="10">
        <v>4395.2995325954907</v>
      </c>
      <c r="G1354" s="10">
        <v>9488.8086986255785</v>
      </c>
      <c r="H1354" s="10">
        <v>8912.2142399385302</v>
      </c>
      <c r="I1354" s="10">
        <v>45.841843012152708</v>
      </c>
      <c r="J1354" s="10">
        <v>90.101970312499816</v>
      </c>
      <c r="K1354" s="10">
        <v>9048.1580532631833</v>
      </c>
      <c r="L1354" s="10">
        <v>20826.206431065042</v>
      </c>
      <c r="M1354" s="10">
        <v>12954.152789226198</v>
      </c>
      <c r="N1354" s="10">
        <v>2259.8325934548675</v>
      </c>
      <c r="O1354" s="10">
        <v>36040.191813746111</v>
      </c>
      <c r="P1354" s="10">
        <v>52027.679289006606</v>
      </c>
      <c r="Q1354" s="10">
        <v>12398.01126601851</v>
      </c>
      <c r="R1354" s="10">
        <v>7053.5328186979186</v>
      </c>
      <c r="S1354" s="10">
        <v>71479.223373723042</v>
      </c>
      <c r="T1354" s="10">
        <v>126056.3819393579</v>
      </c>
    </row>
    <row r="1355" spans="1:20" x14ac:dyDescent="0.3">
      <c r="A1355" t="s">
        <v>17</v>
      </c>
      <c r="B1355" t="s">
        <v>17</v>
      </c>
      <c r="C1355">
        <v>1997</v>
      </c>
      <c r="D1355" t="s">
        <v>744</v>
      </c>
      <c r="E1355" s="10">
        <v>5592.5066396135981</v>
      </c>
      <c r="F1355" s="10">
        <v>7009.274818074151</v>
      </c>
      <c r="G1355" s="10">
        <v>12601.78145768775</v>
      </c>
      <c r="H1355" s="10">
        <v>4780.1322058391215</v>
      </c>
      <c r="I1355" s="10">
        <v>327.66636601562482</v>
      </c>
      <c r="J1355" s="10">
        <v>1758.216576822917</v>
      </c>
      <c r="K1355" s="10">
        <v>6866.0151486776631</v>
      </c>
      <c r="L1355" s="10">
        <v>42181.817984505244</v>
      </c>
      <c r="M1355" s="10">
        <v>35328.545527492432</v>
      </c>
      <c r="N1355" s="10">
        <v>3275.1284654947881</v>
      </c>
      <c r="O1355" s="10">
        <v>80785.491977492464</v>
      </c>
      <c r="P1355" s="10">
        <v>114471.93348231041</v>
      </c>
      <c r="Q1355" s="10">
        <v>20992.210330587786</v>
      </c>
      <c r="R1355" s="10">
        <v>6503.2799743489541</v>
      </c>
      <c r="S1355" s="10">
        <v>141967.42378724716</v>
      </c>
      <c r="T1355" s="10">
        <v>242220.71237110504</v>
      </c>
    </row>
    <row r="1356" spans="1:20" x14ac:dyDescent="0.3">
      <c r="A1356" t="s">
        <v>17</v>
      </c>
      <c r="B1356" t="s">
        <v>17</v>
      </c>
      <c r="C1356">
        <v>1998</v>
      </c>
      <c r="D1356" t="s">
        <v>744</v>
      </c>
      <c r="E1356" s="10">
        <v>6394.1366279889917</v>
      </c>
      <c r="F1356" s="10">
        <v>13044.521125781246</v>
      </c>
      <c r="G1356" s="10">
        <v>19438.65775377024</v>
      </c>
      <c r="H1356" s="10">
        <v>8825.9865678225615</v>
      </c>
      <c r="I1356" s="10">
        <v>691.07206374999873</v>
      </c>
      <c r="J1356" s="10">
        <v>469.08105486111106</v>
      </c>
      <c r="K1356" s="10">
        <v>9986.1396864336712</v>
      </c>
      <c r="L1356" s="10">
        <v>26570.300656562555</v>
      </c>
      <c r="M1356" s="10">
        <v>14379.132968216785</v>
      </c>
      <c r="N1356" s="10">
        <v>3928.9260028645795</v>
      </c>
      <c r="O1356" s="10">
        <v>44878.35962764392</v>
      </c>
      <c r="P1356" s="10">
        <v>81123.306578348245</v>
      </c>
      <c r="Q1356" s="10">
        <v>12287.211593043157</v>
      </c>
      <c r="R1356" s="10">
        <v>4086.3904540798603</v>
      </c>
      <c r="S1356" s="10">
        <v>97496.90862547126</v>
      </c>
      <c r="T1356" s="10">
        <v>171800.06569331908</v>
      </c>
    </row>
    <row r="1357" spans="1:20" x14ac:dyDescent="0.3">
      <c r="A1357" t="s">
        <v>17</v>
      </c>
      <c r="B1357" t="s">
        <v>17</v>
      </c>
      <c r="C1357">
        <v>1999</v>
      </c>
      <c r="D1357" t="s">
        <v>744</v>
      </c>
      <c r="E1357" s="10">
        <v>23239.077108559013</v>
      </c>
      <c r="F1357" s="10">
        <v>45722.721210633666</v>
      </c>
      <c r="G1357" s="10">
        <v>68961.798319192676</v>
      </c>
      <c r="H1357" s="10">
        <v>10525.108686767579</v>
      </c>
      <c r="I1357" s="10">
        <v>499.18947864583441</v>
      </c>
      <c r="J1357" s="10">
        <v>1446.3208468749997</v>
      </c>
      <c r="K1357" s="10">
        <v>12470.619012288413</v>
      </c>
      <c r="L1357" s="10">
        <v>32788.836446788184</v>
      </c>
      <c r="M1357" s="10">
        <v>31022.0094881324</v>
      </c>
      <c r="N1357" s="10">
        <v>6412.6476640625042</v>
      </c>
      <c r="O1357" s="10">
        <v>70223.493598983085</v>
      </c>
      <c r="P1357" s="10">
        <v>155457.33439195485</v>
      </c>
      <c r="Q1357" s="10">
        <v>29847.394968727749</v>
      </c>
      <c r="R1357" s="10">
        <v>11922.303132465275</v>
      </c>
      <c r="S1357" s="10">
        <v>197227.03249314788</v>
      </c>
      <c r="T1357" s="10">
        <v>348882.94342361199</v>
      </c>
    </row>
    <row r="1358" spans="1:20" x14ac:dyDescent="0.3">
      <c r="A1358" t="s">
        <v>17</v>
      </c>
      <c r="B1358" t="s">
        <v>17</v>
      </c>
      <c r="C1358">
        <v>2000</v>
      </c>
      <c r="D1358" t="s">
        <v>744</v>
      </c>
      <c r="E1358" s="10">
        <v>22809.724321802241</v>
      </c>
      <c r="F1358" s="10">
        <v>42907.296485422936</v>
      </c>
      <c r="G1358" s="10">
        <v>65717.02080722517</v>
      </c>
      <c r="H1358" s="10">
        <v>6872.766106281003</v>
      </c>
      <c r="I1358" s="10">
        <v>672.91768906249979</v>
      </c>
      <c r="J1358" s="10">
        <v>799.47355442708408</v>
      </c>
      <c r="K1358" s="10">
        <v>8345.1573497705867</v>
      </c>
      <c r="L1358" s="10">
        <v>49741.730575390669</v>
      </c>
      <c r="M1358" s="10">
        <v>69614.26455701876</v>
      </c>
      <c r="N1358" s="10">
        <v>4443.4506805468791</v>
      </c>
      <c r="O1358" s="10">
        <v>123799.44581295631</v>
      </c>
      <c r="P1358" s="10">
        <v>194364.7522976966</v>
      </c>
      <c r="Q1358" s="10">
        <v>24037.845138028239</v>
      </c>
      <c r="R1358" s="10">
        <v>4955.3850661458328</v>
      </c>
      <c r="S1358" s="10">
        <v>223357.98250187066</v>
      </c>
      <c r="T1358" s="10">
        <v>421219.60647182277</v>
      </c>
    </row>
    <row r="1359" spans="1:20" x14ac:dyDescent="0.3">
      <c r="A1359" t="s">
        <v>17</v>
      </c>
      <c r="B1359" t="s">
        <v>17</v>
      </c>
      <c r="C1359">
        <v>2001</v>
      </c>
      <c r="E1359" s="10">
        <v>8601.0854064041705</v>
      </c>
      <c r="F1359" s="10">
        <v>15520.697072612837</v>
      </c>
      <c r="G1359" s="10">
        <v>24121.782479017005</v>
      </c>
      <c r="H1359" s="10">
        <v>3063.2026733024145</v>
      </c>
      <c r="I1359" s="10">
        <v>755.51395311198041</v>
      </c>
      <c r="J1359" s="10">
        <v>1041.8947477864576</v>
      </c>
      <c r="K1359" s="10">
        <v>4860.6113742008529</v>
      </c>
      <c r="L1359" s="10">
        <v>24494.942794326107</v>
      </c>
      <c r="M1359" s="10">
        <v>17651.105419072552</v>
      </c>
      <c r="N1359" s="10">
        <v>6451.5333074583368</v>
      </c>
      <c r="O1359" s="10">
        <v>48597.581520856998</v>
      </c>
      <c r="P1359" s="10">
        <v>107175.43148019249</v>
      </c>
      <c r="Q1359" s="10">
        <v>25002.86953897589</v>
      </c>
      <c r="R1359" s="10">
        <v>2555.5324849348954</v>
      </c>
      <c r="S1359" s="10">
        <v>134733.83350410327</v>
      </c>
      <c r="T1359" s="10">
        <v>212313.80887817813</v>
      </c>
    </row>
    <row r="1360" spans="1:20" x14ac:dyDescent="0.3">
      <c r="A1360" t="s">
        <v>17</v>
      </c>
      <c r="B1360" t="s">
        <v>17</v>
      </c>
      <c r="C1360">
        <v>2002</v>
      </c>
      <c r="E1360" s="10">
        <v>23929.856826939736</v>
      </c>
      <c r="F1360" s="10">
        <v>27861.841223785181</v>
      </c>
      <c r="G1360" s="10">
        <v>51791.698050724917</v>
      </c>
      <c r="H1360" s="10">
        <v>6929.0343660579456</v>
      </c>
      <c r="I1360" s="10">
        <v>4495.7256777020866</v>
      </c>
      <c r="J1360" s="10">
        <v>515.0271050260402</v>
      </c>
      <c r="K1360" s="10">
        <v>11939.787148786072</v>
      </c>
      <c r="L1360" s="10">
        <v>42027.344092490479</v>
      </c>
      <c r="M1360" s="10">
        <v>140615.55423014011</v>
      </c>
      <c r="N1360" s="10">
        <v>20480.93579159191</v>
      </c>
      <c r="O1360" s="10">
        <v>203123.8341142225</v>
      </c>
      <c r="P1360" s="10">
        <v>143339.66429423561</v>
      </c>
      <c r="Q1360" s="10">
        <v>40285.178545182185</v>
      </c>
      <c r="R1360" s="10">
        <v>6092.2542129739613</v>
      </c>
      <c r="S1360" s="10">
        <v>189717.09705239176</v>
      </c>
      <c r="T1360" s="10">
        <v>456572.41636612528</v>
      </c>
    </row>
    <row r="1361" spans="1:20" x14ac:dyDescent="0.3">
      <c r="A1361" t="s">
        <v>17</v>
      </c>
      <c r="B1361" t="s">
        <v>17</v>
      </c>
      <c r="C1361">
        <v>2003</v>
      </c>
      <c r="E1361" s="10">
        <v>5051.9835744248512</v>
      </c>
      <c r="F1361" s="10">
        <v>27744.741968792619</v>
      </c>
      <c r="G1361" s="10">
        <v>32796.725543217472</v>
      </c>
      <c r="H1361" s="10">
        <v>2151.6789508510337</v>
      </c>
      <c r="I1361" s="10">
        <v>1210.7533207369813</v>
      </c>
      <c r="J1361" s="10">
        <v>478.64578281249896</v>
      </c>
      <c r="K1361" s="10">
        <v>3841.0780544005142</v>
      </c>
      <c r="L1361" s="10">
        <v>23872.398944172797</v>
      </c>
      <c r="M1361" s="10">
        <v>15844.321614039325</v>
      </c>
      <c r="N1361" s="10">
        <v>3479.666846480146</v>
      </c>
      <c r="O1361" s="10">
        <v>43196.387404692272</v>
      </c>
      <c r="P1361" s="10">
        <v>88606.076660999403</v>
      </c>
      <c r="Q1361" s="10">
        <v>49470.766493221236</v>
      </c>
      <c r="R1361" s="10">
        <v>7471.8583469502619</v>
      </c>
      <c r="S1361" s="10">
        <v>145548.7015011709</v>
      </c>
      <c r="T1361" s="10">
        <v>225382.89250348113</v>
      </c>
    </row>
    <row r="1362" spans="1:20" x14ac:dyDescent="0.3">
      <c r="A1362" t="s">
        <v>17</v>
      </c>
      <c r="B1362" t="s">
        <v>17</v>
      </c>
      <c r="C1362">
        <v>2004</v>
      </c>
      <c r="E1362" s="10">
        <v>5193.9944805960477</v>
      </c>
      <c r="F1362" s="10">
        <v>7576.6403510429727</v>
      </c>
      <c r="G1362" s="10">
        <v>12770.634831639021</v>
      </c>
      <c r="H1362" s="10">
        <v>4990.3788428720964</v>
      </c>
      <c r="I1362" s="10">
        <v>1648.9135081901052</v>
      </c>
      <c r="J1362" s="10">
        <v>2872.0795755807312</v>
      </c>
      <c r="K1362" s="10">
        <v>9511.3719266429325</v>
      </c>
      <c r="L1362" s="10">
        <v>29402.67880801417</v>
      </c>
      <c r="M1362" s="10">
        <v>27073.054033125045</v>
      </c>
      <c r="N1362" s="10">
        <v>3812.3398591072878</v>
      </c>
      <c r="O1362" s="10">
        <v>60288.072700246506</v>
      </c>
      <c r="P1362" s="10">
        <v>52190.004990607384</v>
      </c>
      <c r="Q1362" s="10">
        <v>31716.378751263481</v>
      </c>
      <c r="R1362" s="10">
        <v>2533.6230241054736</v>
      </c>
      <c r="S1362" s="10">
        <v>86440.006765976344</v>
      </c>
      <c r="T1362" s="10">
        <v>169010.08622450478</v>
      </c>
    </row>
    <row r="1363" spans="1:20" x14ac:dyDescent="0.3">
      <c r="A1363" t="s">
        <v>17</v>
      </c>
      <c r="B1363" t="s">
        <v>17</v>
      </c>
      <c r="C1363">
        <v>2005</v>
      </c>
      <c r="E1363" s="10">
        <v>12071.387815112374</v>
      </c>
      <c r="F1363" s="10">
        <v>17553.216542685335</v>
      </c>
      <c r="G1363" s="10">
        <v>29624.604357797711</v>
      </c>
      <c r="H1363" s="10">
        <v>2738.7621769079183</v>
      </c>
      <c r="I1363" s="10">
        <v>780.93398544270963</v>
      </c>
      <c r="J1363" s="10">
        <v>448.97019088020903</v>
      </c>
      <c r="K1363" s="10">
        <v>3968.6663532308366</v>
      </c>
      <c r="L1363" s="10">
        <v>34762.729916420554</v>
      </c>
      <c r="M1363" s="10">
        <v>20929.263415116311</v>
      </c>
      <c r="N1363" s="10">
        <v>2868.6795380950593</v>
      </c>
      <c r="O1363" s="10">
        <v>58560.672869631926</v>
      </c>
      <c r="P1363" s="10">
        <v>110055.03481087468</v>
      </c>
      <c r="Q1363" s="10">
        <v>20304.491945432124</v>
      </c>
      <c r="R1363" s="10">
        <v>1591.7230410299503</v>
      </c>
      <c r="S1363" s="10">
        <v>131951.24979733676</v>
      </c>
      <c r="T1363" s="10">
        <v>224105.19337799723</v>
      </c>
    </row>
    <row r="1364" spans="1:20" x14ac:dyDescent="0.3">
      <c r="A1364" t="s">
        <v>17</v>
      </c>
      <c r="B1364" t="s">
        <v>17</v>
      </c>
      <c r="C1364">
        <v>2006</v>
      </c>
      <c r="E1364" s="10">
        <v>16902.347673796728</v>
      </c>
      <c r="F1364" s="10">
        <v>24514.7801424436</v>
      </c>
      <c r="G1364" s="10">
        <v>41417.127816240332</v>
      </c>
      <c r="H1364" s="10">
        <v>31657.0307589845</v>
      </c>
      <c r="I1364" s="10">
        <v>746.21067346353959</v>
      </c>
      <c r="J1364" s="10">
        <v>2204.2492425000014</v>
      </c>
      <c r="K1364" s="10">
        <v>34607.490674948036</v>
      </c>
      <c r="L1364" s="10">
        <v>89970.46040187552</v>
      </c>
      <c r="M1364" s="10">
        <v>23372.565514262904</v>
      </c>
      <c r="N1364" s="10">
        <v>3007.8996429114627</v>
      </c>
      <c r="O1364" s="10">
        <v>116350.92555904989</v>
      </c>
      <c r="P1364" s="10">
        <v>216611.92749295486</v>
      </c>
      <c r="Q1364" s="10">
        <v>75005.035029340463</v>
      </c>
      <c r="R1364" s="10">
        <v>5678.5870794023458</v>
      </c>
      <c r="S1364" s="10">
        <v>297295.54960169765</v>
      </c>
      <c r="T1364" s="10">
        <v>489671.09365193592</v>
      </c>
    </row>
    <row r="1365" spans="1:20" x14ac:dyDescent="0.3">
      <c r="A1365" t="s">
        <v>17</v>
      </c>
      <c r="B1365" t="s">
        <v>17</v>
      </c>
      <c r="C1365">
        <v>2007</v>
      </c>
      <c r="E1365" s="10">
        <v>11806.634172925409</v>
      </c>
      <c r="F1365" s="10">
        <v>20488.250011894976</v>
      </c>
      <c r="G1365" s="10">
        <v>32294.884184820385</v>
      </c>
      <c r="H1365" s="10">
        <v>13907.192267713721</v>
      </c>
      <c r="I1365" s="10">
        <v>1039.3862397096368</v>
      </c>
      <c r="J1365" s="10">
        <v>3670.3478626354154</v>
      </c>
      <c r="K1365" s="10">
        <v>18616.926370058773</v>
      </c>
      <c r="L1365" s="10">
        <v>66226.406081174573</v>
      </c>
      <c r="M1365" s="10">
        <v>24368.557516336437</v>
      </c>
      <c r="N1365" s="10">
        <v>5720.8481971692736</v>
      </c>
      <c r="O1365" s="10">
        <v>96315.811794680281</v>
      </c>
      <c r="P1365" s="10">
        <v>120013.0161598788</v>
      </c>
      <c r="Q1365" s="10">
        <v>25501.592398194993</v>
      </c>
      <c r="R1365" s="10">
        <v>12967.682120838581</v>
      </c>
      <c r="S1365" s="10">
        <v>158482.29067891237</v>
      </c>
      <c r="T1365" s="10">
        <v>305709.91302847187</v>
      </c>
    </row>
    <row r="1366" spans="1:20" x14ac:dyDescent="0.3">
      <c r="A1366" t="s">
        <v>17</v>
      </c>
      <c r="B1366" t="s">
        <v>17</v>
      </c>
      <c r="C1366">
        <v>2008</v>
      </c>
      <c r="E1366" s="10">
        <v>10975.665352580285</v>
      </c>
      <c r="F1366" s="10">
        <v>19078.290655974411</v>
      </c>
      <c r="G1366" s="10">
        <v>30053.956008554698</v>
      </c>
      <c r="H1366" s="10">
        <v>12681.806169944077</v>
      </c>
      <c r="I1366" s="10">
        <v>1942.3701546223951</v>
      </c>
      <c r="J1366" s="10">
        <v>787.40413312500129</v>
      </c>
      <c r="K1366" s="10">
        <v>15411.580457691472</v>
      </c>
      <c r="L1366" s="10">
        <v>32987.094602279256</v>
      </c>
      <c r="M1366" s="10">
        <v>24988.469306717518</v>
      </c>
      <c r="N1366" s="10">
        <v>1363.7064396158858</v>
      </c>
      <c r="O1366" s="10">
        <v>59339.270348612656</v>
      </c>
      <c r="P1366" s="10">
        <v>87409.777590065249</v>
      </c>
      <c r="Q1366" s="10">
        <v>14443.772027081854</v>
      </c>
      <c r="R1366" s="10">
        <v>24574.388308590278</v>
      </c>
      <c r="S1366" s="10">
        <v>126427.93792573738</v>
      </c>
      <c r="T1366" s="10">
        <v>231232.74474059622</v>
      </c>
    </row>
    <row r="1367" spans="1:20" x14ac:dyDescent="0.3">
      <c r="A1367" t="s">
        <v>17</v>
      </c>
      <c r="B1367" t="s">
        <v>17</v>
      </c>
      <c r="C1367">
        <v>2009</v>
      </c>
      <c r="D1367" t="s">
        <v>745</v>
      </c>
      <c r="E1367" s="10">
        <v>21373.356253184662</v>
      </c>
      <c r="F1367" s="10">
        <v>3379.6891550064724</v>
      </c>
      <c r="G1367" s="10">
        <v>24753.045408191134</v>
      </c>
      <c r="H1367" s="10">
        <v>11189.985504864197</v>
      </c>
      <c r="I1367" s="10">
        <v>1515.3446545874035</v>
      </c>
      <c r="J1367" s="10">
        <v>340.79207587640576</v>
      </c>
      <c r="K1367" s="10">
        <v>13046.122235328006</v>
      </c>
      <c r="L1367" s="10">
        <v>45620.321441290129</v>
      </c>
      <c r="M1367" s="10">
        <v>32387.760788910542</v>
      </c>
      <c r="N1367" s="10">
        <v>2813.3654180428948</v>
      </c>
      <c r="O1367" s="10">
        <v>80821.447648243571</v>
      </c>
      <c r="P1367" s="10">
        <v>118771.03823375818</v>
      </c>
      <c r="Q1367" s="10">
        <v>26361.448598392137</v>
      </c>
      <c r="R1367" s="10">
        <v>4581.292685229475</v>
      </c>
      <c r="S1367" s="10">
        <v>149713.77951737979</v>
      </c>
      <c r="T1367" s="10">
        <v>268334.39480914245</v>
      </c>
    </row>
    <row r="1368" spans="1:20" x14ac:dyDescent="0.3">
      <c r="A1368" t="s">
        <v>17</v>
      </c>
      <c r="B1368" t="s">
        <v>17</v>
      </c>
      <c r="C1368">
        <v>2010</v>
      </c>
      <c r="D1368" t="s">
        <v>745</v>
      </c>
      <c r="E1368" s="10">
        <v>50088.958605716813</v>
      </c>
      <c r="F1368" s="10">
        <v>34320.517015931335</v>
      </c>
      <c r="G1368" s="10">
        <v>84409.475621648147</v>
      </c>
      <c r="H1368" s="10">
        <v>5404.1193921654813</v>
      </c>
      <c r="I1368" s="10">
        <v>35.390742648950493</v>
      </c>
      <c r="J1368" s="10">
        <v>12.09892490514334</v>
      </c>
      <c r="K1368" s="10">
        <v>5451.6090597195753</v>
      </c>
      <c r="L1368" s="10">
        <v>30402.200070001003</v>
      </c>
      <c r="M1368" s="10">
        <v>36278.115664469617</v>
      </c>
      <c r="N1368" s="10">
        <v>3671.4796334618281</v>
      </c>
      <c r="O1368" s="10">
        <v>70351.795367932442</v>
      </c>
      <c r="P1368" s="10">
        <v>90816.84526584571</v>
      </c>
      <c r="Q1368" s="10">
        <v>28472.675263844343</v>
      </c>
      <c r="R1368" s="10">
        <v>3218.4993391274966</v>
      </c>
      <c r="S1368" s="10">
        <v>122508.01986881754</v>
      </c>
      <c r="T1368" s="10">
        <v>282720.89991811774</v>
      </c>
    </row>
    <row r="1369" spans="1:20" x14ac:dyDescent="0.3">
      <c r="A1369" t="s">
        <v>17</v>
      </c>
      <c r="B1369" t="s">
        <v>17</v>
      </c>
      <c r="C1369">
        <v>2011</v>
      </c>
      <c r="D1369" t="s">
        <v>745</v>
      </c>
      <c r="E1369" s="10">
        <v>21660.023976371514</v>
      </c>
      <c r="F1369" s="10">
        <v>5338.8137648301399</v>
      </c>
      <c r="G1369" s="10">
        <v>26998.837741201656</v>
      </c>
      <c r="H1369" s="10">
        <v>8118.1749003178356</v>
      </c>
      <c r="I1369" s="10">
        <v>1216.1168469445952</v>
      </c>
      <c r="J1369" s="10">
        <v>496.81084043828946</v>
      </c>
      <c r="K1369" s="10">
        <v>9831.1025877007196</v>
      </c>
      <c r="L1369" s="10">
        <v>34692.249522216502</v>
      </c>
      <c r="M1369" s="10">
        <v>24066.043392273416</v>
      </c>
      <c r="N1369" s="10">
        <v>836.0076372008748</v>
      </c>
      <c r="O1369" s="10">
        <v>59594.300551690794</v>
      </c>
      <c r="P1369" s="10">
        <v>75205.141962120164</v>
      </c>
      <c r="Q1369" s="10">
        <v>29910.486332726177</v>
      </c>
      <c r="R1369" s="10">
        <v>4388.9678439536074</v>
      </c>
      <c r="S1369" s="10">
        <v>109504.59613879994</v>
      </c>
      <c r="T1369" s="10">
        <v>205928.8370193931</v>
      </c>
    </row>
    <row r="1370" spans="1:20" x14ac:dyDescent="0.3">
      <c r="A1370" t="s">
        <v>17</v>
      </c>
      <c r="B1370" t="s">
        <v>17</v>
      </c>
      <c r="C1370">
        <v>2012</v>
      </c>
      <c r="D1370" t="s">
        <v>745</v>
      </c>
      <c r="E1370" s="10">
        <v>120043.93870823226</v>
      </c>
      <c r="F1370" s="10">
        <v>40944.620767504188</v>
      </c>
      <c r="G1370" s="10">
        <v>160988.55947573646</v>
      </c>
      <c r="H1370" s="10">
        <v>12637.555667737193</v>
      </c>
      <c r="I1370" s="10">
        <v>1252.0363123131062</v>
      </c>
      <c r="J1370" s="10">
        <v>612.62194487944691</v>
      </c>
      <c r="K1370" s="10">
        <v>14502.213924929747</v>
      </c>
      <c r="L1370" s="10">
        <v>70935.445798902423</v>
      </c>
      <c r="M1370" s="10">
        <v>62370.694074663297</v>
      </c>
      <c r="N1370" s="10">
        <v>3683.2996465227116</v>
      </c>
      <c r="O1370" s="10">
        <v>136989.43952008843</v>
      </c>
      <c r="P1370" s="10">
        <v>222749.62680418484</v>
      </c>
      <c r="Q1370" s="10">
        <v>57054.210376966184</v>
      </c>
      <c r="R1370" s="10">
        <v>7720.0375813731653</v>
      </c>
      <c r="S1370" s="10">
        <v>287523.87476252421</v>
      </c>
      <c r="T1370" s="10">
        <v>600004.08768327883</v>
      </c>
    </row>
    <row r="1371" spans="1:20" x14ac:dyDescent="0.3">
      <c r="A1371" t="s">
        <v>17</v>
      </c>
      <c r="B1371" t="s">
        <v>17</v>
      </c>
      <c r="C1371">
        <v>2013</v>
      </c>
      <c r="D1371" t="s">
        <v>745</v>
      </c>
      <c r="E1371" s="10">
        <v>32657.465170464508</v>
      </c>
      <c r="F1371" s="10">
        <v>47952.803063650099</v>
      </c>
      <c r="G1371" s="10">
        <v>80610.268234114599</v>
      </c>
      <c r="H1371" s="10">
        <v>9154.0153849117578</v>
      </c>
      <c r="I1371" s="10">
        <v>318.50094692609872</v>
      </c>
      <c r="J1371" s="10">
        <v>110.88750116619291</v>
      </c>
      <c r="K1371" s="10">
        <v>9583.4038330040494</v>
      </c>
      <c r="L1371" s="10">
        <v>60370.709644119677</v>
      </c>
      <c r="M1371" s="10">
        <v>46115.513951692999</v>
      </c>
      <c r="N1371" s="10">
        <v>2018.3923075012256</v>
      </c>
      <c r="O1371" s="10">
        <v>108504.61590331391</v>
      </c>
      <c r="P1371" s="10">
        <v>155712.06631800981</v>
      </c>
      <c r="Q1371" s="10">
        <v>18890.943699188574</v>
      </c>
      <c r="R1371" s="10">
        <v>8095.7531516066183</v>
      </c>
      <c r="S1371" s="10">
        <v>182698.76316880502</v>
      </c>
      <c r="T1371" s="10">
        <v>381397.05113923753</v>
      </c>
    </row>
    <row r="1372" spans="1:20" x14ac:dyDescent="0.3">
      <c r="A1372" t="s">
        <v>35</v>
      </c>
      <c r="B1372" t="s">
        <v>698</v>
      </c>
      <c r="C1372">
        <v>1972</v>
      </c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>
        <v>728.40813791131836</v>
      </c>
      <c r="S1372" s="10">
        <v>728.40813791131836</v>
      </c>
      <c r="T1372" s="10">
        <v>728.40813791131836</v>
      </c>
    </row>
    <row r="1373" spans="1:20" x14ac:dyDescent="0.3">
      <c r="A1373" t="s">
        <v>35</v>
      </c>
      <c r="B1373" t="s">
        <v>698</v>
      </c>
      <c r="C1373">
        <v>1973</v>
      </c>
      <c r="E1373" s="10"/>
      <c r="F1373" s="10"/>
      <c r="G1373" s="10"/>
      <c r="H1373" s="10"/>
      <c r="I1373" s="10"/>
      <c r="J1373" s="10"/>
      <c r="K1373" s="10"/>
      <c r="L1373" s="10"/>
      <c r="M1373" s="10"/>
      <c r="N1373" s="10">
        <v>1038.7423425359307</v>
      </c>
      <c r="O1373" s="10">
        <v>1038.7423425359307</v>
      </c>
      <c r="P1373" s="10"/>
      <c r="Q1373" s="10"/>
      <c r="R1373" s="10">
        <v>74.152336992557665</v>
      </c>
      <c r="S1373" s="10">
        <v>74.152336992557665</v>
      </c>
      <c r="T1373" s="10">
        <v>1112.8946795284883</v>
      </c>
    </row>
    <row r="1374" spans="1:20" x14ac:dyDescent="0.3">
      <c r="A1374" t="s">
        <v>35</v>
      </c>
      <c r="B1374" t="s">
        <v>698</v>
      </c>
      <c r="C1374">
        <v>1974</v>
      </c>
      <c r="E1374" s="10"/>
      <c r="F1374" s="10"/>
      <c r="G1374" s="10"/>
      <c r="H1374" s="10"/>
      <c r="I1374" s="10"/>
      <c r="J1374" s="10"/>
      <c r="K1374" s="10"/>
      <c r="L1374" s="10"/>
      <c r="M1374" s="10"/>
      <c r="N1374" s="10">
        <v>282.21644585717206</v>
      </c>
      <c r="O1374" s="10">
        <v>282.21644585717206</v>
      </c>
      <c r="P1374" s="10"/>
      <c r="Q1374" s="10"/>
      <c r="R1374" s="10"/>
      <c r="S1374" s="10"/>
      <c r="T1374" s="10">
        <v>282.21644585717206</v>
      </c>
    </row>
    <row r="1375" spans="1:20" x14ac:dyDescent="0.3">
      <c r="A1375" t="s">
        <v>35</v>
      </c>
      <c r="B1375" t="s">
        <v>698</v>
      </c>
      <c r="C1375">
        <v>1975</v>
      </c>
      <c r="E1375" s="10"/>
      <c r="F1375" s="10"/>
      <c r="G1375" s="10"/>
      <c r="H1375" s="10"/>
      <c r="I1375" s="10"/>
      <c r="J1375" s="10"/>
      <c r="K1375" s="10"/>
      <c r="L1375" s="10"/>
      <c r="M1375" s="10"/>
      <c r="N1375" s="10">
        <v>1400.8296990830861</v>
      </c>
      <c r="O1375" s="10">
        <v>1400.8296990830861</v>
      </c>
      <c r="P1375" s="10"/>
      <c r="Q1375" s="10"/>
      <c r="R1375" s="10"/>
      <c r="S1375" s="10"/>
      <c r="T1375" s="10">
        <v>1400.8296990830861</v>
      </c>
    </row>
    <row r="1376" spans="1:20" x14ac:dyDescent="0.3">
      <c r="A1376" t="s">
        <v>35</v>
      </c>
      <c r="B1376" t="s">
        <v>698</v>
      </c>
      <c r="C1376">
        <v>1977</v>
      </c>
      <c r="E1376" s="10"/>
      <c r="F1376" s="10"/>
      <c r="G1376" s="10"/>
      <c r="H1376" s="10"/>
      <c r="I1376" s="10"/>
      <c r="J1376" s="10"/>
      <c r="K1376" s="10"/>
      <c r="L1376" s="10"/>
      <c r="M1376" s="10"/>
      <c r="N1376" s="10">
        <v>699.87285705474596</v>
      </c>
      <c r="O1376" s="10">
        <v>699.87285705474596</v>
      </c>
      <c r="P1376" s="10"/>
      <c r="Q1376" s="10"/>
      <c r="R1376" s="10"/>
      <c r="S1376" s="10"/>
      <c r="T1376" s="10">
        <v>699.87285705474596</v>
      </c>
    </row>
    <row r="1377" spans="1:20" x14ac:dyDescent="0.3">
      <c r="A1377" t="s">
        <v>35</v>
      </c>
      <c r="B1377" t="s">
        <v>698</v>
      </c>
      <c r="C1377">
        <v>1978</v>
      </c>
      <c r="E1377" s="10"/>
      <c r="F1377" s="10"/>
      <c r="G1377" s="10"/>
      <c r="H1377" s="10"/>
      <c r="I1377" s="10"/>
      <c r="J1377" s="10"/>
      <c r="K1377" s="10"/>
      <c r="L1377" s="10"/>
      <c r="M1377" s="10"/>
      <c r="N1377" s="10">
        <v>727.82144684115156</v>
      </c>
      <c r="O1377" s="10">
        <v>727.82144684115156</v>
      </c>
      <c r="P1377" s="10"/>
      <c r="Q1377" s="10"/>
      <c r="R1377" s="10"/>
      <c r="S1377" s="10"/>
      <c r="T1377" s="10">
        <v>727.82144684115156</v>
      </c>
    </row>
    <row r="1378" spans="1:20" x14ac:dyDescent="0.3">
      <c r="A1378" t="s">
        <v>35</v>
      </c>
      <c r="B1378" t="s">
        <v>698</v>
      </c>
      <c r="C1378">
        <v>1980</v>
      </c>
      <c r="E1378" s="10"/>
      <c r="F1378" s="10"/>
      <c r="G1378" s="10"/>
      <c r="H1378" s="10"/>
      <c r="I1378" s="10"/>
      <c r="J1378" s="10"/>
      <c r="K1378" s="10"/>
      <c r="L1378" s="10"/>
      <c r="M1378" s="10"/>
      <c r="N1378" s="10">
        <v>382.97949224813709</v>
      </c>
      <c r="O1378" s="10">
        <v>382.97949224813709</v>
      </c>
      <c r="P1378" s="10"/>
      <c r="Q1378" s="10"/>
      <c r="R1378" s="10"/>
      <c r="S1378" s="10"/>
      <c r="T1378" s="10">
        <v>382.97949224813709</v>
      </c>
    </row>
    <row r="1379" spans="1:20" x14ac:dyDescent="0.3">
      <c r="A1379" t="s">
        <v>35</v>
      </c>
      <c r="B1379" t="s">
        <v>698</v>
      </c>
      <c r="C1379">
        <v>1981</v>
      </c>
      <c r="E1379" s="10"/>
      <c r="F1379" s="10"/>
      <c r="G1379" s="10"/>
      <c r="H1379" s="10"/>
      <c r="I1379" s="10"/>
      <c r="J1379" s="10"/>
      <c r="K1379" s="10"/>
      <c r="L1379" s="10"/>
      <c r="M1379" s="10"/>
      <c r="N1379" s="10">
        <v>170.65479005115978</v>
      </c>
      <c r="O1379" s="10">
        <v>170.65479005115978</v>
      </c>
      <c r="P1379" s="10"/>
      <c r="Q1379" s="10"/>
      <c r="R1379" s="10"/>
      <c r="S1379" s="10"/>
      <c r="T1379" s="10">
        <v>170.65479005115978</v>
      </c>
    </row>
    <row r="1380" spans="1:20" x14ac:dyDescent="0.3">
      <c r="A1380" t="s">
        <v>35</v>
      </c>
      <c r="B1380" t="s">
        <v>698</v>
      </c>
      <c r="C1380">
        <v>1983</v>
      </c>
      <c r="E1380" s="10"/>
      <c r="F1380" s="10"/>
      <c r="G1380" s="10"/>
      <c r="H1380" s="10"/>
      <c r="I1380" s="10"/>
      <c r="J1380" s="10"/>
      <c r="K1380" s="10"/>
      <c r="L1380" s="10"/>
      <c r="M1380" s="10"/>
      <c r="N1380" s="10">
        <v>1526.8683473648823</v>
      </c>
      <c r="O1380" s="10">
        <v>1526.8683473648823</v>
      </c>
      <c r="P1380" s="10"/>
      <c r="Q1380" s="10"/>
      <c r="R1380" s="10"/>
      <c r="S1380" s="10"/>
      <c r="T1380" s="10">
        <v>1526.8683473648823</v>
      </c>
    </row>
    <row r="1381" spans="1:20" x14ac:dyDescent="0.3">
      <c r="A1381" t="s">
        <v>35</v>
      </c>
      <c r="B1381" t="s">
        <v>698</v>
      </c>
      <c r="C1381">
        <v>1984</v>
      </c>
      <c r="E1381" s="10"/>
      <c r="F1381" s="10"/>
      <c r="G1381" s="10"/>
      <c r="H1381" s="10"/>
      <c r="I1381" s="10"/>
      <c r="J1381" s="10"/>
      <c r="K1381" s="10"/>
      <c r="L1381" s="10"/>
      <c r="M1381" s="10"/>
      <c r="N1381" s="10">
        <v>815.6757069181341</v>
      </c>
      <c r="O1381" s="10">
        <v>815.6757069181341</v>
      </c>
      <c r="P1381" s="10"/>
      <c r="Q1381" s="10"/>
      <c r="R1381" s="10"/>
      <c r="S1381" s="10"/>
      <c r="T1381" s="10">
        <v>815.6757069181341</v>
      </c>
    </row>
    <row r="1382" spans="1:20" x14ac:dyDescent="0.3">
      <c r="A1382" t="s">
        <v>35</v>
      </c>
      <c r="B1382" t="s">
        <v>698</v>
      </c>
      <c r="C1382">
        <v>1985</v>
      </c>
      <c r="E1382" s="10"/>
      <c r="F1382" s="10"/>
      <c r="G1382" s="10"/>
      <c r="H1382" s="10"/>
      <c r="I1382" s="10"/>
      <c r="J1382" s="10"/>
      <c r="K1382" s="10"/>
      <c r="L1382" s="10"/>
      <c r="M1382" s="10"/>
      <c r="N1382" s="10">
        <v>3471.2374729454109</v>
      </c>
      <c r="O1382" s="10">
        <v>3471.2374729454109</v>
      </c>
      <c r="P1382" s="10"/>
      <c r="Q1382" s="10"/>
      <c r="R1382" s="10"/>
      <c r="S1382" s="10"/>
      <c r="T1382" s="10">
        <v>3471.2374729454109</v>
      </c>
    </row>
    <row r="1383" spans="1:20" x14ac:dyDescent="0.3">
      <c r="A1383" t="s">
        <v>35</v>
      </c>
      <c r="B1383" t="s">
        <v>698</v>
      </c>
      <c r="C1383">
        <v>1986</v>
      </c>
      <c r="E1383" s="10"/>
      <c r="F1383" s="10"/>
      <c r="G1383" s="10"/>
      <c r="H1383" s="10"/>
      <c r="I1383" s="10"/>
      <c r="J1383" s="10"/>
      <c r="K1383" s="10"/>
      <c r="L1383" s="10"/>
      <c r="M1383" s="10"/>
      <c r="N1383" s="10">
        <v>2089.8225811582661</v>
      </c>
      <c r="O1383" s="10">
        <v>2089.8225811582661</v>
      </c>
      <c r="P1383" s="10"/>
      <c r="Q1383" s="10"/>
      <c r="R1383" s="10"/>
      <c r="S1383" s="10"/>
      <c r="T1383" s="10">
        <v>2089.8225811582661</v>
      </c>
    </row>
    <row r="1384" spans="1:20" x14ac:dyDescent="0.3">
      <c r="A1384" t="s">
        <v>35</v>
      </c>
      <c r="B1384" t="s">
        <v>698</v>
      </c>
      <c r="C1384">
        <v>1987</v>
      </c>
      <c r="E1384" s="10"/>
      <c r="F1384" s="10"/>
      <c r="G1384" s="10"/>
      <c r="H1384" s="10"/>
      <c r="I1384" s="10"/>
      <c r="J1384" s="10"/>
      <c r="K1384" s="10"/>
      <c r="L1384" s="10"/>
      <c r="M1384" s="10"/>
      <c r="N1384" s="10">
        <v>283.74218818520626</v>
      </c>
      <c r="O1384" s="10">
        <v>283.74218818520626</v>
      </c>
      <c r="P1384" s="10"/>
      <c r="Q1384" s="10"/>
      <c r="R1384" s="10"/>
      <c r="S1384" s="10"/>
      <c r="T1384" s="10">
        <v>283.74218818520626</v>
      </c>
    </row>
    <row r="1385" spans="1:20" x14ac:dyDescent="0.3">
      <c r="A1385" t="s">
        <v>35</v>
      </c>
      <c r="B1385" t="s">
        <v>698</v>
      </c>
      <c r="C1385">
        <v>1988</v>
      </c>
      <c r="E1385" s="10"/>
      <c r="F1385" s="10"/>
      <c r="G1385" s="10"/>
      <c r="H1385" s="10"/>
      <c r="I1385" s="10"/>
      <c r="J1385" s="10"/>
      <c r="K1385" s="10"/>
      <c r="L1385" s="10"/>
      <c r="M1385" s="10"/>
      <c r="N1385" s="10">
        <v>435.96903095789008</v>
      </c>
      <c r="O1385" s="10">
        <v>435.96903095789008</v>
      </c>
      <c r="P1385" s="10"/>
      <c r="Q1385" s="10"/>
      <c r="R1385" s="10"/>
      <c r="S1385" s="10"/>
      <c r="T1385" s="10">
        <v>435.96903095789008</v>
      </c>
    </row>
    <row r="1386" spans="1:20" x14ac:dyDescent="0.3">
      <c r="A1386" t="s">
        <v>35</v>
      </c>
      <c r="B1386" t="s">
        <v>698</v>
      </c>
      <c r="C1386">
        <v>1990</v>
      </c>
      <c r="E1386" s="10"/>
      <c r="F1386" s="10"/>
      <c r="G1386" s="10"/>
      <c r="H1386" s="10"/>
      <c r="I1386" s="10"/>
      <c r="J1386" s="10"/>
      <c r="K1386" s="10"/>
      <c r="L1386" s="10"/>
      <c r="M1386" s="10"/>
      <c r="N1386" s="10">
        <v>3667.1847056924739</v>
      </c>
      <c r="O1386" s="10">
        <v>3667.1847056924739</v>
      </c>
      <c r="P1386" s="10"/>
      <c r="Q1386" s="10"/>
      <c r="R1386" s="10"/>
      <c r="S1386" s="10"/>
      <c r="T1386" s="10">
        <v>3667.1847056924739</v>
      </c>
    </row>
    <row r="1387" spans="1:20" x14ac:dyDescent="0.3">
      <c r="A1387" t="s">
        <v>35</v>
      </c>
      <c r="B1387" t="s">
        <v>698</v>
      </c>
      <c r="C1387">
        <v>1991</v>
      </c>
      <c r="E1387" s="10"/>
      <c r="F1387" s="10"/>
      <c r="G1387" s="10"/>
      <c r="H1387" s="10"/>
      <c r="I1387" s="10"/>
      <c r="J1387" s="10"/>
      <c r="K1387" s="10"/>
      <c r="L1387" s="10"/>
      <c r="M1387" s="10"/>
      <c r="N1387" s="10">
        <v>6506.9906073176999</v>
      </c>
      <c r="O1387" s="10">
        <v>6506.9906073176999</v>
      </c>
      <c r="P1387" s="10"/>
      <c r="Q1387" s="10"/>
      <c r="R1387" s="10"/>
      <c r="S1387" s="10"/>
      <c r="T1387" s="10">
        <v>6506.9906073176999</v>
      </c>
    </row>
    <row r="1388" spans="1:20" x14ac:dyDescent="0.3">
      <c r="A1388" t="s">
        <v>35</v>
      </c>
      <c r="B1388" t="s">
        <v>698</v>
      </c>
      <c r="C1388">
        <v>1992</v>
      </c>
      <c r="E1388" s="10"/>
      <c r="F1388" s="10"/>
      <c r="G1388" s="10"/>
      <c r="H1388" s="10"/>
      <c r="I1388" s="10"/>
      <c r="J1388" s="10">
        <v>358.91926086686641</v>
      </c>
      <c r="K1388" s="10">
        <v>358.91926086686641</v>
      </c>
      <c r="L1388" s="10"/>
      <c r="M1388" s="10"/>
      <c r="N1388" s="10">
        <v>5938.6058806379206</v>
      </c>
      <c r="O1388" s="10">
        <v>5938.6058806379206</v>
      </c>
      <c r="P1388" s="10"/>
      <c r="Q1388" s="10"/>
      <c r="R1388" s="10">
        <v>1348.3169735607732</v>
      </c>
      <c r="S1388" s="10">
        <v>1348.3169735607732</v>
      </c>
      <c r="T1388" s="10">
        <v>7645.8421150655604</v>
      </c>
    </row>
    <row r="1389" spans="1:20" x14ac:dyDescent="0.3">
      <c r="A1389" t="s">
        <v>35</v>
      </c>
      <c r="B1389" t="s">
        <v>698</v>
      </c>
      <c r="C1389">
        <v>1993</v>
      </c>
      <c r="E1389" s="10"/>
      <c r="F1389" s="10"/>
      <c r="G1389" s="10"/>
      <c r="H1389" s="10"/>
      <c r="I1389" s="10">
        <v>222.15898057593941</v>
      </c>
      <c r="J1389" s="10"/>
      <c r="K1389" s="10">
        <v>222.15898057593941</v>
      </c>
      <c r="L1389" s="10"/>
      <c r="M1389" s="10"/>
      <c r="N1389" s="10">
        <v>16668.174294295713</v>
      </c>
      <c r="O1389" s="10">
        <v>16668.174294295713</v>
      </c>
      <c r="P1389" s="10"/>
      <c r="Q1389" s="10"/>
      <c r="R1389" s="10">
        <v>973.43783258579674</v>
      </c>
      <c r="S1389" s="10">
        <v>973.43783258579674</v>
      </c>
      <c r="T1389" s="10">
        <v>17863.771107457451</v>
      </c>
    </row>
    <row r="1390" spans="1:20" x14ac:dyDescent="0.3">
      <c r="A1390" t="s">
        <v>35</v>
      </c>
      <c r="B1390" t="s">
        <v>698</v>
      </c>
      <c r="C1390">
        <v>1994</v>
      </c>
      <c r="E1390" s="10"/>
      <c r="F1390" s="10"/>
      <c r="G1390" s="10"/>
      <c r="H1390" s="10"/>
      <c r="I1390" s="10"/>
      <c r="J1390" s="10"/>
      <c r="K1390" s="10"/>
      <c r="L1390" s="10"/>
      <c r="M1390" s="10">
        <v>1602.1055531192849</v>
      </c>
      <c r="N1390" s="10">
        <v>10577.13947173946</v>
      </c>
      <c r="O1390" s="10">
        <v>12179.245024858745</v>
      </c>
      <c r="P1390" s="10"/>
      <c r="Q1390" s="10"/>
      <c r="R1390" s="10">
        <v>566.70887463441602</v>
      </c>
      <c r="S1390" s="10">
        <v>566.70887463441602</v>
      </c>
      <c r="T1390" s="10">
        <v>12745.953899493161</v>
      </c>
    </row>
    <row r="1391" spans="1:20" x14ac:dyDescent="0.3">
      <c r="A1391" t="s">
        <v>35</v>
      </c>
      <c r="B1391" t="s">
        <v>698</v>
      </c>
      <c r="C1391">
        <v>1995</v>
      </c>
      <c r="E1391" s="10"/>
      <c r="F1391" s="10">
        <v>43577.580665286026</v>
      </c>
      <c r="G1391" s="10">
        <v>43577.580665286026</v>
      </c>
      <c r="H1391" s="10"/>
      <c r="I1391" s="10"/>
      <c r="J1391" s="10"/>
      <c r="K1391" s="10"/>
      <c r="L1391" s="10"/>
      <c r="M1391" s="10"/>
      <c r="N1391" s="10">
        <v>8299.7374228652443</v>
      </c>
      <c r="O1391" s="10">
        <v>8299.7374228652443</v>
      </c>
      <c r="P1391" s="10"/>
      <c r="Q1391" s="10"/>
      <c r="R1391" s="10">
        <v>6742.5823145829127</v>
      </c>
      <c r="S1391" s="10">
        <v>6742.5823145829127</v>
      </c>
      <c r="T1391" s="10">
        <v>58619.90040273418</v>
      </c>
    </row>
    <row r="1392" spans="1:20" x14ac:dyDescent="0.3">
      <c r="A1392" t="s">
        <v>35</v>
      </c>
      <c r="B1392" t="s">
        <v>698</v>
      </c>
      <c r="C1392">
        <v>1996</v>
      </c>
      <c r="D1392" t="s">
        <v>744</v>
      </c>
      <c r="E1392" s="10"/>
      <c r="F1392" s="10"/>
      <c r="G1392" s="10"/>
      <c r="H1392" s="10"/>
      <c r="I1392" s="10"/>
      <c r="J1392" s="10"/>
      <c r="K1392" s="10"/>
      <c r="L1392" s="10"/>
      <c r="M1392" s="10">
        <v>3899.4785999087467</v>
      </c>
      <c r="N1392" s="10">
        <v>6569.3070595697236</v>
      </c>
      <c r="O1392" s="10">
        <v>10468.78565947847</v>
      </c>
      <c r="P1392" s="10"/>
      <c r="Q1392" s="10"/>
      <c r="R1392" s="10">
        <v>1121.7893099211815</v>
      </c>
      <c r="S1392" s="10">
        <v>1121.7893099211815</v>
      </c>
      <c r="T1392" s="10">
        <v>11590.574969399651</v>
      </c>
    </row>
    <row r="1393" spans="1:20" x14ac:dyDescent="0.3">
      <c r="A1393" t="s">
        <v>35</v>
      </c>
      <c r="B1393" t="s">
        <v>698</v>
      </c>
      <c r="C1393">
        <v>1997</v>
      </c>
      <c r="D1393" t="s">
        <v>744</v>
      </c>
      <c r="E1393" s="10"/>
      <c r="F1393" s="10"/>
      <c r="G1393" s="10"/>
      <c r="H1393" s="10"/>
      <c r="I1393" s="10"/>
      <c r="J1393" s="10"/>
      <c r="K1393" s="10"/>
      <c r="L1393" s="10"/>
      <c r="M1393" s="10"/>
      <c r="N1393" s="10">
        <v>18106.880253273408</v>
      </c>
      <c r="O1393" s="10">
        <v>18106.880253273408</v>
      </c>
      <c r="P1393" s="10"/>
      <c r="Q1393" s="10"/>
      <c r="R1393" s="10"/>
      <c r="S1393" s="10"/>
      <c r="T1393" s="10">
        <v>18106.880253273408</v>
      </c>
    </row>
    <row r="1394" spans="1:20" x14ac:dyDescent="0.3">
      <c r="A1394" t="s">
        <v>35</v>
      </c>
      <c r="B1394" t="s">
        <v>698</v>
      </c>
      <c r="C1394">
        <v>1998</v>
      </c>
      <c r="D1394" t="s">
        <v>744</v>
      </c>
      <c r="E1394" s="10"/>
      <c r="F1394" s="10"/>
      <c r="G1394" s="10"/>
      <c r="H1394" s="10"/>
      <c r="I1394" s="10"/>
      <c r="J1394" s="10"/>
      <c r="K1394" s="10"/>
      <c r="L1394" s="10"/>
      <c r="M1394" s="10"/>
      <c r="N1394" s="10">
        <v>3700.9914846221923</v>
      </c>
      <c r="O1394" s="10">
        <v>3700.9914846221923</v>
      </c>
      <c r="P1394" s="10"/>
      <c r="Q1394" s="10"/>
      <c r="R1394" s="10">
        <v>8707.7210872488067</v>
      </c>
      <c r="S1394" s="10">
        <v>8707.7210872488067</v>
      </c>
      <c r="T1394" s="10">
        <v>12408.712571870999</v>
      </c>
    </row>
    <row r="1395" spans="1:20" x14ac:dyDescent="0.3">
      <c r="A1395" t="s">
        <v>35</v>
      </c>
      <c r="B1395" t="s">
        <v>698</v>
      </c>
      <c r="C1395">
        <v>1999</v>
      </c>
      <c r="D1395" t="s">
        <v>744</v>
      </c>
      <c r="E1395" s="10"/>
      <c r="F1395" s="10"/>
      <c r="G1395" s="10"/>
      <c r="H1395" s="10"/>
      <c r="I1395" s="10"/>
      <c r="J1395" s="10"/>
      <c r="K1395" s="10"/>
      <c r="L1395" s="10"/>
      <c r="M1395" s="10"/>
      <c r="N1395" s="10">
        <v>2423.2455512890801</v>
      </c>
      <c r="O1395" s="10">
        <v>2423.2455512890801</v>
      </c>
      <c r="P1395" s="10"/>
      <c r="Q1395" s="10"/>
      <c r="R1395" s="10"/>
      <c r="S1395" s="10"/>
      <c r="T1395" s="10">
        <v>2423.2455512890801</v>
      </c>
    </row>
    <row r="1396" spans="1:20" x14ac:dyDescent="0.3">
      <c r="A1396" t="s">
        <v>35</v>
      </c>
      <c r="B1396" t="s">
        <v>698</v>
      </c>
      <c r="C1396">
        <v>2000</v>
      </c>
      <c r="D1396" t="s">
        <v>744</v>
      </c>
      <c r="E1396" s="10"/>
      <c r="F1396" s="10"/>
      <c r="G1396" s="10"/>
      <c r="H1396" s="10"/>
      <c r="I1396" s="10"/>
      <c r="J1396" s="10"/>
      <c r="K1396" s="10"/>
      <c r="L1396" s="10"/>
      <c r="M1396" s="10">
        <v>2762.99863430294</v>
      </c>
      <c r="N1396" s="10">
        <v>10788.841786653973</v>
      </c>
      <c r="O1396" s="10">
        <v>13551.840420956913</v>
      </c>
      <c r="P1396" s="10"/>
      <c r="Q1396" s="10"/>
      <c r="R1396" s="10">
        <v>4301.4509657743283</v>
      </c>
      <c r="S1396" s="10">
        <v>4301.4509657743283</v>
      </c>
      <c r="T1396" s="10">
        <v>17853.291386731242</v>
      </c>
    </row>
    <row r="1397" spans="1:20" x14ac:dyDescent="0.3">
      <c r="A1397" t="s">
        <v>35</v>
      </c>
      <c r="B1397" t="s">
        <v>698</v>
      </c>
      <c r="C1397">
        <v>2001</v>
      </c>
      <c r="E1397" s="10"/>
      <c r="F1397" s="10"/>
      <c r="G1397" s="10"/>
      <c r="H1397" s="10"/>
      <c r="I1397" s="10"/>
      <c r="J1397" s="10"/>
      <c r="K1397" s="10"/>
      <c r="L1397" s="10"/>
      <c r="M1397" s="10">
        <v>1726.0513050888733</v>
      </c>
      <c r="N1397" s="10">
        <v>10044.122060083977</v>
      </c>
      <c r="O1397" s="10">
        <v>11770.17336517285</v>
      </c>
      <c r="P1397" s="10"/>
      <c r="Q1397" s="10"/>
      <c r="R1397" s="10"/>
      <c r="S1397" s="10"/>
      <c r="T1397" s="10">
        <v>11770.17336517285</v>
      </c>
    </row>
    <row r="1398" spans="1:20" x14ac:dyDescent="0.3">
      <c r="A1398" t="s">
        <v>35</v>
      </c>
      <c r="B1398" t="s">
        <v>698</v>
      </c>
      <c r="C1398">
        <v>2002</v>
      </c>
      <c r="E1398" s="10"/>
      <c r="F1398" s="10">
        <v>3992.6646812763283</v>
      </c>
      <c r="G1398" s="10">
        <v>3992.6646812763283</v>
      </c>
      <c r="H1398" s="10"/>
      <c r="I1398" s="10"/>
      <c r="J1398" s="10">
        <v>396.7723868689464</v>
      </c>
      <c r="K1398" s="10">
        <v>396.7723868689464</v>
      </c>
      <c r="L1398" s="10"/>
      <c r="M1398" s="10">
        <v>3994.0302282196012</v>
      </c>
      <c r="N1398" s="10">
        <v>9699.7641441209234</v>
      </c>
      <c r="O1398" s="10">
        <v>13693.794372340524</v>
      </c>
      <c r="P1398" s="10"/>
      <c r="Q1398" s="10"/>
      <c r="R1398" s="10">
        <v>6519.2994979044252</v>
      </c>
      <c r="S1398" s="10">
        <v>6519.2994979044252</v>
      </c>
      <c r="T1398" s="10">
        <v>24602.53093839022</v>
      </c>
    </row>
    <row r="1399" spans="1:20" x14ac:dyDescent="0.3">
      <c r="A1399" t="s">
        <v>35</v>
      </c>
      <c r="B1399" t="s">
        <v>698</v>
      </c>
      <c r="C1399">
        <v>2003</v>
      </c>
      <c r="E1399" s="10"/>
      <c r="F1399" s="10"/>
      <c r="G1399" s="10"/>
      <c r="H1399" s="10"/>
      <c r="I1399" s="10"/>
      <c r="J1399" s="10"/>
      <c r="K1399" s="10"/>
      <c r="L1399" s="10"/>
      <c r="M1399" s="10"/>
      <c r="N1399" s="10">
        <v>24661.302985386948</v>
      </c>
      <c r="O1399" s="10">
        <v>24661.302985386948</v>
      </c>
      <c r="P1399" s="10"/>
      <c r="Q1399" s="10"/>
      <c r="R1399" s="10">
        <v>4404.6328653883729</v>
      </c>
      <c r="S1399" s="10">
        <v>4404.6328653883729</v>
      </c>
      <c r="T1399" s="10">
        <v>29065.93585077532</v>
      </c>
    </row>
    <row r="1400" spans="1:20" x14ac:dyDescent="0.3">
      <c r="A1400" t="s">
        <v>35</v>
      </c>
      <c r="B1400" t="s">
        <v>698</v>
      </c>
      <c r="C1400">
        <v>2004</v>
      </c>
      <c r="E1400" s="10">
        <v>741.00420726973891</v>
      </c>
      <c r="F1400" s="10">
        <v>4834.7046861424105</v>
      </c>
      <c r="G1400" s="10">
        <v>5575.7088934121493</v>
      </c>
      <c r="H1400" s="10"/>
      <c r="I1400" s="10"/>
      <c r="J1400" s="10"/>
      <c r="K1400" s="10"/>
      <c r="L1400" s="10"/>
      <c r="M1400" s="10">
        <v>1932.0888853120302</v>
      </c>
      <c r="N1400" s="10">
        <v>3646.2127011042712</v>
      </c>
      <c r="O1400" s="10">
        <v>5578.3015864163017</v>
      </c>
      <c r="P1400" s="10"/>
      <c r="Q1400" s="10"/>
      <c r="R1400" s="10">
        <v>2030.1591814312371</v>
      </c>
      <c r="S1400" s="10">
        <v>2030.1591814312371</v>
      </c>
      <c r="T1400" s="10">
        <v>13184.16966125969</v>
      </c>
    </row>
    <row r="1401" spans="1:20" x14ac:dyDescent="0.3">
      <c r="A1401" t="s">
        <v>35</v>
      </c>
      <c r="B1401" t="s">
        <v>698</v>
      </c>
      <c r="C1401">
        <v>2005</v>
      </c>
      <c r="E1401" s="10"/>
      <c r="F1401" s="10">
        <v>316.08189093398903</v>
      </c>
      <c r="G1401" s="10">
        <v>316.08189093398903</v>
      </c>
      <c r="H1401" s="10"/>
      <c r="I1401" s="10"/>
      <c r="J1401" s="10"/>
      <c r="K1401" s="10"/>
      <c r="L1401" s="10"/>
      <c r="M1401" s="10"/>
      <c r="N1401" s="10">
        <v>5311.6567884672568</v>
      </c>
      <c r="O1401" s="10">
        <v>5311.6567884672568</v>
      </c>
      <c r="P1401" s="10">
        <v>1117.9985166426363</v>
      </c>
      <c r="Q1401" s="10"/>
      <c r="R1401" s="10">
        <v>61.284178672658356</v>
      </c>
      <c r="S1401" s="10">
        <v>1179.2826953152946</v>
      </c>
      <c r="T1401" s="10">
        <v>6807.0213747165399</v>
      </c>
    </row>
    <row r="1402" spans="1:20" x14ac:dyDescent="0.3">
      <c r="A1402" t="s">
        <v>35</v>
      </c>
      <c r="B1402" t="s">
        <v>698</v>
      </c>
      <c r="C1402">
        <v>2006</v>
      </c>
      <c r="E1402" s="10"/>
      <c r="F1402" s="10">
        <v>4200.3590804644282</v>
      </c>
      <c r="G1402" s="10">
        <v>4200.3590804644282</v>
      </c>
      <c r="H1402" s="10"/>
      <c r="I1402" s="10"/>
      <c r="J1402" s="10"/>
      <c r="K1402" s="10"/>
      <c r="L1402" s="10"/>
      <c r="M1402" s="10"/>
      <c r="N1402" s="10">
        <v>10722.157821235101</v>
      </c>
      <c r="O1402" s="10">
        <v>10722.157821235101</v>
      </c>
      <c r="P1402" s="10"/>
      <c r="Q1402" s="10"/>
      <c r="R1402" s="10">
        <v>537.547110195085</v>
      </c>
      <c r="S1402" s="10">
        <v>537.547110195085</v>
      </c>
      <c r="T1402" s="10">
        <v>15460.064011894614</v>
      </c>
    </row>
    <row r="1403" spans="1:20" x14ac:dyDescent="0.3">
      <c r="A1403" t="s">
        <v>35</v>
      </c>
      <c r="B1403" t="s">
        <v>698</v>
      </c>
      <c r="C1403">
        <v>2007</v>
      </c>
      <c r="E1403" s="10"/>
      <c r="F1403" s="10">
        <v>1610.5867875806812</v>
      </c>
      <c r="G1403" s="10">
        <v>1610.5867875806812</v>
      </c>
      <c r="H1403" s="10"/>
      <c r="I1403" s="10"/>
      <c r="J1403" s="10"/>
      <c r="K1403" s="10"/>
      <c r="L1403" s="10"/>
      <c r="M1403" s="10"/>
      <c r="N1403" s="10">
        <v>7709.2609987157784</v>
      </c>
      <c r="O1403" s="10">
        <v>7709.2609987157784</v>
      </c>
      <c r="P1403" s="10"/>
      <c r="Q1403" s="10"/>
      <c r="R1403" s="10">
        <v>862.50196898977458</v>
      </c>
      <c r="S1403" s="10">
        <v>862.50196898977458</v>
      </c>
      <c r="T1403" s="10">
        <v>10182.349755286234</v>
      </c>
    </row>
    <row r="1404" spans="1:20" x14ac:dyDescent="0.3">
      <c r="A1404" t="s">
        <v>35</v>
      </c>
      <c r="B1404" t="s">
        <v>698</v>
      </c>
      <c r="C1404">
        <v>2008</v>
      </c>
      <c r="E1404" s="10"/>
      <c r="F1404" s="10">
        <v>355.55073921653275</v>
      </c>
      <c r="G1404" s="10">
        <v>355.55073921653275</v>
      </c>
      <c r="H1404" s="10"/>
      <c r="I1404" s="10"/>
      <c r="J1404" s="10"/>
      <c r="K1404" s="10"/>
      <c r="L1404" s="10"/>
      <c r="M1404" s="10">
        <v>1098.3373776360424</v>
      </c>
      <c r="N1404" s="10">
        <v>7293.9767673676151</v>
      </c>
      <c r="O1404" s="10">
        <v>8392.3141450036583</v>
      </c>
      <c r="P1404" s="10"/>
      <c r="Q1404" s="10"/>
      <c r="R1404" s="10">
        <v>1795.0229357623739</v>
      </c>
      <c r="S1404" s="10">
        <v>1795.0229357623739</v>
      </c>
      <c r="T1404" s="10">
        <v>10542.887819982565</v>
      </c>
    </row>
    <row r="1405" spans="1:20" x14ac:dyDescent="0.3">
      <c r="A1405" t="s">
        <v>35</v>
      </c>
      <c r="B1405" t="s">
        <v>698</v>
      </c>
      <c r="C1405">
        <v>2009</v>
      </c>
      <c r="D1405" t="s">
        <v>745</v>
      </c>
      <c r="E1405" s="10"/>
      <c r="F1405" s="10"/>
      <c r="G1405" s="10"/>
      <c r="H1405" s="10"/>
      <c r="I1405" s="10"/>
      <c r="J1405" s="10"/>
      <c r="K1405" s="10"/>
      <c r="L1405" s="10"/>
      <c r="M1405" s="10"/>
      <c r="N1405" s="10">
        <v>11660.720002658878</v>
      </c>
      <c r="O1405" s="10">
        <v>11660.720002658878</v>
      </c>
      <c r="P1405" s="10"/>
      <c r="Q1405" s="10"/>
      <c r="R1405" s="10"/>
      <c r="S1405" s="10"/>
      <c r="T1405" s="10">
        <v>11660.720002658878</v>
      </c>
    </row>
    <row r="1406" spans="1:20" x14ac:dyDescent="0.3">
      <c r="A1406" t="s">
        <v>35</v>
      </c>
      <c r="B1406" t="s">
        <v>698</v>
      </c>
      <c r="C1406">
        <v>2010</v>
      </c>
      <c r="D1406" t="s">
        <v>745</v>
      </c>
      <c r="E1406" s="10"/>
      <c r="F1406" s="10"/>
      <c r="G1406" s="10"/>
      <c r="H1406" s="10"/>
      <c r="I1406" s="10"/>
      <c r="J1406" s="10"/>
      <c r="K1406" s="10"/>
      <c r="L1406" s="10"/>
      <c r="M1406" s="10">
        <v>18087.375419064723</v>
      </c>
      <c r="N1406" s="10">
        <v>257.46757637099785</v>
      </c>
      <c r="O1406" s="10">
        <v>18344.84299543572</v>
      </c>
      <c r="P1406" s="10"/>
      <c r="Q1406" s="10">
        <v>3997.603046940224</v>
      </c>
      <c r="R1406" s="10">
        <v>20017.001959696856</v>
      </c>
      <c r="S1406" s="10">
        <v>24014.605006637081</v>
      </c>
      <c r="T1406" s="10">
        <v>42359.448002072801</v>
      </c>
    </row>
    <row r="1407" spans="1:20" x14ac:dyDescent="0.3">
      <c r="A1407" t="s">
        <v>35</v>
      </c>
      <c r="B1407" t="s">
        <v>698</v>
      </c>
      <c r="C1407">
        <v>2011</v>
      </c>
      <c r="D1407" t="s">
        <v>745</v>
      </c>
      <c r="E1407" s="10"/>
      <c r="F1407" s="10"/>
      <c r="G1407" s="10"/>
      <c r="H1407" s="10"/>
      <c r="I1407" s="10"/>
      <c r="J1407" s="10"/>
      <c r="K1407" s="10"/>
      <c r="L1407" s="10"/>
      <c r="M1407" s="10">
        <v>187366.30348060836</v>
      </c>
      <c r="N1407" s="10">
        <v>106.96911128565796</v>
      </c>
      <c r="O1407" s="10">
        <v>187473.27259189403</v>
      </c>
      <c r="P1407" s="10"/>
      <c r="Q1407" s="10"/>
      <c r="R1407" s="10">
        <v>88.171641526432538</v>
      </c>
      <c r="S1407" s="10">
        <v>88.171641526432538</v>
      </c>
      <c r="T1407" s="10">
        <v>187561.44423342045</v>
      </c>
    </row>
    <row r="1408" spans="1:20" x14ac:dyDescent="0.3">
      <c r="A1408" t="s">
        <v>35</v>
      </c>
      <c r="B1408" t="s">
        <v>698</v>
      </c>
      <c r="C1408">
        <v>2012</v>
      </c>
      <c r="D1408" t="s">
        <v>745</v>
      </c>
      <c r="E1408" s="10"/>
      <c r="F1408" s="10">
        <v>1430.5013839581407</v>
      </c>
      <c r="G1408" s="10">
        <v>1430.5013839581407</v>
      </c>
      <c r="H1408" s="10"/>
      <c r="I1408" s="10"/>
      <c r="J1408" s="10"/>
      <c r="K1408" s="10"/>
      <c r="L1408" s="10"/>
      <c r="M1408" s="10">
        <v>2607.3720875879112</v>
      </c>
      <c r="N1408" s="10">
        <v>8979.9147836403736</v>
      </c>
      <c r="O1408" s="10">
        <v>11587.286871228285</v>
      </c>
      <c r="P1408" s="10"/>
      <c r="Q1408" s="10"/>
      <c r="R1408" s="10"/>
      <c r="S1408" s="10"/>
      <c r="T1408" s="10">
        <v>13017.788255186426</v>
      </c>
    </row>
    <row r="1409" spans="1:20" x14ac:dyDescent="0.3">
      <c r="A1409" t="s">
        <v>35</v>
      </c>
      <c r="B1409" t="s">
        <v>698</v>
      </c>
      <c r="C1409">
        <v>2013</v>
      </c>
      <c r="D1409" t="s">
        <v>745</v>
      </c>
      <c r="E1409" s="10"/>
      <c r="F1409" s="10"/>
      <c r="G1409" s="10"/>
      <c r="H1409" s="10"/>
      <c r="I1409" s="10"/>
      <c r="J1409" s="10"/>
      <c r="K1409" s="10"/>
      <c r="L1409" s="10"/>
      <c r="M1409" s="10">
        <v>15083.789073917929</v>
      </c>
      <c r="N1409" s="10"/>
      <c r="O1409" s="10">
        <v>15083.789073917929</v>
      </c>
      <c r="P1409" s="10"/>
      <c r="Q1409" s="10"/>
      <c r="R1409" s="10">
        <v>2700.7642607809389</v>
      </c>
      <c r="S1409" s="10">
        <v>2700.7642607809389</v>
      </c>
      <c r="T1409" s="10">
        <v>17784.553334698867</v>
      </c>
    </row>
    <row r="1410" spans="1:20" x14ac:dyDescent="0.3">
      <c r="A1410" t="s">
        <v>39</v>
      </c>
      <c r="B1410" t="s">
        <v>697</v>
      </c>
      <c r="C1410">
        <v>1973</v>
      </c>
      <c r="E1410" s="10"/>
      <c r="F1410" s="10"/>
      <c r="G1410" s="10"/>
      <c r="H1410" s="10"/>
      <c r="I1410" s="10"/>
      <c r="J1410" s="10"/>
      <c r="K1410" s="10"/>
      <c r="L1410" s="10"/>
      <c r="M1410" s="10"/>
      <c r="N1410" s="10">
        <v>39.267058242918566</v>
      </c>
      <c r="O1410" s="10">
        <v>39.267058242918566</v>
      </c>
      <c r="P1410" s="10"/>
      <c r="Q1410" s="10"/>
      <c r="R1410" s="10"/>
      <c r="S1410" s="10"/>
      <c r="T1410" s="10">
        <v>39.267058242918566</v>
      </c>
    </row>
    <row r="1411" spans="1:20" x14ac:dyDescent="0.3">
      <c r="A1411" t="s">
        <v>39</v>
      </c>
      <c r="B1411" t="s">
        <v>697</v>
      </c>
      <c r="C1411">
        <v>1974</v>
      </c>
      <c r="E1411" s="10"/>
      <c r="F1411" s="10"/>
      <c r="G1411" s="10"/>
      <c r="H1411" s="10"/>
      <c r="I1411" s="10"/>
      <c r="J1411" s="10"/>
      <c r="K1411" s="10"/>
      <c r="L1411" s="10"/>
      <c r="M1411" s="10"/>
      <c r="N1411" s="10">
        <v>224.88464182914643</v>
      </c>
      <c r="O1411" s="10">
        <v>224.88464182914643</v>
      </c>
      <c r="P1411" s="10"/>
      <c r="Q1411" s="10"/>
      <c r="R1411" s="10">
        <v>28.19456377970398</v>
      </c>
      <c r="S1411" s="10">
        <v>28.19456377970398</v>
      </c>
      <c r="T1411" s="10">
        <v>253.0792056088504</v>
      </c>
    </row>
    <row r="1412" spans="1:20" x14ac:dyDescent="0.3">
      <c r="A1412" t="s">
        <v>39</v>
      </c>
      <c r="B1412" t="s">
        <v>697</v>
      </c>
      <c r="C1412">
        <v>1975</v>
      </c>
      <c r="E1412" s="10"/>
      <c r="F1412" s="10"/>
      <c r="G1412" s="10"/>
      <c r="H1412" s="10"/>
      <c r="I1412" s="10"/>
      <c r="J1412" s="10"/>
      <c r="K1412" s="10"/>
      <c r="L1412" s="10"/>
      <c r="M1412" s="10"/>
      <c r="N1412" s="10">
        <v>632.47679768944136</v>
      </c>
      <c r="O1412" s="10">
        <v>632.47679768944136</v>
      </c>
      <c r="P1412" s="10"/>
      <c r="Q1412" s="10"/>
      <c r="R1412" s="10">
        <v>66.811930889868904</v>
      </c>
      <c r="S1412" s="10">
        <v>66.811930889868904</v>
      </c>
      <c r="T1412" s="10">
        <v>699.28872857931026</v>
      </c>
    </row>
    <row r="1413" spans="1:20" x14ac:dyDescent="0.3">
      <c r="A1413" t="s">
        <v>39</v>
      </c>
      <c r="B1413" t="s">
        <v>697</v>
      </c>
      <c r="C1413">
        <v>1977</v>
      </c>
      <c r="E1413" s="10"/>
      <c r="F1413" s="10"/>
      <c r="G1413" s="10"/>
      <c r="H1413" s="10">
        <v>508.22782856340075</v>
      </c>
      <c r="I1413" s="10"/>
      <c r="J1413" s="10"/>
      <c r="K1413" s="10">
        <v>508.22782856340075</v>
      </c>
      <c r="L1413" s="10"/>
      <c r="M1413" s="10"/>
      <c r="N1413" s="10">
        <v>394.68556723092809</v>
      </c>
      <c r="O1413" s="10">
        <v>394.68556723092809</v>
      </c>
      <c r="P1413" s="10"/>
      <c r="Q1413" s="10"/>
      <c r="R1413" s="10"/>
      <c r="S1413" s="10"/>
      <c r="T1413" s="10">
        <v>902.91339579432884</v>
      </c>
    </row>
    <row r="1414" spans="1:20" x14ac:dyDescent="0.3">
      <c r="A1414" t="s">
        <v>39</v>
      </c>
      <c r="B1414" t="s">
        <v>697</v>
      </c>
      <c r="C1414">
        <v>1981</v>
      </c>
      <c r="E1414" s="10"/>
      <c r="F1414" s="10"/>
      <c r="G1414" s="10"/>
      <c r="H1414" s="10"/>
      <c r="I1414" s="10"/>
      <c r="J1414" s="10"/>
      <c r="K1414" s="10"/>
      <c r="L1414" s="10"/>
      <c r="M1414" s="10"/>
      <c r="N1414" s="10">
        <v>86.24298256433633</v>
      </c>
      <c r="O1414" s="10">
        <v>86.24298256433633</v>
      </c>
      <c r="P1414" s="10"/>
      <c r="Q1414" s="10"/>
      <c r="R1414" s="10"/>
      <c r="S1414" s="10"/>
      <c r="T1414" s="10">
        <v>86.24298256433633</v>
      </c>
    </row>
    <row r="1415" spans="1:20" x14ac:dyDescent="0.3">
      <c r="A1415" t="s">
        <v>39</v>
      </c>
      <c r="B1415" t="s">
        <v>697</v>
      </c>
      <c r="C1415">
        <v>1985</v>
      </c>
      <c r="E1415" s="10"/>
      <c r="F1415" s="10"/>
      <c r="G1415" s="10"/>
      <c r="H1415" s="10"/>
      <c r="I1415" s="10"/>
      <c r="J1415" s="10"/>
      <c r="K1415" s="10"/>
      <c r="L1415" s="10"/>
      <c r="M1415" s="10"/>
      <c r="N1415" s="10">
        <v>217.30534919480831</v>
      </c>
      <c r="O1415" s="10">
        <v>217.30534919480831</v>
      </c>
      <c r="P1415" s="10"/>
      <c r="Q1415" s="10"/>
      <c r="R1415" s="10"/>
      <c r="S1415" s="10"/>
      <c r="T1415" s="10">
        <v>217.30534919480831</v>
      </c>
    </row>
    <row r="1416" spans="1:20" x14ac:dyDescent="0.3">
      <c r="A1416" t="s">
        <v>39</v>
      </c>
      <c r="B1416" t="s">
        <v>697</v>
      </c>
      <c r="C1416">
        <v>1989</v>
      </c>
      <c r="E1416" s="10"/>
      <c r="F1416" s="10"/>
      <c r="G1416" s="10"/>
      <c r="H1416" s="10"/>
      <c r="I1416" s="10"/>
      <c r="J1416" s="10"/>
      <c r="K1416" s="10"/>
      <c r="L1416" s="10"/>
      <c r="M1416" s="10"/>
      <c r="N1416" s="10">
        <v>189.97387600227296</v>
      </c>
      <c r="O1416" s="10">
        <v>189.97387600227296</v>
      </c>
      <c r="P1416" s="10"/>
      <c r="Q1416" s="10"/>
      <c r="R1416" s="10">
        <v>137.38121897510021</v>
      </c>
      <c r="S1416" s="10">
        <v>137.38121897510021</v>
      </c>
      <c r="T1416" s="10">
        <v>327.35509497737314</v>
      </c>
    </row>
    <row r="1417" spans="1:20" x14ac:dyDescent="0.3">
      <c r="A1417" t="s">
        <v>39</v>
      </c>
      <c r="B1417" t="s">
        <v>697</v>
      </c>
      <c r="C1417">
        <v>1990</v>
      </c>
      <c r="E1417" s="10"/>
      <c r="F1417" s="10"/>
      <c r="G1417" s="10"/>
      <c r="H1417" s="10"/>
      <c r="I1417" s="10"/>
      <c r="J1417" s="10"/>
      <c r="K1417" s="10"/>
      <c r="L1417" s="10"/>
      <c r="M1417" s="10"/>
      <c r="N1417" s="10">
        <v>675.2806992796086</v>
      </c>
      <c r="O1417" s="10">
        <v>675.2806992796086</v>
      </c>
      <c r="P1417" s="10"/>
      <c r="Q1417" s="10"/>
      <c r="R1417" s="10"/>
      <c r="S1417" s="10"/>
      <c r="T1417" s="10">
        <v>675.2806992796086</v>
      </c>
    </row>
    <row r="1418" spans="1:20" x14ac:dyDescent="0.3">
      <c r="A1418" t="s">
        <v>39</v>
      </c>
      <c r="B1418" t="s">
        <v>697</v>
      </c>
      <c r="C1418">
        <v>1991</v>
      </c>
      <c r="E1418" s="10"/>
      <c r="F1418" s="10"/>
      <c r="G1418" s="10"/>
      <c r="H1418" s="10"/>
      <c r="I1418" s="10"/>
      <c r="J1418" s="10"/>
      <c r="K1418" s="10"/>
      <c r="L1418" s="10"/>
      <c r="M1418" s="10"/>
      <c r="N1418" s="10">
        <v>784.96313014414</v>
      </c>
      <c r="O1418" s="10">
        <v>784.96313014414</v>
      </c>
      <c r="P1418" s="10"/>
      <c r="Q1418" s="10"/>
      <c r="R1418" s="10">
        <v>6.3747348292929029</v>
      </c>
      <c r="S1418" s="10">
        <v>6.3747348292929029</v>
      </c>
      <c r="T1418" s="10">
        <v>791.33786497343294</v>
      </c>
    </row>
    <row r="1419" spans="1:20" x14ac:dyDescent="0.3">
      <c r="A1419" t="s">
        <v>39</v>
      </c>
      <c r="B1419" t="s">
        <v>697</v>
      </c>
      <c r="C1419">
        <v>1992</v>
      </c>
      <c r="E1419" s="10"/>
      <c r="F1419" s="10"/>
      <c r="G1419" s="10"/>
      <c r="H1419" s="10"/>
      <c r="I1419" s="10"/>
      <c r="J1419" s="10">
        <v>227.14147784656257</v>
      </c>
      <c r="K1419" s="10">
        <v>227.14147784656257</v>
      </c>
      <c r="L1419" s="10"/>
      <c r="M1419" s="10"/>
      <c r="N1419" s="10">
        <v>839.67232796989811</v>
      </c>
      <c r="O1419" s="10">
        <v>839.67232796989811</v>
      </c>
      <c r="P1419" s="10"/>
      <c r="Q1419" s="10"/>
      <c r="R1419" s="10">
        <v>2508.8891132583326</v>
      </c>
      <c r="S1419" s="10">
        <v>2508.8891132583326</v>
      </c>
      <c r="T1419" s="10">
        <v>3575.7029190747935</v>
      </c>
    </row>
    <row r="1420" spans="1:20" x14ac:dyDescent="0.3">
      <c r="A1420" t="s">
        <v>39</v>
      </c>
      <c r="B1420" t="s">
        <v>697</v>
      </c>
      <c r="C1420">
        <v>1993</v>
      </c>
      <c r="E1420" s="10"/>
      <c r="F1420" s="10"/>
      <c r="G1420" s="10"/>
      <c r="H1420" s="10"/>
      <c r="I1420" s="10"/>
      <c r="J1420" s="10"/>
      <c r="K1420" s="10"/>
      <c r="L1420" s="10"/>
      <c r="M1420" s="10"/>
      <c r="N1420" s="10">
        <v>2448.3300731872191</v>
      </c>
      <c r="O1420" s="10">
        <v>2448.3300731872191</v>
      </c>
      <c r="P1420" s="10"/>
      <c r="Q1420" s="10"/>
      <c r="R1420" s="10">
        <v>1519.50590420002</v>
      </c>
      <c r="S1420" s="10">
        <v>1519.50590420002</v>
      </c>
      <c r="T1420" s="10">
        <v>3967.8359773872389</v>
      </c>
    </row>
    <row r="1421" spans="1:20" x14ac:dyDescent="0.3">
      <c r="A1421" t="s">
        <v>39</v>
      </c>
      <c r="B1421" t="s">
        <v>697</v>
      </c>
      <c r="C1421">
        <v>1994</v>
      </c>
      <c r="E1421" s="10"/>
      <c r="F1421" s="10"/>
      <c r="G1421" s="10"/>
      <c r="H1421" s="10"/>
      <c r="I1421" s="10"/>
      <c r="J1421" s="10">
        <v>133.83986791003917</v>
      </c>
      <c r="K1421" s="10">
        <v>133.83986791003917</v>
      </c>
      <c r="L1421" s="10"/>
      <c r="M1421" s="10"/>
      <c r="N1421" s="10">
        <v>37840.579484939917</v>
      </c>
      <c r="O1421" s="10">
        <v>37840.579484939917</v>
      </c>
      <c r="P1421" s="10"/>
      <c r="Q1421" s="10"/>
      <c r="R1421" s="10">
        <v>529.61551628625148</v>
      </c>
      <c r="S1421" s="10">
        <v>529.61551628625148</v>
      </c>
      <c r="T1421" s="10">
        <v>38504.034869136209</v>
      </c>
    </row>
    <row r="1422" spans="1:20" x14ac:dyDescent="0.3">
      <c r="A1422" t="s">
        <v>39</v>
      </c>
      <c r="B1422" t="s">
        <v>697</v>
      </c>
      <c r="C1422">
        <v>1995</v>
      </c>
      <c r="E1422" s="10"/>
      <c r="F1422" s="10">
        <v>605.07359518063765</v>
      </c>
      <c r="G1422" s="10">
        <v>605.07359518063765</v>
      </c>
      <c r="H1422" s="10">
        <v>59.807159010858854</v>
      </c>
      <c r="I1422" s="10"/>
      <c r="J1422" s="10">
        <v>125.15317937811197</v>
      </c>
      <c r="K1422" s="10">
        <v>184.96033838897083</v>
      </c>
      <c r="L1422" s="10"/>
      <c r="M1422" s="10">
        <v>142.51482248024698</v>
      </c>
      <c r="N1422" s="10">
        <v>5039.6384666529411</v>
      </c>
      <c r="O1422" s="10">
        <v>5182.1532891331881</v>
      </c>
      <c r="P1422" s="10"/>
      <c r="Q1422" s="10"/>
      <c r="R1422" s="10">
        <v>4797.3231335608934</v>
      </c>
      <c r="S1422" s="10">
        <v>4797.3231335608934</v>
      </c>
      <c r="T1422" s="10">
        <v>10769.51035626369</v>
      </c>
    </row>
    <row r="1423" spans="1:20" x14ac:dyDescent="0.3">
      <c r="A1423" t="s">
        <v>39</v>
      </c>
      <c r="B1423" t="s">
        <v>697</v>
      </c>
      <c r="C1423">
        <v>1996</v>
      </c>
      <c r="D1423" t="s">
        <v>744</v>
      </c>
      <c r="E1423" s="10"/>
      <c r="F1423" s="10"/>
      <c r="G1423" s="10"/>
      <c r="H1423" s="10"/>
      <c r="I1423" s="10"/>
      <c r="J1423" s="10">
        <v>288.11956794315421</v>
      </c>
      <c r="K1423" s="10">
        <v>288.11956794315421</v>
      </c>
      <c r="L1423" s="10"/>
      <c r="M1423" s="10">
        <v>937.19198474176176</v>
      </c>
      <c r="N1423" s="10">
        <v>8770.8621011447376</v>
      </c>
      <c r="O1423" s="10">
        <v>9708.0540858864988</v>
      </c>
      <c r="P1423" s="10"/>
      <c r="Q1423" s="10"/>
      <c r="R1423" s="10">
        <v>386.00773841032156</v>
      </c>
      <c r="S1423" s="10">
        <v>386.00773841032156</v>
      </c>
      <c r="T1423" s="10">
        <v>10382.181392239976</v>
      </c>
    </row>
    <row r="1424" spans="1:20" x14ac:dyDescent="0.3">
      <c r="A1424" t="s">
        <v>39</v>
      </c>
      <c r="B1424" t="s">
        <v>697</v>
      </c>
      <c r="C1424">
        <v>1997</v>
      </c>
      <c r="D1424" t="s">
        <v>744</v>
      </c>
      <c r="E1424" s="10"/>
      <c r="F1424" s="10"/>
      <c r="G1424" s="10"/>
      <c r="H1424" s="10">
        <v>258.99188533407084</v>
      </c>
      <c r="I1424" s="10">
        <v>226.27953268127266</v>
      </c>
      <c r="J1424" s="10">
        <v>633.8293869890764</v>
      </c>
      <c r="K1424" s="10">
        <v>1119.10080500442</v>
      </c>
      <c r="L1424" s="10"/>
      <c r="M1424" s="10"/>
      <c r="N1424" s="10">
        <v>7382.2428255493342</v>
      </c>
      <c r="O1424" s="10">
        <v>7382.2428255493342</v>
      </c>
      <c r="P1424" s="10"/>
      <c r="Q1424" s="10">
        <v>161.17361470952065</v>
      </c>
      <c r="R1424" s="10">
        <v>413.80458928766001</v>
      </c>
      <c r="S1424" s="10">
        <v>574.97820399718069</v>
      </c>
      <c r="T1424" s="10">
        <v>9076.321834550934</v>
      </c>
    </row>
    <row r="1425" spans="1:20" x14ac:dyDescent="0.3">
      <c r="A1425" t="s">
        <v>39</v>
      </c>
      <c r="B1425" t="s">
        <v>697</v>
      </c>
      <c r="C1425">
        <v>1998</v>
      </c>
      <c r="D1425" t="s">
        <v>744</v>
      </c>
      <c r="E1425" s="10"/>
      <c r="F1425" s="10"/>
      <c r="G1425" s="10"/>
      <c r="H1425" s="10"/>
      <c r="I1425" s="10"/>
      <c r="J1425" s="10"/>
      <c r="K1425" s="10"/>
      <c r="L1425" s="10"/>
      <c r="M1425" s="10">
        <v>719.43270429582867</v>
      </c>
      <c r="N1425" s="10">
        <v>3213.9576578688184</v>
      </c>
      <c r="O1425" s="10">
        <v>3933.3903621646468</v>
      </c>
      <c r="P1425" s="10"/>
      <c r="Q1425" s="10"/>
      <c r="R1425" s="10">
        <v>2474.7666004090238</v>
      </c>
      <c r="S1425" s="10">
        <v>2474.7666004090238</v>
      </c>
      <c r="T1425" s="10">
        <v>6408.1569625736702</v>
      </c>
    </row>
    <row r="1426" spans="1:20" x14ac:dyDescent="0.3">
      <c r="A1426" t="s">
        <v>39</v>
      </c>
      <c r="B1426" t="s">
        <v>697</v>
      </c>
      <c r="C1426">
        <v>1999</v>
      </c>
      <c r="D1426" t="s">
        <v>744</v>
      </c>
      <c r="E1426" s="10"/>
      <c r="F1426" s="10"/>
      <c r="G1426" s="10"/>
      <c r="H1426" s="10"/>
      <c r="I1426" s="10"/>
      <c r="J1426" s="10"/>
      <c r="K1426" s="10"/>
      <c r="L1426" s="10"/>
      <c r="M1426" s="10">
        <v>917.6939962131238</v>
      </c>
      <c r="N1426" s="10">
        <v>3496.0572246377251</v>
      </c>
      <c r="O1426" s="10">
        <v>4413.7512208508488</v>
      </c>
      <c r="P1426" s="10"/>
      <c r="Q1426" s="10"/>
      <c r="R1426" s="10">
        <v>1415.6452355381043</v>
      </c>
      <c r="S1426" s="10">
        <v>1415.6452355381043</v>
      </c>
      <c r="T1426" s="10">
        <v>5829.3964563889531</v>
      </c>
    </row>
    <row r="1427" spans="1:20" x14ac:dyDescent="0.3">
      <c r="A1427" t="s">
        <v>39</v>
      </c>
      <c r="B1427" t="s">
        <v>697</v>
      </c>
      <c r="C1427">
        <v>2000</v>
      </c>
      <c r="D1427" t="s">
        <v>744</v>
      </c>
      <c r="E1427" s="10"/>
      <c r="F1427" s="10"/>
      <c r="G1427" s="10"/>
      <c r="H1427" s="10"/>
      <c r="I1427" s="10">
        <v>156.36412881019854</v>
      </c>
      <c r="J1427" s="10"/>
      <c r="K1427" s="10">
        <v>156.36412881019854</v>
      </c>
      <c r="L1427" s="10"/>
      <c r="M1427" s="10">
        <v>6120.0519027120326</v>
      </c>
      <c r="N1427" s="10">
        <v>11979.063607315418</v>
      </c>
      <c r="O1427" s="10">
        <v>18099.115510027452</v>
      </c>
      <c r="P1427" s="10"/>
      <c r="Q1427" s="10"/>
      <c r="R1427" s="10">
        <v>5.3841591306193504</v>
      </c>
      <c r="S1427" s="10">
        <v>5.3841591306193504</v>
      </c>
      <c r="T1427" s="10">
        <v>18260.863797968268</v>
      </c>
    </row>
    <row r="1428" spans="1:20" x14ac:dyDescent="0.3">
      <c r="A1428" t="s">
        <v>39</v>
      </c>
      <c r="B1428" t="s">
        <v>697</v>
      </c>
      <c r="C1428">
        <v>2001</v>
      </c>
      <c r="E1428" s="10"/>
      <c r="F1428" s="10"/>
      <c r="G1428" s="10"/>
      <c r="H1428" s="10"/>
      <c r="I1428" s="10"/>
      <c r="J1428" s="10"/>
      <c r="K1428" s="10"/>
      <c r="L1428" s="10"/>
      <c r="M1428" s="10"/>
      <c r="N1428" s="10">
        <v>6556.5245097908764</v>
      </c>
      <c r="O1428" s="10">
        <v>6556.5245097908764</v>
      </c>
      <c r="P1428" s="10"/>
      <c r="Q1428" s="10"/>
      <c r="R1428" s="10">
        <v>131.68375510737062</v>
      </c>
      <c r="S1428" s="10">
        <v>131.68375510737062</v>
      </c>
      <c r="T1428" s="10">
        <v>6688.2082648982469</v>
      </c>
    </row>
    <row r="1429" spans="1:20" x14ac:dyDescent="0.3">
      <c r="A1429" t="s">
        <v>39</v>
      </c>
      <c r="B1429" t="s">
        <v>697</v>
      </c>
      <c r="C1429">
        <v>2002</v>
      </c>
      <c r="E1429" s="10"/>
      <c r="F1429" s="10">
        <v>726.9939570826491</v>
      </c>
      <c r="G1429" s="10">
        <v>726.9939570826491</v>
      </c>
      <c r="H1429" s="10"/>
      <c r="I1429" s="10"/>
      <c r="J1429" s="10"/>
      <c r="K1429" s="10"/>
      <c r="L1429" s="10"/>
      <c r="M1429" s="10">
        <v>12351.671004758125</v>
      </c>
      <c r="N1429" s="10">
        <v>6596.8969295527559</v>
      </c>
      <c r="O1429" s="10">
        <v>18948.567934310882</v>
      </c>
      <c r="P1429" s="10"/>
      <c r="Q1429" s="10"/>
      <c r="R1429" s="10">
        <v>3138.3982980166202</v>
      </c>
      <c r="S1429" s="10">
        <v>3138.3982980166202</v>
      </c>
      <c r="T1429" s="10">
        <v>22813.960189410151</v>
      </c>
    </row>
    <row r="1430" spans="1:20" x14ac:dyDescent="0.3">
      <c r="A1430" t="s">
        <v>39</v>
      </c>
      <c r="B1430" t="s">
        <v>697</v>
      </c>
      <c r="C1430">
        <v>2003</v>
      </c>
      <c r="E1430" s="10"/>
      <c r="F1430" s="10"/>
      <c r="G1430" s="10"/>
      <c r="H1430" s="10"/>
      <c r="I1430" s="10"/>
      <c r="J1430" s="10"/>
      <c r="K1430" s="10"/>
      <c r="L1430" s="10"/>
      <c r="M1430" s="10">
        <v>948.43018398104596</v>
      </c>
      <c r="N1430" s="10">
        <v>4371.4533697839879</v>
      </c>
      <c r="O1430" s="10">
        <v>5319.8835537650339</v>
      </c>
      <c r="P1430" s="10"/>
      <c r="Q1430" s="10"/>
      <c r="R1430" s="10">
        <v>2516.8559163482273</v>
      </c>
      <c r="S1430" s="10">
        <v>2516.8559163482273</v>
      </c>
      <c r="T1430" s="10">
        <v>7836.7394701132616</v>
      </c>
    </row>
    <row r="1431" spans="1:20" x14ac:dyDescent="0.3">
      <c r="A1431" t="s">
        <v>39</v>
      </c>
      <c r="B1431" t="s">
        <v>697</v>
      </c>
      <c r="C1431">
        <v>2004</v>
      </c>
      <c r="E1431" s="10"/>
      <c r="F1431" s="10"/>
      <c r="G1431" s="10"/>
      <c r="H1431" s="10"/>
      <c r="I1431" s="10"/>
      <c r="J1431" s="10">
        <v>113.43775837186956</v>
      </c>
      <c r="K1431" s="10">
        <v>113.43775837186956</v>
      </c>
      <c r="L1431" s="10"/>
      <c r="M1431" s="10"/>
      <c r="N1431" s="10">
        <v>3169.7201976117794</v>
      </c>
      <c r="O1431" s="10">
        <v>3169.7201976117794</v>
      </c>
      <c r="P1431" s="10"/>
      <c r="Q1431" s="10"/>
      <c r="R1431" s="10">
        <v>1932.183480270972</v>
      </c>
      <c r="S1431" s="10">
        <v>1932.183480270972</v>
      </c>
      <c r="T1431" s="10">
        <v>5215.3414362546209</v>
      </c>
    </row>
    <row r="1432" spans="1:20" x14ac:dyDescent="0.3">
      <c r="A1432" t="s">
        <v>39</v>
      </c>
      <c r="B1432" t="s">
        <v>697</v>
      </c>
      <c r="C1432">
        <v>2005</v>
      </c>
      <c r="E1432" s="10"/>
      <c r="F1432" s="10">
        <v>311.52760461581937</v>
      </c>
      <c r="G1432" s="10">
        <v>311.52760461581937</v>
      </c>
      <c r="H1432" s="10"/>
      <c r="I1432" s="10"/>
      <c r="J1432" s="10">
        <v>372.88794976500287</v>
      </c>
      <c r="K1432" s="10">
        <v>372.88794976500287</v>
      </c>
      <c r="L1432" s="10"/>
      <c r="M1432" s="10"/>
      <c r="N1432" s="10">
        <v>1294.5615805026093</v>
      </c>
      <c r="O1432" s="10">
        <v>1294.5615805026093</v>
      </c>
      <c r="P1432" s="10"/>
      <c r="Q1432" s="10"/>
      <c r="R1432" s="10">
        <v>622.76257773992381</v>
      </c>
      <c r="S1432" s="10">
        <v>622.76257773992381</v>
      </c>
      <c r="T1432" s="10">
        <v>2601.7397126233554</v>
      </c>
    </row>
    <row r="1433" spans="1:20" x14ac:dyDescent="0.3">
      <c r="A1433" t="s">
        <v>39</v>
      </c>
      <c r="B1433" t="s">
        <v>697</v>
      </c>
      <c r="C1433">
        <v>2006</v>
      </c>
      <c r="E1433" s="10"/>
      <c r="F1433" s="10"/>
      <c r="G1433" s="10"/>
      <c r="H1433" s="10"/>
      <c r="I1433" s="10"/>
      <c r="J1433" s="10"/>
      <c r="K1433" s="10"/>
      <c r="L1433" s="10"/>
      <c r="M1433" s="10">
        <v>1847.7351022532373</v>
      </c>
      <c r="N1433" s="10">
        <v>4722.0713937130204</v>
      </c>
      <c r="O1433" s="10">
        <v>6569.8064959662579</v>
      </c>
      <c r="P1433" s="10">
        <v>526.94874992659118</v>
      </c>
      <c r="Q1433" s="10">
        <v>610.15103173291686</v>
      </c>
      <c r="R1433" s="10">
        <v>1086.6092900718263</v>
      </c>
      <c r="S1433" s="10">
        <v>2223.7090717313345</v>
      </c>
      <c r="T1433" s="10">
        <v>8793.5155676975919</v>
      </c>
    </row>
    <row r="1434" spans="1:20" x14ac:dyDescent="0.3">
      <c r="A1434" t="s">
        <v>39</v>
      </c>
      <c r="B1434" t="s">
        <v>697</v>
      </c>
      <c r="C1434">
        <v>2007</v>
      </c>
      <c r="E1434" s="10"/>
      <c r="F1434" s="10"/>
      <c r="G1434" s="10"/>
      <c r="H1434" s="10"/>
      <c r="I1434" s="10"/>
      <c r="J1434" s="10"/>
      <c r="K1434" s="10"/>
      <c r="L1434" s="10"/>
      <c r="M1434" s="10"/>
      <c r="N1434" s="10">
        <v>13161.054232268249</v>
      </c>
      <c r="O1434" s="10">
        <v>13161.054232268249</v>
      </c>
      <c r="P1434" s="10"/>
      <c r="Q1434" s="10"/>
      <c r="R1434" s="10">
        <v>939.16803555633771</v>
      </c>
      <c r="S1434" s="10">
        <v>939.16803555633771</v>
      </c>
      <c r="T1434" s="10">
        <v>14100.222267824587</v>
      </c>
    </row>
    <row r="1435" spans="1:20" x14ac:dyDescent="0.3">
      <c r="A1435" t="s">
        <v>39</v>
      </c>
      <c r="B1435" t="s">
        <v>697</v>
      </c>
      <c r="C1435">
        <v>2008</v>
      </c>
      <c r="E1435" s="10"/>
      <c r="F1435" s="10"/>
      <c r="G1435" s="10"/>
      <c r="H1435" s="10"/>
      <c r="I1435" s="10"/>
      <c r="J1435" s="10"/>
      <c r="K1435" s="10"/>
      <c r="L1435" s="10"/>
      <c r="M1435" s="10"/>
      <c r="N1435" s="10">
        <v>11312.332550324214</v>
      </c>
      <c r="O1435" s="10">
        <v>11312.332550324214</v>
      </c>
      <c r="P1435" s="10"/>
      <c r="Q1435" s="10"/>
      <c r="R1435" s="10">
        <v>1086.2004131249064</v>
      </c>
      <c r="S1435" s="10">
        <v>1086.2004131249064</v>
      </c>
      <c r="T1435" s="10">
        <v>12398.532963449121</v>
      </c>
    </row>
    <row r="1436" spans="1:20" x14ac:dyDescent="0.3">
      <c r="A1436" t="s">
        <v>39</v>
      </c>
      <c r="B1436" t="s">
        <v>697</v>
      </c>
      <c r="C1436">
        <v>2009</v>
      </c>
      <c r="D1436" t="s">
        <v>745</v>
      </c>
      <c r="E1436" s="10"/>
      <c r="F1436" s="10"/>
      <c r="G1436" s="10"/>
      <c r="H1436" s="10"/>
      <c r="I1436" s="10"/>
      <c r="J1436" s="10"/>
      <c r="K1436" s="10"/>
      <c r="L1436" s="10"/>
      <c r="M1436" s="10">
        <v>746.01908667685359</v>
      </c>
      <c r="N1436" s="10">
        <v>7552.1133444683064</v>
      </c>
      <c r="O1436" s="10">
        <v>8298.1324311451608</v>
      </c>
      <c r="P1436" s="10"/>
      <c r="Q1436" s="10"/>
      <c r="R1436" s="10"/>
      <c r="S1436" s="10"/>
      <c r="T1436" s="10">
        <v>8298.1324311451608</v>
      </c>
    </row>
    <row r="1437" spans="1:20" x14ac:dyDescent="0.3">
      <c r="A1437" t="s">
        <v>39</v>
      </c>
      <c r="B1437" t="s">
        <v>697</v>
      </c>
      <c r="C1437">
        <v>2010</v>
      </c>
      <c r="D1437" t="s">
        <v>745</v>
      </c>
      <c r="E1437" s="10"/>
      <c r="F1437" s="10"/>
      <c r="G1437" s="10"/>
      <c r="H1437" s="10"/>
      <c r="I1437" s="10"/>
      <c r="J1437" s="10"/>
      <c r="K1437" s="10"/>
      <c r="L1437" s="10"/>
      <c r="M1437" s="10">
        <v>20027.856193377393</v>
      </c>
      <c r="N1437" s="10">
        <v>1395.6366279856188</v>
      </c>
      <c r="O1437" s="10">
        <v>21423.492821363012</v>
      </c>
      <c r="P1437" s="10"/>
      <c r="Q1437" s="10"/>
      <c r="R1437" s="10">
        <v>11165.430604453399</v>
      </c>
      <c r="S1437" s="10">
        <v>11165.430604453399</v>
      </c>
      <c r="T1437" s="10">
        <v>32588.923425816411</v>
      </c>
    </row>
    <row r="1438" spans="1:20" x14ac:dyDescent="0.3">
      <c r="A1438" t="s">
        <v>39</v>
      </c>
      <c r="B1438" t="s">
        <v>697</v>
      </c>
      <c r="C1438">
        <v>2011</v>
      </c>
      <c r="D1438" t="s">
        <v>745</v>
      </c>
      <c r="E1438" s="10"/>
      <c r="F1438" s="10"/>
      <c r="G1438" s="10"/>
      <c r="H1438" s="10"/>
      <c r="I1438" s="10"/>
      <c r="J1438" s="10"/>
      <c r="K1438" s="10"/>
      <c r="L1438" s="10"/>
      <c r="M1438" s="10">
        <v>183600.39719614459</v>
      </c>
      <c r="N1438" s="10">
        <v>194.46808359807355</v>
      </c>
      <c r="O1438" s="10">
        <v>183794.86527974266</v>
      </c>
      <c r="P1438" s="10"/>
      <c r="Q1438" s="10"/>
      <c r="R1438" s="10"/>
      <c r="S1438" s="10"/>
      <c r="T1438" s="10">
        <v>183794.86527974266</v>
      </c>
    </row>
    <row r="1439" spans="1:20" x14ac:dyDescent="0.3">
      <c r="A1439" t="s">
        <v>39</v>
      </c>
      <c r="B1439" t="s">
        <v>697</v>
      </c>
      <c r="C1439">
        <v>2012</v>
      </c>
      <c r="D1439" t="s">
        <v>745</v>
      </c>
      <c r="E1439" s="10"/>
      <c r="F1439" s="10">
        <v>405.07202952647964</v>
      </c>
      <c r="G1439" s="10">
        <v>405.07202952647964</v>
      </c>
      <c r="H1439" s="10"/>
      <c r="I1439" s="10"/>
      <c r="J1439" s="10"/>
      <c r="K1439" s="10"/>
      <c r="L1439" s="10"/>
      <c r="M1439" s="10">
        <v>735.66231908190332</v>
      </c>
      <c r="N1439" s="10">
        <v>2275.1492028052212</v>
      </c>
      <c r="O1439" s="10">
        <v>3010.8115218871244</v>
      </c>
      <c r="P1439" s="10"/>
      <c r="Q1439" s="10"/>
      <c r="R1439" s="10">
        <v>28.321617982459991</v>
      </c>
      <c r="S1439" s="10">
        <v>28.321617982459991</v>
      </c>
      <c r="T1439" s="10">
        <v>3444.2051693960643</v>
      </c>
    </row>
    <row r="1440" spans="1:20" x14ac:dyDescent="0.3">
      <c r="A1440" t="s">
        <v>39</v>
      </c>
      <c r="B1440" t="s">
        <v>697</v>
      </c>
      <c r="C1440">
        <v>2013</v>
      </c>
      <c r="D1440" t="s">
        <v>745</v>
      </c>
      <c r="E1440" s="10"/>
      <c r="F1440" s="10"/>
      <c r="G1440" s="10"/>
      <c r="H1440" s="10"/>
      <c r="I1440" s="10"/>
      <c r="J1440" s="10"/>
      <c r="K1440" s="10"/>
      <c r="L1440" s="10"/>
      <c r="M1440" s="10">
        <v>654.24737070425886</v>
      </c>
      <c r="N1440" s="10">
        <v>53.144954501121262</v>
      </c>
      <c r="O1440" s="10">
        <v>707.39232520538008</v>
      </c>
      <c r="P1440" s="10"/>
      <c r="Q1440" s="10"/>
      <c r="R1440" s="10">
        <v>583.07113500112371</v>
      </c>
      <c r="S1440" s="10">
        <v>583.07113500112371</v>
      </c>
      <c r="T1440" s="10">
        <v>1290.4634602065039</v>
      </c>
    </row>
    <row r="1441" spans="1:20" x14ac:dyDescent="0.3">
      <c r="A1441" t="s">
        <v>34</v>
      </c>
      <c r="B1441" t="s">
        <v>696</v>
      </c>
      <c r="C1441">
        <v>1994</v>
      </c>
      <c r="E1441" s="10">
        <v>0.30707662082946258</v>
      </c>
      <c r="F1441" s="10"/>
      <c r="G1441" s="10">
        <v>0.30707662082946258</v>
      </c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>
        <v>0.30707662082946258</v>
      </c>
    </row>
    <row r="1442" spans="1:20" x14ac:dyDescent="0.3">
      <c r="A1442" t="s">
        <v>34</v>
      </c>
      <c r="B1442" t="s">
        <v>696</v>
      </c>
      <c r="C1442">
        <v>1995</v>
      </c>
      <c r="E1442" s="10"/>
      <c r="F1442" s="10"/>
      <c r="G1442" s="10"/>
      <c r="H1442" s="10"/>
      <c r="I1442" s="10"/>
      <c r="J1442" s="10"/>
      <c r="K1442" s="10"/>
      <c r="L1442" s="10"/>
      <c r="M1442" s="10"/>
      <c r="N1442" s="10">
        <v>47.526093398540347</v>
      </c>
      <c r="O1442" s="10">
        <v>47.526093398540347</v>
      </c>
      <c r="P1442" s="10"/>
      <c r="Q1442" s="10"/>
      <c r="R1442" s="10"/>
      <c r="S1442" s="10"/>
      <c r="T1442" s="10">
        <v>47.526093398540347</v>
      </c>
    </row>
    <row r="1443" spans="1:20" x14ac:dyDescent="0.3">
      <c r="A1443" t="s">
        <v>34</v>
      </c>
      <c r="B1443" t="s">
        <v>696</v>
      </c>
      <c r="C1443">
        <v>1998</v>
      </c>
      <c r="D1443" t="s">
        <v>744</v>
      </c>
      <c r="E1443" s="10"/>
      <c r="F1443" s="10"/>
      <c r="G1443" s="10"/>
      <c r="H1443" s="10"/>
      <c r="I1443" s="10"/>
      <c r="J1443" s="10"/>
      <c r="K1443" s="10"/>
      <c r="L1443" s="10"/>
      <c r="M1443" s="10"/>
      <c r="N1443" s="10">
        <v>50.851985776295045</v>
      </c>
      <c r="O1443" s="10">
        <v>50.851985776295045</v>
      </c>
      <c r="P1443" s="10"/>
      <c r="Q1443" s="10"/>
      <c r="R1443" s="10"/>
      <c r="S1443" s="10"/>
      <c r="T1443" s="10">
        <v>50.851985776295045</v>
      </c>
    </row>
    <row r="1444" spans="1:20" x14ac:dyDescent="0.3">
      <c r="A1444" t="s">
        <v>34</v>
      </c>
      <c r="B1444" t="s">
        <v>696</v>
      </c>
      <c r="C1444">
        <v>2000</v>
      </c>
      <c r="D1444" t="s">
        <v>744</v>
      </c>
      <c r="E1444" s="10"/>
      <c r="F1444" s="10"/>
      <c r="G1444" s="10"/>
      <c r="H1444" s="10"/>
      <c r="I1444" s="10"/>
      <c r="J1444" s="10"/>
      <c r="K1444" s="10"/>
      <c r="L1444" s="10"/>
      <c r="M1444" s="10"/>
      <c r="N1444" s="10">
        <v>4.5138204967277726</v>
      </c>
      <c r="O1444" s="10">
        <v>4.5138204967277726</v>
      </c>
      <c r="P1444" s="10"/>
      <c r="Q1444" s="10"/>
      <c r="R1444" s="10"/>
      <c r="S1444" s="10"/>
      <c r="T1444" s="10">
        <v>4.5138204967277726</v>
      </c>
    </row>
    <row r="1445" spans="1:20" x14ac:dyDescent="0.3">
      <c r="A1445" t="s">
        <v>34</v>
      </c>
      <c r="B1445" t="s">
        <v>696</v>
      </c>
      <c r="C1445">
        <v>2002</v>
      </c>
      <c r="E1445" s="10"/>
      <c r="F1445" s="10"/>
      <c r="G1445" s="10"/>
      <c r="H1445" s="10"/>
      <c r="I1445" s="10"/>
      <c r="J1445" s="10"/>
      <c r="K1445" s="10"/>
      <c r="L1445" s="10"/>
      <c r="M1445" s="10"/>
      <c r="N1445" s="10">
        <v>16.702974177149692</v>
      </c>
      <c r="O1445" s="10">
        <v>16.702974177149692</v>
      </c>
      <c r="P1445" s="10"/>
      <c r="Q1445" s="10"/>
      <c r="R1445" s="10"/>
      <c r="S1445" s="10"/>
      <c r="T1445" s="10">
        <v>16.702974177149692</v>
      </c>
    </row>
    <row r="1446" spans="1:20" x14ac:dyDescent="0.3">
      <c r="A1446" t="s">
        <v>34</v>
      </c>
      <c r="B1446" t="s">
        <v>696</v>
      </c>
      <c r="C1446">
        <v>2013</v>
      </c>
      <c r="D1446" t="s">
        <v>745</v>
      </c>
      <c r="E1446" s="10"/>
      <c r="F1446" s="10"/>
      <c r="G1446" s="10"/>
      <c r="H1446" s="10"/>
      <c r="I1446" s="10"/>
      <c r="J1446" s="10"/>
      <c r="K1446" s="10"/>
      <c r="L1446" s="10"/>
      <c r="M1446" s="10"/>
      <c r="N1446" s="10">
        <v>7.051654726643541</v>
      </c>
      <c r="O1446" s="10">
        <v>7.051654726643541</v>
      </c>
      <c r="P1446" s="10"/>
      <c r="Q1446" s="10"/>
      <c r="R1446" s="10"/>
      <c r="S1446" s="10"/>
      <c r="T1446" s="10">
        <v>7.051654726643541</v>
      </c>
    </row>
    <row r="1447" spans="1:20" x14ac:dyDescent="0.3">
      <c r="A1447" t="s">
        <v>29</v>
      </c>
      <c r="B1447" t="s">
        <v>735</v>
      </c>
      <c r="C1447">
        <v>1963</v>
      </c>
      <c r="D1447" t="s">
        <v>743</v>
      </c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  <c r="O1447" s="10"/>
      <c r="P1447" s="10">
        <v>4420.5322326213891</v>
      </c>
      <c r="Q1447" s="10"/>
      <c r="R1447" s="10"/>
      <c r="S1447" s="10">
        <v>4420.5322326213891</v>
      </c>
      <c r="T1447" s="10">
        <v>4420.5322326213891</v>
      </c>
    </row>
    <row r="1448" spans="1:20" x14ac:dyDescent="0.3">
      <c r="A1448" t="s">
        <v>29</v>
      </c>
      <c r="B1448" t="s">
        <v>735</v>
      </c>
      <c r="C1448">
        <v>1964</v>
      </c>
      <c r="D1448" t="s">
        <v>743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>
        <v>4437.2914594040831</v>
      </c>
      <c r="Q1448" s="10">
        <v>1958.0678857581868</v>
      </c>
      <c r="R1448" s="10"/>
      <c r="S1448" s="10">
        <v>6395.3593451622701</v>
      </c>
      <c r="T1448" s="10">
        <v>6395.3593451622701</v>
      </c>
    </row>
    <row r="1449" spans="1:20" x14ac:dyDescent="0.3">
      <c r="A1449" t="s">
        <v>29</v>
      </c>
      <c r="B1449" t="s">
        <v>735</v>
      </c>
      <c r="C1449">
        <v>1965</v>
      </c>
      <c r="D1449" t="s">
        <v>743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>
        <v>447.48626133051704</v>
      </c>
      <c r="R1449" s="10"/>
      <c r="S1449" s="10">
        <v>447.48626133051704</v>
      </c>
      <c r="T1449" s="10">
        <v>447.48626133051704</v>
      </c>
    </row>
    <row r="1450" spans="1:20" x14ac:dyDescent="0.3">
      <c r="A1450" t="s">
        <v>29</v>
      </c>
      <c r="B1450" t="s">
        <v>735</v>
      </c>
      <c r="C1450">
        <v>1966</v>
      </c>
      <c r="D1450" t="s">
        <v>743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>
        <v>96.892172093082266</v>
      </c>
      <c r="R1450" s="10"/>
      <c r="S1450" s="10">
        <v>96.892172093082266</v>
      </c>
      <c r="T1450" s="10">
        <v>96.892172093082266</v>
      </c>
    </row>
    <row r="1451" spans="1:20" x14ac:dyDescent="0.3">
      <c r="A1451" t="s">
        <v>29</v>
      </c>
      <c r="B1451" t="s">
        <v>735</v>
      </c>
      <c r="C1451">
        <v>1967</v>
      </c>
      <c r="D1451" t="s">
        <v>743</v>
      </c>
      <c r="E1451" s="10"/>
      <c r="F1451" s="10"/>
      <c r="G1451" s="10"/>
      <c r="H1451" s="10"/>
      <c r="I1451" s="10"/>
      <c r="J1451" s="10"/>
      <c r="K1451" s="10"/>
      <c r="L1451" s="10"/>
      <c r="M1451" s="10">
        <v>10400.568723586668</v>
      </c>
      <c r="N1451" s="10"/>
      <c r="O1451" s="10">
        <v>10400.568723586668</v>
      </c>
      <c r="P1451" s="10"/>
      <c r="Q1451" s="10">
        <v>591.08831751480739</v>
      </c>
      <c r="R1451" s="10"/>
      <c r="S1451" s="10">
        <v>591.08831751480739</v>
      </c>
      <c r="T1451" s="10">
        <v>10991.657041101476</v>
      </c>
    </row>
    <row r="1452" spans="1:20" x14ac:dyDescent="0.3">
      <c r="A1452" t="s">
        <v>29</v>
      </c>
      <c r="B1452" t="s">
        <v>735</v>
      </c>
      <c r="C1452">
        <v>1968</v>
      </c>
      <c r="E1452" s="10"/>
      <c r="F1452" s="10"/>
      <c r="G1452" s="10"/>
      <c r="H1452" s="10"/>
      <c r="I1452" s="10"/>
      <c r="J1452" s="10"/>
      <c r="K1452" s="10"/>
      <c r="L1452" s="10">
        <v>649.23107250620319</v>
      </c>
      <c r="M1452" s="10">
        <v>4302.6802594604123</v>
      </c>
      <c r="N1452" s="10"/>
      <c r="O1452" s="10">
        <v>4951.9113319666158</v>
      </c>
      <c r="P1452" s="10">
        <v>228.97094693757711</v>
      </c>
      <c r="Q1452" s="10">
        <v>560.39730012251084</v>
      </c>
      <c r="R1452" s="10"/>
      <c r="S1452" s="10">
        <v>789.36824706008792</v>
      </c>
      <c r="T1452" s="10">
        <v>5741.2795790267046</v>
      </c>
    </row>
    <row r="1453" spans="1:20" x14ac:dyDescent="0.3">
      <c r="A1453" t="s">
        <v>29</v>
      </c>
      <c r="B1453" t="s">
        <v>735</v>
      </c>
      <c r="C1453">
        <v>1969</v>
      </c>
      <c r="E1453" s="10"/>
      <c r="F1453" s="10"/>
      <c r="G1453" s="10"/>
      <c r="H1453" s="10"/>
      <c r="I1453" s="10"/>
      <c r="J1453" s="10"/>
      <c r="K1453" s="10"/>
      <c r="L1453" s="10">
        <v>909.82688534235763</v>
      </c>
      <c r="M1453" s="10">
        <v>2135.3217903635505</v>
      </c>
      <c r="N1453" s="10"/>
      <c r="O1453" s="10">
        <v>3045.1486757059083</v>
      </c>
      <c r="P1453" s="10"/>
      <c r="Q1453" s="10">
        <v>805.84180852484906</v>
      </c>
      <c r="R1453" s="10"/>
      <c r="S1453" s="10">
        <v>805.84180852484906</v>
      </c>
      <c r="T1453" s="10">
        <v>3850.9904842307574</v>
      </c>
    </row>
    <row r="1454" spans="1:20" x14ac:dyDescent="0.3">
      <c r="A1454" t="s">
        <v>29</v>
      </c>
      <c r="B1454" t="s">
        <v>735</v>
      </c>
      <c r="C1454">
        <v>1970</v>
      </c>
      <c r="E1454" s="10"/>
      <c r="F1454" s="10"/>
      <c r="G1454" s="10"/>
      <c r="H1454" s="10"/>
      <c r="I1454" s="10"/>
      <c r="J1454" s="10"/>
      <c r="K1454" s="10"/>
      <c r="L1454" s="10">
        <v>83.96550614487137</v>
      </c>
      <c r="M1454" s="10">
        <v>571.27885410847307</v>
      </c>
      <c r="N1454" s="10"/>
      <c r="O1454" s="10">
        <v>655.24436025334444</v>
      </c>
      <c r="P1454" s="10"/>
      <c r="Q1454" s="10">
        <v>529.03900143490409</v>
      </c>
      <c r="R1454" s="10"/>
      <c r="S1454" s="10">
        <v>529.03900143490409</v>
      </c>
      <c r="T1454" s="10">
        <v>1184.2833616882485</v>
      </c>
    </row>
    <row r="1455" spans="1:20" x14ac:dyDescent="0.3">
      <c r="A1455" t="s">
        <v>29</v>
      </c>
      <c r="B1455" t="s">
        <v>735</v>
      </c>
      <c r="C1455">
        <v>1971</v>
      </c>
      <c r="E1455" s="10"/>
      <c r="F1455" s="10"/>
      <c r="G1455" s="10"/>
      <c r="H1455" s="10"/>
      <c r="I1455" s="10"/>
      <c r="J1455" s="10"/>
      <c r="K1455" s="10"/>
      <c r="L1455" s="10">
        <v>624.77166190998025</v>
      </c>
      <c r="M1455" s="10">
        <v>1196.1207943190957</v>
      </c>
      <c r="N1455" s="10"/>
      <c r="O1455" s="10">
        <v>1820.8924562290758</v>
      </c>
      <c r="P1455" s="10">
        <v>824.6458399573952</v>
      </c>
      <c r="Q1455" s="10">
        <v>78.814775238741618</v>
      </c>
      <c r="R1455" s="10"/>
      <c r="S1455" s="10">
        <v>903.46061519613681</v>
      </c>
      <c r="T1455" s="10">
        <v>2724.3530714252129</v>
      </c>
    </row>
    <row r="1456" spans="1:20" x14ac:dyDescent="0.3">
      <c r="A1456" t="s">
        <v>29</v>
      </c>
      <c r="B1456" t="s">
        <v>735</v>
      </c>
      <c r="C1456">
        <v>1972</v>
      </c>
      <c r="E1456" s="10"/>
      <c r="F1456" s="10"/>
      <c r="G1456" s="10"/>
      <c r="H1456" s="10"/>
      <c r="I1456" s="10"/>
      <c r="J1456" s="10"/>
      <c r="K1456" s="10"/>
      <c r="L1456" s="10">
        <v>819.91666261989644</v>
      </c>
      <c r="M1456" s="10">
        <v>863.75904547235655</v>
      </c>
      <c r="N1456" s="10">
        <v>3120.5598198606713</v>
      </c>
      <c r="O1456" s="10">
        <v>4804.2355279529238</v>
      </c>
      <c r="P1456" s="10">
        <v>79.514954519172875</v>
      </c>
      <c r="Q1456" s="10">
        <v>1164.2120445688843</v>
      </c>
      <c r="R1456" s="10">
        <v>36.361135500633367</v>
      </c>
      <c r="S1456" s="10">
        <v>1280.0881345886905</v>
      </c>
      <c r="T1456" s="10">
        <v>6084.3236625416139</v>
      </c>
    </row>
    <row r="1457" spans="1:20" x14ac:dyDescent="0.3">
      <c r="A1457" t="s">
        <v>29</v>
      </c>
      <c r="B1457" t="s">
        <v>735</v>
      </c>
      <c r="C1457">
        <v>1973</v>
      </c>
      <c r="E1457" s="10">
        <v>12.590508238084155</v>
      </c>
      <c r="F1457" s="10">
        <v>35.472717161076609</v>
      </c>
      <c r="G1457" s="10">
        <v>48.063225399160764</v>
      </c>
      <c r="H1457" s="10"/>
      <c r="I1457" s="10"/>
      <c r="J1457" s="10"/>
      <c r="K1457" s="10"/>
      <c r="L1457" s="10">
        <v>1116.7284659827394</v>
      </c>
      <c r="M1457" s="10">
        <v>1292.1220143960213</v>
      </c>
      <c r="N1457" s="10">
        <v>6087.3970402817695</v>
      </c>
      <c r="O1457" s="10">
        <v>8496.2475206605304</v>
      </c>
      <c r="P1457" s="10">
        <v>2063.5967494449728</v>
      </c>
      <c r="Q1457" s="10">
        <v>1359.8337818515329</v>
      </c>
      <c r="R1457" s="10">
        <v>1941.0228914182851</v>
      </c>
      <c r="S1457" s="10">
        <v>5364.4534227147906</v>
      </c>
      <c r="T1457" s="10">
        <v>13908.76416877448</v>
      </c>
    </row>
    <row r="1458" spans="1:20" x14ac:dyDescent="0.3">
      <c r="A1458" t="s">
        <v>29</v>
      </c>
      <c r="B1458" t="s">
        <v>735</v>
      </c>
      <c r="C1458">
        <v>1974</v>
      </c>
      <c r="E1458" s="10">
        <v>363.86782355986514</v>
      </c>
      <c r="F1458" s="10"/>
      <c r="G1458" s="10">
        <v>363.86782355986514</v>
      </c>
      <c r="H1458" s="10"/>
      <c r="I1458" s="10"/>
      <c r="J1458" s="10"/>
      <c r="K1458" s="10"/>
      <c r="L1458" s="10">
        <v>1722.7893932490476</v>
      </c>
      <c r="M1458" s="10">
        <v>3165.9127860428034</v>
      </c>
      <c r="N1458" s="10">
        <v>4628.2189680257179</v>
      </c>
      <c r="O1458" s="10">
        <v>9516.9211473175692</v>
      </c>
      <c r="P1458" s="10">
        <v>4966.3047604521234</v>
      </c>
      <c r="Q1458" s="10">
        <v>4914.234153673965</v>
      </c>
      <c r="R1458" s="10">
        <v>646.24650541729591</v>
      </c>
      <c r="S1458" s="10">
        <v>10526.785419543385</v>
      </c>
      <c r="T1458" s="10">
        <v>20407.574390420821</v>
      </c>
    </row>
    <row r="1459" spans="1:20" x14ac:dyDescent="0.3">
      <c r="A1459" t="s">
        <v>29</v>
      </c>
      <c r="B1459" t="s">
        <v>735</v>
      </c>
      <c r="C1459">
        <v>1975</v>
      </c>
      <c r="E1459" s="10">
        <v>167.78514405599776</v>
      </c>
      <c r="F1459" s="10">
        <v>693.28112187625629</v>
      </c>
      <c r="G1459" s="10">
        <v>861.06626593225405</v>
      </c>
      <c r="H1459" s="10"/>
      <c r="I1459" s="10"/>
      <c r="J1459" s="10"/>
      <c r="K1459" s="10"/>
      <c r="L1459" s="10">
        <v>970.36696182850426</v>
      </c>
      <c r="M1459" s="10">
        <v>9559.6626443588448</v>
      </c>
      <c r="N1459" s="10">
        <v>6791.723322562375</v>
      </c>
      <c r="O1459" s="10">
        <v>17321.752928749724</v>
      </c>
      <c r="P1459" s="10">
        <v>8036.6561088630897</v>
      </c>
      <c r="Q1459" s="10">
        <v>2937.7877788706342</v>
      </c>
      <c r="R1459" s="10">
        <v>1780.2632266630296</v>
      </c>
      <c r="S1459" s="10">
        <v>12754.707114396753</v>
      </c>
      <c r="T1459" s="10">
        <v>30937.526309078734</v>
      </c>
    </row>
    <row r="1460" spans="1:20" x14ac:dyDescent="0.3">
      <c r="A1460" t="s">
        <v>29</v>
      </c>
      <c r="B1460" t="s">
        <v>735</v>
      </c>
      <c r="C1460">
        <v>1976</v>
      </c>
      <c r="E1460" s="10">
        <v>80.438704226096732</v>
      </c>
      <c r="F1460" s="10">
        <v>410.83344608532127</v>
      </c>
      <c r="G1460" s="10">
        <v>491.27215031141799</v>
      </c>
      <c r="H1460" s="10"/>
      <c r="I1460" s="10"/>
      <c r="J1460" s="10"/>
      <c r="K1460" s="10"/>
      <c r="L1460" s="10">
        <v>2355.368927204499</v>
      </c>
      <c r="M1460" s="10">
        <v>2827.6461281657812</v>
      </c>
      <c r="N1460" s="10">
        <v>3798.7577145311275</v>
      </c>
      <c r="O1460" s="10">
        <v>8981.7727699014085</v>
      </c>
      <c r="P1460" s="10">
        <v>9313.4234065297405</v>
      </c>
      <c r="Q1460" s="10">
        <v>1730.968622682406</v>
      </c>
      <c r="R1460" s="10">
        <v>893.01236317093617</v>
      </c>
      <c r="S1460" s="10">
        <v>11937.404392383083</v>
      </c>
      <c r="T1460" s="10">
        <v>21410.449312595905</v>
      </c>
    </row>
    <row r="1461" spans="1:20" x14ac:dyDescent="0.3">
      <c r="A1461" t="s">
        <v>29</v>
      </c>
      <c r="B1461" t="s">
        <v>735</v>
      </c>
      <c r="C1461">
        <v>1977</v>
      </c>
      <c r="E1461" s="10">
        <v>435.57464636331156</v>
      </c>
      <c r="F1461" s="10">
        <v>919.25087981394074</v>
      </c>
      <c r="G1461" s="10">
        <v>1354.8255261772524</v>
      </c>
      <c r="H1461" s="10"/>
      <c r="I1461" s="10"/>
      <c r="J1461" s="10"/>
      <c r="K1461" s="10"/>
      <c r="L1461" s="10">
        <v>2482.5711441836115</v>
      </c>
      <c r="M1461" s="10">
        <v>5874.1965678664174</v>
      </c>
      <c r="N1461" s="10">
        <v>3537.120152205704</v>
      </c>
      <c r="O1461" s="10">
        <v>11893.887864255732</v>
      </c>
      <c r="P1461" s="10">
        <v>5975.616173195287</v>
      </c>
      <c r="Q1461" s="10">
        <v>3444.491144369928</v>
      </c>
      <c r="R1461" s="10">
        <v>842.82874710048338</v>
      </c>
      <c r="S1461" s="10">
        <v>10262.936064665699</v>
      </c>
      <c r="T1461" s="10">
        <v>23511.649455098683</v>
      </c>
    </row>
    <row r="1462" spans="1:20" x14ac:dyDescent="0.3">
      <c r="A1462" t="s">
        <v>29</v>
      </c>
      <c r="B1462" t="s">
        <v>735</v>
      </c>
      <c r="C1462">
        <v>1978</v>
      </c>
      <c r="E1462" s="10">
        <v>1132.3167336854654</v>
      </c>
      <c r="F1462" s="10">
        <v>564.6586812519572</v>
      </c>
      <c r="G1462" s="10">
        <v>1696.9754149374226</v>
      </c>
      <c r="H1462" s="10">
        <v>89.482626768266243</v>
      </c>
      <c r="I1462" s="10"/>
      <c r="J1462" s="10"/>
      <c r="K1462" s="10">
        <v>89.482626768266243</v>
      </c>
      <c r="L1462" s="10">
        <v>4055.8642740713422</v>
      </c>
      <c r="M1462" s="10">
        <v>1379.5415313679648</v>
      </c>
      <c r="N1462" s="10">
        <v>1713.5626024087626</v>
      </c>
      <c r="O1462" s="10">
        <v>7148.9684078480695</v>
      </c>
      <c r="P1462" s="10">
        <v>3760.4297299281616</v>
      </c>
      <c r="Q1462" s="10">
        <v>1104.9429947473698</v>
      </c>
      <c r="R1462" s="10">
        <v>488.06719633752795</v>
      </c>
      <c r="S1462" s="10">
        <v>5353.4399210130596</v>
      </c>
      <c r="T1462" s="10">
        <v>14288.866370566819</v>
      </c>
    </row>
    <row r="1463" spans="1:20" x14ac:dyDescent="0.3">
      <c r="A1463" t="s">
        <v>29</v>
      </c>
      <c r="B1463" t="s">
        <v>735</v>
      </c>
      <c r="C1463">
        <v>1979</v>
      </c>
      <c r="E1463" s="10">
        <v>180.03310790787697</v>
      </c>
      <c r="F1463" s="10">
        <v>194.1834382767031</v>
      </c>
      <c r="G1463" s="10">
        <v>374.21654618458007</v>
      </c>
      <c r="H1463" s="10"/>
      <c r="I1463" s="10"/>
      <c r="J1463" s="10"/>
      <c r="K1463" s="10"/>
      <c r="L1463" s="10">
        <v>627.26478886631492</v>
      </c>
      <c r="M1463" s="10">
        <v>2208.1170354958385</v>
      </c>
      <c r="N1463" s="10">
        <v>1473.1214118342114</v>
      </c>
      <c r="O1463" s="10">
        <v>4308.5032361963649</v>
      </c>
      <c r="P1463" s="10">
        <v>2248.2074493220807</v>
      </c>
      <c r="Q1463" s="10">
        <v>1369.6285339159583</v>
      </c>
      <c r="R1463" s="10">
        <v>517.93594692602949</v>
      </c>
      <c r="S1463" s="10">
        <v>4135.7719301640691</v>
      </c>
      <c r="T1463" s="10">
        <v>8818.491712545012</v>
      </c>
    </row>
    <row r="1464" spans="1:20" x14ac:dyDescent="0.3">
      <c r="A1464" t="s">
        <v>29</v>
      </c>
      <c r="B1464" t="s">
        <v>735</v>
      </c>
      <c r="C1464">
        <v>1980</v>
      </c>
      <c r="E1464" s="10">
        <v>203.00464198822158</v>
      </c>
      <c r="F1464" s="10">
        <v>854.39517644494504</v>
      </c>
      <c r="G1464" s="10">
        <v>1057.3998184331667</v>
      </c>
      <c r="H1464" s="10"/>
      <c r="I1464" s="10"/>
      <c r="J1464" s="10"/>
      <c r="K1464" s="10"/>
      <c r="L1464" s="10">
        <v>1764.4283461148423</v>
      </c>
      <c r="M1464" s="10">
        <v>1606.4248505204223</v>
      </c>
      <c r="N1464" s="10">
        <v>2952.0462877711939</v>
      </c>
      <c r="O1464" s="10">
        <v>6322.8994844064582</v>
      </c>
      <c r="P1464" s="10">
        <v>2258.4816924140259</v>
      </c>
      <c r="Q1464" s="10">
        <v>732.29786713932947</v>
      </c>
      <c r="R1464" s="10">
        <v>1235.0496817656333</v>
      </c>
      <c r="S1464" s="10">
        <v>4225.8292413189884</v>
      </c>
      <c r="T1464" s="10">
        <v>11606.128544158615</v>
      </c>
    </row>
    <row r="1465" spans="1:20" x14ac:dyDescent="0.3">
      <c r="A1465" t="s">
        <v>29</v>
      </c>
      <c r="B1465" t="s">
        <v>735</v>
      </c>
      <c r="C1465">
        <v>1981</v>
      </c>
      <c r="E1465" s="10">
        <v>619.97359085626044</v>
      </c>
      <c r="F1465" s="10">
        <v>63.92626492729439</v>
      </c>
      <c r="G1465" s="10">
        <v>683.89985578355481</v>
      </c>
      <c r="H1465" s="10"/>
      <c r="I1465" s="10"/>
      <c r="J1465" s="10"/>
      <c r="K1465" s="10"/>
      <c r="L1465" s="10">
        <v>1271.021400445678</v>
      </c>
      <c r="M1465" s="10">
        <v>1806.1184945019545</v>
      </c>
      <c r="N1465" s="10">
        <v>1408.7608256575954</v>
      </c>
      <c r="O1465" s="10">
        <v>4485.9007206052283</v>
      </c>
      <c r="P1465" s="10">
        <v>3191.8549499636556</v>
      </c>
      <c r="Q1465" s="10">
        <v>1208.3792046481194</v>
      </c>
      <c r="R1465" s="10">
        <v>960.78969915053312</v>
      </c>
      <c r="S1465" s="10">
        <v>5361.0238537623081</v>
      </c>
      <c r="T1465" s="10">
        <v>10530.824430151091</v>
      </c>
    </row>
    <row r="1466" spans="1:20" x14ac:dyDescent="0.3">
      <c r="A1466" t="s">
        <v>29</v>
      </c>
      <c r="B1466" t="s">
        <v>735</v>
      </c>
      <c r="C1466">
        <v>1982</v>
      </c>
      <c r="E1466" s="10">
        <v>641.63833735762523</v>
      </c>
      <c r="F1466" s="10"/>
      <c r="G1466" s="10">
        <v>641.63833735762523</v>
      </c>
      <c r="H1466" s="10"/>
      <c r="I1466" s="10">
        <v>26.654661147872297</v>
      </c>
      <c r="J1466" s="10">
        <v>14.151272197963497</v>
      </c>
      <c r="K1466" s="10">
        <v>40.805933345835797</v>
      </c>
      <c r="L1466" s="10">
        <v>1205.5310353555992</v>
      </c>
      <c r="M1466" s="10">
        <v>3297.5390499493083</v>
      </c>
      <c r="N1466" s="10">
        <v>1401.1654442922732</v>
      </c>
      <c r="O1466" s="10">
        <v>5904.2355295971811</v>
      </c>
      <c r="P1466" s="10">
        <v>3678.51820314732</v>
      </c>
      <c r="Q1466" s="10">
        <v>2408.2804582798044</v>
      </c>
      <c r="R1466" s="10">
        <v>489.63516507535712</v>
      </c>
      <c r="S1466" s="10">
        <v>6576.4338265024817</v>
      </c>
      <c r="T1466" s="10">
        <v>13163.113626803122</v>
      </c>
    </row>
    <row r="1467" spans="1:20" x14ac:dyDescent="0.3">
      <c r="A1467" t="s">
        <v>29</v>
      </c>
      <c r="B1467" t="s">
        <v>735</v>
      </c>
      <c r="C1467">
        <v>1983</v>
      </c>
      <c r="E1467" s="10">
        <v>690.0689440667968</v>
      </c>
      <c r="F1467" s="10">
        <v>267.05526672120845</v>
      </c>
      <c r="G1467" s="10">
        <v>957.12421078800526</v>
      </c>
      <c r="H1467" s="10"/>
      <c r="I1467" s="10">
        <v>8.8656581055863306</v>
      </c>
      <c r="J1467" s="10">
        <v>23.540334852949822</v>
      </c>
      <c r="K1467" s="10">
        <v>32.405992958536153</v>
      </c>
      <c r="L1467" s="10">
        <v>918.21171479842576</v>
      </c>
      <c r="M1467" s="10">
        <v>1312.3734780926723</v>
      </c>
      <c r="N1467" s="10">
        <v>2854.0744057002194</v>
      </c>
      <c r="O1467" s="10">
        <v>5084.6595985913173</v>
      </c>
      <c r="P1467" s="10">
        <v>2139.8484461721041</v>
      </c>
      <c r="Q1467" s="10">
        <v>894.98916076386399</v>
      </c>
      <c r="R1467" s="10">
        <v>794.55730516623623</v>
      </c>
      <c r="S1467" s="10">
        <v>3829.3949121022047</v>
      </c>
      <c r="T1467" s="10">
        <v>9903.5847144400632</v>
      </c>
    </row>
    <row r="1468" spans="1:20" x14ac:dyDescent="0.3">
      <c r="A1468" t="s">
        <v>29</v>
      </c>
      <c r="B1468" t="s">
        <v>735</v>
      </c>
      <c r="C1468">
        <v>1984</v>
      </c>
      <c r="E1468" s="10">
        <v>622.30359870006282</v>
      </c>
      <c r="F1468" s="10">
        <v>202.89001077530509</v>
      </c>
      <c r="G1468" s="10">
        <v>825.19360947536791</v>
      </c>
      <c r="H1468" s="10"/>
      <c r="I1468" s="10"/>
      <c r="J1468" s="10"/>
      <c r="K1468" s="10"/>
      <c r="L1468" s="10">
        <v>406.69954025891622</v>
      </c>
      <c r="M1468" s="10">
        <v>2234.7454205543381</v>
      </c>
      <c r="N1468" s="10">
        <v>1793.1503912723213</v>
      </c>
      <c r="O1468" s="10">
        <v>4434.5953520855755</v>
      </c>
      <c r="P1468" s="10">
        <v>1516.7376915334346</v>
      </c>
      <c r="Q1468" s="10">
        <v>840.15364849110745</v>
      </c>
      <c r="R1468" s="10">
        <v>835.18489061203798</v>
      </c>
      <c r="S1468" s="10">
        <v>3192.07623063658</v>
      </c>
      <c r="T1468" s="10">
        <v>8451.8651921975234</v>
      </c>
    </row>
    <row r="1469" spans="1:20" x14ac:dyDescent="0.3">
      <c r="A1469" t="s">
        <v>29</v>
      </c>
      <c r="B1469" t="s">
        <v>735</v>
      </c>
      <c r="C1469">
        <v>1985</v>
      </c>
      <c r="E1469" s="10">
        <v>372.14488414388416</v>
      </c>
      <c r="F1469" s="10">
        <v>72.350681169315266</v>
      </c>
      <c r="G1469" s="10">
        <v>444.49556531319945</v>
      </c>
      <c r="H1469" s="10"/>
      <c r="I1469" s="10">
        <v>10.346113291295225</v>
      </c>
      <c r="J1469" s="10">
        <v>76.057936961468485</v>
      </c>
      <c r="K1469" s="10">
        <v>86.40405025276371</v>
      </c>
      <c r="L1469" s="10">
        <v>972.9487604498878</v>
      </c>
      <c r="M1469" s="10">
        <v>3020.7225793044968</v>
      </c>
      <c r="N1469" s="10">
        <v>1059.9796352087426</v>
      </c>
      <c r="O1469" s="10">
        <v>5053.6509749631268</v>
      </c>
      <c r="P1469" s="10">
        <v>3886.1592318987473</v>
      </c>
      <c r="Q1469" s="10">
        <v>2250.6438339179745</v>
      </c>
      <c r="R1469" s="10">
        <v>470.26430144766601</v>
      </c>
      <c r="S1469" s="10">
        <v>6607.0673672643879</v>
      </c>
      <c r="T1469" s="10">
        <v>12191.617957793478</v>
      </c>
    </row>
    <row r="1470" spans="1:20" x14ac:dyDescent="0.3">
      <c r="A1470" t="s">
        <v>29</v>
      </c>
      <c r="B1470" t="s">
        <v>735</v>
      </c>
      <c r="C1470">
        <v>1986</v>
      </c>
      <c r="E1470" s="10">
        <v>582.1791461352293</v>
      </c>
      <c r="F1470" s="10">
        <v>187.76661696284279</v>
      </c>
      <c r="G1470" s="10">
        <v>769.94576309807212</v>
      </c>
      <c r="H1470" s="10"/>
      <c r="I1470" s="10">
        <v>9.5863456824913964</v>
      </c>
      <c r="J1470" s="10"/>
      <c r="K1470" s="10">
        <v>9.5863456824913964</v>
      </c>
      <c r="L1470" s="10">
        <v>675.35932160138452</v>
      </c>
      <c r="M1470" s="10">
        <v>2368.468846529759</v>
      </c>
      <c r="N1470" s="10">
        <v>587.70513276870713</v>
      </c>
      <c r="O1470" s="10">
        <v>3631.5333008998509</v>
      </c>
      <c r="P1470" s="10">
        <v>2010.1105145296356</v>
      </c>
      <c r="Q1470" s="10">
        <v>1610.0726667978054</v>
      </c>
      <c r="R1470" s="10">
        <v>660.36465361463979</v>
      </c>
      <c r="S1470" s="10">
        <v>4280.547834942081</v>
      </c>
      <c r="T1470" s="10">
        <v>8691.6132446224947</v>
      </c>
    </row>
    <row r="1471" spans="1:20" x14ac:dyDescent="0.3">
      <c r="A1471" t="s">
        <v>29</v>
      </c>
      <c r="B1471" t="s">
        <v>735</v>
      </c>
      <c r="C1471">
        <v>1987</v>
      </c>
      <c r="E1471" s="10">
        <v>466.82116597577692</v>
      </c>
      <c r="F1471" s="10"/>
      <c r="G1471" s="10">
        <v>466.82116597577692</v>
      </c>
      <c r="H1471" s="10"/>
      <c r="I1471" s="10"/>
      <c r="J1471" s="10"/>
      <c r="K1471" s="10"/>
      <c r="L1471" s="10">
        <v>361.00663519056826</v>
      </c>
      <c r="M1471" s="10">
        <v>410.32872686734174</v>
      </c>
      <c r="N1471" s="10">
        <v>610.88995629291946</v>
      </c>
      <c r="O1471" s="10">
        <v>1382.2253183508296</v>
      </c>
      <c r="P1471" s="10">
        <v>1628.1873444662551</v>
      </c>
      <c r="Q1471" s="10">
        <v>983.33197635272745</v>
      </c>
      <c r="R1471" s="10">
        <v>995.04310064726917</v>
      </c>
      <c r="S1471" s="10">
        <v>3606.5624214662516</v>
      </c>
      <c r="T1471" s="10">
        <v>5455.6089057928575</v>
      </c>
    </row>
    <row r="1472" spans="1:20" x14ac:dyDescent="0.3">
      <c r="A1472" t="s">
        <v>29</v>
      </c>
      <c r="B1472" t="s">
        <v>735</v>
      </c>
      <c r="C1472">
        <v>1988</v>
      </c>
      <c r="E1472" s="10">
        <v>223.67921634469556</v>
      </c>
      <c r="F1472" s="10">
        <v>121.16062668196949</v>
      </c>
      <c r="G1472" s="10">
        <v>344.83984302666505</v>
      </c>
      <c r="H1472" s="10"/>
      <c r="I1472" s="10">
        <v>15.590818891192212</v>
      </c>
      <c r="J1472" s="10">
        <v>61.315893087004774</v>
      </c>
      <c r="K1472" s="10">
        <v>76.906711978196981</v>
      </c>
      <c r="L1472" s="10">
        <v>1013.8476306514978</v>
      </c>
      <c r="M1472" s="10">
        <v>1133.6450720951334</v>
      </c>
      <c r="N1472" s="10">
        <v>1451.8817074498763</v>
      </c>
      <c r="O1472" s="10">
        <v>3599.3744101965076</v>
      </c>
      <c r="P1472" s="10">
        <v>1741.5645144722705</v>
      </c>
      <c r="Q1472" s="10">
        <v>353.62173416756798</v>
      </c>
      <c r="R1472" s="10">
        <v>617.78606116986555</v>
      </c>
      <c r="S1472" s="10">
        <v>2712.9723098097043</v>
      </c>
      <c r="T1472" s="10">
        <v>6734.0932750110733</v>
      </c>
    </row>
    <row r="1473" spans="1:20" x14ac:dyDescent="0.3">
      <c r="A1473" t="s">
        <v>29</v>
      </c>
      <c r="B1473" t="s">
        <v>735</v>
      </c>
      <c r="C1473">
        <v>1989</v>
      </c>
      <c r="E1473" s="10">
        <v>453.94192932251099</v>
      </c>
      <c r="F1473" s="10">
        <v>149.67534138073461</v>
      </c>
      <c r="G1473" s="10">
        <v>603.61727070324559</v>
      </c>
      <c r="H1473" s="10"/>
      <c r="I1473" s="10"/>
      <c r="J1473" s="10"/>
      <c r="K1473" s="10"/>
      <c r="L1473" s="10">
        <v>364.14105377779288</v>
      </c>
      <c r="M1473" s="10">
        <v>325.32761412024757</v>
      </c>
      <c r="N1473" s="10">
        <v>406.45642062486348</v>
      </c>
      <c r="O1473" s="10">
        <v>1095.9250885229039</v>
      </c>
      <c r="P1473" s="10">
        <v>865.25292386900401</v>
      </c>
      <c r="Q1473" s="10">
        <v>117.84548487976534</v>
      </c>
      <c r="R1473" s="10">
        <v>160.76340543112153</v>
      </c>
      <c r="S1473" s="10">
        <v>1143.8618141798909</v>
      </c>
      <c r="T1473" s="10">
        <v>2843.4041734060406</v>
      </c>
    </row>
    <row r="1474" spans="1:20" x14ac:dyDescent="0.3">
      <c r="A1474" t="s">
        <v>29</v>
      </c>
      <c r="B1474" t="s">
        <v>735</v>
      </c>
      <c r="C1474">
        <v>1990</v>
      </c>
      <c r="E1474" s="10"/>
      <c r="F1474" s="10">
        <v>190.65710818921633</v>
      </c>
      <c r="G1474" s="10">
        <v>190.65710818921633</v>
      </c>
      <c r="H1474" s="10"/>
      <c r="I1474" s="10"/>
      <c r="J1474" s="10"/>
      <c r="K1474" s="10"/>
      <c r="L1474" s="10">
        <v>528.3099897985079</v>
      </c>
      <c r="M1474" s="10">
        <v>546.91251047273124</v>
      </c>
      <c r="N1474" s="10">
        <v>616.24870957074631</v>
      </c>
      <c r="O1474" s="10">
        <v>1691.4712098419855</v>
      </c>
      <c r="P1474" s="10">
        <v>503.53311153569638</v>
      </c>
      <c r="Q1474" s="10">
        <v>542.40212143432245</v>
      </c>
      <c r="R1474" s="10">
        <v>337.79829397481484</v>
      </c>
      <c r="S1474" s="10">
        <v>1383.7335269448338</v>
      </c>
      <c r="T1474" s="10">
        <v>3265.8618449760356</v>
      </c>
    </row>
    <row r="1475" spans="1:20" x14ac:dyDescent="0.3">
      <c r="A1475" t="s">
        <v>29</v>
      </c>
      <c r="B1475" t="s">
        <v>735</v>
      </c>
      <c r="C1475">
        <v>1991</v>
      </c>
      <c r="E1475" s="10">
        <v>28.402170065155378</v>
      </c>
      <c r="F1475" s="10"/>
      <c r="G1475" s="10">
        <v>28.402170065155378</v>
      </c>
      <c r="H1475" s="10"/>
      <c r="I1475" s="10"/>
      <c r="J1475" s="10">
        <v>28.411568242502085</v>
      </c>
      <c r="K1475" s="10">
        <v>28.411568242502085</v>
      </c>
      <c r="L1475" s="10">
        <v>249.97178611303036</v>
      </c>
      <c r="M1475" s="10">
        <v>1592.6141229921338</v>
      </c>
      <c r="N1475" s="10">
        <v>1496.527268173299</v>
      </c>
      <c r="O1475" s="10">
        <v>3339.1131772784634</v>
      </c>
      <c r="P1475" s="10">
        <v>478.89844367204176</v>
      </c>
      <c r="Q1475" s="10">
        <v>260.4126591728143</v>
      </c>
      <c r="R1475" s="10">
        <v>476.84760020449409</v>
      </c>
      <c r="S1475" s="10">
        <v>1216.1587030493502</v>
      </c>
      <c r="T1475" s="10">
        <v>4612.0856186354713</v>
      </c>
    </row>
    <row r="1476" spans="1:20" x14ac:dyDescent="0.3">
      <c r="A1476" t="s">
        <v>29</v>
      </c>
      <c r="B1476" t="s">
        <v>735</v>
      </c>
      <c r="C1476">
        <v>1992</v>
      </c>
      <c r="E1476" s="10"/>
      <c r="F1476" s="10"/>
      <c r="G1476" s="10"/>
      <c r="H1476" s="10"/>
      <c r="I1476" s="10"/>
      <c r="J1476" s="10">
        <v>141.33229834118373</v>
      </c>
      <c r="K1476" s="10">
        <v>141.33229834118373</v>
      </c>
      <c r="L1476" s="10">
        <v>813.77763495779664</v>
      </c>
      <c r="M1476" s="10">
        <v>1398.2370034847163</v>
      </c>
      <c r="N1476" s="10">
        <v>1753.4984573893159</v>
      </c>
      <c r="O1476" s="10">
        <v>3965.5130958318287</v>
      </c>
      <c r="P1476" s="10">
        <v>1719.5672347812413</v>
      </c>
      <c r="Q1476" s="10">
        <v>920.72168978389948</v>
      </c>
      <c r="R1476" s="10">
        <v>612.55578301271919</v>
      </c>
      <c r="S1476" s="10">
        <v>3252.8447075778599</v>
      </c>
      <c r="T1476" s="10">
        <v>7359.6901017508735</v>
      </c>
    </row>
    <row r="1477" spans="1:20" x14ac:dyDescent="0.3">
      <c r="A1477" t="s">
        <v>29</v>
      </c>
      <c r="B1477" t="s">
        <v>735</v>
      </c>
      <c r="C1477">
        <v>1993</v>
      </c>
      <c r="E1477" s="10">
        <v>317.68838852465274</v>
      </c>
      <c r="F1477" s="10"/>
      <c r="G1477" s="10">
        <v>317.68838852465274</v>
      </c>
      <c r="H1477" s="10"/>
      <c r="I1477" s="10">
        <v>33.061326457500151</v>
      </c>
      <c r="J1477" s="10">
        <v>22.053100861714672</v>
      </c>
      <c r="K1477" s="10">
        <v>55.114427319214826</v>
      </c>
      <c r="L1477" s="10">
        <v>937.77282647788991</v>
      </c>
      <c r="M1477" s="10">
        <v>954.72572049954965</v>
      </c>
      <c r="N1477" s="10">
        <v>1407.8297789850603</v>
      </c>
      <c r="O1477" s="10">
        <v>3300.3283259625</v>
      </c>
      <c r="P1477" s="10">
        <v>1002.5908474424608</v>
      </c>
      <c r="Q1477" s="10">
        <v>106.51338237894612</v>
      </c>
      <c r="R1477" s="10">
        <v>718.57950674335052</v>
      </c>
      <c r="S1477" s="10">
        <v>1827.6837365647575</v>
      </c>
      <c r="T1477" s="10">
        <v>5500.8148783711258</v>
      </c>
    </row>
    <row r="1478" spans="1:20" x14ac:dyDescent="0.3">
      <c r="A1478" t="s">
        <v>29</v>
      </c>
      <c r="B1478" t="s">
        <v>735</v>
      </c>
      <c r="C1478">
        <v>1994</v>
      </c>
      <c r="E1478" s="10">
        <v>363.8940715024404</v>
      </c>
      <c r="F1478" s="10"/>
      <c r="G1478" s="10">
        <v>363.8940715024404</v>
      </c>
      <c r="H1478" s="10"/>
      <c r="I1478" s="10">
        <v>28.21897509115454</v>
      </c>
      <c r="J1478" s="10">
        <v>41.827310394498426</v>
      </c>
      <c r="K1478" s="10">
        <v>70.046285485652959</v>
      </c>
      <c r="L1478" s="10">
        <v>977.41859545116699</v>
      </c>
      <c r="M1478" s="10">
        <v>851.92111478766185</v>
      </c>
      <c r="N1478" s="10">
        <v>1297.3182098971313</v>
      </c>
      <c r="O1478" s="10">
        <v>3126.65792013596</v>
      </c>
      <c r="P1478" s="10">
        <v>1441.3092530819015</v>
      </c>
      <c r="Q1478" s="10">
        <v>1162.5033212630738</v>
      </c>
      <c r="R1478" s="10">
        <v>509.89727611501036</v>
      </c>
      <c r="S1478" s="10">
        <v>3113.7098504599858</v>
      </c>
      <c r="T1478" s="10">
        <v>6674.3081275840395</v>
      </c>
    </row>
    <row r="1479" spans="1:20" x14ac:dyDescent="0.3">
      <c r="A1479" t="s">
        <v>29</v>
      </c>
      <c r="B1479" t="s">
        <v>735</v>
      </c>
      <c r="C1479">
        <v>1995</v>
      </c>
      <c r="E1479" s="10">
        <v>522.87621199936609</v>
      </c>
      <c r="F1479" s="10"/>
      <c r="G1479" s="10">
        <v>522.87621199936609</v>
      </c>
      <c r="H1479" s="10"/>
      <c r="I1479" s="10"/>
      <c r="J1479" s="10"/>
      <c r="K1479" s="10"/>
      <c r="L1479" s="10">
        <v>844.98617672126568</v>
      </c>
      <c r="M1479" s="10">
        <v>1508.7844235586431</v>
      </c>
      <c r="N1479" s="10">
        <v>1422.5145687714171</v>
      </c>
      <c r="O1479" s="10">
        <v>3776.2851690513257</v>
      </c>
      <c r="P1479" s="10">
        <v>1125.0644331972935</v>
      </c>
      <c r="Q1479" s="10">
        <v>2414.560037580542</v>
      </c>
      <c r="R1479" s="10">
        <v>494.05124244828227</v>
      </c>
      <c r="S1479" s="10">
        <v>4033.6757132261178</v>
      </c>
      <c r="T1479" s="10">
        <v>8332.8370942768088</v>
      </c>
    </row>
    <row r="1480" spans="1:20" x14ac:dyDescent="0.3">
      <c r="A1480" t="s">
        <v>29</v>
      </c>
      <c r="B1480" t="s">
        <v>735</v>
      </c>
      <c r="C1480">
        <v>1996</v>
      </c>
      <c r="D1480" t="s">
        <v>744</v>
      </c>
      <c r="E1480" s="10">
        <v>60.732707204061477</v>
      </c>
      <c r="F1480" s="10"/>
      <c r="G1480" s="10">
        <v>60.732707204061477</v>
      </c>
      <c r="H1480" s="10"/>
      <c r="I1480" s="10"/>
      <c r="J1480" s="10">
        <v>45.726215974395863</v>
      </c>
      <c r="K1480" s="10">
        <v>45.726215974395863</v>
      </c>
      <c r="L1480" s="10">
        <v>1433.3685508543733</v>
      </c>
      <c r="M1480" s="10">
        <v>2555.636189198503</v>
      </c>
      <c r="N1480" s="10">
        <v>1817.2532587758303</v>
      </c>
      <c r="O1480" s="10">
        <v>5806.2579988287071</v>
      </c>
      <c r="P1480" s="10">
        <v>826.86963690072093</v>
      </c>
      <c r="Q1480" s="10">
        <v>1663.504667983721</v>
      </c>
      <c r="R1480" s="10">
        <v>1005.4199904702523</v>
      </c>
      <c r="S1480" s="10">
        <v>3495.794295354694</v>
      </c>
      <c r="T1480" s="10">
        <v>9408.5112173618581</v>
      </c>
    </row>
    <row r="1481" spans="1:20" x14ac:dyDescent="0.3">
      <c r="A1481" t="s">
        <v>29</v>
      </c>
      <c r="B1481" t="s">
        <v>735</v>
      </c>
      <c r="C1481">
        <v>1997</v>
      </c>
      <c r="D1481" t="s">
        <v>744</v>
      </c>
      <c r="E1481" s="10">
        <v>863.81110498520229</v>
      </c>
      <c r="F1481" s="10">
        <v>29.980417538037422</v>
      </c>
      <c r="G1481" s="10">
        <v>893.79152252323968</v>
      </c>
      <c r="H1481" s="10"/>
      <c r="I1481" s="10">
        <v>10.346113291295225</v>
      </c>
      <c r="J1481" s="10">
        <v>72.520427155904272</v>
      </c>
      <c r="K1481" s="10">
        <v>82.866540447199498</v>
      </c>
      <c r="L1481" s="10">
        <v>512.14496715642269</v>
      </c>
      <c r="M1481" s="10">
        <v>2383.2719145458805</v>
      </c>
      <c r="N1481" s="10">
        <v>3196.5332631808092</v>
      </c>
      <c r="O1481" s="10">
        <v>6091.9501448831124</v>
      </c>
      <c r="P1481" s="10">
        <v>2862.8448386246214</v>
      </c>
      <c r="Q1481" s="10">
        <v>1987.5085667467215</v>
      </c>
      <c r="R1481" s="10">
        <v>2101.4377969100674</v>
      </c>
      <c r="S1481" s="10">
        <v>6951.7912022814107</v>
      </c>
      <c r="T1481" s="10">
        <v>14020.399410134962</v>
      </c>
    </row>
    <row r="1482" spans="1:20" x14ac:dyDescent="0.3">
      <c r="A1482" t="s">
        <v>29</v>
      </c>
      <c r="B1482" t="s">
        <v>735</v>
      </c>
      <c r="C1482">
        <v>1998</v>
      </c>
      <c r="D1482" t="s">
        <v>744</v>
      </c>
      <c r="E1482" s="10">
        <v>682.62008747542666</v>
      </c>
      <c r="F1482" s="10">
        <v>239.15692768839429</v>
      </c>
      <c r="G1482" s="10">
        <v>921.77701516382092</v>
      </c>
      <c r="H1482" s="10"/>
      <c r="I1482" s="10">
        <v>6.3646576042905574</v>
      </c>
      <c r="J1482" s="10"/>
      <c r="K1482" s="10">
        <v>6.3646576042905574</v>
      </c>
      <c r="L1482" s="10">
        <v>905.89743918422005</v>
      </c>
      <c r="M1482" s="10">
        <v>5452.911493420097</v>
      </c>
      <c r="N1482" s="10">
        <v>2922.4410653340451</v>
      </c>
      <c r="O1482" s="10">
        <v>9281.2499979383629</v>
      </c>
      <c r="P1482" s="10">
        <v>2231.5820347353883</v>
      </c>
      <c r="Q1482" s="10">
        <v>3439.5355952297232</v>
      </c>
      <c r="R1482" s="10">
        <v>3272.642581610678</v>
      </c>
      <c r="S1482" s="10">
        <v>8943.7602115757891</v>
      </c>
      <c r="T1482" s="10">
        <v>19153.151882282262</v>
      </c>
    </row>
    <row r="1483" spans="1:20" x14ac:dyDescent="0.3">
      <c r="A1483" t="s">
        <v>29</v>
      </c>
      <c r="B1483" t="s">
        <v>735</v>
      </c>
      <c r="C1483">
        <v>1999</v>
      </c>
      <c r="D1483" t="s">
        <v>744</v>
      </c>
      <c r="E1483" s="10">
        <v>355.25025210842671</v>
      </c>
      <c r="F1483" s="10">
        <v>222.93570951479447</v>
      </c>
      <c r="G1483" s="10">
        <v>578.18596162322115</v>
      </c>
      <c r="H1483" s="10"/>
      <c r="I1483" s="10">
        <v>33.457449507202156</v>
      </c>
      <c r="J1483" s="10"/>
      <c r="K1483" s="10">
        <v>33.457449507202156</v>
      </c>
      <c r="L1483" s="10">
        <v>2517.5466317225273</v>
      </c>
      <c r="M1483" s="10">
        <v>4806.1890186467317</v>
      </c>
      <c r="N1483" s="10">
        <v>2044.5045939921133</v>
      </c>
      <c r="O1483" s="10">
        <v>9368.2402443613719</v>
      </c>
      <c r="P1483" s="10">
        <v>2912.585084135821</v>
      </c>
      <c r="Q1483" s="10">
        <v>3514.2428689603498</v>
      </c>
      <c r="R1483" s="10">
        <v>2072.5456373696843</v>
      </c>
      <c r="S1483" s="10">
        <v>8499.3735904658552</v>
      </c>
      <c r="T1483" s="10">
        <v>18479.257245957651</v>
      </c>
    </row>
    <row r="1484" spans="1:20" x14ac:dyDescent="0.3">
      <c r="A1484" t="s">
        <v>29</v>
      </c>
      <c r="B1484" t="s">
        <v>735</v>
      </c>
      <c r="C1484">
        <v>2000</v>
      </c>
      <c r="D1484" t="s">
        <v>744</v>
      </c>
      <c r="E1484" s="10">
        <v>458.80090236977247</v>
      </c>
      <c r="F1484" s="10">
        <v>389.05623808302767</v>
      </c>
      <c r="G1484" s="10">
        <v>847.85714045280019</v>
      </c>
      <c r="H1484" s="10"/>
      <c r="I1484" s="10"/>
      <c r="J1484" s="10">
        <v>144.46121131620191</v>
      </c>
      <c r="K1484" s="10">
        <v>144.46121131620191</v>
      </c>
      <c r="L1484" s="10">
        <v>1988.5400963068623</v>
      </c>
      <c r="M1484" s="10">
        <v>2800.0233780702388</v>
      </c>
      <c r="N1484" s="10">
        <v>1951.1344349140668</v>
      </c>
      <c r="O1484" s="10">
        <v>6739.6979092911679</v>
      </c>
      <c r="P1484" s="10">
        <v>6927.1267674618812</v>
      </c>
      <c r="Q1484" s="10">
        <v>6569.2686278116125</v>
      </c>
      <c r="R1484" s="10">
        <v>2950.4591701958029</v>
      </c>
      <c r="S1484" s="10">
        <v>16446.854565469297</v>
      </c>
      <c r="T1484" s="10">
        <v>24178.870826529466</v>
      </c>
    </row>
    <row r="1485" spans="1:20" x14ac:dyDescent="0.3">
      <c r="A1485" t="s">
        <v>29</v>
      </c>
      <c r="B1485" t="s">
        <v>735</v>
      </c>
      <c r="C1485">
        <v>2001</v>
      </c>
      <c r="E1485" s="10">
        <v>882.05129529624173</v>
      </c>
      <c r="F1485" s="10">
        <v>778.27198715917939</v>
      </c>
      <c r="G1485" s="10">
        <v>1660.3232824554211</v>
      </c>
      <c r="H1485" s="10"/>
      <c r="I1485" s="10">
        <v>11.146073675056879</v>
      </c>
      <c r="J1485" s="10">
        <v>47.360348858478737</v>
      </c>
      <c r="K1485" s="10">
        <v>58.506422533535613</v>
      </c>
      <c r="L1485" s="10">
        <v>2680.4348163138925</v>
      </c>
      <c r="M1485" s="10">
        <v>4222.6231832551948</v>
      </c>
      <c r="N1485" s="10">
        <v>1947.35114034403</v>
      </c>
      <c r="O1485" s="10">
        <v>8850.4091399131175</v>
      </c>
      <c r="P1485" s="10">
        <v>8576.1302589819225</v>
      </c>
      <c r="Q1485" s="10">
        <v>5050.6093648981368</v>
      </c>
      <c r="R1485" s="10">
        <v>2257.9666196714943</v>
      </c>
      <c r="S1485" s="10">
        <v>15884.706243551555</v>
      </c>
      <c r="T1485" s="10">
        <v>26453.945088453627</v>
      </c>
    </row>
    <row r="1486" spans="1:20" x14ac:dyDescent="0.3">
      <c r="A1486" t="s">
        <v>29</v>
      </c>
      <c r="B1486" t="s">
        <v>735</v>
      </c>
      <c r="C1486">
        <v>2002</v>
      </c>
      <c r="E1486" s="10">
        <v>1335.9184158357848</v>
      </c>
      <c r="F1486" s="10">
        <v>509.81301500459745</v>
      </c>
      <c r="G1486" s="10">
        <v>1845.7314308403822</v>
      </c>
      <c r="H1486" s="10"/>
      <c r="I1486" s="10">
        <v>100.63856728306516</v>
      </c>
      <c r="J1486" s="10">
        <v>83.408056439442774</v>
      </c>
      <c r="K1486" s="10">
        <v>184.04662372250795</v>
      </c>
      <c r="L1486" s="10">
        <v>853.99862794752914</v>
      </c>
      <c r="M1486" s="10">
        <v>2321.0797146949758</v>
      </c>
      <c r="N1486" s="10">
        <v>2944.844220552558</v>
      </c>
      <c r="O1486" s="10">
        <v>6119.922563195063</v>
      </c>
      <c r="P1486" s="10">
        <v>13059.918450840289</v>
      </c>
      <c r="Q1486" s="10">
        <v>4636.1651852280474</v>
      </c>
      <c r="R1486" s="10">
        <v>2731.0415553976445</v>
      </c>
      <c r="S1486" s="10">
        <v>20427.125191465981</v>
      </c>
      <c r="T1486" s="10">
        <v>28576.825809223938</v>
      </c>
    </row>
    <row r="1487" spans="1:20" x14ac:dyDescent="0.3">
      <c r="A1487" t="s">
        <v>29</v>
      </c>
      <c r="B1487" t="s">
        <v>735</v>
      </c>
      <c r="C1487">
        <v>2003</v>
      </c>
      <c r="E1487" s="10">
        <v>1335.0107535970676</v>
      </c>
      <c r="F1487" s="10">
        <v>693.61679684388264</v>
      </c>
      <c r="G1487" s="10">
        <v>2028.6275504409502</v>
      </c>
      <c r="H1487" s="10"/>
      <c r="I1487" s="10">
        <v>18.963651134913885</v>
      </c>
      <c r="J1487" s="10"/>
      <c r="K1487" s="10">
        <v>18.963651134913885</v>
      </c>
      <c r="L1487" s="10">
        <v>3685.3943516901236</v>
      </c>
      <c r="M1487" s="10">
        <v>3452.1278600478913</v>
      </c>
      <c r="N1487" s="10">
        <v>1178.1690004072523</v>
      </c>
      <c r="O1487" s="10">
        <v>8315.691212145266</v>
      </c>
      <c r="P1487" s="10">
        <v>10496.214598371136</v>
      </c>
      <c r="Q1487" s="10">
        <v>6232.4381501101989</v>
      </c>
      <c r="R1487" s="10">
        <v>1731.3402950660316</v>
      </c>
      <c r="S1487" s="10">
        <v>18459.993043547365</v>
      </c>
      <c r="T1487" s="10">
        <v>28823.275457268497</v>
      </c>
    </row>
    <row r="1488" spans="1:20" x14ac:dyDescent="0.3">
      <c r="A1488" t="s">
        <v>29</v>
      </c>
      <c r="B1488" t="s">
        <v>735</v>
      </c>
      <c r="C1488">
        <v>2004</v>
      </c>
      <c r="E1488" s="10">
        <v>917.19574378315292</v>
      </c>
      <c r="F1488" s="10">
        <v>253.17099795155863</v>
      </c>
      <c r="G1488" s="10">
        <v>1170.3667417347115</v>
      </c>
      <c r="H1488" s="10"/>
      <c r="I1488" s="10">
        <v>24.017119246822151</v>
      </c>
      <c r="J1488" s="10">
        <v>35.858758408711445</v>
      </c>
      <c r="K1488" s="10">
        <v>59.8758776555336</v>
      </c>
      <c r="L1488" s="10">
        <v>3078.8985302269839</v>
      </c>
      <c r="M1488" s="10">
        <v>8073.4093658641223</v>
      </c>
      <c r="N1488" s="10">
        <v>1835.531757729658</v>
      </c>
      <c r="O1488" s="10">
        <v>12987.839653820763</v>
      </c>
      <c r="P1488" s="10">
        <v>9050.5614967905949</v>
      </c>
      <c r="Q1488" s="10">
        <v>9001.9994741868377</v>
      </c>
      <c r="R1488" s="10">
        <v>2191.7965393324221</v>
      </c>
      <c r="S1488" s="10">
        <v>20244.357510309856</v>
      </c>
      <c r="T1488" s="10">
        <v>34462.439783520858</v>
      </c>
    </row>
    <row r="1489" spans="1:20" x14ac:dyDescent="0.3">
      <c r="A1489" t="s">
        <v>29</v>
      </c>
      <c r="B1489" t="s">
        <v>735</v>
      </c>
      <c r="C1489">
        <v>2005</v>
      </c>
      <c r="E1489" s="10">
        <v>524.31423316412111</v>
      </c>
      <c r="F1489" s="10">
        <v>914.50284830492978</v>
      </c>
      <c r="G1489" s="10">
        <v>1438.8170814690509</v>
      </c>
      <c r="H1489" s="10"/>
      <c r="I1489" s="10"/>
      <c r="J1489" s="10"/>
      <c r="K1489" s="10"/>
      <c r="L1489" s="10">
        <v>1615.8786635369713</v>
      </c>
      <c r="M1489" s="10">
        <v>2431.4326699022868</v>
      </c>
      <c r="N1489" s="10">
        <v>1595.9942961118754</v>
      </c>
      <c r="O1489" s="10">
        <v>5643.3056295511342</v>
      </c>
      <c r="P1489" s="10">
        <v>7845.1722553391828</v>
      </c>
      <c r="Q1489" s="10">
        <v>6395.6000558012465</v>
      </c>
      <c r="R1489" s="10">
        <v>2254.688341728553</v>
      </c>
      <c r="S1489" s="10">
        <v>16495.460652868984</v>
      </c>
      <c r="T1489" s="10">
        <v>23577.583363889167</v>
      </c>
    </row>
    <row r="1490" spans="1:20" x14ac:dyDescent="0.3">
      <c r="A1490" t="s">
        <v>29</v>
      </c>
      <c r="B1490" t="s">
        <v>735</v>
      </c>
      <c r="C1490">
        <v>2006</v>
      </c>
      <c r="E1490" s="10">
        <v>2814.819068470807</v>
      </c>
      <c r="F1490" s="10">
        <v>1470.2512821815167</v>
      </c>
      <c r="G1490" s="10">
        <v>4285.0703506523241</v>
      </c>
      <c r="H1490" s="10"/>
      <c r="I1490" s="10">
        <v>34.895648712261377</v>
      </c>
      <c r="J1490" s="10">
        <v>118.10042066298431</v>
      </c>
      <c r="K1490" s="10">
        <v>152.99606937524567</v>
      </c>
      <c r="L1490" s="10">
        <v>1134.4364989587602</v>
      </c>
      <c r="M1490" s="10">
        <v>3751.8473049962604</v>
      </c>
      <c r="N1490" s="10">
        <v>1381.2462718009958</v>
      </c>
      <c r="O1490" s="10">
        <v>6267.5300757560162</v>
      </c>
      <c r="P1490" s="10">
        <v>4682.9559293604143</v>
      </c>
      <c r="Q1490" s="10">
        <v>7154.4232483671331</v>
      </c>
      <c r="R1490" s="10">
        <v>1984.9300691931626</v>
      </c>
      <c r="S1490" s="10">
        <v>13822.309246920709</v>
      </c>
      <c r="T1490" s="10">
        <v>24527.905742704297</v>
      </c>
    </row>
    <row r="1491" spans="1:20" x14ac:dyDescent="0.3">
      <c r="A1491" t="s">
        <v>29</v>
      </c>
      <c r="B1491" t="s">
        <v>735</v>
      </c>
      <c r="C1491">
        <v>2007</v>
      </c>
      <c r="E1491" s="10">
        <v>1121.0401860963764</v>
      </c>
      <c r="F1491" s="10">
        <v>1333.6150844906276</v>
      </c>
      <c r="G1491" s="10">
        <v>2454.655270587004</v>
      </c>
      <c r="H1491" s="10"/>
      <c r="I1491" s="10"/>
      <c r="J1491" s="10">
        <v>60.538802328130593</v>
      </c>
      <c r="K1491" s="10">
        <v>60.538802328130593</v>
      </c>
      <c r="L1491" s="10">
        <v>1340.2913309236721</v>
      </c>
      <c r="M1491" s="10">
        <v>2708.2240957279246</v>
      </c>
      <c r="N1491" s="10">
        <v>1539.9480395914329</v>
      </c>
      <c r="O1491" s="10">
        <v>5588.463466243029</v>
      </c>
      <c r="P1491" s="10">
        <v>17320.032683215977</v>
      </c>
      <c r="Q1491" s="10">
        <v>9715.7201297662614</v>
      </c>
      <c r="R1491" s="10">
        <v>2373.4585142255191</v>
      </c>
      <c r="S1491" s="10">
        <v>29409.211327207759</v>
      </c>
      <c r="T1491" s="10">
        <v>37512.86886636592</v>
      </c>
    </row>
    <row r="1492" spans="1:20" x14ac:dyDescent="0.3">
      <c r="A1492" t="s">
        <v>29</v>
      </c>
      <c r="B1492" t="s">
        <v>735</v>
      </c>
      <c r="C1492">
        <v>2008</v>
      </c>
      <c r="E1492" s="10">
        <v>1049.2256828694935</v>
      </c>
      <c r="F1492" s="10">
        <v>362.1000336704642</v>
      </c>
      <c r="G1492" s="10">
        <v>1411.3257165399577</v>
      </c>
      <c r="H1492" s="10"/>
      <c r="I1492" s="10">
        <v>65.130830718970273</v>
      </c>
      <c r="J1492" s="10">
        <v>19.104366329596512</v>
      </c>
      <c r="K1492" s="10">
        <v>84.235197048566789</v>
      </c>
      <c r="L1492" s="10">
        <v>1377.5004183001076</v>
      </c>
      <c r="M1492" s="10">
        <v>2382.1409875223007</v>
      </c>
      <c r="N1492" s="10">
        <v>1678.7527234585593</v>
      </c>
      <c r="O1492" s="10">
        <v>5438.3941292809677</v>
      </c>
      <c r="P1492" s="10">
        <v>5729.9465959928484</v>
      </c>
      <c r="Q1492" s="10">
        <v>6146.3932222336534</v>
      </c>
      <c r="R1492" s="10">
        <v>2778.4072082642433</v>
      </c>
      <c r="S1492" s="10">
        <v>14654.747026490744</v>
      </c>
      <c r="T1492" s="10">
        <v>21588.702069360239</v>
      </c>
    </row>
    <row r="1493" spans="1:20" x14ac:dyDescent="0.3">
      <c r="A1493" t="s">
        <v>29</v>
      </c>
      <c r="B1493" t="s">
        <v>735</v>
      </c>
      <c r="C1493">
        <v>2009</v>
      </c>
      <c r="D1493" t="s">
        <v>745</v>
      </c>
      <c r="E1493" s="10">
        <v>809.75008648833239</v>
      </c>
      <c r="F1493" s="10">
        <v>790.34680604588402</v>
      </c>
      <c r="G1493" s="10">
        <v>1600.0968925342163</v>
      </c>
      <c r="H1493" s="10">
        <v>23.239684285845396</v>
      </c>
      <c r="I1493" s="10">
        <v>21.738768786278701</v>
      </c>
      <c r="J1493" s="10"/>
      <c r="K1493" s="10">
        <v>44.978453072124097</v>
      </c>
      <c r="L1493" s="10">
        <v>3342.635634752738</v>
      </c>
      <c r="M1493" s="10">
        <v>12734.136627788677</v>
      </c>
      <c r="N1493" s="10">
        <v>1903.1911815154187</v>
      </c>
      <c r="O1493" s="10">
        <v>17979.963444056833</v>
      </c>
      <c r="P1493" s="10">
        <v>13007.548449500748</v>
      </c>
      <c r="Q1493" s="10">
        <v>18346.544188441327</v>
      </c>
      <c r="R1493" s="10">
        <v>1153.8337985567343</v>
      </c>
      <c r="S1493" s="10">
        <v>32507.926436498808</v>
      </c>
      <c r="T1493" s="10">
        <v>52132.965226161985</v>
      </c>
    </row>
    <row r="1494" spans="1:20" x14ac:dyDescent="0.3">
      <c r="A1494" t="s">
        <v>29</v>
      </c>
      <c r="B1494" t="s">
        <v>735</v>
      </c>
      <c r="C1494">
        <v>2010</v>
      </c>
      <c r="D1494" t="s">
        <v>745</v>
      </c>
      <c r="E1494" s="10">
        <v>1892.5514758201923</v>
      </c>
      <c r="F1494" s="10">
        <v>608.6431069611848</v>
      </c>
      <c r="G1494" s="10">
        <v>2501.194582781377</v>
      </c>
      <c r="H1494" s="10"/>
      <c r="I1494" s="10">
        <v>3.5963353593455114</v>
      </c>
      <c r="J1494" s="10"/>
      <c r="K1494" s="10">
        <v>3.5963353593455114</v>
      </c>
      <c r="L1494" s="10">
        <v>7028.0533208389179</v>
      </c>
      <c r="M1494" s="10">
        <v>9684.2285963470604</v>
      </c>
      <c r="N1494" s="10">
        <v>1048.9428275390503</v>
      </c>
      <c r="O1494" s="10">
        <v>17761.224744725027</v>
      </c>
      <c r="P1494" s="10">
        <v>18471.096748699016</v>
      </c>
      <c r="Q1494" s="10">
        <v>7759.361410827828</v>
      </c>
      <c r="R1494" s="10">
        <v>1233.6209965729995</v>
      </c>
      <c r="S1494" s="10">
        <v>27464.07915609984</v>
      </c>
      <c r="T1494" s="10">
        <v>47730.094818965597</v>
      </c>
    </row>
    <row r="1495" spans="1:20" x14ac:dyDescent="0.3">
      <c r="A1495" t="s">
        <v>29</v>
      </c>
      <c r="B1495" t="s">
        <v>735</v>
      </c>
      <c r="C1495">
        <v>2011</v>
      </c>
      <c r="D1495" t="s">
        <v>745</v>
      </c>
      <c r="E1495" s="10">
        <v>1984.6022645832545</v>
      </c>
      <c r="F1495" s="10">
        <v>516.66384899922809</v>
      </c>
      <c r="G1495" s="10">
        <v>2501.2661135824828</v>
      </c>
      <c r="H1495" s="10"/>
      <c r="I1495" s="10">
        <v>23.774928137187214</v>
      </c>
      <c r="J1495" s="10">
        <v>16.741906376317708</v>
      </c>
      <c r="K1495" s="10">
        <v>40.516834513504918</v>
      </c>
      <c r="L1495" s="10">
        <v>5991.2119841578451</v>
      </c>
      <c r="M1495" s="10">
        <v>9273.8327907484654</v>
      </c>
      <c r="N1495" s="10">
        <v>574.14652416945285</v>
      </c>
      <c r="O1495" s="10">
        <v>15839.191299075763</v>
      </c>
      <c r="P1495" s="10">
        <v>19898.842639284074</v>
      </c>
      <c r="Q1495" s="10">
        <v>21468.535586169506</v>
      </c>
      <c r="R1495" s="10">
        <v>2326.6111832714987</v>
      </c>
      <c r="S1495" s="10">
        <v>43693.989408725072</v>
      </c>
      <c r="T1495" s="10">
        <v>62074.963655896827</v>
      </c>
    </row>
    <row r="1496" spans="1:20" x14ac:dyDescent="0.3">
      <c r="A1496" t="s">
        <v>29</v>
      </c>
      <c r="B1496" t="s">
        <v>735</v>
      </c>
      <c r="C1496">
        <v>2012</v>
      </c>
      <c r="D1496" t="s">
        <v>745</v>
      </c>
      <c r="E1496" s="10">
        <v>1833.7276472114327</v>
      </c>
      <c r="F1496" s="10">
        <v>1910.1480133990863</v>
      </c>
      <c r="G1496" s="10">
        <v>3743.8756606105189</v>
      </c>
      <c r="H1496" s="10">
        <v>31.763983343435612</v>
      </c>
      <c r="I1496" s="10">
        <v>73.059065040182347</v>
      </c>
      <c r="J1496" s="10">
        <v>13.202664960294321</v>
      </c>
      <c r="K1496" s="10">
        <v>118.02571334391229</v>
      </c>
      <c r="L1496" s="10">
        <v>2309.6209933004448</v>
      </c>
      <c r="M1496" s="10">
        <v>6471.665821551338</v>
      </c>
      <c r="N1496" s="10">
        <v>1894.4138335381899</v>
      </c>
      <c r="O1496" s="10">
        <v>10675.700648389973</v>
      </c>
      <c r="P1496" s="10">
        <v>20643.812006979326</v>
      </c>
      <c r="Q1496" s="10">
        <v>16969.513374143866</v>
      </c>
      <c r="R1496" s="10">
        <v>2725.7973402235734</v>
      </c>
      <c r="S1496" s="10">
        <v>40339.122721346765</v>
      </c>
      <c r="T1496" s="10">
        <v>54876.724743691164</v>
      </c>
    </row>
    <row r="1497" spans="1:20" x14ac:dyDescent="0.3">
      <c r="A1497" t="s">
        <v>29</v>
      </c>
      <c r="B1497" t="s">
        <v>735</v>
      </c>
      <c r="C1497">
        <v>2013</v>
      </c>
      <c r="D1497" t="s">
        <v>745</v>
      </c>
      <c r="E1497" s="10">
        <v>1186.9338427047933</v>
      </c>
      <c r="F1497" s="10">
        <v>544.20109369242709</v>
      </c>
      <c r="G1497" s="10">
        <v>1731.1349363972204</v>
      </c>
      <c r="H1497" s="10">
        <v>14.865595786586772</v>
      </c>
      <c r="I1497" s="10">
        <v>12.697031949929233</v>
      </c>
      <c r="J1497" s="10">
        <v>1.0798010602603441</v>
      </c>
      <c r="K1497" s="10">
        <v>28.64242879677635</v>
      </c>
      <c r="L1497" s="10">
        <v>5513.7928906378402</v>
      </c>
      <c r="M1497" s="10">
        <v>3783.5680275692243</v>
      </c>
      <c r="N1497" s="10">
        <v>1436.8157341205235</v>
      </c>
      <c r="O1497" s="10">
        <v>10734.176652327589</v>
      </c>
      <c r="P1497" s="10">
        <v>19306.120316845878</v>
      </c>
      <c r="Q1497" s="10">
        <v>15458.463445767635</v>
      </c>
      <c r="R1497" s="10">
        <v>2547.9621240924548</v>
      </c>
      <c r="S1497" s="10">
        <v>37312.545886705964</v>
      </c>
      <c r="T1497" s="10">
        <v>49806.499904227552</v>
      </c>
    </row>
    <row r="1498" spans="1:20" x14ac:dyDescent="0.3">
      <c r="A1498" t="s">
        <v>43</v>
      </c>
      <c r="B1498" t="s">
        <v>709</v>
      </c>
      <c r="C1498">
        <v>1967</v>
      </c>
      <c r="D1498" t="s">
        <v>743</v>
      </c>
      <c r="E1498" s="10"/>
      <c r="F1498" s="10"/>
      <c r="G1498" s="10"/>
      <c r="H1498" s="10"/>
      <c r="I1498" s="10"/>
      <c r="J1498" s="10"/>
      <c r="K1498" s="10"/>
      <c r="L1498" s="10"/>
      <c r="M1498" s="10">
        <v>79.431102878764747</v>
      </c>
      <c r="N1498" s="10"/>
      <c r="O1498" s="10">
        <v>79.431102878764747</v>
      </c>
      <c r="P1498" s="10"/>
      <c r="Q1498" s="10"/>
      <c r="R1498" s="10"/>
      <c r="S1498" s="10"/>
      <c r="T1498" s="10">
        <v>79.431102878764747</v>
      </c>
    </row>
    <row r="1499" spans="1:20" x14ac:dyDescent="0.3">
      <c r="A1499" t="s">
        <v>43</v>
      </c>
      <c r="B1499" t="s">
        <v>709</v>
      </c>
      <c r="C1499">
        <v>1969</v>
      </c>
      <c r="E1499" s="10"/>
      <c r="F1499" s="10"/>
      <c r="G1499" s="10"/>
      <c r="H1499" s="10"/>
      <c r="I1499" s="10"/>
      <c r="J1499" s="10"/>
      <c r="K1499" s="10"/>
      <c r="L1499" s="10"/>
      <c r="M1499" s="10">
        <v>10.727271698703156</v>
      </c>
      <c r="N1499" s="10"/>
      <c r="O1499" s="10">
        <v>10.727271698703156</v>
      </c>
      <c r="P1499" s="10"/>
      <c r="Q1499" s="10"/>
      <c r="R1499" s="10"/>
      <c r="S1499" s="10"/>
      <c r="T1499" s="10">
        <v>10.727271698703156</v>
      </c>
    </row>
    <row r="1500" spans="1:20" x14ac:dyDescent="0.3">
      <c r="A1500" t="s">
        <v>43</v>
      </c>
      <c r="B1500" t="s">
        <v>709</v>
      </c>
      <c r="C1500">
        <v>1972</v>
      </c>
      <c r="E1500" s="10"/>
      <c r="F1500" s="10"/>
      <c r="G1500" s="10"/>
      <c r="H1500" s="10"/>
      <c r="I1500" s="10"/>
      <c r="J1500" s="10"/>
      <c r="K1500" s="10"/>
      <c r="L1500" s="10"/>
      <c r="M1500" s="10">
        <v>61.072241246511609</v>
      </c>
      <c r="N1500" s="10">
        <v>601.38648471243016</v>
      </c>
      <c r="O1500" s="10">
        <v>662.45872595894173</v>
      </c>
      <c r="P1500" s="10"/>
      <c r="Q1500" s="10"/>
      <c r="R1500" s="10"/>
      <c r="S1500" s="10"/>
      <c r="T1500" s="10">
        <v>662.45872595894173</v>
      </c>
    </row>
    <row r="1501" spans="1:20" x14ac:dyDescent="0.3">
      <c r="A1501" t="s">
        <v>43</v>
      </c>
      <c r="B1501" t="s">
        <v>709</v>
      </c>
      <c r="C1501">
        <v>1973</v>
      </c>
      <c r="E1501" s="10"/>
      <c r="F1501" s="10"/>
      <c r="G1501" s="10"/>
      <c r="H1501" s="10"/>
      <c r="I1501" s="10"/>
      <c r="J1501" s="10"/>
      <c r="K1501" s="10"/>
      <c r="L1501" s="10"/>
      <c r="M1501" s="10">
        <v>45.439317503849608</v>
      </c>
      <c r="N1501" s="10">
        <v>296.13725692548076</v>
      </c>
      <c r="O1501" s="10">
        <v>341.57657442933038</v>
      </c>
      <c r="P1501" s="10"/>
      <c r="Q1501" s="10"/>
      <c r="R1501" s="10">
        <v>0.68905162133912157</v>
      </c>
      <c r="S1501" s="10">
        <v>0.68905162133912157</v>
      </c>
      <c r="T1501" s="10">
        <v>342.26562605066948</v>
      </c>
    </row>
    <row r="1502" spans="1:20" x14ac:dyDescent="0.3">
      <c r="A1502" t="s">
        <v>43</v>
      </c>
      <c r="B1502" t="s">
        <v>709</v>
      </c>
      <c r="C1502">
        <v>1974</v>
      </c>
      <c r="E1502" s="10"/>
      <c r="F1502" s="10"/>
      <c r="G1502" s="10"/>
      <c r="H1502" s="10"/>
      <c r="I1502" s="10"/>
      <c r="J1502" s="10"/>
      <c r="K1502" s="10"/>
      <c r="L1502" s="10"/>
      <c r="M1502" s="10">
        <v>78.957796799125191</v>
      </c>
      <c r="N1502" s="10">
        <v>530.69472032834506</v>
      </c>
      <c r="O1502" s="10">
        <v>609.65251712747022</v>
      </c>
      <c r="P1502" s="10"/>
      <c r="Q1502" s="10">
        <v>2.1347102425735556</v>
      </c>
      <c r="R1502" s="10"/>
      <c r="S1502" s="10">
        <v>2.1347102425735556</v>
      </c>
      <c r="T1502" s="10">
        <v>611.78722737004375</v>
      </c>
    </row>
    <row r="1503" spans="1:20" x14ac:dyDescent="0.3">
      <c r="A1503" t="s">
        <v>43</v>
      </c>
      <c r="B1503" t="s">
        <v>709</v>
      </c>
      <c r="C1503">
        <v>1975</v>
      </c>
      <c r="E1503" s="10"/>
      <c r="F1503" s="10"/>
      <c r="G1503" s="10"/>
      <c r="H1503" s="10"/>
      <c r="I1503" s="10"/>
      <c r="J1503" s="10"/>
      <c r="K1503" s="10"/>
      <c r="L1503" s="10"/>
      <c r="M1503" s="10">
        <v>35.773647944431893</v>
      </c>
      <c r="N1503" s="10">
        <v>259.10733065714504</v>
      </c>
      <c r="O1503" s="10">
        <v>294.88097860157694</v>
      </c>
      <c r="P1503" s="10"/>
      <c r="Q1503" s="10">
        <v>12.665418578387593</v>
      </c>
      <c r="R1503" s="10">
        <v>11.61576105004651</v>
      </c>
      <c r="S1503" s="10">
        <v>24.281179628434103</v>
      </c>
      <c r="T1503" s="10">
        <v>319.16215823001102</v>
      </c>
    </row>
    <row r="1504" spans="1:20" x14ac:dyDescent="0.3">
      <c r="A1504" t="s">
        <v>43</v>
      </c>
      <c r="B1504" t="s">
        <v>709</v>
      </c>
      <c r="C1504">
        <v>1976</v>
      </c>
      <c r="E1504" s="10"/>
      <c r="F1504" s="10"/>
      <c r="G1504" s="10"/>
      <c r="H1504" s="10"/>
      <c r="I1504" s="10"/>
      <c r="J1504" s="10"/>
      <c r="K1504" s="10"/>
      <c r="L1504" s="10"/>
      <c r="M1504" s="10">
        <v>113.19021797450088</v>
      </c>
      <c r="N1504" s="10">
        <v>615.49902416307532</v>
      </c>
      <c r="O1504" s="10">
        <v>728.68924213757623</v>
      </c>
      <c r="P1504" s="10"/>
      <c r="Q1504" s="10"/>
      <c r="R1504" s="10">
        <v>2.6974891471404558</v>
      </c>
      <c r="S1504" s="10">
        <v>2.6974891471404558</v>
      </c>
      <c r="T1504" s="10">
        <v>731.38673128471669</v>
      </c>
    </row>
    <row r="1505" spans="1:20" x14ac:dyDescent="0.3">
      <c r="A1505" t="s">
        <v>43</v>
      </c>
      <c r="B1505" t="s">
        <v>709</v>
      </c>
      <c r="C1505">
        <v>1977</v>
      </c>
      <c r="E1505" s="10"/>
      <c r="F1505" s="10"/>
      <c r="G1505" s="10"/>
      <c r="H1505" s="10"/>
      <c r="I1505" s="10"/>
      <c r="J1505" s="10"/>
      <c r="K1505" s="10"/>
      <c r="L1505" s="10"/>
      <c r="M1505" s="10">
        <v>276.80302981239447</v>
      </c>
      <c r="N1505" s="10">
        <v>309.73076652823909</v>
      </c>
      <c r="O1505" s="10">
        <v>586.53379634063356</v>
      </c>
      <c r="P1505" s="10">
        <v>14.872449996531882</v>
      </c>
      <c r="Q1505" s="10"/>
      <c r="R1505" s="10">
        <v>11.585648617038403</v>
      </c>
      <c r="S1505" s="10">
        <v>26.458098613570286</v>
      </c>
      <c r="T1505" s="10">
        <v>612.99189495420376</v>
      </c>
    </row>
    <row r="1506" spans="1:20" x14ac:dyDescent="0.3">
      <c r="A1506" t="s">
        <v>43</v>
      </c>
      <c r="B1506" t="s">
        <v>709</v>
      </c>
      <c r="C1506">
        <v>1978</v>
      </c>
      <c r="E1506" s="10"/>
      <c r="F1506" s="10"/>
      <c r="G1506" s="10"/>
      <c r="H1506" s="10">
        <v>3.9204800351813951</v>
      </c>
      <c r="I1506" s="10"/>
      <c r="J1506" s="10"/>
      <c r="K1506" s="10">
        <v>3.9204800351813951</v>
      </c>
      <c r="L1506" s="10">
        <v>18.518124520117954</v>
      </c>
      <c r="M1506" s="10">
        <v>133.80594064672573</v>
      </c>
      <c r="N1506" s="10">
        <v>248.31386895487668</v>
      </c>
      <c r="O1506" s="10">
        <v>400.63793412172038</v>
      </c>
      <c r="P1506" s="10"/>
      <c r="Q1506" s="10"/>
      <c r="R1506" s="10"/>
      <c r="S1506" s="10"/>
      <c r="T1506" s="10">
        <v>404.55841415690179</v>
      </c>
    </row>
    <row r="1507" spans="1:20" x14ac:dyDescent="0.3">
      <c r="A1507" t="s">
        <v>43</v>
      </c>
      <c r="B1507" t="s">
        <v>709</v>
      </c>
      <c r="C1507">
        <v>1979</v>
      </c>
      <c r="E1507" s="10"/>
      <c r="F1507" s="10"/>
      <c r="G1507" s="10"/>
      <c r="H1507" s="10"/>
      <c r="I1507" s="10"/>
      <c r="J1507" s="10"/>
      <c r="K1507" s="10"/>
      <c r="L1507" s="10"/>
      <c r="M1507" s="10">
        <v>20.875820104585795</v>
      </c>
      <c r="N1507" s="10">
        <v>239.25728612824133</v>
      </c>
      <c r="O1507" s="10">
        <v>260.13310623282712</v>
      </c>
      <c r="P1507" s="10"/>
      <c r="Q1507" s="10"/>
      <c r="R1507" s="10">
        <v>0.41328878929379426</v>
      </c>
      <c r="S1507" s="10">
        <v>0.41328878929379426</v>
      </c>
      <c r="T1507" s="10">
        <v>260.54639502212092</v>
      </c>
    </row>
    <row r="1508" spans="1:20" x14ac:dyDescent="0.3">
      <c r="A1508" t="s">
        <v>43</v>
      </c>
      <c r="B1508" t="s">
        <v>709</v>
      </c>
      <c r="C1508">
        <v>1980</v>
      </c>
      <c r="E1508" s="10"/>
      <c r="F1508" s="10"/>
      <c r="G1508" s="10"/>
      <c r="H1508" s="10"/>
      <c r="I1508" s="10"/>
      <c r="J1508" s="10"/>
      <c r="K1508" s="10"/>
      <c r="L1508" s="10">
        <v>8.1386100045547174</v>
      </c>
      <c r="M1508" s="10">
        <v>146.50693997976092</v>
      </c>
      <c r="N1508" s="10">
        <v>249.50734448202073</v>
      </c>
      <c r="O1508" s="10">
        <v>404.15289446633636</v>
      </c>
      <c r="P1508" s="10"/>
      <c r="Q1508" s="10">
        <v>10.041753332735199</v>
      </c>
      <c r="R1508" s="10">
        <v>10.062495322586596</v>
      </c>
      <c r="S1508" s="10">
        <v>20.104248655321797</v>
      </c>
      <c r="T1508" s="10">
        <v>424.25714312165815</v>
      </c>
    </row>
    <row r="1509" spans="1:20" x14ac:dyDescent="0.3">
      <c r="A1509" t="s">
        <v>43</v>
      </c>
      <c r="B1509" t="s">
        <v>709</v>
      </c>
      <c r="C1509">
        <v>1981</v>
      </c>
      <c r="E1509" s="10"/>
      <c r="F1509" s="10"/>
      <c r="G1509" s="10"/>
      <c r="H1509" s="10"/>
      <c r="I1509" s="10"/>
      <c r="J1509" s="10"/>
      <c r="K1509" s="10"/>
      <c r="L1509" s="10">
        <v>36.684484644265105</v>
      </c>
      <c r="M1509" s="10">
        <v>239.88782334540389</v>
      </c>
      <c r="N1509" s="10">
        <v>305.98135169504127</v>
      </c>
      <c r="O1509" s="10">
        <v>582.55365968471028</v>
      </c>
      <c r="P1509" s="10">
        <v>6.7720987792669707</v>
      </c>
      <c r="Q1509" s="10">
        <v>18.376130361456017</v>
      </c>
      <c r="R1509" s="10">
        <v>3.4063225805337942</v>
      </c>
      <c r="S1509" s="10">
        <v>28.554551721256782</v>
      </c>
      <c r="T1509" s="10">
        <v>611.10821140596715</v>
      </c>
    </row>
    <row r="1510" spans="1:20" x14ac:dyDescent="0.3">
      <c r="A1510" t="s">
        <v>43</v>
      </c>
      <c r="B1510" t="s">
        <v>709</v>
      </c>
      <c r="C1510">
        <v>1982</v>
      </c>
      <c r="E1510" s="10"/>
      <c r="F1510" s="10"/>
      <c r="G1510" s="10"/>
      <c r="H1510" s="10"/>
      <c r="I1510" s="10">
        <v>1.5382809947305769</v>
      </c>
      <c r="J1510" s="10"/>
      <c r="K1510" s="10">
        <v>1.5382809947305769</v>
      </c>
      <c r="L1510" s="10">
        <v>5.4314618415132587</v>
      </c>
      <c r="M1510" s="10">
        <v>76.231819354116539</v>
      </c>
      <c r="N1510" s="10">
        <v>237.5029473283418</v>
      </c>
      <c r="O1510" s="10">
        <v>319.1662285239716</v>
      </c>
      <c r="P1510" s="10"/>
      <c r="Q1510" s="10"/>
      <c r="R1510" s="10">
        <v>0.78692045567532487</v>
      </c>
      <c r="S1510" s="10">
        <v>0.78692045567532487</v>
      </c>
      <c r="T1510" s="10">
        <v>321.49142997437752</v>
      </c>
    </row>
    <row r="1511" spans="1:20" x14ac:dyDescent="0.3">
      <c r="A1511" t="s">
        <v>43</v>
      </c>
      <c r="B1511" t="s">
        <v>709</v>
      </c>
      <c r="C1511">
        <v>1983</v>
      </c>
      <c r="E1511" s="10"/>
      <c r="F1511" s="10"/>
      <c r="G1511" s="10"/>
      <c r="H1511" s="10"/>
      <c r="I1511" s="10"/>
      <c r="J1511" s="10"/>
      <c r="K1511" s="10"/>
      <c r="L1511" s="10"/>
      <c r="M1511" s="10">
        <v>181.62483894525275</v>
      </c>
      <c r="N1511" s="10">
        <v>387.04787793776933</v>
      </c>
      <c r="O1511" s="10">
        <v>568.67271688302208</v>
      </c>
      <c r="P1511" s="10"/>
      <c r="Q1511" s="10"/>
      <c r="R1511" s="10"/>
      <c r="S1511" s="10"/>
      <c r="T1511" s="10">
        <v>568.67271688302208</v>
      </c>
    </row>
    <row r="1512" spans="1:20" x14ac:dyDescent="0.3">
      <c r="A1512" t="s">
        <v>43</v>
      </c>
      <c r="B1512" t="s">
        <v>709</v>
      </c>
      <c r="C1512">
        <v>1984</v>
      </c>
      <c r="E1512" s="10"/>
      <c r="F1512" s="10"/>
      <c r="G1512" s="10"/>
      <c r="H1512" s="10"/>
      <c r="I1512" s="10"/>
      <c r="J1512" s="10"/>
      <c r="K1512" s="10"/>
      <c r="L1512" s="10"/>
      <c r="M1512" s="10">
        <v>22.549023410555485</v>
      </c>
      <c r="N1512" s="10">
        <v>157.17405846841544</v>
      </c>
      <c r="O1512" s="10">
        <v>179.72308187897093</v>
      </c>
      <c r="P1512" s="10"/>
      <c r="Q1512" s="10"/>
      <c r="R1512" s="10"/>
      <c r="S1512" s="10"/>
      <c r="T1512" s="10">
        <v>179.72308187897093</v>
      </c>
    </row>
    <row r="1513" spans="1:20" x14ac:dyDescent="0.3">
      <c r="A1513" t="s">
        <v>43</v>
      </c>
      <c r="B1513" t="s">
        <v>709</v>
      </c>
      <c r="C1513">
        <v>1985</v>
      </c>
      <c r="E1513" s="10"/>
      <c r="F1513" s="10"/>
      <c r="G1513" s="10"/>
      <c r="H1513" s="10"/>
      <c r="I1513" s="10"/>
      <c r="J1513" s="10"/>
      <c r="K1513" s="10"/>
      <c r="L1513" s="10">
        <v>8.1386100045547174</v>
      </c>
      <c r="M1513" s="10">
        <v>197.03056466462607</v>
      </c>
      <c r="N1513" s="10">
        <v>148.40119350791957</v>
      </c>
      <c r="O1513" s="10">
        <v>353.57036817710036</v>
      </c>
      <c r="P1513" s="10">
        <v>4.6067039313095561</v>
      </c>
      <c r="Q1513" s="10"/>
      <c r="R1513" s="10">
        <v>21.376437881694741</v>
      </c>
      <c r="S1513" s="10">
        <v>25.983141813004298</v>
      </c>
      <c r="T1513" s="10">
        <v>379.55350999010466</v>
      </c>
    </row>
    <row r="1514" spans="1:20" x14ac:dyDescent="0.3">
      <c r="A1514" t="s">
        <v>43</v>
      </c>
      <c r="B1514" t="s">
        <v>709</v>
      </c>
      <c r="C1514">
        <v>1986</v>
      </c>
      <c r="E1514" s="10"/>
      <c r="F1514" s="10"/>
      <c r="G1514" s="10"/>
      <c r="H1514" s="10"/>
      <c r="I1514" s="10"/>
      <c r="J1514" s="10"/>
      <c r="K1514" s="10"/>
      <c r="L1514" s="10">
        <v>8.1386100045547174</v>
      </c>
      <c r="M1514" s="10">
        <v>110.30796810591177</v>
      </c>
      <c r="N1514" s="10">
        <v>85.780388428899386</v>
      </c>
      <c r="O1514" s="10">
        <v>204.22696653936589</v>
      </c>
      <c r="P1514" s="10"/>
      <c r="Q1514" s="10">
        <v>8.7166324456356872</v>
      </c>
      <c r="R1514" s="10">
        <v>22.503294731687951</v>
      </c>
      <c r="S1514" s="10">
        <v>31.21992717732364</v>
      </c>
      <c r="T1514" s="10">
        <v>235.44689371668954</v>
      </c>
    </row>
    <row r="1515" spans="1:20" x14ac:dyDescent="0.3">
      <c r="A1515" t="s">
        <v>43</v>
      </c>
      <c r="B1515" t="s">
        <v>709</v>
      </c>
      <c r="C1515">
        <v>1987</v>
      </c>
      <c r="E1515" s="10"/>
      <c r="F1515" s="10"/>
      <c r="G1515" s="10"/>
      <c r="H1515" s="10"/>
      <c r="I1515" s="10"/>
      <c r="J1515" s="10"/>
      <c r="K1515" s="10"/>
      <c r="L1515" s="10"/>
      <c r="M1515" s="10">
        <v>80.450234205888705</v>
      </c>
      <c r="N1515" s="10">
        <v>71.856539815866199</v>
      </c>
      <c r="O1515" s="10">
        <v>152.3067740217549</v>
      </c>
      <c r="P1515" s="10">
        <v>28.506176716807968</v>
      </c>
      <c r="Q1515" s="10">
        <v>35.009360386177725</v>
      </c>
      <c r="R1515" s="10">
        <v>31.367197031962338</v>
      </c>
      <c r="S1515" s="10">
        <v>94.882734134948024</v>
      </c>
      <c r="T1515" s="10">
        <v>247.18950815670294</v>
      </c>
    </row>
    <row r="1516" spans="1:20" x14ac:dyDescent="0.3">
      <c r="A1516" t="s">
        <v>43</v>
      </c>
      <c r="B1516" t="s">
        <v>709</v>
      </c>
      <c r="C1516">
        <v>1988</v>
      </c>
      <c r="E1516" s="10"/>
      <c r="F1516" s="10"/>
      <c r="G1516" s="10"/>
      <c r="H1516" s="10"/>
      <c r="I1516" s="10"/>
      <c r="J1516" s="10"/>
      <c r="K1516" s="10"/>
      <c r="L1516" s="10"/>
      <c r="M1516" s="10">
        <v>94.990508194423398</v>
      </c>
      <c r="N1516" s="10">
        <v>20.801927121248294</v>
      </c>
      <c r="O1516" s="10">
        <v>115.7924353156717</v>
      </c>
      <c r="P1516" s="10"/>
      <c r="Q1516" s="10"/>
      <c r="R1516" s="10"/>
      <c r="S1516" s="10"/>
      <c r="T1516" s="10">
        <v>115.7924353156717</v>
      </c>
    </row>
    <row r="1517" spans="1:20" x14ac:dyDescent="0.3">
      <c r="A1517" t="s">
        <v>43</v>
      </c>
      <c r="B1517" t="s">
        <v>709</v>
      </c>
      <c r="C1517">
        <v>1989</v>
      </c>
      <c r="E1517" s="10"/>
      <c r="F1517" s="10"/>
      <c r="G1517" s="10"/>
      <c r="H1517" s="10"/>
      <c r="I1517" s="10"/>
      <c r="J1517" s="10"/>
      <c r="K1517" s="10"/>
      <c r="L1517" s="10"/>
      <c r="M1517" s="10">
        <v>23.632580098817353</v>
      </c>
      <c r="N1517" s="10">
        <v>105.53505355143605</v>
      </c>
      <c r="O1517" s="10">
        <v>129.16763365025341</v>
      </c>
      <c r="P1517" s="10"/>
      <c r="Q1517" s="10"/>
      <c r="R1517" s="10">
        <v>1.8396723904379659</v>
      </c>
      <c r="S1517" s="10">
        <v>1.8396723904379659</v>
      </c>
      <c r="T1517" s="10">
        <v>131.00730604069136</v>
      </c>
    </row>
    <row r="1518" spans="1:20" x14ac:dyDescent="0.3">
      <c r="A1518" t="s">
        <v>43</v>
      </c>
      <c r="B1518" t="s">
        <v>709</v>
      </c>
      <c r="C1518">
        <v>1990</v>
      </c>
      <c r="E1518" s="10"/>
      <c r="F1518" s="10"/>
      <c r="G1518" s="10"/>
      <c r="H1518" s="10"/>
      <c r="I1518" s="10"/>
      <c r="J1518" s="10"/>
      <c r="K1518" s="10"/>
      <c r="L1518" s="10">
        <v>5.8814173861039958</v>
      </c>
      <c r="M1518" s="10">
        <v>119.34962556043386</v>
      </c>
      <c r="N1518" s="10">
        <v>98.288534670170478</v>
      </c>
      <c r="O1518" s="10">
        <v>223.51957761670832</v>
      </c>
      <c r="P1518" s="10"/>
      <c r="Q1518" s="10"/>
      <c r="R1518" s="10">
        <v>5.4060039985565824</v>
      </c>
      <c r="S1518" s="10">
        <v>5.4060039985565824</v>
      </c>
      <c r="T1518" s="10">
        <v>228.92558161526489</v>
      </c>
    </row>
    <row r="1519" spans="1:20" x14ac:dyDescent="0.3">
      <c r="A1519" t="s">
        <v>43</v>
      </c>
      <c r="B1519" t="s">
        <v>709</v>
      </c>
      <c r="C1519">
        <v>1991</v>
      </c>
      <c r="E1519" s="10"/>
      <c r="F1519" s="10"/>
      <c r="G1519" s="10"/>
      <c r="H1519" s="10"/>
      <c r="I1519" s="10"/>
      <c r="J1519" s="10"/>
      <c r="K1519" s="10"/>
      <c r="L1519" s="10"/>
      <c r="M1519" s="10">
        <v>229.19715950481981</v>
      </c>
      <c r="N1519" s="10">
        <v>206.53044735678196</v>
      </c>
      <c r="O1519" s="10">
        <v>435.72760686160177</v>
      </c>
      <c r="P1519" s="10"/>
      <c r="Q1519" s="10"/>
      <c r="R1519" s="10">
        <v>3.4203677741051721</v>
      </c>
      <c r="S1519" s="10">
        <v>3.4203677741051721</v>
      </c>
      <c r="T1519" s="10">
        <v>439.14797463570693</v>
      </c>
    </row>
    <row r="1520" spans="1:20" x14ac:dyDescent="0.3">
      <c r="A1520" t="s">
        <v>43</v>
      </c>
      <c r="B1520" t="s">
        <v>709</v>
      </c>
      <c r="C1520">
        <v>1992</v>
      </c>
      <c r="E1520" s="10"/>
      <c r="F1520" s="10"/>
      <c r="G1520" s="10"/>
      <c r="H1520" s="10"/>
      <c r="I1520" s="10"/>
      <c r="J1520" s="10"/>
      <c r="K1520" s="10"/>
      <c r="L1520" s="10">
        <v>11.762834772207992</v>
      </c>
      <c r="M1520" s="10">
        <v>195.20113410412276</v>
      </c>
      <c r="N1520" s="10">
        <v>229.56731299203182</v>
      </c>
      <c r="O1520" s="10">
        <v>436.53128186836256</v>
      </c>
      <c r="P1520" s="10"/>
      <c r="Q1520" s="10">
        <v>11.42675377871633</v>
      </c>
      <c r="R1520" s="10"/>
      <c r="S1520" s="10">
        <v>11.42675377871633</v>
      </c>
      <c r="T1520" s="10">
        <v>447.95803564707887</v>
      </c>
    </row>
    <row r="1521" spans="1:20" x14ac:dyDescent="0.3">
      <c r="A1521" t="s">
        <v>43</v>
      </c>
      <c r="B1521" t="s">
        <v>709</v>
      </c>
      <c r="C1521">
        <v>1993</v>
      </c>
      <c r="E1521" s="10"/>
      <c r="F1521" s="10"/>
      <c r="G1521" s="10"/>
      <c r="H1521" s="10"/>
      <c r="I1521" s="10"/>
      <c r="J1521" s="10"/>
      <c r="K1521" s="10"/>
      <c r="L1521" s="10">
        <v>67.527290968329595</v>
      </c>
      <c r="M1521" s="10">
        <v>74.15640330825633</v>
      </c>
      <c r="N1521" s="10">
        <v>97.776868926895062</v>
      </c>
      <c r="O1521" s="10">
        <v>239.460563203481</v>
      </c>
      <c r="P1521" s="10"/>
      <c r="Q1521" s="10"/>
      <c r="R1521" s="10">
        <v>6.1696322347927977</v>
      </c>
      <c r="S1521" s="10">
        <v>6.1696322347927977</v>
      </c>
      <c r="T1521" s="10">
        <v>245.6301954382738</v>
      </c>
    </row>
    <row r="1522" spans="1:20" x14ac:dyDescent="0.3">
      <c r="A1522" t="s">
        <v>43</v>
      </c>
      <c r="B1522" t="s">
        <v>709</v>
      </c>
      <c r="C1522">
        <v>1994</v>
      </c>
      <c r="E1522" s="10"/>
      <c r="F1522" s="10"/>
      <c r="G1522" s="10"/>
      <c r="H1522" s="10"/>
      <c r="I1522" s="10"/>
      <c r="J1522" s="10"/>
      <c r="K1522" s="10"/>
      <c r="L1522" s="10">
        <v>1.822709532270063</v>
      </c>
      <c r="M1522" s="10">
        <v>13.754095343540737</v>
      </c>
      <c r="N1522" s="10">
        <v>118.44888158447486</v>
      </c>
      <c r="O1522" s="10">
        <v>134.02568646028567</v>
      </c>
      <c r="P1522" s="10"/>
      <c r="Q1522" s="10"/>
      <c r="R1522" s="10">
        <v>15.178671196119383</v>
      </c>
      <c r="S1522" s="10">
        <v>15.178671196119383</v>
      </c>
      <c r="T1522" s="10">
        <v>149.20435765640505</v>
      </c>
    </row>
    <row r="1523" spans="1:20" x14ac:dyDescent="0.3">
      <c r="A1523" t="s">
        <v>43</v>
      </c>
      <c r="B1523" t="s">
        <v>709</v>
      </c>
      <c r="C1523">
        <v>1995</v>
      </c>
      <c r="E1523" s="10"/>
      <c r="F1523" s="10"/>
      <c r="G1523" s="10"/>
      <c r="H1523" s="10"/>
      <c r="I1523" s="10"/>
      <c r="J1523" s="10"/>
      <c r="K1523" s="10"/>
      <c r="L1523" s="10">
        <v>11.119801028254285</v>
      </c>
      <c r="M1523" s="10">
        <v>152.74876237407798</v>
      </c>
      <c r="N1523" s="10">
        <v>170.25759661159012</v>
      </c>
      <c r="O1523" s="10">
        <v>334.12616001392234</v>
      </c>
      <c r="P1523" s="10"/>
      <c r="Q1523" s="10"/>
      <c r="R1523" s="10">
        <v>6.9731608619527021</v>
      </c>
      <c r="S1523" s="10">
        <v>6.9731608619527021</v>
      </c>
      <c r="T1523" s="10">
        <v>341.09932087587504</v>
      </c>
    </row>
    <row r="1524" spans="1:20" x14ac:dyDescent="0.3">
      <c r="A1524" t="s">
        <v>43</v>
      </c>
      <c r="B1524" t="s">
        <v>709</v>
      </c>
      <c r="C1524">
        <v>1996</v>
      </c>
      <c r="D1524" t="s">
        <v>744</v>
      </c>
      <c r="E1524" s="10"/>
      <c r="F1524" s="10"/>
      <c r="G1524" s="10"/>
      <c r="H1524" s="10"/>
      <c r="I1524" s="10"/>
      <c r="J1524" s="10"/>
      <c r="K1524" s="10"/>
      <c r="L1524" s="10">
        <v>7.5852734450242867</v>
      </c>
      <c r="M1524" s="10">
        <v>75.434431244959953</v>
      </c>
      <c r="N1524" s="10">
        <v>53.166873288682062</v>
      </c>
      <c r="O1524" s="10">
        <v>136.18657797866629</v>
      </c>
      <c r="P1524" s="10"/>
      <c r="Q1524" s="10"/>
      <c r="R1524" s="10">
        <v>1.8210148500546275</v>
      </c>
      <c r="S1524" s="10">
        <v>1.8210148500546275</v>
      </c>
      <c r="T1524" s="10">
        <v>138.00759282872093</v>
      </c>
    </row>
    <row r="1525" spans="1:20" x14ac:dyDescent="0.3">
      <c r="A1525" t="s">
        <v>43</v>
      </c>
      <c r="B1525" t="s">
        <v>709</v>
      </c>
      <c r="C1525">
        <v>1997</v>
      </c>
      <c r="D1525" t="s">
        <v>744</v>
      </c>
      <c r="E1525" s="10"/>
      <c r="F1525" s="10"/>
      <c r="G1525" s="10"/>
      <c r="H1525" s="10"/>
      <c r="I1525" s="10"/>
      <c r="J1525" s="10"/>
      <c r="K1525" s="10"/>
      <c r="L1525" s="10">
        <v>3.8626606076304624</v>
      </c>
      <c r="M1525" s="10">
        <v>30.693402766025166</v>
      </c>
      <c r="N1525" s="10">
        <v>53.089659174321504</v>
      </c>
      <c r="O1525" s="10">
        <v>87.64572254797713</v>
      </c>
      <c r="P1525" s="10"/>
      <c r="Q1525" s="10"/>
      <c r="R1525" s="10">
        <v>0.84850102167793107</v>
      </c>
      <c r="S1525" s="10">
        <v>0.84850102167793107</v>
      </c>
      <c r="T1525" s="10">
        <v>88.494223569655063</v>
      </c>
    </row>
    <row r="1526" spans="1:20" x14ac:dyDescent="0.3">
      <c r="A1526" t="s">
        <v>43</v>
      </c>
      <c r="B1526" t="s">
        <v>709</v>
      </c>
      <c r="C1526">
        <v>1998</v>
      </c>
      <c r="D1526" t="s">
        <v>744</v>
      </c>
      <c r="E1526" s="10"/>
      <c r="F1526" s="10"/>
      <c r="G1526" s="10"/>
      <c r="H1526" s="10"/>
      <c r="I1526" s="10"/>
      <c r="J1526" s="10"/>
      <c r="K1526" s="10"/>
      <c r="L1526" s="10"/>
      <c r="M1526" s="10">
        <v>48.010396093555642</v>
      </c>
      <c r="N1526" s="10">
        <v>147.88595679462998</v>
      </c>
      <c r="O1526" s="10">
        <v>195.89635288818562</v>
      </c>
      <c r="P1526" s="10"/>
      <c r="Q1526" s="10"/>
      <c r="R1526" s="10"/>
      <c r="S1526" s="10"/>
      <c r="T1526" s="10">
        <v>195.89635288818562</v>
      </c>
    </row>
    <row r="1527" spans="1:20" x14ac:dyDescent="0.3">
      <c r="A1527" t="s">
        <v>43</v>
      </c>
      <c r="B1527" t="s">
        <v>709</v>
      </c>
      <c r="C1527">
        <v>1999</v>
      </c>
      <c r="D1527" t="s">
        <v>744</v>
      </c>
      <c r="E1527" s="10"/>
      <c r="F1527" s="10"/>
      <c r="G1527" s="10"/>
      <c r="H1527" s="10"/>
      <c r="I1527" s="10"/>
      <c r="J1527" s="10"/>
      <c r="K1527" s="10"/>
      <c r="L1527" s="10">
        <v>8.1386100045547174</v>
      </c>
      <c r="M1527" s="10">
        <v>9.878484755276622</v>
      </c>
      <c r="N1527" s="10">
        <v>87.133386760093217</v>
      </c>
      <c r="O1527" s="10">
        <v>105.15048151992455</v>
      </c>
      <c r="P1527" s="10"/>
      <c r="Q1527" s="10"/>
      <c r="R1527" s="10">
        <v>0.63484612480944436</v>
      </c>
      <c r="S1527" s="10">
        <v>0.63484612480944436</v>
      </c>
      <c r="T1527" s="10">
        <v>105.785327644734</v>
      </c>
    </row>
    <row r="1528" spans="1:20" x14ac:dyDescent="0.3">
      <c r="A1528" t="s">
        <v>43</v>
      </c>
      <c r="B1528" t="s">
        <v>709</v>
      </c>
      <c r="C1528">
        <v>2000</v>
      </c>
      <c r="D1528" t="s">
        <v>744</v>
      </c>
      <c r="E1528" s="10"/>
      <c r="F1528" s="10"/>
      <c r="G1528" s="10"/>
      <c r="H1528" s="10"/>
      <c r="I1528" s="10"/>
      <c r="J1528" s="10"/>
      <c r="K1528" s="10"/>
      <c r="L1528" s="10"/>
      <c r="M1528" s="10"/>
      <c r="N1528" s="10">
        <v>94.44583076452254</v>
      </c>
      <c r="O1528" s="10">
        <v>94.44583076452254</v>
      </c>
      <c r="P1528" s="10">
        <v>9.4375176280495179</v>
      </c>
      <c r="Q1528" s="10"/>
      <c r="R1528" s="10">
        <v>4.5810435217706624</v>
      </c>
      <c r="S1528" s="10">
        <v>14.018561149820179</v>
      </c>
      <c r="T1528" s="10">
        <v>108.46439191434273</v>
      </c>
    </row>
    <row r="1529" spans="1:20" x14ac:dyDescent="0.3">
      <c r="A1529" t="s">
        <v>43</v>
      </c>
      <c r="B1529" t="s">
        <v>709</v>
      </c>
      <c r="C1529">
        <v>2001</v>
      </c>
      <c r="E1529" s="10"/>
      <c r="F1529" s="10"/>
      <c r="G1529" s="10"/>
      <c r="H1529" s="10"/>
      <c r="I1529" s="10"/>
      <c r="J1529" s="10"/>
      <c r="K1529" s="10"/>
      <c r="L1529" s="10"/>
      <c r="M1529" s="10">
        <v>12.861910453626665</v>
      </c>
      <c r="N1529" s="10">
        <v>50.049622713268469</v>
      </c>
      <c r="O1529" s="10">
        <v>62.911533166895133</v>
      </c>
      <c r="P1529" s="10"/>
      <c r="Q1529" s="10"/>
      <c r="R1529" s="10"/>
      <c r="S1529" s="10"/>
      <c r="T1529" s="10">
        <v>62.911533166895133</v>
      </c>
    </row>
    <row r="1530" spans="1:20" x14ac:dyDescent="0.3">
      <c r="A1530" t="s">
        <v>43</v>
      </c>
      <c r="B1530" t="s">
        <v>709</v>
      </c>
      <c r="C1530">
        <v>2002</v>
      </c>
      <c r="E1530" s="10"/>
      <c r="F1530" s="10"/>
      <c r="G1530" s="10"/>
      <c r="H1530" s="10"/>
      <c r="I1530" s="10"/>
      <c r="J1530" s="10"/>
      <c r="K1530" s="10"/>
      <c r="L1530" s="10"/>
      <c r="M1530" s="10">
        <v>19.756969510553244</v>
      </c>
      <c r="N1530" s="10">
        <v>36.090505732529095</v>
      </c>
      <c r="O1530" s="10">
        <v>55.847475243082343</v>
      </c>
      <c r="P1530" s="10"/>
      <c r="Q1530" s="10"/>
      <c r="R1530" s="10">
        <v>1.1175242182694181</v>
      </c>
      <c r="S1530" s="10">
        <v>1.1175242182694181</v>
      </c>
      <c r="T1530" s="10">
        <v>56.964999461351759</v>
      </c>
    </row>
    <row r="1531" spans="1:20" x14ac:dyDescent="0.3">
      <c r="A1531" t="s">
        <v>43</v>
      </c>
      <c r="B1531" t="s">
        <v>709</v>
      </c>
      <c r="C1531">
        <v>2003</v>
      </c>
      <c r="E1531" s="10"/>
      <c r="F1531" s="10"/>
      <c r="G1531" s="10"/>
      <c r="H1531" s="10"/>
      <c r="I1531" s="10"/>
      <c r="J1531" s="10"/>
      <c r="K1531" s="10"/>
      <c r="L1531" s="10"/>
      <c r="M1531" s="10">
        <v>13.967041648441555</v>
      </c>
      <c r="N1531" s="10">
        <v>48.412283887595386</v>
      </c>
      <c r="O1531" s="10">
        <v>62.379325536036944</v>
      </c>
      <c r="P1531" s="10"/>
      <c r="Q1531" s="10">
        <v>8.5043593010302647</v>
      </c>
      <c r="R1531" s="10"/>
      <c r="S1531" s="10">
        <v>8.5043593010302647</v>
      </c>
      <c r="T1531" s="10">
        <v>70.883684837067207</v>
      </c>
    </row>
    <row r="1532" spans="1:20" x14ac:dyDescent="0.3">
      <c r="A1532" t="s">
        <v>43</v>
      </c>
      <c r="B1532" t="s">
        <v>709</v>
      </c>
      <c r="C1532">
        <v>2004</v>
      </c>
      <c r="E1532" s="10"/>
      <c r="F1532" s="10"/>
      <c r="G1532" s="10"/>
      <c r="H1532" s="10"/>
      <c r="I1532" s="10"/>
      <c r="J1532" s="10"/>
      <c r="K1532" s="10"/>
      <c r="L1532" s="10"/>
      <c r="M1532" s="10">
        <v>34.072875072920574</v>
      </c>
      <c r="N1532" s="10">
        <v>126.60543414514787</v>
      </c>
      <c r="O1532" s="10">
        <v>160.67830921806845</v>
      </c>
      <c r="P1532" s="10"/>
      <c r="Q1532" s="10"/>
      <c r="R1532" s="10">
        <v>4.4859294282669486</v>
      </c>
      <c r="S1532" s="10">
        <v>4.4859294282669486</v>
      </c>
      <c r="T1532" s="10">
        <v>165.16423864633541</v>
      </c>
    </row>
    <row r="1533" spans="1:20" x14ac:dyDescent="0.3">
      <c r="A1533" t="s">
        <v>43</v>
      </c>
      <c r="B1533" t="s">
        <v>709</v>
      </c>
      <c r="C1533">
        <v>2005</v>
      </c>
      <c r="E1533" s="10"/>
      <c r="F1533" s="10"/>
      <c r="G1533" s="10"/>
      <c r="H1533" s="10"/>
      <c r="I1533" s="10"/>
      <c r="J1533" s="10"/>
      <c r="K1533" s="10"/>
      <c r="L1533" s="10">
        <v>5.8814173861039958</v>
      </c>
      <c r="M1533" s="10">
        <v>12.891431081433366</v>
      </c>
      <c r="N1533" s="10">
        <v>36.544544675027772</v>
      </c>
      <c r="O1533" s="10">
        <v>55.317393142565138</v>
      </c>
      <c r="P1533" s="10"/>
      <c r="Q1533" s="10"/>
      <c r="R1533" s="10"/>
      <c r="S1533" s="10"/>
      <c r="T1533" s="10">
        <v>55.317393142565138</v>
      </c>
    </row>
    <row r="1534" spans="1:20" x14ac:dyDescent="0.3">
      <c r="A1534" t="s">
        <v>43</v>
      </c>
      <c r="B1534" t="s">
        <v>709</v>
      </c>
      <c r="C1534">
        <v>2006</v>
      </c>
      <c r="E1534" s="10"/>
      <c r="F1534" s="10"/>
      <c r="G1534" s="10"/>
      <c r="H1534" s="10"/>
      <c r="I1534" s="10"/>
      <c r="J1534" s="10"/>
      <c r="K1534" s="10"/>
      <c r="L1534" s="10"/>
      <c r="M1534" s="10">
        <v>60.255042139032632</v>
      </c>
      <c r="N1534" s="10">
        <v>51.234278282718556</v>
      </c>
      <c r="O1534" s="10">
        <v>111.48932042175119</v>
      </c>
      <c r="P1534" s="10"/>
      <c r="Q1534" s="10"/>
      <c r="R1534" s="10">
        <v>5.3751671404982382</v>
      </c>
      <c r="S1534" s="10">
        <v>5.3751671404982382</v>
      </c>
      <c r="T1534" s="10">
        <v>116.86448756224942</v>
      </c>
    </row>
    <row r="1535" spans="1:20" x14ac:dyDescent="0.3">
      <c r="A1535" t="s">
        <v>43</v>
      </c>
      <c r="B1535" t="s">
        <v>709</v>
      </c>
      <c r="C1535">
        <v>2007</v>
      </c>
      <c r="E1535" s="10"/>
      <c r="F1535" s="10"/>
      <c r="G1535" s="10"/>
      <c r="H1535" s="10"/>
      <c r="I1535" s="10"/>
      <c r="J1535" s="10"/>
      <c r="K1535" s="10"/>
      <c r="L1535" s="10"/>
      <c r="M1535" s="10"/>
      <c r="N1535" s="10">
        <v>43.229548764968847</v>
      </c>
      <c r="O1535" s="10">
        <v>43.229548764968847</v>
      </c>
      <c r="P1535" s="10"/>
      <c r="Q1535" s="10">
        <v>4.628096506774769</v>
      </c>
      <c r="R1535" s="10">
        <v>6.5703154702184721</v>
      </c>
      <c r="S1535" s="10">
        <v>11.198411976993242</v>
      </c>
      <c r="T1535" s="10">
        <v>54.427960741962089</v>
      </c>
    </row>
    <row r="1536" spans="1:20" x14ac:dyDescent="0.3">
      <c r="A1536" t="s">
        <v>43</v>
      </c>
      <c r="B1536" t="s">
        <v>709</v>
      </c>
      <c r="C1536">
        <v>2008</v>
      </c>
      <c r="E1536" s="10"/>
      <c r="F1536" s="10"/>
      <c r="G1536" s="10"/>
      <c r="H1536" s="10"/>
      <c r="I1536" s="10"/>
      <c r="J1536" s="10"/>
      <c r="K1536" s="10"/>
      <c r="L1536" s="10"/>
      <c r="M1536" s="10"/>
      <c r="N1536" s="10">
        <v>98.091515716050338</v>
      </c>
      <c r="O1536" s="10">
        <v>98.091515716050338</v>
      </c>
      <c r="P1536" s="10"/>
      <c r="Q1536" s="10">
        <v>10.041753332735199</v>
      </c>
      <c r="R1536" s="10">
        <v>10.406851976257514</v>
      </c>
      <c r="S1536" s="10">
        <v>20.448605308992711</v>
      </c>
      <c r="T1536" s="10">
        <v>118.54012102504305</v>
      </c>
    </row>
    <row r="1537" spans="1:20" x14ac:dyDescent="0.3">
      <c r="A1537" t="s">
        <v>43</v>
      </c>
      <c r="B1537" t="s">
        <v>709</v>
      </c>
      <c r="C1537">
        <v>2009</v>
      </c>
      <c r="D1537" t="s">
        <v>745</v>
      </c>
      <c r="E1537" s="10"/>
      <c r="F1537" s="10"/>
      <c r="G1537" s="10"/>
      <c r="H1537" s="10"/>
      <c r="I1537" s="10"/>
      <c r="J1537" s="10"/>
      <c r="K1537" s="10"/>
      <c r="L1537" s="10">
        <v>5.1685495094960556</v>
      </c>
      <c r="M1537" s="10">
        <v>641.39874639414518</v>
      </c>
      <c r="N1537" s="10">
        <v>72.527381981708601</v>
      </c>
      <c r="O1537" s="10">
        <v>719.09467788534982</v>
      </c>
      <c r="P1537" s="10"/>
      <c r="Q1537" s="10">
        <v>5.7173716092306099</v>
      </c>
      <c r="R1537" s="10">
        <v>12.30511316788253</v>
      </c>
      <c r="S1537" s="10">
        <v>18.022484777113139</v>
      </c>
      <c r="T1537" s="10">
        <v>737.11716266246287</v>
      </c>
    </row>
    <row r="1538" spans="1:20" x14ac:dyDescent="0.3">
      <c r="A1538" t="s">
        <v>43</v>
      </c>
      <c r="B1538" t="s">
        <v>709</v>
      </c>
      <c r="C1538">
        <v>2010</v>
      </c>
      <c r="D1538" t="s">
        <v>745</v>
      </c>
      <c r="E1538" s="10"/>
      <c r="F1538" s="10"/>
      <c r="G1538" s="10"/>
      <c r="H1538" s="10"/>
      <c r="I1538" s="10">
        <v>1.5378923160094573</v>
      </c>
      <c r="J1538" s="10"/>
      <c r="K1538" s="10">
        <v>1.5378923160094573</v>
      </c>
      <c r="L1538" s="10">
        <v>43.162604199026049</v>
      </c>
      <c r="M1538" s="10">
        <v>180.89299327372922</v>
      </c>
      <c r="N1538" s="10">
        <v>38.714393579087343</v>
      </c>
      <c r="O1538" s="10">
        <v>262.76999105184262</v>
      </c>
      <c r="P1538" s="10">
        <v>21.401956281646967</v>
      </c>
      <c r="Q1538" s="10">
        <v>19.15589967830676</v>
      </c>
      <c r="R1538" s="10">
        <v>11.748064668144874</v>
      </c>
      <c r="S1538" s="10">
        <v>52.305920628098605</v>
      </c>
      <c r="T1538" s="10">
        <v>316.61380399595066</v>
      </c>
    </row>
    <row r="1539" spans="1:20" x14ac:dyDescent="0.3">
      <c r="A1539" t="s">
        <v>43</v>
      </c>
      <c r="B1539" t="s">
        <v>709</v>
      </c>
      <c r="C1539">
        <v>2011</v>
      </c>
      <c r="D1539" t="s">
        <v>745</v>
      </c>
      <c r="E1539" s="10"/>
      <c r="F1539" s="10"/>
      <c r="G1539" s="10"/>
      <c r="H1539" s="10"/>
      <c r="I1539" s="10"/>
      <c r="J1539" s="10"/>
      <c r="K1539" s="10"/>
      <c r="L1539" s="10">
        <v>2.5751070717536466</v>
      </c>
      <c r="M1539" s="10">
        <v>115.66058464185811</v>
      </c>
      <c r="N1539" s="10">
        <v>38.4146759911091</v>
      </c>
      <c r="O1539" s="10">
        <v>156.65036770472085</v>
      </c>
      <c r="P1539" s="10">
        <v>20.298837843391354</v>
      </c>
      <c r="Q1539" s="10">
        <v>36.045889346580182</v>
      </c>
      <c r="R1539" s="10">
        <v>0.57738751277253286</v>
      </c>
      <c r="S1539" s="10">
        <v>56.922114702744068</v>
      </c>
      <c r="T1539" s="10">
        <v>213.57248240746492</v>
      </c>
    </row>
    <row r="1540" spans="1:20" x14ac:dyDescent="0.3">
      <c r="A1540" t="s">
        <v>43</v>
      </c>
      <c r="B1540" t="s">
        <v>709</v>
      </c>
      <c r="C1540">
        <v>2012</v>
      </c>
      <c r="D1540" t="s">
        <v>745</v>
      </c>
      <c r="E1540" s="10"/>
      <c r="F1540" s="10"/>
      <c r="G1540" s="10"/>
      <c r="H1540" s="10"/>
      <c r="I1540" s="10"/>
      <c r="J1540" s="10"/>
      <c r="K1540" s="10"/>
      <c r="L1540" s="10"/>
      <c r="M1540" s="10">
        <v>76.09020231701686</v>
      </c>
      <c r="N1540" s="10">
        <v>95.760324276456174</v>
      </c>
      <c r="O1540" s="10">
        <v>171.85052659347303</v>
      </c>
      <c r="P1540" s="10"/>
      <c r="Q1540" s="10">
        <v>11.42675377871633</v>
      </c>
      <c r="R1540" s="10">
        <v>7.3862849300319429</v>
      </c>
      <c r="S1540" s="10">
        <v>18.813038708748273</v>
      </c>
      <c r="T1540" s="10">
        <v>190.66356530222129</v>
      </c>
    </row>
    <row r="1541" spans="1:20" x14ac:dyDescent="0.3">
      <c r="A1541" t="s">
        <v>43</v>
      </c>
      <c r="B1541" t="s">
        <v>709</v>
      </c>
      <c r="C1541">
        <v>2013</v>
      </c>
      <c r="D1541" t="s">
        <v>745</v>
      </c>
      <c r="E1541" s="10"/>
      <c r="F1541" s="10"/>
      <c r="G1541" s="10"/>
      <c r="H1541" s="10"/>
      <c r="I1541" s="10">
        <v>1.2080749225510932</v>
      </c>
      <c r="J1541" s="10">
        <v>1.1439306365801158</v>
      </c>
      <c r="K1541" s="10">
        <v>2.352005559131209</v>
      </c>
      <c r="L1541" s="10">
        <v>41.638902747766295</v>
      </c>
      <c r="M1541" s="10">
        <v>176.75153336138902</v>
      </c>
      <c r="N1541" s="10">
        <v>28.032010124922763</v>
      </c>
      <c r="O1541" s="10">
        <v>246.42244623407805</v>
      </c>
      <c r="P1541" s="10"/>
      <c r="Q1541" s="10">
        <v>40.098322690890406</v>
      </c>
      <c r="R1541" s="10">
        <v>15.545088912834538</v>
      </c>
      <c r="S1541" s="10">
        <v>55.643411603724942</v>
      </c>
      <c r="T1541" s="10">
        <v>304.41786339693425</v>
      </c>
    </row>
    <row r="1542" spans="1:20" x14ac:dyDescent="0.3">
      <c r="A1542" t="s">
        <v>49</v>
      </c>
      <c r="B1542" t="s">
        <v>701</v>
      </c>
      <c r="C1542">
        <v>1963</v>
      </c>
      <c r="D1542" t="s">
        <v>743</v>
      </c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>
        <v>933.86386461882091</v>
      </c>
      <c r="Q1542" s="10"/>
      <c r="R1542" s="10"/>
      <c r="S1542" s="10">
        <v>933.86386461882091</v>
      </c>
      <c r="T1542" s="10">
        <v>933.86386461882091</v>
      </c>
    </row>
    <row r="1543" spans="1:20" x14ac:dyDescent="0.3">
      <c r="A1543" t="s">
        <v>49</v>
      </c>
      <c r="B1543" t="s">
        <v>701</v>
      </c>
      <c r="C1543">
        <v>1968</v>
      </c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>
        <v>229.11966674073929</v>
      </c>
      <c r="Q1543" s="10"/>
      <c r="R1543" s="10"/>
      <c r="S1543" s="10">
        <v>229.11966674073929</v>
      </c>
      <c r="T1543" s="10">
        <v>229.11966674073929</v>
      </c>
    </row>
    <row r="1544" spans="1:20" x14ac:dyDescent="0.3">
      <c r="A1544" t="s">
        <v>49</v>
      </c>
      <c r="B1544" t="s">
        <v>701</v>
      </c>
      <c r="C1544">
        <v>1969</v>
      </c>
      <c r="E1544" s="10"/>
      <c r="F1544" s="10"/>
      <c r="G1544" s="10"/>
      <c r="H1544" s="10"/>
      <c r="I1544" s="10"/>
      <c r="J1544" s="10"/>
      <c r="K1544" s="10"/>
      <c r="L1544" s="10">
        <v>112.46956409262411</v>
      </c>
      <c r="M1544" s="10"/>
      <c r="N1544" s="10"/>
      <c r="O1544" s="10">
        <v>112.46956409262411</v>
      </c>
      <c r="P1544" s="10">
        <v>71.395169198738131</v>
      </c>
      <c r="Q1544" s="10"/>
      <c r="R1544" s="10"/>
      <c r="S1544" s="10">
        <v>71.395169198738131</v>
      </c>
      <c r="T1544" s="10">
        <v>183.86473329136226</v>
      </c>
    </row>
    <row r="1545" spans="1:20" x14ac:dyDescent="0.3">
      <c r="A1545" t="s">
        <v>49</v>
      </c>
      <c r="B1545" t="s">
        <v>701</v>
      </c>
      <c r="C1545">
        <v>1970</v>
      </c>
      <c r="E1545" s="10"/>
      <c r="F1545" s="10"/>
      <c r="G1545" s="10"/>
      <c r="H1545" s="10"/>
      <c r="I1545" s="10"/>
      <c r="J1545" s="10"/>
      <c r="K1545" s="10"/>
      <c r="L1545" s="10"/>
      <c r="M1545" s="10">
        <v>218.31421566249455</v>
      </c>
      <c r="N1545" s="10"/>
      <c r="O1545" s="10">
        <v>218.31421566249455</v>
      </c>
      <c r="P1545" s="10"/>
      <c r="Q1545" s="10"/>
      <c r="R1545" s="10"/>
      <c r="S1545" s="10"/>
      <c r="T1545" s="10">
        <v>218.31421566249455</v>
      </c>
    </row>
    <row r="1546" spans="1:20" x14ac:dyDescent="0.3">
      <c r="A1546" t="s">
        <v>49</v>
      </c>
      <c r="B1546" t="s">
        <v>701</v>
      </c>
      <c r="C1546">
        <v>1972</v>
      </c>
      <c r="E1546" s="10"/>
      <c r="F1546" s="10"/>
      <c r="G1546" s="10"/>
      <c r="H1546" s="10"/>
      <c r="I1546" s="10"/>
      <c r="J1546" s="10"/>
      <c r="K1546" s="10"/>
      <c r="L1546" s="10"/>
      <c r="M1546" s="10">
        <v>3153.3943154248527</v>
      </c>
      <c r="N1546" s="10">
        <v>3416.4506074525443</v>
      </c>
      <c r="O1546" s="10">
        <v>6569.844922877397</v>
      </c>
      <c r="P1546" s="10"/>
      <c r="Q1546" s="10">
        <v>662.97349381988806</v>
      </c>
      <c r="R1546" s="10">
        <v>282.93584223053358</v>
      </c>
      <c r="S1546" s="10">
        <v>945.90933605042164</v>
      </c>
      <c r="T1546" s="10">
        <v>7515.7542589278182</v>
      </c>
    </row>
    <row r="1547" spans="1:20" x14ac:dyDescent="0.3">
      <c r="A1547" t="s">
        <v>49</v>
      </c>
      <c r="B1547" t="s">
        <v>701</v>
      </c>
      <c r="C1547">
        <v>1973</v>
      </c>
      <c r="E1547" s="10"/>
      <c r="F1547" s="10"/>
      <c r="G1547" s="10"/>
      <c r="H1547" s="10"/>
      <c r="I1547" s="10"/>
      <c r="J1547" s="10"/>
      <c r="K1547" s="10"/>
      <c r="L1547" s="10"/>
      <c r="M1547" s="10">
        <v>32558.833404353049</v>
      </c>
      <c r="N1547" s="10">
        <v>896.39504308082303</v>
      </c>
      <c r="O1547" s="10">
        <v>33455.228447433874</v>
      </c>
      <c r="P1547" s="10"/>
      <c r="Q1547" s="10"/>
      <c r="R1547" s="10">
        <v>296.02706806729321</v>
      </c>
      <c r="S1547" s="10">
        <v>296.02706806729321</v>
      </c>
      <c r="T1547" s="10">
        <v>33751.255515501165</v>
      </c>
    </row>
    <row r="1548" spans="1:20" x14ac:dyDescent="0.3">
      <c r="A1548" t="s">
        <v>49</v>
      </c>
      <c r="B1548" t="s">
        <v>701</v>
      </c>
      <c r="C1548">
        <v>1974</v>
      </c>
      <c r="E1548" s="10"/>
      <c r="F1548" s="10"/>
      <c r="G1548" s="10"/>
      <c r="H1548" s="10"/>
      <c r="I1548" s="10"/>
      <c r="J1548" s="10"/>
      <c r="K1548" s="10"/>
      <c r="L1548" s="10"/>
      <c r="M1548" s="10"/>
      <c r="N1548" s="10">
        <v>1193.8902602147175</v>
      </c>
      <c r="O1548" s="10">
        <v>1193.8902602147175</v>
      </c>
      <c r="P1548" s="10"/>
      <c r="Q1548" s="10"/>
      <c r="R1548" s="10">
        <v>594.49540193094913</v>
      </c>
      <c r="S1548" s="10">
        <v>594.49540193094913</v>
      </c>
      <c r="T1548" s="10">
        <v>1788.3856621456666</v>
      </c>
    </row>
    <row r="1549" spans="1:20" x14ac:dyDescent="0.3">
      <c r="A1549" t="s">
        <v>49</v>
      </c>
      <c r="B1549" t="s">
        <v>701</v>
      </c>
      <c r="C1549">
        <v>1975</v>
      </c>
      <c r="E1549" s="10"/>
      <c r="F1549" s="10"/>
      <c r="G1549" s="10"/>
      <c r="H1549" s="10"/>
      <c r="I1549" s="10"/>
      <c r="J1549" s="10"/>
      <c r="K1549" s="10"/>
      <c r="L1549" s="10">
        <v>106.75821904104562</v>
      </c>
      <c r="M1549" s="10"/>
      <c r="N1549" s="10">
        <v>5117.0773407147171</v>
      </c>
      <c r="O1549" s="10">
        <v>5223.8355597557629</v>
      </c>
      <c r="P1549" s="10"/>
      <c r="Q1549" s="10"/>
      <c r="R1549" s="10">
        <v>857.94900521682723</v>
      </c>
      <c r="S1549" s="10">
        <v>857.94900521682723</v>
      </c>
      <c r="T1549" s="10">
        <v>6081.7845649725905</v>
      </c>
    </row>
    <row r="1550" spans="1:20" x14ac:dyDescent="0.3">
      <c r="A1550" t="s">
        <v>49</v>
      </c>
      <c r="B1550" t="s">
        <v>701</v>
      </c>
      <c r="C1550">
        <v>1976</v>
      </c>
      <c r="E1550" s="10"/>
      <c r="F1550" s="10"/>
      <c r="G1550" s="10"/>
      <c r="H1550" s="10"/>
      <c r="I1550" s="10"/>
      <c r="J1550" s="10"/>
      <c r="K1550" s="10"/>
      <c r="L1550" s="10">
        <v>70.53881273815098</v>
      </c>
      <c r="M1550" s="10"/>
      <c r="N1550" s="10">
        <v>7777.6949178160157</v>
      </c>
      <c r="O1550" s="10">
        <v>7848.2337305541669</v>
      </c>
      <c r="P1550" s="10"/>
      <c r="Q1550" s="10">
        <v>1558.1319963231101</v>
      </c>
      <c r="R1550" s="10">
        <v>576.90942642499056</v>
      </c>
      <c r="S1550" s="10">
        <v>2135.0414227481006</v>
      </c>
      <c r="T1550" s="10">
        <v>9983.2751533022674</v>
      </c>
    </row>
    <row r="1551" spans="1:20" x14ac:dyDescent="0.3">
      <c r="A1551" t="s">
        <v>49</v>
      </c>
      <c r="B1551" t="s">
        <v>701</v>
      </c>
      <c r="C1551">
        <v>1977</v>
      </c>
      <c r="E1551" s="10"/>
      <c r="F1551" s="10"/>
      <c r="G1551" s="10"/>
      <c r="H1551" s="10"/>
      <c r="I1551" s="10"/>
      <c r="J1551" s="10"/>
      <c r="K1551" s="10"/>
      <c r="L1551" s="10">
        <v>229.46006605076499</v>
      </c>
      <c r="M1551" s="10">
        <v>281.98929215507235</v>
      </c>
      <c r="N1551" s="10">
        <v>1531.7842527786215</v>
      </c>
      <c r="O1551" s="10">
        <v>2043.2336109844589</v>
      </c>
      <c r="P1551" s="10"/>
      <c r="Q1551" s="10">
        <v>443.80423328915384</v>
      </c>
      <c r="R1551" s="10">
        <v>2059.1959603447417</v>
      </c>
      <c r="S1551" s="10">
        <v>2503.0001936338954</v>
      </c>
      <c r="T1551" s="10">
        <v>4546.233804618354</v>
      </c>
    </row>
    <row r="1552" spans="1:20" x14ac:dyDescent="0.3">
      <c r="A1552" t="s">
        <v>49</v>
      </c>
      <c r="B1552" t="s">
        <v>701</v>
      </c>
      <c r="C1552">
        <v>1978</v>
      </c>
      <c r="E1552" s="10"/>
      <c r="F1552" s="10"/>
      <c r="G1552" s="10"/>
      <c r="H1552" s="10"/>
      <c r="I1552" s="10"/>
      <c r="J1552" s="10"/>
      <c r="K1552" s="10"/>
      <c r="L1552" s="10">
        <v>40.855323382536945</v>
      </c>
      <c r="M1552" s="10"/>
      <c r="N1552" s="10">
        <v>4039.4863976967181</v>
      </c>
      <c r="O1552" s="10">
        <v>4080.341721079255</v>
      </c>
      <c r="P1552" s="10"/>
      <c r="Q1552" s="10"/>
      <c r="R1552" s="10">
        <v>329.45808095956676</v>
      </c>
      <c r="S1552" s="10">
        <v>329.45808095956676</v>
      </c>
      <c r="T1552" s="10">
        <v>4409.7998020388213</v>
      </c>
    </row>
    <row r="1553" spans="1:20" x14ac:dyDescent="0.3">
      <c r="A1553" t="s">
        <v>49</v>
      </c>
      <c r="B1553" t="s">
        <v>701</v>
      </c>
      <c r="C1553">
        <v>1979</v>
      </c>
      <c r="E1553" s="10"/>
      <c r="F1553" s="10"/>
      <c r="G1553" s="10"/>
      <c r="H1553" s="10"/>
      <c r="I1553" s="10"/>
      <c r="J1553" s="10"/>
      <c r="K1553" s="10"/>
      <c r="L1553" s="10"/>
      <c r="M1553" s="10"/>
      <c r="N1553" s="10">
        <v>3818.263657911893</v>
      </c>
      <c r="O1553" s="10">
        <v>3818.263657911893</v>
      </c>
      <c r="P1553" s="10"/>
      <c r="Q1553" s="10">
        <v>675.38355905044432</v>
      </c>
      <c r="R1553" s="10">
        <v>1498.0928349906328</v>
      </c>
      <c r="S1553" s="10">
        <v>2173.4763940410771</v>
      </c>
      <c r="T1553" s="10">
        <v>5991.7400519529701</v>
      </c>
    </row>
    <row r="1554" spans="1:20" x14ac:dyDescent="0.3">
      <c r="A1554" t="s">
        <v>49</v>
      </c>
      <c r="B1554" t="s">
        <v>701</v>
      </c>
      <c r="C1554">
        <v>1980</v>
      </c>
      <c r="E1554" s="10"/>
      <c r="F1554" s="10"/>
      <c r="G1554" s="10"/>
      <c r="H1554" s="10"/>
      <c r="I1554" s="10"/>
      <c r="J1554" s="10"/>
      <c r="K1554" s="10"/>
      <c r="L1554" s="10">
        <v>120.87140306515089</v>
      </c>
      <c r="M1554" s="10"/>
      <c r="N1554" s="10">
        <v>3681.6818634891415</v>
      </c>
      <c r="O1554" s="10">
        <v>3802.5532665542923</v>
      </c>
      <c r="P1554" s="10">
        <v>136.5478112248781</v>
      </c>
      <c r="Q1554" s="10"/>
      <c r="R1554" s="10">
        <v>1452.4015497587263</v>
      </c>
      <c r="S1554" s="10">
        <v>1588.9493609836045</v>
      </c>
      <c r="T1554" s="10">
        <v>5391.5026275378968</v>
      </c>
    </row>
    <row r="1555" spans="1:20" x14ac:dyDescent="0.3">
      <c r="A1555" t="s">
        <v>49</v>
      </c>
      <c r="B1555" t="s">
        <v>701</v>
      </c>
      <c r="C1555">
        <v>1981</v>
      </c>
      <c r="E1555" s="10"/>
      <c r="F1555" s="10"/>
      <c r="G1555" s="10"/>
      <c r="H1555" s="10"/>
      <c r="I1555" s="10"/>
      <c r="J1555" s="10"/>
      <c r="K1555" s="10"/>
      <c r="L1555" s="10"/>
      <c r="M1555" s="10"/>
      <c r="N1555" s="10">
        <v>2022.1042284774801</v>
      </c>
      <c r="O1555" s="10">
        <v>2022.1042284774801</v>
      </c>
      <c r="P1555" s="10"/>
      <c r="Q1555" s="10"/>
      <c r="R1555" s="10">
        <v>307.22035186292817</v>
      </c>
      <c r="S1555" s="10">
        <v>307.22035186292817</v>
      </c>
      <c r="T1555" s="10">
        <v>2329.3245803404084</v>
      </c>
    </row>
    <row r="1556" spans="1:20" x14ac:dyDescent="0.3">
      <c r="A1556" t="s">
        <v>49</v>
      </c>
      <c r="B1556" t="s">
        <v>701</v>
      </c>
      <c r="C1556">
        <v>1982</v>
      </c>
      <c r="E1556" s="10"/>
      <c r="F1556" s="10"/>
      <c r="G1556" s="10"/>
      <c r="H1556" s="10"/>
      <c r="I1556" s="10"/>
      <c r="J1556" s="10"/>
      <c r="K1556" s="10"/>
      <c r="L1556" s="10"/>
      <c r="M1556" s="10">
        <v>480.08539381962282</v>
      </c>
      <c r="N1556" s="10">
        <v>1455.4286594543285</v>
      </c>
      <c r="O1556" s="10">
        <v>1935.5140532739513</v>
      </c>
      <c r="P1556" s="10"/>
      <c r="Q1556" s="10">
        <v>1966.467443426912</v>
      </c>
      <c r="R1556" s="10">
        <v>296.37253273979502</v>
      </c>
      <c r="S1556" s="10">
        <v>2262.8399761667069</v>
      </c>
      <c r="T1556" s="10">
        <v>4198.3540294406585</v>
      </c>
    </row>
    <row r="1557" spans="1:20" x14ac:dyDescent="0.3">
      <c r="A1557" t="s">
        <v>49</v>
      </c>
      <c r="B1557" t="s">
        <v>701</v>
      </c>
      <c r="C1557">
        <v>1983</v>
      </c>
      <c r="E1557" s="10"/>
      <c r="F1557" s="10"/>
      <c r="G1557" s="10"/>
      <c r="H1557" s="10"/>
      <c r="I1557" s="10"/>
      <c r="J1557" s="10"/>
      <c r="K1557" s="10"/>
      <c r="L1557" s="10"/>
      <c r="M1557" s="10"/>
      <c r="N1557" s="10">
        <v>2815.4316405769491</v>
      </c>
      <c r="O1557" s="10">
        <v>2815.4316405769491</v>
      </c>
      <c r="P1557" s="10"/>
      <c r="Q1557" s="10"/>
      <c r="R1557" s="10">
        <v>346.75659573636477</v>
      </c>
      <c r="S1557" s="10">
        <v>346.75659573636477</v>
      </c>
      <c r="T1557" s="10">
        <v>3162.1882363133141</v>
      </c>
    </row>
    <row r="1558" spans="1:20" x14ac:dyDescent="0.3">
      <c r="A1558" t="s">
        <v>49</v>
      </c>
      <c r="B1558" t="s">
        <v>701</v>
      </c>
      <c r="C1558">
        <v>1984</v>
      </c>
      <c r="E1558" s="10"/>
      <c r="F1558" s="10"/>
      <c r="G1558" s="10"/>
      <c r="H1558" s="10"/>
      <c r="I1558" s="10"/>
      <c r="J1558" s="10"/>
      <c r="K1558" s="10"/>
      <c r="L1558" s="10"/>
      <c r="M1558" s="10">
        <v>992.818360273552</v>
      </c>
      <c r="N1558" s="10">
        <v>5975.207128779015</v>
      </c>
      <c r="O1558" s="10">
        <v>6968.0254890525666</v>
      </c>
      <c r="P1558" s="10"/>
      <c r="Q1558" s="10"/>
      <c r="R1558" s="10">
        <v>466.72264604344468</v>
      </c>
      <c r="S1558" s="10">
        <v>466.72264604344468</v>
      </c>
      <c r="T1558" s="10">
        <v>7434.7481350960115</v>
      </c>
    </row>
    <row r="1559" spans="1:20" x14ac:dyDescent="0.3">
      <c r="A1559" t="s">
        <v>49</v>
      </c>
      <c r="B1559" t="s">
        <v>701</v>
      </c>
      <c r="C1559">
        <v>1985</v>
      </c>
      <c r="E1559" s="10"/>
      <c r="F1559" s="10"/>
      <c r="G1559" s="10"/>
      <c r="H1559" s="10"/>
      <c r="I1559" s="10"/>
      <c r="J1559" s="10"/>
      <c r="K1559" s="10"/>
      <c r="L1559" s="10"/>
      <c r="M1559" s="10">
        <v>561.63019643311236</v>
      </c>
      <c r="N1559" s="10">
        <v>3571.4032024066819</v>
      </c>
      <c r="O1559" s="10">
        <v>4133.0333988397942</v>
      </c>
      <c r="P1559" s="10">
        <v>169.23973690121232</v>
      </c>
      <c r="Q1559" s="10"/>
      <c r="R1559" s="10">
        <v>618.72112046747122</v>
      </c>
      <c r="S1559" s="10">
        <v>787.96085736868349</v>
      </c>
      <c r="T1559" s="10">
        <v>4920.994256208478</v>
      </c>
    </row>
    <row r="1560" spans="1:20" x14ac:dyDescent="0.3">
      <c r="A1560" t="s">
        <v>49</v>
      </c>
      <c r="B1560" t="s">
        <v>701</v>
      </c>
      <c r="C1560">
        <v>1986</v>
      </c>
      <c r="E1560" s="10"/>
      <c r="F1560" s="10"/>
      <c r="G1560" s="10"/>
      <c r="H1560" s="10"/>
      <c r="I1560" s="10"/>
      <c r="J1560" s="10"/>
      <c r="K1560" s="10"/>
      <c r="L1560" s="10"/>
      <c r="M1560" s="10"/>
      <c r="N1560" s="10">
        <v>524.63708985341896</v>
      </c>
      <c r="O1560" s="10">
        <v>524.63708985341896</v>
      </c>
      <c r="P1560" s="10">
        <v>209.22390485608236</v>
      </c>
      <c r="Q1560" s="10"/>
      <c r="R1560" s="10">
        <v>25.503093147058944</v>
      </c>
      <c r="S1560" s="10">
        <v>234.72699800314129</v>
      </c>
      <c r="T1560" s="10">
        <v>759.36408785656022</v>
      </c>
    </row>
    <row r="1561" spans="1:20" x14ac:dyDescent="0.3">
      <c r="A1561" t="s">
        <v>49</v>
      </c>
      <c r="B1561" t="s">
        <v>701</v>
      </c>
      <c r="C1561">
        <v>1987</v>
      </c>
      <c r="E1561" s="10"/>
      <c r="F1561" s="10"/>
      <c r="G1561" s="10"/>
      <c r="H1561" s="10"/>
      <c r="I1561" s="10"/>
      <c r="J1561" s="10"/>
      <c r="K1561" s="10"/>
      <c r="L1561" s="10"/>
      <c r="M1561" s="10"/>
      <c r="N1561" s="10">
        <v>77.960801959941051</v>
      </c>
      <c r="O1561" s="10">
        <v>77.960801959941051</v>
      </c>
      <c r="P1561" s="10"/>
      <c r="Q1561" s="10"/>
      <c r="R1561" s="10"/>
      <c r="S1561" s="10"/>
      <c r="T1561" s="10">
        <v>77.960801959941051</v>
      </c>
    </row>
    <row r="1562" spans="1:20" x14ac:dyDescent="0.3">
      <c r="A1562" t="s">
        <v>49</v>
      </c>
      <c r="B1562" t="s">
        <v>701</v>
      </c>
      <c r="C1562">
        <v>1988</v>
      </c>
      <c r="E1562" s="10"/>
      <c r="F1562" s="10"/>
      <c r="G1562" s="10"/>
      <c r="H1562" s="10"/>
      <c r="I1562" s="10"/>
      <c r="J1562" s="10"/>
      <c r="K1562" s="10"/>
      <c r="L1562" s="10"/>
      <c r="M1562" s="10"/>
      <c r="N1562" s="10">
        <v>53.333961298285807</v>
      </c>
      <c r="O1562" s="10">
        <v>53.333961298285807</v>
      </c>
      <c r="P1562" s="10"/>
      <c r="Q1562" s="10"/>
      <c r="R1562" s="10"/>
      <c r="S1562" s="10"/>
      <c r="T1562" s="10">
        <v>53.333961298285807</v>
      </c>
    </row>
    <row r="1563" spans="1:20" x14ac:dyDescent="0.3">
      <c r="A1563" t="s">
        <v>49</v>
      </c>
      <c r="B1563" t="s">
        <v>701</v>
      </c>
      <c r="C1563">
        <v>1989</v>
      </c>
      <c r="E1563" s="10"/>
      <c r="F1563" s="10"/>
      <c r="G1563" s="10"/>
      <c r="H1563" s="10"/>
      <c r="I1563" s="10"/>
      <c r="J1563" s="10"/>
      <c r="K1563" s="10"/>
      <c r="L1563" s="10"/>
      <c r="M1563" s="10"/>
      <c r="N1563" s="10">
        <v>424.33188498199286</v>
      </c>
      <c r="O1563" s="10">
        <v>424.33188498199286</v>
      </c>
      <c r="P1563" s="10"/>
      <c r="Q1563" s="10"/>
      <c r="R1563" s="10">
        <v>393.08406613975251</v>
      </c>
      <c r="S1563" s="10">
        <v>393.08406613975251</v>
      </c>
      <c r="T1563" s="10">
        <v>817.41595112174537</v>
      </c>
    </row>
    <row r="1564" spans="1:20" x14ac:dyDescent="0.3">
      <c r="A1564" t="s">
        <v>49</v>
      </c>
      <c r="B1564" t="s">
        <v>701</v>
      </c>
      <c r="C1564">
        <v>1990</v>
      </c>
      <c r="E1564" s="10"/>
      <c r="F1564" s="10"/>
      <c r="G1564" s="10"/>
      <c r="H1564" s="10"/>
      <c r="I1564" s="10"/>
      <c r="J1564" s="10"/>
      <c r="K1564" s="10"/>
      <c r="L1564" s="10"/>
      <c r="M1564" s="10"/>
      <c r="N1564" s="10">
        <v>842.97224454951197</v>
      </c>
      <c r="O1564" s="10">
        <v>842.97224454951197</v>
      </c>
      <c r="P1564" s="10"/>
      <c r="Q1564" s="10"/>
      <c r="R1564" s="10">
        <v>7.0924619059955685</v>
      </c>
      <c r="S1564" s="10">
        <v>7.0924619059955685</v>
      </c>
      <c r="T1564" s="10">
        <v>850.06470645550758</v>
      </c>
    </row>
    <row r="1565" spans="1:20" x14ac:dyDescent="0.3">
      <c r="A1565" t="s">
        <v>49</v>
      </c>
      <c r="B1565" t="s">
        <v>701</v>
      </c>
      <c r="C1565">
        <v>1991</v>
      </c>
      <c r="E1565" s="10"/>
      <c r="F1565" s="10"/>
      <c r="G1565" s="10"/>
      <c r="H1565" s="10"/>
      <c r="I1565" s="10"/>
      <c r="J1565" s="10"/>
      <c r="K1565" s="10"/>
      <c r="L1565" s="10"/>
      <c r="M1565" s="10"/>
      <c r="N1565" s="10">
        <v>266.29399828150156</v>
      </c>
      <c r="O1565" s="10">
        <v>266.29399828150156</v>
      </c>
      <c r="P1565" s="10"/>
      <c r="Q1565" s="10"/>
      <c r="R1565" s="10">
        <v>8.2626935689068013</v>
      </c>
      <c r="S1565" s="10">
        <v>8.2626935689068013</v>
      </c>
      <c r="T1565" s="10">
        <v>274.55669185040836</v>
      </c>
    </row>
    <row r="1566" spans="1:20" x14ac:dyDescent="0.3">
      <c r="A1566" t="s">
        <v>49</v>
      </c>
      <c r="B1566" t="s">
        <v>701</v>
      </c>
      <c r="C1566">
        <v>1992</v>
      </c>
      <c r="E1566" s="10"/>
      <c r="F1566" s="10"/>
      <c r="G1566" s="10"/>
      <c r="H1566" s="10"/>
      <c r="I1566" s="10"/>
      <c r="J1566" s="10"/>
      <c r="K1566" s="10"/>
      <c r="L1566" s="10"/>
      <c r="M1566" s="10"/>
      <c r="N1566" s="10">
        <v>411.91796522386829</v>
      </c>
      <c r="O1566" s="10">
        <v>411.91796522386829</v>
      </c>
      <c r="P1566" s="10">
        <v>282.05103650801237</v>
      </c>
      <c r="Q1566" s="10"/>
      <c r="R1566" s="10">
        <v>394.86452411468724</v>
      </c>
      <c r="S1566" s="10">
        <v>676.91556062269956</v>
      </c>
      <c r="T1566" s="10">
        <v>1088.8335258465679</v>
      </c>
    </row>
    <row r="1567" spans="1:20" x14ac:dyDescent="0.3">
      <c r="A1567" t="s">
        <v>49</v>
      </c>
      <c r="B1567" t="s">
        <v>701</v>
      </c>
      <c r="C1567">
        <v>1993</v>
      </c>
      <c r="E1567" s="10"/>
      <c r="F1567" s="10"/>
      <c r="G1567" s="10"/>
      <c r="H1567" s="10"/>
      <c r="I1567" s="10"/>
      <c r="J1567" s="10"/>
      <c r="K1567" s="10"/>
      <c r="L1567" s="10">
        <v>45.694157972829025</v>
      </c>
      <c r="M1567" s="10"/>
      <c r="N1567" s="10">
        <v>98.415980451119012</v>
      </c>
      <c r="O1567" s="10">
        <v>144.11013842394803</v>
      </c>
      <c r="P1567" s="10"/>
      <c r="Q1567" s="10"/>
      <c r="R1567" s="10">
        <v>291.86023295924946</v>
      </c>
      <c r="S1567" s="10">
        <v>291.86023295924946</v>
      </c>
      <c r="T1567" s="10">
        <v>435.97037138319752</v>
      </c>
    </row>
    <row r="1568" spans="1:20" x14ac:dyDescent="0.3">
      <c r="A1568" t="s">
        <v>49</v>
      </c>
      <c r="B1568" t="s">
        <v>701</v>
      </c>
      <c r="C1568">
        <v>1994</v>
      </c>
      <c r="E1568" s="10"/>
      <c r="F1568" s="10"/>
      <c r="G1568" s="10"/>
      <c r="H1568" s="10"/>
      <c r="I1568" s="10"/>
      <c r="J1568" s="10"/>
      <c r="K1568" s="10"/>
      <c r="L1568" s="10"/>
      <c r="M1568" s="10">
        <v>219.57217428011424</v>
      </c>
      <c r="N1568" s="10">
        <v>563.36129442184313</v>
      </c>
      <c r="O1568" s="10">
        <v>782.93346870195739</v>
      </c>
      <c r="P1568" s="10"/>
      <c r="Q1568" s="10"/>
      <c r="R1568" s="10">
        <v>301.73628901980442</v>
      </c>
      <c r="S1568" s="10">
        <v>301.73628901980442</v>
      </c>
      <c r="T1568" s="10">
        <v>1084.6697577217619</v>
      </c>
    </row>
    <row r="1569" spans="1:20" x14ac:dyDescent="0.3">
      <c r="A1569" t="s">
        <v>49</v>
      </c>
      <c r="B1569" t="s">
        <v>701</v>
      </c>
      <c r="C1569">
        <v>1995</v>
      </c>
      <c r="E1569" s="10"/>
      <c r="F1569" s="10"/>
      <c r="G1569" s="10"/>
      <c r="H1569" s="10"/>
      <c r="I1569" s="10"/>
      <c r="J1569" s="10"/>
      <c r="K1569" s="10"/>
      <c r="L1569" s="10"/>
      <c r="M1569" s="10">
        <v>776.50033096563902</v>
      </c>
      <c r="N1569" s="10">
        <v>1516.3019734074949</v>
      </c>
      <c r="O1569" s="10">
        <v>2292.8023043731337</v>
      </c>
      <c r="P1569" s="10">
        <v>185.34581042514154</v>
      </c>
      <c r="Q1569" s="10"/>
      <c r="R1569" s="10">
        <v>805.86825694153458</v>
      </c>
      <c r="S1569" s="10">
        <v>991.21406736667609</v>
      </c>
      <c r="T1569" s="10">
        <v>3284.01637173981</v>
      </c>
    </row>
    <row r="1570" spans="1:20" x14ac:dyDescent="0.3">
      <c r="A1570" t="s">
        <v>49</v>
      </c>
      <c r="B1570" t="s">
        <v>701</v>
      </c>
      <c r="C1570">
        <v>1996</v>
      </c>
      <c r="D1570" t="s">
        <v>744</v>
      </c>
      <c r="E1570" s="10"/>
      <c r="F1570" s="10"/>
      <c r="G1570" s="10"/>
      <c r="H1570" s="10"/>
      <c r="I1570" s="10"/>
      <c r="J1570" s="10"/>
      <c r="K1570" s="10"/>
      <c r="L1570" s="10">
        <v>134.42961102159674</v>
      </c>
      <c r="M1570" s="10"/>
      <c r="N1570" s="10">
        <v>202.44155819581064</v>
      </c>
      <c r="O1570" s="10">
        <v>336.87116921740738</v>
      </c>
      <c r="P1570" s="10">
        <v>204.82171683731718</v>
      </c>
      <c r="Q1570" s="10"/>
      <c r="R1570" s="10">
        <v>2250.23244420131</v>
      </c>
      <c r="S1570" s="10">
        <v>2455.0541610386272</v>
      </c>
      <c r="T1570" s="10">
        <v>2791.9253302560346</v>
      </c>
    </row>
    <row r="1571" spans="1:20" x14ac:dyDescent="0.3">
      <c r="A1571" t="s">
        <v>49</v>
      </c>
      <c r="B1571" t="s">
        <v>701</v>
      </c>
      <c r="C1571">
        <v>1997</v>
      </c>
      <c r="D1571" t="s">
        <v>744</v>
      </c>
      <c r="E1571" s="10"/>
      <c r="F1571" s="10"/>
      <c r="G1571" s="10"/>
      <c r="H1571" s="10"/>
      <c r="I1571" s="10"/>
      <c r="J1571" s="10"/>
      <c r="K1571" s="10"/>
      <c r="L1571" s="10"/>
      <c r="M1571" s="10"/>
      <c r="N1571" s="10">
        <v>90.749801857897808</v>
      </c>
      <c r="O1571" s="10">
        <v>90.749801857897808</v>
      </c>
      <c r="P1571" s="10"/>
      <c r="Q1571" s="10"/>
      <c r="R1571" s="10">
        <v>95.053435853103636</v>
      </c>
      <c r="S1571" s="10">
        <v>95.053435853103636</v>
      </c>
      <c r="T1571" s="10">
        <v>185.80323771100143</v>
      </c>
    </row>
    <row r="1572" spans="1:20" x14ac:dyDescent="0.3">
      <c r="A1572" t="s">
        <v>49</v>
      </c>
      <c r="B1572" t="s">
        <v>701</v>
      </c>
      <c r="C1572">
        <v>1998</v>
      </c>
      <c r="D1572" t="s">
        <v>744</v>
      </c>
      <c r="E1572" s="10"/>
      <c r="F1572" s="10"/>
      <c r="G1572" s="10"/>
      <c r="H1572" s="10"/>
      <c r="I1572" s="10"/>
      <c r="J1572" s="10"/>
      <c r="K1572" s="10"/>
      <c r="L1572" s="10"/>
      <c r="M1572" s="10"/>
      <c r="N1572" s="10">
        <v>2032.0863726503273</v>
      </c>
      <c r="O1572" s="10">
        <v>2032.0863726503273</v>
      </c>
      <c r="P1572" s="10"/>
      <c r="Q1572" s="10"/>
      <c r="R1572" s="10">
        <v>1407.5927768547817</v>
      </c>
      <c r="S1572" s="10">
        <v>1407.5927768547817</v>
      </c>
      <c r="T1572" s="10">
        <v>3439.6791495051093</v>
      </c>
    </row>
    <row r="1573" spans="1:20" x14ac:dyDescent="0.3">
      <c r="A1573" t="s">
        <v>49</v>
      </c>
      <c r="B1573" t="s">
        <v>701</v>
      </c>
      <c r="C1573">
        <v>1999</v>
      </c>
      <c r="D1573" t="s">
        <v>744</v>
      </c>
      <c r="E1573" s="10"/>
      <c r="F1573" s="10"/>
      <c r="G1573" s="10"/>
      <c r="H1573" s="10"/>
      <c r="I1573" s="10"/>
      <c r="J1573" s="10"/>
      <c r="K1573" s="10"/>
      <c r="L1573" s="10"/>
      <c r="M1573" s="10"/>
      <c r="N1573" s="10">
        <v>781.24388306388664</v>
      </c>
      <c r="O1573" s="10">
        <v>781.24388306388664</v>
      </c>
      <c r="P1573" s="10"/>
      <c r="Q1573" s="10">
        <v>2419.3364157828423</v>
      </c>
      <c r="R1573" s="10">
        <v>1311.0273780444693</v>
      </c>
      <c r="S1573" s="10">
        <v>3730.3637938273114</v>
      </c>
      <c r="T1573" s="10">
        <v>4511.607676891198</v>
      </c>
    </row>
    <row r="1574" spans="1:20" x14ac:dyDescent="0.3">
      <c r="A1574" t="s">
        <v>49</v>
      </c>
      <c r="B1574" t="s">
        <v>701</v>
      </c>
      <c r="C1574">
        <v>2000</v>
      </c>
      <c r="D1574" t="s">
        <v>744</v>
      </c>
      <c r="E1574" s="10"/>
      <c r="F1574" s="10"/>
      <c r="G1574" s="10"/>
      <c r="H1574" s="10"/>
      <c r="I1574" s="10"/>
      <c r="J1574" s="10"/>
      <c r="K1574" s="10"/>
      <c r="L1574" s="10">
        <v>140.65223583352028</v>
      </c>
      <c r="M1574" s="10">
        <v>431.53557809545731</v>
      </c>
      <c r="N1574" s="10">
        <v>148.06595172503725</v>
      </c>
      <c r="O1574" s="10">
        <v>720.25376565401484</v>
      </c>
      <c r="P1574" s="10"/>
      <c r="Q1574" s="10">
        <v>1240.5277377715681</v>
      </c>
      <c r="R1574" s="10">
        <v>683.01401643037843</v>
      </c>
      <c r="S1574" s="10">
        <v>1923.5417542019466</v>
      </c>
      <c r="T1574" s="10">
        <v>2643.7955198559612</v>
      </c>
    </row>
    <row r="1575" spans="1:20" x14ac:dyDescent="0.3">
      <c r="A1575" t="s">
        <v>49</v>
      </c>
      <c r="B1575" t="s">
        <v>701</v>
      </c>
      <c r="C1575">
        <v>2001</v>
      </c>
      <c r="E1575" s="10"/>
      <c r="F1575" s="10"/>
      <c r="G1575" s="10"/>
      <c r="H1575" s="10"/>
      <c r="I1575" s="10"/>
      <c r="J1575" s="10"/>
      <c r="K1575" s="10"/>
      <c r="L1575" s="10">
        <v>465.32725983192358</v>
      </c>
      <c r="M1575" s="10"/>
      <c r="N1575" s="10">
        <v>88.392015084734027</v>
      </c>
      <c r="O1575" s="10">
        <v>553.71927491665758</v>
      </c>
      <c r="P1575" s="10"/>
      <c r="Q1575" s="10"/>
      <c r="R1575" s="10">
        <v>985.43086720873146</v>
      </c>
      <c r="S1575" s="10">
        <v>985.43086720873146</v>
      </c>
      <c r="T1575" s="10">
        <v>1539.150142125389</v>
      </c>
    </row>
    <row r="1576" spans="1:20" x14ac:dyDescent="0.3">
      <c r="A1576" t="s">
        <v>49</v>
      </c>
      <c r="B1576" t="s">
        <v>701</v>
      </c>
      <c r="C1576">
        <v>2002</v>
      </c>
      <c r="E1576" s="10"/>
      <c r="F1576" s="10"/>
      <c r="G1576" s="10"/>
      <c r="H1576" s="10"/>
      <c r="I1576" s="10"/>
      <c r="J1576" s="10"/>
      <c r="K1576" s="10"/>
      <c r="L1576" s="10"/>
      <c r="M1576" s="10"/>
      <c r="N1576" s="10">
        <v>644.70835602541251</v>
      </c>
      <c r="O1576" s="10">
        <v>644.70835602541251</v>
      </c>
      <c r="P1576" s="10">
        <v>1521.3584938593287</v>
      </c>
      <c r="Q1576" s="10"/>
      <c r="R1576" s="10">
        <v>3860.9361357949597</v>
      </c>
      <c r="S1576" s="10">
        <v>5382.2946296542887</v>
      </c>
      <c r="T1576" s="10">
        <v>6027.0029856797009</v>
      </c>
    </row>
    <row r="1577" spans="1:20" x14ac:dyDescent="0.3">
      <c r="A1577" t="s">
        <v>49</v>
      </c>
      <c r="B1577" t="s">
        <v>701</v>
      </c>
      <c r="C1577">
        <v>2003</v>
      </c>
      <c r="E1577" s="10"/>
      <c r="F1577" s="10"/>
      <c r="G1577" s="10"/>
      <c r="H1577" s="10"/>
      <c r="I1577" s="10"/>
      <c r="J1577" s="10"/>
      <c r="K1577" s="10"/>
      <c r="L1577" s="10"/>
      <c r="M1577" s="10"/>
      <c r="N1577" s="10">
        <v>22.246354108569218</v>
      </c>
      <c r="O1577" s="10">
        <v>22.246354108569218</v>
      </c>
      <c r="P1577" s="10"/>
      <c r="Q1577" s="10"/>
      <c r="R1577" s="10">
        <v>163.0067299128342</v>
      </c>
      <c r="S1577" s="10">
        <v>163.0067299128342</v>
      </c>
      <c r="T1577" s="10">
        <v>185.25308402140342</v>
      </c>
    </row>
    <row r="1578" spans="1:20" x14ac:dyDescent="0.3">
      <c r="A1578" t="s">
        <v>49</v>
      </c>
      <c r="B1578" t="s">
        <v>701</v>
      </c>
      <c r="C1578">
        <v>2004</v>
      </c>
      <c r="E1578" s="10"/>
      <c r="F1578" s="10"/>
      <c r="G1578" s="10"/>
      <c r="H1578" s="10"/>
      <c r="I1578" s="10"/>
      <c r="J1578" s="10"/>
      <c r="K1578" s="10"/>
      <c r="L1578" s="10"/>
      <c r="M1578" s="10"/>
      <c r="N1578" s="10">
        <v>20.241929281522449</v>
      </c>
      <c r="O1578" s="10">
        <v>20.241929281522449</v>
      </c>
      <c r="P1578" s="10"/>
      <c r="Q1578" s="10"/>
      <c r="R1578" s="10">
        <v>165.25726644613778</v>
      </c>
      <c r="S1578" s="10">
        <v>165.25726644613778</v>
      </c>
      <c r="T1578" s="10">
        <v>185.49919572766024</v>
      </c>
    </row>
    <row r="1579" spans="1:20" x14ac:dyDescent="0.3">
      <c r="A1579" t="s">
        <v>49</v>
      </c>
      <c r="B1579" t="s">
        <v>701</v>
      </c>
      <c r="C1579">
        <v>2005</v>
      </c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>
        <v>425.49635602427287</v>
      </c>
      <c r="Q1579" s="10"/>
      <c r="R1579" s="10">
        <v>51.719394035974204</v>
      </c>
      <c r="S1579" s="10">
        <v>477.21575006024705</v>
      </c>
      <c r="T1579" s="10">
        <v>477.21575006024705</v>
      </c>
    </row>
    <row r="1580" spans="1:20" x14ac:dyDescent="0.3">
      <c r="A1580" t="s">
        <v>49</v>
      </c>
      <c r="B1580" t="s">
        <v>701</v>
      </c>
      <c r="C1580">
        <v>2006</v>
      </c>
      <c r="E1580" s="10"/>
      <c r="F1580" s="10"/>
      <c r="G1580" s="10"/>
      <c r="H1580" s="10"/>
      <c r="I1580" s="10"/>
      <c r="J1580" s="10"/>
      <c r="K1580" s="10"/>
      <c r="L1580" s="10"/>
      <c r="M1580" s="10"/>
      <c r="N1580" s="10">
        <v>95.712581314857815</v>
      </c>
      <c r="O1580" s="10">
        <v>95.712581314857815</v>
      </c>
      <c r="P1580" s="10">
        <v>504.45081484859725</v>
      </c>
      <c r="Q1580" s="10">
        <v>913.8720601824873</v>
      </c>
      <c r="R1580" s="10">
        <v>317.63974383514829</v>
      </c>
      <c r="S1580" s="10">
        <v>1735.9626188662328</v>
      </c>
      <c r="T1580" s="10">
        <v>1831.6752001810905</v>
      </c>
    </row>
    <row r="1581" spans="1:20" x14ac:dyDescent="0.3">
      <c r="A1581" t="s">
        <v>49</v>
      </c>
      <c r="B1581" t="s">
        <v>701</v>
      </c>
      <c r="C1581">
        <v>2008</v>
      </c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>
        <v>247.70086340376224</v>
      </c>
      <c r="S1581" s="10">
        <v>247.70086340376224</v>
      </c>
      <c r="T1581" s="10">
        <v>247.70086340376224</v>
      </c>
    </row>
    <row r="1582" spans="1:20" x14ac:dyDescent="0.3">
      <c r="A1582" t="s">
        <v>49</v>
      </c>
      <c r="B1582" t="s">
        <v>701</v>
      </c>
      <c r="C1582">
        <v>2010</v>
      </c>
      <c r="D1582" t="s">
        <v>745</v>
      </c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>
        <v>434.91475044363267</v>
      </c>
      <c r="Q1582" s="10"/>
      <c r="R1582" s="10">
        <v>64.487412238453516</v>
      </c>
      <c r="S1582" s="10">
        <v>499.40216268208621</v>
      </c>
      <c r="T1582" s="10">
        <v>499.40216268208621</v>
      </c>
    </row>
    <row r="1583" spans="1:20" x14ac:dyDescent="0.3">
      <c r="A1583" t="s">
        <v>49</v>
      </c>
      <c r="B1583" t="s">
        <v>701</v>
      </c>
      <c r="C1583">
        <v>2011</v>
      </c>
      <c r="D1583" t="s">
        <v>745</v>
      </c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>
        <v>102.17329867663936</v>
      </c>
      <c r="Q1583" s="10"/>
      <c r="R1583" s="10"/>
      <c r="S1583" s="10">
        <v>102.17329867663936</v>
      </c>
      <c r="T1583" s="10">
        <v>102.17329867663936</v>
      </c>
    </row>
    <row r="1584" spans="1:20" x14ac:dyDescent="0.3">
      <c r="A1584" t="s">
        <v>49</v>
      </c>
      <c r="B1584" t="s">
        <v>701</v>
      </c>
      <c r="C1584">
        <v>2012</v>
      </c>
      <c r="D1584" t="s">
        <v>745</v>
      </c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>
        <v>106.00486150958602</v>
      </c>
      <c r="Q1584" s="10">
        <v>146.68402670596365</v>
      </c>
      <c r="R1584" s="10"/>
      <c r="S1584" s="10">
        <v>252.68888821554967</v>
      </c>
      <c r="T1584" s="10">
        <v>252.68888821554967</v>
      </c>
    </row>
    <row r="1585" spans="1:20" x14ac:dyDescent="0.3">
      <c r="A1585" t="s">
        <v>49</v>
      </c>
      <c r="B1585" t="s">
        <v>701</v>
      </c>
      <c r="C1585">
        <v>2013</v>
      </c>
      <c r="D1585" t="s">
        <v>745</v>
      </c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>
        <v>120.81046519450797</v>
      </c>
      <c r="Q1585" s="10"/>
      <c r="R1585" s="10"/>
      <c r="S1585" s="10">
        <v>120.81046519450797</v>
      </c>
      <c r="T1585" s="10">
        <v>120.81046519450797</v>
      </c>
    </row>
    <row r="1586" spans="1:20" x14ac:dyDescent="0.3">
      <c r="A1586" t="s">
        <v>36</v>
      </c>
      <c r="B1586" t="s">
        <v>700</v>
      </c>
      <c r="C1586">
        <v>1963</v>
      </c>
      <c r="D1586" t="s">
        <v>743</v>
      </c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>
        <v>209.25599642753025</v>
      </c>
      <c r="Q1586" s="10"/>
      <c r="R1586" s="10"/>
      <c r="S1586" s="10">
        <v>209.25599642753025</v>
      </c>
      <c r="T1586" s="10">
        <v>209.25599642753025</v>
      </c>
    </row>
    <row r="1587" spans="1:20" x14ac:dyDescent="0.3">
      <c r="A1587" t="s">
        <v>36</v>
      </c>
      <c r="B1587" t="s">
        <v>700</v>
      </c>
      <c r="C1587">
        <v>1969</v>
      </c>
      <c r="E1587" s="10"/>
      <c r="F1587" s="10"/>
      <c r="G1587" s="10"/>
      <c r="H1587" s="10"/>
      <c r="I1587" s="10"/>
      <c r="J1587" s="10"/>
      <c r="K1587" s="10"/>
      <c r="L1587" s="10"/>
      <c r="M1587" s="10">
        <v>169.82625812173896</v>
      </c>
      <c r="N1587" s="10"/>
      <c r="O1587" s="10">
        <v>169.82625812173896</v>
      </c>
      <c r="P1587" s="10"/>
      <c r="Q1587" s="10"/>
      <c r="R1587" s="10"/>
      <c r="S1587" s="10"/>
      <c r="T1587" s="10">
        <v>169.82625812173896</v>
      </c>
    </row>
    <row r="1588" spans="1:20" x14ac:dyDescent="0.3">
      <c r="A1588" t="s">
        <v>36</v>
      </c>
      <c r="B1588" t="s">
        <v>700</v>
      </c>
      <c r="C1588">
        <v>1971</v>
      </c>
      <c r="E1588" s="10"/>
      <c r="F1588" s="10"/>
      <c r="G1588" s="10"/>
      <c r="H1588" s="10"/>
      <c r="I1588" s="10"/>
      <c r="J1588" s="10"/>
      <c r="K1588" s="10"/>
      <c r="L1588" s="10"/>
      <c r="M1588" s="10">
        <v>159.66686668314799</v>
      </c>
      <c r="N1588" s="10"/>
      <c r="O1588" s="10">
        <v>159.66686668314799</v>
      </c>
      <c r="P1588" s="10"/>
      <c r="Q1588" s="10"/>
      <c r="R1588" s="10"/>
      <c r="S1588" s="10"/>
      <c r="T1588" s="10">
        <v>159.66686668314799</v>
      </c>
    </row>
    <row r="1589" spans="1:20" x14ac:dyDescent="0.3">
      <c r="A1589" t="s">
        <v>36</v>
      </c>
      <c r="B1589" t="s">
        <v>700</v>
      </c>
      <c r="C1589">
        <v>1972</v>
      </c>
      <c r="E1589" s="10"/>
      <c r="F1589" s="10"/>
      <c r="G1589" s="10"/>
      <c r="H1589" s="10"/>
      <c r="I1589" s="10"/>
      <c r="J1589" s="10"/>
      <c r="K1589" s="10"/>
      <c r="L1589" s="10"/>
      <c r="M1589" s="10">
        <v>764.83968950212886</v>
      </c>
      <c r="N1589" s="10">
        <v>3215.9439031042866</v>
      </c>
      <c r="O1589" s="10">
        <v>3980.7835926064154</v>
      </c>
      <c r="P1589" s="10"/>
      <c r="Q1589" s="10"/>
      <c r="R1589" s="10">
        <v>27.140541259891805</v>
      </c>
      <c r="S1589" s="10">
        <v>27.140541259891805</v>
      </c>
      <c r="T1589" s="10">
        <v>4007.9241338663073</v>
      </c>
    </row>
    <row r="1590" spans="1:20" x14ac:dyDescent="0.3">
      <c r="A1590" t="s">
        <v>36</v>
      </c>
      <c r="B1590" t="s">
        <v>700</v>
      </c>
      <c r="C1590">
        <v>1973</v>
      </c>
      <c r="E1590" s="10"/>
      <c r="F1590" s="10"/>
      <c r="G1590" s="10"/>
      <c r="H1590" s="10"/>
      <c r="I1590" s="10"/>
      <c r="J1590" s="10"/>
      <c r="K1590" s="10"/>
      <c r="L1590" s="10"/>
      <c r="M1590" s="10">
        <v>1056.548277396008</v>
      </c>
      <c r="N1590" s="10">
        <v>4754.7513903831878</v>
      </c>
      <c r="O1590" s="10">
        <v>5811.2996677791962</v>
      </c>
      <c r="P1590" s="10"/>
      <c r="Q1590" s="10"/>
      <c r="R1590" s="10">
        <v>27.351741102697567</v>
      </c>
      <c r="S1590" s="10">
        <v>27.351741102697567</v>
      </c>
      <c r="T1590" s="10">
        <v>5838.651408881894</v>
      </c>
    </row>
    <row r="1591" spans="1:20" x14ac:dyDescent="0.3">
      <c r="A1591" t="s">
        <v>36</v>
      </c>
      <c r="B1591" t="s">
        <v>700</v>
      </c>
      <c r="C1591">
        <v>1974</v>
      </c>
      <c r="E1591" s="10"/>
      <c r="F1591" s="10"/>
      <c r="G1591" s="10"/>
      <c r="H1591" s="10"/>
      <c r="I1591" s="10"/>
      <c r="J1591" s="10"/>
      <c r="K1591" s="10"/>
      <c r="L1591" s="10"/>
      <c r="M1591" s="10">
        <v>73.209046092514058</v>
      </c>
      <c r="N1591" s="10">
        <v>7723.3242052485266</v>
      </c>
      <c r="O1591" s="10">
        <v>7796.5332513410403</v>
      </c>
      <c r="P1591" s="10"/>
      <c r="Q1591" s="10"/>
      <c r="R1591" s="10">
        <v>42.114641001920781</v>
      </c>
      <c r="S1591" s="10">
        <v>42.114641001920781</v>
      </c>
      <c r="T1591" s="10">
        <v>7838.6478923429613</v>
      </c>
    </row>
    <row r="1592" spans="1:20" x14ac:dyDescent="0.3">
      <c r="A1592" t="s">
        <v>36</v>
      </c>
      <c r="B1592" t="s">
        <v>700</v>
      </c>
      <c r="C1592">
        <v>1975</v>
      </c>
      <c r="E1592" s="10"/>
      <c r="F1592" s="10"/>
      <c r="G1592" s="10"/>
      <c r="H1592" s="10"/>
      <c r="I1592" s="10"/>
      <c r="J1592" s="10"/>
      <c r="K1592" s="10"/>
      <c r="L1592" s="10"/>
      <c r="M1592" s="10">
        <v>1469.110381439054</v>
      </c>
      <c r="N1592" s="10">
        <v>17507.774057262479</v>
      </c>
      <c r="O1592" s="10">
        <v>18976.884438701534</v>
      </c>
      <c r="P1592" s="10"/>
      <c r="Q1592" s="10"/>
      <c r="R1592" s="10">
        <v>15.822513867495672</v>
      </c>
      <c r="S1592" s="10">
        <v>15.822513867495672</v>
      </c>
      <c r="T1592" s="10">
        <v>18992.706952569031</v>
      </c>
    </row>
    <row r="1593" spans="1:20" x14ac:dyDescent="0.3">
      <c r="A1593" t="s">
        <v>36</v>
      </c>
      <c r="B1593" t="s">
        <v>700</v>
      </c>
      <c r="C1593">
        <v>1976</v>
      </c>
      <c r="E1593" s="10"/>
      <c r="F1593" s="10"/>
      <c r="G1593" s="10"/>
      <c r="H1593" s="10"/>
      <c r="I1593" s="10"/>
      <c r="J1593" s="10"/>
      <c r="K1593" s="10"/>
      <c r="L1593" s="10"/>
      <c r="M1593" s="10">
        <v>33.545814075274713</v>
      </c>
      <c r="N1593" s="10">
        <v>25198.847694397329</v>
      </c>
      <c r="O1593" s="10">
        <v>25232.393508472604</v>
      </c>
      <c r="P1593" s="10"/>
      <c r="Q1593" s="10"/>
      <c r="R1593" s="10">
        <v>66.971630423441638</v>
      </c>
      <c r="S1593" s="10">
        <v>66.971630423441638</v>
      </c>
      <c r="T1593" s="10">
        <v>25299.365138896046</v>
      </c>
    </row>
    <row r="1594" spans="1:20" x14ac:dyDescent="0.3">
      <c r="A1594" t="s">
        <v>36</v>
      </c>
      <c r="B1594" t="s">
        <v>700</v>
      </c>
      <c r="C1594">
        <v>1977</v>
      </c>
      <c r="E1594" s="10"/>
      <c r="F1594" s="10"/>
      <c r="G1594" s="10"/>
      <c r="H1594" s="10"/>
      <c r="I1594" s="10"/>
      <c r="J1594" s="10"/>
      <c r="K1594" s="10"/>
      <c r="L1594" s="10"/>
      <c r="M1594" s="10">
        <v>88.905182811303575</v>
      </c>
      <c r="N1594" s="10">
        <v>6250.8195570938487</v>
      </c>
      <c r="O1594" s="10">
        <v>6339.7247399051521</v>
      </c>
      <c r="P1594" s="10"/>
      <c r="Q1594" s="10"/>
      <c r="R1594" s="10">
        <v>38.17382147918692</v>
      </c>
      <c r="S1594" s="10">
        <v>38.17382147918692</v>
      </c>
      <c r="T1594" s="10">
        <v>6377.8985613843388</v>
      </c>
    </row>
    <row r="1595" spans="1:20" x14ac:dyDescent="0.3">
      <c r="A1595" t="s">
        <v>36</v>
      </c>
      <c r="B1595" t="s">
        <v>700</v>
      </c>
      <c r="C1595">
        <v>1978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>
        <v>19477.070468765429</v>
      </c>
      <c r="O1595" s="10">
        <v>19477.070468765429</v>
      </c>
      <c r="P1595" s="10"/>
      <c r="Q1595" s="10"/>
      <c r="R1595" s="10">
        <v>23.420785708210197</v>
      </c>
      <c r="S1595" s="10">
        <v>23.420785708210197</v>
      </c>
      <c r="T1595" s="10">
        <v>19500.49125447364</v>
      </c>
    </row>
    <row r="1596" spans="1:20" x14ac:dyDescent="0.3">
      <c r="A1596" t="s">
        <v>36</v>
      </c>
      <c r="B1596" t="s">
        <v>700</v>
      </c>
      <c r="C1596">
        <v>1979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>
        <v>11786.087681232633</v>
      </c>
      <c r="O1596" s="10">
        <v>11786.087681232633</v>
      </c>
      <c r="P1596" s="10"/>
      <c r="Q1596" s="10"/>
      <c r="R1596" s="10">
        <v>32.571437109512345</v>
      </c>
      <c r="S1596" s="10">
        <v>32.571437109512345</v>
      </c>
      <c r="T1596" s="10">
        <v>11818.659118342146</v>
      </c>
    </row>
    <row r="1597" spans="1:20" x14ac:dyDescent="0.3">
      <c r="A1597" t="s">
        <v>36</v>
      </c>
      <c r="B1597" t="s">
        <v>700</v>
      </c>
      <c r="C1597">
        <v>1980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>
        <v>13383.240438642993</v>
      </c>
      <c r="O1597" s="10">
        <v>13383.240438642993</v>
      </c>
      <c r="P1597" s="10"/>
      <c r="Q1597" s="10"/>
      <c r="R1597" s="10">
        <v>82.782311980980083</v>
      </c>
      <c r="S1597" s="10">
        <v>82.782311980980083</v>
      </c>
      <c r="T1597" s="10">
        <v>13466.022750623973</v>
      </c>
    </row>
    <row r="1598" spans="1:20" x14ac:dyDescent="0.3">
      <c r="A1598" t="s">
        <v>36</v>
      </c>
      <c r="B1598" t="s">
        <v>700</v>
      </c>
      <c r="C1598">
        <v>1981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>
        <v>6497.6286721334955</v>
      </c>
      <c r="O1598" s="10">
        <v>6497.6286721334955</v>
      </c>
      <c r="P1598" s="10"/>
      <c r="Q1598" s="10"/>
      <c r="R1598" s="10">
        <v>13.782419001144666</v>
      </c>
      <c r="S1598" s="10">
        <v>13.782419001144666</v>
      </c>
      <c r="T1598" s="10">
        <v>6511.4110911346397</v>
      </c>
    </row>
    <row r="1599" spans="1:20" x14ac:dyDescent="0.3">
      <c r="A1599" t="s">
        <v>36</v>
      </c>
      <c r="B1599" t="s">
        <v>700</v>
      </c>
      <c r="C1599">
        <v>1982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>
        <v>5056.3163266742476</v>
      </c>
      <c r="O1599" s="10">
        <v>5056.3163266742476</v>
      </c>
      <c r="P1599" s="10"/>
      <c r="Q1599" s="10"/>
      <c r="R1599" s="10">
        <v>2.1368184663824428</v>
      </c>
      <c r="S1599" s="10">
        <v>2.1368184663824428</v>
      </c>
      <c r="T1599" s="10">
        <v>5058.4531451406301</v>
      </c>
    </row>
    <row r="1600" spans="1:20" x14ac:dyDescent="0.3">
      <c r="A1600" t="s">
        <v>36</v>
      </c>
      <c r="B1600" t="s">
        <v>700</v>
      </c>
      <c r="C1600">
        <v>1983</v>
      </c>
      <c r="E1600" s="10"/>
      <c r="F1600" s="10"/>
      <c r="G1600" s="10"/>
      <c r="H1600" s="10"/>
      <c r="I1600" s="10"/>
      <c r="J1600" s="10"/>
      <c r="K1600" s="10"/>
      <c r="L1600" s="10"/>
      <c r="M1600" s="10"/>
      <c r="N1600" s="10">
        <v>10802.436925893606</v>
      </c>
      <c r="O1600" s="10">
        <v>10802.436925893606</v>
      </c>
      <c r="P1600" s="10"/>
      <c r="Q1600" s="10"/>
      <c r="R1600" s="10">
        <v>5.9643586293069344</v>
      </c>
      <c r="S1600" s="10">
        <v>5.9643586293069344</v>
      </c>
      <c r="T1600" s="10">
        <v>10808.401284522914</v>
      </c>
    </row>
    <row r="1601" spans="1:20" x14ac:dyDescent="0.3">
      <c r="A1601" t="s">
        <v>36</v>
      </c>
      <c r="B1601" t="s">
        <v>700</v>
      </c>
      <c r="C1601">
        <v>1984</v>
      </c>
      <c r="E1601" s="10"/>
      <c r="F1601" s="10"/>
      <c r="G1601" s="10"/>
      <c r="H1601" s="10"/>
      <c r="I1601" s="10"/>
      <c r="J1601" s="10"/>
      <c r="K1601" s="10"/>
      <c r="L1601" s="10"/>
      <c r="M1601" s="10">
        <v>39.890477403638457</v>
      </c>
      <c r="N1601" s="10">
        <v>23697.125861689987</v>
      </c>
      <c r="O1601" s="10">
        <v>23737.016339093625</v>
      </c>
      <c r="P1601" s="10"/>
      <c r="Q1601" s="10"/>
      <c r="R1601" s="10">
        <v>21.359666922849318</v>
      </c>
      <c r="S1601" s="10">
        <v>21.359666922849318</v>
      </c>
      <c r="T1601" s="10">
        <v>23758.376006016475</v>
      </c>
    </row>
    <row r="1602" spans="1:20" x14ac:dyDescent="0.3">
      <c r="A1602" t="s">
        <v>36</v>
      </c>
      <c r="B1602" t="s">
        <v>700</v>
      </c>
      <c r="C1602">
        <v>1985</v>
      </c>
      <c r="E1602" s="10"/>
      <c r="F1602" s="10"/>
      <c r="G1602" s="10"/>
      <c r="H1602" s="10"/>
      <c r="I1602" s="10"/>
      <c r="J1602" s="10"/>
      <c r="K1602" s="10"/>
      <c r="L1602" s="10"/>
      <c r="M1602" s="10">
        <v>688.84830466447772</v>
      </c>
      <c r="N1602" s="10">
        <v>7975.735168495974</v>
      </c>
      <c r="O1602" s="10">
        <v>8664.5834731604518</v>
      </c>
      <c r="P1602" s="10">
        <v>22.556332909048106</v>
      </c>
      <c r="Q1602" s="10"/>
      <c r="R1602" s="10">
        <v>24.285153082212968</v>
      </c>
      <c r="S1602" s="10">
        <v>46.841485991261074</v>
      </c>
      <c r="T1602" s="10">
        <v>8711.4249591517128</v>
      </c>
    </row>
    <row r="1603" spans="1:20" x14ac:dyDescent="0.3">
      <c r="A1603" t="s">
        <v>36</v>
      </c>
      <c r="B1603" t="s">
        <v>700</v>
      </c>
      <c r="C1603">
        <v>1986</v>
      </c>
      <c r="E1603" s="10"/>
      <c r="F1603" s="10"/>
      <c r="G1603" s="10"/>
      <c r="H1603" s="10"/>
      <c r="I1603" s="10"/>
      <c r="J1603" s="10"/>
      <c r="K1603" s="10"/>
      <c r="L1603" s="10"/>
      <c r="M1603" s="10">
        <v>144.39829217408717</v>
      </c>
      <c r="N1603" s="10">
        <v>8622.1792534937995</v>
      </c>
      <c r="O1603" s="10">
        <v>8766.5775456678875</v>
      </c>
      <c r="P1603" s="10"/>
      <c r="Q1603" s="10"/>
      <c r="R1603" s="10"/>
      <c r="S1603" s="10"/>
      <c r="T1603" s="10">
        <v>8766.5775456678875</v>
      </c>
    </row>
    <row r="1604" spans="1:20" x14ac:dyDescent="0.3">
      <c r="A1604" t="s">
        <v>36</v>
      </c>
      <c r="B1604" t="s">
        <v>700</v>
      </c>
      <c r="C1604">
        <v>1987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>
        <v>1272.9672624903769</v>
      </c>
      <c r="O1604" s="10">
        <v>1272.9672624903769</v>
      </c>
      <c r="P1604" s="10"/>
      <c r="Q1604" s="10"/>
      <c r="R1604" s="10"/>
      <c r="S1604" s="10"/>
      <c r="T1604" s="10">
        <v>1272.9672624903769</v>
      </c>
    </row>
    <row r="1605" spans="1:20" x14ac:dyDescent="0.3">
      <c r="A1605" t="s">
        <v>36</v>
      </c>
      <c r="B1605" t="s">
        <v>700</v>
      </c>
      <c r="C1605">
        <v>1988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>
        <v>7167.2252216692123</v>
      </c>
      <c r="O1605" s="10">
        <v>7167.2252216692123</v>
      </c>
      <c r="P1605" s="10"/>
      <c r="Q1605" s="10"/>
      <c r="R1605" s="10"/>
      <c r="S1605" s="10"/>
      <c r="T1605" s="10">
        <v>7167.2252216692123</v>
      </c>
    </row>
    <row r="1606" spans="1:20" x14ac:dyDescent="0.3">
      <c r="A1606" t="s">
        <v>36</v>
      </c>
      <c r="B1606" t="s">
        <v>700</v>
      </c>
      <c r="C1606">
        <v>1989</v>
      </c>
      <c r="E1606" s="10"/>
      <c r="F1606" s="10"/>
      <c r="G1606" s="10"/>
      <c r="H1606" s="10"/>
      <c r="I1606" s="10"/>
      <c r="J1606" s="10"/>
      <c r="K1606" s="10"/>
      <c r="L1606" s="10"/>
      <c r="M1606" s="10">
        <v>57.169289449311442</v>
      </c>
      <c r="N1606" s="10">
        <v>7922.7425338451339</v>
      </c>
      <c r="O1606" s="10">
        <v>7979.9118232944456</v>
      </c>
      <c r="P1606" s="10"/>
      <c r="Q1606" s="10"/>
      <c r="R1606" s="10">
        <v>36.018089762688099</v>
      </c>
      <c r="S1606" s="10">
        <v>36.018089762688099</v>
      </c>
      <c r="T1606" s="10">
        <v>8015.9299130571335</v>
      </c>
    </row>
    <row r="1607" spans="1:20" x14ac:dyDescent="0.3">
      <c r="A1607" t="s">
        <v>36</v>
      </c>
      <c r="B1607" t="s">
        <v>700</v>
      </c>
      <c r="C1607">
        <v>1990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>
        <v>6803.9630185972692</v>
      </c>
      <c r="O1607" s="10">
        <v>6803.9630185972692</v>
      </c>
      <c r="P1607" s="10"/>
      <c r="Q1607" s="10"/>
      <c r="R1607" s="10">
        <v>36.522551374964706</v>
      </c>
      <c r="S1607" s="10">
        <v>36.522551374964706</v>
      </c>
      <c r="T1607" s="10">
        <v>6840.4855699722339</v>
      </c>
    </row>
    <row r="1608" spans="1:20" x14ac:dyDescent="0.3">
      <c r="A1608" t="s">
        <v>36</v>
      </c>
      <c r="B1608" t="s">
        <v>700</v>
      </c>
      <c r="C1608">
        <v>1991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>
        <v>10481.230565019756</v>
      </c>
      <c r="O1608" s="10">
        <v>10481.230565019756</v>
      </c>
      <c r="P1608" s="10"/>
      <c r="Q1608" s="10"/>
      <c r="R1608" s="10">
        <v>3.9402147907935747</v>
      </c>
      <c r="S1608" s="10">
        <v>3.9402147907935747</v>
      </c>
      <c r="T1608" s="10">
        <v>10485.170779810549</v>
      </c>
    </row>
    <row r="1609" spans="1:20" x14ac:dyDescent="0.3">
      <c r="A1609" t="s">
        <v>36</v>
      </c>
      <c r="B1609" t="s">
        <v>700</v>
      </c>
      <c r="C1609">
        <v>1992</v>
      </c>
      <c r="E1609" s="10"/>
      <c r="F1609" s="10"/>
      <c r="G1609" s="10"/>
      <c r="H1609" s="10"/>
      <c r="I1609" s="10"/>
      <c r="J1609" s="10"/>
      <c r="K1609" s="10"/>
      <c r="L1609" s="10">
        <v>11.795887419367032</v>
      </c>
      <c r="M1609" s="10"/>
      <c r="N1609" s="10">
        <v>8975.2423905746618</v>
      </c>
      <c r="O1609" s="10">
        <v>8987.0382779940282</v>
      </c>
      <c r="P1609" s="10"/>
      <c r="Q1609" s="10"/>
      <c r="R1609" s="10">
        <v>489.30390764264729</v>
      </c>
      <c r="S1609" s="10">
        <v>489.30390764264729</v>
      </c>
      <c r="T1609" s="10">
        <v>9476.3421856366749</v>
      </c>
    </row>
    <row r="1610" spans="1:20" x14ac:dyDescent="0.3">
      <c r="A1610" t="s">
        <v>36</v>
      </c>
      <c r="B1610" t="s">
        <v>700</v>
      </c>
      <c r="C1610">
        <v>1993</v>
      </c>
      <c r="E1610" s="10"/>
      <c r="F1610" s="10"/>
      <c r="G1610" s="10"/>
      <c r="H1610" s="10"/>
      <c r="I1610" s="10"/>
      <c r="J1610" s="10"/>
      <c r="K1610" s="10"/>
      <c r="L1610" s="10"/>
      <c r="M1610" s="10">
        <v>243.98751464167057</v>
      </c>
      <c r="N1610" s="10">
        <v>4675.8212172055937</v>
      </c>
      <c r="O1610" s="10">
        <v>4919.8087318472644</v>
      </c>
      <c r="P1610" s="10"/>
      <c r="Q1610" s="10"/>
      <c r="R1610" s="10">
        <v>13.122304525114705</v>
      </c>
      <c r="S1610" s="10">
        <v>13.122304525114705</v>
      </c>
      <c r="T1610" s="10">
        <v>4932.9310363723789</v>
      </c>
    </row>
    <row r="1611" spans="1:20" x14ac:dyDescent="0.3">
      <c r="A1611" t="s">
        <v>36</v>
      </c>
      <c r="B1611" t="s">
        <v>700</v>
      </c>
      <c r="C1611">
        <v>1994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>
        <v>30146.139152246655</v>
      </c>
      <c r="O1611" s="10">
        <v>30146.139152246655</v>
      </c>
      <c r="P1611" s="10">
        <v>99.118252552324378</v>
      </c>
      <c r="Q1611" s="10"/>
      <c r="R1611" s="10">
        <v>123.83148503584678</v>
      </c>
      <c r="S1611" s="10">
        <v>222.94973758817116</v>
      </c>
      <c r="T1611" s="10">
        <v>30369.088889834828</v>
      </c>
    </row>
    <row r="1612" spans="1:20" x14ac:dyDescent="0.3">
      <c r="A1612" t="s">
        <v>36</v>
      </c>
      <c r="B1612" t="s">
        <v>700</v>
      </c>
      <c r="C1612">
        <v>1995</v>
      </c>
      <c r="E1612" s="10"/>
      <c r="F1612" s="10"/>
      <c r="G1612" s="10"/>
      <c r="H1612" s="10"/>
      <c r="I1612" s="10"/>
      <c r="J1612" s="10"/>
      <c r="K1612" s="10"/>
      <c r="L1612" s="10"/>
      <c r="M1612" s="10">
        <v>1518.7612634792504</v>
      </c>
      <c r="N1612" s="10">
        <v>30518.531562034565</v>
      </c>
      <c r="O1612" s="10">
        <v>32037.292825513814</v>
      </c>
      <c r="P1612" s="10"/>
      <c r="Q1612" s="10"/>
      <c r="R1612" s="10">
        <v>949.47609029560692</v>
      </c>
      <c r="S1612" s="10">
        <v>949.47609029560692</v>
      </c>
      <c r="T1612" s="10">
        <v>32986.768915809422</v>
      </c>
    </row>
    <row r="1613" spans="1:20" x14ac:dyDescent="0.3">
      <c r="A1613" t="s">
        <v>36</v>
      </c>
      <c r="B1613" t="s">
        <v>700</v>
      </c>
      <c r="C1613">
        <v>1996</v>
      </c>
      <c r="D1613" t="s">
        <v>744</v>
      </c>
      <c r="E1613" s="10"/>
      <c r="F1613" s="10"/>
      <c r="G1613" s="10"/>
      <c r="H1613" s="10"/>
      <c r="I1613" s="10"/>
      <c r="J1613" s="10"/>
      <c r="K1613" s="10"/>
      <c r="L1613" s="10"/>
      <c r="M1613" s="10">
        <v>193.48569535609448</v>
      </c>
      <c r="N1613" s="10">
        <v>27069.075315334343</v>
      </c>
      <c r="O1613" s="10">
        <v>27262.561010690439</v>
      </c>
      <c r="P1613" s="10"/>
      <c r="Q1613" s="10"/>
      <c r="R1613" s="10">
        <v>2029.7213805383112</v>
      </c>
      <c r="S1613" s="10">
        <v>2029.7213805383112</v>
      </c>
      <c r="T1613" s="10">
        <v>29292.282391228749</v>
      </c>
    </row>
    <row r="1614" spans="1:20" x14ac:dyDescent="0.3">
      <c r="A1614" t="s">
        <v>36</v>
      </c>
      <c r="B1614" t="s">
        <v>700</v>
      </c>
      <c r="C1614">
        <v>1997</v>
      </c>
      <c r="D1614" t="s">
        <v>744</v>
      </c>
      <c r="E1614" s="10"/>
      <c r="F1614" s="10"/>
      <c r="G1614" s="10"/>
      <c r="H1614" s="10"/>
      <c r="I1614" s="10"/>
      <c r="J1614" s="10"/>
      <c r="K1614" s="10"/>
      <c r="L1614" s="10"/>
      <c r="M1614" s="10">
        <v>66.361620282895132</v>
      </c>
      <c r="N1614" s="10">
        <v>6548.6653448946699</v>
      </c>
      <c r="O1614" s="10">
        <v>6615.0269651775652</v>
      </c>
      <c r="P1614" s="10"/>
      <c r="Q1614" s="10"/>
      <c r="R1614" s="10"/>
      <c r="S1614" s="10"/>
      <c r="T1614" s="10">
        <v>6615.0269651775652</v>
      </c>
    </row>
    <row r="1615" spans="1:20" x14ac:dyDescent="0.3">
      <c r="A1615" t="s">
        <v>36</v>
      </c>
      <c r="B1615" t="s">
        <v>700</v>
      </c>
      <c r="C1615">
        <v>1998</v>
      </c>
      <c r="D1615" t="s">
        <v>744</v>
      </c>
      <c r="E1615" s="10"/>
      <c r="F1615" s="10"/>
      <c r="G1615" s="10"/>
      <c r="H1615" s="10"/>
      <c r="I1615" s="10"/>
      <c r="J1615" s="10"/>
      <c r="K1615" s="10"/>
      <c r="L1615" s="10"/>
      <c r="M1615" s="10">
        <v>82.764425551545187</v>
      </c>
      <c r="N1615" s="10">
        <v>7488.1079841962928</v>
      </c>
      <c r="O1615" s="10">
        <v>7570.872409747838</v>
      </c>
      <c r="P1615" s="10"/>
      <c r="Q1615" s="10"/>
      <c r="R1615" s="10">
        <v>5.9324697023986026</v>
      </c>
      <c r="S1615" s="10">
        <v>5.9324697023986026</v>
      </c>
      <c r="T1615" s="10">
        <v>7576.8048794502365</v>
      </c>
    </row>
    <row r="1616" spans="1:20" x14ac:dyDescent="0.3">
      <c r="A1616" t="s">
        <v>36</v>
      </c>
      <c r="B1616" t="s">
        <v>700</v>
      </c>
      <c r="C1616">
        <v>1999</v>
      </c>
      <c r="D1616" t="s">
        <v>744</v>
      </c>
      <c r="E1616" s="10"/>
      <c r="F1616" s="10"/>
      <c r="G1616" s="10"/>
      <c r="H1616" s="10"/>
      <c r="I1616" s="10"/>
      <c r="J1616" s="10"/>
      <c r="K1616" s="10"/>
      <c r="L1616" s="10"/>
      <c r="M1616" s="10">
        <v>2441.8365298209792</v>
      </c>
      <c r="N1616" s="10">
        <v>29809.099878860987</v>
      </c>
      <c r="O1616" s="10">
        <v>32250.936408681966</v>
      </c>
      <c r="P1616" s="10"/>
      <c r="Q1616" s="10">
        <v>28.860815364060642</v>
      </c>
      <c r="R1616" s="10">
        <v>159.87117283580309</v>
      </c>
      <c r="S1616" s="10">
        <v>188.73198819986374</v>
      </c>
      <c r="T1616" s="10">
        <v>32439.668396881829</v>
      </c>
    </row>
    <row r="1617" spans="1:20" x14ac:dyDescent="0.3">
      <c r="A1617" t="s">
        <v>36</v>
      </c>
      <c r="B1617" t="s">
        <v>700</v>
      </c>
      <c r="C1617">
        <v>2000</v>
      </c>
      <c r="D1617" t="s">
        <v>744</v>
      </c>
      <c r="E1617" s="10"/>
      <c r="F1617" s="10"/>
      <c r="G1617" s="10"/>
      <c r="H1617" s="10"/>
      <c r="I1617" s="10"/>
      <c r="J1617" s="10"/>
      <c r="K1617" s="10"/>
      <c r="L1617" s="10"/>
      <c r="M1617" s="10">
        <v>756.77339861988355</v>
      </c>
      <c r="N1617" s="10">
        <v>39260.016527112122</v>
      </c>
      <c r="O1617" s="10">
        <v>40016.789925732002</v>
      </c>
      <c r="P1617" s="10"/>
      <c r="Q1617" s="10"/>
      <c r="R1617" s="10">
        <v>247.97911441775173</v>
      </c>
      <c r="S1617" s="10">
        <v>247.97911441775173</v>
      </c>
      <c r="T1617" s="10">
        <v>40264.769040149753</v>
      </c>
    </row>
    <row r="1618" spans="1:20" x14ac:dyDescent="0.3">
      <c r="A1618" t="s">
        <v>36</v>
      </c>
      <c r="B1618" t="s">
        <v>700</v>
      </c>
      <c r="C1618">
        <v>2001</v>
      </c>
      <c r="E1618" s="10"/>
      <c r="F1618" s="10"/>
      <c r="G1618" s="10"/>
      <c r="H1618" s="10"/>
      <c r="I1618" s="10"/>
      <c r="J1618" s="10"/>
      <c r="K1618" s="10"/>
      <c r="L1618" s="10">
        <v>114.73467903034954</v>
      </c>
      <c r="M1618" s="10"/>
      <c r="N1618" s="10">
        <v>43819.522013111899</v>
      </c>
      <c r="O1618" s="10">
        <v>43934.256692142248</v>
      </c>
      <c r="P1618" s="10"/>
      <c r="Q1618" s="10"/>
      <c r="R1618" s="10">
        <v>431.04952405253061</v>
      </c>
      <c r="S1618" s="10">
        <v>431.04952405253061</v>
      </c>
      <c r="T1618" s="10">
        <v>44365.306216194775</v>
      </c>
    </row>
    <row r="1619" spans="1:20" x14ac:dyDescent="0.3">
      <c r="A1619" t="s">
        <v>36</v>
      </c>
      <c r="B1619" t="s">
        <v>700</v>
      </c>
      <c r="C1619">
        <v>2002</v>
      </c>
      <c r="E1619" s="10"/>
      <c r="F1619" s="10"/>
      <c r="G1619" s="10"/>
      <c r="H1619" s="10"/>
      <c r="I1619" s="10"/>
      <c r="J1619" s="10"/>
      <c r="K1619" s="10"/>
      <c r="L1619" s="10"/>
      <c r="M1619" s="10">
        <v>250.31927291751757</v>
      </c>
      <c r="N1619" s="10">
        <v>43686.894042093001</v>
      </c>
      <c r="O1619" s="10">
        <v>43937.213315010522</v>
      </c>
      <c r="P1619" s="10">
        <v>111.81449514957443</v>
      </c>
      <c r="Q1619" s="10">
        <v>82.840866836973731</v>
      </c>
      <c r="R1619" s="10">
        <v>970.60598987296157</v>
      </c>
      <c r="S1619" s="10">
        <v>1165.2613518595097</v>
      </c>
      <c r="T1619" s="10">
        <v>45102.474666870032</v>
      </c>
    </row>
    <row r="1620" spans="1:20" x14ac:dyDescent="0.3">
      <c r="A1620" t="s">
        <v>36</v>
      </c>
      <c r="B1620" t="s">
        <v>700</v>
      </c>
      <c r="C1620">
        <v>2003</v>
      </c>
      <c r="E1620" s="10"/>
      <c r="F1620" s="10"/>
      <c r="G1620" s="10"/>
      <c r="H1620" s="10"/>
      <c r="I1620" s="10"/>
      <c r="J1620" s="10"/>
      <c r="K1620" s="10"/>
      <c r="L1620" s="10"/>
      <c r="M1620" s="10">
        <v>600.42820808179204</v>
      </c>
      <c r="N1620" s="10">
        <v>55653.687147237462</v>
      </c>
      <c r="O1620" s="10">
        <v>56254.115355319256</v>
      </c>
      <c r="P1620" s="10"/>
      <c r="Q1620" s="10"/>
      <c r="R1620" s="10">
        <v>71.019249465942551</v>
      </c>
      <c r="S1620" s="10">
        <v>71.019249465942551</v>
      </c>
      <c r="T1620" s="10">
        <v>56325.134604785198</v>
      </c>
    </row>
    <row r="1621" spans="1:20" x14ac:dyDescent="0.3">
      <c r="A1621" t="s">
        <v>36</v>
      </c>
      <c r="B1621" t="s">
        <v>700</v>
      </c>
      <c r="C1621">
        <v>2004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>
        <v>45898.319609349142</v>
      </c>
      <c r="O1621" s="10">
        <v>45898.319609349142</v>
      </c>
      <c r="P1621" s="10"/>
      <c r="Q1621" s="10"/>
      <c r="R1621" s="10">
        <v>3680.2065813306708</v>
      </c>
      <c r="S1621" s="10">
        <v>3680.2065813306708</v>
      </c>
      <c r="T1621" s="10">
        <v>49578.526190679811</v>
      </c>
    </row>
    <row r="1622" spans="1:20" x14ac:dyDescent="0.3">
      <c r="A1622" t="s">
        <v>36</v>
      </c>
      <c r="B1622" t="s">
        <v>700</v>
      </c>
      <c r="C1622">
        <v>2005</v>
      </c>
      <c r="E1622" s="10"/>
      <c r="F1622" s="10"/>
      <c r="G1622" s="10"/>
      <c r="H1622" s="10"/>
      <c r="I1622" s="10"/>
      <c r="J1622" s="10"/>
      <c r="K1622" s="10"/>
      <c r="L1622" s="10"/>
      <c r="M1622" s="10">
        <v>46.443645093973664</v>
      </c>
      <c r="N1622" s="10">
        <v>27744.154351172769</v>
      </c>
      <c r="O1622" s="10">
        <v>27790.597996266741</v>
      </c>
      <c r="P1622" s="10"/>
      <c r="Q1622" s="10"/>
      <c r="R1622" s="10">
        <v>30.759690882172102</v>
      </c>
      <c r="S1622" s="10">
        <v>30.759690882172102</v>
      </c>
      <c r="T1622" s="10">
        <v>27821.357687148913</v>
      </c>
    </row>
    <row r="1623" spans="1:20" x14ac:dyDescent="0.3">
      <c r="A1623" t="s">
        <v>36</v>
      </c>
      <c r="B1623" t="s">
        <v>700</v>
      </c>
      <c r="C1623">
        <v>2006</v>
      </c>
      <c r="E1623" s="10"/>
      <c r="F1623" s="10"/>
      <c r="G1623" s="10"/>
      <c r="H1623" s="10"/>
      <c r="I1623" s="10"/>
      <c r="J1623" s="10"/>
      <c r="K1623" s="10"/>
      <c r="L1623" s="10"/>
      <c r="M1623" s="10">
        <v>9256.8860906845075</v>
      </c>
      <c r="N1623" s="10">
        <v>36382.041693639629</v>
      </c>
      <c r="O1623" s="10">
        <v>45638.927784324136</v>
      </c>
      <c r="P1623" s="10"/>
      <c r="Q1623" s="10"/>
      <c r="R1623" s="10">
        <v>2788.5189858148929</v>
      </c>
      <c r="S1623" s="10">
        <v>2788.5189858148929</v>
      </c>
      <c r="T1623" s="10">
        <v>48427.446770139031</v>
      </c>
    </row>
    <row r="1624" spans="1:20" x14ac:dyDescent="0.3">
      <c r="A1624" t="s">
        <v>36</v>
      </c>
      <c r="B1624" t="s">
        <v>700</v>
      </c>
      <c r="C1624">
        <v>2007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>
        <v>19246.49604876529</v>
      </c>
      <c r="O1624" s="10">
        <v>19246.49604876529</v>
      </c>
      <c r="P1624" s="10"/>
      <c r="Q1624" s="10"/>
      <c r="R1624" s="10">
        <v>144.62732501867023</v>
      </c>
      <c r="S1624" s="10">
        <v>144.62732501867023</v>
      </c>
      <c r="T1624" s="10">
        <v>19391.123373783961</v>
      </c>
    </row>
    <row r="1625" spans="1:20" x14ac:dyDescent="0.3">
      <c r="A1625" t="s">
        <v>36</v>
      </c>
      <c r="B1625" t="s">
        <v>700</v>
      </c>
      <c r="C1625">
        <v>2008</v>
      </c>
      <c r="E1625" s="10"/>
      <c r="F1625" s="10"/>
      <c r="G1625" s="10"/>
      <c r="H1625" s="10"/>
      <c r="I1625" s="10"/>
      <c r="J1625" s="10"/>
      <c r="K1625" s="10"/>
      <c r="L1625" s="10"/>
      <c r="M1625" s="10">
        <v>3445.231028417591</v>
      </c>
      <c r="N1625" s="10">
        <v>10346.604716631537</v>
      </c>
      <c r="O1625" s="10">
        <v>13791.835745049128</v>
      </c>
      <c r="P1625" s="10"/>
      <c r="Q1625" s="10">
        <v>45.952277732589458</v>
      </c>
      <c r="R1625" s="10">
        <v>253.62228468767225</v>
      </c>
      <c r="S1625" s="10">
        <v>299.57456242026171</v>
      </c>
      <c r="T1625" s="10">
        <v>14091.410307469388</v>
      </c>
    </row>
    <row r="1626" spans="1:20" x14ac:dyDescent="0.3">
      <c r="A1626" t="s">
        <v>36</v>
      </c>
      <c r="B1626" t="s">
        <v>700</v>
      </c>
      <c r="C1626">
        <v>2009</v>
      </c>
      <c r="D1626" t="s">
        <v>745</v>
      </c>
      <c r="E1626" s="10"/>
      <c r="F1626" s="10"/>
      <c r="G1626" s="10"/>
      <c r="H1626" s="10"/>
      <c r="I1626" s="10"/>
      <c r="J1626" s="10"/>
      <c r="K1626" s="10"/>
      <c r="L1626" s="10">
        <v>17.989883108083824</v>
      </c>
      <c r="M1626" s="10">
        <v>50.803526239334474</v>
      </c>
      <c r="N1626" s="10">
        <v>2315.7730836911187</v>
      </c>
      <c r="O1626" s="10">
        <v>2384.5664930385369</v>
      </c>
      <c r="P1626" s="10"/>
      <c r="Q1626" s="10"/>
      <c r="R1626" s="10">
        <v>51.896453394804098</v>
      </c>
      <c r="S1626" s="10">
        <v>51.896453394804098</v>
      </c>
      <c r="T1626" s="10">
        <v>2436.4629464333411</v>
      </c>
    </row>
    <row r="1627" spans="1:20" x14ac:dyDescent="0.3">
      <c r="A1627" t="s">
        <v>36</v>
      </c>
      <c r="B1627" t="s">
        <v>700</v>
      </c>
      <c r="C1627">
        <v>2010</v>
      </c>
      <c r="D1627" t="s">
        <v>745</v>
      </c>
      <c r="E1627" s="10">
        <v>57.439552715834573</v>
      </c>
      <c r="F1627" s="10"/>
      <c r="G1627" s="10">
        <v>57.439552715834573</v>
      </c>
      <c r="H1627" s="10"/>
      <c r="I1627" s="10"/>
      <c r="J1627" s="10"/>
      <c r="K1627" s="10"/>
      <c r="L1627" s="10">
        <v>3.6649802855085944</v>
      </c>
      <c r="M1627" s="10">
        <v>91.976411833077989</v>
      </c>
      <c r="N1627" s="10">
        <v>4930.9453612760535</v>
      </c>
      <c r="O1627" s="10">
        <v>5026.5867533946403</v>
      </c>
      <c r="P1627" s="10">
        <v>1083.1682284372603</v>
      </c>
      <c r="Q1627" s="10">
        <v>139.56787852933348</v>
      </c>
      <c r="R1627" s="10">
        <v>1274.2029102125148</v>
      </c>
      <c r="S1627" s="10">
        <v>2496.9390171791083</v>
      </c>
      <c r="T1627" s="10">
        <v>7580.9653232895816</v>
      </c>
    </row>
    <row r="1628" spans="1:20" x14ac:dyDescent="0.3">
      <c r="A1628" t="s">
        <v>36</v>
      </c>
      <c r="B1628" t="s">
        <v>700</v>
      </c>
      <c r="C1628">
        <v>2011</v>
      </c>
      <c r="D1628" t="s">
        <v>745</v>
      </c>
      <c r="E1628" s="10"/>
      <c r="F1628" s="10"/>
      <c r="G1628" s="10"/>
      <c r="H1628" s="10"/>
      <c r="I1628" s="10"/>
      <c r="J1628" s="10"/>
      <c r="K1628" s="10"/>
      <c r="L1628" s="10">
        <v>33.576263623557409</v>
      </c>
      <c r="M1628" s="10">
        <v>1734.1903854413495</v>
      </c>
      <c r="N1628" s="10">
        <v>9149.3871261066379</v>
      </c>
      <c r="O1628" s="10">
        <v>10917.153775171544</v>
      </c>
      <c r="P1628" s="10">
        <v>41.573155877837074</v>
      </c>
      <c r="Q1628" s="10">
        <v>41.16688781273119</v>
      </c>
      <c r="R1628" s="10">
        <v>124.93321748333253</v>
      </c>
      <c r="S1628" s="10">
        <v>207.67326117390078</v>
      </c>
      <c r="T1628" s="10">
        <v>11124.827036345445</v>
      </c>
    </row>
    <row r="1629" spans="1:20" x14ac:dyDescent="0.3">
      <c r="A1629" t="s">
        <v>36</v>
      </c>
      <c r="B1629" t="s">
        <v>700</v>
      </c>
      <c r="C1629">
        <v>2012</v>
      </c>
      <c r="D1629" t="s">
        <v>745</v>
      </c>
      <c r="E1629" s="10"/>
      <c r="F1629" s="10"/>
      <c r="G1629" s="10"/>
      <c r="H1629" s="10"/>
      <c r="I1629" s="10"/>
      <c r="J1629" s="10"/>
      <c r="K1629" s="10"/>
      <c r="L1629" s="10">
        <v>116.08527724237902</v>
      </c>
      <c r="M1629" s="10">
        <v>3855.9828777767152</v>
      </c>
      <c r="N1629" s="10">
        <v>11524.317713651291</v>
      </c>
      <c r="O1629" s="10">
        <v>15496.385868670386</v>
      </c>
      <c r="P1629" s="10">
        <v>306.10102099094689</v>
      </c>
      <c r="Q1629" s="10"/>
      <c r="R1629" s="10">
        <v>586.75644459160208</v>
      </c>
      <c r="S1629" s="10">
        <v>892.85746558254891</v>
      </c>
      <c r="T1629" s="10">
        <v>16389.243334252937</v>
      </c>
    </row>
    <row r="1630" spans="1:20" x14ac:dyDescent="0.3">
      <c r="A1630" t="s">
        <v>36</v>
      </c>
      <c r="B1630" t="s">
        <v>700</v>
      </c>
      <c r="C1630">
        <v>2013</v>
      </c>
      <c r="D1630" t="s">
        <v>745</v>
      </c>
      <c r="E1630" s="10"/>
      <c r="F1630" s="10"/>
      <c r="G1630" s="10"/>
      <c r="H1630" s="10"/>
      <c r="I1630" s="10"/>
      <c r="J1630" s="10"/>
      <c r="K1630" s="10"/>
      <c r="L1630" s="10"/>
      <c r="M1630" s="10">
        <v>109.91960128036796</v>
      </c>
      <c r="N1630" s="10">
        <v>158.22859971470405</v>
      </c>
      <c r="O1630" s="10">
        <v>268.14820099507199</v>
      </c>
      <c r="P1630" s="10"/>
      <c r="Q1630" s="10"/>
      <c r="R1630" s="10">
        <v>61.310806392219796</v>
      </c>
      <c r="S1630" s="10">
        <v>61.310806392219796</v>
      </c>
      <c r="T1630" s="10">
        <v>329.45900738729176</v>
      </c>
    </row>
    <row r="1631" spans="1:20" x14ac:dyDescent="0.3">
      <c r="A1631" t="s">
        <v>40</v>
      </c>
      <c r="B1631" t="s">
        <v>699</v>
      </c>
      <c r="C1631">
        <v>1972</v>
      </c>
      <c r="E1631" s="10"/>
      <c r="F1631" s="10"/>
      <c r="G1631" s="10"/>
      <c r="H1631" s="10"/>
      <c r="I1631" s="10"/>
      <c r="J1631" s="10"/>
      <c r="K1631" s="10"/>
      <c r="L1631" s="10">
        <v>0.19547897633277755</v>
      </c>
      <c r="M1631" s="10"/>
      <c r="N1631" s="10">
        <v>4502.147860727825</v>
      </c>
      <c r="O1631" s="10">
        <v>4502.3433397041581</v>
      </c>
      <c r="P1631" s="10"/>
      <c r="Q1631" s="10"/>
      <c r="R1631" s="10">
        <v>164.2122049596249</v>
      </c>
      <c r="S1631" s="10">
        <v>164.2122049596249</v>
      </c>
      <c r="T1631" s="10">
        <v>4666.5555446637827</v>
      </c>
    </row>
    <row r="1632" spans="1:20" x14ac:dyDescent="0.3">
      <c r="A1632" t="s">
        <v>40</v>
      </c>
      <c r="B1632" t="s">
        <v>699</v>
      </c>
      <c r="C1632">
        <v>1973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>
        <v>2411.109924261933</v>
      </c>
      <c r="O1632" s="10">
        <v>2411.109924261933</v>
      </c>
      <c r="P1632" s="10"/>
      <c r="Q1632" s="10"/>
      <c r="R1632" s="10">
        <v>9.8176441098435898</v>
      </c>
      <c r="S1632" s="10">
        <v>9.8176441098435898</v>
      </c>
      <c r="T1632" s="10">
        <v>2420.9275683717765</v>
      </c>
    </row>
    <row r="1633" spans="1:20" x14ac:dyDescent="0.3">
      <c r="A1633" t="s">
        <v>40</v>
      </c>
      <c r="B1633" t="s">
        <v>699</v>
      </c>
      <c r="C1633">
        <v>1974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>
        <v>15643.564682855247</v>
      </c>
      <c r="O1633" s="10">
        <v>15643.564682855247</v>
      </c>
      <c r="P1633" s="10"/>
      <c r="Q1633" s="10"/>
      <c r="R1633" s="10">
        <v>173.85102708587198</v>
      </c>
      <c r="S1633" s="10">
        <v>173.85102708587198</v>
      </c>
      <c r="T1633" s="10">
        <v>15817.415709941119</v>
      </c>
    </row>
    <row r="1634" spans="1:20" x14ac:dyDescent="0.3">
      <c r="A1634" t="s">
        <v>40</v>
      </c>
      <c r="B1634" t="s">
        <v>699</v>
      </c>
      <c r="C1634">
        <v>1975</v>
      </c>
      <c r="E1634" s="10"/>
      <c r="F1634" s="10"/>
      <c r="G1634" s="10"/>
      <c r="H1634" s="10"/>
      <c r="I1634" s="10"/>
      <c r="J1634" s="10"/>
      <c r="K1634" s="10"/>
      <c r="L1634" s="10"/>
      <c r="M1634" s="10">
        <v>59.985992003735632</v>
      </c>
      <c r="N1634" s="10">
        <v>4997.0057739508147</v>
      </c>
      <c r="O1634" s="10">
        <v>5056.9917659545499</v>
      </c>
      <c r="P1634" s="10"/>
      <c r="Q1634" s="10"/>
      <c r="R1634" s="10">
        <v>52.207893795688705</v>
      </c>
      <c r="S1634" s="10">
        <v>52.207893795688705</v>
      </c>
      <c r="T1634" s="10">
        <v>5109.1996597502384</v>
      </c>
    </row>
    <row r="1635" spans="1:20" x14ac:dyDescent="0.3">
      <c r="A1635" t="s">
        <v>40</v>
      </c>
      <c r="B1635" t="s">
        <v>699</v>
      </c>
      <c r="C1635">
        <v>1976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>
        <v>10456.710895261447</v>
      </c>
      <c r="O1635" s="10">
        <v>10456.710895261447</v>
      </c>
      <c r="P1635" s="10"/>
      <c r="Q1635" s="10"/>
      <c r="R1635" s="10">
        <v>30.671780380085369</v>
      </c>
      <c r="S1635" s="10">
        <v>30.671780380085369</v>
      </c>
      <c r="T1635" s="10">
        <v>10487.382675641533</v>
      </c>
    </row>
    <row r="1636" spans="1:20" x14ac:dyDescent="0.3">
      <c r="A1636" t="s">
        <v>40</v>
      </c>
      <c r="B1636" t="s">
        <v>699</v>
      </c>
      <c r="C1636">
        <v>1977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>
        <v>16768.024837795445</v>
      </c>
      <c r="O1636" s="10">
        <v>16768.024837795445</v>
      </c>
      <c r="P1636" s="10"/>
      <c r="Q1636" s="10"/>
      <c r="R1636" s="10">
        <v>297.77541331346129</v>
      </c>
      <c r="S1636" s="10">
        <v>297.77541331346129</v>
      </c>
      <c r="T1636" s="10">
        <v>17065.800251108907</v>
      </c>
    </row>
    <row r="1637" spans="1:20" x14ac:dyDescent="0.3">
      <c r="A1637" t="s">
        <v>40</v>
      </c>
      <c r="B1637" t="s">
        <v>699</v>
      </c>
      <c r="C1637">
        <v>1978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>
        <v>14811.647096217637</v>
      </c>
      <c r="O1637" s="10">
        <v>14811.647096217637</v>
      </c>
      <c r="P1637" s="10"/>
      <c r="Q1637" s="10"/>
      <c r="R1637" s="10">
        <v>306.81342119689054</v>
      </c>
      <c r="S1637" s="10">
        <v>306.81342119689054</v>
      </c>
      <c r="T1637" s="10">
        <v>15118.460517414527</v>
      </c>
    </row>
    <row r="1638" spans="1:20" x14ac:dyDescent="0.3">
      <c r="A1638" t="s">
        <v>40</v>
      </c>
      <c r="B1638" t="s">
        <v>699</v>
      </c>
      <c r="C1638">
        <v>1979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>
        <v>7729.0466794553031</v>
      </c>
      <c r="O1638" s="10">
        <v>7729.0466794553031</v>
      </c>
      <c r="P1638" s="10"/>
      <c r="Q1638" s="10"/>
      <c r="R1638" s="10">
        <v>186.0068338138561</v>
      </c>
      <c r="S1638" s="10">
        <v>186.0068338138561</v>
      </c>
      <c r="T1638" s="10">
        <v>7915.0535132691593</v>
      </c>
    </row>
    <row r="1639" spans="1:20" x14ac:dyDescent="0.3">
      <c r="A1639" t="s">
        <v>40</v>
      </c>
      <c r="B1639" t="s">
        <v>699</v>
      </c>
      <c r="C1639">
        <v>1980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>
        <v>4780.5819834213116</v>
      </c>
      <c r="O1639" s="10">
        <v>4780.5819834213116</v>
      </c>
      <c r="P1639" s="10"/>
      <c r="Q1639" s="10"/>
      <c r="R1639" s="10">
        <v>63.38311489088639</v>
      </c>
      <c r="S1639" s="10">
        <v>63.38311489088639</v>
      </c>
      <c r="T1639" s="10">
        <v>4843.9650983121983</v>
      </c>
    </row>
    <row r="1640" spans="1:20" x14ac:dyDescent="0.3">
      <c r="A1640" t="s">
        <v>40</v>
      </c>
      <c r="B1640" t="s">
        <v>699</v>
      </c>
      <c r="C1640">
        <v>1981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>
        <v>11241.486568189197</v>
      </c>
      <c r="O1640" s="10">
        <v>11241.486568189197</v>
      </c>
      <c r="P1640" s="10"/>
      <c r="Q1640" s="10"/>
      <c r="R1640" s="10">
        <v>60.255566179091744</v>
      </c>
      <c r="S1640" s="10">
        <v>60.255566179091744</v>
      </c>
      <c r="T1640" s="10">
        <v>11301.742134368289</v>
      </c>
    </row>
    <row r="1641" spans="1:20" x14ac:dyDescent="0.3">
      <c r="A1641" t="s">
        <v>40</v>
      </c>
      <c r="B1641" t="s">
        <v>699</v>
      </c>
      <c r="C1641">
        <v>1982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>
        <v>3044.0249172388621</v>
      </c>
      <c r="O1641" s="10">
        <v>3044.0249172388621</v>
      </c>
      <c r="P1641" s="10"/>
      <c r="Q1641" s="10"/>
      <c r="R1641" s="10">
        <v>4.6259316856708921</v>
      </c>
      <c r="S1641" s="10">
        <v>4.6259316856708921</v>
      </c>
      <c r="T1641" s="10">
        <v>3048.650848924533</v>
      </c>
    </row>
    <row r="1642" spans="1:20" x14ac:dyDescent="0.3">
      <c r="A1642" t="s">
        <v>40</v>
      </c>
      <c r="B1642" t="s">
        <v>699</v>
      </c>
      <c r="C1642">
        <v>1983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>
        <v>2574.7485845528372</v>
      </c>
      <c r="O1642" s="10">
        <v>2574.7485845528372</v>
      </c>
      <c r="P1642" s="10"/>
      <c r="Q1642" s="10"/>
      <c r="R1642" s="10">
        <v>7.6409336332706443</v>
      </c>
      <c r="S1642" s="10">
        <v>7.6409336332706443</v>
      </c>
      <c r="T1642" s="10">
        <v>2582.389518186108</v>
      </c>
    </row>
    <row r="1643" spans="1:20" x14ac:dyDescent="0.3">
      <c r="A1643" t="s">
        <v>40</v>
      </c>
      <c r="B1643" t="s">
        <v>699</v>
      </c>
      <c r="C1643">
        <v>1984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>
        <v>5219.717177352155</v>
      </c>
      <c r="O1643" s="10">
        <v>5219.717177352155</v>
      </c>
      <c r="P1643" s="10"/>
      <c r="Q1643" s="10"/>
      <c r="R1643" s="10">
        <v>0.18184090821653684</v>
      </c>
      <c r="S1643" s="10">
        <v>0.18184090821653684</v>
      </c>
      <c r="T1643" s="10">
        <v>5219.8990182603711</v>
      </c>
    </row>
    <row r="1644" spans="1:20" x14ac:dyDescent="0.3">
      <c r="A1644" t="s">
        <v>40</v>
      </c>
      <c r="B1644" t="s">
        <v>699</v>
      </c>
      <c r="C1644">
        <v>1985</v>
      </c>
      <c r="E1644" s="10"/>
      <c r="F1644" s="10"/>
      <c r="G1644" s="10"/>
      <c r="H1644" s="10"/>
      <c r="I1644" s="10"/>
      <c r="J1644" s="10"/>
      <c r="K1644" s="10"/>
      <c r="L1644" s="10"/>
      <c r="M1644" s="10">
        <v>37.507913922100478</v>
      </c>
      <c r="N1644" s="10">
        <v>9887.8037745001875</v>
      </c>
      <c r="O1644" s="10">
        <v>9925.3116884222873</v>
      </c>
      <c r="P1644" s="10"/>
      <c r="Q1644" s="10"/>
      <c r="R1644" s="10">
        <v>134.65362555520136</v>
      </c>
      <c r="S1644" s="10">
        <v>134.65362555520136</v>
      </c>
      <c r="T1644" s="10">
        <v>10059.965313977489</v>
      </c>
    </row>
    <row r="1645" spans="1:20" x14ac:dyDescent="0.3">
      <c r="A1645" t="s">
        <v>40</v>
      </c>
      <c r="B1645" t="s">
        <v>699</v>
      </c>
      <c r="C1645">
        <v>1986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>
        <v>5576.9479317287396</v>
      </c>
      <c r="O1645" s="10">
        <v>5576.9479317287396</v>
      </c>
      <c r="P1645" s="10"/>
      <c r="Q1645" s="10"/>
      <c r="R1645" s="10">
        <v>8.8870718100607284</v>
      </c>
      <c r="S1645" s="10">
        <v>8.8870718100607284</v>
      </c>
      <c r="T1645" s="10">
        <v>5585.8350035388003</v>
      </c>
    </row>
    <row r="1646" spans="1:20" x14ac:dyDescent="0.3">
      <c r="A1646" t="s">
        <v>40</v>
      </c>
      <c r="B1646" t="s">
        <v>699</v>
      </c>
      <c r="C1646">
        <v>1987</v>
      </c>
      <c r="E1646" s="10"/>
      <c r="F1646" s="10"/>
      <c r="G1646" s="10"/>
      <c r="H1646" s="10"/>
      <c r="I1646" s="10"/>
      <c r="J1646" s="10"/>
      <c r="K1646" s="10"/>
      <c r="L1646" s="10"/>
      <c r="M1646" s="10"/>
      <c r="N1646" s="10">
        <v>46.49838088053113</v>
      </c>
      <c r="O1646" s="10">
        <v>46.49838088053113</v>
      </c>
      <c r="P1646" s="10"/>
      <c r="Q1646" s="10"/>
      <c r="R1646" s="10"/>
      <c r="S1646" s="10"/>
      <c r="T1646" s="10">
        <v>46.49838088053113</v>
      </c>
    </row>
    <row r="1647" spans="1:20" x14ac:dyDescent="0.3">
      <c r="A1647" t="s">
        <v>40</v>
      </c>
      <c r="B1647" t="s">
        <v>699</v>
      </c>
      <c r="C1647">
        <v>1988</v>
      </c>
      <c r="E1647" s="10"/>
      <c r="F1647" s="10"/>
      <c r="G1647" s="10"/>
      <c r="H1647" s="10"/>
      <c r="I1647" s="10"/>
      <c r="J1647" s="10"/>
      <c r="K1647" s="10"/>
      <c r="L1647" s="10"/>
      <c r="M1647" s="10"/>
      <c r="N1647" s="10">
        <v>4088.8524263893623</v>
      </c>
      <c r="O1647" s="10">
        <v>4088.8524263893623</v>
      </c>
      <c r="P1647" s="10"/>
      <c r="Q1647" s="10"/>
      <c r="R1647" s="10"/>
      <c r="S1647" s="10"/>
      <c r="T1647" s="10">
        <v>4088.8524263893623</v>
      </c>
    </row>
    <row r="1648" spans="1:20" x14ac:dyDescent="0.3">
      <c r="A1648" t="s">
        <v>40</v>
      </c>
      <c r="B1648" t="s">
        <v>699</v>
      </c>
      <c r="C1648">
        <v>1989</v>
      </c>
      <c r="E1648" s="10"/>
      <c r="F1648" s="10"/>
      <c r="G1648" s="10"/>
      <c r="H1648" s="10"/>
      <c r="I1648" s="10"/>
      <c r="J1648" s="10"/>
      <c r="K1648" s="10"/>
      <c r="L1648" s="10"/>
      <c r="M1648" s="10">
        <v>8.3701353844422997</v>
      </c>
      <c r="N1648" s="10">
        <v>8412.2916434987219</v>
      </c>
      <c r="O1648" s="10">
        <v>8420.6617788831645</v>
      </c>
      <c r="P1648" s="10"/>
      <c r="Q1648" s="10"/>
      <c r="R1648" s="10">
        <v>70.739977586401466</v>
      </c>
      <c r="S1648" s="10">
        <v>70.739977586401466</v>
      </c>
      <c r="T1648" s="10">
        <v>8491.401756469566</v>
      </c>
    </row>
    <row r="1649" spans="1:20" x14ac:dyDescent="0.3">
      <c r="A1649" t="s">
        <v>40</v>
      </c>
      <c r="B1649" t="s">
        <v>699</v>
      </c>
      <c r="C1649">
        <v>1990</v>
      </c>
      <c r="E1649" s="10"/>
      <c r="F1649" s="10"/>
      <c r="G1649" s="10"/>
      <c r="H1649" s="10"/>
      <c r="I1649" s="10"/>
      <c r="J1649" s="10"/>
      <c r="K1649" s="10"/>
      <c r="L1649" s="10"/>
      <c r="M1649" s="10"/>
      <c r="N1649" s="10">
        <v>7358.4039136730653</v>
      </c>
      <c r="O1649" s="10">
        <v>7358.4039136730653</v>
      </c>
      <c r="P1649" s="10"/>
      <c r="Q1649" s="10"/>
      <c r="R1649" s="10"/>
      <c r="S1649" s="10"/>
      <c r="T1649" s="10">
        <v>7358.4039136730653</v>
      </c>
    </row>
    <row r="1650" spans="1:20" x14ac:dyDescent="0.3">
      <c r="A1650" t="s">
        <v>40</v>
      </c>
      <c r="B1650" t="s">
        <v>699</v>
      </c>
      <c r="C1650">
        <v>1991</v>
      </c>
      <c r="E1650" s="10"/>
      <c r="F1650" s="10"/>
      <c r="G1650" s="10"/>
      <c r="H1650" s="10"/>
      <c r="I1650" s="10"/>
      <c r="J1650" s="10"/>
      <c r="K1650" s="10"/>
      <c r="L1650" s="10"/>
      <c r="M1650" s="10"/>
      <c r="N1650" s="10">
        <v>8827.4421294670374</v>
      </c>
      <c r="O1650" s="10">
        <v>8827.4421294670374</v>
      </c>
      <c r="P1650" s="10"/>
      <c r="Q1650" s="10"/>
      <c r="R1650" s="10">
        <v>5.6220563127543279</v>
      </c>
      <c r="S1650" s="10">
        <v>5.6220563127543279</v>
      </c>
      <c r="T1650" s="10">
        <v>8833.0641857797909</v>
      </c>
    </row>
    <row r="1651" spans="1:20" x14ac:dyDescent="0.3">
      <c r="A1651" t="s">
        <v>40</v>
      </c>
      <c r="B1651" t="s">
        <v>699</v>
      </c>
      <c r="C1651">
        <v>1992</v>
      </c>
      <c r="E1651" s="10"/>
      <c r="F1651" s="10"/>
      <c r="G1651" s="10"/>
      <c r="H1651" s="10"/>
      <c r="I1651" s="10"/>
      <c r="J1651" s="10"/>
      <c r="K1651" s="10"/>
      <c r="L1651" s="10"/>
      <c r="M1651" s="10"/>
      <c r="N1651" s="10">
        <v>3454.2742185988081</v>
      </c>
      <c r="O1651" s="10">
        <v>3454.2742185988081</v>
      </c>
      <c r="P1651" s="10"/>
      <c r="Q1651" s="10"/>
      <c r="R1651" s="10">
        <v>67.220059471337592</v>
      </c>
      <c r="S1651" s="10">
        <v>67.220059471337592</v>
      </c>
      <c r="T1651" s="10">
        <v>3521.4942780701458</v>
      </c>
    </row>
    <row r="1652" spans="1:20" x14ac:dyDescent="0.3">
      <c r="A1652" t="s">
        <v>40</v>
      </c>
      <c r="B1652" t="s">
        <v>699</v>
      </c>
      <c r="C1652">
        <v>1993</v>
      </c>
      <c r="E1652" s="10"/>
      <c r="F1652" s="10"/>
      <c r="G1652" s="10"/>
      <c r="H1652" s="10"/>
      <c r="I1652" s="10"/>
      <c r="J1652" s="10"/>
      <c r="K1652" s="10"/>
      <c r="L1652" s="10"/>
      <c r="M1652" s="10"/>
      <c r="N1652" s="10">
        <v>3658.2967428803263</v>
      </c>
      <c r="O1652" s="10">
        <v>3658.2967428803263</v>
      </c>
      <c r="P1652" s="10"/>
      <c r="Q1652" s="10"/>
      <c r="R1652" s="10">
        <v>20.563058121634935</v>
      </c>
      <c r="S1652" s="10">
        <v>20.563058121634935</v>
      </c>
      <c r="T1652" s="10">
        <v>3678.8598010019614</v>
      </c>
    </row>
    <row r="1653" spans="1:20" x14ac:dyDescent="0.3">
      <c r="A1653" t="s">
        <v>40</v>
      </c>
      <c r="B1653" t="s">
        <v>699</v>
      </c>
      <c r="C1653">
        <v>1994</v>
      </c>
      <c r="E1653" s="10"/>
      <c r="F1653" s="10"/>
      <c r="G1653" s="10"/>
      <c r="H1653" s="10"/>
      <c r="I1653" s="10"/>
      <c r="J1653" s="10"/>
      <c r="K1653" s="10"/>
      <c r="L1653" s="10"/>
      <c r="M1653" s="10"/>
      <c r="N1653" s="10">
        <v>8727.0169202251564</v>
      </c>
      <c r="O1653" s="10">
        <v>8727.0169202251564</v>
      </c>
      <c r="P1653" s="10"/>
      <c r="Q1653" s="10"/>
      <c r="R1653" s="10">
        <v>247.54831077626153</v>
      </c>
      <c r="S1653" s="10">
        <v>247.54831077626153</v>
      </c>
      <c r="T1653" s="10">
        <v>8974.5652310014175</v>
      </c>
    </row>
    <row r="1654" spans="1:20" x14ac:dyDescent="0.3">
      <c r="A1654" t="s">
        <v>40</v>
      </c>
      <c r="B1654" t="s">
        <v>699</v>
      </c>
      <c r="C1654">
        <v>1995</v>
      </c>
      <c r="E1654" s="10"/>
      <c r="F1654" s="10"/>
      <c r="G1654" s="10"/>
      <c r="H1654" s="10"/>
      <c r="I1654" s="10"/>
      <c r="J1654" s="10"/>
      <c r="K1654" s="10"/>
      <c r="L1654" s="10"/>
      <c r="M1654" s="10">
        <v>103.73354966459571</v>
      </c>
      <c r="N1654" s="10">
        <v>10755.289208190434</v>
      </c>
      <c r="O1654" s="10">
        <v>10859.022757855029</v>
      </c>
      <c r="P1654" s="10"/>
      <c r="Q1654" s="10"/>
      <c r="R1654" s="10">
        <v>545.20345911849995</v>
      </c>
      <c r="S1654" s="10">
        <v>545.20345911849995</v>
      </c>
      <c r="T1654" s="10">
        <v>11404.22621697353</v>
      </c>
    </row>
    <row r="1655" spans="1:20" x14ac:dyDescent="0.3">
      <c r="A1655" t="s">
        <v>40</v>
      </c>
      <c r="B1655" t="s">
        <v>699</v>
      </c>
      <c r="C1655">
        <v>1996</v>
      </c>
      <c r="D1655" t="s">
        <v>744</v>
      </c>
      <c r="E1655" s="10"/>
      <c r="F1655" s="10"/>
      <c r="G1655" s="10"/>
      <c r="H1655" s="10"/>
      <c r="I1655" s="10"/>
      <c r="J1655" s="10"/>
      <c r="K1655" s="10"/>
      <c r="L1655" s="10"/>
      <c r="M1655" s="10"/>
      <c r="N1655" s="10">
        <v>5124.2177916135506</v>
      </c>
      <c r="O1655" s="10">
        <v>5124.2177916135506</v>
      </c>
      <c r="P1655" s="10"/>
      <c r="Q1655" s="10"/>
      <c r="R1655" s="10">
        <v>260.36621275017319</v>
      </c>
      <c r="S1655" s="10">
        <v>260.36621275017319</v>
      </c>
      <c r="T1655" s="10">
        <v>5384.5840043637236</v>
      </c>
    </row>
    <row r="1656" spans="1:20" x14ac:dyDescent="0.3">
      <c r="A1656" t="s">
        <v>40</v>
      </c>
      <c r="B1656" t="s">
        <v>699</v>
      </c>
      <c r="C1656">
        <v>1997</v>
      </c>
      <c r="D1656" t="s">
        <v>744</v>
      </c>
      <c r="E1656" s="10"/>
      <c r="F1656" s="10"/>
      <c r="G1656" s="10"/>
      <c r="H1656" s="10"/>
      <c r="I1656" s="10"/>
      <c r="J1656" s="10"/>
      <c r="K1656" s="10"/>
      <c r="L1656" s="10"/>
      <c r="M1656" s="10">
        <v>0.37101989481572822</v>
      </c>
      <c r="N1656" s="10">
        <v>1341.4404657696341</v>
      </c>
      <c r="O1656" s="10">
        <v>1341.8114856644497</v>
      </c>
      <c r="P1656" s="10"/>
      <c r="Q1656" s="10"/>
      <c r="R1656" s="10">
        <v>7.8315821689364489</v>
      </c>
      <c r="S1656" s="10">
        <v>7.8315821689364489</v>
      </c>
      <c r="T1656" s="10">
        <v>1349.6430678333861</v>
      </c>
    </row>
    <row r="1657" spans="1:20" x14ac:dyDescent="0.3">
      <c r="A1657" t="s">
        <v>40</v>
      </c>
      <c r="B1657" t="s">
        <v>699</v>
      </c>
      <c r="C1657">
        <v>1998</v>
      </c>
      <c r="D1657" t="s">
        <v>744</v>
      </c>
      <c r="E1657" s="10"/>
      <c r="F1657" s="10"/>
      <c r="G1657" s="10"/>
      <c r="H1657" s="10"/>
      <c r="I1657" s="10"/>
      <c r="J1657" s="10"/>
      <c r="K1657" s="10"/>
      <c r="L1657" s="10"/>
      <c r="M1657" s="10"/>
      <c r="N1657" s="10">
        <v>2826.1379726550431</v>
      </c>
      <c r="O1657" s="10">
        <v>2826.1379726550431</v>
      </c>
      <c r="P1657" s="10"/>
      <c r="Q1657" s="10"/>
      <c r="R1657" s="10">
        <v>1.2148639683916422</v>
      </c>
      <c r="S1657" s="10">
        <v>1.2148639683916422</v>
      </c>
      <c r="T1657" s="10">
        <v>2827.3528366234345</v>
      </c>
    </row>
    <row r="1658" spans="1:20" x14ac:dyDescent="0.3">
      <c r="A1658" t="s">
        <v>40</v>
      </c>
      <c r="B1658" t="s">
        <v>699</v>
      </c>
      <c r="C1658">
        <v>1999</v>
      </c>
      <c r="D1658" t="s">
        <v>744</v>
      </c>
      <c r="E1658" s="10"/>
      <c r="F1658" s="10"/>
      <c r="G1658" s="10"/>
      <c r="H1658" s="10"/>
      <c r="I1658" s="10"/>
      <c r="J1658" s="10"/>
      <c r="K1658" s="10"/>
      <c r="L1658" s="10"/>
      <c r="M1658" s="10">
        <v>69.742492407262574</v>
      </c>
      <c r="N1658" s="10">
        <v>22120.229253053949</v>
      </c>
      <c r="O1658" s="10">
        <v>22189.971745461211</v>
      </c>
      <c r="P1658" s="10"/>
      <c r="Q1658" s="10"/>
      <c r="R1658" s="10">
        <v>235.23014369289686</v>
      </c>
      <c r="S1658" s="10">
        <v>235.23014369289686</v>
      </c>
      <c r="T1658" s="10">
        <v>22425.201889154108</v>
      </c>
    </row>
    <row r="1659" spans="1:20" x14ac:dyDescent="0.3">
      <c r="A1659" t="s">
        <v>40</v>
      </c>
      <c r="B1659" t="s">
        <v>699</v>
      </c>
      <c r="C1659">
        <v>2000</v>
      </c>
      <c r="D1659" t="s">
        <v>744</v>
      </c>
      <c r="E1659" s="10"/>
      <c r="F1659" s="10"/>
      <c r="G1659" s="10"/>
      <c r="H1659" s="10"/>
      <c r="I1659" s="10"/>
      <c r="J1659" s="10"/>
      <c r="K1659" s="10"/>
      <c r="L1659" s="10"/>
      <c r="M1659" s="10"/>
      <c r="N1659" s="10">
        <v>12937.365741868543</v>
      </c>
      <c r="O1659" s="10">
        <v>12937.365741868543</v>
      </c>
      <c r="P1659" s="10"/>
      <c r="Q1659" s="10"/>
      <c r="R1659" s="10">
        <v>10.373707178411269</v>
      </c>
      <c r="S1659" s="10">
        <v>10.373707178411269</v>
      </c>
      <c r="T1659" s="10">
        <v>12947.739449046954</v>
      </c>
    </row>
    <row r="1660" spans="1:20" x14ac:dyDescent="0.3">
      <c r="A1660" t="s">
        <v>40</v>
      </c>
      <c r="B1660" t="s">
        <v>699</v>
      </c>
      <c r="C1660">
        <v>2001</v>
      </c>
      <c r="E1660" s="10"/>
      <c r="F1660" s="10"/>
      <c r="G1660" s="10"/>
      <c r="H1660" s="10"/>
      <c r="I1660" s="10"/>
      <c r="J1660" s="10"/>
      <c r="K1660" s="10"/>
      <c r="L1660" s="10"/>
      <c r="M1660" s="10"/>
      <c r="N1660" s="10">
        <v>7850.4721808141076</v>
      </c>
      <c r="O1660" s="10">
        <v>7850.4721808141076</v>
      </c>
      <c r="P1660" s="10"/>
      <c r="Q1660" s="10"/>
      <c r="R1660" s="10">
        <v>467.96382974994714</v>
      </c>
      <c r="S1660" s="10">
        <v>467.96382974994714</v>
      </c>
      <c r="T1660" s="10">
        <v>8318.4360105640553</v>
      </c>
    </row>
    <row r="1661" spans="1:20" x14ac:dyDescent="0.3">
      <c r="A1661" t="s">
        <v>40</v>
      </c>
      <c r="B1661" t="s">
        <v>699</v>
      </c>
      <c r="C1661">
        <v>2002</v>
      </c>
      <c r="E1661" s="10"/>
      <c r="F1661" s="10"/>
      <c r="G1661" s="10"/>
      <c r="H1661" s="10"/>
      <c r="I1661" s="10"/>
      <c r="J1661" s="10"/>
      <c r="K1661" s="10"/>
      <c r="L1661" s="10"/>
      <c r="M1661" s="10">
        <v>17.530469861612392</v>
      </c>
      <c r="N1661" s="10">
        <v>23808.200757095648</v>
      </c>
      <c r="O1661" s="10">
        <v>23825.731226957261</v>
      </c>
      <c r="P1661" s="10"/>
      <c r="Q1661" s="10"/>
      <c r="R1661" s="10">
        <v>980.84137922319474</v>
      </c>
      <c r="S1661" s="10">
        <v>980.84137922319474</v>
      </c>
      <c r="T1661" s="10">
        <v>24806.572606180456</v>
      </c>
    </row>
    <row r="1662" spans="1:20" x14ac:dyDescent="0.3">
      <c r="A1662" t="s">
        <v>40</v>
      </c>
      <c r="B1662" t="s">
        <v>699</v>
      </c>
      <c r="C1662">
        <v>2003</v>
      </c>
      <c r="E1662" s="10"/>
      <c r="F1662" s="10"/>
      <c r="G1662" s="10"/>
      <c r="H1662" s="10"/>
      <c r="I1662" s="10"/>
      <c r="J1662" s="10"/>
      <c r="K1662" s="10"/>
      <c r="L1662" s="10"/>
      <c r="M1662" s="10"/>
      <c r="N1662" s="10">
        <v>36311.581090614374</v>
      </c>
      <c r="O1662" s="10">
        <v>36311.581090614374</v>
      </c>
      <c r="P1662" s="10"/>
      <c r="Q1662" s="10"/>
      <c r="R1662" s="10">
        <v>186.45794456110039</v>
      </c>
      <c r="S1662" s="10">
        <v>186.45794456110039</v>
      </c>
      <c r="T1662" s="10">
        <v>36498.039035175476</v>
      </c>
    </row>
    <row r="1663" spans="1:20" x14ac:dyDescent="0.3">
      <c r="A1663" t="s">
        <v>40</v>
      </c>
      <c r="B1663" t="s">
        <v>699</v>
      </c>
      <c r="C1663">
        <v>2004</v>
      </c>
      <c r="E1663" s="10"/>
      <c r="F1663" s="10"/>
      <c r="G1663" s="10"/>
      <c r="H1663" s="10"/>
      <c r="I1663" s="10"/>
      <c r="J1663" s="10"/>
      <c r="K1663" s="10"/>
      <c r="L1663" s="10"/>
      <c r="M1663" s="10"/>
      <c r="N1663" s="10">
        <v>10435.809083081438</v>
      </c>
      <c r="O1663" s="10">
        <v>10435.809083081438</v>
      </c>
      <c r="P1663" s="10"/>
      <c r="Q1663" s="10"/>
      <c r="R1663" s="10">
        <v>963.84330600479097</v>
      </c>
      <c r="S1663" s="10">
        <v>963.84330600479097</v>
      </c>
      <c r="T1663" s="10">
        <v>11399.65238908623</v>
      </c>
    </row>
    <row r="1664" spans="1:20" x14ac:dyDescent="0.3">
      <c r="A1664" t="s">
        <v>40</v>
      </c>
      <c r="B1664" t="s">
        <v>699</v>
      </c>
      <c r="C1664">
        <v>2005</v>
      </c>
      <c r="E1664" s="10"/>
      <c r="F1664" s="10"/>
      <c r="G1664" s="10"/>
      <c r="H1664" s="10"/>
      <c r="I1664" s="10"/>
      <c r="J1664" s="10"/>
      <c r="K1664" s="10"/>
      <c r="L1664" s="10"/>
      <c r="M1664" s="10"/>
      <c r="N1664" s="10">
        <v>17850.890834841444</v>
      </c>
      <c r="O1664" s="10">
        <v>17850.890834841444</v>
      </c>
      <c r="P1664" s="10"/>
      <c r="Q1664" s="10"/>
      <c r="R1664" s="10">
        <v>129.93999863093171</v>
      </c>
      <c r="S1664" s="10">
        <v>129.93999863093171</v>
      </c>
      <c r="T1664" s="10">
        <v>17980.830833472377</v>
      </c>
    </row>
    <row r="1665" spans="1:20" x14ac:dyDescent="0.3">
      <c r="A1665" t="s">
        <v>40</v>
      </c>
      <c r="B1665" t="s">
        <v>699</v>
      </c>
      <c r="C1665">
        <v>2006</v>
      </c>
      <c r="E1665" s="10"/>
      <c r="F1665" s="10"/>
      <c r="G1665" s="10"/>
      <c r="H1665" s="10"/>
      <c r="I1665" s="10"/>
      <c r="J1665" s="10"/>
      <c r="K1665" s="10"/>
      <c r="L1665" s="10"/>
      <c r="M1665" s="10">
        <v>48.43015562895895</v>
      </c>
      <c r="N1665" s="10">
        <v>9947.7164583962021</v>
      </c>
      <c r="O1665" s="10">
        <v>9996.1466140251614</v>
      </c>
      <c r="P1665" s="10"/>
      <c r="Q1665" s="10"/>
      <c r="R1665" s="10">
        <v>205.61224255783623</v>
      </c>
      <c r="S1665" s="10">
        <v>205.61224255783623</v>
      </c>
      <c r="T1665" s="10">
        <v>10201.758856582997</v>
      </c>
    </row>
    <row r="1666" spans="1:20" x14ac:dyDescent="0.3">
      <c r="A1666" t="s">
        <v>40</v>
      </c>
      <c r="B1666" t="s">
        <v>699</v>
      </c>
      <c r="C1666">
        <v>2007</v>
      </c>
      <c r="E1666" s="10"/>
      <c r="F1666" s="10"/>
      <c r="G1666" s="10"/>
      <c r="H1666" s="10"/>
      <c r="I1666" s="10"/>
      <c r="J1666" s="10"/>
      <c r="K1666" s="10"/>
      <c r="L1666" s="10"/>
      <c r="M1666" s="10">
        <v>43.537105579212984</v>
      </c>
      <c r="N1666" s="10">
        <v>32633.199174243255</v>
      </c>
      <c r="O1666" s="10">
        <v>32676.736279822468</v>
      </c>
      <c r="P1666" s="10"/>
      <c r="Q1666" s="10"/>
      <c r="R1666" s="10">
        <v>1246.1904981703992</v>
      </c>
      <c r="S1666" s="10">
        <v>1246.1904981703992</v>
      </c>
      <c r="T1666" s="10">
        <v>33922.926777992863</v>
      </c>
    </row>
    <row r="1667" spans="1:20" x14ac:dyDescent="0.3">
      <c r="A1667" t="s">
        <v>40</v>
      </c>
      <c r="B1667" t="s">
        <v>699</v>
      </c>
      <c r="C1667">
        <v>2008</v>
      </c>
      <c r="E1667" s="10"/>
      <c r="F1667" s="10"/>
      <c r="G1667" s="10"/>
      <c r="H1667" s="10"/>
      <c r="I1667" s="10"/>
      <c r="J1667" s="10"/>
      <c r="K1667" s="10"/>
      <c r="L1667" s="10"/>
      <c r="M1667" s="10"/>
      <c r="N1667" s="10">
        <v>9077.0479895358148</v>
      </c>
      <c r="O1667" s="10">
        <v>9077.0479895358148</v>
      </c>
      <c r="P1667" s="10"/>
      <c r="Q1667" s="10"/>
      <c r="R1667" s="10">
        <v>157.66861517589501</v>
      </c>
      <c r="S1667" s="10">
        <v>157.66861517589501</v>
      </c>
      <c r="T1667" s="10">
        <v>9234.7166047117098</v>
      </c>
    </row>
    <row r="1668" spans="1:20" x14ac:dyDescent="0.3">
      <c r="A1668" t="s">
        <v>40</v>
      </c>
      <c r="B1668" t="s">
        <v>699</v>
      </c>
      <c r="C1668">
        <v>2009</v>
      </c>
      <c r="D1668" t="s">
        <v>745</v>
      </c>
      <c r="E1668" s="10"/>
      <c r="F1668" s="10">
        <v>6.9143928155324685</v>
      </c>
      <c r="G1668" s="10">
        <v>6.9143928155324685</v>
      </c>
      <c r="H1668" s="10"/>
      <c r="I1668" s="10"/>
      <c r="J1668" s="10"/>
      <c r="K1668" s="10"/>
      <c r="L1668" s="10"/>
      <c r="M1668" s="10"/>
      <c r="N1668" s="10">
        <v>518.59094157336483</v>
      </c>
      <c r="O1668" s="10">
        <v>518.59094157336483</v>
      </c>
      <c r="P1668" s="10"/>
      <c r="Q1668" s="10"/>
      <c r="R1668" s="10">
        <v>0.22730113527067194</v>
      </c>
      <c r="S1668" s="10">
        <v>0.22730113527067194</v>
      </c>
      <c r="T1668" s="10">
        <v>525.7326355241679</v>
      </c>
    </row>
    <row r="1669" spans="1:20" x14ac:dyDescent="0.3">
      <c r="A1669" t="s">
        <v>40</v>
      </c>
      <c r="B1669" t="s">
        <v>699</v>
      </c>
      <c r="C1669">
        <v>2010</v>
      </c>
      <c r="D1669" t="s">
        <v>745</v>
      </c>
      <c r="E1669" s="10"/>
      <c r="F1669" s="10"/>
      <c r="G1669" s="10"/>
      <c r="H1669" s="10"/>
      <c r="I1669" s="10"/>
      <c r="J1669" s="10"/>
      <c r="K1669" s="10"/>
      <c r="L1669" s="10"/>
      <c r="M1669" s="10"/>
      <c r="N1669" s="10">
        <v>893.18245935508548</v>
      </c>
      <c r="O1669" s="10">
        <v>893.18245935508548</v>
      </c>
      <c r="P1669" s="10"/>
      <c r="Q1669" s="10"/>
      <c r="R1669" s="10">
        <v>12.894902769662156</v>
      </c>
      <c r="S1669" s="10">
        <v>12.894902769662156</v>
      </c>
      <c r="T1669" s="10">
        <v>906.07736212474765</v>
      </c>
    </row>
    <row r="1670" spans="1:20" x14ac:dyDescent="0.3">
      <c r="A1670" t="s">
        <v>40</v>
      </c>
      <c r="B1670" t="s">
        <v>699</v>
      </c>
      <c r="C1670">
        <v>2011</v>
      </c>
      <c r="D1670" t="s">
        <v>745</v>
      </c>
      <c r="E1670" s="10"/>
      <c r="F1670" s="10"/>
      <c r="G1670" s="10"/>
      <c r="H1670" s="10"/>
      <c r="I1670" s="10"/>
      <c r="J1670" s="10"/>
      <c r="K1670" s="10"/>
      <c r="L1670" s="10"/>
      <c r="M1670" s="10">
        <v>143.61048468438116</v>
      </c>
      <c r="N1670" s="10">
        <v>8513.3186467598171</v>
      </c>
      <c r="O1670" s="10">
        <v>8656.929131444198</v>
      </c>
      <c r="P1670" s="10"/>
      <c r="Q1670" s="10"/>
      <c r="R1670" s="10"/>
      <c r="S1670" s="10"/>
      <c r="T1670" s="10">
        <v>8656.929131444198</v>
      </c>
    </row>
    <row r="1671" spans="1:20" x14ac:dyDescent="0.3">
      <c r="A1671" t="s">
        <v>40</v>
      </c>
      <c r="B1671" t="s">
        <v>699</v>
      </c>
      <c r="C1671">
        <v>2012</v>
      </c>
      <c r="D1671" t="s">
        <v>745</v>
      </c>
      <c r="E1671" s="10"/>
      <c r="F1671" s="10"/>
      <c r="G1671" s="10"/>
      <c r="H1671" s="10"/>
      <c r="I1671" s="10"/>
      <c r="J1671" s="10"/>
      <c r="K1671" s="10"/>
      <c r="L1671" s="10"/>
      <c r="M1671" s="10">
        <v>417.244417726417</v>
      </c>
      <c r="N1671" s="10">
        <v>1805.0645861229257</v>
      </c>
      <c r="O1671" s="10">
        <v>2222.3090038493428</v>
      </c>
      <c r="P1671" s="10"/>
      <c r="Q1671" s="10"/>
      <c r="R1671" s="10">
        <v>24.190806195782319</v>
      </c>
      <c r="S1671" s="10">
        <v>24.190806195782319</v>
      </c>
      <c r="T1671" s="10">
        <v>2246.4998100451253</v>
      </c>
    </row>
    <row r="1672" spans="1:20" x14ac:dyDescent="0.3">
      <c r="A1672" t="s">
        <v>40</v>
      </c>
      <c r="B1672" t="s">
        <v>699</v>
      </c>
      <c r="C1672">
        <v>2013</v>
      </c>
      <c r="D1672" t="s">
        <v>745</v>
      </c>
      <c r="E1672" s="10"/>
      <c r="F1672" s="10"/>
      <c r="G1672" s="10"/>
      <c r="H1672" s="10"/>
      <c r="I1672" s="10"/>
      <c r="J1672" s="10"/>
      <c r="K1672" s="10"/>
      <c r="L1672" s="10"/>
      <c r="M1672" s="10">
        <v>95.399139207983438</v>
      </c>
      <c r="N1672" s="10">
        <v>17.769151813920008</v>
      </c>
      <c r="O1672" s="10">
        <v>113.16829102190344</v>
      </c>
      <c r="P1672" s="10"/>
      <c r="Q1672" s="10"/>
      <c r="R1672" s="10">
        <v>7.0660867295561438</v>
      </c>
      <c r="S1672" s="10">
        <v>7.0660867295561438</v>
      </c>
      <c r="T1672" s="10">
        <v>120.23437775145959</v>
      </c>
    </row>
    <row r="1673" spans="1:20" x14ac:dyDescent="0.3">
      <c r="A1673" t="s">
        <v>25</v>
      </c>
      <c r="B1673" t="s">
        <v>734</v>
      </c>
      <c r="C1673">
        <v>1963</v>
      </c>
      <c r="D1673" t="s">
        <v>743</v>
      </c>
      <c r="E1673" s="10">
        <v>26410.719054257468</v>
      </c>
      <c r="F1673" s="10">
        <v>15090.200079875907</v>
      </c>
      <c r="G1673" s="10">
        <v>41500.919134133379</v>
      </c>
      <c r="H1673" s="10">
        <v>2978.3275475097207</v>
      </c>
      <c r="I1673" s="10"/>
      <c r="J1673" s="10"/>
      <c r="K1673" s="10">
        <v>2978.3275475097207</v>
      </c>
      <c r="L1673" s="10"/>
      <c r="M1673" s="10"/>
      <c r="N1673" s="10"/>
      <c r="O1673" s="10"/>
      <c r="P1673" s="10">
        <v>16338.767320000383</v>
      </c>
      <c r="Q1673" s="10">
        <v>47231.527104145869</v>
      </c>
      <c r="R1673" s="10"/>
      <c r="S1673" s="10">
        <v>63570.294424146254</v>
      </c>
      <c r="T1673" s="10">
        <v>108049.54110578935</v>
      </c>
    </row>
    <row r="1674" spans="1:20" x14ac:dyDescent="0.3">
      <c r="A1674" t="s">
        <v>25</v>
      </c>
      <c r="B1674" t="s">
        <v>734</v>
      </c>
      <c r="C1674">
        <v>1964</v>
      </c>
      <c r="D1674" t="s">
        <v>743</v>
      </c>
      <c r="E1674" s="10">
        <v>33171.739335576363</v>
      </c>
      <c r="F1674" s="10">
        <v>8159.2300220487159</v>
      </c>
      <c r="G1674" s="10">
        <v>41330.969357625079</v>
      </c>
      <c r="H1674" s="10">
        <v>1178.6405892475425</v>
      </c>
      <c r="I1674" s="10"/>
      <c r="J1674" s="10"/>
      <c r="K1674" s="10">
        <v>1178.6405892475425</v>
      </c>
      <c r="L1674" s="10"/>
      <c r="M1674" s="10"/>
      <c r="N1674" s="10"/>
      <c r="O1674" s="10"/>
      <c r="P1674" s="10">
        <v>15756.898875130913</v>
      </c>
      <c r="Q1674" s="10">
        <v>42296.371423086348</v>
      </c>
      <c r="R1674" s="10"/>
      <c r="S1674" s="10">
        <v>58053.270298217263</v>
      </c>
      <c r="T1674" s="10">
        <v>100562.88024508988</v>
      </c>
    </row>
    <row r="1675" spans="1:20" x14ac:dyDescent="0.3">
      <c r="A1675" t="s">
        <v>25</v>
      </c>
      <c r="B1675" t="s">
        <v>734</v>
      </c>
      <c r="C1675">
        <v>1965</v>
      </c>
      <c r="D1675" t="s">
        <v>743</v>
      </c>
      <c r="E1675" s="10">
        <v>18469.431654223557</v>
      </c>
      <c r="F1675" s="10">
        <v>8508.7651123033247</v>
      </c>
      <c r="G1675" s="10">
        <v>26978.196766526882</v>
      </c>
      <c r="H1675" s="10">
        <v>403.14242496257293</v>
      </c>
      <c r="I1675" s="10"/>
      <c r="J1675" s="10"/>
      <c r="K1675" s="10">
        <v>403.14242496257293</v>
      </c>
      <c r="L1675" s="10"/>
      <c r="M1675" s="10"/>
      <c r="N1675" s="10"/>
      <c r="O1675" s="10"/>
      <c r="P1675" s="10">
        <v>6061.1401899020266</v>
      </c>
      <c r="Q1675" s="10">
        <v>32950.830814184039</v>
      </c>
      <c r="R1675" s="10"/>
      <c r="S1675" s="10">
        <v>39011.971004086066</v>
      </c>
      <c r="T1675" s="10">
        <v>66393.310195575526</v>
      </c>
    </row>
    <row r="1676" spans="1:20" x14ac:dyDescent="0.3">
      <c r="A1676" t="s">
        <v>25</v>
      </c>
      <c r="B1676" t="s">
        <v>734</v>
      </c>
      <c r="C1676">
        <v>1966</v>
      </c>
      <c r="D1676" t="s">
        <v>743</v>
      </c>
      <c r="E1676" s="10">
        <v>6097.1938852363401</v>
      </c>
      <c r="F1676" s="10">
        <v>5047.8418829930661</v>
      </c>
      <c r="G1676" s="10">
        <v>11145.035768229405</v>
      </c>
      <c r="H1676" s="10"/>
      <c r="I1676" s="10"/>
      <c r="J1676" s="10"/>
      <c r="K1676" s="10"/>
      <c r="L1676" s="10"/>
      <c r="M1676" s="10"/>
      <c r="N1676" s="10"/>
      <c r="O1676" s="10"/>
      <c r="P1676" s="10">
        <v>10285.708312429135</v>
      </c>
      <c r="Q1676" s="10">
        <v>26019.64529505061</v>
      </c>
      <c r="R1676" s="10"/>
      <c r="S1676" s="10">
        <v>36305.353607479745</v>
      </c>
      <c r="T1676" s="10">
        <v>47450.38937570915</v>
      </c>
    </row>
    <row r="1677" spans="1:20" x14ac:dyDescent="0.3">
      <c r="A1677" t="s">
        <v>25</v>
      </c>
      <c r="B1677" t="s">
        <v>734</v>
      </c>
      <c r="C1677">
        <v>1967</v>
      </c>
      <c r="D1677" t="s">
        <v>743</v>
      </c>
      <c r="E1677" s="10">
        <v>14263.989605747753</v>
      </c>
      <c r="F1677" s="10">
        <v>7039.6610371441802</v>
      </c>
      <c r="G1677" s="10">
        <v>21303.650642891931</v>
      </c>
      <c r="H1677" s="10"/>
      <c r="I1677" s="10"/>
      <c r="J1677" s="10"/>
      <c r="K1677" s="10"/>
      <c r="L1677" s="10">
        <v>1832.1707149263793</v>
      </c>
      <c r="M1677" s="10">
        <v>12413.739676420848</v>
      </c>
      <c r="N1677" s="10"/>
      <c r="O1677" s="10">
        <v>14245.910391347228</v>
      </c>
      <c r="P1677" s="10">
        <v>14441.386894111038</v>
      </c>
      <c r="Q1677" s="10">
        <v>41281.018164962035</v>
      </c>
      <c r="R1677" s="10"/>
      <c r="S1677" s="10">
        <v>55722.405059073077</v>
      </c>
      <c r="T1677" s="10">
        <v>91271.966093312236</v>
      </c>
    </row>
    <row r="1678" spans="1:20" x14ac:dyDescent="0.3">
      <c r="A1678" t="s">
        <v>25</v>
      </c>
      <c r="B1678" t="s">
        <v>734</v>
      </c>
      <c r="C1678">
        <v>1968</v>
      </c>
      <c r="E1678" s="10">
        <v>12833.820478703201</v>
      </c>
      <c r="F1678" s="10">
        <v>6690.7281977683779</v>
      </c>
      <c r="G1678" s="10">
        <v>19524.548676471579</v>
      </c>
      <c r="H1678" s="10">
        <v>191.30280128518189</v>
      </c>
      <c r="I1678" s="10"/>
      <c r="J1678" s="10"/>
      <c r="K1678" s="10">
        <v>191.30280128518189</v>
      </c>
      <c r="L1678" s="10">
        <v>3784.1992305214339</v>
      </c>
      <c r="M1678" s="10">
        <v>16804.002820215999</v>
      </c>
      <c r="N1678" s="10"/>
      <c r="O1678" s="10">
        <v>20588.202050737433</v>
      </c>
      <c r="P1678" s="10">
        <v>23359.271390635673</v>
      </c>
      <c r="Q1678" s="10">
        <v>48129.1867266033</v>
      </c>
      <c r="R1678" s="10"/>
      <c r="S1678" s="10">
        <v>71488.458117238974</v>
      </c>
      <c r="T1678" s="10">
        <v>111792.51164573318</v>
      </c>
    </row>
    <row r="1679" spans="1:20" x14ac:dyDescent="0.3">
      <c r="A1679" t="s">
        <v>25</v>
      </c>
      <c r="B1679" t="s">
        <v>734</v>
      </c>
      <c r="C1679">
        <v>1969</v>
      </c>
      <c r="E1679" s="10">
        <v>14899.463612803314</v>
      </c>
      <c r="F1679" s="10">
        <v>13226.990504075369</v>
      </c>
      <c r="G1679" s="10">
        <v>28126.454116878682</v>
      </c>
      <c r="H1679" s="10">
        <v>490.54855562997869</v>
      </c>
      <c r="I1679" s="10"/>
      <c r="J1679" s="10"/>
      <c r="K1679" s="10">
        <v>490.54855562997869</v>
      </c>
      <c r="L1679" s="10">
        <v>4926.522995565977</v>
      </c>
      <c r="M1679" s="10">
        <v>8023.7435906754017</v>
      </c>
      <c r="N1679" s="10"/>
      <c r="O1679" s="10">
        <v>12950.266586241378</v>
      </c>
      <c r="P1679" s="10">
        <v>21400.458256185262</v>
      </c>
      <c r="Q1679" s="10">
        <v>46844.183515595265</v>
      </c>
      <c r="R1679" s="10"/>
      <c r="S1679" s="10">
        <v>68244.641771780531</v>
      </c>
      <c r="T1679" s="10">
        <v>109811.91103053058</v>
      </c>
    </row>
    <row r="1680" spans="1:20" x14ac:dyDescent="0.3">
      <c r="A1680" t="s">
        <v>25</v>
      </c>
      <c r="B1680" t="s">
        <v>734</v>
      </c>
      <c r="C1680">
        <v>1970</v>
      </c>
      <c r="E1680" s="10">
        <v>9074.9546265203844</v>
      </c>
      <c r="F1680" s="10">
        <v>5393.8091500883838</v>
      </c>
      <c r="G1680" s="10">
        <v>14468.763776608768</v>
      </c>
      <c r="H1680" s="10">
        <v>782.05777169513465</v>
      </c>
      <c r="I1680" s="10"/>
      <c r="J1680" s="10"/>
      <c r="K1680" s="10">
        <v>782.05777169513465</v>
      </c>
      <c r="L1680" s="10">
        <v>664.48017940516229</v>
      </c>
      <c r="M1680" s="10">
        <v>5339.6913428931584</v>
      </c>
      <c r="N1680" s="10"/>
      <c r="O1680" s="10">
        <v>6004.1715222983203</v>
      </c>
      <c r="P1680" s="10">
        <v>35791.647386249693</v>
      </c>
      <c r="Q1680" s="10">
        <v>28483.143049291019</v>
      </c>
      <c r="R1680" s="10"/>
      <c r="S1680" s="10">
        <v>64274.790435540708</v>
      </c>
      <c r="T1680" s="10">
        <v>85529.783506142936</v>
      </c>
    </row>
    <row r="1681" spans="1:20" x14ac:dyDescent="0.3">
      <c r="A1681" t="s">
        <v>25</v>
      </c>
      <c r="B1681" t="s">
        <v>734</v>
      </c>
      <c r="C1681">
        <v>1971</v>
      </c>
      <c r="E1681" s="10">
        <v>12696.982007529952</v>
      </c>
      <c r="F1681" s="10">
        <v>3435.1576035217117</v>
      </c>
      <c r="G1681" s="10">
        <v>16132.139611051663</v>
      </c>
      <c r="H1681" s="10">
        <v>288.11614068458522</v>
      </c>
      <c r="I1681" s="10"/>
      <c r="J1681" s="10"/>
      <c r="K1681" s="10">
        <v>288.11614068458522</v>
      </c>
      <c r="L1681" s="10">
        <v>345.91667292402821</v>
      </c>
      <c r="M1681" s="10">
        <v>5142.7430651817731</v>
      </c>
      <c r="N1681" s="10"/>
      <c r="O1681" s="10">
        <v>5488.6597381058009</v>
      </c>
      <c r="P1681" s="10">
        <v>11517.275197040788</v>
      </c>
      <c r="Q1681" s="10">
        <v>33504.517991837281</v>
      </c>
      <c r="R1681" s="10"/>
      <c r="S1681" s="10">
        <v>45021.793188878073</v>
      </c>
      <c r="T1681" s="10">
        <v>66930.708678720111</v>
      </c>
    </row>
    <row r="1682" spans="1:20" x14ac:dyDescent="0.3">
      <c r="A1682" t="s">
        <v>25</v>
      </c>
      <c r="B1682" t="s">
        <v>734</v>
      </c>
      <c r="C1682">
        <v>1972</v>
      </c>
      <c r="E1682" s="10">
        <v>17025.630589498407</v>
      </c>
      <c r="F1682" s="10">
        <v>3871.2274577693838</v>
      </c>
      <c r="G1682" s="10">
        <v>20896.85804726779</v>
      </c>
      <c r="H1682" s="10">
        <v>1652.3645332289504</v>
      </c>
      <c r="I1682" s="10"/>
      <c r="J1682" s="10"/>
      <c r="K1682" s="10">
        <v>1652.3645332289504</v>
      </c>
      <c r="L1682" s="10">
        <v>462.65694835287536</v>
      </c>
      <c r="M1682" s="10">
        <v>6266.0490652182625</v>
      </c>
      <c r="N1682" s="10"/>
      <c r="O1682" s="10">
        <v>6728.7060135711381</v>
      </c>
      <c r="P1682" s="10">
        <v>79634.95787476741</v>
      </c>
      <c r="Q1682" s="10">
        <v>18878.80858199481</v>
      </c>
      <c r="R1682" s="10"/>
      <c r="S1682" s="10">
        <v>98513.766456762212</v>
      </c>
      <c r="T1682" s="10">
        <v>127791.69505083011</v>
      </c>
    </row>
    <row r="1683" spans="1:20" x14ac:dyDescent="0.3">
      <c r="A1683" t="s">
        <v>25</v>
      </c>
      <c r="B1683" t="s">
        <v>734</v>
      </c>
      <c r="C1683">
        <v>1973</v>
      </c>
      <c r="E1683" s="10">
        <v>16501.859768307546</v>
      </c>
      <c r="F1683" s="10">
        <v>1445.3104597748052</v>
      </c>
      <c r="G1683" s="10">
        <v>17947.170228082352</v>
      </c>
      <c r="H1683" s="10">
        <v>471.68055700988396</v>
      </c>
      <c r="I1683" s="10"/>
      <c r="J1683" s="10"/>
      <c r="K1683" s="10">
        <v>471.68055700988396</v>
      </c>
      <c r="L1683" s="10">
        <v>387.89473754728789</v>
      </c>
      <c r="M1683" s="10">
        <v>7683.7130473747984</v>
      </c>
      <c r="N1683" s="10">
        <v>266.30108699406298</v>
      </c>
      <c r="O1683" s="10">
        <v>8337.90887191615</v>
      </c>
      <c r="P1683" s="10">
        <v>16585.025219831932</v>
      </c>
      <c r="Q1683" s="10">
        <v>25750.079726282394</v>
      </c>
      <c r="R1683" s="10">
        <v>1887.784156617028</v>
      </c>
      <c r="S1683" s="10">
        <v>44222.889102731351</v>
      </c>
      <c r="T1683" s="10">
        <v>70979.648759739735</v>
      </c>
    </row>
    <row r="1684" spans="1:20" x14ac:dyDescent="0.3">
      <c r="A1684" t="s">
        <v>25</v>
      </c>
      <c r="B1684" t="s">
        <v>734</v>
      </c>
      <c r="C1684">
        <v>1974</v>
      </c>
      <c r="E1684" s="10">
        <v>9970.7133638795003</v>
      </c>
      <c r="F1684" s="10">
        <v>2550.8560621911315</v>
      </c>
      <c r="G1684" s="10">
        <v>12521.569426070631</v>
      </c>
      <c r="H1684" s="10">
        <v>342.73561875588638</v>
      </c>
      <c r="I1684" s="10"/>
      <c r="J1684" s="10"/>
      <c r="K1684" s="10">
        <v>342.73561875588638</v>
      </c>
      <c r="L1684" s="10">
        <v>96.601110471367434</v>
      </c>
      <c r="M1684" s="10">
        <v>2949.1941524427252</v>
      </c>
      <c r="N1684" s="10">
        <v>104.26517627094636</v>
      </c>
      <c r="O1684" s="10">
        <v>3150.0604391850393</v>
      </c>
      <c r="P1684" s="10">
        <v>6417.1075710776313</v>
      </c>
      <c r="Q1684" s="10">
        <v>8564.2312109502709</v>
      </c>
      <c r="R1684" s="10">
        <v>989.83903923252763</v>
      </c>
      <c r="S1684" s="10">
        <v>15971.177821260429</v>
      </c>
      <c r="T1684" s="10">
        <v>31985.543305271989</v>
      </c>
    </row>
    <row r="1685" spans="1:20" x14ac:dyDescent="0.3">
      <c r="A1685" t="s">
        <v>25</v>
      </c>
      <c r="B1685" t="s">
        <v>734</v>
      </c>
      <c r="C1685">
        <v>1975</v>
      </c>
      <c r="E1685" s="10">
        <v>6297.3791163123669</v>
      </c>
      <c r="F1685" s="10">
        <v>1155.4743675684217</v>
      </c>
      <c r="G1685" s="10">
        <v>7452.8534838807882</v>
      </c>
      <c r="H1685" s="10">
        <v>339.79420414363551</v>
      </c>
      <c r="I1685" s="10"/>
      <c r="J1685" s="10"/>
      <c r="K1685" s="10">
        <v>339.79420414363551</v>
      </c>
      <c r="L1685" s="10"/>
      <c r="M1685" s="10">
        <v>277.34420911667974</v>
      </c>
      <c r="N1685" s="10">
        <v>67.792338962085751</v>
      </c>
      <c r="O1685" s="10">
        <v>345.13654807876549</v>
      </c>
      <c r="P1685" s="10">
        <v>2460.4588963791048</v>
      </c>
      <c r="Q1685" s="10">
        <v>2423.4668329642436</v>
      </c>
      <c r="R1685" s="10">
        <v>350.85282794491383</v>
      </c>
      <c r="S1685" s="10">
        <v>5234.7785572882622</v>
      </c>
      <c r="T1685" s="10">
        <v>13372.562793391453</v>
      </c>
    </row>
    <row r="1686" spans="1:20" x14ac:dyDescent="0.3">
      <c r="A1686" t="s">
        <v>25</v>
      </c>
      <c r="B1686" t="s">
        <v>734</v>
      </c>
      <c r="C1686">
        <v>1976</v>
      </c>
      <c r="E1686" s="10">
        <v>6711.332180413081</v>
      </c>
      <c r="F1686" s="10">
        <v>1569.4384702550556</v>
      </c>
      <c r="G1686" s="10">
        <v>8280.770650668137</v>
      </c>
      <c r="H1686" s="10">
        <v>915.38955146187425</v>
      </c>
      <c r="I1686" s="10"/>
      <c r="J1686" s="10"/>
      <c r="K1686" s="10">
        <v>915.38955146187425</v>
      </c>
      <c r="L1686" s="10">
        <v>16.01759180078426</v>
      </c>
      <c r="M1686" s="10">
        <v>78.731205196205082</v>
      </c>
      <c r="N1686" s="10"/>
      <c r="O1686" s="10">
        <v>94.748796996989341</v>
      </c>
      <c r="P1686" s="10">
        <v>4187.65310311743</v>
      </c>
      <c r="Q1686" s="10">
        <v>4354.7249507279694</v>
      </c>
      <c r="R1686" s="10">
        <v>362.20588838123729</v>
      </c>
      <c r="S1686" s="10">
        <v>8904.5839422266363</v>
      </c>
      <c r="T1686" s="10">
        <v>18195.492941353641</v>
      </c>
    </row>
    <row r="1687" spans="1:20" x14ac:dyDescent="0.3">
      <c r="A1687" t="s">
        <v>25</v>
      </c>
      <c r="B1687" t="s">
        <v>734</v>
      </c>
      <c r="C1687">
        <v>1977</v>
      </c>
      <c r="E1687" s="10">
        <v>7792.5636547140284</v>
      </c>
      <c r="F1687" s="10">
        <v>4282.5450184970859</v>
      </c>
      <c r="G1687" s="10">
        <v>12075.108673211114</v>
      </c>
      <c r="H1687" s="10">
        <v>625.96789241611737</v>
      </c>
      <c r="I1687" s="10"/>
      <c r="J1687" s="10"/>
      <c r="K1687" s="10">
        <v>625.96789241611737</v>
      </c>
      <c r="L1687" s="10">
        <v>49.825516612122598</v>
      </c>
      <c r="M1687" s="10">
        <v>257.01064598689277</v>
      </c>
      <c r="N1687" s="10">
        <v>25.715167109670052</v>
      </c>
      <c r="O1687" s="10">
        <v>332.55132970868544</v>
      </c>
      <c r="P1687" s="10">
        <v>2171.7816836332336</v>
      </c>
      <c r="Q1687" s="10">
        <v>5132.9125870484286</v>
      </c>
      <c r="R1687" s="10">
        <v>585.14682250084036</v>
      </c>
      <c r="S1687" s="10">
        <v>7889.8410931825028</v>
      </c>
      <c r="T1687" s="10">
        <v>20923.46898851842</v>
      </c>
    </row>
    <row r="1688" spans="1:20" x14ac:dyDescent="0.3">
      <c r="A1688" t="s">
        <v>25</v>
      </c>
      <c r="B1688" t="s">
        <v>734</v>
      </c>
      <c r="C1688">
        <v>1978</v>
      </c>
      <c r="E1688" s="10">
        <v>6293.8287675244983</v>
      </c>
      <c r="F1688" s="10">
        <v>1173.192707413036</v>
      </c>
      <c r="G1688" s="10">
        <v>7467.0214749375345</v>
      </c>
      <c r="H1688" s="10">
        <v>859.51023680716207</v>
      </c>
      <c r="I1688" s="10"/>
      <c r="J1688" s="10"/>
      <c r="K1688" s="10">
        <v>859.51023680716207</v>
      </c>
      <c r="L1688" s="10">
        <v>39.416027307214229</v>
      </c>
      <c r="M1688" s="10">
        <v>96.069410013061614</v>
      </c>
      <c r="N1688" s="10">
        <v>25.978506845178366</v>
      </c>
      <c r="O1688" s="10">
        <v>161.46394416545422</v>
      </c>
      <c r="P1688" s="10">
        <v>5063.4779178413273</v>
      </c>
      <c r="Q1688" s="10">
        <v>8615.4372621635284</v>
      </c>
      <c r="R1688" s="10">
        <v>637.0153845169126</v>
      </c>
      <c r="S1688" s="10">
        <v>14315.93056452177</v>
      </c>
      <c r="T1688" s="10">
        <v>22803.926220431917</v>
      </c>
    </row>
    <row r="1689" spans="1:20" x14ac:dyDescent="0.3">
      <c r="A1689" t="s">
        <v>25</v>
      </c>
      <c r="B1689" t="s">
        <v>734</v>
      </c>
      <c r="C1689">
        <v>1979</v>
      </c>
      <c r="E1689" s="10">
        <v>5005.0742680849235</v>
      </c>
      <c r="F1689" s="10">
        <v>1065.370403493976</v>
      </c>
      <c r="G1689" s="10">
        <v>6070.4446715788999</v>
      </c>
      <c r="H1689" s="10">
        <v>746.57735480534132</v>
      </c>
      <c r="I1689" s="10">
        <v>554.71055837030428</v>
      </c>
      <c r="J1689" s="10">
        <v>161.40654676910691</v>
      </c>
      <c r="K1689" s="10">
        <v>1462.6944599447525</v>
      </c>
      <c r="L1689" s="10">
        <v>70.177206243156576</v>
      </c>
      <c r="M1689" s="10">
        <v>142.80055014615951</v>
      </c>
      <c r="N1689" s="10">
        <v>6.0796142373222075</v>
      </c>
      <c r="O1689" s="10">
        <v>219.05737062663829</v>
      </c>
      <c r="P1689" s="10">
        <v>3210.4890573155058</v>
      </c>
      <c r="Q1689" s="10">
        <v>3896.2514714166477</v>
      </c>
      <c r="R1689" s="10">
        <v>740.44925768774146</v>
      </c>
      <c r="S1689" s="10">
        <v>7847.1897864198945</v>
      </c>
      <c r="T1689" s="10">
        <v>15599.386288570186</v>
      </c>
    </row>
    <row r="1690" spans="1:20" x14ac:dyDescent="0.3">
      <c r="A1690" t="s">
        <v>25</v>
      </c>
      <c r="B1690" t="s">
        <v>734</v>
      </c>
      <c r="C1690">
        <v>1980</v>
      </c>
      <c r="E1690" s="10">
        <v>21441.757698665297</v>
      </c>
      <c r="F1690" s="10">
        <v>2921.1302389354883</v>
      </c>
      <c r="G1690" s="10">
        <v>24362.887937600786</v>
      </c>
      <c r="H1690" s="10">
        <v>2528.623929179168</v>
      </c>
      <c r="I1690" s="10">
        <v>2032.14566554251</v>
      </c>
      <c r="J1690" s="10">
        <v>83.976931071661483</v>
      </c>
      <c r="K1690" s="10">
        <v>4644.7465257933391</v>
      </c>
      <c r="L1690" s="10">
        <v>12.680790021929504</v>
      </c>
      <c r="M1690" s="10">
        <v>125.07549529201889</v>
      </c>
      <c r="N1690" s="10">
        <v>54.172529106861745</v>
      </c>
      <c r="O1690" s="10">
        <v>191.92881442081011</v>
      </c>
      <c r="P1690" s="10">
        <v>10600.022418363189</v>
      </c>
      <c r="Q1690" s="10">
        <v>7871.4301609161193</v>
      </c>
      <c r="R1690" s="10">
        <v>902.40837077001663</v>
      </c>
      <c r="S1690" s="10">
        <v>19373.860950049322</v>
      </c>
      <c r="T1690" s="10">
        <v>48573.424227864263</v>
      </c>
    </row>
    <row r="1691" spans="1:20" x14ac:dyDescent="0.3">
      <c r="A1691" t="s">
        <v>25</v>
      </c>
      <c r="B1691" t="s">
        <v>734</v>
      </c>
      <c r="C1691">
        <v>1981</v>
      </c>
      <c r="E1691" s="10">
        <v>9480.1621771923947</v>
      </c>
      <c r="F1691" s="10">
        <v>798.40424168797904</v>
      </c>
      <c r="G1691" s="10">
        <v>10278.566418880373</v>
      </c>
      <c r="H1691" s="10">
        <v>1341.2619785973211</v>
      </c>
      <c r="I1691" s="10">
        <v>1165.7105292515362</v>
      </c>
      <c r="J1691" s="10">
        <v>448.21753595819774</v>
      </c>
      <c r="K1691" s="10">
        <v>2955.1900438070552</v>
      </c>
      <c r="L1691" s="10">
        <v>404.03764175179538</v>
      </c>
      <c r="M1691" s="10">
        <v>851.86872981891509</v>
      </c>
      <c r="N1691" s="10">
        <v>1.208335243474806</v>
      </c>
      <c r="O1691" s="10">
        <v>1257.1147068141852</v>
      </c>
      <c r="P1691" s="10">
        <v>10024.519847091173</v>
      </c>
      <c r="Q1691" s="10">
        <v>16261.467124817094</v>
      </c>
      <c r="R1691" s="10">
        <v>1688.2725059133259</v>
      </c>
      <c r="S1691" s="10">
        <v>27974.259477821593</v>
      </c>
      <c r="T1691" s="10">
        <v>42465.130647323203</v>
      </c>
    </row>
    <row r="1692" spans="1:20" x14ac:dyDescent="0.3">
      <c r="A1692" t="s">
        <v>25</v>
      </c>
      <c r="B1692" t="s">
        <v>734</v>
      </c>
      <c r="C1692">
        <v>1982</v>
      </c>
      <c r="E1692" s="10">
        <v>6505.9054184128354</v>
      </c>
      <c r="F1692" s="10">
        <v>1516.5283644589053</v>
      </c>
      <c r="G1692" s="10">
        <v>8022.4337828717407</v>
      </c>
      <c r="H1692" s="10">
        <v>1714.3454355237902</v>
      </c>
      <c r="I1692" s="10">
        <v>537.9393952964499</v>
      </c>
      <c r="J1692" s="10">
        <v>376.39037304522992</v>
      </c>
      <c r="K1692" s="10">
        <v>2628.6752038654699</v>
      </c>
      <c r="L1692" s="10">
        <v>1310.7055943407292</v>
      </c>
      <c r="M1692" s="10">
        <v>3548.946691701035</v>
      </c>
      <c r="N1692" s="10">
        <v>102.58194685155712</v>
      </c>
      <c r="O1692" s="10">
        <v>4962.2342328933219</v>
      </c>
      <c r="P1692" s="10">
        <v>14961.75405733847</v>
      </c>
      <c r="Q1692" s="10">
        <v>10906.139204893992</v>
      </c>
      <c r="R1692" s="10">
        <v>802.96557747461634</v>
      </c>
      <c r="S1692" s="10">
        <v>26670.858839707082</v>
      </c>
      <c r="T1692" s="10">
        <v>42284.202059337607</v>
      </c>
    </row>
    <row r="1693" spans="1:20" x14ac:dyDescent="0.3">
      <c r="A1693" t="s">
        <v>25</v>
      </c>
      <c r="B1693" t="s">
        <v>734</v>
      </c>
      <c r="C1693">
        <v>1983</v>
      </c>
      <c r="E1693" s="10">
        <v>5875.2980698755209</v>
      </c>
      <c r="F1693" s="10">
        <v>1524.0252372379562</v>
      </c>
      <c r="G1693" s="10">
        <v>7399.3233071134773</v>
      </c>
      <c r="H1693" s="10">
        <v>1156.0284159774658</v>
      </c>
      <c r="I1693" s="10">
        <v>353.82390876342197</v>
      </c>
      <c r="J1693" s="10">
        <v>680.48532807689799</v>
      </c>
      <c r="K1693" s="10">
        <v>2190.337652817786</v>
      </c>
      <c r="L1693" s="10">
        <v>457.69905100819841</v>
      </c>
      <c r="M1693" s="10">
        <v>1058.1348114386801</v>
      </c>
      <c r="N1693" s="10"/>
      <c r="O1693" s="10">
        <v>1515.8338624468786</v>
      </c>
      <c r="P1693" s="10">
        <v>10807.486342597083</v>
      </c>
      <c r="Q1693" s="10">
        <v>9872.5085695197631</v>
      </c>
      <c r="R1693" s="10">
        <v>1351.371068395719</v>
      </c>
      <c r="S1693" s="10">
        <v>22031.365980512564</v>
      </c>
      <c r="T1693" s="10">
        <v>33136.860802890711</v>
      </c>
    </row>
    <row r="1694" spans="1:20" x14ac:dyDescent="0.3">
      <c r="A1694" t="s">
        <v>25</v>
      </c>
      <c r="B1694" t="s">
        <v>734</v>
      </c>
      <c r="C1694">
        <v>1984</v>
      </c>
      <c r="E1694" s="10">
        <v>2469.0128032056805</v>
      </c>
      <c r="F1694" s="10">
        <v>981.19029392137372</v>
      </c>
      <c r="G1694" s="10">
        <v>3450.2030971270542</v>
      </c>
      <c r="H1694" s="10">
        <v>757.11806245736523</v>
      </c>
      <c r="I1694" s="10">
        <v>257.79668473068455</v>
      </c>
      <c r="J1694" s="10">
        <v>2.4852613462648372</v>
      </c>
      <c r="K1694" s="10">
        <v>1017.4000085343146</v>
      </c>
      <c r="L1694" s="10">
        <v>14.00377614642365</v>
      </c>
      <c r="M1694" s="10">
        <v>617.24289591638887</v>
      </c>
      <c r="N1694" s="10">
        <v>17.019374186796348</v>
      </c>
      <c r="O1694" s="10">
        <v>648.26604624960885</v>
      </c>
      <c r="P1694" s="10">
        <v>2827.9515299866198</v>
      </c>
      <c r="Q1694" s="10">
        <v>2393.77072387725</v>
      </c>
      <c r="R1694" s="10">
        <v>237.42316515322099</v>
      </c>
      <c r="S1694" s="10">
        <v>5459.1454190170907</v>
      </c>
      <c r="T1694" s="10">
        <v>10575.014570928068</v>
      </c>
    </row>
    <row r="1695" spans="1:20" x14ac:dyDescent="0.3">
      <c r="A1695" t="s">
        <v>25</v>
      </c>
      <c r="B1695" t="s">
        <v>734</v>
      </c>
      <c r="C1695">
        <v>1985</v>
      </c>
      <c r="E1695" s="10">
        <v>2970.7830473261433</v>
      </c>
      <c r="F1695" s="10">
        <v>782.47718219098931</v>
      </c>
      <c r="G1695" s="10">
        <v>3753.2602295171328</v>
      </c>
      <c r="H1695" s="10">
        <v>442.79912614926945</v>
      </c>
      <c r="I1695" s="10">
        <v>438.72556097730421</v>
      </c>
      <c r="J1695" s="10">
        <v>57.332062995987563</v>
      </c>
      <c r="K1695" s="10">
        <v>938.85675012256127</v>
      </c>
      <c r="L1695" s="10">
        <v>337.67004051003113</v>
      </c>
      <c r="M1695" s="10">
        <v>944.92037368641411</v>
      </c>
      <c r="N1695" s="10">
        <v>20.746498867084458</v>
      </c>
      <c r="O1695" s="10">
        <v>1303.3369130635297</v>
      </c>
      <c r="P1695" s="10">
        <v>841.86104850257277</v>
      </c>
      <c r="Q1695" s="10">
        <v>1491.1545463712146</v>
      </c>
      <c r="R1695" s="10">
        <v>666.05057049517904</v>
      </c>
      <c r="S1695" s="10">
        <v>2999.0661653689667</v>
      </c>
      <c r="T1695" s="10">
        <v>8994.5200580721903</v>
      </c>
    </row>
    <row r="1696" spans="1:20" x14ac:dyDescent="0.3">
      <c r="A1696" t="s">
        <v>25</v>
      </c>
      <c r="B1696" t="s">
        <v>734</v>
      </c>
      <c r="C1696">
        <v>1986</v>
      </c>
      <c r="E1696" s="10">
        <v>3005.5733552296097</v>
      </c>
      <c r="F1696" s="10">
        <v>318.4080197992335</v>
      </c>
      <c r="G1696" s="10">
        <v>3323.9813750288431</v>
      </c>
      <c r="H1696" s="10">
        <v>388.73363781262395</v>
      </c>
      <c r="I1696" s="10">
        <v>294.34808210069787</v>
      </c>
      <c r="J1696" s="10">
        <v>7.4621400364356028</v>
      </c>
      <c r="K1696" s="10">
        <v>690.54385994975746</v>
      </c>
      <c r="L1696" s="10">
        <v>10.271875629204992</v>
      </c>
      <c r="M1696" s="10">
        <v>477.26134351064064</v>
      </c>
      <c r="N1696" s="10">
        <v>43.950023203477983</v>
      </c>
      <c r="O1696" s="10">
        <v>531.48324234332358</v>
      </c>
      <c r="P1696" s="10">
        <v>2045.0715856379102</v>
      </c>
      <c r="Q1696" s="10">
        <v>2236.3432167148162</v>
      </c>
      <c r="R1696" s="10">
        <v>107.92379701130555</v>
      </c>
      <c r="S1696" s="10">
        <v>4389.3385993640322</v>
      </c>
      <c r="T1696" s="10">
        <v>8935.3470766859573</v>
      </c>
    </row>
    <row r="1697" spans="1:20" x14ac:dyDescent="0.3">
      <c r="A1697" t="s">
        <v>25</v>
      </c>
      <c r="B1697" t="s">
        <v>734</v>
      </c>
      <c r="C1697">
        <v>1987</v>
      </c>
      <c r="E1697" s="10">
        <v>1868.3366822021335</v>
      </c>
      <c r="F1697" s="10">
        <v>173.17582251946212</v>
      </c>
      <c r="G1697" s="10">
        <v>2041.5125047215956</v>
      </c>
      <c r="H1697" s="10">
        <v>1367.235801247213</v>
      </c>
      <c r="I1697" s="10">
        <v>314.563286024626</v>
      </c>
      <c r="J1697" s="10">
        <v>234.80773835620548</v>
      </c>
      <c r="K1697" s="10">
        <v>1916.6068256280444</v>
      </c>
      <c r="L1697" s="10"/>
      <c r="M1697" s="10">
        <v>77.299880554323451</v>
      </c>
      <c r="N1697" s="10"/>
      <c r="O1697" s="10">
        <v>77.299880554323451</v>
      </c>
      <c r="P1697" s="10">
        <v>844.93630053502898</v>
      </c>
      <c r="Q1697" s="10">
        <v>807.71742247462964</v>
      </c>
      <c r="R1697" s="10">
        <v>189.86380312744029</v>
      </c>
      <c r="S1697" s="10">
        <v>1842.5175261370991</v>
      </c>
      <c r="T1697" s="10">
        <v>5877.9367370410619</v>
      </c>
    </row>
    <row r="1698" spans="1:20" x14ac:dyDescent="0.3">
      <c r="A1698" t="s">
        <v>25</v>
      </c>
      <c r="B1698" t="s">
        <v>734</v>
      </c>
      <c r="C1698">
        <v>1988</v>
      </c>
      <c r="E1698" s="10">
        <v>1359.7478225398086</v>
      </c>
      <c r="F1698" s="10">
        <v>248.88195737468095</v>
      </c>
      <c r="G1698" s="10">
        <v>1608.6297799144895</v>
      </c>
      <c r="H1698" s="10">
        <v>159.9891971311315</v>
      </c>
      <c r="I1698" s="10">
        <v>508.39370554054648</v>
      </c>
      <c r="J1698" s="10">
        <v>487.674211332097</v>
      </c>
      <c r="K1698" s="10">
        <v>1156.057114003775</v>
      </c>
      <c r="L1698" s="10">
        <v>25.86369695497913</v>
      </c>
      <c r="M1698" s="10">
        <v>79.738911316005982</v>
      </c>
      <c r="N1698" s="10"/>
      <c r="O1698" s="10">
        <v>105.60260827098512</v>
      </c>
      <c r="P1698" s="10">
        <v>733.60824475449476</v>
      </c>
      <c r="Q1698" s="10">
        <v>852.57629199973348</v>
      </c>
      <c r="R1698" s="10">
        <v>139.77976073874535</v>
      </c>
      <c r="S1698" s="10">
        <v>1725.9642974929736</v>
      </c>
      <c r="T1698" s="10">
        <v>4596.2537996822239</v>
      </c>
    </row>
    <row r="1699" spans="1:20" x14ac:dyDescent="0.3">
      <c r="A1699" t="s">
        <v>25</v>
      </c>
      <c r="B1699" t="s">
        <v>734</v>
      </c>
      <c r="C1699">
        <v>1989</v>
      </c>
      <c r="E1699" s="10">
        <v>3632.2284016935469</v>
      </c>
      <c r="F1699" s="10">
        <v>273.42296746134076</v>
      </c>
      <c r="G1699" s="10">
        <v>3905.6513691548876</v>
      </c>
      <c r="H1699" s="10">
        <v>1416.7486241944728</v>
      </c>
      <c r="I1699" s="10">
        <v>161.65612598704135</v>
      </c>
      <c r="J1699" s="10">
        <v>6.2792527896440227</v>
      </c>
      <c r="K1699" s="10">
        <v>1584.6840029711582</v>
      </c>
      <c r="L1699" s="10">
        <v>110.55763862558921</v>
      </c>
      <c r="M1699" s="10">
        <v>1212.277616487962</v>
      </c>
      <c r="N1699" s="10">
        <v>16.644883546620825</v>
      </c>
      <c r="O1699" s="10">
        <v>1339.4801386601719</v>
      </c>
      <c r="P1699" s="10">
        <v>5471.0939734683889</v>
      </c>
      <c r="Q1699" s="10">
        <v>5092.5468795165971</v>
      </c>
      <c r="R1699" s="10">
        <v>104.38040591595365</v>
      </c>
      <c r="S1699" s="10">
        <v>10668.021258900941</v>
      </c>
      <c r="T1699" s="10">
        <v>17497.836769687157</v>
      </c>
    </row>
    <row r="1700" spans="1:20" x14ac:dyDescent="0.3">
      <c r="A1700" t="s">
        <v>25</v>
      </c>
      <c r="B1700" t="s">
        <v>734</v>
      </c>
      <c r="C1700">
        <v>1990</v>
      </c>
      <c r="E1700" s="10">
        <v>3229.8181138222376</v>
      </c>
      <c r="F1700" s="10">
        <v>401.79753077298301</v>
      </c>
      <c r="G1700" s="10">
        <v>3631.6156445952206</v>
      </c>
      <c r="H1700" s="10">
        <v>1124.6480311813302</v>
      </c>
      <c r="I1700" s="10">
        <v>1637.4866729360842</v>
      </c>
      <c r="J1700" s="10">
        <v>1.5698131974110017</v>
      </c>
      <c r="K1700" s="10">
        <v>2763.7045173148254</v>
      </c>
      <c r="L1700" s="10">
        <v>56.758614411759183</v>
      </c>
      <c r="M1700" s="10">
        <v>469.8360689042558</v>
      </c>
      <c r="N1700" s="10">
        <v>18.539175812183974</v>
      </c>
      <c r="O1700" s="10">
        <v>545.13385912819899</v>
      </c>
      <c r="P1700" s="10">
        <v>9201.4066644443683</v>
      </c>
      <c r="Q1700" s="10">
        <v>8626.2476280346782</v>
      </c>
      <c r="R1700" s="10">
        <v>430.65322220391278</v>
      </c>
      <c r="S1700" s="10">
        <v>18258.307514682961</v>
      </c>
      <c r="T1700" s="10">
        <v>25198.761535721205</v>
      </c>
    </row>
    <row r="1701" spans="1:20" x14ac:dyDescent="0.3">
      <c r="A1701" t="s">
        <v>25</v>
      </c>
      <c r="B1701" t="s">
        <v>734</v>
      </c>
      <c r="C1701">
        <v>1991</v>
      </c>
      <c r="E1701" s="10">
        <v>3553.1833020319236</v>
      </c>
      <c r="F1701" s="10">
        <v>172.93284654524456</v>
      </c>
      <c r="G1701" s="10">
        <v>3726.1161485771681</v>
      </c>
      <c r="H1701" s="10">
        <v>526.34038688882049</v>
      </c>
      <c r="I1701" s="10">
        <v>981.25474417801456</v>
      </c>
      <c r="J1701" s="10">
        <v>558.79012367571306</v>
      </c>
      <c r="K1701" s="10">
        <v>2066.3852547425481</v>
      </c>
      <c r="L1701" s="10">
        <v>18.83724709557416</v>
      </c>
      <c r="M1701" s="10">
        <v>433.57758783152792</v>
      </c>
      <c r="N1701" s="10"/>
      <c r="O1701" s="10">
        <v>452.41483492710211</v>
      </c>
      <c r="P1701" s="10">
        <v>3269.3536928454532</v>
      </c>
      <c r="Q1701" s="10">
        <v>5416.9232879887277</v>
      </c>
      <c r="R1701" s="10">
        <v>157.53487067775808</v>
      </c>
      <c r="S1701" s="10">
        <v>8843.8118515119386</v>
      </c>
      <c r="T1701" s="10">
        <v>15088.728089758759</v>
      </c>
    </row>
    <row r="1702" spans="1:20" x14ac:dyDescent="0.3">
      <c r="A1702" t="s">
        <v>25</v>
      </c>
      <c r="B1702" t="s">
        <v>734</v>
      </c>
      <c r="C1702">
        <v>1992</v>
      </c>
      <c r="E1702" s="10">
        <v>3776.4053973742652</v>
      </c>
      <c r="F1702" s="10">
        <v>813.2037061567064</v>
      </c>
      <c r="G1702" s="10">
        <v>4589.6091035309719</v>
      </c>
      <c r="H1702" s="10">
        <v>793.94856580273608</v>
      </c>
      <c r="I1702" s="10">
        <v>478.79182333241982</v>
      </c>
      <c r="J1702" s="10">
        <v>38.452505334300319</v>
      </c>
      <c r="K1702" s="10">
        <v>1311.1928944694562</v>
      </c>
      <c r="L1702" s="10"/>
      <c r="M1702" s="10">
        <v>173.61992159807647</v>
      </c>
      <c r="N1702" s="10"/>
      <c r="O1702" s="10">
        <v>173.61992159807647</v>
      </c>
      <c r="P1702" s="10">
        <v>740.21566576852626</v>
      </c>
      <c r="Q1702" s="10">
        <v>1813.0122824821235</v>
      </c>
      <c r="R1702" s="10">
        <v>91.266592713444453</v>
      </c>
      <c r="S1702" s="10">
        <v>2644.4945409640941</v>
      </c>
      <c r="T1702" s="10">
        <v>8718.9164605625992</v>
      </c>
    </row>
    <row r="1703" spans="1:20" x14ac:dyDescent="0.3">
      <c r="A1703" t="s">
        <v>25</v>
      </c>
      <c r="B1703" t="s">
        <v>734</v>
      </c>
      <c r="C1703">
        <v>1993</v>
      </c>
      <c r="E1703" s="10">
        <v>2094.73620704319</v>
      </c>
      <c r="F1703" s="10">
        <v>115.29016947166066</v>
      </c>
      <c r="G1703" s="10">
        <v>2210.0263765148507</v>
      </c>
      <c r="H1703" s="10">
        <v>841.15091838637409</v>
      </c>
      <c r="I1703" s="10">
        <v>154.93776723793712</v>
      </c>
      <c r="J1703" s="10">
        <v>13.273786858044884</v>
      </c>
      <c r="K1703" s="10">
        <v>1009.3624724823561</v>
      </c>
      <c r="L1703" s="10"/>
      <c r="M1703" s="10">
        <v>36.287705262973596</v>
      </c>
      <c r="N1703" s="10"/>
      <c r="O1703" s="10">
        <v>36.287705262973596</v>
      </c>
      <c r="P1703" s="10">
        <v>366.1567029014513</v>
      </c>
      <c r="Q1703" s="10">
        <v>811.45351646418806</v>
      </c>
      <c r="R1703" s="10">
        <v>14.071962613449511</v>
      </c>
      <c r="S1703" s="10">
        <v>1191.6821819790889</v>
      </c>
      <c r="T1703" s="10">
        <v>4447.3587362392691</v>
      </c>
    </row>
    <row r="1704" spans="1:20" x14ac:dyDescent="0.3">
      <c r="A1704" t="s">
        <v>25</v>
      </c>
      <c r="B1704" t="s">
        <v>734</v>
      </c>
      <c r="C1704">
        <v>1994</v>
      </c>
      <c r="E1704" s="10">
        <v>3395.1097809955595</v>
      </c>
      <c r="F1704" s="10">
        <v>369.91958439942817</v>
      </c>
      <c r="G1704" s="10">
        <v>3765.0293653949875</v>
      </c>
      <c r="H1704" s="10">
        <v>1208.1838615162092</v>
      </c>
      <c r="I1704" s="10">
        <v>1028.8582679207357</v>
      </c>
      <c r="J1704" s="10">
        <v>81.433881438354533</v>
      </c>
      <c r="K1704" s="10">
        <v>2318.4760108752994</v>
      </c>
      <c r="L1704" s="10">
        <v>8.023151050046522</v>
      </c>
      <c r="M1704" s="10">
        <v>84.463856272429126</v>
      </c>
      <c r="N1704" s="10"/>
      <c r="O1704" s="10">
        <v>92.487007322475648</v>
      </c>
      <c r="P1704" s="10">
        <v>552.3781030529301</v>
      </c>
      <c r="Q1704" s="10">
        <v>460.83037697594312</v>
      </c>
      <c r="R1704" s="10">
        <v>7.137776304572637</v>
      </c>
      <c r="S1704" s="10">
        <v>1020.3462563334459</v>
      </c>
      <c r="T1704" s="10">
        <v>7196.338639926209</v>
      </c>
    </row>
    <row r="1705" spans="1:20" x14ac:dyDescent="0.3">
      <c r="A1705" t="s">
        <v>25</v>
      </c>
      <c r="B1705" t="s">
        <v>734</v>
      </c>
      <c r="C1705">
        <v>1995</v>
      </c>
      <c r="E1705" s="10">
        <v>6504.1694847123381</v>
      </c>
      <c r="F1705" s="10">
        <v>196.28347086751245</v>
      </c>
      <c r="G1705" s="10">
        <v>6700.4529555798508</v>
      </c>
      <c r="H1705" s="10">
        <v>1473.6439439648602</v>
      </c>
      <c r="I1705" s="10">
        <v>484.34893730837831</v>
      </c>
      <c r="J1705" s="10">
        <v>578.87588692787256</v>
      </c>
      <c r="K1705" s="10">
        <v>2536.8687682011109</v>
      </c>
      <c r="L1705" s="10"/>
      <c r="M1705" s="10">
        <v>89.449615551795759</v>
      </c>
      <c r="N1705" s="10"/>
      <c r="O1705" s="10">
        <v>89.449615551795759</v>
      </c>
      <c r="P1705" s="10">
        <v>816.40609334112992</v>
      </c>
      <c r="Q1705" s="10">
        <v>858.07796826967342</v>
      </c>
      <c r="R1705" s="10">
        <v>46.419249046274643</v>
      </c>
      <c r="S1705" s="10">
        <v>1720.903310657078</v>
      </c>
      <c r="T1705" s="10">
        <v>11047.674649989833</v>
      </c>
    </row>
    <row r="1706" spans="1:20" x14ac:dyDescent="0.3">
      <c r="A1706" t="s">
        <v>25</v>
      </c>
      <c r="B1706" t="s">
        <v>734</v>
      </c>
      <c r="C1706">
        <v>1996</v>
      </c>
      <c r="D1706" t="s">
        <v>744</v>
      </c>
      <c r="E1706" s="10">
        <v>7584.874851960647</v>
      </c>
      <c r="F1706" s="10">
        <v>616.79831582677446</v>
      </c>
      <c r="G1706" s="10">
        <v>8201.6731677874213</v>
      </c>
      <c r="H1706" s="10">
        <v>1461.7318287086964</v>
      </c>
      <c r="I1706" s="10">
        <v>804.87134444199535</v>
      </c>
      <c r="J1706" s="10">
        <v>213.99846991098852</v>
      </c>
      <c r="K1706" s="10">
        <v>2480.6016430616805</v>
      </c>
      <c r="L1706" s="10">
        <v>20.67413150240511</v>
      </c>
      <c r="M1706" s="10">
        <v>207.73564667120345</v>
      </c>
      <c r="N1706" s="10"/>
      <c r="O1706" s="10">
        <v>228.40977817360857</v>
      </c>
      <c r="P1706" s="10">
        <v>1011.3708463114966</v>
      </c>
      <c r="Q1706" s="10">
        <v>1405.9156658992374</v>
      </c>
      <c r="R1706" s="10">
        <v>70.420095585003423</v>
      </c>
      <c r="S1706" s="10">
        <v>2487.7066077957375</v>
      </c>
      <c r="T1706" s="10">
        <v>13398.391196818446</v>
      </c>
    </row>
    <row r="1707" spans="1:20" x14ac:dyDescent="0.3">
      <c r="A1707" t="s">
        <v>25</v>
      </c>
      <c r="B1707" t="s">
        <v>734</v>
      </c>
      <c r="C1707">
        <v>1997</v>
      </c>
      <c r="D1707" t="s">
        <v>744</v>
      </c>
      <c r="E1707" s="10">
        <v>14752.357612574253</v>
      </c>
      <c r="F1707" s="10">
        <v>381.86770352776699</v>
      </c>
      <c r="G1707" s="10">
        <v>15134.22531610202</v>
      </c>
      <c r="H1707" s="10">
        <v>1386.7088502401693</v>
      </c>
      <c r="I1707" s="10">
        <v>751.96306393011866</v>
      </c>
      <c r="J1707" s="10">
        <v>184.59850768465634</v>
      </c>
      <c r="K1707" s="10">
        <v>2323.2704218549443</v>
      </c>
      <c r="L1707" s="10">
        <v>4.6576389718829834</v>
      </c>
      <c r="M1707" s="10">
        <v>118.02967118778349</v>
      </c>
      <c r="N1707" s="10"/>
      <c r="O1707" s="10">
        <v>122.68731015966648</v>
      </c>
      <c r="P1707" s="10">
        <v>2854.2651606907593</v>
      </c>
      <c r="Q1707" s="10">
        <v>1289.2440992333413</v>
      </c>
      <c r="R1707" s="10">
        <v>76.199139538562221</v>
      </c>
      <c r="S1707" s="10">
        <v>4219.7083994626628</v>
      </c>
      <c r="T1707" s="10">
        <v>21799.891447579292</v>
      </c>
    </row>
    <row r="1708" spans="1:20" x14ac:dyDescent="0.3">
      <c r="A1708" t="s">
        <v>25</v>
      </c>
      <c r="B1708" t="s">
        <v>734</v>
      </c>
      <c r="C1708">
        <v>1998</v>
      </c>
      <c r="D1708" t="s">
        <v>744</v>
      </c>
      <c r="E1708" s="10">
        <v>15631.216477389253</v>
      </c>
      <c r="F1708" s="10">
        <v>483.10879026982383</v>
      </c>
      <c r="G1708" s="10">
        <v>16114.325267659076</v>
      </c>
      <c r="H1708" s="10">
        <v>576.08494215575274</v>
      </c>
      <c r="I1708" s="10">
        <v>719.67622406765099</v>
      </c>
      <c r="J1708" s="10">
        <v>181.58051415942094</v>
      </c>
      <c r="K1708" s="10">
        <v>1477.3416803828247</v>
      </c>
      <c r="L1708" s="10"/>
      <c r="M1708" s="10">
        <v>107.46500949050071</v>
      </c>
      <c r="N1708" s="10">
        <v>12.846260057908289</v>
      </c>
      <c r="O1708" s="10">
        <v>120.311269548409</v>
      </c>
      <c r="P1708" s="10">
        <v>1332.9503436754555</v>
      </c>
      <c r="Q1708" s="10">
        <v>2499.222874719776</v>
      </c>
      <c r="R1708" s="10">
        <v>248.61818960683081</v>
      </c>
      <c r="S1708" s="10">
        <v>4080.7914080020628</v>
      </c>
      <c r="T1708" s="10">
        <v>21792.769625592373</v>
      </c>
    </row>
    <row r="1709" spans="1:20" x14ac:dyDescent="0.3">
      <c r="A1709" t="s">
        <v>25</v>
      </c>
      <c r="B1709" t="s">
        <v>734</v>
      </c>
      <c r="C1709">
        <v>1999</v>
      </c>
      <c r="D1709" t="s">
        <v>744</v>
      </c>
      <c r="E1709" s="10">
        <v>31184.813955547706</v>
      </c>
      <c r="F1709" s="10">
        <v>834.40638921355583</v>
      </c>
      <c r="G1709" s="10">
        <v>32019.220344761263</v>
      </c>
      <c r="H1709" s="10">
        <v>3767.8647100642529</v>
      </c>
      <c r="I1709" s="10">
        <v>1259.3441337563822</v>
      </c>
      <c r="J1709" s="10">
        <v>702.59743260815151</v>
      </c>
      <c r="K1709" s="10">
        <v>5729.806276428787</v>
      </c>
      <c r="L1709" s="10">
        <v>7.0205460545301648</v>
      </c>
      <c r="M1709" s="10">
        <v>219.97756603887402</v>
      </c>
      <c r="N1709" s="10"/>
      <c r="O1709" s="10">
        <v>226.99811209340419</v>
      </c>
      <c r="P1709" s="10">
        <v>1651.7768335440207</v>
      </c>
      <c r="Q1709" s="10">
        <v>2500.6336207304812</v>
      </c>
      <c r="R1709" s="10">
        <v>165.14272957804036</v>
      </c>
      <c r="S1709" s="10">
        <v>4317.5531838525421</v>
      </c>
      <c r="T1709" s="10">
        <v>42293.577917135997</v>
      </c>
    </row>
    <row r="1710" spans="1:20" x14ac:dyDescent="0.3">
      <c r="A1710" t="s">
        <v>25</v>
      </c>
      <c r="B1710" t="s">
        <v>734</v>
      </c>
      <c r="C1710">
        <v>2000</v>
      </c>
      <c r="D1710" t="s">
        <v>744</v>
      </c>
      <c r="E1710" s="10">
        <v>23854.799427825641</v>
      </c>
      <c r="F1710" s="10">
        <v>704.81908857184851</v>
      </c>
      <c r="G1710" s="10">
        <v>24559.618516397488</v>
      </c>
      <c r="H1710" s="10">
        <v>5862.3171154941356</v>
      </c>
      <c r="I1710" s="10">
        <v>2294.4109153509821</v>
      </c>
      <c r="J1710" s="10">
        <v>192.6979714223198</v>
      </c>
      <c r="K1710" s="10">
        <v>8349.4260022674371</v>
      </c>
      <c r="L1710" s="10">
        <v>53.296244133355501</v>
      </c>
      <c r="M1710" s="10"/>
      <c r="N1710" s="10"/>
      <c r="O1710" s="10">
        <v>53.296244133355501</v>
      </c>
      <c r="P1710" s="10">
        <v>1650.3759235681039</v>
      </c>
      <c r="Q1710" s="10">
        <v>2918.9899511263911</v>
      </c>
      <c r="R1710" s="10">
        <v>33.724144601399018</v>
      </c>
      <c r="S1710" s="10">
        <v>4603.0900192958934</v>
      </c>
      <c r="T1710" s="10">
        <v>37565.430782094183</v>
      </c>
    </row>
    <row r="1711" spans="1:20" x14ac:dyDescent="0.3">
      <c r="A1711" t="s">
        <v>25</v>
      </c>
      <c r="B1711" t="s">
        <v>734</v>
      </c>
      <c r="C1711">
        <v>2001</v>
      </c>
      <c r="E1711" s="10">
        <v>32691.333666219045</v>
      </c>
      <c r="F1711" s="10">
        <v>902.0013539822221</v>
      </c>
      <c r="G1711" s="10">
        <v>33593.335020201266</v>
      </c>
      <c r="H1711" s="10">
        <v>547.75326439950265</v>
      </c>
      <c r="I1711" s="10">
        <v>1954.8871574380848</v>
      </c>
      <c r="J1711" s="10">
        <v>121.25405321301567</v>
      </c>
      <c r="K1711" s="10">
        <v>2623.894475050603</v>
      </c>
      <c r="L1711" s="10"/>
      <c r="M1711" s="10">
        <v>87.905907141310095</v>
      </c>
      <c r="N1711" s="10"/>
      <c r="O1711" s="10">
        <v>87.905907141310095</v>
      </c>
      <c r="P1711" s="10">
        <v>1241.8452660626419</v>
      </c>
      <c r="Q1711" s="10">
        <v>1674.3199351353328</v>
      </c>
      <c r="R1711" s="10">
        <v>6.5097457763034088</v>
      </c>
      <c r="S1711" s="10">
        <v>2922.6749469742786</v>
      </c>
      <c r="T1711" s="10">
        <v>39227.81034936745</v>
      </c>
    </row>
    <row r="1712" spans="1:20" x14ac:dyDescent="0.3">
      <c r="A1712" t="s">
        <v>25</v>
      </c>
      <c r="B1712" t="s">
        <v>734</v>
      </c>
      <c r="C1712">
        <v>2002</v>
      </c>
      <c r="E1712" s="10">
        <v>25431.237011333124</v>
      </c>
      <c r="F1712" s="10">
        <v>1278.7951123723001</v>
      </c>
      <c r="G1712" s="10">
        <v>26710.032123705423</v>
      </c>
      <c r="H1712" s="10">
        <v>1199.1150420089486</v>
      </c>
      <c r="I1712" s="10">
        <v>1935.696690833717</v>
      </c>
      <c r="J1712" s="10">
        <v>515.39227559679841</v>
      </c>
      <c r="K1712" s="10">
        <v>3650.2040084394639</v>
      </c>
      <c r="L1712" s="10"/>
      <c r="M1712" s="10">
        <v>42.383734334711917</v>
      </c>
      <c r="N1712" s="10"/>
      <c r="O1712" s="10">
        <v>42.383734334711917</v>
      </c>
      <c r="P1712" s="10">
        <v>1521.2494392464719</v>
      </c>
      <c r="Q1712" s="10">
        <v>2544.7422474742702</v>
      </c>
      <c r="R1712" s="10">
        <v>60.934694286704584</v>
      </c>
      <c r="S1712" s="10">
        <v>4126.9263810074463</v>
      </c>
      <c r="T1712" s="10">
        <v>34529.546247487044</v>
      </c>
    </row>
    <row r="1713" spans="1:20" x14ac:dyDescent="0.3">
      <c r="A1713" t="s">
        <v>25</v>
      </c>
      <c r="B1713" t="s">
        <v>734</v>
      </c>
      <c r="C1713">
        <v>2003</v>
      </c>
      <c r="E1713" s="10">
        <v>23543.131092627144</v>
      </c>
      <c r="F1713" s="10">
        <v>570.47591575853301</v>
      </c>
      <c r="G1713" s="10">
        <v>24113.607008385676</v>
      </c>
      <c r="H1713" s="10">
        <v>1736.5003336857972</v>
      </c>
      <c r="I1713" s="10">
        <v>1342.7855206526956</v>
      </c>
      <c r="J1713" s="10">
        <v>82.858992041702237</v>
      </c>
      <c r="K1713" s="10">
        <v>3162.1448463801948</v>
      </c>
      <c r="L1713" s="10"/>
      <c r="M1713" s="10"/>
      <c r="N1713" s="10"/>
      <c r="O1713" s="10"/>
      <c r="P1713" s="10">
        <v>701.04111614352178</v>
      </c>
      <c r="Q1713" s="10">
        <v>796.36571422407724</v>
      </c>
      <c r="R1713" s="10">
        <v>18.732777299060068</v>
      </c>
      <c r="S1713" s="10">
        <v>1516.139607666659</v>
      </c>
      <c r="T1713" s="10">
        <v>28791.891462432533</v>
      </c>
    </row>
    <row r="1714" spans="1:20" x14ac:dyDescent="0.3">
      <c r="A1714" t="s">
        <v>25</v>
      </c>
      <c r="B1714" t="s">
        <v>734</v>
      </c>
      <c r="C1714">
        <v>2004</v>
      </c>
      <c r="E1714" s="10">
        <v>14234.610441831986</v>
      </c>
      <c r="F1714" s="10">
        <v>597.39599567054847</v>
      </c>
      <c r="G1714" s="10">
        <v>14832.006437502536</v>
      </c>
      <c r="H1714" s="10">
        <v>228.24185777086288</v>
      </c>
      <c r="I1714" s="10">
        <v>408.23601156405346</v>
      </c>
      <c r="J1714" s="10">
        <v>849.91654758584616</v>
      </c>
      <c r="K1714" s="10">
        <v>1486.3944169207625</v>
      </c>
      <c r="L1714" s="10"/>
      <c r="M1714" s="10"/>
      <c r="N1714" s="10"/>
      <c r="O1714" s="10"/>
      <c r="P1714" s="10">
        <v>476.94992140331306</v>
      </c>
      <c r="Q1714" s="10">
        <v>501.19970157582554</v>
      </c>
      <c r="R1714" s="10">
        <v>1.3865618468265748</v>
      </c>
      <c r="S1714" s="10">
        <v>979.53618482596517</v>
      </c>
      <c r="T1714" s="10">
        <v>17297.937039249264</v>
      </c>
    </row>
    <row r="1715" spans="1:20" x14ac:dyDescent="0.3">
      <c r="A1715" t="s">
        <v>25</v>
      </c>
      <c r="B1715" t="s">
        <v>734</v>
      </c>
      <c r="C1715">
        <v>2005</v>
      </c>
      <c r="E1715" s="10">
        <v>11907.13735354398</v>
      </c>
      <c r="F1715" s="10">
        <v>226.09000065509147</v>
      </c>
      <c r="G1715" s="10">
        <v>12133.227354199071</v>
      </c>
      <c r="H1715" s="10">
        <v>838.53535081920631</v>
      </c>
      <c r="I1715" s="10">
        <v>468.78659083182242</v>
      </c>
      <c r="J1715" s="10">
        <v>237.14265338102825</v>
      </c>
      <c r="K1715" s="10">
        <v>1544.4645950320569</v>
      </c>
      <c r="L1715" s="10">
        <v>17.984492440672202</v>
      </c>
      <c r="M1715" s="10">
        <v>13.615848280271099</v>
      </c>
      <c r="N1715" s="10"/>
      <c r="O1715" s="10">
        <v>31.600340720943301</v>
      </c>
      <c r="P1715" s="10">
        <v>390.05028833172668</v>
      </c>
      <c r="Q1715" s="10">
        <v>1252.7805474943721</v>
      </c>
      <c r="R1715" s="10">
        <v>18.355543556080523</v>
      </c>
      <c r="S1715" s="10">
        <v>1661.1863793821792</v>
      </c>
      <c r="T1715" s="10">
        <v>15370.478669334248</v>
      </c>
    </row>
    <row r="1716" spans="1:20" x14ac:dyDescent="0.3">
      <c r="A1716" t="s">
        <v>25</v>
      </c>
      <c r="B1716" t="s">
        <v>734</v>
      </c>
      <c r="C1716">
        <v>2006</v>
      </c>
      <c r="E1716" s="10">
        <v>14471.381852889677</v>
      </c>
      <c r="F1716" s="10">
        <v>393.17191365377573</v>
      </c>
      <c r="G1716" s="10">
        <v>14864.553766543453</v>
      </c>
      <c r="H1716" s="10">
        <v>733.25518068857514</v>
      </c>
      <c r="I1716" s="10">
        <v>509.25235401777388</v>
      </c>
      <c r="J1716" s="10">
        <v>66.668618302959814</v>
      </c>
      <c r="K1716" s="10">
        <v>1309.1761530093088</v>
      </c>
      <c r="L1716" s="10">
        <v>71.006756433497927</v>
      </c>
      <c r="M1716" s="10">
        <v>151.29483326355546</v>
      </c>
      <c r="N1716" s="10"/>
      <c r="O1716" s="10">
        <v>222.30158969705337</v>
      </c>
      <c r="P1716" s="10">
        <v>1508.2955026237548</v>
      </c>
      <c r="Q1716" s="10">
        <v>1353.426277127445</v>
      </c>
      <c r="R1716" s="10">
        <v>82.667114600979104</v>
      </c>
      <c r="S1716" s="10">
        <v>2944.3888943521788</v>
      </c>
      <c r="T1716" s="10">
        <v>19340.420403601995</v>
      </c>
    </row>
    <row r="1717" spans="1:20" x14ac:dyDescent="0.3">
      <c r="A1717" t="s">
        <v>25</v>
      </c>
      <c r="B1717" t="s">
        <v>734</v>
      </c>
      <c r="C1717">
        <v>2007</v>
      </c>
      <c r="E1717" s="10">
        <v>27335.92363938678</v>
      </c>
      <c r="F1717" s="10">
        <v>602.48023896553752</v>
      </c>
      <c r="G1717" s="10">
        <v>27938.403878352317</v>
      </c>
      <c r="H1717" s="10">
        <v>2223.2289304298019</v>
      </c>
      <c r="I1717" s="10">
        <v>1950.7866066522051</v>
      </c>
      <c r="J1717" s="10">
        <v>492.27698954241271</v>
      </c>
      <c r="K1717" s="10">
        <v>4666.2925266244192</v>
      </c>
      <c r="L1717" s="10"/>
      <c r="M1717" s="10">
        <v>40.070706741902477</v>
      </c>
      <c r="N1717" s="10"/>
      <c r="O1717" s="10">
        <v>40.070706741902477</v>
      </c>
      <c r="P1717" s="10">
        <v>1341.1327557176653</v>
      </c>
      <c r="Q1717" s="10">
        <v>825.59889263917546</v>
      </c>
      <c r="R1717" s="10">
        <v>33.905907339275565</v>
      </c>
      <c r="S1717" s="10">
        <v>2200.6375556961161</v>
      </c>
      <c r="T1717" s="10">
        <v>34845.404667414754</v>
      </c>
    </row>
    <row r="1718" spans="1:20" x14ac:dyDescent="0.3">
      <c r="A1718" t="s">
        <v>25</v>
      </c>
      <c r="B1718" t="s">
        <v>734</v>
      </c>
      <c r="C1718">
        <v>2008</v>
      </c>
      <c r="E1718" s="10">
        <v>19657.006075445228</v>
      </c>
      <c r="F1718" s="10">
        <v>230.78772765653213</v>
      </c>
      <c r="G1718" s="10">
        <v>19887.793803101758</v>
      </c>
      <c r="H1718" s="10">
        <v>3025.8845499915033</v>
      </c>
      <c r="I1718" s="10">
        <v>2776.582838840327</v>
      </c>
      <c r="J1718" s="10">
        <v>60.581776602581641</v>
      </c>
      <c r="K1718" s="10">
        <v>5863.0491654344123</v>
      </c>
      <c r="L1718" s="10"/>
      <c r="M1718" s="10"/>
      <c r="N1718" s="10"/>
      <c r="O1718" s="10"/>
      <c r="P1718" s="10">
        <v>1234.4422496948923</v>
      </c>
      <c r="Q1718" s="10">
        <v>2350.8493752713043</v>
      </c>
      <c r="R1718" s="10">
        <v>18.848612586979996</v>
      </c>
      <c r="S1718" s="10">
        <v>3604.1402375531766</v>
      </c>
      <c r="T1718" s="10">
        <v>29354.98320608935</v>
      </c>
    </row>
    <row r="1719" spans="1:20" x14ac:dyDescent="0.3">
      <c r="A1719" t="s">
        <v>25</v>
      </c>
      <c r="B1719" t="s">
        <v>734</v>
      </c>
      <c r="C1719">
        <v>2009</v>
      </c>
      <c r="D1719" t="s">
        <v>745</v>
      </c>
      <c r="E1719" s="10">
        <v>50104.02727790003</v>
      </c>
      <c r="F1719" s="10">
        <v>3070.7971571382523</v>
      </c>
      <c r="G1719" s="10">
        <v>53174.824435038281</v>
      </c>
      <c r="H1719" s="10">
        <v>7165.1940998049267</v>
      </c>
      <c r="I1719" s="10">
        <v>4849.7146683774881</v>
      </c>
      <c r="J1719" s="10">
        <v>1717.7122806153686</v>
      </c>
      <c r="K1719" s="10">
        <v>13732.621048797784</v>
      </c>
      <c r="L1719" s="10">
        <v>47.413001801584961</v>
      </c>
      <c r="M1719" s="10">
        <v>61.561272611421252</v>
      </c>
      <c r="N1719" s="10"/>
      <c r="O1719" s="10">
        <v>108.97427441300621</v>
      </c>
      <c r="P1719" s="10">
        <v>3106.1150998562466</v>
      </c>
      <c r="Q1719" s="10">
        <v>4081.0597161283004</v>
      </c>
      <c r="R1719" s="10">
        <v>241.89235529093207</v>
      </c>
      <c r="S1719" s="10">
        <v>7429.0671712754784</v>
      </c>
      <c r="T1719" s="10">
        <v>74445.48692952453</v>
      </c>
    </row>
    <row r="1720" spans="1:20" x14ac:dyDescent="0.3">
      <c r="A1720" t="s">
        <v>25</v>
      </c>
      <c r="B1720" t="s">
        <v>734</v>
      </c>
      <c r="C1720">
        <v>2010</v>
      </c>
      <c r="D1720" t="s">
        <v>745</v>
      </c>
      <c r="E1720" s="10">
        <v>35265.639090498058</v>
      </c>
      <c r="F1720" s="10">
        <v>6614.6917181160752</v>
      </c>
      <c r="G1720" s="10">
        <v>41880.330808614133</v>
      </c>
      <c r="H1720" s="10">
        <v>7956.6719672199342</v>
      </c>
      <c r="I1720" s="10">
        <v>4312.3066333762881</v>
      </c>
      <c r="J1720" s="10">
        <v>863.62417467615614</v>
      </c>
      <c r="K1720" s="10">
        <v>13132.602775272378</v>
      </c>
      <c r="L1720" s="10">
        <v>12.247623320643527</v>
      </c>
      <c r="M1720" s="10">
        <v>106.56624199297306</v>
      </c>
      <c r="N1720" s="10">
        <v>3.4908601443821055</v>
      </c>
      <c r="O1720" s="10">
        <v>122.3047254579987</v>
      </c>
      <c r="P1720" s="10">
        <v>14726.303445584446</v>
      </c>
      <c r="Q1720" s="10">
        <v>10915.809603500253</v>
      </c>
      <c r="R1720" s="10">
        <v>32.040295057708697</v>
      </c>
      <c r="S1720" s="10">
        <v>25674.153344142407</v>
      </c>
      <c r="T1720" s="10">
        <v>80809.391653486935</v>
      </c>
    </row>
    <row r="1721" spans="1:20" x14ac:dyDescent="0.3">
      <c r="A1721" t="s">
        <v>25</v>
      </c>
      <c r="B1721" t="s">
        <v>734</v>
      </c>
      <c r="C1721">
        <v>2011</v>
      </c>
      <c r="D1721" t="s">
        <v>745</v>
      </c>
      <c r="E1721" s="10">
        <v>24329.40503130712</v>
      </c>
      <c r="F1721" s="10">
        <v>1470.4091457972338</v>
      </c>
      <c r="G1721" s="10">
        <v>25799.814177104356</v>
      </c>
      <c r="H1721" s="10">
        <v>1959.7978964046868</v>
      </c>
      <c r="I1721" s="10">
        <v>6215.6971643448442</v>
      </c>
      <c r="J1721" s="10">
        <v>373.95378739164886</v>
      </c>
      <c r="K1721" s="10">
        <v>8549.4488481411809</v>
      </c>
      <c r="L1721" s="10">
        <v>97.314217751036509</v>
      </c>
      <c r="M1721" s="10">
        <v>125.11783591114465</v>
      </c>
      <c r="N1721" s="10"/>
      <c r="O1721" s="10">
        <v>222.43205366218115</v>
      </c>
      <c r="P1721" s="10">
        <v>5711.4088198824838</v>
      </c>
      <c r="Q1721" s="10">
        <v>2946.4048879684738</v>
      </c>
      <c r="R1721" s="10">
        <v>43.351250721584243</v>
      </c>
      <c r="S1721" s="10">
        <v>8701.1649585725409</v>
      </c>
      <c r="T1721" s="10">
        <v>43272.860037480255</v>
      </c>
    </row>
    <row r="1722" spans="1:20" x14ac:dyDescent="0.3">
      <c r="A1722" t="s">
        <v>25</v>
      </c>
      <c r="B1722" t="s">
        <v>734</v>
      </c>
      <c r="C1722">
        <v>2012</v>
      </c>
      <c r="D1722" t="s">
        <v>745</v>
      </c>
      <c r="E1722" s="10">
        <v>28667.993643302001</v>
      </c>
      <c r="F1722" s="10">
        <v>3086.8135698083593</v>
      </c>
      <c r="G1722" s="10">
        <v>31754.807213110362</v>
      </c>
      <c r="H1722" s="10">
        <v>8384.312760556797</v>
      </c>
      <c r="I1722" s="10">
        <v>3049.2858586251969</v>
      </c>
      <c r="J1722" s="10">
        <v>692.3762259952116</v>
      </c>
      <c r="K1722" s="10">
        <v>12125.974845177205</v>
      </c>
      <c r="L1722" s="10">
        <v>6.500059971560658</v>
      </c>
      <c r="M1722" s="10">
        <v>385.31074694666358</v>
      </c>
      <c r="N1722" s="10"/>
      <c r="O1722" s="10">
        <v>391.81080691822422</v>
      </c>
      <c r="P1722" s="10">
        <v>8982.1619356683914</v>
      </c>
      <c r="Q1722" s="10">
        <v>4001.5442227134945</v>
      </c>
      <c r="R1722" s="10">
        <v>43.986108343621382</v>
      </c>
      <c r="S1722" s="10">
        <v>13027.692266725508</v>
      </c>
      <c r="T1722" s="10">
        <v>57300.285131931298</v>
      </c>
    </row>
    <row r="1723" spans="1:20" x14ac:dyDescent="0.3">
      <c r="A1723" t="s">
        <v>25</v>
      </c>
      <c r="B1723" t="s">
        <v>734</v>
      </c>
      <c r="C1723">
        <v>2013</v>
      </c>
      <c r="D1723" t="s">
        <v>745</v>
      </c>
      <c r="E1723" s="10">
        <v>8238.0004666143159</v>
      </c>
      <c r="F1723" s="10">
        <v>1112.3175036949351</v>
      </c>
      <c r="G1723" s="10">
        <v>9350.3179703092501</v>
      </c>
      <c r="H1723" s="10">
        <v>11205.08793244831</v>
      </c>
      <c r="I1723" s="10">
        <v>2458.7937361599643</v>
      </c>
      <c r="J1723" s="10">
        <v>524.26709120669648</v>
      </c>
      <c r="K1723" s="10">
        <v>14188.148759814972</v>
      </c>
      <c r="L1723" s="10">
        <v>4.9266681554142604</v>
      </c>
      <c r="M1723" s="10">
        <v>334.95794909413831</v>
      </c>
      <c r="N1723" s="10">
        <v>5.1536457686016401</v>
      </c>
      <c r="O1723" s="10">
        <v>345.03826301815417</v>
      </c>
      <c r="P1723" s="10">
        <v>2665.850317225545</v>
      </c>
      <c r="Q1723" s="10">
        <v>3590.3322070508111</v>
      </c>
      <c r="R1723" s="10">
        <v>39.010736277221021</v>
      </c>
      <c r="S1723" s="10">
        <v>6295.1932605535776</v>
      </c>
      <c r="T1723" s="10">
        <v>30178.698253695955</v>
      </c>
    </row>
    <row r="1724" spans="1:20" x14ac:dyDescent="0.3">
      <c r="A1724" t="s">
        <v>24</v>
      </c>
      <c r="B1724" t="s">
        <v>708</v>
      </c>
      <c r="C1724">
        <v>1963</v>
      </c>
      <c r="D1724" t="s">
        <v>743</v>
      </c>
      <c r="E1724" s="10">
        <v>287.5152755018284</v>
      </c>
      <c r="F1724" s="10">
        <v>64.425158185871936</v>
      </c>
      <c r="G1724" s="10">
        <v>351.94043368770031</v>
      </c>
      <c r="H1724" s="10">
        <v>88.263526849321124</v>
      </c>
      <c r="I1724" s="10"/>
      <c r="J1724" s="10"/>
      <c r="K1724" s="10">
        <v>88.263526849321124</v>
      </c>
      <c r="L1724" s="10"/>
      <c r="M1724" s="10"/>
      <c r="N1724" s="10"/>
      <c r="O1724" s="10"/>
      <c r="P1724" s="10">
        <v>14.69186603514054</v>
      </c>
      <c r="Q1724" s="10">
        <v>76.45256964954298</v>
      </c>
      <c r="R1724" s="10"/>
      <c r="S1724" s="10">
        <v>91.144435684683515</v>
      </c>
      <c r="T1724" s="10">
        <v>531.348396221705</v>
      </c>
    </row>
    <row r="1725" spans="1:20" x14ac:dyDescent="0.3">
      <c r="A1725" t="s">
        <v>24</v>
      </c>
      <c r="B1725" t="s">
        <v>708</v>
      </c>
      <c r="C1725">
        <v>1964</v>
      </c>
      <c r="D1725" t="s">
        <v>743</v>
      </c>
      <c r="E1725" s="10">
        <v>114.38560562231149</v>
      </c>
      <c r="F1725" s="10">
        <v>10.314869016535241</v>
      </c>
      <c r="G1725" s="10">
        <v>124.70047463884673</v>
      </c>
      <c r="H1725" s="10">
        <v>20.014622781685386</v>
      </c>
      <c r="I1725" s="10"/>
      <c r="J1725" s="10"/>
      <c r="K1725" s="10">
        <v>20.014622781685386</v>
      </c>
      <c r="L1725" s="10"/>
      <c r="M1725" s="10"/>
      <c r="N1725" s="10"/>
      <c r="O1725" s="10"/>
      <c r="P1725" s="10">
        <v>116.65952744727254</v>
      </c>
      <c r="Q1725" s="10">
        <v>191.16510899155881</v>
      </c>
      <c r="R1725" s="10"/>
      <c r="S1725" s="10">
        <v>307.82463643883136</v>
      </c>
      <c r="T1725" s="10">
        <v>452.53973385936342</v>
      </c>
    </row>
    <row r="1726" spans="1:20" x14ac:dyDescent="0.3">
      <c r="A1726" t="s">
        <v>24</v>
      </c>
      <c r="B1726" t="s">
        <v>708</v>
      </c>
      <c r="C1726">
        <v>1965</v>
      </c>
      <c r="D1726" t="s">
        <v>743</v>
      </c>
      <c r="E1726" s="10">
        <v>49.047155363162297</v>
      </c>
      <c r="F1726" s="10">
        <v>29.126807878382369</v>
      </c>
      <c r="G1726" s="10">
        <v>78.173963241544669</v>
      </c>
      <c r="H1726" s="10">
        <v>16.104931868329228</v>
      </c>
      <c r="I1726" s="10"/>
      <c r="J1726" s="10"/>
      <c r="K1726" s="10">
        <v>16.104931868329228</v>
      </c>
      <c r="L1726" s="10"/>
      <c r="M1726" s="10"/>
      <c r="N1726" s="10"/>
      <c r="O1726" s="10"/>
      <c r="P1726" s="10">
        <v>371.93105571557408</v>
      </c>
      <c r="Q1726" s="10">
        <v>2688.1166807799473</v>
      </c>
      <c r="R1726" s="10"/>
      <c r="S1726" s="10">
        <v>3060.0477364955213</v>
      </c>
      <c r="T1726" s="10">
        <v>3154.3266316053951</v>
      </c>
    </row>
    <row r="1727" spans="1:20" x14ac:dyDescent="0.3">
      <c r="A1727" t="s">
        <v>24</v>
      </c>
      <c r="B1727" t="s">
        <v>708</v>
      </c>
      <c r="C1727">
        <v>1966</v>
      </c>
      <c r="D1727" t="s">
        <v>743</v>
      </c>
      <c r="E1727" s="10">
        <v>285.06943556185252</v>
      </c>
      <c r="F1727" s="10">
        <v>81.423604275792542</v>
      </c>
      <c r="G1727" s="10">
        <v>366.49303983764503</v>
      </c>
      <c r="H1727" s="10"/>
      <c r="I1727" s="10"/>
      <c r="J1727" s="10"/>
      <c r="K1727" s="10"/>
      <c r="L1727" s="10"/>
      <c r="M1727" s="10"/>
      <c r="N1727" s="10"/>
      <c r="O1727" s="10"/>
      <c r="P1727" s="10">
        <v>232.8380581933026</v>
      </c>
      <c r="Q1727" s="10">
        <v>1718.6842767586406</v>
      </c>
      <c r="R1727" s="10"/>
      <c r="S1727" s="10">
        <v>1951.5223349519433</v>
      </c>
      <c r="T1727" s="10">
        <v>2318.0153747895883</v>
      </c>
    </row>
    <row r="1728" spans="1:20" x14ac:dyDescent="0.3">
      <c r="A1728" t="s">
        <v>24</v>
      </c>
      <c r="B1728" t="s">
        <v>708</v>
      </c>
      <c r="C1728">
        <v>1967</v>
      </c>
      <c r="D1728" t="s">
        <v>743</v>
      </c>
      <c r="E1728" s="10">
        <v>145.88250727773021</v>
      </c>
      <c r="F1728" s="10">
        <v>11.087904435527753</v>
      </c>
      <c r="G1728" s="10">
        <v>156.97041171325796</v>
      </c>
      <c r="H1728" s="10"/>
      <c r="I1728" s="10"/>
      <c r="J1728" s="10"/>
      <c r="K1728" s="10"/>
      <c r="L1728" s="10">
        <v>76.561747242762408</v>
      </c>
      <c r="M1728" s="10">
        <v>316.75581248127014</v>
      </c>
      <c r="N1728" s="10"/>
      <c r="O1728" s="10">
        <v>393.31755972403255</v>
      </c>
      <c r="P1728" s="10">
        <v>572.75414243757837</v>
      </c>
      <c r="Q1728" s="10">
        <v>2380.2515231985285</v>
      </c>
      <c r="R1728" s="10"/>
      <c r="S1728" s="10">
        <v>2953.0056656361066</v>
      </c>
      <c r="T1728" s="10">
        <v>3503.2936370733973</v>
      </c>
    </row>
    <row r="1729" spans="1:20" x14ac:dyDescent="0.3">
      <c r="A1729" t="s">
        <v>24</v>
      </c>
      <c r="B1729" t="s">
        <v>708</v>
      </c>
      <c r="C1729">
        <v>1968</v>
      </c>
      <c r="E1729" s="10">
        <v>300.41479946655505</v>
      </c>
      <c r="F1729" s="10">
        <v>9.0874911110966412</v>
      </c>
      <c r="G1729" s="10">
        <v>309.50229057765171</v>
      </c>
      <c r="H1729" s="10"/>
      <c r="I1729" s="10"/>
      <c r="J1729" s="10"/>
      <c r="K1729" s="10"/>
      <c r="L1729" s="10">
        <v>203.69669557477468</v>
      </c>
      <c r="M1729" s="10">
        <v>846.28610391829761</v>
      </c>
      <c r="N1729" s="10"/>
      <c r="O1729" s="10">
        <v>1049.9827994930722</v>
      </c>
      <c r="P1729" s="10">
        <v>212.18554928584874</v>
      </c>
      <c r="Q1729" s="10">
        <v>1051.4538437050217</v>
      </c>
      <c r="R1729" s="10"/>
      <c r="S1729" s="10">
        <v>1263.6393929908704</v>
      </c>
      <c r="T1729" s="10">
        <v>2623.1244830615942</v>
      </c>
    </row>
    <row r="1730" spans="1:20" x14ac:dyDescent="0.3">
      <c r="A1730" t="s">
        <v>24</v>
      </c>
      <c r="B1730" t="s">
        <v>708</v>
      </c>
      <c r="C1730">
        <v>1969</v>
      </c>
      <c r="E1730" s="10">
        <v>172.17843099889373</v>
      </c>
      <c r="F1730" s="10">
        <v>33.06527249526841</v>
      </c>
      <c r="G1730" s="10">
        <v>205.24370349416213</v>
      </c>
      <c r="H1730" s="10">
        <v>1.0678924829879846</v>
      </c>
      <c r="I1730" s="10"/>
      <c r="J1730" s="10"/>
      <c r="K1730" s="10">
        <v>1.0678924829879846</v>
      </c>
      <c r="L1730" s="10">
        <v>50.604682647467619</v>
      </c>
      <c r="M1730" s="10">
        <v>204.86965881916876</v>
      </c>
      <c r="N1730" s="10"/>
      <c r="O1730" s="10">
        <v>255.47434146663639</v>
      </c>
      <c r="P1730" s="10">
        <v>163.7701425024382</v>
      </c>
      <c r="Q1730" s="10">
        <v>692.8426205860942</v>
      </c>
      <c r="R1730" s="10"/>
      <c r="S1730" s="10">
        <v>856.61276308853235</v>
      </c>
      <c r="T1730" s="10">
        <v>1318.3987005323188</v>
      </c>
    </row>
    <row r="1731" spans="1:20" x14ac:dyDescent="0.3">
      <c r="A1731" t="s">
        <v>24</v>
      </c>
      <c r="B1731" t="s">
        <v>708</v>
      </c>
      <c r="C1731">
        <v>1970</v>
      </c>
      <c r="E1731" s="10">
        <v>113.66290081662432</v>
      </c>
      <c r="F1731" s="10">
        <v>1.973499830416479</v>
      </c>
      <c r="G1731" s="10">
        <v>115.6364006470408</v>
      </c>
      <c r="H1731" s="10">
        <v>25.886016256978632</v>
      </c>
      <c r="I1731" s="10"/>
      <c r="J1731" s="10"/>
      <c r="K1731" s="10">
        <v>25.886016256978632</v>
      </c>
      <c r="L1731" s="10">
        <v>0.40269814205914545</v>
      </c>
      <c r="M1731" s="10">
        <v>110.63151702024605</v>
      </c>
      <c r="N1731" s="10"/>
      <c r="O1731" s="10">
        <v>111.0342151623052</v>
      </c>
      <c r="P1731" s="10">
        <v>96.463944229330309</v>
      </c>
      <c r="Q1731" s="10">
        <v>187.72298521486269</v>
      </c>
      <c r="R1731" s="10"/>
      <c r="S1731" s="10">
        <v>284.18692944419297</v>
      </c>
      <c r="T1731" s="10">
        <v>536.74356151051757</v>
      </c>
    </row>
    <row r="1732" spans="1:20" x14ac:dyDescent="0.3">
      <c r="A1732" t="s">
        <v>24</v>
      </c>
      <c r="B1732" t="s">
        <v>708</v>
      </c>
      <c r="C1732">
        <v>1971</v>
      </c>
      <c r="E1732" s="10">
        <v>98.289399620138994</v>
      </c>
      <c r="F1732" s="10">
        <v>19.867800695427082</v>
      </c>
      <c r="G1732" s="10">
        <v>118.15720031556607</v>
      </c>
      <c r="H1732" s="10">
        <v>14.502363999702064</v>
      </c>
      <c r="I1732" s="10"/>
      <c r="J1732" s="10"/>
      <c r="K1732" s="10">
        <v>14.502363999702064</v>
      </c>
      <c r="L1732" s="10">
        <v>7.4396629009638415</v>
      </c>
      <c r="M1732" s="10">
        <v>104.54998340478242</v>
      </c>
      <c r="N1732" s="10"/>
      <c r="O1732" s="10">
        <v>111.98964630574626</v>
      </c>
      <c r="P1732" s="10">
        <v>73.152985784202286</v>
      </c>
      <c r="Q1732" s="10">
        <v>1176.9906947400873</v>
      </c>
      <c r="R1732" s="10"/>
      <c r="S1732" s="10">
        <v>1250.1436805242895</v>
      </c>
      <c r="T1732" s="10">
        <v>1494.7928911453041</v>
      </c>
    </row>
    <row r="1733" spans="1:20" x14ac:dyDescent="0.3">
      <c r="A1733" t="s">
        <v>24</v>
      </c>
      <c r="B1733" t="s">
        <v>708</v>
      </c>
      <c r="C1733">
        <v>1972</v>
      </c>
      <c r="E1733" s="10">
        <v>81.135220542844181</v>
      </c>
      <c r="F1733" s="10">
        <v>3.9505211903539879</v>
      </c>
      <c r="G1733" s="10">
        <v>85.085741733198162</v>
      </c>
      <c r="H1733" s="10">
        <v>49.019584221605953</v>
      </c>
      <c r="I1733" s="10"/>
      <c r="J1733" s="10"/>
      <c r="K1733" s="10">
        <v>49.019584221605953</v>
      </c>
      <c r="L1733" s="10">
        <v>9.2487215555927467</v>
      </c>
      <c r="M1733" s="10">
        <v>24.582009328154399</v>
      </c>
      <c r="N1733" s="10"/>
      <c r="O1733" s="10">
        <v>33.830730883747144</v>
      </c>
      <c r="P1733" s="10">
        <v>137.34981916810207</v>
      </c>
      <c r="Q1733" s="10">
        <v>242.59096046142571</v>
      </c>
      <c r="R1733" s="10"/>
      <c r="S1733" s="10">
        <v>379.94077962952781</v>
      </c>
      <c r="T1733" s="10">
        <v>547.87683646807909</v>
      </c>
    </row>
    <row r="1734" spans="1:20" x14ac:dyDescent="0.3">
      <c r="A1734" t="s">
        <v>24</v>
      </c>
      <c r="B1734" t="s">
        <v>708</v>
      </c>
      <c r="C1734">
        <v>1973</v>
      </c>
      <c r="E1734" s="10">
        <v>113.06840932068816</v>
      </c>
      <c r="F1734" s="10">
        <v>1.9496878769292354</v>
      </c>
      <c r="G1734" s="10">
        <v>115.01809719761739</v>
      </c>
      <c r="H1734" s="10">
        <v>9.9608303168141319</v>
      </c>
      <c r="I1734" s="10"/>
      <c r="J1734" s="10"/>
      <c r="K1734" s="10">
        <v>9.9608303168141319</v>
      </c>
      <c r="L1734" s="10"/>
      <c r="M1734" s="10"/>
      <c r="N1734" s="10">
        <v>0.59131964601384224</v>
      </c>
      <c r="O1734" s="10">
        <v>0.59131964601384224</v>
      </c>
      <c r="P1734" s="10">
        <v>105.62691528595333</v>
      </c>
      <c r="Q1734" s="10">
        <v>313.87713238654038</v>
      </c>
      <c r="R1734" s="10">
        <v>3.832100224780814</v>
      </c>
      <c r="S1734" s="10">
        <v>423.33614789727449</v>
      </c>
      <c r="T1734" s="10">
        <v>548.90639505771992</v>
      </c>
    </row>
    <row r="1735" spans="1:20" x14ac:dyDescent="0.3">
      <c r="A1735" t="s">
        <v>24</v>
      </c>
      <c r="B1735" t="s">
        <v>708</v>
      </c>
      <c r="C1735">
        <v>1974</v>
      </c>
      <c r="E1735" s="10">
        <v>29.858931861546917</v>
      </c>
      <c r="F1735" s="10">
        <v>2.2523423580033821</v>
      </c>
      <c r="G1735" s="10">
        <v>32.111274219550296</v>
      </c>
      <c r="H1735" s="10"/>
      <c r="I1735" s="10"/>
      <c r="J1735" s="10"/>
      <c r="K1735" s="10"/>
      <c r="L1735" s="10"/>
      <c r="M1735" s="10">
        <v>4.6236858806871108</v>
      </c>
      <c r="N1735" s="10"/>
      <c r="O1735" s="10">
        <v>4.6236858806871108</v>
      </c>
      <c r="P1735" s="10">
        <v>9.8230720372108937</v>
      </c>
      <c r="Q1735" s="10">
        <v>55.451589326903246</v>
      </c>
      <c r="R1735" s="10">
        <v>7.3644646738984401</v>
      </c>
      <c r="S1735" s="10">
        <v>72.639126038012577</v>
      </c>
      <c r="T1735" s="10">
        <v>109.37408613824998</v>
      </c>
    </row>
    <row r="1736" spans="1:20" x14ac:dyDescent="0.3">
      <c r="A1736" t="s">
        <v>24</v>
      </c>
      <c r="B1736" t="s">
        <v>708</v>
      </c>
      <c r="C1736">
        <v>1975</v>
      </c>
      <c r="E1736" s="10">
        <v>112.32356833976083</v>
      </c>
      <c r="F1736" s="10">
        <v>3.595167755090646</v>
      </c>
      <c r="G1736" s="10">
        <v>115.91873609485147</v>
      </c>
      <c r="H1736" s="10">
        <v>40.76185352827153</v>
      </c>
      <c r="I1736" s="10"/>
      <c r="J1736" s="10"/>
      <c r="K1736" s="10">
        <v>40.76185352827153</v>
      </c>
      <c r="L1736" s="10"/>
      <c r="M1736" s="10"/>
      <c r="N1736" s="10"/>
      <c r="O1736" s="10"/>
      <c r="P1736" s="10">
        <v>17.627427590785771</v>
      </c>
      <c r="Q1736" s="10">
        <v>21.934011360299969</v>
      </c>
      <c r="R1736" s="10">
        <v>0.69274490406493161</v>
      </c>
      <c r="S1736" s="10">
        <v>40.254183855150671</v>
      </c>
      <c r="T1736" s="10">
        <v>196.93477347827368</v>
      </c>
    </row>
    <row r="1737" spans="1:20" x14ac:dyDescent="0.3">
      <c r="A1737" t="s">
        <v>24</v>
      </c>
      <c r="B1737" t="s">
        <v>708</v>
      </c>
      <c r="C1737">
        <v>1976</v>
      </c>
      <c r="E1737" s="10">
        <v>24.599113684561019</v>
      </c>
      <c r="F1737" s="10">
        <v>6.4457134019844418</v>
      </c>
      <c r="G1737" s="10">
        <v>31.04482708654546</v>
      </c>
      <c r="H1737" s="10">
        <v>45.352777191760509</v>
      </c>
      <c r="I1737" s="10"/>
      <c r="J1737" s="10"/>
      <c r="K1737" s="10">
        <v>45.352777191760509</v>
      </c>
      <c r="L1737" s="10"/>
      <c r="M1737" s="10"/>
      <c r="N1737" s="10"/>
      <c r="O1737" s="10"/>
      <c r="P1737" s="10">
        <v>36.823753384499121</v>
      </c>
      <c r="Q1737" s="10">
        <v>14.698136717510168</v>
      </c>
      <c r="R1737" s="10"/>
      <c r="S1737" s="10">
        <v>51.521890102009287</v>
      </c>
      <c r="T1737" s="10">
        <v>127.91949438031527</v>
      </c>
    </row>
    <row r="1738" spans="1:20" x14ac:dyDescent="0.3">
      <c r="A1738" t="s">
        <v>24</v>
      </c>
      <c r="B1738" t="s">
        <v>708</v>
      </c>
      <c r="C1738">
        <v>1977</v>
      </c>
      <c r="E1738" s="10">
        <v>20.105983850249991</v>
      </c>
      <c r="F1738" s="10">
        <v>84.875170799262534</v>
      </c>
      <c r="G1738" s="10">
        <v>104.98115464951252</v>
      </c>
      <c r="H1738" s="10">
        <v>1.7563805153656766</v>
      </c>
      <c r="I1738" s="10"/>
      <c r="J1738" s="10"/>
      <c r="K1738" s="10">
        <v>1.7563805153656766</v>
      </c>
      <c r="L1738" s="10"/>
      <c r="M1738" s="10">
        <v>3.1406639300155743</v>
      </c>
      <c r="N1738" s="10">
        <v>2.4003781912468138</v>
      </c>
      <c r="O1738" s="10">
        <v>5.5410421212623877</v>
      </c>
      <c r="P1738" s="10">
        <v>9.1896869044601512</v>
      </c>
      <c r="Q1738" s="10">
        <v>54.895835318683275</v>
      </c>
      <c r="R1738" s="10">
        <v>5.497150206326916</v>
      </c>
      <c r="S1738" s="10">
        <v>69.58267242947035</v>
      </c>
      <c r="T1738" s="10">
        <v>181.86124971561094</v>
      </c>
    </row>
    <row r="1739" spans="1:20" x14ac:dyDescent="0.3">
      <c r="A1739" t="s">
        <v>24</v>
      </c>
      <c r="B1739" t="s">
        <v>708</v>
      </c>
      <c r="C1739">
        <v>1978</v>
      </c>
      <c r="E1739" s="10">
        <v>67.205187861437864</v>
      </c>
      <c r="F1739" s="10">
        <v>5.5822678655611471</v>
      </c>
      <c r="G1739" s="10">
        <v>72.787455726999013</v>
      </c>
      <c r="H1739" s="10">
        <v>4.8026452785959721</v>
      </c>
      <c r="I1739" s="10"/>
      <c r="J1739" s="10"/>
      <c r="K1739" s="10">
        <v>4.8026452785959721</v>
      </c>
      <c r="L1739" s="10">
        <v>8.5294347704274198</v>
      </c>
      <c r="M1739" s="10">
        <v>28.365454467419248</v>
      </c>
      <c r="N1739" s="10">
        <v>4.5344996162506375</v>
      </c>
      <c r="O1739" s="10">
        <v>41.429388854097304</v>
      </c>
      <c r="P1739" s="10">
        <v>18.66823045095185</v>
      </c>
      <c r="Q1739" s="10">
        <v>122.78620401384256</v>
      </c>
      <c r="R1739" s="10">
        <v>6.497290405541718</v>
      </c>
      <c r="S1739" s="10">
        <v>147.95172487033614</v>
      </c>
      <c r="T1739" s="10">
        <v>266.97121473002841</v>
      </c>
    </row>
    <row r="1740" spans="1:20" x14ac:dyDescent="0.3">
      <c r="A1740" t="s">
        <v>24</v>
      </c>
      <c r="B1740" t="s">
        <v>708</v>
      </c>
      <c r="C1740">
        <v>1979</v>
      </c>
      <c r="E1740" s="10">
        <v>43.485394844769985</v>
      </c>
      <c r="F1740" s="10">
        <v>17.462074941806776</v>
      </c>
      <c r="G1740" s="10">
        <v>60.947469786576761</v>
      </c>
      <c r="H1740" s="10">
        <v>10.627440178207664</v>
      </c>
      <c r="I1740" s="10">
        <v>7.4984319562810438</v>
      </c>
      <c r="J1740" s="10">
        <v>11.835666335789211</v>
      </c>
      <c r="K1740" s="10">
        <v>29.961538470277922</v>
      </c>
      <c r="L1740" s="10"/>
      <c r="M1740" s="10">
        <v>3.9217808575343658</v>
      </c>
      <c r="N1740" s="10"/>
      <c r="O1740" s="10">
        <v>3.9217808575343658</v>
      </c>
      <c r="P1740" s="10">
        <v>15.079009838717754</v>
      </c>
      <c r="Q1740" s="10">
        <v>67.009932438304048</v>
      </c>
      <c r="R1740" s="10">
        <v>1.7179210899307258</v>
      </c>
      <c r="S1740" s="10">
        <v>83.806863366952527</v>
      </c>
      <c r="T1740" s="10">
        <v>178.63765248134155</v>
      </c>
    </row>
    <row r="1741" spans="1:20" x14ac:dyDescent="0.3">
      <c r="A1741" t="s">
        <v>24</v>
      </c>
      <c r="B1741" t="s">
        <v>708</v>
      </c>
      <c r="C1741">
        <v>1980</v>
      </c>
      <c r="E1741" s="10">
        <v>41.741718188233818</v>
      </c>
      <c r="F1741" s="10">
        <v>18.720107072227101</v>
      </c>
      <c r="G1741" s="10">
        <v>60.46182526046092</v>
      </c>
      <c r="H1741" s="10">
        <v>34.385939130918857</v>
      </c>
      <c r="I1741" s="10">
        <v>28.421980384660007</v>
      </c>
      <c r="J1741" s="10">
        <v>12.743405593321437</v>
      </c>
      <c r="K1741" s="10">
        <v>75.551325108900301</v>
      </c>
      <c r="L1741" s="10"/>
      <c r="M1741" s="10">
        <v>5.6383766071012573</v>
      </c>
      <c r="N1741" s="10">
        <v>7.6569468760363284</v>
      </c>
      <c r="O1741" s="10">
        <v>13.295323483137587</v>
      </c>
      <c r="P1741" s="10">
        <v>32.078803395214997</v>
      </c>
      <c r="Q1741" s="10">
        <v>14.192275626647213</v>
      </c>
      <c r="R1741" s="10">
        <v>13.17574797708104</v>
      </c>
      <c r="S1741" s="10">
        <v>59.446826998943244</v>
      </c>
      <c r="T1741" s="10">
        <v>208.75530085144206</v>
      </c>
    </row>
    <row r="1742" spans="1:20" x14ac:dyDescent="0.3">
      <c r="A1742" t="s">
        <v>24</v>
      </c>
      <c r="B1742" t="s">
        <v>708</v>
      </c>
      <c r="C1742">
        <v>1981</v>
      </c>
      <c r="E1742" s="10">
        <v>5.940850151449232</v>
      </c>
      <c r="F1742" s="10">
        <v>1.1790080295313288</v>
      </c>
      <c r="G1742" s="10">
        <v>7.119858180980561</v>
      </c>
      <c r="H1742" s="10">
        <v>31.762249262468231</v>
      </c>
      <c r="I1742" s="10">
        <v>12.030517069768369</v>
      </c>
      <c r="J1742" s="10">
        <v>24.553802266112356</v>
      </c>
      <c r="K1742" s="10">
        <v>68.346568598348952</v>
      </c>
      <c r="L1742" s="10">
        <v>244.12422393489942</v>
      </c>
      <c r="M1742" s="10">
        <v>124.259693246586</v>
      </c>
      <c r="N1742" s="10">
        <v>0.38032403119601849</v>
      </c>
      <c r="O1742" s="10">
        <v>368.76424121268144</v>
      </c>
      <c r="P1742" s="10">
        <v>254.89225052806847</v>
      </c>
      <c r="Q1742" s="10">
        <v>287.09602869266229</v>
      </c>
      <c r="R1742" s="10">
        <v>13.115801899581264</v>
      </c>
      <c r="S1742" s="10">
        <v>555.104081120312</v>
      </c>
      <c r="T1742" s="10">
        <v>999.33474911232281</v>
      </c>
    </row>
    <row r="1743" spans="1:20" x14ac:dyDescent="0.3">
      <c r="A1743" t="s">
        <v>24</v>
      </c>
      <c r="B1743" t="s">
        <v>708</v>
      </c>
      <c r="C1743">
        <v>1982</v>
      </c>
      <c r="E1743" s="10">
        <v>1.5616286362193221</v>
      </c>
      <c r="F1743" s="10">
        <v>0.27010206523634822</v>
      </c>
      <c r="G1743" s="10">
        <v>1.8317307014556703</v>
      </c>
      <c r="H1743" s="10">
        <v>1.544943974180204</v>
      </c>
      <c r="I1743" s="10">
        <v>6.2132332662651146</v>
      </c>
      <c r="J1743" s="10">
        <v>1.4634483163917844</v>
      </c>
      <c r="K1743" s="10">
        <v>9.2216255568371039</v>
      </c>
      <c r="L1743" s="10">
        <v>78.477632481025836</v>
      </c>
      <c r="M1743" s="10">
        <v>150.52301836001871</v>
      </c>
      <c r="N1743" s="10">
        <v>2.4598325207113292</v>
      </c>
      <c r="O1743" s="10">
        <v>231.46048336175588</v>
      </c>
      <c r="P1743" s="10">
        <v>46.490410866389539</v>
      </c>
      <c r="Q1743" s="10">
        <v>151.54651137947317</v>
      </c>
      <c r="R1743" s="10">
        <v>11.904925686059565</v>
      </c>
      <c r="S1743" s="10">
        <v>209.94184793192227</v>
      </c>
      <c r="T1743" s="10">
        <v>452.45568755197093</v>
      </c>
    </row>
    <row r="1744" spans="1:20" x14ac:dyDescent="0.3">
      <c r="A1744" t="s">
        <v>24</v>
      </c>
      <c r="B1744" t="s">
        <v>708</v>
      </c>
      <c r="C1744">
        <v>1983</v>
      </c>
      <c r="E1744" s="10"/>
      <c r="F1744" s="10">
        <v>1.0186443785803527</v>
      </c>
      <c r="G1744" s="10">
        <v>1.0186443785803527</v>
      </c>
      <c r="H1744" s="10"/>
      <c r="I1744" s="10">
        <v>13.614534241941108</v>
      </c>
      <c r="J1744" s="10">
        <v>24.58541345651539</v>
      </c>
      <c r="K1744" s="10">
        <v>38.199947698456498</v>
      </c>
      <c r="L1744" s="10"/>
      <c r="M1744" s="10">
        <v>4.3704070503930508</v>
      </c>
      <c r="N1744" s="10">
        <v>0.17082246403137333</v>
      </c>
      <c r="O1744" s="10">
        <v>4.5412295144244244</v>
      </c>
      <c r="P1744" s="10">
        <v>36.562995330583085</v>
      </c>
      <c r="Q1744" s="10">
        <v>15.689165571833264</v>
      </c>
      <c r="R1744" s="10">
        <v>5.0977208369437346</v>
      </c>
      <c r="S1744" s="10">
        <v>57.349881739360086</v>
      </c>
      <c r="T1744" s="10">
        <v>101.10970333082135</v>
      </c>
    </row>
    <row r="1745" spans="1:20" x14ac:dyDescent="0.3">
      <c r="A1745" t="s">
        <v>24</v>
      </c>
      <c r="B1745" t="s">
        <v>708</v>
      </c>
      <c r="C1745">
        <v>1984</v>
      </c>
      <c r="E1745" s="10">
        <v>4.8329825537879358</v>
      </c>
      <c r="F1745" s="10">
        <v>8.0260488720498309</v>
      </c>
      <c r="G1745" s="10">
        <v>12.859031425837767</v>
      </c>
      <c r="H1745" s="10">
        <v>4.0670436241409931</v>
      </c>
      <c r="I1745" s="10">
        <v>8.2721681552575035</v>
      </c>
      <c r="J1745" s="10">
        <v>0.18403541308171184</v>
      </c>
      <c r="K1745" s="10">
        <v>12.523247192480209</v>
      </c>
      <c r="L1745" s="10">
        <v>2.5816138367471146</v>
      </c>
      <c r="M1745" s="10"/>
      <c r="N1745" s="10">
        <v>1.0803294730129203</v>
      </c>
      <c r="O1745" s="10">
        <v>3.6619433097600349</v>
      </c>
      <c r="P1745" s="10">
        <v>6.3125204849154297</v>
      </c>
      <c r="Q1745" s="10">
        <v>91.320611311093302</v>
      </c>
      <c r="R1745" s="10">
        <v>1.6166294331997282</v>
      </c>
      <c r="S1745" s="10">
        <v>99.24976122920846</v>
      </c>
      <c r="T1745" s="10">
        <v>128.29398315728648</v>
      </c>
    </row>
    <row r="1746" spans="1:20" x14ac:dyDescent="0.3">
      <c r="A1746" t="s">
        <v>24</v>
      </c>
      <c r="B1746" t="s">
        <v>708</v>
      </c>
      <c r="C1746">
        <v>1985</v>
      </c>
      <c r="E1746" s="10">
        <v>5.0931954413100389</v>
      </c>
      <c r="F1746" s="10">
        <v>21.772696601837151</v>
      </c>
      <c r="G1746" s="10">
        <v>26.865892043147191</v>
      </c>
      <c r="H1746" s="10">
        <v>1.8539327690162462</v>
      </c>
      <c r="I1746" s="10">
        <v>14.060477219002989</v>
      </c>
      <c r="J1746" s="10"/>
      <c r="K1746" s="10">
        <v>15.914409988019235</v>
      </c>
      <c r="L1746" s="10">
        <v>21.834439094305303</v>
      </c>
      <c r="M1746" s="10">
        <v>1.8302214786628426</v>
      </c>
      <c r="N1746" s="10">
        <v>0.26728999962946398</v>
      </c>
      <c r="O1746" s="10">
        <v>23.931950572597611</v>
      </c>
      <c r="P1746" s="10">
        <v>8.144114651466662</v>
      </c>
      <c r="Q1746" s="10">
        <v>17.680881566637158</v>
      </c>
      <c r="R1746" s="10">
        <v>0.42377109814607905</v>
      </c>
      <c r="S1746" s="10">
        <v>26.2487673162499</v>
      </c>
      <c r="T1746" s="10">
        <v>92.961019920013953</v>
      </c>
    </row>
    <row r="1747" spans="1:20" x14ac:dyDescent="0.3">
      <c r="A1747" t="s">
        <v>24</v>
      </c>
      <c r="B1747" t="s">
        <v>708</v>
      </c>
      <c r="C1747">
        <v>1986</v>
      </c>
      <c r="E1747" s="10">
        <v>1.81108961596458</v>
      </c>
      <c r="F1747" s="10">
        <v>0.71280280802136031</v>
      </c>
      <c r="G1747" s="10">
        <v>2.5238924239859402</v>
      </c>
      <c r="H1747" s="10">
        <v>12.780600902786649</v>
      </c>
      <c r="I1747" s="10">
        <v>8.5782803999417432</v>
      </c>
      <c r="J1747" s="10"/>
      <c r="K1747" s="10">
        <v>21.358881302728392</v>
      </c>
      <c r="L1747" s="10"/>
      <c r="M1747" s="10"/>
      <c r="N1747" s="10"/>
      <c r="O1747" s="10"/>
      <c r="P1747" s="10"/>
      <c r="Q1747" s="10">
        <v>0.91454220349227189</v>
      </c>
      <c r="R1747" s="10"/>
      <c r="S1747" s="10">
        <v>0.91454220349227189</v>
      </c>
      <c r="T1747" s="10">
        <v>24.797315930206604</v>
      </c>
    </row>
    <row r="1748" spans="1:20" x14ac:dyDescent="0.3">
      <c r="A1748" t="s">
        <v>24</v>
      </c>
      <c r="B1748" t="s">
        <v>708</v>
      </c>
      <c r="C1748">
        <v>1987</v>
      </c>
      <c r="E1748" s="10">
        <v>5.616834110412837</v>
      </c>
      <c r="F1748" s="10"/>
      <c r="G1748" s="10">
        <v>5.616834110412837</v>
      </c>
      <c r="H1748" s="10">
        <v>3.4025119114474975</v>
      </c>
      <c r="I1748" s="10">
        <v>7.7882735893145085</v>
      </c>
      <c r="J1748" s="10">
        <v>4.2409857581765378</v>
      </c>
      <c r="K1748" s="10">
        <v>15.431771258938543</v>
      </c>
      <c r="L1748" s="10"/>
      <c r="M1748" s="10"/>
      <c r="N1748" s="10"/>
      <c r="O1748" s="10"/>
      <c r="P1748" s="10">
        <v>23.045306316994431</v>
      </c>
      <c r="Q1748" s="10">
        <v>12.966159259359712</v>
      </c>
      <c r="R1748" s="10">
        <v>2.2708233290378663</v>
      </c>
      <c r="S1748" s="10">
        <v>38.282288905392008</v>
      </c>
      <c r="T1748" s="10">
        <v>59.330894274743393</v>
      </c>
    </row>
    <row r="1749" spans="1:20" x14ac:dyDescent="0.3">
      <c r="A1749" t="s">
        <v>24</v>
      </c>
      <c r="B1749" t="s">
        <v>708</v>
      </c>
      <c r="C1749">
        <v>1988</v>
      </c>
      <c r="E1749" s="10">
        <v>4.821941472466694</v>
      </c>
      <c r="F1749" s="10">
        <v>17.950132762758209</v>
      </c>
      <c r="G1749" s="10">
        <v>22.772074235224903</v>
      </c>
      <c r="H1749" s="10">
        <v>2.1857424163248056</v>
      </c>
      <c r="I1749" s="10">
        <v>54.852828987171392</v>
      </c>
      <c r="J1749" s="10">
        <v>18.562864455535649</v>
      </c>
      <c r="K1749" s="10">
        <v>75.601435859031852</v>
      </c>
      <c r="L1749" s="10"/>
      <c r="M1749" s="10">
        <v>0.83650061387685259</v>
      </c>
      <c r="N1749" s="10"/>
      <c r="O1749" s="10">
        <v>0.83650061387685259</v>
      </c>
      <c r="P1749" s="10">
        <v>76.013832792234723</v>
      </c>
      <c r="Q1749" s="10">
        <v>280.9381194911453</v>
      </c>
      <c r="R1749" s="10">
        <v>1.7228198741873224</v>
      </c>
      <c r="S1749" s="10">
        <v>358.67477215756736</v>
      </c>
      <c r="T1749" s="10">
        <v>457.88478286570097</v>
      </c>
    </row>
    <row r="1750" spans="1:20" x14ac:dyDescent="0.3">
      <c r="A1750" t="s">
        <v>24</v>
      </c>
      <c r="B1750" t="s">
        <v>708</v>
      </c>
      <c r="C1750">
        <v>1989</v>
      </c>
      <c r="E1750" s="10">
        <v>20.343530650922133</v>
      </c>
      <c r="F1750" s="10">
        <v>0.99792393122990408</v>
      </c>
      <c r="G1750" s="10">
        <v>21.341454582152039</v>
      </c>
      <c r="H1750" s="10">
        <v>56.260326908002469</v>
      </c>
      <c r="I1750" s="10"/>
      <c r="J1750" s="10"/>
      <c r="K1750" s="10">
        <v>56.260326908002469</v>
      </c>
      <c r="L1750" s="10">
        <v>27.4071666556084</v>
      </c>
      <c r="M1750" s="10">
        <v>18.369693134849307</v>
      </c>
      <c r="N1750" s="10">
        <v>0.45371723274931525</v>
      </c>
      <c r="O1750" s="10">
        <v>46.230577023207019</v>
      </c>
      <c r="P1750" s="10">
        <v>14.267293765919352</v>
      </c>
      <c r="Q1750" s="10">
        <v>7.7788199215083074</v>
      </c>
      <c r="R1750" s="10">
        <v>1.7641889175863089E-2</v>
      </c>
      <c r="S1750" s="10">
        <v>22.063755576603523</v>
      </c>
      <c r="T1750" s="10">
        <v>145.89611408996507</v>
      </c>
    </row>
    <row r="1751" spans="1:20" x14ac:dyDescent="0.3">
      <c r="A1751" t="s">
        <v>24</v>
      </c>
      <c r="B1751" t="s">
        <v>708</v>
      </c>
      <c r="C1751">
        <v>1990</v>
      </c>
      <c r="E1751" s="10">
        <v>1.7134491139875594</v>
      </c>
      <c r="F1751" s="10">
        <v>2.9568287871506986</v>
      </c>
      <c r="G1751" s="10">
        <v>4.6702779011382578</v>
      </c>
      <c r="H1751" s="10">
        <v>13.720505526274787</v>
      </c>
      <c r="I1751" s="10">
        <v>106.59365803119798</v>
      </c>
      <c r="J1751" s="10"/>
      <c r="K1751" s="10">
        <v>120.31416355747277</v>
      </c>
      <c r="L1751" s="10"/>
      <c r="M1751" s="10">
        <v>0.15903486234839212</v>
      </c>
      <c r="N1751" s="10"/>
      <c r="O1751" s="10">
        <v>0.15903486234839212</v>
      </c>
      <c r="P1751" s="10">
        <v>11.497400627777772</v>
      </c>
      <c r="Q1751" s="10">
        <v>42.742593828279375</v>
      </c>
      <c r="R1751" s="10"/>
      <c r="S1751" s="10">
        <v>54.239994456057147</v>
      </c>
      <c r="T1751" s="10">
        <v>179.38347077701656</v>
      </c>
    </row>
    <row r="1752" spans="1:20" x14ac:dyDescent="0.3">
      <c r="A1752" t="s">
        <v>24</v>
      </c>
      <c r="B1752" t="s">
        <v>708</v>
      </c>
      <c r="C1752">
        <v>1991</v>
      </c>
      <c r="E1752" s="10">
        <v>11.989018051315531</v>
      </c>
      <c r="F1752" s="10">
        <v>0.95026154216700887</v>
      </c>
      <c r="G1752" s="10">
        <v>12.93927959348254</v>
      </c>
      <c r="H1752" s="10">
        <v>4.9970165904802899</v>
      </c>
      <c r="I1752" s="10">
        <v>26.907407285725224</v>
      </c>
      <c r="J1752" s="10">
        <v>3.4980162261323544</v>
      </c>
      <c r="K1752" s="10">
        <v>35.40244010233787</v>
      </c>
      <c r="L1752" s="10"/>
      <c r="M1752" s="10"/>
      <c r="N1752" s="10"/>
      <c r="O1752" s="10"/>
      <c r="P1752" s="10">
        <v>5.4084932175475444</v>
      </c>
      <c r="Q1752" s="10">
        <v>11.706585083816462</v>
      </c>
      <c r="R1752" s="10"/>
      <c r="S1752" s="10">
        <v>17.115078301364008</v>
      </c>
      <c r="T1752" s="10">
        <v>65.45679799718441</v>
      </c>
    </row>
    <row r="1753" spans="1:20" x14ac:dyDescent="0.3">
      <c r="A1753" t="s">
        <v>24</v>
      </c>
      <c r="B1753" t="s">
        <v>708</v>
      </c>
      <c r="C1753">
        <v>1992</v>
      </c>
      <c r="E1753" s="10">
        <v>2.1094371844214503</v>
      </c>
      <c r="F1753" s="10">
        <v>28.486552425462861</v>
      </c>
      <c r="G1753" s="10">
        <v>30.595989609884313</v>
      </c>
      <c r="H1753" s="10">
        <v>4.18876535865994</v>
      </c>
      <c r="I1753" s="10">
        <v>13.054187983466232</v>
      </c>
      <c r="J1753" s="10">
        <v>3.2678717786528311</v>
      </c>
      <c r="K1753" s="10">
        <v>20.510825120779003</v>
      </c>
      <c r="L1753" s="10"/>
      <c r="M1753" s="10"/>
      <c r="N1753" s="10"/>
      <c r="O1753" s="10"/>
      <c r="P1753" s="10"/>
      <c r="Q1753" s="10">
        <v>0.66800238244062315</v>
      </c>
      <c r="R1753" s="10">
        <v>9.638476505963162E-3</v>
      </c>
      <c r="S1753" s="10">
        <v>0.67764085894658632</v>
      </c>
      <c r="T1753" s="10">
        <v>51.784455589609905</v>
      </c>
    </row>
    <row r="1754" spans="1:20" x14ac:dyDescent="0.3">
      <c r="A1754" t="s">
        <v>24</v>
      </c>
      <c r="B1754" t="s">
        <v>708</v>
      </c>
      <c r="C1754">
        <v>1993</v>
      </c>
      <c r="E1754" s="10">
        <v>45.453480686985138</v>
      </c>
      <c r="F1754" s="10">
        <v>0.69803249706131243</v>
      </c>
      <c r="G1754" s="10">
        <v>46.151513184046451</v>
      </c>
      <c r="H1754" s="10">
        <v>24.273982002071598</v>
      </c>
      <c r="I1754" s="10">
        <v>37.924837408684752</v>
      </c>
      <c r="J1754" s="10">
        <v>7.3590692094323682</v>
      </c>
      <c r="K1754" s="10">
        <v>69.55788862018872</v>
      </c>
      <c r="L1754" s="10">
        <v>6.2532577111283419E-3</v>
      </c>
      <c r="M1754" s="10"/>
      <c r="N1754" s="10"/>
      <c r="O1754" s="10">
        <v>6.2532577111283419E-3</v>
      </c>
      <c r="P1754" s="10"/>
      <c r="Q1754" s="10">
        <v>28.751641365300479</v>
      </c>
      <c r="R1754" s="10"/>
      <c r="S1754" s="10">
        <v>28.751641365300479</v>
      </c>
      <c r="T1754" s="10">
        <v>144.46729642724677</v>
      </c>
    </row>
    <row r="1755" spans="1:20" x14ac:dyDescent="0.3">
      <c r="A1755" t="s">
        <v>24</v>
      </c>
      <c r="B1755" t="s">
        <v>708</v>
      </c>
      <c r="C1755">
        <v>1994</v>
      </c>
      <c r="E1755" s="10">
        <v>24.527826811931266</v>
      </c>
      <c r="F1755" s="10">
        <v>10.835744465933525</v>
      </c>
      <c r="G1755" s="10">
        <v>35.363571277864793</v>
      </c>
      <c r="H1755" s="10">
        <v>4.0396751853410517</v>
      </c>
      <c r="I1755" s="10">
        <v>36.205835875525231</v>
      </c>
      <c r="J1755" s="10"/>
      <c r="K1755" s="10">
        <v>40.245511060866285</v>
      </c>
      <c r="L1755" s="10">
        <v>9.7694238250994108</v>
      </c>
      <c r="M1755" s="10">
        <v>168.42947302932194</v>
      </c>
      <c r="N1755" s="10"/>
      <c r="O1755" s="10">
        <v>178.19889685442135</v>
      </c>
      <c r="P1755" s="10">
        <v>1.5631731330297509</v>
      </c>
      <c r="Q1755" s="10">
        <v>19.429900690347949</v>
      </c>
      <c r="R1755" s="10"/>
      <c r="S1755" s="10">
        <v>20.993073823377699</v>
      </c>
      <c r="T1755" s="10">
        <v>274.80105301653009</v>
      </c>
    </row>
    <row r="1756" spans="1:20" x14ac:dyDescent="0.3">
      <c r="A1756" t="s">
        <v>24</v>
      </c>
      <c r="B1756" t="s">
        <v>708</v>
      </c>
      <c r="C1756">
        <v>1995</v>
      </c>
      <c r="E1756" s="10">
        <v>3.3849652355456872</v>
      </c>
      <c r="F1756" s="10">
        <v>7.9535090643703149E-2</v>
      </c>
      <c r="G1756" s="10">
        <v>3.4645003261893903</v>
      </c>
      <c r="H1756" s="10">
        <v>3.2226574619285389</v>
      </c>
      <c r="I1756" s="10">
        <v>5.6015502221671944</v>
      </c>
      <c r="J1756" s="10">
        <v>3.2391112614303323</v>
      </c>
      <c r="K1756" s="10">
        <v>12.063318945526065</v>
      </c>
      <c r="L1756" s="10"/>
      <c r="M1756" s="10"/>
      <c r="N1756" s="10"/>
      <c r="O1756" s="10"/>
      <c r="P1756" s="10">
        <v>2.7137731008845813</v>
      </c>
      <c r="Q1756" s="10">
        <v>3.5870430310146597</v>
      </c>
      <c r="R1756" s="10"/>
      <c r="S1756" s="10">
        <v>6.3008161318992411</v>
      </c>
      <c r="T1756" s="10">
        <v>21.828635403614697</v>
      </c>
    </row>
    <row r="1757" spans="1:20" x14ac:dyDescent="0.3">
      <c r="A1757" t="s">
        <v>24</v>
      </c>
      <c r="B1757" t="s">
        <v>708</v>
      </c>
      <c r="C1757">
        <v>1996</v>
      </c>
      <c r="D1757" t="s">
        <v>744</v>
      </c>
      <c r="E1757" s="10">
        <v>3.7164341294226215</v>
      </c>
      <c r="F1757" s="10">
        <v>0.22646960702164717</v>
      </c>
      <c r="G1757" s="10">
        <v>3.9429037364442685</v>
      </c>
      <c r="H1757" s="10"/>
      <c r="I1757" s="10">
        <v>8.0536717795926034</v>
      </c>
      <c r="J1757" s="10">
        <v>4.2863182004026728</v>
      </c>
      <c r="K1757" s="10">
        <v>12.339989979995277</v>
      </c>
      <c r="L1757" s="10"/>
      <c r="M1757" s="10">
        <v>4.8476298479494577</v>
      </c>
      <c r="N1757" s="10">
        <v>5.2789194401890602E-2</v>
      </c>
      <c r="O1757" s="10">
        <v>4.9004190423513485</v>
      </c>
      <c r="P1757" s="10">
        <v>3.8134110801807584</v>
      </c>
      <c r="Q1757" s="10">
        <v>3.6156002100415554</v>
      </c>
      <c r="R1757" s="10">
        <v>7.7330859775314689E-2</v>
      </c>
      <c r="S1757" s="10">
        <v>7.5063421499976286</v>
      </c>
      <c r="T1757" s="10">
        <v>28.689654908788519</v>
      </c>
    </row>
    <row r="1758" spans="1:20" x14ac:dyDescent="0.3">
      <c r="A1758" t="s">
        <v>24</v>
      </c>
      <c r="B1758" t="s">
        <v>708</v>
      </c>
      <c r="C1758">
        <v>1997</v>
      </c>
      <c r="D1758" t="s">
        <v>744</v>
      </c>
      <c r="E1758" s="10">
        <v>14.753455084899597</v>
      </c>
      <c r="F1758" s="10">
        <v>2.2743274590093265</v>
      </c>
      <c r="G1758" s="10">
        <v>17.027782543908923</v>
      </c>
      <c r="H1758" s="10">
        <v>11.885790968153744</v>
      </c>
      <c r="I1758" s="10">
        <v>8.2292221334454769</v>
      </c>
      <c r="J1758" s="10">
        <v>1.1809039404247677</v>
      </c>
      <c r="K1758" s="10">
        <v>21.295917042023987</v>
      </c>
      <c r="L1758" s="10"/>
      <c r="M1758" s="10"/>
      <c r="N1758" s="10"/>
      <c r="O1758" s="10"/>
      <c r="P1758" s="10">
        <v>10.163625854796654</v>
      </c>
      <c r="Q1758" s="10">
        <v>3.5340256217118133</v>
      </c>
      <c r="R1758" s="10"/>
      <c r="S1758" s="10">
        <v>13.697651476508469</v>
      </c>
      <c r="T1758" s="10">
        <v>52.021351062441383</v>
      </c>
    </row>
    <row r="1759" spans="1:20" x14ac:dyDescent="0.3">
      <c r="A1759" t="s">
        <v>24</v>
      </c>
      <c r="B1759" t="s">
        <v>708</v>
      </c>
      <c r="C1759">
        <v>1998</v>
      </c>
      <c r="D1759" t="s">
        <v>744</v>
      </c>
      <c r="E1759" s="10">
        <v>36.088406575168882</v>
      </c>
      <c r="F1759" s="10">
        <v>1.2529985663581553</v>
      </c>
      <c r="G1759" s="10">
        <v>37.341405141527041</v>
      </c>
      <c r="H1759" s="10"/>
      <c r="I1759" s="10">
        <v>6.4332881511778259</v>
      </c>
      <c r="J1759" s="10">
        <v>0.38381689662688612</v>
      </c>
      <c r="K1759" s="10">
        <v>6.8171050478047119</v>
      </c>
      <c r="L1759" s="10"/>
      <c r="M1759" s="10"/>
      <c r="N1759" s="10"/>
      <c r="O1759" s="10"/>
      <c r="P1759" s="10">
        <v>0.93646945978507123</v>
      </c>
      <c r="Q1759" s="10">
        <v>8.5963599331411054</v>
      </c>
      <c r="R1759" s="10">
        <v>19.572200059774868</v>
      </c>
      <c r="S1759" s="10">
        <v>29.105029452701046</v>
      </c>
      <c r="T1759" s="10">
        <v>73.263539642032811</v>
      </c>
    </row>
    <row r="1760" spans="1:20" x14ac:dyDescent="0.3">
      <c r="A1760" t="s">
        <v>24</v>
      </c>
      <c r="B1760" t="s">
        <v>708</v>
      </c>
      <c r="C1760">
        <v>1999</v>
      </c>
      <c r="D1760" t="s">
        <v>744</v>
      </c>
      <c r="E1760" s="10">
        <v>11.976706831158536</v>
      </c>
      <c r="F1760" s="10">
        <v>3.3911271178304832</v>
      </c>
      <c r="G1760" s="10">
        <v>15.36783394898902</v>
      </c>
      <c r="H1760" s="10">
        <v>11.229789722603773</v>
      </c>
      <c r="I1760" s="10">
        <v>15.684429176374808</v>
      </c>
      <c r="J1760" s="10">
        <v>5.5575413052769065</v>
      </c>
      <c r="K1760" s="10">
        <v>32.471760204255489</v>
      </c>
      <c r="L1760" s="10">
        <v>3.4300420315353533</v>
      </c>
      <c r="M1760" s="10"/>
      <c r="N1760" s="10"/>
      <c r="O1760" s="10">
        <v>3.4300420315353533</v>
      </c>
      <c r="P1760" s="10">
        <v>2.4534938096113112</v>
      </c>
      <c r="Q1760" s="10">
        <v>0.68601463385724992</v>
      </c>
      <c r="R1760" s="10">
        <v>5.5274605671490642</v>
      </c>
      <c r="S1760" s="10">
        <v>8.6669690106176258</v>
      </c>
      <c r="T1760" s="10">
        <v>59.936605195397476</v>
      </c>
    </row>
    <row r="1761" spans="1:20" x14ac:dyDescent="0.3">
      <c r="A1761" t="s">
        <v>24</v>
      </c>
      <c r="B1761" t="s">
        <v>708</v>
      </c>
      <c r="C1761">
        <v>2000</v>
      </c>
      <c r="D1761" t="s">
        <v>744</v>
      </c>
      <c r="E1761" s="10">
        <v>9.1885275484465865</v>
      </c>
      <c r="F1761" s="10">
        <v>1.7864259991888634</v>
      </c>
      <c r="G1761" s="10">
        <v>10.974953547635449</v>
      </c>
      <c r="H1761" s="10">
        <v>1.6553278302520227</v>
      </c>
      <c r="I1761" s="10">
        <v>9.8947679671880149</v>
      </c>
      <c r="J1761" s="10">
        <v>0.25146906186696155</v>
      </c>
      <c r="K1761" s="10">
        <v>11.801564859307</v>
      </c>
      <c r="L1761" s="10"/>
      <c r="M1761" s="10"/>
      <c r="N1761" s="10"/>
      <c r="O1761" s="10"/>
      <c r="P1761" s="10"/>
      <c r="Q1761" s="10">
        <v>0.75167710927530429</v>
      </c>
      <c r="R1761" s="10">
        <v>0.22983731460958895</v>
      </c>
      <c r="S1761" s="10">
        <v>0.98151442388489318</v>
      </c>
      <c r="T1761" s="10">
        <v>23.758032830827347</v>
      </c>
    </row>
    <row r="1762" spans="1:20" x14ac:dyDescent="0.3">
      <c r="A1762" t="s">
        <v>24</v>
      </c>
      <c r="B1762" t="s">
        <v>708</v>
      </c>
      <c r="C1762">
        <v>2001</v>
      </c>
      <c r="E1762" s="10">
        <v>6.218914147785636</v>
      </c>
      <c r="F1762" s="10">
        <v>7.161248541009714E-2</v>
      </c>
      <c r="G1762" s="10">
        <v>6.290526633195733</v>
      </c>
      <c r="H1762" s="10"/>
      <c r="I1762" s="10">
        <v>2.2658973166387653</v>
      </c>
      <c r="J1762" s="10"/>
      <c r="K1762" s="10">
        <v>2.2658973166387653</v>
      </c>
      <c r="L1762" s="10"/>
      <c r="M1762" s="10">
        <v>2.6385449965381363E-2</v>
      </c>
      <c r="N1762" s="10"/>
      <c r="O1762" s="10">
        <v>2.6385449965381363E-2</v>
      </c>
      <c r="P1762" s="10"/>
      <c r="Q1762" s="10"/>
      <c r="R1762" s="10">
        <v>7.768122169371959E-2</v>
      </c>
      <c r="S1762" s="10">
        <v>7.768122169371959E-2</v>
      </c>
      <c r="T1762" s="10">
        <v>8.6604906214935991</v>
      </c>
    </row>
    <row r="1763" spans="1:20" x14ac:dyDescent="0.3">
      <c r="A1763" t="s">
        <v>24</v>
      </c>
      <c r="B1763" t="s">
        <v>708</v>
      </c>
      <c r="C1763">
        <v>2002</v>
      </c>
      <c r="E1763" s="10">
        <v>28.160213238837656</v>
      </c>
      <c r="F1763" s="10">
        <v>3.662541485804037</v>
      </c>
      <c r="G1763" s="10">
        <v>31.822754724641694</v>
      </c>
      <c r="H1763" s="10"/>
      <c r="I1763" s="10">
        <v>2.2846267618663898</v>
      </c>
      <c r="J1763" s="10">
        <v>5.2633485769974051</v>
      </c>
      <c r="K1763" s="10">
        <v>7.5479753388637949</v>
      </c>
      <c r="L1763" s="10">
        <v>7.8295286260910243E-2</v>
      </c>
      <c r="M1763" s="10"/>
      <c r="N1763" s="10"/>
      <c r="O1763" s="10">
        <v>7.8295286260910243E-2</v>
      </c>
      <c r="P1763" s="10">
        <v>8.3112145945758564E-3</v>
      </c>
      <c r="Q1763" s="10">
        <v>1.5260169097252523</v>
      </c>
      <c r="R1763" s="10">
        <v>0.61433588624513835</v>
      </c>
      <c r="S1763" s="10">
        <v>2.1486640105649664</v>
      </c>
      <c r="T1763" s="10">
        <v>41.597689360331366</v>
      </c>
    </row>
    <row r="1764" spans="1:20" x14ac:dyDescent="0.3">
      <c r="A1764" t="s">
        <v>24</v>
      </c>
      <c r="B1764" t="s">
        <v>708</v>
      </c>
      <c r="C1764">
        <v>2003</v>
      </c>
      <c r="E1764" s="10">
        <v>23.48853945831419</v>
      </c>
      <c r="F1764" s="10">
        <v>2.1608254273917478</v>
      </c>
      <c r="G1764" s="10">
        <v>25.649364885705936</v>
      </c>
      <c r="H1764" s="10">
        <v>4.9882931758768239</v>
      </c>
      <c r="I1764" s="10">
        <v>4.5468658285915211</v>
      </c>
      <c r="J1764" s="10"/>
      <c r="K1764" s="10">
        <v>9.5351590044683441</v>
      </c>
      <c r="L1764" s="10">
        <v>0.18710966730795375</v>
      </c>
      <c r="M1764" s="10">
        <v>5.9623942550097335E-2</v>
      </c>
      <c r="N1764" s="10"/>
      <c r="O1764" s="10">
        <v>0.2467336098580511</v>
      </c>
      <c r="P1764" s="10">
        <v>11.316630812144655</v>
      </c>
      <c r="Q1764" s="10">
        <v>63.442971513540208</v>
      </c>
      <c r="R1764" s="10">
        <v>0.89120990818545509</v>
      </c>
      <c r="S1764" s="10">
        <v>75.650812233870326</v>
      </c>
      <c r="T1764" s="10">
        <v>111.08206973390264</v>
      </c>
    </row>
    <row r="1765" spans="1:20" x14ac:dyDescent="0.3">
      <c r="A1765" t="s">
        <v>24</v>
      </c>
      <c r="B1765" t="s">
        <v>708</v>
      </c>
      <c r="C1765">
        <v>2004</v>
      </c>
      <c r="E1765" s="10">
        <v>4.6619706103896918</v>
      </c>
      <c r="F1765" s="10">
        <v>1.812658954034339</v>
      </c>
      <c r="G1765" s="10">
        <v>6.4746295644240313</v>
      </c>
      <c r="H1765" s="10"/>
      <c r="I1765" s="10">
        <v>4.529491824108355</v>
      </c>
      <c r="J1765" s="10">
        <v>1.3518951958138614</v>
      </c>
      <c r="K1765" s="10">
        <v>5.8813870199222169</v>
      </c>
      <c r="L1765" s="10"/>
      <c r="M1765" s="10"/>
      <c r="N1765" s="10"/>
      <c r="O1765" s="10"/>
      <c r="P1765" s="10"/>
      <c r="Q1765" s="10">
        <v>1.8557183339290635</v>
      </c>
      <c r="R1765" s="10"/>
      <c r="S1765" s="10">
        <v>1.8557183339290635</v>
      </c>
      <c r="T1765" s="10">
        <v>14.211734918275312</v>
      </c>
    </row>
    <row r="1766" spans="1:20" x14ac:dyDescent="0.3">
      <c r="A1766" t="s">
        <v>24</v>
      </c>
      <c r="B1766" t="s">
        <v>708</v>
      </c>
      <c r="C1766">
        <v>2005</v>
      </c>
      <c r="E1766" s="10">
        <v>20.794805011206407</v>
      </c>
      <c r="F1766" s="10">
        <v>1.5279188806554027</v>
      </c>
      <c r="G1766" s="10">
        <v>22.322723891861809</v>
      </c>
      <c r="H1766" s="10">
        <v>3.846865282091942</v>
      </c>
      <c r="I1766" s="10">
        <v>9.7891474817636581</v>
      </c>
      <c r="J1766" s="10">
        <v>18.017892149552274</v>
      </c>
      <c r="K1766" s="10">
        <v>31.653904913407874</v>
      </c>
      <c r="L1766" s="10">
        <v>10.147445989521581</v>
      </c>
      <c r="M1766" s="10">
        <v>5.0930023012337317E-2</v>
      </c>
      <c r="N1766" s="10"/>
      <c r="O1766" s="10">
        <v>10.198376012533918</v>
      </c>
      <c r="P1766" s="10">
        <v>18.212735609149281</v>
      </c>
      <c r="Q1766" s="10">
        <v>91.674580965644438</v>
      </c>
      <c r="R1766" s="10"/>
      <c r="S1766" s="10">
        <v>109.88731657479372</v>
      </c>
      <c r="T1766" s="10">
        <v>174.06232139259731</v>
      </c>
    </row>
    <row r="1767" spans="1:20" x14ac:dyDescent="0.3">
      <c r="A1767" t="s">
        <v>24</v>
      </c>
      <c r="B1767" t="s">
        <v>708</v>
      </c>
      <c r="C1767">
        <v>2006</v>
      </c>
      <c r="E1767" s="10">
        <v>111.0050867832765</v>
      </c>
      <c r="F1767" s="10">
        <v>14.481139582899358</v>
      </c>
      <c r="G1767" s="10">
        <v>125.48622636617586</v>
      </c>
      <c r="H1767" s="10">
        <v>11.701739986110674</v>
      </c>
      <c r="I1767" s="10">
        <v>11.780571038822963</v>
      </c>
      <c r="J1767" s="10">
        <v>3.6745390808034424</v>
      </c>
      <c r="K1767" s="10">
        <v>27.156850105737078</v>
      </c>
      <c r="L1767" s="10">
        <v>3.4300420315353533</v>
      </c>
      <c r="M1767" s="10"/>
      <c r="N1767" s="10"/>
      <c r="O1767" s="10">
        <v>3.4300420315353533</v>
      </c>
      <c r="P1767" s="10">
        <v>18.124272124993421</v>
      </c>
      <c r="Q1767" s="10">
        <v>3.5508193086013864</v>
      </c>
      <c r="R1767" s="10">
        <v>3.4594958948452748</v>
      </c>
      <c r="S1767" s="10">
        <v>25.134587328440084</v>
      </c>
      <c r="T1767" s="10">
        <v>181.20770583188835</v>
      </c>
    </row>
    <row r="1768" spans="1:20" x14ac:dyDescent="0.3">
      <c r="A1768" t="s">
        <v>24</v>
      </c>
      <c r="B1768" t="s">
        <v>708</v>
      </c>
      <c r="C1768">
        <v>2007</v>
      </c>
      <c r="E1768" s="10">
        <v>18.112594289568236</v>
      </c>
      <c r="F1768" s="10">
        <v>0.45950146124849128</v>
      </c>
      <c r="G1768" s="10">
        <v>18.572095750816725</v>
      </c>
      <c r="H1768" s="10">
        <v>8.0793503706820768</v>
      </c>
      <c r="I1768" s="10">
        <v>6.719905401287785</v>
      </c>
      <c r="J1768" s="10">
        <v>0.18403541308171184</v>
      </c>
      <c r="K1768" s="10">
        <v>14.983291185051574</v>
      </c>
      <c r="L1768" s="10"/>
      <c r="M1768" s="10"/>
      <c r="N1768" s="10"/>
      <c r="O1768" s="10"/>
      <c r="P1768" s="10"/>
      <c r="Q1768" s="10"/>
      <c r="R1768" s="10">
        <v>6.6947097864358298</v>
      </c>
      <c r="S1768" s="10">
        <v>6.6947097864358298</v>
      </c>
      <c r="T1768" s="10">
        <v>40.250096722304121</v>
      </c>
    </row>
    <row r="1769" spans="1:20" x14ac:dyDescent="0.3">
      <c r="A1769" t="s">
        <v>24</v>
      </c>
      <c r="B1769" t="s">
        <v>708</v>
      </c>
      <c r="C1769">
        <v>2008</v>
      </c>
      <c r="E1769" s="10">
        <v>7.4537678118874133</v>
      </c>
      <c r="F1769" s="10"/>
      <c r="G1769" s="10">
        <v>7.4537678118874133</v>
      </c>
      <c r="H1769" s="10">
        <v>3.9408269764467181</v>
      </c>
      <c r="I1769" s="10">
        <v>6.5946723448012596</v>
      </c>
      <c r="J1769" s="10">
        <v>5.2939367106603266</v>
      </c>
      <c r="K1769" s="10">
        <v>15.829436031908305</v>
      </c>
      <c r="L1769" s="10"/>
      <c r="M1769" s="10"/>
      <c r="N1769" s="10"/>
      <c r="O1769" s="10"/>
      <c r="P1769" s="10">
        <v>11.629274487162979</v>
      </c>
      <c r="Q1769" s="10"/>
      <c r="R1769" s="10">
        <v>0.15899647568715383</v>
      </c>
      <c r="S1769" s="10">
        <v>11.788270962850133</v>
      </c>
      <c r="T1769" s="10">
        <v>35.071474806645853</v>
      </c>
    </row>
    <row r="1770" spans="1:20" x14ac:dyDescent="0.3">
      <c r="A1770" t="s">
        <v>24</v>
      </c>
      <c r="B1770" t="s">
        <v>708</v>
      </c>
      <c r="C1770">
        <v>2009</v>
      </c>
      <c r="D1770" t="s">
        <v>745</v>
      </c>
      <c r="E1770" s="10">
        <v>19.247898240878289</v>
      </c>
      <c r="F1770" s="10">
        <v>2.574691884204575</v>
      </c>
      <c r="G1770" s="10">
        <v>21.822590125082865</v>
      </c>
      <c r="H1770" s="10">
        <v>15.947649691590081</v>
      </c>
      <c r="I1770" s="10">
        <v>31.926062038034907</v>
      </c>
      <c r="J1770" s="10">
        <v>26.092240745593553</v>
      </c>
      <c r="K1770" s="10">
        <v>73.965952475218543</v>
      </c>
      <c r="L1770" s="10">
        <v>2.2072980614562199</v>
      </c>
      <c r="M1770" s="10"/>
      <c r="N1770" s="10"/>
      <c r="O1770" s="10">
        <v>2.2072980614562199</v>
      </c>
      <c r="P1770" s="10">
        <v>5.7254386197342804</v>
      </c>
      <c r="Q1770" s="10">
        <v>11.228310811515859</v>
      </c>
      <c r="R1770" s="10">
        <v>21.452225024193414</v>
      </c>
      <c r="S1770" s="10">
        <v>38.405974455443555</v>
      </c>
      <c r="T1770" s="10">
        <v>136.40181511720118</v>
      </c>
    </row>
    <row r="1771" spans="1:20" x14ac:dyDescent="0.3">
      <c r="A1771" t="s">
        <v>24</v>
      </c>
      <c r="B1771" t="s">
        <v>708</v>
      </c>
      <c r="C1771">
        <v>2010</v>
      </c>
      <c r="D1771" t="s">
        <v>745</v>
      </c>
      <c r="E1771" s="10">
        <v>11.547017001630104</v>
      </c>
      <c r="F1771" s="10"/>
      <c r="G1771" s="10">
        <v>11.547017001630104</v>
      </c>
      <c r="H1771" s="10">
        <v>27.087491098360594</v>
      </c>
      <c r="I1771" s="10">
        <v>16.383404057602583</v>
      </c>
      <c r="J1771" s="10">
        <v>3.8781603046518081</v>
      </c>
      <c r="K1771" s="10">
        <v>47.349055460614984</v>
      </c>
      <c r="L1771" s="10"/>
      <c r="M1771" s="10"/>
      <c r="N1771" s="10"/>
      <c r="O1771" s="10"/>
      <c r="P1771" s="10">
        <v>33.062962154847753</v>
      </c>
      <c r="Q1771" s="10">
        <v>14.062219314221455</v>
      </c>
      <c r="R1771" s="10">
        <v>1.2847174210541081</v>
      </c>
      <c r="S1771" s="10">
        <v>48.409898890123316</v>
      </c>
      <c r="T1771" s="10">
        <v>107.3059713523684</v>
      </c>
    </row>
    <row r="1772" spans="1:20" x14ac:dyDescent="0.3">
      <c r="A1772" t="s">
        <v>24</v>
      </c>
      <c r="B1772" t="s">
        <v>708</v>
      </c>
      <c r="C1772">
        <v>2011</v>
      </c>
      <c r="D1772" t="s">
        <v>745</v>
      </c>
      <c r="E1772" s="10">
        <v>14.411379994807296</v>
      </c>
      <c r="F1772" s="10">
        <v>1.8123507014612119</v>
      </c>
      <c r="G1772" s="10">
        <v>16.223730696268508</v>
      </c>
      <c r="H1772" s="10">
        <v>3.1644257446190576</v>
      </c>
      <c r="I1772" s="10">
        <v>20.582060238242825</v>
      </c>
      <c r="J1772" s="10">
        <v>11.565995600571663</v>
      </c>
      <c r="K1772" s="10">
        <v>35.312481583433545</v>
      </c>
      <c r="L1772" s="10"/>
      <c r="M1772" s="10">
        <v>6.8100844149519864</v>
      </c>
      <c r="N1772" s="10">
        <v>0.12968210715386919</v>
      </c>
      <c r="O1772" s="10">
        <v>6.939766522105856</v>
      </c>
      <c r="P1772" s="10">
        <v>12.537475297004827</v>
      </c>
      <c r="Q1772" s="10">
        <v>16.29669727991493</v>
      </c>
      <c r="R1772" s="10">
        <v>8.0699204820157605E-2</v>
      </c>
      <c r="S1772" s="10">
        <v>28.914871781739912</v>
      </c>
      <c r="T1772" s="10">
        <v>87.390850583547817</v>
      </c>
    </row>
    <row r="1773" spans="1:20" x14ac:dyDescent="0.3">
      <c r="A1773" t="s">
        <v>24</v>
      </c>
      <c r="B1773" t="s">
        <v>708</v>
      </c>
      <c r="C1773">
        <v>2012</v>
      </c>
      <c r="D1773" t="s">
        <v>745</v>
      </c>
      <c r="E1773" s="10">
        <v>13.677404720275231</v>
      </c>
      <c r="F1773" s="10">
        <v>2.4199726524846112</v>
      </c>
      <c r="G1773" s="10">
        <v>16.097377372759841</v>
      </c>
      <c r="H1773" s="10">
        <v>22.446847093491467</v>
      </c>
      <c r="I1773" s="10">
        <v>10.902913474494888</v>
      </c>
      <c r="J1773" s="10">
        <v>4.8216580407944294</v>
      </c>
      <c r="K1773" s="10">
        <v>38.171418608780783</v>
      </c>
      <c r="L1773" s="10"/>
      <c r="M1773" s="10"/>
      <c r="N1773" s="10">
        <v>1.105664984153651</v>
      </c>
      <c r="O1773" s="10">
        <v>1.105664984153651</v>
      </c>
      <c r="P1773" s="10">
        <v>2.912721309446924</v>
      </c>
      <c r="Q1773" s="10">
        <v>10.642671266912512</v>
      </c>
      <c r="R1773" s="10">
        <v>1.2121584188220071</v>
      </c>
      <c r="S1773" s="10">
        <v>14.767550995181443</v>
      </c>
      <c r="T1773" s="10">
        <v>70.14201196087572</v>
      </c>
    </row>
    <row r="1774" spans="1:20" x14ac:dyDescent="0.3">
      <c r="A1774" t="s">
        <v>24</v>
      </c>
      <c r="B1774" t="s">
        <v>708</v>
      </c>
      <c r="C1774">
        <v>2013</v>
      </c>
      <c r="D1774" t="s">
        <v>745</v>
      </c>
      <c r="E1774" s="10">
        <v>7.4957165492919247</v>
      </c>
      <c r="F1774" s="10">
        <v>7.1515412747331348</v>
      </c>
      <c r="G1774" s="10">
        <v>14.647257824025059</v>
      </c>
      <c r="H1774" s="10">
        <v>18.261198708857204</v>
      </c>
      <c r="I1774" s="10">
        <v>115.43454908022807</v>
      </c>
      <c r="J1774" s="10">
        <v>24.54152926003113</v>
      </c>
      <c r="K1774" s="10">
        <v>158.23727704911639</v>
      </c>
      <c r="L1774" s="10"/>
      <c r="M1774" s="10">
        <v>0.8097088965920386</v>
      </c>
      <c r="N1774" s="10"/>
      <c r="O1774" s="10">
        <v>0.8097088965920386</v>
      </c>
      <c r="P1774" s="10"/>
      <c r="Q1774" s="10">
        <v>23.832715526817196</v>
      </c>
      <c r="R1774" s="10">
        <v>2.953148359161458</v>
      </c>
      <c r="S1774" s="10">
        <v>26.785863885978653</v>
      </c>
      <c r="T1774" s="10">
        <v>200.48010765571215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55"/>
  <sheetViews>
    <sheetView workbookViewId="0">
      <selection activeCell="G30" sqref="G30"/>
    </sheetView>
  </sheetViews>
  <sheetFormatPr defaultRowHeight="14.4" x14ac:dyDescent="0.3"/>
  <cols>
    <col min="1" max="1" width="13.109375" bestFit="1" customWidth="1"/>
    <col min="2" max="2" width="17.88671875" bestFit="1" customWidth="1"/>
    <col min="3" max="3" width="15.44140625" bestFit="1" customWidth="1"/>
    <col min="4" max="4" width="16.44140625" bestFit="1" customWidth="1"/>
    <col min="5" max="5" width="17.33203125" bestFit="1" customWidth="1"/>
    <col min="6" max="6" width="12" customWidth="1"/>
  </cols>
  <sheetData>
    <row r="1" spans="1:5" x14ac:dyDescent="0.3">
      <c r="A1" s="1" t="s">
        <v>651</v>
      </c>
      <c r="B1" t="s">
        <v>775</v>
      </c>
    </row>
    <row r="3" spans="1:5" x14ac:dyDescent="0.3">
      <c r="A3" s="1" t="s">
        <v>742</v>
      </c>
      <c r="B3" t="s">
        <v>769</v>
      </c>
      <c r="C3" t="s">
        <v>768</v>
      </c>
      <c r="D3" t="s">
        <v>771</v>
      </c>
      <c r="E3" t="s">
        <v>770</v>
      </c>
    </row>
    <row r="4" spans="1:5" x14ac:dyDescent="0.3">
      <c r="A4" s="2">
        <v>1963</v>
      </c>
      <c r="B4" s="10">
        <v>223527.03451774252</v>
      </c>
      <c r="C4" s="10">
        <v>9304.9012722864263</v>
      </c>
      <c r="D4" s="10">
        <v>217574.0547860855</v>
      </c>
      <c r="E4" s="10"/>
    </row>
    <row r="5" spans="1:5" x14ac:dyDescent="0.3">
      <c r="A5" s="2">
        <v>1964</v>
      </c>
      <c r="B5" s="10">
        <v>42403.204972803927</v>
      </c>
      <c r="C5" s="10">
        <v>8503.6290754266356</v>
      </c>
      <c r="D5" s="10">
        <v>603619.00979779451</v>
      </c>
      <c r="E5" s="10"/>
    </row>
    <row r="6" spans="1:5" x14ac:dyDescent="0.3">
      <c r="A6" s="2">
        <v>1965</v>
      </c>
      <c r="B6" s="10">
        <v>44087.473848779977</v>
      </c>
      <c r="C6" s="10">
        <v>10529.35633653884</v>
      </c>
      <c r="D6" s="10">
        <v>298556.54990222206</v>
      </c>
      <c r="E6" s="10"/>
    </row>
    <row r="7" spans="1:5" x14ac:dyDescent="0.3">
      <c r="A7" s="2">
        <v>1966</v>
      </c>
      <c r="B7" s="10">
        <v>15923.689205604689</v>
      </c>
      <c r="C7" s="10">
        <v>5836.8445434090881</v>
      </c>
      <c r="D7" s="10">
        <v>306715.63334604853</v>
      </c>
      <c r="E7" s="10"/>
    </row>
    <row r="8" spans="1:5" x14ac:dyDescent="0.3">
      <c r="A8" s="2">
        <v>1967</v>
      </c>
      <c r="B8" s="10">
        <v>31182.997806553805</v>
      </c>
      <c r="C8" s="10">
        <v>4600.0226331508102</v>
      </c>
      <c r="D8" s="10">
        <v>307148.95114979753</v>
      </c>
      <c r="E8" s="10">
        <v>122619.97064380893</v>
      </c>
    </row>
    <row r="9" spans="1:5" x14ac:dyDescent="0.3">
      <c r="A9" s="2">
        <v>1968</v>
      </c>
      <c r="B9" s="10">
        <v>92391.223337657517</v>
      </c>
      <c r="C9" s="10">
        <v>31925.468651535462</v>
      </c>
      <c r="D9" s="10">
        <v>412197.97692658956</v>
      </c>
      <c r="E9" s="10">
        <v>56506.471947444428</v>
      </c>
    </row>
    <row r="10" spans="1:5" x14ac:dyDescent="0.3">
      <c r="A10" s="2">
        <v>1969</v>
      </c>
      <c r="B10" s="10">
        <v>82401.847090458818</v>
      </c>
      <c r="C10" s="10">
        <v>7957.7412273113505</v>
      </c>
      <c r="D10" s="10">
        <v>802196.16445104068</v>
      </c>
      <c r="E10" s="10">
        <v>86867.35835269354</v>
      </c>
    </row>
    <row r="11" spans="1:5" x14ac:dyDescent="0.3">
      <c r="A11" s="2">
        <v>1970</v>
      </c>
      <c r="B11" s="10">
        <v>82214.67640354771</v>
      </c>
      <c r="C11" s="10">
        <v>63006.364765940591</v>
      </c>
      <c r="D11" s="10">
        <v>259207.05298131995</v>
      </c>
      <c r="E11" s="10">
        <v>26446.024266349996</v>
      </c>
    </row>
    <row r="12" spans="1:5" x14ac:dyDescent="0.3">
      <c r="A12" s="2">
        <v>1971</v>
      </c>
      <c r="B12" s="10">
        <v>61309.931327844955</v>
      </c>
      <c r="C12" s="10">
        <v>11191.906508751805</v>
      </c>
      <c r="D12" s="10">
        <v>185098.447243662</v>
      </c>
      <c r="E12" s="10">
        <v>64168.946484288295</v>
      </c>
    </row>
    <row r="13" spans="1:5" x14ac:dyDescent="0.3">
      <c r="A13" s="2">
        <v>1972</v>
      </c>
      <c r="B13" s="10">
        <v>54702.372867455357</v>
      </c>
      <c r="C13" s="10">
        <v>27265.47400194755</v>
      </c>
      <c r="D13" s="10">
        <v>363742.10991447984</v>
      </c>
      <c r="E13" s="10">
        <v>192900.5123888244</v>
      </c>
    </row>
    <row r="14" spans="1:5" x14ac:dyDescent="0.3">
      <c r="A14" s="2">
        <v>1973</v>
      </c>
      <c r="B14" s="10">
        <v>83513.380282916361</v>
      </c>
      <c r="C14" s="10">
        <v>75441.611473568832</v>
      </c>
      <c r="D14" s="10">
        <v>225720.97820938256</v>
      </c>
      <c r="E14" s="10">
        <v>464922.4717700014</v>
      </c>
    </row>
    <row r="15" spans="1:5" x14ac:dyDescent="0.3">
      <c r="A15" s="2">
        <v>1974</v>
      </c>
      <c r="B15" s="10">
        <v>129026.89147834087</v>
      </c>
      <c r="C15" s="10">
        <v>23987.576517616395</v>
      </c>
      <c r="D15" s="10">
        <v>367070.08667524927</v>
      </c>
      <c r="E15" s="10">
        <v>152233.86006249874</v>
      </c>
    </row>
    <row r="16" spans="1:5" x14ac:dyDescent="0.3">
      <c r="A16" s="2">
        <v>1975</v>
      </c>
      <c r="B16" s="10">
        <v>103912.50019450004</v>
      </c>
      <c r="C16" s="10">
        <v>70464.377587730894</v>
      </c>
      <c r="D16" s="10">
        <v>260066.53967665372</v>
      </c>
      <c r="E16" s="10">
        <v>105012.87181076482</v>
      </c>
    </row>
    <row r="17" spans="1:5" x14ac:dyDescent="0.3">
      <c r="A17" s="2">
        <v>1976</v>
      </c>
      <c r="B17" s="10">
        <v>115842.72471493605</v>
      </c>
      <c r="C17" s="10">
        <v>176918.40193843507</v>
      </c>
      <c r="D17" s="10">
        <v>159239.86713058883</v>
      </c>
      <c r="E17" s="10">
        <v>81862.726093167483</v>
      </c>
    </row>
    <row r="18" spans="1:5" x14ac:dyDescent="0.3">
      <c r="A18" s="2">
        <v>1977</v>
      </c>
      <c r="B18" s="10">
        <v>82942.86940272346</v>
      </c>
      <c r="C18" s="10">
        <v>35398.604711084088</v>
      </c>
      <c r="D18" s="10">
        <v>233265.60029721411</v>
      </c>
      <c r="E18" s="10">
        <v>51985.696542937294</v>
      </c>
    </row>
    <row r="19" spans="1:5" x14ac:dyDescent="0.3">
      <c r="A19" s="2">
        <v>1978</v>
      </c>
      <c r="B19" s="10">
        <v>42368.411700090095</v>
      </c>
      <c r="C19" s="10">
        <v>133204.66258349188</v>
      </c>
      <c r="D19" s="10">
        <v>115131.56422582973</v>
      </c>
      <c r="E19" s="10">
        <v>274710.30277861975</v>
      </c>
    </row>
    <row r="20" spans="1:5" x14ac:dyDescent="0.3">
      <c r="A20" s="2">
        <v>1979</v>
      </c>
      <c r="B20" s="10">
        <v>28015.495494023638</v>
      </c>
      <c r="C20" s="10">
        <v>121609.42942727273</v>
      </c>
      <c r="D20" s="10">
        <v>189385.34283033942</v>
      </c>
      <c r="E20" s="10">
        <v>51296.845790000902</v>
      </c>
    </row>
    <row r="21" spans="1:5" x14ac:dyDescent="0.3">
      <c r="A21" s="2">
        <v>1980</v>
      </c>
      <c r="B21" s="10">
        <v>121103.55588865501</v>
      </c>
      <c r="C21" s="10">
        <v>189719.01851619183</v>
      </c>
      <c r="D21" s="10">
        <v>610404.07360504719</v>
      </c>
      <c r="E21" s="10">
        <v>322271.25811465812</v>
      </c>
    </row>
    <row r="22" spans="1:5" x14ac:dyDescent="0.3">
      <c r="A22" s="2">
        <v>1981</v>
      </c>
      <c r="B22" s="10">
        <v>136089.39281076225</v>
      </c>
      <c r="C22" s="10">
        <v>548493.75340067409</v>
      </c>
      <c r="D22" s="10">
        <v>993094.09223459649</v>
      </c>
      <c r="E22" s="10">
        <v>678245.73038845113</v>
      </c>
    </row>
    <row r="23" spans="1:5" x14ac:dyDescent="0.3">
      <c r="A23" s="2">
        <v>1982</v>
      </c>
      <c r="B23" s="10">
        <v>305353.56503895036</v>
      </c>
      <c r="C23" s="10">
        <v>94464.847717791534</v>
      </c>
      <c r="D23" s="10">
        <v>896397.16652689327</v>
      </c>
      <c r="E23" s="10">
        <v>793180.48489843996</v>
      </c>
    </row>
    <row r="24" spans="1:5" x14ac:dyDescent="0.3">
      <c r="A24" s="2">
        <v>1983</v>
      </c>
      <c r="B24" s="10">
        <v>15713.278395521924</v>
      </c>
      <c r="C24" s="10">
        <v>148226.15512371151</v>
      </c>
      <c r="D24" s="10">
        <v>645820.74306008546</v>
      </c>
      <c r="E24" s="10">
        <v>333311.54222839221</v>
      </c>
    </row>
    <row r="25" spans="1:5" x14ac:dyDescent="0.3">
      <c r="A25" s="2">
        <v>1984</v>
      </c>
      <c r="B25" s="10">
        <v>110387.68580744763</v>
      </c>
      <c r="C25" s="10">
        <v>55034.504476795089</v>
      </c>
      <c r="D25" s="10">
        <v>610981.72946658079</v>
      </c>
      <c r="E25" s="10">
        <v>400834.01884585916</v>
      </c>
    </row>
    <row r="26" spans="1:5" x14ac:dyDescent="0.3">
      <c r="A26" s="2">
        <v>1985</v>
      </c>
      <c r="B26" s="10">
        <v>299504.95066567167</v>
      </c>
      <c r="C26" s="10">
        <v>239061.00558132271</v>
      </c>
      <c r="D26" s="10">
        <v>1703319.9476406316</v>
      </c>
      <c r="E26" s="10">
        <v>934914.83798835811</v>
      </c>
    </row>
    <row r="27" spans="1:5" x14ac:dyDescent="0.3">
      <c r="A27" s="2">
        <v>1986</v>
      </c>
      <c r="B27" s="10">
        <v>187014.52043114093</v>
      </c>
      <c r="C27" s="10">
        <v>364006.87221349991</v>
      </c>
      <c r="D27" s="10">
        <v>369731.29174702137</v>
      </c>
      <c r="E27" s="10">
        <v>143860.2133356829</v>
      </c>
    </row>
    <row r="28" spans="1:5" x14ac:dyDescent="0.3">
      <c r="A28" s="2">
        <v>1987</v>
      </c>
      <c r="B28" s="10">
        <v>150853.56410167334</v>
      </c>
      <c r="C28" s="10">
        <v>391394.37640222488</v>
      </c>
      <c r="D28" s="10">
        <v>809892.5069668839</v>
      </c>
      <c r="E28" s="10">
        <v>328027.33166360221</v>
      </c>
    </row>
    <row r="29" spans="1:5" x14ac:dyDescent="0.3">
      <c r="A29" s="2">
        <v>1988</v>
      </c>
      <c r="B29" s="10">
        <v>139838.72521211416</v>
      </c>
      <c r="C29" s="10">
        <v>242160.7365603119</v>
      </c>
      <c r="D29" s="10">
        <v>1335026.5403145528</v>
      </c>
      <c r="E29" s="10">
        <v>217527.81314462755</v>
      </c>
    </row>
    <row r="30" spans="1:5" x14ac:dyDescent="0.3">
      <c r="A30" s="2">
        <v>1989</v>
      </c>
      <c r="B30" s="10">
        <v>113995.59570007349</v>
      </c>
      <c r="C30" s="10">
        <v>165589.01950013422</v>
      </c>
      <c r="D30" s="10">
        <v>784338.00748451031</v>
      </c>
      <c r="E30" s="10">
        <v>459246.29543374252</v>
      </c>
    </row>
    <row r="31" spans="1:5" x14ac:dyDescent="0.3">
      <c r="A31" s="2">
        <v>1990</v>
      </c>
      <c r="B31" s="10">
        <v>203228.06395008665</v>
      </c>
      <c r="C31" s="10">
        <v>1339227.8100964027</v>
      </c>
      <c r="D31" s="10">
        <v>1132084.174815716</v>
      </c>
      <c r="E31" s="10">
        <v>578949.78673397843</v>
      </c>
    </row>
    <row r="32" spans="1:5" x14ac:dyDescent="0.3">
      <c r="A32" s="2">
        <v>1991</v>
      </c>
      <c r="B32" s="10">
        <v>182184.64109708086</v>
      </c>
      <c r="C32" s="10">
        <v>238423.09419743196</v>
      </c>
      <c r="D32" s="10">
        <v>1540969.2864577863</v>
      </c>
      <c r="E32" s="10">
        <v>365724.19348973082</v>
      </c>
    </row>
    <row r="33" spans="1:5" x14ac:dyDescent="0.3">
      <c r="A33" s="2">
        <v>1992</v>
      </c>
      <c r="B33" s="10">
        <v>184704.79742126845</v>
      </c>
      <c r="C33" s="10">
        <v>366575.84393694927</v>
      </c>
      <c r="D33" s="10">
        <v>1295499.6262085771</v>
      </c>
      <c r="E33" s="10">
        <v>682566.16809140099</v>
      </c>
    </row>
    <row r="34" spans="1:5" x14ac:dyDescent="0.3">
      <c r="A34" s="2">
        <v>1993</v>
      </c>
      <c r="B34" s="10">
        <v>301934.60165208578</v>
      </c>
      <c r="C34" s="10">
        <v>391964.98104672803</v>
      </c>
      <c r="D34" s="10">
        <v>400149.56803452986</v>
      </c>
      <c r="E34" s="10">
        <v>426125.14568380272</v>
      </c>
    </row>
    <row r="35" spans="1:5" x14ac:dyDescent="0.3">
      <c r="A35" s="2">
        <v>1994</v>
      </c>
      <c r="B35" s="10">
        <v>564243.02090090129</v>
      </c>
      <c r="C35" s="10">
        <v>183023.23416875728</v>
      </c>
      <c r="D35" s="10">
        <v>303714.16696442151</v>
      </c>
      <c r="E35" s="10">
        <v>654066.77696562698</v>
      </c>
    </row>
    <row r="36" spans="1:5" x14ac:dyDescent="0.3">
      <c r="A36" s="2">
        <v>1995</v>
      </c>
      <c r="B36" s="10">
        <v>262334.82688589278</v>
      </c>
      <c r="C36" s="10">
        <v>115354.69493667569</v>
      </c>
      <c r="D36" s="10">
        <v>337493.23557231924</v>
      </c>
      <c r="E36" s="10">
        <v>680977.44060254551</v>
      </c>
    </row>
    <row r="37" spans="1:5" x14ac:dyDescent="0.3">
      <c r="A37" s="2">
        <v>1996</v>
      </c>
      <c r="B37" s="10">
        <v>278642.45944201254</v>
      </c>
      <c r="C37" s="10">
        <v>159641.682902645</v>
      </c>
      <c r="D37" s="10">
        <v>962990.85328895622</v>
      </c>
      <c r="E37" s="10">
        <v>1189450.7302653361</v>
      </c>
    </row>
    <row r="38" spans="1:5" x14ac:dyDescent="0.3">
      <c r="A38" s="2">
        <v>1997</v>
      </c>
      <c r="B38" s="10">
        <v>449575.46849692008</v>
      </c>
      <c r="C38" s="10">
        <v>208304.00590581438</v>
      </c>
      <c r="D38" s="10">
        <v>715670.95132331597</v>
      </c>
      <c r="E38" s="10">
        <v>270158.70910121477</v>
      </c>
    </row>
    <row r="39" spans="1:5" x14ac:dyDescent="0.3">
      <c r="A39" s="2">
        <v>1998</v>
      </c>
      <c r="B39" s="10">
        <v>391645.48979982384</v>
      </c>
      <c r="C39" s="10">
        <v>253730.34406552705</v>
      </c>
      <c r="D39" s="10">
        <v>814311.47718899208</v>
      </c>
      <c r="E39" s="10">
        <v>228503.02979106712</v>
      </c>
    </row>
    <row r="40" spans="1:5" x14ac:dyDescent="0.3">
      <c r="A40" s="2">
        <v>1999</v>
      </c>
      <c r="B40" s="10">
        <v>236741.48882565708</v>
      </c>
      <c r="C40" s="10">
        <v>264689.34761240403</v>
      </c>
      <c r="D40" s="10">
        <v>618836.43975317874</v>
      </c>
      <c r="E40" s="10">
        <v>495121.11214850232</v>
      </c>
    </row>
    <row r="41" spans="1:5" x14ac:dyDescent="0.3">
      <c r="A41" s="2">
        <v>2000</v>
      </c>
      <c r="B41" s="10">
        <v>532137.31675207231</v>
      </c>
      <c r="C41" s="10">
        <v>62846.07027636678</v>
      </c>
      <c r="D41" s="10">
        <v>137533.6208163476</v>
      </c>
      <c r="E41" s="10">
        <v>543715.83033037628</v>
      </c>
    </row>
    <row r="42" spans="1:5" x14ac:dyDescent="0.3">
      <c r="A42" s="2">
        <v>2001</v>
      </c>
      <c r="B42" s="10">
        <v>244356.77395924658</v>
      </c>
      <c r="C42" s="10">
        <v>44771.830164031722</v>
      </c>
      <c r="D42" s="10">
        <v>666964.9461642449</v>
      </c>
      <c r="E42" s="10">
        <v>539341.25119895046</v>
      </c>
    </row>
    <row r="43" spans="1:5" x14ac:dyDescent="0.3">
      <c r="A43" s="2">
        <v>2002</v>
      </c>
      <c r="B43" s="10">
        <v>652372.96413744416</v>
      </c>
      <c r="C43" s="10">
        <v>323776.38479023747</v>
      </c>
      <c r="D43" s="10">
        <v>461818.77592815866</v>
      </c>
      <c r="E43" s="10">
        <v>395005.46046807716</v>
      </c>
    </row>
    <row r="44" spans="1:5" x14ac:dyDescent="0.3">
      <c r="A44" s="2">
        <v>2003</v>
      </c>
      <c r="B44" s="10">
        <v>223811.90109718198</v>
      </c>
      <c r="C44" s="10">
        <v>64582.964863054651</v>
      </c>
      <c r="D44" s="10">
        <v>817424.9215192491</v>
      </c>
      <c r="E44" s="10">
        <v>479725.31521134527</v>
      </c>
    </row>
    <row r="45" spans="1:5" x14ac:dyDescent="0.3">
      <c r="A45" s="2">
        <v>2004</v>
      </c>
      <c r="B45" s="10">
        <v>331916.7199948621</v>
      </c>
      <c r="C45" s="10">
        <v>120895.57655952558</v>
      </c>
      <c r="D45" s="10">
        <v>497246.41488212516</v>
      </c>
      <c r="E45" s="10">
        <v>429515.66170747881</v>
      </c>
    </row>
    <row r="46" spans="1:5" x14ac:dyDescent="0.3">
      <c r="A46" s="2">
        <v>2005</v>
      </c>
      <c r="B46" s="10">
        <v>383735.1600090409</v>
      </c>
      <c r="C46" s="10">
        <v>336907.94245106948</v>
      </c>
      <c r="D46" s="10">
        <v>453844.12347755628</v>
      </c>
      <c r="E46" s="10">
        <v>981764.69638275506</v>
      </c>
    </row>
    <row r="47" spans="1:5" x14ac:dyDescent="0.3">
      <c r="A47" s="2">
        <v>2006</v>
      </c>
      <c r="B47" s="10">
        <v>747578.135381739</v>
      </c>
      <c r="C47" s="10">
        <v>370212.62013580382</v>
      </c>
      <c r="D47" s="10">
        <v>411965.45608334779</v>
      </c>
      <c r="E47" s="10">
        <v>1518608.2776559875</v>
      </c>
    </row>
    <row r="48" spans="1:5" x14ac:dyDescent="0.3">
      <c r="A48" s="2">
        <v>2007</v>
      </c>
      <c r="B48" s="10">
        <v>748191.18806409766</v>
      </c>
      <c r="C48" s="10">
        <v>316760.54843903228</v>
      </c>
      <c r="D48" s="10">
        <v>309487.49098418892</v>
      </c>
      <c r="E48" s="10">
        <v>861256.9545449157</v>
      </c>
    </row>
    <row r="49" spans="1:5" x14ac:dyDescent="0.3">
      <c r="A49" s="2">
        <v>2008</v>
      </c>
      <c r="B49" s="10">
        <v>338867.58981957205</v>
      </c>
      <c r="C49" s="10">
        <v>276109.69526333094</v>
      </c>
      <c r="D49" s="10">
        <v>433274.99584602506</v>
      </c>
      <c r="E49" s="10">
        <v>1115490.1625223225</v>
      </c>
    </row>
    <row r="50" spans="1:5" x14ac:dyDescent="0.3">
      <c r="A50" s="2">
        <v>2009</v>
      </c>
      <c r="B50" s="10">
        <v>382511.15019943938</v>
      </c>
      <c r="C50" s="10">
        <v>297626.54784515192</v>
      </c>
      <c r="D50" s="10">
        <v>798347.27722014987</v>
      </c>
      <c r="E50" s="10">
        <v>763121.68035071203</v>
      </c>
    </row>
    <row r="51" spans="1:5" x14ac:dyDescent="0.3">
      <c r="A51" s="2">
        <v>2010</v>
      </c>
      <c r="B51" s="10">
        <v>640998.03693377576</v>
      </c>
      <c r="C51" s="10">
        <v>332577.31766931247</v>
      </c>
      <c r="D51" s="10">
        <v>357031.70943615213</v>
      </c>
      <c r="E51" s="10">
        <v>964783.06492746796</v>
      </c>
    </row>
    <row r="52" spans="1:5" x14ac:dyDescent="0.3">
      <c r="A52" s="2">
        <v>2011</v>
      </c>
      <c r="B52" s="10">
        <v>518289.37101434206</v>
      </c>
      <c r="C52" s="10">
        <v>299696.48274732876</v>
      </c>
      <c r="D52" s="10">
        <v>388837.13411445054</v>
      </c>
      <c r="E52" s="10">
        <v>1262789.6485304642</v>
      </c>
    </row>
    <row r="53" spans="1:5" x14ac:dyDescent="0.3">
      <c r="A53" s="2">
        <v>2012</v>
      </c>
      <c r="B53" s="10">
        <v>380311.3794292041</v>
      </c>
      <c r="C53" s="10">
        <v>1666864.7693008508</v>
      </c>
      <c r="D53" s="10">
        <v>1931028.5673956934</v>
      </c>
      <c r="E53" s="10">
        <v>889151.97796184965</v>
      </c>
    </row>
    <row r="54" spans="1:5" x14ac:dyDescent="0.3">
      <c r="A54" s="2">
        <v>2013</v>
      </c>
      <c r="B54" s="10">
        <v>458271.47709826462</v>
      </c>
      <c r="C54" s="10">
        <v>605541.51928658865</v>
      </c>
      <c r="D54" s="10">
        <v>954376.27235598036</v>
      </c>
      <c r="E54" s="10">
        <v>889598.28084584663</v>
      </c>
    </row>
    <row r="55" spans="1:5" x14ac:dyDescent="0.3">
      <c r="A55" s="2" t="s">
        <v>619</v>
      </c>
      <c r="B55" s="10">
        <v>245768.73688352949</v>
      </c>
      <c r="C55" s="10">
        <v>233243.17590998387</v>
      </c>
      <c r="D55" s="10">
        <v>604036.1473416189</v>
      </c>
      <c r="E55" s="10">
        <v>501031.16894648864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1773"/>
  <sheetViews>
    <sheetView workbookViewId="0">
      <selection activeCell="H76" sqref="H76"/>
    </sheetView>
  </sheetViews>
  <sheetFormatPr defaultRowHeight="14.4" x14ac:dyDescent="0.3"/>
  <cols>
    <col min="4" max="4" width="10.33203125" bestFit="1" customWidth="1"/>
    <col min="5" max="8" width="9.5546875" style="7" bestFit="1" customWidth="1"/>
    <col min="9" max="9" width="8.5546875" style="7" bestFit="1" customWidth="1"/>
    <col min="10" max="10" width="11.33203125" style="7" bestFit="1" customWidth="1"/>
    <col min="11" max="13" width="9.5546875" style="7" bestFit="1" customWidth="1"/>
    <col min="14" max="14" width="11.33203125" style="7" bestFit="1" customWidth="1"/>
    <col min="15" max="17" width="9.5546875" style="7" bestFit="1" customWidth="1"/>
    <col min="18" max="18" width="10.5546875" style="7" bestFit="1" customWidth="1"/>
    <col min="19" max="19" width="9.5546875" style="7" bestFit="1" customWidth="1"/>
    <col min="20" max="20" width="12.44140625" style="7" bestFit="1" customWidth="1"/>
  </cols>
  <sheetData>
    <row r="1" spans="1:20" x14ac:dyDescent="0.3">
      <c r="A1" t="s">
        <v>767</v>
      </c>
    </row>
    <row r="4" spans="1:20" x14ac:dyDescent="0.3">
      <c r="A4" t="s">
        <v>652</v>
      </c>
      <c r="B4" t="s">
        <v>651</v>
      </c>
      <c r="C4" t="s">
        <v>2</v>
      </c>
      <c r="D4" t="s">
        <v>650</v>
      </c>
      <c r="E4" s="7" t="s">
        <v>751</v>
      </c>
      <c r="F4" s="7" t="s">
        <v>752</v>
      </c>
      <c r="G4" s="7" t="s">
        <v>753</v>
      </c>
      <c r="H4" s="7" t="s">
        <v>754</v>
      </c>
      <c r="I4" s="7" t="s">
        <v>755</v>
      </c>
      <c r="J4" s="7" t="s">
        <v>756</v>
      </c>
      <c r="K4" s="7" t="s">
        <v>757</v>
      </c>
      <c r="L4" s="7" t="s">
        <v>758</v>
      </c>
      <c r="M4" s="7" t="s">
        <v>759</v>
      </c>
      <c r="N4" s="7" t="s">
        <v>760</v>
      </c>
      <c r="O4" s="7" t="s">
        <v>761</v>
      </c>
      <c r="P4" s="7" t="s">
        <v>762</v>
      </c>
      <c r="Q4" s="7" t="s">
        <v>763</v>
      </c>
      <c r="R4" s="7" t="s">
        <v>764</v>
      </c>
      <c r="S4" s="7" t="s">
        <v>765</v>
      </c>
      <c r="T4" s="7" t="s">
        <v>766</v>
      </c>
    </row>
    <row r="5" spans="1:20" x14ac:dyDescent="0.3">
      <c r="A5" t="s">
        <v>7</v>
      </c>
      <c r="B5" t="s">
        <v>7</v>
      </c>
      <c r="C5">
        <v>1963</v>
      </c>
      <c r="D5" t="s">
        <v>743</v>
      </c>
      <c r="E5" s="7">
        <v>1188.1904494011551</v>
      </c>
      <c r="F5" s="7">
        <v>908.32773721590854</v>
      </c>
      <c r="G5" s="7">
        <v>2096.5181866170637</v>
      </c>
      <c r="H5" s="7">
        <v>2434.7991989918942</v>
      </c>
      <c r="K5" s="7">
        <v>2434.7991989918942</v>
      </c>
      <c r="P5" s="7">
        <v>952.71592428030294</v>
      </c>
      <c r="Q5" s="7">
        <v>1169.1210237784085</v>
      </c>
      <c r="S5" s="7">
        <v>2121.8369480587116</v>
      </c>
      <c r="T5" s="7">
        <v>6653.1543336676696</v>
      </c>
    </row>
    <row r="6" spans="1:20" x14ac:dyDescent="0.3">
      <c r="A6" t="s">
        <v>7</v>
      </c>
      <c r="B6" t="s">
        <v>7</v>
      </c>
      <c r="C6">
        <v>1964</v>
      </c>
      <c r="D6" t="s">
        <v>743</v>
      </c>
      <c r="E6" s="7">
        <v>1160.1206384595957</v>
      </c>
      <c r="F6" s="7">
        <v>1212.199854734848</v>
      </c>
      <c r="G6" s="7">
        <v>2372.3204931944438</v>
      </c>
      <c r="H6" s="7">
        <v>191.83589488636377</v>
      </c>
      <c r="K6" s="7">
        <v>191.83589488636377</v>
      </c>
      <c r="P6" s="7">
        <v>3024.6004293181818</v>
      </c>
      <c r="Q6" s="7">
        <v>2236.9242749242471</v>
      </c>
      <c r="S6" s="7">
        <v>5261.5247042424289</v>
      </c>
      <c r="T6" s="7">
        <v>7825.681092323237</v>
      </c>
    </row>
    <row r="7" spans="1:20" x14ac:dyDescent="0.3">
      <c r="A7" t="s">
        <v>7</v>
      </c>
      <c r="B7" t="s">
        <v>7</v>
      </c>
      <c r="C7">
        <v>1965</v>
      </c>
      <c r="D7" t="s">
        <v>743</v>
      </c>
      <c r="E7" s="7">
        <v>921.39616484487715</v>
      </c>
      <c r="F7" s="7">
        <v>1826.6187609090905</v>
      </c>
      <c r="G7" s="7">
        <v>2748.0149257539679</v>
      </c>
      <c r="H7" s="7">
        <v>330.8306432765151</v>
      </c>
      <c r="K7" s="7">
        <v>330.8306432765151</v>
      </c>
      <c r="P7" s="7">
        <v>1419.2770607196965</v>
      </c>
      <c r="Q7" s="7">
        <v>11224.517827398993</v>
      </c>
      <c r="S7" s="7">
        <v>12643.794888118689</v>
      </c>
      <c r="T7" s="7">
        <v>15722.640457149173</v>
      </c>
    </row>
    <row r="8" spans="1:20" x14ac:dyDescent="0.3">
      <c r="A8" t="s">
        <v>7</v>
      </c>
      <c r="B8" t="s">
        <v>7</v>
      </c>
      <c r="C8">
        <v>1966</v>
      </c>
      <c r="D8" t="s">
        <v>743</v>
      </c>
      <c r="E8" s="7">
        <v>1095.0818417297974</v>
      </c>
      <c r="F8" s="7">
        <v>2262.5835946212137</v>
      </c>
      <c r="G8" s="7">
        <v>3357.6654363510111</v>
      </c>
      <c r="H8" s="7">
        <v>1268.6882515782843</v>
      </c>
      <c r="K8" s="7">
        <v>1268.6882515782843</v>
      </c>
      <c r="P8" s="7">
        <v>1063.7858624053038</v>
      </c>
      <c r="Q8" s="7">
        <v>2413.145336969696</v>
      </c>
      <c r="S8" s="7">
        <v>3476.9311993749998</v>
      </c>
      <c r="T8" s="7">
        <v>8103.2848873042949</v>
      </c>
    </row>
    <row r="9" spans="1:20" x14ac:dyDescent="0.3">
      <c r="A9" t="s">
        <v>7</v>
      </c>
      <c r="B9" t="s">
        <v>7</v>
      </c>
      <c r="C9">
        <v>1967</v>
      </c>
      <c r="D9" t="s">
        <v>743</v>
      </c>
      <c r="E9" s="7">
        <v>1633.3253192234845</v>
      </c>
      <c r="F9" s="7">
        <v>1139.8909174242422</v>
      </c>
      <c r="G9" s="7">
        <v>2773.2162366477269</v>
      </c>
      <c r="H9" s="7">
        <v>2589.4922596022761</v>
      </c>
      <c r="K9" s="7">
        <v>2589.4922596022761</v>
      </c>
      <c r="P9" s="7">
        <v>7603.4230244107857</v>
      </c>
      <c r="Q9" s="7">
        <v>1520.7883609217174</v>
      </c>
      <c r="S9" s="7">
        <v>9124.2113853325027</v>
      </c>
      <c r="T9" s="7">
        <v>14486.919881582506</v>
      </c>
    </row>
    <row r="10" spans="1:20" x14ac:dyDescent="0.3">
      <c r="A10" t="s">
        <v>7</v>
      </c>
      <c r="B10" t="s">
        <v>7</v>
      </c>
      <c r="C10">
        <v>1968</v>
      </c>
      <c r="E10" s="7">
        <v>332.3777565541792</v>
      </c>
      <c r="F10" s="7">
        <v>1025.9178269329325</v>
      </c>
      <c r="G10" s="7">
        <v>1358.2955834871118</v>
      </c>
      <c r="H10" s="7">
        <v>279.90408571157997</v>
      </c>
      <c r="K10" s="7">
        <v>279.90408571157997</v>
      </c>
      <c r="L10" s="7">
        <v>1776.9487147611601</v>
      </c>
      <c r="M10" s="7">
        <v>4438.8195522766755</v>
      </c>
      <c r="O10" s="7">
        <v>6215.7682670378354</v>
      </c>
      <c r="P10" s="7">
        <v>11983.123279515683</v>
      </c>
      <c r="Q10" s="7">
        <v>367.43786555899982</v>
      </c>
      <c r="S10" s="7">
        <v>12350.561145074682</v>
      </c>
      <c r="T10" s="7">
        <v>20204.529081311211</v>
      </c>
    </row>
    <row r="11" spans="1:20" x14ac:dyDescent="0.3">
      <c r="A11" t="s">
        <v>7</v>
      </c>
      <c r="B11" t="s">
        <v>7</v>
      </c>
      <c r="C11">
        <v>1969</v>
      </c>
      <c r="E11" s="7">
        <v>213.54323725904885</v>
      </c>
      <c r="F11" s="7">
        <v>1010.1315179979945</v>
      </c>
      <c r="G11" s="7">
        <v>1223.6747552570432</v>
      </c>
      <c r="H11" s="7">
        <v>393.37134418639505</v>
      </c>
      <c r="K11" s="7">
        <v>393.37134418639505</v>
      </c>
      <c r="L11" s="7">
        <v>1157.3112986877704</v>
      </c>
      <c r="M11" s="7">
        <v>8881.0227399528885</v>
      </c>
      <c r="O11" s="7">
        <v>10038.33403864066</v>
      </c>
      <c r="P11" s="7">
        <v>4206.1237959517139</v>
      </c>
      <c r="Q11" s="7">
        <v>53.896751420454578</v>
      </c>
      <c r="S11" s="7">
        <v>4260.020547372168</v>
      </c>
      <c r="T11" s="7">
        <v>15915.400685456267</v>
      </c>
    </row>
    <row r="12" spans="1:20" x14ac:dyDescent="0.3">
      <c r="A12" t="s">
        <v>7</v>
      </c>
      <c r="B12" t="s">
        <v>7</v>
      </c>
      <c r="C12">
        <v>1970</v>
      </c>
      <c r="E12" s="7">
        <v>226.28259244385129</v>
      </c>
      <c r="F12" s="7">
        <v>398.53145909090938</v>
      </c>
      <c r="G12" s="7">
        <v>624.81405153476067</v>
      </c>
      <c r="H12" s="7">
        <v>855.7397086562471</v>
      </c>
      <c r="K12" s="7">
        <v>855.7397086562471</v>
      </c>
      <c r="L12" s="7">
        <v>27.381927732683998</v>
      </c>
      <c r="M12" s="7">
        <v>255.64315253787873</v>
      </c>
      <c r="O12" s="7">
        <v>283.02508027056274</v>
      </c>
      <c r="P12" s="7">
        <v>19290.702016276198</v>
      </c>
      <c r="Q12" s="7">
        <v>1978.7923307765161</v>
      </c>
      <c r="S12" s="7">
        <v>21269.494347052714</v>
      </c>
      <c r="T12" s="7">
        <v>23033.073187514285</v>
      </c>
    </row>
    <row r="13" spans="1:20" x14ac:dyDescent="0.3">
      <c r="A13" t="s">
        <v>7</v>
      </c>
      <c r="B13" t="s">
        <v>7</v>
      </c>
      <c r="C13">
        <v>1971</v>
      </c>
      <c r="E13" s="7">
        <v>484.34159851308061</v>
      </c>
      <c r="F13" s="7">
        <v>37.179623437500034</v>
      </c>
      <c r="G13" s="7">
        <v>521.52122195058064</v>
      </c>
      <c r="H13" s="7">
        <v>1301.6482272137182</v>
      </c>
      <c r="K13" s="7">
        <v>1301.6482272137182</v>
      </c>
      <c r="L13" s="7">
        <v>488.5066343674838</v>
      </c>
      <c r="M13" s="7">
        <v>3539.8820607238567</v>
      </c>
      <c r="O13" s="7">
        <v>4028.3886950913407</v>
      </c>
      <c r="P13" s="7">
        <v>7646.8230040370581</v>
      </c>
      <c r="Q13" s="7">
        <v>144.33601561407346</v>
      </c>
      <c r="S13" s="7">
        <v>7791.1590196511315</v>
      </c>
      <c r="T13" s="7">
        <v>13642.717163906771</v>
      </c>
    </row>
    <row r="14" spans="1:20" x14ac:dyDescent="0.3">
      <c r="A14" t="s">
        <v>7</v>
      </c>
      <c r="B14" t="s">
        <v>7</v>
      </c>
      <c r="C14">
        <v>1972</v>
      </c>
      <c r="E14" s="7">
        <v>297.20336392652018</v>
      </c>
      <c r="F14" s="7">
        <v>105.1680239267677</v>
      </c>
      <c r="G14" s="7">
        <v>402.3713878532879</v>
      </c>
      <c r="H14" s="7">
        <v>1320.6488066006955</v>
      </c>
      <c r="K14" s="7">
        <v>1320.6488066006955</v>
      </c>
      <c r="M14" s="7">
        <v>1794.3003855332176</v>
      </c>
      <c r="N14" s="7">
        <v>11.909388888888882</v>
      </c>
      <c r="O14" s="7">
        <v>1806.2097744221064</v>
      </c>
      <c r="P14" s="7">
        <v>1494.0764500400537</v>
      </c>
      <c r="Q14" s="7">
        <v>3351.3851670544782</v>
      </c>
      <c r="R14" s="7">
        <v>4.4660208333333271</v>
      </c>
      <c r="S14" s="7">
        <v>4849.9276379278654</v>
      </c>
      <c r="T14" s="7">
        <v>8379.157606803954</v>
      </c>
    </row>
    <row r="15" spans="1:20" x14ac:dyDescent="0.3">
      <c r="A15" t="s">
        <v>7</v>
      </c>
      <c r="B15" t="s">
        <v>7</v>
      </c>
      <c r="C15">
        <v>1973</v>
      </c>
      <c r="E15" s="7">
        <v>1594.2153823369124</v>
      </c>
      <c r="F15" s="7">
        <v>214.69718486426729</v>
      </c>
      <c r="G15" s="7">
        <v>1808.9125672011796</v>
      </c>
      <c r="H15" s="7">
        <v>1630.5798446446838</v>
      </c>
      <c r="K15" s="7">
        <v>1630.5798446446838</v>
      </c>
      <c r="L15" s="7">
        <v>2427.8055781575731</v>
      </c>
      <c r="M15" s="7">
        <v>4065.2215636634196</v>
      </c>
      <c r="N15" s="7">
        <v>63.643310220057643</v>
      </c>
      <c r="O15" s="7">
        <v>6556.6704520410503</v>
      </c>
      <c r="P15" s="7">
        <v>21871.116433278294</v>
      </c>
      <c r="Q15" s="7">
        <v>4449.4743885465841</v>
      </c>
      <c r="R15" s="7">
        <v>40.524958862819759</v>
      </c>
      <c r="S15" s="7">
        <v>26361.115780687698</v>
      </c>
      <c r="T15" s="7">
        <v>36357.278644574617</v>
      </c>
    </row>
    <row r="16" spans="1:20" x14ac:dyDescent="0.3">
      <c r="A16" t="s">
        <v>7</v>
      </c>
      <c r="B16" t="s">
        <v>7</v>
      </c>
      <c r="C16">
        <v>1974</v>
      </c>
      <c r="E16" s="7">
        <v>370.02200609848427</v>
      </c>
      <c r="F16" s="7">
        <v>135.02994656159808</v>
      </c>
      <c r="G16" s="7">
        <v>505.05195266008235</v>
      </c>
      <c r="H16" s="7">
        <v>608.07223648248714</v>
      </c>
      <c r="K16" s="7">
        <v>608.07223648248714</v>
      </c>
      <c r="L16" s="7">
        <v>0</v>
      </c>
      <c r="M16" s="7">
        <v>1804.8895395454558</v>
      </c>
      <c r="N16" s="7">
        <v>38.774155275757558</v>
      </c>
      <c r="O16" s="7">
        <v>1843.6636948212133</v>
      </c>
      <c r="P16" s="7">
        <v>7454.0589182473686</v>
      </c>
      <c r="Q16" s="7">
        <v>14032.491122764497</v>
      </c>
      <c r="R16" s="7">
        <v>28.759956160984903</v>
      </c>
      <c r="S16" s="7">
        <v>21515.309997172852</v>
      </c>
      <c r="T16" s="7">
        <v>24472.097881136633</v>
      </c>
    </row>
    <row r="17" spans="1:20" x14ac:dyDescent="0.3">
      <c r="A17" t="s">
        <v>7</v>
      </c>
      <c r="B17" t="s">
        <v>7</v>
      </c>
      <c r="C17">
        <v>1975</v>
      </c>
      <c r="E17" s="7">
        <v>960.19725029070457</v>
      </c>
      <c r="F17" s="7">
        <v>226.34605587121189</v>
      </c>
      <c r="G17" s="7">
        <v>1186.5433061619165</v>
      </c>
      <c r="H17" s="7">
        <v>2778.1022798250165</v>
      </c>
      <c r="K17" s="7">
        <v>2778.1022798250165</v>
      </c>
      <c r="M17" s="7">
        <v>1911.8260092975202</v>
      </c>
      <c r="N17" s="7">
        <v>0</v>
      </c>
      <c r="O17" s="7">
        <v>1911.8260092975202</v>
      </c>
      <c r="P17" s="7">
        <v>2194.5326021732944</v>
      </c>
      <c r="Q17" s="7">
        <v>1190.059218118686</v>
      </c>
      <c r="R17" s="7">
        <v>22.387621101641368</v>
      </c>
      <c r="S17" s="7">
        <v>3406.9794413936215</v>
      </c>
      <c r="T17" s="7">
        <v>9283.4510366780742</v>
      </c>
    </row>
    <row r="18" spans="1:20" x14ac:dyDescent="0.3">
      <c r="A18" t="s">
        <v>7</v>
      </c>
      <c r="B18" t="s">
        <v>7</v>
      </c>
      <c r="C18">
        <v>1976</v>
      </c>
      <c r="E18" s="7">
        <v>693.75014129334465</v>
      </c>
      <c r="F18" s="7">
        <v>81.755248042929324</v>
      </c>
      <c r="G18" s="7">
        <v>775.50538933627399</v>
      </c>
      <c r="H18" s="7">
        <v>4307.0169314850273</v>
      </c>
      <c r="K18" s="7">
        <v>4307.0169314850273</v>
      </c>
      <c r="L18" s="7">
        <v>44.965115755681843</v>
      </c>
      <c r="M18" s="7">
        <v>948.67342752791149</v>
      </c>
      <c r="N18" s="7">
        <v>1432.250770040152</v>
      </c>
      <c r="O18" s="7">
        <v>2425.8893133237452</v>
      </c>
      <c r="P18" s="7">
        <v>6903.6038223403275</v>
      </c>
      <c r="Q18" s="7">
        <v>2760.0687695894426</v>
      </c>
      <c r="R18" s="7">
        <v>431.07494690151572</v>
      </c>
      <c r="S18" s="7">
        <v>10094.747538831285</v>
      </c>
      <c r="T18" s="7">
        <v>17603.159172976331</v>
      </c>
    </row>
    <row r="19" spans="1:20" x14ac:dyDescent="0.3">
      <c r="A19" t="s">
        <v>7</v>
      </c>
      <c r="B19" t="s">
        <v>7</v>
      </c>
      <c r="C19">
        <v>1977</v>
      </c>
      <c r="E19" s="7">
        <v>275.27042773015415</v>
      </c>
      <c r="F19" s="7">
        <v>62.80786837412591</v>
      </c>
      <c r="G19" s="7">
        <v>338.07829610428007</v>
      </c>
      <c r="H19" s="7">
        <v>1851.126259859496</v>
      </c>
      <c r="K19" s="7">
        <v>1851.126259859496</v>
      </c>
      <c r="L19" s="7">
        <v>715.07371831420437</v>
      </c>
      <c r="M19" s="7">
        <v>713.75766424342589</v>
      </c>
      <c r="N19" s="7">
        <v>987.65969528787855</v>
      </c>
      <c r="O19" s="7">
        <v>2416.4910778455087</v>
      </c>
      <c r="P19" s="7">
        <v>11453.020062661793</v>
      </c>
      <c r="Q19" s="7">
        <v>606.22503395102831</v>
      </c>
      <c r="R19" s="7">
        <v>24.522974529419141</v>
      </c>
      <c r="S19" s="7">
        <v>12083.768071142242</v>
      </c>
      <c r="T19" s="7">
        <v>16689.46370495153</v>
      </c>
    </row>
    <row r="20" spans="1:20" x14ac:dyDescent="0.3">
      <c r="A20" t="s">
        <v>7</v>
      </c>
      <c r="B20" t="s">
        <v>7</v>
      </c>
      <c r="C20">
        <v>1978</v>
      </c>
      <c r="E20" s="7">
        <v>684.64739566570188</v>
      </c>
      <c r="F20" s="7">
        <v>18.330985511363707</v>
      </c>
      <c r="G20" s="7">
        <v>702.97838117706556</v>
      </c>
      <c r="H20" s="7">
        <v>3014.7209810280233</v>
      </c>
      <c r="K20" s="7">
        <v>3014.7209810280233</v>
      </c>
      <c r="L20" s="7">
        <v>704.69748731060656</v>
      </c>
      <c r="M20" s="7">
        <v>3511.8178936547879</v>
      </c>
      <c r="N20" s="7">
        <v>1145.2521724337118</v>
      </c>
      <c r="O20" s="7">
        <v>5361.7675533991069</v>
      </c>
      <c r="P20" s="7">
        <v>14572.775276159398</v>
      </c>
      <c r="Q20" s="7">
        <v>468.76231789974071</v>
      </c>
      <c r="R20" s="7">
        <v>735.84865929292869</v>
      </c>
      <c r="S20" s="7">
        <v>15777.386253352068</v>
      </c>
      <c r="T20" s="7">
        <v>24856.853168956266</v>
      </c>
    </row>
    <row r="21" spans="1:20" x14ac:dyDescent="0.3">
      <c r="A21" t="s">
        <v>7</v>
      </c>
      <c r="B21" t="s">
        <v>7</v>
      </c>
      <c r="C21">
        <v>1979</v>
      </c>
      <c r="E21" s="7">
        <v>197.63215836952855</v>
      </c>
      <c r="F21" s="7">
        <v>250.78398653724699</v>
      </c>
      <c r="G21" s="7">
        <v>448.41614490677557</v>
      </c>
      <c r="H21" s="7">
        <v>2120.9945877925093</v>
      </c>
      <c r="I21" s="7">
        <v>49.721901612058012</v>
      </c>
      <c r="J21" s="7">
        <v>76.120483090909175</v>
      </c>
      <c r="K21" s="7">
        <v>2246.8369724954764</v>
      </c>
      <c r="L21" s="7">
        <v>852.45530840143135</v>
      </c>
      <c r="M21" s="7">
        <v>4423.784196049196</v>
      </c>
      <c r="N21" s="7">
        <v>17694.425291903368</v>
      </c>
      <c r="O21" s="7">
        <v>22970.664796353994</v>
      </c>
      <c r="P21" s="7">
        <v>10259.775141015602</v>
      </c>
      <c r="Q21" s="7">
        <v>908.8399066717709</v>
      </c>
      <c r="R21" s="7">
        <v>583.87009213516399</v>
      </c>
      <c r="S21" s="7">
        <v>11752.485139822536</v>
      </c>
      <c r="T21" s="7">
        <v>37418.403053578782</v>
      </c>
    </row>
    <row r="22" spans="1:20" x14ac:dyDescent="0.3">
      <c r="A22" t="s">
        <v>7</v>
      </c>
      <c r="B22" t="s">
        <v>7</v>
      </c>
      <c r="C22">
        <v>1980</v>
      </c>
      <c r="E22" s="7">
        <v>489.91370188050473</v>
      </c>
      <c r="F22" s="7">
        <v>168.03065050505006</v>
      </c>
      <c r="G22" s="7">
        <v>657.94435238555479</v>
      </c>
      <c r="H22" s="7">
        <v>3701.6499750051903</v>
      </c>
      <c r="I22" s="7">
        <v>164.53145551515132</v>
      </c>
      <c r="J22" s="7">
        <v>218.99782759280308</v>
      </c>
      <c r="K22" s="7">
        <v>4085.1792581131444</v>
      </c>
      <c r="L22" s="7">
        <v>3389.008139726805</v>
      </c>
      <c r="M22" s="7">
        <v>9815.0798939107044</v>
      </c>
      <c r="N22" s="7">
        <v>2409.6445450390088</v>
      </c>
      <c r="O22" s="7">
        <v>15613.732578676518</v>
      </c>
      <c r="P22" s="7">
        <v>4814.0139371146743</v>
      </c>
      <c r="Q22" s="7">
        <v>1934.9684392720224</v>
      </c>
      <c r="R22" s="7">
        <v>319.57694744633886</v>
      </c>
      <c r="S22" s="7">
        <v>7068.5593238330357</v>
      </c>
      <c r="T22" s="7">
        <v>27425.415513008251</v>
      </c>
    </row>
    <row r="23" spans="1:20" x14ac:dyDescent="0.3">
      <c r="A23" t="s">
        <v>7</v>
      </c>
      <c r="B23" t="s">
        <v>7</v>
      </c>
      <c r="C23">
        <v>1981</v>
      </c>
      <c r="E23" s="7">
        <v>102.9019018000842</v>
      </c>
      <c r="F23" s="7">
        <v>54.168502021464718</v>
      </c>
      <c r="G23" s="7">
        <v>157.07040382154892</v>
      </c>
      <c r="H23" s="7">
        <v>1191.0504852321978</v>
      </c>
      <c r="I23" s="7">
        <v>1041.5044784659076</v>
      </c>
      <c r="J23" s="7">
        <v>898.61048788636276</v>
      </c>
      <c r="K23" s="7">
        <v>3131.1654515844684</v>
      </c>
      <c r="L23" s="7">
        <v>2631.9187470156285</v>
      </c>
      <c r="M23" s="7">
        <v>3424.4648602938878</v>
      </c>
      <c r="N23" s="7">
        <v>1789.2217234573784</v>
      </c>
      <c r="O23" s="7">
        <v>7845.6053307668944</v>
      </c>
      <c r="P23" s="7">
        <v>8033.6080254719191</v>
      </c>
      <c r="Q23" s="7">
        <v>809.8321514150889</v>
      </c>
      <c r="R23" s="7">
        <v>354.64204535321932</v>
      </c>
      <c r="S23" s="7">
        <v>9198.0822222402276</v>
      </c>
      <c r="T23" s="7">
        <v>20331.923408413139</v>
      </c>
    </row>
    <row r="24" spans="1:20" x14ac:dyDescent="0.3">
      <c r="A24" t="s">
        <v>7</v>
      </c>
      <c r="B24" t="s">
        <v>7</v>
      </c>
      <c r="C24">
        <v>1982</v>
      </c>
      <c r="E24" s="7">
        <v>612.7612243237528</v>
      </c>
      <c r="F24" s="7">
        <v>15.30627140151514</v>
      </c>
      <c r="G24" s="7">
        <v>628.06749572526792</v>
      </c>
      <c r="H24" s="7">
        <v>960.45025055097778</v>
      </c>
      <c r="I24" s="7">
        <v>807.85566652841101</v>
      </c>
      <c r="J24" s="7">
        <v>92.082041549242248</v>
      </c>
      <c r="K24" s="7">
        <v>1860.3879586286309</v>
      </c>
      <c r="L24" s="7">
        <v>247.00280067634685</v>
      </c>
      <c r="M24" s="7">
        <v>3351.1171671376305</v>
      </c>
      <c r="N24" s="7">
        <v>2239.3030535542362</v>
      </c>
      <c r="O24" s="7">
        <v>5837.4230213682131</v>
      </c>
      <c r="P24" s="7">
        <v>4873.3912581567192</v>
      </c>
      <c r="Q24" s="7">
        <v>377.22605730432963</v>
      </c>
      <c r="R24" s="7">
        <v>275.00386711944446</v>
      </c>
      <c r="S24" s="7">
        <v>5525.621182580493</v>
      </c>
      <c r="T24" s="7">
        <v>13851.499658302606</v>
      </c>
    </row>
    <row r="25" spans="1:20" x14ac:dyDescent="0.3">
      <c r="A25" t="s">
        <v>7</v>
      </c>
      <c r="B25" t="s">
        <v>7</v>
      </c>
      <c r="C25">
        <v>1983</v>
      </c>
      <c r="E25" s="7">
        <v>953.38599360490878</v>
      </c>
      <c r="F25" s="7">
        <v>39.522834368235962</v>
      </c>
      <c r="G25" s="7">
        <v>992.90882797314475</v>
      </c>
      <c r="H25" s="7">
        <v>468.42237649435532</v>
      </c>
      <c r="I25" s="7">
        <v>204.91930591856081</v>
      </c>
      <c r="J25" s="7">
        <v>51.765241477272554</v>
      </c>
      <c r="K25" s="7">
        <v>725.10692389018868</v>
      </c>
      <c r="M25" s="7">
        <v>3024.7982102408118</v>
      </c>
      <c r="N25" s="7">
        <v>3226.6493018465903</v>
      </c>
      <c r="O25" s="7">
        <v>6251.4475120874022</v>
      </c>
      <c r="P25" s="7">
        <v>1652.1177452207337</v>
      </c>
      <c r="Q25" s="7">
        <v>427.84685806517643</v>
      </c>
      <c r="R25" s="7">
        <v>355.6454790340913</v>
      </c>
      <c r="S25" s="7">
        <v>2435.6100823200013</v>
      </c>
      <c r="T25" s="7">
        <v>10405.073346270739</v>
      </c>
    </row>
    <row r="26" spans="1:20" x14ac:dyDescent="0.3">
      <c r="A26" t="s">
        <v>7</v>
      </c>
      <c r="B26" t="s">
        <v>7</v>
      </c>
      <c r="C26">
        <v>1984</v>
      </c>
      <c r="E26" s="7">
        <v>177.82125728790882</v>
      </c>
      <c r="F26" s="7">
        <v>76.419706486742442</v>
      </c>
      <c r="G26" s="7">
        <v>254.24096377465128</v>
      </c>
      <c r="H26" s="7">
        <v>906.15961460193364</v>
      </c>
      <c r="I26" s="7">
        <v>187.12965626578298</v>
      </c>
      <c r="J26" s="7">
        <v>25.009716666666645</v>
      </c>
      <c r="K26" s="7">
        <v>1118.2989875343833</v>
      </c>
      <c r="L26" s="7">
        <v>19.381515411931794</v>
      </c>
      <c r="M26" s="7">
        <v>16350.013952239527</v>
      </c>
      <c r="N26" s="7">
        <v>2793.4513710416709</v>
      </c>
      <c r="O26" s="7">
        <v>19162.846838693131</v>
      </c>
      <c r="P26" s="7">
        <v>2057.7637591666685</v>
      </c>
      <c r="Q26" s="7">
        <v>684.97172418169691</v>
      </c>
      <c r="R26" s="7">
        <v>80.719943213383786</v>
      </c>
      <c r="S26" s="7">
        <v>2823.4554265617494</v>
      </c>
      <c r="T26" s="7">
        <v>23358.842216563913</v>
      </c>
    </row>
    <row r="27" spans="1:20" x14ac:dyDescent="0.3">
      <c r="A27" t="s">
        <v>7</v>
      </c>
      <c r="B27" t="s">
        <v>7</v>
      </c>
      <c r="C27">
        <v>1985</v>
      </c>
      <c r="E27" s="7">
        <v>658.71078701160445</v>
      </c>
      <c r="F27" s="7">
        <v>35.728166666666631</v>
      </c>
      <c r="G27" s="7">
        <v>694.4389536782711</v>
      </c>
      <c r="H27" s="7">
        <v>3740.98354750418</v>
      </c>
      <c r="I27" s="7">
        <v>527.15962578914036</v>
      </c>
      <c r="J27" s="7">
        <v>75.51635227272709</v>
      </c>
      <c r="K27" s="7">
        <v>4343.6595255660477</v>
      </c>
      <c r="L27" s="7">
        <v>38.763030823863588</v>
      </c>
      <c r="M27" s="7">
        <v>1988.0346738906917</v>
      </c>
      <c r="N27" s="7">
        <v>1498.0786449842178</v>
      </c>
      <c r="O27" s="7">
        <v>3524.8763496987731</v>
      </c>
      <c r="P27" s="7">
        <v>1295.3161946876789</v>
      </c>
      <c r="Q27" s="7">
        <v>6000.1246385918785</v>
      </c>
      <c r="R27" s="7">
        <v>171.80714478850982</v>
      </c>
      <c r="S27" s="7">
        <v>7467.2479780680669</v>
      </c>
      <c r="T27" s="7">
        <v>16030.22280701116</v>
      </c>
    </row>
    <row r="28" spans="1:20" x14ac:dyDescent="0.3">
      <c r="A28" t="s">
        <v>7</v>
      </c>
      <c r="B28" t="s">
        <v>7</v>
      </c>
      <c r="C28">
        <v>1986</v>
      </c>
      <c r="E28" s="7">
        <v>202.3926367202539</v>
      </c>
      <c r="F28" s="7">
        <v>152.29131041666699</v>
      </c>
      <c r="G28" s="7">
        <v>354.68394713692089</v>
      </c>
      <c r="H28" s="7">
        <v>2015.8828754651402</v>
      </c>
      <c r="I28" s="7">
        <v>406.45945807386369</v>
      </c>
      <c r="J28" s="7">
        <v>1075.986219318183</v>
      </c>
      <c r="K28" s="7">
        <v>3498.3285528571869</v>
      </c>
      <c r="M28" s="7">
        <v>2125.5243152597413</v>
      </c>
      <c r="N28" s="7">
        <v>1494.5186850441917</v>
      </c>
      <c r="O28" s="7">
        <v>3620.0430003039328</v>
      </c>
      <c r="P28" s="7">
        <v>2632.676506050459</v>
      </c>
      <c r="Q28" s="7">
        <v>2377.1159555645777</v>
      </c>
      <c r="R28" s="7">
        <v>491.12048100514119</v>
      </c>
      <c r="S28" s="7">
        <v>5500.912942620178</v>
      </c>
      <c r="T28" s="7">
        <v>12973.968442918216</v>
      </c>
    </row>
    <row r="29" spans="1:20" x14ac:dyDescent="0.3">
      <c r="A29" t="s">
        <v>7</v>
      </c>
      <c r="B29" t="s">
        <v>7</v>
      </c>
      <c r="C29">
        <v>1987</v>
      </c>
      <c r="E29" s="7">
        <v>370.40114470921708</v>
      </c>
      <c r="F29" s="7">
        <v>41.310692708333306</v>
      </c>
      <c r="G29" s="7">
        <v>411.71183741755038</v>
      </c>
      <c r="H29" s="7">
        <v>4841.284226732123</v>
      </c>
      <c r="I29" s="7">
        <v>147.16066448295467</v>
      </c>
      <c r="J29" s="7">
        <v>47.015019318181722</v>
      </c>
      <c r="K29" s="7">
        <v>5035.4599105332591</v>
      </c>
      <c r="L29" s="7">
        <v>177.21531557239098</v>
      </c>
      <c r="M29" s="7">
        <v>6031.7208486331283</v>
      </c>
      <c r="N29" s="7">
        <v>1836.6815178503848</v>
      </c>
      <c r="O29" s="7">
        <v>8045.617682055904</v>
      </c>
      <c r="P29" s="7">
        <v>3627.2428155566845</v>
      </c>
      <c r="Q29" s="7">
        <v>2916.6590257873418</v>
      </c>
      <c r="R29" s="7">
        <v>600.44635099431844</v>
      </c>
      <c r="S29" s="7">
        <v>7144.3481923383442</v>
      </c>
      <c r="T29" s="7">
        <v>20637.137622345061</v>
      </c>
    </row>
    <row r="30" spans="1:20" x14ac:dyDescent="0.3">
      <c r="A30" t="s">
        <v>7</v>
      </c>
      <c r="B30" t="s">
        <v>7</v>
      </c>
      <c r="C30">
        <v>1988</v>
      </c>
      <c r="E30" s="7">
        <v>332.78879685545797</v>
      </c>
      <c r="F30" s="7">
        <v>61.357036221590974</v>
      </c>
      <c r="G30" s="7">
        <v>394.14583307704896</v>
      </c>
      <c r="H30" s="7">
        <v>5244.4957039712936</v>
      </c>
      <c r="I30" s="7">
        <v>794.73855733901348</v>
      </c>
      <c r="J30" s="7">
        <v>1396.4841143939375</v>
      </c>
      <c r="K30" s="7">
        <v>7435.7183757042449</v>
      </c>
      <c r="L30" s="7">
        <v>214.40380016233817</v>
      </c>
      <c r="M30" s="7">
        <v>2268.0179299715901</v>
      </c>
      <c r="N30" s="7">
        <v>592.56991425189449</v>
      </c>
      <c r="O30" s="7">
        <v>3074.9916443858228</v>
      </c>
      <c r="P30" s="7">
        <v>5203.4230782068425</v>
      </c>
      <c r="Q30" s="7">
        <v>138.77482190968132</v>
      </c>
      <c r="R30" s="7">
        <v>152.89151654987407</v>
      </c>
      <c r="S30" s="7">
        <v>5495.0894166663975</v>
      </c>
      <c r="T30" s="7">
        <v>16399.945269833515</v>
      </c>
    </row>
    <row r="31" spans="1:20" x14ac:dyDescent="0.3">
      <c r="A31" t="s">
        <v>7</v>
      </c>
      <c r="B31" t="s">
        <v>7</v>
      </c>
      <c r="C31">
        <v>1989</v>
      </c>
      <c r="E31" s="7">
        <v>442.58512315035836</v>
      </c>
      <c r="F31" s="7">
        <v>12.139050626893944</v>
      </c>
      <c r="G31" s="7">
        <v>454.7241737772523</v>
      </c>
      <c r="H31" s="7">
        <v>1675.139313307423</v>
      </c>
      <c r="I31" s="7">
        <v>1136.2056382329531</v>
      </c>
      <c r="J31" s="7">
        <v>708.34338431818014</v>
      </c>
      <c r="K31" s="7">
        <v>3519.6883358585565</v>
      </c>
      <c r="L31" s="7">
        <v>6.4605051373106157</v>
      </c>
      <c r="M31" s="7">
        <v>1447.8674434229811</v>
      </c>
      <c r="N31" s="7">
        <v>354.37258189621178</v>
      </c>
      <c r="O31" s="7">
        <v>1808.7005304565034</v>
      </c>
      <c r="P31" s="7">
        <v>2256.4379149525162</v>
      </c>
      <c r="Q31" s="7">
        <v>480.46368529274929</v>
      </c>
      <c r="R31" s="7">
        <v>80.67501233712116</v>
      </c>
      <c r="S31" s="7">
        <v>2817.5766125823866</v>
      </c>
      <c r="T31" s="7">
        <v>8600.6896526746968</v>
      </c>
    </row>
    <row r="32" spans="1:20" x14ac:dyDescent="0.3">
      <c r="A32" t="s">
        <v>7</v>
      </c>
      <c r="B32" t="s">
        <v>7</v>
      </c>
      <c r="C32">
        <v>1990</v>
      </c>
      <c r="E32" s="7">
        <v>248.34220994671702</v>
      </c>
      <c r="G32" s="7">
        <v>248.34220994671702</v>
      </c>
      <c r="H32" s="7">
        <v>2295.982811657002</v>
      </c>
      <c r="I32" s="7">
        <v>49.990810199810632</v>
      </c>
      <c r="J32" s="7">
        <v>301.93873649999978</v>
      </c>
      <c r="K32" s="7">
        <v>2647.9123583568125</v>
      </c>
      <c r="L32" s="7">
        <v>93.805316588068237</v>
      </c>
      <c r="M32" s="7">
        <v>170.29235172222226</v>
      </c>
      <c r="N32" s="7">
        <v>306.25676964299259</v>
      </c>
      <c r="O32" s="7">
        <v>570.35443795328308</v>
      </c>
      <c r="P32" s="7">
        <v>2157.5571831883808</v>
      </c>
      <c r="Q32" s="7">
        <v>229.56439808430804</v>
      </c>
      <c r="R32" s="7">
        <v>41.815962065340941</v>
      </c>
      <c r="S32" s="7">
        <v>2428.9375433380296</v>
      </c>
      <c r="T32" s="7">
        <v>5895.546549594842</v>
      </c>
    </row>
    <row r="33" spans="1:20" x14ac:dyDescent="0.3">
      <c r="A33" t="s">
        <v>7</v>
      </c>
      <c r="B33" t="s">
        <v>7</v>
      </c>
      <c r="C33">
        <v>1991</v>
      </c>
      <c r="E33" s="7">
        <v>754.86288734707614</v>
      </c>
      <c r="F33" s="7">
        <v>20.683089816919214</v>
      </c>
      <c r="G33" s="7">
        <v>775.5459771639953</v>
      </c>
      <c r="H33" s="7">
        <v>958.50622904122577</v>
      </c>
      <c r="I33" s="7">
        <v>148.09690485037905</v>
      </c>
      <c r="J33" s="7">
        <v>165.05113793939393</v>
      </c>
      <c r="K33" s="7">
        <v>1271.6542718309988</v>
      </c>
      <c r="L33" s="7">
        <v>553.94015354971566</v>
      </c>
      <c r="M33" s="7">
        <v>634.92936785254324</v>
      </c>
      <c r="N33" s="7">
        <v>430.04593510132548</v>
      </c>
      <c r="O33" s="7">
        <v>1618.9154565035844</v>
      </c>
      <c r="P33" s="7">
        <v>8589.937423800442</v>
      </c>
      <c r="Q33" s="7">
        <v>381.65876278225198</v>
      </c>
      <c r="R33" s="7">
        <v>165.54349643617439</v>
      </c>
      <c r="S33" s="7">
        <v>9137.1396830188678</v>
      </c>
      <c r="T33" s="7">
        <v>12803.255388517446</v>
      </c>
    </row>
    <row r="34" spans="1:20" x14ac:dyDescent="0.3">
      <c r="A34" t="s">
        <v>7</v>
      </c>
      <c r="B34" t="s">
        <v>7</v>
      </c>
      <c r="C34">
        <v>1992</v>
      </c>
      <c r="E34" s="7">
        <v>831.91930855955479</v>
      </c>
      <c r="F34" s="7">
        <v>35.935034298340526</v>
      </c>
      <c r="G34" s="7">
        <v>867.85434285789529</v>
      </c>
      <c r="H34" s="7">
        <v>1968.5214253642475</v>
      </c>
      <c r="I34" s="7">
        <v>1286.8230028409105</v>
      </c>
      <c r="J34" s="7">
        <v>285.09452992424229</v>
      </c>
      <c r="K34" s="7">
        <v>3540.4389581293999</v>
      </c>
      <c r="M34" s="7">
        <v>1722.0652498489371</v>
      </c>
      <c r="N34" s="7">
        <v>1051.1402567487371</v>
      </c>
      <c r="O34" s="7">
        <v>2773.2055065976742</v>
      </c>
      <c r="P34" s="7">
        <v>7280.4851707307398</v>
      </c>
      <c r="Q34" s="7">
        <v>451.84865891895231</v>
      </c>
      <c r="R34" s="7">
        <v>78.267015104166717</v>
      </c>
      <c r="S34" s="7">
        <v>7810.6008447538588</v>
      </c>
      <c r="T34" s="7">
        <v>14992.099652338831</v>
      </c>
    </row>
    <row r="35" spans="1:20" x14ac:dyDescent="0.3">
      <c r="A35" t="s">
        <v>7</v>
      </c>
      <c r="B35" t="s">
        <v>7</v>
      </c>
      <c r="C35">
        <v>1993</v>
      </c>
      <c r="E35" s="7">
        <v>364.16548560695691</v>
      </c>
      <c r="F35" s="7">
        <v>25.475400839015126</v>
      </c>
      <c r="G35" s="7">
        <v>389.64088644597206</v>
      </c>
      <c r="H35" s="7">
        <v>1062.8379625334862</v>
      </c>
      <c r="I35" s="7">
        <v>393.7529792000002</v>
      </c>
      <c r="J35" s="7">
        <v>147.51469813446971</v>
      </c>
      <c r="K35" s="7">
        <v>1604.1056398679561</v>
      </c>
      <c r="L35" s="7">
        <v>1891.902850449809</v>
      </c>
      <c r="M35" s="7">
        <v>1857.7486661255411</v>
      </c>
      <c r="N35" s="7">
        <v>706.17939422348411</v>
      </c>
      <c r="O35" s="7">
        <v>4455.8309107988343</v>
      </c>
      <c r="P35" s="7">
        <v>2249.5371007612289</v>
      </c>
      <c r="Q35" s="7">
        <v>1519.7617561327563</v>
      </c>
      <c r="R35" s="7">
        <v>156.79793143939364</v>
      </c>
      <c r="S35" s="7">
        <v>3926.0967883333792</v>
      </c>
      <c r="T35" s="7">
        <v>10375.674225446142</v>
      </c>
    </row>
    <row r="36" spans="1:20" x14ac:dyDescent="0.3">
      <c r="A36" t="s">
        <v>7</v>
      </c>
      <c r="B36" t="s">
        <v>7</v>
      </c>
      <c r="C36">
        <v>1994</v>
      </c>
      <c r="E36" s="7">
        <v>213.74743757876308</v>
      </c>
      <c r="F36" s="7">
        <v>27.459754429067431</v>
      </c>
      <c r="G36" s="7">
        <v>241.20719200783051</v>
      </c>
      <c r="H36" s="7">
        <v>5689.8429050507921</v>
      </c>
      <c r="I36" s="7">
        <v>389.9737511704547</v>
      </c>
      <c r="J36" s="7">
        <v>2185.8224405416677</v>
      </c>
      <c r="K36" s="7">
        <v>8265.6390967629141</v>
      </c>
      <c r="L36" s="7">
        <v>289.31075809233005</v>
      </c>
      <c r="M36" s="7">
        <v>1014.8745339077822</v>
      </c>
      <c r="N36" s="7">
        <v>326.89567292045416</v>
      </c>
      <c r="O36" s="7">
        <v>1631.0809649205664</v>
      </c>
      <c r="P36" s="7">
        <v>4805.7992392498627</v>
      </c>
      <c r="Q36" s="7">
        <v>179.23022153728851</v>
      </c>
      <c r="R36" s="7">
        <v>19.408149136174185</v>
      </c>
      <c r="S36" s="7">
        <v>5004.437609923325</v>
      </c>
      <c r="T36" s="7">
        <v>15142.364863614635</v>
      </c>
    </row>
    <row r="37" spans="1:20" x14ac:dyDescent="0.3">
      <c r="A37" t="s">
        <v>7</v>
      </c>
      <c r="B37" t="s">
        <v>7</v>
      </c>
      <c r="C37">
        <v>1995</v>
      </c>
      <c r="E37" s="7">
        <v>115.7567788773148</v>
      </c>
      <c r="F37" s="7">
        <v>81.366162894570706</v>
      </c>
      <c r="G37" s="7">
        <v>197.12294177188551</v>
      </c>
      <c r="H37" s="7">
        <v>4197.1237616327471</v>
      </c>
      <c r="I37" s="7">
        <v>4052.8800727588373</v>
      </c>
      <c r="J37" s="7">
        <v>268.20485113636374</v>
      </c>
      <c r="K37" s="7">
        <v>8518.2086855279485</v>
      </c>
      <c r="M37" s="7">
        <v>1317.3697241247712</v>
      </c>
      <c r="N37" s="7">
        <v>2713.2396068655312</v>
      </c>
      <c r="O37" s="7">
        <v>4030.6093309903026</v>
      </c>
      <c r="P37" s="7">
        <v>4045.3861961343255</v>
      </c>
      <c r="Q37" s="7">
        <v>2395.5152847280865</v>
      </c>
      <c r="R37" s="7">
        <v>302.36991051136323</v>
      </c>
      <c r="S37" s="7">
        <v>6743.2713913737753</v>
      </c>
      <c r="T37" s="7">
        <v>19489.212349663914</v>
      </c>
    </row>
    <row r="38" spans="1:20" x14ac:dyDescent="0.3">
      <c r="A38" t="s">
        <v>7</v>
      </c>
      <c r="B38" t="s">
        <v>7</v>
      </c>
      <c r="C38">
        <v>1996</v>
      </c>
      <c r="D38" t="s">
        <v>744</v>
      </c>
      <c r="E38" s="7">
        <v>701.67502876683352</v>
      </c>
      <c r="F38" s="7">
        <v>135.24599756944446</v>
      </c>
      <c r="G38" s="7">
        <v>836.92102633627792</v>
      </c>
      <c r="H38" s="7">
        <v>3856.3859344757889</v>
      </c>
      <c r="I38" s="7">
        <v>69.274073153408921</v>
      </c>
      <c r="J38" s="7">
        <v>11.063551609848476</v>
      </c>
      <c r="K38" s="7">
        <v>3936.7235592390466</v>
      </c>
      <c r="L38" s="7">
        <v>252.39953574021402</v>
      </c>
      <c r="M38" s="7">
        <v>1782.1713689531309</v>
      </c>
      <c r="N38" s="7">
        <v>442.75250870896429</v>
      </c>
      <c r="O38" s="7">
        <v>2477.3234134023091</v>
      </c>
      <c r="P38" s="7">
        <v>7033.7167362588052</v>
      </c>
      <c r="Q38" s="7">
        <v>537.73236622053935</v>
      </c>
      <c r="R38" s="7">
        <v>1707.6399058901466</v>
      </c>
      <c r="S38" s="7">
        <v>9279.0890083694903</v>
      </c>
      <c r="T38" s="7">
        <v>16530.057007347124</v>
      </c>
    </row>
    <row r="39" spans="1:20" x14ac:dyDescent="0.3">
      <c r="A39" t="s">
        <v>7</v>
      </c>
      <c r="B39" t="s">
        <v>7</v>
      </c>
      <c r="C39">
        <v>1997</v>
      </c>
      <c r="D39" t="s">
        <v>744</v>
      </c>
      <c r="E39" s="7">
        <v>629.31862204287211</v>
      </c>
      <c r="F39" s="7">
        <v>196.29514902146508</v>
      </c>
      <c r="G39" s="7">
        <v>825.61377106433724</v>
      </c>
      <c r="H39" s="7">
        <v>4082.5449475300288</v>
      </c>
      <c r="I39" s="7">
        <v>327.96832992424265</v>
      </c>
      <c r="J39" s="7">
        <v>11.124451893939394</v>
      </c>
      <c r="K39" s="7">
        <v>4421.637729348211</v>
      </c>
      <c r="L39" s="7">
        <v>71.618734090909143</v>
      </c>
      <c r="M39" s="7">
        <v>603.01721298701284</v>
      </c>
      <c r="N39" s="7">
        <v>1980.9542908617352</v>
      </c>
      <c r="O39" s="7">
        <v>2655.5902379396571</v>
      </c>
      <c r="P39" s="7">
        <v>11656.592051295322</v>
      </c>
      <c r="Q39" s="7">
        <v>1098.0593822862559</v>
      </c>
      <c r="R39" s="7">
        <v>139.98945303030291</v>
      </c>
      <c r="S39" s="7">
        <v>12894.64088661188</v>
      </c>
      <c r="T39" s="7">
        <v>20797.482624964086</v>
      </c>
    </row>
    <row r="40" spans="1:20" x14ac:dyDescent="0.3">
      <c r="A40" t="s">
        <v>7</v>
      </c>
      <c r="B40" t="s">
        <v>7</v>
      </c>
      <c r="C40">
        <v>1998</v>
      </c>
      <c r="D40" t="s">
        <v>744</v>
      </c>
      <c r="E40" s="7">
        <v>1764.5158089856905</v>
      </c>
      <c r="F40" s="7">
        <v>81.369546243686841</v>
      </c>
      <c r="G40" s="7">
        <v>1845.8853552293772</v>
      </c>
      <c r="H40" s="7">
        <v>8655.2029603353312</v>
      </c>
      <c r="I40" s="7">
        <v>1394.9961174526525</v>
      </c>
      <c r="J40" s="7">
        <v>528.31673118687047</v>
      </c>
      <c r="K40" s="7">
        <v>10578.515808974855</v>
      </c>
      <c r="L40" s="7">
        <v>31.972649147727228</v>
      </c>
      <c r="M40" s="7">
        <v>3209.8848069760229</v>
      </c>
      <c r="N40" s="7">
        <v>960.57003091856075</v>
      </c>
      <c r="O40" s="7">
        <v>4202.4274870423105</v>
      </c>
      <c r="P40" s="7">
        <v>2020.6794011735674</v>
      </c>
      <c r="Q40" s="7">
        <v>2357.1472357467478</v>
      </c>
      <c r="R40" s="7">
        <v>332.5967515151516</v>
      </c>
      <c r="S40" s="7">
        <v>4710.4233884354671</v>
      </c>
      <c r="T40" s="7">
        <v>21337.252039682011</v>
      </c>
    </row>
    <row r="41" spans="1:20" x14ac:dyDescent="0.3">
      <c r="A41" t="s">
        <v>7</v>
      </c>
      <c r="B41" t="s">
        <v>7</v>
      </c>
      <c r="C41">
        <v>1999</v>
      </c>
      <c r="D41" t="s">
        <v>744</v>
      </c>
      <c r="E41" s="7">
        <v>1651.5608942897729</v>
      </c>
      <c r="F41" s="7">
        <v>118.12286769255047</v>
      </c>
      <c r="G41" s="7">
        <v>1769.6837619823234</v>
      </c>
      <c r="H41" s="7">
        <v>1765.8087980238276</v>
      </c>
      <c r="I41" s="7">
        <v>233.57288958333325</v>
      </c>
      <c r="J41" s="7">
        <v>211.50668664772724</v>
      </c>
      <c r="K41" s="7">
        <v>2210.8883742548883</v>
      </c>
      <c r="L41" s="7">
        <v>106.39787133049242</v>
      </c>
      <c r="M41" s="7">
        <v>817.33401274350808</v>
      </c>
      <c r="N41" s="7">
        <v>367.55351458333274</v>
      </c>
      <c r="O41" s="7">
        <v>1291.2853986573332</v>
      </c>
      <c r="P41" s="7">
        <v>11664.329287388398</v>
      </c>
      <c r="Q41" s="7">
        <v>910.77708864177441</v>
      </c>
      <c r="R41" s="7">
        <v>999.85071415719733</v>
      </c>
      <c r="S41" s="7">
        <v>13574.95709018737</v>
      </c>
      <c r="T41" s="7">
        <v>18846.814625081915</v>
      </c>
    </row>
    <row r="42" spans="1:20" x14ac:dyDescent="0.3">
      <c r="A42" t="s">
        <v>7</v>
      </c>
      <c r="B42" t="s">
        <v>7</v>
      </c>
      <c r="C42">
        <v>2000</v>
      </c>
      <c r="D42" t="s">
        <v>744</v>
      </c>
      <c r="E42" s="7">
        <v>1394.9789429280913</v>
      </c>
      <c r="F42" s="7">
        <v>267.40493073818504</v>
      </c>
      <c r="G42" s="7">
        <v>1662.3838736662765</v>
      </c>
      <c r="H42" s="7">
        <v>6516.1315534663599</v>
      </c>
      <c r="I42" s="7">
        <v>2743.9299666982324</v>
      </c>
      <c r="J42" s="7">
        <v>228.518166003788</v>
      </c>
      <c r="K42" s="7">
        <v>9488.5796861683812</v>
      </c>
      <c r="M42" s="7">
        <v>154.33436994724033</v>
      </c>
      <c r="N42" s="7">
        <v>1529.8110763446971</v>
      </c>
      <c r="O42" s="7">
        <v>1684.1454462919373</v>
      </c>
      <c r="P42" s="7">
        <v>1872.2516337797606</v>
      </c>
      <c r="Q42" s="7">
        <v>1142.5067296266236</v>
      </c>
      <c r="R42" s="7">
        <v>116.16729190340908</v>
      </c>
      <c r="S42" s="7">
        <v>3130.925655309793</v>
      </c>
      <c r="T42" s="7">
        <v>15966.03466143639</v>
      </c>
    </row>
    <row r="43" spans="1:20" x14ac:dyDescent="0.3">
      <c r="A43" t="s">
        <v>7</v>
      </c>
      <c r="B43" t="s">
        <v>7</v>
      </c>
      <c r="C43">
        <v>2001</v>
      </c>
      <c r="E43" s="7">
        <v>1636.8543553525878</v>
      </c>
      <c r="F43" s="7">
        <v>111.94940589425502</v>
      </c>
      <c r="G43" s="7">
        <v>1748.8037612468429</v>
      </c>
      <c r="H43" s="7">
        <v>5871.587556887981</v>
      </c>
      <c r="I43" s="7">
        <v>158.5100414261365</v>
      </c>
      <c r="J43" s="7">
        <v>503.68594962121142</v>
      </c>
      <c r="K43" s="7">
        <v>6533.7835479353289</v>
      </c>
      <c r="L43" s="7">
        <v>433.73283830018994</v>
      </c>
      <c r="M43" s="7">
        <v>779.1882981326653</v>
      </c>
      <c r="N43" s="7">
        <v>572.60649662547405</v>
      </c>
      <c r="O43" s="7">
        <v>1785.5276330583292</v>
      </c>
      <c r="P43" s="7">
        <v>9111.0814282775973</v>
      </c>
      <c r="Q43" s="7">
        <v>743.96136207083373</v>
      </c>
      <c r="R43" s="7">
        <v>188.51885941287904</v>
      </c>
      <c r="S43" s="7">
        <v>10043.56164976131</v>
      </c>
      <c r="T43" s="7">
        <v>20111.676592001808</v>
      </c>
    </row>
    <row r="44" spans="1:20" x14ac:dyDescent="0.3">
      <c r="A44" t="s">
        <v>7</v>
      </c>
      <c r="B44" t="s">
        <v>7</v>
      </c>
      <c r="C44">
        <v>2002</v>
      </c>
      <c r="E44" s="7">
        <v>1282.0287326985626</v>
      </c>
      <c r="F44" s="7">
        <v>298.44982689141369</v>
      </c>
      <c r="G44" s="7">
        <v>1580.4785595899764</v>
      </c>
      <c r="H44" s="7">
        <v>9822.5979663147536</v>
      </c>
      <c r="I44" s="7">
        <v>1933.7446545357002</v>
      </c>
      <c r="J44" s="7">
        <v>365.48290492424252</v>
      </c>
      <c r="K44" s="7">
        <v>12121.825525774695</v>
      </c>
      <c r="L44" s="7">
        <v>100.29870787878785</v>
      </c>
      <c r="M44" s="7">
        <v>99.472102522794941</v>
      </c>
      <c r="N44" s="7">
        <v>731.36836072632627</v>
      </c>
      <c r="O44" s="7">
        <v>931.13917112790909</v>
      </c>
      <c r="P44" s="7">
        <v>1837.4646230034512</v>
      </c>
      <c r="Q44" s="7">
        <v>2231.1856250431788</v>
      </c>
      <c r="R44" s="7">
        <v>310.28559410353569</v>
      </c>
      <c r="S44" s="7">
        <v>4378.9358421501656</v>
      </c>
      <c r="T44" s="7">
        <v>19012.379098642745</v>
      </c>
    </row>
    <row r="45" spans="1:20" x14ac:dyDescent="0.3">
      <c r="A45" t="s">
        <v>7</v>
      </c>
      <c r="B45" t="s">
        <v>7</v>
      </c>
      <c r="C45">
        <v>2003</v>
      </c>
      <c r="E45" s="7">
        <v>493.982894568993</v>
      </c>
      <c r="F45" s="7">
        <v>11.065144683946599</v>
      </c>
      <c r="G45" s="7">
        <v>505.04803925293959</v>
      </c>
      <c r="H45" s="7">
        <v>3801.4166214088223</v>
      </c>
      <c r="I45" s="7">
        <v>683.55191396960413</v>
      </c>
      <c r="J45" s="7">
        <v>149.74571102181838</v>
      </c>
      <c r="K45" s="7">
        <v>4634.7142464002445</v>
      </c>
      <c r="L45" s="7">
        <v>107.25358992229445</v>
      </c>
      <c r="M45" s="7">
        <v>1944.741345990255</v>
      </c>
      <c r="N45" s="7">
        <v>407.27141435952103</v>
      </c>
      <c r="O45" s="7">
        <v>2459.2663502720707</v>
      </c>
      <c r="P45" s="7">
        <v>1509.0343778202086</v>
      </c>
      <c r="Q45" s="7">
        <v>861.19138173325121</v>
      </c>
      <c r="R45" s="7">
        <v>177.7184376304923</v>
      </c>
      <c r="S45" s="7">
        <v>2547.9441971839519</v>
      </c>
      <c r="T45" s="7">
        <v>10146.972833109208</v>
      </c>
    </row>
    <row r="46" spans="1:20" x14ac:dyDescent="0.3">
      <c r="A46" t="s">
        <v>7</v>
      </c>
      <c r="B46" t="s">
        <v>7</v>
      </c>
      <c r="C46">
        <v>2004</v>
      </c>
      <c r="E46" s="7">
        <v>415.17245495205105</v>
      </c>
      <c r="F46" s="7">
        <v>51.40051644255049</v>
      </c>
      <c r="G46" s="7">
        <v>466.57297139460155</v>
      </c>
      <c r="H46" s="7">
        <v>4669.0901341052222</v>
      </c>
      <c r="I46" s="7">
        <v>856.85999362642178</v>
      </c>
      <c r="J46" s="7">
        <v>179.79631472348501</v>
      </c>
      <c r="K46" s="7">
        <v>5705.746442455129</v>
      </c>
      <c r="L46" s="7">
        <v>91.874935472011799</v>
      </c>
      <c r="M46" s="7">
        <v>765.49419258500188</v>
      </c>
      <c r="N46" s="7">
        <v>208.14204745217859</v>
      </c>
      <c r="O46" s="7">
        <v>1065.5111755091923</v>
      </c>
      <c r="P46" s="7">
        <v>2063.5546004300927</v>
      </c>
      <c r="Q46" s="7">
        <v>3915.5154297062281</v>
      </c>
      <c r="R46" s="7">
        <v>137.45092618844691</v>
      </c>
      <c r="S46" s="7">
        <v>6116.5209563247681</v>
      </c>
      <c r="T46" s="7">
        <v>13354.351545683689</v>
      </c>
    </row>
    <row r="47" spans="1:20" x14ac:dyDescent="0.3">
      <c r="A47" t="s">
        <v>7</v>
      </c>
      <c r="B47" t="s">
        <v>7</v>
      </c>
      <c r="C47">
        <v>2005</v>
      </c>
      <c r="E47" s="7">
        <v>265.92215511014325</v>
      </c>
      <c r="G47" s="7">
        <v>265.92215511014325</v>
      </c>
      <c r="H47" s="7">
        <v>4695.3260719283999</v>
      </c>
      <c r="I47" s="7">
        <v>653.63481181070188</v>
      </c>
      <c r="J47" s="7">
        <v>2441.8598209185616</v>
      </c>
      <c r="K47" s="7">
        <v>7790.8207046576626</v>
      </c>
      <c r="L47" s="7">
        <v>706.33773496212132</v>
      </c>
      <c r="M47" s="7">
        <v>1114.2067011111349</v>
      </c>
      <c r="N47" s="7">
        <v>1320.5236975497164</v>
      </c>
      <c r="O47" s="7">
        <v>3141.0681336229727</v>
      </c>
      <c r="P47" s="7">
        <v>3608.9394526741676</v>
      </c>
      <c r="Q47" s="7">
        <v>414.90269086030781</v>
      </c>
      <c r="R47" s="7">
        <v>112.75829700094701</v>
      </c>
      <c r="S47" s="7">
        <v>4136.6004405354224</v>
      </c>
      <c r="T47" s="7">
        <v>15334.411433926201</v>
      </c>
    </row>
    <row r="48" spans="1:20" x14ac:dyDescent="0.3">
      <c r="A48" t="s">
        <v>7</v>
      </c>
      <c r="B48" t="s">
        <v>7</v>
      </c>
      <c r="C48">
        <v>2006</v>
      </c>
      <c r="E48" s="7">
        <v>703.40302921659179</v>
      </c>
      <c r="F48" s="7">
        <v>21.811436747159156</v>
      </c>
      <c r="G48" s="7">
        <v>725.21446596375097</v>
      </c>
      <c r="H48" s="7">
        <v>10058.41507974432</v>
      </c>
      <c r="I48" s="7">
        <v>3275.3813708412235</v>
      </c>
      <c r="J48" s="7">
        <v>499.01631883806675</v>
      </c>
      <c r="K48" s="7">
        <v>13832.81276942361</v>
      </c>
      <c r="L48" s="7">
        <v>28.290211969696998</v>
      </c>
      <c r="M48" s="7">
        <v>27.642638948863656</v>
      </c>
      <c r="N48" s="7">
        <v>383.73918608712125</v>
      </c>
      <c r="O48" s="7">
        <v>439.67203700568189</v>
      </c>
      <c r="P48" s="7">
        <v>659.86515401643896</v>
      </c>
      <c r="Q48" s="7">
        <v>3446.278201383258</v>
      </c>
      <c r="R48" s="7">
        <v>129.50390601676193</v>
      </c>
      <c r="S48" s="7">
        <v>4235.6472614164586</v>
      </c>
      <c r="T48" s="7">
        <v>19233.346533809501</v>
      </c>
    </row>
    <row r="49" spans="1:20" x14ac:dyDescent="0.3">
      <c r="A49" t="s">
        <v>7</v>
      </c>
      <c r="B49" t="s">
        <v>7</v>
      </c>
      <c r="C49">
        <v>2007</v>
      </c>
      <c r="E49" s="7">
        <v>244.1971471439395</v>
      </c>
      <c r="F49" s="7">
        <v>1.9905692857142927</v>
      </c>
      <c r="G49" s="7">
        <v>246.18771642965379</v>
      </c>
      <c r="H49" s="7">
        <v>9420.8552755216715</v>
      </c>
      <c r="I49" s="7">
        <v>786.76528914488597</v>
      </c>
      <c r="J49" s="7">
        <v>190.51273471401498</v>
      </c>
      <c r="K49" s="7">
        <v>10398.133299380572</v>
      </c>
      <c r="L49" s="7">
        <v>41.921500002104402</v>
      </c>
      <c r="M49" s="7">
        <v>1084.2013051403558</v>
      </c>
      <c r="N49" s="7">
        <v>3682.6350024531289</v>
      </c>
      <c r="O49" s="7">
        <v>4808.7578075955889</v>
      </c>
      <c r="P49" s="7">
        <v>4245.9402542729886</v>
      </c>
      <c r="Q49" s="7">
        <v>364.79268430446473</v>
      </c>
      <c r="R49" s="7">
        <v>278.32708735511318</v>
      </c>
      <c r="S49" s="7">
        <v>4889.0600259325665</v>
      </c>
      <c r="T49" s="7">
        <v>20342.138849338382</v>
      </c>
    </row>
    <row r="50" spans="1:20" x14ac:dyDescent="0.3">
      <c r="A50" t="s">
        <v>7</v>
      </c>
      <c r="B50" t="s">
        <v>7</v>
      </c>
      <c r="C50">
        <v>2008</v>
      </c>
      <c r="E50" s="7">
        <v>227.44602778019777</v>
      </c>
      <c r="F50" s="7">
        <v>20.030813940814422</v>
      </c>
      <c r="G50" s="7">
        <v>247.47684172101219</v>
      </c>
      <c r="H50" s="7">
        <v>12085.243427166257</v>
      </c>
      <c r="I50" s="7">
        <v>426.68515292376912</v>
      </c>
      <c r="J50" s="7">
        <v>151.80390514299231</v>
      </c>
      <c r="K50" s="7">
        <v>12663.732485233017</v>
      </c>
      <c r="L50" s="7">
        <v>16.622478791429881</v>
      </c>
      <c r="M50" s="7">
        <v>196.77215291328477</v>
      </c>
      <c r="N50" s="7">
        <v>254.62703129782139</v>
      </c>
      <c r="O50" s="7">
        <v>468.021663002536</v>
      </c>
      <c r="P50" s="7">
        <v>3898.4068888307065</v>
      </c>
      <c r="Q50" s="7">
        <v>1412.3430877737283</v>
      </c>
      <c r="R50" s="7">
        <v>93.131827113005102</v>
      </c>
      <c r="S50" s="7">
        <v>5403.8818037174397</v>
      </c>
      <c r="T50" s="7">
        <v>18783.112793674005</v>
      </c>
    </row>
    <row r="51" spans="1:20" x14ac:dyDescent="0.3">
      <c r="A51" t="s">
        <v>7</v>
      </c>
      <c r="B51" t="s">
        <v>7</v>
      </c>
      <c r="C51">
        <v>2009</v>
      </c>
      <c r="D51" t="s">
        <v>745</v>
      </c>
      <c r="E51" s="7">
        <v>499.01064720670735</v>
      </c>
      <c r="F51" s="7">
        <v>104.76999135788283</v>
      </c>
      <c r="G51" s="7">
        <v>603.78063856459016</v>
      </c>
      <c r="H51" s="7">
        <v>37820.906958403837</v>
      </c>
      <c r="I51" s="7">
        <v>2651.2627012749222</v>
      </c>
      <c r="J51" s="7">
        <v>757.11475686122549</v>
      </c>
      <c r="K51" s="7">
        <v>41229.284416539987</v>
      </c>
      <c r="L51" s="7">
        <v>142.40799865208723</v>
      </c>
      <c r="M51" s="7">
        <v>178.43153899222594</v>
      </c>
      <c r="N51" s="7">
        <v>30.339494922669513</v>
      </c>
      <c r="O51" s="7">
        <v>351.1790325669827</v>
      </c>
      <c r="P51" s="7">
        <v>4961.6613171629888</v>
      </c>
      <c r="Q51" s="7">
        <v>2841.2619594159337</v>
      </c>
      <c r="R51" s="7">
        <v>192.54765767132707</v>
      </c>
      <c r="S51" s="7">
        <v>7995.4709342502492</v>
      </c>
      <c r="T51" s="7">
        <v>50179.715021921809</v>
      </c>
    </row>
    <row r="52" spans="1:20" x14ac:dyDescent="0.3">
      <c r="A52" t="s">
        <v>7</v>
      </c>
      <c r="B52" t="s">
        <v>7</v>
      </c>
      <c r="C52">
        <v>2010</v>
      </c>
      <c r="D52" t="s">
        <v>745</v>
      </c>
      <c r="E52" s="7">
        <v>1084.1186198881662</v>
      </c>
      <c r="F52" s="7">
        <v>24.272975208485203</v>
      </c>
      <c r="G52" s="7">
        <v>1108.3915950966514</v>
      </c>
      <c r="H52" s="7">
        <v>19242.325642511601</v>
      </c>
      <c r="I52" s="7">
        <v>1685.9296903595996</v>
      </c>
      <c r="J52" s="7">
        <v>209.28765439575227</v>
      </c>
      <c r="K52" s="7">
        <v>21137.542987266956</v>
      </c>
      <c r="L52" s="7">
        <v>149.34189834162501</v>
      </c>
      <c r="M52" s="7">
        <v>129.68970582075454</v>
      </c>
      <c r="N52" s="7">
        <v>104.55997285073292</v>
      </c>
      <c r="O52" s="7">
        <v>383.59157701311244</v>
      </c>
      <c r="P52" s="7">
        <v>4205.2511566630592</v>
      </c>
      <c r="Q52" s="7">
        <v>315.0369835277433</v>
      </c>
      <c r="R52" s="7">
        <v>59.314299439807108</v>
      </c>
      <c r="S52" s="7">
        <v>4579.6024396306093</v>
      </c>
      <c r="T52" s="7">
        <v>27209.12859900733</v>
      </c>
    </row>
    <row r="53" spans="1:20" x14ac:dyDescent="0.3">
      <c r="A53" t="s">
        <v>7</v>
      </c>
      <c r="B53" t="s">
        <v>7</v>
      </c>
      <c r="C53">
        <v>2011</v>
      </c>
      <c r="D53" t="s">
        <v>745</v>
      </c>
      <c r="E53" s="7">
        <v>871.21896481248848</v>
      </c>
      <c r="F53" s="7">
        <v>53.423349381914647</v>
      </c>
      <c r="G53" s="7">
        <v>924.64231419440307</v>
      </c>
      <c r="H53" s="7">
        <v>20960.326991485581</v>
      </c>
      <c r="I53" s="7">
        <v>2437.3435074072813</v>
      </c>
      <c r="J53" s="7">
        <v>1576.9355349010139</v>
      </c>
      <c r="K53" s="7">
        <v>24974.606033793876</v>
      </c>
      <c r="L53" s="7">
        <v>35.434860243546602</v>
      </c>
      <c r="M53" s="7">
        <v>230.90312245516125</v>
      </c>
      <c r="N53" s="7">
        <v>40.65514647420558</v>
      </c>
      <c r="O53" s="7">
        <v>306.99312917291343</v>
      </c>
      <c r="P53" s="7">
        <v>6278.1983189001476</v>
      </c>
      <c r="Q53" s="7">
        <v>543.00503421825715</v>
      </c>
      <c r="R53" s="7">
        <v>111.03493885824587</v>
      </c>
      <c r="S53" s="7">
        <v>6932.2382919766505</v>
      </c>
      <c r="T53" s="7">
        <v>33138.479769137841</v>
      </c>
    </row>
    <row r="54" spans="1:20" x14ac:dyDescent="0.3">
      <c r="A54" t="s">
        <v>7</v>
      </c>
      <c r="B54" t="s">
        <v>7</v>
      </c>
      <c r="C54">
        <v>2012</v>
      </c>
      <c r="D54" t="s">
        <v>745</v>
      </c>
      <c r="E54" s="7">
        <v>565.09920969725601</v>
      </c>
      <c r="F54" s="7">
        <v>4.3183837809917307</v>
      </c>
      <c r="G54" s="7">
        <v>569.4175934782478</v>
      </c>
      <c r="H54" s="7">
        <v>31876.803928275083</v>
      </c>
      <c r="I54" s="7">
        <v>4183.3738584349248</v>
      </c>
      <c r="J54" s="7">
        <v>400.98519247203785</v>
      </c>
      <c r="K54" s="7">
        <v>36461.162979182045</v>
      </c>
      <c r="L54" s="7">
        <v>6.0463832054924236</v>
      </c>
      <c r="M54" s="7">
        <v>84.529712907269101</v>
      </c>
      <c r="N54" s="7">
        <v>417.64253909416851</v>
      </c>
      <c r="O54" s="7">
        <v>508.21863520693</v>
      </c>
      <c r="P54" s="7">
        <v>1944.4602651049308</v>
      </c>
      <c r="Q54" s="7">
        <v>669.79152158573334</v>
      </c>
      <c r="R54" s="7">
        <v>329.27150837330413</v>
      </c>
      <c r="S54" s="7">
        <v>2943.5232950639684</v>
      </c>
      <c r="T54" s="7">
        <v>40482.322502931194</v>
      </c>
    </row>
    <row r="55" spans="1:20" x14ac:dyDescent="0.3">
      <c r="A55" t="s">
        <v>7</v>
      </c>
      <c r="B55" t="s">
        <v>7</v>
      </c>
      <c r="C55">
        <v>2013</v>
      </c>
      <c r="D55" t="s">
        <v>745</v>
      </c>
      <c r="E55" s="7">
        <v>569.78178444966716</v>
      </c>
      <c r="F55" s="7">
        <v>372.84083726307063</v>
      </c>
      <c r="G55" s="7">
        <v>942.62262171273778</v>
      </c>
      <c r="H55" s="7">
        <v>23967.503994507006</v>
      </c>
      <c r="I55" s="7">
        <v>3396.7563344802002</v>
      </c>
      <c r="J55" s="7">
        <v>711.78880761870903</v>
      </c>
      <c r="K55" s="7">
        <v>28076.049136605914</v>
      </c>
      <c r="L55" s="7">
        <v>37.450068680905716</v>
      </c>
      <c r="M55" s="7">
        <v>617.18548373772751</v>
      </c>
      <c r="N55" s="7">
        <v>411.64042688612147</v>
      </c>
      <c r="O55" s="7">
        <v>1066.2759793047546</v>
      </c>
      <c r="P55" s="7">
        <v>1060.5171869552494</v>
      </c>
      <c r="Q55" s="7">
        <v>530.83035110419041</v>
      </c>
      <c r="R55" s="7">
        <v>1807.7255931757491</v>
      </c>
      <c r="S55" s="7">
        <v>3399.0731312351891</v>
      </c>
      <c r="T55" s="7">
        <v>33484.020868858592</v>
      </c>
    </row>
    <row r="56" spans="1:20" x14ac:dyDescent="0.3">
      <c r="A56" t="s">
        <v>31</v>
      </c>
      <c r="B56" t="s">
        <v>690</v>
      </c>
      <c r="C56">
        <v>1965</v>
      </c>
      <c r="D56" t="s">
        <v>743</v>
      </c>
      <c r="Q56" s="7">
        <v>0</v>
      </c>
      <c r="S56" s="7">
        <v>0</v>
      </c>
      <c r="T56" s="7">
        <v>0</v>
      </c>
    </row>
    <row r="57" spans="1:20" x14ac:dyDescent="0.3">
      <c r="A57" t="s">
        <v>31</v>
      </c>
      <c r="B57" t="s">
        <v>690</v>
      </c>
      <c r="C57">
        <v>1971</v>
      </c>
      <c r="M57" s="7">
        <v>105.39809166666682</v>
      </c>
      <c r="O57" s="7">
        <v>105.39809166666682</v>
      </c>
      <c r="T57" s="7">
        <v>105.39809166666682</v>
      </c>
    </row>
    <row r="58" spans="1:20" x14ac:dyDescent="0.3">
      <c r="A58" t="s">
        <v>31</v>
      </c>
      <c r="B58" t="s">
        <v>690</v>
      </c>
      <c r="C58">
        <v>1972</v>
      </c>
      <c r="N58" s="7">
        <v>126.12787170138881</v>
      </c>
      <c r="O58" s="7">
        <v>126.12787170138881</v>
      </c>
      <c r="R58" s="7">
        <v>0</v>
      </c>
      <c r="S58" s="7">
        <v>0</v>
      </c>
      <c r="T58" s="7">
        <v>126.12787170138881</v>
      </c>
    </row>
    <row r="59" spans="1:20" x14ac:dyDescent="0.3">
      <c r="A59" t="s">
        <v>31</v>
      </c>
      <c r="B59" t="s">
        <v>690</v>
      </c>
      <c r="C59">
        <v>1973</v>
      </c>
      <c r="M59" s="7">
        <v>1445.4595428571433</v>
      </c>
      <c r="N59" s="7">
        <v>1962.2458202561318</v>
      </c>
      <c r="O59" s="7">
        <v>3407.7053631132749</v>
      </c>
      <c r="R59" s="7">
        <v>1087.4763387512396</v>
      </c>
      <c r="S59" s="7">
        <v>1087.4763387512396</v>
      </c>
      <c r="T59" s="7">
        <v>4495.1817018645143</v>
      </c>
    </row>
    <row r="60" spans="1:20" x14ac:dyDescent="0.3">
      <c r="A60" t="s">
        <v>31</v>
      </c>
      <c r="B60" t="s">
        <v>690</v>
      </c>
      <c r="C60">
        <v>1974</v>
      </c>
      <c r="F60" s="7">
        <v>0</v>
      </c>
      <c r="G60" s="7">
        <v>0</v>
      </c>
      <c r="M60" s="7">
        <v>3018.218079545451</v>
      </c>
      <c r="N60" s="7">
        <v>7246.8501129947836</v>
      </c>
      <c r="O60" s="7">
        <v>10265.068192540235</v>
      </c>
      <c r="P60" s="7">
        <v>0</v>
      </c>
      <c r="R60" s="7">
        <v>206.9256319444448</v>
      </c>
      <c r="S60" s="7">
        <v>206.9256319444448</v>
      </c>
      <c r="T60" s="7">
        <v>10471.99382448468</v>
      </c>
    </row>
    <row r="61" spans="1:20" x14ac:dyDescent="0.3">
      <c r="A61" t="s">
        <v>31</v>
      </c>
      <c r="B61" t="s">
        <v>690</v>
      </c>
      <c r="C61">
        <v>1975</v>
      </c>
      <c r="N61" s="7">
        <v>16387.616845833258</v>
      </c>
      <c r="O61" s="7">
        <v>16387.616845833258</v>
      </c>
      <c r="Q61" s="7">
        <v>0</v>
      </c>
      <c r="R61" s="7">
        <v>779.47322446180533</v>
      </c>
      <c r="S61" s="7">
        <v>779.47322446180533</v>
      </c>
      <c r="T61" s="7">
        <v>17167.090070295064</v>
      </c>
    </row>
    <row r="62" spans="1:20" x14ac:dyDescent="0.3">
      <c r="A62" t="s">
        <v>31</v>
      </c>
      <c r="B62" t="s">
        <v>690</v>
      </c>
      <c r="C62">
        <v>1976</v>
      </c>
      <c r="F62" s="7">
        <v>15.221687673611168</v>
      </c>
      <c r="G62" s="7">
        <v>15.221687673611168</v>
      </c>
      <c r="M62" s="7">
        <v>16215.997589699073</v>
      </c>
      <c r="N62" s="7">
        <v>31625.813909791741</v>
      </c>
      <c r="O62" s="7">
        <v>47841.81149949081</v>
      </c>
      <c r="R62" s="7">
        <v>533.91279062500018</v>
      </c>
      <c r="S62" s="7">
        <v>533.91279062500018</v>
      </c>
      <c r="T62" s="7">
        <v>48390.945977789423</v>
      </c>
    </row>
    <row r="63" spans="1:20" x14ac:dyDescent="0.3">
      <c r="A63" t="s">
        <v>31</v>
      </c>
      <c r="B63" t="s">
        <v>690</v>
      </c>
      <c r="C63">
        <v>1977</v>
      </c>
      <c r="F63" s="7">
        <v>0</v>
      </c>
      <c r="G63" s="7">
        <v>0</v>
      </c>
      <c r="N63" s="7">
        <v>15932.936847317715</v>
      </c>
      <c r="O63" s="7">
        <v>15932.936847317715</v>
      </c>
      <c r="Q63" s="7">
        <v>40.130387202380973</v>
      </c>
      <c r="R63" s="7">
        <v>2415.3357171874977</v>
      </c>
      <c r="S63" s="7">
        <v>2455.4661043898786</v>
      </c>
      <c r="T63" s="7">
        <v>18388.402951707594</v>
      </c>
    </row>
    <row r="64" spans="1:20" x14ac:dyDescent="0.3">
      <c r="A64" t="s">
        <v>31</v>
      </c>
      <c r="B64" t="s">
        <v>690</v>
      </c>
      <c r="C64">
        <v>1978</v>
      </c>
      <c r="E64" s="7">
        <v>0</v>
      </c>
      <c r="F64" s="7">
        <v>0</v>
      </c>
      <c r="G64" s="7">
        <v>0</v>
      </c>
      <c r="N64" s="7">
        <v>794.49394119791702</v>
      </c>
      <c r="O64" s="7">
        <v>794.49394119791702</v>
      </c>
      <c r="P64" s="7">
        <v>0</v>
      </c>
      <c r="Q64" s="7">
        <v>0</v>
      </c>
      <c r="R64" s="7">
        <v>0</v>
      </c>
      <c r="S64" s="7">
        <v>0</v>
      </c>
      <c r="T64" s="7">
        <v>794.49394119791702</v>
      </c>
    </row>
    <row r="65" spans="1:20" x14ac:dyDescent="0.3">
      <c r="A65" t="s">
        <v>31</v>
      </c>
      <c r="B65" t="s">
        <v>690</v>
      </c>
      <c r="C65">
        <v>1979</v>
      </c>
      <c r="N65" s="7">
        <v>58909.913093619733</v>
      </c>
      <c r="O65" s="7">
        <v>58909.913093619733</v>
      </c>
      <c r="Q65" s="7">
        <v>0</v>
      </c>
      <c r="R65" s="7">
        <v>7589.0719852430611</v>
      </c>
      <c r="S65" s="7">
        <v>7589.0719852430611</v>
      </c>
      <c r="T65" s="7">
        <v>66498.985078862795</v>
      </c>
    </row>
    <row r="66" spans="1:20" x14ac:dyDescent="0.3">
      <c r="A66" t="s">
        <v>31</v>
      </c>
      <c r="B66" t="s">
        <v>690</v>
      </c>
      <c r="C66">
        <v>1980</v>
      </c>
      <c r="N66" s="7">
        <v>30161.930435989623</v>
      </c>
      <c r="O66" s="7">
        <v>30161.930435989623</v>
      </c>
      <c r="R66" s="7">
        <v>2881.2533406250027</v>
      </c>
      <c r="S66" s="7">
        <v>2881.2533406250027</v>
      </c>
      <c r="T66" s="7">
        <v>33043.183776614627</v>
      </c>
    </row>
    <row r="67" spans="1:20" x14ac:dyDescent="0.3">
      <c r="A67" t="s">
        <v>31</v>
      </c>
      <c r="B67" t="s">
        <v>690</v>
      </c>
      <c r="C67">
        <v>1981</v>
      </c>
      <c r="F67" s="7">
        <v>0</v>
      </c>
      <c r="G67" s="7">
        <v>0</v>
      </c>
      <c r="M67" s="7">
        <v>171.68128420138876</v>
      </c>
      <c r="N67" s="7">
        <v>40995.525618124979</v>
      </c>
      <c r="O67" s="7">
        <v>41167.206902326368</v>
      </c>
      <c r="Q67" s="7">
        <v>102.92782389322919</v>
      </c>
      <c r="R67" s="7">
        <v>1332.260535633683</v>
      </c>
      <c r="S67" s="7">
        <v>1435.1883595269123</v>
      </c>
      <c r="T67" s="7">
        <v>42602.395261853286</v>
      </c>
    </row>
    <row r="68" spans="1:20" x14ac:dyDescent="0.3">
      <c r="A68" t="s">
        <v>31</v>
      </c>
      <c r="B68" t="s">
        <v>690</v>
      </c>
      <c r="C68">
        <v>1982</v>
      </c>
      <c r="F68" s="7">
        <v>0</v>
      </c>
      <c r="G68" s="7">
        <v>0</v>
      </c>
      <c r="M68" s="7">
        <v>339.55714648437623</v>
      </c>
      <c r="N68" s="7">
        <v>6272.8872637673603</v>
      </c>
      <c r="O68" s="7">
        <v>6612.4444102517364</v>
      </c>
      <c r="Q68" s="7">
        <v>32.936903645833382</v>
      </c>
      <c r="R68" s="7">
        <v>846.74824578993127</v>
      </c>
      <c r="S68" s="7">
        <v>879.68514943576463</v>
      </c>
      <c r="T68" s="7">
        <v>7492.1295596875016</v>
      </c>
    </row>
    <row r="69" spans="1:20" x14ac:dyDescent="0.3">
      <c r="A69" t="s">
        <v>31</v>
      </c>
      <c r="B69" t="s">
        <v>690</v>
      </c>
      <c r="C69">
        <v>1983</v>
      </c>
      <c r="N69" s="7">
        <v>47197.700885364604</v>
      </c>
      <c r="O69" s="7">
        <v>47197.700885364604</v>
      </c>
      <c r="R69" s="7">
        <v>415.51857833333315</v>
      </c>
      <c r="S69" s="7">
        <v>415.51857833333315</v>
      </c>
      <c r="T69" s="7">
        <v>47613.21946369794</v>
      </c>
    </row>
    <row r="70" spans="1:20" x14ac:dyDescent="0.3">
      <c r="A70" t="s">
        <v>31</v>
      </c>
      <c r="B70" t="s">
        <v>690</v>
      </c>
      <c r="C70">
        <v>1984</v>
      </c>
      <c r="M70" s="7">
        <v>0</v>
      </c>
      <c r="N70" s="7">
        <v>72679.632264843676</v>
      </c>
      <c r="O70" s="7">
        <v>72679.632264843676</v>
      </c>
      <c r="R70" s="7">
        <v>418.01954999999958</v>
      </c>
      <c r="S70" s="7">
        <v>418.01954999999958</v>
      </c>
      <c r="T70" s="7">
        <v>73097.651814843673</v>
      </c>
    </row>
    <row r="71" spans="1:20" x14ac:dyDescent="0.3">
      <c r="A71" t="s">
        <v>31</v>
      </c>
      <c r="B71" t="s">
        <v>690</v>
      </c>
      <c r="C71">
        <v>1985</v>
      </c>
      <c r="F71" s="7">
        <v>0</v>
      </c>
      <c r="G71" s="7">
        <v>0</v>
      </c>
      <c r="M71" s="7">
        <v>470.02742594246024</v>
      </c>
      <c r="N71" s="7">
        <v>27152.785411268604</v>
      </c>
      <c r="O71" s="7">
        <v>27622.812837211062</v>
      </c>
      <c r="R71" s="7">
        <v>1173.4693040625007</v>
      </c>
      <c r="S71" s="7">
        <v>1173.4693040625007</v>
      </c>
      <c r="T71" s="7">
        <v>28796.282141273565</v>
      </c>
    </row>
    <row r="72" spans="1:20" x14ac:dyDescent="0.3">
      <c r="A72" t="s">
        <v>31</v>
      </c>
      <c r="B72" t="s">
        <v>690</v>
      </c>
      <c r="C72">
        <v>1986</v>
      </c>
      <c r="M72" s="7">
        <v>339.45347100074514</v>
      </c>
      <c r="N72" s="7">
        <v>22146.956373975729</v>
      </c>
      <c r="O72" s="7">
        <v>22486.409844976475</v>
      </c>
      <c r="Q72" s="7">
        <v>0</v>
      </c>
      <c r="R72" s="7">
        <v>4822.2232116319419</v>
      </c>
      <c r="S72" s="7">
        <v>4822.2232116319419</v>
      </c>
      <c r="T72" s="7">
        <v>27308.633056608418</v>
      </c>
    </row>
    <row r="73" spans="1:20" x14ac:dyDescent="0.3">
      <c r="A73" t="s">
        <v>31</v>
      </c>
      <c r="B73" t="s">
        <v>690</v>
      </c>
      <c r="C73">
        <v>1987</v>
      </c>
      <c r="F73" s="7">
        <v>0</v>
      </c>
      <c r="G73" s="7">
        <v>0</v>
      </c>
      <c r="M73" s="7">
        <v>0</v>
      </c>
      <c r="N73" s="7">
        <v>3402.6054476562445</v>
      </c>
      <c r="O73" s="7">
        <v>3402.6054476562445</v>
      </c>
      <c r="T73" s="7">
        <v>3402.6054476562445</v>
      </c>
    </row>
    <row r="74" spans="1:20" x14ac:dyDescent="0.3">
      <c r="A74" t="s">
        <v>31</v>
      </c>
      <c r="B74" t="s">
        <v>690</v>
      </c>
      <c r="C74">
        <v>1988</v>
      </c>
      <c r="N74" s="7">
        <v>21706.898872005178</v>
      </c>
      <c r="O74" s="7">
        <v>21706.898872005178</v>
      </c>
      <c r="R74" s="7">
        <v>87.087406250000015</v>
      </c>
      <c r="S74" s="7">
        <v>87.087406250000015</v>
      </c>
      <c r="T74" s="7">
        <v>21793.986278255179</v>
      </c>
    </row>
    <row r="75" spans="1:20" x14ac:dyDescent="0.3">
      <c r="A75" t="s">
        <v>31</v>
      </c>
      <c r="B75" t="s">
        <v>690</v>
      </c>
      <c r="C75">
        <v>1989</v>
      </c>
      <c r="E75" s="7">
        <v>0</v>
      </c>
      <c r="G75" s="7">
        <v>0</v>
      </c>
      <c r="M75" s="7">
        <v>0</v>
      </c>
      <c r="N75" s="7">
        <v>32177.043696197878</v>
      </c>
      <c r="O75" s="7">
        <v>32177.043696197878</v>
      </c>
      <c r="R75" s="7">
        <v>969.49496755208384</v>
      </c>
      <c r="S75" s="7">
        <v>969.49496755208384</v>
      </c>
      <c r="T75" s="7">
        <v>33146.538663749961</v>
      </c>
    </row>
    <row r="76" spans="1:20" x14ac:dyDescent="0.3">
      <c r="A76" t="s">
        <v>31</v>
      </c>
      <c r="B76" t="s">
        <v>690</v>
      </c>
      <c r="C76">
        <v>1990</v>
      </c>
      <c r="M76" s="7">
        <v>6442.0968181051539</v>
      </c>
      <c r="N76" s="7">
        <v>17879.401784791731</v>
      </c>
      <c r="O76" s="7">
        <v>24321.498602896885</v>
      </c>
      <c r="R76" s="7">
        <v>450.84480312500057</v>
      </c>
      <c r="S76" s="7">
        <v>450.84480312500057</v>
      </c>
      <c r="T76" s="7">
        <v>24772.343406021886</v>
      </c>
    </row>
    <row r="77" spans="1:20" x14ac:dyDescent="0.3">
      <c r="A77" t="s">
        <v>31</v>
      </c>
      <c r="B77" t="s">
        <v>690</v>
      </c>
      <c r="C77">
        <v>1991</v>
      </c>
      <c r="N77" s="7">
        <v>16446.345019791701</v>
      </c>
      <c r="O77" s="7">
        <v>16446.345019791701</v>
      </c>
      <c r="R77" s="7">
        <v>461.73072890625048</v>
      </c>
      <c r="S77" s="7">
        <v>461.73072890625048</v>
      </c>
      <c r="T77" s="7">
        <v>16908.075748697953</v>
      </c>
    </row>
    <row r="78" spans="1:20" x14ac:dyDescent="0.3">
      <c r="A78" t="s">
        <v>31</v>
      </c>
      <c r="B78" t="s">
        <v>690</v>
      </c>
      <c r="C78">
        <v>1992</v>
      </c>
      <c r="F78" s="7">
        <v>0</v>
      </c>
      <c r="G78" s="7">
        <v>0</v>
      </c>
      <c r="N78" s="7">
        <v>54943.130120824717</v>
      </c>
      <c r="O78" s="7">
        <v>54943.130120824717</v>
      </c>
      <c r="P78" s="7">
        <v>0</v>
      </c>
      <c r="Q78" s="7">
        <v>0</v>
      </c>
      <c r="R78" s="7">
        <v>3530.2499055989592</v>
      </c>
      <c r="S78" s="7">
        <v>3530.2499055989592</v>
      </c>
      <c r="T78" s="7">
        <v>58473.380026423678</v>
      </c>
    </row>
    <row r="79" spans="1:20" x14ac:dyDescent="0.3">
      <c r="A79" t="s">
        <v>31</v>
      </c>
      <c r="B79" t="s">
        <v>690</v>
      </c>
      <c r="C79">
        <v>1993</v>
      </c>
      <c r="J79" s="7">
        <v>0</v>
      </c>
      <c r="K79" s="7">
        <v>0</v>
      </c>
      <c r="N79" s="7">
        <v>3197.6988292968736</v>
      </c>
      <c r="O79" s="7">
        <v>3197.6988292968736</v>
      </c>
      <c r="Q79" s="7">
        <v>40.130387202380973</v>
      </c>
      <c r="R79" s="7">
        <v>275.44183489583344</v>
      </c>
      <c r="S79" s="7">
        <v>315.57222209821441</v>
      </c>
      <c r="T79" s="7">
        <v>3513.2710513950879</v>
      </c>
    </row>
    <row r="80" spans="1:20" x14ac:dyDescent="0.3">
      <c r="A80" t="s">
        <v>31</v>
      </c>
      <c r="B80" t="s">
        <v>690</v>
      </c>
      <c r="C80">
        <v>1994</v>
      </c>
      <c r="M80" s="7">
        <v>0</v>
      </c>
      <c r="N80" s="7">
        <v>5635.9731459895911</v>
      </c>
      <c r="O80" s="7">
        <v>5635.9731459895911</v>
      </c>
      <c r="R80" s="7">
        <v>1107.0316616406244</v>
      </c>
      <c r="S80" s="7">
        <v>1107.0316616406244</v>
      </c>
      <c r="T80" s="7">
        <v>6743.0048076302155</v>
      </c>
    </row>
    <row r="81" spans="1:20" x14ac:dyDescent="0.3">
      <c r="A81" t="s">
        <v>31</v>
      </c>
      <c r="B81" t="s">
        <v>690</v>
      </c>
      <c r="C81">
        <v>1995</v>
      </c>
      <c r="F81" s="7">
        <v>0</v>
      </c>
      <c r="G81" s="7">
        <v>0</v>
      </c>
      <c r="M81" s="7">
        <v>11375.176913534891</v>
      </c>
      <c r="N81" s="7">
        <v>48671.979022656247</v>
      </c>
      <c r="O81" s="7">
        <v>60047.155936191135</v>
      </c>
      <c r="R81" s="7">
        <v>2813.9001639322928</v>
      </c>
      <c r="S81" s="7">
        <v>2813.9001639322928</v>
      </c>
      <c r="T81" s="7">
        <v>62861.056100123431</v>
      </c>
    </row>
    <row r="82" spans="1:20" x14ac:dyDescent="0.3">
      <c r="A82" t="s">
        <v>31</v>
      </c>
      <c r="B82" t="s">
        <v>690</v>
      </c>
      <c r="C82">
        <v>1996</v>
      </c>
      <c r="D82" t="s">
        <v>744</v>
      </c>
      <c r="M82" s="7">
        <v>379.43313000000126</v>
      </c>
      <c r="N82" s="7">
        <v>34230.979703341996</v>
      </c>
      <c r="O82" s="7">
        <v>34610.412833341994</v>
      </c>
      <c r="R82" s="7">
        <v>15555.150562499985</v>
      </c>
      <c r="S82" s="7">
        <v>15555.150562499985</v>
      </c>
      <c r="T82" s="7">
        <v>50165.563395841978</v>
      </c>
    </row>
    <row r="83" spans="1:20" x14ac:dyDescent="0.3">
      <c r="A83" t="s">
        <v>31</v>
      </c>
      <c r="B83" t="s">
        <v>690</v>
      </c>
      <c r="C83">
        <v>1997</v>
      </c>
      <c r="D83" t="s">
        <v>744</v>
      </c>
      <c r="N83" s="7">
        <v>14294.392881250011</v>
      </c>
      <c r="O83" s="7">
        <v>14294.392881250011</v>
      </c>
      <c r="R83" s="7">
        <v>43.990305208333403</v>
      </c>
      <c r="S83" s="7">
        <v>43.990305208333403</v>
      </c>
      <c r="T83" s="7">
        <v>14338.383186458344</v>
      </c>
    </row>
    <row r="84" spans="1:20" x14ac:dyDescent="0.3">
      <c r="A84" t="s">
        <v>31</v>
      </c>
      <c r="B84" t="s">
        <v>690</v>
      </c>
      <c r="C84">
        <v>1998</v>
      </c>
      <c r="D84" t="s">
        <v>744</v>
      </c>
      <c r="F84" s="7">
        <v>30.443375347222197</v>
      </c>
      <c r="G84" s="7">
        <v>30.443375347222197</v>
      </c>
      <c r="N84" s="7">
        <v>58826.621805078103</v>
      </c>
      <c r="O84" s="7">
        <v>58826.621805078103</v>
      </c>
      <c r="Q84" s="7">
        <v>0</v>
      </c>
      <c r="R84" s="7">
        <v>378.49526562499966</v>
      </c>
      <c r="S84" s="7">
        <v>378.49526562499966</v>
      </c>
      <c r="T84" s="7">
        <v>59235.560446050331</v>
      </c>
    </row>
    <row r="85" spans="1:20" x14ac:dyDescent="0.3">
      <c r="A85" t="s">
        <v>31</v>
      </c>
      <c r="B85" t="s">
        <v>690</v>
      </c>
      <c r="C85">
        <v>1999</v>
      </c>
      <c r="D85" t="s">
        <v>744</v>
      </c>
      <c r="F85" s="7">
        <v>0</v>
      </c>
      <c r="G85" s="7">
        <v>0</v>
      </c>
      <c r="M85" s="7">
        <v>16674.473617311502</v>
      </c>
      <c r="N85" s="7">
        <v>39685.554248133631</v>
      </c>
      <c r="O85" s="7">
        <v>56360.027865445132</v>
      </c>
      <c r="R85" s="7">
        <v>1746.5770100260368</v>
      </c>
      <c r="S85" s="7">
        <v>1746.5770100260368</v>
      </c>
      <c r="T85" s="7">
        <v>58106.604875471166</v>
      </c>
    </row>
    <row r="86" spans="1:20" x14ac:dyDescent="0.3">
      <c r="A86" t="s">
        <v>31</v>
      </c>
      <c r="B86" t="s">
        <v>690</v>
      </c>
      <c r="C86">
        <v>2000</v>
      </c>
      <c r="D86" t="s">
        <v>744</v>
      </c>
      <c r="E86" s="7">
        <v>0</v>
      </c>
      <c r="G86" s="7">
        <v>0</v>
      </c>
      <c r="M86" s="7">
        <v>2461.7982839285714</v>
      </c>
      <c r="N86" s="7">
        <v>68850.627895599013</v>
      </c>
      <c r="O86" s="7">
        <v>71312.426179527582</v>
      </c>
      <c r="Q86" s="7">
        <v>80.260774404761946</v>
      </c>
      <c r="R86" s="7">
        <v>480.87879322916717</v>
      </c>
      <c r="S86" s="7">
        <v>561.13956763392912</v>
      </c>
      <c r="T86" s="7">
        <v>71873.565747161512</v>
      </c>
    </row>
    <row r="87" spans="1:20" x14ac:dyDescent="0.3">
      <c r="A87" t="s">
        <v>31</v>
      </c>
      <c r="B87" t="s">
        <v>690</v>
      </c>
      <c r="C87">
        <v>2001</v>
      </c>
      <c r="L87" s="7">
        <v>0.11723304687500005</v>
      </c>
      <c r="N87" s="7">
        <v>14694.748481475255</v>
      </c>
      <c r="O87" s="7">
        <v>14694.86571452213</v>
      </c>
      <c r="R87" s="7">
        <v>2260.1333985664028</v>
      </c>
      <c r="S87" s="7">
        <v>2260.1333985664028</v>
      </c>
      <c r="T87" s="7">
        <v>16954.999113088532</v>
      </c>
    </row>
    <row r="88" spans="1:20" x14ac:dyDescent="0.3">
      <c r="A88" t="s">
        <v>31</v>
      </c>
      <c r="B88" t="s">
        <v>690</v>
      </c>
      <c r="C88">
        <v>2002</v>
      </c>
      <c r="E88" s="7">
        <v>2.609049370833334</v>
      </c>
      <c r="F88" s="7">
        <v>0.45665063020833357</v>
      </c>
      <c r="G88" s="7">
        <v>3.0657000010416677</v>
      </c>
      <c r="J88" s="7">
        <v>4.9126229166666494E-2</v>
      </c>
      <c r="K88" s="7">
        <v>4.9126229166666494E-2</v>
      </c>
      <c r="N88" s="7">
        <v>61386.753454092526</v>
      </c>
      <c r="O88" s="7">
        <v>61386.753454092526</v>
      </c>
      <c r="R88" s="7">
        <v>5279.7400637977435</v>
      </c>
      <c r="S88" s="7">
        <v>5279.7400637977435</v>
      </c>
      <c r="T88" s="7">
        <v>66669.608344120483</v>
      </c>
    </row>
    <row r="89" spans="1:20" x14ac:dyDescent="0.3">
      <c r="A89" t="s">
        <v>31</v>
      </c>
      <c r="B89" t="s">
        <v>690</v>
      </c>
      <c r="C89">
        <v>2003</v>
      </c>
      <c r="F89" s="7">
        <v>0.1522168767361117</v>
      </c>
      <c r="G89" s="7">
        <v>0.1522168767361117</v>
      </c>
      <c r="M89" s="7">
        <v>10102.95305729688</v>
      </c>
      <c r="N89" s="7">
        <v>43765.524927524559</v>
      </c>
      <c r="O89" s="7">
        <v>53868.477984821438</v>
      </c>
      <c r="Q89" s="7">
        <v>2.809127104166659</v>
      </c>
      <c r="R89" s="7">
        <v>2295.1108829562545</v>
      </c>
      <c r="S89" s="7">
        <v>2297.9200100604212</v>
      </c>
      <c r="T89" s="7">
        <v>56166.5502117586</v>
      </c>
    </row>
    <row r="90" spans="1:20" x14ac:dyDescent="0.3">
      <c r="A90" t="s">
        <v>31</v>
      </c>
      <c r="B90" t="s">
        <v>690</v>
      </c>
      <c r="C90">
        <v>2004</v>
      </c>
      <c r="F90" s="7">
        <v>12.496484544270835</v>
      </c>
      <c r="G90" s="7">
        <v>12.496484544270835</v>
      </c>
      <c r="N90" s="7">
        <v>38928.29663022951</v>
      </c>
      <c r="O90" s="7">
        <v>38928.29663022951</v>
      </c>
      <c r="R90" s="7">
        <v>14290.341642101585</v>
      </c>
      <c r="S90" s="7">
        <v>14290.341642101585</v>
      </c>
      <c r="T90" s="7">
        <v>53231.13475687537</v>
      </c>
    </row>
    <row r="91" spans="1:20" x14ac:dyDescent="0.3">
      <c r="A91" t="s">
        <v>31</v>
      </c>
      <c r="B91" t="s">
        <v>690</v>
      </c>
      <c r="C91">
        <v>2005</v>
      </c>
      <c r="N91" s="7">
        <v>26442.544827225232</v>
      </c>
      <c r="O91" s="7">
        <v>26442.544827225232</v>
      </c>
      <c r="R91" s="7">
        <v>2531.5831690898403</v>
      </c>
      <c r="S91" s="7">
        <v>2531.5831690898403</v>
      </c>
      <c r="T91" s="7">
        <v>28974.127996315074</v>
      </c>
    </row>
    <row r="92" spans="1:20" x14ac:dyDescent="0.3">
      <c r="A92" t="s">
        <v>31</v>
      </c>
      <c r="B92" t="s">
        <v>690</v>
      </c>
      <c r="C92">
        <v>2006</v>
      </c>
      <c r="M92" s="7">
        <v>1046.2257113647699</v>
      </c>
      <c r="N92" s="7">
        <v>13938.181663951827</v>
      </c>
      <c r="O92" s="7">
        <v>14984.407375316598</v>
      </c>
      <c r="R92" s="7">
        <v>3845.6266754854137</v>
      </c>
      <c r="S92" s="7">
        <v>3845.6266754854137</v>
      </c>
      <c r="T92" s="7">
        <v>18830.034050802013</v>
      </c>
    </row>
    <row r="93" spans="1:20" x14ac:dyDescent="0.3">
      <c r="A93" t="s">
        <v>31</v>
      </c>
      <c r="B93" t="s">
        <v>690</v>
      </c>
      <c r="C93">
        <v>2007</v>
      </c>
      <c r="F93" s="7">
        <v>0.30443375347222196</v>
      </c>
      <c r="G93" s="7">
        <v>0.30443375347222196</v>
      </c>
      <c r="M93" s="7">
        <v>44.651621876612047</v>
      </c>
      <c r="N93" s="7">
        <v>63639.292942484324</v>
      </c>
      <c r="O93" s="7">
        <v>63683.944564360936</v>
      </c>
      <c r="Q93" s="7">
        <v>0.16993209270833326</v>
      </c>
      <c r="R93" s="7">
        <v>1726.824637259117</v>
      </c>
      <c r="S93" s="7">
        <v>1726.9945693518252</v>
      </c>
      <c r="T93" s="7">
        <v>65411.243567466234</v>
      </c>
    </row>
    <row r="94" spans="1:20" x14ac:dyDescent="0.3">
      <c r="A94" t="s">
        <v>31</v>
      </c>
      <c r="B94" t="s">
        <v>690</v>
      </c>
      <c r="C94">
        <v>2008</v>
      </c>
      <c r="F94" s="7">
        <v>0.60886750694444391</v>
      </c>
      <c r="G94" s="7">
        <v>0.60886750694444391</v>
      </c>
      <c r="L94" s="7">
        <v>2.4004861979166618E-2</v>
      </c>
      <c r="M94" s="7">
        <v>2975.306197534474</v>
      </c>
      <c r="N94" s="7">
        <v>9105.8725955624941</v>
      </c>
      <c r="O94" s="7">
        <v>12081.202797958947</v>
      </c>
      <c r="P94" s="7">
        <v>0.43041275781249949</v>
      </c>
      <c r="R94" s="7">
        <v>10676.628506158855</v>
      </c>
      <c r="S94" s="7">
        <v>10677.058918916668</v>
      </c>
      <c r="T94" s="7">
        <v>22758.870584382559</v>
      </c>
    </row>
    <row r="95" spans="1:20" x14ac:dyDescent="0.3">
      <c r="A95" t="s">
        <v>31</v>
      </c>
      <c r="B95" t="s">
        <v>690</v>
      </c>
      <c r="C95">
        <v>2009</v>
      </c>
      <c r="D95" t="s">
        <v>745</v>
      </c>
      <c r="F95" s="7">
        <v>19.635977098958353</v>
      </c>
      <c r="G95" s="7">
        <v>19.635977098958353</v>
      </c>
      <c r="M95" s="7">
        <v>94.613093304145025</v>
      </c>
      <c r="N95" s="7">
        <v>2091.0341257013838</v>
      </c>
      <c r="O95" s="7">
        <v>2185.6472190055288</v>
      </c>
      <c r="Q95" s="7">
        <v>16.0927478203125</v>
      </c>
      <c r="R95" s="7">
        <v>35.021418869791695</v>
      </c>
      <c r="S95" s="7">
        <v>51.114166690104199</v>
      </c>
      <c r="T95" s="7">
        <v>2256.3973627945916</v>
      </c>
    </row>
    <row r="96" spans="1:20" x14ac:dyDescent="0.3">
      <c r="A96" t="s">
        <v>31</v>
      </c>
      <c r="B96" t="s">
        <v>690</v>
      </c>
      <c r="C96">
        <v>2010</v>
      </c>
      <c r="D96" t="s">
        <v>745</v>
      </c>
      <c r="M96" s="7">
        <v>0.50933571972656289</v>
      </c>
      <c r="N96" s="7">
        <v>580.47324828938474</v>
      </c>
      <c r="O96" s="7">
        <v>580.98258400911129</v>
      </c>
      <c r="Q96" s="7">
        <v>32.529224174623906</v>
      </c>
      <c r="R96" s="7">
        <v>524.46036448914924</v>
      </c>
      <c r="S96" s="7">
        <v>556.98958866377313</v>
      </c>
      <c r="T96" s="7">
        <v>1137.9721726728844</v>
      </c>
    </row>
    <row r="97" spans="1:20" x14ac:dyDescent="0.3">
      <c r="A97" t="s">
        <v>31</v>
      </c>
      <c r="B97" t="s">
        <v>690</v>
      </c>
      <c r="C97">
        <v>2011</v>
      </c>
      <c r="D97" t="s">
        <v>745</v>
      </c>
      <c r="M97" s="7">
        <v>16.466761115029769</v>
      </c>
      <c r="N97" s="7">
        <v>1631.2473067965341</v>
      </c>
      <c r="O97" s="7">
        <v>1647.7140679115639</v>
      </c>
      <c r="P97" s="7">
        <v>1.2475550071614574</v>
      </c>
      <c r="Q97" s="7">
        <v>4.4143425922618977</v>
      </c>
      <c r="R97" s="7">
        <v>159.88466233854177</v>
      </c>
      <c r="S97" s="7">
        <v>165.54655993796513</v>
      </c>
      <c r="T97" s="7">
        <v>1813.2606278495291</v>
      </c>
    </row>
    <row r="98" spans="1:20" x14ac:dyDescent="0.3">
      <c r="A98" t="s">
        <v>31</v>
      </c>
      <c r="B98" t="s">
        <v>690</v>
      </c>
      <c r="C98">
        <v>2012</v>
      </c>
      <c r="D98" t="s">
        <v>745</v>
      </c>
      <c r="M98" s="7">
        <v>3309.6556504513524</v>
      </c>
      <c r="N98" s="7">
        <v>1475.4629088184527</v>
      </c>
      <c r="O98" s="7">
        <v>4785.1185592698048</v>
      </c>
      <c r="Q98" s="7">
        <v>67.8203543720238</v>
      </c>
      <c r="R98" s="7">
        <v>17.721542835069471</v>
      </c>
      <c r="S98" s="7">
        <v>85.541897207093271</v>
      </c>
      <c r="T98" s="7">
        <v>4870.6604564768977</v>
      </c>
    </row>
    <row r="99" spans="1:20" x14ac:dyDescent="0.3">
      <c r="A99" t="s">
        <v>31</v>
      </c>
      <c r="B99" t="s">
        <v>690</v>
      </c>
      <c r="C99">
        <v>2013</v>
      </c>
      <c r="D99" t="s">
        <v>745</v>
      </c>
      <c r="M99" s="7">
        <v>7.4531507678571334</v>
      </c>
      <c r="N99" s="7">
        <v>436.73206564114514</v>
      </c>
      <c r="O99" s="7">
        <v>444.18521640900229</v>
      </c>
      <c r="R99" s="7">
        <v>0.14998386631944383</v>
      </c>
      <c r="S99" s="7">
        <v>0.14998386631944383</v>
      </c>
      <c r="T99" s="7">
        <v>444.33520027532171</v>
      </c>
    </row>
    <row r="100" spans="1:20" x14ac:dyDescent="0.3">
      <c r="A100" t="s">
        <v>23</v>
      </c>
      <c r="B100" t="s">
        <v>705</v>
      </c>
      <c r="C100">
        <v>1963</v>
      </c>
      <c r="D100" t="s">
        <v>743</v>
      </c>
      <c r="E100" s="7">
        <v>45413.105035354412</v>
      </c>
      <c r="F100" s="7">
        <v>39780.933156613472</v>
      </c>
      <c r="G100" s="7">
        <v>85194.038191967877</v>
      </c>
      <c r="H100" s="7">
        <v>122882.17244970842</v>
      </c>
      <c r="K100" s="7">
        <v>122882.17244970842</v>
      </c>
      <c r="P100" s="7">
        <v>6344.5908877742313</v>
      </c>
      <c r="Q100" s="7">
        <v>27080.918101928532</v>
      </c>
      <c r="S100" s="7">
        <v>33425.508989702765</v>
      </c>
      <c r="T100" s="7">
        <v>241501.71963137906</v>
      </c>
    </row>
    <row r="101" spans="1:20" x14ac:dyDescent="0.3">
      <c r="A101" t="s">
        <v>23</v>
      </c>
      <c r="B101" t="s">
        <v>705</v>
      </c>
      <c r="C101">
        <v>1964</v>
      </c>
      <c r="D101" t="s">
        <v>743</v>
      </c>
      <c r="E101" s="7">
        <v>32476.760125328619</v>
      </c>
      <c r="F101" s="7">
        <v>12073.438750712927</v>
      </c>
      <c r="G101" s="7">
        <v>44550.198876041548</v>
      </c>
      <c r="H101" s="7">
        <v>161563.31201946706</v>
      </c>
      <c r="K101" s="7">
        <v>161563.31201946706</v>
      </c>
      <c r="P101" s="7">
        <v>1817.9020361926302</v>
      </c>
      <c r="Q101" s="7">
        <v>2404.1781526655991</v>
      </c>
      <c r="S101" s="7">
        <v>4222.0801888582291</v>
      </c>
      <c r="T101" s="7">
        <v>210335.59108436684</v>
      </c>
    </row>
    <row r="102" spans="1:20" x14ac:dyDescent="0.3">
      <c r="A102" t="s">
        <v>23</v>
      </c>
      <c r="B102" t="s">
        <v>705</v>
      </c>
      <c r="C102">
        <v>1965</v>
      </c>
      <c r="D102" t="s">
        <v>743</v>
      </c>
      <c r="E102" s="7">
        <v>14437.163471457416</v>
      </c>
      <c r="F102" s="7">
        <v>7843.3821417517538</v>
      </c>
      <c r="G102" s="7">
        <v>22280.545613209171</v>
      </c>
      <c r="H102" s="7">
        <v>108304.494937843</v>
      </c>
      <c r="K102" s="7">
        <v>108304.494937843</v>
      </c>
      <c r="Q102" s="7">
        <v>14151.478651399135</v>
      </c>
      <c r="S102" s="7">
        <v>14151.478651399135</v>
      </c>
      <c r="T102" s="7">
        <v>144736.51920245131</v>
      </c>
    </row>
    <row r="103" spans="1:20" x14ac:dyDescent="0.3">
      <c r="A103" t="s">
        <v>23</v>
      </c>
      <c r="B103" t="s">
        <v>705</v>
      </c>
      <c r="C103">
        <v>1966</v>
      </c>
      <c r="D103" t="s">
        <v>743</v>
      </c>
      <c r="E103" s="7">
        <v>17156.38271555374</v>
      </c>
      <c r="F103" s="7">
        <v>3140.7936840543889</v>
      </c>
      <c r="G103" s="7">
        <v>20297.176399608128</v>
      </c>
      <c r="H103" s="7">
        <v>92115.097596633888</v>
      </c>
      <c r="K103" s="7">
        <v>92115.097596633888</v>
      </c>
      <c r="Q103" s="7">
        <v>5833.301700674434</v>
      </c>
      <c r="S103" s="7">
        <v>5833.301700674434</v>
      </c>
      <c r="T103" s="7">
        <v>118245.57569691645</v>
      </c>
    </row>
    <row r="104" spans="1:20" x14ac:dyDescent="0.3">
      <c r="A104" t="s">
        <v>23</v>
      </c>
      <c r="B104" t="s">
        <v>705</v>
      </c>
      <c r="C104">
        <v>1967</v>
      </c>
      <c r="D104" t="s">
        <v>743</v>
      </c>
      <c r="E104" s="7">
        <v>30511.564625110299</v>
      </c>
      <c r="F104" s="7">
        <v>11664.451638332619</v>
      </c>
      <c r="G104" s="7">
        <v>42176.016263442914</v>
      </c>
      <c r="H104" s="7">
        <v>69798.375005573253</v>
      </c>
      <c r="K104" s="7">
        <v>69798.375005573253</v>
      </c>
      <c r="P104" s="7">
        <v>4268.7612266696842</v>
      </c>
      <c r="Q104" s="7">
        <v>19443.174119342078</v>
      </c>
      <c r="S104" s="7">
        <v>23711.935346011764</v>
      </c>
      <c r="T104" s="7">
        <v>135686.32661502794</v>
      </c>
    </row>
    <row r="105" spans="1:20" x14ac:dyDescent="0.3">
      <c r="A105" t="s">
        <v>23</v>
      </c>
      <c r="B105" t="s">
        <v>705</v>
      </c>
      <c r="C105">
        <v>1968</v>
      </c>
      <c r="E105" s="7">
        <v>21508.643155894435</v>
      </c>
      <c r="F105" s="7">
        <v>18072.292951480766</v>
      </c>
      <c r="G105" s="7">
        <v>39580.936107375201</v>
      </c>
      <c r="H105" s="7">
        <v>127136.97669355696</v>
      </c>
      <c r="K105" s="7">
        <v>127136.97669355696</v>
      </c>
      <c r="L105" s="7">
        <v>116.1862154078046</v>
      </c>
      <c r="M105" s="7">
        <v>1886.4056132838496</v>
      </c>
      <c r="O105" s="7">
        <v>2002.5918286916542</v>
      </c>
      <c r="P105" s="7">
        <v>5660.8799721995219</v>
      </c>
      <c r="Q105" s="7">
        <v>8196.3573344424367</v>
      </c>
      <c r="S105" s="7">
        <v>13857.237306641959</v>
      </c>
      <c r="T105" s="7">
        <v>182577.74193626578</v>
      </c>
    </row>
    <row r="106" spans="1:20" x14ac:dyDescent="0.3">
      <c r="A106" t="s">
        <v>23</v>
      </c>
      <c r="B106" t="s">
        <v>705</v>
      </c>
      <c r="C106">
        <v>1969</v>
      </c>
      <c r="E106" s="7">
        <v>26607.876276531431</v>
      </c>
      <c r="F106" s="7">
        <v>28954.950756076378</v>
      </c>
      <c r="G106" s="7">
        <v>55562.827032607805</v>
      </c>
      <c r="H106" s="7">
        <v>110149.66338640366</v>
      </c>
      <c r="K106" s="7">
        <v>110149.66338640366</v>
      </c>
      <c r="M106" s="7">
        <v>4078.3370491597384</v>
      </c>
      <c r="O106" s="7">
        <v>4078.3370491597384</v>
      </c>
      <c r="P106" s="7">
        <v>4632.5112052618442</v>
      </c>
      <c r="Q106" s="7">
        <v>24383.489331748384</v>
      </c>
      <c r="S106" s="7">
        <v>29016.00053701023</v>
      </c>
      <c r="T106" s="7">
        <v>198806.82800518142</v>
      </c>
    </row>
    <row r="107" spans="1:20" x14ac:dyDescent="0.3">
      <c r="A107" t="s">
        <v>23</v>
      </c>
      <c r="B107" t="s">
        <v>705</v>
      </c>
      <c r="C107">
        <v>1970</v>
      </c>
      <c r="E107" s="7">
        <v>31365.118528761428</v>
      </c>
      <c r="F107" s="7">
        <v>24630.603747485853</v>
      </c>
      <c r="G107" s="7">
        <v>55995.722276247281</v>
      </c>
      <c r="H107" s="7">
        <v>110318.10151118829</v>
      </c>
      <c r="K107" s="7">
        <v>110318.10151118829</v>
      </c>
      <c r="M107" s="7">
        <v>1065.149747371712</v>
      </c>
      <c r="O107" s="7">
        <v>1065.149747371712</v>
      </c>
      <c r="P107" s="7">
        <v>6996.4422343450615</v>
      </c>
      <c r="Q107" s="7">
        <v>13233.772747577032</v>
      </c>
      <c r="S107" s="7">
        <v>20230.214981922094</v>
      </c>
      <c r="T107" s="7">
        <v>187609.18851672937</v>
      </c>
    </row>
    <row r="108" spans="1:20" x14ac:dyDescent="0.3">
      <c r="A108" t="s">
        <v>23</v>
      </c>
      <c r="B108" t="s">
        <v>705</v>
      </c>
      <c r="C108">
        <v>1971</v>
      </c>
      <c r="E108" s="7">
        <v>24295.033039053807</v>
      </c>
      <c r="F108" s="7">
        <v>23610.585949920998</v>
      </c>
      <c r="G108" s="7">
        <v>47905.618988974806</v>
      </c>
      <c r="H108" s="7">
        <v>96478.586866880709</v>
      </c>
      <c r="K108" s="7">
        <v>96478.586866880709</v>
      </c>
      <c r="M108" s="7">
        <v>4211.0162356448209</v>
      </c>
      <c r="O108" s="7">
        <v>4211.0162356448209</v>
      </c>
      <c r="P108" s="7">
        <v>3677.932376993946</v>
      </c>
      <c r="Q108" s="7">
        <v>9543.4224146391625</v>
      </c>
      <c r="S108" s="7">
        <v>13221.354791633108</v>
      </c>
      <c r="T108" s="7">
        <v>161816.57688313341</v>
      </c>
    </row>
    <row r="109" spans="1:20" x14ac:dyDescent="0.3">
      <c r="A109" t="s">
        <v>23</v>
      </c>
      <c r="B109" t="s">
        <v>705</v>
      </c>
      <c r="C109">
        <v>1972</v>
      </c>
      <c r="E109" s="7">
        <v>35418.430437313385</v>
      </c>
      <c r="F109" s="7">
        <v>43664.228895256027</v>
      </c>
      <c r="G109" s="7">
        <v>79082.659332569412</v>
      </c>
      <c r="H109" s="7">
        <v>81263.694573817484</v>
      </c>
      <c r="K109" s="7">
        <v>81263.694573817484</v>
      </c>
      <c r="M109" s="7">
        <v>1463.3130864131431</v>
      </c>
      <c r="N109" s="7">
        <v>367.07037005006248</v>
      </c>
      <c r="O109" s="7">
        <v>1830.3834564632057</v>
      </c>
      <c r="P109" s="7">
        <v>5325.7634833702323</v>
      </c>
      <c r="Q109" s="7">
        <v>17335.793894655897</v>
      </c>
      <c r="R109" s="7">
        <v>417.49770853230586</v>
      </c>
      <c r="S109" s="7">
        <v>23079.055086558434</v>
      </c>
      <c r="T109" s="7">
        <v>185255.7924494085</v>
      </c>
    </row>
    <row r="110" spans="1:20" x14ac:dyDescent="0.3">
      <c r="A110" t="s">
        <v>23</v>
      </c>
      <c r="B110" t="s">
        <v>705</v>
      </c>
      <c r="C110">
        <v>1973</v>
      </c>
      <c r="E110" s="7">
        <v>81872.476191891954</v>
      </c>
      <c r="F110" s="7">
        <v>115643.46227815296</v>
      </c>
      <c r="G110" s="7">
        <v>197515.93847004493</v>
      </c>
      <c r="H110" s="7">
        <v>114407.73685302857</v>
      </c>
      <c r="K110" s="7">
        <v>114407.73685302857</v>
      </c>
      <c r="M110" s="7">
        <v>5484.3155003760621</v>
      </c>
      <c r="O110" s="7">
        <v>5484.3155003760621</v>
      </c>
      <c r="P110" s="7">
        <v>8190.5054632512501</v>
      </c>
      <c r="Q110" s="7">
        <v>14039.678767531208</v>
      </c>
      <c r="R110" s="7">
        <v>55.770587371683369</v>
      </c>
      <c r="S110" s="7">
        <v>22285.954818154143</v>
      </c>
      <c r="T110" s="7">
        <v>339693.94564160367</v>
      </c>
    </row>
    <row r="111" spans="1:20" x14ac:dyDescent="0.3">
      <c r="A111" t="s">
        <v>23</v>
      </c>
      <c r="B111" t="s">
        <v>705</v>
      </c>
      <c r="C111">
        <v>1974</v>
      </c>
      <c r="E111" s="7">
        <v>62791.194715953279</v>
      </c>
      <c r="F111" s="7">
        <v>37015.287856893898</v>
      </c>
      <c r="G111" s="7">
        <v>99806.482572847177</v>
      </c>
      <c r="H111" s="7">
        <v>56900.632879644108</v>
      </c>
      <c r="K111" s="7">
        <v>56900.632879644108</v>
      </c>
      <c r="M111" s="7">
        <v>6214.5408245683184</v>
      </c>
      <c r="N111" s="7">
        <v>225.01211207411143</v>
      </c>
      <c r="O111" s="7">
        <v>6439.5529366424298</v>
      </c>
      <c r="P111" s="7">
        <v>4180.015693564058</v>
      </c>
      <c r="Q111" s="7">
        <v>8607.3240907112322</v>
      </c>
      <c r="R111" s="7">
        <v>2518.0601208285684</v>
      </c>
      <c r="S111" s="7">
        <v>15305.399905103857</v>
      </c>
      <c r="T111" s="7">
        <v>178452.06829423754</v>
      </c>
    </row>
    <row r="112" spans="1:20" x14ac:dyDescent="0.3">
      <c r="A112" t="s">
        <v>23</v>
      </c>
      <c r="B112" t="s">
        <v>705</v>
      </c>
      <c r="C112">
        <v>1975</v>
      </c>
      <c r="E112" s="7">
        <v>42107.464456631802</v>
      </c>
      <c r="F112" s="7">
        <v>49832.758767973988</v>
      </c>
      <c r="G112" s="7">
        <v>91940.223224605783</v>
      </c>
      <c r="H112" s="7">
        <v>55351.258490232249</v>
      </c>
      <c r="K112" s="7">
        <v>55351.258490232249</v>
      </c>
      <c r="M112" s="7">
        <v>1764.6547327747082</v>
      </c>
      <c r="N112" s="7">
        <v>789.23139948712344</v>
      </c>
      <c r="O112" s="7">
        <v>2553.8861322618318</v>
      </c>
      <c r="P112" s="7">
        <v>8960.4736159478671</v>
      </c>
      <c r="Q112" s="7">
        <v>18576.716877347699</v>
      </c>
      <c r="R112" s="7">
        <v>1602.6931057369684</v>
      </c>
      <c r="S112" s="7">
        <v>29139.883599032535</v>
      </c>
      <c r="T112" s="7">
        <v>178985.25144613243</v>
      </c>
    </row>
    <row r="113" spans="1:20" x14ac:dyDescent="0.3">
      <c r="A113" t="s">
        <v>23</v>
      </c>
      <c r="B113" t="s">
        <v>705</v>
      </c>
      <c r="C113">
        <v>1976</v>
      </c>
      <c r="E113" s="7">
        <v>27869.378517899702</v>
      </c>
      <c r="F113" s="7">
        <v>29680.094175096176</v>
      </c>
      <c r="G113" s="7">
        <v>57549.472692995878</v>
      </c>
      <c r="H113" s="7">
        <v>69493.358056506404</v>
      </c>
      <c r="K113" s="7">
        <v>69493.358056506404</v>
      </c>
      <c r="M113" s="7">
        <v>3311.0344411914743</v>
      </c>
      <c r="N113" s="7">
        <v>531.74765187072455</v>
      </c>
      <c r="O113" s="7">
        <v>3842.7820930621988</v>
      </c>
      <c r="P113" s="7">
        <v>769.06968873534311</v>
      </c>
      <c r="Q113" s="7">
        <v>13328.591127765289</v>
      </c>
      <c r="R113" s="7">
        <v>1703.1076597562155</v>
      </c>
      <c r="S113" s="7">
        <v>15800.768476256846</v>
      </c>
      <c r="T113" s="7">
        <v>146686.38131882131</v>
      </c>
    </row>
    <row r="114" spans="1:20" x14ac:dyDescent="0.3">
      <c r="A114" t="s">
        <v>23</v>
      </c>
      <c r="B114" t="s">
        <v>705</v>
      </c>
      <c r="C114">
        <v>1977</v>
      </c>
      <c r="E114" s="7">
        <v>34673.582137237572</v>
      </c>
      <c r="F114" s="7">
        <v>28671.448420598459</v>
      </c>
      <c r="G114" s="7">
        <v>63345.030557836028</v>
      </c>
      <c r="H114" s="7">
        <v>93989.679255912808</v>
      </c>
      <c r="K114" s="7">
        <v>93989.679255912808</v>
      </c>
      <c r="M114" s="7">
        <v>2482.138561859877</v>
      </c>
      <c r="N114" s="7">
        <v>1636.0993931723199</v>
      </c>
      <c r="O114" s="7">
        <v>4118.2379550321966</v>
      </c>
      <c r="P114" s="7">
        <v>2784.9884671095824</v>
      </c>
      <c r="Q114" s="7">
        <v>8370.9094345505255</v>
      </c>
      <c r="R114" s="7">
        <v>170.03435496794049</v>
      </c>
      <c r="S114" s="7">
        <v>11325.932256628048</v>
      </c>
      <c r="T114" s="7">
        <v>172778.88002540907</v>
      </c>
    </row>
    <row r="115" spans="1:20" x14ac:dyDescent="0.3">
      <c r="A115" t="s">
        <v>23</v>
      </c>
      <c r="B115" t="s">
        <v>705</v>
      </c>
      <c r="C115">
        <v>1978</v>
      </c>
      <c r="E115" s="7">
        <v>74164.896341197746</v>
      </c>
      <c r="F115" s="7">
        <v>51498.173899788322</v>
      </c>
      <c r="G115" s="7">
        <v>125663.07024098607</v>
      </c>
      <c r="H115" s="7">
        <v>135262.75792908663</v>
      </c>
      <c r="K115" s="7">
        <v>135262.75792908663</v>
      </c>
      <c r="M115" s="7">
        <v>2899.2308001842021</v>
      </c>
      <c r="N115" s="7">
        <v>295.12422024884535</v>
      </c>
      <c r="O115" s="7">
        <v>3194.3550204330472</v>
      </c>
      <c r="P115" s="7">
        <v>2826.0606845532875</v>
      </c>
      <c r="Q115" s="7">
        <v>6317.344462653271</v>
      </c>
      <c r="R115" s="7">
        <v>2536.6003859352336</v>
      </c>
      <c r="S115" s="7">
        <v>11680.005533141792</v>
      </c>
      <c r="T115" s="7">
        <v>275800.1887236475</v>
      </c>
    </row>
    <row r="116" spans="1:20" x14ac:dyDescent="0.3">
      <c r="A116" t="s">
        <v>23</v>
      </c>
      <c r="B116" t="s">
        <v>705</v>
      </c>
      <c r="C116">
        <v>1979</v>
      </c>
      <c r="E116" s="7">
        <v>56462.396445162965</v>
      </c>
      <c r="F116" s="7">
        <v>26486.740921129778</v>
      </c>
      <c r="G116" s="7">
        <v>82949.137366292736</v>
      </c>
      <c r="H116" s="7">
        <v>114648.49753108052</v>
      </c>
      <c r="I116" s="7">
        <v>1684.7811534895391</v>
      </c>
      <c r="J116" s="7">
        <v>1202.5806628312916</v>
      </c>
      <c r="K116" s="7">
        <v>117535.85934740135</v>
      </c>
      <c r="N116" s="7">
        <v>70.00608579988787</v>
      </c>
      <c r="O116" s="7">
        <v>70.00608579988787</v>
      </c>
      <c r="P116" s="7">
        <v>2498.9432549754306</v>
      </c>
      <c r="Q116" s="7">
        <v>10542.003312407212</v>
      </c>
      <c r="R116" s="7">
        <v>15468.045654086485</v>
      </c>
      <c r="S116" s="7">
        <v>28508.992221469129</v>
      </c>
      <c r="T116" s="7">
        <v>229063.99502096311</v>
      </c>
    </row>
    <row r="117" spans="1:20" x14ac:dyDescent="0.3">
      <c r="A117" t="s">
        <v>23</v>
      </c>
      <c r="B117" t="s">
        <v>705</v>
      </c>
      <c r="C117">
        <v>1980</v>
      </c>
      <c r="E117" s="7">
        <v>42189.998628613816</v>
      </c>
      <c r="F117" s="7">
        <v>29333.582651212477</v>
      </c>
      <c r="G117" s="7">
        <v>71523.581279826292</v>
      </c>
      <c r="H117" s="7">
        <v>99965.242342168494</v>
      </c>
      <c r="I117" s="7">
        <v>2120.3560236946419</v>
      </c>
      <c r="J117" s="7">
        <v>2294.513579750459</v>
      </c>
      <c r="K117" s="7">
        <v>104380.11194561359</v>
      </c>
      <c r="M117" s="7">
        <v>2244.4268291190579</v>
      </c>
      <c r="O117" s="7">
        <v>2244.4268291190579</v>
      </c>
      <c r="P117" s="7">
        <v>14373.116532647669</v>
      </c>
      <c r="Q117" s="7">
        <v>8166.070202050686</v>
      </c>
      <c r="R117" s="7">
        <v>7077.5842277122611</v>
      </c>
      <c r="S117" s="7">
        <v>29616.770962410617</v>
      </c>
      <c r="T117" s="7">
        <v>207764.89101696957</v>
      </c>
    </row>
    <row r="118" spans="1:20" x14ac:dyDescent="0.3">
      <c r="A118" t="s">
        <v>23</v>
      </c>
      <c r="B118" t="s">
        <v>705</v>
      </c>
      <c r="C118">
        <v>1981</v>
      </c>
      <c r="E118" s="7">
        <v>51146.025975412202</v>
      </c>
      <c r="F118" s="7">
        <v>52052.259086411221</v>
      </c>
      <c r="G118" s="7">
        <v>103198.28506182342</v>
      </c>
      <c r="H118" s="7">
        <v>127586.69836714256</v>
      </c>
      <c r="I118" s="7">
        <v>4800.0894953405068</v>
      </c>
      <c r="J118" s="7">
        <v>2055.4511975884757</v>
      </c>
      <c r="K118" s="7">
        <v>134442.23906007153</v>
      </c>
      <c r="M118" s="7">
        <v>1412.5166754882596</v>
      </c>
      <c r="O118" s="7">
        <v>1412.5166754882596</v>
      </c>
      <c r="P118" s="7">
        <v>7969.5910716559265</v>
      </c>
      <c r="Q118" s="7">
        <v>8567.7171162220147</v>
      </c>
      <c r="R118" s="7">
        <v>7880.5174213508444</v>
      </c>
      <c r="S118" s="7">
        <v>24417.825609228785</v>
      </c>
      <c r="T118" s="7">
        <v>263470.86640661198</v>
      </c>
    </row>
    <row r="119" spans="1:20" x14ac:dyDescent="0.3">
      <c r="A119" t="s">
        <v>23</v>
      </c>
      <c r="B119" t="s">
        <v>705</v>
      </c>
      <c r="C119">
        <v>1982</v>
      </c>
      <c r="E119" s="7">
        <v>376997.27969662682</v>
      </c>
      <c r="F119" s="7">
        <v>14650.557001033425</v>
      </c>
      <c r="G119" s="7">
        <v>391647.83669766027</v>
      </c>
      <c r="H119" s="7">
        <v>92078.915125761312</v>
      </c>
      <c r="I119" s="7">
        <v>1336.8180725542425</v>
      </c>
      <c r="J119" s="7">
        <v>1828.6955716430771</v>
      </c>
      <c r="K119" s="7">
        <v>95244.428769958642</v>
      </c>
      <c r="M119" s="7">
        <v>452.34029377306751</v>
      </c>
      <c r="O119" s="7">
        <v>452.34029377306751</v>
      </c>
      <c r="P119" s="7">
        <v>7303.459816692236</v>
      </c>
      <c r="Q119" s="7">
        <v>2445.8403543088684</v>
      </c>
      <c r="R119" s="7">
        <v>1641.3135093258757</v>
      </c>
      <c r="S119" s="7">
        <v>11390.61368032698</v>
      </c>
      <c r="T119" s="7">
        <v>498735.21944171895</v>
      </c>
    </row>
    <row r="120" spans="1:20" x14ac:dyDescent="0.3">
      <c r="A120" t="s">
        <v>23</v>
      </c>
      <c r="B120" t="s">
        <v>705</v>
      </c>
      <c r="C120">
        <v>1983</v>
      </c>
      <c r="E120" s="7">
        <v>32891.018691800877</v>
      </c>
      <c r="F120" s="7">
        <v>39241.948745828267</v>
      </c>
      <c r="G120" s="7">
        <v>72132.967437629151</v>
      </c>
      <c r="H120" s="7">
        <v>64827.844220537387</v>
      </c>
      <c r="I120" s="7">
        <v>2408.4356711229048</v>
      </c>
      <c r="J120" s="7">
        <v>1740.8150071020689</v>
      </c>
      <c r="K120" s="7">
        <v>68977.094898762356</v>
      </c>
      <c r="N120" s="7">
        <v>373.66677207434253</v>
      </c>
      <c r="O120" s="7">
        <v>373.66677207434253</v>
      </c>
      <c r="Q120" s="7">
        <v>5836.6178485630562</v>
      </c>
      <c r="R120" s="7">
        <v>5692.7197426014127</v>
      </c>
      <c r="S120" s="7">
        <v>11529.337591164469</v>
      </c>
      <c r="T120" s="7">
        <v>153013.06669963032</v>
      </c>
    </row>
    <row r="121" spans="1:20" x14ac:dyDescent="0.3">
      <c r="A121" t="s">
        <v>23</v>
      </c>
      <c r="B121" t="s">
        <v>705</v>
      </c>
      <c r="C121">
        <v>1984</v>
      </c>
      <c r="E121" s="7">
        <v>27471.269435674767</v>
      </c>
      <c r="F121" s="7">
        <v>28858.276775911141</v>
      </c>
      <c r="G121" s="7">
        <v>56329.546211585912</v>
      </c>
      <c r="H121" s="7">
        <v>56326.947482674252</v>
      </c>
      <c r="I121" s="7">
        <v>2081.2517890830227</v>
      </c>
      <c r="J121" s="7">
        <v>58.866163249596561</v>
      </c>
      <c r="K121" s="7">
        <v>58467.065435006865</v>
      </c>
      <c r="M121" s="7">
        <v>1540.927282350829</v>
      </c>
      <c r="N121" s="7">
        <v>207.24542683308565</v>
      </c>
      <c r="O121" s="7">
        <v>1748.1727091839148</v>
      </c>
      <c r="Q121" s="7">
        <v>6647.4070429725161</v>
      </c>
      <c r="R121" s="7">
        <v>10979.593498298382</v>
      </c>
      <c r="S121" s="7">
        <v>17627.0005412709</v>
      </c>
      <c r="T121" s="7">
        <v>134171.78489704759</v>
      </c>
    </row>
    <row r="122" spans="1:20" x14ac:dyDescent="0.3">
      <c r="A122" t="s">
        <v>23</v>
      </c>
      <c r="B122" t="s">
        <v>705</v>
      </c>
      <c r="C122">
        <v>1985</v>
      </c>
      <c r="E122" s="7">
        <v>61524.716279217057</v>
      </c>
      <c r="F122" s="7">
        <v>40251.535360589514</v>
      </c>
      <c r="G122" s="7">
        <v>101776.25163980658</v>
      </c>
      <c r="H122" s="7">
        <v>90355.636022887265</v>
      </c>
      <c r="I122" s="7">
        <v>1942.0844689997848</v>
      </c>
      <c r="J122" s="7">
        <v>546.22719656906838</v>
      </c>
      <c r="K122" s="7">
        <v>92843.94768845613</v>
      </c>
      <c r="P122" s="7">
        <v>3883.8609904044847</v>
      </c>
      <c r="Q122" s="7">
        <v>14055.223325839921</v>
      </c>
      <c r="R122" s="7">
        <v>7599.6497284457992</v>
      </c>
      <c r="S122" s="7">
        <v>25538.734044690205</v>
      </c>
      <c r="T122" s="7">
        <v>220158.93337295292</v>
      </c>
    </row>
    <row r="123" spans="1:20" x14ac:dyDescent="0.3">
      <c r="A123" t="s">
        <v>23</v>
      </c>
      <c r="B123" t="s">
        <v>705</v>
      </c>
      <c r="C123">
        <v>1986</v>
      </c>
      <c r="E123" s="7">
        <v>53484.24545181734</v>
      </c>
      <c r="F123" s="7">
        <v>22561.165793472715</v>
      </c>
      <c r="G123" s="7">
        <v>76045.411245290059</v>
      </c>
      <c r="H123" s="7">
        <v>54556.291852452036</v>
      </c>
      <c r="I123" s="7">
        <v>4478.7675112351535</v>
      </c>
      <c r="K123" s="7">
        <v>59035.059363687193</v>
      </c>
      <c r="N123" s="7">
        <v>283.72797721156434</v>
      </c>
      <c r="O123" s="7">
        <v>283.72797721156434</v>
      </c>
      <c r="P123" s="7">
        <v>2600.1911090702761</v>
      </c>
      <c r="Q123" s="7">
        <v>1441.6753922854593</v>
      </c>
      <c r="R123" s="7">
        <v>2762.4551330462418</v>
      </c>
      <c r="S123" s="7">
        <v>6804.3216344019775</v>
      </c>
      <c r="T123" s="7">
        <v>142168.52022059076</v>
      </c>
    </row>
    <row r="124" spans="1:20" x14ac:dyDescent="0.3">
      <c r="A124" t="s">
        <v>23</v>
      </c>
      <c r="B124" t="s">
        <v>705</v>
      </c>
      <c r="C124">
        <v>1987</v>
      </c>
      <c r="E124" s="7">
        <v>38317.657809682321</v>
      </c>
      <c r="F124" s="7">
        <v>14797.38993220279</v>
      </c>
      <c r="G124" s="7">
        <v>53115.047741885108</v>
      </c>
      <c r="H124" s="7">
        <v>30394.833562703916</v>
      </c>
      <c r="I124" s="7">
        <v>913.69585988501558</v>
      </c>
      <c r="J124" s="7">
        <v>862.51918702771889</v>
      </c>
      <c r="K124" s="7">
        <v>32171.04860961665</v>
      </c>
      <c r="P124" s="7">
        <v>3674.7877446739822</v>
      </c>
      <c r="Q124" s="7">
        <v>4613.2883298570005</v>
      </c>
      <c r="R124" s="7">
        <v>2548.7569222225234</v>
      </c>
      <c r="S124" s="7">
        <v>10836.832996753505</v>
      </c>
      <c r="T124" s="7">
        <v>96122.929348255275</v>
      </c>
    </row>
    <row r="125" spans="1:20" x14ac:dyDescent="0.3">
      <c r="A125" t="s">
        <v>23</v>
      </c>
      <c r="B125" t="s">
        <v>705</v>
      </c>
      <c r="C125">
        <v>1988</v>
      </c>
      <c r="E125" s="7">
        <v>53042.329350658925</v>
      </c>
      <c r="F125" s="7">
        <v>33650.102355318319</v>
      </c>
      <c r="G125" s="7">
        <v>86692.431705977244</v>
      </c>
      <c r="H125" s="7">
        <v>39722.552766505643</v>
      </c>
      <c r="I125" s="7">
        <v>2986.8831385717472</v>
      </c>
      <c r="J125" s="7">
        <v>1843.1947129342739</v>
      </c>
      <c r="K125" s="7">
        <v>44552.630618011666</v>
      </c>
      <c r="P125" s="7">
        <v>847.19554920888322</v>
      </c>
      <c r="Q125" s="7">
        <v>4213.6233966658019</v>
      </c>
      <c r="R125" s="7">
        <v>3570.6367200531467</v>
      </c>
      <c r="S125" s="7">
        <v>8631.4556659278314</v>
      </c>
      <c r="T125" s="7">
        <v>139876.51798991673</v>
      </c>
    </row>
    <row r="126" spans="1:20" x14ac:dyDescent="0.3">
      <c r="A126" t="s">
        <v>23</v>
      </c>
      <c r="B126" t="s">
        <v>705</v>
      </c>
      <c r="C126">
        <v>1989</v>
      </c>
      <c r="E126" s="7">
        <v>64285.291120849557</v>
      </c>
      <c r="F126" s="7">
        <v>18558.27651371713</v>
      </c>
      <c r="G126" s="7">
        <v>82843.567634566687</v>
      </c>
      <c r="H126" s="7">
        <v>50210.714556132691</v>
      </c>
      <c r="I126" s="7">
        <v>206.4592898753088</v>
      </c>
      <c r="K126" s="7">
        <v>50417.173846008001</v>
      </c>
      <c r="N126" s="7">
        <v>223.72353064497977</v>
      </c>
      <c r="O126" s="7">
        <v>223.72353064497977</v>
      </c>
      <c r="P126" s="7">
        <v>2726.2975124829627</v>
      </c>
      <c r="Q126" s="7">
        <v>15657.357093044475</v>
      </c>
      <c r="R126" s="7">
        <v>2453.8016483677429</v>
      </c>
      <c r="S126" s="7">
        <v>20837.45625389518</v>
      </c>
      <c r="T126" s="7">
        <v>154321.92126511486</v>
      </c>
    </row>
    <row r="127" spans="1:20" x14ac:dyDescent="0.3">
      <c r="A127" t="s">
        <v>23</v>
      </c>
      <c r="B127" t="s">
        <v>705</v>
      </c>
      <c r="C127">
        <v>1990</v>
      </c>
      <c r="E127" s="7">
        <v>97813.655795908344</v>
      </c>
      <c r="F127" s="7">
        <v>26782.299159066071</v>
      </c>
      <c r="G127" s="7">
        <v>124595.95495497441</v>
      </c>
      <c r="H127" s="7">
        <v>71552.092142307316</v>
      </c>
      <c r="I127" s="7">
        <v>964.92170161936701</v>
      </c>
      <c r="K127" s="7">
        <v>72517.013843926688</v>
      </c>
      <c r="N127" s="7">
        <v>336.95661361388767</v>
      </c>
      <c r="O127" s="7">
        <v>336.95661361388767</v>
      </c>
      <c r="P127" s="7">
        <v>2378.622371280725</v>
      </c>
      <c r="Q127" s="7">
        <v>11524.113885306029</v>
      </c>
      <c r="R127" s="7">
        <v>2495.5366897561357</v>
      </c>
      <c r="S127" s="7">
        <v>16398.272946342891</v>
      </c>
      <c r="T127" s="7">
        <v>213848.19835885786</v>
      </c>
    </row>
    <row r="128" spans="1:20" x14ac:dyDescent="0.3">
      <c r="A128" t="s">
        <v>23</v>
      </c>
      <c r="B128" t="s">
        <v>705</v>
      </c>
      <c r="C128">
        <v>1991</v>
      </c>
      <c r="E128" s="7">
        <v>39348.050278815674</v>
      </c>
      <c r="F128" s="7">
        <v>22898.745129957151</v>
      </c>
      <c r="G128" s="7">
        <v>62246.795408772829</v>
      </c>
      <c r="H128" s="7">
        <v>46891.159576958162</v>
      </c>
      <c r="I128" s="7">
        <v>2889.8449862799139</v>
      </c>
      <c r="J128" s="7">
        <v>159.41757029149505</v>
      </c>
      <c r="K128" s="7">
        <v>49940.422133529573</v>
      </c>
      <c r="M128" s="7">
        <v>800.60738203407436</v>
      </c>
      <c r="N128" s="7">
        <v>303.24872868994913</v>
      </c>
      <c r="O128" s="7">
        <v>1103.8561107240234</v>
      </c>
      <c r="P128" s="7">
        <v>4657.3396709144363</v>
      </c>
      <c r="Q128" s="7">
        <v>3506.7013989174175</v>
      </c>
      <c r="R128" s="7">
        <v>2201.0005215651313</v>
      </c>
      <c r="S128" s="7">
        <v>10365.041591396985</v>
      </c>
      <c r="T128" s="7">
        <v>123656.1152444234</v>
      </c>
    </row>
    <row r="129" spans="1:20" x14ac:dyDescent="0.3">
      <c r="A129" t="s">
        <v>23</v>
      </c>
      <c r="B129" t="s">
        <v>705</v>
      </c>
      <c r="C129">
        <v>1992</v>
      </c>
      <c r="E129" s="7">
        <v>28058.937582215243</v>
      </c>
      <c r="F129" s="7">
        <v>5200.4084755378071</v>
      </c>
      <c r="G129" s="7">
        <v>33259.34605775305</v>
      </c>
      <c r="H129" s="7">
        <v>61225.116358158768</v>
      </c>
      <c r="I129" s="7">
        <v>844.17947160346125</v>
      </c>
      <c r="J129" s="7">
        <v>1184.9804275831648</v>
      </c>
      <c r="K129" s="7">
        <v>63254.276257345395</v>
      </c>
      <c r="P129" s="7">
        <v>1825.5122279416864</v>
      </c>
      <c r="Q129" s="7">
        <v>1783.582113450396</v>
      </c>
      <c r="R129" s="7">
        <v>1448.9162583654372</v>
      </c>
      <c r="S129" s="7">
        <v>5058.0105997575192</v>
      </c>
      <c r="T129" s="7">
        <v>101571.63291485596</v>
      </c>
    </row>
    <row r="130" spans="1:20" x14ac:dyDescent="0.3">
      <c r="A130" t="s">
        <v>23</v>
      </c>
      <c r="B130" t="s">
        <v>705</v>
      </c>
      <c r="C130">
        <v>1993</v>
      </c>
      <c r="E130" s="7">
        <v>19835.483061131807</v>
      </c>
      <c r="F130" s="7">
        <v>11843.625663695942</v>
      </c>
      <c r="G130" s="7">
        <v>31679.108724827747</v>
      </c>
      <c r="H130" s="7">
        <v>41843.736281970319</v>
      </c>
      <c r="I130" s="7">
        <v>443.94153224123147</v>
      </c>
      <c r="J130" s="7">
        <v>298.32719535512194</v>
      </c>
      <c r="K130" s="7">
        <v>42586.005009566674</v>
      </c>
      <c r="Q130" s="7">
        <v>570.60388389676359</v>
      </c>
      <c r="R130" s="7">
        <v>1272.4574052977437</v>
      </c>
      <c r="S130" s="7">
        <v>1843.0612891945073</v>
      </c>
      <c r="T130" s="7">
        <v>76108.175023588934</v>
      </c>
    </row>
    <row r="131" spans="1:20" x14ac:dyDescent="0.3">
      <c r="A131" t="s">
        <v>23</v>
      </c>
      <c r="B131" t="s">
        <v>705</v>
      </c>
      <c r="C131">
        <v>1994</v>
      </c>
      <c r="E131" s="7">
        <v>11498.760885960774</v>
      </c>
      <c r="F131" s="7">
        <v>2731.3237615982639</v>
      </c>
      <c r="G131" s="7">
        <v>14230.084647559037</v>
      </c>
      <c r="H131" s="7">
        <v>32411.901068189978</v>
      </c>
      <c r="I131" s="7">
        <v>227.74438571139575</v>
      </c>
      <c r="J131" s="7">
        <v>311.65470147838852</v>
      </c>
      <c r="K131" s="7">
        <v>32951.300155379759</v>
      </c>
      <c r="M131" s="7">
        <v>287.32388300126593</v>
      </c>
      <c r="N131" s="7">
        <v>172.81806285693386</v>
      </c>
      <c r="O131" s="7">
        <v>460.14194585819979</v>
      </c>
      <c r="P131" s="7">
        <v>7383.2513538728335</v>
      </c>
      <c r="Q131" s="7">
        <v>3248.780128387772</v>
      </c>
      <c r="S131" s="7">
        <v>10632.031482260605</v>
      </c>
      <c r="T131" s="7">
        <v>58273.558231057599</v>
      </c>
    </row>
    <row r="132" spans="1:20" x14ac:dyDescent="0.3">
      <c r="A132" t="s">
        <v>23</v>
      </c>
      <c r="B132" t="s">
        <v>705</v>
      </c>
      <c r="C132">
        <v>1995</v>
      </c>
      <c r="E132" s="7">
        <v>37022.225521947577</v>
      </c>
      <c r="F132" s="7">
        <v>6646.3759881161841</v>
      </c>
      <c r="G132" s="7">
        <v>43668.60151006376</v>
      </c>
      <c r="H132" s="7">
        <v>38420.911241958573</v>
      </c>
      <c r="I132" s="7">
        <v>851.95530066232629</v>
      </c>
      <c r="J132" s="7">
        <v>77.407929963451082</v>
      </c>
      <c r="K132" s="7">
        <v>39350.274472584351</v>
      </c>
      <c r="P132" s="7">
        <v>1048.0656262044129</v>
      </c>
      <c r="Q132" s="7">
        <v>2396.7572029019507</v>
      </c>
      <c r="R132" s="7">
        <v>732.62579366229511</v>
      </c>
      <c r="S132" s="7">
        <v>4177.4486227686584</v>
      </c>
      <c r="T132" s="7">
        <v>87196.324605416768</v>
      </c>
    </row>
    <row r="133" spans="1:20" x14ac:dyDescent="0.3">
      <c r="A133" t="s">
        <v>23</v>
      </c>
      <c r="B133" t="s">
        <v>705</v>
      </c>
      <c r="C133">
        <v>1996</v>
      </c>
      <c r="D133" t="s">
        <v>744</v>
      </c>
      <c r="E133" s="7">
        <v>24642.45327893172</v>
      </c>
      <c r="F133" s="7">
        <v>13917.574609978494</v>
      </c>
      <c r="G133" s="7">
        <v>38560.027888910212</v>
      </c>
      <c r="H133" s="7">
        <v>44242.515318669291</v>
      </c>
      <c r="I133" s="7">
        <v>308.22611279539399</v>
      </c>
      <c r="J133" s="7">
        <v>588.81797294804312</v>
      </c>
      <c r="K133" s="7">
        <v>45139.559404412728</v>
      </c>
      <c r="P133" s="7">
        <v>420.73116896637532</v>
      </c>
      <c r="S133" s="7">
        <v>420.73116896637532</v>
      </c>
      <c r="T133" s="7">
        <v>84120.318462289317</v>
      </c>
    </row>
    <row r="134" spans="1:20" x14ac:dyDescent="0.3">
      <c r="A134" t="s">
        <v>23</v>
      </c>
      <c r="B134" t="s">
        <v>705</v>
      </c>
      <c r="C134">
        <v>1997</v>
      </c>
      <c r="D134" t="s">
        <v>744</v>
      </c>
      <c r="E134" s="7">
        <v>20256.570888448645</v>
      </c>
      <c r="F134" s="7">
        <v>3207.9158040100679</v>
      </c>
      <c r="G134" s="7">
        <v>23464.486692458711</v>
      </c>
      <c r="H134" s="7">
        <v>47568.252030506977</v>
      </c>
      <c r="I134" s="7">
        <v>1883.9491288983938</v>
      </c>
      <c r="J134" s="7">
        <v>225.91376854984583</v>
      </c>
      <c r="K134" s="7">
        <v>49678.114927955212</v>
      </c>
      <c r="Q134" s="7">
        <v>2925.084791363613</v>
      </c>
      <c r="R134" s="7">
        <v>729.65861922269653</v>
      </c>
      <c r="S134" s="7">
        <v>3654.7434105863094</v>
      </c>
      <c r="T134" s="7">
        <v>76797.345031000237</v>
      </c>
    </row>
    <row r="135" spans="1:20" x14ac:dyDescent="0.3">
      <c r="A135" t="s">
        <v>23</v>
      </c>
      <c r="B135" t="s">
        <v>705</v>
      </c>
      <c r="C135">
        <v>1998</v>
      </c>
      <c r="D135" t="s">
        <v>744</v>
      </c>
      <c r="E135" s="7">
        <v>56643.391979790787</v>
      </c>
      <c r="F135" s="7">
        <v>4584.9527573239702</v>
      </c>
      <c r="G135" s="7">
        <v>61228.344737114756</v>
      </c>
      <c r="H135" s="7">
        <v>32457.174392376528</v>
      </c>
      <c r="I135" s="7">
        <v>287.29036444345689</v>
      </c>
      <c r="J135" s="7">
        <v>264.02247254896025</v>
      </c>
      <c r="K135" s="7">
        <v>33008.48722936894</v>
      </c>
      <c r="N135" s="7">
        <v>39.314964491019872</v>
      </c>
      <c r="O135" s="7">
        <v>39.314964491019872</v>
      </c>
      <c r="P135" s="7">
        <v>387.96552125639806</v>
      </c>
      <c r="R135" s="7">
        <v>2218.5071774187222</v>
      </c>
      <c r="S135" s="7">
        <v>2606.4726986751202</v>
      </c>
      <c r="T135" s="7">
        <v>96882.619629649824</v>
      </c>
    </row>
    <row r="136" spans="1:20" x14ac:dyDescent="0.3">
      <c r="A136" t="s">
        <v>23</v>
      </c>
      <c r="B136" t="s">
        <v>705</v>
      </c>
      <c r="C136">
        <v>1999</v>
      </c>
      <c r="D136" t="s">
        <v>744</v>
      </c>
      <c r="E136" s="7">
        <v>18004.652048444968</v>
      </c>
      <c r="F136" s="7">
        <v>6812.4428035681431</v>
      </c>
      <c r="G136" s="7">
        <v>24817.094852013113</v>
      </c>
      <c r="H136" s="7">
        <v>46340.125417400137</v>
      </c>
      <c r="I136" s="7">
        <v>920.77274461160835</v>
      </c>
      <c r="J136" s="7">
        <v>2088.5764720156731</v>
      </c>
      <c r="K136" s="7">
        <v>49349.474634027421</v>
      </c>
      <c r="Q136" s="7">
        <v>4240.6837442332817</v>
      </c>
      <c r="R136" s="7">
        <v>922.47008398667867</v>
      </c>
      <c r="S136" s="7">
        <v>5163.1538282199599</v>
      </c>
      <c r="T136" s="7">
        <v>79329.723314260496</v>
      </c>
    </row>
    <row r="137" spans="1:20" x14ac:dyDescent="0.3">
      <c r="A137" t="s">
        <v>23</v>
      </c>
      <c r="B137" t="s">
        <v>705</v>
      </c>
      <c r="C137">
        <v>2000</v>
      </c>
      <c r="D137" t="s">
        <v>744</v>
      </c>
      <c r="E137" s="7">
        <v>19252.906797841657</v>
      </c>
      <c r="F137" s="7">
        <v>18211.988459744764</v>
      </c>
      <c r="G137" s="7">
        <v>37464.895257586424</v>
      </c>
      <c r="H137" s="7">
        <v>35857.995338864144</v>
      </c>
      <c r="I137" s="7">
        <v>2201.4740768583765</v>
      </c>
      <c r="J137" s="7">
        <v>5763.4150510360387</v>
      </c>
      <c r="K137" s="7">
        <v>43822.884466758565</v>
      </c>
      <c r="Q137" s="7">
        <v>1243.7196845709877</v>
      </c>
      <c r="R137" s="7">
        <v>303.94893364240733</v>
      </c>
      <c r="S137" s="7">
        <v>1547.6686182133951</v>
      </c>
      <c r="T137" s="7">
        <v>82835.44834255836</v>
      </c>
    </row>
    <row r="138" spans="1:20" x14ac:dyDescent="0.3">
      <c r="A138" t="s">
        <v>23</v>
      </c>
      <c r="B138" t="s">
        <v>705</v>
      </c>
      <c r="C138">
        <v>2001</v>
      </c>
      <c r="E138" s="7">
        <v>18574.604981443877</v>
      </c>
      <c r="F138" s="7">
        <v>3759.174795808513</v>
      </c>
      <c r="G138" s="7">
        <v>22333.779777252392</v>
      </c>
      <c r="H138" s="7">
        <v>75028.165237456618</v>
      </c>
      <c r="I138" s="7">
        <v>6166.174943827933</v>
      </c>
      <c r="K138" s="7">
        <v>81194.340181284555</v>
      </c>
      <c r="Q138" s="7">
        <v>726.34552620628892</v>
      </c>
      <c r="R138" s="7">
        <v>2349.9707219537709</v>
      </c>
      <c r="S138" s="7">
        <v>3076.3162481600598</v>
      </c>
      <c r="T138" s="7">
        <v>106604.43620669701</v>
      </c>
    </row>
    <row r="139" spans="1:20" x14ac:dyDescent="0.3">
      <c r="A139" t="s">
        <v>23</v>
      </c>
      <c r="B139" t="s">
        <v>705</v>
      </c>
      <c r="C139">
        <v>2002</v>
      </c>
      <c r="E139" s="7">
        <v>59701.064115955844</v>
      </c>
      <c r="F139" s="7">
        <v>9801.0063614508508</v>
      </c>
      <c r="G139" s="7">
        <v>69502.070477406698</v>
      </c>
      <c r="H139" s="7">
        <v>161524.07498521803</v>
      </c>
      <c r="I139" s="7">
        <v>3081.4233497740343</v>
      </c>
      <c r="J139" s="7">
        <v>1159.4983367852244</v>
      </c>
      <c r="K139" s="7">
        <v>165764.99667177728</v>
      </c>
      <c r="P139" s="7">
        <v>347.45238098881708</v>
      </c>
      <c r="Q139" s="7">
        <v>547.27028806109365</v>
      </c>
      <c r="R139" s="7">
        <v>1668.0490198273028</v>
      </c>
      <c r="S139" s="7">
        <v>2562.7716888772138</v>
      </c>
      <c r="T139" s="7">
        <v>237829.83883806117</v>
      </c>
    </row>
    <row r="140" spans="1:20" x14ac:dyDescent="0.3">
      <c r="A140" t="s">
        <v>23</v>
      </c>
      <c r="B140" t="s">
        <v>705</v>
      </c>
      <c r="C140">
        <v>2003</v>
      </c>
      <c r="E140" s="7">
        <v>30464.061703310879</v>
      </c>
      <c r="F140" s="7">
        <v>6018.2911145788848</v>
      </c>
      <c r="G140" s="7">
        <v>36482.352817889761</v>
      </c>
      <c r="H140" s="7">
        <v>108849.77193824406</v>
      </c>
      <c r="I140" s="7">
        <v>3138.9055277917164</v>
      </c>
      <c r="J140" s="7">
        <v>2444.2854245752274</v>
      </c>
      <c r="K140" s="7">
        <v>114432.962890611</v>
      </c>
      <c r="Q140" s="7">
        <v>634.77351400169914</v>
      </c>
      <c r="R140" s="7">
        <v>554.85847021507061</v>
      </c>
      <c r="S140" s="7">
        <v>1189.6319842167698</v>
      </c>
      <c r="T140" s="7">
        <v>152104.94769271754</v>
      </c>
    </row>
    <row r="141" spans="1:20" x14ac:dyDescent="0.3">
      <c r="A141" t="s">
        <v>23</v>
      </c>
      <c r="B141" t="s">
        <v>705</v>
      </c>
      <c r="C141">
        <v>2004</v>
      </c>
      <c r="E141" s="7">
        <v>93605.40331239131</v>
      </c>
      <c r="F141" s="7">
        <v>7053.548372555575</v>
      </c>
      <c r="G141" s="7">
        <v>100658.95168494689</v>
      </c>
      <c r="H141" s="7">
        <v>32736.07984359896</v>
      </c>
      <c r="I141" s="7">
        <v>1725.9452036354512</v>
      </c>
      <c r="J141" s="7">
        <v>841.96560366859342</v>
      </c>
      <c r="K141" s="7">
        <v>35303.990650903004</v>
      </c>
      <c r="R141" s="7">
        <v>122.70636822450629</v>
      </c>
      <c r="S141" s="7">
        <v>122.70636822450629</v>
      </c>
      <c r="T141" s="7">
        <v>136085.64870407444</v>
      </c>
    </row>
    <row r="142" spans="1:20" x14ac:dyDescent="0.3">
      <c r="A142" t="s">
        <v>23</v>
      </c>
      <c r="B142" t="s">
        <v>705</v>
      </c>
      <c r="C142">
        <v>2005</v>
      </c>
      <c r="E142" s="7">
        <v>21923.999658938726</v>
      </c>
      <c r="F142" s="7">
        <v>3917.0930208383716</v>
      </c>
      <c r="G142" s="7">
        <v>25841.092679777099</v>
      </c>
      <c r="H142" s="7">
        <v>28563.109483568678</v>
      </c>
      <c r="I142" s="7">
        <v>1765.2431743921622</v>
      </c>
      <c r="J142" s="7">
        <v>496.04845076863506</v>
      </c>
      <c r="K142" s="7">
        <v>30824.401108729475</v>
      </c>
      <c r="Q142" s="7">
        <v>306.00486505019165</v>
      </c>
      <c r="R142" s="7">
        <v>55.087326668917065</v>
      </c>
      <c r="S142" s="7">
        <v>361.09219171910871</v>
      </c>
      <c r="T142" s="7">
        <v>57026.585980225682</v>
      </c>
    </row>
    <row r="143" spans="1:20" x14ac:dyDescent="0.3">
      <c r="A143" t="s">
        <v>23</v>
      </c>
      <c r="B143" t="s">
        <v>705</v>
      </c>
      <c r="C143">
        <v>2006</v>
      </c>
      <c r="E143" s="7">
        <v>23482.55485319873</v>
      </c>
      <c r="F143" s="7">
        <v>6268.8315811478315</v>
      </c>
      <c r="G143" s="7">
        <v>29751.386434346561</v>
      </c>
      <c r="H143" s="7">
        <v>34571.843560519032</v>
      </c>
      <c r="I143" s="7">
        <v>548.15590263912236</v>
      </c>
      <c r="J143" s="7">
        <v>113.95312142661385</v>
      </c>
      <c r="K143" s="7">
        <v>35233.952584584767</v>
      </c>
      <c r="P143" s="7">
        <v>190.93579227241062</v>
      </c>
      <c r="R143" s="7">
        <v>311.32622993737562</v>
      </c>
      <c r="S143" s="7">
        <v>502.26202220978621</v>
      </c>
      <c r="T143" s="7">
        <v>65487.601041141119</v>
      </c>
    </row>
    <row r="144" spans="1:20" x14ac:dyDescent="0.3">
      <c r="A144" t="s">
        <v>23</v>
      </c>
      <c r="B144" t="s">
        <v>705</v>
      </c>
      <c r="C144">
        <v>2007</v>
      </c>
      <c r="E144" s="7">
        <v>18352.789043177807</v>
      </c>
      <c r="F144" s="7">
        <v>3751.8578539787222</v>
      </c>
      <c r="G144" s="7">
        <v>22104.64689715653</v>
      </c>
      <c r="H144" s="7">
        <v>77095.424251969816</v>
      </c>
      <c r="I144" s="7">
        <v>4485.3024226242433</v>
      </c>
      <c r="K144" s="7">
        <v>81580.726674594058</v>
      </c>
      <c r="P144" s="7">
        <v>408.77936223481123</v>
      </c>
      <c r="Q144" s="7">
        <v>217.33473201377788</v>
      </c>
      <c r="S144" s="7">
        <v>626.11409424858914</v>
      </c>
      <c r="T144" s="7">
        <v>104311.48766599919</v>
      </c>
    </row>
    <row r="145" spans="1:20" x14ac:dyDescent="0.3">
      <c r="A145" t="s">
        <v>23</v>
      </c>
      <c r="B145" t="s">
        <v>705</v>
      </c>
      <c r="C145">
        <v>2008</v>
      </c>
      <c r="E145" s="7">
        <v>20555.044421045492</v>
      </c>
      <c r="F145" s="7">
        <v>5334.1227723530401</v>
      </c>
      <c r="G145" s="7">
        <v>25889.167193398531</v>
      </c>
      <c r="H145" s="7">
        <v>62343.161754236913</v>
      </c>
      <c r="I145" s="7">
        <v>2516.0778893313895</v>
      </c>
      <c r="J145" s="7">
        <v>123.1744143260763</v>
      </c>
      <c r="K145" s="7">
        <v>64982.414057894377</v>
      </c>
      <c r="Q145" s="7">
        <v>343.46854447056336</v>
      </c>
      <c r="R145" s="7">
        <v>672.90108178534422</v>
      </c>
      <c r="S145" s="7">
        <v>1016.3696262559076</v>
      </c>
      <c r="T145" s="7">
        <v>91887.950877548807</v>
      </c>
    </row>
    <row r="146" spans="1:20" x14ac:dyDescent="0.3">
      <c r="A146" t="s">
        <v>23</v>
      </c>
      <c r="B146" t="s">
        <v>705</v>
      </c>
      <c r="C146">
        <v>2009</v>
      </c>
      <c r="D146" t="s">
        <v>745</v>
      </c>
      <c r="E146" s="7">
        <v>25349.23197315785</v>
      </c>
      <c r="F146" s="7">
        <v>6774.0237779400195</v>
      </c>
      <c r="G146" s="7">
        <v>32123.25575109787</v>
      </c>
      <c r="H146" s="7">
        <v>84465.884568608628</v>
      </c>
      <c r="I146" s="7">
        <v>5245.6765141600554</v>
      </c>
      <c r="J146" s="7">
        <v>3287.3326593086681</v>
      </c>
      <c r="K146" s="7">
        <v>92998.893742077358</v>
      </c>
      <c r="P146" s="7">
        <v>221.74781004109943</v>
      </c>
      <c r="R146" s="7">
        <v>1257.3947256933466</v>
      </c>
      <c r="S146" s="7">
        <v>1479.142535734446</v>
      </c>
      <c r="T146" s="7">
        <v>126601.29202890967</v>
      </c>
    </row>
    <row r="147" spans="1:20" x14ac:dyDescent="0.3">
      <c r="A147" t="s">
        <v>23</v>
      </c>
      <c r="B147" t="s">
        <v>705</v>
      </c>
      <c r="C147">
        <v>2010</v>
      </c>
      <c r="D147" t="s">
        <v>745</v>
      </c>
      <c r="E147" s="7">
        <v>20443.870181812999</v>
      </c>
      <c r="F147" s="7">
        <v>9724.4838719473719</v>
      </c>
      <c r="G147" s="7">
        <v>30168.354053760369</v>
      </c>
      <c r="H147" s="7">
        <v>52294.864325656134</v>
      </c>
      <c r="I147" s="7">
        <v>8149.621173036754</v>
      </c>
      <c r="J147" s="7">
        <v>487.23869542239032</v>
      </c>
      <c r="K147" s="7">
        <v>60931.724194115275</v>
      </c>
      <c r="N147" s="7">
        <v>73.305199545403795</v>
      </c>
      <c r="O147" s="7">
        <v>73.305199545403795</v>
      </c>
      <c r="P147" s="7">
        <v>161.63004054395262</v>
      </c>
      <c r="Q147" s="7">
        <v>1033.5678316389933</v>
      </c>
      <c r="R147" s="7">
        <v>259.50868123804656</v>
      </c>
      <c r="S147" s="7">
        <v>1454.7065534209926</v>
      </c>
      <c r="T147" s="7">
        <v>92628.090000842043</v>
      </c>
    </row>
    <row r="148" spans="1:20" x14ac:dyDescent="0.3">
      <c r="A148" t="s">
        <v>23</v>
      </c>
      <c r="B148" t="s">
        <v>705</v>
      </c>
      <c r="C148">
        <v>2011</v>
      </c>
      <c r="D148" t="s">
        <v>745</v>
      </c>
      <c r="E148" s="7">
        <v>19056.687623779537</v>
      </c>
      <c r="F148" s="7">
        <v>3461.4318744472002</v>
      </c>
      <c r="G148" s="7">
        <v>22518.119498226737</v>
      </c>
      <c r="H148" s="7">
        <v>39583.346176779916</v>
      </c>
      <c r="I148" s="7">
        <v>23820.694609155427</v>
      </c>
      <c r="J148" s="7">
        <v>110.24692062036524</v>
      </c>
      <c r="K148" s="7">
        <v>63514.287706555711</v>
      </c>
      <c r="M148" s="7">
        <v>328.47532612204736</v>
      </c>
      <c r="N148" s="7">
        <v>46.013959070075863</v>
      </c>
      <c r="O148" s="7">
        <v>374.48928519212325</v>
      </c>
      <c r="P148" s="7">
        <v>191.77488816085773</v>
      </c>
      <c r="Q148" s="7">
        <v>697.47693511400314</v>
      </c>
      <c r="R148" s="7">
        <v>43.52226628815648</v>
      </c>
      <c r="S148" s="7">
        <v>932.77408956301736</v>
      </c>
      <c r="T148" s="7">
        <v>87339.670579537575</v>
      </c>
    </row>
    <row r="149" spans="1:20" x14ac:dyDescent="0.3">
      <c r="A149" t="s">
        <v>23</v>
      </c>
      <c r="B149" t="s">
        <v>705</v>
      </c>
      <c r="C149">
        <v>2012</v>
      </c>
      <c r="D149" t="s">
        <v>745</v>
      </c>
      <c r="E149" s="7">
        <v>20907.603137040969</v>
      </c>
      <c r="F149" s="7">
        <v>7331.4934568906847</v>
      </c>
      <c r="G149" s="7">
        <v>28239.096593931652</v>
      </c>
      <c r="H149" s="7">
        <v>21370.360630666008</v>
      </c>
      <c r="I149" s="7">
        <v>2203.9175299748704</v>
      </c>
      <c r="J149" s="7">
        <v>347.92891092231531</v>
      </c>
      <c r="K149" s="7">
        <v>23922.207071563193</v>
      </c>
      <c r="Q149" s="7">
        <v>611.40706398929683</v>
      </c>
      <c r="R149" s="7">
        <v>120.17923215914126</v>
      </c>
      <c r="S149" s="7">
        <v>731.58629614843812</v>
      </c>
      <c r="T149" s="7">
        <v>52892.889961643283</v>
      </c>
    </row>
    <row r="150" spans="1:20" x14ac:dyDescent="0.3">
      <c r="A150" t="s">
        <v>23</v>
      </c>
      <c r="B150" t="s">
        <v>705</v>
      </c>
      <c r="C150">
        <v>2013</v>
      </c>
      <c r="D150" t="s">
        <v>745</v>
      </c>
      <c r="E150" s="7">
        <v>27758.365903643255</v>
      </c>
      <c r="F150" s="7">
        <v>5014.998142473617</v>
      </c>
      <c r="G150" s="7">
        <v>32773.364046116869</v>
      </c>
      <c r="H150" s="7">
        <v>18206.34366578516</v>
      </c>
      <c r="I150" s="7">
        <v>1281.6504525737219</v>
      </c>
      <c r="J150" s="7">
        <v>42.324695541673599</v>
      </c>
      <c r="K150" s="7">
        <v>19530.318813900554</v>
      </c>
      <c r="Q150" s="7">
        <v>1177.3525565605075</v>
      </c>
      <c r="S150" s="7">
        <v>1177.3525565605075</v>
      </c>
      <c r="T150" s="7">
        <v>53481.035416577935</v>
      </c>
    </row>
    <row r="151" spans="1:20" x14ac:dyDescent="0.3">
      <c r="A151" t="s">
        <v>22</v>
      </c>
      <c r="B151" t="s">
        <v>704</v>
      </c>
      <c r="C151">
        <v>1963</v>
      </c>
      <c r="D151" t="s">
        <v>743</v>
      </c>
      <c r="E151" s="7">
        <v>3229.8847229329131</v>
      </c>
      <c r="F151" s="7">
        <v>1174.1757776787795</v>
      </c>
      <c r="G151" s="7">
        <v>4404.060500611693</v>
      </c>
      <c r="H151" s="7">
        <v>13849.522582546846</v>
      </c>
      <c r="K151" s="7">
        <v>13849.522582546846</v>
      </c>
      <c r="T151" s="7">
        <v>18253.583083158541</v>
      </c>
    </row>
    <row r="152" spans="1:20" x14ac:dyDescent="0.3">
      <c r="A152" t="s">
        <v>22</v>
      </c>
      <c r="B152" t="s">
        <v>704</v>
      </c>
      <c r="C152">
        <v>1964</v>
      </c>
      <c r="D152" t="s">
        <v>743</v>
      </c>
      <c r="E152" s="7">
        <v>1655.4248710475194</v>
      </c>
      <c r="F152" s="7">
        <v>2065.5672078092384</v>
      </c>
      <c r="G152" s="7">
        <v>3720.9920788567579</v>
      </c>
      <c r="H152" s="7">
        <v>1191.3743617869795</v>
      </c>
      <c r="K152" s="7">
        <v>1191.3743617869795</v>
      </c>
      <c r="T152" s="7">
        <v>4912.3664406437374</v>
      </c>
    </row>
    <row r="153" spans="1:20" x14ac:dyDescent="0.3">
      <c r="A153" t="s">
        <v>22</v>
      </c>
      <c r="B153" t="s">
        <v>704</v>
      </c>
      <c r="C153">
        <v>1965</v>
      </c>
      <c r="D153" t="s">
        <v>743</v>
      </c>
      <c r="E153" s="7">
        <v>3058.6962032907891</v>
      </c>
      <c r="F153" s="7">
        <v>1864.6000256195387</v>
      </c>
      <c r="G153" s="7">
        <v>4923.296228910328</v>
      </c>
      <c r="H153" s="7">
        <v>8836.8195398773878</v>
      </c>
      <c r="K153" s="7">
        <v>8836.8195398773878</v>
      </c>
      <c r="Q153" s="7">
        <v>767.77133102991115</v>
      </c>
      <c r="S153" s="7">
        <v>767.77133102991115</v>
      </c>
      <c r="T153" s="7">
        <v>14527.887099817628</v>
      </c>
    </row>
    <row r="154" spans="1:20" x14ac:dyDescent="0.3">
      <c r="A154" t="s">
        <v>22</v>
      </c>
      <c r="B154" t="s">
        <v>704</v>
      </c>
      <c r="C154">
        <v>1966</v>
      </c>
      <c r="D154" t="s">
        <v>743</v>
      </c>
      <c r="E154" s="7">
        <v>4692.2037551674548</v>
      </c>
      <c r="F154" s="7">
        <v>3247.0842573134287</v>
      </c>
      <c r="G154" s="7">
        <v>7939.2880124808835</v>
      </c>
      <c r="H154" s="7">
        <v>5068.0040057046253</v>
      </c>
      <c r="K154" s="7">
        <v>5068.0040057046253</v>
      </c>
      <c r="Q154" s="7">
        <v>567.19199400212131</v>
      </c>
      <c r="S154" s="7">
        <v>567.19199400212131</v>
      </c>
      <c r="T154" s="7">
        <v>13574.48401218763</v>
      </c>
    </row>
    <row r="155" spans="1:20" x14ac:dyDescent="0.3">
      <c r="A155" t="s">
        <v>22</v>
      </c>
      <c r="B155" t="s">
        <v>704</v>
      </c>
      <c r="C155">
        <v>1967</v>
      </c>
      <c r="D155" t="s">
        <v>743</v>
      </c>
      <c r="E155" s="7">
        <v>7335.571766248413</v>
      </c>
      <c r="F155" s="7">
        <v>15888.069878222968</v>
      </c>
      <c r="G155" s="7">
        <v>23223.641644471383</v>
      </c>
      <c r="H155" s="7">
        <v>1337.3730613961366</v>
      </c>
      <c r="K155" s="7">
        <v>1337.3730613961366</v>
      </c>
      <c r="P155" s="7">
        <v>1049.3874533426165</v>
      </c>
      <c r="Q155" s="7">
        <v>1445.8319248068187</v>
      </c>
      <c r="S155" s="7">
        <v>2495.2193781494352</v>
      </c>
      <c r="T155" s="7">
        <v>27056.234084016956</v>
      </c>
    </row>
    <row r="156" spans="1:20" x14ac:dyDescent="0.3">
      <c r="A156" t="s">
        <v>22</v>
      </c>
      <c r="B156" t="s">
        <v>704</v>
      </c>
      <c r="C156">
        <v>1968</v>
      </c>
      <c r="E156" s="7">
        <v>2642.4737106054631</v>
      </c>
      <c r="F156" s="7">
        <v>3756.6813467979587</v>
      </c>
      <c r="G156" s="7">
        <v>6399.1550574034218</v>
      </c>
      <c r="H156" s="7">
        <v>5464.7000677072156</v>
      </c>
      <c r="K156" s="7">
        <v>5464.7000677072156</v>
      </c>
      <c r="P156" s="7">
        <v>1095.2207741980062</v>
      </c>
      <c r="Q156" s="7">
        <v>1632.1459440717697</v>
      </c>
      <c r="S156" s="7">
        <v>2727.3667182697759</v>
      </c>
      <c r="T156" s="7">
        <v>14591.221843380412</v>
      </c>
    </row>
    <row r="157" spans="1:20" x14ac:dyDescent="0.3">
      <c r="A157" t="s">
        <v>22</v>
      </c>
      <c r="B157" t="s">
        <v>704</v>
      </c>
      <c r="C157">
        <v>1969</v>
      </c>
      <c r="E157" s="7">
        <v>1027.3058644293767</v>
      </c>
      <c r="F157" s="7">
        <v>1293.6578700645859</v>
      </c>
      <c r="G157" s="7">
        <v>2320.9637344939629</v>
      </c>
      <c r="H157" s="7">
        <v>1595.4733840099132</v>
      </c>
      <c r="K157" s="7">
        <v>1595.4733840099132</v>
      </c>
      <c r="M157" s="7">
        <v>253.36691014567208</v>
      </c>
      <c r="O157" s="7">
        <v>253.36691014567208</v>
      </c>
      <c r="P157" s="7">
        <v>227.72778810605311</v>
      </c>
      <c r="Q157" s="7">
        <v>2918.105650400928</v>
      </c>
      <c r="S157" s="7">
        <v>3145.8334385069811</v>
      </c>
      <c r="T157" s="7">
        <v>7315.6374671565281</v>
      </c>
    </row>
    <row r="158" spans="1:20" x14ac:dyDescent="0.3">
      <c r="A158" t="s">
        <v>22</v>
      </c>
      <c r="B158" t="s">
        <v>704</v>
      </c>
      <c r="C158">
        <v>1970</v>
      </c>
      <c r="E158" s="7">
        <v>3267.7471633130626</v>
      </c>
      <c r="F158" s="7">
        <v>2830.5326216938029</v>
      </c>
      <c r="G158" s="7">
        <v>6098.2797850068655</v>
      </c>
      <c r="H158" s="7">
        <v>3018.5846666179873</v>
      </c>
      <c r="K158" s="7">
        <v>3018.5846666179873</v>
      </c>
      <c r="P158" s="7">
        <v>47.180583372945101</v>
      </c>
      <c r="Q158" s="7">
        <v>138.11035597026392</v>
      </c>
      <c r="S158" s="7">
        <v>185.29093934320903</v>
      </c>
      <c r="T158" s="7">
        <v>9302.1553909680624</v>
      </c>
    </row>
    <row r="159" spans="1:20" x14ac:dyDescent="0.3">
      <c r="A159" t="s">
        <v>22</v>
      </c>
      <c r="B159" t="s">
        <v>704</v>
      </c>
      <c r="C159">
        <v>1971</v>
      </c>
      <c r="E159" s="7">
        <v>2012.1317758251566</v>
      </c>
      <c r="F159" s="7">
        <v>1349.518200000856</v>
      </c>
      <c r="G159" s="7">
        <v>3361.6499758260125</v>
      </c>
      <c r="H159" s="7">
        <v>1491.3909989048168</v>
      </c>
      <c r="K159" s="7">
        <v>1491.3909989048168</v>
      </c>
      <c r="P159" s="7">
        <v>41.308500718879927</v>
      </c>
      <c r="Q159" s="7">
        <v>298.71181263363627</v>
      </c>
      <c r="S159" s="7">
        <v>340.02031335251621</v>
      </c>
      <c r="T159" s="7">
        <v>5193.061288083346</v>
      </c>
    </row>
    <row r="160" spans="1:20" x14ac:dyDescent="0.3">
      <c r="A160" t="s">
        <v>22</v>
      </c>
      <c r="B160" t="s">
        <v>704</v>
      </c>
      <c r="C160">
        <v>1972</v>
      </c>
      <c r="E160" s="7">
        <v>10465.959256984743</v>
      </c>
      <c r="F160" s="7">
        <v>4159.6116380704434</v>
      </c>
      <c r="G160" s="7">
        <v>14625.570895055185</v>
      </c>
      <c r="H160" s="7">
        <v>6692.266652139896</v>
      </c>
      <c r="K160" s="7">
        <v>6692.266652139896</v>
      </c>
      <c r="Q160" s="7">
        <v>910.07732133828688</v>
      </c>
      <c r="S160" s="7">
        <v>910.07732133828688</v>
      </c>
      <c r="T160" s="7">
        <v>22227.914868533368</v>
      </c>
    </row>
    <row r="161" spans="1:20" x14ac:dyDescent="0.3">
      <c r="A161" t="s">
        <v>22</v>
      </c>
      <c r="B161" t="s">
        <v>704</v>
      </c>
      <c r="C161">
        <v>1973</v>
      </c>
      <c r="E161" s="7">
        <v>21703.225297607652</v>
      </c>
      <c r="F161" s="7">
        <v>92364.661271466975</v>
      </c>
      <c r="G161" s="7">
        <v>114067.88656907463</v>
      </c>
      <c r="H161" s="7">
        <v>10077.709285117737</v>
      </c>
      <c r="K161" s="7">
        <v>10077.709285117737</v>
      </c>
      <c r="L161" s="7">
        <v>195.54907579621988</v>
      </c>
      <c r="M161" s="7">
        <v>6610.8905291134797</v>
      </c>
      <c r="O161" s="7">
        <v>6806.4396049096995</v>
      </c>
      <c r="P161" s="7">
        <v>1766.7842924819661</v>
      </c>
      <c r="Q161" s="7">
        <v>3307.5075303048261</v>
      </c>
      <c r="R161" s="7">
        <v>8.762528939372304</v>
      </c>
      <c r="S161" s="7">
        <v>5083.0543517261649</v>
      </c>
      <c r="T161" s="7">
        <v>136035.08981082824</v>
      </c>
    </row>
    <row r="162" spans="1:20" x14ac:dyDescent="0.3">
      <c r="A162" t="s">
        <v>22</v>
      </c>
      <c r="B162" t="s">
        <v>704</v>
      </c>
      <c r="C162">
        <v>1974</v>
      </c>
      <c r="E162" s="7">
        <v>8434.4622717272159</v>
      </c>
      <c r="F162" s="7">
        <v>4151.132458906437</v>
      </c>
      <c r="G162" s="7">
        <v>12585.594730633653</v>
      </c>
      <c r="H162" s="7">
        <v>7273.6225589223532</v>
      </c>
      <c r="K162" s="7">
        <v>7273.6225589223532</v>
      </c>
      <c r="M162" s="7">
        <v>185.5892492617248</v>
      </c>
      <c r="O162" s="7">
        <v>185.5892492617248</v>
      </c>
      <c r="Q162" s="7">
        <v>206.04100132317194</v>
      </c>
      <c r="R162" s="7">
        <v>68.60398979505689</v>
      </c>
      <c r="S162" s="7">
        <v>274.64499111822886</v>
      </c>
      <c r="T162" s="7">
        <v>20319.451529935959</v>
      </c>
    </row>
    <row r="163" spans="1:20" x14ac:dyDescent="0.3">
      <c r="A163" t="s">
        <v>22</v>
      </c>
      <c r="B163" t="s">
        <v>704</v>
      </c>
      <c r="C163">
        <v>1975</v>
      </c>
      <c r="E163" s="7">
        <v>1452.1375294477682</v>
      </c>
      <c r="F163" s="7">
        <v>1119.1035016756073</v>
      </c>
      <c r="G163" s="7">
        <v>2571.2410311233753</v>
      </c>
      <c r="H163" s="7">
        <v>8242.1710393049434</v>
      </c>
      <c r="K163" s="7">
        <v>8242.1710393049434</v>
      </c>
      <c r="P163" s="7">
        <v>47.482183584384437</v>
      </c>
      <c r="Q163" s="7">
        <v>707.72667549985545</v>
      </c>
      <c r="S163" s="7">
        <v>755.20885908423986</v>
      </c>
      <c r="T163" s="7">
        <v>11568.620929512559</v>
      </c>
    </row>
    <row r="164" spans="1:20" x14ac:dyDescent="0.3">
      <c r="A164" t="s">
        <v>22</v>
      </c>
      <c r="B164" t="s">
        <v>704</v>
      </c>
      <c r="C164">
        <v>1976</v>
      </c>
      <c r="E164" s="7">
        <v>9786.2256493090008</v>
      </c>
      <c r="F164" s="7">
        <v>2275.9317302447303</v>
      </c>
      <c r="G164" s="7">
        <v>12062.157379553732</v>
      </c>
      <c r="H164" s="7">
        <v>8828.9391348643621</v>
      </c>
      <c r="K164" s="7">
        <v>8828.9391348643621</v>
      </c>
      <c r="P164" s="7">
        <v>56.495307874964332</v>
      </c>
      <c r="Q164" s="7">
        <v>586.25179602085382</v>
      </c>
      <c r="S164" s="7">
        <v>642.7471038958181</v>
      </c>
      <c r="T164" s="7">
        <v>21533.843618313913</v>
      </c>
    </row>
    <row r="165" spans="1:20" x14ac:dyDescent="0.3">
      <c r="A165" t="s">
        <v>22</v>
      </c>
      <c r="B165" t="s">
        <v>704</v>
      </c>
      <c r="C165">
        <v>1977</v>
      </c>
      <c r="E165" s="7">
        <v>8620.3468474448073</v>
      </c>
      <c r="F165" s="7">
        <v>6670.3263846570308</v>
      </c>
      <c r="G165" s="7">
        <v>15290.673232101839</v>
      </c>
      <c r="H165" s="7">
        <v>10320.010002133478</v>
      </c>
      <c r="K165" s="7">
        <v>10320.010002133478</v>
      </c>
      <c r="P165" s="7">
        <v>347.66770514959143</v>
      </c>
      <c r="Q165" s="7">
        <v>610.31315892250791</v>
      </c>
      <c r="R165" s="7">
        <v>49.854336325099077</v>
      </c>
      <c r="S165" s="7">
        <v>1007.8352003971985</v>
      </c>
      <c r="T165" s="7">
        <v>26618.518434632511</v>
      </c>
    </row>
    <row r="166" spans="1:20" x14ac:dyDescent="0.3">
      <c r="A166" t="s">
        <v>22</v>
      </c>
      <c r="B166" t="s">
        <v>704</v>
      </c>
      <c r="C166">
        <v>1978</v>
      </c>
      <c r="E166" s="7">
        <v>4779.9154370432916</v>
      </c>
      <c r="F166" s="7">
        <v>2189.4483129204687</v>
      </c>
      <c r="G166" s="7">
        <v>6969.3637499637607</v>
      </c>
      <c r="H166" s="7">
        <v>8122.791430214108</v>
      </c>
      <c r="K166" s="7">
        <v>8122.791430214108</v>
      </c>
      <c r="P166" s="7">
        <v>7.316818001868878</v>
      </c>
      <c r="Q166" s="7">
        <v>28.627654259963258</v>
      </c>
      <c r="S166" s="7">
        <v>35.944472261832132</v>
      </c>
      <c r="T166" s="7">
        <v>15128.099652439701</v>
      </c>
    </row>
    <row r="167" spans="1:20" x14ac:dyDescent="0.3">
      <c r="A167" t="s">
        <v>22</v>
      </c>
      <c r="B167" t="s">
        <v>704</v>
      </c>
      <c r="C167">
        <v>1979</v>
      </c>
      <c r="E167" s="7">
        <v>6292.8744647380117</v>
      </c>
      <c r="F167" s="7">
        <v>1933.5380985421132</v>
      </c>
      <c r="G167" s="7">
        <v>8226.4125632801242</v>
      </c>
      <c r="H167" s="7">
        <v>6398.3737634643812</v>
      </c>
      <c r="I167" s="7">
        <v>987.91866489052063</v>
      </c>
      <c r="J167" s="7">
        <v>352.15570355738151</v>
      </c>
      <c r="K167" s="7">
        <v>7738.4481319122833</v>
      </c>
      <c r="Q167" s="7">
        <v>319.8283417207175</v>
      </c>
      <c r="R167" s="7">
        <v>318.89187618378691</v>
      </c>
      <c r="S167" s="7">
        <v>638.72021790450435</v>
      </c>
      <c r="T167" s="7">
        <v>16603.580913096914</v>
      </c>
    </row>
    <row r="168" spans="1:20" x14ac:dyDescent="0.3">
      <c r="A168" t="s">
        <v>22</v>
      </c>
      <c r="B168" t="s">
        <v>704</v>
      </c>
      <c r="C168">
        <v>1980</v>
      </c>
      <c r="E168" s="7">
        <v>4641.3021208977034</v>
      </c>
      <c r="F168" s="7">
        <v>2803.9816825121379</v>
      </c>
      <c r="G168" s="7">
        <v>7445.2838034098413</v>
      </c>
      <c r="H168" s="7">
        <v>11282.162011391549</v>
      </c>
      <c r="I168" s="7">
        <v>1970.7464829087846</v>
      </c>
      <c r="J168" s="7">
        <v>2062.73218795712</v>
      </c>
      <c r="K168" s="7">
        <v>15315.640682257454</v>
      </c>
      <c r="P168" s="7">
        <v>355.60479066160445</v>
      </c>
      <c r="Q168" s="7">
        <v>286.61452923815517</v>
      </c>
      <c r="R168" s="7">
        <v>304.53773255818498</v>
      </c>
      <c r="S168" s="7">
        <v>946.75705245794461</v>
      </c>
      <c r="T168" s="7">
        <v>23707.681538125242</v>
      </c>
    </row>
    <row r="169" spans="1:20" x14ac:dyDescent="0.3">
      <c r="A169" t="s">
        <v>22</v>
      </c>
      <c r="B169" t="s">
        <v>704</v>
      </c>
      <c r="C169">
        <v>1981</v>
      </c>
      <c r="E169" s="7">
        <v>4052.1490644829596</v>
      </c>
      <c r="F169" s="7">
        <v>6216.486353741444</v>
      </c>
      <c r="G169" s="7">
        <v>10268.635418224403</v>
      </c>
      <c r="H169" s="7">
        <v>11320.826186813183</v>
      </c>
      <c r="I169" s="7">
        <v>7148.5906808925229</v>
      </c>
      <c r="J169" s="7">
        <v>4316.3806719524891</v>
      </c>
      <c r="K169" s="7">
        <v>22785.797539658197</v>
      </c>
      <c r="P169" s="7">
        <v>599.60466737124977</v>
      </c>
      <c r="Q169" s="7">
        <v>77.699409959514469</v>
      </c>
      <c r="R169" s="7">
        <v>241.9945482499613</v>
      </c>
      <c r="S169" s="7">
        <v>919.29862558072557</v>
      </c>
      <c r="T169" s="7">
        <v>33973.731583463319</v>
      </c>
    </row>
    <row r="170" spans="1:20" x14ac:dyDescent="0.3">
      <c r="A170" t="s">
        <v>22</v>
      </c>
      <c r="B170" t="s">
        <v>704</v>
      </c>
      <c r="C170">
        <v>1982</v>
      </c>
      <c r="E170" s="7">
        <v>10908.675268684232</v>
      </c>
      <c r="F170" s="7">
        <v>6043.3096051360562</v>
      </c>
      <c r="G170" s="7">
        <v>16951.984873820289</v>
      </c>
      <c r="H170" s="7">
        <v>13970.931558253986</v>
      </c>
      <c r="I170" s="7">
        <v>3092.2034988843907</v>
      </c>
      <c r="J170" s="7">
        <v>630.61670557007881</v>
      </c>
      <c r="K170" s="7">
        <v>17693.751762708456</v>
      </c>
      <c r="P170" s="7">
        <v>606.14675394344579</v>
      </c>
      <c r="Q170" s="7">
        <v>203.29731312768726</v>
      </c>
      <c r="R170" s="7">
        <v>914.47708124751341</v>
      </c>
      <c r="S170" s="7">
        <v>1723.9211483186464</v>
      </c>
      <c r="T170" s="7">
        <v>36369.65778484739</v>
      </c>
    </row>
    <row r="171" spans="1:20" x14ac:dyDescent="0.3">
      <c r="A171" t="s">
        <v>22</v>
      </c>
      <c r="B171" t="s">
        <v>704</v>
      </c>
      <c r="C171">
        <v>1983</v>
      </c>
      <c r="E171" s="7">
        <v>3843.7094006064858</v>
      </c>
      <c r="F171" s="7">
        <v>3704.4701178273458</v>
      </c>
      <c r="G171" s="7">
        <v>7548.1795184338316</v>
      </c>
      <c r="H171" s="7">
        <v>6064.1711354681329</v>
      </c>
      <c r="I171" s="7">
        <v>1938.6431480686124</v>
      </c>
      <c r="J171" s="7">
        <v>1442.0859216953752</v>
      </c>
      <c r="K171" s="7">
        <v>9444.9002052321212</v>
      </c>
      <c r="Q171" s="7">
        <v>659.53457626249531</v>
      </c>
      <c r="R171" s="7">
        <v>652.41368479856453</v>
      </c>
      <c r="S171" s="7">
        <v>1311.9482610610598</v>
      </c>
      <c r="T171" s="7">
        <v>18305.027984727014</v>
      </c>
    </row>
    <row r="172" spans="1:20" x14ac:dyDescent="0.3">
      <c r="A172" t="s">
        <v>22</v>
      </c>
      <c r="B172" t="s">
        <v>704</v>
      </c>
      <c r="C172">
        <v>1984</v>
      </c>
      <c r="E172" s="7">
        <v>2896.3648737045764</v>
      </c>
      <c r="F172" s="7">
        <v>1028.7261554274319</v>
      </c>
      <c r="G172" s="7">
        <v>3925.0910291320083</v>
      </c>
      <c r="H172" s="7">
        <v>6374.5065492169715</v>
      </c>
      <c r="I172" s="7">
        <v>622.63899394748171</v>
      </c>
      <c r="J172" s="7">
        <v>83.331887009437551</v>
      </c>
      <c r="K172" s="7">
        <v>7080.4774301738908</v>
      </c>
      <c r="Q172" s="7">
        <v>173.6008490158475</v>
      </c>
      <c r="R172" s="7">
        <v>2363.8317036467829</v>
      </c>
      <c r="S172" s="7">
        <v>2537.4325526626303</v>
      </c>
      <c r="T172" s="7">
        <v>13543.001011968528</v>
      </c>
    </row>
    <row r="173" spans="1:20" x14ac:dyDescent="0.3">
      <c r="A173" t="s">
        <v>22</v>
      </c>
      <c r="B173" t="s">
        <v>704</v>
      </c>
      <c r="C173">
        <v>1985</v>
      </c>
      <c r="E173" s="7">
        <v>4962.241800068774</v>
      </c>
      <c r="F173" s="7">
        <v>5774.1136734315533</v>
      </c>
      <c r="G173" s="7">
        <v>10736.355473500327</v>
      </c>
      <c r="H173" s="7">
        <v>6694.7570333132117</v>
      </c>
      <c r="I173" s="7">
        <v>796.39972845075351</v>
      </c>
      <c r="J173" s="7">
        <v>328.67433788768523</v>
      </c>
      <c r="K173" s="7">
        <v>7819.8310996516502</v>
      </c>
      <c r="P173" s="7">
        <v>430.12965765339982</v>
      </c>
      <c r="Q173" s="7">
        <v>427.74994638456178</v>
      </c>
      <c r="R173" s="7">
        <v>586.34659592294065</v>
      </c>
      <c r="S173" s="7">
        <v>1444.2261999609022</v>
      </c>
      <c r="T173" s="7">
        <v>20000.412773112879</v>
      </c>
    </row>
    <row r="174" spans="1:20" x14ac:dyDescent="0.3">
      <c r="A174" t="s">
        <v>22</v>
      </c>
      <c r="B174" t="s">
        <v>704</v>
      </c>
      <c r="C174">
        <v>1986</v>
      </c>
      <c r="E174" s="7">
        <v>6609.3418585312202</v>
      </c>
      <c r="F174" s="7">
        <v>1729.2333421943031</v>
      </c>
      <c r="G174" s="7">
        <v>8338.5752007255232</v>
      </c>
      <c r="H174" s="7">
        <v>5464.9780773415014</v>
      </c>
      <c r="I174" s="7">
        <v>518.5703578260958</v>
      </c>
      <c r="K174" s="7">
        <v>5983.5484351675968</v>
      </c>
      <c r="P174" s="7">
        <v>31.736140516049861</v>
      </c>
      <c r="Q174" s="7">
        <v>82.360311595219031</v>
      </c>
      <c r="R174" s="7">
        <v>1517.4027684957691</v>
      </c>
      <c r="S174" s="7">
        <v>1631.4992206070381</v>
      </c>
      <c r="T174" s="7">
        <v>15953.62285650016</v>
      </c>
    </row>
    <row r="175" spans="1:20" x14ac:dyDescent="0.3">
      <c r="A175" t="s">
        <v>22</v>
      </c>
      <c r="B175" t="s">
        <v>704</v>
      </c>
      <c r="C175">
        <v>1987</v>
      </c>
      <c r="E175" s="7">
        <v>4536.3316091712859</v>
      </c>
      <c r="F175" s="7">
        <v>2529.3587270370172</v>
      </c>
      <c r="G175" s="7">
        <v>7065.6903362083031</v>
      </c>
      <c r="H175" s="7">
        <v>8948.9247752108349</v>
      </c>
      <c r="I175" s="7">
        <v>1390.9905919758748</v>
      </c>
      <c r="J175" s="7">
        <v>686.2558797764749</v>
      </c>
      <c r="K175" s="7">
        <v>11026.171246963184</v>
      </c>
      <c r="P175" s="7">
        <v>1222.9529127310759</v>
      </c>
      <c r="Q175" s="7">
        <v>260.650638100864</v>
      </c>
      <c r="R175" s="7">
        <v>177.12815689538925</v>
      </c>
      <c r="S175" s="7">
        <v>1660.7317077273292</v>
      </c>
      <c r="T175" s="7">
        <v>19752.593290898818</v>
      </c>
    </row>
    <row r="176" spans="1:20" x14ac:dyDescent="0.3">
      <c r="A176" t="s">
        <v>22</v>
      </c>
      <c r="B176" t="s">
        <v>704</v>
      </c>
      <c r="C176">
        <v>1988</v>
      </c>
      <c r="E176" s="7">
        <v>3972.0946852108409</v>
      </c>
      <c r="F176" s="7">
        <v>3060.6004596328603</v>
      </c>
      <c r="G176" s="7">
        <v>7032.6951448437012</v>
      </c>
      <c r="H176" s="7">
        <v>14717.697625725012</v>
      </c>
      <c r="I176" s="7">
        <v>2330.0595293028932</v>
      </c>
      <c r="J176" s="7">
        <v>1668.5456072553368</v>
      </c>
      <c r="K176" s="7">
        <v>18716.302762283241</v>
      </c>
      <c r="P176" s="7">
        <v>552.66950851357933</v>
      </c>
      <c r="Q176" s="7">
        <v>539.7250788538031</v>
      </c>
      <c r="R176" s="7">
        <v>1838.4673098709025</v>
      </c>
      <c r="S176" s="7">
        <v>2930.8618972382847</v>
      </c>
      <c r="T176" s="7">
        <v>28679.859804365227</v>
      </c>
    </row>
    <row r="177" spans="1:20" x14ac:dyDescent="0.3">
      <c r="A177" t="s">
        <v>22</v>
      </c>
      <c r="B177" t="s">
        <v>704</v>
      </c>
      <c r="C177">
        <v>1989</v>
      </c>
      <c r="E177" s="7">
        <v>13578.012043338304</v>
      </c>
      <c r="F177" s="7">
        <v>3088.3485616546477</v>
      </c>
      <c r="G177" s="7">
        <v>16666.360604992951</v>
      </c>
      <c r="H177" s="7">
        <v>19729.497938211345</v>
      </c>
      <c r="I177" s="7">
        <v>1212.5193473619358</v>
      </c>
      <c r="K177" s="7">
        <v>20942.017285573282</v>
      </c>
      <c r="P177" s="7">
        <v>19.685352028111872</v>
      </c>
      <c r="Q177" s="7">
        <v>282.56400830109658</v>
      </c>
      <c r="R177" s="7">
        <v>354.61995111010225</v>
      </c>
      <c r="S177" s="7">
        <v>656.86931143931065</v>
      </c>
      <c r="T177" s="7">
        <v>38265.247202005543</v>
      </c>
    </row>
    <row r="178" spans="1:20" x14ac:dyDescent="0.3">
      <c r="A178" t="s">
        <v>22</v>
      </c>
      <c r="B178" t="s">
        <v>704</v>
      </c>
      <c r="C178">
        <v>1990</v>
      </c>
      <c r="E178" s="7">
        <v>6084.0742516434875</v>
      </c>
      <c r="F178" s="7">
        <v>3437.6616001476159</v>
      </c>
      <c r="G178" s="7">
        <v>9521.7358517911034</v>
      </c>
      <c r="H178" s="7">
        <v>15065.313844048629</v>
      </c>
      <c r="I178" s="7">
        <v>2645.1661123894505</v>
      </c>
      <c r="K178" s="7">
        <v>17710.479956438081</v>
      </c>
      <c r="Q178" s="7">
        <v>5591.7583387950554</v>
      </c>
      <c r="R178" s="7">
        <v>525.92426536751782</v>
      </c>
      <c r="S178" s="7">
        <v>6117.6826041625736</v>
      </c>
      <c r="T178" s="7">
        <v>33349.898412391762</v>
      </c>
    </row>
    <row r="179" spans="1:20" x14ac:dyDescent="0.3">
      <c r="A179" t="s">
        <v>22</v>
      </c>
      <c r="B179" t="s">
        <v>704</v>
      </c>
      <c r="C179">
        <v>1991</v>
      </c>
      <c r="E179" s="7">
        <v>2410.3560483355859</v>
      </c>
      <c r="F179" s="7">
        <v>2891.0362214230909</v>
      </c>
      <c r="G179" s="7">
        <v>5301.3922697586768</v>
      </c>
      <c r="H179" s="7">
        <v>8593.6728864351189</v>
      </c>
      <c r="I179" s="7">
        <v>884.05567860050587</v>
      </c>
      <c r="J179" s="7">
        <v>738.60197911290857</v>
      </c>
      <c r="K179" s="7">
        <v>10216.330544148534</v>
      </c>
      <c r="P179" s="7">
        <v>127.06796139447918</v>
      </c>
      <c r="Q179" s="7">
        <v>167.03246319269471</v>
      </c>
      <c r="R179" s="7">
        <v>422.69510370186083</v>
      </c>
      <c r="S179" s="7">
        <v>716.79552828903479</v>
      </c>
      <c r="T179" s="7">
        <v>16234.518342196245</v>
      </c>
    </row>
    <row r="180" spans="1:20" x14ac:dyDescent="0.3">
      <c r="A180" t="s">
        <v>22</v>
      </c>
      <c r="B180" t="s">
        <v>704</v>
      </c>
      <c r="C180">
        <v>1992</v>
      </c>
      <c r="E180" s="7">
        <v>4521.0208701492593</v>
      </c>
      <c r="F180" s="7">
        <v>3416.7744808437055</v>
      </c>
      <c r="G180" s="7">
        <v>7937.7953509929648</v>
      </c>
      <c r="H180" s="7">
        <v>4140.5116089609674</v>
      </c>
      <c r="I180" s="7">
        <v>649.05651679095672</v>
      </c>
      <c r="J180" s="7">
        <v>1547.9395020343429</v>
      </c>
      <c r="K180" s="7">
        <v>6337.5076277862672</v>
      </c>
      <c r="M180" s="7">
        <v>76.486139908230072</v>
      </c>
      <c r="O180" s="7">
        <v>76.486139908230072</v>
      </c>
      <c r="P180" s="7">
        <v>623.08937990991399</v>
      </c>
      <c r="Q180" s="7">
        <v>117.51863656491754</v>
      </c>
      <c r="R180" s="7">
        <v>80.81109571569209</v>
      </c>
      <c r="S180" s="7">
        <v>821.41911219052361</v>
      </c>
      <c r="T180" s="7">
        <v>15173.208230877985</v>
      </c>
    </row>
    <row r="181" spans="1:20" x14ac:dyDescent="0.3">
      <c r="A181" t="s">
        <v>22</v>
      </c>
      <c r="B181" t="s">
        <v>704</v>
      </c>
      <c r="C181">
        <v>1993</v>
      </c>
      <c r="E181" s="7">
        <v>3766.8605665263485</v>
      </c>
      <c r="F181" s="7">
        <v>1703.3257297120272</v>
      </c>
      <c r="G181" s="7">
        <v>5470.1862962383757</v>
      </c>
      <c r="H181" s="7">
        <v>7314.9024116828432</v>
      </c>
      <c r="I181" s="7">
        <v>854.74644270525982</v>
      </c>
      <c r="J181" s="7">
        <v>387.28627271306112</v>
      </c>
      <c r="K181" s="7">
        <v>8556.9351271011637</v>
      </c>
      <c r="P181" s="7">
        <v>121.99032027827768</v>
      </c>
      <c r="Q181" s="7">
        <v>100.48341269071054</v>
      </c>
      <c r="R181" s="7">
        <v>221.44022874780097</v>
      </c>
      <c r="S181" s="7">
        <v>443.91396171678917</v>
      </c>
      <c r="T181" s="7">
        <v>14471.035385056328</v>
      </c>
    </row>
    <row r="182" spans="1:20" x14ac:dyDescent="0.3">
      <c r="A182" t="s">
        <v>22</v>
      </c>
      <c r="B182" t="s">
        <v>704</v>
      </c>
      <c r="C182">
        <v>1994</v>
      </c>
      <c r="E182" s="7">
        <v>1902.3285837113078</v>
      </c>
      <c r="F182" s="7">
        <v>294.12304707728322</v>
      </c>
      <c r="G182" s="7">
        <v>2196.451630788591</v>
      </c>
      <c r="H182" s="7">
        <v>8620.5362459852004</v>
      </c>
      <c r="I182" s="7">
        <v>788.89924899088112</v>
      </c>
      <c r="J182" s="7">
        <v>152.36962823613302</v>
      </c>
      <c r="K182" s="7">
        <v>9561.8051232122143</v>
      </c>
      <c r="M182" s="7">
        <v>123.08366687107493</v>
      </c>
      <c r="O182" s="7">
        <v>123.08366687107493</v>
      </c>
      <c r="P182" s="7">
        <v>2709.7453088618468</v>
      </c>
      <c r="Q182" s="7">
        <v>206.73463390453216</v>
      </c>
      <c r="R182" s="7">
        <v>27.350831210114471</v>
      </c>
      <c r="S182" s="7">
        <v>2943.8307739764932</v>
      </c>
      <c r="T182" s="7">
        <v>14825.171194848375</v>
      </c>
    </row>
    <row r="183" spans="1:20" x14ac:dyDescent="0.3">
      <c r="A183" t="s">
        <v>22</v>
      </c>
      <c r="B183" t="s">
        <v>704</v>
      </c>
      <c r="C183">
        <v>1995</v>
      </c>
      <c r="E183" s="7">
        <v>3301.6919376437809</v>
      </c>
      <c r="F183" s="7">
        <v>896.48201992286783</v>
      </c>
      <c r="G183" s="7">
        <v>4198.1739575666488</v>
      </c>
      <c r="H183" s="7">
        <v>12438.582757456683</v>
      </c>
      <c r="I183" s="7">
        <v>1249.9463834541946</v>
      </c>
      <c r="J183" s="7">
        <v>423.27003393192626</v>
      </c>
      <c r="K183" s="7">
        <v>14111.799174842803</v>
      </c>
      <c r="P183" s="7">
        <v>792.30251341210794</v>
      </c>
      <c r="Q183" s="7">
        <v>290.09810653402548</v>
      </c>
      <c r="R183" s="7">
        <v>256.62786584426118</v>
      </c>
      <c r="S183" s="7">
        <v>1339.0284857903946</v>
      </c>
      <c r="T183" s="7">
        <v>19649.001618199844</v>
      </c>
    </row>
    <row r="184" spans="1:20" x14ac:dyDescent="0.3">
      <c r="A184" t="s">
        <v>22</v>
      </c>
      <c r="B184" t="s">
        <v>704</v>
      </c>
      <c r="C184">
        <v>1996</v>
      </c>
      <c r="D184" t="s">
        <v>744</v>
      </c>
      <c r="E184" s="7">
        <v>1486.4240086120801</v>
      </c>
      <c r="F184" s="7">
        <v>424.80231814548176</v>
      </c>
      <c r="G184" s="7">
        <v>1911.2263267575618</v>
      </c>
      <c r="H184" s="7">
        <v>6278.6592412391965</v>
      </c>
      <c r="I184" s="7">
        <v>385.56346065668362</v>
      </c>
      <c r="J184" s="7">
        <v>966.85501536483889</v>
      </c>
      <c r="K184" s="7">
        <v>7631.0777172607195</v>
      </c>
      <c r="T184" s="7">
        <v>9542.3040440182813</v>
      </c>
    </row>
    <row r="185" spans="1:20" x14ac:dyDescent="0.3">
      <c r="A185" t="s">
        <v>22</v>
      </c>
      <c r="B185" t="s">
        <v>704</v>
      </c>
      <c r="C185">
        <v>1997</v>
      </c>
      <c r="D185" t="s">
        <v>744</v>
      </c>
      <c r="E185" s="7">
        <v>1585.4136987665181</v>
      </c>
      <c r="F185" s="7">
        <v>1424.0399794207244</v>
      </c>
      <c r="G185" s="7">
        <v>3009.4536781872425</v>
      </c>
      <c r="H185" s="7">
        <v>3327.5644403834808</v>
      </c>
      <c r="I185" s="7">
        <v>1801.849583995167</v>
      </c>
      <c r="J185" s="7">
        <v>298.64961813620408</v>
      </c>
      <c r="K185" s="7">
        <v>5428.0636425148523</v>
      </c>
      <c r="Q185" s="7">
        <v>425.77022869545652</v>
      </c>
      <c r="R185" s="7">
        <v>17.843240036783257</v>
      </c>
      <c r="S185" s="7">
        <v>443.61346873223977</v>
      </c>
      <c r="T185" s="7">
        <v>8881.1307894343354</v>
      </c>
    </row>
    <row r="186" spans="1:20" x14ac:dyDescent="0.3">
      <c r="A186" t="s">
        <v>22</v>
      </c>
      <c r="B186" t="s">
        <v>704</v>
      </c>
      <c r="C186">
        <v>1998</v>
      </c>
      <c r="D186" t="s">
        <v>744</v>
      </c>
      <c r="E186" s="7">
        <v>6160.2649852854765</v>
      </c>
      <c r="F186" s="7">
        <v>1467.2844668334051</v>
      </c>
      <c r="G186" s="7">
        <v>7627.5494521188812</v>
      </c>
      <c r="H186" s="7">
        <v>4467.6436348764673</v>
      </c>
      <c r="I186" s="7">
        <v>482.15038178440523</v>
      </c>
      <c r="J186" s="7">
        <v>294.85936000661655</v>
      </c>
      <c r="K186" s="7">
        <v>5244.6533766674893</v>
      </c>
      <c r="N186" s="7">
        <v>40.055947356188405</v>
      </c>
      <c r="O186" s="7">
        <v>40.055947356188405</v>
      </c>
      <c r="P186" s="7">
        <v>335.05961334338247</v>
      </c>
      <c r="Q186" s="7">
        <v>56.832916133907503</v>
      </c>
      <c r="R186" s="7">
        <v>203.346705802023</v>
      </c>
      <c r="S186" s="7">
        <v>595.23923527931288</v>
      </c>
      <c r="T186" s="7">
        <v>13507.498011421872</v>
      </c>
    </row>
    <row r="187" spans="1:20" x14ac:dyDescent="0.3">
      <c r="A187" t="s">
        <v>22</v>
      </c>
      <c r="B187" t="s">
        <v>704</v>
      </c>
      <c r="C187">
        <v>1999</v>
      </c>
      <c r="D187" t="s">
        <v>744</v>
      </c>
      <c r="E187" s="7">
        <v>1498.7980586325514</v>
      </c>
      <c r="F187" s="7">
        <v>1104.6188894300249</v>
      </c>
      <c r="G187" s="7">
        <v>2603.416948062576</v>
      </c>
      <c r="H187" s="7">
        <v>6442.3441284606306</v>
      </c>
      <c r="I187" s="7">
        <v>1794.888094512005</v>
      </c>
      <c r="J187" s="7">
        <v>5584.2249893840853</v>
      </c>
      <c r="K187" s="7">
        <v>13821.457212356721</v>
      </c>
      <c r="P187" s="7">
        <v>69.211903862943629</v>
      </c>
      <c r="Q187" s="7">
        <v>670.6788568274369</v>
      </c>
      <c r="R187" s="7">
        <v>144.66196577404403</v>
      </c>
      <c r="S187" s="7">
        <v>884.5527264644245</v>
      </c>
      <c r="T187" s="7">
        <v>17309.426886883724</v>
      </c>
    </row>
    <row r="188" spans="1:20" x14ac:dyDescent="0.3">
      <c r="A188" t="s">
        <v>22</v>
      </c>
      <c r="B188" t="s">
        <v>704</v>
      </c>
      <c r="C188">
        <v>2000</v>
      </c>
      <c r="D188" t="s">
        <v>744</v>
      </c>
      <c r="E188" s="7">
        <v>3591.2154431076583</v>
      </c>
      <c r="F188" s="7">
        <v>2510.8906239087314</v>
      </c>
      <c r="G188" s="7">
        <v>6102.1060670163897</v>
      </c>
      <c r="H188" s="7">
        <v>8806.1605105819945</v>
      </c>
      <c r="I188" s="7">
        <v>709.92095441394224</v>
      </c>
      <c r="J188" s="7">
        <v>12274.470318791564</v>
      </c>
      <c r="K188" s="7">
        <v>21790.551783787501</v>
      </c>
      <c r="P188" s="7">
        <v>47.482183584384437</v>
      </c>
      <c r="R188" s="7">
        <v>68.077819114408072</v>
      </c>
      <c r="S188" s="7">
        <v>115.56000269879252</v>
      </c>
      <c r="T188" s="7">
        <v>28008.217853502683</v>
      </c>
    </row>
    <row r="189" spans="1:20" x14ac:dyDescent="0.3">
      <c r="A189" t="s">
        <v>22</v>
      </c>
      <c r="B189" t="s">
        <v>704</v>
      </c>
      <c r="C189">
        <v>2001</v>
      </c>
      <c r="E189" s="7">
        <v>2247.8307629448373</v>
      </c>
      <c r="F189" s="7">
        <v>748.21600197007433</v>
      </c>
      <c r="G189" s="7">
        <v>2996.0467649149114</v>
      </c>
      <c r="H189" s="7">
        <v>5892.3502866817826</v>
      </c>
      <c r="I189" s="7">
        <v>2030.0180082773891</v>
      </c>
      <c r="J189" s="7">
        <v>36.036669618255537</v>
      </c>
      <c r="K189" s="7">
        <v>7958.4049645774267</v>
      </c>
      <c r="P189" s="7">
        <v>43.559802853833681</v>
      </c>
      <c r="R189" s="7">
        <v>105.37046291778142</v>
      </c>
      <c r="S189" s="7">
        <v>148.9302657716151</v>
      </c>
      <c r="T189" s="7">
        <v>11103.381995263953</v>
      </c>
    </row>
    <row r="190" spans="1:20" x14ac:dyDescent="0.3">
      <c r="A190" t="s">
        <v>22</v>
      </c>
      <c r="B190" t="s">
        <v>704</v>
      </c>
      <c r="C190">
        <v>2002</v>
      </c>
      <c r="E190" s="7">
        <v>4006.5649595155496</v>
      </c>
      <c r="F190" s="7">
        <v>1153.5748183790615</v>
      </c>
      <c r="G190" s="7">
        <v>5160.1397778946111</v>
      </c>
      <c r="H190" s="7">
        <v>5061.8784080915284</v>
      </c>
      <c r="I190" s="7">
        <v>678.44431048350089</v>
      </c>
      <c r="J190" s="7">
        <v>396.08636583937431</v>
      </c>
      <c r="K190" s="7">
        <v>6136.4090844144039</v>
      </c>
      <c r="P190" s="7">
        <v>318.06654590109446</v>
      </c>
      <c r="R190" s="7">
        <v>554.56186655904071</v>
      </c>
      <c r="S190" s="7">
        <v>872.62841246013522</v>
      </c>
      <c r="T190" s="7">
        <v>12169.17727476915</v>
      </c>
    </row>
    <row r="191" spans="1:20" x14ac:dyDescent="0.3">
      <c r="A191" t="s">
        <v>22</v>
      </c>
      <c r="B191" t="s">
        <v>704</v>
      </c>
      <c r="C191">
        <v>2003</v>
      </c>
      <c r="E191" s="7">
        <v>457.03807920481285</v>
      </c>
      <c r="F191" s="7">
        <v>1362.6568047552958</v>
      </c>
      <c r="G191" s="7">
        <v>1819.6948839601087</v>
      </c>
      <c r="H191" s="7">
        <v>7621.7820186077024</v>
      </c>
      <c r="I191" s="7">
        <v>837.53291948474907</v>
      </c>
      <c r="J191" s="7">
        <v>308.65510855040043</v>
      </c>
      <c r="K191" s="7">
        <v>8767.9700466428512</v>
      </c>
      <c r="R191" s="7">
        <v>70.738013218032023</v>
      </c>
      <c r="S191" s="7">
        <v>70.738013218032023</v>
      </c>
      <c r="T191" s="7">
        <v>10658.402943820991</v>
      </c>
    </row>
    <row r="192" spans="1:20" x14ac:dyDescent="0.3">
      <c r="A192" t="s">
        <v>22</v>
      </c>
      <c r="B192" t="s">
        <v>704</v>
      </c>
      <c r="C192">
        <v>2004</v>
      </c>
      <c r="E192" s="7">
        <v>2374.0660889695096</v>
      </c>
      <c r="F192" s="7">
        <v>164.00550280464142</v>
      </c>
      <c r="G192" s="7">
        <v>2538.0715917741509</v>
      </c>
      <c r="H192" s="7">
        <v>3348.576516076947</v>
      </c>
      <c r="I192" s="7">
        <v>476.05267274824178</v>
      </c>
      <c r="J192" s="7">
        <v>192.32725500126011</v>
      </c>
      <c r="K192" s="7">
        <v>4016.9564438264492</v>
      </c>
      <c r="P192" s="7">
        <v>18.990883271781147</v>
      </c>
      <c r="Q192" s="7">
        <v>1620.758383687039</v>
      </c>
      <c r="R192" s="7">
        <v>63.316822831545863</v>
      </c>
      <c r="S192" s="7">
        <v>1703.0660897903658</v>
      </c>
      <c r="T192" s="7">
        <v>8258.0941253909659</v>
      </c>
    </row>
    <row r="193" spans="1:20" x14ac:dyDescent="0.3">
      <c r="A193" t="s">
        <v>22</v>
      </c>
      <c r="B193" t="s">
        <v>704</v>
      </c>
      <c r="C193">
        <v>2005</v>
      </c>
      <c r="E193" s="7">
        <v>2714.3220206409178</v>
      </c>
      <c r="F193" s="7">
        <v>783.58359476752992</v>
      </c>
      <c r="G193" s="7">
        <v>3497.9056154084478</v>
      </c>
      <c r="H193" s="7">
        <v>4787.6257548901995</v>
      </c>
      <c r="I193" s="7">
        <v>901.88435736651422</v>
      </c>
      <c r="J193" s="7">
        <v>297.95863504007281</v>
      </c>
      <c r="K193" s="7">
        <v>5987.4687472967871</v>
      </c>
      <c r="P193" s="7">
        <v>20.645047753840558</v>
      </c>
      <c r="Q193" s="7">
        <v>161.73423027919611</v>
      </c>
      <c r="R193" s="7">
        <v>395.52551113072826</v>
      </c>
      <c r="S193" s="7">
        <v>577.90478916376492</v>
      </c>
      <c r="T193" s="7">
        <v>10063.279151869001</v>
      </c>
    </row>
    <row r="194" spans="1:20" x14ac:dyDescent="0.3">
      <c r="A194" t="s">
        <v>22</v>
      </c>
      <c r="B194" t="s">
        <v>704</v>
      </c>
      <c r="C194">
        <v>2006</v>
      </c>
      <c r="E194" s="7">
        <v>3050.2093119960678</v>
      </c>
      <c r="F194" s="7">
        <v>2429.1043211809169</v>
      </c>
      <c r="G194" s="7">
        <v>5479.3136331769847</v>
      </c>
      <c r="H194" s="7">
        <v>9784.150606808169</v>
      </c>
      <c r="I194" s="7">
        <v>414.08146894647012</v>
      </c>
      <c r="J194" s="7">
        <v>64.1387975362384</v>
      </c>
      <c r="K194" s="7">
        <v>10262.370873290876</v>
      </c>
      <c r="R194" s="7">
        <v>192.32118576766382</v>
      </c>
      <c r="S194" s="7">
        <v>192.32118576766382</v>
      </c>
      <c r="T194" s="7">
        <v>15934.005692235525</v>
      </c>
    </row>
    <row r="195" spans="1:20" x14ac:dyDescent="0.3">
      <c r="A195" t="s">
        <v>22</v>
      </c>
      <c r="B195" t="s">
        <v>704</v>
      </c>
      <c r="C195">
        <v>2007</v>
      </c>
      <c r="E195" s="7">
        <v>4070.5336792968237</v>
      </c>
      <c r="F195" s="7">
        <v>991.1368150147598</v>
      </c>
      <c r="G195" s="7">
        <v>5061.6704943115838</v>
      </c>
      <c r="H195" s="7">
        <v>32161.695159418989</v>
      </c>
      <c r="I195" s="7">
        <v>1709.284134974469</v>
      </c>
      <c r="J195" s="7">
        <v>27.325947950625938</v>
      </c>
      <c r="K195" s="7">
        <v>33898.305242344082</v>
      </c>
      <c r="Q195" s="7">
        <v>74.965816645037933</v>
      </c>
      <c r="R195" s="7">
        <v>854.00186377044463</v>
      </c>
      <c r="S195" s="7">
        <v>928.96768041548262</v>
      </c>
      <c r="T195" s="7">
        <v>39888.943417071147</v>
      </c>
    </row>
    <row r="196" spans="1:20" x14ac:dyDescent="0.3">
      <c r="A196" t="s">
        <v>22</v>
      </c>
      <c r="B196" t="s">
        <v>704</v>
      </c>
      <c r="C196">
        <v>2008</v>
      </c>
      <c r="E196" s="7">
        <v>3485.9634515907524</v>
      </c>
      <c r="F196" s="7">
        <v>1147.0603897687306</v>
      </c>
      <c r="G196" s="7">
        <v>4633.0238413594834</v>
      </c>
      <c r="H196" s="7">
        <v>28275.072304219459</v>
      </c>
      <c r="I196" s="7">
        <v>2317.6188969158811</v>
      </c>
      <c r="J196" s="7">
        <v>117.20576349747648</v>
      </c>
      <c r="K196" s="7">
        <v>30709.896964632819</v>
      </c>
      <c r="Q196" s="7">
        <v>15.20556492420488</v>
      </c>
      <c r="R196" s="7">
        <v>861.46022250515489</v>
      </c>
      <c r="S196" s="7">
        <v>876.66578742935974</v>
      </c>
      <c r="T196" s="7">
        <v>36219.586593421664</v>
      </c>
    </row>
    <row r="197" spans="1:20" x14ac:dyDescent="0.3">
      <c r="A197" t="s">
        <v>22</v>
      </c>
      <c r="B197" t="s">
        <v>704</v>
      </c>
      <c r="C197">
        <v>2009</v>
      </c>
      <c r="D197" t="s">
        <v>745</v>
      </c>
      <c r="E197" s="7">
        <v>10644.159611323194</v>
      </c>
      <c r="F197" s="7">
        <v>4855.8518051562078</v>
      </c>
      <c r="G197" s="7">
        <v>15500.011416479401</v>
      </c>
      <c r="H197" s="7">
        <v>38159.429143948553</v>
      </c>
      <c r="I197" s="7">
        <v>3037.8644957928277</v>
      </c>
      <c r="J197" s="7">
        <v>1194.4234454687908</v>
      </c>
      <c r="K197" s="7">
        <v>42391.71708521017</v>
      </c>
      <c r="P197" s="7">
        <v>904.3330103866582</v>
      </c>
      <c r="Q197" s="7">
        <v>249.03802536512075</v>
      </c>
      <c r="R197" s="7">
        <v>1954.5356269734539</v>
      </c>
      <c r="S197" s="7">
        <v>3107.9066627252328</v>
      </c>
      <c r="T197" s="7">
        <v>60999.635164414809</v>
      </c>
    </row>
    <row r="198" spans="1:20" x14ac:dyDescent="0.3">
      <c r="A198" t="s">
        <v>22</v>
      </c>
      <c r="B198" t="s">
        <v>704</v>
      </c>
      <c r="C198">
        <v>2010</v>
      </c>
      <c r="D198" t="s">
        <v>745</v>
      </c>
      <c r="E198" s="7">
        <v>2128.9163864170673</v>
      </c>
      <c r="F198" s="7">
        <v>6563.2392256219473</v>
      </c>
      <c r="G198" s="7">
        <v>8692.1556120390142</v>
      </c>
      <c r="H198" s="7">
        <v>13218.971365589785</v>
      </c>
      <c r="I198" s="7">
        <v>1318.3962244297531</v>
      </c>
      <c r="J198" s="7">
        <v>724.12221565517177</v>
      </c>
      <c r="K198" s="7">
        <v>15261.48980567471</v>
      </c>
      <c r="P198" s="7">
        <v>357.1328642032546</v>
      </c>
      <c r="Q198" s="7">
        <v>153.21816129247583</v>
      </c>
      <c r="R198" s="7">
        <v>4242.3971428490604</v>
      </c>
      <c r="S198" s="7">
        <v>4752.7481683447904</v>
      </c>
      <c r="T198" s="7">
        <v>28706.393586058512</v>
      </c>
    </row>
    <row r="199" spans="1:20" x14ac:dyDescent="0.3">
      <c r="A199" t="s">
        <v>22</v>
      </c>
      <c r="B199" t="s">
        <v>704</v>
      </c>
      <c r="C199">
        <v>2011</v>
      </c>
      <c r="D199" t="s">
        <v>745</v>
      </c>
      <c r="E199" s="7">
        <v>6563.9264235116052</v>
      </c>
      <c r="F199" s="7">
        <v>5929.0345261449702</v>
      </c>
      <c r="G199" s="7">
        <v>12492.960949656575</v>
      </c>
      <c r="H199" s="7">
        <v>6435.6439675728252</v>
      </c>
      <c r="I199" s="7">
        <v>9447.7769213779593</v>
      </c>
      <c r="J199" s="7">
        <v>339.62926543592192</v>
      </c>
      <c r="K199" s="7">
        <v>16223.050154386707</v>
      </c>
      <c r="N199" s="7">
        <v>53.700316481073422</v>
      </c>
      <c r="O199" s="7">
        <v>53.700316481073422</v>
      </c>
      <c r="P199" s="7">
        <v>350.22410393781257</v>
      </c>
      <c r="Q199" s="7">
        <v>786.57144863147494</v>
      </c>
      <c r="R199" s="7">
        <v>28.921535642755963</v>
      </c>
      <c r="S199" s="7">
        <v>1165.7170882120436</v>
      </c>
      <c r="T199" s="7">
        <v>29935.428508736401</v>
      </c>
    </row>
    <row r="200" spans="1:20" x14ac:dyDescent="0.3">
      <c r="A200" t="s">
        <v>22</v>
      </c>
      <c r="B200" t="s">
        <v>704</v>
      </c>
      <c r="C200">
        <v>2012</v>
      </c>
      <c r="D200" t="s">
        <v>745</v>
      </c>
      <c r="E200" s="7">
        <v>6312.6852330010606</v>
      </c>
      <c r="F200" s="7">
        <v>969.98093559308927</v>
      </c>
      <c r="G200" s="7">
        <v>7282.6661685941499</v>
      </c>
      <c r="H200" s="7">
        <v>6968.3717516842244</v>
      </c>
      <c r="I200" s="7">
        <v>1043.5613786619469</v>
      </c>
      <c r="J200" s="7">
        <v>679.82512463732894</v>
      </c>
      <c r="K200" s="7">
        <v>8691.7582549835006</v>
      </c>
      <c r="R200" s="7">
        <v>7.4096496274829322</v>
      </c>
      <c r="S200" s="7">
        <v>7.4096496274829322</v>
      </c>
      <c r="T200" s="7">
        <v>15981.834073205133</v>
      </c>
    </row>
    <row r="201" spans="1:20" x14ac:dyDescent="0.3">
      <c r="A201" t="s">
        <v>22</v>
      </c>
      <c r="B201" t="s">
        <v>704</v>
      </c>
      <c r="C201">
        <v>2013</v>
      </c>
      <c r="D201" t="s">
        <v>745</v>
      </c>
      <c r="E201" s="7">
        <v>17413.365160020585</v>
      </c>
      <c r="F201" s="7">
        <v>3903.2169754184374</v>
      </c>
      <c r="G201" s="7">
        <v>21316.582135439021</v>
      </c>
      <c r="H201" s="7">
        <v>9502.1275924575439</v>
      </c>
      <c r="I201" s="7">
        <v>401.29791177818032</v>
      </c>
      <c r="J201" s="7">
        <v>308.71268034389777</v>
      </c>
      <c r="K201" s="7">
        <v>10212.13818457962</v>
      </c>
      <c r="P201" s="7">
        <v>194.57054866645512</v>
      </c>
      <c r="Q201" s="7">
        <v>296.64675204203849</v>
      </c>
      <c r="R201" s="7">
        <v>30.766268202039598</v>
      </c>
      <c r="S201" s="7">
        <v>521.98356891053322</v>
      </c>
      <c r="T201" s="7">
        <v>32050.703888929176</v>
      </c>
    </row>
    <row r="202" spans="1:20" x14ac:dyDescent="0.3">
      <c r="A202" t="s">
        <v>26</v>
      </c>
      <c r="B202" t="s">
        <v>703</v>
      </c>
      <c r="C202">
        <v>1963</v>
      </c>
      <c r="D202" t="s">
        <v>743</v>
      </c>
      <c r="H202" s="7">
        <v>33.665027098583487</v>
      </c>
      <c r="K202" s="7">
        <v>33.665027098583487</v>
      </c>
      <c r="T202" s="7">
        <v>33.665027098583487</v>
      </c>
    </row>
    <row r="203" spans="1:20" x14ac:dyDescent="0.3">
      <c r="A203" t="s">
        <v>26</v>
      </c>
      <c r="B203" t="s">
        <v>703</v>
      </c>
      <c r="C203">
        <v>1964</v>
      </c>
      <c r="D203" t="s">
        <v>743</v>
      </c>
      <c r="F203" s="7">
        <v>1.8667778274739169</v>
      </c>
      <c r="G203" s="7">
        <v>1.8667778274739169</v>
      </c>
      <c r="H203" s="7">
        <v>10.006319034761022</v>
      </c>
      <c r="K203" s="7">
        <v>10.006319034761022</v>
      </c>
      <c r="T203" s="7">
        <v>11.873096862234938</v>
      </c>
    </row>
    <row r="204" spans="1:20" x14ac:dyDescent="0.3">
      <c r="A204" t="s">
        <v>26</v>
      </c>
      <c r="B204" t="s">
        <v>703</v>
      </c>
      <c r="C204">
        <v>1965</v>
      </c>
      <c r="D204" t="s">
        <v>743</v>
      </c>
      <c r="E204" s="7">
        <v>3.0114189017376427</v>
      </c>
      <c r="F204" s="7">
        <v>21.646620128453741</v>
      </c>
      <c r="G204" s="7">
        <v>24.658039030191382</v>
      </c>
      <c r="H204" s="7">
        <v>1.7167639658070442</v>
      </c>
      <c r="K204" s="7">
        <v>1.7167639658070442</v>
      </c>
      <c r="T204" s="7">
        <v>26.374802995998426</v>
      </c>
    </row>
    <row r="205" spans="1:20" x14ac:dyDescent="0.3">
      <c r="A205" t="s">
        <v>26</v>
      </c>
      <c r="B205" t="s">
        <v>703</v>
      </c>
      <c r="C205">
        <v>1966</v>
      </c>
      <c r="D205" t="s">
        <v>743</v>
      </c>
      <c r="E205" s="7">
        <v>5.8448033881733155</v>
      </c>
      <c r="F205" s="7">
        <v>317.43157575402955</v>
      </c>
      <c r="G205" s="7">
        <v>323.27637914220287</v>
      </c>
      <c r="H205" s="7">
        <v>18.347900873766879</v>
      </c>
      <c r="K205" s="7">
        <v>18.347900873766879</v>
      </c>
      <c r="T205" s="7">
        <v>341.62428001596976</v>
      </c>
    </row>
    <row r="206" spans="1:20" x14ac:dyDescent="0.3">
      <c r="A206" t="s">
        <v>26</v>
      </c>
      <c r="B206" t="s">
        <v>703</v>
      </c>
      <c r="C206">
        <v>1967</v>
      </c>
      <c r="D206" t="s">
        <v>743</v>
      </c>
      <c r="E206" s="7">
        <v>6.6840369094787739</v>
      </c>
      <c r="F206" s="7">
        <v>4.5710781340986708</v>
      </c>
      <c r="G206" s="7">
        <v>11.255115043577444</v>
      </c>
      <c r="H206" s="7">
        <v>3.882897881145762</v>
      </c>
      <c r="K206" s="7">
        <v>3.882897881145762</v>
      </c>
      <c r="T206" s="7">
        <v>15.138012924723206</v>
      </c>
    </row>
    <row r="207" spans="1:20" x14ac:dyDescent="0.3">
      <c r="A207" t="s">
        <v>26</v>
      </c>
      <c r="B207" t="s">
        <v>703</v>
      </c>
      <c r="C207">
        <v>1968</v>
      </c>
      <c r="E207" s="7">
        <v>0.45987702884940845</v>
      </c>
      <c r="F207" s="7">
        <v>16.175363119297618</v>
      </c>
      <c r="G207" s="7">
        <v>16.635240148147027</v>
      </c>
      <c r="H207" s="7">
        <v>12.758223416647704</v>
      </c>
      <c r="K207" s="7">
        <v>12.758223416647704</v>
      </c>
      <c r="P207" s="7">
        <v>6.0705354795020021</v>
      </c>
      <c r="Q207" s="7">
        <v>11.930710835262067</v>
      </c>
      <c r="S207" s="7">
        <v>18.001246314764067</v>
      </c>
      <c r="T207" s="7">
        <v>47.394709879558796</v>
      </c>
    </row>
    <row r="208" spans="1:20" x14ac:dyDescent="0.3">
      <c r="A208" t="s">
        <v>26</v>
      </c>
      <c r="B208" t="s">
        <v>703</v>
      </c>
      <c r="C208">
        <v>1969</v>
      </c>
      <c r="E208" s="7">
        <v>9.8023769637041074</v>
      </c>
      <c r="G208" s="7">
        <v>9.8023769637041074</v>
      </c>
      <c r="H208" s="7">
        <v>1.1766758555438899</v>
      </c>
      <c r="K208" s="7">
        <v>1.1766758555438899</v>
      </c>
      <c r="T208" s="7">
        <v>10.979052819247997</v>
      </c>
    </row>
    <row r="209" spans="1:20" x14ac:dyDescent="0.3">
      <c r="A209" t="s">
        <v>26</v>
      </c>
      <c r="B209" t="s">
        <v>703</v>
      </c>
      <c r="C209">
        <v>1970</v>
      </c>
      <c r="E209" s="7">
        <v>29.873551339290795</v>
      </c>
      <c r="F209" s="7">
        <v>33.481349559364759</v>
      </c>
      <c r="G209" s="7">
        <v>63.354900898655558</v>
      </c>
      <c r="H209" s="7">
        <v>49.987383319832979</v>
      </c>
      <c r="K209" s="7">
        <v>49.987383319832979</v>
      </c>
      <c r="Q209" s="7">
        <v>4.2429073290788377</v>
      </c>
      <c r="S209" s="7">
        <v>4.2429073290788377</v>
      </c>
      <c r="T209" s="7">
        <v>117.58519154756738</v>
      </c>
    </row>
    <row r="210" spans="1:20" x14ac:dyDescent="0.3">
      <c r="A210" t="s">
        <v>26</v>
      </c>
      <c r="B210" t="s">
        <v>703</v>
      </c>
      <c r="C210">
        <v>1971</v>
      </c>
      <c r="E210" s="7">
        <v>29.263993530202598</v>
      </c>
      <c r="F210" s="7">
        <v>4.0564304243879477</v>
      </c>
      <c r="G210" s="7">
        <v>33.320423954590545</v>
      </c>
      <c r="H210" s="7">
        <v>16.630839471177993</v>
      </c>
      <c r="K210" s="7">
        <v>16.630839471177993</v>
      </c>
      <c r="M210" s="7">
        <v>6.2720090576568716E-2</v>
      </c>
      <c r="O210" s="7">
        <v>6.2720090576568716E-2</v>
      </c>
      <c r="P210" s="7">
        <v>1.8909434805603025E-2</v>
      </c>
      <c r="Q210" s="7">
        <v>2.2923051722698902</v>
      </c>
      <c r="S210" s="7">
        <v>2.3112146070754931</v>
      </c>
      <c r="T210" s="7">
        <v>52.325198123420599</v>
      </c>
    </row>
    <row r="211" spans="1:20" x14ac:dyDescent="0.3">
      <c r="A211" t="s">
        <v>26</v>
      </c>
      <c r="B211" t="s">
        <v>703</v>
      </c>
      <c r="C211">
        <v>1972</v>
      </c>
      <c r="E211" s="7">
        <v>120.53033518976179</v>
      </c>
      <c r="F211" s="7">
        <v>129.18865361432879</v>
      </c>
      <c r="G211" s="7">
        <v>249.71898880409057</v>
      </c>
      <c r="H211" s="7">
        <v>391.3247596477558</v>
      </c>
      <c r="K211" s="7">
        <v>391.3247596477558</v>
      </c>
      <c r="Q211" s="7">
        <v>9.3658353601838797</v>
      </c>
      <c r="S211" s="7">
        <v>9.3658353601838797</v>
      </c>
      <c r="T211" s="7">
        <v>650.40958381203018</v>
      </c>
    </row>
    <row r="212" spans="1:20" x14ac:dyDescent="0.3">
      <c r="A212" t="s">
        <v>26</v>
      </c>
      <c r="B212" t="s">
        <v>703</v>
      </c>
      <c r="C212">
        <v>1973</v>
      </c>
      <c r="E212" s="7">
        <v>47.007586073518731</v>
      </c>
      <c r="F212" s="7">
        <v>1.8322347163217163</v>
      </c>
      <c r="G212" s="7">
        <v>48.839820789840445</v>
      </c>
      <c r="H212" s="7">
        <v>84.967583716347491</v>
      </c>
      <c r="K212" s="7">
        <v>84.967583716347491</v>
      </c>
      <c r="M212" s="7">
        <v>6.7946764791282657E-2</v>
      </c>
      <c r="O212" s="7">
        <v>6.7946764791282657E-2</v>
      </c>
      <c r="T212" s="7">
        <v>133.87535127097922</v>
      </c>
    </row>
    <row r="213" spans="1:20" x14ac:dyDescent="0.3">
      <c r="A213" t="s">
        <v>26</v>
      </c>
      <c r="B213" t="s">
        <v>703</v>
      </c>
      <c r="C213">
        <v>1974</v>
      </c>
      <c r="E213" s="7">
        <v>12.562438818312778</v>
      </c>
      <c r="F213" s="7">
        <v>11.64306305492879</v>
      </c>
      <c r="G213" s="7">
        <v>24.205501873241566</v>
      </c>
      <c r="H213" s="7">
        <v>171.9991215661648</v>
      </c>
      <c r="K213" s="7">
        <v>171.9991215661648</v>
      </c>
      <c r="Q213" s="7">
        <v>9.1218033053995224</v>
      </c>
      <c r="R213" s="7">
        <v>9.7306561847712147E-3</v>
      </c>
      <c r="S213" s="7">
        <v>9.1315339615842941</v>
      </c>
      <c r="T213" s="7">
        <v>205.33615740099063</v>
      </c>
    </row>
    <row r="214" spans="1:20" x14ac:dyDescent="0.3">
      <c r="A214" t="s">
        <v>26</v>
      </c>
      <c r="B214" t="s">
        <v>703</v>
      </c>
      <c r="C214">
        <v>1975</v>
      </c>
      <c r="E214" s="7">
        <v>31.433210182671761</v>
      </c>
      <c r="F214" s="7">
        <v>20.086163460988679</v>
      </c>
      <c r="G214" s="7">
        <v>51.519373643660444</v>
      </c>
      <c r="H214" s="7">
        <v>14.551163573016728</v>
      </c>
      <c r="K214" s="7">
        <v>14.551163573016728</v>
      </c>
      <c r="Q214" s="7">
        <v>1.4719731387434019</v>
      </c>
      <c r="S214" s="7">
        <v>1.4719731387434019</v>
      </c>
      <c r="T214" s="7">
        <v>67.542510355420575</v>
      </c>
    </row>
    <row r="215" spans="1:20" x14ac:dyDescent="0.3">
      <c r="A215" t="s">
        <v>26</v>
      </c>
      <c r="B215" t="s">
        <v>703</v>
      </c>
      <c r="C215">
        <v>1976</v>
      </c>
      <c r="E215" s="7">
        <v>32.209555995515778</v>
      </c>
      <c r="F215" s="7">
        <v>15.28736266461709</v>
      </c>
      <c r="G215" s="7">
        <v>47.49691866013287</v>
      </c>
      <c r="H215" s="7">
        <v>7.816014587350061</v>
      </c>
      <c r="K215" s="7">
        <v>7.816014587350061</v>
      </c>
      <c r="T215" s="7">
        <v>55.312933247482931</v>
      </c>
    </row>
    <row r="216" spans="1:20" x14ac:dyDescent="0.3">
      <c r="A216" t="s">
        <v>26</v>
      </c>
      <c r="B216" t="s">
        <v>703</v>
      </c>
      <c r="C216">
        <v>1977</v>
      </c>
      <c r="E216" s="7">
        <v>3.0712358800799153</v>
      </c>
      <c r="F216" s="7">
        <v>6.4827999100756335</v>
      </c>
      <c r="G216" s="7">
        <v>9.5540357901555488</v>
      </c>
      <c r="H216" s="7">
        <v>11.269757761802824</v>
      </c>
      <c r="K216" s="7">
        <v>11.269757761802824</v>
      </c>
      <c r="P216" s="7">
        <v>0.57382867281308481</v>
      </c>
      <c r="S216" s="7">
        <v>0.57382867281308481</v>
      </c>
      <c r="T216" s="7">
        <v>21.39762222477146</v>
      </c>
    </row>
    <row r="217" spans="1:20" x14ac:dyDescent="0.3">
      <c r="A217" t="s">
        <v>26</v>
      </c>
      <c r="B217" t="s">
        <v>703</v>
      </c>
      <c r="C217">
        <v>1978</v>
      </c>
      <c r="E217" s="7">
        <v>19.215030168728834</v>
      </c>
      <c r="F217" s="7">
        <v>28.812936258940656</v>
      </c>
      <c r="G217" s="7">
        <v>48.02796642766949</v>
      </c>
      <c r="H217" s="7">
        <v>62.076179400075709</v>
      </c>
      <c r="K217" s="7">
        <v>62.076179400075709</v>
      </c>
      <c r="P217" s="7">
        <v>14.240815828444196</v>
      </c>
      <c r="Q217" s="7">
        <v>4.41274113076161</v>
      </c>
      <c r="R217" s="7">
        <v>4.097521719065516E-2</v>
      </c>
      <c r="S217" s="7">
        <v>18.694532176396464</v>
      </c>
      <c r="T217" s="7">
        <v>128.79867800414166</v>
      </c>
    </row>
    <row r="218" spans="1:20" x14ac:dyDescent="0.3">
      <c r="A218" t="s">
        <v>26</v>
      </c>
      <c r="B218" t="s">
        <v>703</v>
      </c>
      <c r="C218">
        <v>1979</v>
      </c>
      <c r="E218" s="7">
        <v>26.377479284162977</v>
      </c>
      <c r="F218" s="7">
        <v>0.99252024939370387</v>
      </c>
      <c r="G218" s="7">
        <v>27.36999953355668</v>
      </c>
      <c r="H218" s="7">
        <v>42.770238359393346</v>
      </c>
      <c r="I218" s="7">
        <v>6.2736922571264309</v>
      </c>
      <c r="J218" s="7">
        <v>2.9491074237400154E-2</v>
      </c>
      <c r="K218" s="7">
        <v>49.073421690757172</v>
      </c>
      <c r="Q218" s="7">
        <v>0.63239565474514703</v>
      </c>
      <c r="R218" s="7">
        <v>1.3389230886784615</v>
      </c>
      <c r="S218" s="7">
        <v>1.9713187434236086</v>
      </c>
      <c r="T218" s="7">
        <v>78.414739967737461</v>
      </c>
    </row>
    <row r="219" spans="1:20" x14ac:dyDescent="0.3">
      <c r="A219" t="s">
        <v>26</v>
      </c>
      <c r="B219" t="s">
        <v>703</v>
      </c>
      <c r="C219">
        <v>1980</v>
      </c>
      <c r="E219" s="7">
        <v>20.543167088678413</v>
      </c>
      <c r="F219" s="7">
        <v>17.964350936850561</v>
      </c>
      <c r="G219" s="7">
        <v>38.507518025528974</v>
      </c>
      <c r="H219" s="7">
        <v>12.161222968030129</v>
      </c>
      <c r="I219" s="7">
        <v>115.60878849818756</v>
      </c>
      <c r="J219" s="7">
        <v>9.0908125113263907</v>
      </c>
      <c r="K219" s="7">
        <v>136.8608239775441</v>
      </c>
      <c r="Q219" s="7">
        <v>6.3534379356062187</v>
      </c>
      <c r="R219" s="7">
        <v>5.9578278123257364</v>
      </c>
      <c r="S219" s="7">
        <v>12.311265747931955</v>
      </c>
      <c r="T219" s="7">
        <v>187.67960775100502</v>
      </c>
    </row>
    <row r="220" spans="1:20" x14ac:dyDescent="0.3">
      <c r="A220" t="s">
        <v>26</v>
      </c>
      <c r="B220" t="s">
        <v>703</v>
      </c>
      <c r="C220">
        <v>1981</v>
      </c>
      <c r="E220" s="7">
        <v>98.853708308591095</v>
      </c>
      <c r="F220" s="7">
        <v>62.080148919669391</v>
      </c>
      <c r="G220" s="7">
        <v>160.93385722826048</v>
      </c>
      <c r="H220" s="7">
        <v>53.70611604729428</v>
      </c>
      <c r="I220" s="7">
        <v>7.302866761604225E-2</v>
      </c>
      <c r="J220" s="7">
        <v>3.0833326813077577</v>
      </c>
      <c r="K220" s="7">
        <v>56.862477396218083</v>
      </c>
      <c r="M220" s="7">
        <v>0.14376898690732576</v>
      </c>
      <c r="O220" s="7">
        <v>0.14376898690732576</v>
      </c>
      <c r="P220" s="7">
        <v>0.19720638219332068</v>
      </c>
      <c r="Q220" s="7">
        <v>1.6203173021370811</v>
      </c>
      <c r="R220" s="7">
        <v>1.4003413027259959</v>
      </c>
      <c r="S220" s="7">
        <v>3.217864987056398</v>
      </c>
      <c r="T220" s="7">
        <v>221.15796859844224</v>
      </c>
    </row>
    <row r="221" spans="1:20" x14ac:dyDescent="0.3">
      <c r="A221" t="s">
        <v>26</v>
      </c>
      <c r="B221" t="s">
        <v>703</v>
      </c>
      <c r="C221">
        <v>1982</v>
      </c>
      <c r="E221" s="7">
        <v>22.310872269799184</v>
      </c>
      <c r="F221" s="7">
        <v>12.649893351354102</v>
      </c>
      <c r="G221" s="7">
        <v>34.960765621153286</v>
      </c>
      <c r="H221" s="7">
        <v>31.870965822103098</v>
      </c>
      <c r="I221" s="7">
        <v>8.5828405133303658</v>
      </c>
      <c r="J221" s="7">
        <v>2.1474767392468328</v>
      </c>
      <c r="K221" s="7">
        <v>42.601283074680296</v>
      </c>
      <c r="Q221" s="7">
        <v>0.54352234132765609</v>
      </c>
      <c r="R221" s="7">
        <v>3.9186603037190353</v>
      </c>
      <c r="S221" s="7">
        <v>4.462182645046691</v>
      </c>
      <c r="T221" s="7">
        <v>82.024231340880277</v>
      </c>
    </row>
    <row r="222" spans="1:20" x14ac:dyDescent="0.3">
      <c r="A222" t="s">
        <v>26</v>
      </c>
      <c r="B222" t="s">
        <v>703</v>
      </c>
      <c r="C222">
        <v>1983</v>
      </c>
      <c r="E222" s="7">
        <v>25.51708896124671</v>
      </c>
      <c r="F222" s="7">
        <v>63.800851543280075</v>
      </c>
      <c r="G222" s="7">
        <v>89.317940504526788</v>
      </c>
      <c r="H222" s="7">
        <v>59.400255929041144</v>
      </c>
      <c r="I222" s="7">
        <v>33.029385793079946</v>
      </c>
      <c r="J222" s="7">
        <v>95.832908354560018</v>
      </c>
      <c r="K222" s="7">
        <v>188.26255007668112</v>
      </c>
      <c r="Q222" s="7">
        <v>0.33488708722794491</v>
      </c>
      <c r="R222" s="7">
        <v>1.299650860235231</v>
      </c>
      <c r="S222" s="7">
        <v>1.6345379474631758</v>
      </c>
      <c r="T222" s="7">
        <v>279.21502852867104</v>
      </c>
    </row>
    <row r="223" spans="1:20" x14ac:dyDescent="0.3">
      <c r="A223" t="s">
        <v>26</v>
      </c>
      <c r="B223" t="s">
        <v>703</v>
      </c>
      <c r="C223">
        <v>1984</v>
      </c>
      <c r="E223" s="7">
        <v>23.929290182569208</v>
      </c>
      <c r="F223" s="7">
        <v>16.984205618563223</v>
      </c>
      <c r="G223" s="7">
        <v>40.913495801132427</v>
      </c>
      <c r="H223" s="7">
        <v>31.859459681802242</v>
      </c>
      <c r="I223" s="7">
        <v>12.712820657013319</v>
      </c>
      <c r="K223" s="7">
        <v>44.57228033881556</v>
      </c>
      <c r="R223" s="7">
        <v>12.21727940923981</v>
      </c>
      <c r="S223" s="7">
        <v>12.21727940923981</v>
      </c>
      <c r="T223" s="7">
        <v>97.703055549187795</v>
      </c>
    </row>
    <row r="224" spans="1:20" x14ac:dyDescent="0.3">
      <c r="A224" t="s">
        <v>26</v>
      </c>
      <c r="B224" t="s">
        <v>703</v>
      </c>
      <c r="C224">
        <v>1985</v>
      </c>
      <c r="E224" s="7">
        <v>39.279672336358963</v>
      </c>
      <c r="F224" s="7">
        <v>44.62444576513785</v>
      </c>
      <c r="G224" s="7">
        <v>83.904118101496806</v>
      </c>
      <c r="H224" s="7">
        <v>88.544248036463074</v>
      </c>
      <c r="I224" s="7">
        <v>6.4114967125279412</v>
      </c>
      <c r="J224" s="7">
        <v>4.6270342976062881</v>
      </c>
      <c r="K224" s="7">
        <v>99.582779046597295</v>
      </c>
      <c r="P224" s="7">
        <v>8.3805472175338771</v>
      </c>
      <c r="R224" s="7">
        <v>6.8617016478496357E-2</v>
      </c>
      <c r="S224" s="7">
        <v>8.4491642340123736</v>
      </c>
      <c r="T224" s="7">
        <v>191.93606138210649</v>
      </c>
    </row>
    <row r="225" spans="1:20" x14ac:dyDescent="0.3">
      <c r="A225" t="s">
        <v>26</v>
      </c>
      <c r="B225" t="s">
        <v>703</v>
      </c>
      <c r="C225">
        <v>1986</v>
      </c>
      <c r="E225" s="7">
        <v>13.506373127647228</v>
      </c>
      <c r="F225" s="7">
        <v>22.554506831167373</v>
      </c>
      <c r="G225" s="7">
        <v>36.060879958814603</v>
      </c>
      <c r="H225" s="7">
        <v>64.913721009028762</v>
      </c>
      <c r="I225" s="7">
        <v>5.7796491522280995</v>
      </c>
      <c r="K225" s="7">
        <v>70.693370161256865</v>
      </c>
      <c r="N225" s="7">
        <v>1.5499570266815421E-2</v>
      </c>
      <c r="O225" s="7">
        <v>1.5499570266815421E-2</v>
      </c>
      <c r="P225" s="7">
        <v>5.6911270120331379</v>
      </c>
      <c r="Q225" s="7">
        <v>35.787261987986369</v>
      </c>
      <c r="R225" s="7">
        <v>1.678739721908316</v>
      </c>
      <c r="S225" s="7">
        <v>43.157128721927819</v>
      </c>
      <c r="T225" s="7">
        <v>149.92687841226612</v>
      </c>
    </row>
    <row r="226" spans="1:20" x14ac:dyDescent="0.3">
      <c r="A226" t="s">
        <v>26</v>
      </c>
      <c r="B226" t="s">
        <v>703</v>
      </c>
      <c r="C226">
        <v>1987</v>
      </c>
      <c r="E226" s="7">
        <v>3.3065615459788975</v>
      </c>
      <c r="F226" s="7">
        <v>3.5218007895426897</v>
      </c>
      <c r="G226" s="7">
        <v>6.8283623355215877</v>
      </c>
      <c r="H226" s="7">
        <v>66.133732208949169</v>
      </c>
      <c r="I226" s="7">
        <v>16.068421903465786</v>
      </c>
      <c r="J226" s="7">
        <v>5.2032270101180131</v>
      </c>
      <c r="K226" s="7">
        <v>87.405381122532972</v>
      </c>
      <c r="R226" s="7">
        <v>0.1512492859146172</v>
      </c>
      <c r="S226" s="7">
        <v>0.1512492859146172</v>
      </c>
      <c r="T226" s="7">
        <v>94.384992743969178</v>
      </c>
    </row>
    <row r="227" spans="1:20" x14ac:dyDescent="0.3">
      <c r="A227" t="s">
        <v>26</v>
      </c>
      <c r="B227" t="s">
        <v>703</v>
      </c>
      <c r="C227">
        <v>1988</v>
      </c>
      <c r="E227" s="7">
        <v>79.603743929621928</v>
      </c>
      <c r="F227" s="7">
        <v>107.81289360597908</v>
      </c>
      <c r="G227" s="7">
        <v>187.41663753560101</v>
      </c>
      <c r="H227" s="7">
        <v>171.96570842914136</v>
      </c>
      <c r="I227" s="7">
        <v>90.81857601893482</v>
      </c>
      <c r="J227" s="7">
        <v>67.071270846043291</v>
      </c>
      <c r="K227" s="7">
        <v>329.85555529411943</v>
      </c>
      <c r="P227" s="7">
        <v>4.7777477622854185</v>
      </c>
      <c r="Q227" s="7">
        <v>5.6545816603489376</v>
      </c>
      <c r="R227" s="7">
        <v>7.852216675680892</v>
      </c>
      <c r="S227" s="7">
        <v>18.28454609831525</v>
      </c>
      <c r="T227" s="7">
        <v>535.55673892803588</v>
      </c>
    </row>
    <row r="228" spans="1:20" x14ac:dyDescent="0.3">
      <c r="A228" t="s">
        <v>26</v>
      </c>
      <c r="B228" t="s">
        <v>703</v>
      </c>
      <c r="C228">
        <v>1989</v>
      </c>
      <c r="E228" s="7">
        <v>43.00553055119142</v>
      </c>
      <c r="F228" s="7">
        <v>39.648194826653153</v>
      </c>
      <c r="G228" s="7">
        <v>82.65372537784458</v>
      </c>
      <c r="H228" s="7">
        <v>8.9762970737393672</v>
      </c>
      <c r="K228" s="7">
        <v>8.9762970737393672</v>
      </c>
      <c r="Q228" s="7">
        <v>7.028945370179958</v>
      </c>
      <c r="R228" s="7">
        <v>7.9350728903768317</v>
      </c>
      <c r="S228" s="7">
        <v>14.96401826055679</v>
      </c>
      <c r="T228" s="7">
        <v>106.59404071214074</v>
      </c>
    </row>
    <row r="229" spans="1:20" x14ac:dyDescent="0.3">
      <c r="A229" t="s">
        <v>26</v>
      </c>
      <c r="B229" t="s">
        <v>703</v>
      </c>
      <c r="C229">
        <v>1990</v>
      </c>
      <c r="E229" s="7">
        <v>11.757180997002214</v>
      </c>
      <c r="F229" s="7">
        <v>4.3626203586195542</v>
      </c>
      <c r="G229" s="7">
        <v>16.119801355621767</v>
      </c>
      <c r="H229" s="7">
        <v>0.54094414325196283</v>
      </c>
      <c r="I229" s="7">
        <v>13.601354739847547</v>
      </c>
      <c r="K229" s="7">
        <v>14.14229888309951</v>
      </c>
      <c r="Q229" s="7">
        <v>2.4969107783613612E-2</v>
      </c>
      <c r="R229" s="7">
        <v>3.9475116183158905</v>
      </c>
      <c r="S229" s="7">
        <v>3.9724807260995041</v>
      </c>
      <c r="T229" s="7">
        <v>34.234580964820786</v>
      </c>
    </row>
    <row r="230" spans="1:20" x14ac:dyDescent="0.3">
      <c r="A230" t="s">
        <v>26</v>
      </c>
      <c r="B230" t="s">
        <v>703</v>
      </c>
      <c r="C230">
        <v>1991</v>
      </c>
      <c r="E230" s="7">
        <v>40.060680031776556</v>
      </c>
      <c r="F230" s="7">
        <v>22.580618222307692</v>
      </c>
      <c r="G230" s="7">
        <v>62.641298254084248</v>
      </c>
      <c r="H230" s="7">
        <v>8.8775525215860682</v>
      </c>
      <c r="I230" s="7">
        <v>4.1051565270814541</v>
      </c>
      <c r="J230" s="7">
        <v>1.8354786395123799</v>
      </c>
      <c r="K230" s="7">
        <v>14.818187688179902</v>
      </c>
      <c r="L230" s="7">
        <v>0.71578120464885919</v>
      </c>
      <c r="O230" s="7">
        <v>0.71578120464885919</v>
      </c>
      <c r="R230" s="7">
        <v>4.2399202419049704</v>
      </c>
      <c r="S230" s="7">
        <v>4.2399202419049704</v>
      </c>
      <c r="T230" s="7">
        <v>82.415187388817969</v>
      </c>
    </row>
    <row r="231" spans="1:20" x14ac:dyDescent="0.3">
      <c r="A231" t="s">
        <v>26</v>
      </c>
      <c r="B231" t="s">
        <v>703</v>
      </c>
      <c r="C231">
        <v>1992</v>
      </c>
      <c r="E231" s="7">
        <v>1.2891643728819018</v>
      </c>
      <c r="F231" s="7">
        <v>2.0871791351589231</v>
      </c>
      <c r="G231" s="7">
        <v>3.3763435080408248</v>
      </c>
      <c r="H231" s="7">
        <v>11.157140966525429</v>
      </c>
      <c r="I231" s="7">
        <v>18.589544746396328</v>
      </c>
      <c r="J231" s="7">
        <v>13.032363642405157</v>
      </c>
      <c r="K231" s="7">
        <v>42.779049355326912</v>
      </c>
      <c r="M231" s="7">
        <v>7.1884493453662879E-2</v>
      </c>
      <c r="O231" s="7">
        <v>7.1884493453662879E-2</v>
      </c>
      <c r="Q231" s="7">
        <v>0.45314470510235266</v>
      </c>
      <c r="R231" s="7">
        <v>0.64818240122360571</v>
      </c>
      <c r="S231" s="7">
        <v>1.1013271063259584</v>
      </c>
      <c r="T231" s="7">
        <v>47.328604463147364</v>
      </c>
    </row>
    <row r="232" spans="1:20" x14ac:dyDescent="0.3">
      <c r="A232" t="s">
        <v>26</v>
      </c>
      <c r="B232" t="s">
        <v>703</v>
      </c>
      <c r="C232">
        <v>1993</v>
      </c>
      <c r="E232" s="7">
        <v>27.191016283775966</v>
      </c>
      <c r="F232" s="7">
        <v>0.34153904585212308</v>
      </c>
      <c r="G232" s="7">
        <v>27.532555329628089</v>
      </c>
      <c r="H232" s="7">
        <v>64.700971509317782</v>
      </c>
      <c r="I232" s="7">
        <v>46.235701632936767</v>
      </c>
      <c r="J232" s="7">
        <v>1.2091416454427764</v>
      </c>
      <c r="K232" s="7">
        <v>112.14581478769732</v>
      </c>
      <c r="Q232" s="7">
        <v>5.6344965819311597</v>
      </c>
      <c r="R232" s="7">
        <v>4.8539030333953139</v>
      </c>
      <c r="S232" s="7">
        <v>10.488399615326474</v>
      </c>
      <c r="T232" s="7">
        <v>150.16676973265186</v>
      </c>
    </row>
    <row r="233" spans="1:20" x14ac:dyDescent="0.3">
      <c r="A233" t="s">
        <v>26</v>
      </c>
      <c r="B233" t="s">
        <v>703</v>
      </c>
      <c r="C233">
        <v>1994</v>
      </c>
      <c r="E233" s="7">
        <v>12.274313396066709</v>
      </c>
      <c r="F233" s="7">
        <v>9.9813558522546888</v>
      </c>
      <c r="G233" s="7">
        <v>22.255669248321396</v>
      </c>
      <c r="H233" s="7">
        <v>14.184892178730278</v>
      </c>
      <c r="I233" s="7">
        <v>19.654537432185901</v>
      </c>
      <c r="J233" s="7">
        <v>2.0782032960453214</v>
      </c>
      <c r="K233" s="7">
        <v>35.917632906961501</v>
      </c>
      <c r="P233" s="7">
        <v>3.9686323474953782</v>
      </c>
      <c r="R233" s="7">
        <v>0.27399857849756681</v>
      </c>
      <c r="S233" s="7">
        <v>4.2426309259929447</v>
      </c>
      <c r="T233" s="7">
        <v>62.415933081275853</v>
      </c>
    </row>
    <row r="234" spans="1:20" x14ac:dyDescent="0.3">
      <c r="A234" t="s">
        <v>26</v>
      </c>
      <c r="B234" t="s">
        <v>703</v>
      </c>
      <c r="C234">
        <v>1995</v>
      </c>
      <c r="E234" s="7">
        <v>9.2967128965758441</v>
      </c>
      <c r="F234" s="7">
        <v>1.8323051857365411</v>
      </c>
      <c r="G234" s="7">
        <v>11.129018082312385</v>
      </c>
      <c r="H234" s="7">
        <v>3.3713075691401904</v>
      </c>
      <c r="I234" s="7">
        <v>2.7216144160744187</v>
      </c>
      <c r="J234" s="7">
        <v>0.17525968271481115</v>
      </c>
      <c r="K234" s="7">
        <v>6.2681816679294204</v>
      </c>
      <c r="R234" s="7">
        <v>3.4540221277911529</v>
      </c>
      <c r="S234" s="7">
        <v>3.4540221277911529</v>
      </c>
      <c r="T234" s="7">
        <v>20.851221878032955</v>
      </c>
    </row>
    <row r="235" spans="1:20" x14ac:dyDescent="0.3">
      <c r="A235" t="s">
        <v>26</v>
      </c>
      <c r="B235" t="s">
        <v>703</v>
      </c>
      <c r="C235">
        <v>1996</v>
      </c>
      <c r="D235" t="s">
        <v>744</v>
      </c>
      <c r="E235" s="7">
        <v>5.6380286639715669</v>
      </c>
      <c r="F235" s="7">
        <v>1.5417636339522072</v>
      </c>
      <c r="G235" s="7">
        <v>7.1797922979237736</v>
      </c>
      <c r="H235" s="7">
        <v>7.1894396893170756</v>
      </c>
      <c r="I235" s="7">
        <v>8.6876968367110337</v>
      </c>
      <c r="J235" s="7">
        <v>34.627621273584502</v>
      </c>
      <c r="K235" s="7">
        <v>50.504757799612612</v>
      </c>
      <c r="R235" s="7">
        <v>2.3568300750884288</v>
      </c>
      <c r="S235" s="7">
        <v>2.3568300750884288</v>
      </c>
      <c r="T235" s="7">
        <v>60.04138017262482</v>
      </c>
    </row>
    <row r="236" spans="1:20" x14ac:dyDescent="0.3">
      <c r="A236" t="s">
        <v>26</v>
      </c>
      <c r="B236" t="s">
        <v>703</v>
      </c>
      <c r="C236">
        <v>1997</v>
      </c>
      <c r="D236" t="s">
        <v>744</v>
      </c>
      <c r="E236" s="7">
        <v>4.3407175617204459</v>
      </c>
      <c r="F236" s="7">
        <v>6.8269933838104109</v>
      </c>
      <c r="G236" s="7">
        <v>11.167710945530857</v>
      </c>
      <c r="H236" s="7">
        <v>29.801488562940886</v>
      </c>
      <c r="I236" s="7">
        <v>2.5926138864121766</v>
      </c>
      <c r="J236" s="7">
        <v>0.87260465319489489</v>
      </c>
      <c r="K236" s="7">
        <v>33.266707102547961</v>
      </c>
      <c r="T236" s="7">
        <v>44.434418048078818</v>
      </c>
    </row>
    <row r="237" spans="1:20" x14ac:dyDescent="0.3">
      <c r="A237" t="s">
        <v>26</v>
      </c>
      <c r="B237" t="s">
        <v>703</v>
      </c>
      <c r="C237">
        <v>1998</v>
      </c>
      <c r="D237" t="s">
        <v>744</v>
      </c>
      <c r="E237" s="7">
        <v>2.3700987303778325</v>
      </c>
      <c r="F237" s="7">
        <v>8.6270098647381026</v>
      </c>
      <c r="G237" s="7">
        <v>10.997108595115936</v>
      </c>
      <c r="H237" s="7">
        <v>10.13850958967314</v>
      </c>
      <c r="I237" s="7">
        <v>5.8516465596682776</v>
      </c>
      <c r="J237" s="7">
        <v>3.4218618969751544</v>
      </c>
      <c r="K237" s="7">
        <v>19.412018046316572</v>
      </c>
      <c r="R237" s="7">
        <v>10.093788157736254</v>
      </c>
      <c r="S237" s="7">
        <v>10.093788157736254</v>
      </c>
      <c r="T237" s="7">
        <v>40.502914799168764</v>
      </c>
    </row>
    <row r="238" spans="1:20" x14ac:dyDescent="0.3">
      <c r="A238" t="s">
        <v>26</v>
      </c>
      <c r="B238" t="s">
        <v>703</v>
      </c>
      <c r="C238">
        <v>1999</v>
      </c>
      <c r="D238" t="s">
        <v>744</v>
      </c>
      <c r="E238" s="7">
        <v>2.0071572121792074</v>
      </c>
      <c r="F238" s="7">
        <v>17.663728460088077</v>
      </c>
      <c r="G238" s="7">
        <v>19.670885672267286</v>
      </c>
      <c r="H238" s="7">
        <v>28.689239681328555</v>
      </c>
      <c r="I238" s="7">
        <v>12.984998099538322</v>
      </c>
      <c r="J238" s="7">
        <v>67.457857749145433</v>
      </c>
      <c r="K238" s="7">
        <v>109.13209553001231</v>
      </c>
      <c r="R238" s="7">
        <v>2.0008289171362987</v>
      </c>
      <c r="S238" s="7">
        <v>2.0008289171362987</v>
      </c>
      <c r="T238" s="7">
        <v>130.80381011941589</v>
      </c>
    </row>
    <row r="239" spans="1:20" x14ac:dyDescent="0.3">
      <c r="A239" t="s">
        <v>26</v>
      </c>
      <c r="B239" t="s">
        <v>703</v>
      </c>
      <c r="C239">
        <v>2000</v>
      </c>
      <c r="D239" t="s">
        <v>744</v>
      </c>
      <c r="E239" s="7">
        <v>1.5939085999358911</v>
      </c>
      <c r="F239" s="7">
        <v>0.18090174452597341</v>
      </c>
      <c r="G239" s="7">
        <v>1.7748103444618644</v>
      </c>
      <c r="H239" s="7">
        <v>170.88707478121586</v>
      </c>
      <c r="I239" s="7">
        <v>0.82602431601891702</v>
      </c>
      <c r="J239" s="7">
        <v>39.665300628193798</v>
      </c>
      <c r="K239" s="7">
        <v>211.37839972542858</v>
      </c>
      <c r="R239" s="7">
        <v>1.1547232987569174</v>
      </c>
      <c r="S239" s="7">
        <v>1.1547232987569174</v>
      </c>
      <c r="T239" s="7">
        <v>214.30793336864735</v>
      </c>
    </row>
    <row r="240" spans="1:20" x14ac:dyDescent="0.3">
      <c r="A240" t="s">
        <v>26</v>
      </c>
      <c r="B240" t="s">
        <v>703</v>
      </c>
      <c r="C240">
        <v>2001</v>
      </c>
      <c r="E240" s="7">
        <v>0.49988070892753578</v>
      </c>
      <c r="F240" s="7">
        <v>2.0485724583879232</v>
      </c>
      <c r="G240" s="7">
        <v>2.5484531673154591</v>
      </c>
      <c r="H240" s="7">
        <v>3.6449293474543105</v>
      </c>
      <c r="I240" s="7">
        <v>8.3484733404439435</v>
      </c>
      <c r="J240" s="7">
        <v>6.0118716156213912E-2</v>
      </c>
      <c r="K240" s="7">
        <v>12.053521404054468</v>
      </c>
      <c r="R240" s="7">
        <v>3.1038367667393341</v>
      </c>
      <c r="S240" s="7">
        <v>3.1038367667393341</v>
      </c>
      <c r="T240" s="7">
        <v>17.70581133810926</v>
      </c>
    </row>
    <row r="241" spans="1:20" x14ac:dyDescent="0.3">
      <c r="A241" t="s">
        <v>26</v>
      </c>
      <c r="B241" t="s">
        <v>703</v>
      </c>
      <c r="C241">
        <v>2002</v>
      </c>
      <c r="E241" s="7">
        <v>4.8813746171583601</v>
      </c>
      <c r="F241" s="7">
        <v>29.847725397564208</v>
      </c>
      <c r="G241" s="7">
        <v>34.729100014722569</v>
      </c>
      <c r="H241" s="7">
        <v>42.423402434227491</v>
      </c>
      <c r="I241" s="7">
        <v>23.88399232720538</v>
      </c>
      <c r="J241" s="7">
        <v>15.621043278249223</v>
      </c>
      <c r="K241" s="7">
        <v>81.928438039682092</v>
      </c>
      <c r="R241" s="7">
        <v>14.709271975354214</v>
      </c>
      <c r="S241" s="7">
        <v>14.709271975354214</v>
      </c>
      <c r="T241" s="7">
        <v>131.36681002975888</v>
      </c>
    </row>
    <row r="242" spans="1:20" x14ac:dyDescent="0.3">
      <c r="A242" t="s">
        <v>26</v>
      </c>
      <c r="B242" t="s">
        <v>703</v>
      </c>
      <c r="C242">
        <v>2003</v>
      </c>
      <c r="E242" s="7">
        <v>3.4111087979540708</v>
      </c>
      <c r="F242" s="7">
        <v>17.030244817101131</v>
      </c>
      <c r="G242" s="7">
        <v>20.441353615055203</v>
      </c>
      <c r="H242" s="7">
        <v>46.89603320031398</v>
      </c>
      <c r="I242" s="7">
        <v>13.999018554987584</v>
      </c>
      <c r="J242" s="7">
        <v>11.074803028856946</v>
      </c>
      <c r="K242" s="7">
        <v>71.969854784158514</v>
      </c>
      <c r="R242" s="7">
        <v>19.194811545640324</v>
      </c>
      <c r="S242" s="7">
        <v>19.194811545640324</v>
      </c>
      <c r="T242" s="7">
        <v>111.60601994485404</v>
      </c>
    </row>
    <row r="243" spans="1:20" x14ac:dyDescent="0.3">
      <c r="A243" t="s">
        <v>26</v>
      </c>
      <c r="B243" t="s">
        <v>703</v>
      </c>
      <c r="C243">
        <v>2004</v>
      </c>
      <c r="E243" s="7">
        <v>40.528729279782453</v>
      </c>
      <c r="F243" s="7">
        <v>62.960801457477338</v>
      </c>
      <c r="G243" s="7">
        <v>103.4895307372598</v>
      </c>
      <c r="H243" s="7">
        <v>102.66505116601863</v>
      </c>
      <c r="I243" s="7">
        <v>88.111927990629937</v>
      </c>
      <c r="J243" s="7">
        <v>9.3899750008819023</v>
      </c>
      <c r="K243" s="7">
        <v>200.16695415753045</v>
      </c>
      <c r="P243" s="7">
        <v>4.536362862814002</v>
      </c>
      <c r="Q243" s="7">
        <v>77.505775086912365</v>
      </c>
      <c r="R243" s="7">
        <v>10.573267167966554</v>
      </c>
      <c r="S243" s="7">
        <v>92.615405117692916</v>
      </c>
      <c r="T243" s="7">
        <v>396.27189001248325</v>
      </c>
    </row>
    <row r="244" spans="1:20" x14ac:dyDescent="0.3">
      <c r="A244" t="s">
        <v>26</v>
      </c>
      <c r="B244" t="s">
        <v>703</v>
      </c>
      <c r="C244">
        <v>2005</v>
      </c>
      <c r="E244" s="7">
        <v>0.21250717832878122</v>
      </c>
      <c r="F244" s="7">
        <v>7.1019865799757191</v>
      </c>
      <c r="G244" s="7">
        <v>7.3144937583045007</v>
      </c>
      <c r="H244" s="7">
        <v>45.826748550698419</v>
      </c>
      <c r="I244" s="7">
        <v>22.496252361689304</v>
      </c>
      <c r="J244" s="7">
        <v>2.0077638000035538</v>
      </c>
      <c r="K244" s="7">
        <v>70.330764712391286</v>
      </c>
      <c r="N244" s="7">
        <v>5.1944505759057126E-3</v>
      </c>
      <c r="O244" s="7">
        <v>5.1944505759057126E-3</v>
      </c>
      <c r="P244" s="7">
        <v>8.7463801097807963</v>
      </c>
      <c r="Q244" s="7">
        <v>24.722794470551008</v>
      </c>
      <c r="R244" s="7">
        <v>5.0976661422305183</v>
      </c>
      <c r="S244" s="7">
        <v>38.566840722562318</v>
      </c>
      <c r="T244" s="7">
        <v>116.21729364383401</v>
      </c>
    </row>
    <row r="245" spans="1:20" x14ac:dyDescent="0.3">
      <c r="A245" t="s">
        <v>26</v>
      </c>
      <c r="B245" t="s">
        <v>703</v>
      </c>
      <c r="C245">
        <v>2006</v>
      </c>
      <c r="E245" s="7">
        <v>5.4472200955899082</v>
      </c>
      <c r="F245" s="7">
        <v>30.247310064257416</v>
      </c>
      <c r="G245" s="7">
        <v>35.694530159847325</v>
      </c>
      <c r="H245" s="7">
        <v>61.125770562223856</v>
      </c>
      <c r="I245" s="7">
        <v>22.290622763113451</v>
      </c>
      <c r="J245" s="7">
        <v>11.966892810304914</v>
      </c>
      <c r="K245" s="7">
        <v>95.383286135642223</v>
      </c>
      <c r="Q245" s="7">
        <v>4.2505127830798232E-2</v>
      </c>
      <c r="R245" s="7">
        <v>8.8433337651933481</v>
      </c>
      <c r="S245" s="7">
        <v>8.8858388930241468</v>
      </c>
      <c r="T245" s="7">
        <v>139.96365518851368</v>
      </c>
    </row>
    <row r="246" spans="1:20" x14ac:dyDescent="0.3">
      <c r="A246" t="s">
        <v>26</v>
      </c>
      <c r="B246" t="s">
        <v>703</v>
      </c>
      <c r="C246">
        <v>2007</v>
      </c>
      <c r="E246" s="7">
        <v>1.9702902304882606</v>
      </c>
      <c r="F246" s="7">
        <v>1.9302458170727659</v>
      </c>
      <c r="G246" s="7">
        <v>3.9005360475610265</v>
      </c>
      <c r="H246" s="7">
        <v>20.000626888674578</v>
      </c>
      <c r="I246" s="7">
        <v>10.51116058598376</v>
      </c>
      <c r="K246" s="7">
        <v>30.511787474658338</v>
      </c>
      <c r="R246" s="7">
        <v>11.18208963030658</v>
      </c>
      <c r="S246" s="7">
        <v>11.18208963030658</v>
      </c>
      <c r="T246" s="7">
        <v>45.594413152525945</v>
      </c>
    </row>
    <row r="247" spans="1:20" x14ac:dyDescent="0.3">
      <c r="A247" t="s">
        <v>26</v>
      </c>
      <c r="B247" t="s">
        <v>703</v>
      </c>
      <c r="C247">
        <v>2008</v>
      </c>
      <c r="E247" s="7">
        <v>474.80177906505094</v>
      </c>
      <c r="F247" s="7">
        <v>7.3862723281074629</v>
      </c>
      <c r="G247" s="7">
        <v>482.18805139315839</v>
      </c>
      <c r="H247" s="7">
        <v>22.174445199288865</v>
      </c>
      <c r="I247" s="7">
        <v>37.047042317468112</v>
      </c>
      <c r="J247" s="7">
        <v>9.3711357036225849</v>
      </c>
      <c r="K247" s="7">
        <v>68.592623220379565</v>
      </c>
      <c r="P247" s="7">
        <v>5.7013284143610135E-2</v>
      </c>
      <c r="Q247" s="7">
        <v>0.65790682541434375</v>
      </c>
      <c r="R247" s="7">
        <v>4.019481930870815</v>
      </c>
      <c r="S247" s="7">
        <v>4.734402040428769</v>
      </c>
      <c r="T247" s="7">
        <v>555.51507665396673</v>
      </c>
    </row>
    <row r="248" spans="1:20" x14ac:dyDescent="0.3">
      <c r="A248" t="s">
        <v>26</v>
      </c>
      <c r="B248" t="s">
        <v>703</v>
      </c>
      <c r="C248">
        <v>2009</v>
      </c>
      <c r="D248" t="s">
        <v>745</v>
      </c>
      <c r="E248" s="7">
        <v>146.11667808761032</v>
      </c>
      <c r="F248" s="7">
        <v>59.861166060253915</v>
      </c>
      <c r="G248" s="7">
        <v>205.97784414786423</v>
      </c>
      <c r="H248" s="7">
        <v>127.85607415250287</v>
      </c>
      <c r="I248" s="7">
        <v>67.643331267995421</v>
      </c>
      <c r="J248" s="7">
        <v>33.020025260095565</v>
      </c>
      <c r="K248" s="7">
        <v>228.51943068059387</v>
      </c>
      <c r="P248" s="7">
        <v>1.9179974119436107</v>
      </c>
      <c r="R248" s="7">
        <v>10.923944129566399</v>
      </c>
      <c r="S248" s="7">
        <v>12.84194154151001</v>
      </c>
      <c r="T248" s="7">
        <v>447.33921636996803</v>
      </c>
    </row>
    <row r="249" spans="1:20" x14ac:dyDescent="0.3">
      <c r="A249" t="s">
        <v>26</v>
      </c>
      <c r="B249" t="s">
        <v>703</v>
      </c>
      <c r="C249">
        <v>2010</v>
      </c>
      <c r="D249" t="s">
        <v>745</v>
      </c>
      <c r="E249" s="7">
        <v>79.462563124887566</v>
      </c>
      <c r="F249" s="7">
        <v>16.731205915155297</v>
      </c>
      <c r="G249" s="7">
        <v>96.193769040042866</v>
      </c>
      <c r="H249" s="7">
        <v>72.168205385168008</v>
      </c>
      <c r="I249" s="7">
        <v>22.351357333450355</v>
      </c>
      <c r="J249" s="7">
        <v>26.27459424580238</v>
      </c>
      <c r="K249" s="7">
        <v>120.79415696442074</v>
      </c>
      <c r="Q249" s="7">
        <v>6.0077386867480422</v>
      </c>
      <c r="S249" s="7">
        <v>6.0077386867480422</v>
      </c>
      <c r="T249" s="7">
        <v>222.99566469121163</v>
      </c>
    </row>
    <row r="250" spans="1:20" x14ac:dyDescent="0.3">
      <c r="A250" t="s">
        <v>26</v>
      </c>
      <c r="B250" t="s">
        <v>703</v>
      </c>
      <c r="C250">
        <v>2011</v>
      </c>
      <c r="D250" t="s">
        <v>745</v>
      </c>
      <c r="E250" s="7">
        <v>62.68867191070705</v>
      </c>
      <c r="F250" s="7">
        <v>67.09637170981938</v>
      </c>
      <c r="G250" s="7">
        <v>129.78504362052644</v>
      </c>
      <c r="H250" s="7">
        <v>36.200107414941797</v>
      </c>
      <c r="I250" s="7">
        <v>7.6677645547894215</v>
      </c>
      <c r="J250" s="7">
        <v>42.255321237215085</v>
      </c>
      <c r="K250" s="7">
        <v>86.123193206946297</v>
      </c>
      <c r="N250" s="7">
        <v>1.3293325129737191E-2</v>
      </c>
      <c r="O250" s="7">
        <v>1.3293325129737191E-2</v>
      </c>
      <c r="T250" s="7">
        <v>215.92153015260243</v>
      </c>
    </row>
    <row r="251" spans="1:20" x14ac:dyDescent="0.3">
      <c r="A251" t="s">
        <v>26</v>
      </c>
      <c r="B251" t="s">
        <v>703</v>
      </c>
      <c r="C251">
        <v>2012</v>
      </c>
      <c r="D251" t="s">
        <v>745</v>
      </c>
      <c r="F251" s="7">
        <v>18.754002612356487</v>
      </c>
      <c r="G251" s="7">
        <v>18.754002612356487</v>
      </c>
      <c r="H251" s="7">
        <v>62.120680306333092</v>
      </c>
      <c r="I251" s="7">
        <v>9.6888448103510889</v>
      </c>
      <c r="J251" s="7">
        <v>166.76181138513101</v>
      </c>
      <c r="K251" s="7">
        <v>238.57133650181521</v>
      </c>
      <c r="Q251" s="7">
        <v>0.10097767304469399</v>
      </c>
      <c r="S251" s="7">
        <v>0.10097767304469399</v>
      </c>
      <c r="T251" s="7">
        <v>257.42631678721636</v>
      </c>
    </row>
    <row r="252" spans="1:20" x14ac:dyDescent="0.3">
      <c r="A252" t="s">
        <v>26</v>
      </c>
      <c r="B252" t="s">
        <v>703</v>
      </c>
      <c r="C252">
        <v>2013</v>
      </c>
      <c r="D252" t="s">
        <v>745</v>
      </c>
      <c r="E252" s="7">
        <v>29.847789481090743</v>
      </c>
      <c r="F252" s="7">
        <v>6.3404188211460779</v>
      </c>
      <c r="G252" s="7">
        <v>36.188208302236823</v>
      </c>
      <c r="H252" s="7">
        <v>14.247972921382264</v>
      </c>
      <c r="I252" s="7">
        <v>0.42292134550976551</v>
      </c>
      <c r="J252" s="7">
        <v>2.1628988481254954</v>
      </c>
      <c r="K252" s="7">
        <v>16.833793115017524</v>
      </c>
      <c r="T252" s="7">
        <v>53.022001417254344</v>
      </c>
    </row>
    <row r="253" spans="1:20" x14ac:dyDescent="0.3">
      <c r="A253" t="s">
        <v>42</v>
      </c>
      <c r="B253" t="s">
        <v>707</v>
      </c>
      <c r="C253">
        <v>1967</v>
      </c>
      <c r="D253" t="s">
        <v>743</v>
      </c>
      <c r="M253" s="7">
        <v>505.9108399999987</v>
      </c>
      <c r="O253" s="7">
        <v>505.9108399999987</v>
      </c>
      <c r="T253" s="7">
        <v>505.9108399999987</v>
      </c>
    </row>
    <row r="254" spans="1:20" x14ac:dyDescent="0.3">
      <c r="A254" t="s">
        <v>42</v>
      </c>
      <c r="B254" t="s">
        <v>707</v>
      </c>
      <c r="C254">
        <v>1969</v>
      </c>
      <c r="L254" s="7">
        <v>65.11458374999998</v>
      </c>
      <c r="M254" s="7">
        <v>536.29963064814876</v>
      </c>
      <c r="O254" s="7">
        <v>601.41421439814872</v>
      </c>
      <c r="T254" s="7">
        <v>601.41421439814872</v>
      </c>
    </row>
    <row r="255" spans="1:20" x14ac:dyDescent="0.3">
      <c r="A255" t="s">
        <v>42</v>
      </c>
      <c r="B255" t="s">
        <v>707</v>
      </c>
      <c r="C255">
        <v>1970</v>
      </c>
      <c r="M255" s="7">
        <v>1775.6749965972222</v>
      </c>
      <c r="O255" s="7">
        <v>1775.6749965972222</v>
      </c>
      <c r="T255" s="7">
        <v>1775.6749965972222</v>
      </c>
    </row>
    <row r="256" spans="1:20" x14ac:dyDescent="0.3">
      <c r="A256" t="s">
        <v>42</v>
      </c>
      <c r="B256" t="s">
        <v>707</v>
      </c>
      <c r="C256">
        <v>1971</v>
      </c>
      <c r="M256" s="7">
        <v>157.39448355555572</v>
      </c>
      <c r="O256" s="7">
        <v>157.39448355555572</v>
      </c>
      <c r="T256" s="7">
        <v>157.39448355555572</v>
      </c>
    </row>
    <row r="257" spans="1:20" x14ac:dyDescent="0.3">
      <c r="A257" t="s">
        <v>42</v>
      </c>
      <c r="B257" t="s">
        <v>707</v>
      </c>
      <c r="C257">
        <v>1972</v>
      </c>
      <c r="L257" s="7">
        <v>1805.1209606250047</v>
      </c>
      <c r="N257" s="7">
        <v>200.65335379629678</v>
      </c>
      <c r="O257" s="7">
        <v>2005.7743144213016</v>
      </c>
      <c r="T257" s="7">
        <v>2005.7743144213016</v>
      </c>
    </row>
    <row r="258" spans="1:20" x14ac:dyDescent="0.3">
      <c r="A258" t="s">
        <v>42</v>
      </c>
      <c r="B258" t="s">
        <v>707</v>
      </c>
      <c r="C258">
        <v>1973</v>
      </c>
      <c r="M258" s="7">
        <v>5338.0092743650785</v>
      </c>
      <c r="N258" s="7">
        <v>11797.963529402206</v>
      </c>
      <c r="O258" s="7">
        <v>17135.972803767283</v>
      </c>
      <c r="T258" s="7">
        <v>17135.972803767283</v>
      </c>
    </row>
    <row r="259" spans="1:20" x14ac:dyDescent="0.3">
      <c r="A259" t="s">
        <v>42</v>
      </c>
      <c r="B259" t="s">
        <v>707</v>
      </c>
      <c r="C259">
        <v>1974</v>
      </c>
      <c r="H259" s="7">
        <v>484.59303388888929</v>
      </c>
      <c r="K259" s="7">
        <v>484.59303388888929</v>
      </c>
      <c r="L259" s="7">
        <v>154.34568000000024</v>
      </c>
      <c r="M259" s="7">
        <v>2163.4487588383854</v>
      </c>
      <c r="N259" s="7">
        <v>30971.215838187472</v>
      </c>
      <c r="O259" s="7">
        <v>33289.01027702586</v>
      </c>
      <c r="T259" s="7">
        <v>33773.603310914747</v>
      </c>
    </row>
    <row r="260" spans="1:20" x14ac:dyDescent="0.3">
      <c r="A260" t="s">
        <v>42</v>
      </c>
      <c r="B260" t="s">
        <v>707</v>
      </c>
      <c r="C260">
        <v>1975</v>
      </c>
      <c r="L260" s="7">
        <v>30227.636767500069</v>
      </c>
      <c r="M260" s="7">
        <v>35307.852574407298</v>
      </c>
      <c r="N260" s="7">
        <v>176008.58050314756</v>
      </c>
      <c r="O260" s="7">
        <v>241544.06984505494</v>
      </c>
      <c r="T260" s="7">
        <v>241544.06984505494</v>
      </c>
    </row>
    <row r="261" spans="1:20" x14ac:dyDescent="0.3">
      <c r="A261" t="s">
        <v>42</v>
      </c>
      <c r="B261" t="s">
        <v>707</v>
      </c>
      <c r="C261">
        <v>1976</v>
      </c>
      <c r="M261" s="7">
        <v>15812.268348739433</v>
      </c>
      <c r="N261" s="7">
        <v>89135.255442916736</v>
      </c>
      <c r="O261" s="7">
        <v>104947.52379165617</v>
      </c>
      <c r="T261" s="7">
        <v>104947.52379165617</v>
      </c>
    </row>
    <row r="262" spans="1:20" x14ac:dyDescent="0.3">
      <c r="A262" t="s">
        <v>42</v>
      </c>
      <c r="B262" t="s">
        <v>707</v>
      </c>
      <c r="C262">
        <v>1977</v>
      </c>
      <c r="M262" s="7">
        <v>130759.41799683921</v>
      </c>
      <c r="N262" s="7">
        <v>38953.794873750085</v>
      </c>
      <c r="O262" s="7">
        <v>169713.21287058928</v>
      </c>
      <c r="T262" s="7">
        <v>169713.21287058928</v>
      </c>
    </row>
    <row r="263" spans="1:20" x14ac:dyDescent="0.3">
      <c r="A263" t="s">
        <v>42</v>
      </c>
      <c r="B263" t="s">
        <v>707</v>
      </c>
      <c r="C263">
        <v>1978</v>
      </c>
      <c r="M263" s="7">
        <v>383.62251928647635</v>
      </c>
      <c r="N263" s="7">
        <v>40961.941141458359</v>
      </c>
      <c r="O263" s="7">
        <v>41345.563660744832</v>
      </c>
      <c r="T263" s="7">
        <v>41345.563660744832</v>
      </c>
    </row>
    <row r="264" spans="1:20" x14ac:dyDescent="0.3">
      <c r="A264" t="s">
        <v>42</v>
      </c>
      <c r="B264" t="s">
        <v>707</v>
      </c>
      <c r="C264">
        <v>1979</v>
      </c>
      <c r="M264" s="7">
        <v>843.18473333333213</v>
      </c>
      <c r="N264" s="7">
        <v>3541.435426944452</v>
      </c>
      <c r="O264" s="7">
        <v>4384.6201602777837</v>
      </c>
      <c r="P264" s="7">
        <v>31.683936689814828</v>
      </c>
      <c r="S264" s="7">
        <v>31.683936689814828</v>
      </c>
      <c r="T264" s="7">
        <v>4416.3040969675985</v>
      </c>
    </row>
    <row r="265" spans="1:20" x14ac:dyDescent="0.3">
      <c r="A265" t="s">
        <v>42</v>
      </c>
      <c r="B265" t="s">
        <v>707</v>
      </c>
      <c r="C265">
        <v>1980</v>
      </c>
      <c r="M265" s="7">
        <v>1629.2469335317455</v>
      </c>
      <c r="N265" s="7">
        <v>19078.037116250078</v>
      </c>
      <c r="O265" s="7">
        <v>20707.284049781825</v>
      </c>
      <c r="R265" s="7">
        <v>1.965049166666671</v>
      </c>
      <c r="S265" s="7">
        <v>1.965049166666671</v>
      </c>
      <c r="T265" s="7">
        <v>20709.24909894849</v>
      </c>
    </row>
    <row r="266" spans="1:20" x14ac:dyDescent="0.3">
      <c r="A266" t="s">
        <v>42</v>
      </c>
      <c r="B266" t="s">
        <v>707</v>
      </c>
      <c r="C266">
        <v>1981</v>
      </c>
      <c r="M266" s="7">
        <v>2066.2562876719585</v>
      </c>
      <c r="N266" s="7">
        <v>7247.294854236111</v>
      </c>
      <c r="O266" s="7">
        <v>9313.5511419080685</v>
      </c>
      <c r="T266" s="7">
        <v>9313.5511419080685</v>
      </c>
    </row>
    <row r="267" spans="1:20" x14ac:dyDescent="0.3">
      <c r="A267" t="s">
        <v>42</v>
      </c>
      <c r="B267" t="s">
        <v>707</v>
      </c>
      <c r="C267">
        <v>1982</v>
      </c>
      <c r="M267" s="7">
        <v>905.48572395833366</v>
      </c>
      <c r="N267" s="7">
        <v>1606.1091175972231</v>
      </c>
      <c r="O267" s="7">
        <v>2511.5948415555567</v>
      </c>
      <c r="T267" s="7">
        <v>2511.5948415555567</v>
      </c>
    </row>
    <row r="268" spans="1:20" x14ac:dyDescent="0.3">
      <c r="A268" t="s">
        <v>42</v>
      </c>
      <c r="B268" t="s">
        <v>707</v>
      </c>
      <c r="C268">
        <v>1983</v>
      </c>
      <c r="M268" s="7">
        <v>6649.1138971428718</v>
      </c>
      <c r="N268" s="7">
        <v>41586.487358875078</v>
      </c>
      <c r="O268" s="7">
        <v>48235.601256017952</v>
      </c>
      <c r="T268" s="7">
        <v>48235.601256017952</v>
      </c>
    </row>
    <row r="269" spans="1:20" x14ac:dyDescent="0.3">
      <c r="A269" t="s">
        <v>42</v>
      </c>
      <c r="B269" t="s">
        <v>707</v>
      </c>
      <c r="C269">
        <v>1984</v>
      </c>
      <c r="M269" s="7">
        <v>3953.2156945057709</v>
      </c>
      <c r="N269" s="7">
        <v>56504.917331166631</v>
      </c>
      <c r="O269" s="7">
        <v>60458.133025672403</v>
      </c>
      <c r="T269" s="7">
        <v>60458.133025672403</v>
      </c>
    </row>
    <row r="270" spans="1:20" x14ac:dyDescent="0.3">
      <c r="A270" t="s">
        <v>42</v>
      </c>
      <c r="B270" t="s">
        <v>707</v>
      </c>
      <c r="C270">
        <v>1985</v>
      </c>
      <c r="L270" s="7">
        <v>16.256315833333336</v>
      </c>
      <c r="M270" s="7">
        <v>51469.275247744677</v>
      </c>
      <c r="N270" s="7">
        <v>27946.172435025161</v>
      </c>
      <c r="O270" s="7">
        <v>79431.703998603174</v>
      </c>
      <c r="T270" s="7">
        <v>79431.703998603174</v>
      </c>
    </row>
    <row r="271" spans="1:20" x14ac:dyDescent="0.3">
      <c r="A271" t="s">
        <v>42</v>
      </c>
      <c r="B271" t="s">
        <v>707</v>
      </c>
      <c r="C271">
        <v>1986</v>
      </c>
      <c r="M271" s="7">
        <v>4589.3340485714252</v>
      </c>
      <c r="N271" s="7">
        <v>19003.504190787051</v>
      </c>
      <c r="O271" s="7">
        <v>23592.838239358476</v>
      </c>
      <c r="T271" s="7">
        <v>23592.838239358476</v>
      </c>
    </row>
    <row r="272" spans="1:20" x14ac:dyDescent="0.3">
      <c r="A272" t="s">
        <v>42</v>
      </c>
      <c r="B272" t="s">
        <v>707</v>
      </c>
      <c r="C272">
        <v>1987</v>
      </c>
      <c r="N272" s="7">
        <v>28650.446623472275</v>
      </c>
      <c r="O272" s="7">
        <v>28650.446623472275</v>
      </c>
      <c r="T272" s="7">
        <v>28650.446623472275</v>
      </c>
    </row>
    <row r="273" spans="1:20" x14ac:dyDescent="0.3">
      <c r="A273" t="s">
        <v>42</v>
      </c>
      <c r="B273" t="s">
        <v>707</v>
      </c>
      <c r="C273">
        <v>1988</v>
      </c>
      <c r="N273" s="7">
        <v>7924.418046249998</v>
      </c>
      <c r="O273" s="7">
        <v>7924.418046249998</v>
      </c>
      <c r="T273" s="7">
        <v>7924.418046249998</v>
      </c>
    </row>
    <row r="274" spans="1:20" x14ac:dyDescent="0.3">
      <c r="A274" t="s">
        <v>42</v>
      </c>
      <c r="B274" t="s">
        <v>707</v>
      </c>
      <c r="C274">
        <v>1989</v>
      </c>
      <c r="M274" s="7">
        <v>6338.0009614021301</v>
      </c>
      <c r="N274" s="7">
        <v>22188.873701180517</v>
      </c>
      <c r="O274" s="7">
        <v>28526.874662582646</v>
      </c>
      <c r="T274" s="7">
        <v>28526.874662582646</v>
      </c>
    </row>
    <row r="275" spans="1:20" x14ac:dyDescent="0.3">
      <c r="A275" t="s">
        <v>42</v>
      </c>
      <c r="B275" t="s">
        <v>707</v>
      </c>
      <c r="C275">
        <v>1990</v>
      </c>
      <c r="M275" s="7">
        <v>154.89578034391539</v>
      </c>
      <c r="N275" s="7">
        <v>8298.8938931249941</v>
      </c>
      <c r="O275" s="7">
        <v>8453.7896734689093</v>
      </c>
      <c r="T275" s="7">
        <v>8453.7896734689093</v>
      </c>
    </row>
    <row r="276" spans="1:20" x14ac:dyDescent="0.3">
      <c r="A276" t="s">
        <v>42</v>
      </c>
      <c r="B276" t="s">
        <v>707</v>
      </c>
      <c r="C276">
        <v>1991</v>
      </c>
      <c r="M276" s="7">
        <v>26.160957592592602</v>
      </c>
      <c r="N276" s="7">
        <v>39528.348453958293</v>
      </c>
      <c r="O276" s="7">
        <v>39554.509411550884</v>
      </c>
      <c r="T276" s="7">
        <v>39554.509411550884</v>
      </c>
    </row>
    <row r="277" spans="1:20" x14ac:dyDescent="0.3">
      <c r="A277" t="s">
        <v>42</v>
      </c>
      <c r="B277" t="s">
        <v>707</v>
      </c>
      <c r="C277">
        <v>1992</v>
      </c>
      <c r="M277" s="7">
        <v>567.4377203472211</v>
      </c>
      <c r="N277" s="7">
        <v>26507.888015416633</v>
      </c>
      <c r="O277" s="7">
        <v>27075.325735763854</v>
      </c>
      <c r="T277" s="7">
        <v>27075.325735763854</v>
      </c>
    </row>
    <row r="278" spans="1:20" x14ac:dyDescent="0.3">
      <c r="A278" t="s">
        <v>42</v>
      </c>
      <c r="B278" t="s">
        <v>707</v>
      </c>
      <c r="C278">
        <v>1993</v>
      </c>
      <c r="M278" s="7">
        <v>39.241436388888964</v>
      </c>
      <c r="N278" s="7">
        <v>48700.602494513951</v>
      </c>
      <c r="O278" s="7">
        <v>48739.84393090284</v>
      </c>
      <c r="T278" s="7">
        <v>48739.84393090284</v>
      </c>
    </row>
    <row r="279" spans="1:20" x14ac:dyDescent="0.3">
      <c r="A279" t="s">
        <v>42</v>
      </c>
      <c r="B279" t="s">
        <v>707</v>
      </c>
      <c r="C279">
        <v>1994</v>
      </c>
      <c r="N279" s="7">
        <v>67470.510969388881</v>
      </c>
      <c r="O279" s="7">
        <v>67470.510969388881</v>
      </c>
      <c r="T279" s="7">
        <v>67470.510969388881</v>
      </c>
    </row>
    <row r="280" spans="1:20" x14ac:dyDescent="0.3">
      <c r="A280" t="s">
        <v>42</v>
      </c>
      <c r="B280" t="s">
        <v>707</v>
      </c>
      <c r="C280">
        <v>1995</v>
      </c>
      <c r="L280" s="7">
        <v>15.065376944444436</v>
      </c>
      <c r="M280" s="7">
        <v>221305.83803044484</v>
      </c>
      <c r="N280" s="7">
        <v>29876.741510625045</v>
      </c>
      <c r="O280" s="7">
        <v>251197.64491801432</v>
      </c>
      <c r="T280" s="7">
        <v>251197.64491801432</v>
      </c>
    </row>
    <row r="281" spans="1:20" x14ac:dyDescent="0.3">
      <c r="A281" t="s">
        <v>42</v>
      </c>
      <c r="B281" t="s">
        <v>707</v>
      </c>
      <c r="C281">
        <v>1996</v>
      </c>
      <c r="D281" t="s">
        <v>744</v>
      </c>
      <c r="M281" s="7">
        <v>2392.0415905238087</v>
      </c>
      <c r="N281" s="7">
        <v>40345.002046194502</v>
      </c>
      <c r="O281" s="7">
        <v>42737.043636718314</v>
      </c>
      <c r="T281" s="7">
        <v>42737.043636718314</v>
      </c>
    </row>
    <row r="282" spans="1:20" x14ac:dyDescent="0.3">
      <c r="A282" t="s">
        <v>42</v>
      </c>
      <c r="B282" t="s">
        <v>707</v>
      </c>
      <c r="C282">
        <v>1997</v>
      </c>
      <c r="D282" t="s">
        <v>744</v>
      </c>
      <c r="M282" s="7">
        <v>192.72793904761912</v>
      </c>
      <c r="N282" s="7">
        <v>27057.804047361096</v>
      </c>
      <c r="O282" s="7">
        <v>27250.531986408714</v>
      </c>
      <c r="T282" s="7">
        <v>27250.531986408714</v>
      </c>
    </row>
    <row r="283" spans="1:20" x14ac:dyDescent="0.3">
      <c r="A283" t="s">
        <v>42</v>
      </c>
      <c r="B283" t="s">
        <v>707</v>
      </c>
      <c r="C283">
        <v>1998</v>
      </c>
      <c r="D283" t="s">
        <v>744</v>
      </c>
      <c r="M283" s="7">
        <v>11756.645305251315</v>
      </c>
      <c r="N283" s="7">
        <v>66566.978385208364</v>
      </c>
      <c r="O283" s="7">
        <v>78323.623690459674</v>
      </c>
      <c r="T283" s="7">
        <v>78323.623690459674</v>
      </c>
    </row>
    <row r="284" spans="1:20" x14ac:dyDescent="0.3">
      <c r="A284" t="s">
        <v>42</v>
      </c>
      <c r="B284" t="s">
        <v>707</v>
      </c>
      <c r="C284">
        <v>1999</v>
      </c>
      <c r="D284" t="s">
        <v>744</v>
      </c>
      <c r="M284" s="7">
        <v>18841.408901302926</v>
      </c>
      <c r="N284" s="7">
        <v>156987.59928416664</v>
      </c>
      <c r="O284" s="7">
        <v>175829.00818546957</v>
      </c>
      <c r="T284" s="7">
        <v>175829.00818546957</v>
      </c>
    </row>
    <row r="285" spans="1:20" x14ac:dyDescent="0.3">
      <c r="A285" t="s">
        <v>42</v>
      </c>
      <c r="B285" t="s">
        <v>707</v>
      </c>
      <c r="C285">
        <v>2000</v>
      </c>
      <c r="D285" t="s">
        <v>744</v>
      </c>
      <c r="M285" s="7">
        <v>29651.215965248022</v>
      </c>
      <c r="N285" s="7">
        <v>112886.34620894439</v>
      </c>
      <c r="O285" s="7">
        <v>142537.56217419243</v>
      </c>
      <c r="R285" s="7">
        <v>7.1456333333333406</v>
      </c>
      <c r="S285" s="7">
        <v>7.1456333333333406</v>
      </c>
      <c r="T285" s="7">
        <v>142544.70780752576</v>
      </c>
    </row>
    <row r="286" spans="1:20" x14ac:dyDescent="0.3">
      <c r="A286" t="s">
        <v>42</v>
      </c>
      <c r="B286" t="s">
        <v>707</v>
      </c>
      <c r="C286">
        <v>2001</v>
      </c>
      <c r="M286" s="7">
        <v>30.182857465277689</v>
      </c>
      <c r="N286" s="7">
        <v>71846.243003871568</v>
      </c>
      <c r="O286" s="7">
        <v>71876.425861336844</v>
      </c>
      <c r="R286" s="7">
        <v>1705.0404110972208</v>
      </c>
      <c r="S286" s="7">
        <v>1705.0404110972208</v>
      </c>
      <c r="T286" s="7">
        <v>73581.46627243406</v>
      </c>
    </row>
    <row r="287" spans="1:20" x14ac:dyDescent="0.3">
      <c r="A287" t="s">
        <v>42</v>
      </c>
      <c r="B287" t="s">
        <v>707</v>
      </c>
      <c r="C287">
        <v>2002</v>
      </c>
      <c r="M287" s="7">
        <v>16.902400180555571</v>
      </c>
      <c r="N287" s="7">
        <v>155407.95193547636</v>
      </c>
      <c r="O287" s="7">
        <v>155424.85433565691</v>
      </c>
      <c r="R287" s="7">
        <v>13.100327777777723</v>
      </c>
      <c r="S287" s="7">
        <v>13.100327777777723</v>
      </c>
      <c r="T287" s="7">
        <v>155437.95466343468</v>
      </c>
    </row>
    <row r="288" spans="1:20" x14ac:dyDescent="0.3">
      <c r="A288" t="s">
        <v>42</v>
      </c>
      <c r="B288" t="s">
        <v>707</v>
      </c>
      <c r="C288">
        <v>2003</v>
      </c>
      <c r="M288" s="7">
        <v>15436.195727524746</v>
      </c>
      <c r="N288" s="7">
        <v>125192.48626568611</v>
      </c>
      <c r="O288" s="7">
        <v>140628.68199321086</v>
      </c>
      <c r="Q288" s="7">
        <v>26.349522916666633</v>
      </c>
      <c r="R288" s="7">
        <v>314.97773092500023</v>
      </c>
      <c r="S288" s="7">
        <v>341.32725384166685</v>
      </c>
      <c r="T288" s="7">
        <v>140970.00924705251</v>
      </c>
    </row>
    <row r="289" spans="1:20" x14ac:dyDescent="0.3">
      <c r="A289" t="s">
        <v>42</v>
      </c>
      <c r="B289" t="s">
        <v>707</v>
      </c>
      <c r="C289">
        <v>2004</v>
      </c>
      <c r="N289" s="7">
        <v>151628.2318181021</v>
      </c>
      <c r="O289" s="7">
        <v>151628.2318181021</v>
      </c>
      <c r="R289" s="7">
        <v>2994.0680042222189</v>
      </c>
      <c r="S289" s="7">
        <v>2994.0680042222189</v>
      </c>
      <c r="T289" s="7">
        <v>154622.2998223243</v>
      </c>
    </row>
    <row r="290" spans="1:20" x14ac:dyDescent="0.3">
      <c r="A290" t="s">
        <v>42</v>
      </c>
      <c r="B290" t="s">
        <v>707</v>
      </c>
      <c r="C290">
        <v>2005</v>
      </c>
      <c r="M290" s="7">
        <v>84381.610958527948</v>
      </c>
      <c r="N290" s="7">
        <v>87496.703363577748</v>
      </c>
      <c r="O290" s="7">
        <v>171878.3143221057</v>
      </c>
      <c r="T290" s="7">
        <v>171878.3143221057</v>
      </c>
    </row>
    <row r="291" spans="1:20" x14ac:dyDescent="0.3">
      <c r="A291" t="s">
        <v>42</v>
      </c>
      <c r="B291" t="s">
        <v>707</v>
      </c>
      <c r="C291">
        <v>2006</v>
      </c>
      <c r="M291" s="7">
        <v>130980.70410534163</v>
      </c>
      <c r="N291" s="7">
        <v>115110.57866166325</v>
      </c>
      <c r="O291" s="7">
        <v>246091.28276700489</v>
      </c>
      <c r="R291" s="7">
        <v>1744.1254176630609</v>
      </c>
      <c r="S291" s="7">
        <v>1744.1254176630609</v>
      </c>
      <c r="T291" s="7">
        <v>247835.40818466793</v>
      </c>
    </row>
    <row r="292" spans="1:20" x14ac:dyDescent="0.3">
      <c r="A292" t="s">
        <v>42</v>
      </c>
      <c r="B292" t="s">
        <v>707</v>
      </c>
      <c r="C292">
        <v>2007</v>
      </c>
      <c r="M292" s="7">
        <v>22035.458456365366</v>
      </c>
      <c r="N292" s="7">
        <v>133327.7916020944</v>
      </c>
      <c r="O292" s="7">
        <v>155363.25005845976</v>
      </c>
      <c r="T292" s="7">
        <v>155363.25005845976</v>
      </c>
    </row>
    <row r="293" spans="1:20" x14ac:dyDescent="0.3">
      <c r="A293" t="s">
        <v>42</v>
      </c>
      <c r="B293" t="s">
        <v>707</v>
      </c>
      <c r="C293">
        <v>2008</v>
      </c>
      <c r="M293" s="7">
        <v>66587.485814116983</v>
      </c>
      <c r="N293" s="7">
        <v>96545.047804979942</v>
      </c>
      <c r="O293" s="7">
        <v>163132.53361909691</v>
      </c>
      <c r="T293" s="7">
        <v>163132.53361909691</v>
      </c>
    </row>
    <row r="294" spans="1:20" x14ac:dyDescent="0.3">
      <c r="A294" t="s">
        <v>42</v>
      </c>
      <c r="B294" t="s">
        <v>707</v>
      </c>
      <c r="C294">
        <v>2009</v>
      </c>
      <c r="D294" t="s">
        <v>745</v>
      </c>
      <c r="L294" s="7">
        <v>56.239707150000065</v>
      </c>
      <c r="M294" s="7">
        <v>56353.886588605696</v>
      </c>
      <c r="N294" s="7">
        <v>80280.193463605741</v>
      </c>
      <c r="O294" s="7">
        <v>136690.31975936145</v>
      </c>
      <c r="T294" s="7">
        <v>136690.31975936145</v>
      </c>
    </row>
    <row r="295" spans="1:20" x14ac:dyDescent="0.3">
      <c r="A295" t="s">
        <v>42</v>
      </c>
      <c r="B295" t="s">
        <v>707</v>
      </c>
      <c r="C295">
        <v>2010</v>
      </c>
      <c r="D295" t="s">
        <v>745</v>
      </c>
      <c r="M295" s="7">
        <v>4246.398019027537</v>
      </c>
      <c r="N295" s="7">
        <v>18947.499850969016</v>
      </c>
      <c r="O295" s="7">
        <v>23193.897869996552</v>
      </c>
      <c r="R295" s="7">
        <v>2.5230260905349811</v>
      </c>
      <c r="S295" s="7">
        <v>2.5230260905349811</v>
      </c>
      <c r="T295" s="7">
        <v>23196.420896087086</v>
      </c>
    </row>
    <row r="296" spans="1:20" x14ac:dyDescent="0.3">
      <c r="A296" t="s">
        <v>42</v>
      </c>
      <c r="B296" t="s">
        <v>707</v>
      </c>
      <c r="C296">
        <v>2011</v>
      </c>
      <c r="D296" t="s">
        <v>745</v>
      </c>
      <c r="L296" s="7">
        <v>22.080007000000009</v>
      </c>
      <c r="M296" s="7">
        <v>34696.828303600494</v>
      </c>
      <c r="N296" s="7">
        <v>29855.885246264028</v>
      </c>
      <c r="O296" s="7">
        <v>64574.793556864519</v>
      </c>
      <c r="R296" s="7">
        <v>6.2551639152263396</v>
      </c>
      <c r="S296" s="7">
        <v>6.2551639152263396</v>
      </c>
      <c r="T296" s="7">
        <v>64581.048720779749</v>
      </c>
    </row>
    <row r="297" spans="1:20" x14ac:dyDescent="0.3">
      <c r="A297" t="s">
        <v>42</v>
      </c>
      <c r="B297" t="s">
        <v>707</v>
      </c>
      <c r="C297">
        <v>2012</v>
      </c>
      <c r="D297" t="s">
        <v>745</v>
      </c>
      <c r="L297" s="7">
        <v>4761.1897438827136</v>
      </c>
      <c r="M297" s="7">
        <v>34551.135256753201</v>
      </c>
      <c r="N297" s="7">
        <v>47607.183774119279</v>
      </c>
      <c r="O297" s="7">
        <v>86919.508774755202</v>
      </c>
      <c r="R297" s="7">
        <v>16.213883121810664</v>
      </c>
      <c r="S297" s="7">
        <v>16.213883121810664</v>
      </c>
      <c r="T297" s="7">
        <v>86935.722657877006</v>
      </c>
    </row>
    <row r="298" spans="1:20" x14ac:dyDescent="0.3">
      <c r="A298" t="s">
        <v>42</v>
      </c>
      <c r="B298" t="s">
        <v>707</v>
      </c>
      <c r="C298">
        <v>2013</v>
      </c>
      <c r="D298" t="s">
        <v>745</v>
      </c>
      <c r="L298" s="7">
        <v>2.4736241810699657</v>
      </c>
      <c r="M298" s="7">
        <v>66077.948410189259</v>
      </c>
      <c r="N298" s="7">
        <v>29936.176387719999</v>
      </c>
      <c r="O298" s="7">
        <v>96016.598422090334</v>
      </c>
      <c r="R298" s="7">
        <v>14.344726590123509</v>
      </c>
      <c r="S298" s="7">
        <v>14.344726590123509</v>
      </c>
      <c r="T298" s="7">
        <v>96030.943148680453</v>
      </c>
    </row>
    <row r="299" spans="1:20" x14ac:dyDescent="0.3">
      <c r="A299" t="s">
        <v>8</v>
      </c>
      <c r="B299" t="s">
        <v>686</v>
      </c>
      <c r="C299">
        <v>1963</v>
      </c>
      <c r="D299" t="s">
        <v>743</v>
      </c>
      <c r="E299" s="7">
        <v>129285.90136646837</v>
      </c>
      <c r="F299" s="7">
        <v>4103.156640625004</v>
      </c>
      <c r="G299" s="7">
        <v>133389.05800709338</v>
      </c>
      <c r="H299" s="7">
        <v>257833.1319093671</v>
      </c>
      <c r="K299" s="7">
        <v>257833.1319093671</v>
      </c>
      <c r="P299" s="7">
        <v>2431.3017416666676</v>
      </c>
      <c r="Q299" s="7">
        <v>24096.415406249969</v>
      </c>
      <c r="S299" s="7">
        <v>26527.717147916635</v>
      </c>
      <c r="T299" s="7">
        <v>417749.90706437716</v>
      </c>
    </row>
    <row r="300" spans="1:20" x14ac:dyDescent="0.3">
      <c r="A300" t="s">
        <v>8</v>
      </c>
      <c r="B300" t="s">
        <v>686</v>
      </c>
      <c r="C300">
        <v>1964</v>
      </c>
      <c r="D300" t="s">
        <v>743</v>
      </c>
      <c r="E300" s="7">
        <v>19366.929117222222</v>
      </c>
      <c r="G300" s="7">
        <v>19366.929117222222</v>
      </c>
      <c r="H300" s="7">
        <v>24542.995159479153</v>
      </c>
      <c r="K300" s="7">
        <v>24542.995159479153</v>
      </c>
      <c r="P300" s="7">
        <v>3403.8224383333409</v>
      </c>
      <c r="S300" s="7">
        <v>3403.8224383333409</v>
      </c>
      <c r="T300" s="7">
        <v>47313.746715034722</v>
      </c>
    </row>
    <row r="301" spans="1:20" x14ac:dyDescent="0.3">
      <c r="A301" t="s">
        <v>8</v>
      </c>
      <c r="B301" t="s">
        <v>686</v>
      </c>
      <c r="C301">
        <v>1965</v>
      </c>
      <c r="D301" t="s">
        <v>743</v>
      </c>
      <c r="E301" s="7">
        <v>60142.626556547548</v>
      </c>
      <c r="F301" s="7">
        <v>5234.8909799999983</v>
      </c>
      <c r="G301" s="7">
        <v>65377.517536547544</v>
      </c>
      <c r="H301" s="7">
        <v>101922.11959843281</v>
      </c>
      <c r="K301" s="7">
        <v>101922.11959843281</v>
      </c>
      <c r="P301" s="7">
        <v>57444.818211666585</v>
      </c>
      <c r="Q301" s="7">
        <v>3806.4788766666679</v>
      </c>
      <c r="S301" s="7">
        <v>61251.297088333253</v>
      </c>
      <c r="T301" s="7">
        <v>228550.93422331361</v>
      </c>
    </row>
    <row r="302" spans="1:20" x14ac:dyDescent="0.3">
      <c r="A302" t="s">
        <v>8</v>
      </c>
      <c r="B302" t="s">
        <v>686</v>
      </c>
      <c r="C302">
        <v>1966</v>
      </c>
      <c r="D302" t="s">
        <v>743</v>
      </c>
      <c r="E302" s="7">
        <v>174487.2595708532</v>
      </c>
      <c r="F302" s="7">
        <v>12740.128310833337</v>
      </c>
      <c r="G302" s="7">
        <v>187227.38788168653</v>
      </c>
      <c r="H302" s="7">
        <v>83686.829120138631</v>
      </c>
      <c r="K302" s="7">
        <v>83686.829120138631</v>
      </c>
      <c r="P302" s="7">
        <v>237229.93540291669</v>
      </c>
      <c r="Q302" s="7">
        <v>2371.4570624999928</v>
      </c>
      <c r="S302" s="7">
        <v>239601.39246541669</v>
      </c>
      <c r="T302" s="7">
        <v>510515.60946724185</v>
      </c>
    </row>
    <row r="303" spans="1:20" x14ac:dyDescent="0.3">
      <c r="A303" t="s">
        <v>8</v>
      </c>
      <c r="B303" t="s">
        <v>686</v>
      </c>
      <c r="C303">
        <v>1967</v>
      </c>
      <c r="D303" t="s">
        <v>743</v>
      </c>
      <c r="E303" s="7">
        <v>73940.110819791778</v>
      </c>
      <c r="F303" s="7">
        <v>6077.3611500000061</v>
      </c>
      <c r="G303" s="7">
        <v>80017.47196979179</v>
      </c>
      <c r="H303" s="7">
        <v>12936.212145535701</v>
      </c>
      <c r="K303" s="7">
        <v>12936.212145535701</v>
      </c>
      <c r="P303" s="7">
        <v>64458.177932407401</v>
      </c>
      <c r="Q303" s="7">
        <v>3625.2179777777837</v>
      </c>
      <c r="S303" s="7">
        <v>68083.39591018518</v>
      </c>
      <c r="T303" s="7">
        <v>161037.0800255127</v>
      </c>
    </row>
    <row r="304" spans="1:20" x14ac:dyDescent="0.3">
      <c r="A304" t="s">
        <v>8</v>
      </c>
      <c r="B304" t="s">
        <v>686</v>
      </c>
      <c r="C304">
        <v>1968</v>
      </c>
      <c r="E304" s="7">
        <v>8004.7363660212259</v>
      </c>
      <c r="F304" s="7">
        <v>0</v>
      </c>
      <c r="G304" s="7">
        <v>8004.7363660212259</v>
      </c>
      <c r="H304" s="7">
        <v>15903.499906028106</v>
      </c>
      <c r="K304" s="7">
        <v>15903.499906028106</v>
      </c>
      <c r="L304" s="7">
        <v>10712.608728306877</v>
      </c>
      <c r="M304" s="7">
        <v>140298.40693819438</v>
      </c>
      <c r="O304" s="7">
        <v>151011.01566650125</v>
      </c>
      <c r="P304" s="7">
        <v>291562.74899343494</v>
      </c>
      <c r="Q304" s="7">
        <v>341018.26113803766</v>
      </c>
      <c r="S304" s="7">
        <v>632581.01013147261</v>
      </c>
      <c r="T304" s="7">
        <v>807500.26207002322</v>
      </c>
    </row>
    <row r="305" spans="1:20" x14ac:dyDescent="0.3">
      <c r="A305" t="s">
        <v>8</v>
      </c>
      <c r="B305" t="s">
        <v>686</v>
      </c>
      <c r="C305">
        <v>1969</v>
      </c>
      <c r="E305" s="7">
        <v>10165.38790449075</v>
      </c>
      <c r="F305" s="7">
        <v>609.61184374999982</v>
      </c>
      <c r="G305" s="7">
        <v>10774.999748240749</v>
      </c>
      <c r="H305" s="7">
        <v>4450.9772548239071</v>
      </c>
      <c r="K305" s="7">
        <v>4450.9772548239071</v>
      </c>
      <c r="L305" s="7">
        <v>1563.1072916666701</v>
      </c>
      <c r="M305" s="7">
        <v>55374.778620876124</v>
      </c>
      <c r="O305" s="7">
        <v>56937.885912542792</v>
      </c>
      <c r="P305" s="7">
        <v>44363.776200520937</v>
      </c>
      <c r="Q305" s="7">
        <v>454406.13573809509</v>
      </c>
      <c r="S305" s="7">
        <v>498769.91193861602</v>
      </c>
      <c r="T305" s="7">
        <v>570933.77485422348</v>
      </c>
    </row>
    <row r="306" spans="1:20" x14ac:dyDescent="0.3">
      <c r="A306" t="s">
        <v>8</v>
      </c>
      <c r="B306" t="s">
        <v>686</v>
      </c>
      <c r="C306">
        <v>1970</v>
      </c>
      <c r="E306" s="7">
        <v>8187.3067536984299</v>
      </c>
      <c r="F306" s="7">
        <v>870.8740625000006</v>
      </c>
      <c r="G306" s="7">
        <v>9058.18081619843</v>
      </c>
      <c r="H306" s="7">
        <v>8660.473072780138</v>
      </c>
      <c r="K306" s="7">
        <v>8660.473072780138</v>
      </c>
      <c r="L306" s="7">
        <v>2499.433370601846</v>
      </c>
      <c r="M306" s="7">
        <v>9543.5292391666753</v>
      </c>
      <c r="O306" s="7">
        <v>12042.962609768521</v>
      </c>
      <c r="P306" s="7">
        <v>83412.192920373855</v>
      </c>
      <c r="Q306" s="7">
        <v>73913.612429513843</v>
      </c>
      <c r="S306" s="7">
        <v>157325.8053498877</v>
      </c>
      <c r="T306" s="7">
        <v>187087.42184863478</v>
      </c>
    </row>
    <row r="307" spans="1:20" x14ac:dyDescent="0.3">
      <c r="A307" t="s">
        <v>8</v>
      </c>
      <c r="B307" t="s">
        <v>686</v>
      </c>
      <c r="C307">
        <v>1971</v>
      </c>
      <c r="E307" s="7">
        <v>20534.146623956764</v>
      </c>
      <c r="F307" s="7">
        <v>0</v>
      </c>
      <c r="G307" s="7">
        <v>20534.146623956764</v>
      </c>
      <c r="H307" s="7">
        <v>50090.085782916649</v>
      </c>
      <c r="K307" s="7">
        <v>50090.085782916649</v>
      </c>
      <c r="L307" s="7">
        <v>2262.8441447255291</v>
      </c>
      <c r="M307" s="7">
        <v>39283.67872953297</v>
      </c>
      <c r="O307" s="7">
        <v>41546.522874258502</v>
      </c>
      <c r="P307" s="7">
        <v>15396.821423917758</v>
      </c>
      <c r="Q307" s="7">
        <v>6475.2492522435896</v>
      </c>
      <c r="S307" s="7">
        <v>21872.070676161347</v>
      </c>
      <c r="T307" s="7">
        <v>134042.82595729327</v>
      </c>
    </row>
    <row r="308" spans="1:20" x14ac:dyDescent="0.3">
      <c r="A308" t="s">
        <v>8</v>
      </c>
      <c r="B308" t="s">
        <v>686</v>
      </c>
      <c r="C308">
        <v>1972</v>
      </c>
      <c r="E308" s="7">
        <v>14039.970388001086</v>
      </c>
      <c r="F308" s="7">
        <v>2096.7223475694482</v>
      </c>
      <c r="G308" s="7">
        <v>16136.692735570534</v>
      </c>
      <c r="H308" s="7">
        <v>5147.3697317261904</v>
      </c>
      <c r="K308" s="7">
        <v>5147.3697317261904</v>
      </c>
      <c r="M308" s="7">
        <v>30710.489198397419</v>
      </c>
      <c r="O308" s="7">
        <v>30710.489198397419</v>
      </c>
      <c r="P308" s="7">
        <v>1287.1597455882336</v>
      </c>
      <c r="Q308" s="7">
        <v>26294.803528075474</v>
      </c>
      <c r="S308" s="7">
        <v>27581.963273663707</v>
      </c>
      <c r="T308" s="7">
        <v>79576.514939357861</v>
      </c>
    </row>
    <row r="309" spans="1:20" x14ac:dyDescent="0.3">
      <c r="A309" t="s">
        <v>8</v>
      </c>
      <c r="B309" t="s">
        <v>686</v>
      </c>
      <c r="C309">
        <v>1973</v>
      </c>
      <c r="E309" s="7">
        <v>42774.141808442531</v>
      </c>
      <c r="F309" s="7">
        <v>6428.9114232638949</v>
      </c>
      <c r="G309" s="7">
        <v>49203.053231706428</v>
      </c>
      <c r="H309" s="7">
        <v>134352.49708583966</v>
      </c>
      <c r="K309" s="7">
        <v>134352.49708583966</v>
      </c>
      <c r="L309" s="7">
        <v>7490.8781806500037</v>
      </c>
      <c r="M309" s="7">
        <v>61757.877831458318</v>
      </c>
      <c r="O309" s="7">
        <v>69248.756012108322</v>
      </c>
      <c r="P309" s="7">
        <v>27580.844948270322</v>
      </c>
      <c r="Q309" s="7">
        <v>56459.073329577819</v>
      </c>
      <c r="R309" s="7">
        <v>31.141442567567598</v>
      </c>
      <c r="S309" s="7">
        <v>84071.059720415695</v>
      </c>
      <c r="T309" s="7">
        <v>336875.36605007009</v>
      </c>
    </row>
    <row r="310" spans="1:20" x14ac:dyDescent="0.3">
      <c r="A310" t="s">
        <v>8</v>
      </c>
      <c r="B310" t="s">
        <v>686</v>
      </c>
      <c r="C310">
        <v>1974</v>
      </c>
      <c r="E310" s="7">
        <v>58305.551567515307</v>
      </c>
      <c r="F310" s="7">
        <v>37008.691806795629</v>
      </c>
      <c r="G310" s="7">
        <v>95314.243374310929</v>
      </c>
      <c r="H310" s="7">
        <v>11048.167632956298</v>
      </c>
      <c r="K310" s="7">
        <v>11048.167632956298</v>
      </c>
      <c r="M310" s="7">
        <v>33505.606738749899</v>
      </c>
      <c r="N310" s="7">
        <v>29.904475500000022</v>
      </c>
      <c r="O310" s="7">
        <v>33535.511214249898</v>
      </c>
      <c r="P310" s="7">
        <v>66129.375333854172</v>
      </c>
      <c r="Q310" s="7">
        <v>11379.008835256409</v>
      </c>
      <c r="R310" s="7">
        <v>172.35267599999949</v>
      </c>
      <c r="S310" s="7">
        <v>77680.736845110572</v>
      </c>
      <c r="T310" s="7">
        <v>217578.6590666277</v>
      </c>
    </row>
    <row r="311" spans="1:20" x14ac:dyDescent="0.3">
      <c r="A311" t="s">
        <v>8</v>
      </c>
      <c r="B311" t="s">
        <v>686</v>
      </c>
      <c r="C311">
        <v>1975</v>
      </c>
      <c r="E311" s="7">
        <v>28002.151950383606</v>
      </c>
      <c r="F311" s="7">
        <v>6697.5425763888879</v>
      </c>
      <c r="G311" s="7">
        <v>34699.694526772495</v>
      </c>
      <c r="H311" s="7">
        <v>40240.479400944932</v>
      </c>
      <c r="K311" s="7">
        <v>40240.479400944932</v>
      </c>
      <c r="M311" s="7">
        <v>0</v>
      </c>
      <c r="N311" s="7">
        <v>383.08534259259181</v>
      </c>
      <c r="O311" s="7">
        <v>383.08534259259181</v>
      </c>
      <c r="P311" s="7">
        <v>0</v>
      </c>
      <c r="Q311" s="7">
        <v>2286.1560645833351</v>
      </c>
      <c r="R311" s="7">
        <v>0</v>
      </c>
      <c r="S311" s="7">
        <v>2286.1560645833351</v>
      </c>
      <c r="T311" s="7">
        <v>77609.415334893361</v>
      </c>
    </row>
    <row r="312" spans="1:20" x14ac:dyDescent="0.3">
      <c r="A312" t="s">
        <v>8</v>
      </c>
      <c r="B312" t="s">
        <v>686</v>
      </c>
      <c r="C312">
        <v>1976</v>
      </c>
      <c r="E312" s="7">
        <v>13279.306301575283</v>
      </c>
      <c r="F312" s="7">
        <v>2683.8233196428591</v>
      </c>
      <c r="G312" s="7">
        <v>15963.129621218142</v>
      </c>
      <c r="H312" s="7">
        <v>18110.365419219415</v>
      </c>
      <c r="K312" s="7">
        <v>18110.365419219415</v>
      </c>
      <c r="L312" s="7">
        <v>0</v>
      </c>
      <c r="M312" s="7">
        <v>10680.061025131579</v>
      </c>
      <c r="N312" s="7">
        <v>6990.3399637124976</v>
      </c>
      <c r="O312" s="7">
        <v>17670.400988844078</v>
      </c>
      <c r="P312" s="7">
        <v>7023.7605870370535</v>
      </c>
      <c r="Q312" s="7">
        <v>5332.4893692822034</v>
      </c>
      <c r="R312" s="7">
        <v>21392.552413124955</v>
      </c>
      <c r="S312" s="7">
        <v>33748.802369444209</v>
      </c>
      <c r="T312" s="7">
        <v>85492.698398725843</v>
      </c>
    </row>
    <row r="313" spans="1:20" x14ac:dyDescent="0.3">
      <c r="A313" t="s">
        <v>8</v>
      </c>
      <c r="B313" t="s">
        <v>686</v>
      </c>
      <c r="C313">
        <v>1977</v>
      </c>
      <c r="E313" s="7">
        <v>2687.6513374999986</v>
      </c>
      <c r="F313" s="7">
        <v>665.24018700192278</v>
      </c>
      <c r="G313" s="7">
        <v>3352.8915245019216</v>
      </c>
      <c r="H313" s="7">
        <v>12557.891446154972</v>
      </c>
      <c r="K313" s="7">
        <v>12557.891446154972</v>
      </c>
      <c r="M313" s="7">
        <v>2024.216303462171</v>
      </c>
      <c r="N313" s="7">
        <v>11219.122197562501</v>
      </c>
      <c r="O313" s="7">
        <v>13243.338501024673</v>
      </c>
      <c r="P313" s="7">
        <v>3522.6860790370483</v>
      </c>
      <c r="Q313" s="7">
        <v>28923.087953970859</v>
      </c>
      <c r="R313" s="7">
        <v>1949.5627928249964</v>
      </c>
      <c r="S313" s="7">
        <v>34395.336825832906</v>
      </c>
      <c r="T313" s="7">
        <v>63549.458297514466</v>
      </c>
    </row>
    <row r="314" spans="1:20" x14ac:dyDescent="0.3">
      <c r="A314" t="s">
        <v>8</v>
      </c>
      <c r="B314" t="s">
        <v>686</v>
      </c>
      <c r="C314">
        <v>1978</v>
      </c>
      <c r="E314" s="7">
        <v>7814.5846902194007</v>
      </c>
      <c r="F314" s="7">
        <v>1431.0371311342601</v>
      </c>
      <c r="G314" s="7">
        <v>9245.6218213536613</v>
      </c>
      <c r="H314" s="7">
        <v>25731.825560433164</v>
      </c>
      <c r="K314" s="7">
        <v>25731.825560433164</v>
      </c>
      <c r="M314" s="7">
        <v>13938.460836263735</v>
      </c>
      <c r="N314" s="7">
        <v>56473.012078333413</v>
      </c>
      <c r="O314" s="7">
        <v>70411.472914597151</v>
      </c>
      <c r="P314" s="7">
        <v>4035.3203731642411</v>
      </c>
      <c r="Q314" s="7">
        <v>48010.155673680485</v>
      </c>
      <c r="R314" s="7">
        <v>22164.203402097242</v>
      </c>
      <c r="S314" s="7">
        <v>74209.67944894197</v>
      </c>
      <c r="T314" s="7">
        <v>179598.59974532595</v>
      </c>
    </row>
    <row r="315" spans="1:20" x14ac:dyDescent="0.3">
      <c r="A315" t="s">
        <v>8</v>
      </c>
      <c r="B315" t="s">
        <v>686</v>
      </c>
      <c r="C315">
        <v>1979</v>
      </c>
      <c r="E315" s="7">
        <v>309.60242824999887</v>
      </c>
      <c r="F315" s="7">
        <v>7655.3551777777775</v>
      </c>
      <c r="G315" s="7">
        <v>7964.9576060277759</v>
      </c>
      <c r="H315" s="7">
        <v>11808.182529942716</v>
      </c>
      <c r="I315" s="7">
        <v>15674.549629479157</v>
      </c>
      <c r="J315" s="7">
        <v>287.79038249999996</v>
      </c>
      <c r="K315" s="7">
        <v>27770.522541921873</v>
      </c>
      <c r="M315" s="7">
        <v>509.19233469230653</v>
      </c>
      <c r="N315" s="7">
        <v>13957.069861687502</v>
      </c>
      <c r="O315" s="7">
        <v>14466.262196379808</v>
      </c>
      <c r="P315" s="7">
        <v>452.74732799999879</v>
      </c>
      <c r="Q315" s="7">
        <v>99387.054626458979</v>
      </c>
      <c r="R315" s="7">
        <v>42209.781304050026</v>
      </c>
      <c r="S315" s="7">
        <v>142049.583258509</v>
      </c>
      <c r="T315" s="7">
        <v>192251.32560283848</v>
      </c>
    </row>
    <row r="316" spans="1:20" x14ac:dyDescent="0.3">
      <c r="A316" t="s">
        <v>8</v>
      </c>
      <c r="B316" t="s">
        <v>686</v>
      </c>
      <c r="C316">
        <v>1980</v>
      </c>
      <c r="E316" s="7">
        <v>24455.751584570047</v>
      </c>
      <c r="F316" s="7">
        <v>7298.296812152772</v>
      </c>
      <c r="G316" s="7">
        <v>31754.048396722821</v>
      </c>
      <c r="H316" s="7">
        <v>57241.144693559538</v>
      </c>
      <c r="I316" s="7">
        <v>28962.323744999991</v>
      </c>
      <c r="J316" s="7">
        <v>3271.6460857500019</v>
      </c>
      <c r="K316" s="7">
        <v>89475.114524309538</v>
      </c>
      <c r="M316" s="7">
        <v>1591.5705675206038</v>
      </c>
      <c r="N316" s="7">
        <v>14837.298451425004</v>
      </c>
      <c r="O316" s="7">
        <v>16428.869018945607</v>
      </c>
      <c r="P316" s="7">
        <v>21624.592394224212</v>
      </c>
      <c r="Q316" s="7">
        <v>107018.21763567954</v>
      </c>
      <c r="R316" s="7">
        <v>38926.596806875037</v>
      </c>
      <c r="S316" s="7">
        <v>167569.4068367788</v>
      </c>
      <c r="T316" s="7">
        <v>305227.43877675675</v>
      </c>
    </row>
    <row r="317" spans="1:20" x14ac:dyDescent="0.3">
      <c r="A317" t="s">
        <v>8</v>
      </c>
      <c r="B317" t="s">
        <v>686</v>
      </c>
      <c r="C317">
        <v>1981</v>
      </c>
      <c r="E317" s="7">
        <v>36520.224393499986</v>
      </c>
      <c r="F317" s="7">
        <v>5149.582836450003</v>
      </c>
      <c r="G317" s="7">
        <v>41669.807229949991</v>
      </c>
      <c r="H317" s="7">
        <v>4822.9258665430598</v>
      </c>
      <c r="I317" s="7">
        <v>1267.6398193541675</v>
      </c>
      <c r="J317" s="7">
        <v>717.70741199999838</v>
      </c>
      <c r="K317" s="7">
        <v>6808.2730978972249</v>
      </c>
      <c r="M317" s="7">
        <v>9779.418079553574</v>
      </c>
      <c r="N317" s="7">
        <v>67833.599951812517</v>
      </c>
      <c r="O317" s="7">
        <v>77613.018031366097</v>
      </c>
      <c r="P317" s="7">
        <v>3079.6786462499986</v>
      </c>
      <c r="Q317" s="7">
        <v>34964.521764375102</v>
      </c>
      <c r="R317" s="7">
        <v>151179.22210293714</v>
      </c>
      <c r="S317" s="7">
        <v>189223.42251356225</v>
      </c>
      <c r="T317" s="7">
        <v>315314.52087277558</v>
      </c>
    </row>
    <row r="318" spans="1:20" x14ac:dyDescent="0.3">
      <c r="A318" t="s">
        <v>8</v>
      </c>
      <c r="B318" t="s">
        <v>686</v>
      </c>
      <c r="C318">
        <v>1982</v>
      </c>
      <c r="E318" s="7">
        <v>2183.1769799656845</v>
      </c>
      <c r="G318" s="7">
        <v>2183.1769799656845</v>
      </c>
      <c r="H318" s="7">
        <v>6020.1647161046549</v>
      </c>
      <c r="I318" s="7">
        <v>5260.7537066458553</v>
      </c>
      <c r="J318" s="7">
        <v>92.607408000000177</v>
      </c>
      <c r="K318" s="7">
        <v>11373.52583075051</v>
      </c>
      <c r="L318" s="7">
        <v>987.81235200000106</v>
      </c>
      <c r="M318" s="7">
        <v>103.45983862499995</v>
      </c>
      <c r="N318" s="7">
        <v>6054.9488710499963</v>
      </c>
      <c r="O318" s="7">
        <v>7146.2210616749971</v>
      </c>
      <c r="P318" s="7">
        <v>1363.9090454360116</v>
      </c>
      <c r="Q318" s="7">
        <v>3354.8084976904765</v>
      </c>
      <c r="R318" s="7">
        <v>8761.2154765874966</v>
      </c>
      <c r="S318" s="7">
        <v>13479.933019713984</v>
      </c>
      <c r="T318" s="7">
        <v>34182.856892105177</v>
      </c>
    </row>
    <row r="319" spans="1:20" x14ac:dyDescent="0.3">
      <c r="A319" t="s">
        <v>8</v>
      </c>
      <c r="B319" t="s">
        <v>686</v>
      </c>
      <c r="C319">
        <v>1983</v>
      </c>
      <c r="E319" s="7">
        <v>1582.1298167782313</v>
      </c>
      <c r="F319" s="7">
        <v>49.764232142857175</v>
      </c>
      <c r="G319" s="7">
        <v>1631.8940489210886</v>
      </c>
      <c r="H319" s="7">
        <v>10993.084761130973</v>
      </c>
      <c r="I319" s="7">
        <v>1022.7187708333327</v>
      </c>
      <c r="J319" s="7">
        <v>614.9710687499994</v>
      </c>
      <c r="K319" s="7">
        <v>12630.774600714305</v>
      </c>
      <c r="M319" s="7">
        <v>362.1942895833335</v>
      </c>
      <c r="N319" s="7">
        <v>7461.8276083333303</v>
      </c>
      <c r="O319" s="7">
        <v>7824.0218979166639</v>
      </c>
      <c r="P319" s="7">
        <v>608.90472378472339</v>
      </c>
      <c r="Q319" s="7">
        <v>7904.8568749999895</v>
      </c>
      <c r="R319" s="7">
        <v>45857.905800416636</v>
      </c>
      <c r="S319" s="7">
        <v>54371.667399201353</v>
      </c>
      <c r="T319" s="7">
        <v>76458.357946753415</v>
      </c>
    </row>
    <row r="320" spans="1:20" x14ac:dyDescent="0.3">
      <c r="A320" t="s">
        <v>8</v>
      </c>
      <c r="B320" t="s">
        <v>686</v>
      </c>
      <c r="C320">
        <v>1984</v>
      </c>
      <c r="E320" s="7">
        <v>10229.126528488761</v>
      </c>
      <c r="F320" s="7">
        <v>11142.016422934172</v>
      </c>
      <c r="G320" s="7">
        <v>21371.142951422931</v>
      </c>
      <c r="H320" s="7">
        <v>61873.59402625748</v>
      </c>
      <c r="I320" s="7">
        <v>15428.166703472227</v>
      </c>
      <c r="J320" s="7">
        <v>3969.8459187500007</v>
      </c>
      <c r="K320" s="7">
        <v>81271.606648479705</v>
      </c>
      <c r="N320" s="7">
        <v>16656.426639791702</v>
      </c>
      <c r="O320" s="7">
        <v>16656.426639791702</v>
      </c>
      <c r="P320" s="7">
        <v>770.41836722222183</v>
      </c>
      <c r="Q320" s="7">
        <v>4838.1353603042353</v>
      </c>
      <c r="R320" s="7">
        <v>10645.058390972219</v>
      </c>
      <c r="S320" s="7">
        <v>16253.612118498677</v>
      </c>
      <c r="T320" s="7">
        <v>135552.78835819304</v>
      </c>
    </row>
    <row r="321" spans="1:20" x14ac:dyDescent="0.3">
      <c r="A321" t="s">
        <v>8</v>
      </c>
      <c r="B321" t="s">
        <v>686</v>
      </c>
      <c r="C321">
        <v>1985</v>
      </c>
      <c r="E321" s="7">
        <v>10624.418569357151</v>
      </c>
      <c r="F321" s="7">
        <v>11620.801628161773</v>
      </c>
      <c r="G321" s="7">
        <v>22245.220197518924</v>
      </c>
      <c r="H321" s="7">
        <v>96765.556630487918</v>
      </c>
      <c r="I321" s="7">
        <v>67593.671914583232</v>
      </c>
      <c r="J321" s="7">
        <v>51698.657166666759</v>
      </c>
      <c r="K321" s="7">
        <v>216057.88571173791</v>
      </c>
      <c r="M321" s="7">
        <v>383.18458749999905</v>
      </c>
      <c r="N321" s="7">
        <v>22461.985761875068</v>
      </c>
      <c r="O321" s="7">
        <v>22845.170349375068</v>
      </c>
      <c r="P321" s="7">
        <v>972.52069666666694</v>
      </c>
      <c r="Q321" s="7">
        <v>50907.958811507931</v>
      </c>
      <c r="R321" s="7">
        <v>38378.005694444408</v>
      </c>
      <c r="S321" s="7">
        <v>90258.485202619006</v>
      </c>
      <c r="T321" s="7">
        <v>351406.76146125089</v>
      </c>
    </row>
    <row r="322" spans="1:20" x14ac:dyDescent="0.3">
      <c r="A322" t="s">
        <v>8</v>
      </c>
      <c r="B322" t="s">
        <v>686</v>
      </c>
      <c r="C322">
        <v>1986</v>
      </c>
      <c r="E322" s="7">
        <v>16667.229156066183</v>
      </c>
      <c r="F322" s="7">
        <v>9757.4048501984144</v>
      </c>
      <c r="G322" s="7">
        <v>26424.634006264598</v>
      </c>
      <c r="H322" s="7">
        <v>44813.183157605185</v>
      </c>
      <c r="I322" s="7">
        <v>23384.335180500024</v>
      </c>
      <c r="J322" s="7">
        <v>757.88373541666772</v>
      </c>
      <c r="K322" s="7">
        <v>68955.402073521866</v>
      </c>
      <c r="M322" s="7">
        <v>361.36488571428436</v>
      </c>
      <c r="N322" s="7">
        <v>8321.1793370833311</v>
      </c>
      <c r="O322" s="7">
        <v>8682.5442227976164</v>
      </c>
      <c r="P322" s="7">
        <v>566597.02914218709</v>
      </c>
      <c r="Q322" s="7">
        <v>325549.98608746659</v>
      </c>
      <c r="R322" s="7">
        <v>59205.266203898769</v>
      </c>
      <c r="S322" s="7">
        <v>951352.2814335525</v>
      </c>
      <c r="T322" s="7">
        <v>1055414.8617361365</v>
      </c>
    </row>
    <row r="323" spans="1:20" x14ac:dyDescent="0.3">
      <c r="A323" t="s">
        <v>8</v>
      </c>
      <c r="B323" t="s">
        <v>686</v>
      </c>
      <c r="C323">
        <v>1987</v>
      </c>
      <c r="E323" s="7">
        <v>98784.207353654128</v>
      </c>
      <c r="F323" s="7">
        <v>2131.5296632738132</v>
      </c>
      <c r="G323" s="7">
        <v>100915.73701692795</v>
      </c>
      <c r="H323" s="7">
        <v>268880.33479992935</v>
      </c>
      <c r="I323" s="7">
        <v>236162.62788008334</v>
      </c>
      <c r="J323" s="7">
        <v>567.16678174999822</v>
      </c>
      <c r="K323" s="7">
        <v>505610.12946176267</v>
      </c>
      <c r="L323" s="7">
        <v>23530.049530902805</v>
      </c>
      <c r="M323" s="7">
        <v>120655.18441569377</v>
      </c>
      <c r="N323" s="7">
        <v>69052.795354513888</v>
      </c>
      <c r="O323" s="7">
        <v>213238.02930111045</v>
      </c>
      <c r="P323" s="7">
        <v>40923.616302678653</v>
      </c>
      <c r="Q323" s="7">
        <v>81386.938978154722</v>
      </c>
      <c r="R323" s="7">
        <v>17934.75811302082</v>
      </c>
      <c r="S323" s="7">
        <v>140245.31339385419</v>
      </c>
      <c r="T323" s="7">
        <v>960009.20917365514</v>
      </c>
    </row>
    <row r="324" spans="1:20" x14ac:dyDescent="0.3">
      <c r="A324" t="s">
        <v>8</v>
      </c>
      <c r="B324" t="s">
        <v>686</v>
      </c>
      <c r="C324">
        <v>1988</v>
      </c>
      <c r="E324" s="7">
        <v>352899.08766819269</v>
      </c>
      <c r="F324" s="7">
        <v>4701.6362706801438</v>
      </c>
      <c r="G324" s="7">
        <v>357600.7239388728</v>
      </c>
      <c r="H324" s="7">
        <v>210511.47929023061</v>
      </c>
      <c r="I324" s="7">
        <v>157903.08889479178</v>
      </c>
      <c r="J324" s="7">
        <v>5565.1085604166665</v>
      </c>
      <c r="K324" s="7">
        <v>373979.67674543906</v>
      </c>
      <c r="L324" s="7">
        <v>2436.533366071435</v>
      </c>
      <c r="M324" s="7">
        <v>42432.429541071382</v>
      </c>
      <c r="N324" s="7">
        <v>68040.943901041624</v>
      </c>
      <c r="O324" s="7">
        <v>112909.90680818445</v>
      </c>
      <c r="P324" s="7">
        <v>253122.02278051077</v>
      </c>
      <c r="Q324" s="7">
        <v>148123.77985574675</v>
      </c>
      <c r="R324" s="7">
        <v>21468.876709166627</v>
      </c>
      <c r="S324" s="7">
        <v>422714.67934542411</v>
      </c>
      <c r="T324" s="7">
        <v>1267204.9868379205</v>
      </c>
    </row>
    <row r="325" spans="1:20" x14ac:dyDescent="0.3">
      <c r="A325" t="s">
        <v>8</v>
      </c>
      <c r="B325" t="s">
        <v>686</v>
      </c>
      <c r="C325">
        <v>1989</v>
      </c>
      <c r="E325" s="7">
        <v>24826.34185125001</v>
      </c>
      <c r="F325" s="7">
        <v>3052.9897057499938</v>
      </c>
      <c r="G325" s="7">
        <v>27879.331557000005</v>
      </c>
      <c r="H325" s="7">
        <v>700022.4180479924</v>
      </c>
      <c r="I325" s="7">
        <v>10583.049180375016</v>
      </c>
      <c r="K325" s="7">
        <v>710605.46722836746</v>
      </c>
      <c r="M325" s="7">
        <v>104974.96426483941</v>
      </c>
      <c r="N325" s="7">
        <v>45923.965394175044</v>
      </c>
      <c r="O325" s="7">
        <v>150898.92965901445</v>
      </c>
      <c r="P325" s="7">
        <v>39688.44126476792</v>
      </c>
      <c r="Q325" s="7">
        <v>35342.060025535713</v>
      </c>
      <c r="R325" s="7">
        <v>18089.844259274952</v>
      </c>
      <c r="S325" s="7">
        <v>93120.345549578575</v>
      </c>
      <c r="T325" s="7">
        <v>982504.07399396063</v>
      </c>
    </row>
    <row r="326" spans="1:20" x14ac:dyDescent="0.3">
      <c r="A326" t="s">
        <v>8</v>
      </c>
      <c r="B326" t="s">
        <v>686</v>
      </c>
      <c r="C326">
        <v>1990</v>
      </c>
      <c r="E326" s="7">
        <v>93976.078211353873</v>
      </c>
      <c r="F326" s="7">
        <v>1605.7577906250042</v>
      </c>
      <c r="G326" s="7">
        <v>95581.836001978882</v>
      </c>
      <c r="H326" s="7">
        <v>335820.03381139191</v>
      </c>
      <c r="I326" s="7">
        <v>12540.546305812508</v>
      </c>
      <c r="J326" s="7">
        <v>10740.530007000014</v>
      </c>
      <c r="K326" s="7">
        <v>359101.11012420442</v>
      </c>
      <c r="L326" s="7">
        <v>3146.7828422812549</v>
      </c>
      <c r="M326" s="7">
        <v>90259.872221089347</v>
      </c>
      <c r="N326" s="7">
        <v>25325.979718387458</v>
      </c>
      <c r="O326" s="7">
        <v>118732.63478175807</v>
      </c>
      <c r="P326" s="7">
        <v>57670.505384464377</v>
      </c>
      <c r="Q326" s="7">
        <v>30502.819955989355</v>
      </c>
      <c r="R326" s="7">
        <v>2639.9542349999983</v>
      </c>
      <c r="S326" s="7">
        <v>90813.279575453736</v>
      </c>
      <c r="T326" s="7">
        <v>664228.86048339517</v>
      </c>
    </row>
    <row r="327" spans="1:20" x14ac:dyDescent="0.3">
      <c r="A327" t="s">
        <v>8</v>
      </c>
      <c r="B327" t="s">
        <v>686</v>
      </c>
      <c r="C327">
        <v>1991</v>
      </c>
      <c r="E327" s="7">
        <v>30707.493735162363</v>
      </c>
      <c r="F327" s="7">
        <v>5494.8669847499959</v>
      </c>
      <c r="G327" s="7">
        <v>36202.360719912358</v>
      </c>
      <c r="H327" s="7">
        <v>669925.35286418966</v>
      </c>
      <c r="I327" s="7">
        <v>21855.227705437486</v>
      </c>
      <c r="J327" s="7">
        <v>717.22508175000007</v>
      </c>
      <c r="K327" s="7">
        <v>692497.80565137707</v>
      </c>
      <c r="L327" s="7">
        <v>20419.993755281259</v>
      </c>
      <c r="M327" s="7">
        <v>192659.80734779473</v>
      </c>
      <c r="N327" s="7">
        <v>66004.241896125008</v>
      </c>
      <c r="O327" s="7">
        <v>279084.04299920099</v>
      </c>
      <c r="P327" s="7">
        <v>327110.94072164752</v>
      </c>
      <c r="Q327" s="7">
        <v>60882.65258866072</v>
      </c>
      <c r="R327" s="7">
        <v>15604.685879175027</v>
      </c>
      <c r="S327" s="7">
        <v>403598.27918948326</v>
      </c>
      <c r="T327" s="7">
        <v>1411382.4885599739</v>
      </c>
    </row>
    <row r="328" spans="1:20" x14ac:dyDescent="0.3">
      <c r="A328" t="s">
        <v>8</v>
      </c>
      <c r="B328" t="s">
        <v>686</v>
      </c>
      <c r="C328">
        <v>1992</v>
      </c>
      <c r="E328" s="7">
        <v>237638.581271412</v>
      </c>
      <c r="F328" s="7">
        <v>53019.238260317463</v>
      </c>
      <c r="G328" s="7">
        <v>290657.81953172944</v>
      </c>
      <c r="H328" s="7">
        <v>1781732.0745692714</v>
      </c>
      <c r="I328" s="7">
        <v>26619.791610763907</v>
      </c>
      <c r="J328" s="7">
        <v>83.067987500000157</v>
      </c>
      <c r="K328" s="7">
        <v>1808434.9341675353</v>
      </c>
      <c r="L328" s="7">
        <v>3126.8844864583389</v>
      </c>
      <c r="M328" s="7">
        <v>66497.093665873166</v>
      </c>
      <c r="N328" s="7">
        <v>88262.02927611112</v>
      </c>
      <c r="O328" s="7">
        <v>157886.00742844262</v>
      </c>
      <c r="P328" s="7">
        <v>419587.90486614575</v>
      </c>
      <c r="Q328" s="7">
        <v>141576.74514589942</v>
      </c>
      <c r="R328" s="7">
        <v>25450.289621874959</v>
      </c>
      <c r="S328" s="7">
        <v>586614.93963392009</v>
      </c>
      <c r="T328" s="7">
        <v>2843593.7007616279</v>
      </c>
    </row>
    <row r="329" spans="1:20" x14ac:dyDescent="0.3">
      <c r="A329" t="s">
        <v>8</v>
      </c>
      <c r="B329" t="s">
        <v>686</v>
      </c>
      <c r="C329">
        <v>1993</v>
      </c>
      <c r="E329" s="7">
        <v>445576.88545049203</v>
      </c>
      <c r="F329" s="7">
        <v>8269.3466992916692</v>
      </c>
      <c r="G329" s="7">
        <v>453846.2321497837</v>
      </c>
      <c r="H329" s="7">
        <v>419556.68629946001</v>
      </c>
      <c r="I329" s="7">
        <v>37322.626317787508</v>
      </c>
      <c r="J329" s="7">
        <v>853.72454250000055</v>
      </c>
      <c r="K329" s="7">
        <v>457733.0371597475</v>
      </c>
      <c r="L329" s="7">
        <v>193346.43508281253</v>
      </c>
      <c r="M329" s="7">
        <v>142074.56426504152</v>
      </c>
      <c r="N329" s="7">
        <v>91328.786235416686</v>
      </c>
      <c r="O329" s="7">
        <v>426749.78558327071</v>
      </c>
      <c r="P329" s="7">
        <v>1021327.7447473998</v>
      </c>
      <c r="Q329" s="7">
        <v>355403.41046078841</v>
      </c>
      <c r="R329" s="7">
        <v>198665.13094375064</v>
      </c>
      <c r="S329" s="7">
        <v>1575396.2861519388</v>
      </c>
      <c r="T329" s="7">
        <v>2913725.3410447408</v>
      </c>
    </row>
    <row r="330" spans="1:20" x14ac:dyDescent="0.3">
      <c r="A330" t="s">
        <v>8</v>
      </c>
      <c r="B330" t="s">
        <v>686</v>
      </c>
      <c r="C330">
        <v>1994</v>
      </c>
      <c r="E330" s="7">
        <v>276726.54268176359</v>
      </c>
      <c r="F330" s="7">
        <v>945.73350370833293</v>
      </c>
      <c r="G330" s="7">
        <v>277672.27618547191</v>
      </c>
      <c r="H330" s="7">
        <v>330326.09685775748</v>
      </c>
      <c r="I330" s="7">
        <v>7799.9161038666589</v>
      </c>
      <c r="J330" s="7">
        <v>548.73104774999979</v>
      </c>
      <c r="K330" s="7">
        <v>338674.74400937412</v>
      </c>
      <c r="L330" s="7">
        <v>13436.334065531246</v>
      </c>
      <c r="M330" s="7">
        <v>153863.57368904483</v>
      </c>
      <c r="N330" s="7">
        <v>21561.223301549948</v>
      </c>
      <c r="O330" s="7">
        <v>188861.131056126</v>
      </c>
      <c r="P330" s="7">
        <v>523488.56175849738</v>
      </c>
      <c r="Q330" s="7">
        <v>170207.62141603441</v>
      </c>
      <c r="R330" s="7">
        <v>37929.341500424955</v>
      </c>
      <c r="S330" s="7">
        <v>731625.52467495669</v>
      </c>
      <c r="T330" s="7">
        <v>1536833.6759259286</v>
      </c>
    </row>
    <row r="331" spans="1:20" x14ac:dyDescent="0.3">
      <c r="A331" t="s">
        <v>8</v>
      </c>
      <c r="B331" t="s">
        <v>686</v>
      </c>
      <c r="C331">
        <v>1995</v>
      </c>
      <c r="E331" s="7">
        <v>371427.24180926016</v>
      </c>
      <c r="F331" s="7">
        <v>146078.92657013834</v>
      </c>
      <c r="G331" s="7">
        <v>517506.16837939853</v>
      </c>
      <c r="H331" s="7">
        <v>2543620.4319826951</v>
      </c>
      <c r="I331" s="7">
        <v>86743.076043750174</v>
      </c>
      <c r="J331" s="7">
        <v>15699.849637500001</v>
      </c>
      <c r="K331" s="7">
        <v>2646063.3576639453</v>
      </c>
      <c r="M331" s="7">
        <v>240035.56973079016</v>
      </c>
      <c r="N331" s="7">
        <v>52481.327317708339</v>
      </c>
      <c r="O331" s="7">
        <v>292516.8970484985</v>
      </c>
      <c r="P331" s="7">
        <v>236881.87606927069</v>
      </c>
      <c r="Q331" s="7">
        <v>198864.81949526764</v>
      </c>
      <c r="R331" s="7">
        <v>14503.477089930508</v>
      </c>
      <c r="S331" s="7">
        <v>450250.17265446886</v>
      </c>
      <c r="T331" s="7">
        <v>3906336.5957463109</v>
      </c>
    </row>
    <row r="332" spans="1:20" x14ac:dyDescent="0.3">
      <c r="A332" t="s">
        <v>8</v>
      </c>
      <c r="B332" t="s">
        <v>686</v>
      </c>
      <c r="C332">
        <v>1996</v>
      </c>
      <c r="D332" t="s">
        <v>744</v>
      </c>
      <c r="E332" s="7">
        <v>529770.01045509323</v>
      </c>
      <c r="F332" s="7">
        <v>54729.819939930589</v>
      </c>
      <c r="G332" s="7">
        <v>584499.8303950238</v>
      </c>
      <c r="H332" s="7">
        <v>596250.1821553607</v>
      </c>
      <c r="I332" s="7">
        <v>1249.8159302083352</v>
      </c>
      <c r="J332" s="7">
        <v>314.40786666666662</v>
      </c>
      <c r="K332" s="7">
        <v>597814.40595223568</v>
      </c>
      <c r="L332" s="7">
        <v>17476.593997974487</v>
      </c>
      <c r="M332" s="7">
        <v>459780.468648571</v>
      </c>
      <c r="N332" s="7">
        <v>17650.964819166664</v>
      </c>
      <c r="O332" s="7">
        <v>494908.02746571216</v>
      </c>
      <c r="P332" s="7">
        <v>238329.80787366076</v>
      </c>
      <c r="Q332" s="7">
        <v>272446.62359027809</v>
      </c>
      <c r="R332" s="7">
        <v>15489.388405729131</v>
      </c>
      <c r="S332" s="7">
        <v>526265.81986966799</v>
      </c>
      <c r="T332" s="7">
        <v>2203488.0836826395</v>
      </c>
    </row>
    <row r="333" spans="1:20" x14ac:dyDescent="0.3">
      <c r="A333" t="s">
        <v>8</v>
      </c>
      <c r="B333" t="s">
        <v>686</v>
      </c>
      <c r="C333">
        <v>1997</v>
      </c>
      <c r="D333" t="s">
        <v>744</v>
      </c>
      <c r="E333" s="7">
        <v>516203.34890193515</v>
      </c>
      <c r="F333" s="7">
        <v>39294.082267807586</v>
      </c>
      <c r="G333" s="7">
        <v>555497.43116974272</v>
      </c>
      <c r="H333" s="7">
        <v>759385.18822739122</v>
      </c>
      <c r="I333" s="7">
        <v>13757.130575000007</v>
      </c>
      <c r="J333" s="7">
        <v>15631.519518750009</v>
      </c>
      <c r="K333" s="7">
        <v>788773.8383211412</v>
      </c>
      <c r="L333" s="7">
        <v>20667.739561979197</v>
      </c>
      <c r="M333" s="7">
        <v>298812.93661860144</v>
      </c>
      <c r="N333" s="7">
        <v>198924.8300552076</v>
      </c>
      <c r="O333" s="7">
        <v>518405.50623578823</v>
      </c>
      <c r="P333" s="7">
        <v>454779.75028095162</v>
      </c>
      <c r="Q333" s="7">
        <v>142864.05083988092</v>
      </c>
      <c r="R333" s="7">
        <v>16270.383798958281</v>
      </c>
      <c r="S333" s="7">
        <v>613914.18491979083</v>
      </c>
      <c r="T333" s="7">
        <v>2476590.9606464631</v>
      </c>
    </row>
    <row r="334" spans="1:20" x14ac:dyDescent="0.3">
      <c r="A334" t="s">
        <v>8</v>
      </c>
      <c r="B334" t="s">
        <v>686</v>
      </c>
      <c r="C334">
        <v>1998</v>
      </c>
      <c r="D334" t="s">
        <v>744</v>
      </c>
      <c r="E334" s="7">
        <v>181020.88500481486</v>
      </c>
      <c r="F334" s="7">
        <v>14795.257117708308</v>
      </c>
      <c r="G334" s="7">
        <v>195816.14212252316</v>
      </c>
      <c r="H334" s="7">
        <v>482330.03230040194</v>
      </c>
      <c r="I334" s="7">
        <v>29940.962890208335</v>
      </c>
      <c r="J334" s="7">
        <v>5947.5488111111217</v>
      </c>
      <c r="K334" s="7">
        <v>518218.54400172143</v>
      </c>
      <c r="L334" s="7">
        <v>22977.230585416615</v>
      </c>
      <c r="M334" s="7">
        <v>211523.35785882923</v>
      </c>
      <c r="N334" s="7">
        <v>25179.425458333269</v>
      </c>
      <c r="O334" s="7">
        <v>259680.01390257911</v>
      </c>
      <c r="P334" s="7">
        <v>649611.69554345112</v>
      </c>
      <c r="Q334" s="7">
        <v>331819.92489136994</v>
      </c>
      <c r="R334" s="7">
        <v>7981.2258312500026</v>
      </c>
      <c r="S334" s="7">
        <v>989412.84626607108</v>
      </c>
      <c r="T334" s="7">
        <v>1963127.5462928948</v>
      </c>
    </row>
    <row r="335" spans="1:20" x14ac:dyDescent="0.3">
      <c r="A335" t="s">
        <v>8</v>
      </c>
      <c r="B335" t="s">
        <v>686</v>
      </c>
      <c r="C335">
        <v>1999</v>
      </c>
      <c r="D335" t="s">
        <v>744</v>
      </c>
      <c r="E335" s="7">
        <v>230337.58499777794</v>
      </c>
      <c r="F335" s="7">
        <v>3372.366764930553</v>
      </c>
      <c r="G335" s="7">
        <v>233709.95176270849</v>
      </c>
      <c r="H335" s="7">
        <v>383855.10398354765</v>
      </c>
      <c r="I335" s="7">
        <v>23270.424853125009</v>
      </c>
      <c r="J335" s="7">
        <v>2811.3601145833341</v>
      </c>
      <c r="K335" s="7">
        <v>409936.888951256</v>
      </c>
      <c r="L335" s="7">
        <v>29767.257009895817</v>
      </c>
      <c r="M335" s="7">
        <v>451982.93663422612</v>
      </c>
      <c r="N335" s="7">
        <v>129199.97299895846</v>
      </c>
      <c r="O335" s="7">
        <v>610950.16664308042</v>
      </c>
      <c r="P335" s="7">
        <v>1298981.3327577366</v>
      </c>
      <c r="Q335" s="7">
        <v>685480.70774714323</v>
      </c>
      <c r="R335" s="7">
        <v>18297.957257291633</v>
      </c>
      <c r="S335" s="7">
        <v>2002759.9977621713</v>
      </c>
      <c r="T335" s="7">
        <v>3257357.0051192166</v>
      </c>
    </row>
    <row r="336" spans="1:20" x14ac:dyDescent="0.3">
      <c r="A336" t="s">
        <v>8</v>
      </c>
      <c r="B336" t="s">
        <v>686</v>
      </c>
      <c r="C336">
        <v>2000</v>
      </c>
      <c r="D336" t="s">
        <v>744</v>
      </c>
      <c r="E336" s="7">
        <v>272661.31584511907</v>
      </c>
      <c r="F336" s="7">
        <v>138426.32543854162</v>
      </c>
      <c r="G336" s="7">
        <v>411087.64128366066</v>
      </c>
      <c r="H336" s="7">
        <v>828452.54706317256</v>
      </c>
      <c r="I336" s="7">
        <v>9061.8540055555532</v>
      </c>
      <c r="J336" s="7">
        <v>7800.3519875000147</v>
      </c>
      <c r="K336" s="7">
        <v>845314.75305622804</v>
      </c>
      <c r="L336" s="7">
        <v>710.65556510416661</v>
      </c>
      <c r="M336" s="7">
        <v>65271.532482142837</v>
      </c>
      <c r="N336" s="7">
        <v>28412.10997833341</v>
      </c>
      <c r="O336" s="7">
        <v>94394.298025580414</v>
      </c>
      <c r="P336" s="7">
        <v>18324.019678869045</v>
      </c>
      <c r="Q336" s="7">
        <v>157686.14874279755</v>
      </c>
      <c r="R336" s="7">
        <v>27021.212450000003</v>
      </c>
      <c r="S336" s="7">
        <v>203031.3808716666</v>
      </c>
      <c r="T336" s="7">
        <v>1553828.0732371358</v>
      </c>
    </row>
    <row r="337" spans="1:20" x14ac:dyDescent="0.3">
      <c r="A337" t="s">
        <v>8</v>
      </c>
      <c r="B337" t="s">
        <v>686</v>
      </c>
      <c r="C337">
        <v>2001</v>
      </c>
      <c r="E337" s="7">
        <v>145775.37460766901</v>
      </c>
      <c r="F337" s="7">
        <v>95246.319419135369</v>
      </c>
      <c r="G337" s="7">
        <v>241021.69402680438</v>
      </c>
      <c r="H337" s="7">
        <v>877237.70945666137</v>
      </c>
      <c r="I337" s="7">
        <v>6132.3066043124827</v>
      </c>
      <c r="J337" s="7">
        <v>10646.846287979146</v>
      </c>
      <c r="K337" s="7">
        <v>894016.86234895303</v>
      </c>
      <c r="L337" s="7">
        <v>4562.4087279687556</v>
      </c>
      <c r="M337" s="7">
        <v>78424.560369092156</v>
      </c>
      <c r="N337" s="7">
        <v>25821.500807520868</v>
      </c>
      <c r="O337" s="7">
        <v>108808.46990458178</v>
      </c>
      <c r="P337" s="7">
        <v>440367.34168267658</v>
      </c>
      <c r="Q337" s="7">
        <v>63266.451308332689</v>
      </c>
      <c r="R337" s="7">
        <v>31570.138261072905</v>
      </c>
      <c r="S337" s="7">
        <v>535203.93125208211</v>
      </c>
      <c r="T337" s="7">
        <v>1779050.9575324215</v>
      </c>
    </row>
    <row r="338" spans="1:20" x14ac:dyDescent="0.3">
      <c r="A338" t="s">
        <v>8</v>
      </c>
      <c r="B338" t="s">
        <v>686</v>
      </c>
      <c r="C338">
        <v>2002</v>
      </c>
      <c r="E338" s="7">
        <v>290412.00630693586</v>
      </c>
      <c r="F338" s="7">
        <v>16774.482923173644</v>
      </c>
      <c r="G338" s="7">
        <v>307186.4892301095</v>
      </c>
      <c r="H338" s="7">
        <v>1905433.464216142</v>
      </c>
      <c r="I338" s="7">
        <v>45814.132097218855</v>
      </c>
      <c r="J338" s="7">
        <v>3549.1780183958322</v>
      </c>
      <c r="K338" s="7">
        <v>1954796.7743317566</v>
      </c>
      <c r="M338" s="7">
        <v>32650.963471964289</v>
      </c>
      <c r="N338" s="7">
        <v>41719.311284479132</v>
      </c>
      <c r="O338" s="7">
        <v>74370.274756443425</v>
      </c>
      <c r="P338" s="7">
        <v>261169.92173044808</v>
      </c>
      <c r="Q338" s="7">
        <v>245950.84912470292</v>
      </c>
      <c r="R338" s="7">
        <v>73933.313536083384</v>
      </c>
      <c r="S338" s="7">
        <v>581054.08439123444</v>
      </c>
      <c r="T338" s="7">
        <v>2917407.6227095439</v>
      </c>
    </row>
    <row r="339" spans="1:20" x14ac:dyDescent="0.3">
      <c r="A339" t="s">
        <v>8</v>
      </c>
      <c r="B339" t="s">
        <v>686</v>
      </c>
      <c r="C339">
        <v>2003</v>
      </c>
      <c r="E339" s="7">
        <v>415406.22443761281</v>
      </c>
      <c r="F339" s="7">
        <v>6674.4956979959161</v>
      </c>
      <c r="G339" s="7">
        <v>422080.72013560875</v>
      </c>
      <c r="H339" s="7">
        <v>954043.3859472425</v>
      </c>
      <c r="I339" s="7">
        <v>64764.583081758028</v>
      </c>
      <c r="J339" s="7">
        <v>18903.028408340015</v>
      </c>
      <c r="K339" s="7">
        <v>1037710.9974373406</v>
      </c>
      <c r="L339" s="7">
        <v>65485.243522433571</v>
      </c>
      <c r="M339" s="7">
        <v>58164.928106769243</v>
      </c>
      <c r="N339" s="7">
        <v>20125.685929938369</v>
      </c>
      <c r="O339" s="7">
        <v>143775.85755914118</v>
      </c>
      <c r="P339" s="7">
        <v>337235.08280153695</v>
      </c>
      <c r="Q339" s="7">
        <v>10778.290694101928</v>
      </c>
      <c r="R339" s="7">
        <v>700.70714641624977</v>
      </c>
      <c r="S339" s="7">
        <v>348714.08064205514</v>
      </c>
      <c r="T339" s="7">
        <v>1952281.6557741456</v>
      </c>
    </row>
    <row r="340" spans="1:20" x14ac:dyDescent="0.3">
      <c r="A340" t="s">
        <v>8</v>
      </c>
      <c r="B340" t="s">
        <v>686</v>
      </c>
      <c r="C340">
        <v>2004</v>
      </c>
      <c r="E340" s="7">
        <v>123153.0892015086</v>
      </c>
      <c r="F340" s="7">
        <v>25299.673813607675</v>
      </c>
      <c r="G340" s="7">
        <v>148452.76301511627</v>
      </c>
      <c r="H340" s="7">
        <v>1128847.1820611639</v>
      </c>
      <c r="I340" s="7">
        <v>61585.317485489672</v>
      </c>
      <c r="J340" s="7">
        <v>34444.096356666676</v>
      </c>
      <c r="K340" s="7">
        <v>1224876.5959033202</v>
      </c>
      <c r="L340" s="7">
        <v>28981.874991759287</v>
      </c>
      <c r="M340" s="7">
        <v>155010.38191207041</v>
      </c>
      <c r="N340" s="7">
        <v>49245.583573437485</v>
      </c>
      <c r="O340" s="7">
        <v>233237.84047726716</v>
      </c>
      <c r="P340" s="7">
        <v>94163.887397748578</v>
      </c>
      <c r="Q340" s="7">
        <v>128467.81035352682</v>
      </c>
      <c r="R340" s="7">
        <v>2868.6703269270897</v>
      </c>
      <c r="S340" s="7">
        <v>225500.36807820247</v>
      </c>
      <c r="T340" s="7">
        <v>1832067.5674739061</v>
      </c>
    </row>
    <row r="341" spans="1:20" x14ac:dyDescent="0.3">
      <c r="A341" t="s">
        <v>8</v>
      </c>
      <c r="B341" t="s">
        <v>686</v>
      </c>
      <c r="C341">
        <v>2005</v>
      </c>
      <c r="E341" s="7">
        <v>126320.33735032403</v>
      </c>
      <c r="F341" s="7">
        <v>315.3836922187495</v>
      </c>
      <c r="G341" s="7">
        <v>126635.72104254278</v>
      </c>
      <c r="H341" s="7">
        <v>582391.80880272284</v>
      </c>
      <c r="I341" s="7">
        <v>144105.93384108329</v>
      </c>
      <c r="J341" s="7">
        <v>66136.525433208284</v>
      </c>
      <c r="K341" s="7">
        <v>792634.26807701448</v>
      </c>
      <c r="L341" s="7">
        <v>17660.611424166695</v>
      </c>
      <c r="M341" s="7">
        <v>72519.332315734617</v>
      </c>
      <c r="N341" s="7">
        <v>8727.053543427086</v>
      </c>
      <c r="O341" s="7">
        <v>98906.997283328397</v>
      </c>
      <c r="P341" s="7">
        <v>192745.73470513322</v>
      </c>
      <c r="Q341" s="7">
        <v>105638.64941283326</v>
      </c>
      <c r="R341" s="7">
        <v>1898.0365240625017</v>
      </c>
      <c r="S341" s="7">
        <v>300282.42064202897</v>
      </c>
      <c r="T341" s="7">
        <v>1318459.4070449146</v>
      </c>
    </row>
    <row r="342" spans="1:20" x14ac:dyDescent="0.3">
      <c r="A342" t="s">
        <v>8</v>
      </c>
      <c r="B342" t="s">
        <v>686</v>
      </c>
      <c r="C342">
        <v>2006</v>
      </c>
      <c r="E342" s="7">
        <v>48664.991684950241</v>
      </c>
      <c r="F342" s="7">
        <v>4551.9195337048559</v>
      </c>
      <c r="G342" s="7">
        <v>53216.911218655099</v>
      </c>
      <c r="H342" s="7">
        <v>743105.68567615934</v>
      </c>
      <c r="I342" s="7">
        <v>126424.70577607643</v>
      </c>
      <c r="J342" s="7">
        <v>40748.250976625161</v>
      </c>
      <c r="K342" s="7">
        <v>910278.64242886088</v>
      </c>
      <c r="L342" s="7">
        <v>3393.9078720833304</v>
      </c>
      <c r="M342" s="7">
        <v>67598.037130946424</v>
      </c>
      <c r="N342" s="7">
        <v>101874.94161768754</v>
      </c>
      <c r="O342" s="7">
        <v>172866.8866207173</v>
      </c>
      <c r="P342" s="7">
        <v>437261.13723160757</v>
      </c>
      <c r="Q342" s="7">
        <v>189137.105814907</v>
      </c>
      <c r="R342" s="7">
        <v>14441.360694833385</v>
      </c>
      <c r="S342" s="7">
        <v>640839.60374134791</v>
      </c>
      <c r="T342" s="7">
        <v>1777202.0440095812</v>
      </c>
    </row>
    <row r="343" spans="1:20" x14ac:dyDescent="0.3">
      <c r="A343" t="s">
        <v>8</v>
      </c>
      <c r="B343" t="s">
        <v>686</v>
      </c>
      <c r="C343">
        <v>2007</v>
      </c>
      <c r="E343" s="7">
        <v>201829.04504496831</v>
      </c>
      <c r="F343" s="7">
        <v>1469.7376827777773</v>
      </c>
      <c r="G343" s="7">
        <v>203298.78272774609</v>
      </c>
      <c r="H343" s="7">
        <v>549341.87558488897</v>
      </c>
      <c r="I343" s="7">
        <v>132690.80245516679</v>
      </c>
      <c r="J343" s="7">
        <v>219.11191412499997</v>
      </c>
      <c r="K343" s="7">
        <v>682251.78995418083</v>
      </c>
      <c r="L343" s="7">
        <v>32602.981253023179</v>
      </c>
      <c r="M343" s="7">
        <v>223019.74115677425</v>
      </c>
      <c r="N343" s="7">
        <v>42444.541708573001</v>
      </c>
      <c r="O343" s="7">
        <v>298067.26411837043</v>
      </c>
      <c r="P343" s="7">
        <v>75860.684639487386</v>
      </c>
      <c r="Q343" s="7">
        <v>76472.640665672559</v>
      </c>
      <c r="R343" s="7">
        <v>26738.87507893753</v>
      </c>
      <c r="S343" s="7">
        <v>179072.20038409749</v>
      </c>
      <c r="T343" s="7">
        <v>1362690.0371843947</v>
      </c>
    </row>
    <row r="344" spans="1:20" x14ac:dyDescent="0.3">
      <c r="A344" t="s">
        <v>8</v>
      </c>
      <c r="B344" t="s">
        <v>686</v>
      </c>
      <c r="C344">
        <v>2008</v>
      </c>
      <c r="E344" s="7">
        <v>61786.515445715282</v>
      </c>
      <c r="F344" s="7">
        <v>18733.457557170179</v>
      </c>
      <c r="G344" s="7">
        <v>80519.973002885468</v>
      </c>
      <c r="H344" s="7">
        <v>661411.88204057841</v>
      </c>
      <c r="I344" s="7">
        <v>150238.64908630226</v>
      </c>
      <c r="J344" s="7">
        <v>3690.3176747916668</v>
      </c>
      <c r="K344" s="7">
        <v>815340.84880167234</v>
      </c>
      <c r="L344" s="7">
        <v>62.077689583333417</v>
      </c>
      <c r="M344" s="7">
        <v>47035.890251541539</v>
      </c>
      <c r="N344" s="7">
        <v>17165.088548624994</v>
      </c>
      <c r="O344" s="7">
        <v>64263.05648974987</v>
      </c>
      <c r="P344" s="7">
        <v>351812.45186758094</v>
      </c>
      <c r="Q344" s="7">
        <v>72804.627447327977</v>
      </c>
      <c r="R344" s="7">
        <v>21005.684847111141</v>
      </c>
      <c r="S344" s="7">
        <v>445622.76416202006</v>
      </c>
      <c r="T344" s="7">
        <v>1405746.6424563278</v>
      </c>
    </row>
    <row r="345" spans="1:20" x14ac:dyDescent="0.3">
      <c r="A345" t="s">
        <v>8</v>
      </c>
      <c r="B345" t="s">
        <v>686</v>
      </c>
      <c r="C345">
        <v>2009</v>
      </c>
      <c r="D345" t="s">
        <v>745</v>
      </c>
      <c r="E345" s="7">
        <v>550178.7264584084</v>
      </c>
      <c r="F345" s="7">
        <v>11465.082135099437</v>
      </c>
      <c r="G345" s="7">
        <v>561643.80859350786</v>
      </c>
      <c r="H345" s="7">
        <v>316003.451265499</v>
      </c>
      <c r="I345" s="7">
        <v>200133.25390330752</v>
      </c>
      <c r="J345" s="7">
        <v>4649.9361912715376</v>
      </c>
      <c r="K345" s="7">
        <v>520786.64136007801</v>
      </c>
      <c r="L345" s="7">
        <v>45884.215978633656</v>
      </c>
      <c r="M345" s="7">
        <v>158268.82156476995</v>
      </c>
      <c r="N345" s="7">
        <v>2031.4618384792223</v>
      </c>
      <c r="O345" s="7">
        <v>206184.49938188284</v>
      </c>
      <c r="P345" s="7">
        <v>286940.7825861905</v>
      </c>
      <c r="Q345" s="7">
        <v>80120.207859728427</v>
      </c>
      <c r="R345" s="7">
        <v>1277.4271278938998</v>
      </c>
      <c r="S345" s="7">
        <v>368338.41757381283</v>
      </c>
      <c r="T345" s="7">
        <v>1656953.3669092814</v>
      </c>
    </row>
    <row r="346" spans="1:20" x14ac:dyDescent="0.3">
      <c r="A346" t="s">
        <v>8</v>
      </c>
      <c r="B346" t="s">
        <v>686</v>
      </c>
      <c r="C346">
        <v>2010</v>
      </c>
      <c r="D346" t="s">
        <v>745</v>
      </c>
      <c r="E346" s="7">
        <v>171927.93320462242</v>
      </c>
      <c r="F346" s="7">
        <v>46047.11987161509</v>
      </c>
      <c r="G346" s="7">
        <v>217975.0530762375</v>
      </c>
      <c r="H346" s="7">
        <v>243885.58063691561</v>
      </c>
      <c r="I346" s="7">
        <v>34246.980900224444</v>
      </c>
      <c r="J346" s="7">
        <v>10087.002584183483</v>
      </c>
      <c r="K346" s="7">
        <v>288219.56412132352</v>
      </c>
      <c r="L346" s="7">
        <v>37655.321997065941</v>
      </c>
      <c r="M346" s="7">
        <v>89389.851893349565</v>
      </c>
      <c r="N346" s="7">
        <v>18886.272950443832</v>
      </c>
      <c r="O346" s="7">
        <v>145931.44684085934</v>
      </c>
      <c r="P346" s="7">
        <v>141003.55656243261</v>
      </c>
      <c r="Q346" s="7">
        <v>192598.61503589153</v>
      </c>
      <c r="R346" s="7">
        <v>67295.141456552577</v>
      </c>
      <c r="S346" s="7">
        <v>400897.31305487675</v>
      </c>
      <c r="T346" s="7">
        <v>1053023.377093297</v>
      </c>
    </row>
    <row r="347" spans="1:20" x14ac:dyDescent="0.3">
      <c r="A347" t="s">
        <v>8</v>
      </c>
      <c r="B347" t="s">
        <v>686</v>
      </c>
      <c r="C347">
        <v>2011</v>
      </c>
      <c r="D347" t="s">
        <v>745</v>
      </c>
      <c r="E347" s="7">
        <v>232265.1459124859</v>
      </c>
      <c r="F347" s="7">
        <v>28096.599670965639</v>
      </c>
      <c r="G347" s="7">
        <v>260361.74558345153</v>
      </c>
      <c r="H347" s="7">
        <v>522293.0993250382</v>
      </c>
      <c r="I347" s="7">
        <v>92428.448107579025</v>
      </c>
      <c r="J347" s="7">
        <v>32423.424681655681</v>
      </c>
      <c r="K347" s="7">
        <v>647144.972114273</v>
      </c>
      <c r="L347" s="7">
        <v>101300.31586081996</v>
      </c>
      <c r="M347" s="7">
        <v>188316.12902200985</v>
      </c>
      <c r="N347" s="7">
        <v>55876.114765722727</v>
      </c>
      <c r="O347" s="7">
        <v>345492.5596485525</v>
      </c>
      <c r="P347" s="7">
        <v>259942.41829549757</v>
      </c>
      <c r="Q347" s="7">
        <v>377800.88243296224</v>
      </c>
      <c r="R347" s="7">
        <v>12199.933672531179</v>
      </c>
      <c r="S347" s="7">
        <v>649943.234400991</v>
      </c>
      <c r="T347" s="7">
        <v>1902942.5117472683</v>
      </c>
    </row>
    <row r="348" spans="1:20" x14ac:dyDescent="0.3">
      <c r="A348" t="s">
        <v>8</v>
      </c>
      <c r="B348" t="s">
        <v>686</v>
      </c>
      <c r="C348">
        <v>2012</v>
      </c>
      <c r="D348" t="s">
        <v>745</v>
      </c>
      <c r="E348" s="7">
        <v>256027.77764537855</v>
      </c>
      <c r="F348" s="7">
        <v>32093.358188913942</v>
      </c>
      <c r="G348" s="7">
        <v>288121.13583429251</v>
      </c>
      <c r="H348" s="7">
        <v>722052.27163793228</v>
      </c>
      <c r="I348" s="7">
        <v>33888.04349587427</v>
      </c>
      <c r="J348" s="7">
        <v>9366.8062637790335</v>
      </c>
      <c r="K348" s="7">
        <v>765307.12139758561</v>
      </c>
      <c r="M348" s="7">
        <v>73842.135327101147</v>
      </c>
      <c r="N348" s="7">
        <v>22118.778432593637</v>
      </c>
      <c r="O348" s="7">
        <v>95960.913759694784</v>
      </c>
      <c r="P348" s="7">
        <v>32912.043859077537</v>
      </c>
      <c r="Q348" s="7">
        <v>72113.08240022714</v>
      </c>
      <c r="R348" s="7">
        <v>17987.265510968111</v>
      </c>
      <c r="S348" s="7">
        <v>123012.39177027278</v>
      </c>
      <c r="T348" s="7">
        <v>1272401.562761846</v>
      </c>
    </row>
    <row r="349" spans="1:20" x14ac:dyDescent="0.3">
      <c r="A349" t="s">
        <v>8</v>
      </c>
      <c r="B349" t="s">
        <v>686</v>
      </c>
      <c r="C349">
        <v>2013</v>
      </c>
      <c r="D349" t="s">
        <v>745</v>
      </c>
      <c r="E349" s="7">
        <v>59517.141815424235</v>
      </c>
      <c r="F349" s="7">
        <v>77613.734648145444</v>
      </c>
      <c r="G349" s="7">
        <v>137130.87646356967</v>
      </c>
      <c r="H349" s="7">
        <v>937542.47870837105</v>
      </c>
      <c r="I349" s="7">
        <v>12432.086676158131</v>
      </c>
      <c r="J349" s="7">
        <v>6268.540275999635</v>
      </c>
      <c r="K349" s="7">
        <v>956243.10566052876</v>
      </c>
      <c r="M349" s="7">
        <v>148382.72706004159</v>
      </c>
      <c r="N349" s="7">
        <v>52286.21218852837</v>
      </c>
      <c r="O349" s="7">
        <v>200668.93924856995</v>
      </c>
      <c r="P349" s="7">
        <v>90136.289179331608</v>
      </c>
      <c r="Q349" s="7">
        <v>127389.34702023647</v>
      </c>
      <c r="R349" s="7">
        <v>24922.373578887546</v>
      </c>
      <c r="S349" s="7">
        <v>242448.00977845563</v>
      </c>
      <c r="T349" s="7">
        <v>1536490.9311511242</v>
      </c>
    </row>
    <row r="350" spans="1:20" x14ac:dyDescent="0.3">
      <c r="A350" t="s">
        <v>9</v>
      </c>
      <c r="B350" t="s">
        <v>691</v>
      </c>
      <c r="C350">
        <v>1963</v>
      </c>
      <c r="D350" t="s">
        <v>743</v>
      </c>
      <c r="E350" s="7">
        <v>139.9927397123017</v>
      </c>
      <c r="F350" s="7">
        <v>238.90420195312558</v>
      </c>
      <c r="G350" s="7">
        <v>378.89694166542728</v>
      </c>
      <c r="H350" s="7">
        <v>951.26114860510211</v>
      </c>
      <c r="K350" s="7">
        <v>951.26114860510211</v>
      </c>
      <c r="Q350" s="7">
        <v>280.9127104166659</v>
      </c>
      <c r="S350" s="7">
        <v>280.9127104166659</v>
      </c>
      <c r="T350" s="7">
        <v>1611.0708006871953</v>
      </c>
    </row>
    <row r="351" spans="1:20" x14ac:dyDescent="0.3">
      <c r="A351" t="s">
        <v>9</v>
      </c>
      <c r="B351" t="s">
        <v>691</v>
      </c>
      <c r="C351">
        <v>1964</v>
      </c>
      <c r="D351" t="s">
        <v>743</v>
      </c>
      <c r="P351" s="7">
        <v>0</v>
      </c>
      <c r="S351" s="7">
        <v>0</v>
      </c>
      <c r="T351" s="7">
        <v>0</v>
      </c>
    </row>
    <row r="352" spans="1:20" x14ac:dyDescent="0.3">
      <c r="A352" t="s">
        <v>9</v>
      </c>
      <c r="B352" t="s">
        <v>691</v>
      </c>
      <c r="C352">
        <v>1965</v>
      </c>
      <c r="D352" t="s">
        <v>743</v>
      </c>
      <c r="E352" s="7">
        <v>1041.3867379166668</v>
      </c>
      <c r="F352" s="7">
        <v>1117.8673446875002</v>
      </c>
      <c r="G352" s="7">
        <v>2159.2540826041668</v>
      </c>
      <c r="P352" s="7">
        <v>78.992743489583432</v>
      </c>
      <c r="Q352" s="7">
        <v>339.86418541666654</v>
      </c>
      <c r="S352" s="7">
        <v>418.85692890625</v>
      </c>
      <c r="T352" s="7">
        <v>2578.111011510417</v>
      </c>
    </row>
    <row r="353" spans="1:20" x14ac:dyDescent="0.3">
      <c r="A353" t="s">
        <v>9</v>
      </c>
      <c r="B353" t="s">
        <v>691</v>
      </c>
      <c r="C353">
        <v>1966</v>
      </c>
      <c r="D353" t="s">
        <v>743</v>
      </c>
      <c r="E353" s="7">
        <v>1543.584400595239</v>
      </c>
      <c r="F353" s="7">
        <v>1418.7654983333364</v>
      </c>
      <c r="G353" s="7">
        <v>2962.3498989285754</v>
      </c>
      <c r="H353" s="7">
        <v>0</v>
      </c>
      <c r="K353" s="7">
        <v>0</v>
      </c>
      <c r="P353" s="7">
        <v>0</v>
      </c>
      <c r="Q353" s="7">
        <v>0</v>
      </c>
      <c r="S353" s="7">
        <v>0</v>
      </c>
      <c r="T353" s="7">
        <v>2962.3498989285754</v>
      </c>
    </row>
    <row r="354" spans="1:20" x14ac:dyDescent="0.3">
      <c r="A354" t="s">
        <v>9</v>
      </c>
      <c r="B354" t="s">
        <v>691</v>
      </c>
      <c r="C354">
        <v>1967</v>
      </c>
      <c r="D354" t="s">
        <v>743</v>
      </c>
      <c r="E354" s="7">
        <v>1698.2044218750007</v>
      </c>
      <c r="F354" s="7">
        <v>857.457391579861</v>
      </c>
      <c r="G354" s="7">
        <v>2555.6618134548617</v>
      </c>
      <c r="L354" s="7">
        <v>142.1311130208336</v>
      </c>
      <c r="O354" s="7">
        <v>142.1311130208336</v>
      </c>
      <c r="P354" s="7">
        <v>2723.5252701244203</v>
      </c>
      <c r="Q354" s="7">
        <v>15004.719697598392</v>
      </c>
      <c r="S354" s="7">
        <v>17728.244967722811</v>
      </c>
      <c r="T354" s="7">
        <v>20426.037894198507</v>
      </c>
    </row>
    <row r="355" spans="1:20" x14ac:dyDescent="0.3">
      <c r="A355" t="s">
        <v>9</v>
      </c>
      <c r="B355" t="s">
        <v>691</v>
      </c>
      <c r="C355">
        <v>1968</v>
      </c>
      <c r="E355" s="7">
        <v>10751.773043290252</v>
      </c>
      <c r="F355" s="7">
        <v>1494.6326840073484</v>
      </c>
      <c r="G355" s="7">
        <v>12246.405727297601</v>
      </c>
      <c r="L355" s="7">
        <v>25842.468101885745</v>
      </c>
      <c r="M355" s="7">
        <v>75867.498870149677</v>
      </c>
      <c r="O355" s="7">
        <v>101709.96697203541</v>
      </c>
      <c r="P355" s="7">
        <v>2175.0352702595592</v>
      </c>
      <c r="Q355" s="7">
        <v>1127.731160700758</v>
      </c>
      <c r="S355" s="7">
        <v>3302.7664309603169</v>
      </c>
      <c r="T355" s="7">
        <v>117259.13913029333</v>
      </c>
    </row>
    <row r="356" spans="1:20" x14ac:dyDescent="0.3">
      <c r="A356" t="s">
        <v>9</v>
      </c>
      <c r="B356" t="s">
        <v>691</v>
      </c>
      <c r="C356">
        <v>1969</v>
      </c>
      <c r="E356" s="7">
        <v>3604.4509809027713</v>
      </c>
      <c r="F356" s="7">
        <v>48.986666015624998</v>
      </c>
      <c r="G356" s="7">
        <v>3653.4376469183962</v>
      </c>
      <c r="H356" s="7">
        <v>114.19987439236083</v>
      </c>
      <c r="K356" s="7">
        <v>114.19987439236083</v>
      </c>
      <c r="L356" s="7">
        <v>1329.5204457682294</v>
      </c>
      <c r="M356" s="7">
        <v>0</v>
      </c>
      <c r="O356" s="7">
        <v>1329.5204457682294</v>
      </c>
      <c r="P356" s="7">
        <v>2453.6690626736113</v>
      </c>
      <c r="Q356" s="7">
        <v>25149.949720833371</v>
      </c>
      <c r="S356" s="7">
        <v>27603.618783506983</v>
      </c>
      <c r="T356" s="7">
        <v>32700.776750585967</v>
      </c>
    </row>
    <row r="357" spans="1:20" x14ac:dyDescent="0.3">
      <c r="A357" t="s">
        <v>9</v>
      </c>
      <c r="B357" t="s">
        <v>691</v>
      </c>
      <c r="C357">
        <v>1970</v>
      </c>
      <c r="E357" s="7">
        <v>1967.777555783091</v>
      </c>
      <c r="F357" s="7">
        <v>349.57121305147058</v>
      </c>
      <c r="G357" s="7">
        <v>2317.3487688345617</v>
      </c>
      <c r="H357" s="7">
        <v>155.67059951388916</v>
      </c>
      <c r="K357" s="7">
        <v>155.67059951388916</v>
      </c>
      <c r="L357" s="7">
        <v>26237.936196131013</v>
      </c>
      <c r="M357" s="7">
        <v>6920.8975824739446</v>
      </c>
      <c r="O357" s="7">
        <v>33158.83377860496</v>
      </c>
      <c r="P357" s="7">
        <v>22528.58342326745</v>
      </c>
      <c r="Q357" s="7">
        <v>719.8388204427074</v>
      </c>
      <c r="S357" s="7">
        <v>23248.422243710156</v>
      </c>
      <c r="T357" s="7">
        <v>58880.27539066357</v>
      </c>
    </row>
    <row r="358" spans="1:20" x14ac:dyDescent="0.3">
      <c r="A358" t="s">
        <v>9</v>
      </c>
      <c r="B358" t="s">
        <v>691</v>
      </c>
      <c r="C358">
        <v>1971</v>
      </c>
      <c r="E358" s="7">
        <v>202.52433605072468</v>
      </c>
      <c r="F358" s="7">
        <v>152.21687673611169</v>
      </c>
      <c r="G358" s="7">
        <v>354.7412127868364</v>
      </c>
      <c r="H358" s="7">
        <v>147.7339391571972</v>
      </c>
      <c r="K358" s="7">
        <v>147.7339391571972</v>
      </c>
      <c r="L358" s="7">
        <v>14271.820779010037</v>
      </c>
      <c r="M358" s="7">
        <v>2897.8222779166681</v>
      </c>
      <c r="O358" s="7">
        <v>17169.643056926703</v>
      </c>
      <c r="P358" s="7">
        <v>60777.754604327078</v>
      </c>
      <c r="Q358" s="7">
        <v>670.51505573918246</v>
      </c>
      <c r="S358" s="7">
        <v>61448.26966006626</v>
      </c>
      <c r="T358" s="7">
        <v>79120.387868936989</v>
      </c>
    </row>
    <row r="359" spans="1:20" x14ac:dyDescent="0.3">
      <c r="A359" t="s">
        <v>9</v>
      </c>
      <c r="B359" t="s">
        <v>691</v>
      </c>
      <c r="C359">
        <v>1972</v>
      </c>
      <c r="E359" s="7">
        <v>2810.6547459987751</v>
      </c>
      <c r="F359" s="7">
        <v>1172.0699508680552</v>
      </c>
      <c r="G359" s="7">
        <v>3982.7246968668305</v>
      </c>
      <c r="H359" s="7">
        <v>353.34908721064858</v>
      </c>
      <c r="K359" s="7">
        <v>353.34908721064858</v>
      </c>
      <c r="L359" s="7">
        <v>1156.4202695312499</v>
      </c>
      <c r="M359" s="7">
        <v>105.39809166666682</v>
      </c>
      <c r="O359" s="7">
        <v>1261.8183611979168</v>
      </c>
      <c r="P359" s="7">
        <v>30930.882522254178</v>
      </c>
      <c r="Q359" s="7">
        <v>4019.5476797680981</v>
      </c>
      <c r="R359" s="7">
        <v>0</v>
      </c>
      <c r="S359" s="7">
        <v>34950.430202022275</v>
      </c>
      <c r="T359" s="7">
        <v>40548.322347297668</v>
      </c>
    </row>
    <row r="360" spans="1:20" x14ac:dyDescent="0.3">
      <c r="A360" t="s">
        <v>9</v>
      </c>
      <c r="B360" t="s">
        <v>691</v>
      </c>
      <c r="C360">
        <v>1973</v>
      </c>
      <c r="E360" s="7">
        <v>25209.142219179877</v>
      </c>
      <c r="F360" s="7">
        <v>0</v>
      </c>
      <c r="G360" s="7">
        <v>25209.142219179877</v>
      </c>
      <c r="H360" s="7">
        <v>789.21535268518835</v>
      </c>
      <c r="K360" s="7">
        <v>789.21535268518835</v>
      </c>
      <c r="L360" s="7">
        <v>1358.7254307552082</v>
      </c>
      <c r="M360" s="7">
        <v>1219.1000744233627</v>
      </c>
      <c r="N360" s="7">
        <v>0</v>
      </c>
      <c r="O360" s="7">
        <v>2577.8255051785709</v>
      </c>
      <c r="P360" s="7">
        <v>497311.05189644307</v>
      </c>
      <c r="Q360" s="7">
        <v>4529.7174554687417</v>
      </c>
      <c r="S360" s="7">
        <v>501840.76935191179</v>
      </c>
      <c r="T360" s="7">
        <v>530416.95242895547</v>
      </c>
    </row>
    <row r="361" spans="1:20" x14ac:dyDescent="0.3">
      <c r="A361" t="s">
        <v>9</v>
      </c>
      <c r="B361" t="s">
        <v>691</v>
      </c>
      <c r="C361">
        <v>1974</v>
      </c>
      <c r="E361" s="7">
        <v>2813.5733556267319</v>
      </c>
      <c r="F361" s="7">
        <v>1136.0440494791667</v>
      </c>
      <c r="G361" s="7">
        <v>3949.6174051058988</v>
      </c>
      <c r="H361" s="7">
        <v>0</v>
      </c>
      <c r="K361" s="7">
        <v>0</v>
      </c>
      <c r="L361" s="7">
        <v>319.79500429687562</v>
      </c>
      <c r="M361" s="7">
        <v>15841.296637329548</v>
      </c>
      <c r="N361" s="7">
        <v>103.58935322916673</v>
      </c>
      <c r="O361" s="7">
        <v>16264.680994855589</v>
      </c>
      <c r="P361" s="7">
        <v>31418.228609353293</v>
      </c>
      <c r="Q361" s="7">
        <v>1249.2104408453529</v>
      </c>
      <c r="R361" s="7">
        <v>0</v>
      </c>
      <c r="S361" s="7">
        <v>32667.439050198645</v>
      </c>
      <c r="T361" s="7">
        <v>52881.737450160137</v>
      </c>
    </row>
    <row r="362" spans="1:20" x14ac:dyDescent="0.3">
      <c r="A362" t="s">
        <v>9</v>
      </c>
      <c r="B362" t="s">
        <v>691</v>
      </c>
      <c r="C362">
        <v>1975</v>
      </c>
      <c r="E362" s="7">
        <v>5172.917497569445</v>
      </c>
      <c r="F362" s="7">
        <v>0</v>
      </c>
      <c r="G362" s="7">
        <v>5172.917497569445</v>
      </c>
      <c r="H362" s="7">
        <v>280.13974527243624</v>
      </c>
      <c r="K362" s="7">
        <v>280.13974527243624</v>
      </c>
      <c r="L362" s="7">
        <v>0</v>
      </c>
      <c r="O362" s="7">
        <v>0</v>
      </c>
      <c r="P362" s="7">
        <v>4767.2257157711383</v>
      </c>
      <c r="Q362" s="7">
        <v>168.54762625000009</v>
      </c>
      <c r="S362" s="7">
        <v>4935.773342021138</v>
      </c>
      <c r="T362" s="7">
        <v>10388.830584863019</v>
      </c>
    </row>
    <row r="363" spans="1:20" x14ac:dyDescent="0.3">
      <c r="A363" t="s">
        <v>9</v>
      </c>
      <c r="B363" t="s">
        <v>691</v>
      </c>
      <c r="C363">
        <v>1976</v>
      </c>
      <c r="E363" s="7">
        <v>8563.5886645540249</v>
      </c>
      <c r="F363" s="7">
        <v>117.19583003472222</v>
      </c>
      <c r="G363" s="7">
        <v>8680.7844945887464</v>
      </c>
      <c r="H363" s="7">
        <v>462.9299938996229</v>
      </c>
      <c r="K363" s="7">
        <v>462.9299938996229</v>
      </c>
      <c r="L363" s="7">
        <v>208.20589124999952</v>
      </c>
      <c r="M363" s="7">
        <v>5578.7240476151301</v>
      </c>
      <c r="N363" s="7">
        <v>10000.760452083334</v>
      </c>
      <c r="O363" s="7">
        <v>15787.690390948464</v>
      </c>
      <c r="P363" s="7">
        <v>3852.8535407754684</v>
      </c>
      <c r="Q363" s="7">
        <v>808.45127130681772</v>
      </c>
      <c r="R363" s="7">
        <v>128.06314739583283</v>
      </c>
      <c r="S363" s="7">
        <v>4789.3679594781188</v>
      </c>
      <c r="T363" s="7">
        <v>29720.772838914949</v>
      </c>
    </row>
    <row r="364" spans="1:20" x14ac:dyDescent="0.3">
      <c r="A364" t="s">
        <v>9</v>
      </c>
      <c r="B364" t="s">
        <v>691</v>
      </c>
      <c r="C364">
        <v>1977</v>
      </c>
      <c r="E364" s="7">
        <v>25.593734775641025</v>
      </c>
      <c r="G364" s="7">
        <v>25.593734775641025</v>
      </c>
      <c r="H364" s="7">
        <v>569.25018046875027</v>
      </c>
      <c r="K364" s="7">
        <v>569.25018046875027</v>
      </c>
      <c r="L364" s="7">
        <v>2123.5649936197956</v>
      </c>
      <c r="M364" s="7">
        <v>1049.3033474780689</v>
      </c>
      <c r="N364" s="7">
        <v>124.40659283854167</v>
      </c>
      <c r="O364" s="7">
        <v>3297.2749339364063</v>
      </c>
      <c r="P364" s="7">
        <v>3912.3783323387865</v>
      </c>
      <c r="Q364" s="7">
        <v>32.936903645833382</v>
      </c>
      <c r="R364" s="7">
        <v>9.6912652083333306</v>
      </c>
      <c r="S364" s="7">
        <v>3955.0065011929532</v>
      </c>
      <c r="T364" s="7">
        <v>7847.1253503737507</v>
      </c>
    </row>
    <row r="365" spans="1:20" x14ac:dyDescent="0.3">
      <c r="A365" t="s">
        <v>9</v>
      </c>
      <c r="B365" t="s">
        <v>691</v>
      </c>
      <c r="C365">
        <v>1978</v>
      </c>
      <c r="E365" s="7">
        <v>965.29588980495748</v>
      </c>
      <c r="F365" s="7">
        <v>3643.3636685358852</v>
      </c>
      <c r="G365" s="7">
        <v>4608.6595583408425</v>
      </c>
      <c r="H365" s="7">
        <v>711.13360848126797</v>
      </c>
      <c r="K365" s="7">
        <v>711.13360848126797</v>
      </c>
      <c r="L365" s="7">
        <v>7450.2019978515573</v>
      </c>
      <c r="M365" s="7">
        <v>6524.4254787588707</v>
      </c>
      <c r="N365" s="7">
        <v>427.62149479166612</v>
      </c>
      <c r="O365" s="7">
        <v>14402.248971402096</v>
      </c>
      <c r="P365" s="7">
        <v>13936.428762011707</v>
      </c>
      <c r="Q365" s="7">
        <v>165.00764797181381</v>
      </c>
      <c r="R365" s="7">
        <v>541.42687067708312</v>
      </c>
      <c r="S365" s="7">
        <v>14642.863280660604</v>
      </c>
      <c r="T365" s="7">
        <v>34364.905418884809</v>
      </c>
    </row>
    <row r="366" spans="1:20" x14ac:dyDescent="0.3">
      <c r="A366" t="s">
        <v>9</v>
      </c>
      <c r="B366" t="s">
        <v>691</v>
      </c>
      <c r="C366">
        <v>1979</v>
      </c>
      <c r="E366" s="7">
        <v>1631.8529984664353</v>
      </c>
      <c r="F366" s="7">
        <v>101.60197395833335</v>
      </c>
      <c r="G366" s="7">
        <v>1733.4549724247686</v>
      </c>
      <c r="H366" s="7">
        <v>251.36248016176177</v>
      </c>
      <c r="I366" s="7">
        <v>589.51475000000164</v>
      </c>
      <c r="J366" s="7">
        <v>10.383498437500011</v>
      </c>
      <c r="K366" s="7">
        <v>851.26072859926353</v>
      </c>
      <c r="L366" s="7">
        <v>1209.9349844473386</v>
      </c>
      <c r="M366" s="7">
        <v>3040.3295673076977</v>
      </c>
      <c r="N366" s="7">
        <v>1908.9168673177089</v>
      </c>
      <c r="O366" s="7">
        <v>6159.1814190727455</v>
      </c>
      <c r="P366" s="7">
        <v>2954.6555830357129</v>
      </c>
      <c r="S366" s="7">
        <v>2954.6555830357129</v>
      </c>
      <c r="T366" s="7">
        <v>11698.552703132489</v>
      </c>
    </row>
    <row r="367" spans="1:20" x14ac:dyDescent="0.3">
      <c r="A367" t="s">
        <v>9</v>
      </c>
      <c r="B367" t="s">
        <v>691</v>
      </c>
      <c r="C367">
        <v>1980</v>
      </c>
      <c r="E367" s="7">
        <v>1929.7836564065904</v>
      </c>
      <c r="G367" s="7">
        <v>1929.7836564065904</v>
      </c>
      <c r="H367" s="7">
        <v>1437.8130771874989</v>
      </c>
      <c r="I367" s="7">
        <v>92.111679687499972</v>
      </c>
      <c r="K367" s="7">
        <v>1529.9247568749988</v>
      </c>
      <c r="L367" s="7">
        <v>11266.626144661454</v>
      </c>
      <c r="M367" s="7">
        <v>1782.0637784512373</v>
      </c>
      <c r="N367" s="7">
        <v>973.64836692708411</v>
      </c>
      <c r="O367" s="7">
        <v>14022.338290039776</v>
      </c>
      <c r="P367" s="7">
        <v>2076.9174946271514</v>
      </c>
      <c r="Q367" s="7">
        <v>88.102894320436548</v>
      </c>
      <c r="R367" s="7">
        <v>23.967645138888916</v>
      </c>
      <c r="S367" s="7">
        <v>2188.988034086477</v>
      </c>
      <c r="T367" s="7">
        <v>19671.034737407841</v>
      </c>
    </row>
    <row r="368" spans="1:20" x14ac:dyDescent="0.3">
      <c r="A368" t="s">
        <v>9</v>
      </c>
      <c r="B368" t="s">
        <v>691</v>
      </c>
      <c r="C368">
        <v>1981</v>
      </c>
      <c r="E368" s="7">
        <v>2473.7847648437501</v>
      </c>
      <c r="F368" s="7">
        <v>0</v>
      </c>
      <c r="G368" s="7">
        <v>2473.7847648437501</v>
      </c>
      <c r="H368" s="7">
        <v>148.68127690972241</v>
      </c>
      <c r="I368" s="7">
        <v>1327.9433821614566</v>
      </c>
      <c r="K368" s="7">
        <v>1476.6246590711789</v>
      </c>
      <c r="L368" s="7">
        <v>125422.87774811201</v>
      </c>
      <c r="M368" s="7">
        <v>23821.071930146329</v>
      </c>
      <c r="N368" s="7">
        <v>1783.0309050781268</v>
      </c>
      <c r="O368" s="7">
        <v>151026.98058333647</v>
      </c>
      <c r="P368" s="7">
        <v>41456.880324027101</v>
      </c>
      <c r="Q368" s="7">
        <v>56.182542083333367</v>
      </c>
      <c r="S368" s="7">
        <v>41513.062866110435</v>
      </c>
      <c r="T368" s="7">
        <v>196490.45287336182</v>
      </c>
    </row>
    <row r="369" spans="1:20" x14ac:dyDescent="0.3">
      <c r="A369" t="s">
        <v>9</v>
      </c>
      <c r="B369" t="s">
        <v>691</v>
      </c>
      <c r="C369">
        <v>1982</v>
      </c>
      <c r="E369" s="7">
        <v>275.89688113620463</v>
      </c>
      <c r="F369" s="7">
        <v>45.665063020833365</v>
      </c>
      <c r="G369" s="7">
        <v>321.561944157038</v>
      </c>
      <c r="H369" s="7">
        <v>1552.0166732638913</v>
      </c>
      <c r="I369" s="7">
        <v>162.95393515625005</v>
      </c>
      <c r="J369" s="7">
        <v>196.78404296875004</v>
      </c>
      <c r="K369" s="7">
        <v>1911.7546513888915</v>
      </c>
      <c r="L369" s="7">
        <v>13608.703613165517</v>
      </c>
      <c r="M369" s="7">
        <v>2588.9057560329875</v>
      </c>
      <c r="N369" s="7">
        <v>704.57061171875011</v>
      </c>
      <c r="O369" s="7">
        <v>16902.179980917255</v>
      </c>
      <c r="P369" s="7">
        <v>12149.066669450638</v>
      </c>
      <c r="Q369" s="7">
        <v>6136.3525001860035</v>
      </c>
      <c r="R369" s="7">
        <v>14.905344531249941</v>
      </c>
      <c r="S369" s="7">
        <v>18300.324514167889</v>
      </c>
      <c r="T369" s="7">
        <v>37435.821090631078</v>
      </c>
    </row>
    <row r="370" spans="1:20" x14ac:dyDescent="0.3">
      <c r="A370" t="s">
        <v>9</v>
      </c>
      <c r="B370" t="s">
        <v>691</v>
      </c>
      <c r="C370">
        <v>1983</v>
      </c>
      <c r="E370" s="7">
        <v>308.24192234788444</v>
      </c>
      <c r="F370" s="7">
        <v>203.27439407862073</v>
      </c>
      <c r="G370" s="7">
        <v>511.51631642650517</v>
      </c>
      <c r="H370" s="7">
        <v>1485.9791118749995</v>
      </c>
      <c r="I370" s="7">
        <v>263.77435546875012</v>
      </c>
      <c r="K370" s="7">
        <v>1749.7534673437497</v>
      </c>
      <c r="M370" s="7">
        <v>1670.6706059337791</v>
      </c>
      <c r="N370" s="7">
        <v>1186.5938227864588</v>
      </c>
      <c r="O370" s="7">
        <v>2857.2644287202379</v>
      </c>
      <c r="P370" s="7">
        <v>655.76139028087687</v>
      </c>
      <c r="Q370" s="7">
        <v>742.53409270171903</v>
      </c>
      <c r="R370" s="7">
        <v>9.3646874348958313</v>
      </c>
      <c r="S370" s="7">
        <v>1407.6601704174916</v>
      </c>
      <c r="T370" s="7">
        <v>6526.1943829079846</v>
      </c>
    </row>
    <row r="371" spans="1:20" x14ac:dyDescent="0.3">
      <c r="A371" t="s">
        <v>9</v>
      </c>
      <c r="B371" t="s">
        <v>691</v>
      </c>
      <c r="C371">
        <v>1984</v>
      </c>
      <c r="E371" s="7">
        <v>158.43740575396828</v>
      </c>
      <c r="F371" s="7">
        <v>0</v>
      </c>
      <c r="G371" s="7">
        <v>158.43740575396828</v>
      </c>
      <c r="H371" s="7">
        <v>103.58377070312481</v>
      </c>
      <c r="I371" s="7">
        <v>37.123798177083323</v>
      </c>
      <c r="K371" s="7">
        <v>140.70756888020813</v>
      </c>
      <c r="L371" s="7">
        <v>17.766389127604199</v>
      </c>
      <c r="M371" s="7">
        <v>25976.95310368303</v>
      </c>
      <c r="N371" s="7">
        <v>3852.8305903906298</v>
      </c>
      <c r="O371" s="7">
        <v>29847.550083201262</v>
      </c>
      <c r="P371" s="7">
        <v>23860.300074806535</v>
      </c>
      <c r="Q371" s="7">
        <v>17292.616269745373</v>
      </c>
      <c r="R371" s="7">
        <v>601.70326519097216</v>
      </c>
      <c r="S371" s="7">
        <v>41754.619609742876</v>
      </c>
      <c r="T371" s="7">
        <v>71901.314667578321</v>
      </c>
    </row>
    <row r="372" spans="1:20" x14ac:dyDescent="0.3">
      <c r="A372" t="s">
        <v>9</v>
      </c>
      <c r="B372" t="s">
        <v>691</v>
      </c>
      <c r="C372">
        <v>1985</v>
      </c>
      <c r="E372" s="7">
        <v>18128.42214421296</v>
      </c>
      <c r="F372" s="7">
        <v>127.28159375</v>
      </c>
      <c r="G372" s="7">
        <v>18255.703737962962</v>
      </c>
      <c r="H372" s="7">
        <v>31015.565658072912</v>
      </c>
      <c r="I372" s="7">
        <v>113.79979335937523</v>
      </c>
      <c r="K372" s="7">
        <v>31129.365451432288</v>
      </c>
      <c r="L372" s="7">
        <v>7913.3841835286421</v>
      </c>
      <c r="M372" s="7">
        <v>16106.337283705376</v>
      </c>
      <c r="N372" s="7">
        <v>3916.9347369270881</v>
      </c>
      <c r="O372" s="7">
        <v>27936.656204161107</v>
      </c>
      <c r="P372" s="7">
        <v>11722.498266238155</v>
      </c>
      <c r="Q372" s="7">
        <v>1622.208697366071</v>
      </c>
      <c r="S372" s="7">
        <v>13344.706963604227</v>
      </c>
      <c r="T372" s="7">
        <v>90666.432357160578</v>
      </c>
    </row>
    <row r="373" spans="1:20" x14ac:dyDescent="0.3">
      <c r="A373" t="s">
        <v>9</v>
      </c>
      <c r="B373" t="s">
        <v>691</v>
      </c>
      <c r="C373">
        <v>1986</v>
      </c>
      <c r="E373" s="7">
        <v>638.28763810661746</v>
      </c>
      <c r="F373" s="7">
        <v>67.107279712301533</v>
      </c>
      <c r="G373" s="7">
        <v>705.394917818919</v>
      </c>
      <c r="H373" s="7">
        <v>429.09528166666712</v>
      </c>
      <c r="I373" s="7">
        <v>607.09970703124816</v>
      </c>
      <c r="K373" s="7">
        <v>1036.1949886979153</v>
      </c>
      <c r="L373" s="7">
        <v>446.69778377976189</v>
      </c>
      <c r="M373" s="7">
        <v>2724.3524587053575</v>
      </c>
      <c r="N373" s="7">
        <v>1504.0330010937498</v>
      </c>
      <c r="O373" s="7">
        <v>4675.0832435788689</v>
      </c>
      <c r="P373" s="7">
        <v>27042.897240739709</v>
      </c>
      <c r="Q373" s="7">
        <v>20.065193601190394</v>
      </c>
      <c r="S373" s="7">
        <v>27062.962434340898</v>
      </c>
      <c r="T373" s="7">
        <v>33479.635584436604</v>
      </c>
    </row>
    <row r="374" spans="1:20" x14ac:dyDescent="0.3">
      <c r="A374" t="s">
        <v>9</v>
      </c>
      <c r="B374" t="s">
        <v>691</v>
      </c>
      <c r="C374">
        <v>1987</v>
      </c>
      <c r="E374" s="7">
        <v>837.02632565789543</v>
      </c>
      <c r="F374" s="7">
        <v>98.829319357638923</v>
      </c>
      <c r="G374" s="7">
        <v>935.85564501553438</v>
      </c>
      <c r="H374" s="7">
        <v>1162.8611089518201</v>
      </c>
      <c r="I374" s="7">
        <v>3377.288692057291</v>
      </c>
      <c r="J374" s="7">
        <v>236.64327890624986</v>
      </c>
      <c r="K374" s="7">
        <v>4776.793079915361</v>
      </c>
      <c r="L374" s="7">
        <v>48432.643725636575</v>
      </c>
      <c r="M374" s="7">
        <v>48219.278182988601</v>
      </c>
      <c r="N374" s="7">
        <v>1883.5163738281242</v>
      </c>
      <c r="O374" s="7">
        <v>98535.438282453295</v>
      </c>
      <c r="P374" s="7">
        <v>48521.17199958038</v>
      </c>
      <c r="Q374" s="7">
        <v>39963.721684910633</v>
      </c>
      <c r="S374" s="7">
        <v>88484.89368449102</v>
      </c>
      <c r="T374" s="7">
        <v>192732.98069187521</v>
      </c>
    </row>
    <row r="375" spans="1:20" x14ac:dyDescent="0.3">
      <c r="A375" t="s">
        <v>9</v>
      </c>
      <c r="B375" t="s">
        <v>691</v>
      </c>
      <c r="C375">
        <v>1988</v>
      </c>
      <c r="E375" s="7">
        <v>128.8218485958819</v>
      </c>
      <c r="G375" s="7">
        <v>128.8218485958819</v>
      </c>
      <c r="H375" s="7">
        <v>11.321362812500034</v>
      </c>
      <c r="J375" s="7">
        <v>588.11911848958277</v>
      </c>
      <c r="K375" s="7">
        <v>599.44048130208284</v>
      </c>
      <c r="L375" s="7">
        <v>6960.1339680059527</v>
      </c>
      <c r="M375" s="7">
        <v>13234.988939285708</v>
      </c>
      <c r="N375" s="7">
        <v>7754.9381381510375</v>
      </c>
      <c r="O375" s="7">
        <v>27950.061045442701</v>
      </c>
      <c r="P375" s="7">
        <v>74959.551584500397</v>
      </c>
      <c r="Q375" s="7">
        <v>6911.9937434388503</v>
      </c>
      <c r="R375" s="7">
        <v>58.337397135416673</v>
      </c>
      <c r="S375" s="7">
        <v>81929.882725074669</v>
      </c>
      <c r="T375" s="7">
        <v>110608.20610041532</v>
      </c>
    </row>
    <row r="376" spans="1:20" x14ac:dyDescent="0.3">
      <c r="A376" t="s">
        <v>9</v>
      </c>
      <c r="B376" t="s">
        <v>691</v>
      </c>
      <c r="C376">
        <v>1989</v>
      </c>
      <c r="E376" s="7">
        <v>77.671545659722099</v>
      </c>
      <c r="F376" s="7">
        <v>22.720880989583357</v>
      </c>
      <c r="G376" s="7">
        <v>100.39242664930546</v>
      </c>
      <c r="H376" s="7">
        <v>367.9052137239583</v>
      </c>
      <c r="I376" s="7">
        <v>28.917484895833319</v>
      </c>
      <c r="K376" s="7">
        <v>396.82269861979159</v>
      </c>
      <c r="L376" s="7">
        <v>923.85223463541706</v>
      </c>
      <c r="M376" s="7">
        <v>18210.180010323653</v>
      </c>
      <c r="N376" s="7">
        <v>160.49762369791671</v>
      </c>
      <c r="O376" s="7">
        <v>19294.529868656988</v>
      </c>
      <c r="P376" s="7">
        <v>4231.381282524173</v>
      </c>
      <c r="Q376" s="7">
        <v>3770.3583381696517</v>
      </c>
      <c r="R376" s="7">
        <v>1.7417481250000051</v>
      </c>
      <c r="S376" s="7">
        <v>8003.4813688188251</v>
      </c>
      <c r="T376" s="7">
        <v>27795.22636274491</v>
      </c>
    </row>
    <row r="377" spans="1:20" x14ac:dyDescent="0.3">
      <c r="A377" t="s">
        <v>9</v>
      </c>
      <c r="B377" t="s">
        <v>691</v>
      </c>
      <c r="C377">
        <v>1990</v>
      </c>
      <c r="E377" s="7">
        <v>38.390602163461523</v>
      </c>
      <c r="F377" s="7">
        <v>136.99518906249997</v>
      </c>
      <c r="G377" s="7">
        <v>175.3857912259615</v>
      </c>
      <c r="H377" s="7">
        <v>67.101963020833324</v>
      </c>
      <c r="J377" s="7">
        <v>129.79373046874991</v>
      </c>
      <c r="K377" s="7">
        <v>196.89569348958324</v>
      </c>
      <c r="L377" s="7">
        <v>3925.8481701736064</v>
      </c>
      <c r="M377" s="7">
        <v>11482.235262946435</v>
      </c>
      <c r="N377" s="7">
        <v>34121.593827239594</v>
      </c>
      <c r="O377" s="7">
        <v>49529.677260359633</v>
      </c>
      <c r="P377" s="7">
        <v>16621.329298567718</v>
      </c>
      <c r="Q377" s="7">
        <v>5594.6512882291654</v>
      </c>
      <c r="R377" s="7">
        <v>21.548550520833366</v>
      </c>
      <c r="S377" s="7">
        <v>22237.529137317717</v>
      </c>
      <c r="T377" s="7">
        <v>72139.487882392903</v>
      </c>
    </row>
    <row r="378" spans="1:20" x14ac:dyDescent="0.3">
      <c r="A378" t="s">
        <v>9</v>
      </c>
      <c r="B378" t="s">
        <v>691</v>
      </c>
      <c r="C378">
        <v>1991</v>
      </c>
      <c r="E378" s="7">
        <v>12869.958017581015</v>
      </c>
      <c r="F378" s="7">
        <v>1673.4180062500038</v>
      </c>
      <c r="G378" s="7">
        <v>14543.376023831019</v>
      </c>
      <c r="H378" s="7">
        <v>599.42054370907772</v>
      </c>
      <c r="I378" s="7">
        <v>180.03646484374988</v>
      </c>
      <c r="J378" s="7">
        <v>160.77674999999988</v>
      </c>
      <c r="K378" s="7">
        <v>940.23375855282745</v>
      </c>
      <c r="L378" s="7">
        <v>373.0941716796882</v>
      </c>
      <c r="M378" s="7">
        <v>129344.0579960938</v>
      </c>
      <c r="N378" s="7">
        <v>27471.052398437441</v>
      </c>
      <c r="O378" s="7">
        <v>157188.20456621094</v>
      </c>
      <c r="P378" s="7">
        <v>2088.8057939732157</v>
      </c>
      <c r="Q378" s="7">
        <v>2708.9845620163715</v>
      </c>
      <c r="R378" s="7">
        <v>268.3520268229168</v>
      </c>
      <c r="S378" s="7">
        <v>5066.1423828125044</v>
      </c>
      <c r="T378" s="7">
        <v>177737.95673140729</v>
      </c>
    </row>
    <row r="379" spans="1:20" x14ac:dyDescent="0.3">
      <c r="A379" t="s">
        <v>9</v>
      </c>
      <c r="B379" t="s">
        <v>691</v>
      </c>
      <c r="C379">
        <v>1992</v>
      </c>
      <c r="E379" s="7">
        <v>6777.0997752893572</v>
      </c>
      <c r="F379" s="7">
        <v>1772.4201180803625</v>
      </c>
      <c r="G379" s="7">
        <v>8549.5198933697193</v>
      </c>
      <c r="H379" s="7">
        <v>40.752440104166666</v>
      </c>
      <c r="I379" s="7">
        <v>88.008523046874885</v>
      </c>
      <c r="J379" s="7">
        <v>3270.6903572916663</v>
      </c>
      <c r="K379" s="7">
        <v>3399.4513204427076</v>
      </c>
      <c r="L379" s="7">
        <v>430.0638499348957</v>
      </c>
      <c r="M379" s="7">
        <v>77711.52850873649</v>
      </c>
      <c r="N379" s="7">
        <v>8623.1772483593741</v>
      </c>
      <c r="O379" s="7">
        <v>86764.769607030757</v>
      </c>
      <c r="P379" s="7">
        <v>29023.443233863483</v>
      </c>
      <c r="Q379" s="7">
        <v>5457.7326595238128</v>
      </c>
      <c r="S379" s="7">
        <v>34481.175893387299</v>
      </c>
      <c r="T379" s="7">
        <v>133194.91671423047</v>
      </c>
    </row>
    <row r="380" spans="1:20" x14ac:dyDescent="0.3">
      <c r="A380" t="s">
        <v>9</v>
      </c>
      <c r="B380" t="s">
        <v>691</v>
      </c>
      <c r="C380">
        <v>1993</v>
      </c>
      <c r="E380" s="7">
        <v>23203.466118550063</v>
      </c>
      <c r="F380" s="7">
        <v>162.45150781249967</v>
      </c>
      <c r="G380" s="7">
        <v>23365.917626362563</v>
      </c>
      <c r="H380" s="7">
        <v>2347.6665296456481</v>
      </c>
      <c r="I380" s="7">
        <v>230.27919921874994</v>
      </c>
      <c r="J380" s="7">
        <v>69.334973437499883</v>
      </c>
      <c r="K380" s="7">
        <v>2647.2807023018977</v>
      </c>
      <c r="L380" s="7">
        <v>23634.028730533835</v>
      </c>
      <c r="M380" s="7">
        <v>42266.867768749958</v>
      </c>
      <c r="N380" s="7">
        <v>49597.785141406282</v>
      </c>
      <c r="O380" s="7">
        <v>115498.68164069008</v>
      </c>
      <c r="P380" s="7">
        <v>49137.30051206272</v>
      </c>
      <c r="Q380" s="7">
        <v>660.0977281481488</v>
      </c>
      <c r="R380" s="7">
        <v>12.839809895833282</v>
      </c>
      <c r="S380" s="7">
        <v>49810.238050106702</v>
      </c>
      <c r="T380" s="7">
        <v>191322.11801946128</v>
      </c>
    </row>
    <row r="381" spans="1:20" x14ac:dyDescent="0.3">
      <c r="A381" t="s">
        <v>9</v>
      </c>
      <c r="B381" t="s">
        <v>691</v>
      </c>
      <c r="C381">
        <v>1994</v>
      </c>
      <c r="E381" s="7">
        <v>6852.0620428517386</v>
      </c>
      <c r="F381" s="7">
        <v>593.09952922247032</v>
      </c>
      <c r="G381" s="7">
        <v>7445.1615720742093</v>
      </c>
      <c r="H381" s="7">
        <v>1828.6936420464415</v>
      </c>
      <c r="I381" s="7">
        <v>1179.0071698958332</v>
      </c>
      <c r="J381" s="7">
        <v>3068.8262156249989</v>
      </c>
      <c r="K381" s="7">
        <v>6076.5270275672738</v>
      </c>
      <c r="L381" s="7">
        <v>31270.240496093702</v>
      </c>
      <c r="M381" s="7">
        <v>49443.195691102279</v>
      </c>
      <c r="N381" s="7">
        <v>288.50494583333347</v>
      </c>
      <c r="O381" s="7">
        <v>81001.941133029322</v>
      </c>
      <c r="P381" s="7">
        <v>59542.176834287522</v>
      </c>
      <c r="Q381" s="7">
        <v>165.88831384469697</v>
      </c>
      <c r="R381" s="7">
        <v>16.312141093750057</v>
      </c>
      <c r="S381" s="7">
        <v>59724.377289225973</v>
      </c>
      <c r="T381" s="7">
        <v>154248.00702189674</v>
      </c>
    </row>
    <row r="382" spans="1:20" x14ac:dyDescent="0.3">
      <c r="A382" t="s">
        <v>9</v>
      </c>
      <c r="B382" t="s">
        <v>691</v>
      </c>
      <c r="C382">
        <v>1995</v>
      </c>
      <c r="E382" s="7">
        <v>5812.504404759824</v>
      </c>
      <c r="F382" s="7">
        <v>265.59798064236111</v>
      </c>
      <c r="G382" s="7">
        <v>6078.1023854021851</v>
      </c>
      <c r="H382" s="7">
        <v>213.27237196772435</v>
      </c>
      <c r="I382" s="7">
        <v>660.41283072916656</v>
      </c>
      <c r="K382" s="7">
        <v>873.68520269689088</v>
      </c>
      <c r="L382" s="7">
        <v>173.95151145833364</v>
      </c>
      <c r="M382" s="7">
        <v>23292.318505255698</v>
      </c>
      <c r="N382" s="7">
        <v>7260.8845834635486</v>
      </c>
      <c r="O382" s="7">
        <v>30727.154600177579</v>
      </c>
      <c r="P382" s="7">
        <v>61646.551097135569</v>
      </c>
      <c r="Q382" s="7">
        <v>39151.657141748503</v>
      </c>
      <c r="R382" s="7">
        <v>48.847102864583377</v>
      </c>
      <c r="S382" s="7">
        <v>100847.05534174867</v>
      </c>
      <c r="T382" s="7">
        <v>138525.99753002531</v>
      </c>
    </row>
    <row r="383" spans="1:20" x14ac:dyDescent="0.3">
      <c r="A383" t="s">
        <v>9</v>
      </c>
      <c r="B383" t="s">
        <v>691</v>
      </c>
      <c r="C383">
        <v>1996</v>
      </c>
      <c r="D383" t="s">
        <v>744</v>
      </c>
      <c r="E383" s="7">
        <v>4158.6004284288274</v>
      </c>
      <c r="F383" s="7">
        <v>6258.8583758246532</v>
      </c>
      <c r="G383" s="7">
        <v>10417.458804253482</v>
      </c>
      <c r="H383" s="7">
        <v>9657.2969330012838</v>
      </c>
      <c r="J383" s="7">
        <v>5.1917492187500054</v>
      </c>
      <c r="K383" s="7">
        <v>9662.4886822200333</v>
      </c>
      <c r="L383" s="7">
        <v>47851.348359117699</v>
      </c>
      <c r="M383" s="7">
        <v>8070.2252833425046</v>
      </c>
      <c r="O383" s="7">
        <v>55921.573642460207</v>
      </c>
      <c r="P383" s="7">
        <v>248018.00668018978</v>
      </c>
      <c r="Q383" s="7">
        <v>1648.1155171064809</v>
      </c>
      <c r="R383" s="7">
        <v>25.344668229166686</v>
      </c>
      <c r="S383" s="7">
        <v>249691.46686552544</v>
      </c>
      <c r="T383" s="7">
        <v>325692.98799445917</v>
      </c>
    </row>
    <row r="384" spans="1:20" x14ac:dyDescent="0.3">
      <c r="A384" t="s">
        <v>9</v>
      </c>
      <c r="B384" t="s">
        <v>691</v>
      </c>
      <c r="C384">
        <v>1997</v>
      </c>
      <c r="D384" t="s">
        <v>744</v>
      </c>
      <c r="E384" s="7">
        <v>92075.520707712538</v>
      </c>
      <c r="F384" s="7">
        <v>262.65917943328333</v>
      </c>
      <c r="G384" s="7">
        <v>92338.179887145816</v>
      </c>
      <c r="H384" s="7">
        <v>1411.6434356655118</v>
      </c>
      <c r="I384" s="7">
        <v>95.349544791666759</v>
      </c>
      <c r="J384" s="7">
        <v>7595.529107031256</v>
      </c>
      <c r="K384" s="7">
        <v>9102.5220874884344</v>
      </c>
      <c r="M384" s="7">
        <v>7754.4596359189081</v>
      </c>
      <c r="N384" s="7">
        <v>14005.44133333333</v>
      </c>
      <c r="O384" s="7">
        <v>21759.900969252238</v>
      </c>
      <c r="P384" s="7">
        <v>27196.45591748512</v>
      </c>
      <c r="Q384" s="7">
        <v>4911.5127914880904</v>
      </c>
      <c r="R384" s="7">
        <v>445.31810234375064</v>
      </c>
      <c r="S384" s="7">
        <v>32553.286811316961</v>
      </c>
      <c r="T384" s="7">
        <v>155753.88975520345</v>
      </c>
    </row>
    <row r="385" spans="1:20" x14ac:dyDescent="0.3">
      <c r="A385" t="s">
        <v>9</v>
      </c>
      <c r="B385" t="s">
        <v>691</v>
      </c>
      <c r="C385">
        <v>1998</v>
      </c>
      <c r="D385" t="s">
        <v>744</v>
      </c>
      <c r="E385" s="7">
        <v>10832.617619797464</v>
      </c>
      <c r="F385" s="7">
        <v>4583.3190096788239</v>
      </c>
      <c r="G385" s="7">
        <v>15415.936629476288</v>
      </c>
      <c r="H385" s="7">
        <v>4982.4320087085189</v>
      </c>
      <c r="I385" s="7">
        <v>119.39906697916675</v>
      </c>
      <c r="J385" s="7">
        <v>56.792898263888809</v>
      </c>
      <c r="K385" s="7">
        <v>5158.623973951574</v>
      </c>
      <c r="L385" s="7">
        <v>1012.6841802734381</v>
      </c>
      <c r="M385" s="7">
        <v>21256.081981510404</v>
      </c>
      <c r="N385" s="7">
        <v>91.023087109375027</v>
      </c>
      <c r="O385" s="7">
        <v>22359.789248893216</v>
      </c>
      <c r="P385" s="7">
        <v>21535.884167996657</v>
      </c>
      <c r="Q385" s="7">
        <v>28379.224114925688</v>
      </c>
      <c r="S385" s="7">
        <v>49915.108282922345</v>
      </c>
      <c r="T385" s="7">
        <v>92849.458135243418</v>
      </c>
    </row>
    <row r="386" spans="1:20" x14ac:dyDescent="0.3">
      <c r="A386" t="s">
        <v>9</v>
      </c>
      <c r="B386" t="s">
        <v>691</v>
      </c>
      <c r="C386">
        <v>1999</v>
      </c>
      <c r="D386" t="s">
        <v>744</v>
      </c>
      <c r="E386" s="7">
        <v>40554.850936886622</v>
      </c>
      <c r="F386" s="7">
        <v>757.01844388020845</v>
      </c>
      <c r="G386" s="7">
        <v>41311.869380766831</v>
      </c>
      <c r="H386" s="7">
        <v>684.8143804411767</v>
      </c>
      <c r="I386" s="7">
        <v>332.02073632812483</v>
      </c>
      <c r="J386" s="7">
        <v>100.93207083333338</v>
      </c>
      <c r="K386" s="7">
        <v>1117.767187602635</v>
      </c>
      <c r="L386" s="7">
        <v>779.47415488281274</v>
      </c>
      <c r="M386" s="7">
        <v>43283.058971633131</v>
      </c>
      <c r="N386" s="7">
        <v>212.55467903645851</v>
      </c>
      <c r="O386" s="7">
        <v>44275.087805552401</v>
      </c>
      <c r="P386" s="7">
        <v>94030.918246716916</v>
      </c>
      <c r="Q386" s="7">
        <v>812.02466797619059</v>
      </c>
      <c r="R386" s="7">
        <v>18.031559114583381</v>
      </c>
      <c r="S386" s="7">
        <v>94860.974473807684</v>
      </c>
      <c r="T386" s="7">
        <v>181565.69884772954</v>
      </c>
    </row>
    <row r="387" spans="1:20" x14ac:dyDescent="0.3">
      <c r="A387" t="s">
        <v>9</v>
      </c>
      <c r="B387" t="s">
        <v>691</v>
      </c>
      <c r="C387">
        <v>2000</v>
      </c>
      <c r="D387" t="s">
        <v>744</v>
      </c>
      <c r="E387" s="7">
        <v>31194.41862739576</v>
      </c>
      <c r="F387" s="7">
        <v>71190.062791220218</v>
      </c>
      <c r="G387" s="7">
        <v>102384.48141861598</v>
      </c>
      <c r="H387" s="7">
        <v>5105.4909505344731</v>
      </c>
      <c r="I387" s="7">
        <v>302.77760407986131</v>
      </c>
      <c r="J387" s="7">
        <v>532.74046015624822</v>
      </c>
      <c r="K387" s="7">
        <v>5941.0090147705832</v>
      </c>
      <c r="L387" s="7">
        <v>360.50557545572866</v>
      </c>
      <c r="M387" s="7">
        <v>26771.107308296123</v>
      </c>
      <c r="N387" s="7">
        <v>750.04028632812481</v>
      </c>
      <c r="O387" s="7">
        <v>27881.653170079975</v>
      </c>
      <c r="P387" s="7">
        <v>29432.526754678212</v>
      </c>
      <c r="Q387" s="7">
        <v>15937.01767385417</v>
      </c>
      <c r="R387" s="7">
        <v>16.580102343750053</v>
      </c>
      <c r="S387" s="7">
        <v>45386.124530876135</v>
      </c>
      <c r="T387" s="7">
        <v>181593.26813434265</v>
      </c>
    </row>
    <row r="388" spans="1:20" x14ac:dyDescent="0.3">
      <c r="A388" t="s">
        <v>9</v>
      </c>
      <c r="B388" t="s">
        <v>691</v>
      </c>
      <c r="C388">
        <v>2001</v>
      </c>
      <c r="E388" s="7">
        <v>99543.335107195613</v>
      </c>
      <c r="F388" s="7">
        <v>139288.15124979115</v>
      </c>
      <c r="G388" s="7">
        <v>238831.48635698674</v>
      </c>
      <c r="H388" s="7">
        <v>3245.6502318081484</v>
      </c>
      <c r="I388" s="7">
        <v>279.08443313802087</v>
      </c>
      <c r="J388" s="7">
        <v>875.2284328125005</v>
      </c>
      <c r="K388" s="7">
        <v>4399.9630977586694</v>
      </c>
      <c r="L388" s="7">
        <v>8395.365525651041</v>
      </c>
      <c r="M388" s="7">
        <v>44229.358623232416</v>
      </c>
      <c r="N388" s="7">
        <v>1549.4691805468744</v>
      </c>
      <c r="O388" s="7">
        <v>54174.193329430331</v>
      </c>
      <c r="P388" s="7">
        <v>97942.089351153176</v>
      </c>
      <c r="Q388" s="7">
        <v>5770.7496797023814</v>
      </c>
      <c r="R388" s="7">
        <v>77.834369335937481</v>
      </c>
      <c r="S388" s="7">
        <v>103790.67340019149</v>
      </c>
      <c r="T388" s="7">
        <v>401196.31618436729</v>
      </c>
    </row>
    <row r="389" spans="1:20" x14ac:dyDescent="0.3">
      <c r="A389" t="s">
        <v>9</v>
      </c>
      <c r="B389" t="s">
        <v>691</v>
      </c>
      <c r="C389">
        <v>2002</v>
      </c>
      <c r="E389" s="7">
        <v>4615.812288588535</v>
      </c>
      <c r="F389" s="7">
        <v>134.05989686979163</v>
      </c>
      <c r="G389" s="7">
        <v>4749.8721854583264</v>
      </c>
      <c r="H389" s="7">
        <v>553.54126232783551</v>
      </c>
      <c r="I389" s="7">
        <v>2254.5204477578113</v>
      </c>
      <c r="J389" s="7">
        <v>27.516270859374988</v>
      </c>
      <c r="K389" s="7">
        <v>2835.5779809450219</v>
      </c>
      <c r="L389" s="7">
        <v>94.819204817708382</v>
      </c>
      <c r="M389" s="7">
        <v>474.98835100111626</v>
      </c>
      <c r="N389" s="7">
        <v>6383.0641838098963</v>
      </c>
      <c r="O389" s="7">
        <v>6952.8717396287211</v>
      </c>
      <c r="P389" s="7">
        <v>89572.933160556524</v>
      </c>
      <c r="Q389" s="7">
        <v>90033.380888073734</v>
      </c>
      <c r="R389" s="7">
        <v>7393.9336709513918</v>
      </c>
      <c r="S389" s="7">
        <v>187000.24771958165</v>
      </c>
      <c r="T389" s="7">
        <v>201538.56962561375</v>
      </c>
    </row>
    <row r="390" spans="1:20" x14ac:dyDescent="0.3">
      <c r="A390" t="s">
        <v>9</v>
      </c>
      <c r="B390" t="s">
        <v>691</v>
      </c>
      <c r="C390">
        <v>2003</v>
      </c>
      <c r="E390" s="7">
        <v>7303.1551162049309</v>
      </c>
      <c r="F390" s="7">
        <v>10823.160042673686</v>
      </c>
      <c r="G390" s="7">
        <v>18126.315158878617</v>
      </c>
      <c r="I390" s="7">
        <v>47.518461666666489</v>
      </c>
      <c r="J390" s="7">
        <v>39.021857031250001</v>
      </c>
      <c r="K390" s="7">
        <v>86.54031869791649</v>
      </c>
      <c r="L390" s="7">
        <v>11313.903600703874</v>
      </c>
      <c r="M390" s="7">
        <v>165833.11338736172</v>
      </c>
      <c r="N390" s="7">
        <v>342.81482955598904</v>
      </c>
      <c r="O390" s="7">
        <v>177489.83181762157</v>
      </c>
      <c r="P390" s="7">
        <v>57552.568457738394</v>
      </c>
      <c r="Q390" s="7">
        <v>8774.1058212267599</v>
      </c>
      <c r="R390" s="7">
        <v>21.260157225520814</v>
      </c>
      <c r="S390" s="7">
        <v>66347.934436190684</v>
      </c>
      <c r="T390" s="7">
        <v>262050.62173138879</v>
      </c>
    </row>
    <row r="391" spans="1:20" x14ac:dyDescent="0.3">
      <c r="A391" t="s">
        <v>9</v>
      </c>
      <c r="B391" t="s">
        <v>691</v>
      </c>
      <c r="C391">
        <v>2004</v>
      </c>
      <c r="E391" s="7">
        <v>5581.5144879479294</v>
      </c>
      <c r="F391" s="7">
        <v>19.635977098958353</v>
      </c>
      <c r="G391" s="7">
        <v>5601.1504650468878</v>
      </c>
      <c r="H391" s="7">
        <v>40.41458562812501</v>
      </c>
      <c r="I391" s="7">
        <v>200.27395912369815</v>
      </c>
      <c r="K391" s="7">
        <v>240.68854475182314</v>
      </c>
      <c r="L391" s="7">
        <v>34466.743920480862</v>
      </c>
      <c r="M391" s="7">
        <v>120159.53793627737</v>
      </c>
      <c r="N391" s="7">
        <v>1.2772819583333326</v>
      </c>
      <c r="O391" s="7">
        <v>154627.55913871655</v>
      </c>
      <c r="P391" s="7">
        <v>3519.7573285901344</v>
      </c>
      <c r="Q391" s="7">
        <v>32347.098604479132</v>
      </c>
      <c r="S391" s="7">
        <v>35866.855933069266</v>
      </c>
      <c r="T391" s="7">
        <v>196336.25408158454</v>
      </c>
    </row>
    <row r="392" spans="1:20" x14ac:dyDescent="0.3">
      <c r="A392" t="s">
        <v>9</v>
      </c>
      <c r="B392" t="s">
        <v>691</v>
      </c>
      <c r="C392">
        <v>2005</v>
      </c>
      <c r="E392" s="7">
        <v>68.289031358333361</v>
      </c>
      <c r="G392" s="7">
        <v>68.289031358333361</v>
      </c>
      <c r="H392" s="7">
        <v>109.65309301562519</v>
      </c>
      <c r="I392" s="7">
        <v>401.87064196770854</v>
      </c>
      <c r="J392" s="7">
        <v>605.62592015625034</v>
      </c>
      <c r="K392" s="7">
        <v>1117.149655139584</v>
      </c>
      <c r="L392" s="7">
        <v>27591.752752236909</v>
      </c>
      <c r="M392" s="7">
        <v>34516.623471661747</v>
      </c>
      <c r="N392" s="7">
        <v>230.32274292187526</v>
      </c>
      <c r="O392" s="7">
        <v>62338.698966820528</v>
      </c>
      <c r="P392" s="7">
        <v>41006.222216522918</v>
      </c>
      <c r="R392" s="7">
        <v>8.0310219635416704</v>
      </c>
      <c r="S392" s="7">
        <v>41014.253238486461</v>
      </c>
      <c r="T392" s="7">
        <v>104538.39089180491</v>
      </c>
    </row>
    <row r="393" spans="1:20" x14ac:dyDescent="0.3">
      <c r="A393" t="s">
        <v>9</v>
      </c>
      <c r="B393" t="s">
        <v>691</v>
      </c>
      <c r="C393">
        <v>2006</v>
      </c>
      <c r="E393" s="7">
        <v>42.862634947916568</v>
      </c>
      <c r="F393" s="7">
        <v>6.2482422721354096</v>
      </c>
      <c r="G393" s="7">
        <v>49.110877220051975</v>
      </c>
      <c r="H393" s="7">
        <v>88.744620974414218</v>
      </c>
      <c r="I393" s="7">
        <v>999.35310808593806</v>
      </c>
      <c r="J393" s="7">
        <v>146.20635703125018</v>
      </c>
      <c r="K393" s="7">
        <v>1234.3040860916026</v>
      </c>
      <c r="L393" s="7">
        <v>52329.303968541732</v>
      </c>
      <c r="M393" s="7">
        <v>72780.042834702719</v>
      </c>
      <c r="N393" s="7">
        <v>1373.8046709726575</v>
      </c>
      <c r="O393" s="7">
        <v>126483.15147421711</v>
      </c>
      <c r="P393" s="7">
        <v>39219.055154939764</v>
      </c>
      <c r="Q393" s="7">
        <v>77742.800251197725</v>
      </c>
      <c r="R393" s="7">
        <v>282.65724980468724</v>
      </c>
      <c r="S393" s="7">
        <v>117244.51265594218</v>
      </c>
      <c r="T393" s="7">
        <v>245011.07909347091</v>
      </c>
    </row>
    <row r="394" spans="1:20" x14ac:dyDescent="0.3">
      <c r="A394" t="s">
        <v>9</v>
      </c>
      <c r="B394" t="s">
        <v>691</v>
      </c>
      <c r="C394">
        <v>2007</v>
      </c>
      <c r="E394" s="7">
        <v>7653.5711947418686</v>
      </c>
      <c r="F394" s="7">
        <v>53640.348300038197</v>
      </c>
      <c r="G394" s="7">
        <v>61293.919494780064</v>
      </c>
      <c r="H394" s="7">
        <v>3175.8487435055367</v>
      </c>
      <c r="I394" s="7">
        <v>161.09048796354165</v>
      </c>
      <c r="J394" s="7">
        <v>3249.3762728645847</v>
      </c>
      <c r="K394" s="7">
        <v>6586.3155043336628</v>
      </c>
      <c r="L394" s="7">
        <v>11102.642419534728</v>
      </c>
      <c r="M394" s="7">
        <v>26991.504678792611</v>
      </c>
      <c r="N394" s="7">
        <v>162.7585467447916</v>
      </c>
      <c r="O394" s="7">
        <v>38256.905645072133</v>
      </c>
      <c r="P394" s="7">
        <v>28185.231434665624</v>
      </c>
      <c r="Q394" s="7">
        <v>6657.9356440450229</v>
      </c>
      <c r="R394" s="7">
        <v>81.555122942708365</v>
      </c>
      <c r="S394" s="7">
        <v>34924.722201653356</v>
      </c>
      <c r="T394" s="7">
        <v>141061.86284583923</v>
      </c>
    </row>
    <row r="395" spans="1:20" x14ac:dyDescent="0.3">
      <c r="A395" t="s">
        <v>9</v>
      </c>
      <c r="B395" t="s">
        <v>691</v>
      </c>
      <c r="C395">
        <v>2008</v>
      </c>
      <c r="E395" s="7">
        <v>1995.6659724895817</v>
      </c>
      <c r="F395" s="7">
        <v>124.18868823871522</v>
      </c>
      <c r="G395" s="7">
        <v>2119.8546607282969</v>
      </c>
      <c r="H395" s="7">
        <v>463.61157497178817</v>
      </c>
      <c r="I395" s="7">
        <v>992.50613989583258</v>
      </c>
      <c r="J395" s="7">
        <v>142.80101614583353</v>
      </c>
      <c r="K395" s="7">
        <v>1598.9187310134541</v>
      </c>
      <c r="L395" s="7">
        <v>3359.4692689322924</v>
      </c>
      <c r="M395" s="7">
        <v>36337.365921866935</v>
      </c>
      <c r="N395" s="7">
        <v>578.1263968750003</v>
      </c>
      <c r="O395" s="7">
        <v>40274.961587674225</v>
      </c>
      <c r="P395" s="7">
        <v>236589.72441805134</v>
      </c>
      <c r="Q395" s="7">
        <v>5435.090332650665</v>
      </c>
      <c r="R395" s="7">
        <v>840.36444117708356</v>
      </c>
      <c r="S395" s="7">
        <v>242865.17919187908</v>
      </c>
      <c r="T395" s="7">
        <v>286858.91417129507</v>
      </c>
    </row>
    <row r="396" spans="1:20" x14ac:dyDescent="0.3">
      <c r="A396" t="s">
        <v>9</v>
      </c>
      <c r="B396" t="s">
        <v>691</v>
      </c>
      <c r="C396">
        <v>2009</v>
      </c>
      <c r="D396" t="s">
        <v>745</v>
      </c>
      <c r="E396" s="7">
        <v>14333.72990747672</v>
      </c>
      <c r="F396" s="7">
        <v>1760.2939453845061</v>
      </c>
      <c r="G396" s="7">
        <v>16094.023852861226</v>
      </c>
      <c r="H396" s="7">
        <v>3459.4265817869323</v>
      </c>
      <c r="I396" s="7">
        <v>362.59214103602653</v>
      </c>
      <c r="J396" s="7">
        <v>771.95626739361353</v>
      </c>
      <c r="K396" s="7">
        <v>4593.9749902165722</v>
      </c>
      <c r="L396" s="7">
        <v>40740.609393736268</v>
      </c>
      <c r="M396" s="7">
        <v>64994.644840992194</v>
      </c>
      <c r="N396" s="7">
        <v>76.018826390888975</v>
      </c>
      <c r="O396" s="7">
        <v>105811.27306111935</v>
      </c>
      <c r="P396" s="7">
        <v>65482.046029452162</v>
      </c>
      <c r="Q396" s="7">
        <v>152362.65236857321</v>
      </c>
      <c r="S396" s="7">
        <v>217844.69839802536</v>
      </c>
      <c r="T396" s="7">
        <v>344343.97030222253</v>
      </c>
    </row>
    <row r="397" spans="1:20" x14ac:dyDescent="0.3">
      <c r="A397" t="s">
        <v>9</v>
      </c>
      <c r="B397" t="s">
        <v>691</v>
      </c>
      <c r="C397">
        <v>2010</v>
      </c>
      <c r="D397" t="s">
        <v>745</v>
      </c>
      <c r="E397" s="7">
        <v>10798.390215996971</v>
      </c>
      <c r="F397" s="7">
        <v>811.27169886123386</v>
      </c>
      <c r="G397" s="7">
        <v>11609.661914858205</v>
      </c>
      <c r="H397" s="7">
        <v>10681.94253873709</v>
      </c>
      <c r="I397" s="7">
        <v>450.9626278681838</v>
      </c>
      <c r="J397" s="7">
        <v>49.316601022465569</v>
      </c>
      <c r="K397" s="7">
        <v>11182.22176762774</v>
      </c>
      <c r="L397" s="7">
        <v>57730.20551945061</v>
      </c>
      <c r="M397" s="7">
        <v>48858.719000880061</v>
      </c>
      <c r="N397" s="7">
        <v>23.909492294649702</v>
      </c>
      <c r="O397" s="7">
        <v>106612.83401262533</v>
      </c>
      <c r="P397" s="7">
        <v>43970.10218093505</v>
      </c>
      <c r="Q397" s="7">
        <v>261.31945893637226</v>
      </c>
      <c r="R397" s="7">
        <v>83.04097527721774</v>
      </c>
      <c r="S397" s="7">
        <v>44314.462615148637</v>
      </c>
      <c r="T397" s="7">
        <v>173719.18031025992</v>
      </c>
    </row>
    <row r="398" spans="1:20" x14ac:dyDescent="0.3">
      <c r="A398" t="s">
        <v>9</v>
      </c>
      <c r="B398" t="s">
        <v>691</v>
      </c>
      <c r="C398">
        <v>2011</v>
      </c>
      <c r="D398" t="s">
        <v>745</v>
      </c>
      <c r="E398" s="7">
        <v>7318.4052203867959</v>
      </c>
      <c r="F398" s="7">
        <v>170.75564392911113</v>
      </c>
      <c r="G398" s="7">
        <v>7489.160864315907</v>
      </c>
      <c r="H398" s="7">
        <v>7110.2868941186771</v>
      </c>
      <c r="I398" s="7">
        <v>2820.5723115891428</v>
      </c>
      <c r="J398" s="7">
        <v>1419.7659024355542</v>
      </c>
      <c r="K398" s="7">
        <v>11350.625108143375</v>
      </c>
      <c r="L398" s="7">
        <v>125672.07238496367</v>
      </c>
      <c r="M398" s="7">
        <v>17987.529696778947</v>
      </c>
      <c r="N398" s="7">
        <v>162.34731781033992</v>
      </c>
      <c r="O398" s="7">
        <v>143821.94939955295</v>
      </c>
      <c r="P398" s="7">
        <v>78217.466005083988</v>
      </c>
      <c r="Q398" s="7">
        <v>90.499031611737394</v>
      </c>
      <c r="R398" s="7">
        <v>3853.8608365675432</v>
      </c>
      <c r="S398" s="7">
        <v>82161.825873263268</v>
      </c>
      <c r="T398" s="7">
        <v>244823.56124527552</v>
      </c>
    </row>
    <row r="399" spans="1:20" x14ac:dyDescent="0.3">
      <c r="A399" t="s">
        <v>9</v>
      </c>
      <c r="B399" t="s">
        <v>691</v>
      </c>
      <c r="C399">
        <v>2012</v>
      </c>
      <c r="D399" t="s">
        <v>745</v>
      </c>
      <c r="E399" s="7">
        <v>31889.431072628391</v>
      </c>
      <c r="F399" s="7">
        <v>44913.237347642476</v>
      </c>
      <c r="G399" s="7">
        <v>76802.668420270871</v>
      </c>
      <c r="H399" s="7">
        <v>26416.451367504815</v>
      </c>
      <c r="I399" s="7">
        <v>2422.5710482510885</v>
      </c>
      <c r="J399" s="7">
        <v>3811.7552127316148</v>
      </c>
      <c r="K399" s="7">
        <v>32650.777628487518</v>
      </c>
      <c r="L399" s="7">
        <v>51.907330446548521</v>
      </c>
      <c r="M399" s="7">
        <v>13029.634407810201</v>
      </c>
      <c r="N399" s="7">
        <v>655.00817088460246</v>
      </c>
      <c r="O399" s="7">
        <v>13736.549909141353</v>
      </c>
      <c r="P399" s="7">
        <v>9373.9782460452461</v>
      </c>
      <c r="Q399" s="7">
        <v>10940.446277803643</v>
      </c>
      <c r="R399" s="7">
        <v>2953.4967158018148</v>
      </c>
      <c r="S399" s="7">
        <v>23267.921239650703</v>
      </c>
      <c r="T399" s="7">
        <v>146457.91719755044</v>
      </c>
    </row>
    <row r="400" spans="1:20" x14ac:dyDescent="0.3">
      <c r="A400" t="s">
        <v>9</v>
      </c>
      <c r="B400" t="s">
        <v>691</v>
      </c>
      <c r="C400">
        <v>2013</v>
      </c>
      <c r="D400" t="s">
        <v>745</v>
      </c>
      <c r="E400" s="7">
        <v>11014.409995909602</v>
      </c>
      <c r="F400" s="7">
        <v>16893.784460593008</v>
      </c>
      <c r="G400" s="7">
        <v>27908.19445650261</v>
      </c>
      <c r="H400" s="7">
        <v>29326.081576969857</v>
      </c>
      <c r="I400" s="7">
        <v>23376.440899920868</v>
      </c>
      <c r="J400" s="7">
        <v>357.33955000119994</v>
      </c>
      <c r="K400" s="7">
        <v>53059.862026891919</v>
      </c>
      <c r="L400" s="7">
        <v>2.5082778297811092</v>
      </c>
      <c r="M400" s="7">
        <v>36774.592016549577</v>
      </c>
      <c r="N400" s="7">
        <v>2013.4173385336701</v>
      </c>
      <c r="O400" s="7">
        <v>38790.517632913026</v>
      </c>
      <c r="P400" s="7">
        <v>5386.6467831045511</v>
      </c>
      <c r="Q400" s="7">
        <v>613.36900505540996</v>
      </c>
      <c r="R400" s="7">
        <v>3160.5867364163282</v>
      </c>
      <c r="S400" s="7">
        <v>9160.6025245762885</v>
      </c>
      <c r="T400" s="7">
        <v>128919.17664088384</v>
      </c>
    </row>
    <row r="401" spans="1:20" x14ac:dyDescent="0.3">
      <c r="A401" t="s">
        <v>30</v>
      </c>
      <c r="B401" t="s">
        <v>689</v>
      </c>
      <c r="C401">
        <v>1963</v>
      </c>
      <c r="D401" t="s">
        <v>743</v>
      </c>
      <c r="P401" s="7">
        <v>193.97436837532041</v>
      </c>
      <c r="S401" s="7">
        <v>193.97436837532041</v>
      </c>
      <c r="T401" s="7">
        <v>193.97436837532041</v>
      </c>
    </row>
    <row r="402" spans="1:20" x14ac:dyDescent="0.3">
      <c r="A402" t="s">
        <v>30</v>
      </c>
      <c r="B402" t="s">
        <v>689</v>
      </c>
      <c r="C402">
        <v>1967</v>
      </c>
      <c r="D402" t="s">
        <v>743</v>
      </c>
      <c r="H402" s="7">
        <v>119.17312319514149</v>
      </c>
      <c r="K402" s="7">
        <v>119.17312319514149</v>
      </c>
      <c r="M402" s="7">
        <v>215.08825812016744</v>
      </c>
      <c r="O402" s="7">
        <v>215.08825812016744</v>
      </c>
      <c r="T402" s="7">
        <v>334.26138131530894</v>
      </c>
    </row>
    <row r="403" spans="1:20" x14ac:dyDescent="0.3">
      <c r="A403" t="s">
        <v>30</v>
      </c>
      <c r="B403" t="s">
        <v>689</v>
      </c>
      <c r="C403">
        <v>1971</v>
      </c>
      <c r="P403" s="7">
        <v>78.911264190273215</v>
      </c>
      <c r="S403" s="7">
        <v>78.911264190273215</v>
      </c>
      <c r="T403" s="7">
        <v>78.911264190273215</v>
      </c>
    </row>
    <row r="404" spans="1:20" x14ac:dyDescent="0.3">
      <c r="A404" t="s">
        <v>30</v>
      </c>
      <c r="B404" t="s">
        <v>689</v>
      </c>
      <c r="C404">
        <v>1972</v>
      </c>
      <c r="H404" s="7">
        <v>69.179628478222668</v>
      </c>
      <c r="K404" s="7">
        <v>69.179628478222668</v>
      </c>
      <c r="N404" s="7">
        <v>13.834633999850801</v>
      </c>
      <c r="O404" s="7">
        <v>13.834633999850801</v>
      </c>
      <c r="R404" s="7">
        <v>47.151308845884458</v>
      </c>
      <c r="S404" s="7">
        <v>47.151308845884458</v>
      </c>
      <c r="T404" s="7">
        <v>130.16557132395792</v>
      </c>
    </row>
    <row r="405" spans="1:20" x14ac:dyDescent="0.3">
      <c r="A405" t="s">
        <v>30</v>
      </c>
      <c r="B405" t="s">
        <v>689</v>
      </c>
      <c r="C405">
        <v>1973</v>
      </c>
      <c r="P405" s="7">
        <v>309.05048044190545</v>
      </c>
      <c r="S405" s="7">
        <v>309.05048044190545</v>
      </c>
      <c r="T405" s="7">
        <v>309.05048044190545</v>
      </c>
    </row>
    <row r="406" spans="1:20" x14ac:dyDescent="0.3">
      <c r="A406" t="s">
        <v>30</v>
      </c>
      <c r="B406" t="s">
        <v>689</v>
      </c>
      <c r="C406">
        <v>1975</v>
      </c>
      <c r="E406" s="7">
        <v>45.293534312778988</v>
      </c>
      <c r="G406" s="7">
        <v>45.293534312778988</v>
      </c>
      <c r="M406" s="7">
        <v>90.52601584131132</v>
      </c>
      <c r="N406" s="7">
        <v>50.536926009774177</v>
      </c>
      <c r="O406" s="7">
        <v>141.0629418510855</v>
      </c>
      <c r="T406" s="7">
        <v>186.3564761638645</v>
      </c>
    </row>
    <row r="407" spans="1:20" x14ac:dyDescent="0.3">
      <c r="A407" t="s">
        <v>30</v>
      </c>
      <c r="B407" t="s">
        <v>689</v>
      </c>
      <c r="C407">
        <v>1976</v>
      </c>
      <c r="H407" s="7">
        <v>197.94241131091147</v>
      </c>
      <c r="K407" s="7">
        <v>197.94241131091147</v>
      </c>
      <c r="L407" s="7">
        <v>54.820779846104273</v>
      </c>
      <c r="N407" s="7">
        <v>404.66290166220438</v>
      </c>
      <c r="O407" s="7">
        <v>459.48368150830868</v>
      </c>
      <c r="R407" s="7">
        <v>3.6558732666774674</v>
      </c>
      <c r="S407" s="7">
        <v>3.6558732666774674</v>
      </c>
      <c r="T407" s="7">
        <v>661.08196608589753</v>
      </c>
    </row>
    <row r="408" spans="1:20" x14ac:dyDescent="0.3">
      <c r="A408" t="s">
        <v>30</v>
      </c>
      <c r="B408" t="s">
        <v>689</v>
      </c>
      <c r="C408">
        <v>1978</v>
      </c>
      <c r="N408" s="7">
        <v>51.546423281230609</v>
      </c>
      <c r="O408" s="7">
        <v>51.546423281230609</v>
      </c>
      <c r="T408" s="7">
        <v>51.546423281230609</v>
      </c>
    </row>
    <row r="409" spans="1:20" x14ac:dyDescent="0.3">
      <c r="A409" t="s">
        <v>30</v>
      </c>
      <c r="B409" t="s">
        <v>689</v>
      </c>
      <c r="C409">
        <v>1979</v>
      </c>
      <c r="N409" s="7">
        <v>83.341466395721199</v>
      </c>
      <c r="O409" s="7">
        <v>83.341466395721199</v>
      </c>
      <c r="T409" s="7">
        <v>83.341466395721199</v>
      </c>
    </row>
    <row r="410" spans="1:20" x14ac:dyDescent="0.3">
      <c r="A410" t="s">
        <v>30</v>
      </c>
      <c r="B410" t="s">
        <v>689</v>
      </c>
      <c r="C410">
        <v>1980</v>
      </c>
      <c r="M410" s="7">
        <v>116.78462037527451</v>
      </c>
      <c r="O410" s="7">
        <v>116.78462037527451</v>
      </c>
      <c r="T410" s="7">
        <v>116.78462037527451</v>
      </c>
    </row>
    <row r="411" spans="1:20" x14ac:dyDescent="0.3">
      <c r="A411" t="s">
        <v>30</v>
      </c>
      <c r="B411" t="s">
        <v>689</v>
      </c>
      <c r="C411">
        <v>1981</v>
      </c>
      <c r="N411" s="7">
        <v>16.571092769673594</v>
      </c>
      <c r="O411" s="7">
        <v>16.571092769673594</v>
      </c>
      <c r="R411" s="7">
        <v>49.587108307510036</v>
      </c>
      <c r="S411" s="7">
        <v>49.587108307510036</v>
      </c>
      <c r="T411" s="7">
        <v>66.158201077183634</v>
      </c>
    </row>
    <row r="412" spans="1:20" x14ac:dyDescent="0.3">
      <c r="A412" t="s">
        <v>30</v>
      </c>
      <c r="B412" t="s">
        <v>689</v>
      </c>
      <c r="C412">
        <v>1983</v>
      </c>
      <c r="H412" s="7">
        <v>48.606695237924136</v>
      </c>
      <c r="K412" s="7">
        <v>48.606695237924136</v>
      </c>
      <c r="T412" s="7">
        <v>48.606695237924136</v>
      </c>
    </row>
    <row r="413" spans="1:20" x14ac:dyDescent="0.3">
      <c r="A413" t="s">
        <v>30</v>
      </c>
      <c r="B413" t="s">
        <v>689</v>
      </c>
      <c r="C413">
        <v>1984</v>
      </c>
      <c r="N413" s="7">
        <v>46.485246382958685</v>
      </c>
      <c r="O413" s="7">
        <v>46.485246382958685</v>
      </c>
      <c r="T413" s="7">
        <v>46.485246382958685</v>
      </c>
    </row>
    <row r="414" spans="1:20" x14ac:dyDescent="0.3">
      <c r="A414" t="s">
        <v>30</v>
      </c>
      <c r="B414" t="s">
        <v>689</v>
      </c>
      <c r="C414">
        <v>1985</v>
      </c>
      <c r="R414" s="7">
        <v>9.9687457204143826</v>
      </c>
      <c r="S414" s="7">
        <v>9.9687457204143826</v>
      </c>
      <c r="T414" s="7">
        <v>9.9687457204143826</v>
      </c>
    </row>
    <row r="415" spans="1:20" x14ac:dyDescent="0.3">
      <c r="A415" t="s">
        <v>30</v>
      </c>
      <c r="B415" t="s">
        <v>689</v>
      </c>
      <c r="C415">
        <v>1986</v>
      </c>
      <c r="I415" s="7">
        <v>100.00814282685431</v>
      </c>
      <c r="K415" s="7">
        <v>100.00814282685431</v>
      </c>
      <c r="M415" s="7">
        <v>75.438346534426103</v>
      </c>
      <c r="N415" s="7">
        <v>36.431053630002268</v>
      </c>
      <c r="O415" s="7">
        <v>111.86940016442837</v>
      </c>
      <c r="T415" s="7">
        <v>211.87754299128267</v>
      </c>
    </row>
    <row r="416" spans="1:20" x14ac:dyDescent="0.3">
      <c r="A416" t="s">
        <v>30</v>
      </c>
      <c r="B416" t="s">
        <v>689</v>
      </c>
      <c r="C416">
        <v>1987</v>
      </c>
      <c r="N416" s="7">
        <v>109.9035271339189</v>
      </c>
      <c r="O416" s="7">
        <v>109.9035271339189</v>
      </c>
      <c r="T416" s="7">
        <v>109.9035271339189</v>
      </c>
    </row>
    <row r="417" spans="1:20" x14ac:dyDescent="0.3">
      <c r="A417" t="s">
        <v>30</v>
      </c>
      <c r="B417" t="s">
        <v>689</v>
      </c>
      <c r="C417">
        <v>1988</v>
      </c>
      <c r="M417" s="7">
        <v>6404.4564945195762</v>
      </c>
      <c r="O417" s="7">
        <v>6404.4564945195762</v>
      </c>
      <c r="T417" s="7">
        <v>6404.4564945195762</v>
      </c>
    </row>
    <row r="418" spans="1:20" x14ac:dyDescent="0.3">
      <c r="A418" t="s">
        <v>30</v>
      </c>
      <c r="B418" t="s">
        <v>689</v>
      </c>
      <c r="C418">
        <v>1989</v>
      </c>
      <c r="N418" s="7">
        <v>27.914311727505638</v>
      </c>
      <c r="O418" s="7">
        <v>27.914311727505638</v>
      </c>
      <c r="R418" s="7">
        <v>26.053866305493354</v>
      </c>
      <c r="S418" s="7">
        <v>26.053866305493354</v>
      </c>
      <c r="T418" s="7">
        <v>53.968178032998992</v>
      </c>
    </row>
    <row r="419" spans="1:20" x14ac:dyDescent="0.3">
      <c r="A419" t="s">
        <v>30</v>
      </c>
      <c r="B419" t="s">
        <v>689</v>
      </c>
      <c r="C419">
        <v>1990</v>
      </c>
      <c r="N419" s="7">
        <v>10.480170031142078</v>
      </c>
      <c r="O419" s="7">
        <v>10.480170031142078</v>
      </c>
      <c r="T419" s="7">
        <v>10.480170031142078</v>
      </c>
    </row>
    <row r="420" spans="1:20" x14ac:dyDescent="0.3">
      <c r="A420" t="s">
        <v>30</v>
      </c>
      <c r="B420" t="s">
        <v>689</v>
      </c>
      <c r="C420">
        <v>1991</v>
      </c>
      <c r="J420" s="7">
        <v>205.79523447494617</v>
      </c>
      <c r="K420" s="7">
        <v>205.79523447494617</v>
      </c>
      <c r="N420" s="7">
        <v>68.089011841852297</v>
      </c>
      <c r="O420" s="7">
        <v>68.089011841852297</v>
      </c>
      <c r="T420" s="7">
        <v>273.88424631679845</v>
      </c>
    </row>
    <row r="421" spans="1:20" x14ac:dyDescent="0.3">
      <c r="A421" t="s">
        <v>30</v>
      </c>
      <c r="B421" t="s">
        <v>689</v>
      </c>
      <c r="C421">
        <v>1992</v>
      </c>
      <c r="H421" s="7">
        <v>34.324587892694026</v>
      </c>
      <c r="I421" s="7">
        <v>64.596362740892644</v>
      </c>
      <c r="K421" s="7">
        <v>98.920950633586671</v>
      </c>
      <c r="M421" s="7">
        <v>160.09222355159625</v>
      </c>
      <c r="N421" s="7">
        <v>326.1677855999327</v>
      </c>
      <c r="O421" s="7">
        <v>486.26000915152895</v>
      </c>
      <c r="R421" s="7">
        <v>7.7074850091505391</v>
      </c>
      <c r="S421" s="7">
        <v>7.7074850091505391</v>
      </c>
      <c r="T421" s="7">
        <v>592.88844479426621</v>
      </c>
    </row>
    <row r="422" spans="1:20" x14ac:dyDescent="0.3">
      <c r="A422" t="s">
        <v>30</v>
      </c>
      <c r="B422" t="s">
        <v>689</v>
      </c>
      <c r="C422">
        <v>1993</v>
      </c>
      <c r="M422" s="7">
        <v>87.112809182003986</v>
      </c>
      <c r="N422" s="7">
        <v>122.49255362347022</v>
      </c>
      <c r="O422" s="7">
        <v>209.60536280547421</v>
      </c>
      <c r="T422" s="7">
        <v>209.60536280547421</v>
      </c>
    </row>
    <row r="423" spans="1:20" x14ac:dyDescent="0.3">
      <c r="A423" t="s">
        <v>30</v>
      </c>
      <c r="B423" t="s">
        <v>689</v>
      </c>
      <c r="C423">
        <v>1994</v>
      </c>
      <c r="I423" s="7">
        <v>29.0957559095433</v>
      </c>
      <c r="K423" s="7">
        <v>29.0957559095433</v>
      </c>
      <c r="N423" s="7">
        <v>506.6837973038767</v>
      </c>
      <c r="O423" s="7">
        <v>506.6837973038767</v>
      </c>
      <c r="T423" s="7">
        <v>535.77955321342006</v>
      </c>
    </row>
    <row r="424" spans="1:20" x14ac:dyDescent="0.3">
      <c r="A424" t="s">
        <v>30</v>
      </c>
      <c r="B424" t="s">
        <v>689</v>
      </c>
      <c r="C424">
        <v>1995</v>
      </c>
      <c r="M424" s="7">
        <v>321.30177553386136</v>
      </c>
      <c r="N424" s="7">
        <v>746.60125909820511</v>
      </c>
      <c r="O424" s="7">
        <v>1067.9030346320665</v>
      </c>
      <c r="R424" s="7">
        <v>10.883518770403775</v>
      </c>
      <c r="S424" s="7">
        <v>10.883518770403775</v>
      </c>
      <c r="T424" s="7">
        <v>1078.7865534024702</v>
      </c>
    </row>
    <row r="425" spans="1:20" x14ac:dyDescent="0.3">
      <c r="A425" t="s">
        <v>30</v>
      </c>
      <c r="B425" t="s">
        <v>689</v>
      </c>
      <c r="C425">
        <v>1996</v>
      </c>
      <c r="D425" t="s">
        <v>744</v>
      </c>
      <c r="N425" s="7">
        <v>187.66718939403222</v>
      </c>
      <c r="O425" s="7">
        <v>187.66718939403222</v>
      </c>
      <c r="T425" s="7">
        <v>187.66718939403222</v>
      </c>
    </row>
    <row r="426" spans="1:20" x14ac:dyDescent="0.3">
      <c r="A426" t="s">
        <v>30</v>
      </c>
      <c r="B426" t="s">
        <v>689</v>
      </c>
      <c r="C426">
        <v>1997</v>
      </c>
      <c r="D426" t="s">
        <v>744</v>
      </c>
      <c r="N426" s="7">
        <v>325.04688736320696</v>
      </c>
      <c r="O426" s="7">
        <v>325.04688736320696</v>
      </c>
      <c r="P426" s="7">
        <v>161.38098268642801</v>
      </c>
      <c r="R426" s="7">
        <v>63.340157346078428</v>
      </c>
      <c r="S426" s="7">
        <v>224.72114003250644</v>
      </c>
      <c r="T426" s="7">
        <v>549.76802739571337</v>
      </c>
    </row>
    <row r="427" spans="1:20" x14ac:dyDescent="0.3">
      <c r="A427" t="s">
        <v>30</v>
      </c>
      <c r="B427" t="s">
        <v>689</v>
      </c>
      <c r="C427">
        <v>1998</v>
      </c>
      <c r="D427" t="s">
        <v>744</v>
      </c>
      <c r="N427" s="7">
        <v>6.009883449252472</v>
      </c>
      <c r="O427" s="7">
        <v>6.009883449252472</v>
      </c>
      <c r="T427" s="7">
        <v>6.009883449252472</v>
      </c>
    </row>
    <row r="428" spans="1:20" x14ac:dyDescent="0.3">
      <c r="A428" t="s">
        <v>30</v>
      </c>
      <c r="B428" t="s">
        <v>689</v>
      </c>
      <c r="C428">
        <v>1999</v>
      </c>
      <c r="D428" t="s">
        <v>744</v>
      </c>
      <c r="N428" s="7">
        <v>1491.5236570281486</v>
      </c>
      <c r="O428" s="7">
        <v>1491.5236570281486</v>
      </c>
      <c r="T428" s="7">
        <v>1491.5236570281486</v>
      </c>
    </row>
    <row r="429" spans="1:20" x14ac:dyDescent="0.3">
      <c r="A429" t="s">
        <v>30</v>
      </c>
      <c r="B429" t="s">
        <v>689</v>
      </c>
      <c r="C429">
        <v>2000</v>
      </c>
      <c r="D429" t="s">
        <v>744</v>
      </c>
      <c r="N429" s="7">
        <v>22.661385397980997</v>
      </c>
      <c r="O429" s="7">
        <v>22.661385397980997</v>
      </c>
      <c r="T429" s="7">
        <v>22.661385397980997</v>
      </c>
    </row>
    <row r="430" spans="1:20" x14ac:dyDescent="0.3">
      <c r="A430" t="s">
        <v>30</v>
      </c>
      <c r="B430" t="s">
        <v>689</v>
      </c>
      <c r="C430">
        <v>2001</v>
      </c>
      <c r="N430" s="7">
        <v>169.59636986452836</v>
      </c>
      <c r="O430" s="7">
        <v>169.59636986452836</v>
      </c>
      <c r="R430" s="7">
        <v>14.244299393016618</v>
      </c>
      <c r="S430" s="7">
        <v>14.244299393016618</v>
      </c>
      <c r="T430" s="7">
        <v>183.84066925754496</v>
      </c>
    </row>
    <row r="431" spans="1:20" x14ac:dyDescent="0.3">
      <c r="A431" t="s">
        <v>30</v>
      </c>
      <c r="B431" t="s">
        <v>689</v>
      </c>
      <c r="C431">
        <v>2002</v>
      </c>
      <c r="N431" s="7">
        <v>291.663499526848</v>
      </c>
      <c r="O431" s="7">
        <v>291.663499526848</v>
      </c>
      <c r="T431" s="7">
        <v>291.663499526848</v>
      </c>
    </row>
    <row r="432" spans="1:20" x14ac:dyDescent="0.3">
      <c r="A432" t="s">
        <v>30</v>
      </c>
      <c r="B432" t="s">
        <v>689</v>
      </c>
      <c r="C432">
        <v>2003</v>
      </c>
      <c r="N432" s="7">
        <v>201.12887291225562</v>
      </c>
      <c r="O432" s="7">
        <v>201.12887291225562</v>
      </c>
      <c r="T432" s="7">
        <v>201.12887291225562</v>
      </c>
    </row>
    <row r="433" spans="1:20" x14ac:dyDescent="0.3">
      <c r="A433" t="s">
        <v>30</v>
      </c>
      <c r="B433" t="s">
        <v>689</v>
      </c>
      <c r="C433">
        <v>2004</v>
      </c>
      <c r="N433" s="7">
        <v>85.906976792200709</v>
      </c>
      <c r="O433" s="7">
        <v>85.906976792200709</v>
      </c>
      <c r="T433" s="7">
        <v>85.906976792200709</v>
      </c>
    </row>
    <row r="434" spans="1:20" x14ac:dyDescent="0.3">
      <c r="A434" t="s">
        <v>30</v>
      </c>
      <c r="B434" t="s">
        <v>689</v>
      </c>
      <c r="C434">
        <v>2005</v>
      </c>
      <c r="N434" s="7">
        <v>1937.5993780250337</v>
      </c>
      <c r="O434" s="7">
        <v>1937.5993780250337</v>
      </c>
      <c r="T434" s="7">
        <v>1937.5993780250337</v>
      </c>
    </row>
    <row r="435" spans="1:20" x14ac:dyDescent="0.3">
      <c r="A435" t="s">
        <v>30</v>
      </c>
      <c r="B435" t="s">
        <v>689</v>
      </c>
      <c r="C435">
        <v>2006</v>
      </c>
      <c r="M435" s="7">
        <v>107.79096410206471</v>
      </c>
      <c r="N435" s="7">
        <v>24.945708780168903</v>
      </c>
      <c r="O435" s="7">
        <v>132.73667288223362</v>
      </c>
      <c r="Q435" s="7">
        <v>52.93313057934261</v>
      </c>
      <c r="R435" s="7">
        <v>3.3554917817107452</v>
      </c>
      <c r="S435" s="7">
        <v>56.288622361053356</v>
      </c>
      <c r="T435" s="7">
        <v>189.02529524328699</v>
      </c>
    </row>
    <row r="436" spans="1:20" x14ac:dyDescent="0.3">
      <c r="A436" t="s">
        <v>30</v>
      </c>
      <c r="B436" t="s">
        <v>689</v>
      </c>
      <c r="C436">
        <v>2007</v>
      </c>
      <c r="M436" s="7">
        <v>97.189422677407649</v>
      </c>
      <c r="N436" s="7">
        <v>874.19098664568594</v>
      </c>
      <c r="O436" s="7">
        <v>971.38040932309355</v>
      </c>
      <c r="T436" s="7">
        <v>971.38040932309355</v>
      </c>
    </row>
    <row r="437" spans="1:20" x14ac:dyDescent="0.3">
      <c r="A437" t="s">
        <v>30</v>
      </c>
      <c r="B437" t="s">
        <v>689</v>
      </c>
      <c r="C437">
        <v>2008</v>
      </c>
      <c r="N437" s="7">
        <v>160.91206061361737</v>
      </c>
      <c r="O437" s="7">
        <v>160.91206061361737</v>
      </c>
      <c r="R437" s="7">
        <v>577.62332940502654</v>
      </c>
      <c r="S437" s="7">
        <v>577.62332940502654</v>
      </c>
      <c r="T437" s="7">
        <v>738.53539001864397</v>
      </c>
    </row>
    <row r="438" spans="1:20" x14ac:dyDescent="0.3">
      <c r="A438" t="s">
        <v>30</v>
      </c>
      <c r="B438" t="s">
        <v>689</v>
      </c>
      <c r="C438">
        <v>2009</v>
      </c>
      <c r="D438" t="s">
        <v>745</v>
      </c>
      <c r="M438" s="7">
        <v>270.93723400499965</v>
      </c>
      <c r="N438" s="7">
        <v>25968.07479753915</v>
      </c>
      <c r="O438" s="7">
        <v>26239.012031544149</v>
      </c>
      <c r="T438" s="7">
        <v>26239.012031544149</v>
      </c>
    </row>
    <row r="439" spans="1:20" x14ac:dyDescent="0.3">
      <c r="A439" t="s">
        <v>30</v>
      </c>
      <c r="B439" t="s">
        <v>689</v>
      </c>
      <c r="C439">
        <v>2011</v>
      </c>
      <c r="D439" t="s">
        <v>745</v>
      </c>
      <c r="N439" s="7">
        <v>73.235683039444709</v>
      </c>
      <c r="O439" s="7">
        <v>73.235683039444709</v>
      </c>
      <c r="T439" s="7">
        <v>73.235683039444709</v>
      </c>
    </row>
    <row r="440" spans="1:20" x14ac:dyDescent="0.3">
      <c r="A440" t="s">
        <v>30</v>
      </c>
      <c r="B440" t="s">
        <v>689</v>
      </c>
      <c r="C440">
        <v>2012</v>
      </c>
      <c r="D440" t="s">
        <v>745</v>
      </c>
      <c r="N440" s="7">
        <v>399.36723191162537</v>
      </c>
      <c r="O440" s="7">
        <v>399.36723191162537</v>
      </c>
      <c r="T440" s="7">
        <v>399.36723191162537</v>
      </c>
    </row>
    <row r="441" spans="1:20" x14ac:dyDescent="0.3">
      <c r="A441" t="s">
        <v>30</v>
      </c>
      <c r="B441" t="s">
        <v>689</v>
      </c>
      <c r="C441">
        <v>2013</v>
      </c>
      <c r="D441" t="s">
        <v>745</v>
      </c>
      <c r="M441" s="7">
        <v>299.95675934332951</v>
      </c>
      <c r="N441" s="7">
        <v>1214.0920404763283</v>
      </c>
      <c r="O441" s="7">
        <v>1514.0487998196577</v>
      </c>
      <c r="R441" s="7">
        <v>29.394778527683126</v>
      </c>
      <c r="S441" s="7">
        <v>29.394778527683126</v>
      </c>
      <c r="T441" s="7">
        <v>1543.4435783473409</v>
      </c>
    </row>
    <row r="442" spans="1:20" x14ac:dyDescent="0.3">
      <c r="A442" t="s">
        <v>45</v>
      </c>
      <c r="B442" t="s">
        <v>688</v>
      </c>
      <c r="C442">
        <v>1973</v>
      </c>
      <c r="N442" s="7">
        <v>4.336406320761613</v>
      </c>
      <c r="O442" s="7">
        <v>4.336406320761613</v>
      </c>
      <c r="T442" s="7">
        <v>4.336406320761613</v>
      </c>
    </row>
    <row r="443" spans="1:20" x14ac:dyDescent="0.3">
      <c r="A443" t="s">
        <v>45</v>
      </c>
      <c r="B443" t="s">
        <v>688</v>
      </c>
      <c r="C443">
        <v>1974</v>
      </c>
      <c r="N443" s="7">
        <v>192.89373378757347</v>
      </c>
      <c r="O443" s="7">
        <v>192.89373378757347</v>
      </c>
      <c r="T443" s="7">
        <v>192.89373378757347</v>
      </c>
    </row>
    <row r="444" spans="1:20" x14ac:dyDescent="0.3">
      <c r="A444" t="s">
        <v>45</v>
      </c>
      <c r="B444" t="s">
        <v>688</v>
      </c>
      <c r="C444">
        <v>1975</v>
      </c>
      <c r="M444" s="7">
        <v>62.253953652437062</v>
      </c>
      <c r="N444" s="7">
        <v>41.565613971278175</v>
      </c>
      <c r="O444" s="7">
        <v>103.81956762371524</v>
      </c>
      <c r="T444" s="7">
        <v>103.81956762371524</v>
      </c>
    </row>
    <row r="445" spans="1:20" x14ac:dyDescent="0.3">
      <c r="A445" t="s">
        <v>45</v>
      </c>
      <c r="B445" t="s">
        <v>688</v>
      </c>
      <c r="C445">
        <v>1976</v>
      </c>
      <c r="N445" s="7">
        <v>277.06958637241661</v>
      </c>
      <c r="O445" s="7">
        <v>277.06958637241661</v>
      </c>
      <c r="Q445" s="7">
        <v>83.302525494339989</v>
      </c>
      <c r="R445" s="7">
        <v>3.2273736642814783</v>
      </c>
      <c r="S445" s="7">
        <v>86.529899158621461</v>
      </c>
      <c r="T445" s="7">
        <v>363.59948553103806</v>
      </c>
    </row>
    <row r="446" spans="1:20" x14ac:dyDescent="0.3">
      <c r="A446" t="s">
        <v>45</v>
      </c>
      <c r="B446" t="s">
        <v>688</v>
      </c>
      <c r="C446">
        <v>1977</v>
      </c>
      <c r="N446" s="7">
        <v>74.029517962450797</v>
      </c>
      <c r="O446" s="7">
        <v>74.029517962450797</v>
      </c>
      <c r="T446" s="7">
        <v>74.029517962450797</v>
      </c>
    </row>
    <row r="447" spans="1:20" x14ac:dyDescent="0.3">
      <c r="A447" t="s">
        <v>45</v>
      </c>
      <c r="B447" t="s">
        <v>688</v>
      </c>
      <c r="C447">
        <v>1978</v>
      </c>
      <c r="M447" s="7">
        <v>51.421944596709011</v>
      </c>
      <c r="N447" s="7">
        <v>262.86383029897854</v>
      </c>
      <c r="O447" s="7">
        <v>314.28577489568755</v>
      </c>
      <c r="T447" s="7">
        <v>314.28577489568755</v>
      </c>
    </row>
    <row r="448" spans="1:20" x14ac:dyDescent="0.3">
      <c r="A448" t="s">
        <v>45</v>
      </c>
      <c r="B448" t="s">
        <v>688</v>
      </c>
      <c r="C448">
        <v>1979</v>
      </c>
      <c r="I448" s="7">
        <v>50.889415116600318</v>
      </c>
      <c r="K448" s="7">
        <v>50.889415116600318</v>
      </c>
      <c r="N448" s="7">
        <v>50.079329828046752</v>
      </c>
      <c r="O448" s="7">
        <v>50.079329828046752</v>
      </c>
      <c r="T448" s="7">
        <v>100.96874494464707</v>
      </c>
    </row>
    <row r="449" spans="1:20" x14ac:dyDescent="0.3">
      <c r="A449" t="s">
        <v>45</v>
      </c>
      <c r="B449" t="s">
        <v>688</v>
      </c>
      <c r="C449">
        <v>1980</v>
      </c>
      <c r="N449" s="7">
        <v>167.55915915546231</v>
      </c>
      <c r="O449" s="7">
        <v>167.55915915546231</v>
      </c>
      <c r="T449" s="7">
        <v>167.55915915546231</v>
      </c>
    </row>
    <row r="450" spans="1:20" x14ac:dyDescent="0.3">
      <c r="A450" t="s">
        <v>45</v>
      </c>
      <c r="B450" t="s">
        <v>688</v>
      </c>
      <c r="C450">
        <v>1981</v>
      </c>
      <c r="H450" s="7">
        <v>193.68528285200406</v>
      </c>
      <c r="K450" s="7">
        <v>193.68528285200406</v>
      </c>
      <c r="M450" s="7">
        <v>370.54325494388473</v>
      </c>
      <c r="N450" s="7">
        <v>257.47561289991836</v>
      </c>
      <c r="O450" s="7">
        <v>628.01886784380304</v>
      </c>
      <c r="T450" s="7">
        <v>821.70415069580713</v>
      </c>
    </row>
    <row r="451" spans="1:20" x14ac:dyDescent="0.3">
      <c r="A451" t="s">
        <v>45</v>
      </c>
      <c r="B451" t="s">
        <v>688</v>
      </c>
      <c r="C451">
        <v>1982</v>
      </c>
      <c r="M451" s="7">
        <v>123.7880296036426</v>
      </c>
      <c r="N451" s="7">
        <v>177.47559189320737</v>
      </c>
      <c r="O451" s="7">
        <v>301.26362149684996</v>
      </c>
      <c r="T451" s="7">
        <v>301.26362149684996</v>
      </c>
    </row>
    <row r="452" spans="1:20" x14ac:dyDescent="0.3">
      <c r="A452" t="s">
        <v>45</v>
      </c>
      <c r="B452" t="s">
        <v>688</v>
      </c>
      <c r="C452">
        <v>1983</v>
      </c>
      <c r="N452" s="7">
        <v>102.58355220439311</v>
      </c>
      <c r="O452" s="7">
        <v>102.58355220439311</v>
      </c>
      <c r="T452" s="7">
        <v>102.58355220439311</v>
      </c>
    </row>
    <row r="453" spans="1:20" x14ac:dyDescent="0.3">
      <c r="A453" t="s">
        <v>45</v>
      </c>
      <c r="B453" t="s">
        <v>688</v>
      </c>
      <c r="C453">
        <v>1984</v>
      </c>
      <c r="N453" s="7">
        <v>119.0700034140103</v>
      </c>
      <c r="O453" s="7">
        <v>119.0700034140103</v>
      </c>
      <c r="T453" s="7">
        <v>119.0700034140103</v>
      </c>
    </row>
    <row r="454" spans="1:20" x14ac:dyDescent="0.3">
      <c r="A454" t="s">
        <v>45</v>
      </c>
      <c r="B454" t="s">
        <v>688</v>
      </c>
      <c r="C454">
        <v>1985</v>
      </c>
      <c r="I454" s="7">
        <v>10.152779652218808</v>
      </c>
      <c r="K454" s="7">
        <v>10.152779652218808</v>
      </c>
      <c r="N454" s="7">
        <v>62.329089370757572</v>
      </c>
      <c r="O454" s="7">
        <v>62.329089370757572</v>
      </c>
      <c r="T454" s="7">
        <v>72.481869022976383</v>
      </c>
    </row>
    <row r="455" spans="1:20" x14ac:dyDescent="0.3">
      <c r="A455" t="s">
        <v>45</v>
      </c>
      <c r="B455" t="s">
        <v>688</v>
      </c>
      <c r="C455">
        <v>1986</v>
      </c>
      <c r="N455" s="7">
        <v>6077.3392467836502</v>
      </c>
      <c r="O455" s="7">
        <v>6077.3392467836502</v>
      </c>
      <c r="T455" s="7">
        <v>6077.3392467836502</v>
      </c>
    </row>
    <row r="456" spans="1:20" x14ac:dyDescent="0.3">
      <c r="A456" t="s">
        <v>45</v>
      </c>
      <c r="B456" t="s">
        <v>688</v>
      </c>
      <c r="C456">
        <v>1987</v>
      </c>
      <c r="N456" s="7">
        <v>450.58785622214543</v>
      </c>
      <c r="O456" s="7">
        <v>450.58785622214543</v>
      </c>
      <c r="T456" s="7">
        <v>450.58785622214543</v>
      </c>
    </row>
    <row r="457" spans="1:20" x14ac:dyDescent="0.3">
      <c r="A457" t="s">
        <v>45</v>
      </c>
      <c r="B457" t="s">
        <v>688</v>
      </c>
      <c r="C457">
        <v>1988</v>
      </c>
      <c r="M457" s="7">
        <v>5941.6131253093008</v>
      </c>
      <c r="O457" s="7">
        <v>5941.6131253093008</v>
      </c>
      <c r="T457" s="7">
        <v>5941.6131253093008</v>
      </c>
    </row>
    <row r="458" spans="1:20" x14ac:dyDescent="0.3">
      <c r="A458" t="s">
        <v>45</v>
      </c>
      <c r="B458" t="s">
        <v>688</v>
      </c>
      <c r="C458">
        <v>1989</v>
      </c>
      <c r="M458" s="7">
        <v>41.709091668822907</v>
      </c>
      <c r="N458" s="7">
        <v>556.44686321510335</v>
      </c>
      <c r="O458" s="7">
        <v>598.15595488392626</v>
      </c>
      <c r="T458" s="7">
        <v>598.15595488392626</v>
      </c>
    </row>
    <row r="459" spans="1:20" x14ac:dyDescent="0.3">
      <c r="A459" t="s">
        <v>45</v>
      </c>
      <c r="B459" t="s">
        <v>688</v>
      </c>
      <c r="C459">
        <v>1990</v>
      </c>
      <c r="N459" s="7">
        <v>119.99202344970421</v>
      </c>
      <c r="O459" s="7">
        <v>119.99202344970421</v>
      </c>
      <c r="T459" s="7">
        <v>119.99202344970421</v>
      </c>
    </row>
    <row r="460" spans="1:20" x14ac:dyDescent="0.3">
      <c r="A460" t="s">
        <v>45</v>
      </c>
      <c r="B460" t="s">
        <v>688</v>
      </c>
      <c r="C460">
        <v>1991</v>
      </c>
      <c r="N460" s="7">
        <v>89.033654109027452</v>
      </c>
      <c r="O460" s="7">
        <v>89.033654109027452</v>
      </c>
      <c r="R460" s="7">
        <v>1.7316068501212645</v>
      </c>
      <c r="S460" s="7">
        <v>1.7316068501212645</v>
      </c>
      <c r="T460" s="7">
        <v>90.765260959148719</v>
      </c>
    </row>
    <row r="461" spans="1:20" x14ac:dyDescent="0.3">
      <c r="A461" t="s">
        <v>45</v>
      </c>
      <c r="B461" t="s">
        <v>688</v>
      </c>
      <c r="C461">
        <v>1992</v>
      </c>
      <c r="H461" s="7">
        <v>17.364082596345206</v>
      </c>
      <c r="K461" s="7">
        <v>17.364082596345206</v>
      </c>
      <c r="M461" s="7">
        <v>209.02777357743534</v>
      </c>
      <c r="N461" s="7">
        <v>522.22165722817067</v>
      </c>
      <c r="O461" s="7">
        <v>731.24943080560604</v>
      </c>
      <c r="T461" s="7">
        <v>748.6135134019512</v>
      </c>
    </row>
    <row r="462" spans="1:20" x14ac:dyDescent="0.3">
      <c r="A462" t="s">
        <v>45</v>
      </c>
      <c r="B462" t="s">
        <v>688</v>
      </c>
      <c r="C462">
        <v>1993</v>
      </c>
      <c r="N462" s="7">
        <v>243.02223595874204</v>
      </c>
      <c r="O462" s="7">
        <v>243.02223595874204</v>
      </c>
      <c r="T462" s="7">
        <v>243.02223595874204</v>
      </c>
    </row>
    <row r="463" spans="1:20" x14ac:dyDescent="0.3">
      <c r="A463" t="s">
        <v>45</v>
      </c>
      <c r="B463" t="s">
        <v>688</v>
      </c>
      <c r="C463">
        <v>1994</v>
      </c>
      <c r="N463" s="7">
        <v>123.0462659609926</v>
      </c>
      <c r="O463" s="7">
        <v>123.0462659609926</v>
      </c>
      <c r="T463" s="7">
        <v>123.0462659609926</v>
      </c>
    </row>
    <row r="464" spans="1:20" x14ac:dyDescent="0.3">
      <c r="A464" t="s">
        <v>45</v>
      </c>
      <c r="B464" t="s">
        <v>688</v>
      </c>
      <c r="C464">
        <v>1995</v>
      </c>
      <c r="N464" s="7">
        <v>142.69762721228338</v>
      </c>
      <c r="O464" s="7">
        <v>142.69762721228338</v>
      </c>
      <c r="T464" s="7">
        <v>142.69762721228338</v>
      </c>
    </row>
    <row r="465" spans="1:20" x14ac:dyDescent="0.3">
      <c r="A465" t="s">
        <v>45</v>
      </c>
      <c r="B465" t="s">
        <v>688</v>
      </c>
      <c r="C465">
        <v>1996</v>
      </c>
      <c r="D465" t="s">
        <v>744</v>
      </c>
      <c r="M465" s="7">
        <v>20.908185937196194</v>
      </c>
      <c r="O465" s="7">
        <v>20.908185937196194</v>
      </c>
      <c r="T465" s="7">
        <v>20.908185937196194</v>
      </c>
    </row>
    <row r="466" spans="1:20" x14ac:dyDescent="0.3">
      <c r="A466" t="s">
        <v>45</v>
      </c>
      <c r="B466" t="s">
        <v>688</v>
      </c>
      <c r="C466">
        <v>1997</v>
      </c>
      <c r="D466" t="s">
        <v>744</v>
      </c>
      <c r="N466" s="7">
        <v>48.070459233950544</v>
      </c>
      <c r="O466" s="7">
        <v>48.070459233950544</v>
      </c>
      <c r="T466" s="7">
        <v>48.070459233950544</v>
      </c>
    </row>
    <row r="467" spans="1:20" x14ac:dyDescent="0.3">
      <c r="A467" t="s">
        <v>45</v>
      </c>
      <c r="B467" t="s">
        <v>688</v>
      </c>
      <c r="C467">
        <v>1998</v>
      </c>
      <c r="D467" t="s">
        <v>744</v>
      </c>
      <c r="M467" s="7">
        <v>12.950042778600714</v>
      </c>
      <c r="N467" s="7">
        <v>18.458817989402529</v>
      </c>
      <c r="O467" s="7">
        <v>31.408860768003244</v>
      </c>
      <c r="T467" s="7">
        <v>31.408860768003244</v>
      </c>
    </row>
    <row r="468" spans="1:20" x14ac:dyDescent="0.3">
      <c r="A468" t="s">
        <v>45</v>
      </c>
      <c r="B468" t="s">
        <v>688</v>
      </c>
      <c r="C468">
        <v>1999</v>
      </c>
      <c r="D468" t="s">
        <v>744</v>
      </c>
      <c r="N468" s="7">
        <v>30.35964104942143</v>
      </c>
      <c r="O468" s="7">
        <v>30.35964104942143</v>
      </c>
      <c r="T468" s="7">
        <v>30.35964104942143</v>
      </c>
    </row>
    <row r="469" spans="1:20" x14ac:dyDescent="0.3">
      <c r="A469" t="s">
        <v>45</v>
      </c>
      <c r="B469" t="s">
        <v>688</v>
      </c>
      <c r="C469">
        <v>2000</v>
      </c>
      <c r="D469" t="s">
        <v>744</v>
      </c>
      <c r="N469" s="7">
        <v>21.328213624571728</v>
      </c>
      <c r="O469" s="7">
        <v>21.328213624571728</v>
      </c>
      <c r="T469" s="7">
        <v>21.328213624571728</v>
      </c>
    </row>
    <row r="470" spans="1:20" x14ac:dyDescent="0.3">
      <c r="A470" t="s">
        <v>45</v>
      </c>
      <c r="B470" t="s">
        <v>688</v>
      </c>
      <c r="C470">
        <v>2001</v>
      </c>
      <c r="N470" s="7">
        <v>43.940162981166964</v>
      </c>
      <c r="O470" s="7">
        <v>43.940162981166964</v>
      </c>
      <c r="T470" s="7">
        <v>43.940162981166964</v>
      </c>
    </row>
    <row r="471" spans="1:20" x14ac:dyDescent="0.3">
      <c r="A471" t="s">
        <v>45</v>
      </c>
      <c r="B471" t="s">
        <v>688</v>
      </c>
      <c r="C471">
        <v>2002</v>
      </c>
      <c r="N471" s="7">
        <v>40.203931838977056</v>
      </c>
      <c r="O471" s="7">
        <v>40.203931838977056</v>
      </c>
      <c r="T471" s="7">
        <v>40.203931838977056</v>
      </c>
    </row>
    <row r="472" spans="1:20" x14ac:dyDescent="0.3">
      <c r="A472" t="s">
        <v>45</v>
      </c>
      <c r="B472" t="s">
        <v>688</v>
      </c>
      <c r="C472">
        <v>2003</v>
      </c>
      <c r="M472" s="7">
        <v>60.551701527927293</v>
      </c>
      <c r="N472" s="7">
        <v>17.388474472778054</v>
      </c>
      <c r="O472" s="7">
        <v>77.94017600070535</v>
      </c>
      <c r="T472" s="7">
        <v>77.94017600070535</v>
      </c>
    </row>
    <row r="473" spans="1:20" x14ac:dyDescent="0.3">
      <c r="A473" t="s">
        <v>45</v>
      </c>
      <c r="B473" t="s">
        <v>688</v>
      </c>
      <c r="C473">
        <v>2005</v>
      </c>
      <c r="N473" s="7">
        <v>25.55020914823784</v>
      </c>
      <c r="O473" s="7">
        <v>25.55020914823784</v>
      </c>
      <c r="T473" s="7">
        <v>25.55020914823784</v>
      </c>
    </row>
    <row r="474" spans="1:20" x14ac:dyDescent="0.3">
      <c r="A474" t="s">
        <v>45</v>
      </c>
      <c r="B474" t="s">
        <v>688</v>
      </c>
      <c r="C474">
        <v>2006</v>
      </c>
      <c r="N474" s="7">
        <v>71.93575937903978</v>
      </c>
      <c r="O474" s="7">
        <v>71.93575937903978</v>
      </c>
      <c r="T474" s="7">
        <v>71.93575937903978</v>
      </c>
    </row>
    <row r="475" spans="1:20" x14ac:dyDescent="0.3">
      <c r="A475" t="s">
        <v>45</v>
      </c>
      <c r="B475" t="s">
        <v>688</v>
      </c>
      <c r="C475">
        <v>2007</v>
      </c>
      <c r="N475" s="7">
        <v>86.172588911458092</v>
      </c>
      <c r="O475" s="7">
        <v>86.172588911458092</v>
      </c>
      <c r="T475" s="7">
        <v>86.172588911458092</v>
      </c>
    </row>
    <row r="476" spans="1:20" x14ac:dyDescent="0.3">
      <c r="A476" t="s">
        <v>45</v>
      </c>
      <c r="B476" t="s">
        <v>688</v>
      </c>
      <c r="C476">
        <v>2008</v>
      </c>
      <c r="N476" s="7">
        <v>22.77986411937632</v>
      </c>
      <c r="O476" s="7">
        <v>22.77986411937632</v>
      </c>
      <c r="R476" s="7">
        <v>5.9168517178493838</v>
      </c>
      <c r="S476" s="7">
        <v>5.9168517178493838</v>
      </c>
      <c r="T476" s="7">
        <v>28.696715837225703</v>
      </c>
    </row>
    <row r="477" spans="1:20" x14ac:dyDescent="0.3">
      <c r="A477" t="s">
        <v>45</v>
      </c>
      <c r="B477" t="s">
        <v>688</v>
      </c>
      <c r="C477">
        <v>2009</v>
      </c>
      <c r="D477" t="s">
        <v>745</v>
      </c>
      <c r="N477" s="7">
        <v>169.20947523722282</v>
      </c>
      <c r="O477" s="7">
        <v>169.20947523722282</v>
      </c>
      <c r="T477" s="7">
        <v>169.20947523722282</v>
      </c>
    </row>
    <row r="478" spans="1:20" x14ac:dyDescent="0.3">
      <c r="A478" t="s">
        <v>45</v>
      </c>
      <c r="B478" t="s">
        <v>688</v>
      </c>
      <c r="C478">
        <v>2010</v>
      </c>
      <c r="D478" t="s">
        <v>745</v>
      </c>
      <c r="N478" s="7">
        <v>333.64532646873403</v>
      </c>
      <c r="O478" s="7">
        <v>333.64532646873403</v>
      </c>
      <c r="T478" s="7">
        <v>333.64532646873403</v>
      </c>
    </row>
    <row r="479" spans="1:20" x14ac:dyDescent="0.3">
      <c r="A479" t="s">
        <v>45</v>
      </c>
      <c r="B479" t="s">
        <v>688</v>
      </c>
      <c r="C479">
        <v>2011</v>
      </c>
      <c r="D479" t="s">
        <v>745</v>
      </c>
      <c r="N479" s="7">
        <v>5.9027606222487004</v>
      </c>
      <c r="O479" s="7">
        <v>5.9027606222487004</v>
      </c>
      <c r="T479" s="7">
        <v>5.9027606222487004</v>
      </c>
    </row>
    <row r="480" spans="1:20" x14ac:dyDescent="0.3">
      <c r="A480" t="s">
        <v>45</v>
      </c>
      <c r="B480" t="s">
        <v>688</v>
      </c>
      <c r="C480">
        <v>2012</v>
      </c>
      <c r="D480" t="s">
        <v>745</v>
      </c>
      <c r="N480" s="7">
        <v>188.50027828279275</v>
      </c>
      <c r="O480" s="7">
        <v>188.50027828279275</v>
      </c>
      <c r="T480" s="7">
        <v>188.50027828279275</v>
      </c>
    </row>
    <row r="481" spans="1:20" x14ac:dyDescent="0.3">
      <c r="A481" t="s">
        <v>45</v>
      </c>
      <c r="B481" t="s">
        <v>688</v>
      </c>
      <c r="C481">
        <v>2013</v>
      </c>
      <c r="D481" t="s">
        <v>745</v>
      </c>
      <c r="N481" s="7">
        <v>1271.2456161323591</v>
      </c>
      <c r="O481" s="7">
        <v>1271.2456161323591</v>
      </c>
      <c r="T481" s="7">
        <v>1271.2456161323591</v>
      </c>
    </row>
    <row r="482" spans="1:20" x14ac:dyDescent="0.3">
      <c r="A482" t="s">
        <v>38</v>
      </c>
      <c r="B482" t="s">
        <v>687</v>
      </c>
      <c r="C482">
        <v>1963</v>
      </c>
      <c r="D482" t="s">
        <v>743</v>
      </c>
      <c r="Q482" s="7">
        <v>35.086396937590266</v>
      </c>
      <c r="S482" s="7">
        <v>35.086396937590266</v>
      </c>
      <c r="T482" s="7">
        <v>35.086396937590266</v>
      </c>
    </row>
    <row r="483" spans="1:20" x14ac:dyDescent="0.3">
      <c r="A483" t="s">
        <v>38</v>
      </c>
      <c r="B483" t="s">
        <v>687</v>
      </c>
      <c r="C483">
        <v>1968</v>
      </c>
      <c r="M483" s="7">
        <v>85.197031277329557</v>
      </c>
      <c r="O483" s="7">
        <v>85.197031277329557</v>
      </c>
      <c r="T483" s="7">
        <v>85.197031277329557</v>
      </c>
    </row>
    <row r="484" spans="1:20" x14ac:dyDescent="0.3">
      <c r="A484" t="s">
        <v>38</v>
      </c>
      <c r="B484" t="s">
        <v>687</v>
      </c>
      <c r="C484">
        <v>1972</v>
      </c>
      <c r="N484" s="7">
        <v>1.4050489876226673</v>
      </c>
      <c r="O484" s="7">
        <v>1.4050489876226673</v>
      </c>
      <c r="R484" s="7">
        <v>0.79156673123719312</v>
      </c>
      <c r="S484" s="7">
        <v>0.79156673123719312</v>
      </c>
      <c r="T484" s="7">
        <v>2.1966157188598605</v>
      </c>
    </row>
    <row r="485" spans="1:20" x14ac:dyDescent="0.3">
      <c r="A485" t="s">
        <v>38</v>
      </c>
      <c r="B485" t="s">
        <v>687</v>
      </c>
      <c r="C485">
        <v>1974</v>
      </c>
      <c r="N485" s="7">
        <v>50.046049623439387</v>
      </c>
      <c r="O485" s="7">
        <v>50.046049623439387</v>
      </c>
      <c r="T485" s="7">
        <v>50.046049623439387</v>
      </c>
    </row>
    <row r="486" spans="1:20" x14ac:dyDescent="0.3">
      <c r="A486" t="s">
        <v>38</v>
      </c>
      <c r="B486" t="s">
        <v>687</v>
      </c>
      <c r="C486">
        <v>1975</v>
      </c>
      <c r="N486" s="7">
        <v>0.85368711273771936</v>
      </c>
      <c r="O486" s="7">
        <v>0.85368711273771936</v>
      </c>
      <c r="T486" s="7">
        <v>0.85368711273771936</v>
      </c>
    </row>
    <row r="487" spans="1:20" x14ac:dyDescent="0.3">
      <c r="A487" t="s">
        <v>38</v>
      </c>
      <c r="B487" t="s">
        <v>687</v>
      </c>
      <c r="C487">
        <v>1976</v>
      </c>
      <c r="N487" s="7">
        <v>12.721200057352373</v>
      </c>
      <c r="O487" s="7">
        <v>12.721200057352373</v>
      </c>
      <c r="T487" s="7">
        <v>12.721200057352373</v>
      </c>
    </row>
    <row r="488" spans="1:20" x14ac:dyDescent="0.3">
      <c r="A488" t="s">
        <v>38</v>
      </c>
      <c r="B488" t="s">
        <v>687</v>
      </c>
      <c r="C488">
        <v>1977</v>
      </c>
      <c r="N488" s="7">
        <v>4.9991907109618321</v>
      </c>
      <c r="O488" s="7">
        <v>4.9991907109618321</v>
      </c>
      <c r="T488" s="7">
        <v>4.9991907109618321</v>
      </c>
    </row>
    <row r="489" spans="1:20" x14ac:dyDescent="0.3">
      <c r="A489" t="s">
        <v>38</v>
      </c>
      <c r="B489" t="s">
        <v>687</v>
      </c>
      <c r="C489">
        <v>1978</v>
      </c>
      <c r="M489" s="7">
        <v>8.5433210117140241</v>
      </c>
      <c r="N489" s="7">
        <v>8.8141727877911435</v>
      </c>
      <c r="O489" s="7">
        <v>17.357493799505168</v>
      </c>
      <c r="T489" s="7">
        <v>17.357493799505168</v>
      </c>
    </row>
    <row r="490" spans="1:20" x14ac:dyDescent="0.3">
      <c r="A490" t="s">
        <v>38</v>
      </c>
      <c r="B490" t="s">
        <v>687</v>
      </c>
      <c r="C490">
        <v>1979</v>
      </c>
      <c r="F490" s="7">
        <v>3.2010580581556917E-2</v>
      </c>
      <c r="G490" s="7">
        <v>3.2010580581556917E-2</v>
      </c>
      <c r="N490" s="7">
        <v>81.949490229380302</v>
      </c>
      <c r="O490" s="7">
        <v>81.949490229380302</v>
      </c>
      <c r="T490" s="7">
        <v>81.981500809961858</v>
      </c>
    </row>
    <row r="491" spans="1:20" x14ac:dyDescent="0.3">
      <c r="A491" t="s">
        <v>38</v>
      </c>
      <c r="B491" t="s">
        <v>687</v>
      </c>
      <c r="C491">
        <v>1980</v>
      </c>
      <c r="N491" s="7">
        <v>2.5507254591558981</v>
      </c>
      <c r="O491" s="7">
        <v>2.5507254591558981</v>
      </c>
      <c r="T491" s="7">
        <v>2.5507254591558981</v>
      </c>
    </row>
    <row r="492" spans="1:20" x14ac:dyDescent="0.3">
      <c r="A492" t="s">
        <v>38</v>
      </c>
      <c r="B492" t="s">
        <v>687</v>
      </c>
      <c r="C492">
        <v>1981</v>
      </c>
      <c r="M492" s="7">
        <v>20.475084885245906</v>
      </c>
      <c r="N492" s="7">
        <v>41.746303183321047</v>
      </c>
      <c r="O492" s="7">
        <v>62.221388068566952</v>
      </c>
      <c r="T492" s="7">
        <v>62.221388068566952</v>
      </c>
    </row>
    <row r="493" spans="1:20" x14ac:dyDescent="0.3">
      <c r="A493" t="s">
        <v>38</v>
      </c>
      <c r="B493" t="s">
        <v>687</v>
      </c>
      <c r="C493">
        <v>1982</v>
      </c>
      <c r="M493" s="7">
        <v>16.19803606890363</v>
      </c>
      <c r="N493" s="7">
        <v>32.599038575702984</v>
      </c>
      <c r="O493" s="7">
        <v>48.79707464460661</v>
      </c>
      <c r="T493" s="7">
        <v>48.79707464460661</v>
      </c>
    </row>
    <row r="494" spans="1:20" x14ac:dyDescent="0.3">
      <c r="A494" t="s">
        <v>38</v>
      </c>
      <c r="B494" t="s">
        <v>687</v>
      </c>
      <c r="C494">
        <v>1983</v>
      </c>
      <c r="N494" s="7">
        <v>15.150541814744662</v>
      </c>
      <c r="O494" s="7">
        <v>15.150541814744662</v>
      </c>
      <c r="T494" s="7">
        <v>15.150541814744662</v>
      </c>
    </row>
    <row r="495" spans="1:20" x14ac:dyDescent="0.3">
      <c r="A495" t="s">
        <v>38</v>
      </c>
      <c r="B495" t="s">
        <v>687</v>
      </c>
      <c r="C495">
        <v>1984</v>
      </c>
      <c r="N495" s="7">
        <v>63.581924792899741</v>
      </c>
      <c r="O495" s="7">
        <v>63.581924792899741</v>
      </c>
      <c r="T495" s="7">
        <v>63.581924792899741</v>
      </c>
    </row>
    <row r="496" spans="1:20" x14ac:dyDescent="0.3">
      <c r="A496" t="s">
        <v>38</v>
      </c>
      <c r="B496" t="s">
        <v>687</v>
      </c>
      <c r="C496">
        <v>1986</v>
      </c>
      <c r="M496" s="7">
        <v>10.305254911454098</v>
      </c>
      <c r="N496" s="7">
        <v>11556.053283309839</v>
      </c>
      <c r="O496" s="7">
        <v>11566.358538221293</v>
      </c>
      <c r="T496" s="7">
        <v>11566.358538221293</v>
      </c>
    </row>
    <row r="497" spans="1:20" x14ac:dyDescent="0.3">
      <c r="A497" t="s">
        <v>38</v>
      </c>
      <c r="B497" t="s">
        <v>687</v>
      </c>
      <c r="C497">
        <v>1987</v>
      </c>
      <c r="N497" s="7">
        <v>188.76622441571868</v>
      </c>
      <c r="O497" s="7">
        <v>188.76622441571868</v>
      </c>
      <c r="T497" s="7">
        <v>188.76622441571868</v>
      </c>
    </row>
    <row r="498" spans="1:20" x14ac:dyDescent="0.3">
      <c r="A498" t="s">
        <v>38</v>
      </c>
      <c r="B498" t="s">
        <v>687</v>
      </c>
      <c r="C498">
        <v>1988</v>
      </c>
      <c r="N498" s="7">
        <v>3.8762564226137934</v>
      </c>
      <c r="O498" s="7">
        <v>3.8762564226137934</v>
      </c>
      <c r="T498" s="7">
        <v>3.8762564226137934</v>
      </c>
    </row>
    <row r="499" spans="1:20" x14ac:dyDescent="0.3">
      <c r="A499" t="s">
        <v>38</v>
      </c>
      <c r="B499" t="s">
        <v>687</v>
      </c>
      <c r="C499">
        <v>1989</v>
      </c>
      <c r="M499" s="7">
        <v>628.33621013652601</v>
      </c>
      <c r="N499" s="7">
        <v>54.82935436570267</v>
      </c>
      <c r="O499" s="7">
        <v>683.16556450222868</v>
      </c>
      <c r="T499" s="7">
        <v>683.16556450222868</v>
      </c>
    </row>
    <row r="500" spans="1:20" x14ac:dyDescent="0.3">
      <c r="A500" t="s">
        <v>38</v>
      </c>
      <c r="B500" t="s">
        <v>687</v>
      </c>
      <c r="C500">
        <v>1990</v>
      </c>
      <c r="N500" s="7">
        <v>42.425618648399947</v>
      </c>
      <c r="O500" s="7">
        <v>42.425618648399947</v>
      </c>
      <c r="T500" s="7">
        <v>42.425618648399947</v>
      </c>
    </row>
    <row r="501" spans="1:20" x14ac:dyDescent="0.3">
      <c r="A501" t="s">
        <v>38</v>
      </c>
      <c r="B501" t="s">
        <v>687</v>
      </c>
      <c r="C501">
        <v>1991</v>
      </c>
      <c r="N501" s="7">
        <v>2.4309446146840172</v>
      </c>
      <c r="O501" s="7">
        <v>2.4309446146840172</v>
      </c>
      <c r="T501" s="7">
        <v>2.4309446146840172</v>
      </c>
    </row>
    <row r="502" spans="1:20" x14ac:dyDescent="0.3">
      <c r="A502" t="s">
        <v>38</v>
      </c>
      <c r="B502" t="s">
        <v>687</v>
      </c>
      <c r="C502">
        <v>1992</v>
      </c>
      <c r="N502" s="7">
        <v>139.32251781347591</v>
      </c>
      <c r="O502" s="7">
        <v>139.32251781347591</v>
      </c>
      <c r="T502" s="7">
        <v>139.32251781347591</v>
      </c>
    </row>
    <row r="503" spans="1:20" x14ac:dyDescent="0.3">
      <c r="A503" t="s">
        <v>38</v>
      </c>
      <c r="B503" t="s">
        <v>687</v>
      </c>
      <c r="C503">
        <v>1993</v>
      </c>
      <c r="N503" s="7">
        <v>39.067127943032595</v>
      </c>
      <c r="O503" s="7">
        <v>39.067127943032595</v>
      </c>
      <c r="T503" s="7">
        <v>39.067127943032595</v>
      </c>
    </row>
    <row r="504" spans="1:20" x14ac:dyDescent="0.3">
      <c r="A504" t="s">
        <v>38</v>
      </c>
      <c r="B504" t="s">
        <v>687</v>
      </c>
      <c r="C504">
        <v>1994</v>
      </c>
      <c r="N504" s="7">
        <v>95.896303006284768</v>
      </c>
      <c r="O504" s="7">
        <v>95.896303006284768</v>
      </c>
      <c r="R504" s="7">
        <v>0.20654281214299194</v>
      </c>
      <c r="S504" s="7">
        <v>0.20654281214299194</v>
      </c>
      <c r="T504" s="7">
        <v>96.102845818427767</v>
      </c>
    </row>
    <row r="505" spans="1:20" x14ac:dyDescent="0.3">
      <c r="A505" t="s">
        <v>38</v>
      </c>
      <c r="B505" t="s">
        <v>687</v>
      </c>
      <c r="C505">
        <v>1995</v>
      </c>
      <c r="N505" s="7">
        <v>87.781744765411446</v>
      </c>
      <c r="O505" s="7">
        <v>87.781744765411446</v>
      </c>
      <c r="T505" s="7">
        <v>87.781744765411446</v>
      </c>
    </row>
    <row r="506" spans="1:20" x14ac:dyDescent="0.3">
      <c r="A506" t="s">
        <v>38</v>
      </c>
      <c r="B506" t="s">
        <v>687</v>
      </c>
      <c r="C506">
        <v>1996</v>
      </c>
      <c r="D506" t="s">
        <v>744</v>
      </c>
      <c r="N506" s="7">
        <v>9.1570888969167878</v>
      </c>
      <c r="O506" s="7">
        <v>9.1570888969167878</v>
      </c>
      <c r="T506" s="7">
        <v>9.1570888969167878</v>
      </c>
    </row>
    <row r="507" spans="1:20" x14ac:dyDescent="0.3">
      <c r="A507" t="s">
        <v>38</v>
      </c>
      <c r="B507" t="s">
        <v>687</v>
      </c>
      <c r="C507">
        <v>1997</v>
      </c>
      <c r="D507" t="s">
        <v>744</v>
      </c>
      <c r="N507" s="7">
        <v>1.9446102454584331</v>
      </c>
      <c r="O507" s="7">
        <v>1.9446102454584331</v>
      </c>
      <c r="T507" s="7">
        <v>1.9446102454584331</v>
      </c>
    </row>
    <row r="508" spans="1:20" x14ac:dyDescent="0.3">
      <c r="A508" t="s">
        <v>38</v>
      </c>
      <c r="B508" t="s">
        <v>687</v>
      </c>
      <c r="C508">
        <v>1998</v>
      </c>
      <c r="D508" t="s">
        <v>744</v>
      </c>
      <c r="M508" s="7">
        <v>10.489783266930033</v>
      </c>
      <c r="N508" s="7">
        <v>0.72368662466681166</v>
      </c>
      <c r="O508" s="7">
        <v>11.213469891596844</v>
      </c>
      <c r="T508" s="7">
        <v>11.213469891596844</v>
      </c>
    </row>
    <row r="509" spans="1:20" x14ac:dyDescent="0.3">
      <c r="A509" t="s">
        <v>38</v>
      </c>
      <c r="B509" t="s">
        <v>687</v>
      </c>
      <c r="C509">
        <v>1999</v>
      </c>
      <c r="D509" t="s">
        <v>744</v>
      </c>
      <c r="N509" s="7">
        <v>3.2636644396676777</v>
      </c>
      <c r="O509" s="7">
        <v>3.2636644396676777</v>
      </c>
      <c r="T509" s="7">
        <v>3.2636644396676777</v>
      </c>
    </row>
    <row r="510" spans="1:20" x14ac:dyDescent="0.3">
      <c r="A510" t="s">
        <v>38</v>
      </c>
      <c r="B510" t="s">
        <v>687</v>
      </c>
      <c r="C510">
        <v>2000</v>
      </c>
      <c r="D510" t="s">
        <v>744</v>
      </c>
      <c r="N510" s="7">
        <v>4.7707771355246695</v>
      </c>
      <c r="O510" s="7">
        <v>4.7707771355246695</v>
      </c>
      <c r="T510" s="7">
        <v>4.7707771355246695</v>
      </c>
    </row>
    <row r="511" spans="1:20" x14ac:dyDescent="0.3">
      <c r="A511" t="s">
        <v>38</v>
      </c>
      <c r="B511" t="s">
        <v>687</v>
      </c>
      <c r="C511">
        <v>2001</v>
      </c>
      <c r="N511" s="7">
        <v>42.318110097153678</v>
      </c>
      <c r="O511" s="7">
        <v>42.318110097153678</v>
      </c>
      <c r="T511" s="7">
        <v>42.318110097153678</v>
      </c>
    </row>
    <row r="512" spans="1:20" x14ac:dyDescent="0.3">
      <c r="A512" t="s">
        <v>38</v>
      </c>
      <c r="B512" t="s">
        <v>687</v>
      </c>
      <c r="C512">
        <v>2002</v>
      </c>
      <c r="I512" s="7">
        <v>0.44729469037244285</v>
      </c>
      <c r="K512" s="7">
        <v>0.44729469037244285</v>
      </c>
      <c r="N512" s="7">
        <v>3.1784818858531851</v>
      </c>
      <c r="O512" s="7">
        <v>3.1784818858531851</v>
      </c>
      <c r="R512" s="7">
        <v>346.22161729205612</v>
      </c>
      <c r="S512" s="7">
        <v>346.22161729205612</v>
      </c>
      <c r="T512" s="7">
        <v>349.84739386828176</v>
      </c>
    </row>
    <row r="513" spans="1:20" x14ac:dyDescent="0.3">
      <c r="A513" t="s">
        <v>38</v>
      </c>
      <c r="B513" t="s">
        <v>687</v>
      </c>
      <c r="C513">
        <v>2003</v>
      </c>
      <c r="N513" s="7">
        <v>33.023806087101214</v>
      </c>
      <c r="O513" s="7">
        <v>33.023806087101214</v>
      </c>
      <c r="R513" s="7">
        <v>3.6342586205693257</v>
      </c>
      <c r="S513" s="7">
        <v>3.6342586205693257</v>
      </c>
      <c r="T513" s="7">
        <v>36.65806470767054</v>
      </c>
    </row>
    <row r="514" spans="1:20" x14ac:dyDescent="0.3">
      <c r="A514" t="s">
        <v>38</v>
      </c>
      <c r="B514" t="s">
        <v>687</v>
      </c>
      <c r="C514">
        <v>2004</v>
      </c>
      <c r="N514" s="7">
        <v>8.1470856167500862</v>
      </c>
      <c r="O514" s="7">
        <v>8.1470856167500862</v>
      </c>
      <c r="T514" s="7">
        <v>8.1470856167500862</v>
      </c>
    </row>
    <row r="515" spans="1:20" x14ac:dyDescent="0.3">
      <c r="A515" t="s">
        <v>38</v>
      </c>
      <c r="B515" t="s">
        <v>687</v>
      </c>
      <c r="C515">
        <v>2005</v>
      </c>
      <c r="J515" s="7">
        <v>4.0799767164016334</v>
      </c>
      <c r="K515" s="7">
        <v>4.0799767164016334</v>
      </c>
      <c r="N515" s="7">
        <v>10.063380175714025</v>
      </c>
      <c r="O515" s="7">
        <v>10.063380175714025</v>
      </c>
      <c r="R515" s="7">
        <v>8.117628093677863E-2</v>
      </c>
      <c r="S515" s="7">
        <v>8.117628093677863E-2</v>
      </c>
      <c r="T515" s="7">
        <v>14.224533173052437</v>
      </c>
    </row>
    <row r="516" spans="1:20" x14ac:dyDescent="0.3">
      <c r="A516" t="s">
        <v>38</v>
      </c>
      <c r="B516" t="s">
        <v>687</v>
      </c>
      <c r="C516">
        <v>2006</v>
      </c>
      <c r="N516" s="7">
        <v>36.139839203734191</v>
      </c>
      <c r="O516" s="7">
        <v>36.139839203734191</v>
      </c>
      <c r="R516" s="7">
        <v>1.3320943748159684</v>
      </c>
      <c r="S516" s="7">
        <v>1.3320943748159684</v>
      </c>
      <c r="T516" s="7">
        <v>37.471933578550157</v>
      </c>
    </row>
    <row r="517" spans="1:20" x14ac:dyDescent="0.3">
      <c r="A517" t="s">
        <v>38</v>
      </c>
      <c r="B517" t="s">
        <v>687</v>
      </c>
      <c r="C517">
        <v>2007</v>
      </c>
      <c r="N517" s="7">
        <v>8.1256336326864478</v>
      </c>
      <c r="O517" s="7">
        <v>8.1256336326864478</v>
      </c>
      <c r="R517" s="7">
        <v>0.20288162744880489</v>
      </c>
      <c r="S517" s="7">
        <v>0.20288162744880489</v>
      </c>
      <c r="T517" s="7">
        <v>8.3285152601352532</v>
      </c>
    </row>
    <row r="518" spans="1:20" x14ac:dyDescent="0.3">
      <c r="A518" t="s">
        <v>38</v>
      </c>
      <c r="B518" t="s">
        <v>687</v>
      </c>
      <c r="C518">
        <v>2008</v>
      </c>
      <c r="N518" s="7">
        <v>9.9224732344128483</v>
      </c>
      <c r="O518" s="7">
        <v>9.9224732344128483</v>
      </c>
      <c r="R518" s="7">
        <v>0.2637520231727617</v>
      </c>
      <c r="S518" s="7">
        <v>0.2637520231727617</v>
      </c>
      <c r="T518" s="7">
        <v>10.18622525758561</v>
      </c>
    </row>
    <row r="519" spans="1:20" x14ac:dyDescent="0.3">
      <c r="A519" t="s">
        <v>38</v>
      </c>
      <c r="B519" t="s">
        <v>687</v>
      </c>
      <c r="C519">
        <v>2010</v>
      </c>
      <c r="D519" t="s">
        <v>745</v>
      </c>
      <c r="I519" s="7">
        <v>0.60723077383808555</v>
      </c>
      <c r="K519" s="7">
        <v>0.60723077383808555</v>
      </c>
      <c r="N519" s="7">
        <v>720.97341458309995</v>
      </c>
      <c r="O519" s="7">
        <v>720.97341458309995</v>
      </c>
      <c r="T519" s="7">
        <v>721.58064535693802</v>
      </c>
    </row>
    <row r="520" spans="1:20" x14ac:dyDescent="0.3">
      <c r="A520" t="s">
        <v>38</v>
      </c>
      <c r="B520" t="s">
        <v>687</v>
      </c>
      <c r="C520">
        <v>2012</v>
      </c>
      <c r="D520" t="s">
        <v>745</v>
      </c>
      <c r="N520" s="7">
        <v>4.0479682235734451</v>
      </c>
      <c r="O520" s="7">
        <v>4.0479682235734451</v>
      </c>
      <c r="T520" s="7">
        <v>4.0479682235734451</v>
      </c>
    </row>
    <row r="521" spans="1:20" x14ac:dyDescent="0.3">
      <c r="A521" t="s">
        <v>28</v>
      </c>
      <c r="B521" t="s">
        <v>695</v>
      </c>
      <c r="C521">
        <v>1966</v>
      </c>
      <c r="D521" t="s">
        <v>743</v>
      </c>
      <c r="Q521" s="7">
        <v>2897.7982734837051</v>
      </c>
      <c r="S521" s="7">
        <v>2897.7982734837051</v>
      </c>
      <c r="T521" s="7">
        <v>2897.7982734837051</v>
      </c>
    </row>
    <row r="522" spans="1:20" x14ac:dyDescent="0.3">
      <c r="A522" t="s">
        <v>28</v>
      </c>
      <c r="B522" t="s">
        <v>695</v>
      </c>
      <c r="C522">
        <v>1967</v>
      </c>
      <c r="D522" t="s">
        <v>743</v>
      </c>
      <c r="M522" s="7">
        <v>3612.7197088345538</v>
      </c>
      <c r="O522" s="7">
        <v>3612.7197088345538</v>
      </c>
      <c r="T522" s="7">
        <v>3612.7197088345538</v>
      </c>
    </row>
    <row r="523" spans="1:20" x14ac:dyDescent="0.3">
      <c r="A523" t="s">
        <v>28</v>
      </c>
      <c r="B523" t="s">
        <v>695</v>
      </c>
      <c r="C523">
        <v>1969</v>
      </c>
      <c r="Q523" s="7">
        <v>1525.5765059193468</v>
      </c>
      <c r="S523" s="7">
        <v>1525.5765059193468</v>
      </c>
      <c r="T523" s="7">
        <v>1525.5765059193468</v>
      </c>
    </row>
    <row r="524" spans="1:20" x14ac:dyDescent="0.3">
      <c r="A524" t="s">
        <v>28</v>
      </c>
      <c r="B524" t="s">
        <v>695</v>
      </c>
      <c r="C524">
        <v>1970</v>
      </c>
      <c r="Q524" s="7">
        <v>913.08987646683079</v>
      </c>
      <c r="S524" s="7">
        <v>913.08987646683079</v>
      </c>
      <c r="T524" s="7">
        <v>913.08987646683079</v>
      </c>
    </row>
    <row r="525" spans="1:20" x14ac:dyDescent="0.3">
      <c r="A525" t="s">
        <v>28</v>
      </c>
      <c r="B525" t="s">
        <v>695</v>
      </c>
      <c r="C525">
        <v>1971</v>
      </c>
      <c r="E525" s="7">
        <v>1391.7839712241323</v>
      </c>
      <c r="F525" s="7">
        <v>1718.6849786503712</v>
      </c>
      <c r="G525" s="7">
        <v>3110.4689498745038</v>
      </c>
      <c r="M525" s="7">
        <v>1439.1762418477019</v>
      </c>
      <c r="O525" s="7">
        <v>1439.1762418477019</v>
      </c>
      <c r="P525" s="7">
        <v>1258.4679534138129</v>
      </c>
      <c r="Q525" s="7">
        <v>2305.0568181440817</v>
      </c>
      <c r="S525" s="7">
        <v>3563.5247715578944</v>
      </c>
      <c r="T525" s="7">
        <v>8113.169963280101</v>
      </c>
    </row>
    <row r="526" spans="1:20" x14ac:dyDescent="0.3">
      <c r="A526" t="s">
        <v>28</v>
      </c>
      <c r="B526" t="s">
        <v>695</v>
      </c>
      <c r="C526">
        <v>1972</v>
      </c>
      <c r="E526" s="7">
        <v>721.37445579535756</v>
      </c>
      <c r="F526" s="7">
        <v>3210.4870030206421</v>
      </c>
      <c r="G526" s="7">
        <v>3931.8614588159999</v>
      </c>
      <c r="N526" s="7">
        <v>450.25137634106261</v>
      </c>
      <c r="O526" s="7">
        <v>450.25137634106261</v>
      </c>
      <c r="P526" s="7">
        <v>3736.7986864146083</v>
      </c>
      <c r="Q526" s="7">
        <v>5150.7961504125369</v>
      </c>
      <c r="S526" s="7">
        <v>8887.5948368271456</v>
      </c>
      <c r="T526" s="7">
        <v>13269.707671984208</v>
      </c>
    </row>
    <row r="527" spans="1:20" x14ac:dyDescent="0.3">
      <c r="A527" t="s">
        <v>28</v>
      </c>
      <c r="B527" t="s">
        <v>695</v>
      </c>
      <c r="C527">
        <v>1973</v>
      </c>
      <c r="F527" s="7">
        <v>6136.1024856422719</v>
      </c>
      <c r="G527" s="7">
        <v>6136.1024856422719</v>
      </c>
      <c r="M527" s="7">
        <v>3231.135438243552</v>
      </c>
      <c r="N527" s="7">
        <v>178.69259262896085</v>
      </c>
      <c r="O527" s="7">
        <v>3409.828030872513</v>
      </c>
      <c r="P527" s="7">
        <v>2238.965681868031</v>
      </c>
      <c r="Q527" s="7">
        <v>2076.3596626181784</v>
      </c>
      <c r="R527" s="7">
        <v>362.92291916414388</v>
      </c>
      <c r="S527" s="7">
        <v>4678.2482636503537</v>
      </c>
      <c r="T527" s="7">
        <v>14224.178780165137</v>
      </c>
    </row>
    <row r="528" spans="1:20" x14ac:dyDescent="0.3">
      <c r="A528" t="s">
        <v>28</v>
      </c>
      <c r="B528" t="s">
        <v>695</v>
      </c>
      <c r="C528">
        <v>1974</v>
      </c>
      <c r="E528" s="7">
        <v>2310.7522353074191</v>
      </c>
      <c r="F528" s="7">
        <v>15043.689892542921</v>
      </c>
      <c r="G528" s="7">
        <v>17354.44212785034</v>
      </c>
      <c r="L528" s="7">
        <v>3556.0454163944773</v>
      </c>
      <c r="M528" s="7">
        <v>4233.7255849671483</v>
      </c>
      <c r="N528" s="7">
        <v>988.15941170187591</v>
      </c>
      <c r="O528" s="7">
        <v>8777.930413063501</v>
      </c>
      <c r="P528" s="7">
        <v>2003.9642445083921</v>
      </c>
      <c r="Q528" s="7">
        <v>2896.2269346840135</v>
      </c>
      <c r="R528" s="7">
        <v>182.15375962682214</v>
      </c>
      <c r="S528" s="7">
        <v>5082.3449388192275</v>
      </c>
      <c r="T528" s="7">
        <v>31214.71747973307</v>
      </c>
    </row>
    <row r="529" spans="1:20" x14ac:dyDescent="0.3">
      <c r="A529" t="s">
        <v>28</v>
      </c>
      <c r="B529" t="s">
        <v>695</v>
      </c>
      <c r="C529">
        <v>1975</v>
      </c>
      <c r="F529" s="7">
        <v>6980.0390147742683</v>
      </c>
      <c r="G529" s="7">
        <v>6980.0390147742683</v>
      </c>
      <c r="L529" s="7">
        <v>1039.2766016585781</v>
      </c>
      <c r="M529" s="7">
        <v>3313.7597937083938</v>
      </c>
      <c r="N529" s="7">
        <v>7599.4075153177218</v>
      </c>
      <c r="O529" s="7">
        <v>11952.443910684695</v>
      </c>
      <c r="P529" s="7">
        <v>2029.8948163398177</v>
      </c>
      <c r="Q529" s="7">
        <v>674.21784969073792</v>
      </c>
      <c r="R529" s="7">
        <v>1437.4315966810138</v>
      </c>
      <c r="S529" s="7">
        <v>4141.544262711569</v>
      </c>
      <c r="T529" s="7">
        <v>23074.02718817053</v>
      </c>
    </row>
    <row r="530" spans="1:20" x14ac:dyDescent="0.3">
      <c r="A530" t="s">
        <v>28</v>
      </c>
      <c r="B530" t="s">
        <v>695</v>
      </c>
      <c r="C530">
        <v>1976</v>
      </c>
      <c r="E530" s="7">
        <v>456.11509510994262</v>
      </c>
      <c r="F530" s="7">
        <v>552.21208244672198</v>
      </c>
      <c r="G530" s="7">
        <v>1008.3271775566645</v>
      </c>
      <c r="M530" s="7">
        <v>3318.2945801317492</v>
      </c>
      <c r="N530" s="7">
        <v>2574.7007140154547</v>
      </c>
      <c r="O530" s="7">
        <v>5892.9952941472038</v>
      </c>
      <c r="P530" s="7">
        <v>1304.1443594374512</v>
      </c>
      <c r="Q530" s="7">
        <v>2582.1928425406213</v>
      </c>
      <c r="R530" s="7">
        <v>322.00011016637569</v>
      </c>
      <c r="S530" s="7">
        <v>4208.3373121444483</v>
      </c>
      <c r="T530" s="7">
        <v>11109.659783848318</v>
      </c>
    </row>
    <row r="531" spans="1:20" x14ac:dyDescent="0.3">
      <c r="A531" t="s">
        <v>28</v>
      </c>
      <c r="B531" t="s">
        <v>695</v>
      </c>
      <c r="C531">
        <v>1977</v>
      </c>
      <c r="F531" s="7">
        <v>2742.9826317393772</v>
      </c>
      <c r="G531" s="7">
        <v>2742.9826317393772</v>
      </c>
      <c r="M531" s="7">
        <v>2198.5396147139727</v>
      </c>
      <c r="N531" s="7">
        <v>744.98300040697643</v>
      </c>
      <c r="O531" s="7">
        <v>2943.522615120949</v>
      </c>
      <c r="P531" s="7">
        <v>4562.6563745847343</v>
      </c>
      <c r="Q531" s="7">
        <v>5390.4809649053313</v>
      </c>
      <c r="R531" s="7">
        <v>2997.3474175802594</v>
      </c>
      <c r="S531" s="7">
        <v>12950.484757070324</v>
      </c>
      <c r="T531" s="7">
        <v>18636.990003930652</v>
      </c>
    </row>
    <row r="532" spans="1:20" x14ac:dyDescent="0.3">
      <c r="A532" t="s">
        <v>28</v>
      </c>
      <c r="B532" t="s">
        <v>695</v>
      </c>
      <c r="C532">
        <v>1978</v>
      </c>
      <c r="E532" s="7">
        <v>3208.0189409605478</v>
      </c>
      <c r="F532" s="7">
        <v>5485.5776777888623</v>
      </c>
      <c r="G532" s="7">
        <v>8693.5966187494105</v>
      </c>
      <c r="M532" s="7">
        <v>4553.7848677430457</v>
      </c>
      <c r="N532" s="7">
        <v>4909.7416118623496</v>
      </c>
      <c r="O532" s="7">
        <v>9463.5264796053962</v>
      </c>
      <c r="P532" s="7">
        <v>1668.5534409583888</v>
      </c>
      <c r="Q532" s="7">
        <v>1451.726706304592</v>
      </c>
      <c r="R532" s="7">
        <v>1805.7783820601167</v>
      </c>
      <c r="S532" s="7">
        <v>4926.0585293230979</v>
      </c>
      <c r="T532" s="7">
        <v>23083.181627677906</v>
      </c>
    </row>
    <row r="533" spans="1:20" x14ac:dyDescent="0.3">
      <c r="A533" t="s">
        <v>28</v>
      </c>
      <c r="B533" t="s">
        <v>695</v>
      </c>
      <c r="C533">
        <v>1979</v>
      </c>
      <c r="E533" s="7">
        <v>10181.578518166309</v>
      </c>
      <c r="F533" s="7">
        <v>4217.8421800964934</v>
      </c>
      <c r="G533" s="7">
        <v>14399.420698262802</v>
      </c>
      <c r="M533" s="7">
        <v>3697.7101290250807</v>
      </c>
      <c r="N533" s="7">
        <v>621.15528855359867</v>
      </c>
      <c r="O533" s="7">
        <v>4318.8654175786796</v>
      </c>
      <c r="P533" s="7">
        <v>1107.349174284722</v>
      </c>
      <c r="Q533" s="7">
        <v>358.57927475951527</v>
      </c>
      <c r="R533" s="7">
        <v>887.32810103894826</v>
      </c>
      <c r="S533" s="7">
        <v>2353.2565500831856</v>
      </c>
      <c r="T533" s="7">
        <v>21071.542665924666</v>
      </c>
    </row>
    <row r="534" spans="1:20" x14ac:dyDescent="0.3">
      <c r="A534" t="s">
        <v>28</v>
      </c>
      <c r="B534" t="s">
        <v>695</v>
      </c>
      <c r="C534">
        <v>1980</v>
      </c>
      <c r="E534" s="7">
        <v>570.98122440727741</v>
      </c>
      <c r="F534" s="7">
        <v>4220.9831299065272</v>
      </c>
      <c r="G534" s="7">
        <v>4791.9643543138045</v>
      </c>
      <c r="N534" s="7">
        <v>578.06254570876968</v>
      </c>
      <c r="O534" s="7">
        <v>578.06254570876968</v>
      </c>
      <c r="Q534" s="7">
        <v>466.29407034502992</v>
      </c>
      <c r="R534" s="7">
        <v>800.63761947773139</v>
      </c>
      <c r="S534" s="7">
        <v>1266.9316898227612</v>
      </c>
      <c r="T534" s="7">
        <v>6636.9585898453352</v>
      </c>
    </row>
    <row r="535" spans="1:20" x14ac:dyDescent="0.3">
      <c r="A535" t="s">
        <v>28</v>
      </c>
      <c r="B535" t="s">
        <v>695</v>
      </c>
      <c r="C535">
        <v>1981</v>
      </c>
      <c r="E535" s="7">
        <v>977.68908726156269</v>
      </c>
      <c r="F535" s="7">
        <v>1632.4618159079691</v>
      </c>
      <c r="G535" s="7">
        <v>2610.1509031695318</v>
      </c>
      <c r="M535" s="7">
        <v>1281.8312183346225</v>
      </c>
      <c r="N535" s="7">
        <v>4219.6661985906358</v>
      </c>
      <c r="O535" s="7">
        <v>5501.4974169252582</v>
      </c>
      <c r="Q535" s="7">
        <v>4404.3147852417424</v>
      </c>
      <c r="R535" s="7">
        <v>3111.2505662962849</v>
      </c>
      <c r="S535" s="7">
        <v>7515.5653515380272</v>
      </c>
      <c r="T535" s="7">
        <v>15627.213671632817</v>
      </c>
    </row>
    <row r="536" spans="1:20" x14ac:dyDescent="0.3">
      <c r="A536" t="s">
        <v>28</v>
      </c>
      <c r="B536" t="s">
        <v>695</v>
      </c>
      <c r="C536">
        <v>1982</v>
      </c>
      <c r="E536" s="7">
        <v>2182.5902109659282</v>
      </c>
      <c r="F536" s="7">
        <v>7037.1999285648917</v>
      </c>
      <c r="G536" s="7">
        <v>9219.7901395308199</v>
      </c>
      <c r="N536" s="7">
        <v>276.38551910478509</v>
      </c>
      <c r="O536" s="7">
        <v>276.38551910478509</v>
      </c>
      <c r="Q536" s="7">
        <v>4825.117593715745</v>
      </c>
      <c r="R536" s="7">
        <v>239.2481972584481</v>
      </c>
      <c r="S536" s="7">
        <v>5064.3657909741933</v>
      </c>
      <c r="T536" s="7">
        <v>14560.5414496098</v>
      </c>
    </row>
    <row r="537" spans="1:20" x14ac:dyDescent="0.3">
      <c r="A537" t="s">
        <v>28</v>
      </c>
      <c r="B537" t="s">
        <v>695</v>
      </c>
      <c r="C537">
        <v>1983</v>
      </c>
      <c r="E537" s="7">
        <v>1284.5206688344979</v>
      </c>
      <c r="F537" s="7">
        <v>4825.9489537908985</v>
      </c>
      <c r="G537" s="7">
        <v>6110.4696226253964</v>
      </c>
      <c r="I537" s="7">
        <v>209.93948777382624</v>
      </c>
      <c r="K537" s="7">
        <v>209.93948777382624</v>
      </c>
      <c r="M537" s="7">
        <v>1229.1361570817578</v>
      </c>
      <c r="N537" s="7">
        <v>474.18966009861538</v>
      </c>
      <c r="O537" s="7">
        <v>1703.3258171803732</v>
      </c>
      <c r="Q537" s="7">
        <v>1570.9565031998025</v>
      </c>
      <c r="R537" s="7">
        <v>635.70446757723664</v>
      </c>
      <c r="S537" s="7">
        <v>2206.660970777039</v>
      </c>
      <c r="T537" s="7">
        <v>10230.395898356634</v>
      </c>
    </row>
    <row r="538" spans="1:20" x14ac:dyDescent="0.3">
      <c r="A538" t="s">
        <v>28</v>
      </c>
      <c r="B538" t="s">
        <v>695</v>
      </c>
      <c r="C538">
        <v>1984</v>
      </c>
      <c r="E538" s="7">
        <v>520.07826282625479</v>
      </c>
      <c r="F538" s="7">
        <v>4269.7312407377867</v>
      </c>
      <c r="G538" s="7">
        <v>4789.8095035640417</v>
      </c>
      <c r="N538" s="7">
        <v>1160.7231308831183</v>
      </c>
      <c r="O538" s="7">
        <v>1160.7231308831183</v>
      </c>
      <c r="R538" s="7">
        <v>1987.7302479768648</v>
      </c>
      <c r="S538" s="7">
        <v>1987.7302479768648</v>
      </c>
      <c r="T538" s="7">
        <v>7938.2628824240246</v>
      </c>
    </row>
    <row r="539" spans="1:20" x14ac:dyDescent="0.3">
      <c r="A539" t="s">
        <v>28</v>
      </c>
      <c r="B539" t="s">
        <v>695</v>
      </c>
      <c r="C539">
        <v>1985</v>
      </c>
      <c r="F539" s="7">
        <v>1839.001823841169</v>
      </c>
      <c r="G539" s="7">
        <v>1839.001823841169</v>
      </c>
      <c r="I539" s="7">
        <v>246.55145142533206</v>
      </c>
      <c r="K539" s="7">
        <v>246.55145142533206</v>
      </c>
      <c r="N539" s="7">
        <v>343.08949096929507</v>
      </c>
      <c r="O539" s="7">
        <v>343.08949096929507</v>
      </c>
      <c r="P539" s="7">
        <v>3777.0172250924543</v>
      </c>
      <c r="Q539" s="7">
        <v>4404.557775435791</v>
      </c>
      <c r="R539" s="7">
        <v>2486.5163553945549</v>
      </c>
      <c r="S539" s="7">
        <v>10668.091355922799</v>
      </c>
      <c r="T539" s="7">
        <v>13096.734122158598</v>
      </c>
    </row>
    <row r="540" spans="1:20" x14ac:dyDescent="0.3">
      <c r="A540" t="s">
        <v>28</v>
      </c>
      <c r="B540" t="s">
        <v>695</v>
      </c>
      <c r="C540">
        <v>1986</v>
      </c>
      <c r="E540" s="7">
        <v>5956.6336072020849</v>
      </c>
      <c r="F540" s="7">
        <v>5382.0634294073707</v>
      </c>
      <c r="G540" s="7">
        <v>11338.697036609456</v>
      </c>
      <c r="N540" s="7">
        <v>666.9299989905893</v>
      </c>
      <c r="O540" s="7">
        <v>666.9299989905893</v>
      </c>
      <c r="P540" s="7">
        <v>483.53107665008685</v>
      </c>
      <c r="Q540" s="7">
        <v>1104.0167091432718</v>
      </c>
      <c r="R540" s="7">
        <v>1843.9286639712923</v>
      </c>
      <c r="S540" s="7">
        <v>3431.4764497646511</v>
      </c>
      <c r="T540" s="7">
        <v>15437.103485364694</v>
      </c>
    </row>
    <row r="541" spans="1:20" x14ac:dyDescent="0.3">
      <c r="A541" t="s">
        <v>28</v>
      </c>
      <c r="B541" t="s">
        <v>695</v>
      </c>
      <c r="C541">
        <v>1987</v>
      </c>
      <c r="E541" s="7">
        <v>4863.9377114245217</v>
      </c>
      <c r="F541" s="7">
        <v>6038.2441086214358</v>
      </c>
      <c r="G541" s="7">
        <v>10902.181820045957</v>
      </c>
      <c r="J541" s="7">
        <v>456.78760107847557</v>
      </c>
      <c r="K541" s="7">
        <v>456.78760107847557</v>
      </c>
      <c r="M541" s="7">
        <v>3619.5159953418924</v>
      </c>
      <c r="N541" s="7">
        <v>459.74707313326712</v>
      </c>
      <c r="O541" s="7">
        <v>4079.2630684751593</v>
      </c>
      <c r="P541" s="7">
        <v>1858.8439427779524</v>
      </c>
      <c r="Q541" s="7">
        <v>2198.6373728591261</v>
      </c>
      <c r="R541" s="7">
        <v>3157.6859187552509</v>
      </c>
      <c r="S541" s="7">
        <v>7215.1672343923292</v>
      </c>
      <c r="T541" s="7">
        <v>22653.399723991923</v>
      </c>
    </row>
    <row r="542" spans="1:20" x14ac:dyDescent="0.3">
      <c r="A542" t="s">
        <v>28</v>
      </c>
      <c r="B542" t="s">
        <v>695</v>
      </c>
      <c r="C542">
        <v>1988</v>
      </c>
      <c r="E542" s="7">
        <v>631.57174602782652</v>
      </c>
      <c r="F542" s="7">
        <v>5895.8760043318916</v>
      </c>
      <c r="G542" s="7">
        <v>6527.4477503597182</v>
      </c>
      <c r="N542" s="7">
        <v>197.01658942164281</v>
      </c>
      <c r="O542" s="7">
        <v>197.01658942164281</v>
      </c>
      <c r="Q542" s="7">
        <v>3021.845174891947</v>
      </c>
      <c r="R542" s="7">
        <v>2346.456639632624</v>
      </c>
      <c r="S542" s="7">
        <v>5368.3018145245715</v>
      </c>
      <c r="T542" s="7">
        <v>12092.766154305931</v>
      </c>
    </row>
    <row r="543" spans="1:20" x14ac:dyDescent="0.3">
      <c r="A543" t="s">
        <v>28</v>
      </c>
      <c r="B543" t="s">
        <v>695</v>
      </c>
      <c r="C543">
        <v>1989</v>
      </c>
      <c r="E543" s="7">
        <v>686.44188036418302</v>
      </c>
      <c r="F543" s="7">
        <v>3197.5381884853314</v>
      </c>
      <c r="G543" s="7">
        <v>3883.9800688495143</v>
      </c>
      <c r="I543" s="7">
        <v>481.07816373996013</v>
      </c>
      <c r="K543" s="7">
        <v>481.07816373996013</v>
      </c>
      <c r="N543" s="7">
        <v>394.25353891245447</v>
      </c>
      <c r="O543" s="7">
        <v>394.25353891245447</v>
      </c>
      <c r="P543" s="7">
        <v>695.59775637695668</v>
      </c>
      <c r="Q543" s="7">
        <v>796.10104647169896</v>
      </c>
      <c r="R543" s="7">
        <v>1781.3240128712039</v>
      </c>
      <c r="S543" s="7">
        <v>3273.0228157198599</v>
      </c>
      <c r="T543" s="7">
        <v>8032.3345872217888</v>
      </c>
    </row>
    <row r="544" spans="1:20" x14ac:dyDescent="0.3">
      <c r="A544" t="s">
        <v>28</v>
      </c>
      <c r="B544" t="s">
        <v>695</v>
      </c>
      <c r="C544">
        <v>1990</v>
      </c>
      <c r="E544" s="7">
        <v>3370.9158060161412</v>
      </c>
      <c r="F544" s="7">
        <v>7195.0396821554077</v>
      </c>
      <c r="G544" s="7">
        <v>10565.955488171548</v>
      </c>
      <c r="M544" s="7">
        <v>1266.6441151191329</v>
      </c>
      <c r="N544" s="7">
        <v>963.95004104536486</v>
      </c>
      <c r="O544" s="7">
        <v>2230.5941561644977</v>
      </c>
      <c r="P544" s="7">
        <v>2783.0725737316402</v>
      </c>
      <c r="Q544" s="7">
        <v>2089.7795311677</v>
      </c>
      <c r="R544" s="7">
        <v>2243.0741493672845</v>
      </c>
      <c r="S544" s="7">
        <v>7115.9262542666256</v>
      </c>
      <c r="T544" s="7">
        <v>19912.475898602672</v>
      </c>
    </row>
    <row r="545" spans="1:20" x14ac:dyDescent="0.3">
      <c r="A545" t="s">
        <v>28</v>
      </c>
      <c r="B545" t="s">
        <v>695</v>
      </c>
      <c r="C545">
        <v>1991</v>
      </c>
      <c r="E545" s="7">
        <v>3303.2415839783475</v>
      </c>
      <c r="F545" s="7">
        <v>964.11794760103032</v>
      </c>
      <c r="G545" s="7">
        <v>4267.3595315793782</v>
      </c>
      <c r="R545" s="7">
        <v>52.062767217183499</v>
      </c>
      <c r="S545" s="7">
        <v>52.062767217183499</v>
      </c>
      <c r="T545" s="7">
        <v>4319.4222987965613</v>
      </c>
    </row>
    <row r="546" spans="1:20" x14ac:dyDescent="0.3">
      <c r="A546" t="s">
        <v>28</v>
      </c>
      <c r="B546" t="s">
        <v>695</v>
      </c>
      <c r="C546">
        <v>1992</v>
      </c>
      <c r="E546" s="7">
        <v>2328.5131093023433</v>
      </c>
      <c r="F546" s="7">
        <v>4741.5702877935501</v>
      </c>
      <c r="G546" s="7">
        <v>7070.0833970958938</v>
      </c>
      <c r="M546" s="7">
        <v>7281.0045462092521</v>
      </c>
      <c r="N546" s="7">
        <v>35.887543045945201</v>
      </c>
      <c r="O546" s="7">
        <v>7316.8920892551969</v>
      </c>
      <c r="P546" s="7">
        <v>2201.6064009920774</v>
      </c>
      <c r="Q546" s="7">
        <v>544.38491502477416</v>
      </c>
      <c r="R546" s="7">
        <v>752.03703996901095</v>
      </c>
      <c r="S546" s="7">
        <v>3498.0283559858626</v>
      </c>
      <c r="T546" s="7">
        <v>17885.003842336951</v>
      </c>
    </row>
    <row r="547" spans="1:20" x14ac:dyDescent="0.3">
      <c r="A547" t="s">
        <v>28</v>
      </c>
      <c r="B547" t="s">
        <v>695</v>
      </c>
      <c r="C547">
        <v>1993</v>
      </c>
      <c r="E547" s="7">
        <v>316.42779889973241</v>
      </c>
      <c r="F547" s="7">
        <v>8175.8240882524906</v>
      </c>
      <c r="G547" s="7">
        <v>8492.2518871522225</v>
      </c>
      <c r="J547" s="7">
        <v>210.70127331678154</v>
      </c>
      <c r="K547" s="7">
        <v>210.70127331678154</v>
      </c>
      <c r="N547" s="7">
        <v>49.106590599558558</v>
      </c>
      <c r="O547" s="7">
        <v>49.106590599558558</v>
      </c>
      <c r="P547" s="7">
        <v>2911.296368362724</v>
      </c>
      <c r="Q547" s="7">
        <v>3486.4946253018379</v>
      </c>
      <c r="R547" s="7">
        <v>1247.8012200489122</v>
      </c>
      <c r="S547" s="7">
        <v>7645.5922137134739</v>
      </c>
      <c r="T547" s="7">
        <v>16397.651964782039</v>
      </c>
    </row>
    <row r="548" spans="1:20" x14ac:dyDescent="0.3">
      <c r="A548" t="s">
        <v>28</v>
      </c>
      <c r="B548" t="s">
        <v>695</v>
      </c>
      <c r="C548">
        <v>1994</v>
      </c>
      <c r="E548" s="7">
        <v>2785.2318442889577</v>
      </c>
      <c r="F548" s="7">
        <v>9444.7054793376901</v>
      </c>
      <c r="G548" s="7">
        <v>12229.937323626647</v>
      </c>
      <c r="N548" s="7">
        <v>1040.8145176366629</v>
      </c>
      <c r="O548" s="7">
        <v>1040.8145176366629</v>
      </c>
      <c r="P548" s="7">
        <v>5909.3090175857205</v>
      </c>
      <c r="Q548" s="7">
        <v>4052.3487995374226</v>
      </c>
      <c r="R548" s="7">
        <v>1455.2757663915859</v>
      </c>
      <c r="S548" s="7">
        <v>11416.933583514729</v>
      </c>
      <c r="T548" s="7">
        <v>24687.685424778043</v>
      </c>
    </row>
    <row r="549" spans="1:20" x14ac:dyDescent="0.3">
      <c r="A549" t="s">
        <v>28</v>
      </c>
      <c r="B549" t="s">
        <v>695</v>
      </c>
      <c r="C549">
        <v>1995</v>
      </c>
      <c r="E549" s="7">
        <v>2529.703979828209</v>
      </c>
      <c r="F549" s="7">
        <v>4070.3005027578229</v>
      </c>
      <c r="G549" s="7">
        <v>6600.0044825860314</v>
      </c>
      <c r="P549" s="7">
        <v>6690.1448400700028</v>
      </c>
      <c r="Q549" s="7">
        <v>4772.0165401344238</v>
      </c>
      <c r="R549" s="7">
        <v>1563.5411541118751</v>
      </c>
      <c r="S549" s="7">
        <v>13025.702534316302</v>
      </c>
      <c r="T549" s="7">
        <v>19625.707016902332</v>
      </c>
    </row>
    <row r="550" spans="1:20" x14ac:dyDescent="0.3">
      <c r="A550" t="s">
        <v>28</v>
      </c>
      <c r="B550" t="s">
        <v>695</v>
      </c>
      <c r="C550">
        <v>1996</v>
      </c>
      <c r="D550" t="s">
        <v>744</v>
      </c>
      <c r="F550" s="7">
        <v>433.15816575818178</v>
      </c>
      <c r="G550" s="7">
        <v>433.15816575818178</v>
      </c>
      <c r="L550" s="7">
        <v>277.36041861286139</v>
      </c>
      <c r="N550" s="7">
        <v>80.068310489501684</v>
      </c>
      <c r="O550" s="7">
        <v>357.42872910236309</v>
      </c>
      <c r="Q550" s="7">
        <v>846.6004155699992</v>
      </c>
      <c r="R550" s="7">
        <v>2286.2927388866165</v>
      </c>
      <c r="S550" s="7">
        <v>3132.8931544566158</v>
      </c>
      <c r="T550" s="7">
        <v>3923.4800493171606</v>
      </c>
    </row>
    <row r="551" spans="1:20" x14ac:dyDescent="0.3">
      <c r="A551" t="s">
        <v>28</v>
      </c>
      <c r="B551" t="s">
        <v>695</v>
      </c>
      <c r="C551">
        <v>1997</v>
      </c>
      <c r="D551" t="s">
        <v>744</v>
      </c>
      <c r="E551" s="7">
        <v>1091.2717894408579</v>
      </c>
      <c r="F551" s="7">
        <v>5512.5141163640683</v>
      </c>
      <c r="G551" s="7">
        <v>6603.7859058049262</v>
      </c>
      <c r="L551" s="7">
        <v>65.127130136111717</v>
      </c>
      <c r="O551" s="7">
        <v>65.127130136111717</v>
      </c>
      <c r="R551" s="7">
        <v>832.42680414119286</v>
      </c>
      <c r="S551" s="7">
        <v>832.42680414119286</v>
      </c>
      <c r="T551" s="7">
        <v>7501.3398400822316</v>
      </c>
    </row>
    <row r="552" spans="1:20" x14ac:dyDescent="0.3">
      <c r="A552" t="s">
        <v>28</v>
      </c>
      <c r="B552" t="s">
        <v>695</v>
      </c>
      <c r="C552">
        <v>1998</v>
      </c>
      <c r="D552" t="s">
        <v>744</v>
      </c>
      <c r="E552" s="7">
        <v>1642.7413661065632</v>
      </c>
      <c r="F552" s="7">
        <v>3864.8237462357179</v>
      </c>
      <c r="G552" s="7">
        <v>5507.5651123422813</v>
      </c>
      <c r="N552" s="7">
        <v>365.99911167614732</v>
      </c>
      <c r="O552" s="7">
        <v>365.99911167614732</v>
      </c>
      <c r="P552" s="7">
        <v>1702.8183560842328</v>
      </c>
      <c r="Q552" s="7">
        <v>467.30465247967015</v>
      </c>
      <c r="R552" s="7">
        <v>3226.2578150399891</v>
      </c>
      <c r="S552" s="7">
        <v>5396.3808236038922</v>
      </c>
      <c r="T552" s="7">
        <v>11269.945047622321</v>
      </c>
    </row>
    <row r="553" spans="1:20" x14ac:dyDescent="0.3">
      <c r="A553" t="s">
        <v>28</v>
      </c>
      <c r="B553" t="s">
        <v>695</v>
      </c>
      <c r="C553">
        <v>1999</v>
      </c>
      <c r="D553" t="s">
        <v>744</v>
      </c>
      <c r="E553" s="7">
        <v>888.63469846160126</v>
      </c>
      <c r="F553" s="7">
        <v>20817.334395536422</v>
      </c>
      <c r="G553" s="7">
        <v>21705.969093998025</v>
      </c>
      <c r="M553" s="7">
        <v>20109.898785973965</v>
      </c>
      <c r="O553" s="7">
        <v>20109.898785973965</v>
      </c>
      <c r="P553" s="7">
        <v>588.34812552671508</v>
      </c>
      <c r="Q553" s="7">
        <v>2687.0110099011258</v>
      </c>
      <c r="R553" s="7">
        <v>1745.7904817710128</v>
      </c>
      <c r="S553" s="7">
        <v>5021.1496171988538</v>
      </c>
      <c r="T553" s="7">
        <v>46837.017497170855</v>
      </c>
    </row>
    <row r="554" spans="1:20" x14ac:dyDescent="0.3">
      <c r="A554" t="s">
        <v>28</v>
      </c>
      <c r="B554" t="s">
        <v>695</v>
      </c>
      <c r="C554">
        <v>2000</v>
      </c>
      <c r="D554" t="s">
        <v>744</v>
      </c>
      <c r="E554" s="7">
        <v>1185.5680332783195</v>
      </c>
      <c r="F554" s="7">
        <v>3031.5874251356345</v>
      </c>
      <c r="G554" s="7">
        <v>4217.155458413954</v>
      </c>
      <c r="J554" s="7">
        <v>172.68907037735502</v>
      </c>
      <c r="K554" s="7">
        <v>172.68907037735502</v>
      </c>
      <c r="N554" s="7">
        <v>233.52272016937727</v>
      </c>
      <c r="O554" s="7">
        <v>233.52272016937727</v>
      </c>
      <c r="P554" s="7">
        <v>1662.0552276449087</v>
      </c>
      <c r="Q554" s="7">
        <v>622.30700085568174</v>
      </c>
      <c r="R554" s="7">
        <v>1868.8123400625864</v>
      </c>
      <c r="S554" s="7">
        <v>4153.1745685631768</v>
      </c>
      <c r="T554" s="7">
        <v>8776.5418175238628</v>
      </c>
    </row>
    <row r="555" spans="1:20" x14ac:dyDescent="0.3">
      <c r="A555" t="s">
        <v>28</v>
      </c>
      <c r="B555" t="s">
        <v>695</v>
      </c>
      <c r="C555">
        <v>2001</v>
      </c>
      <c r="E555" s="7">
        <v>294.04632044097031</v>
      </c>
      <c r="F555" s="7">
        <v>2114.363459136759</v>
      </c>
      <c r="G555" s="7">
        <v>2408.4097795777293</v>
      </c>
      <c r="I555" s="7">
        <v>239.98734074511589</v>
      </c>
      <c r="K555" s="7">
        <v>239.98734074511589</v>
      </c>
      <c r="M555" s="7">
        <v>635.74975449671774</v>
      </c>
      <c r="N555" s="7">
        <v>180.2355461906354</v>
      </c>
      <c r="O555" s="7">
        <v>815.98530068735317</v>
      </c>
      <c r="Q555" s="7">
        <v>6447.7862431166104</v>
      </c>
      <c r="R555" s="7">
        <v>521.99392975791397</v>
      </c>
      <c r="S555" s="7">
        <v>6969.7801728745244</v>
      </c>
      <c r="T555" s="7">
        <v>10434.162593884725</v>
      </c>
    </row>
    <row r="556" spans="1:20" x14ac:dyDescent="0.3">
      <c r="A556" t="s">
        <v>28</v>
      </c>
      <c r="B556" t="s">
        <v>695</v>
      </c>
      <c r="C556">
        <v>2002</v>
      </c>
      <c r="F556" s="7">
        <v>5783.3156436243071</v>
      </c>
      <c r="G556" s="7">
        <v>5783.3156436243071</v>
      </c>
      <c r="I556" s="7">
        <v>219.04611507331816</v>
      </c>
      <c r="J556" s="7">
        <v>308.13204416894598</v>
      </c>
      <c r="K556" s="7">
        <v>527.1781592422642</v>
      </c>
      <c r="L556" s="7">
        <v>409.75789156631532</v>
      </c>
      <c r="M556" s="7">
        <v>3239.6760865860806</v>
      </c>
      <c r="O556" s="7">
        <v>3649.4339781523959</v>
      </c>
      <c r="P556" s="7">
        <v>1733.2524181613205</v>
      </c>
      <c r="R556" s="7">
        <v>1648.2463730677161</v>
      </c>
      <c r="S556" s="7">
        <v>3381.4987912290367</v>
      </c>
      <c r="T556" s="7">
        <v>13341.426572248003</v>
      </c>
    </row>
    <row r="557" spans="1:20" x14ac:dyDescent="0.3">
      <c r="A557" t="s">
        <v>28</v>
      </c>
      <c r="B557" t="s">
        <v>695</v>
      </c>
      <c r="C557">
        <v>2003</v>
      </c>
      <c r="F557" s="7">
        <v>1240.5413437370321</v>
      </c>
      <c r="G557" s="7">
        <v>1240.5413437370321</v>
      </c>
      <c r="J557" s="7">
        <v>138.20977456996988</v>
      </c>
      <c r="K557" s="7">
        <v>138.20977456996988</v>
      </c>
      <c r="L557" s="7">
        <v>11468.331862201672</v>
      </c>
      <c r="M557" s="7">
        <v>935.13916866385625</v>
      </c>
      <c r="N557" s="7">
        <v>180.2355461906354</v>
      </c>
      <c r="O557" s="7">
        <v>12583.706577056164</v>
      </c>
      <c r="P557" s="7">
        <v>795.21601339174379</v>
      </c>
      <c r="Q557" s="7">
        <v>526.35758827430413</v>
      </c>
      <c r="R557" s="7">
        <v>692.52289441888342</v>
      </c>
      <c r="S557" s="7">
        <v>2014.0964960849315</v>
      </c>
      <c r="T557" s="7">
        <v>15976.554191448098</v>
      </c>
    </row>
    <row r="558" spans="1:20" x14ac:dyDescent="0.3">
      <c r="A558" t="s">
        <v>28</v>
      </c>
      <c r="B558" t="s">
        <v>695</v>
      </c>
      <c r="C558">
        <v>2004</v>
      </c>
      <c r="F558" s="7">
        <v>1042.1047336020713</v>
      </c>
      <c r="G558" s="7">
        <v>1042.1047336020713</v>
      </c>
      <c r="I558" s="7">
        <v>130.49799068288746</v>
      </c>
      <c r="J558" s="7">
        <v>133.28342911576354</v>
      </c>
      <c r="K558" s="7">
        <v>263.78141979865097</v>
      </c>
      <c r="P558" s="7">
        <v>5362.7932805408518</v>
      </c>
      <c r="Q558" s="7">
        <v>6887.1133903694554</v>
      </c>
      <c r="R558" s="7">
        <v>1912.5617232166157</v>
      </c>
      <c r="S558" s="7">
        <v>14162.468394126921</v>
      </c>
      <c r="T558" s="7">
        <v>15468.354547527644</v>
      </c>
    </row>
    <row r="559" spans="1:20" x14ac:dyDescent="0.3">
      <c r="A559" t="s">
        <v>28</v>
      </c>
      <c r="B559" t="s">
        <v>695</v>
      </c>
      <c r="C559">
        <v>2005</v>
      </c>
      <c r="E559" s="7">
        <v>321.88578096226951</v>
      </c>
      <c r="F559" s="7">
        <v>5236.2989288306062</v>
      </c>
      <c r="G559" s="7">
        <v>5558.1847097928758</v>
      </c>
      <c r="L559" s="7">
        <v>650.62156052010801</v>
      </c>
      <c r="N559" s="7">
        <v>521.23790173650002</v>
      </c>
      <c r="O559" s="7">
        <v>1171.8594622566079</v>
      </c>
      <c r="P559" s="7">
        <v>1569.2792359080158</v>
      </c>
      <c r="R559" s="7">
        <v>3784.7999460096603</v>
      </c>
      <c r="S559" s="7">
        <v>5354.0791819176757</v>
      </c>
      <c r="T559" s="7">
        <v>12084.123353967159</v>
      </c>
    </row>
    <row r="560" spans="1:20" x14ac:dyDescent="0.3">
      <c r="A560" t="s">
        <v>28</v>
      </c>
      <c r="B560" t="s">
        <v>695</v>
      </c>
      <c r="C560">
        <v>2006</v>
      </c>
      <c r="E560" s="7">
        <v>2893.5437633463152</v>
      </c>
      <c r="F560" s="7">
        <v>2452.5132183183223</v>
      </c>
      <c r="G560" s="7">
        <v>5346.0569816646375</v>
      </c>
      <c r="L560" s="7">
        <v>267.70949449596282</v>
      </c>
      <c r="M560" s="7">
        <v>6088.601835958696</v>
      </c>
      <c r="O560" s="7">
        <v>6356.3113304546587</v>
      </c>
      <c r="P560" s="7">
        <v>2668.6765169610967</v>
      </c>
      <c r="Q560" s="7">
        <v>1910.5370680539629</v>
      </c>
      <c r="R560" s="7">
        <v>679.46859495202875</v>
      </c>
      <c r="S560" s="7">
        <v>5258.6821799670888</v>
      </c>
      <c r="T560" s="7">
        <v>16961.050492086386</v>
      </c>
    </row>
    <row r="561" spans="1:20" x14ac:dyDescent="0.3">
      <c r="A561" t="s">
        <v>28</v>
      </c>
      <c r="B561" t="s">
        <v>695</v>
      </c>
      <c r="C561">
        <v>2007</v>
      </c>
      <c r="E561" s="7">
        <v>436.7109087646877</v>
      </c>
      <c r="F561" s="7">
        <v>8671.2343885721657</v>
      </c>
      <c r="G561" s="7">
        <v>9107.9452973368534</v>
      </c>
      <c r="I561" s="7">
        <v>237.76395101614159</v>
      </c>
      <c r="K561" s="7">
        <v>237.76395101614159</v>
      </c>
      <c r="L561" s="7">
        <v>168.07476209021854</v>
      </c>
      <c r="O561" s="7">
        <v>168.07476209021854</v>
      </c>
      <c r="P561" s="7">
        <v>1069.0371205997048</v>
      </c>
      <c r="Q561" s="7">
        <v>2018.5513728393121</v>
      </c>
      <c r="R561" s="7">
        <v>1049.3586742145401</v>
      </c>
      <c r="S561" s="7">
        <v>4136.9471676535568</v>
      </c>
      <c r="T561" s="7">
        <v>13650.73117809677</v>
      </c>
    </row>
    <row r="562" spans="1:20" x14ac:dyDescent="0.3">
      <c r="A562" t="s">
        <v>28</v>
      </c>
      <c r="B562" t="s">
        <v>695</v>
      </c>
      <c r="C562">
        <v>2008</v>
      </c>
      <c r="F562" s="7">
        <v>6741.821357203271</v>
      </c>
      <c r="G562" s="7">
        <v>6741.821357203271</v>
      </c>
      <c r="I562" s="7">
        <v>135.95077384002275</v>
      </c>
      <c r="K562" s="7">
        <v>135.95077384002275</v>
      </c>
      <c r="L562" s="7">
        <v>279.91398333313157</v>
      </c>
      <c r="M562" s="7">
        <v>741.81144996608407</v>
      </c>
      <c r="O562" s="7">
        <v>1021.7254332992156</v>
      </c>
      <c r="P562" s="7">
        <v>515.33734950725466</v>
      </c>
      <c r="Q562" s="7">
        <v>3675.1636309958308</v>
      </c>
      <c r="R562" s="7">
        <v>5930.9821662872719</v>
      </c>
      <c r="S562" s="7">
        <v>10121.483146790357</v>
      </c>
      <c r="T562" s="7">
        <v>18020.980711132866</v>
      </c>
    </row>
    <row r="563" spans="1:20" x14ac:dyDescent="0.3">
      <c r="A563" t="s">
        <v>28</v>
      </c>
      <c r="B563" t="s">
        <v>695</v>
      </c>
      <c r="C563">
        <v>2009</v>
      </c>
      <c r="D563" t="s">
        <v>745</v>
      </c>
      <c r="E563" s="7">
        <v>1879.1313147119179</v>
      </c>
      <c r="F563" s="7">
        <v>4201.7850623365166</v>
      </c>
      <c r="G563" s="7">
        <v>6080.9163770484347</v>
      </c>
      <c r="P563" s="7">
        <v>1874.2658409364037</v>
      </c>
      <c r="Q563" s="7">
        <v>1779.6531669567341</v>
      </c>
      <c r="R563" s="7">
        <v>530.27036510906942</v>
      </c>
      <c r="S563" s="7">
        <v>4184.1893730022075</v>
      </c>
      <c r="T563" s="7">
        <v>10265.105750050641</v>
      </c>
    </row>
    <row r="564" spans="1:20" x14ac:dyDescent="0.3">
      <c r="A564" t="s">
        <v>28</v>
      </c>
      <c r="B564" t="s">
        <v>695</v>
      </c>
      <c r="C564">
        <v>2010</v>
      </c>
      <c r="D564" t="s">
        <v>745</v>
      </c>
      <c r="E564" s="7">
        <v>770.32191837597873</v>
      </c>
      <c r="F564" s="7">
        <v>4792.0811073115919</v>
      </c>
      <c r="G564" s="7">
        <v>5562.4030256875703</v>
      </c>
      <c r="M564" s="7">
        <v>1307.1850759034912</v>
      </c>
      <c r="O564" s="7">
        <v>1307.1850759034912</v>
      </c>
      <c r="P564" s="7">
        <v>2251.1583114754985</v>
      </c>
      <c r="Q564" s="7">
        <v>4099.9166407236007</v>
      </c>
      <c r="R564" s="7">
        <v>1440.7777965137491</v>
      </c>
      <c r="S564" s="7">
        <v>7791.8527487128486</v>
      </c>
      <c r="T564" s="7">
        <v>14661.44085030391</v>
      </c>
    </row>
    <row r="565" spans="1:20" x14ac:dyDescent="0.3">
      <c r="A565" t="s">
        <v>28</v>
      </c>
      <c r="B565" t="s">
        <v>695</v>
      </c>
      <c r="C565">
        <v>2011</v>
      </c>
      <c r="D565" t="s">
        <v>745</v>
      </c>
      <c r="E565" s="7">
        <v>1261.4811556922182</v>
      </c>
      <c r="F565" s="7">
        <v>706.5974724889702</v>
      </c>
      <c r="G565" s="7">
        <v>1968.0786281811884</v>
      </c>
      <c r="L565" s="7">
        <v>163.78997194538985</v>
      </c>
      <c r="O565" s="7">
        <v>163.78997194538985</v>
      </c>
      <c r="P565" s="7">
        <v>1716.1092801706743</v>
      </c>
      <c r="Q565" s="7">
        <v>1769.5085802231263</v>
      </c>
      <c r="R565" s="7">
        <v>884.48809174413168</v>
      </c>
      <c r="S565" s="7">
        <v>4370.105952137932</v>
      </c>
      <c r="T565" s="7">
        <v>6501.9745522645098</v>
      </c>
    </row>
    <row r="566" spans="1:20" x14ac:dyDescent="0.3">
      <c r="A566" t="s">
        <v>28</v>
      </c>
      <c r="B566" t="s">
        <v>695</v>
      </c>
      <c r="C566">
        <v>2012</v>
      </c>
      <c r="D566" t="s">
        <v>745</v>
      </c>
      <c r="F566" s="7">
        <v>4892.7191114106708</v>
      </c>
      <c r="G566" s="7">
        <v>4892.7191114106708</v>
      </c>
      <c r="M566" s="7">
        <v>2047.7309953536367</v>
      </c>
      <c r="O566" s="7">
        <v>2047.7309953536367</v>
      </c>
      <c r="Q566" s="7">
        <v>461.03949798680014</v>
      </c>
      <c r="R566" s="7">
        <v>366.414209104512</v>
      </c>
      <c r="S566" s="7">
        <v>827.45370709131214</v>
      </c>
      <c r="T566" s="7">
        <v>7767.9038138556207</v>
      </c>
    </row>
    <row r="567" spans="1:20" x14ac:dyDescent="0.3">
      <c r="A567" t="s">
        <v>28</v>
      </c>
      <c r="B567" t="s">
        <v>695</v>
      </c>
      <c r="C567">
        <v>2013</v>
      </c>
      <c r="D567" t="s">
        <v>745</v>
      </c>
      <c r="F567" s="7">
        <v>891.45148340736603</v>
      </c>
      <c r="G567" s="7">
        <v>891.45148340736603</v>
      </c>
      <c r="L567" s="7">
        <v>86.708094959170722</v>
      </c>
      <c r="M567" s="7">
        <v>585.4465547587381</v>
      </c>
      <c r="O567" s="7">
        <v>672.1546497179088</v>
      </c>
      <c r="Q567" s="7">
        <v>446.80240442216166</v>
      </c>
      <c r="R567" s="7">
        <v>93.817423534115676</v>
      </c>
      <c r="S567" s="7">
        <v>540.61982795627728</v>
      </c>
      <c r="T567" s="7">
        <v>2104.2259610815522</v>
      </c>
    </row>
    <row r="568" spans="1:20" x14ac:dyDescent="0.3">
      <c r="A568" t="s">
        <v>32</v>
      </c>
      <c r="B568" t="s">
        <v>695</v>
      </c>
      <c r="C568">
        <v>1964</v>
      </c>
      <c r="D568" t="s">
        <v>743</v>
      </c>
      <c r="Q568" s="7">
        <v>2331.8430126924713</v>
      </c>
      <c r="S568" s="7">
        <v>2331.8430126924713</v>
      </c>
      <c r="T568" s="7">
        <v>2331.8430126924713</v>
      </c>
    </row>
    <row r="569" spans="1:20" x14ac:dyDescent="0.3">
      <c r="A569" t="s">
        <v>32</v>
      </c>
      <c r="B569" t="s">
        <v>695</v>
      </c>
      <c r="C569">
        <v>1968</v>
      </c>
      <c r="Q569" s="7">
        <v>315.06370724755789</v>
      </c>
      <c r="S569" s="7">
        <v>315.06370724755789</v>
      </c>
      <c r="T569" s="7">
        <v>315.06370724755789</v>
      </c>
    </row>
    <row r="570" spans="1:20" x14ac:dyDescent="0.3">
      <c r="A570" t="s">
        <v>32</v>
      </c>
      <c r="B570" t="s">
        <v>695</v>
      </c>
      <c r="C570">
        <v>1969</v>
      </c>
      <c r="M570" s="7">
        <v>8411.2817803749585</v>
      </c>
      <c r="O570" s="7">
        <v>8411.2817803749585</v>
      </c>
      <c r="Q570" s="7">
        <v>1510.4273106512912</v>
      </c>
      <c r="S570" s="7">
        <v>1510.4273106512912</v>
      </c>
      <c r="T570" s="7">
        <v>9921.7090910262505</v>
      </c>
    </row>
    <row r="571" spans="1:20" x14ac:dyDescent="0.3">
      <c r="A571" t="s">
        <v>32</v>
      </c>
      <c r="B571" t="s">
        <v>695</v>
      </c>
      <c r="C571">
        <v>1970</v>
      </c>
      <c r="Q571" s="7">
        <v>370.59648697447699</v>
      </c>
      <c r="S571" s="7">
        <v>370.59648697447699</v>
      </c>
      <c r="T571" s="7">
        <v>370.59648697447699</v>
      </c>
    </row>
    <row r="572" spans="1:20" x14ac:dyDescent="0.3">
      <c r="A572" t="s">
        <v>32</v>
      </c>
      <c r="B572" t="s">
        <v>695</v>
      </c>
      <c r="C572">
        <v>1971</v>
      </c>
      <c r="F572" s="7">
        <v>268.20115416076987</v>
      </c>
      <c r="G572" s="7">
        <v>268.20115416076987</v>
      </c>
      <c r="L572" s="7">
        <v>263.20810357825724</v>
      </c>
      <c r="M572" s="7">
        <v>1280.0220402803361</v>
      </c>
      <c r="O572" s="7">
        <v>1543.2301438585932</v>
      </c>
      <c r="P572" s="7">
        <v>2153.5051438087762</v>
      </c>
      <c r="Q572" s="7">
        <v>1280.2291496068597</v>
      </c>
      <c r="S572" s="7">
        <v>3433.7342934156359</v>
      </c>
      <c r="T572" s="7">
        <v>5245.1655914349994</v>
      </c>
    </row>
    <row r="573" spans="1:20" x14ac:dyDescent="0.3">
      <c r="A573" t="s">
        <v>32</v>
      </c>
      <c r="B573" t="s">
        <v>695</v>
      </c>
      <c r="C573">
        <v>1972</v>
      </c>
      <c r="F573" s="7">
        <v>2034.4036695159855</v>
      </c>
      <c r="G573" s="7">
        <v>2034.4036695159855</v>
      </c>
      <c r="P573" s="7">
        <v>320.84861957044603</v>
      </c>
      <c r="Q573" s="7">
        <v>1187.2699824044994</v>
      </c>
      <c r="S573" s="7">
        <v>1508.1186019749455</v>
      </c>
      <c r="T573" s="7">
        <v>3542.522271490931</v>
      </c>
    </row>
    <row r="574" spans="1:20" x14ac:dyDescent="0.3">
      <c r="A574" t="s">
        <v>32</v>
      </c>
      <c r="B574" t="s">
        <v>695</v>
      </c>
      <c r="C574">
        <v>1973</v>
      </c>
      <c r="F574" s="7">
        <v>78.10967066830014</v>
      </c>
      <c r="G574" s="7">
        <v>78.10967066830014</v>
      </c>
      <c r="M574" s="7">
        <v>155.28717959468315</v>
      </c>
      <c r="N574" s="7">
        <v>118.86789070580843</v>
      </c>
      <c r="O574" s="7">
        <v>274.15507030049162</v>
      </c>
      <c r="T574" s="7">
        <v>352.26474096879173</v>
      </c>
    </row>
    <row r="575" spans="1:20" x14ac:dyDescent="0.3">
      <c r="A575" t="s">
        <v>32</v>
      </c>
      <c r="B575" t="s">
        <v>695</v>
      </c>
      <c r="C575">
        <v>1974</v>
      </c>
      <c r="L575" s="7">
        <v>4617.0367394591331</v>
      </c>
      <c r="M575" s="7">
        <v>1109.4914209990875</v>
      </c>
      <c r="N575" s="7">
        <v>503.22602565038858</v>
      </c>
      <c r="O575" s="7">
        <v>6229.7541861086092</v>
      </c>
      <c r="P575" s="7">
        <v>775.39797892606623</v>
      </c>
      <c r="Q575" s="7">
        <v>1315.4695055235641</v>
      </c>
      <c r="R575" s="7">
        <v>66.002706332419763</v>
      </c>
      <c r="S575" s="7">
        <v>2156.87019078205</v>
      </c>
      <c r="T575" s="7">
        <v>8386.6243768906588</v>
      </c>
    </row>
    <row r="576" spans="1:20" x14ac:dyDescent="0.3">
      <c r="A576" t="s">
        <v>32</v>
      </c>
      <c r="B576" t="s">
        <v>695</v>
      </c>
      <c r="C576">
        <v>1975</v>
      </c>
      <c r="F576" s="7">
        <v>636.67690203902805</v>
      </c>
      <c r="G576" s="7">
        <v>636.67690203902805</v>
      </c>
      <c r="L576" s="7">
        <v>1609.8201143690926</v>
      </c>
      <c r="M576" s="7">
        <v>1851.3700637952768</v>
      </c>
      <c r="N576" s="7">
        <v>9293.7833516627452</v>
      </c>
      <c r="O576" s="7">
        <v>12754.973529827115</v>
      </c>
      <c r="Q576" s="7">
        <v>551.77606287298988</v>
      </c>
      <c r="R576" s="7">
        <v>656.67747206767626</v>
      </c>
      <c r="S576" s="7">
        <v>1208.453534940666</v>
      </c>
      <c r="T576" s="7">
        <v>14600.10396680681</v>
      </c>
    </row>
    <row r="577" spans="1:20" x14ac:dyDescent="0.3">
      <c r="A577" t="s">
        <v>32</v>
      </c>
      <c r="B577" t="s">
        <v>695</v>
      </c>
      <c r="C577">
        <v>1976</v>
      </c>
      <c r="L577" s="7">
        <v>28.803416564960923</v>
      </c>
      <c r="M577" s="7">
        <v>4995.9529368251015</v>
      </c>
      <c r="N577" s="7">
        <v>3489.9197578554044</v>
      </c>
      <c r="O577" s="7">
        <v>8514.676111245466</v>
      </c>
      <c r="P577" s="7">
        <v>379.94863937646949</v>
      </c>
      <c r="Q577" s="7">
        <v>414.49269279391638</v>
      </c>
      <c r="R577" s="7">
        <v>334.09187228016816</v>
      </c>
      <c r="S577" s="7">
        <v>1128.533204450554</v>
      </c>
      <c r="T577" s="7">
        <v>9643.20931569602</v>
      </c>
    </row>
    <row r="578" spans="1:20" x14ac:dyDescent="0.3">
      <c r="A578" t="s">
        <v>32</v>
      </c>
      <c r="B578" t="s">
        <v>695</v>
      </c>
      <c r="C578">
        <v>1977</v>
      </c>
      <c r="L578" s="7">
        <v>78.022685621670234</v>
      </c>
      <c r="M578" s="7">
        <v>62.490375362334838</v>
      </c>
      <c r="N578" s="7">
        <v>1026.7425574405777</v>
      </c>
      <c r="O578" s="7">
        <v>1167.2556184245827</v>
      </c>
      <c r="P578" s="7">
        <v>398.6041723317569</v>
      </c>
      <c r="Q578" s="7">
        <v>287.81852458105396</v>
      </c>
      <c r="R578" s="7">
        <v>463.06187535739423</v>
      </c>
      <c r="S578" s="7">
        <v>1149.484572270205</v>
      </c>
      <c r="T578" s="7">
        <v>2316.740190694788</v>
      </c>
    </row>
    <row r="579" spans="1:20" x14ac:dyDescent="0.3">
      <c r="A579" t="s">
        <v>32</v>
      </c>
      <c r="B579" t="s">
        <v>695</v>
      </c>
      <c r="C579">
        <v>1978</v>
      </c>
      <c r="H579" s="7">
        <v>19.916217051820933</v>
      </c>
      <c r="K579" s="7">
        <v>19.916217051820933</v>
      </c>
      <c r="L579" s="7">
        <v>221.95116642326681</v>
      </c>
      <c r="M579" s="7">
        <v>113.68136525904566</v>
      </c>
      <c r="N579" s="7">
        <v>6902.4715820506271</v>
      </c>
      <c r="O579" s="7">
        <v>7238.1041137329394</v>
      </c>
      <c r="P579" s="7">
        <v>263.8354251566995</v>
      </c>
      <c r="R579" s="7">
        <v>2595.3945681942814</v>
      </c>
      <c r="S579" s="7">
        <v>2859.2299933509807</v>
      </c>
      <c r="T579" s="7">
        <v>10117.250324135741</v>
      </c>
    </row>
    <row r="580" spans="1:20" x14ac:dyDescent="0.3">
      <c r="A580" t="s">
        <v>32</v>
      </c>
      <c r="B580" t="s">
        <v>695</v>
      </c>
      <c r="C580">
        <v>1979</v>
      </c>
      <c r="E580" s="7">
        <v>314.66708081003236</v>
      </c>
      <c r="F580" s="7">
        <v>868.33983220043729</v>
      </c>
      <c r="G580" s="7">
        <v>1183.0069130104696</v>
      </c>
      <c r="L580" s="7">
        <v>126.78589990579216</v>
      </c>
      <c r="N580" s="7">
        <v>2256.1854095448621</v>
      </c>
      <c r="O580" s="7">
        <v>2382.9713094506542</v>
      </c>
      <c r="P580" s="7">
        <v>503.79137087023673</v>
      </c>
      <c r="Q580" s="7">
        <v>1389.4860411115174</v>
      </c>
      <c r="R580" s="7">
        <v>3065.535074263822</v>
      </c>
      <c r="S580" s="7">
        <v>4958.8124862455761</v>
      </c>
      <c r="T580" s="7">
        <v>8524.7907087066997</v>
      </c>
    </row>
    <row r="581" spans="1:20" x14ac:dyDescent="0.3">
      <c r="A581" t="s">
        <v>32</v>
      </c>
      <c r="B581" t="s">
        <v>695</v>
      </c>
      <c r="C581">
        <v>1980</v>
      </c>
      <c r="L581" s="7">
        <v>486.31319341209388</v>
      </c>
      <c r="M581" s="7">
        <v>113.68136525904566</v>
      </c>
      <c r="N581" s="7">
        <v>2969.4167940931256</v>
      </c>
      <c r="O581" s="7">
        <v>3569.4113527642653</v>
      </c>
      <c r="Q581" s="7">
        <v>1470.2335125248583</v>
      </c>
      <c r="R581" s="7">
        <v>148.69008703408826</v>
      </c>
      <c r="S581" s="7">
        <v>1618.9235995589465</v>
      </c>
      <c r="T581" s="7">
        <v>5188.3349523232118</v>
      </c>
    </row>
    <row r="582" spans="1:20" x14ac:dyDescent="0.3">
      <c r="A582" t="s">
        <v>32</v>
      </c>
      <c r="B582" t="s">
        <v>695</v>
      </c>
      <c r="C582">
        <v>1981</v>
      </c>
      <c r="M582" s="7">
        <v>976.8630975697962</v>
      </c>
      <c r="N582" s="7">
        <v>3003.8555661105343</v>
      </c>
      <c r="O582" s="7">
        <v>3980.7186636803303</v>
      </c>
      <c r="Q582" s="7">
        <v>277.96393667947876</v>
      </c>
      <c r="R582" s="7">
        <v>1213.742624656612</v>
      </c>
      <c r="S582" s="7">
        <v>1491.7065613360908</v>
      </c>
      <c r="T582" s="7">
        <v>5472.4252250164209</v>
      </c>
    </row>
    <row r="583" spans="1:20" x14ac:dyDescent="0.3">
      <c r="A583" t="s">
        <v>32</v>
      </c>
      <c r="B583" t="s">
        <v>695</v>
      </c>
      <c r="C583">
        <v>1982</v>
      </c>
      <c r="F583" s="7">
        <v>999.58383737239183</v>
      </c>
      <c r="G583" s="7">
        <v>999.58383737239183</v>
      </c>
      <c r="L583" s="7">
        <v>226.10920583380633</v>
      </c>
      <c r="M583" s="7">
        <v>96.12992112832633</v>
      </c>
      <c r="N583" s="7">
        <v>1715.5434795574806</v>
      </c>
      <c r="O583" s="7">
        <v>2037.7826065196132</v>
      </c>
      <c r="Q583" s="7">
        <v>4444.6221723534354</v>
      </c>
      <c r="R583" s="7">
        <v>899.0314025920012</v>
      </c>
      <c r="S583" s="7">
        <v>5343.653574945437</v>
      </c>
      <c r="T583" s="7">
        <v>8381.020018837442</v>
      </c>
    </row>
    <row r="584" spans="1:20" x14ac:dyDescent="0.3">
      <c r="A584" t="s">
        <v>32</v>
      </c>
      <c r="B584" t="s">
        <v>695</v>
      </c>
      <c r="C584">
        <v>1983</v>
      </c>
      <c r="L584" s="7">
        <v>293.46813302065209</v>
      </c>
      <c r="M584" s="7">
        <v>888.33576679427938</v>
      </c>
      <c r="N584" s="7">
        <v>1498.1991317053171</v>
      </c>
      <c r="O584" s="7">
        <v>2680.0030315202484</v>
      </c>
      <c r="Q584" s="7">
        <v>5551.8176575420121</v>
      </c>
      <c r="R584" s="7">
        <v>1765.190813484063</v>
      </c>
      <c r="S584" s="7">
        <v>7317.0084710260753</v>
      </c>
      <c r="T584" s="7">
        <v>9997.0115025463238</v>
      </c>
    </row>
    <row r="585" spans="1:20" x14ac:dyDescent="0.3">
      <c r="A585" t="s">
        <v>32</v>
      </c>
      <c r="B585" t="s">
        <v>695</v>
      </c>
      <c r="C585">
        <v>1984</v>
      </c>
      <c r="F585" s="7">
        <v>608.08844839283734</v>
      </c>
      <c r="G585" s="7">
        <v>608.08844839283734</v>
      </c>
      <c r="L585" s="7">
        <v>38.115520530632075</v>
      </c>
      <c r="M585" s="7">
        <v>1499.9121935721853</v>
      </c>
      <c r="N585" s="7">
        <v>2325.7097758929362</v>
      </c>
      <c r="O585" s="7">
        <v>3863.7374899957535</v>
      </c>
      <c r="R585" s="7">
        <v>1669.4545343995485</v>
      </c>
      <c r="S585" s="7">
        <v>1669.4545343995485</v>
      </c>
      <c r="T585" s="7">
        <v>6141.2804727881394</v>
      </c>
    </row>
    <row r="586" spans="1:20" x14ac:dyDescent="0.3">
      <c r="A586" t="s">
        <v>32</v>
      </c>
      <c r="B586" t="s">
        <v>695</v>
      </c>
      <c r="C586">
        <v>1985</v>
      </c>
      <c r="F586" s="7">
        <v>398.85856918121533</v>
      </c>
      <c r="G586" s="7">
        <v>398.85856918121533</v>
      </c>
      <c r="L586" s="7">
        <v>175.155655459467</v>
      </c>
      <c r="M586" s="7">
        <v>6121.859739419494</v>
      </c>
      <c r="N586" s="7">
        <v>3263.3038750466917</v>
      </c>
      <c r="O586" s="7">
        <v>9560.3192699256524</v>
      </c>
      <c r="Q586" s="7">
        <v>2931.5187039722641</v>
      </c>
      <c r="R586" s="7">
        <v>2594.7512801675571</v>
      </c>
      <c r="S586" s="7">
        <v>5526.2699841398207</v>
      </c>
      <c r="T586" s="7">
        <v>15485.447823246688</v>
      </c>
    </row>
    <row r="587" spans="1:20" x14ac:dyDescent="0.3">
      <c r="A587" t="s">
        <v>32</v>
      </c>
      <c r="B587" t="s">
        <v>695</v>
      </c>
      <c r="C587">
        <v>1986</v>
      </c>
      <c r="F587" s="7">
        <v>1307.0247212905758</v>
      </c>
      <c r="G587" s="7">
        <v>1307.0247212905758</v>
      </c>
      <c r="I587" s="7">
        <v>223.53856526354028</v>
      </c>
      <c r="K587" s="7">
        <v>223.53856526354028</v>
      </c>
      <c r="L587" s="7">
        <v>213.11389022924487</v>
      </c>
      <c r="M587" s="7">
        <v>621.66677538933573</v>
      </c>
      <c r="N587" s="7">
        <v>1886.6260331340461</v>
      </c>
      <c r="O587" s="7">
        <v>2721.4066987526267</v>
      </c>
      <c r="Q587" s="7">
        <v>1407.5413824051357</v>
      </c>
      <c r="R587" s="7">
        <v>2094.7780696377454</v>
      </c>
      <c r="S587" s="7">
        <v>3502.319452042881</v>
      </c>
      <c r="T587" s="7">
        <v>7754.2894373496238</v>
      </c>
    </row>
    <row r="588" spans="1:20" x14ac:dyDescent="0.3">
      <c r="A588" t="s">
        <v>32</v>
      </c>
      <c r="B588" t="s">
        <v>695</v>
      </c>
      <c r="C588">
        <v>1987</v>
      </c>
      <c r="E588" s="7">
        <v>298.99050235099821</v>
      </c>
      <c r="F588" s="7">
        <v>1988.2652144205456</v>
      </c>
      <c r="G588" s="7">
        <v>2287.255716771544</v>
      </c>
      <c r="I588" s="7">
        <v>87.036986062160253</v>
      </c>
      <c r="J588" s="7">
        <v>1510.5531486210525</v>
      </c>
      <c r="K588" s="7">
        <v>1597.5901346832127</v>
      </c>
      <c r="N588" s="7">
        <v>1698.0090072054124</v>
      </c>
      <c r="O588" s="7">
        <v>1698.0090072054124</v>
      </c>
      <c r="P588" s="7">
        <v>331.96695928374271</v>
      </c>
      <c r="Q588" s="7">
        <v>2266.984548489932</v>
      </c>
      <c r="R588" s="7">
        <v>1722.5244961868229</v>
      </c>
      <c r="S588" s="7">
        <v>4321.4760039604971</v>
      </c>
      <c r="T588" s="7">
        <v>9904.3308626206672</v>
      </c>
    </row>
    <row r="589" spans="1:20" x14ac:dyDescent="0.3">
      <c r="A589" t="s">
        <v>32</v>
      </c>
      <c r="B589" t="s">
        <v>695</v>
      </c>
      <c r="C589">
        <v>1988</v>
      </c>
      <c r="L589" s="7">
        <v>309.25334243094932</v>
      </c>
      <c r="N589" s="7">
        <v>309.95254208845301</v>
      </c>
      <c r="O589" s="7">
        <v>619.20588451940239</v>
      </c>
      <c r="Q589" s="7">
        <v>733.5114976819973</v>
      </c>
      <c r="R589" s="7">
        <v>518.3644871720993</v>
      </c>
      <c r="S589" s="7">
        <v>1251.8759848540967</v>
      </c>
      <c r="T589" s="7">
        <v>1871.0818693734991</v>
      </c>
    </row>
    <row r="590" spans="1:20" x14ac:dyDescent="0.3">
      <c r="A590" t="s">
        <v>32</v>
      </c>
      <c r="B590" t="s">
        <v>695</v>
      </c>
      <c r="C590">
        <v>1989</v>
      </c>
      <c r="L590" s="7">
        <v>480.73897693855054</v>
      </c>
      <c r="N590" s="7">
        <v>607.9939664501818</v>
      </c>
      <c r="O590" s="7">
        <v>1088.7329433887323</v>
      </c>
      <c r="R590" s="7">
        <v>468.93663732539642</v>
      </c>
      <c r="S590" s="7">
        <v>468.93663732539642</v>
      </c>
      <c r="T590" s="7">
        <v>1557.6695807141286</v>
      </c>
    </row>
    <row r="591" spans="1:20" x14ac:dyDescent="0.3">
      <c r="A591" t="s">
        <v>32</v>
      </c>
      <c r="B591" t="s">
        <v>695</v>
      </c>
      <c r="C591">
        <v>1990</v>
      </c>
      <c r="L591" s="7">
        <v>111.26161314842494</v>
      </c>
      <c r="M591" s="7">
        <v>104.55275585286131</v>
      </c>
      <c r="N591" s="7">
        <v>3416.9736755805197</v>
      </c>
      <c r="O591" s="7">
        <v>3632.7880445818059</v>
      </c>
      <c r="R591" s="7">
        <v>707.38205460137681</v>
      </c>
      <c r="S591" s="7">
        <v>707.38205460137681</v>
      </c>
      <c r="T591" s="7">
        <v>4340.1700991831831</v>
      </c>
    </row>
    <row r="592" spans="1:20" x14ac:dyDescent="0.3">
      <c r="A592" t="s">
        <v>32</v>
      </c>
      <c r="B592" t="s">
        <v>695</v>
      </c>
      <c r="C592">
        <v>1991</v>
      </c>
      <c r="N592" s="7">
        <v>440.20941526971467</v>
      </c>
      <c r="O592" s="7">
        <v>440.20941526971467</v>
      </c>
      <c r="P592" s="7">
        <v>1186.8513978808005</v>
      </c>
      <c r="Q592" s="7">
        <v>563.4259304894349</v>
      </c>
      <c r="R592" s="7">
        <v>1462.4189927649591</v>
      </c>
      <c r="S592" s="7">
        <v>3212.6963211351945</v>
      </c>
      <c r="T592" s="7">
        <v>3652.905736404909</v>
      </c>
    </row>
    <row r="593" spans="1:20" x14ac:dyDescent="0.3">
      <c r="A593" t="s">
        <v>32</v>
      </c>
      <c r="B593" t="s">
        <v>695</v>
      </c>
      <c r="C593">
        <v>1992</v>
      </c>
      <c r="F593" s="7">
        <v>1306.8493614728709</v>
      </c>
      <c r="G593" s="7">
        <v>1306.8493614728709</v>
      </c>
      <c r="L593" s="7">
        <v>253.80138780373977</v>
      </c>
      <c r="N593" s="7">
        <v>644.87242858800857</v>
      </c>
      <c r="O593" s="7">
        <v>898.67381639174835</v>
      </c>
      <c r="P593" s="7">
        <v>2681.1743509497069</v>
      </c>
      <c r="Q593" s="7">
        <v>794.24817246864382</v>
      </c>
      <c r="R593" s="7">
        <v>813.126168240369</v>
      </c>
      <c r="S593" s="7">
        <v>4288.5486916587197</v>
      </c>
      <c r="T593" s="7">
        <v>6494.071869523339</v>
      </c>
    </row>
    <row r="594" spans="1:20" x14ac:dyDescent="0.3">
      <c r="A594" t="s">
        <v>32</v>
      </c>
      <c r="B594" t="s">
        <v>695</v>
      </c>
      <c r="C594">
        <v>1993</v>
      </c>
      <c r="L594" s="7">
        <v>26.515726601111584</v>
      </c>
      <c r="N594" s="7">
        <v>270.33246062747844</v>
      </c>
      <c r="O594" s="7">
        <v>296.84818722859001</v>
      </c>
      <c r="P594" s="7">
        <v>582.84835273701913</v>
      </c>
      <c r="Q594" s="7">
        <v>1273.0732550407349</v>
      </c>
      <c r="R594" s="7">
        <v>610.55384650909025</v>
      </c>
      <c r="S594" s="7">
        <v>2466.4754542868445</v>
      </c>
      <c r="T594" s="7">
        <v>2763.3236415154342</v>
      </c>
    </row>
    <row r="595" spans="1:20" x14ac:dyDescent="0.3">
      <c r="A595" t="s">
        <v>32</v>
      </c>
      <c r="B595" t="s">
        <v>695</v>
      </c>
      <c r="C595">
        <v>1994</v>
      </c>
      <c r="J595" s="7">
        <v>143.70455247456334</v>
      </c>
      <c r="K595" s="7">
        <v>143.70455247456334</v>
      </c>
      <c r="L595" s="7">
        <v>220.08948082413599</v>
      </c>
      <c r="N595" s="7">
        <v>432.03897070471277</v>
      </c>
      <c r="O595" s="7">
        <v>652.1284515288487</v>
      </c>
      <c r="P595" s="7">
        <v>1858.6360989994164</v>
      </c>
      <c r="Q595" s="7">
        <v>2112.4919379591242</v>
      </c>
      <c r="R595" s="7">
        <v>430.85073904452872</v>
      </c>
      <c r="S595" s="7">
        <v>4401.9787760030695</v>
      </c>
      <c r="T595" s="7">
        <v>5197.8117800064811</v>
      </c>
    </row>
    <row r="596" spans="1:20" x14ac:dyDescent="0.3">
      <c r="A596" t="s">
        <v>32</v>
      </c>
      <c r="B596" t="s">
        <v>695</v>
      </c>
      <c r="C596">
        <v>1995</v>
      </c>
      <c r="I596" s="7">
        <v>249.50323601543474</v>
      </c>
      <c r="K596" s="7">
        <v>249.50323601543474</v>
      </c>
      <c r="M596" s="7">
        <v>362.39020934415447</v>
      </c>
      <c r="N596" s="7">
        <v>1065.092906721336</v>
      </c>
      <c r="O596" s="7">
        <v>1427.4831160654905</v>
      </c>
      <c r="P596" s="7">
        <v>1104.4981768787866</v>
      </c>
      <c r="Q596" s="7">
        <v>2499.8652307026223</v>
      </c>
      <c r="R596" s="7">
        <v>1413.8064927066025</v>
      </c>
      <c r="S596" s="7">
        <v>5018.1699002880114</v>
      </c>
      <c r="T596" s="7">
        <v>6695.1562523689372</v>
      </c>
    </row>
    <row r="597" spans="1:20" x14ac:dyDescent="0.3">
      <c r="A597" t="s">
        <v>32</v>
      </c>
      <c r="B597" t="s">
        <v>695</v>
      </c>
      <c r="C597">
        <v>1996</v>
      </c>
      <c r="D597" t="s">
        <v>744</v>
      </c>
      <c r="F597" s="7">
        <v>342.54002976849949</v>
      </c>
      <c r="G597" s="7">
        <v>342.54002976849949</v>
      </c>
      <c r="I597" s="7">
        <v>145.99992156658507</v>
      </c>
      <c r="K597" s="7">
        <v>145.99992156658507</v>
      </c>
      <c r="L597" s="7">
        <v>533.75447202313603</v>
      </c>
      <c r="M597" s="7">
        <v>489.94111837303751</v>
      </c>
      <c r="N597" s="7">
        <v>1986.7049872177288</v>
      </c>
      <c r="O597" s="7">
        <v>3010.4005776139024</v>
      </c>
      <c r="Q597" s="7">
        <v>2206.6454111224539</v>
      </c>
      <c r="R597" s="7">
        <v>1755.849557597805</v>
      </c>
      <c r="S597" s="7">
        <v>3962.4949687202588</v>
      </c>
      <c r="T597" s="7">
        <v>7461.4354976692457</v>
      </c>
    </row>
    <row r="598" spans="1:20" x14ac:dyDescent="0.3">
      <c r="A598" t="s">
        <v>32</v>
      </c>
      <c r="B598" t="s">
        <v>695</v>
      </c>
      <c r="C598">
        <v>1997</v>
      </c>
      <c r="D598" t="s">
        <v>744</v>
      </c>
      <c r="F598" s="7">
        <v>1158.80686972842</v>
      </c>
      <c r="G598" s="7">
        <v>1158.80686972842</v>
      </c>
      <c r="I598" s="7">
        <v>1695.5833873855383</v>
      </c>
      <c r="J598" s="7">
        <v>243.50817142099888</v>
      </c>
      <c r="K598" s="7">
        <v>1939.0915588065373</v>
      </c>
      <c r="L598" s="7">
        <v>176.63105042439659</v>
      </c>
      <c r="N598" s="7">
        <v>294.73778425159139</v>
      </c>
      <c r="O598" s="7">
        <v>471.36883467598796</v>
      </c>
      <c r="P598" s="7">
        <v>1166.2019418781872</v>
      </c>
      <c r="Q598" s="7">
        <v>382.40532418654624</v>
      </c>
      <c r="R598" s="7">
        <v>2812.0757575613006</v>
      </c>
      <c r="S598" s="7">
        <v>4360.6830236260339</v>
      </c>
      <c r="T598" s="7">
        <v>7929.9502868369791</v>
      </c>
    </row>
    <row r="599" spans="1:20" x14ac:dyDescent="0.3">
      <c r="A599" t="s">
        <v>32</v>
      </c>
      <c r="B599" t="s">
        <v>695</v>
      </c>
      <c r="C599">
        <v>1998</v>
      </c>
      <c r="D599" t="s">
        <v>744</v>
      </c>
      <c r="F599" s="7">
        <v>134.70009747715238</v>
      </c>
      <c r="G599" s="7">
        <v>134.70009747715238</v>
      </c>
      <c r="L599" s="7">
        <v>332.81673957065175</v>
      </c>
      <c r="M599" s="7">
        <v>87.740597335881674</v>
      </c>
      <c r="N599" s="7">
        <v>495.7183483102221</v>
      </c>
      <c r="O599" s="7">
        <v>916.27568521675551</v>
      </c>
      <c r="Q599" s="7">
        <v>743.42198931675671</v>
      </c>
      <c r="R599" s="7">
        <v>1787.794780427367</v>
      </c>
      <c r="S599" s="7">
        <v>2531.2167697441237</v>
      </c>
      <c r="T599" s="7">
        <v>3582.1925524380313</v>
      </c>
    </row>
    <row r="600" spans="1:20" x14ac:dyDescent="0.3">
      <c r="A600" t="s">
        <v>32</v>
      </c>
      <c r="B600" t="s">
        <v>695</v>
      </c>
      <c r="C600">
        <v>1999</v>
      </c>
      <c r="D600" t="s">
        <v>744</v>
      </c>
      <c r="F600" s="7">
        <v>981.21329284359877</v>
      </c>
      <c r="G600" s="7">
        <v>981.21329284359877</v>
      </c>
      <c r="L600" s="7">
        <v>179.57004497781489</v>
      </c>
      <c r="M600" s="7">
        <v>2127.1199230894367</v>
      </c>
      <c r="N600" s="7">
        <v>697.8086476677862</v>
      </c>
      <c r="O600" s="7">
        <v>3004.4986157350381</v>
      </c>
      <c r="P600" s="7">
        <v>1738.3975990192107</v>
      </c>
      <c r="Q600" s="7">
        <v>2238.9064590734811</v>
      </c>
      <c r="R600" s="7">
        <v>460.97228971074986</v>
      </c>
      <c r="S600" s="7">
        <v>4438.2763478034412</v>
      </c>
      <c r="T600" s="7">
        <v>8423.9882563820775</v>
      </c>
    </row>
    <row r="601" spans="1:20" x14ac:dyDescent="0.3">
      <c r="A601" t="s">
        <v>32</v>
      </c>
      <c r="B601" t="s">
        <v>695</v>
      </c>
      <c r="C601">
        <v>2000</v>
      </c>
      <c r="D601" t="s">
        <v>744</v>
      </c>
      <c r="F601" s="7">
        <v>342.54002976849949</v>
      </c>
      <c r="G601" s="7">
        <v>342.54002976849949</v>
      </c>
      <c r="L601" s="7">
        <v>782.85696757667108</v>
      </c>
      <c r="M601" s="7">
        <v>2804.9252344070046</v>
      </c>
      <c r="N601" s="7">
        <v>738.51181418700548</v>
      </c>
      <c r="O601" s="7">
        <v>4326.2940161706811</v>
      </c>
      <c r="R601" s="7">
        <v>148.69456077908515</v>
      </c>
      <c r="S601" s="7">
        <v>148.69456077908515</v>
      </c>
      <c r="T601" s="7">
        <v>4817.5286067182651</v>
      </c>
    </row>
    <row r="602" spans="1:20" x14ac:dyDescent="0.3">
      <c r="A602" t="s">
        <v>32</v>
      </c>
      <c r="B602" t="s">
        <v>695</v>
      </c>
      <c r="C602">
        <v>2001</v>
      </c>
      <c r="E602" s="7">
        <v>267.80577162392279</v>
      </c>
      <c r="F602" s="7">
        <v>134.70009747715238</v>
      </c>
      <c r="G602" s="7">
        <v>402.50586910107518</v>
      </c>
      <c r="J602" s="7">
        <v>554.01345063461611</v>
      </c>
      <c r="K602" s="7">
        <v>554.01345063461611</v>
      </c>
      <c r="M602" s="7">
        <v>1431.8665225911986</v>
      </c>
      <c r="N602" s="7">
        <v>1595.5430843413264</v>
      </c>
      <c r="O602" s="7">
        <v>3027.4096069325251</v>
      </c>
      <c r="P602" s="7">
        <v>448.42969387322609</v>
      </c>
      <c r="Q602" s="7">
        <v>1934.9652968687972</v>
      </c>
      <c r="R602" s="7">
        <v>2237.5280779757632</v>
      </c>
      <c r="S602" s="7">
        <v>4620.923068717786</v>
      </c>
      <c r="T602" s="7">
        <v>8604.8519953860014</v>
      </c>
    </row>
    <row r="603" spans="1:20" x14ac:dyDescent="0.3">
      <c r="A603" t="s">
        <v>32</v>
      </c>
      <c r="B603" t="s">
        <v>695</v>
      </c>
      <c r="C603">
        <v>2002</v>
      </c>
      <c r="F603" s="7">
        <v>644.90091394302772</v>
      </c>
      <c r="G603" s="7">
        <v>644.90091394302772</v>
      </c>
      <c r="H603" s="7">
        <v>568.56351644018048</v>
      </c>
      <c r="I603" s="7">
        <v>322.89777356869456</v>
      </c>
      <c r="J603" s="7">
        <v>1501.9490396964641</v>
      </c>
      <c r="K603" s="7">
        <v>2393.4103297053389</v>
      </c>
      <c r="L603" s="7">
        <v>247.42379875210631</v>
      </c>
      <c r="M603" s="7">
        <v>123.3074150665892</v>
      </c>
      <c r="N603" s="7">
        <v>1181.5525317723793</v>
      </c>
      <c r="O603" s="7">
        <v>1552.2837455910749</v>
      </c>
      <c r="P603" s="7">
        <v>242.25783981298528</v>
      </c>
      <c r="Q603" s="7">
        <v>1861.9913471574496</v>
      </c>
      <c r="R603" s="7">
        <v>1915.4688179741911</v>
      </c>
      <c r="S603" s="7">
        <v>4019.718004944626</v>
      </c>
      <c r="T603" s="7">
        <v>8610.3129941840689</v>
      </c>
    </row>
    <row r="604" spans="1:20" x14ac:dyDescent="0.3">
      <c r="A604" t="s">
        <v>32</v>
      </c>
      <c r="B604" t="s">
        <v>695</v>
      </c>
      <c r="C604">
        <v>2003</v>
      </c>
      <c r="L604" s="7">
        <v>1651.6873588616072</v>
      </c>
      <c r="M604" s="7">
        <v>769.95227004293747</v>
      </c>
      <c r="N604" s="7">
        <v>493.68391634170717</v>
      </c>
      <c r="O604" s="7">
        <v>2915.3235452462518</v>
      </c>
      <c r="Q604" s="7">
        <v>364.20418479301577</v>
      </c>
      <c r="R604" s="7">
        <v>855.35458688166682</v>
      </c>
      <c r="S604" s="7">
        <v>1219.5587716746827</v>
      </c>
      <c r="T604" s="7">
        <v>4134.8823169209345</v>
      </c>
    </row>
    <row r="605" spans="1:20" x14ac:dyDescent="0.3">
      <c r="A605" t="s">
        <v>32</v>
      </c>
      <c r="B605" t="s">
        <v>695</v>
      </c>
      <c r="C605">
        <v>2004</v>
      </c>
      <c r="I605" s="7">
        <v>372.62729511179413</v>
      </c>
      <c r="J605" s="7">
        <v>554.78630907475667</v>
      </c>
      <c r="K605" s="7">
        <v>927.41360418655086</v>
      </c>
      <c r="M605" s="7">
        <v>1434.893058443479</v>
      </c>
      <c r="N605" s="7">
        <v>755.80332352428638</v>
      </c>
      <c r="O605" s="7">
        <v>2190.6963819677653</v>
      </c>
      <c r="P605" s="7">
        <v>1691.9950647191617</v>
      </c>
      <c r="Q605" s="7">
        <v>6504.9611346623469</v>
      </c>
      <c r="R605" s="7">
        <v>3537.4674683960043</v>
      </c>
      <c r="S605" s="7">
        <v>11734.423667777512</v>
      </c>
      <c r="T605" s="7">
        <v>14852.533653931829</v>
      </c>
    </row>
    <row r="606" spans="1:20" x14ac:dyDescent="0.3">
      <c r="A606" t="s">
        <v>32</v>
      </c>
      <c r="B606" t="s">
        <v>695</v>
      </c>
      <c r="C606">
        <v>2005</v>
      </c>
      <c r="E606" s="7">
        <v>374.36526480811676</v>
      </c>
      <c r="F606" s="7">
        <v>718.62489564534235</v>
      </c>
      <c r="G606" s="7">
        <v>1092.9901604534591</v>
      </c>
      <c r="L606" s="7">
        <v>948.87150141908967</v>
      </c>
      <c r="M606" s="7">
        <v>792.70342378355895</v>
      </c>
      <c r="N606" s="7">
        <v>1079.9640412191725</v>
      </c>
      <c r="O606" s="7">
        <v>2821.538966421821</v>
      </c>
      <c r="P606" s="7">
        <v>409.87989653070838</v>
      </c>
      <c r="R606" s="7">
        <v>2038.3613581747024</v>
      </c>
      <c r="S606" s="7">
        <v>2448.2412547054109</v>
      </c>
      <c r="T606" s="7">
        <v>6362.7703815806908</v>
      </c>
    </row>
    <row r="607" spans="1:20" x14ac:dyDescent="0.3">
      <c r="A607" t="s">
        <v>32</v>
      </c>
      <c r="B607" t="s">
        <v>695</v>
      </c>
      <c r="C607">
        <v>2006</v>
      </c>
      <c r="F607" s="7">
        <v>264.55780359808278</v>
      </c>
      <c r="G607" s="7">
        <v>264.55780359808278</v>
      </c>
      <c r="H607" s="7">
        <v>186.78413516831802</v>
      </c>
      <c r="I607" s="7">
        <v>154.44155699268316</v>
      </c>
      <c r="J607" s="7">
        <v>107.6819206024028</v>
      </c>
      <c r="K607" s="7">
        <v>448.90761276340396</v>
      </c>
      <c r="L607" s="7">
        <v>561.27689485675103</v>
      </c>
      <c r="M607" s="7">
        <v>4312.276627596415</v>
      </c>
      <c r="N607" s="7">
        <v>555.15717342635867</v>
      </c>
      <c r="O607" s="7">
        <v>5428.7106958795248</v>
      </c>
      <c r="Q607" s="7">
        <v>2091.7631571128295</v>
      </c>
      <c r="R607" s="7">
        <v>3280.9174746146309</v>
      </c>
      <c r="S607" s="7">
        <v>5372.6806317274604</v>
      </c>
      <c r="T607" s="7">
        <v>11514.856743968472</v>
      </c>
    </row>
    <row r="608" spans="1:20" x14ac:dyDescent="0.3">
      <c r="A608" t="s">
        <v>32</v>
      </c>
      <c r="B608" t="s">
        <v>695</v>
      </c>
      <c r="C608">
        <v>2007</v>
      </c>
      <c r="J608" s="7">
        <v>81.458594150573589</v>
      </c>
      <c r="K608" s="7">
        <v>81.458594150573589</v>
      </c>
      <c r="L608" s="7">
        <v>129.23838086670099</v>
      </c>
      <c r="M608" s="7">
        <v>227.8601709194505</v>
      </c>
      <c r="N608" s="7">
        <v>1422.9996908062981</v>
      </c>
      <c r="O608" s="7">
        <v>1780.0982425924494</v>
      </c>
      <c r="R608" s="7">
        <v>414.5401056025259</v>
      </c>
      <c r="S608" s="7">
        <v>414.5401056025259</v>
      </c>
      <c r="T608" s="7">
        <v>2276.096942345549</v>
      </c>
    </row>
    <row r="609" spans="1:20" x14ac:dyDescent="0.3">
      <c r="A609" t="s">
        <v>32</v>
      </c>
      <c r="B609" t="s">
        <v>695</v>
      </c>
      <c r="C609">
        <v>2008</v>
      </c>
      <c r="F609" s="7">
        <v>234.0373063606643</v>
      </c>
      <c r="G609" s="7">
        <v>234.0373063606643</v>
      </c>
      <c r="I609" s="7">
        <v>79.56497466733083</v>
      </c>
      <c r="K609" s="7">
        <v>79.56497466733083</v>
      </c>
      <c r="L609" s="7">
        <v>777.25210911918032</v>
      </c>
      <c r="M609" s="7">
        <v>627.86842650634912</v>
      </c>
      <c r="N609" s="7">
        <v>1441.0324415720929</v>
      </c>
      <c r="O609" s="7">
        <v>2846.1529771976225</v>
      </c>
      <c r="Q609" s="7">
        <v>711.90031583759776</v>
      </c>
      <c r="R609" s="7">
        <v>2093.0106117379523</v>
      </c>
      <c r="S609" s="7">
        <v>2804.91092757555</v>
      </c>
      <c r="T609" s="7">
        <v>5964.6661858011676</v>
      </c>
    </row>
    <row r="610" spans="1:20" x14ac:dyDescent="0.3">
      <c r="A610" t="s">
        <v>32</v>
      </c>
      <c r="B610" t="s">
        <v>695</v>
      </c>
      <c r="C610">
        <v>2009</v>
      </c>
      <c r="D610" t="s">
        <v>745</v>
      </c>
      <c r="E610" s="7">
        <v>3866.9287848038916</v>
      </c>
      <c r="F610" s="7">
        <v>255.64876304849514</v>
      </c>
      <c r="G610" s="7">
        <v>4122.5775478523865</v>
      </c>
      <c r="M610" s="7">
        <v>698.20203093708415</v>
      </c>
      <c r="N610" s="7">
        <v>447.31399758484486</v>
      </c>
      <c r="O610" s="7">
        <v>1145.516028521929</v>
      </c>
      <c r="Q610" s="7">
        <v>1583.899651646002</v>
      </c>
      <c r="R610" s="7">
        <v>7617.4229708196108</v>
      </c>
      <c r="S610" s="7">
        <v>9201.3226224656137</v>
      </c>
      <c r="T610" s="7">
        <v>14469.416198839928</v>
      </c>
    </row>
    <row r="611" spans="1:20" x14ac:dyDescent="0.3">
      <c r="A611" t="s">
        <v>32</v>
      </c>
      <c r="B611" t="s">
        <v>695</v>
      </c>
      <c r="C611">
        <v>2010</v>
      </c>
      <c r="D611" t="s">
        <v>745</v>
      </c>
      <c r="E611" s="7">
        <v>466.68810821921454</v>
      </c>
      <c r="F611" s="7">
        <v>638.07704176074378</v>
      </c>
      <c r="G611" s="7">
        <v>1104.7651499799583</v>
      </c>
      <c r="L611" s="7">
        <v>163.53973642779917</v>
      </c>
      <c r="M611" s="7">
        <v>844.87988349809189</v>
      </c>
      <c r="N611" s="7">
        <v>413.67049347389008</v>
      </c>
      <c r="O611" s="7">
        <v>1422.0901133997811</v>
      </c>
      <c r="P611" s="7">
        <v>587.09207793699261</v>
      </c>
      <c r="Q611" s="7">
        <v>8121.933576476712</v>
      </c>
      <c r="R611" s="7">
        <v>1150.896400551077</v>
      </c>
      <c r="S611" s="7">
        <v>9859.9220549647816</v>
      </c>
      <c r="T611" s="7">
        <v>12386.777318344521</v>
      </c>
    </row>
    <row r="612" spans="1:20" x14ac:dyDescent="0.3">
      <c r="A612" t="s">
        <v>32</v>
      </c>
      <c r="B612" t="s">
        <v>695</v>
      </c>
      <c r="C612">
        <v>2011</v>
      </c>
      <c r="D612" t="s">
        <v>745</v>
      </c>
      <c r="F612" s="7">
        <v>423.78722975504166</v>
      </c>
      <c r="G612" s="7">
        <v>423.78722975504166</v>
      </c>
      <c r="L612" s="7">
        <v>500.98288652000582</v>
      </c>
      <c r="M612" s="7">
        <v>2785.6547999391564</v>
      </c>
      <c r="N612" s="7">
        <v>111.29866991115226</v>
      </c>
      <c r="O612" s="7">
        <v>3397.9363563703141</v>
      </c>
      <c r="P612" s="7">
        <v>420.75291629398214</v>
      </c>
      <c r="Q612" s="7">
        <v>3688.3694742347752</v>
      </c>
      <c r="R612" s="7">
        <v>1314.2821007745481</v>
      </c>
      <c r="S612" s="7">
        <v>5423.4044913033049</v>
      </c>
      <c r="T612" s="7">
        <v>9245.1280774286624</v>
      </c>
    </row>
    <row r="613" spans="1:20" x14ac:dyDescent="0.3">
      <c r="A613" t="s">
        <v>32</v>
      </c>
      <c r="B613" t="s">
        <v>695</v>
      </c>
      <c r="C613">
        <v>2012</v>
      </c>
      <c r="D613" t="s">
        <v>745</v>
      </c>
      <c r="E613" s="7">
        <v>314.19732261389407</v>
      </c>
      <c r="F613" s="7">
        <v>5351.1142334326378</v>
      </c>
      <c r="G613" s="7">
        <v>5665.3115560465321</v>
      </c>
      <c r="L613" s="7">
        <v>20.420765336866218</v>
      </c>
      <c r="M613" s="7">
        <v>556.08880117767046</v>
      </c>
      <c r="N613" s="7">
        <v>856.40737663740276</v>
      </c>
      <c r="O613" s="7">
        <v>1432.9169431519394</v>
      </c>
      <c r="P613" s="7">
        <v>2848.3650136258984</v>
      </c>
      <c r="Q613" s="7">
        <v>958.71838028381433</v>
      </c>
      <c r="R613" s="7">
        <v>715.6470819825505</v>
      </c>
      <c r="S613" s="7">
        <v>4522.7304758922637</v>
      </c>
      <c r="T613" s="7">
        <v>11620.958975090733</v>
      </c>
    </row>
    <row r="614" spans="1:20" x14ac:dyDescent="0.3">
      <c r="A614" t="s">
        <v>32</v>
      </c>
      <c r="B614" t="s">
        <v>695</v>
      </c>
      <c r="C614">
        <v>2013</v>
      </c>
      <c r="D614" t="s">
        <v>745</v>
      </c>
      <c r="F614" s="7">
        <v>1012.3277822799857</v>
      </c>
      <c r="G614" s="7">
        <v>1012.3277822799857</v>
      </c>
      <c r="L614" s="7">
        <v>442.16310658536491</v>
      </c>
      <c r="N614" s="7">
        <v>145.65167648340926</v>
      </c>
      <c r="O614" s="7">
        <v>587.8147830687742</v>
      </c>
      <c r="P614" s="7">
        <v>818.74701216483936</v>
      </c>
      <c r="Q614" s="7">
        <v>1468.3121694494919</v>
      </c>
      <c r="R614" s="7">
        <v>85.655446600855868</v>
      </c>
      <c r="S614" s="7">
        <v>2372.7146282151875</v>
      </c>
      <c r="T614" s="7">
        <v>3972.857193563947</v>
      </c>
    </row>
    <row r="615" spans="1:20" x14ac:dyDescent="0.3">
      <c r="A615" t="s">
        <v>44</v>
      </c>
      <c r="B615" t="s">
        <v>695</v>
      </c>
      <c r="C615">
        <v>1964</v>
      </c>
      <c r="D615" t="s">
        <v>743</v>
      </c>
      <c r="Q615" s="7">
        <v>62.429739338085696</v>
      </c>
      <c r="S615" s="7">
        <v>62.429739338085696</v>
      </c>
      <c r="T615" s="7">
        <v>62.429739338085696</v>
      </c>
    </row>
    <row r="616" spans="1:20" x14ac:dyDescent="0.3">
      <c r="A616" t="s">
        <v>44</v>
      </c>
      <c r="B616" t="s">
        <v>695</v>
      </c>
      <c r="C616">
        <v>1971</v>
      </c>
      <c r="M616" s="7">
        <v>0.12115456803127327</v>
      </c>
      <c r="O616" s="7">
        <v>0.12115456803127327</v>
      </c>
      <c r="T616" s="7">
        <v>0.12115456803127327</v>
      </c>
    </row>
    <row r="617" spans="1:20" x14ac:dyDescent="0.3">
      <c r="A617" t="s">
        <v>44</v>
      </c>
      <c r="B617" t="s">
        <v>695</v>
      </c>
      <c r="C617">
        <v>1972</v>
      </c>
      <c r="N617" s="7">
        <v>125.61881051918034</v>
      </c>
      <c r="O617" s="7">
        <v>125.61881051918034</v>
      </c>
      <c r="R617" s="7">
        <v>9.8568777849594031</v>
      </c>
      <c r="S617" s="7">
        <v>9.8568777849594031</v>
      </c>
      <c r="T617" s="7">
        <v>135.47568830413974</v>
      </c>
    </row>
    <row r="618" spans="1:20" x14ac:dyDescent="0.3">
      <c r="A618" t="s">
        <v>44</v>
      </c>
      <c r="B618" t="s">
        <v>695</v>
      </c>
      <c r="C618">
        <v>1973</v>
      </c>
      <c r="M618" s="7">
        <v>3148.5277387478322</v>
      </c>
      <c r="N618" s="7">
        <v>802.71452372367946</v>
      </c>
      <c r="O618" s="7">
        <v>3951.2422624715118</v>
      </c>
      <c r="R618" s="7">
        <v>26.853106337967436</v>
      </c>
      <c r="S618" s="7">
        <v>26.853106337967436</v>
      </c>
      <c r="T618" s="7">
        <v>3978.0953688094792</v>
      </c>
    </row>
    <row r="619" spans="1:20" x14ac:dyDescent="0.3">
      <c r="A619" t="s">
        <v>44</v>
      </c>
      <c r="B619" t="s">
        <v>695</v>
      </c>
      <c r="C619">
        <v>1974</v>
      </c>
      <c r="M619" s="7">
        <v>1989.502276378186</v>
      </c>
      <c r="N619" s="7">
        <v>3439.9779855350539</v>
      </c>
      <c r="O619" s="7">
        <v>5429.4802619132397</v>
      </c>
      <c r="Q619" s="7">
        <v>31.94798169040229</v>
      </c>
      <c r="R619" s="7">
        <v>138.30136228690267</v>
      </c>
      <c r="S619" s="7">
        <v>170.24934397730496</v>
      </c>
      <c r="T619" s="7">
        <v>5599.7296058905449</v>
      </c>
    </row>
    <row r="620" spans="1:20" x14ac:dyDescent="0.3">
      <c r="A620" t="s">
        <v>44</v>
      </c>
      <c r="B620" t="s">
        <v>695</v>
      </c>
      <c r="C620">
        <v>1975</v>
      </c>
      <c r="L620" s="7">
        <v>43.711674927168652</v>
      </c>
      <c r="M620" s="7">
        <v>356.91912953120499</v>
      </c>
      <c r="N620" s="7">
        <v>8650.7881123452444</v>
      </c>
      <c r="O620" s="7">
        <v>9051.4189168036173</v>
      </c>
      <c r="Q620" s="7">
        <v>39.801583057406823</v>
      </c>
      <c r="R620" s="7">
        <v>77.079755886597368</v>
      </c>
      <c r="S620" s="7">
        <v>116.8813389440042</v>
      </c>
      <c r="T620" s="7">
        <v>9168.3002557476229</v>
      </c>
    </row>
    <row r="621" spans="1:20" x14ac:dyDescent="0.3">
      <c r="A621" t="s">
        <v>44</v>
      </c>
      <c r="B621" t="s">
        <v>695</v>
      </c>
      <c r="C621">
        <v>1976</v>
      </c>
      <c r="M621" s="7">
        <v>3566.9302468216019</v>
      </c>
      <c r="N621" s="7">
        <v>12433.123911638542</v>
      </c>
      <c r="O621" s="7">
        <v>16000.054158460145</v>
      </c>
      <c r="Q621" s="7">
        <v>25.184966136418392</v>
      </c>
      <c r="R621" s="7">
        <v>470.68167993864552</v>
      </c>
      <c r="S621" s="7">
        <v>495.8666460750639</v>
      </c>
      <c r="T621" s="7">
        <v>16495.92080453521</v>
      </c>
    </row>
    <row r="622" spans="1:20" x14ac:dyDescent="0.3">
      <c r="A622" t="s">
        <v>44</v>
      </c>
      <c r="B622" t="s">
        <v>695</v>
      </c>
      <c r="C622">
        <v>1977</v>
      </c>
      <c r="M622" s="7">
        <v>1098.6723457304006</v>
      </c>
      <c r="N622" s="7">
        <v>19383.004141083835</v>
      </c>
      <c r="O622" s="7">
        <v>20481.676486814235</v>
      </c>
      <c r="Q622" s="7">
        <v>71.102976787464513</v>
      </c>
      <c r="R622" s="7">
        <v>299.49703171705079</v>
      </c>
      <c r="S622" s="7">
        <v>370.6000085045153</v>
      </c>
      <c r="T622" s="7">
        <v>20852.276495318751</v>
      </c>
    </row>
    <row r="623" spans="1:20" x14ac:dyDescent="0.3">
      <c r="A623" t="s">
        <v>44</v>
      </c>
      <c r="B623" t="s">
        <v>695</v>
      </c>
      <c r="C623">
        <v>1978</v>
      </c>
      <c r="H623" s="7">
        <v>19.991620310305393</v>
      </c>
      <c r="K623" s="7">
        <v>19.991620310305393</v>
      </c>
      <c r="N623" s="7">
        <v>5800.1177741210804</v>
      </c>
      <c r="O623" s="7">
        <v>5800.1177741210804</v>
      </c>
      <c r="R623" s="7">
        <v>514.83262713169654</v>
      </c>
      <c r="S623" s="7">
        <v>514.83262713169654</v>
      </c>
      <c r="T623" s="7">
        <v>6334.9420215630826</v>
      </c>
    </row>
    <row r="624" spans="1:20" x14ac:dyDescent="0.3">
      <c r="A624" t="s">
        <v>44</v>
      </c>
      <c r="B624" t="s">
        <v>695</v>
      </c>
      <c r="C624">
        <v>1979</v>
      </c>
      <c r="N624" s="7">
        <v>17020.956791892539</v>
      </c>
      <c r="O624" s="7">
        <v>17020.956791892539</v>
      </c>
      <c r="Q624" s="7">
        <v>61.081211602178676</v>
      </c>
      <c r="R624" s="7">
        <v>1163.5774423474193</v>
      </c>
      <c r="S624" s="7">
        <v>1224.6586539495979</v>
      </c>
      <c r="T624" s="7">
        <v>18245.615445842133</v>
      </c>
    </row>
    <row r="625" spans="1:20" x14ac:dyDescent="0.3">
      <c r="A625" t="s">
        <v>44</v>
      </c>
      <c r="B625" t="s">
        <v>695</v>
      </c>
      <c r="C625">
        <v>1980</v>
      </c>
      <c r="M625" s="7">
        <v>186.34990616922425</v>
      </c>
      <c r="N625" s="7">
        <v>16620.649785076392</v>
      </c>
      <c r="O625" s="7">
        <v>16806.999691245615</v>
      </c>
      <c r="Q625" s="7">
        <v>31.53108005939589</v>
      </c>
      <c r="R625" s="7">
        <v>672.24982735806225</v>
      </c>
      <c r="S625" s="7">
        <v>703.78090741745814</v>
      </c>
      <c r="T625" s="7">
        <v>17510.78059866307</v>
      </c>
    </row>
    <row r="626" spans="1:20" x14ac:dyDescent="0.3">
      <c r="A626" t="s">
        <v>44</v>
      </c>
      <c r="B626" t="s">
        <v>695</v>
      </c>
      <c r="C626">
        <v>1981</v>
      </c>
      <c r="M626" s="7">
        <v>3973.4926680664194</v>
      </c>
      <c r="N626" s="7">
        <v>36638.820237023014</v>
      </c>
      <c r="O626" s="7">
        <v>40612.312905089435</v>
      </c>
      <c r="P626" s="7">
        <v>22.395600525668982</v>
      </c>
      <c r="Q626" s="7">
        <v>20.890512921364419</v>
      </c>
      <c r="R626" s="7">
        <v>894.74375155987332</v>
      </c>
      <c r="S626" s="7">
        <v>938.02986500690668</v>
      </c>
      <c r="T626" s="7">
        <v>41550.342770096344</v>
      </c>
    </row>
    <row r="627" spans="1:20" x14ac:dyDescent="0.3">
      <c r="A627" t="s">
        <v>44</v>
      </c>
      <c r="B627" t="s">
        <v>695</v>
      </c>
      <c r="C627">
        <v>1982</v>
      </c>
      <c r="M627" s="7">
        <v>80.216931482996102</v>
      </c>
      <c r="N627" s="7">
        <v>15146.740237243741</v>
      </c>
      <c r="O627" s="7">
        <v>15226.957168726736</v>
      </c>
      <c r="Q627" s="7">
        <v>27.703462750060158</v>
      </c>
      <c r="R627" s="7">
        <v>99.412545525644461</v>
      </c>
      <c r="S627" s="7">
        <v>127.11600827570462</v>
      </c>
      <c r="T627" s="7">
        <v>15354.073177002441</v>
      </c>
    </row>
    <row r="628" spans="1:20" x14ac:dyDescent="0.3">
      <c r="A628" t="s">
        <v>44</v>
      </c>
      <c r="B628" t="s">
        <v>695</v>
      </c>
      <c r="C628">
        <v>1983</v>
      </c>
      <c r="M628" s="7">
        <v>145.84677902209185</v>
      </c>
      <c r="N628" s="7">
        <v>7621.9802788746938</v>
      </c>
      <c r="O628" s="7">
        <v>7767.8270578967858</v>
      </c>
      <c r="R628" s="7">
        <v>518.64310877883418</v>
      </c>
      <c r="S628" s="7">
        <v>518.64310877883418</v>
      </c>
      <c r="T628" s="7">
        <v>8286.4701666756191</v>
      </c>
    </row>
    <row r="629" spans="1:20" x14ac:dyDescent="0.3">
      <c r="A629" t="s">
        <v>44</v>
      </c>
      <c r="B629" t="s">
        <v>695</v>
      </c>
      <c r="C629">
        <v>1984</v>
      </c>
      <c r="I629" s="7">
        <v>3.9981201895279068</v>
      </c>
      <c r="J629" s="7">
        <v>10.326037282626695</v>
      </c>
      <c r="K629" s="7">
        <v>14.324157472154601</v>
      </c>
      <c r="M629" s="7">
        <v>166.34817488987133</v>
      </c>
      <c r="N629" s="7">
        <v>25944.248416654056</v>
      </c>
      <c r="O629" s="7">
        <v>26110.596591543926</v>
      </c>
      <c r="Q629" s="7">
        <v>85.555485970997552</v>
      </c>
      <c r="R629" s="7">
        <v>526.10261782631846</v>
      </c>
      <c r="S629" s="7">
        <v>611.65810379731602</v>
      </c>
      <c r="T629" s="7">
        <v>26736.5788528134</v>
      </c>
    </row>
    <row r="630" spans="1:20" x14ac:dyDescent="0.3">
      <c r="A630" t="s">
        <v>44</v>
      </c>
      <c r="B630" t="s">
        <v>695</v>
      </c>
      <c r="C630">
        <v>1985</v>
      </c>
      <c r="M630" s="7">
        <v>815.52944687193735</v>
      </c>
      <c r="N630" s="7">
        <v>5646.7161831388275</v>
      </c>
      <c r="O630" s="7">
        <v>6462.2456300107651</v>
      </c>
      <c r="R630" s="7">
        <v>143.78508517770609</v>
      </c>
      <c r="S630" s="7">
        <v>143.78508517770609</v>
      </c>
      <c r="T630" s="7">
        <v>6606.0307151884708</v>
      </c>
    </row>
    <row r="631" spans="1:20" x14ac:dyDescent="0.3">
      <c r="A631" t="s">
        <v>44</v>
      </c>
      <c r="B631" t="s">
        <v>695</v>
      </c>
      <c r="C631">
        <v>1986</v>
      </c>
      <c r="H631" s="7">
        <v>69.802529684906062</v>
      </c>
      <c r="I631" s="7">
        <v>11.509323444853829</v>
      </c>
      <c r="K631" s="7">
        <v>81.311853129759896</v>
      </c>
      <c r="M631" s="7">
        <v>186.41048990611725</v>
      </c>
      <c r="N631" s="7">
        <v>9721.9606453082051</v>
      </c>
      <c r="O631" s="7">
        <v>9908.3711352143218</v>
      </c>
      <c r="R631" s="7">
        <v>89.508637992640303</v>
      </c>
      <c r="S631" s="7">
        <v>89.508637992640303</v>
      </c>
      <c r="T631" s="7">
        <v>10079.191626336722</v>
      </c>
    </row>
    <row r="632" spans="1:20" x14ac:dyDescent="0.3">
      <c r="A632" t="s">
        <v>44</v>
      </c>
      <c r="B632" t="s">
        <v>695</v>
      </c>
      <c r="C632">
        <v>1987</v>
      </c>
      <c r="J632" s="7">
        <v>7.5492353828830367</v>
      </c>
      <c r="K632" s="7">
        <v>7.5492353828830367</v>
      </c>
      <c r="N632" s="7">
        <v>2460.3947022558741</v>
      </c>
      <c r="O632" s="7">
        <v>2460.3947022558741</v>
      </c>
      <c r="R632" s="7">
        <v>69.250295098510975</v>
      </c>
      <c r="S632" s="7">
        <v>69.250295098510975</v>
      </c>
      <c r="T632" s="7">
        <v>2537.1942327372681</v>
      </c>
    </row>
    <row r="633" spans="1:20" x14ac:dyDescent="0.3">
      <c r="A633" t="s">
        <v>44</v>
      </c>
      <c r="B633" t="s">
        <v>695</v>
      </c>
      <c r="C633">
        <v>1988</v>
      </c>
      <c r="N633" s="7">
        <v>3216.0580092730879</v>
      </c>
      <c r="O633" s="7">
        <v>3216.0580092730879</v>
      </c>
      <c r="R633" s="7">
        <v>85.968418662606567</v>
      </c>
      <c r="S633" s="7">
        <v>85.968418662606567</v>
      </c>
      <c r="T633" s="7">
        <v>3302.0264279356943</v>
      </c>
    </row>
    <row r="634" spans="1:20" x14ac:dyDescent="0.3">
      <c r="A634" t="s">
        <v>44</v>
      </c>
      <c r="B634" t="s">
        <v>695</v>
      </c>
      <c r="C634">
        <v>1989</v>
      </c>
      <c r="J634" s="7">
        <v>34.552794755552</v>
      </c>
      <c r="K634" s="7">
        <v>34.552794755552</v>
      </c>
      <c r="M634" s="7">
        <v>3244.3191313605084</v>
      </c>
      <c r="N634" s="7">
        <v>29786.444465697656</v>
      </c>
      <c r="O634" s="7">
        <v>33030.763597058161</v>
      </c>
      <c r="R634" s="7">
        <v>1606.5455529926714</v>
      </c>
      <c r="S634" s="7">
        <v>1606.5455529926714</v>
      </c>
      <c r="T634" s="7">
        <v>34671.861944806384</v>
      </c>
    </row>
    <row r="635" spans="1:20" x14ac:dyDescent="0.3">
      <c r="A635" t="s">
        <v>44</v>
      </c>
      <c r="B635" t="s">
        <v>695</v>
      </c>
      <c r="C635">
        <v>1990</v>
      </c>
      <c r="N635" s="7">
        <v>3500.7243517065594</v>
      </c>
      <c r="O635" s="7">
        <v>3500.7243517065594</v>
      </c>
      <c r="Q635" s="7">
        <v>384.19242228376049</v>
      </c>
      <c r="R635" s="7">
        <v>135.15460909805248</v>
      </c>
      <c r="S635" s="7">
        <v>519.34703138181294</v>
      </c>
      <c r="T635" s="7">
        <v>4020.0713830883724</v>
      </c>
    </row>
    <row r="636" spans="1:20" x14ac:dyDescent="0.3">
      <c r="A636" t="s">
        <v>44</v>
      </c>
      <c r="B636" t="s">
        <v>695</v>
      </c>
      <c r="C636">
        <v>1991</v>
      </c>
      <c r="N636" s="7">
        <v>5335.6256914308287</v>
      </c>
      <c r="O636" s="7">
        <v>5335.6256914308287</v>
      </c>
      <c r="Q636" s="7">
        <v>21.466048518786739</v>
      </c>
      <c r="R636" s="7">
        <v>104.60040365125255</v>
      </c>
      <c r="S636" s="7">
        <v>126.06645217003928</v>
      </c>
      <c r="T636" s="7">
        <v>5461.6921436008679</v>
      </c>
    </row>
    <row r="637" spans="1:20" x14ac:dyDescent="0.3">
      <c r="A637" t="s">
        <v>44</v>
      </c>
      <c r="B637" t="s">
        <v>695</v>
      </c>
      <c r="C637">
        <v>1992</v>
      </c>
      <c r="M637" s="7">
        <v>72.775698644174952</v>
      </c>
      <c r="N637" s="7">
        <v>1995.7226116746785</v>
      </c>
      <c r="O637" s="7">
        <v>2068.4983103188533</v>
      </c>
      <c r="R637" s="7">
        <v>947.33424976522326</v>
      </c>
      <c r="S637" s="7">
        <v>947.33424976522326</v>
      </c>
      <c r="T637" s="7">
        <v>3015.8325600840767</v>
      </c>
    </row>
    <row r="638" spans="1:20" x14ac:dyDescent="0.3">
      <c r="A638" t="s">
        <v>44</v>
      </c>
      <c r="B638" t="s">
        <v>695</v>
      </c>
      <c r="C638">
        <v>1993</v>
      </c>
      <c r="N638" s="7">
        <v>806.99011663244858</v>
      </c>
      <c r="O638" s="7">
        <v>806.99011663244858</v>
      </c>
      <c r="R638" s="7">
        <v>92.888196036316558</v>
      </c>
      <c r="S638" s="7">
        <v>92.888196036316558</v>
      </c>
      <c r="T638" s="7">
        <v>899.87831266876515</v>
      </c>
    </row>
    <row r="639" spans="1:20" x14ac:dyDescent="0.3">
      <c r="A639" t="s">
        <v>44</v>
      </c>
      <c r="B639" t="s">
        <v>695</v>
      </c>
      <c r="C639">
        <v>1994</v>
      </c>
      <c r="N639" s="7">
        <v>1959.924880135283</v>
      </c>
      <c r="O639" s="7">
        <v>1959.924880135283</v>
      </c>
      <c r="R639" s="7">
        <v>1472.9497031646235</v>
      </c>
      <c r="S639" s="7">
        <v>1472.9497031646235</v>
      </c>
      <c r="T639" s="7">
        <v>3432.8745832999066</v>
      </c>
    </row>
    <row r="640" spans="1:20" x14ac:dyDescent="0.3">
      <c r="A640" t="s">
        <v>44</v>
      </c>
      <c r="B640" t="s">
        <v>695</v>
      </c>
      <c r="C640">
        <v>1995</v>
      </c>
      <c r="I640" s="7">
        <v>9.5083810365553401</v>
      </c>
      <c r="K640" s="7">
        <v>9.5083810365553401</v>
      </c>
      <c r="M640" s="7">
        <v>1004.3872145384092</v>
      </c>
      <c r="N640" s="7">
        <v>2939.6795931184174</v>
      </c>
      <c r="O640" s="7">
        <v>3944.0668076568268</v>
      </c>
      <c r="Q640" s="7">
        <v>75.874358189116435</v>
      </c>
      <c r="R640" s="7">
        <v>651.76285592609145</v>
      </c>
      <c r="S640" s="7">
        <v>727.63721411520783</v>
      </c>
      <c r="T640" s="7">
        <v>4681.21240280859</v>
      </c>
    </row>
    <row r="641" spans="1:20" x14ac:dyDescent="0.3">
      <c r="A641" t="s">
        <v>44</v>
      </c>
      <c r="B641" t="s">
        <v>695</v>
      </c>
      <c r="C641">
        <v>1996</v>
      </c>
      <c r="D641" t="s">
        <v>744</v>
      </c>
      <c r="J641" s="7">
        <v>5.5846758202929587</v>
      </c>
      <c r="K641" s="7">
        <v>5.5846758202929587</v>
      </c>
      <c r="N641" s="7">
        <v>2541.9582532454792</v>
      </c>
      <c r="O641" s="7">
        <v>2541.9582532454792</v>
      </c>
      <c r="R641" s="7">
        <v>475.32505539303673</v>
      </c>
      <c r="S641" s="7">
        <v>475.32505539303673</v>
      </c>
      <c r="T641" s="7">
        <v>3022.8679844588087</v>
      </c>
    </row>
    <row r="642" spans="1:20" x14ac:dyDescent="0.3">
      <c r="A642" t="s">
        <v>44</v>
      </c>
      <c r="B642" t="s">
        <v>695</v>
      </c>
      <c r="C642">
        <v>1997</v>
      </c>
      <c r="D642" t="s">
        <v>744</v>
      </c>
      <c r="J642" s="7">
        <v>144.62357021119618</v>
      </c>
      <c r="K642" s="7">
        <v>144.62357021119618</v>
      </c>
      <c r="N642" s="7">
        <v>1053.0918645060615</v>
      </c>
      <c r="O642" s="7">
        <v>1053.0918645060615</v>
      </c>
      <c r="Q642" s="7">
        <v>51.647536490113445</v>
      </c>
      <c r="R642" s="7">
        <v>72.461012624020682</v>
      </c>
      <c r="S642" s="7">
        <v>124.10854911413412</v>
      </c>
      <c r="T642" s="7">
        <v>1321.8239838313918</v>
      </c>
    </row>
    <row r="643" spans="1:20" x14ac:dyDescent="0.3">
      <c r="A643" t="s">
        <v>44</v>
      </c>
      <c r="B643" t="s">
        <v>695</v>
      </c>
      <c r="C643">
        <v>1998</v>
      </c>
      <c r="D643" t="s">
        <v>744</v>
      </c>
      <c r="M643" s="7">
        <v>140.49052976512033</v>
      </c>
      <c r="N643" s="7">
        <v>1240.8623591070298</v>
      </c>
      <c r="O643" s="7">
        <v>1381.3528888721501</v>
      </c>
      <c r="Q643" s="7">
        <v>196.82479069009801</v>
      </c>
      <c r="R643" s="7">
        <v>620.93811466318652</v>
      </c>
      <c r="S643" s="7">
        <v>817.76290535328451</v>
      </c>
      <c r="T643" s="7">
        <v>2199.1157942254349</v>
      </c>
    </row>
    <row r="644" spans="1:20" x14ac:dyDescent="0.3">
      <c r="A644" t="s">
        <v>44</v>
      </c>
      <c r="B644" t="s">
        <v>695</v>
      </c>
      <c r="C644">
        <v>1999</v>
      </c>
      <c r="D644" t="s">
        <v>744</v>
      </c>
      <c r="M644" s="7">
        <v>98.612116823046293</v>
      </c>
      <c r="N644" s="7">
        <v>5616.2318835216756</v>
      </c>
      <c r="O644" s="7">
        <v>5714.8440003447222</v>
      </c>
      <c r="Q644" s="7">
        <v>10.013862771037184</v>
      </c>
      <c r="R644" s="7">
        <v>1715.4686035521922</v>
      </c>
      <c r="S644" s="7">
        <v>1725.4824663232293</v>
      </c>
      <c r="T644" s="7">
        <v>7440.3264666679515</v>
      </c>
    </row>
    <row r="645" spans="1:20" x14ac:dyDescent="0.3">
      <c r="A645" t="s">
        <v>44</v>
      </c>
      <c r="B645" t="s">
        <v>695</v>
      </c>
      <c r="C645">
        <v>2000</v>
      </c>
      <c r="D645" t="s">
        <v>744</v>
      </c>
      <c r="J645" s="7">
        <v>11.159585466071864</v>
      </c>
      <c r="K645" s="7">
        <v>11.159585466071864</v>
      </c>
      <c r="M645" s="7">
        <v>976.85295484767255</v>
      </c>
      <c r="N645" s="7">
        <v>2144.8047445252528</v>
      </c>
      <c r="O645" s="7">
        <v>3121.6576993729254</v>
      </c>
      <c r="R645" s="7">
        <v>65.371482158463735</v>
      </c>
      <c r="S645" s="7">
        <v>65.371482158463735</v>
      </c>
      <c r="T645" s="7">
        <v>3198.1887669974608</v>
      </c>
    </row>
    <row r="646" spans="1:20" x14ac:dyDescent="0.3">
      <c r="A646" t="s">
        <v>44</v>
      </c>
      <c r="B646" t="s">
        <v>695</v>
      </c>
      <c r="C646">
        <v>2001</v>
      </c>
      <c r="I646" s="7">
        <v>3.9981201895279068</v>
      </c>
      <c r="J646" s="7">
        <v>156.90852568870812</v>
      </c>
      <c r="K646" s="7">
        <v>160.90664587823602</v>
      </c>
      <c r="M646" s="7">
        <v>53.703589495381472</v>
      </c>
      <c r="N646" s="7">
        <v>3519.7603756623139</v>
      </c>
      <c r="O646" s="7">
        <v>3573.4639651576954</v>
      </c>
      <c r="R646" s="7">
        <v>539.95614029271678</v>
      </c>
      <c r="S646" s="7">
        <v>539.95614029271678</v>
      </c>
      <c r="T646" s="7">
        <v>4274.3267513286482</v>
      </c>
    </row>
    <row r="647" spans="1:20" x14ac:dyDescent="0.3">
      <c r="A647" t="s">
        <v>44</v>
      </c>
      <c r="B647" t="s">
        <v>695</v>
      </c>
      <c r="C647">
        <v>2002</v>
      </c>
      <c r="N647" s="7">
        <v>6626.8770543204673</v>
      </c>
      <c r="O647" s="7">
        <v>6626.8770543204673</v>
      </c>
      <c r="R647" s="7">
        <v>870.33263086770307</v>
      </c>
      <c r="S647" s="7">
        <v>870.33263086770307</v>
      </c>
      <c r="T647" s="7">
        <v>7497.2096851881706</v>
      </c>
    </row>
    <row r="648" spans="1:20" x14ac:dyDescent="0.3">
      <c r="A648" t="s">
        <v>44</v>
      </c>
      <c r="B648" t="s">
        <v>695</v>
      </c>
      <c r="C648">
        <v>2003</v>
      </c>
      <c r="M648" s="7">
        <v>1243.9826566565407</v>
      </c>
      <c r="N648" s="7">
        <v>8169.1417836896007</v>
      </c>
      <c r="O648" s="7">
        <v>9413.1244403461424</v>
      </c>
      <c r="R648" s="7">
        <v>531.75684940109977</v>
      </c>
      <c r="S648" s="7">
        <v>531.75684940109977</v>
      </c>
      <c r="T648" s="7">
        <v>9944.8812897472417</v>
      </c>
    </row>
    <row r="649" spans="1:20" x14ac:dyDescent="0.3">
      <c r="A649" t="s">
        <v>44</v>
      </c>
      <c r="B649" t="s">
        <v>695</v>
      </c>
      <c r="C649">
        <v>2004</v>
      </c>
      <c r="J649" s="7">
        <v>12.495044825579289</v>
      </c>
      <c r="K649" s="7">
        <v>12.495044825579289</v>
      </c>
      <c r="M649" s="7">
        <v>240.09971811856045</v>
      </c>
      <c r="N649" s="7">
        <v>5567.6876830177162</v>
      </c>
      <c r="O649" s="7">
        <v>5807.7874011362765</v>
      </c>
      <c r="R649" s="7">
        <v>340.6580753907694</v>
      </c>
      <c r="S649" s="7">
        <v>340.6580753907694</v>
      </c>
      <c r="T649" s="7">
        <v>6160.9405213526252</v>
      </c>
    </row>
    <row r="650" spans="1:20" x14ac:dyDescent="0.3">
      <c r="A650" t="s">
        <v>44</v>
      </c>
      <c r="B650" t="s">
        <v>695</v>
      </c>
      <c r="C650">
        <v>2005</v>
      </c>
      <c r="J650" s="7">
        <v>0.60864729206749346</v>
      </c>
      <c r="K650" s="7">
        <v>0.60864729206749346</v>
      </c>
      <c r="N650" s="7">
        <v>6604.0330949014078</v>
      </c>
      <c r="O650" s="7">
        <v>6604.0330949014078</v>
      </c>
      <c r="R650" s="7">
        <v>929.73320951577614</v>
      </c>
      <c r="S650" s="7">
        <v>929.73320951577614</v>
      </c>
      <c r="T650" s="7">
        <v>7534.3749517092519</v>
      </c>
    </row>
    <row r="651" spans="1:20" x14ac:dyDescent="0.3">
      <c r="A651" t="s">
        <v>44</v>
      </c>
      <c r="B651" t="s">
        <v>695</v>
      </c>
      <c r="C651">
        <v>2006</v>
      </c>
      <c r="M651" s="7">
        <v>4229.1164994961873</v>
      </c>
      <c r="N651" s="7">
        <v>7210.4019424829849</v>
      </c>
      <c r="O651" s="7">
        <v>11439.518441979173</v>
      </c>
      <c r="Q651" s="7">
        <v>5.9215254794281824</v>
      </c>
      <c r="R651" s="7">
        <v>1292.793282090928</v>
      </c>
      <c r="S651" s="7">
        <v>1298.7148075703562</v>
      </c>
      <c r="T651" s="7">
        <v>12738.23324954953</v>
      </c>
    </row>
    <row r="652" spans="1:20" x14ac:dyDescent="0.3">
      <c r="A652" t="s">
        <v>44</v>
      </c>
      <c r="B652" t="s">
        <v>695</v>
      </c>
      <c r="C652">
        <v>2007</v>
      </c>
      <c r="J652" s="7">
        <v>22.465690059226933</v>
      </c>
      <c r="K652" s="7">
        <v>22.465690059226933</v>
      </c>
      <c r="M652" s="7">
        <v>160.25017085584949</v>
      </c>
      <c r="N652" s="7">
        <v>4126.5524853338138</v>
      </c>
      <c r="O652" s="7">
        <v>4286.8026561896631</v>
      </c>
      <c r="R652" s="7">
        <v>626.85402938808306</v>
      </c>
      <c r="S652" s="7">
        <v>626.85402938808306</v>
      </c>
      <c r="T652" s="7">
        <v>4936.1223756369736</v>
      </c>
    </row>
    <row r="653" spans="1:20" x14ac:dyDescent="0.3">
      <c r="A653" t="s">
        <v>44</v>
      </c>
      <c r="B653" t="s">
        <v>695</v>
      </c>
      <c r="C653">
        <v>2008</v>
      </c>
      <c r="M653" s="7">
        <v>671.78009651816683</v>
      </c>
      <c r="N653" s="7">
        <v>4046.2097596465051</v>
      </c>
      <c r="O653" s="7">
        <v>4717.9898561646714</v>
      </c>
      <c r="R653" s="7">
        <v>318.81703096111693</v>
      </c>
      <c r="S653" s="7">
        <v>318.81703096111693</v>
      </c>
      <c r="T653" s="7">
        <v>5036.8068871257883</v>
      </c>
    </row>
    <row r="654" spans="1:20" x14ac:dyDescent="0.3">
      <c r="A654" t="s">
        <v>44</v>
      </c>
      <c r="B654" t="s">
        <v>695</v>
      </c>
      <c r="C654">
        <v>2009</v>
      </c>
      <c r="D654" t="s">
        <v>745</v>
      </c>
      <c r="J654" s="7">
        <v>1.870935935507769</v>
      </c>
      <c r="K654" s="7">
        <v>1.870935935507769</v>
      </c>
      <c r="L654" s="7">
        <v>6.0098582935360092</v>
      </c>
      <c r="M654" s="7">
        <v>3919.9909144176268</v>
      </c>
      <c r="N654" s="7">
        <v>1182.0723208514059</v>
      </c>
      <c r="O654" s="7">
        <v>5108.0730935625688</v>
      </c>
      <c r="R654" s="7">
        <v>76.410328810823955</v>
      </c>
      <c r="S654" s="7">
        <v>76.410328810823955</v>
      </c>
      <c r="T654" s="7">
        <v>5186.3543583088995</v>
      </c>
    </row>
    <row r="655" spans="1:20" x14ac:dyDescent="0.3">
      <c r="A655" t="s">
        <v>44</v>
      </c>
      <c r="B655" t="s">
        <v>695</v>
      </c>
      <c r="C655">
        <v>2010</v>
      </c>
      <c r="D655" t="s">
        <v>745</v>
      </c>
      <c r="M655" s="7">
        <v>2408.6847620797034</v>
      </c>
      <c r="N655" s="7">
        <v>1716.817412847008</v>
      </c>
      <c r="O655" s="7">
        <v>4125.5021749267116</v>
      </c>
      <c r="Q655" s="7">
        <v>199.99066600466656</v>
      </c>
      <c r="R655" s="7">
        <v>116.94259686490084</v>
      </c>
      <c r="S655" s="7">
        <v>316.93326286956739</v>
      </c>
      <c r="T655" s="7">
        <v>4442.4354377962791</v>
      </c>
    </row>
    <row r="656" spans="1:20" x14ac:dyDescent="0.3">
      <c r="A656" t="s">
        <v>44</v>
      </c>
      <c r="B656" t="s">
        <v>695</v>
      </c>
      <c r="C656">
        <v>2011</v>
      </c>
      <c r="D656" t="s">
        <v>745</v>
      </c>
      <c r="L656" s="7">
        <v>21.535218876966766</v>
      </c>
      <c r="M656" s="7">
        <v>2101.1165732444156</v>
      </c>
      <c r="N656" s="7">
        <v>2011.7519098234466</v>
      </c>
      <c r="O656" s="7">
        <v>4134.4037019448288</v>
      </c>
      <c r="R656" s="7">
        <v>245.02857182398867</v>
      </c>
      <c r="S656" s="7">
        <v>245.02857182398867</v>
      </c>
      <c r="T656" s="7">
        <v>4379.4322737688171</v>
      </c>
    </row>
    <row r="657" spans="1:20" x14ac:dyDescent="0.3">
      <c r="A657" t="s">
        <v>44</v>
      </c>
      <c r="B657" t="s">
        <v>695</v>
      </c>
      <c r="C657">
        <v>2012</v>
      </c>
      <c r="D657" t="s">
        <v>745</v>
      </c>
      <c r="I657" s="7">
        <v>3.3807615559395487</v>
      </c>
      <c r="K657" s="7">
        <v>3.3807615559395487</v>
      </c>
      <c r="M657" s="7">
        <v>1030.987925107434</v>
      </c>
      <c r="N657" s="7">
        <v>1160.460042841999</v>
      </c>
      <c r="O657" s="7">
        <v>2191.447967949433</v>
      </c>
      <c r="R657" s="7">
        <v>288.38303548147189</v>
      </c>
      <c r="S657" s="7">
        <v>288.38303548147189</v>
      </c>
      <c r="T657" s="7">
        <v>2483.2117649868442</v>
      </c>
    </row>
    <row r="658" spans="1:20" x14ac:dyDescent="0.3">
      <c r="A658" t="s">
        <v>44</v>
      </c>
      <c r="B658" t="s">
        <v>695</v>
      </c>
      <c r="C658">
        <v>2013</v>
      </c>
      <c r="D658" t="s">
        <v>745</v>
      </c>
      <c r="N658" s="7">
        <v>179.33295384006485</v>
      </c>
      <c r="O658" s="7">
        <v>179.33295384006485</v>
      </c>
      <c r="Q658" s="7">
        <v>2863.6618882106004</v>
      </c>
      <c r="R658" s="7">
        <v>425.21978119577142</v>
      </c>
      <c r="S658" s="7">
        <v>3288.8816694063717</v>
      </c>
      <c r="T658" s="7">
        <v>3468.2146232464365</v>
      </c>
    </row>
    <row r="659" spans="1:20" x14ac:dyDescent="0.3">
      <c r="A659" t="s">
        <v>10</v>
      </c>
      <c r="B659" t="s">
        <v>692</v>
      </c>
      <c r="C659">
        <v>1963</v>
      </c>
      <c r="D659" t="s">
        <v>743</v>
      </c>
      <c r="E659" s="7">
        <v>6499.9621689909418</v>
      </c>
      <c r="F659" s="7">
        <v>6903.6388044642872</v>
      </c>
      <c r="G659" s="7">
        <v>13403.600973455228</v>
      </c>
      <c r="H659" s="7">
        <v>92.41928826530588</v>
      </c>
      <c r="K659" s="7">
        <v>92.41928826530588</v>
      </c>
      <c r="P659" s="7">
        <v>37696.631883554342</v>
      </c>
      <c r="Q659" s="7">
        <v>3081.1779532440542</v>
      </c>
      <c r="S659" s="7">
        <v>40777.809836798398</v>
      </c>
      <c r="T659" s="7">
        <v>54273.830098518934</v>
      </c>
    </row>
    <row r="660" spans="1:20" x14ac:dyDescent="0.3">
      <c r="A660" t="s">
        <v>10</v>
      </c>
      <c r="B660" t="s">
        <v>692</v>
      </c>
      <c r="C660">
        <v>1964</v>
      </c>
      <c r="D660" t="s">
        <v>743</v>
      </c>
      <c r="E660" s="7">
        <v>21211.710469523798</v>
      </c>
      <c r="F660" s="7">
        <v>4341.6740532738022</v>
      </c>
      <c r="G660" s="7">
        <v>25553.384522797598</v>
      </c>
      <c r="H660" s="7">
        <v>0</v>
      </c>
      <c r="K660" s="7">
        <v>0</v>
      </c>
      <c r="P660" s="7">
        <v>9884.2993888095316</v>
      </c>
      <c r="Q660" s="7">
        <v>106471.85067559517</v>
      </c>
      <c r="S660" s="7">
        <v>116356.1500644047</v>
      </c>
      <c r="T660" s="7">
        <v>141909.5345872023</v>
      </c>
    </row>
    <row r="661" spans="1:20" x14ac:dyDescent="0.3">
      <c r="A661" t="s">
        <v>10</v>
      </c>
      <c r="B661" t="s">
        <v>692</v>
      </c>
      <c r="C661">
        <v>1965</v>
      </c>
      <c r="D661" t="s">
        <v>743</v>
      </c>
      <c r="E661" s="7">
        <v>1329.6565340816342</v>
      </c>
      <c r="F661" s="7">
        <v>5723.1163775000023</v>
      </c>
      <c r="G661" s="7">
        <v>7052.7729115816364</v>
      </c>
      <c r="P661" s="7">
        <v>16748.790330654767</v>
      </c>
      <c r="Q661" s="7">
        <v>72872.836047777862</v>
      </c>
      <c r="S661" s="7">
        <v>89621.626378432629</v>
      </c>
      <c r="T661" s="7">
        <v>96674.399290014262</v>
      </c>
    </row>
    <row r="662" spans="1:20" x14ac:dyDescent="0.3">
      <c r="A662" t="s">
        <v>10</v>
      </c>
      <c r="B662" t="s">
        <v>692</v>
      </c>
      <c r="C662">
        <v>1966</v>
      </c>
      <c r="D662" t="s">
        <v>743</v>
      </c>
      <c r="E662" s="7">
        <v>0</v>
      </c>
      <c r="F662" s="7">
        <v>1878.0255607142817</v>
      </c>
      <c r="G662" s="7">
        <v>1878.0255607142817</v>
      </c>
      <c r="P662" s="7">
        <v>17442.325085892855</v>
      </c>
      <c r="Q662" s="7">
        <v>11183.42656904761</v>
      </c>
      <c r="S662" s="7">
        <v>28625.751654940465</v>
      </c>
      <c r="T662" s="7">
        <v>30503.777215654747</v>
      </c>
    </row>
    <row r="663" spans="1:20" x14ac:dyDescent="0.3">
      <c r="A663" t="s">
        <v>10</v>
      </c>
      <c r="B663" t="s">
        <v>692</v>
      </c>
      <c r="C663">
        <v>1967</v>
      </c>
      <c r="D663" t="s">
        <v>743</v>
      </c>
      <c r="E663" s="7">
        <v>7645.965900644851</v>
      </c>
      <c r="F663" s="7">
        <v>3633.5120164682471</v>
      </c>
      <c r="G663" s="7">
        <v>11279.477917113098</v>
      </c>
      <c r="H663" s="7">
        <v>0</v>
      </c>
      <c r="K663" s="7">
        <v>0</v>
      </c>
      <c r="L663" s="7">
        <v>51618.128431011959</v>
      </c>
      <c r="M663" s="7">
        <v>6374.2330491496477</v>
      </c>
      <c r="O663" s="7">
        <v>57992.361480161606</v>
      </c>
      <c r="P663" s="7">
        <v>21933.504503253986</v>
      </c>
      <c r="Q663" s="7">
        <v>19226.212598578124</v>
      </c>
      <c r="S663" s="7">
        <v>41159.71710183211</v>
      </c>
      <c r="T663" s="7">
        <v>110431.55649910684</v>
      </c>
    </row>
    <row r="664" spans="1:20" x14ac:dyDescent="0.3">
      <c r="A664" t="s">
        <v>10</v>
      </c>
      <c r="B664" t="s">
        <v>692</v>
      </c>
      <c r="C664">
        <v>1968</v>
      </c>
      <c r="E664" s="7">
        <v>2980.158427100776</v>
      </c>
      <c r="F664" s="7">
        <v>8206.345181398814</v>
      </c>
      <c r="G664" s="7">
        <v>11186.50360849959</v>
      </c>
      <c r="L664" s="7">
        <v>174594.49450346935</v>
      </c>
      <c r="M664" s="7">
        <v>378.07790534474083</v>
      </c>
      <c r="O664" s="7">
        <v>174972.5724088141</v>
      </c>
      <c r="P664" s="7">
        <v>70770.804136612162</v>
      </c>
      <c r="Q664" s="7">
        <v>13249.459362343674</v>
      </c>
      <c r="S664" s="7">
        <v>84020.263498955843</v>
      </c>
      <c r="T664" s="7">
        <v>270179.33951626951</v>
      </c>
    </row>
    <row r="665" spans="1:20" x14ac:dyDescent="0.3">
      <c r="A665" t="s">
        <v>10</v>
      </c>
      <c r="B665" t="s">
        <v>692</v>
      </c>
      <c r="C665">
        <v>1969</v>
      </c>
      <c r="E665" s="7">
        <v>7054.1621377447109</v>
      </c>
      <c r="F665" s="7">
        <v>2453.7012755689725</v>
      </c>
      <c r="G665" s="7">
        <v>9507.8634133136838</v>
      </c>
      <c r="H665" s="7">
        <v>0</v>
      </c>
      <c r="K665" s="7">
        <v>0</v>
      </c>
      <c r="L665" s="7">
        <v>35093.450772952856</v>
      </c>
      <c r="M665" s="7">
        <v>956.97043746031784</v>
      </c>
      <c r="O665" s="7">
        <v>36050.421210413173</v>
      </c>
      <c r="P665" s="7">
        <v>88865.461301509451</v>
      </c>
      <c r="Q665" s="7">
        <v>38568.579613920134</v>
      </c>
      <c r="S665" s="7">
        <v>127434.04091542959</v>
      </c>
      <c r="T665" s="7">
        <v>172992.32553915645</v>
      </c>
    </row>
    <row r="666" spans="1:20" x14ac:dyDescent="0.3">
      <c r="A666" t="s">
        <v>10</v>
      </c>
      <c r="B666" t="s">
        <v>692</v>
      </c>
      <c r="C666">
        <v>1970</v>
      </c>
      <c r="E666" s="7">
        <v>1932.231002463624</v>
      </c>
      <c r="F666" s="7">
        <v>663.10276386554619</v>
      </c>
      <c r="G666" s="7">
        <v>2595.3337663291704</v>
      </c>
      <c r="L666" s="7">
        <v>46289.308323639962</v>
      </c>
      <c r="M666" s="7">
        <v>627.02932500000134</v>
      </c>
      <c r="O666" s="7">
        <v>46916.337648639965</v>
      </c>
      <c r="P666" s="7">
        <v>13910.929229762083</v>
      </c>
      <c r="Q666" s="7">
        <v>1682.700949553571</v>
      </c>
      <c r="S666" s="7">
        <v>15593.630179315654</v>
      </c>
      <c r="T666" s="7">
        <v>65105.301594284785</v>
      </c>
    </row>
    <row r="667" spans="1:20" x14ac:dyDescent="0.3">
      <c r="A667" t="s">
        <v>10</v>
      </c>
      <c r="B667" t="s">
        <v>692</v>
      </c>
      <c r="C667">
        <v>1971</v>
      </c>
      <c r="E667" s="7">
        <v>8889.5834624217732</v>
      </c>
      <c r="F667" s="7">
        <v>1188.9610796626985</v>
      </c>
      <c r="G667" s="7">
        <v>10078.544542084472</v>
      </c>
      <c r="H667" s="7">
        <v>0</v>
      </c>
      <c r="K667" s="7">
        <v>0</v>
      </c>
      <c r="L667" s="7">
        <v>47328.792293632781</v>
      </c>
      <c r="M667" s="7">
        <v>10071.056461322591</v>
      </c>
      <c r="O667" s="7">
        <v>57399.848754955368</v>
      </c>
      <c r="P667" s="7">
        <v>34370.114581076152</v>
      </c>
      <c r="Q667" s="7">
        <v>31434.739660436349</v>
      </c>
      <c r="S667" s="7">
        <v>65804.854241512498</v>
      </c>
      <c r="T667" s="7">
        <v>133283.24753855236</v>
      </c>
    </row>
    <row r="668" spans="1:20" x14ac:dyDescent="0.3">
      <c r="A668" t="s">
        <v>10</v>
      </c>
      <c r="B668" t="s">
        <v>692</v>
      </c>
      <c r="C668">
        <v>1972</v>
      </c>
      <c r="E668" s="7">
        <v>2472.9340629341718</v>
      </c>
      <c r="F668" s="7">
        <v>9302.306693898805</v>
      </c>
      <c r="G668" s="7">
        <v>11775.240756832976</v>
      </c>
      <c r="H668" s="7">
        <v>0</v>
      </c>
      <c r="K668" s="7">
        <v>0</v>
      </c>
      <c r="L668" s="7">
        <v>188072.33031321911</v>
      </c>
      <c r="M668" s="7">
        <v>2885.2872721899516</v>
      </c>
      <c r="N668" s="7">
        <v>1157.9328682539685</v>
      </c>
      <c r="O668" s="7">
        <v>192115.55045366302</v>
      </c>
      <c r="P668" s="7">
        <v>19385.442337309167</v>
      </c>
      <c r="Q668" s="7">
        <v>16244.054023752842</v>
      </c>
      <c r="R668" s="7">
        <v>679.72837083333297</v>
      </c>
      <c r="S668" s="7">
        <v>36309.224731895345</v>
      </c>
      <c r="T668" s="7">
        <v>240200.0159423913</v>
      </c>
    </row>
    <row r="669" spans="1:20" x14ac:dyDescent="0.3">
      <c r="A669" t="s">
        <v>10</v>
      </c>
      <c r="B669" t="s">
        <v>692</v>
      </c>
      <c r="C669">
        <v>1973</v>
      </c>
      <c r="E669" s="7">
        <v>8248.0216099696208</v>
      </c>
      <c r="F669" s="7">
        <v>0</v>
      </c>
      <c r="G669" s="7">
        <v>8248.0216099696208</v>
      </c>
      <c r="H669" s="7">
        <v>521.07443073593106</v>
      </c>
      <c r="K669" s="7">
        <v>521.07443073593106</v>
      </c>
      <c r="L669" s="7">
        <v>48622.133326985226</v>
      </c>
      <c r="M669" s="7">
        <v>70816.986162512694</v>
      </c>
      <c r="N669" s="7">
        <v>17168.669971154315</v>
      </c>
      <c r="O669" s="7">
        <v>136607.78946065222</v>
      </c>
      <c r="P669" s="7">
        <v>112501.36677841929</v>
      </c>
      <c r="Q669" s="7">
        <v>600.4628810714288</v>
      </c>
      <c r="R669" s="7">
        <v>1784.9251322726539</v>
      </c>
      <c r="S669" s="7">
        <v>114886.75479176338</v>
      </c>
      <c r="T669" s="7">
        <v>260263.64029312116</v>
      </c>
    </row>
    <row r="670" spans="1:20" x14ac:dyDescent="0.3">
      <c r="A670" t="s">
        <v>10</v>
      </c>
      <c r="B670" t="s">
        <v>692</v>
      </c>
      <c r="C670">
        <v>1974</v>
      </c>
      <c r="E670" s="7">
        <v>10765.844506802723</v>
      </c>
      <c r="F670" s="7">
        <v>64.916802827380963</v>
      </c>
      <c r="G670" s="7">
        <v>10830.761309630105</v>
      </c>
      <c r="H670" s="7">
        <v>46.574217261904778</v>
      </c>
      <c r="K670" s="7">
        <v>46.574217261904778</v>
      </c>
      <c r="L670" s="7">
        <v>26582.806341936735</v>
      </c>
      <c r="M670" s="7">
        <v>13404.91001194264</v>
      </c>
      <c r="N670" s="7">
        <v>25216.37441612699</v>
      </c>
      <c r="O670" s="7">
        <v>65204.090770006369</v>
      </c>
      <c r="P670" s="7">
        <v>60186.512800016942</v>
      </c>
      <c r="Q670" s="7">
        <v>27665.328439892026</v>
      </c>
      <c r="R670" s="7">
        <v>1200.8728315255728</v>
      </c>
      <c r="S670" s="7">
        <v>89052.714071434544</v>
      </c>
      <c r="T670" s="7">
        <v>165134.14036833291</v>
      </c>
    </row>
    <row r="671" spans="1:20" x14ac:dyDescent="0.3">
      <c r="A671" t="s">
        <v>10</v>
      </c>
      <c r="B671" t="s">
        <v>692</v>
      </c>
      <c r="C671">
        <v>1975</v>
      </c>
      <c r="E671" s="7">
        <v>12956.318691181656</v>
      </c>
      <c r="F671" s="7">
        <v>181.76704791666685</v>
      </c>
      <c r="G671" s="7">
        <v>13138.085739098322</v>
      </c>
      <c r="H671" s="7">
        <v>0</v>
      </c>
      <c r="K671" s="7">
        <v>0</v>
      </c>
      <c r="L671" s="7">
        <v>21376.696148787509</v>
      </c>
      <c r="M671" s="7">
        <v>13903.133381513822</v>
      </c>
      <c r="N671" s="7">
        <v>16594.960724173328</v>
      </c>
      <c r="O671" s="7">
        <v>51874.790254474661</v>
      </c>
      <c r="P671" s="7">
        <v>40688.59498880773</v>
      </c>
      <c r="Q671" s="7">
        <v>16424.208758257653</v>
      </c>
      <c r="R671" s="7">
        <v>2012.4536992304484</v>
      </c>
      <c r="S671" s="7">
        <v>59125.257446295829</v>
      </c>
      <c r="T671" s="7">
        <v>124138.1334398688</v>
      </c>
    </row>
    <row r="672" spans="1:20" x14ac:dyDescent="0.3">
      <c r="A672" t="s">
        <v>10</v>
      </c>
      <c r="B672" t="s">
        <v>692</v>
      </c>
      <c r="C672">
        <v>1976</v>
      </c>
      <c r="E672" s="7">
        <v>21033.956224029986</v>
      </c>
      <c r="F672" s="7">
        <v>794.99424186507974</v>
      </c>
      <c r="G672" s="7">
        <v>21828.950465895065</v>
      </c>
      <c r="H672" s="7">
        <v>407.17435469860698</v>
      </c>
      <c r="K672" s="7">
        <v>407.17435469860698</v>
      </c>
      <c r="L672" s="7">
        <v>22896.747691457178</v>
      </c>
      <c r="M672" s="7">
        <v>15773.990060547194</v>
      </c>
      <c r="N672" s="7">
        <v>21542.232400989895</v>
      </c>
      <c r="O672" s="7">
        <v>60212.970152994269</v>
      </c>
      <c r="P672" s="7">
        <v>81143.102552763128</v>
      </c>
      <c r="Q672" s="7">
        <v>21167.157260948923</v>
      </c>
      <c r="R672" s="7">
        <v>2151.6225036706346</v>
      </c>
      <c r="S672" s="7">
        <v>104461.88231738268</v>
      </c>
      <c r="T672" s="7">
        <v>186910.97729097062</v>
      </c>
    </row>
    <row r="673" spans="1:20" x14ac:dyDescent="0.3">
      <c r="A673" t="s">
        <v>10</v>
      </c>
      <c r="B673" t="s">
        <v>692</v>
      </c>
      <c r="C673">
        <v>1977</v>
      </c>
      <c r="E673" s="7">
        <v>1672.8563006724291</v>
      </c>
      <c r="F673" s="7">
        <v>3095.7092071840593</v>
      </c>
      <c r="G673" s="7">
        <v>4768.5655078564887</v>
      </c>
      <c r="H673" s="7">
        <v>118.54017433030053</v>
      </c>
      <c r="K673" s="7">
        <v>118.54017433030053</v>
      </c>
      <c r="L673" s="7">
        <v>12313.013989024834</v>
      </c>
      <c r="M673" s="7">
        <v>6016.6302032389967</v>
      </c>
      <c r="N673" s="7">
        <v>23111.626384945946</v>
      </c>
      <c r="O673" s="7">
        <v>41441.270577209776</v>
      </c>
      <c r="P673" s="7">
        <v>102835.90797655941</v>
      </c>
      <c r="Q673" s="7">
        <v>10429.703938756173</v>
      </c>
      <c r="R673" s="7">
        <v>496.07283410714291</v>
      </c>
      <c r="S673" s="7">
        <v>113761.68474942271</v>
      </c>
      <c r="T673" s="7">
        <v>160090.06100881929</v>
      </c>
    </row>
    <row r="674" spans="1:20" x14ac:dyDescent="0.3">
      <c r="A674" t="s">
        <v>10</v>
      </c>
      <c r="B674" t="s">
        <v>692</v>
      </c>
      <c r="C674">
        <v>1978</v>
      </c>
      <c r="E674" s="7">
        <v>3370.3271113137853</v>
      </c>
      <c r="F674" s="7">
        <v>6881.1243883267161</v>
      </c>
      <c r="G674" s="7">
        <v>10251.451499640501</v>
      </c>
      <c r="H674" s="7">
        <v>39.292028905597341</v>
      </c>
      <c r="K674" s="7">
        <v>39.292028905597341</v>
      </c>
      <c r="L674" s="7">
        <v>11870.024977307865</v>
      </c>
      <c r="M674" s="7">
        <v>12795.718528045307</v>
      </c>
      <c r="N674" s="7">
        <v>33740.077322150573</v>
      </c>
      <c r="O674" s="7">
        <v>58405.820827503747</v>
      </c>
      <c r="P674" s="7">
        <v>66972.245887780926</v>
      </c>
      <c r="Q674" s="7">
        <v>10276.737896732606</v>
      </c>
      <c r="R674" s="7">
        <v>11170.734563174605</v>
      </c>
      <c r="S674" s="7">
        <v>88419.718347688133</v>
      </c>
      <c r="T674" s="7">
        <v>157116.28270373799</v>
      </c>
    </row>
    <row r="675" spans="1:20" x14ac:dyDescent="0.3">
      <c r="A675" t="s">
        <v>10</v>
      </c>
      <c r="B675" t="s">
        <v>692</v>
      </c>
      <c r="C675">
        <v>1979</v>
      </c>
      <c r="E675" s="7">
        <v>11398.369771726191</v>
      </c>
      <c r="F675" s="7">
        <v>746.30929809027805</v>
      </c>
      <c r="G675" s="7">
        <v>12144.67906981647</v>
      </c>
      <c r="H675" s="7">
        <v>251.50077321428569</v>
      </c>
      <c r="I675" s="7">
        <v>458.25627103174548</v>
      </c>
      <c r="J675" s="7">
        <v>136.46883660714303</v>
      </c>
      <c r="K675" s="7">
        <v>846.2258808531742</v>
      </c>
      <c r="L675" s="7">
        <v>130915.20411119513</v>
      </c>
      <c r="M675" s="7">
        <v>397.34367909614701</v>
      </c>
      <c r="N675" s="7">
        <v>18184.00047384806</v>
      </c>
      <c r="O675" s="7">
        <v>149496.54826413933</v>
      </c>
      <c r="P675" s="7">
        <v>224818.65906482463</v>
      </c>
      <c r="Q675" s="7">
        <v>10604.221103223566</v>
      </c>
      <c r="R675" s="7">
        <v>3514.4819278769796</v>
      </c>
      <c r="S675" s="7">
        <v>238937.36209592517</v>
      </c>
      <c r="T675" s="7">
        <v>401424.81531073415</v>
      </c>
    </row>
    <row r="676" spans="1:20" x14ac:dyDescent="0.3">
      <c r="A676" t="s">
        <v>10</v>
      </c>
      <c r="B676" t="s">
        <v>692</v>
      </c>
      <c r="C676">
        <v>1980</v>
      </c>
      <c r="E676" s="7">
        <v>9745.8567201684618</v>
      </c>
      <c r="F676" s="7">
        <v>3135.9547621031766</v>
      </c>
      <c r="G676" s="7">
        <v>12881.811482271638</v>
      </c>
      <c r="H676" s="7">
        <v>280.28594844529511</v>
      </c>
      <c r="I676" s="7">
        <v>101.30423923611114</v>
      </c>
      <c r="J676" s="7">
        <v>805.41495714285611</v>
      </c>
      <c r="K676" s="7">
        <v>1187.0051448242623</v>
      </c>
      <c r="L676" s="7">
        <v>54985.830645911337</v>
      </c>
      <c r="M676" s="7">
        <v>3731.7568665446988</v>
      </c>
      <c r="N676" s="7">
        <v>57364.021278464541</v>
      </c>
      <c r="O676" s="7">
        <v>116081.60879092058</v>
      </c>
      <c r="P676" s="7">
        <v>218531.97137753549</v>
      </c>
      <c r="Q676" s="7">
        <v>17841.525767236017</v>
      </c>
      <c r="R676" s="7">
        <v>3000.9970811167741</v>
      </c>
      <c r="S676" s="7">
        <v>239374.49422588828</v>
      </c>
      <c r="T676" s="7">
        <v>369524.91964390478</v>
      </c>
    </row>
    <row r="677" spans="1:20" x14ac:dyDescent="0.3">
      <c r="A677" t="s">
        <v>10</v>
      </c>
      <c r="B677" t="s">
        <v>692</v>
      </c>
      <c r="C677">
        <v>1981</v>
      </c>
      <c r="E677" s="7">
        <v>38360.493956787563</v>
      </c>
      <c r="F677" s="7">
        <v>3763.3158486507928</v>
      </c>
      <c r="G677" s="7">
        <v>42123.809805438359</v>
      </c>
      <c r="H677" s="7">
        <v>36.748296293146858</v>
      </c>
      <c r="I677" s="7">
        <v>204.09715208333316</v>
      </c>
      <c r="K677" s="7">
        <v>240.84544837648002</v>
      </c>
      <c r="L677" s="7">
        <v>25440.546607536442</v>
      </c>
      <c r="M677" s="7">
        <v>8926.7812927450759</v>
      </c>
      <c r="N677" s="7">
        <v>59681.554565714272</v>
      </c>
      <c r="O677" s="7">
        <v>94048.88246599579</v>
      </c>
      <c r="P677" s="7">
        <v>179351.91264156046</v>
      </c>
      <c r="Q677" s="7">
        <v>24440.017225768766</v>
      </c>
      <c r="R677" s="7">
        <v>5218.1200084325446</v>
      </c>
      <c r="S677" s="7">
        <v>209010.04987576176</v>
      </c>
      <c r="T677" s="7">
        <v>345423.58759557235</v>
      </c>
    </row>
    <row r="678" spans="1:20" x14ac:dyDescent="0.3">
      <c r="A678" t="s">
        <v>10</v>
      </c>
      <c r="B678" t="s">
        <v>692</v>
      </c>
      <c r="C678">
        <v>1982</v>
      </c>
      <c r="E678" s="7">
        <v>8573.1875103116254</v>
      </c>
      <c r="F678" s="7">
        <v>2918.3638470734181</v>
      </c>
      <c r="G678" s="7">
        <v>11491.551357385044</v>
      </c>
      <c r="H678" s="7">
        <v>2077.3376904761894</v>
      </c>
      <c r="I678" s="7">
        <v>419.74215803571423</v>
      </c>
      <c r="J678" s="7">
        <v>214.68800148809515</v>
      </c>
      <c r="K678" s="7">
        <v>2711.7678499999988</v>
      </c>
      <c r="L678" s="7">
        <v>24343.645103984778</v>
      </c>
      <c r="M678" s="7">
        <v>3914.3199121102543</v>
      </c>
      <c r="N678" s="7">
        <v>28371.660589642888</v>
      </c>
      <c r="O678" s="7">
        <v>56629.625605737921</v>
      </c>
      <c r="P678" s="7">
        <v>124407.42300193803</v>
      </c>
      <c r="Q678" s="7">
        <v>4775.5142542176818</v>
      </c>
      <c r="R678" s="7">
        <v>3526.7166982837366</v>
      </c>
      <c r="S678" s="7">
        <v>132709.65395443945</v>
      </c>
      <c r="T678" s="7">
        <v>203542.59876756242</v>
      </c>
    </row>
    <row r="679" spans="1:20" x14ac:dyDescent="0.3">
      <c r="A679" t="s">
        <v>10</v>
      </c>
      <c r="B679" t="s">
        <v>692</v>
      </c>
      <c r="C679">
        <v>1983</v>
      </c>
      <c r="E679" s="7">
        <v>47243.577599343538</v>
      </c>
      <c r="F679" s="7">
        <v>2189.3634178217158</v>
      </c>
      <c r="G679" s="7">
        <v>49432.941017165256</v>
      </c>
      <c r="H679" s="7">
        <v>503.30328430672262</v>
      </c>
      <c r="I679" s="7">
        <v>596.62848318452495</v>
      </c>
      <c r="J679" s="7">
        <v>203.39534880952382</v>
      </c>
      <c r="K679" s="7">
        <v>1303.3271163007714</v>
      </c>
      <c r="L679" s="7">
        <v>56111.165500371972</v>
      </c>
      <c r="M679" s="7">
        <v>11923.1955771046</v>
      </c>
      <c r="N679" s="7">
        <v>60329.586948690419</v>
      </c>
      <c r="O679" s="7">
        <v>128363.948026167</v>
      </c>
      <c r="P679" s="7">
        <v>265664.91095220018</v>
      </c>
      <c r="Q679" s="7">
        <v>23973.287920767154</v>
      </c>
      <c r="R679" s="7">
        <v>3011.0337793650851</v>
      </c>
      <c r="S679" s="7">
        <v>292649.2326523324</v>
      </c>
      <c r="T679" s="7">
        <v>471749.44881196541</v>
      </c>
    </row>
    <row r="680" spans="1:20" x14ac:dyDescent="0.3">
      <c r="A680" t="s">
        <v>10</v>
      </c>
      <c r="B680" t="s">
        <v>692</v>
      </c>
      <c r="C680">
        <v>1984</v>
      </c>
      <c r="E680" s="7">
        <v>3268.8173628401291</v>
      </c>
      <c r="F680" s="7">
        <v>5564.8434406925307</v>
      </c>
      <c r="G680" s="7">
        <v>8833.6608035326608</v>
      </c>
      <c r="H680" s="7">
        <v>652.71426148313526</v>
      </c>
      <c r="I680" s="7">
        <v>36.174768749999984</v>
      </c>
      <c r="J680" s="7">
        <v>763.6895624999994</v>
      </c>
      <c r="K680" s="7">
        <v>1452.5785927331347</v>
      </c>
      <c r="L680" s="7">
        <v>24868.851989553536</v>
      </c>
      <c r="M680" s="7">
        <v>51688.802092122656</v>
      </c>
      <c r="N680" s="7">
        <v>53664.944059107082</v>
      </c>
      <c r="O680" s="7">
        <v>130222.59814078326</v>
      </c>
      <c r="P680" s="7">
        <v>167509.575963838</v>
      </c>
      <c r="Q680" s="7">
        <v>23517.160351729035</v>
      </c>
      <c r="R680" s="7">
        <v>2122.2211998511902</v>
      </c>
      <c r="S680" s="7">
        <v>193148.95751541824</v>
      </c>
      <c r="T680" s="7">
        <v>333657.79505246726</v>
      </c>
    </row>
    <row r="681" spans="1:20" x14ac:dyDescent="0.3">
      <c r="A681" t="s">
        <v>10</v>
      </c>
      <c r="B681" t="s">
        <v>692</v>
      </c>
      <c r="C681">
        <v>1985</v>
      </c>
      <c r="E681" s="7">
        <v>49388.639183152001</v>
      </c>
      <c r="F681" s="7">
        <v>3815.8807887605089</v>
      </c>
      <c r="G681" s="7">
        <v>53204.519971912508</v>
      </c>
      <c r="H681" s="7">
        <v>2722.5273973345743</v>
      </c>
      <c r="I681" s="7">
        <v>313.88683090277794</v>
      </c>
      <c r="J681" s="7">
        <v>623.07370654761701</v>
      </c>
      <c r="K681" s="7">
        <v>3659.4879347849692</v>
      </c>
      <c r="L681" s="7">
        <v>58041.656172495001</v>
      </c>
      <c r="M681" s="7">
        <v>17715.425601771549</v>
      </c>
      <c r="N681" s="7">
        <v>52161.77137464573</v>
      </c>
      <c r="O681" s="7">
        <v>127918.85314891228</v>
      </c>
      <c r="P681" s="7">
        <v>220216.48135859673</v>
      </c>
      <c r="Q681" s="7">
        <v>72231.213670576428</v>
      </c>
      <c r="R681" s="7">
        <v>3636.8487720337316</v>
      </c>
      <c r="S681" s="7">
        <v>296084.54380120692</v>
      </c>
      <c r="T681" s="7">
        <v>480867.40485681669</v>
      </c>
    </row>
    <row r="682" spans="1:20" x14ac:dyDescent="0.3">
      <c r="A682" t="s">
        <v>10</v>
      </c>
      <c r="B682" t="s">
        <v>692</v>
      </c>
      <c r="C682">
        <v>1986</v>
      </c>
      <c r="E682" s="7">
        <v>14668.925236960049</v>
      </c>
      <c r="F682" s="7">
        <v>9593.9545639172302</v>
      </c>
      <c r="G682" s="7">
        <v>24262.879800877279</v>
      </c>
      <c r="H682" s="7">
        <v>684.69043898065524</v>
      </c>
      <c r="I682" s="7">
        <v>4705.4633502976048</v>
      </c>
      <c r="J682" s="7">
        <v>11.866855357142875</v>
      </c>
      <c r="K682" s="7">
        <v>5402.0206446354032</v>
      </c>
      <c r="L682" s="7">
        <v>6757.1320543650863</v>
      </c>
      <c r="M682" s="7">
        <v>3938.5989634637049</v>
      </c>
      <c r="N682" s="7">
        <v>43287.051541091198</v>
      </c>
      <c r="O682" s="7">
        <v>53982.782558919993</v>
      </c>
      <c r="P682" s="7">
        <v>163127.91416259835</v>
      </c>
      <c r="Q682" s="7">
        <v>19845.332712079638</v>
      </c>
      <c r="R682" s="7">
        <v>3490.7375837797667</v>
      </c>
      <c r="S682" s="7">
        <v>186463.98445845774</v>
      </c>
      <c r="T682" s="7">
        <v>270111.66746289044</v>
      </c>
    </row>
    <row r="683" spans="1:20" x14ac:dyDescent="0.3">
      <c r="A683" t="s">
        <v>10</v>
      </c>
      <c r="B683" t="s">
        <v>692</v>
      </c>
      <c r="C683">
        <v>1987</v>
      </c>
      <c r="E683" s="7">
        <v>2444.9664702226551</v>
      </c>
      <c r="F683" s="7">
        <v>415.72273928571417</v>
      </c>
      <c r="G683" s="7">
        <v>2860.6892095083695</v>
      </c>
      <c r="H683" s="7">
        <v>583.25168745039718</v>
      </c>
      <c r="I683" s="7">
        <v>89.767018749999991</v>
      </c>
      <c r="J683" s="7">
        <v>41.53399374999988</v>
      </c>
      <c r="K683" s="7">
        <v>714.55269995039714</v>
      </c>
      <c r="L683" s="7">
        <v>38951.648348181247</v>
      </c>
      <c r="M683" s="7">
        <v>13799.52587276785</v>
      </c>
      <c r="N683" s="7">
        <v>6042.9302560515853</v>
      </c>
      <c r="O683" s="7">
        <v>58794.104477000685</v>
      </c>
      <c r="P683" s="7">
        <v>69229.423288457387</v>
      </c>
      <c r="Q683" s="7">
        <v>9989.4805594642839</v>
      </c>
      <c r="R683" s="7">
        <v>810.4870808035713</v>
      </c>
      <c r="S683" s="7">
        <v>80029.390928725246</v>
      </c>
      <c r="T683" s="7">
        <v>142398.7373151847</v>
      </c>
    </row>
    <row r="684" spans="1:20" x14ac:dyDescent="0.3">
      <c r="A684" t="s">
        <v>10</v>
      </c>
      <c r="B684" t="s">
        <v>692</v>
      </c>
      <c r="C684">
        <v>1988</v>
      </c>
      <c r="E684" s="7">
        <v>5170.273143128642</v>
      </c>
      <c r="F684" s="7">
        <v>2253.8862493434863</v>
      </c>
      <c r="G684" s="7">
        <v>7424.1593924721283</v>
      </c>
      <c r="H684" s="7">
        <v>9.314843452380968</v>
      </c>
      <c r="I684" s="7">
        <v>24.914016220238125</v>
      </c>
      <c r="K684" s="7">
        <v>34.228859672619095</v>
      </c>
      <c r="L684" s="7">
        <v>8529.0744297406509</v>
      </c>
      <c r="M684" s="7">
        <v>666.11612161989683</v>
      </c>
      <c r="N684" s="7">
        <v>21089.09267752981</v>
      </c>
      <c r="O684" s="7">
        <v>30284.283228890359</v>
      </c>
      <c r="P684" s="7">
        <v>152055.90782569099</v>
      </c>
      <c r="Q684" s="7">
        <v>3668.1495570949328</v>
      </c>
      <c r="R684" s="7">
        <v>5906.0913777182559</v>
      </c>
      <c r="S684" s="7">
        <v>161630.14876050418</v>
      </c>
      <c r="T684" s="7">
        <v>199372.82024153927</v>
      </c>
    </row>
    <row r="685" spans="1:20" x14ac:dyDescent="0.3">
      <c r="A685" t="s">
        <v>10</v>
      </c>
      <c r="B685" t="s">
        <v>692</v>
      </c>
      <c r="C685">
        <v>1989</v>
      </c>
      <c r="E685" s="7">
        <v>2507.2382736772474</v>
      </c>
      <c r="F685" s="7">
        <v>4075.1695767361152</v>
      </c>
      <c r="G685" s="7">
        <v>6582.4078504133631</v>
      </c>
      <c r="H685" s="7">
        <v>120.91219737103152</v>
      </c>
      <c r="I685" s="7">
        <v>2524.1949750000003</v>
      </c>
      <c r="J685" s="7">
        <v>700.14446607142816</v>
      </c>
      <c r="K685" s="7">
        <v>3345.2516384424603</v>
      </c>
      <c r="L685" s="7">
        <v>74040.006135788673</v>
      </c>
      <c r="M685" s="7">
        <v>21010.104870967956</v>
      </c>
      <c r="N685" s="7">
        <v>52230.419887261858</v>
      </c>
      <c r="O685" s="7">
        <v>147280.53089401848</v>
      </c>
      <c r="P685" s="7">
        <v>197901.76038273791</v>
      </c>
      <c r="Q685" s="7">
        <v>12346.095849872439</v>
      </c>
      <c r="R685" s="7">
        <v>5644.7185717857074</v>
      </c>
      <c r="S685" s="7">
        <v>215892.57480439608</v>
      </c>
      <c r="T685" s="7">
        <v>373100.76518727036</v>
      </c>
    </row>
    <row r="686" spans="1:20" x14ac:dyDescent="0.3">
      <c r="A686" t="s">
        <v>10</v>
      </c>
      <c r="B686" t="s">
        <v>692</v>
      </c>
      <c r="C686">
        <v>1990</v>
      </c>
      <c r="E686" s="7">
        <v>11904.278975821122</v>
      </c>
      <c r="F686" s="7">
        <v>6114.9714254464225</v>
      </c>
      <c r="G686" s="7">
        <v>18019.250401267545</v>
      </c>
      <c r="H686" s="7">
        <v>807.16787031993931</v>
      </c>
      <c r="I686" s="7">
        <v>73.880744642857167</v>
      </c>
      <c r="J686" s="7">
        <v>777.27902589285839</v>
      </c>
      <c r="K686" s="7">
        <v>1658.3276408556549</v>
      </c>
      <c r="L686" s="7">
        <v>97160.687437048575</v>
      </c>
      <c r="M686" s="7">
        <v>4732.9582404620078</v>
      </c>
      <c r="N686" s="7">
        <v>8131.2841312500032</v>
      </c>
      <c r="O686" s="7">
        <v>110024.92980876059</v>
      </c>
      <c r="P686" s="7">
        <v>127583.3327004251</v>
      </c>
      <c r="Q686" s="7">
        <v>10510.543058715983</v>
      </c>
      <c r="R686" s="7">
        <v>2438.0114062996072</v>
      </c>
      <c r="S686" s="7">
        <v>140531.88716544068</v>
      </c>
      <c r="T686" s="7">
        <v>270234.39501632447</v>
      </c>
    </row>
    <row r="687" spans="1:20" x14ac:dyDescent="0.3">
      <c r="A687" t="s">
        <v>10</v>
      </c>
      <c r="B687" t="s">
        <v>692</v>
      </c>
      <c r="C687">
        <v>1991</v>
      </c>
      <c r="E687" s="7">
        <v>18775.188445727505</v>
      </c>
      <c r="F687" s="7">
        <v>3812.4505845238059</v>
      </c>
      <c r="G687" s="7">
        <v>22587.63903025131</v>
      </c>
      <c r="H687" s="7">
        <v>628.50204853670607</v>
      </c>
      <c r="I687" s="7">
        <v>48.296825297619073</v>
      </c>
      <c r="J687" s="7">
        <v>11.484053571428575</v>
      </c>
      <c r="K687" s="7">
        <v>688.28292740575375</v>
      </c>
      <c r="L687" s="7">
        <v>55884.036440848278</v>
      </c>
      <c r="M687" s="7">
        <v>1167.4801270762484</v>
      </c>
      <c r="N687" s="7">
        <v>50524.572189732171</v>
      </c>
      <c r="O687" s="7">
        <v>107576.08875765669</v>
      </c>
      <c r="P687" s="7">
        <v>39299.392883057051</v>
      </c>
      <c r="Q687" s="7">
        <v>6619.5634221513665</v>
      </c>
      <c r="R687" s="7">
        <v>6232.2299924404697</v>
      </c>
      <c r="S687" s="7">
        <v>52151.186297648892</v>
      </c>
      <c r="T687" s="7">
        <v>183003.19701296269</v>
      </c>
    </row>
    <row r="688" spans="1:20" x14ac:dyDescent="0.3">
      <c r="A688" t="s">
        <v>10</v>
      </c>
      <c r="B688" t="s">
        <v>692</v>
      </c>
      <c r="C688">
        <v>1992</v>
      </c>
      <c r="E688" s="7">
        <v>11942.667833019177</v>
      </c>
      <c r="F688" s="7">
        <v>3562.0313782596377</v>
      </c>
      <c r="G688" s="7">
        <v>15504.699211278814</v>
      </c>
      <c r="H688" s="7">
        <v>278.57032806122453</v>
      </c>
      <c r="I688" s="7">
        <v>99.911266071428628</v>
      </c>
      <c r="J688" s="7">
        <v>11.5478538690476</v>
      </c>
      <c r="K688" s="7">
        <v>390.02944800170076</v>
      </c>
      <c r="L688" s="7">
        <v>44017.197033779812</v>
      </c>
      <c r="M688" s="7">
        <v>26950.381967205227</v>
      </c>
      <c r="N688" s="7">
        <v>6470.9132858630901</v>
      </c>
      <c r="O688" s="7">
        <v>77438.492286848137</v>
      </c>
      <c r="P688" s="7">
        <v>40942.265737294641</v>
      </c>
      <c r="Q688" s="7">
        <v>11046.467786662894</v>
      </c>
      <c r="R688" s="7">
        <v>1533.8229550595258</v>
      </c>
      <c r="S688" s="7">
        <v>53522.556479017061</v>
      </c>
      <c r="T688" s="7">
        <v>146855.7774251457</v>
      </c>
    </row>
    <row r="689" spans="1:20" x14ac:dyDescent="0.3">
      <c r="A689" t="s">
        <v>10</v>
      </c>
      <c r="B689" t="s">
        <v>692</v>
      </c>
      <c r="C689">
        <v>1993</v>
      </c>
      <c r="E689" s="7">
        <v>17859.939536225342</v>
      </c>
      <c r="F689" s="7">
        <v>234.28532624007994</v>
      </c>
      <c r="G689" s="7">
        <v>18094.22486246542</v>
      </c>
      <c r="H689" s="7">
        <v>252.17085356233508</v>
      </c>
      <c r="I689" s="7">
        <v>3.8535379761904767</v>
      </c>
      <c r="J689" s="7">
        <v>405.19569017857089</v>
      </c>
      <c r="K689" s="7">
        <v>661.22008171709649</v>
      </c>
      <c r="L689" s="7">
        <v>41540.325929538762</v>
      </c>
      <c r="M689" s="7">
        <v>855.90681648951124</v>
      </c>
      <c r="N689" s="7">
        <v>14372.165444047614</v>
      </c>
      <c r="O689" s="7">
        <v>56768.398190075888</v>
      </c>
      <c r="P689" s="7">
        <v>191290.49555644125</v>
      </c>
      <c r="Q689" s="7">
        <v>36255.576789179919</v>
      </c>
      <c r="R689" s="7">
        <v>871.03356324404729</v>
      </c>
      <c r="S689" s="7">
        <v>228417.10590886523</v>
      </c>
      <c r="T689" s="7">
        <v>303940.94904312363</v>
      </c>
    </row>
    <row r="690" spans="1:20" x14ac:dyDescent="0.3">
      <c r="A690" t="s">
        <v>10</v>
      </c>
      <c r="B690" t="s">
        <v>692</v>
      </c>
      <c r="C690">
        <v>1994</v>
      </c>
      <c r="E690" s="7">
        <v>27378.077411341146</v>
      </c>
      <c r="F690" s="7">
        <v>15538.738695464874</v>
      </c>
      <c r="G690" s="7">
        <v>42916.816106806022</v>
      </c>
      <c r="H690" s="7">
        <v>688.07876645337342</v>
      </c>
      <c r="I690" s="7">
        <v>3353.5350437499987</v>
      </c>
      <c r="J690" s="7">
        <v>11933.271466964297</v>
      </c>
      <c r="K690" s="7">
        <v>15974.885277167668</v>
      </c>
      <c r="L690" s="7">
        <v>43978.44366966762</v>
      </c>
      <c r="M690" s="7">
        <v>120413.45981116079</v>
      </c>
      <c r="N690" s="7">
        <v>9170.1252372916679</v>
      </c>
      <c r="O690" s="7">
        <v>173562.0287181201</v>
      </c>
      <c r="P690" s="7">
        <v>139206.95580292502</v>
      </c>
      <c r="Q690" s="7">
        <v>34763.556544044499</v>
      </c>
      <c r="R690" s="7">
        <v>3503.0319011309516</v>
      </c>
      <c r="S690" s="7">
        <v>177473.54424810046</v>
      </c>
      <c r="T690" s="7">
        <v>409927.27435019432</v>
      </c>
    </row>
    <row r="691" spans="1:20" x14ac:dyDescent="0.3">
      <c r="A691" t="s">
        <v>10</v>
      </c>
      <c r="B691" t="s">
        <v>692</v>
      </c>
      <c r="C691">
        <v>1995</v>
      </c>
      <c r="E691" s="7">
        <v>80154.663876438528</v>
      </c>
      <c r="F691" s="7">
        <v>11019.077002380945</v>
      </c>
      <c r="G691" s="7">
        <v>91173.740878819473</v>
      </c>
      <c r="H691" s="7">
        <v>1039.6426665315262</v>
      </c>
      <c r="I691" s="7">
        <v>4495.6241714285734</v>
      </c>
      <c r="K691" s="7">
        <v>5535.2668379601</v>
      </c>
      <c r="L691" s="7">
        <v>26563.381514285709</v>
      </c>
      <c r="M691" s="7">
        <v>3672.7083231228144</v>
      </c>
      <c r="N691" s="7">
        <v>7894.9040285714336</v>
      </c>
      <c r="O691" s="7">
        <v>38130.993865979959</v>
      </c>
      <c r="P691" s="7">
        <v>43082.110250308237</v>
      </c>
      <c r="Q691" s="7">
        <v>36478.404392130178</v>
      </c>
      <c r="R691" s="7">
        <v>909.06917400793611</v>
      </c>
      <c r="S691" s="7">
        <v>80469.583816446349</v>
      </c>
      <c r="T691" s="7">
        <v>215309.58539920588</v>
      </c>
    </row>
    <row r="692" spans="1:20" x14ac:dyDescent="0.3">
      <c r="A692" t="s">
        <v>10</v>
      </c>
      <c r="B692" t="s">
        <v>692</v>
      </c>
      <c r="C692">
        <v>1996</v>
      </c>
      <c r="D692" t="s">
        <v>744</v>
      </c>
      <c r="E692" s="7">
        <v>3067.4296979993273</v>
      </c>
      <c r="F692" s="7">
        <v>5607.8228596726158</v>
      </c>
      <c r="G692" s="7">
        <v>8675.2525576719436</v>
      </c>
      <c r="H692" s="7">
        <v>356.11908346560836</v>
      </c>
      <c r="I692" s="7">
        <v>0</v>
      </c>
      <c r="J692" s="7">
        <v>39.300983333333313</v>
      </c>
      <c r="K692" s="7">
        <v>395.42006679894166</v>
      </c>
      <c r="L692" s="7">
        <v>8834.8564455340675</v>
      </c>
      <c r="M692" s="7">
        <v>5370.1714484262266</v>
      </c>
      <c r="N692" s="7">
        <v>5146.5360745039743</v>
      </c>
      <c r="O692" s="7">
        <v>19351.563968464267</v>
      </c>
      <c r="P692" s="7">
        <v>52059.714443803052</v>
      </c>
      <c r="Q692" s="7">
        <v>9377.1805965079366</v>
      </c>
      <c r="R692" s="7">
        <v>751.85779730654815</v>
      </c>
      <c r="S692" s="7">
        <v>62188.75283761754</v>
      </c>
      <c r="T692" s="7">
        <v>90610.989430552698</v>
      </c>
    </row>
    <row r="693" spans="1:20" x14ac:dyDescent="0.3">
      <c r="A693" t="s">
        <v>10</v>
      </c>
      <c r="B693" t="s">
        <v>692</v>
      </c>
      <c r="C693">
        <v>1997</v>
      </c>
      <c r="D693" t="s">
        <v>744</v>
      </c>
      <c r="E693" s="7">
        <v>21965.146164191025</v>
      </c>
      <c r="F693" s="7">
        <v>5189.0012487882641</v>
      </c>
      <c r="G693" s="7">
        <v>27154.147412979288</v>
      </c>
      <c r="H693" s="7">
        <v>107.56142810752115</v>
      </c>
      <c r="I693" s="7">
        <v>104.72818854166673</v>
      </c>
      <c r="J693" s="7">
        <v>47181.340894047578</v>
      </c>
      <c r="K693" s="7">
        <v>47393.630510696763</v>
      </c>
      <c r="L693" s="7">
        <v>29763.460892187464</v>
      </c>
      <c r="M693" s="7">
        <v>8608.7002392786308</v>
      </c>
      <c r="N693" s="7">
        <v>10593.082415178578</v>
      </c>
      <c r="O693" s="7">
        <v>48965.243546644677</v>
      </c>
      <c r="P693" s="7">
        <v>77393.778152072831</v>
      </c>
      <c r="Q693" s="7">
        <v>10417.245149209175</v>
      </c>
      <c r="R693" s="7">
        <v>3249.3810578869047</v>
      </c>
      <c r="S693" s="7">
        <v>91060.404359168911</v>
      </c>
      <c r="T693" s="7">
        <v>214573.42582948963</v>
      </c>
    </row>
    <row r="694" spans="1:20" x14ac:dyDescent="0.3">
      <c r="A694" t="s">
        <v>10</v>
      </c>
      <c r="B694" t="s">
        <v>692</v>
      </c>
      <c r="C694">
        <v>1998</v>
      </c>
      <c r="D694" t="s">
        <v>744</v>
      </c>
      <c r="E694" s="7">
        <v>80670.548120740641</v>
      </c>
      <c r="F694" s="7">
        <v>576.37188869047634</v>
      </c>
      <c r="G694" s="7">
        <v>81246.920009431124</v>
      </c>
      <c r="H694" s="7">
        <v>1137.318746353405</v>
      </c>
      <c r="I694" s="7">
        <v>247.65361526785711</v>
      </c>
      <c r="J694" s="7">
        <v>19.182622817460317</v>
      </c>
      <c r="K694" s="7">
        <v>1404.1549844387223</v>
      </c>
      <c r="L694" s="7">
        <v>58745.518069241036</v>
      </c>
      <c r="M694" s="7">
        <v>2239.9646491071439</v>
      </c>
      <c r="N694" s="7">
        <v>9603.0931970238089</v>
      </c>
      <c r="O694" s="7">
        <v>70588.575915371999</v>
      </c>
      <c r="P694" s="7">
        <v>86430.841944366519</v>
      </c>
      <c r="Q694" s="7">
        <v>1127.7887466836735</v>
      </c>
      <c r="R694" s="7">
        <v>1724.086075942459</v>
      </c>
      <c r="S694" s="7">
        <v>89282.716766992642</v>
      </c>
      <c r="T694" s="7">
        <v>242522.36767623451</v>
      </c>
    </row>
    <row r="695" spans="1:20" x14ac:dyDescent="0.3">
      <c r="A695" t="s">
        <v>10</v>
      </c>
      <c r="B695" t="s">
        <v>692</v>
      </c>
      <c r="C695">
        <v>1999</v>
      </c>
      <c r="D695" t="s">
        <v>744</v>
      </c>
      <c r="E695" s="7">
        <v>4789.624449563481</v>
      </c>
      <c r="F695" s="7">
        <v>21696.354543650752</v>
      </c>
      <c r="G695" s="7">
        <v>26485.978993214234</v>
      </c>
      <c r="H695" s="7">
        <v>338.89851340494522</v>
      </c>
      <c r="I695" s="7">
        <v>287.10133928571406</v>
      </c>
      <c r="J695" s="7">
        <v>378.84616726190461</v>
      </c>
      <c r="K695" s="7">
        <v>1004.8460199525639</v>
      </c>
      <c r="L695" s="7">
        <v>7223.0390444196491</v>
      </c>
      <c r="M695" s="7">
        <v>5282.3669081349208</v>
      </c>
      <c r="N695" s="7">
        <v>9393.2540181547574</v>
      </c>
      <c r="O695" s="7">
        <v>21898.659970709326</v>
      </c>
      <c r="P695" s="7">
        <v>133911.72067857155</v>
      </c>
      <c r="Q695" s="7">
        <v>11469.370388647951</v>
      </c>
      <c r="R695" s="7">
        <v>10406.626045386898</v>
      </c>
      <c r="S695" s="7">
        <v>155787.71711260639</v>
      </c>
      <c r="T695" s="7">
        <v>205177.20209648251</v>
      </c>
    </row>
    <row r="696" spans="1:20" x14ac:dyDescent="0.3">
      <c r="A696" t="s">
        <v>10</v>
      </c>
      <c r="B696" t="s">
        <v>692</v>
      </c>
      <c r="C696">
        <v>2000</v>
      </c>
      <c r="D696" t="s">
        <v>744</v>
      </c>
      <c r="E696" s="7">
        <v>14640.621703340872</v>
      </c>
      <c r="F696" s="7">
        <v>1817.7768129960355</v>
      </c>
      <c r="G696" s="7">
        <v>16458.398516336907</v>
      </c>
      <c r="H696" s="7">
        <v>1855.7018365773777</v>
      </c>
      <c r="I696" s="7">
        <v>1064.4441654761883</v>
      </c>
      <c r="J696" s="7">
        <v>2399.8481949404763</v>
      </c>
      <c r="K696" s="7">
        <v>5319.9941969940428</v>
      </c>
      <c r="L696" s="7">
        <v>15697.32952574401</v>
      </c>
      <c r="M696" s="7">
        <v>3698.0201935799378</v>
      </c>
      <c r="N696" s="7">
        <v>17367.87013857139</v>
      </c>
      <c r="O696" s="7">
        <v>36763.219857895339</v>
      </c>
      <c r="P696" s="7">
        <v>100656.76267525171</v>
      </c>
      <c r="Q696" s="7">
        <v>74858.063121904677</v>
      </c>
      <c r="R696" s="7">
        <v>2236.9660351190432</v>
      </c>
      <c r="S696" s="7">
        <v>177751.79183227543</v>
      </c>
      <c r="T696" s="7">
        <v>236293.40440350174</v>
      </c>
    </row>
    <row r="697" spans="1:20" x14ac:dyDescent="0.3">
      <c r="A697" t="s">
        <v>10</v>
      </c>
      <c r="B697" t="s">
        <v>692</v>
      </c>
      <c r="C697">
        <v>2001</v>
      </c>
      <c r="E697" s="7">
        <v>32772.139802567355</v>
      </c>
      <c r="F697" s="7">
        <v>2728.2706476498061</v>
      </c>
      <c r="G697" s="7">
        <v>35500.410450217161</v>
      </c>
      <c r="H697" s="7">
        <v>232.06361759041985</v>
      </c>
      <c r="I697" s="7">
        <v>590.13999291666823</v>
      </c>
      <c r="J697" s="7">
        <v>1567.7455733035729</v>
      </c>
      <c r="K697" s="7">
        <v>2389.949183810661</v>
      </c>
      <c r="L697" s="7">
        <v>19099.692213267863</v>
      </c>
      <c r="M697" s="7">
        <v>11011.467054786437</v>
      </c>
      <c r="N697" s="7">
        <v>24067.416767375566</v>
      </c>
      <c r="O697" s="7">
        <v>54178.576035429869</v>
      </c>
      <c r="P697" s="7">
        <v>39757.903124844874</v>
      </c>
      <c r="Q697" s="7">
        <v>2467.6262041435275</v>
      </c>
      <c r="R697" s="7">
        <v>1503.5647069092215</v>
      </c>
      <c r="S697" s="7">
        <v>43729.094035897622</v>
      </c>
      <c r="T697" s="7">
        <v>135798.02970535529</v>
      </c>
    </row>
    <row r="698" spans="1:20" x14ac:dyDescent="0.3">
      <c r="A698" t="s">
        <v>10</v>
      </c>
      <c r="B698" t="s">
        <v>692</v>
      </c>
      <c r="C698">
        <v>2002</v>
      </c>
      <c r="E698" s="7">
        <v>4661.805859848153</v>
      </c>
      <c r="F698" s="7">
        <v>2556.5334318541627</v>
      </c>
      <c r="G698" s="7">
        <v>7218.3392917023157</v>
      </c>
      <c r="H698" s="7">
        <v>287.59307501609732</v>
      </c>
      <c r="I698" s="7">
        <v>14535.53146532617</v>
      </c>
      <c r="J698" s="7">
        <v>200.42225494047628</v>
      </c>
      <c r="K698" s="7">
        <v>15023.546795282744</v>
      </c>
      <c r="L698" s="7">
        <v>6099.9870748799613</v>
      </c>
      <c r="M698" s="7">
        <v>11305.976763107274</v>
      </c>
      <c r="N698" s="7">
        <v>16582.244757744116</v>
      </c>
      <c r="O698" s="7">
        <v>33988.208595731354</v>
      </c>
      <c r="P698" s="7">
        <v>46617.322497484449</v>
      </c>
      <c r="Q698" s="7">
        <v>3373.3831583575925</v>
      </c>
      <c r="R698" s="7">
        <v>10461.909215941465</v>
      </c>
      <c r="S698" s="7">
        <v>60452.614871783509</v>
      </c>
      <c r="T698" s="7">
        <v>116682.70955449992</v>
      </c>
    </row>
    <row r="699" spans="1:20" x14ac:dyDescent="0.3">
      <c r="A699" t="s">
        <v>10</v>
      </c>
      <c r="B699" t="s">
        <v>692</v>
      </c>
      <c r="C699">
        <v>2003</v>
      </c>
      <c r="E699" s="7">
        <v>3754.4716002444643</v>
      </c>
      <c r="F699" s="7">
        <v>4776.8586905464272</v>
      </c>
      <c r="G699" s="7">
        <v>8531.330290790891</v>
      </c>
      <c r="H699" s="7">
        <v>140.14938007633913</v>
      </c>
      <c r="I699" s="7">
        <v>3030.291792867562</v>
      </c>
      <c r="J699" s="7">
        <v>1117.8577746428564</v>
      </c>
      <c r="K699" s="7">
        <v>4288.298947586758</v>
      </c>
      <c r="L699" s="7">
        <v>24387.29600173678</v>
      </c>
      <c r="M699" s="7">
        <v>19848.399829981852</v>
      </c>
      <c r="N699" s="7">
        <v>31914.349628635169</v>
      </c>
      <c r="O699" s="7">
        <v>76150.045460353809</v>
      </c>
      <c r="P699" s="7">
        <v>35410.613322634425</v>
      </c>
      <c r="Q699" s="7">
        <v>9545.8445323363921</v>
      </c>
      <c r="R699" s="7">
        <v>16207.03169843007</v>
      </c>
      <c r="S699" s="7">
        <v>61163.489553400883</v>
      </c>
      <c r="T699" s="7">
        <v>150133.16425213235</v>
      </c>
    </row>
    <row r="700" spans="1:20" x14ac:dyDescent="0.3">
      <c r="A700" t="s">
        <v>10</v>
      </c>
      <c r="B700" t="s">
        <v>692</v>
      </c>
      <c r="C700">
        <v>2004</v>
      </c>
      <c r="E700" s="7">
        <v>2325.2232552705027</v>
      </c>
      <c r="F700" s="7">
        <v>1728.2028964801621</v>
      </c>
      <c r="G700" s="7">
        <v>4053.4261517506648</v>
      </c>
      <c r="H700" s="7">
        <v>67.945530555952388</v>
      </c>
      <c r="I700" s="7">
        <v>2311.1995954077374</v>
      </c>
      <c r="J700" s="7">
        <v>662.03591030059431</v>
      </c>
      <c r="K700" s="7">
        <v>3041.1810362642841</v>
      </c>
      <c r="L700" s="7">
        <v>42800.507501190092</v>
      </c>
      <c r="M700" s="7">
        <v>11548.883393183547</v>
      </c>
      <c r="N700" s="7">
        <v>51028.927259474731</v>
      </c>
      <c r="O700" s="7">
        <v>105378.31815384838</v>
      </c>
      <c r="P700" s="7">
        <v>15466.308215134872</v>
      </c>
      <c r="Q700" s="7">
        <v>1831.4493383001691</v>
      </c>
      <c r="R700" s="7">
        <v>10300.914056255953</v>
      </c>
      <c r="S700" s="7">
        <v>27598.671609690995</v>
      </c>
      <c r="T700" s="7">
        <v>140071.59695155433</v>
      </c>
    </row>
    <row r="701" spans="1:20" x14ac:dyDescent="0.3">
      <c r="A701" t="s">
        <v>10</v>
      </c>
      <c r="B701" t="s">
        <v>692</v>
      </c>
      <c r="C701">
        <v>2005</v>
      </c>
      <c r="E701" s="7">
        <v>6272.2349553466529</v>
      </c>
      <c r="F701" s="7">
        <v>442.82632095804996</v>
      </c>
      <c r="G701" s="7">
        <v>6715.0612763047029</v>
      </c>
      <c r="H701" s="7">
        <v>5.2841958499999961</v>
      </c>
      <c r="I701" s="7">
        <v>57.326928021726033</v>
      </c>
      <c r="J701" s="7">
        <v>82.205407476190373</v>
      </c>
      <c r="K701" s="7">
        <v>144.8165313479164</v>
      </c>
      <c r="L701" s="7">
        <v>24290.558754900238</v>
      </c>
      <c r="M701" s="7">
        <v>192.13634319267297</v>
      </c>
      <c r="N701" s="7">
        <v>12202.52180197768</v>
      </c>
      <c r="O701" s="7">
        <v>36685.216900070591</v>
      </c>
      <c r="P701" s="7">
        <v>18661.619295507528</v>
      </c>
      <c r="Q701" s="7">
        <v>1484.2911747438773</v>
      </c>
      <c r="R701" s="7">
        <v>2828.7281506026775</v>
      </c>
      <c r="S701" s="7">
        <v>22974.638620854083</v>
      </c>
      <c r="T701" s="7">
        <v>66519.733328577291</v>
      </c>
    </row>
    <row r="702" spans="1:20" x14ac:dyDescent="0.3">
      <c r="A702" t="s">
        <v>10</v>
      </c>
      <c r="B702" t="s">
        <v>692</v>
      </c>
      <c r="C702">
        <v>2006</v>
      </c>
      <c r="E702" s="7">
        <v>23396.027967378453</v>
      </c>
      <c r="F702" s="7">
        <v>1325.2339430223205</v>
      </c>
      <c r="G702" s="7">
        <v>24721.261910400775</v>
      </c>
      <c r="H702" s="7">
        <v>1008.6413925929994</v>
      </c>
      <c r="I702" s="7">
        <v>10407.913748060531</v>
      </c>
      <c r="J702" s="7">
        <v>396.99479992261899</v>
      </c>
      <c r="K702" s="7">
        <v>11813.549940576149</v>
      </c>
      <c r="L702" s="7">
        <v>26100.987804586763</v>
      </c>
      <c r="M702" s="7">
        <v>6814.3129192006782</v>
      </c>
      <c r="N702" s="7">
        <v>18135.224071165158</v>
      </c>
      <c r="O702" s="7">
        <v>51050.524794952595</v>
      </c>
      <c r="P702" s="7">
        <v>77167.386902216196</v>
      </c>
      <c r="Q702" s="7">
        <v>45903.349263737044</v>
      </c>
      <c r="R702" s="7">
        <v>16867.257211485412</v>
      </c>
      <c r="S702" s="7">
        <v>139937.99337743866</v>
      </c>
      <c r="T702" s="7">
        <v>227523.33002336818</v>
      </c>
    </row>
    <row r="703" spans="1:20" x14ac:dyDescent="0.3">
      <c r="A703" t="s">
        <v>10</v>
      </c>
      <c r="B703" t="s">
        <v>692</v>
      </c>
      <c r="C703">
        <v>2007</v>
      </c>
      <c r="E703" s="7">
        <v>6975.3640206074742</v>
      </c>
      <c r="F703" s="7">
        <v>1143.7584624657736</v>
      </c>
      <c r="G703" s="7">
        <v>8119.1224830732481</v>
      </c>
      <c r="H703" s="7">
        <v>1237.9357547668301</v>
      </c>
      <c r="I703" s="7">
        <v>1730.4800354360136</v>
      </c>
      <c r="J703" s="7">
        <v>1422.9431418214294</v>
      </c>
      <c r="K703" s="7">
        <v>4391.3589320242736</v>
      </c>
      <c r="L703" s="7">
        <v>11144.014076971893</v>
      </c>
      <c r="M703" s="7">
        <v>1898.807626611961</v>
      </c>
      <c r="N703" s="7">
        <v>20341.29800217702</v>
      </c>
      <c r="O703" s="7">
        <v>33384.119705760873</v>
      </c>
      <c r="P703" s="7">
        <v>116801.30704061594</v>
      </c>
      <c r="Q703" s="7">
        <v>1874.2627103039968</v>
      </c>
      <c r="R703" s="7">
        <v>2297.4997575000043</v>
      </c>
      <c r="S703" s="7">
        <v>120973.06950841994</v>
      </c>
      <c r="T703" s="7">
        <v>166867.67062927835</v>
      </c>
    </row>
    <row r="704" spans="1:20" x14ac:dyDescent="0.3">
      <c r="A704" t="s">
        <v>10</v>
      </c>
      <c r="B704" t="s">
        <v>692</v>
      </c>
      <c r="C704">
        <v>2008</v>
      </c>
      <c r="E704" s="7">
        <v>3673.6612956476474</v>
      </c>
      <c r="F704" s="7">
        <v>567.19113219692429</v>
      </c>
      <c r="G704" s="7">
        <v>4240.852427844572</v>
      </c>
      <c r="H704" s="7">
        <v>321.21267349342787</v>
      </c>
      <c r="I704" s="7">
        <v>730.56317197023964</v>
      </c>
      <c r="J704" s="7">
        <v>12.670739107142877</v>
      </c>
      <c r="K704" s="7">
        <v>1064.4465845708105</v>
      </c>
      <c r="L704" s="7">
        <v>15398.261005133234</v>
      </c>
      <c r="M704" s="7">
        <v>61829.975646403152</v>
      </c>
      <c r="N704" s="7">
        <v>13464.702867867563</v>
      </c>
      <c r="O704" s="7">
        <v>90692.939519403939</v>
      </c>
      <c r="P704" s="7">
        <v>48308.3809746197</v>
      </c>
      <c r="Q704" s="7">
        <v>1998.4651740902984</v>
      </c>
      <c r="R704" s="7">
        <v>6974.0609349732204</v>
      </c>
      <c r="S704" s="7">
        <v>57280.907083683218</v>
      </c>
      <c r="T704" s="7">
        <v>153279.14561550255</v>
      </c>
    </row>
    <row r="705" spans="1:20" x14ac:dyDescent="0.3">
      <c r="A705" t="s">
        <v>10</v>
      </c>
      <c r="B705" t="s">
        <v>692</v>
      </c>
      <c r="C705">
        <v>2009</v>
      </c>
      <c r="D705" t="s">
        <v>745</v>
      </c>
      <c r="E705" s="7">
        <v>19731.135509510321</v>
      </c>
      <c r="F705" s="7">
        <v>1454.8575125453788</v>
      </c>
      <c r="G705" s="7">
        <v>21185.9930220557</v>
      </c>
      <c r="H705" s="7">
        <v>3575.8689639830213</v>
      </c>
      <c r="I705" s="7">
        <v>1067.8085490171527</v>
      </c>
      <c r="J705" s="7">
        <v>466.20091369705915</v>
      </c>
      <c r="K705" s="7">
        <v>5109.8784266972334</v>
      </c>
      <c r="L705" s="7">
        <v>39386.49912408353</v>
      </c>
      <c r="M705" s="7">
        <v>3690.7612237794756</v>
      </c>
      <c r="N705" s="7">
        <v>2020.2390369202662</v>
      </c>
      <c r="O705" s="7">
        <v>45097.499384783274</v>
      </c>
      <c r="P705" s="7">
        <v>128331.5848464915</v>
      </c>
      <c r="Q705" s="7">
        <v>7056.8828884959903</v>
      </c>
      <c r="R705" s="7">
        <v>2512.4134925337394</v>
      </c>
      <c r="S705" s="7">
        <v>137900.88122752123</v>
      </c>
      <c r="T705" s="7">
        <v>209294.25206105743</v>
      </c>
    </row>
    <row r="706" spans="1:20" x14ac:dyDescent="0.3">
      <c r="A706" t="s">
        <v>10</v>
      </c>
      <c r="B706" t="s">
        <v>692</v>
      </c>
      <c r="C706">
        <v>2010</v>
      </c>
      <c r="D706" t="s">
        <v>745</v>
      </c>
      <c r="E706" s="7">
        <v>9209.5220334655078</v>
      </c>
      <c r="F706" s="7">
        <v>1469.8954180259918</v>
      </c>
      <c r="G706" s="7">
        <v>10679.417451491499</v>
      </c>
      <c r="H706" s="7">
        <v>1533.8139861584748</v>
      </c>
      <c r="I706" s="7">
        <v>13.446776764461125</v>
      </c>
      <c r="J706" s="7">
        <v>6.3517995417193246E-2</v>
      </c>
      <c r="K706" s="7">
        <v>1547.3242809183532</v>
      </c>
      <c r="L706" s="7">
        <v>75978.768966658085</v>
      </c>
      <c r="M706" s="7">
        <v>4843.934165030345</v>
      </c>
      <c r="N706" s="7">
        <v>2231.1249908360314</v>
      </c>
      <c r="O706" s="7">
        <v>83053.828122524457</v>
      </c>
      <c r="P706" s="7">
        <v>80899.283586337959</v>
      </c>
      <c r="Q706" s="7">
        <v>8312.5830319361303</v>
      </c>
      <c r="R706" s="7">
        <v>3194.5325439270168</v>
      </c>
      <c r="S706" s="7">
        <v>92406.399162201109</v>
      </c>
      <c r="T706" s="7">
        <v>187686.96901713545</v>
      </c>
    </row>
    <row r="707" spans="1:20" x14ac:dyDescent="0.3">
      <c r="A707" t="s">
        <v>10</v>
      </c>
      <c r="B707" t="s">
        <v>692</v>
      </c>
      <c r="C707">
        <v>2011</v>
      </c>
      <c r="D707" t="s">
        <v>745</v>
      </c>
      <c r="E707" s="7">
        <v>6827.658728672367</v>
      </c>
      <c r="F707" s="7">
        <v>5085.5306939179354</v>
      </c>
      <c r="G707" s="7">
        <v>11913.189422590302</v>
      </c>
      <c r="H707" s="7">
        <v>2979.8754165797809</v>
      </c>
      <c r="I707" s="7">
        <v>2115.2436774790631</v>
      </c>
      <c r="J707" s="7">
        <v>280.27257531595137</v>
      </c>
      <c r="K707" s="7">
        <v>5375.3916693747951</v>
      </c>
      <c r="L707" s="7">
        <v>88674.62783433203</v>
      </c>
      <c r="M707" s="7">
        <v>24916.429830604095</v>
      </c>
      <c r="N707" s="7">
        <v>3277.5601138337511</v>
      </c>
      <c r="O707" s="7">
        <v>116868.61777876987</v>
      </c>
      <c r="P707" s="7">
        <v>71535.256100152968</v>
      </c>
      <c r="Q707" s="7">
        <v>82697.204410750142</v>
      </c>
      <c r="R707" s="7">
        <v>2798.4095010732763</v>
      </c>
      <c r="S707" s="7">
        <v>157030.87001197637</v>
      </c>
      <c r="T707" s="7">
        <v>291188.06888271141</v>
      </c>
    </row>
    <row r="708" spans="1:20" x14ac:dyDescent="0.3">
      <c r="A708" t="s">
        <v>10</v>
      </c>
      <c r="B708" t="s">
        <v>692</v>
      </c>
      <c r="C708">
        <v>2012</v>
      </c>
      <c r="D708" t="s">
        <v>745</v>
      </c>
      <c r="E708" s="7">
        <v>13154.064138073316</v>
      </c>
      <c r="F708" s="7">
        <v>42177.13951672057</v>
      </c>
      <c r="G708" s="7">
        <v>55331.203654793884</v>
      </c>
      <c r="H708" s="7">
        <v>2861.8355990135483</v>
      </c>
      <c r="I708" s="7">
        <v>447.52830775109413</v>
      </c>
      <c r="J708" s="7">
        <v>202.87801348909798</v>
      </c>
      <c r="K708" s="7">
        <v>3512.2419202537403</v>
      </c>
      <c r="L708" s="7">
        <v>11527.258897620515</v>
      </c>
      <c r="M708" s="7">
        <v>9362.5418481749311</v>
      </c>
      <c r="N708" s="7">
        <v>2563.8950431958606</v>
      </c>
      <c r="O708" s="7">
        <v>23453.695788991306</v>
      </c>
      <c r="P708" s="7">
        <v>84137.243545109653</v>
      </c>
      <c r="Q708" s="7">
        <v>14851.660003401086</v>
      </c>
      <c r="R708" s="7">
        <v>4383.5983950313539</v>
      </c>
      <c r="S708" s="7">
        <v>103372.5019435421</v>
      </c>
      <c r="T708" s="7">
        <v>185669.64330758105</v>
      </c>
    </row>
    <row r="709" spans="1:20" x14ac:dyDescent="0.3">
      <c r="A709" t="s">
        <v>10</v>
      </c>
      <c r="B709" t="s">
        <v>692</v>
      </c>
      <c r="C709">
        <v>2013</v>
      </c>
      <c r="D709" t="s">
        <v>745</v>
      </c>
      <c r="E709" s="7">
        <v>7424.1992292000859</v>
      </c>
      <c r="F709" s="7">
        <v>1652.1699398224137</v>
      </c>
      <c r="G709" s="7">
        <v>9076.3691690224987</v>
      </c>
      <c r="H709" s="7">
        <v>1349.8624175205002</v>
      </c>
      <c r="I709" s="7">
        <v>146.20967559987542</v>
      </c>
      <c r="J709" s="7">
        <v>71.893846028667397</v>
      </c>
      <c r="K709" s="7">
        <v>1567.9659391490432</v>
      </c>
      <c r="L709" s="7">
        <v>7851.3260645913924</v>
      </c>
      <c r="M709" s="7">
        <v>740.07086174040865</v>
      </c>
      <c r="N709" s="7">
        <v>956.67260610510948</v>
      </c>
      <c r="O709" s="7">
        <v>9548.0695324369117</v>
      </c>
      <c r="P709" s="7">
        <v>45652.854455932051</v>
      </c>
      <c r="Q709" s="7">
        <v>8201.8190604431493</v>
      </c>
      <c r="R709" s="7">
        <v>3484.2424304969463</v>
      </c>
      <c r="S709" s="7">
        <v>57338.915946872148</v>
      </c>
      <c r="T709" s="7">
        <v>77531.320587480601</v>
      </c>
    </row>
    <row r="710" spans="1:20" x14ac:dyDescent="0.3">
      <c r="A710" t="s">
        <v>11</v>
      </c>
      <c r="B710" t="s">
        <v>711</v>
      </c>
      <c r="C710">
        <v>1963</v>
      </c>
      <c r="D710" t="s">
        <v>743</v>
      </c>
      <c r="E710" s="7">
        <v>49638.73223971753</v>
      </c>
      <c r="F710" s="7">
        <v>13919.145702276877</v>
      </c>
      <c r="G710" s="7">
        <v>63557.877941994404</v>
      </c>
      <c r="H710" s="7">
        <v>237498.40729796959</v>
      </c>
      <c r="K710" s="7">
        <v>237498.40729796959</v>
      </c>
      <c r="P710" s="7">
        <v>43743.844373592423</v>
      </c>
      <c r="Q710" s="7">
        <v>31143.120395836489</v>
      </c>
      <c r="S710" s="7">
        <v>74886.964769428916</v>
      </c>
      <c r="T710" s="7">
        <v>375943.25000939291</v>
      </c>
    </row>
    <row r="711" spans="1:20" x14ac:dyDescent="0.3">
      <c r="A711" t="s">
        <v>11</v>
      </c>
      <c r="B711" t="s">
        <v>711</v>
      </c>
      <c r="C711">
        <v>1964</v>
      </c>
      <c r="D711" t="s">
        <v>743</v>
      </c>
      <c r="E711" s="7">
        <v>24559.439353393191</v>
      </c>
      <c r="F711" s="7">
        <v>23037.83605392155</v>
      </c>
      <c r="G711" s="7">
        <v>47597.275407314737</v>
      </c>
      <c r="H711" s="7">
        <v>351954.62676305138</v>
      </c>
      <c r="K711" s="7">
        <v>351954.62676305138</v>
      </c>
      <c r="P711" s="7">
        <v>27593.679490135204</v>
      </c>
      <c r="Q711" s="7">
        <v>57677.107257896452</v>
      </c>
      <c r="S711" s="7">
        <v>85270.786748031649</v>
      </c>
      <c r="T711" s="7">
        <v>484822.68891839782</v>
      </c>
    </row>
    <row r="712" spans="1:20" x14ac:dyDescent="0.3">
      <c r="A712" t="s">
        <v>11</v>
      </c>
      <c r="B712" t="s">
        <v>711</v>
      </c>
      <c r="C712">
        <v>1965</v>
      </c>
      <c r="D712" t="s">
        <v>743</v>
      </c>
      <c r="E712" s="7">
        <v>30766.275922426437</v>
      </c>
      <c r="F712" s="7">
        <v>17293.480424460911</v>
      </c>
      <c r="G712" s="7">
        <v>48059.756346887349</v>
      </c>
      <c r="H712" s="7">
        <v>156875.42199607089</v>
      </c>
      <c r="K712" s="7">
        <v>156875.42199607089</v>
      </c>
      <c r="P712" s="7">
        <v>17144.143039063703</v>
      </c>
      <c r="Q712" s="7">
        <v>52620.293256827317</v>
      </c>
      <c r="S712" s="7">
        <v>69764.436295891021</v>
      </c>
      <c r="T712" s="7">
        <v>274699.61463884928</v>
      </c>
    </row>
    <row r="713" spans="1:20" x14ac:dyDescent="0.3">
      <c r="A713" t="s">
        <v>11</v>
      </c>
      <c r="B713" t="s">
        <v>711</v>
      </c>
      <c r="C713">
        <v>1966</v>
      </c>
      <c r="D713" t="s">
        <v>743</v>
      </c>
      <c r="E713" s="7">
        <v>33871.794615280625</v>
      </c>
      <c r="F713" s="7">
        <v>38844.362382246771</v>
      </c>
      <c r="G713" s="7">
        <v>72716.156997527403</v>
      </c>
      <c r="H713" s="7">
        <v>278936.14754095318</v>
      </c>
      <c r="K713" s="7">
        <v>278936.14754095318</v>
      </c>
      <c r="P713" s="7">
        <v>30325.704226776135</v>
      </c>
      <c r="Q713" s="7">
        <v>42804.522536158431</v>
      </c>
      <c r="S713" s="7">
        <v>73130.226762934559</v>
      </c>
      <c r="T713" s="7">
        <v>424782.53130141518</v>
      </c>
    </row>
    <row r="714" spans="1:20" x14ac:dyDescent="0.3">
      <c r="A714" t="s">
        <v>11</v>
      </c>
      <c r="B714" t="s">
        <v>711</v>
      </c>
      <c r="C714">
        <v>1967</v>
      </c>
      <c r="D714" t="s">
        <v>743</v>
      </c>
      <c r="E714" s="7">
        <v>19685.72824593115</v>
      </c>
      <c r="F714" s="7">
        <v>16491.175291448675</v>
      </c>
      <c r="G714" s="7">
        <v>36176.903537379825</v>
      </c>
      <c r="H714" s="7">
        <v>189244.68291538086</v>
      </c>
      <c r="K714" s="7">
        <v>189244.68291538086</v>
      </c>
      <c r="L714" s="7">
        <v>1588.8787982936481</v>
      </c>
      <c r="M714" s="7">
        <v>511284.29549492174</v>
      </c>
      <c r="O714" s="7">
        <v>512873.17429321539</v>
      </c>
      <c r="P714" s="7">
        <v>9731.0289271656802</v>
      </c>
      <c r="Q714" s="7">
        <v>41948.88254412033</v>
      </c>
      <c r="S714" s="7">
        <v>51679.91147128601</v>
      </c>
      <c r="T714" s="7">
        <v>789974.67221726209</v>
      </c>
    </row>
    <row r="715" spans="1:20" x14ac:dyDescent="0.3">
      <c r="A715" t="s">
        <v>11</v>
      </c>
      <c r="B715" t="s">
        <v>711</v>
      </c>
      <c r="C715">
        <v>1968</v>
      </c>
      <c r="E715" s="7">
        <v>27171.226767052089</v>
      </c>
      <c r="F715" s="7">
        <v>21026.928114250211</v>
      </c>
      <c r="G715" s="7">
        <v>48198.154881302296</v>
      </c>
      <c r="H715" s="7">
        <v>242061.1932182844</v>
      </c>
      <c r="K715" s="7">
        <v>242061.1932182844</v>
      </c>
      <c r="L715" s="7">
        <v>32557.014632514987</v>
      </c>
      <c r="M715" s="7">
        <v>80652.644583312387</v>
      </c>
      <c r="O715" s="7">
        <v>113209.65921582737</v>
      </c>
      <c r="P715" s="7">
        <v>23452.176269437412</v>
      </c>
      <c r="Q715" s="7">
        <v>46176.964755409106</v>
      </c>
      <c r="S715" s="7">
        <v>69629.141024846525</v>
      </c>
      <c r="T715" s="7">
        <v>473098.14834026055</v>
      </c>
    </row>
    <row r="716" spans="1:20" x14ac:dyDescent="0.3">
      <c r="A716" t="s">
        <v>11</v>
      </c>
      <c r="B716" t="s">
        <v>711</v>
      </c>
      <c r="C716">
        <v>1969</v>
      </c>
      <c r="E716" s="7">
        <v>34272.637631588601</v>
      </c>
      <c r="F716" s="7">
        <v>30743.052243490834</v>
      </c>
      <c r="G716" s="7">
        <v>65015.689875079435</v>
      </c>
      <c r="H716" s="7">
        <v>187530.4986931695</v>
      </c>
      <c r="K716" s="7">
        <v>187530.4986931695</v>
      </c>
      <c r="L716" s="7">
        <v>14028.849584514772</v>
      </c>
      <c r="M716" s="7">
        <v>96476.817051861624</v>
      </c>
      <c r="O716" s="7">
        <v>110505.66663637639</v>
      </c>
      <c r="P716" s="7">
        <v>38605.11424672282</v>
      </c>
      <c r="Q716" s="7">
        <v>77002.337548427546</v>
      </c>
      <c r="S716" s="7">
        <v>115607.45179515037</v>
      </c>
      <c r="T716" s="7">
        <v>478659.3069997757</v>
      </c>
    </row>
    <row r="717" spans="1:20" x14ac:dyDescent="0.3">
      <c r="A717" t="s">
        <v>11</v>
      </c>
      <c r="B717" t="s">
        <v>711</v>
      </c>
      <c r="C717">
        <v>1970</v>
      </c>
      <c r="E717" s="7">
        <v>65649.617663019249</v>
      </c>
      <c r="F717" s="7">
        <v>30745.781721380918</v>
      </c>
      <c r="G717" s="7">
        <v>96395.399384400167</v>
      </c>
      <c r="H717" s="7">
        <v>224700.53115417107</v>
      </c>
      <c r="K717" s="7">
        <v>224700.53115417107</v>
      </c>
      <c r="L717" s="7">
        <v>19559.490895957053</v>
      </c>
      <c r="M717" s="7">
        <v>46544.064086732607</v>
      </c>
      <c r="O717" s="7">
        <v>66103.55498268966</v>
      </c>
      <c r="P717" s="7">
        <v>52769.096138959481</v>
      </c>
      <c r="Q717" s="7">
        <v>50634.896003916343</v>
      </c>
      <c r="S717" s="7">
        <v>103403.99214287582</v>
      </c>
      <c r="T717" s="7">
        <v>490603.47766413668</v>
      </c>
    </row>
    <row r="718" spans="1:20" x14ac:dyDescent="0.3">
      <c r="A718" t="s">
        <v>11</v>
      </c>
      <c r="B718" t="s">
        <v>711</v>
      </c>
      <c r="C718">
        <v>1971</v>
      </c>
      <c r="E718" s="7">
        <v>26492.134224085392</v>
      </c>
      <c r="F718" s="7">
        <v>17405.56662526284</v>
      </c>
      <c r="G718" s="7">
        <v>43897.700849348228</v>
      </c>
      <c r="H718" s="7">
        <v>309832.0660867499</v>
      </c>
      <c r="K718" s="7">
        <v>309832.0660867499</v>
      </c>
      <c r="L718" s="7">
        <v>33182.67507308827</v>
      </c>
      <c r="M718" s="7">
        <v>10138.054054562299</v>
      </c>
      <c r="O718" s="7">
        <v>43320.729127650571</v>
      </c>
      <c r="P718" s="7">
        <v>20572.520447032763</v>
      </c>
      <c r="Q718" s="7">
        <v>24726.221633458499</v>
      </c>
      <c r="S718" s="7">
        <v>45298.742080491262</v>
      </c>
      <c r="T718" s="7">
        <v>442349.23814423993</v>
      </c>
    </row>
    <row r="719" spans="1:20" x14ac:dyDescent="0.3">
      <c r="A719" t="s">
        <v>11</v>
      </c>
      <c r="B719" t="s">
        <v>711</v>
      </c>
      <c r="C719">
        <v>1972</v>
      </c>
      <c r="E719" s="7">
        <v>37230.774415459608</v>
      </c>
      <c r="F719" s="7">
        <v>25233.802389716238</v>
      </c>
      <c r="G719" s="7">
        <v>62464.57680517585</v>
      </c>
      <c r="H719" s="7">
        <v>265215.2445842083</v>
      </c>
      <c r="K719" s="7">
        <v>265215.2445842083</v>
      </c>
      <c r="L719" s="7">
        <v>24574.976114946465</v>
      </c>
      <c r="M719" s="7">
        <v>56068.257256799639</v>
      </c>
      <c r="N719" s="7">
        <v>13756.669613020573</v>
      </c>
      <c r="O719" s="7">
        <v>94399.902984766668</v>
      </c>
      <c r="P719" s="7">
        <v>28422.334886803335</v>
      </c>
      <c r="Q719" s="7">
        <v>65686.432685917942</v>
      </c>
      <c r="R719" s="7">
        <v>3070.7623095574118</v>
      </c>
      <c r="S719" s="7">
        <v>97179.529882278686</v>
      </c>
      <c r="T719" s="7">
        <v>519259.2542564295</v>
      </c>
    </row>
    <row r="720" spans="1:20" x14ac:dyDescent="0.3">
      <c r="A720" t="s">
        <v>11</v>
      </c>
      <c r="B720" t="s">
        <v>711</v>
      </c>
      <c r="C720">
        <v>1973</v>
      </c>
      <c r="E720" s="7">
        <v>47701.324253049308</v>
      </c>
      <c r="F720" s="7">
        <v>27517.74369295951</v>
      </c>
      <c r="G720" s="7">
        <v>75219.067946008814</v>
      </c>
      <c r="H720" s="7">
        <v>189654.10090857316</v>
      </c>
      <c r="K720" s="7">
        <v>189654.10090857316</v>
      </c>
      <c r="L720" s="7">
        <v>234737.00676183836</v>
      </c>
      <c r="M720" s="7">
        <v>65870.372686147617</v>
      </c>
      <c r="N720" s="7">
        <v>99002.787948304918</v>
      </c>
      <c r="O720" s="7">
        <v>399610.16739629087</v>
      </c>
      <c r="P720" s="7">
        <v>25177.220415617667</v>
      </c>
      <c r="Q720" s="7">
        <v>40993.563399120307</v>
      </c>
      <c r="R720" s="7">
        <v>8430.3031532996174</v>
      </c>
      <c r="S720" s="7">
        <v>74601.086968037591</v>
      </c>
      <c r="T720" s="7">
        <v>739084.42321891047</v>
      </c>
    </row>
    <row r="721" spans="1:20" x14ac:dyDescent="0.3">
      <c r="A721" t="s">
        <v>11</v>
      </c>
      <c r="B721" t="s">
        <v>711</v>
      </c>
      <c r="C721">
        <v>1974</v>
      </c>
      <c r="E721" s="7">
        <v>39308.945990767163</v>
      </c>
      <c r="F721" s="7">
        <v>22414.303621959774</v>
      </c>
      <c r="G721" s="7">
        <v>61723.249612726941</v>
      </c>
      <c r="H721" s="7">
        <v>167196.54245000647</v>
      </c>
      <c r="K721" s="7">
        <v>167196.54245000647</v>
      </c>
      <c r="L721" s="7">
        <v>22603.378498318732</v>
      </c>
      <c r="M721" s="7">
        <v>49307.67640146122</v>
      </c>
      <c r="N721" s="7">
        <v>97199.953479661461</v>
      </c>
      <c r="O721" s="7">
        <v>169111.00837944139</v>
      </c>
      <c r="P721" s="7">
        <v>44505.524727823198</v>
      </c>
      <c r="Q721" s="7">
        <v>22896.242805630383</v>
      </c>
      <c r="R721" s="7">
        <v>11898.32381761093</v>
      </c>
      <c r="S721" s="7">
        <v>79300.091351064519</v>
      </c>
      <c r="T721" s="7">
        <v>477330.89179323928</v>
      </c>
    </row>
    <row r="722" spans="1:20" x14ac:dyDescent="0.3">
      <c r="A722" t="s">
        <v>11</v>
      </c>
      <c r="B722" t="s">
        <v>711</v>
      </c>
      <c r="C722">
        <v>1975</v>
      </c>
      <c r="E722" s="7">
        <v>37150.765175153792</v>
      </c>
      <c r="F722" s="7">
        <v>16560.469928176655</v>
      </c>
      <c r="G722" s="7">
        <v>53711.235103330444</v>
      </c>
      <c r="H722" s="7">
        <v>218312.65383727054</v>
      </c>
      <c r="K722" s="7">
        <v>218312.65383727054</v>
      </c>
      <c r="L722" s="7">
        <v>44091.849554129927</v>
      </c>
      <c r="M722" s="7">
        <v>105530.32726128084</v>
      </c>
      <c r="N722" s="7">
        <v>92685.337005142021</v>
      </c>
      <c r="O722" s="7">
        <v>242307.51382055279</v>
      </c>
      <c r="P722" s="7">
        <v>23713.201793038555</v>
      </c>
      <c r="Q722" s="7">
        <v>31814.929360184164</v>
      </c>
      <c r="R722" s="7">
        <v>6350.0858218478734</v>
      </c>
      <c r="S722" s="7">
        <v>61878.216975070594</v>
      </c>
      <c r="T722" s="7">
        <v>576209.6197362243</v>
      </c>
    </row>
    <row r="723" spans="1:20" x14ac:dyDescent="0.3">
      <c r="A723" t="s">
        <v>11</v>
      </c>
      <c r="B723" t="s">
        <v>711</v>
      </c>
      <c r="C723">
        <v>1976</v>
      </c>
      <c r="E723" s="7">
        <v>57430.071396002379</v>
      </c>
      <c r="F723" s="7">
        <v>28072.015581610107</v>
      </c>
      <c r="G723" s="7">
        <v>85502.086977612489</v>
      </c>
      <c r="H723" s="7">
        <v>186101.28897401458</v>
      </c>
      <c r="K723" s="7">
        <v>186101.28897401458</v>
      </c>
      <c r="L723" s="7">
        <v>7392.717971792229</v>
      </c>
      <c r="M723" s="7">
        <v>151585.15482133374</v>
      </c>
      <c r="N723" s="7">
        <v>84932.14973794129</v>
      </c>
      <c r="O723" s="7">
        <v>243910.02253106725</v>
      </c>
      <c r="P723" s="7">
        <v>25664.25053833803</v>
      </c>
      <c r="Q723" s="7">
        <v>27680.643084992444</v>
      </c>
      <c r="R723" s="7">
        <v>5154.651837397776</v>
      </c>
      <c r="S723" s="7">
        <v>58499.545460728245</v>
      </c>
      <c r="T723" s="7">
        <v>574012.94394342252</v>
      </c>
    </row>
    <row r="724" spans="1:20" x14ac:dyDescent="0.3">
      <c r="A724" t="s">
        <v>11</v>
      </c>
      <c r="B724" t="s">
        <v>711</v>
      </c>
      <c r="C724">
        <v>1977</v>
      </c>
      <c r="E724" s="7">
        <v>41985.572883052613</v>
      </c>
      <c r="F724" s="7">
        <v>25628.148786657868</v>
      </c>
      <c r="G724" s="7">
        <v>67613.721669710474</v>
      </c>
      <c r="H724" s="7">
        <v>178279.72322894449</v>
      </c>
      <c r="K724" s="7">
        <v>178279.72322894449</v>
      </c>
      <c r="L724" s="7">
        <v>40131.43656880231</v>
      </c>
      <c r="M724" s="7">
        <v>135967.1880150098</v>
      </c>
      <c r="N724" s="7">
        <v>102775.07363728881</v>
      </c>
      <c r="O724" s="7">
        <v>278873.6982211009</v>
      </c>
      <c r="P724" s="7">
        <v>19406.868146436518</v>
      </c>
      <c r="Q724" s="7">
        <v>59771.915491148371</v>
      </c>
      <c r="R724" s="7">
        <v>16151.655224240558</v>
      </c>
      <c r="S724" s="7">
        <v>95330.438861825445</v>
      </c>
      <c r="T724" s="7">
        <v>620097.58198158129</v>
      </c>
    </row>
    <row r="725" spans="1:20" x14ac:dyDescent="0.3">
      <c r="A725" t="s">
        <v>11</v>
      </c>
      <c r="B725" t="s">
        <v>711</v>
      </c>
      <c r="C725">
        <v>1978</v>
      </c>
      <c r="E725" s="7">
        <v>46403.735970358328</v>
      </c>
      <c r="F725" s="7">
        <v>24534.349168347882</v>
      </c>
      <c r="G725" s="7">
        <v>70938.085138706214</v>
      </c>
      <c r="H725" s="7">
        <v>203035.38141780751</v>
      </c>
      <c r="K725" s="7">
        <v>203035.38141780751</v>
      </c>
      <c r="L725" s="7">
        <v>45690.693087179265</v>
      </c>
      <c r="M725" s="7">
        <v>18645.134306816428</v>
      </c>
      <c r="N725" s="7">
        <v>79723.564949340493</v>
      </c>
      <c r="O725" s="7">
        <v>144059.39234333619</v>
      </c>
      <c r="P725" s="7">
        <v>49183.47626336653</v>
      </c>
      <c r="Q725" s="7">
        <v>41860.079705264994</v>
      </c>
      <c r="R725" s="7">
        <v>11953.973090972311</v>
      </c>
      <c r="S725" s="7">
        <v>102997.52905960384</v>
      </c>
      <c r="T725" s="7">
        <v>521030.38795945374</v>
      </c>
    </row>
    <row r="726" spans="1:20" x14ac:dyDescent="0.3">
      <c r="A726" t="s">
        <v>11</v>
      </c>
      <c r="B726" t="s">
        <v>711</v>
      </c>
      <c r="C726">
        <v>1979</v>
      </c>
      <c r="E726" s="7">
        <v>24638.31233422842</v>
      </c>
      <c r="F726" s="7">
        <v>17388.814109586634</v>
      </c>
      <c r="G726" s="7">
        <v>42027.126443815054</v>
      </c>
      <c r="H726" s="7">
        <v>208261.26419839959</v>
      </c>
      <c r="I726" s="7">
        <v>4325.170196996728</v>
      </c>
      <c r="J726" s="7">
        <v>2487.5177275642686</v>
      </c>
      <c r="K726" s="7">
        <v>215073.95212296059</v>
      </c>
      <c r="L726" s="7">
        <v>17791.205354338061</v>
      </c>
      <c r="M726" s="7">
        <v>59953.825759935818</v>
      </c>
      <c r="N726" s="7">
        <v>55518.057763368117</v>
      </c>
      <c r="O726" s="7">
        <v>133263.088877642</v>
      </c>
      <c r="P726" s="7">
        <v>23474.073073440937</v>
      </c>
      <c r="Q726" s="7">
        <v>27739.765748989335</v>
      </c>
      <c r="R726" s="7">
        <v>12726.412383380204</v>
      </c>
      <c r="S726" s="7">
        <v>63940.251205810477</v>
      </c>
      <c r="T726" s="7">
        <v>454304.41865022818</v>
      </c>
    </row>
    <row r="727" spans="1:20" x14ac:dyDescent="0.3">
      <c r="A727" t="s">
        <v>11</v>
      </c>
      <c r="B727" t="s">
        <v>711</v>
      </c>
      <c r="C727">
        <v>1980</v>
      </c>
      <c r="E727" s="7">
        <v>34854.449938609563</v>
      </c>
      <c r="F727" s="7">
        <v>19773.015471094266</v>
      </c>
      <c r="G727" s="7">
        <v>54627.465409703829</v>
      </c>
      <c r="H727" s="7">
        <v>209030.37370475783</v>
      </c>
      <c r="I727" s="7">
        <v>7553.5730119750633</v>
      </c>
      <c r="J727" s="7">
        <v>5598.6773058025519</v>
      </c>
      <c r="K727" s="7">
        <v>222182.62402253546</v>
      </c>
      <c r="L727" s="7">
        <v>13141.506146721211</v>
      </c>
      <c r="M727" s="7">
        <v>11308.513426576084</v>
      </c>
      <c r="N727" s="7">
        <v>77880.719970987426</v>
      </c>
      <c r="O727" s="7">
        <v>102330.73954428472</v>
      </c>
      <c r="P727" s="7">
        <v>46919.689248914648</v>
      </c>
      <c r="Q727" s="7">
        <v>59237.909320397906</v>
      </c>
      <c r="R727" s="7">
        <v>22845.236742143385</v>
      </c>
      <c r="S727" s="7">
        <v>129002.83531145594</v>
      </c>
      <c r="T727" s="7">
        <v>508143.66428797989</v>
      </c>
    </row>
    <row r="728" spans="1:20" x14ac:dyDescent="0.3">
      <c r="A728" t="s">
        <v>11</v>
      </c>
      <c r="B728" t="s">
        <v>711</v>
      </c>
      <c r="C728">
        <v>1981</v>
      </c>
      <c r="E728" s="7">
        <v>28828.241514348796</v>
      </c>
      <c r="F728" s="7">
        <v>21627.274265623524</v>
      </c>
      <c r="G728" s="7">
        <v>50455.515779972324</v>
      </c>
      <c r="H728" s="7">
        <v>227732.53785042025</v>
      </c>
      <c r="I728" s="7">
        <v>12646.830582259938</v>
      </c>
      <c r="J728" s="7">
        <v>8389.1262965152</v>
      </c>
      <c r="K728" s="7">
        <v>248768.4947291954</v>
      </c>
      <c r="L728" s="7">
        <v>12057.399127910872</v>
      </c>
      <c r="M728" s="7">
        <v>23876.497504951618</v>
      </c>
      <c r="N728" s="7">
        <v>80458.058124258445</v>
      </c>
      <c r="O728" s="7">
        <v>116391.95475712093</v>
      </c>
      <c r="P728" s="7">
        <v>72887.536704305705</v>
      </c>
      <c r="Q728" s="7">
        <v>80484.599445262036</v>
      </c>
      <c r="R728" s="7">
        <v>17041.530353266302</v>
      </c>
      <c r="S728" s="7">
        <v>170413.66650283404</v>
      </c>
      <c r="T728" s="7">
        <v>586029.63176912256</v>
      </c>
    </row>
    <row r="729" spans="1:20" x14ac:dyDescent="0.3">
      <c r="A729" t="s">
        <v>11</v>
      </c>
      <c r="B729" t="s">
        <v>711</v>
      </c>
      <c r="C729">
        <v>1982</v>
      </c>
      <c r="E729" s="7">
        <v>30715.902660676042</v>
      </c>
      <c r="F729" s="7">
        <v>19509.452942219828</v>
      </c>
      <c r="G729" s="7">
        <v>50225.35560289587</v>
      </c>
      <c r="H729" s="7">
        <v>102966.35288022349</v>
      </c>
      <c r="I729" s="7">
        <v>4567.545742576136</v>
      </c>
      <c r="J729" s="7">
        <v>3250.03778156512</v>
      </c>
      <c r="K729" s="7">
        <v>110783.93640436475</v>
      </c>
      <c r="L729" s="7">
        <v>9302.4513024061216</v>
      </c>
      <c r="M729" s="7">
        <v>100793.0974371648</v>
      </c>
      <c r="N729" s="7">
        <v>37266.863776678707</v>
      </c>
      <c r="O729" s="7">
        <v>147362.41251624963</v>
      </c>
      <c r="P729" s="7">
        <v>50511.230856897098</v>
      </c>
      <c r="Q729" s="7">
        <v>27333.33843191179</v>
      </c>
      <c r="R729" s="7">
        <v>18564.816602537321</v>
      </c>
      <c r="S729" s="7">
        <v>96409.385891346203</v>
      </c>
      <c r="T729" s="7">
        <v>404781.09041485644</v>
      </c>
    </row>
    <row r="730" spans="1:20" x14ac:dyDescent="0.3">
      <c r="A730" t="s">
        <v>11</v>
      </c>
      <c r="B730" t="s">
        <v>711</v>
      </c>
      <c r="C730">
        <v>1983</v>
      </c>
      <c r="E730" s="7">
        <v>40139.894096658179</v>
      </c>
      <c r="F730" s="7">
        <v>33409.238705413271</v>
      </c>
      <c r="G730" s="7">
        <v>73549.132802071457</v>
      </c>
      <c r="H730" s="7">
        <v>131694.47556577926</v>
      </c>
      <c r="I730" s="7">
        <v>10926.389362132693</v>
      </c>
      <c r="J730" s="7">
        <v>27486.71218467371</v>
      </c>
      <c r="K730" s="7">
        <v>170107.57711258566</v>
      </c>
      <c r="L730" s="7">
        <v>2865.3725163240274</v>
      </c>
      <c r="M730" s="7">
        <v>95436.409657242068</v>
      </c>
      <c r="N730" s="7">
        <v>69956.881241346127</v>
      </c>
      <c r="O730" s="7">
        <v>168258.66341491224</v>
      </c>
      <c r="P730" s="7">
        <v>43639.001936732173</v>
      </c>
      <c r="Q730" s="7">
        <v>41930.014304498654</v>
      </c>
      <c r="R730" s="7">
        <v>23541.021940562387</v>
      </c>
      <c r="S730" s="7">
        <v>109110.03818179321</v>
      </c>
      <c r="T730" s="7">
        <v>521025.41151136259</v>
      </c>
    </row>
    <row r="731" spans="1:20" x14ac:dyDescent="0.3">
      <c r="A731" t="s">
        <v>11</v>
      </c>
      <c r="B731" t="s">
        <v>711</v>
      </c>
      <c r="C731">
        <v>1984</v>
      </c>
      <c r="E731" s="7">
        <v>23099.411322750133</v>
      </c>
      <c r="F731" s="7">
        <v>41540.442865286939</v>
      </c>
      <c r="G731" s="7">
        <v>64639.854188037076</v>
      </c>
      <c r="H731" s="7">
        <v>76709.094053479974</v>
      </c>
      <c r="I731" s="7">
        <v>7670.1997596175215</v>
      </c>
      <c r="J731" s="7">
        <v>3190.3011895276441</v>
      </c>
      <c r="K731" s="7">
        <v>87569.595002625138</v>
      </c>
      <c r="L731" s="7">
        <v>22570.941451476658</v>
      </c>
      <c r="M731" s="7">
        <v>57130.306594248912</v>
      </c>
      <c r="N731" s="7">
        <v>88486.070294872785</v>
      </c>
      <c r="O731" s="7">
        <v>168187.31834059837</v>
      </c>
      <c r="P731" s="7">
        <v>19372.440935699393</v>
      </c>
      <c r="Q731" s="7">
        <v>60747.044409198745</v>
      </c>
      <c r="R731" s="7">
        <v>21701.533543080863</v>
      </c>
      <c r="S731" s="7">
        <v>101821.01888797899</v>
      </c>
      <c r="T731" s="7">
        <v>422217.78641923959</v>
      </c>
    </row>
    <row r="732" spans="1:20" x14ac:dyDescent="0.3">
      <c r="A732" t="s">
        <v>11</v>
      </c>
      <c r="B732" t="s">
        <v>711</v>
      </c>
      <c r="C732">
        <v>1985</v>
      </c>
      <c r="E732" s="7">
        <v>29177.389750574617</v>
      </c>
      <c r="F732" s="7">
        <v>21863.241172611688</v>
      </c>
      <c r="G732" s="7">
        <v>51040.630923186305</v>
      </c>
      <c r="H732" s="7">
        <v>121903.14480424249</v>
      </c>
      <c r="I732" s="7">
        <v>12385.331828785669</v>
      </c>
      <c r="J732" s="7">
        <v>5062.9666092476909</v>
      </c>
      <c r="K732" s="7">
        <v>139351.44324227585</v>
      </c>
      <c r="L732" s="7">
        <v>11385.442125692804</v>
      </c>
      <c r="M732" s="7">
        <v>117267.0151831847</v>
      </c>
      <c r="N732" s="7">
        <v>70862.596891906345</v>
      </c>
      <c r="O732" s="7">
        <v>199515.05420078384</v>
      </c>
      <c r="P732" s="7">
        <v>33071.531328389538</v>
      </c>
      <c r="Q732" s="7">
        <v>73557.97372411011</v>
      </c>
      <c r="R732" s="7">
        <v>21147.674490436664</v>
      </c>
      <c r="S732" s="7">
        <v>127777.17954293631</v>
      </c>
      <c r="T732" s="7">
        <v>517684.30790918233</v>
      </c>
    </row>
    <row r="733" spans="1:20" x14ac:dyDescent="0.3">
      <c r="A733" t="s">
        <v>11</v>
      </c>
      <c r="B733" t="s">
        <v>711</v>
      </c>
      <c r="C733">
        <v>1986</v>
      </c>
      <c r="E733" s="7">
        <v>22313.082938988828</v>
      </c>
      <c r="F733" s="7">
        <v>24413.941147783691</v>
      </c>
      <c r="G733" s="7">
        <v>46727.024086772522</v>
      </c>
      <c r="H733" s="7">
        <v>89920.002845012743</v>
      </c>
      <c r="I733" s="7">
        <v>3115.6316091487156</v>
      </c>
      <c r="J733" s="7">
        <v>2587.493064446182</v>
      </c>
      <c r="K733" s="7">
        <v>95623.127518607638</v>
      </c>
      <c r="L733" s="7">
        <v>8179.8640633397654</v>
      </c>
      <c r="M733" s="7">
        <v>113292.37136825806</v>
      </c>
      <c r="N733" s="7">
        <v>75837.833022339721</v>
      </c>
      <c r="O733" s="7">
        <v>197310.06845393754</v>
      </c>
      <c r="P733" s="7">
        <v>25518.632491023436</v>
      </c>
      <c r="Q733" s="7">
        <v>69893.858462075063</v>
      </c>
      <c r="R733" s="7">
        <v>10503.457269855197</v>
      </c>
      <c r="S733" s="7">
        <v>105915.9482229537</v>
      </c>
      <c r="T733" s="7">
        <v>445576.16828227148</v>
      </c>
    </row>
    <row r="734" spans="1:20" x14ac:dyDescent="0.3">
      <c r="A734" t="s">
        <v>11</v>
      </c>
      <c r="B734" t="s">
        <v>711</v>
      </c>
      <c r="C734">
        <v>1987</v>
      </c>
      <c r="E734" s="7">
        <v>27972.420573774525</v>
      </c>
      <c r="F734" s="7">
        <v>17518.730586401151</v>
      </c>
      <c r="G734" s="7">
        <v>45491.151160175679</v>
      </c>
      <c r="H734" s="7">
        <v>87551.590090230224</v>
      </c>
      <c r="I734" s="7">
        <v>4110.8164229293852</v>
      </c>
      <c r="J734" s="7">
        <v>1936.9358751075185</v>
      </c>
      <c r="K734" s="7">
        <v>93599.342388267134</v>
      </c>
      <c r="L734" s="7">
        <v>13376.675904837655</v>
      </c>
      <c r="M734" s="7">
        <v>38919.449720155637</v>
      </c>
      <c r="N734" s="7">
        <v>77644.969228114031</v>
      </c>
      <c r="O734" s="7">
        <v>129941.09485310732</v>
      </c>
      <c r="P734" s="7">
        <v>29947.920469334033</v>
      </c>
      <c r="Q734" s="7">
        <v>30682.480798352917</v>
      </c>
      <c r="R734" s="7">
        <v>9506.5916110779126</v>
      </c>
      <c r="S734" s="7">
        <v>70136.992878764853</v>
      </c>
      <c r="T734" s="7">
        <v>339168.58128031495</v>
      </c>
    </row>
    <row r="735" spans="1:20" x14ac:dyDescent="0.3">
      <c r="A735" t="s">
        <v>11</v>
      </c>
      <c r="B735" t="s">
        <v>711</v>
      </c>
      <c r="C735">
        <v>1988</v>
      </c>
      <c r="E735" s="7">
        <v>28248.085447275709</v>
      </c>
      <c r="F735" s="7">
        <v>26935.328519098141</v>
      </c>
      <c r="G735" s="7">
        <v>55183.413966373846</v>
      </c>
      <c r="H735" s="7">
        <v>69245.195181366696</v>
      </c>
      <c r="I735" s="7">
        <v>6230.7089005176904</v>
      </c>
      <c r="J735" s="7">
        <v>7152.4753886275721</v>
      </c>
      <c r="K735" s="7">
        <v>82628.379470511965</v>
      </c>
      <c r="L735" s="7">
        <v>26825.957601091548</v>
      </c>
      <c r="M735" s="7">
        <v>53989.967209566348</v>
      </c>
      <c r="N735" s="7">
        <v>32935.34815181775</v>
      </c>
      <c r="O735" s="7">
        <v>113751.27296247563</v>
      </c>
      <c r="P735" s="7">
        <v>25750.396014104135</v>
      </c>
      <c r="Q735" s="7">
        <v>23963.223855481327</v>
      </c>
      <c r="R735" s="7">
        <v>12256.471747964441</v>
      </c>
      <c r="S735" s="7">
        <v>61970.091617549901</v>
      </c>
      <c r="T735" s="7">
        <v>313533.15801691136</v>
      </c>
    </row>
    <row r="736" spans="1:20" x14ac:dyDescent="0.3">
      <c r="A736" t="s">
        <v>11</v>
      </c>
      <c r="B736" t="s">
        <v>711</v>
      </c>
      <c r="C736">
        <v>1989</v>
      </c>
      <c r="E736" s="7">
        <v>35566.26719421539</v>
      </c>
      <c r="F736" s="7">
        <v>13250.530444629736</v>
      </c>
      <c r="G736" s="7">
        <v>48816.797638845128</v>
      </c>
      <c r="H736" s="7">
        <v>68622.868513251538</v>
      </c>
      <c r="I736" s="7">
        <v>2032.8144828211482</v>
      </c>
      <c r="J736" s="7">
        <v>1133.4538431833726</v>
      </c>
      <c r="K736" s="7">
        <v>71789.136839256069</v>
      </c>
      <c r="L736" s="7">
        <v>2585.3462120247523</v>
      </c>
      <c r="M736" s="7">
        <v>33181.56737112112</v>
      </c>
      <c r="N736" s="7">
        <v>312357.75250022404</v>
      </c>
      <c r="O736" s="7">
        <v>348124.66608336993</v>
      </c>
      <c r="P736" s="7">
        <v>21685.823746009515</v>
      </c>
      <c r="Q736" s="7">
        <v>17188.458682296128</v>
      </c>
      <c r="R736" s="7">
        <v>6695.9320333504411</v>
      </c>
      <c r="S736" s="7">
        <v>45570.214461656084</v>
      </c>
      <c r="T736" s="7">
        <v>514300.81502312724</v>
      </c>
    </row>
    <row r="737" spans="1:20" x14ac:dyDescent="0.3">
      <c r="A737" t="s">
        <v>11</v>
      </c>
      <c r="B737" t="s">
        <v>711</v>
      </c>
      <c r="C737">
        <v>1990</v>
      </c>
      <c r="E737" s="7">
        <v>30916.910315634537</v>
      </c>
      <c r="F737" s="7">
        <v>23214.421210560769</v>
      </c>
      <c r="G737" s="7">
        <v>54131.33152619531</v>
      </c>
      <c r="H737" s="7">
        <v>98827.182318035513</v>
      </c>
      <c r="I737" s="7">
        <v>5825.0390781456681</v>
      </c>
      <c r="J737" s="7">
        <v>1657.9306049100428</v>
      </c>
      <c r="K737" s="7">
        <v>106310.15200109122</v>
      </c>
      <c r="L737" s="7">
        <v>2692.8780651320735</v>
      </c>
      <c r="M737" s="7">
        <v>60267.690271953012</v>
      </c>
      <c r="N737" s="7">
        <v>112102.41096326214</v>
      </c>
      <c r="O737" s="7">
        <v>175062.97930034722</v>
      </c>
      <c r="P737" s="7">
        <v>18076.37335154957</v>
      </c>
      <c r="Q737" s="7">
        <v>34429.853792259411</v>
      </c>
      <c r="R737" s="7">
        <v>5184.0723392528325</v>
      </c>
      <c r="S737" s="7">
        <v>57690.299483061812</v>
      </c>
      <c r="T737" s="7">
        <v>393194.76231069554</v>
      </c>
    </row>
    <row r="738" spans="1:20" x14ac:dyDescent="0.3">
      <c r="A738" t="s">
        <v>11</v>
      </c>
      <c r="B738" t="s">
        <v>711</v>
      </c>
      <c r="C738">
        <v>1991</v>
      </c>
      <c r="E738" s="7">
        <v>33315.54272242976</v>
      </c>
      <c r="F738" s="7">
        <v>24045.441733098614</v>
      </c>
      <c r="G738" s="7">
        <v>57360.984455528378</v>
      </c>
      <c r="H738" s="7">
        <v>70202.809929449184</v>
      </c>
      <c r="I738" s="7">
        <v>4530.9277216783075</v>
      </c>
      <c r="J738" s="7">
        <v>2101.2247903933985</v>
      </c>
      <c r="K738" s="7">
        <v>76834.962441520896</v>
      </c>
      <c r="L738" s="7">
        <v>14537.645968231362</v>
      </c>
      <c r="M738" s="7">
        <v>68035.14986752675</v>
      </c>
      <c r="N738" s="7">
        <v>125842.23420188426</v>
      </c>
      <c r="O738" s="7">
        <v>208415.03003764237</v>
      </c>
      <c r="P738" s="7">
        <v>18862.356386531228</v>
      </c>
      <c r="Q738" s="7">
        <v>16054.838938607369</v>
      </c>
      <c r="R738" s="7">
        <v>7690.4073783323283</v>
      </c>
      <c r="S738" s="7">
        <v>42607.602703470926</v>
      </c>
      <c r="T738" s="7">
        <v>385218.57963816257</v>
      </c>
    </row>
    <row r="739" spans="1:20" x14ac:dyDescent="0.3">
      <c r="A739" t="s">
        <v>11</v>
      </c>
      <c r="B739" t="s">
        <v>711</v>
      </c>
      <c r="C739">
        <v>1992</v>
      </c>
      <c r="E739" s="7">
        <v>37652.394014679572</v>
      </c>
      <c r="F739" s="7">
        <v>15340.460043950985</v>
      </c>
      <c r="G739" s="7">
        <v>52992.854058630561</v>
      </c>
      <c r="H739" s="7">
        <v>89239.786215681015</v>
      </c>
      <c r="I739" s="7">
        <v>5394.2926380180634</v>
      </c>
      <c r="J739" s="7">
        <v>3797.1829689856941</v>
      </c>
      <c r="K739" s="7">
        <v>98431.26182268477</v>
      </c>
      <c r="L739" s="7">
        <v>8051.3520604863133</v>
      </c>
      <c r="M739" s="7">
        <v>59411.783189230235</v>
      </c>
      <c r="N739" s="7">
        <v>44658.350716051478</v>
      </c>
      <c r="O739" s="7">
        <v>112121.48596576802</v>
      </c>
      <c r="P739" s="7">
        <v>13910.346230122765</v>
      </c>
      <c r="Q739" s="7">
        <v>28310.487308408199</v>
      </c>
      <c r="R739" s="7">
        <v>7163.3759823794753</v>
      </c>
      <c r="S739" s="7">
        <v>49384.209520910437</v>
      </c>
      <c r="T739" s="7">
        <v>312929.81136799383</v>
      </c>
    </row>
    <row r="740" spans="1:20" x14ac:dyDescent="0.3">
      <c r="A740" t="s">
        <v>11</v>
      </c>
      <c r="B740" t="s">
        <v>711</v>
      </c>
      <c r="C740">
        <v>1993</v>
      </c>
      <c r="E740" s="7">
        <v>32566.902071079225</v>
      </c>
      <c r="F740" s="7">
        <v>6537.8689776150077</v>
      </c>
      <c r="G740" s="7">
        <v>39104.771048694231</v>
      </c>
      <c r="H740" s="7">
        <v>124877.84712922516</v>
      </c>
      <c r="I740" s="7">
        <v>4114.8097221275875</v>
      </c>
      <c r="J740" s="7">
        <v>1583.1603171521565</v>
      </c>
      <c r="K740" s="7">
        <v>130575.8171685049</v>
      </c>
      <c r="L740" s="7">
        <v>5136.7955024113717</v>
      </c>
      <c r="M740" s="7">
        <v>15469.067181305179</v>
      </c>
      <c r="N740" s="7">
        <v>59071.556254306925</v>
      </c>
      <c r="O740" s="7">
        <v>79677.418938023475</v>
      </c>
      <c r="P740" s="7">
        <v>12128.668647283912</v>
      </c>
      <c r="Q740" s="7">
        <v>37036.218832680708</v>
      </c>
      <c r="R740" s="7">
        <v>4338.050571138031</v>
      </c>
      <c r="S740" s="7">
        <v>53502.938051102654</v>
      </c>
      <c r="T740" s="7">
        <v>302860.94520632527</v>
      </c>
    </row>
    <row r="741" spans="1:20" x14ac:dyDescent="0.3">
      <c r="A741" t="s">
        <v>11</v>
      </c>
      <c r="B741" t="s">
        <v>711</v>
      </c>
      <c r="C741">
        <v>1994</v>
      </c>
      <c r="E741" s="7">
        <v>31393.372601625455</v>
      </c>
      <c r="F741" s="7">
        <v>9951.814580234779</v>
      </c>
      <c r="G741" s="7">
        <v>41345.187181860238</v>
      </c>
      <c r="H741" s="7">
        <v>64999.544211419212</v>
      </c>
      <c r="I741" s="7">
        <v>5147.1013651276398</v>
      </c>
      <c r="J741" s="7">
        <v>1667.3562665676029</v>
      </c>
      <c r="K741" s="7">
        <v>71814.001843114456</v>
      </c>
      <c r="L741" s="7">
        <v>4115.1141596215575</v>
      </c>
      <c r="M741" s="7">
        <v>69779.694897773719</v>
      </c>
      <c r="N741" s="7">
        <v>56306.687004463492</v>
      </c>
      <c r="O741" s="7">
        <v>130201.49606185878</v>
      </c>
      <c r="P741" s="7">
        <v>27519.000397680607</v>
      </c>
      <c r="Q741" s="7">
        <v>17652.448512377669</v>
      </c>
      <c r="R741" s="7">
        <v>3952.204253524545</v>
      </c>
      <c r="S741" s="7">
        <v>49123.653163582814</v>
      </c>
      <c r="T741" s="7">
        <v>292484.33825041627</v>
      </c>
    </row>
    <row r="742" spans="1:20" x14ac:dyDescent="0.3">
      <c r="A742" t="s">
        <v>11</v>
      </c>
      <c r="B742" t="s">
        <v>711</v>
      </c>
      <c r="C742">
        <v>1995</v>
      </c>
      <c r="E742" s="7">
        <v>31706.396212383541</v>
      </c>
      <c r="F742" s="7">
        <v>15860.793731988622</v>
      </c>
      <c r="G742" s="7">
        <v>47567.189944372163</v>
      </c>
      <c r="H742" s="7">
        <v>67509.480697699168</v>
      </c>
      <c r="I742" s="7">
        <v>5279.3524218697239</v>
      </c>
      <c r="J742" s="7">
        <v>5522.2645258761031</v>
      </c>
      <c r="K742" s="7">
        <v>78311.097645444999</v>
      </c>
      <c r="L742" s="7">
        <v>3794.6829573656819</v>
      </c>
      <c r="M742" s="7">
        <v>205638.64950504131</v>
      </c>
      <c r="N742" s="7">
        <v>53422.945516655032</v>
      </c>
      <c r="O742" s="7">
        <v>262856.277979062</v>
      </c>
      <c r="P742" s="7">
        <v>14122.162169170409</v>
      </c>
      <c r="Q742" s="7">
        <v>24151.575246589746</v>
      </c>
      <c r="R742" s="7">
        <v>7639.2573405766207</v>
      </c>
      <c r="S742" s="7">
        <v>45912.994756336782</v>
      </c>
      <c r="T742" s="7">
        <v>434647.56032521592</v>
      </c>
    </row>
    <row r="743" spans="1:20" x14ac:dyDescent="0.3">
      <c r="A743" t="s">
        <v>11</v>
      </c>
      <c r="B743" t="s">
        <v>711</v>
      </c>
      <c r="C743">
        <v>1996</v>
      </c>
      <c r="D743" t="s">
        <v>744</v>
      </c>
      <c r="E743" s="7">
        <v>40838.483128341715</v>
      </c>
      <c r="F743" s="7">
        <v>14197.771623112143</v>
      </c>
      <c r="G743" s="7">
        <v>55036.25475145386</v>
      </c>
      <c r="H743" s="7">
        <v>161688.38858179562</v>
      </c>
      <c r="I743" s="7">
        <v>4764.1989693161713</v>
      </c>
      <c r="J743" s="7">
        <v>2912.7226196609377</v>
      </c>
      <c r="K743" s="7">
        <v>169365.31017077272</v>
      </c>
      <c r="L743" s="7">
        <v>1604.1915686668681</v>
      </c>
      <c r="M743" s="7">
        <v>5045.9809826997534</v>
      </c>
      <c r="N743" s="7">
        <v>35595.85181514814</v>
      </c>
      <c r="O743" s="7">
        <v>42246.024366514765</v>
      </c>
      <c r="P743" s="7">
        <v>9446.3452680401679</v>
      </c>
      <c r="Q743" s="7">
        <v>23151.892382253965</v>
      </c>
      <c r="R743" s="7">
        <v>4959.0694516030144</v>
      </c>
      <c r="S743" s="7">
        <v>37557.307101897146</v>
      </c>
      <c r="T743" s="7">
        <v>304204.89639063849</v>
      </c>
    </row>
    <row r="744" spans="1:20" x14ac:dyDescent="0.3">
      <c r="A744" t="s">
        <v>11</v>
      </c>
      <c r="B744" t="s">
        <v>711</v>
      </c>
      <c r="C744">
        <v>1997</v>
      </c>
      <c r="D744" t="s">
        <v>744</v>
      </c>
      <c r="E744" s="7">
        <v>29580.436712156748</v>
      </c>
      <c r="F744" s="7">
        <v>20173.417691190196</v>
      </c>
      <c r="G744" s="7">
        <v>49753.854403346944</v>
      </c>
      <c r="H744" s="7">
        <v>183560.206074894</v>
      </c>
      <c r="I744" s="7">
        <v>4502.1415855426858</v>
      </c>
      <c r="J744" s="7">
        <v>2044.6488200919509</v>
      </c>
      <c r="K744" s="7">
        <v>190106.99648052861</v>
      </c>
      <c r="L744" s="7">
        <v>8114.304884886621</v>
      </c>
      <c r="M744" s="7">
        <v>25690.186046046434</v>
      </c>
      <c r="N744" s="7">
        <v>48479.786681426791</v>
      </c>
      <c r="O744" s="7">
        <v>82284.277612359845</v>
      </c>
      <c r="P744" s="7">
        <v>18423.155958009833</v>
      </c>
      <c r="Q744" s="7">
        <v>22635.514446186371</v>
      </c>
      <c r="R744" s="7">
        <v>4984.1284694778424</v>
      </c>
      <c r="S744" s="7">
        <v>46042.798873674052</v>
      </c>
      <c r="T744" s="7">
        <v>368187.92736990942</v>
      </c>
    </row>
    <row r="745" spans="1:20" x14ac:dyDescent="0.3">
      <c r="A745" t="s">
        <v>11</v>
      </c>
      <c r="B745" t="s">
        <v>711</v>
      </c>
      <c r="C745">
        <v>1998</v>
      </c>
      <c r="D745" t="s">
        <v>744</v>
      </c>
      <c r="E745" s="7">
        <v>45197.88495870927</v>
      </c>
      <c r="F745" s="7">
        <v>22663.359685915591</v>
      </c>
      <c r="G745" s="7">
        <v>67861.244644624865</v>
      </c>
      <c r="H745" s="7">
        <v>134091.19851016373</v>
      </c>
      <c r="I745" s="7">
        <v>3771.1684120167774</v>
      </c>
      <c r="J745" s="7">
        <v>666.16979907650318</v>
      </c>
      <c r="K745" s="7">
        <v>138528.53672125703</v>
      </c>
      <c r="L745" s="7">
        <v>18888.452937285969</v>
      </c>
      <c r="M745" s="7">
        <v>58813.887972560289</v>
      </c>
      <c r="N745" s="7">
        <v>53094.928084084997</v>
      </c>
      <c r="O745" s="7">
        <v>130797.26899393125</v>
      </c>
      <c r="P745" s="7">
        <v>11894.18695538453</v>
      </c>
      <c r="Q745" s="7">
        <v>22710.473514959958</v>
      </c>
      <c r="R745" s="7">
        <v>6255.7211362041544</v>
      </c>
      <c r="S745" s="7">
        <v>40860.381606548646</v>
      </c>
      <c r="T745" s="7">
        <v>378047.43196636171</v>
      </c>
    </row>
    <row r="746" spans="1:20" x14ac:dyDescent="0.3">
      <c r="A746" t="s">
        <v>11</v>
      </c>
      <c r="B746" t="s">
        <v>711</v>
      </c>
      <c r="C746">
        <v>1999</v>
      </c>
      <c r="D746" t="s">
        <v>744</v>
      </c>
      <c r="E746" s="7">
        <v>39409.019834537889</v>
      </c>
      <c r="F746" s="7">
        <v>22802.678357481174</v>
      </c>
      <c r="G746" s="7">
        <v>62211.698192019059</v>
      </c>
      <c r="H746" s="7">
        <v>164051.29830482908</v>
      </c>
      <c r="I746" s="7">
        <v>5532.1572990666646</v>
      </c>
      <c r="J746" s="7">
        <v>3710.4923532463627</v>
      </c>
      <c r="K746" s="7">
        <v>173293.94795714211</v>
      </c>
      <c r="L746" s="7">
        <v>8716.5413538802586</v>
      </c>
      <c r="M746" s="7">
        <v>87081.105639554415</v>
      </c>
      <c r="N746" s="7">
        <v>58654.124369018951</v>
      </c>
      <c r="O746" s="7">
        <v>154451.77136245361</v>
      </c>
      <c r="P746" s="7">
        <v>11955.570864257323</v>
      </c>
      <c r="Q746" s="7">
        <v>31218.315949536995</v>
      </c>
      <c r="R746" s="7">
        <v>15310.508835767629</v>
      </c>
      <c r="S746" s="7">
        <v>58484.39564956195</v>
      </c>
      <c r="T746" s="7">
        <v>448441.81316117669</v>
      </c>
    </row>
    <row r="747" spans="1:20" x14ac:dyDescent="0.3">
      <c r="A747" t="s">
        <v>11</v>
      </c>
      <c r="B747" t="s">
        <v>711</v>
      </c>
      <c r="C747">
        <v>2000</v>
      </c>
      <c r="D747" t="s">
        <v>744</v>
      </c>
      <c r="E747" s="7">
        <v>48680.505707688506</v>
      </c>
      <c r="F747" s="7">
        <v>22680.291545200464</v>
      </c>
      <c r="G747" s="7">
        <v>71360.797252888966</v>
      </c>
      <c r="H747" s="7">
        <v>285668.45810315222</v>
      </c>
      <c r="I747" s="7">
        <v>9151.9645691348778</v>
      </c>
      <c r="J747" s="7">
        <v>4911.1612901807648</v>
      </c>
      <c r="K747" s="7">
        <v>299731.58396246785</v>
      </c>
      <c r="L747" s="7">
        <v>5616.2862545672306</v>
      </c>
      <c r="M747" s="7">
        <v>152911.32353998988</v>
      </c>
      <c r="N747" s="7">
        <v>45795.904060791589</v>
      </c>
      <c r="O747" s="7">
        <v>204323.51385534872</v>
      </c>
      <c r="P747" s="7">
        <v>18809.201290526598</v>
      </c>
      <c r="Q747" s="7">
        <v>38364.360414683979</v>
      </c>
      <c r="R747" s="7">
        <v>16723.606655763742</v>
      </c>
      <c r="S747" s="7">
        <v>73897.16836097432</v>
      </c>
      <c r="T747" s="7">
        <v>649313.06343167962</v>
      </c>
    </row>
    <row r="748" spans="1:20" x14ac:dyDescent="0.3">
      <c r="A748" t="s">
        <v>11</v>
      </c>
      <c r="B748" t="s">
        <v>711</v>
      </c>
      <c r="C748">
        <v>2001</v>
      </c>
      <c r="E748" s="7">
        <v>35384.365198318723</v>
      </c>
      <c r="F748" s="7">
        <v>21021.806901151103</v>
      </c>
      <c r="G748" s="7">
        <v>56406.172099469826</v>
      </c>
      <c r="H748" s="7">
        <v>226346.84281759223</v>
      </c>
      <c r="I748" s="7">
        <v>6519.036316123972</v>
      </c>
      <c r="J748" s="7">
        <v>1383.2675645608035</v>
      </c>
      <c r="K748" s="7">
        <v>234249.14669827701</v>
      </c>
      <c r="L748" s="7">
        <v>13239.096172367179</v>
      </c>
      <c r="M748" s="7">
        <v>41437.766670399527</v>
      </c>
      <c r="N748" s="7">
        <v>52332.176176038243</v>
      </c>
      <c r="O748" s="7">
        <v>107009.03901880495</v>
      </c>
      <c r="P748" s="7">
        <v>26334.051388991677</v>
      </c>
      <c r="Q748" s="7">
        <v>51633.416109283127</v>
      </c>
      <c r="R748" s="7">
        <v>10117.624434957024</v>
      </c>
      <c r="S748" s="7">
        <v>88085.09193323183</v>
      </c>
      <c r="T748" s="7">
        <v>485749.44974978361</v>
      </c>
    </row>
    <row r="749" spans="1:20" x14ac:dyDescent="0.3">
      <c r="A749" t="s">
        <v>11</v>
      </c>
      <c r="B749" t="s">
        <v>711</v>
      </c>
      <c r="C749">
        <v>2002</v>
      </c>
      <c r="E749" s="7">
        <v>62046.150286839686</v>
      </c>
      <c r="F749" s="7">
        <v>25429.088270074099</v>
      </c>
      <c r="G749" s="7">
        <v>87475.238556913784</v>
      </c>
      <c r="H749" s="7">
        <v>337837.97256644856</v>
      </c>
      <c r="I749" s="7">
        <v>6448.3069492740324</v>
      </c>
      <c r="J749" s="7">
        <v>2194.3715755462831</v>
      </c>
      <c r="K749" s="7">
        <v>346480.65109126887</v>
      </c>
      <c r="L749" s="7">
        <v>57376.438669208044</v>
      </c>
      <c r="M749" s="7">
        <v>56815.175776938282</v>
      </c>
      <c r="N749" s="7">
        <v>185781.43422212091</v>
      </c>
      <c r="O749" s="7">
        <v>299973.04866826721</v>
      </c>
      <c r="P749" s="7">
        <v>87454.126472114673</v>
      </c>
      <c r="Q749" s="7">
        <v>23566.335463481893</v>
      </c>
      <c r="R749" s="7">
        <v>10502.344654359491</v>
      </c>
      <c r="S749" s="7">
        <v>121522.80658995606</v>
      </c>
      <c r="T749" s="7">
        <v>855451.74490640592</v>
      </c>
    </row>
    <row r="750" spans="1:20" x14ac:dyDescent="0.3">
      <c r="A750" t="s">
        <v>11</v>
      </c>
      <c r="B750" t="s">
        <v>711</v>
      </c>
      <c r="C750">
        <v>2003</v>
      </c>
      <c r="E750" s="7">
        <v>34717.400007002339</v>
      </c>
      <c r="F750" s="7">
        <v>18857.923223776565</v>
      </c>
      <c r="G750" s="7">
        <v>53575.3232307789</v>
      </c>
      <c r="H750" s="7">
        <v>311046.04006476019</v>
      </c>
      <c r="I750" s="7">
        <v>6523.2104317165258</v>
      </c>
      <c r="J750" s="7">
        <v>2655.1402575474581</v>
      </c>
      <c r="K750" s="7">
        <v>320224.39075402415</v>
      </c>
      <c r="L750" s="7">
        <v>43124.742974930319</v>
      </c>
      <c r="M750" s="7">
        <v>90082.644180971576</v>
      </c>
      <c r="N750" s="7">
        <v>64558.419759293822</v>
      </c>
      <c r="O750" s="7">
        <v>197765.80691519572</v>
      </c>
      <c r="P750" s="7">
        <v>17874.975429543734</v>
      </c>
      <c r="Q750" s="7">
        <v>24218.500573281246</v>
      </c>
      <c r="R750" s="7">
        <v>19330.629897760642</v>
      </c>
      <c r="S750" s="7">
        <v>61424.105900585622</v>
      </c>
      <c r="T750" s="7">
        <v>632989.62680058437</v>
      </c>
    </row>
    <row r="751" spans="1:20" x14ac:dyDescent="0.3">
      <c r="A751" t="s">
        <v>11</v>
      </c>
      <c r="B751" t="s">
        <v>711</v>
      </c>
      <c r="C751">
        <v>2004</v>
      </c>
      <c r="E751" s="7">
        <v>27975.493999549053</v>
      </c>
      <c r="F751" s="7">
        <v>14764.005430841269</v>
      </c>
      <c r="G751" s="7">
        <v>42739.499430390322</v>
      </c>
      <c r="H751" s="7">
        <v>280434.20756328385</v>
      </c>
      <c r="I751" s="7">
        <v>5075.5431561963678</v>
      </c>
      <c r="J751" s="7">
        <v>4326.4881735283361</v>
      </c>
      <c r="K751" s="7">
        <v>289836.23889300856</v>
      </c>
      <c r="L751" s="7">
        <v>34380.582834065681</v>
      </c>
      <c r="M751" s="7">
        <v>73844.329555779288</v>
      </c>
      <c r="N751" s="7">
        <v>103054.22945930187</v>
      </c>
      <c r="O751" s="7">
        <v>211279.14184914686</v>
      </c>
      <c r="P751" s="7">
        <v>13593.721302832033</v>
      </c>
      <c r="Q751" s="7">
        <v>9463.3530143127937</v>
      </c>
      <c r="R751" s="7">
        <v>18152.640402181143</v>
      </c>
      <c r="S751" s="7">
        <v>41209.714719325973</v>
      </c>
      <c r="T751" s="7">
        <v>585064.59489187167</v>
      </c>
    </row>
    <row r="752" spans="1:20" x14ac:dyDescent="0.3">
      <c r="A752" t="s">
        <v>11</v>
      </c>
      <c r="B752" t="s">
        <v>711</v>
      </c>
      <c r="C752">
        <v>2005</v>
      </c>
      <c r="E752" s="7">
        <v>24337.248154153142</v>
      </c>
      <c r="F752" s="7">
        <v>15450.802176971772</v>
      </c>
      <c r="G752" s="7">
        <v>39788.050331124912</v>
      </c>
      <c r="H752" s="7">
        <v>278874.67196024838</v>
      </c>
      <c r="I752" s="7">
        <v>4735.4907901862261</v>
      </c>
      <c r="J752" s="7">
        <v>2048.5542341977416</v>
      </c>
      <c r="K752" s="7">
        <v>285658.71698463231</v>
      </c>
      <c r="L752" s="7">
        <v>16814.929090008027</v>
      </c>
      <c r="M752" s="7">
        <v>79049.931034403897</v>
      </c>
      <c r="N752" s="7">
        <v>110317.12757185</v>
      </c>
      <c r="O752" s="7">
        <v>206181.9876962619</v>
      </c>
      <c r="P752" s="7">
        <v>15300.471242593707</v>
      </c>
      <c r="Q752" s="7">
        <v>13001.067833369605</v>
      </c>
      <c r="R752" s="7">
        <v>3737.7722620673353</v>
      </c>
      <c r="S752" s="7">
        <v>32039.311338030646</v>
      </c>
      <c r="T752" s="7">
        <v>563668.0663500498</v>
      </c>
    </row>
    <row r="753" spans="1:20" x14ac:dyDescent="0.3">
      <c r="A753" t="s">
        <v>11</v>
      </c>
      <c r="B753" t="s">
        <v>711</v>
      </c>
      <c r="C753">
        <v>2006</v>
      </c>
      <c r="E753" s="7">
        <v>26640.747566134411</v>
      </c>
      <c r="F753" s="7">
        <v>10425.805555772711</v>
      </c>
      <c r="G753" s="7">
        <v>37066.55312190712</v>
      </c>
      <c r="H753" s="7">
        <v>193813.42985831122</v>
      </c>
      <c r="I753" s="7">
        <v>3992.9609421718383</v>
      </c>
      <c r="J753" s="7">
        <v>2077.9371039536936</v>
      </c>
      <c r="K753" s="7">
        <v>199884.32790443677</v>
      </c>
      <c r="L753" s="7">
        <v>4063.8743954100469</v>
      </c>
      <c r="M753" s="7">
        <v>80397.027909923228</v>
      </c>
      <c r="N753" s="7">
        <v>84163.589686825304</v>
      </c>
      <c r="O753" s="7">
        <v>168624.49199215858</v>
      </c>
      <c r="P753" s="7">
        <v>31389.225281846135</v>
      </c>
      <c r="Q753" s="7">
        <v>21956.902560359646</v>
      </c>
      <c r="R753" s="7">
        <v>7377.9489525399513</v>
      </c>
      <c r="S753" s="7">
        <v>60724.076794745735</v>
      </c>
      <c r="T753" s="7">
        <v>466299.44981324812</v>
      </c>
    </row>
    <row r="754" spans="1:20" x14ac:dyDescent="0.3">
      <c r="A754" t="s">
        <v>11</v>
      </c>
      <c r="B754" t="s">
        <v>711</v>
      </c>
      <c r="C754">
        <v>2007</v>
      </c>
      <c r="E754" s="7">
        <v>35816.852680556192</v>
      </c>
      <c r="F754" s="7">
        <v>8855.2342976884356</v>
      </c>
      <c r="G754" s="7">
        <v>44672.086978244624</v>
      </c>
      <c r="H754" s="7">
        <v>270879.23933758255</v>
      </c>
      <c r="I754" s="7">
        <v>4524.9100599056837</v>
      </c>
      <c r="J754" s="7">
        <v>1299.8877036952663</v>
      </c>
      <c r="K754" s="7">
        <v>276704.03710118349</v>
      </c>
      <c r="L754" s="7">
        <v>8065.4655623485269</v>
      </c>
      <c r="M754" s="7">
        <v>75038.822126562416</v>
      </c>
      <c r="N754" s="7">
        <v>108390.41536680878</v>
      </c>
      <c r="O754" s="7">
        <v>191494.70305571973</v>
      </c>
      <c r="P754" s="7">
        <v>16973.052048842059</v>
      </c>
      <c r="Q754" s="7">
        <v>10449.864633260109</v>
      </c>
      <c r="R754" s="7">
        <v>8387.2359481960975</v>
      </c>
      <c r="S754" s="7">
        <v>35810.152630298267</v>
      </c>
      <c r="T754" s="7">
        <v>548680.97976544616</v>
      </c>
    </row>
    <row r="755" spans="1:20" x14ac:dyDescent="0.3">
      <c r="A755" t="s">
        <v>11</v>
      </c>
      <c r="B755" t="s">
        <v>711</v>
      </c>
      <c r="C755">
        <v>2008</v>
      </c>
      <c r="E755" s="7">
        <v>31623.988609349428</v>
      </c>
      <c r="F755" s="7">
        <v>24625.161778484922</v>
      </c>
      <c r="G755" s="7">
        <v>56249.15038783435</v>
      </c>
      <c r="H755" s="7">
        <v>343506.49348402058</v>
      </c>
      <c r="I755" s="7">
        <v>8219.1223867582266</v>
      </c>
      <c r="J755" s="7">
        <v>1122.4184115590151</v>
      </c>
      <c r="K755" s="7">
        <v>352848.03428233782</v>
      </c>
      <c r="L755" s="7">
        <v>7158.2436580270478</v>
      </c>
      <c r="M755" s="7">
        <v>81312.301176173074</v>
      </c>
      <c r="N755" s="7">
        <v>108007.14248802829</v>
      </c>
      <c r="O755" s="7">
        <v>196477.68732222839</v>
      </c>
      <c r="P755" s="7">
        <v>20881.986856695348</v>
      </c>
      <c r="Q755" s="7">
        <v>10290.765722835458</v>
      </c>
      <c r="R755" s="7">
        <v>7172.239838823647</v>
      </c>
      <c r="S755" s="7">
        <v>38344.99241835445</v>
      </c>
      <c r="T755" s="7">
        <v>643919.86441075511</v>
      </c>
    </row>
    <row r="756" spans="1:20" x14ac:dyDescent="0.3">
      <c r="A756" t="s">
        <v>11</v>
      </c>
      <c r="B756" t="s">
        <v>711</v>
      </c>
      <c r="C756">
        <v>2009</v>
      </c>
      <c r="D756" t="s">
        <v>745</v>
      </c>
      <c r="E756" s="7">
        <v>27896.666951768584</v>
      </c>
      <c r="F756" s="7">
        <v>16310.004539059182</v>
      </c>
      <c r="G756" s="7">
        <v>44206.671490827765</v>
      </c>
      <c r="H756" s="7">
        <v>313354.42213744071</v>
      </c>
      <c r="I756" s="7">
        <v>4526.2866487313195</v>
      </c>
      <c r="J756" s="7">
        <v>1561.986516858698</v>
      </c>
      <c r="K756" s="7">
        <v>319442.69530303072</v>
      </c>
      <c r="L756" s="7">
        <v>20325.398250006427</v>
      </c>
      <c r="M756" s="7">
        <v>149298.56500247805</v>
      </c>
      <c r="N756" s="7">
        <v>48942.949625829031</v>
      </c>
      <c r="O756" s="7">
        <v>218566.91287831351</v>
      </c>
      <c r="P756" s="7">
        <v>17368.434817250458</v>
      </c>
      <c r="Q756" s="7">
        <v>15975.051791845584</v>
      </c>
      <c r="R756" s="7">
        <v>10679.265780749945</v>
      </c>
      <c r="S756" s="7">
        <v>44022.752389845991</v>
      </c>
      <c r="T756" s="7">
        <v>626239.03206201794</v>
      </c>
    </row>
    <row r="757" spans="1:20" x14ac:dyDescent="0.3">
      <c r="A757" t="s">
        <v>11</v>
      </c>
      <c r="B757" t="s">
        <v>711</v>
      </c>
      <c r="C757">
        <v>2010</v>
      </c>
      <c r="D757" t="s">
        <v>745</v>
      </c>
      <c r="E757" s="7">
        <v>23896.319771636547</v>
      </c>
      <c r="F757" s="7">
        <v>12830.147637565737</v>
      </c>
      <c r="G757" s="7">
        <v>36726.467409202283</v>
      </c>
      <c r="H757" s="7">
        <v>328882.52575873228</v>
      </c>
      <c r="I757" s="7">
        <v>4473.3694545112967</v>
      </c>
      <c r="J757" s="7">
        <v>1425.5175052636205</v>
      </c>
      <c r="K757" s="7">
        <v>334781.41271850723</v>
      </c>
      <c r="L757" s="7">
        <v>15688.007570404878</v>
      </c>
      <c r="M757" s="7">
        <v>45690.109686380638</v>
      </c>
      <c r="N757" s="7">
        <v>33540.80352059978</v>
      </c>
      <c r="O757" s="7">
        <v>94918.920777385298</v>
      </c>
      <c r="P757" s="7">
        <v>51922.974277787042</v>
      </c>
      <c r="Q757" s="7">
        <v>31342.574382478488</v>
      </c>
      <c r="R757" s="7">
        <v>4473.550730182561</v>
      </c>
      <c r="S757" s="7">
        <v>87739.099390448086</v>
      </c>
      <c r="T757" s="7">
        <v>554165.9002955429</v>
      </c>
    </row>
    <row r="758" spans="1:20" x14ac:dyDescent="0.3">
      <c r="A758" t="s">
        <v>11</v>
      </c>
      <c r="B758" t="s">
        <v>711</v>
      </c>
      <c r="C758">
        <v>2011</v>
      </c>
      <c r="D758" t="s">
        <v>745</v>
      </c>
      <c r="E758" s="7">
        <v>22968.187217334307</v>
      </c>
      <c r="F758" s="7">
        <v>16702.207084789901</v>
      </c>
      <c r="G758" s="7">
        <v>39670.394302124208</v>
      </c>
      <c r="H758" s="7">
        <v>308982.69870439509</v>
      </c>
      <c r="I758" s="7">
        <v>4743.7987198078581</v>
      </c>
      <c r="J758" s="7">
        <v>1724.9590786152069</v>
      </c>
      <c r="K758" s="7">
        <v>315451.45650281815</v>
      </c>
      <c r="L758" s="7">
        <v>14526.359459425055</v>
      </c>
      <c r="M758" s="7">
        <v>42883.370140457911</v>
      </c>
      <c r="N758" s="7">
        <v>27316.805806680659</v>
      </c>
      <c r="O758" s="7">
        <v>84726.53540656362</v>
      </c>
      <c r="P758" s="7">
        <v>20929.30920725219</v>
      </c>
      <c r="Q758" s="7">
        <v>15128.300258149013</v>
      </c>
      <c r="R758" s="7">
        <v>5044.5566577671561</v>
      </c>
      <c r="S758" s="7">
        <v>41102.166123168361</v>
      </c>
      <c r="T758" s="7">
        <v>480950.55233467428</v>
      </c>
    </row>
    <row r="759" spans="1:20" x14ac:dyDescent="0.3">
      <c r="A759" t="s">
        <v>11</v>
      </c>
      <c r="B759" t="s">
        <v>711</v>
      </c>
      <c r="C759">
        <v>2012</v>
      </c>
      <c r="D759" t="s">
        <v>745</v>
      </c>
      <c r="E759" s="7">
        <v>22924.02198593114</v>
      </c>
      <c r="F759" s="7">
        <v>10609.52504700928</v>
      </c>
      <c r="G759" s="7">
        <v>33533.54703294042</v>
      </c>
      <c r="H759" s="7">
        <v>316733.51098401839</v>
      </c>
      <c r="I759" s="7">
        <v>2941.5704270092906</v>
      </c>
      <c r="J759" s="7">
        <v>1569.1499859229666</v>
      </c>
      <c r="K759" s="7">
        <v>321244.23139695066</v>
      </c>
      <c r="L759" s="7">
        <v>23681.540617754439</v>
      </c>
      <c r="M759" s="7">
        <v>127790.3548085997</v>
      </c>
      <c r="N759" s="7">
        <v>80464.764068203207</v>
      </c>
      <c r="O759" s="7">
        <v>231936.65949455736</v>
      </c>
      <c r="P759" s="7">
        <v>43617.326277639877</v>
      </c>
      <c r="Q759" s="7">
        <v>40970.650625930859</v>
      </c>
      <c r="R759" s="7">
        <v>17527.556659734175</v>
      </c>
      <c r="S759" s="7">
        <v>102115.5335633049</v>
      </c>
      <c r="T759" s="7">
        <v>688829.97148775333</v>
      </c>
    </row>
    <row r="760" spans="1:20" x14ac:dyDescent="0.3">
      <c r="A760" t="s">
        <v>11</v>
      </c>
      <c r="B760" t="s">
        <v>711</v>
      </c>
      <c r="C760">
        <v>2013</v>
      </c>
      <c r="D760" t="s">
        <v>745</v>
      </c>
      <c r="E760" s="7">
        <v>17068.713508111938</v>
      </c>
      <c r="F760" s="7">
        <v>14300.895831960586</v>
      </c>
      <c r="G760" s="7">
        <v>31369.609340072522</v>
      </c>
      <c r="H760" s="7">
        <v>200856.7835488494</v>
      </c>
      <c r="I760" s="7">
        <v>2217.1893623019751</v>
      </c>
      <c r="J760" s="7">
        <v>1009.5584146188935</v>
      </c>
      <c r="K760" s="7">
        <v>204083.53132577028</v>
      </c>
      <c r="L760" s="7">
        <v>13574.508182013917</v>
      </c>
      <c r="M760" s="7">
        <v>28229.563572577397</v>
      </c>
      <c r="N760" s="7">
        <v>17887.959870982595</v>
      </c>
      <c r="O760" s="7">
        <v>59692.031625573909</v>
      </c>
      <c r="P760" s="7">
        <v>18696.321203950381</v>
      </c>
      <c r="Q760" s="7">
        <v>19788.860518758614</v>
      </c>
      <c r="R760" s="7">
        <v>4251.333905632433</v>
      </c>
      <c r="S760" s="7">
        <v>42736.515628341425</v>
      </c>
      <c r="T760" s="7">
        <v>337881.68791975809</v>
      </c>
    </row>
    <row r="761" spans="1:20" x14ac:dyDescent="0.3">
      <c r="A761" t="s">
        <v>33</v>
      </c>
      <c r="B761" t="s">
        <v>713</v>
      </c>
      <c r="C761">
        <v>1963</v>
      </c>
      <c r="D761" t="s">
        <v>743</v>
      </c>
      <c r="P761" s="7">
        <v>829.20674812807943</v>
      </c>
      <c r="S761" s="7">
        <v>829.20674812807943</v>
      </c>
      <c r="T761" s="7">
        <v>829.20674812807943</v>
      </c>
    </row>
    <row r="762" spans="1:20" x14ac:dyDescent="0.3">
      <c r="A762" t="s">
        <v>33</v>
      </c>
      <c r="B762" t="s">
        <v>713</v>
      </c>
      <c r="C762">
        <v>1964</v>
      </c>
      <c r="D762" t="s">
        <v>743</v>
      </c>
      <c r="Q762" s="7">
        <v>602.57401091954046</v>
      </c>
      <c r="S762" s="7">
        <v>602.57401091954046</v>
      </c>
      <c r="T762" s="7">
        <v>602.57401091954046</v>
      </c>
    </row>
    <row r="763" spans="1:20" x14ac:dyDescent="0.3">
      <c r="A763" t="s">
        <v>33</v>
      </c>
      <c r="B763" t="s">
        <v>713</v>
      </c>
      <c r="C763">
        <v>1965</v>
      </c>
      <c r="D763" t="s">
        <v>743</v>
      </c>
      <c r="Q763" s="7">
        <v>193.73290373563282</v>
      </c>
      <c r="S763" s="7">
        <v>193.73290373563282</v>
      </c>
      <c r="T763" s="7">
        <v>193.73290373563282</v>
      </c>
    </row>
    <row r="764" spans="1:20" x14ac:dyDescent="0.3">
      <c r="A764" t="s">
        <v>33</v>
      </c>
      <c r="B764" t="s">
        <v>713</v>
      </c>
      <c r="C764">
        <v>1967</v>
      </c>
      <c r="D764" t="s">
        <v>743</v>
      </c>
      <c r="M764" s="7">
        <v>2542.0150581280777</v>
      </c>
      <c r="O764" s="7">
        <v>2542.0150581280777</v>
      </c>
      <c r="Q764" s="7">
        <v>154.98632298850566</v>
      </c>
      <c r="S764" s="7">
        <v>154.98632298850566</v>
      </c>
      <c r="T764" s="7">
        <v>2697.0013811165836</v>
      </c>
    </row>
    <row r="765" spans="1:20" x14ac:dyDescent="0.3">
      <c r="A765" t="s">
        <v>33</v>
      </c>
      <c r="B765" t="s">
        <v>713</v>
      </c>
      <c r="C765">
        <v>1968</v>
      </c>
      <c r="L765" s="7">
        <v>1406.2663600266778</v>
      </c>
      <c r="M765" s="7">
        <v>889.93421807950233</v>
      </c>
      <c r="O765" s="7">
        <v>2296.2005781061803</v>
      </c>
      <c r="Q765" s="7">
        <v>0</v>
      </c>
      <c r="S765" s="7">
        <v>0</v>
      </c>
      <c r="T765" s="7">
        <v>2296.2005781061803</v>
      </c>
    </row>
    <row r="766" spans="1:20" x14ac:dyDescent="0.3">
      <c r="A766" t="s">
        <v>33</v>
      </c>
      <c r="B766" t="s">
        <v>713</v>
      </c>
      <c r="C766">
        <v>1969</v>
      </c>
      <c r="L766" s="7">
        <v>2270.6943924568909</v>
      </c>
      <c r="M766" s="7">
        <v>1911.6521421927494</v>
      </c>
      <c r="O766" s="7">
        <v>4182.3465346496405</v>
      </c>
      <c r="Q766" s="7">
        <v>92.308030603448316</v>
      </c>
      <c r="S766" s="7">
        <v>92.308030603448316</v>
      </c>
      <c r="T766" s="7">
        <v>4274.6545652530885</v>
      </c>
    </row>
    <row r="767" spans="1:20" x14ac:dyDescent="0.3">
      <c r="A767" t="s">
        <v>33</v>
      </c>
      <c r="B767" t="s">
        <v>713</v>
      </c>
      <c r="C767">
        <v>1970</v>
      </c>
      <c r="L767" s="7">
        <v>513.19991400246306</v>
      </c>
      <c r="M767" s="7">
        <v>1156.4529946839091</v>
      </c>
      <c r="O767" s="7">
        <v>1669.652908686372</v>
      </c>
      <c r="Q767" s="7">
        <v>0</v>
      </c>
      <c r="S767" s="7">
        <v>0</v>
      </c>
      <c r="T767" s="7">
        <v>1669.652908686372</v>
      </c>
    </row>
    <row r="768" spans="1:20" x14ac:dyDescent="0.3">
      <c r="A768" t="s">
        <v>33</v>
      </c>
      <c r="B768" t="s">
        <v>713</v>
      </c>
      <c r="C768">
        <v>1971</v>
      </c>
      <c r="L768" s="7">
        <v>506.037560591133</v>
      </c>
      <c r="M768" s="7">
        <v>475.76447167929814</v>
      </c>
      <c r="O768" s="7">
        <v>981.80203227043114</v>
      </c>
      <c r="Q768" s="7">
        <v>0</v>
      </c>
      <c r="S768" s="7">
        <v>0</v>
      </c>
      <c r="T768" s="7">
        <v>981.80203227043114</v>
      </c>
    </row>
    <row r="769" spans="1:20" x14ac:dyDescent="0.3">
      <c r="A769" t="s">
        <v>33</v>
      </c>
      <c r="B769" t="s">
        <v>713</v>
      </c>
      <c r="C769">
        <v>1972</v>
      </c>
      <c r="L769" s="7">
        <v>1448.040521563692</v>
      </c>
      <c r="M769" s="7">
        <v>895.52033747126507</v>
      </c>
      <c r="N769" s="7">
        <v>452.23850962643729</v>
      </c>
      <c r="O769" s="7">
        <v>2795.7993686613945</v>
      </c>
      <c r="P769" s="7">
        <v>0</v>
      </c>
      <c r="Q769" s="7">
        <v>0</v>
      </c>
      <c r="R769" s="7">
        <v>18.972888505747189</v>
      </c>
      <c r="S769" s="7">
        <v>18.972888505747189</v>
      </c>
      <c r="T769" s="7">
        <v>2814.7722571671416</v>
      </c>
    </row>
    <row r="770" spans="1:20" x14ac:dyDescent="0.3">
      <c r="A770" t="s">
        <v>33</v>
      </c>
      <c r="B770" t="s">
        <v>713</v>
      </c>
      <c r="C770">
        <v>1973</v>
      </c>
      <c r="F770" s="7">
        <v>0</v>
      </c>
      <c r="G770" s="7">
        <v>0</v>
      </c>
      <c r="L770" s="7">
        <v>1429.4192680316132</v>
      </c>
      <c r="M770" s="7">
        <v>1342.059060509032</v>
      </c>
      <c r="N770" s="7">
        <v>921.93522069282665</v>
      </c>
      <c r="O770" s="7">
        <v>3693.4135492334717</v>
      </c>
      <c r="Q770" s="7">
        <v>0</v>
      </c>
      <c r="R770" s="7">
        <v>77.501117207040835</v>
      </c>
      <c r="S770" s="7">
        <v>77.501117207040835</v>
      </c>
      <c r="T770" s="7">
        <v>3770.9146664405125</v>
      </c>
    </row>
    <row r="771" spans="1:20" x14ac:dyDescent="0.3">
      <c r="A771" t="s">
        <v>33</v>
      </c>
      <c r="B771" t="s">
        <v>713</v>
      </c>
      <c r="C771">
        <v>1974</v>
      </c>
      <c r="L771" s="7">
        <v>6123.366297940619</v>
      </c>
      <c r="M771" s="7">
        <v>4152.0032884874508</v>
      </c>
      <c r="N771" s="7">
        <v>878.57013840106777</v>
      </c>
      <c r="O771" s="7">
        <v>11153.939724829139</v>
      </c>
      <c r="P771" s="7">
        <v>81.353446168582408</v>
      </c>
      <c r="Q771" s="7">
        <v>187.51127471264365</v>
      </c>
      <c r="R771" s="7">
        <v>131.41394636015383</v>
      </c>
      <c r="S771" s="7">
        <v>400.27866724137988</v>
      </c>
      <c r="T771" s="7">
        <v>11554.218392070519</v>
      </c>
    </row>
    <row r="772" spans="1:20" x14ac:dyDescent="0.3">
      <c r="A772" t="s">
        <v>33</v>
      </c>
      <c r="B772" t="s">
        <v>713</v>
      </c>
      <c r="C772">
        <v>1975</v>
      </c>
      <c r="L772" s="7">
        <v>7622.7891591954103</v>
      </c>
      <c r="M772" s="7">
        <v>178.10696417624519</v>
      </c>
      <c r="N772" s="7">
        <v>1849.582850255427</v>
      </c>
      <c r="O772" s="7">
        <v>9650.4789736270832</v>
      </c>
      <c r="Q772" s="7">
        <v>37.858509937739491</v>
      </c>
      <c r="R772" s="7">
        <v>145.90614729748248</v>
      </c>
      <c r="S772" s="7">
        <v>183.76465723522196</v>
      </c>
      <c r="T772" s="7">
        <v>9834.2436308623055</v>
      </c>
    </row>
    <row r="773" spans="1:20" x14ac:dyDescent="0.3">
      <c r="A773" t="s">
        <v>33</v>
      </c>
      <c r="B773" t="s">
        <v>713</v>
      </c>
      <c r="C773">
        <v>1976</v>
      </c>
      <c r="F773" s="7">
        <v>83.981725095785478</v>
      </c>
      <c r="G773" s="7">
        <v>83.981725095785478</v>
      </c>
      <c r="H773" s="7">
        <v>35.304999475262406</v>
      </c>
      <c r="K773" s="7">
        <v>35.304999475262406</v>
      </c>
      <c r="L773" s="7">
        <v>7182.6551060344891</v>
      </c>
      <c r="M773" s="7">
        <v>3230.7463083854309</v>
      </c>
      <c r="N773" s="7">
        <v>590.41411419540248</v>
      </c>
      <c r="O773" s="7">
        <v>11003.815528615323</v>
      </c>
      <c r="P773" s="7">
        <v>107.45022672977235</v>
      </c>
      <c r="Q773" s="7">
        <v>178.58707308254967</v>
      </c>
      <c r="R773" s="7">
        <v>219.13275555555586</v>
      </c>
      <c r="S773" s="7">
        <v>505.17005536787792</v>
      </c>
      <c r="T773" s="7">
        <v>11628.272308554249</v>
      </c>
    </row>
    <row r="774" spans="1:20" x14ac:dyDescent="0.3">
      <c r="A774" t="s">
        <v>33</v>
      </c>
      <c r="B774" t="s">
        <v>713</v>
      </c>
      <c r="C774">
        <v>1977</v>
      </c>
      <c r="L774" s="7">
        <v>11653.499241867818</v>
      </c>
      <c r="M774" s="7">
        <v>1706.8318663312921</v>
      </c>
      <c r="N774" s="7">
        <v>389.1259352155169</v>
      </c>
      <c r="O774" s="7">
        <v>13749.457043414626</v>
      </c>
      <c r="P774" s="7">
        <v>9.1432426518883254</v>
      </c>
      <c r="Q774" s="7">
        <v>434.52282698537073</v>
      </c>
      <c r="R774" s="7">
        <v>329.02150817049852</v>
      </c>
      <c r="S774" s="7">
        <v>772.68757780775763</v>
      </c>
      <c r="T774" s="7">
        <v>14522.144621222384</v>
      </c>
    </row>
    <row r="775" spans="1:20" x14ac:dyDescent="0.3">
      <c r="A775" t="s">
        <v>33</v>
      </c>
      <c r="B775" t="s">
        <v>713</v>
      </c>
      <c r="C775">
        <v>1978</v>
      </c>
      <c r="L775" s="7">
        <v>7633.7202768541292</v>
      </c>
      <c r="M775" s="7">
        <v>1018.7755062847342</v>
      </c>
      <c r="N775" s="7">
        <v>139.82957228448279</v>
      </c>
      <c r="O775" s="7">
        <v>8792.325355423347</v>
      </c>
      <c r="P775" s="7">
        <v>0</v>
      </c>
      <c r="Q775" s="7">
        <v>619.32645063584562</v>
      </c>
      <c r="R775" s="7">
        <v>50.666236350574678</v>
      </c>
      <c r="S775" s="7">
        <v>669.99268698642027</v>
      </c>
      <c r="T775" s="7">
        <v>9462.3180424097682</v>
      </c>
    </row>
    <row r="776" spans="1:20" x14ac:dyDescent="0.3">
      <c r="A776" t="s">
        <v>33</v>
      </c>
      <c r="B776" t="s">
        <v>713</v>
      </c>
      <c r="C776">
        <v>1979</v>
      </c>
      <c r="F776" s="7">
        <v>0</v>
      </c>
      <c r="G776" s="7">
        <v>0</v>
      </c>
      <c r="J776" s="7">
        <v>44.598608045977144</v>
      </c>
      <c r="K776" s="7">
        <v>44.598608045977144</v>
      </c>
      <c r="L776" s="7">
        <v>13850.264929458175</v>
      </c>
      <c r="M776" s="7">
        <v>269.62129876952554</v>
      </c>
      <c r="N776" s="7">
        <v>113.02112722701158</v>
      </c>
      <c r="O776" s="7">
        <v>14232.907355454712</v>
      </c>
      <c r="P776" s="7">
        <v>54.859455911329945</v>
      </c>
      <c r="Q776" s="7">
        <v>195.43923169540278</v>
      </c>
      <c r="R776" s="7">
        <v>191.86230834291243</v>
      </c>
      <c r="S776" s="7">
        <v>442.16099594964516</v>
      </c>
      <c r="T776" s="7">
        <v>14719.666959450335</v>
      </c>
    </row>
    <row r="777" spans="1:20" x14ac:dyDescent="0.3">
      <c r="A777" t="s">
        <v>33</v>
      </c>
      <c r="B777" t="s">
        <v>713</v>
      </c>
      <c r="C777">
        <v>1980</v>
      </c>
      <c r="I777" s="7">
        <v>6.1446286637931218</v>
      </c>
      <c r="J777" s="7">
        <v>0</v>
      </c>
      <c r="K777" s="7">
        <v>6.1446286637931218</v>
      </c>
      <c r="L777" s="7">
        <v>3327.8143571000946</v>
      </c>
      <c r="M777" s="7">
        <v>577.60152519578014</v>
      </c>
      <c r="N777" s="7">
        <v>540.37928079022936</v>
      </c>
      <c r="O777" s="7">
        <v>4445.7951630861044</v>
      </c>
      <c r="P777" s="7">
        <v>0</v>
      </c>
      <c r="Q777" s="7">
        <v>0</v>
      </c>
      <c r="R777" s="7">
        <v>9.9381796934865871</v>
      </c>
      <c r="S777" s="7">
        <v>9.9381796934865871</v>
      </c>
      <c r="T777" s="7">
        <v>4461.877971443384</v>
      </c>
    </row>
    <row r="778" spans="1:20" x14ac:dyDescent="0.3">
      <c r="A778" t="s">
        <v>33</v>
      </c>
      <c r="B778" t="s">
        <v>713</v>
      </c>
      <c r="C778">
        <v>1981</v>
      </c>
      <c r="I778" s="7">
        <v>4.6200215517241574</v>
      </c>
      <c r="J778" s="7">
        <v>0</v>
      </c>
      <c r="K778" s="7">
        <v>4.6200215517241574</v>
      </c>
      <c r="L778" s="7">
        <v>3050.5992039319976</v>
      </c>
      <c r="M778" s="7">
        <v>735.30503009031133</v>
      </c>
      <c r="N778" s="7">
        <v>220.91403053160971</v>
      </c>
      <c r="O778" s="7">
        <v>4006.8182645539187</v>
      </c>
      <c r="P778" s="7">
        <v>131.45501321839095</v>
      </c>
      <c r="Q778" s="7">
        <v>279.44046354885012</v>
      </c>
      <c r="R778" s="7">
        <v>106.22969554597695</v>
      </c>
      <c r="S778" s="7">
        <v>517.12517231321806</v>
      </c>
      <c r="T778" s="7">
        <v>4528.563458418861</v>
      </c>
    </row>
    <row r="779" spans="1:20" x14ac:dyDescent="0.3">
      <c r="A779" t="s">
        <v>33</v>
      </c>
      <c r="B779" t="s">
        <v>713</v>
      </c>
      <c r="C779">
        <v>1982</v>
      </c>
      <c r="I779" s="7">
        <v>31.046544827586217</v>
      </c>
      <c r="J779" s="7">
        <v>27.720129310344841</v>
      </c>
      <c r="K779" s="7">
        <v>58.766674137931062</v>
      </c>
      <c r="L779" s="7">
        <v>498.71592643678241</v>
      </c>
      <c r="M779" s="7">
        <v>286.59973694581299</v>
      </c>
      <c r="N779" s="7">
        <v>227.45598104885107</v>
      </c>
      <c r="O779" s="7">
        <v>1012.7716444314465</v>
      </c>
      <c r="P779" s="7">
        <v>0</v>
      </c>
      <c r="Q779" s="7">
        <v>205.53375878489362</v>
      </c>
      <c r="R779" s="7">
        <v>151.35498604885109</v>
      </c>
      <c r="S779" s="7">
        <v>356.88874483374468</v>
      </c>
      <c r="T779" s="7">
        <v>1428.4270634031222</v>
      </c>
    </row>
    <row r="780" spans="1:20" x14ac:dyDescent="0.3">
      <c r="A780" t="s">
        <v>33</v>
      </c>
      <c r="B780" t="s">
        <v>713</v>
      </c>
      <c r="C780">
        <v>1983</v>
      </c>
      <c r="I780" s="7">
        <v>2.3254108477011481</v>
      </c>
      <c r="J780" s="7">
        <v>24.393713793103469</v>
      </c>
      <c r="K780" s="7">
        <v>26.719124640804615</v>
      </c>
      <c r="L780" s="7">
        <v>1224.4982121048847</v>
      </c>
      <c r="M780" s="7">
        <v>286.59973694581299</v>
      </c>
      <c r="N780" s="7">
        <v>407.23949971264324</v>
      </c>
      <c r="O780" s="7">
        <v>1918.3374487633409</v>
      </c>
      <c r="P780" s="7">
        <v>162.13657634339074</v>
      </c>
      <c r="Q780" s="7">
        <v>10.095602650063858</v>
      </c>
      <c r="R780" s="7">
        <v>30.062993572796984</v>
      </c>
      <c r="S780" s="7">
        <v>202.29517256625158</v>
      </c>
      <c r="T780" s="7">
        <v>2147.3517459703971</v>
      </c>
    </row>
    <row r="781" spans="1:20" x14ac:dyDescent="0.3">
      <c r="A781" t="s">
        <v>33</v>
      </c>
      <c r="B781" t="s">
        <v>713</v>
      </c>
      <c r="C781">
        <v>1984</v>
      </c>
      <c r="J781" s="7">
        <v>108.41650574712655</v>
      </c>
      <c r="K781" s="7">
        <v>108.41650574712655</v>
      </c>
      <c r="L781" s="7">
        <v>447.41982714798877</v>
      </c>
      <c r="M781" s="7">
        <v>1961.7990181718687</v>
      </c>
      <c r="N781" s="7">
        <v>206.49648327586235</v>
      </c>
      <c r="O781" s="7">
        <v>2615.7153285957197</v>
      </c>
      <c r="P781" s="7">
        <v>18.286485303776686</v>
      </c>
      <c r="Q781" s="7">
        <v>0</v>
      </c>
      <c r="R781" s="7">
        <v>25.16371738505752</v>
      </c>
      <c r="S781" s="7">
        <v>43.45020268883421</v>
      </c>
      <c r="T781" s="7">
        <v>2767.582037031681</v>
      </c>
    </row>
    <row r="782" spans="1:20" x14ac:dyDescent="0.3">
      <c r="A782" t="s">
        <v>33</v>
      </c>
      <c r="B782" t="s">
        <v>713</v>
      </c>
      <c r="C782">
        <v>1985</v>
      </c>
      <c r="F782" s="7">
        <v>52.052242816092026</v>
      </c>
      <c r="G782" s="7">
        <v>52.052242816092026</v>
      </c>
      <c r="H782" s="7">
        <v>0</v>
      </c>
      <c r="I782" s="7">
        <v>62.262490445402356</v>
      </c>
      <c r="J782" s="7">
        <v>80.911977442528922</v>
      </c>
      <c r="K782" s="7">
        <v>143.17446788793129</v>
      </c>
      <c r="L782" s="7">
        <v>1112.2122549740016</v>
      </c>
      <c r="M782" s="7">
        <v>485.28999714012002</v>
      </c>
      <c r="N782" s="7">
        <v>179.55383759236423</v>
      </c>
      <c r="O782" s="7">
        <v>1777.0560897064859</v>
      </c>
      <c r="P782" s="7">
        <v>349.72163140021019</v>
      </c>
      <c r="Q782" s="7">
        <v>232.54245366538902</v>
      </c>
      <c r="R782" s="7">
        <v>66.466710057471289</v>
      </c>
      <c r="S782" s="7">
        <v>648.73079512307049</v>
      </c>
      <c r="T782" s="7">
        <v>2621.0135955335795</v>
      </c>
    </row>
    <row r="783" spans="1:20" x14ac:dyDescent="0.3">
      <c r="A783" t="s">
        <v>33</v>
      </c>
      <c r="B783" t="s">
        <v>713</v>
      </c>
      <c r="C783">
        <v>1986</v>
      </c>
      <c r="F783" s="7">
        <v>0</v>
      </c>
      <c r="G783" s="7">
        <v>0</v>
      </c>
      <c r="H783" s="7">
        <v>19.736732068965523</v>
      </c>
      <c r="I783" s="7">
        <v>72.549738433907891</v>
      </c>
      <c r="J783" s="7">
        <v>14.322066810344817</v>
      </c>
      <c r="K783" s="7">
        <v>106.60853731321824</v>
      </c>
      <c r="L783" s="7">
        <v>2496.2768447660046</v>
      </c>
      <c r="M783" s="7">
        <v>765.60870478585207</v>
      </c>
      <c r="N783" s="7">
        <v>138.78852742816102</v>
      </c>
      <c r="O783" s="7">
        <v>3400.6740769800176</v>
      </c>
      <c r="P783" s="7">
        <v>2990.0768482707294</v>
      </c>
      <c r="Q783" s="7">
        <v>10.417293039591309</v>
      </c>
      <c r="R783" s="7">
        <v>53.175421388888907</v>
      </c>
      <c r="S783" s="7">
        <v>3053.6695626992096</v>
      </c>
      <c r="T783" s="7">
        <v>6560.9521769924459</v>
      </c>
    </row>
    <row r="784" spans="1:20" x14ac:dyDescent="0.3">
      <c r="A784" t="s">
        <v>33</v>
      </c>
      <c r="B784" t="s">
        <v>713</v>
      </c>
      <c r="C784">
        <v>1987</v>
      </c>
      <c r="L784" s="7">
        <v>3442.1487682311649</v>
      </c>
      <c r="M784" s="7">
        <v>1033.2926970822291</v>
      </c>
      <c r="N784" s="7">
        <v>362.88215945881188</v>
      </c>
      <c r="O784" s="7">
        <v>4838.3236247722052</v>
      </c>
      <c r="P784" s="7">
        <v>372.13760263410035</v>
      </c>
      <c r="Q784" s="7">
        <v>84.884315972906379</v>
      </c>
      <c r="R784" s="7">
        <v>68.73052061781604</v>
      </c>
      <c r="S784" s="7">
        <v>525.75243922482275</v>
      </c>
      <c r="T784" s="7">
        <v>5364.0760639970285</v>
      </c>
    </row>
    <row r="785" spans="1:20" x14ac:dyDescent="0.3">
      <c r="A785" t="s">
        <v>33</v>
      </c>
      <c r="B785" t="s">
        <v>713</v>
      </c>
      <c r="C785">
        <v>1988</v>
      </c>
      <c r="J785" s="7">
        <v>43.366602298850381</v>
      </c>
      <c r="K785" s="7">
        <v>43.366602298850381</v>
      </c>
      <c r="L785" s="7">
        <v>4038.6287996120673</v>
      </c>
      <c r="M785" s="7">
        <v>600.64973527641075</v>
      </c>
      <c r="N785" s="7">
        <v>272.04226903735622</v>
      </c>
      <c r="O785" s="7">
        <v>4911.3208039258343</v>
      </c>
      <c r="R785" s="7">
        <v>62.893893390804621</v>
      </c>
      <c r="S785" s="7">
        <v>62.893893390804621</v>
      </c>
      <c r="T785" s="7">
        <v>5017.5812996154891</v>
      </c>
    </row>
    <row r="786" spans="1:20" x14ac:dyDescent="0.3">
      <c r="A786" t="s">
        <v>33</v>
      </c>
      <c r="B786" t="s">
        <v>713</v>
      </c>
      <c r="C786">
        <v>1989</v>
      </c>
      <c r="I786" s="7">
        <v>7.7616362068965667</v>
      </c>
      <c r="K786" s="7">
        <v>7.7616362068965667</v>
      </c>
      <c r="L786" s="7">
        <v>1045.2644760057483</v>
      </c>
      <c r="M786" s="7">
        <v>696.94271780240842</v>
      </c>
      <c r="N786" s="7">
        <v>364.71990136494304</v>
      </c>
      <c r="O786" s="7">
        <v>2106.9270951730996</v>
      </c>
      <c r="P786" s="7">
        <v>0</v>
      </c>
      <c r="Q786" s="7">
        <v>0</v>
      </c>
      <c r="R786" s="7">
        <v>43.166401364942566</v>
      </c>
      <c r="S786" s="7">
        <v>43.166401364942566</v>
      </c>
      <c r="T786" s="7">
        <v>2157.8551327449386</v>
      </c>
    </row>
    <row r="787" spans="1:20" x14ac:dyDescent="0.3">
      <c r="A787" t="s">
        <v>33</v>
      </c>
      <c r="B787" t="s">
        <v>713</v>
      </c>
      <c r="C787">
        <v>1990</v>
      </c>
      <c r="F787" s="7">
        <v>31.33914619252872</v>
      </c>
      <c r="G787" s="7">
        <v>31.33914619252872</v>
      </c>
      <c r="L787" s="7">
        <v>893.5773617409003</v>
      </c>
      <c r="M787" s="7">
        <v>2629.4471326525736</v>
      </c>
      <c r="N787" s="7">
        <v>401.0178706896549</v>
      </c>
      <c r="O787" s="7">
        <v>3924.042365083129</v>
      </c>
      <c r="P787" s="7">
        <v>68.830621084770243</v>
      </c>
      <c r="Q787" s="7">
        <v>9.3755637356321913</v>
      </c>
      <c r="R787" s="7">
        <v>38.397512452107314</v>
      </c>
      <c r="S787" s="7">
        <v>116.60369727250975</v>
      </c>
      <c r="T787" s="7">
        <v>4071.9852085481671</v>
      </c>
    </row>
    <row r="788" spans="1:20" x14ac:dyDescent="0.3">
      <c r="A788" t="s">
        <v>33</v>
      </c>
      <c r="B788" t="s">
        <v>713</v>
      </c>
      <c r="C788">
        <v>1991</v>
      </c>
      <c r="E788" s="7">
        <v>0</v>
      </c>
      <c r="G788" s="7">
        <v>0</v>
      </c>
      <c r="J788" s="7">
        <v>0</v>
      </c>
      <c r="K788" s="7">
        <v>0</v>
      </c>
      <c r="L788" s="7">
        <v>353.6446830340044</v>
      </c>
      <c r="M788" s="7">
        <v>777.38609305897751</v>
      </c>
      <c r="N788" s="7">
        <v>759.30054202586189</v>
      </c>
      <c r="O788" s="7">
        <v>1890.3313181188437</v>
      </c>
      <c r="Q788" s="7">
        <v>33.211354926108349</v>
      </c>
      <c r="R788" s="7">
        <v>4.0656189655172463</v>
      </c>
      <c r="S788" s="7">
        <v>37.276973891625595</v>
      </c>
      <c r="T788" s="7">
        <v>1927.6082920104691</v>
      </c>
    </row>
    <row r="789" spans="1:20" x14ac:dyDescent="0.3">
      <c r="A789" t="s">
        <v>33</v>
      </c>
      <c r="B789" t="s">
        <v>713</v>
      </c>
      <c r="C789">
        <v>1992</v>
      </c>
      <c r="J789" s="7">
        <v>0</v>
      </c>
      <c r="K789" s="7">
        <v>0</v>
      </c>
      <c r="L789" s="7">
        <v>2504.8370846982698</v>
      </c>
      <c r="M789" s="7">
        <v>1422.2054343801306</v>
      </c>
      <c r="N789" s="7">
        <v>279.94250589080428</v>
      </c>
      <c r="O789" s="7">
        <v>4206.9850249692045</v>
      </c>
      <c r="P789" s="7">
        <v>64.002698563218274</v>
      </c>
      <c r="Q789" s="7">
        <v>0</v>
      </c>
      <c r="R789" s="7">
        <v>6.0984284482758691</v>
      </c>
      <c r="S789" s="7">
        <v>70.101127011494142</v>
      </c>
      <c r="T789" s="7">
        <v>4277.0861519806986</v>
      </c>
    </row>
    <row r="790" spans="1:20" x14ac:dyDescent="0.3">
      <c r="A790" t="s">
        <v>33</v>
      </c>
      <c r="B790" t="s">
        <v>713</v>
      </c>
      <c r="C790">
        <v>1993</v>
      </c>
      <c r="L790" s="7">
        <v>1967.3899775862078</v>
      </c>
      <c r="M790" s="7">
        <v>199.37373004926107</v>
      </c>
      <c r="N790" s="7">
        <v>257.78180251436839</v>
      </c>
      <c r="O790" s="7">
        <v>2424.5455101498374</v>
      </c>
      <c r="P790" s="7">
        <v>36.572970607553302</v>
      </c>
      <c r="R790" s="7">
        <v>55.93306091954026</v>
      </c>
      <c r="S790" s="7">
        <v>92.506031527093569</v>
      </c>
      <c r="T790" s="7">
        <v>2517.0515416769308</v>
      </c>
    </row>
    <row r="791" spans="1:20" x14ac:dyDescent="0.3">
      <c r="A791" t="s">
        <v>33</v>
      </c>
      <c r="B791" t="s">
        <v>713</v>
      </c>
      <c r="C791">
        <v>1994</v>
      </c>
      <c r="L791" s="7">
        <v>618.01514961685791</v>
      </c>
      <c r="M791" s="7">
        <v>599.96626542145498</v>
      </c>
      <c r="N791" s="7">
        <v>167.90698326149376</v>
      </c>
      <c r="O791" s="7">
        <v>1385.8883982998066</v>
      </c>
      <c r="P791" s="7">
        <v>235.34389784482752</v>
      </c>
      <c r="Q791" s="7">
        <v>0</v>
      </c>
      <c r="R791" s="7">
        <v>71.856735201149476</v>
      </c>
      <c r="S791" s="7">
        <v>307.20063304597699</v>
      </c>
      <c r="T791" s="7">
        <v>1693.0890313457835</v>
      </c>
    </row>
    <row r="792" spans="1:20" x14ac:dyDescent="0.3">
      <c r="A792" t="s">
        <v>33</v>
      </c>
      <c r="B792" t="s">
        <v>713</v>
      </c>
      <c r="C792">
        <v>1995</v>
      </c>
      <c r="L792" s="7">
        <v>1369.0715198515368</v>
      </c>
      <c r="M792" s="7">
        <v>479.585037193983</v>
      </c>
      <c r="N792" s="7">
        <v>587.74374173850629</v>
      </c>
      <c r="O792" s="7">
        <v>2436.4002987840258</v>
      </c>
      <c r="P792" s="7">
        <v>155.43512508210188</v>
      </c>
      <c r="Q792" s="7">
        <v>68.145317887931014</v>
      </c>
      <c r="R792" s="7">
        <v>53.238048347701103</v>
      </c>
      <c r="S792" s="7">
        <v>276.81849131773401</v>
      </c>
      <c r="T792" s="7">
        <v>2713.2187901017596</v>
      </c>
    </row>
    <row r="793" spans="1:20" x14ac:dyDescent="0.3">
      <c r="A793" t="s">
        <v>33</v>
      </c>
      <c r="B793" t="s">
        <v>713</v>
      </c>
      <c r="C793">
        <v>1996</v>
      </c>
      <c r="D793" t="s">
        <v>744</v>
      </c>
      <c r="H793" s="7">
        <v>0</v>
      </c>
      <c r="K793" s="7">
        <v>0</v>
      </c>
      <c r="L793" s="7">
        <v>1370.8760660472572</v>
      </c>
      <c r="M793" s="7">
        <v>581.47503249589386</v>
      </c>
      <c r="N793" s="7">
        <v>118.06311074712656</v>
      </c>
      <c r="O793" s="7">
        <v>2070.4142092902775</v>
      </c>
      <c r="P793" s="7">
        <v>61.015084626436817</v>
      </c>
      <c r="Q793" s="7">
        <v>10.095602650063858</v>
      </c>
      <c r="R793" s="7">
        <v>11.796455028735631</v>
      </c>
      <c r="S793" s="7">
        <v>82.907142305236306</v>
      </c>
      <c r="T793" s="7">
        <v>2153.321351595514</v>
      </c>
    </row>
    <row r="794" spans="1:20" x14ac:dyDescent="0.3">
      <c r="A794" t="s">
        <v>33</v>
      </c>
      <c r="B794" t="s">
        <v>713</v>
      </c>
      <c r="C794">
        <v>1997</v>
      </c>
      <c r="D794" t="s">
        <v>744</v>
      </c>
      <c r="L794" s="7">
        <v>2696.3600781249997</v>
      </c>
      <c r="M794" s="7">
        <v>760.11234581280939</v>
      </c>
      <c r="N794" s="7">
        <v>412.95292636494304</v>
      </c>
      <c r="O794" s="7">
        <v>3869.4253503027521</v>
      </c>
      <c r="P794" s="7">
        <v>694.88644154351334</v>
      </c>
      <c r="Q794" s="7">
        <v>27.258127155172403</v>
      </c>
      <c r="R794" s="7">
        <v>14.660868390804582</v>
      </c>
      <c r="S794" s="7">
        <v>736.80543708949028</v>
      </c>
      <c r="T794" s="7">
        <v>4606.2307873922427</v>
      </c>
    </row>
    <row r="795" spans="1:20" x14ac:dyDescent="0.3">
      <c r="A795" t="s">
        <v>33</v>
      </c>
      <c r="B795" t="s">
        <v>713</v>
      </c>
      <c r="C795">
        <v>1998</v>
      </c>
      <c r="D795" t="s">
        <v>744</v>
      </c>
      <c r="J795" s="7">
        <v>19.876359386973167</v>
      </c>
      <c r="K795" s="7">
        <v>19.876359386973167</v>
      </c>
      <c r="L795" s="7">
        <v>956.29826099137915</v>
      </c>
      <c r="M795" s="7">
        <v>664.18749833743925</v>
      </c>
      <c r="N795" s="7">
        <v>289.02854827586157</v>
      </c>
      <c r="O795" s="7">
        <v>1909.51430760468</v>
      </c>
      <c r="P795" s="7">
        <v>54.859455911329945</v>
      </c>
      <c r="Q795" s="7">
        <v>0</v>
      </c>
      <c r="R795" s="7">
        <v>43.921004885057442</v>
      </c>
      <c r="S795" s="7">
        <v>98.780460796387388</v>
      </c>
      <c r="T795" s="7">
        <v>2028.1711277880404</v>
      </c>
    </row>
    <row r="796" spans="1:20" x14ac:dyDescent="0.3">
      <c r="A796" t="s">
        <v>33</v>
      </c>
      <c r="B796" t="s">
        <v>713</v>
      </c>
      <c r="C796">
        <v>1999</v>
      </c>
      <c r="D796" t="s">
        <v>744</v>
      </c>
      <c r="E796" s="7">
        <v>0</v>
      </c>
      <c r="F796" s="7">
        <v>0</v>
      </c>
      <c r="G796" s="7">
        <v>0</v>
      </c>
      <c r="I796" s="7">
        <v>11.642454310344849</v>
      </c>
      <c r="K796" s="7">
        <v>11.642454310344849</v>
      </c>
      <c r="L796" s="7">
        <v>804.50745290948328</v>
      </c>
      <c r="M796" s="7">
        <v>3344.3727343425167</v>
      </c>
      <c r="N796" s="7">
        <v>187.20327327586233</v>
      </c>
      <c r="O796" s="7">
        <v>4336.0834605278624</v>
      </c>
      <c r="P796" s="7">
        <v>329.66933785919525</v>
      </c>
      <c r="Q796" s="7">
        <v>103.34592209359603</v>
      </c>
      <c r="R796" s="7">
        <v>178.08129738984732</v>
      </c>
      <c r="S796" s="7">
        <v>611.09655734263856</v>
      </c>
      <c r="T796" s="7">
        <v>4958.8224721808456</v>
      </c>
    </row>
    <row r="797" spans="1:20" x14ac:dyDescent="0.3">
      <c r="A797" t="s">
        <v>33</v>
      </c>
      <c r="B797" t="s">
        <v>713</v>
      </c>
      <c r="C797">
        <v>2000</v>
      </c>
      <c r="D797" t="s">
        <v>744</v>
      </c>
      <c r="I797" s="7">
        <v>90.46002198275869</v>
      </c>
      <c r="J797" s="7">
        <v>75.183150718390877</v>
      </c>
      <c r="K797" s="7">
        <v>165.64317270114958</v>
      </c>
      <c r="L797" s="7">
        <v>544.05373793103456</v>
      </c>
      <c r="M797" s="7">
        <v>5726.1287782190793</v>
      </c>
      <c r="N797" s="7">
        <v>548.8216001724137</v>
      </c>
      <c r="O797" s="7">
        <v>6819.0041163225278</v>
      </c>
      <c r="P797" s="7">
        <v>56.928565563423597</v>
      </c>
      <c r="Q797" s="7">
        <v>83.221988218390791</v>
      </c>
      <c r="R797" s="7">
        <v>473.82941034482792</v>
      </c>
      <c r="S797" s="7">
        <v>613.97996412664224</v>
      </c>
      <c r="T797" s="7">
        <v>7598.62725315032</v>
      </c>
    </row>
    <row r="798" spans="1:20" x14ac:dyDescent="0.3">
      <c r="A798" t="s">
        <v>33</v>
      </c>
      <c r="B798" t="s">
        <v>713</v>
      </c>
      <c r="C798">
        <v>2001</v>
      </c>
      <c r="E798" s="7">
        <v>36.368809655172527</v>
      </c>
      <c r="G798" s="7">
        <v>36.368809655172527</v>
      </c>
      <c r="I798" s="7">
        <v>0.63386695689655237</v>
      </c>
      <c r="J798" s="7">
        <v>28.13901126436782</v>
      </c>
      <c r="K798" s="7">
        <v>28.772878221264371</v>
      </c>
      <c r="L798" s="7">
        <v>3907.7077582179149</v>
      </c>
      <c r="M798" s="7">
        <v>249.33530311268493</v>
      </c>
      <c r="N798" s="7">
        <v>491.85827444683895</v>
      </c>
      <c r="O798" s="7">
        <v>4648.9013357774384</v>
      </c>
      <c r="P798" s="7">
        <v>821.39103566892595</v>
      </c>
      <c r="Q798" s="7">
        <v>189.89828584770032</v>
      </c>
      <c r="R798" s="7">
        <v>411.78744892816127</v>
      </c>
      <c r="S798" s="7">
        <v>1423.0767704447876</v>
      </c>
      <c r="T798" s="7">
        <v>6137.1197940986631</v>
      </c>
    </row>
    <row r="799" spans="1:20" x14ac:dyDescent="0.3">
      <c r="A799" t="s">
        <v>33</v>
      </c>
      <c r="B799" t="s">
        <v>713</v>
      </c>
      <c r="C799">
        <v>2002</v>
      </c>
      <c r="E799" s="7">
        <v>0.62585891954022843</v>
      </c>
      <c r="F799" s="7">
        <v>1.3213261637931044</v>
      </c>
      <c r="G799" s="7">
        <v>1.9471850833333328</v>
      </c>
      <c r="I799" s="7">
        <v>27.683169137931035</v>
      </c>
      <c r="J799" s="7">
        <v>77.058879468391012</v>
      </c>
      <c r="K799" s="7">
        <v>104.74204860632204</v>
      </c>
      <c r="L799" s="7">
        <v>8735.9889987763436</v>
      </c>
      <c r="M799" s="7">
        <v>8507.4768368005734</v>
      </c>
      <c r="N799" s="7">
        <v>913.44081586767209</v>
      </c>
      <c r="O799" s="7">
        <v>18156.906651444588</v>
      </c>
      <c r="P799" s="7">
        <v>977.90316477509236</v>
      </c>
      <c r="Q799" s="7">
        <v>601.99678689354141</v>
      </c>
      <c r="R799" s="7">
        <v>396.27834458046021</v>
      </c>
      <c r="S799" s="7">
        <v>1976.178296249094</v>
      </c>
      <c r="T799" s="7">
        <v>20239.774181383338</v>
      </c>
    </row>
    <row r="800" spans="1:20" x14ac:dyDescent="0.3">
      <c r="A800" t="s">
        <v>33</v>
      </c>
      <c r="B800" t="s">
        <v>713</v>
      </c>
      <c r="C800">
        <v>2003</v>
      </c>
      <c r="L800" s="7">
        <v>18076.462072049122</v>
      </c>
      <c r="M800" s="7">
        <v>2351.6684354197205</v>
      </c>
      <c r="N800" s="7">
        <v>306.87245751508698</v>
      </c>
      <c r="O800" s="7">
        <v>20735.002964983931</v>
      </c>
      <c r="P800" s="7">
        <v>629.22417877713451</v>
      </c>
      <c r="Q800" s="7">
        <v>120.30967322701143</v>
      </c>
      <c r="R800" s="7">
        <v>1067.8459093448278</v>
      </c>
      <c r="S800" s="7">
        <v>1817.3797613489737</v>
      </c>
      <c r="T800" s="7">
        <v>22552.382726332904</v>
      </c>
    </row>
    <row r="801" spans="1:20" x14ac:dyDescent="0.3">
      <c r="A801" t="s">
        <v>33</v>
      </c>
      <c r="B801" t="s">
        <v>713</v>
      </c>
      <c r="C801">
        <v>2004</v>
      </c>
      <c r="I801" s="7">
        <v>0.92708432471264446</v>
      </c>
      <c r="J801" s="7">
        <v>37.403694482758624</v>
      </c>
      <c r="K801" s="7">
        <v>38.330778807471269</v>
      </c>
      <c r="L801" s="7">
        <v>8210.983986149271</v>
      </c>
      <c r="M801" s="7">
        <v>370.78627566368937</v>
      </c>
      <c r="N801" s="7">
        <v>231.22283862068923</v>
      </c>
      <c r="O801" s="7">
        <v>8812.9931004336504</v>
      </c>
      <c r="P801" s="7">
        <v>149.11104158117828</v>
      </c>
      <c r="Q801" s="7">
        <v>315.61769631034389</v>
      </c>
      <c r="R801" s="7">
        <v>649.37482923850575</v>
      </c>
      <c r="S801" s="7">
        <v>1114.1035671300278</v>
      </c>
      <c r="T801" s="7">
        <v>9965.4274463711499</v>
      </c>
    </row>
    <row r="802" spans="1:20" x14ac:dyDescent="0.3">
      <c r="A802" t="s">
        <v>33</v>
      </c>
      <c r="B802" t="s">
        <v>713</v>
      </c>
      <c r="C802">
        <v>2005</v>
      </c>
      <c r="E802" s="7">
        <v>0.25034356781609202</v>
      </c>
      <c r="G802" s="7">
        <v>0.25034356781609202</v>
      </c>
      <c r="I802" s="7">
        <v>0.27904930172413811</v>
      </c>
      <c r="J802" s="7">
        <v>1.1565453951149438</v>
      </c>
      <c r="K802" s="7">
        <v>1.435594696839082</v>
      </c>
      <c r="L802" s="7">
        <v>7300.6131882916725</v>
      </c>
      <c r="M802" s="7">
        <v>147.03812591132998</v>
      </c>
      <c r="N802" s="7">
        <v>60.191642785201189</v>
      </c>
      <c r="O802" s="7">
        <v>7507.8429569882037</v>
      </c>
      <c r="P802" s="7">
        <v>291.91056172003283</v>
      </c>
      <c r="Q802" s="7">
        <v>609.98163027500084</v>
      </c>
      <c r="R802" s="7">
        <v>299.27637208045985</v>
      </c>
      <c r="S802" s="7">
        <v>1201.1685640754936</v>
      </c>
      <c r="T802" s="7">
        <v>8710.6974593283521</v>
      </c>
    </row>
    <row r="803" spans="1:20" x14ac:dyDescent="0.3">
      <c r="A803" t="s">
        <v>33</v>
      </c>
      <c r="B803" t="s">
        <v>713</v>
      </c>
      <c r="C803">
        <v>2006</v>
      </c>
      <c r="I803" s="7">
        <v>0.39311250047892743</v>
      </c>
      <c r="J803" s="7">
        <v>69.374243620689782</v>
      </c>
      <c r="K803" s="7">
        <v>69.767356121168703</v>
      </c>
      <c r="L803" s="7">
        <v>4312.1115913692565</v>
      </c>
      <c r="M803" s="7">
        <v>276.7494696624247</v>
      </c>
      <c r="N803" s="7">
        <v>202.06465060201188</v>
      </c>
      <c r="O803" s="7">
        <v>4790.925711633693</v>
      </c>
      <c r="P803" s="7">
        <v>227.63849390024637</v>
      </c>
      <c r="Q803" s="7">
        <v>262.58779826696741</v>
      </c>
      <c r="R803" s="7">
        <v>311.86069478448235</v>
      </c>
      <c r="S803" s="7">
        <v>802.08698695169619</v>
      </c>
      <c r="T803" s="7">
        <v>5662.7800547065581</v>
      </c>
    </row>
    <row r="804" spans="1:20" x14ac:dyDescent="0.3">
      <c r="A804" t="s">
        <v>33</v>
      </c>
      <c r="B804" t="s">
        <v>713</v>
      </c>
      <c r="C804">
        <v>2007</v>
      </c>
      <c r="F804" s="7">
        <v>0.17160080049261081</v>
      </c>
      <c r="G804" s="7">
        <v>0.17160080049261081</v>
      </c>
      <c r="L804" s="7">
        <v>998.3581843058746</v>
      </c>
      <c r="M804" s="7">
        <v>509.70606303749327</v>
      </c>
      <c r="N804" s="7">
        <v>163.77067796623558</v>
      </c>
      <c r="O804" s="7">
        <v>1671.8349253096035</v>
      </c>
      <c r="P804" s="7">
        <v>1246.1619404963394</v>
      </c>
      <c r="Q804" s="7">
        <v>218.91707241609217</v>
      </c>
      <c r="R804" s="7">
        <v>204.56223425287348</v>
      </c>
      <c r="S804" s="7">
        <v>1669.641247165305</v>
      </c>
      <c r="T804" s="7">
        <v>3341.6477732754015</v>
      </c>
    </row>
    <row r="805" spans="1:20" x14ac:dyDescent="0.3">
      <c r="A805" t="s">
        <v>33</v>
      </c>
      <c r="B805" t="s">
        <v>713</v>
      </c>
      <c r="C805">
        <v>2008</v>
      </c>
      <c r="H805" s="7">
        <v>6.2462691379310369E-2</v>
      </c>
      <c r="I805" s="7">
        <v>35.979033836925311</v>
      </c>
      <c r="J805" s="7">
        <v>1.1072651652298855</v>
      </c>
      <c r="K805" s="7">
        <v>37.148761693534503</v>
      </c>
      <c r="L805" s="7">
        <v>830.21640983800319</v>
      </c>
      <c r="M805" s="7">
        <v>371.72195469516453</v>
      </c>
      <c r="N805" s="7">
        <v>799.15669794899475</v>
      </c>
      <c r="O805" s="7">
        <v>2001.0950624821626</v>
      </c>
      <c r="P805" s="7">
        <v>201.80562139367825</v>
      </c>
      <c r="Q805" s="7">
        <v>0.84090552270114993</v>
      </c>
      <c r="R805" s="7">
        <v>385.68083647796965</v>
      </c>
      <c r="S805" s="7">
        <v>588.32736339434905</v>
      </c>
      <c r="T805" s="7">
        <v>2626.5711875700463</v>
      </c>
    </row>
    <row r="806" spans="1:20" x14ac:dyDescent="0.3">
      <c r="A806" t="s">
        <v>33</v>
      </c>
      <c r="B806" t="s">
        <v>713</v>
      </c>
      <c r="C806">
        <v>2009</v>
      </c>
      <c r="D806" t="s">
        <v>745</v>
      </c>
      <c r="F806" s="7">
        <v>0.16996188234146167</v>
      </c>
      <c r="G806" s="7">
        <v>0.16996188234146167</v>
      </c>
      <c r="I806" s="7">
        <v>0.22312944553545658</v>
      </c>
      <c r="J806" s="7">
        <v>8.3346692302062514E-2</v>
      </c>
      <c r="K806" s="7">
        <v>0.30647613783751909</v>
      </c>
      <c r="L806" s="7">
        <v>870.6512508250778</v>
      </c>
      <c r="M806" s="7">
        <v>4438.3269363113686</v>
      </c>
      <c r="N806" s="7">
        <v>365.78424952063227</v>
      </c>
      <c r="O806" s="7">
        <v>5674.762436657079</v>
      </c>
      <c r="P806" s="7">
        <v>291.40263770949133</v>
      </c>
      <c r="Q806" s="7">
        <v>96.50060267706337</v>
      </c>
      <c r="R806" s="7">
        <v>97.317595347172301</v>
      </c>
      <c r="S806" s="7">
        <v>485.22083573372697</v>
      </c>
      <c r="T806" s="7">
        <v>6160.4597104109853</v>
      </c>
    </row>
    <row r="807" spans="1:20" x14ac:dyDescent="0.3">
      <c r="A807" t="s">
        <v>33</v>
      </c>
      <c r="B807" t="s">
        <v>713</v>
      </c>
      <c r="C807">
        <v>2010</v>
      </c>
      <c r="D807" t="s">
        <v>745</v>
      </c>
      <c r="E807" s="7">
        <v>6.5038746975999144</v>
      </c>
      <c r="F807" s="7">
        <v>9.4363452322612132E-2</v>
      </c>
      <c r="G807" s="7">
        <v>6.5982381499225262</v>
      </c>
      <c r="H807" s="7">
        <v>14.428064191966646</v>
      </c>
      <c r="I807" s="7">
        <v>2.5972354620266791</v>
      </c>
      <c r="K807" s="7">
        <v>17.025299653993326</v>
      </c>
      <c r="L807" s="7">
        <v>2694.6354551642007</v>
      </c>
      <c r="M807" s="7">
        <v>173.20433261617387</v>
      </c>
      <c r="N807" s="7">
        <v>389.5737602358135</v>
      </c>
      <c r="O807" s="7">
        <v>3257.4135480161881</v>
      </c>
      <c r="P807" s="7">
        <v>545.01378408698508</v>
      </c>
      <c r="Q807" s="7">
        <v>467.24848141834804</v>
      </c>
      <c r="R807" s="7">
        <v>549.37732541070466</v>
      </c>
      <c r="S807" s="7">
        <v>1561.6395909160378</v>
      </c>
      <c r="T807" s="7">
        <v>4842.6766767361414</v>
      </c>
    </row>
    <row r="808" spans="1:20" x14ac:dyDescent="0.3">
      <c r="A808" t="s">
        <v>33</v>
      </c>
      <c r="B808" t="s">
        <v>713</v>
      </c>
      <c r="C808">
        <v>2011</v>
      </c>
      <c r="D808" t="s">
        <v>745</v>
      </c>
      <c r="E808" s="7">
        <v>0.51729424189567697</v>
      </c>
      <c r="F808" s="7">
        <v>0.12858270098679003</v>
      </c>
      <c r="G808" s="7">
        <v>0.645876942882467</v>
      </c>
      <c r="I808" s="7">
        <v>6.4600877229120774</v>
      </c>
      <c r="J808" s="7">
        <v>2.4161388973933637</v>
      </c>
      <c r="K808" s="7">
        <v>8.8762266203054416</v>
      </c>
      <c r="L808" s="7">
        <v>944.53568394169145</v>
      </c>
      <c r="M808" s="7">
        <v>800.06078275007405</v>
      </c>
      <c r="N808" s="7">
        <v>127.70570493723635</v>
      </c>
      <c r="O808" s="7">
        <v>1872.3021716290018</v>
      </c>
      <c r="P808" s="7">
        <v>269.39030984404621</v>
      </c>
      <c r="Q808" s="7">
        <v>300.73278738096894</v>
      </c>
      <c r="R808" s="7">
        <v>251.6672077131168</v>
      </c>
      <c r="S808" s="7">
        <v>821.79030493813195</v>
      </c>
      <c r="T808" s="7">
        <v>2703.6145801303219</v>
      </c>
    </row>
    <row r="809" spans="1:20" x14ac:dyDescent="0.3">
      <c r="A809" t="s">
        <v>33</v>
      </c>
      <c r="B809" t="s">
        <v>713</v>
      </c>
      <c r="C809">
        <v>2012</v>
      </c>
      <c r="D809" t="s">
        <v>745</v>
      </c>
      <c r="F809" s="7">
        <v>0.16692410209146605</v>
      </c>
      <c r="G809" s="7">
        <v>0.16692410209146605</v>
      </c>
      <c r="H809" s="7">
        <v>0.22095044704389916</v>
      </c>
      <c r="I809" s="7">
        <v>54.142919235458017</v>
      </c>
      <c r="J809" s="7">
        <v>7.559708416683943</v>
      </c>
      <c r="K809" s="7">
        <v>61.92357809918586</v>
      </c>
      <c r="L809" s="7">
        <v>1450.0778606395736</v>
      </c>
      <c r="M809" s="7">
        <v>1880.8291393118745</v>
      </c>
      <c r="N809" s="7">
        <v>311.1261707700553</v>
      </c>
      <c r="O809" s="7">
        <v>3642.0331707215037</v>
      </c>
      <c r="P809" s="7">
        <v>1360.9124361356091</v>
      </c>
      <c r="Q809" s="7">
        <v>572.00230099181488</v>
      </c>
      <c r="R809" s="7">
        <v>203.39924065647295</v>
      </c>
      <c r="S809" s="7">
        <v>2136.3139777838969</v>
      </c>
      <c r="T809" s="7">
        <v>5840.4376507066772</v>
      </c>
    </row>
    <row r="810" spans="1:20" x14ac:dyDescent="0.3">
      <c r="A810" t="s">
        <v>33</v>
      </c>
      <c r="B810" t="s">
        <v>713</v>
      </c>
      <c r="C810">
        <v>2013</v>
      </c>
      <c r="D810" t="s">
        <v>745</v>
      </c>
      <c r="E810" s="7">
        <v>17.841266106271728</v>
      </c>
      <c r="G810" s="7">
        <v>17.841266106271728</v>
      </c>
      <c r="H810" s="7">
        <v>44.188564109835788</v>
      </c>
      <c r="I810" s="7">
        <v>20.721513005236854</v>
      </c>
      <c r="J810" s="7">
        <v>10.693326147392355</v>
      </c>
      <c r="K810" s="7">
        <v>75.603403262464994</v>
      </c>
      <c r="L810" s="7">
        <v>6929.5724209012569</v>
      </c>
      <c r="M810" s="7">
        <v>29.563207168733591</v>
      </c>
      <c r="N810" s="7">
        <v>136.19267163534585</v>
      </c>
      <c r="O810" s="7">
        <v>7095.3282997053357</v>
      </c>
      <c r="P810" s="7">
        <v>555.08444628347866</v>
      </c>
      <c r="Q810" s="7">
        <v>1561.842311446652</v>
      </c>
      <c r="R810" s="7">
        <v>302.49425415236794</v>
      </c>
      <c r="S810" s="7">
        <v>2419.4210118824985</v>
      </c>
      <c r="T810" s="7">
        <v>9608.193980956572</v>
      </c>
    </row>
    <row r="811" spans="1:20" x14ac:dyDescent="0.3">
      <c r="A811" t="s">
        <v>12</v>
      </c>
      <c r="B811" t="s">
        <v>712</v>
      </c>
      <c r="C811">
        <v>1963</v>
      </c>
      <c r="D811" t="s">
        <v>743</v>
      </c>
      <c r="E811" s="7">
        <v>38568.342201398889</v>
      </c>
      <c r="F811" s="7">
        <v>9405.6882735046347</v>
      </c>
      <c r="G811" s="7">
        <v>47974.030474903528</v>
      </c>
      <c r="H811" s="7">
        <v>354694.00999142736</v>
      </c>
      <c r="K811" s="7">
        <v>354694.00999142736</v>
      </c>
      <c r="P811" s="7">
        <v>18261.244353870541</v>
      </c>
      <c r="Q811" s="7">
        <v>9691.3280468174107</v>
      </c>
      <c r="S811" s="7">
        <v>27952.572400687954</v>
      </c>
      <c r="T811" s="7">
        <v>430620.61286701885</v>
      </c>
    </row>
    <row r="812" spans="1:20" x14ac:dyDescent="0.3">
      <c r="A812" t="s">
        <v>12</v>
      </c>
      <c r="B812" t="s">
        <v>712</v>
      </c>
      <c r="C812">
        <v>1964</v>
      </c>
      <c r="D812" t="s">
        <v>743</v>
      </c>
      <c r="E812" s="7">
        <v>50917.656462766769</v>
      </c>
      <c r="F812" s="7">
        <v>12441.188551101242</v>
      </c>
      <c r="G812" s="7">
        <v>63358.845013868013</v>
      </c>
      <c r="H812" s="7">
        <v>290245.18658200238</v>
      </c>
      <c r="K812" s="7">
        <v>290245.18658200238</v>
      </c>
      <c r="P812" s="7">
        <v>44799.242377806397</v>
      </c>
      <c r="Q812" s="7">
        <v>6586.649109673358</v>
      </c>
      <c r="S812" s="7">
        <v>51385.891487479756</v>
      </c>
      <c r="T812" s="7">
        <v>404989.92308335012</v>
      </c>
    </row>
    <row r="813" spans="1:20" x14ac:dyDescent="0.3">
      <c r="A813" t="s">
        <v>12</v>
      </c>
      <c r="B813" t="s">
        <v>712</v>
      </c>
      <c r="C813">
        <v>1965</v>
      </c>
      <c r="D813" t="s">
        <v>743</v>
      </c>
      <c r="E813" s="7">
        <v>40534.860835810585</v>
      </c>
      <c r="F813" s="7">
        <v>15557.442270635389</v>
      </c>
      <c r="G813" s="7">
        <v>56092.303106445972</v>
      </c>
      <c r="H813" s="7">
        <v>157239.56483427802</v>
      </c>
      <c r="K813" s="7">
        <v>157239.56483427802</v>
      </c>
      <c r="P813" s="7">
        <v>23026.425026579633</v>
      </c>
      <c r="Q813" s="7">
        <v>12676.837465522149</v>
      </c>
      <c r="S813" s="7">
        <v>35703.262492101785</v>
      </c>
      <c r="T813" s="7">
        <v>249035.13043282577</v>
      </c>
    </row>
    <row r="814" spans="1:20" x14ac:dyDescent="0.3">
      <c r="A814" t="s">
        <v>12</v>
      </c>
      <c r="B814" t="s">
        <v>712</v>
      </c>
      <c r="C814">
        <v>1966</v>
      </c>
      <c r="D814" t="s">
        <v>743</v>
      </c>
      <c r="E814" s="7">
        <v>102060.19614443947</v>
      </c>
      <c r="F814" s="7">
        <v>9410.7968431248664</v>
      </c>
      <c r="G814" s="7">
        <v>111470.99298756433</v>
      </c>
      <c r="H814" s="7">
        <v>126476.54470698828</v>
      </c>
      <c r="K814" s="7">
        <v>126476.54470698828</v>
      </c>
      <c r="P814" s="7">
        <v>38635.863413895859</v>
      </c>
      <c r="Q814" s="7">
        <v>7738.990207788941</v>
      </c>
      <c r="S814" s="7">
        <v>46374.853621684801</v>
      </c>
      <c r="T814" s="7">
        <v>284322.39131623745</v>
      </c>
    </row>
    <row r="815" spans="1:20" x14ac:dyDescent="0.3">
      <c r="A815" t="s">
        <v>12</v>
      </c>
      <c r="B815" t="s">
        <v>712</v>
      </c>
      <c r="C815">
        <v>1967</v>
      </c>
      <c r="D815" t="s">
        <v>743</v>
      </c>
      <c r="E815" s="7">
        <v>18895.451093443029</v>
      </c>
      <c r="F815" s="7">
        <v>5194.3868967820836</v>
      </c>
      <c r="G815" s="7">
        <v>24089.837990225111</v>
      </c>
      <c r="H815" s="7">
        <v>117620.32060027545</v>
      </c>
      <c r="K815" s="7">
        <v>117620.32060027545</v>
      </c>
      <c r="L815" s="7">
        <v>4099.171259387218</v>
      </c>
      <c r="M815" s="7">
        <v>60563.04743433238</v>
      </c>
      <c r="O815" s="7">
        <v>64662.218693719595</v>
      </c>
      <c r="P815" s="7">
        <v>9173.8256285138632</v>
      </c>
      <c r="Q815" s="7">
        <v>17329.806963144856</v>
      </c>
      <c r="S815" s="7">
        <v>26503.632591658719</v>
      </c>
      <c r="T815" s="7">
        <v>232876.00987587887</v>
      </c>
    </row>
    <row r="816" spans="1:20" x14ac:dyDescent="0.3">
      <c r="A816" t="s">
        <v>12</v>
      </c>
      <c r="B816" t="s">
        <v>712</v>
      </c>
      <c r="C816">
        <v>1968</v>
      </c>
      <c r="E816" s="7">
        <v>30018.183455530023</v>
      </c>
      <c r="F816" s="7">
        <v>2670.178109779411</v>
      </c>
      <c r="G816" s="7">
        <v>32688.361565309435</v>
      </c>
      <c r="H816" s="7">
        <v>234593.49286666326</v>
      </c>
      <c r="K816" s="7">
        <v>234593.49286666326</v>
      </c>
      <c r="L816" s="7">
        <v>1969.5571395284128</v>
      </c>
      <c r="M816" s="7">
        <v>20709.544546691784</v>
      </c>
      <c r="O816" s="7">
        <v>22679.101686220198</v>
      </c>
      <c r="P816" s="7">
        <v>7326.5682822305344</v>
      </c>
      <c r="Q816" s="7">
        <v>3224.7907550695481</v>
      </c>
      <c r="S816" s="7">
        <v>10551.359037300082</v>
      </c>
      <c r="T816" s="7">
        <v>300512.31515549292</v>
      </c>
    </row>
    <row r="817" spans="1:20" x14ac:dyDescent="0.3">
      <c r="A817" t="s">
        <v>12</v>
      </c>
      <c r="B817" t="s">
        <v>712</v>
      </c>
      <c r="C817">
        <v>1969</v>
      </c>
      <c r="E817" s="7">
        <v>18152.236815819608</v>
      </c>
      <c r="F817" s="7">
        <v>6788.7626952623923</v>
      </c>
      <c r="G817" s="7">
        <v>24940.999511082002</v>
      </c>
      <c r="H817" s="7">
        <v>316878.55675043183</v>
      </c>
      <c r="K817" s="7">
        <v>316878.55675043183</v>
      </c>
      <c r="L817" s="7">
        <v>1943.1863435742655</v>
      </c>
      <c r="M817" s="7">
        <v>13165.545092220944</v>
      </c>
      <c r="O817" s="7">
        <v>15108.731435795209</v>
      </c>
      <c r="P817" s="7">
        <v>16354.437639684129</v>
      </c>
      <c r="Q817" s="7">
        <v>8714.0735292727859</v>
      </c>
      <c r="S817" s="7">
        <v>25068.511168956917</v>
      </c>
      <c r="T817" s="7">
        <v>381996.79886626598</v>
      </c>
    </row>
    <row r="818" spans="1:20" x14ac:dyDescent="0.3">
      <c r="A818" t="s">
        <v>12</v>
      </c>
      <c r="B818" t="s">
        <v>712</v>
      </c>
      <c r="C818">
        <v>1970</v>
      </c>
      <c r="E818" s="7">
        <v>18034.138017733076</v>
      </c>
      <c r="F818" s="7">
        <v>3063.2832657797358</v>
      </c>
      <c r="G818" s="7">
        <v>21097.421283512813</v>
      </c>
      <c r="H818" s="7">
        <v>218846.67218986124</v>
      </c>
      <c r="K818" s="7">
        <v>218846.67218986124</v>
      </c>
      <c r="L818" s="7">
        <v>1093.4969353155161</v>
      </c>
      <c r="M818" s="7">
        <v>3672.3326273764683</v>
      </c>
      <c r="O818" s="7">
        <v>4765.8295626919844</v>
      </c>
      <c r="P818" s="7">
        <v>10903.914382584309</v>
      </c>
      <c r="Q818" s="7">
        <v>4258.9199564045521</v>
      </c>
      <c r="S818" s="7">
        <v>15162.834338988861</v>
      </c>
      <c r="T818" s="7">
        <v>259872.75737505488</v>
      </c>
    </row>
    <row r="819" spans="1:20" x14ac:dyDescent="0.3">
      <c r="A819" t="s">
        <v>12</v>
      </c>
      <c r="B819" t="s">
        <v>712</v>
      </c>
      <c r="C819">
        <v>1971</v>
      </c>
      <c r="E819" s="7">
        <v>28888.531338904239</v>
      </c>
      <c r="F819" s="7">
        <v>2588.502000465905</v>
      </c>
      <c r="G819" s="7">
        <v>31477.033339370144</v>
      </c>
      <c r="H819" s="7">
        <v>202789.67139140525</v>
      </c>
      <c r="K819" s="7">
        <v>202789.67139140525</v>
      </c>
      <c r="L819" s="7">
        <v>1157.0860358420625</v>
      </c>
      <c r="M819" s="7">
        <v>12482.803505131897</v>
      </c>
      <c r="O819" s="7">
        <v>13639.88954097396</v>
      </c>
      <c r="P819" s="7">
        <v>5795.9882289810876</v>
      </c>
      <c r="Q819" s="7">
        <v>8183.3152654924188</v>
      </c>
      <c r="S819" s="7">
        <v>13979.303494473506</v>
      </c>
      <c r="T819" s="7">
        <v>261885.89776622286</v>
      </c>
    </row>
    <row r="820" spans="1:20" x14ac:dyDescent="0.3">
      <c r="A820" t="s">
        <v>12</v>
      </c>
      <c r="B820" t="s">
        <v>712</v>
      </c>
      <c r="C820">
        <v>1972</v>
      </c>
      <c r="E820" s="7">
        <v>23085.077182735273</v>
      </c>
      <c r="F820" s="7">
        <v>32122.673535213889</v>
      </c>
      <c r="G820" s="7">
        <v>55207.750717949166</v>
      </c>
      <c r="H820" s="7">
        <v>285278.35012209602</v>
      </c>
      <c r="K820" s="7">
        <v>285278.35012209602</v>
      </c>
      <c r="L820" s="7">
        <v>10602.161637645999</v>
      </c>
      <c r="M820" s="7">
        <v>29718.002306460599</v>
      </c>
      <c r="N820" s="7">
        <v>8649.4255844849231</v>
      </c>
      <c r="O820" s="7">
        <v>48969.589528591525</v>
      </c>
      <c r="P820" s="7">
        <v>32005.335460169379</v>
      </c>
      <c r="Q820" s="7">
        <v>18239.928535507403</v>
      </c>
      <c r="R820" s="7">
        <v>1425.8366231783903</v>
      </c>
      <c r="S820" s="7">
        <v>51671.100618855169</v>
      </c>
      <c r="T820" s="7">
        <v>441126.79098749184</v>
      </c>
    </row>
    <row r="821" spans="1:20" x14ac:dyDescent="0.3">
      <c r="A821" t="s">
        <v>12</v>
      </c>
      <c r="B821" t="s">
        <v>712</v>
      </c>
      <c r="C821">
        <v>1973</v>
      </c>
      <c r="E821" s="7">
        <v>74046.407306261404</v>
      </c>
      <c r="F821" s="7">
        <v>7813.6041080343039</v>
      </c>
      <c r="G821" s="7">
        <v>81860.011414295703</v>
      </c>
      <c r="H821" s="7">
        <v>225949.53311285397</v>
      </c>
      <c r="K821" s="7">
        <v>225949.53311285397</v>
      </c>
      <c r="L821" s="7">
        <v>2551.485668346239</v>
      </c>
      <c r="M821" s="7">
        <v>21340.804803286279</v>
      </c>
      <c r="N821" s="7">
        <v>51280.322165222271</v>
      </c>
      <c r="O821" s="7">
        <v>75172.612636854785</v>
      </c>
      <c r="P821" s="7">
        <v>17863.930991169131</v>
      </c>
      <c r="Q821" s="7">
        <v>16643.445556634757</v>
      </c>
      <c r="R821" s="7">
        <v>8160.6969773706942</v>
      </c>
      <c r="S821" s="7">
        <v>42668.073525174579</v>
      </c>
      <c r="T821" s="7">
        <v>425650.23068917898</v>
      </c>
    </row>
    <row r="822" spans="1:20" x14ac:dyDescent="0.3">
      <c r="A822" t="s">
        <v>12</v>
      </c>
      <c r="B822" t="s">
        <v>712</v>
      </c>
      <c r="C822">
        <v>1974</v>
      </c>
      <c r="E822" s="7">
        <v>24641.89238557623</v>
      </c>
      <c r="F822" s="7">
        <v>20997.369086081002</v>
      </c>
      <c r="G822" s="7">
        <v>45639.261471657228</v>
      </c>
      <c r="H822" s="7">
        <v>197923.91377881079</v>
      </c>
      <c r="K822" s="7">
        <v>197923.91377881079</v>
      </c>
      <c r="L822" s="7">
        <v>3199.9000829069701</v>
      </c>
      <c r="M822" s="7">
        <v>180351.08467610957</v>
      </c>
      <c r="N822" s="7">
        <v>29372.716717895662</v>
      </c>
      <c r="O822" s="7">
        <v>212923.70147691222</v>
      </c>
      <c r="P822" s="7">
        <v>8465.2208489852183</v>
      </c>
      <c r="Q822" s="7">
        <v>11065.737739017386</v>
      </c>
      <c r="R822" s="7">
        <v>2855.6713951508182</v>
      </c>
      <c r="S822" s="7">
        <v>22386.629983153423</v>
      </c>
      <c r="T822" s="7">
        <v>478873.50671053363</v>
      </c>
    </row>
    <row r="823" spans="1:20" x14ac:dyDescent="0.3">
      <c r="A823" t="s">
        <v>12</v>
      </c>
      <c r="B823" t="s">
        <v>712</v>
      </c>
      <c r="C823">
        <v>1975</v>
      </c>
      <c r="E823" s="7">
        <v>35851.550352465572</v>
      </c>
      <c r="F823" s="7">
        <v>27833.388059159442</v>
      </c>
      <c r="G823" s="7">
        <v>63684.938411625015</v>
      </c>
      <c r="H823" s="7">
        <v>172845.36500429385</v>
      </c>
      <c r="K823" s="7">
        <v>172845.36500429385</v>
      </c>
      <c r="L823" s="7">
        <v>2361.7604834274798</v>
      </c>
      <c r="M823" s="7">
        <v>92533.955293264778</v>
      </c>
      <c r="N823" s="7">
        <v>48233.463871952314</v>
      </c>
      <c r="O823" s="7">
        <v>143129.17964864458</v>
      </c>
      <c r="P823" s="7">
        <v>22960.907115869108</v>
      </c>
      <c r="Q823" s="7">
        <v>8007.1183683253093</v>
      </c>
      <c r="R823" s="7">
        <v>3267.4854821523836</v>
      </c>
      <c r="S823" s="7">
        <v>34235.510966346803</v>
      </c>
      <c r="T823" s="7">
        <v>413894.99403091019</v>
      </c>
    </row>
    <row r="824" spans="1:20" x14ac:dyDescent="0.3">
      <c r="A824" t="s">
        <v>12</v>
      </c>
      <c r="B824" t="s">
        <v>712</v>
      </c>
      <c r="C824">
        <v>1976</v>
      </c>
      <c r="E824" s="7">
        <v>60487.948576643168</v>
      </c>
      <c r="F824" s="7">
        <v>32696.106880341813</v>
      </c>
      <c r="G824" s="7">
        <v>93184.055456984977</v>
      </c>
      <c r="H824" s="7">
        <v>723578.3563483943</v>
      </c>
      <c r="K824" s="7">
        <v>723578.3563483943</v>
      </c>
      <c r="L824" s="7">
        <v>2027.7361304470546</v>
      </c>
      <c r="M824" s="7">
        <v>37160.040814223219</v>
      </c>
      <c r="N824" s="7">
        <v>53176.23482171767</v>
      </c>
      <c r="O824" s="7">
        <v>92364.011766387935</v>
      </c>
      <c r="P824" s="7">
        <v>31225.974052834223</v>
      </c>
      <c r="Q824" s="7">
        <v>12125.925930919457</v>
      </c>
      <c r="R824" s="7">
        <v>3498.7803473539334</v>
      </c>
      <c r="S824" s="7">
        <v>46850.680331107615</v>
      </c>
      <c r="T824" s="7">
        <v>955977.10390287486</v>
      </c>
    </row>
    <row r="825" spans="1:20" x14ac:dyDescent="0.3">
      <c r="A825" t="s">
        <v>12</v>
      </c>
      <c r="B825" t="s">
        <v>712</v>
      </c>
      <c r="C825">
        <v>1977</v>
      </c>
      <c r="E825" s="7">
        <v>51820.02229033046</v>
      </c>
      <c r="F825" s="7">
        <v>12631.043394628754</v>
      </c>
      <c r="G825" s="7">
        <v>64451.065684959212</v>
      </c>
      <c r="H825" s="7">
        <v>358643.91095024452</v>
      </c>
      <c r="K825" s="7">
        <v>358643.91095024452</v>
      </c>
      <c r="L825" s="7">
        <v>5305.4844598550562</v>
      </c>
      <c r="M825" s="7">
        <v>38823.80313759618</v>
      </c>
      <c r="N825" s="7">
        <v>53464.48288182199</v>
      </c>
      <c r="O825" s="7">
        <v>97593.770479273226</v>
      </c>
      <c r="P825" s="7">
        <v>14220.480275117634</v>
      </c>
      <c r="Q825" s="7">
        <v>6548.0058037827057</v>
      </c>
      <c r="R825" s="7">
        <v>8001.9198905988242</v>
      </c>
      <c r="S825" s="7">
        <v>28770.405969499163</v>
      </c>
      <c r="T825" s="7">
        <v>549459.15308397624</v>
      </c>
    </row>
    <row r="826" spans="1:20" x14ac:dyDescent="0.3">
      <c r="A826" t="s">
        <v>12</v>
      </c>
      <c r="B826" t="s">
        <v>712</v>
      </c>
      <c r="C826">
        <v>1978</v>
      </c>
      <c r="E826" s="7">
        <v>70918.975127397251</v>
      </c>
      <c r="F826" s="7">
        <v>13925.433622504783</v>
      </c>
      <c r="G826" s="7">
        <v>84844.408749902039</v>
      </c>
      <c r="H826" s="7">
        <v>318005.45927615918</v>
      </c>
      <c r="K826" s="7">
        <v>318005.45927615918</v>
      </c>
      <c r="L826" s="7">
        <v>4111.4217041801649</v>
      </c>
      <c r="M826" s="7">
        <v>5416.7413847949683</v>
      </c>
      <c r="N826" s="7">
        <v>44227.786946391629</v>
      </c>
      <c r="O826" s="7">
        <v>53755.950035366761</v>
      </c>
      <c r="P826" s="7">
        <v>11987.13110382366</v>
      </c>
      <c r="Q826" s="7">
        <v>5445.3477007934052</v>
      </c>
      <c r="R826" s="7">
        <v>9952.5124334588327</v>
      </c>
      <c r="S826" s="7">
        <v>27384.991238075898</v>
      </c>
      <c r="T826" s="7">
        <v>483990.80929950392</v>
      </c>
    </row>
    <row r="827" spans="1:20" x14ac:dyDescent="0.3">
      <c r="A827" t="s">
        <v>12</v>
      </c>
      <c r="B827" t="s">
        <v>712</v>
      </c>
      <c r="C827">
        <v>1979</v>
      </c>
      <c r="E827" s="7">
        <v>50963.893702355432</v>
      </c>
      <c r="F827" s="7">
        <v>5182.3867427927516</v>
      </c>
      <c r="G827" s="7">
        <v>56146.280445148186</v>
      </c>
      <c r="H827" s="7">
        <v>271454.28558462526</v>
      </c>
      <c r="I827" s="7">
        <v>919.24989393404587</v>
      </c>
      <c r="J827" s="7">
        <v>49.252032570422621</v>
      </c>
      <c r="K827" s="7">
        <v>272422.78751112975</v>
      </c>
      <c r="L827" s="7">
        <v>1778.9468083224879</v>
      </c>
      <c r="M827" s="7">
        <v>52799.11198377511</v>
      </c>
      <c r="N827" s="7">
        <v>11248.011778285862</v>
      </c>
      <c r="O827" s="7">
        <v>65826.070570383454</v>
      </c>
      <c r="P827" s="7">
        <v>17432.976811178796</v>
      </c>
      <c r="Q827" s="7">
        <v>13715.725013117626</v>
      </c>
      <c r="R827" s="7">
        <v>58403.401145390184</v>
      </c>
      <c r="S827" s="7">
        <v>89552.102969686603</v>
      </c>
      <c r="T827" s="7">
        <v>483947.241496348</v>
      </c>
    </row>
    <row r="828" spans="1:20" x14ac:dyDescent="0.3">
      <c r="A828" t="s">
        <v>12</v>
      </c>
      <c r="B828" t="s">
        <v>712</v>
      </c>
      <c r="C828">
        <v>1980</v>
      </c>
      <c r="E828" s="7">
        <v>43499.722220099437</v>
      </c>
      <c r="F828" s="7">
        <v>6506.5006777984772</v>
      </c>
      <c r="G828" s="7">
        <v>50006.222897897911</v>
      </c>
      <c r="H828" s="7">
        <v>185807.75618512605</v>
      </c>
      <c r="I828" s="7">
        <v>5791.3803848771131</v>
      </c>
      <c r="J828" s="7">
        <v>164.17344190140847</v>
      </c>
      <c r="K828" s="7">
        <v>191763.31001190457</v>
      </c>
      <c r="L828" s="7">
        <v>4441.9923985486421</v>
      </c>
      <c r="M828" s="7">
        <v>4064.4270344666093</v>
      </c>
      <c r="N828" s="7">
        <v>46443.160382561975</v>
      </c>
      <c r="O828" s="7">
        <v>54949.579815577228</v>
      </c>
      <c r="P828" s="7">
        <v>20952.72806282173</v>
      </c>
      <c r="Q828" s="7">
        <v>6200.4248003210869</v>
      </c>
      <c r="R828" s="7">
        <v>6528.4306613353883</v>
      </c>
      <c r="S828" s="7">
        <v>33681.583524478207</v>
      </c>
      <c r="T828" s="7">
        <v>330400.69624985795</v>
      </c>
    </row>
    <row r="829" spans="1:20" x14ac:dyDescent="0.3">
      <c r="A829" t="s">
        <v>12</v>
      </c>
      <c r="B829" t="s">
        <v>712</v>
      </c>
      <c r="C829">
        <v>1981</v>
      </c>
      <c r="E829" s="7">
        <v>72477.025397566875</v>
      </c>
      <c r="F829" s="7">
        <v>5439.5672808014469</v>
      </c>
      <c r="G829" s="7">
        <v>77916.592678368324</v>
      </c>
      <c r="H829" s="7">
        <v>203599.04276170052</v>
      </c>
      <c r="I829" s="7">
        <v>8714.0354320146744</v>
      </c>
      <c r="J829" s="7">
        <v>5137.0887588673104</v>
      </c>
      <c r="K829" s="7">
        <v>217450.16695258251</v>
      </c>
      <c r="L829" s="7">
        <v>3343.1318063829144</v>
      </c>
      <c r="M829" s="7">
        <v>8234.3514616202501</v>
      </c>
      <c r="N829" s="7">
        <v>33296.983199353635</v>
      </c>
      <c r="O829" s="7">
        <v>44874.466467356804</v>
      </c>
      <c r="P829" s="7">
        <v>41764.892846439274</v>
      </c>
      <c r="Q829" s="7">
        <v>8423.6248671005833</v>
      </c>
      <c r="R829" s="7">
        <v>2873.8990611403729</v>
      </c>
      <c r="S829" s="7">
        <v>53062.416774680227</v>
      </c>
      <c r="T829" s="7">
        <v>393303.64287298778</v>
      </c>
    </row>
    <row r="830" spans="1:20" x14ac:dyDescent="0.3">
      <c r="A830" t="s">
        <v>12</v>
      </c>
      <c r="B830" t="s">
        <v>712</v>
      </c>
      <c r="C830">
        <v>1982</v>
      </c>
      <c r="E830" s="7">
        <v>19354.414380715058</v>
      </c>
      <c r="F830" s="7">
        <v>3426.7953757669661</v>
      </c>
      <c r="G830" s="7">
        <v>22781.209756482025</v>
      </c>
      <c r="H830" s="7">
        <v>256155.77608345979</v>
      </c>
      <c r="I830" s="7">
        <v>395.93161738556324</v>
      </c>
      <c r="J830" s="7">
        <v>10.944896126760565</v>
      </c>
      <c r="K830" s="7">
        <v>256562.6525969721</v>
      </c>
      <c r="L830" s="7">
        <v>8718.4510181557853</v>
      </c>
      <c r="M830" s="7">
        <v>31921.719081000294</v>
      </c>
      <c r="N830" s="7">
        <v>29642.199636655499</v>
      </c>
      <c r="O830" s="7">
        <v>70282.369735811575</v>
      </c>
      <c r="P830" s="7">
        <v>17783.91408511933</v>
      </c>
      <c r="Q830" s="7">
        <v>5423.8509264828726</v>
      </c>
      <c r="R830" s="7">
        <v>3019.2046697990131</v>
      </c>
      <c r="S830" s="7">
        <v>26226.969681401213</v>
      </c>
      <c r="T830" s="7">
        <v>375853.20177066699</v>
      </c>
    </row>
    <row r="831" spans="1:20" x14ac:dyDescent="0.3">
      <c r="A831" t="s">
        <v>12</v>
      </c>
      <c r="B831" t="s">
        <v>712</v>
      </c>
      <c r="C831">
        <v>1983</v>
      </c>
      <c r="E831" s="7">
        <v>19299.60780223965</v>
      </c>
      <c r="F831" s="7">
        <v>6984.9192735566503</v>
      </c>
      <c r="G831" s="7">
        <v>26284.527075796301</v>
      </c>
      <c r="H831" s="7">
        <v>144930.09654548933</v>
      </c>
      <c r="I831" s="7">
        <v>849.52021487270622</v>
      </c>
      <c r="J831" s="7">
        <v>261.78057302592782</v>
      </c>
      <c r="K831" s="7">
        <v>146041.39733338795</v>
      </c>
      <c r="L831" s="7">
        <v>1480.6766659338384</v>
      </c>
      <c r="M831" s="7">
        <v>3728.6448860448213</v>
      </c>
      <c r="N831" s="7">
        <v>7582.414659296488</v>
      </c>
      <c r="O831" s="7">
        <v>12791.736211275147</v>
      </c>
      <c r="P831" s="7">
        <v>15786.659229217066</v>
      </c>
      <c r="Q831" s="7">
        <v>7813.7191294760833</v>
      </c>
      <c r="R831" s="7">
        <v>3535.8560586314316</v>
      </c>
      <c r="S831" s="7">
        <v>27136.23441732458</v>
      </c>
      <c r="T831" s="7">
        <v>212253.89503778398</v>
      </c>
    </row>
    <row r="832" spans="1:20" x14ac:dyDescent="0.3">
      <c r="A832" t="s">
        <v>12</v>
      </c>
      <c r="B832" t="s">
        <v>712</v>
      </c>
      <c r="C832">
        <v>1984</v>
      </c>
      <c r="E832" s="7">
        <v>19043.037189985371</v>
      </c>
      <c r="F832" s="7">
        <v>7791.5200276976557</v>
      </c>
      <c r="G832" s="7">
        <v>26834.557217683025</v>
      </c>
      <c r="H832" s="7">
        <v>104992.507597463</v>
      </c>
      <c r="I832" s="7">
        <v>251.33013485016039</v>
      </c>
      <c r="J832" s="7">
        <v>250.81468859261079</v>
      </c>
      <c r="K832" s="7">
        <v>105494.65242090577</v>
      </c>
      <c r="L832" s="7">
        <v>3477.1922035071229</v>
      </c>
      <c r="M832" s="7">
        <v>18570.414125750525</v>
      </c>
      <c r="N832" s="7">
        <v>26913.29633050663</v>
      </c>
      <c r="O832" s="7">
        <v>48960.902659764281</v>
      </c>
      <c r="P832" s="7">
        <v>6027.8997882722697</v>
      </c>
      <c r="Q832" s="7">
        <v>5519.0798339182684</v>
      </c>
      <c r="R832" s="7">
        <v>9159.2703835814264</v>
      </c>
      <c r="S832" s="7">
        <v>20706.250005771966</v>
      </c>
      <c r="T832" s="7">
        <v>201996.3623041251</v>
      </c>
    </row>
    <row r="833" spans="1:20" x14ac:dyDescent="0.3">
      <c r="A833" t="s">
        <v>12</v>
      </c>
      <c r="B833" t="s">
        <v>712</v>
      </c>
      <c r="C833">
        <v>1985</v>
      </c>
      <c r="E833" s="7">
        <v>25464.152288225992</v>
      </c>
      <c r="F833" s="7">
        <v>1142.5790142926726</v>
      </c>
      <c r="G833" s="7">
        <v>26606.731302518667</v>
      </c>
      <c r="H833" s="7">
        <v>330728.67166560231</v>
      </c>
      <c r="I833" s="7">
        <v>238.85227578166169</v>
      </c>
      <c r="J833" s="7">
        <v>888.71570351758783</v>
      </c>
      <c r="K833" s="7">
        <v>331856.23964490159</v>
      </c>
      <c r="L833" s="7">
        <v>2889.8458147015408</v>
      </c>
      <c r="M833" s="7">
        <v>30663.92667086911</v>
      </c>
      <c r="N833" s="7">
        <v>18869.874399740838</v>
      </c>
      <c r="O833" s="7">
        <v>52423.646885311486</v>
      </c>
      <c r="P833" s="7">
        <v>9727.2854942172144</v>
      </c>
      <c r="Q833" s="7">
        <v>10349.249818003049</v>
      </c>
      <c r="R833" s="7">
        <v>4131.7926614775279</v>
      </c>
      <c r="S833" s="7">
        <v>24208.327973697793</v>
      </c>
      <c r="T833" s="7">
        <v>435094.94580642955</v>
      </c>
    </row>
    <row r="834" spans="1:20" x14ac:dyDescent="0.3">
      <c r="A834" t="s">
        <v>12</v>
      </c>
      <c r="B834" t="s">
        <v>712</v>
      </c>
      <c r="C834">
        <v>1986</v>
      </c>
      <c r="E834" s="7">
        <v>31146.776535914982</v>
      </c>
      <c r="F834" s="7">
        <v>1218.8177991791479</v>
      </c>
      <c r="G834" s="7">
        <v>32365.594335094131</v>
      </c>
      <c r="H834" s="7">
        <v>95359.215711395213</v>
      </c>
      <c r="I834" s="7">
        <v>160.967509683836</v>
      </c>
      <c r="J834" s="7">
        <v>11.69971654929579</v>
      </c>
      <c r="K834" s="7">
        <v>95531.882937628339</v>
      </c>
      <c r="L834" s="7">
        <v>4880.7653533177827</v>
      </c>
      <c r="M834" s="7">
        <v>8617.9582517647705</v>
      </c>
      <c r="N834" s="7">
        <v>26510.108906982798</v>
      </c>
      <c r="O834" s="7">
        <v>40008.832512065346</v>
      </c>
      <c r="P834" s="7">
        <v>7539.5381341581506</v>
      </c>
      <c r="Q834" s="7">
        <v>5974.5544689701746</v>
      </c>
      <c r="R834" s="7">
        <v>5038.1774500422507</v>
      </c>
      <c r="S834" s="7">
        <v>18552.270053170578</v>
      </c>
      <c r="T834" s="7">
        <v>186458.57983795839</v>
      </c>
    </row>
    <row r="835" spans="1:20" x14ac:dyDescent="0.3">
      <c r="A835" t="s">
        <v>12</v>
      </c>
      <c r="B835" t="s">
        <v>712</v>
      </c>
      <c r="C835">
        <v>1987</v>
      </c>
      <c r="E835" s="7">
        <v>5074.0437412838655</v>
      </c>
      <c r="F835" s="7">
        <v>2266.3691654810882</v>
      </c>
      <c r="G835" s="7">
        <v>7340.4129067649537</v>
      </c>
      <c r="H835" s="7">
        <v>55707.417410490874</v>
      </c>
      <c r="I835" s="7">
        <v>239.38783583299428</v>
      </c>
      <c r="J835" s="7">
        <v>9.8126654929577661</v>
      </c>
      <c r="K835" s="7">
        <v>55956.617911816829</v>
      </c>
      <c r="L835" s="7">
        <v>1070.9428821248257</v>
      </c>
      <c r="M835" s="7">
        <v>3726.7709526800777</v>
      </c>
      <c r="N835" s="7">
        <v>24025.27468773743</v>
      </c>
      <c r="O835" s="7">
        <v>28822.988522542335</v>
      </c>
      <c r="P835" s="7">
        <v>2278.9606547656463</v>
      </c>
      <c r="Q835" s="7">
        <v>2400.9507538525922</v>
      </c>
      <c r="R835" s="7">
        <v>5009.0126627931268</v>
      </c>
      <c r="S835" s="7">
        <v>9688.9240714113657</v>
      </c>
      <c r="T835" s="7">
        <v>101808.94341253549</v>
      </c>
    </row>
    <row r="836" spans="1:20" x14ac:dyDescent="0.3">
      <c r="A836" t="s">
        <v>12</v>
      </c>
      <c r="B836" t="s">
        <v>712</v>
      </c>
      <c r="C836">
        <v>1988</v>
      </c>
      <c r="E836" s="7">
        <v>37158.854174779539</v>
      </c>
      <c r="F836" s="7">
        <v>5821.8307832916535</v>
      </c>
      <c r="G836" s="7">
        <v>42980.684958071193</v>
      </c>
      <c r="H836" s="7">
        <v>155481.97887982969</v>
      </c>
      <c r="I836" s="7">
        <v>931.52410471297185</v>
      </c>
      <c r="J836" s="7">
        <v>135.66379868090451</v>
      </c>
      <c r="K836" s="7">
        <v>156549.16678322357</v>
      </c>
      <c r="L836" s="7">
        <v>5057.9737806368148</v>
      </c>
      <c r="M836" s="7">
        <v>6152.8814661103261</v>
      </c>
      <c r="N836" s="7">
        <v>6637.2475547529284</v>
      </c>
      <c r="O836" s="7">
        <v>17848.10280150007</v>
      </c>
      <c r="P836" s="7">
        <v>6375.8800174211865</v>
      </c>
      <c r="Q836" s="7">
        <v>8172.5356096188352</v>
      </c>
      <c r="R836" s="7">
        <v>12016.778762418706</v>
      </c>
      <c r="S836" s="7">
        <v>26565.194389458728</v>
      </c>
      <c r="T836" s="7">
        <v>243943.14893225356</v>
      </c>
    </row>
    <row r="837" spans="1:20" x14ac:dyDescent="0.3">
      <c r="A837" t="s">
        <v>12</v>
      </c>
      <c r="B837" t="s">
        <v>712</v>
      </c>
      <c r="C837">
        <v>1989</v>
      </c>
      <c r="E837" s="7">
        <v>38590.025249149519</v>
      </c>
      <c r="F837" s="7">
        <v>763.52906833352449</v>
      </c>
      <c r="G837" s="7">
        <v>39353.554317483045</v>
      </c>
      <c r="H837" s="7">
        <v>49082.649998925437</v>
      </c>
      <c r="I837" s="7">
        <v>697.50717336683238</v>
      </c>
      <c r="K837" s="7">
        <v>49780.157172292267</v>
      </c>
      <c r="L837" s="7">
        <v>19783.288222444382</v>
      </c>
      <c r="M837" s="7">
        <v>4494.2986855133677</v>
      </c>
      <c r="N837" s="7">
        <v>14337.625758301918</v>
      </c>
      <c r="O837" s="7">
        <v>38615.212666259671</v>
      </c>
      <c r="P837" s="7">
        <v>5970.4323309683678</v>
      </c>
      <c r="Q837" s="7">
        <v>2193.9531469480953</v>
      </c>
      <c r="R837" s="7">
        <v>5634.2437577329174</v>
      </c>
      <c r="S837" s="7">
        <v>13798.62923564938</v>
      </c>
      <c r="T837" s="7">
        <v>141547.55339168434</v>
      </c>
    </row>
    <row r="838" spans="1:20" x14ac:dyDescent="0.3">
      <c r="A838" t="s">
        <v>12</v>
      </c>
      <c r="B838" t="s">
        <v>712</v>
      </c>
      <c r="C838">
        <v>1990</v>
      </c>
      <c r="E838" s="7">
        <v>11951.020612615681</v>
      </c>
      <c r="F838" s="7">
        <v>2517.2859131762598</v>
      </c>
      <c r="G838" s="7">
        <v>14468.306525791941</v>
      </c>
      <c r="H838" s="7">
        <v>40620.054399118213</v>
      </c>
      <c r="I838" s="7">
        <v>301.08189352081206</v>
      </c>
      <c r="K838" s="7">
        <v>40921.136292639028</v>
      </c>
      <c r="L838" s="7">
        <v>2313.5757224587655</v>
      </c>
      <c r="M838" s="7">
        <v>16840.792817789341</v>
      </c>
      <c r="N838" s="7">
        <v>5729.6915271670869</v>
      </c>
      <c r="O838" s="7">
        <v>24884.060067415194</v>
      </c>
      <c r="P838" s="7">
        <v>10626.975233910702</v>
      </c>
      <c r="Q838" s="7">
        <v>11325.612452381976</v>
      </c>
      <c r="R838" s="7">
        <v>9891.2337223967079</v>
      </c>
      <c r="S838" s="7">
        <v>31843.821408689386</v>
      </c>
      <c r="T838" s="7">
        <v>112117.32429453556</v>
      </c>
    </row>
    <row r="839" spans="1:20" x14ac:dyDescent="0.3">
      <c r="A839" t="s">
        <v>12</v>
      </c>
      <c r="B839" t="s">
        <v>712</v>
      </c>
      <c r="C839">
        <v>1991</v>
      </c>
      <c r="E839" s="7">
        <v>27950.231377658372</v>
      </c>
      <c r="F839" s="7">
        <v>812.58515209311429</v>
      </c>
      <c r="G839" s="7">
        <v>28762.816529751486</v>
      </c>
      <c r="H839" s="7">
        <v>45407.517943085004</v>
      </c>
      <c r="I839" s="7">
        <v>171.84539495231451</v>
      </c>
      <c r="J839" s="7">
        <v>5.8498582746478949</v>
      </c>
      <c r="K839" s="7">
        <v>45585.213196311968</v>
      </c>
      <c r="L839" s="7">
        <v>5361.2244206795476</v>
      </c>
      <c r="M839" s="7">
        <v>8775.762997951073</v>
      </c>
      <c r="N839" s="7">
        <v>8975.8154035280531</v>
      </c>
      <c r="O839" s="7">
        <v>23112.802822158672</v>
      </c>
      <c r="P839" s="7">
        <v>8681.6269547788834</v>
      </c>
      <c r="Q839" s="7">
        <v>2764.2264424503387</v>
      </c>
      <c r="R839" s="7">
        <v>8280.0116967529812</v>
      </c>
      <c r="S839" s="7">
        <v>19725.865093982204</v>
      </c>
      <c r="T839" s="7">
        <v>117186.69764220432</v>
      </c>
    </row>
    <row r="840" spans="1:20" x14ac:dyDescent="0.3">
      <c r="A840" t="s">
        <v>12</v>
      </c>
      <c r="B840" t="s">
        <v>712</v>
      </c>
      <c r="C840">
        <v>1992</v>
      </c>
      <c r="E840" s="7">
        <v>3909.9999313262842</v>
      </c>
      <c r="F840" s="7">
        <v>1034.6276931147188</v>
      </c>
      <c r="G840" s="7">
        <v>4944.6276244410028</v>
      </c>
      <c r="H840" s="7">
        <v>55625.769358355225</v>
      </c>
      <c r="I840" s="7">
        <v>371.46921401117504</v>
      </c>
      <c r="J840" s="7">
        <v>113.22306338028174</v>
      </c>
      <c r="K840" s="7">
        <v>56110.46163574668</v>
      </c>
      <c r="L840" s="7">
        <v>2245.6993019891083</v>
      </c>
      <c r="M840" s="7">
        <v>190.66991457286429</v>
      </c>
      <c r="N840" s="7">
        <v>13716.900479794806</v>
      </c>
      <c r="O840" s="7">
        <v>16153.269696356778</v>
      </c>
      <c r="P840" s="7">
        <v>3799.2844793872632</v>
      </c>
      <c r="Q840" s="7">
        <v>10463.350263040078</v>
      </c>
      <c r="R840" s="7">
        <v>1702.1176821497399</v>
      </c>
      <c r="S840" s="7">
        <v>15964.75242457708</v>
      </c>
      <c r="T840" s="7">
        <v>93173.111381121533</v>
      </c>
    </row>
    <row r="841" spans="1:20" x14ac:dyDescent="0.3">
      <c r="A841" t="s">
        <v>12</v>
      </c>
      <c r="B841" t="s">
        <v>712</v>
      </c>
      <c r="C841">
        <v>1993</v>
      </c>
      <c r="E841" s="7">
        <v>3657.5643024294736</v>
      </c>
      <c r="F841" s="7">
        <v>244.89205083626709</v>
      </c>
      <c r="G841" s="7">
        <v>3902.4563532657407</v>
      </c>
      <c r="H841" s="7">
        <v>34405.44105458691</v>
      </c>
      <c r="I841" s="7">
        <v>273.25706755579557</v>
      </c>
      <c r="J841" s="7">
        <v>4.9063327464788831</v>
      </c>
      <c r="K841" s="7">
        <v>34683.60445488918</v>
      </c>
      <c r="L841" s="7">
        <v>6365.2915725502544</v>
      </c>
      <c r="M841" s="7">
        <v>2633.3439257049113</v>
      </c>
      <c r="N841" s="7">
        <v>7462.3249110849138</v>
      </c>
      <c r="O841" s="7">
        <v>16460.960409340078</v>
      </c>
      <c r="P841" s="7">
        <v>3722.1446295914193</v>
      </c>
      <c r="Q841" s="7">
        <v>4008.315004623641</v>
      </c>
      <c r="R841" s="7">
        <v>6317.8701691578472</v>
      </c>
      <c r="S841" s="7">
        <v>14048.329803372908</v>
      </c>
      <c r="T841" s="7">
        <v>69095.351020867907</v>
      </c>
    </row>
    <row r="842" spans="1:20" x14ac:dyDescent="0.3">
      <c r="A842" t="s">
        <v>12</v>
      </c>
      <c r="B842" t="s">
        <v>712</v>
      </c>
      <c r="C842">
        <v>1994</v>
      </c>
      <c r="E842" s="7">
        <v>8808.9150690906154</v>
      </c>
      <c r="F842" s="7">
        <v>455.62492155208218</v>
      </c>
      <c r="G842" s="7">
        <v>9264.5399906426974</v>
      </c>
      <c r="H842" s="7">
        <v>19649.4336892793</v>
      </c>
      <c r="I842" s="7">
        <v>181.32392281182888</v>
      </c>
      <c r="J842" s="7">
        <v>0</v>
      </c>
      <c r="K842" s="7">
        <v>19830.757612091129</v>
      </c>
      <c r="L842" s="7">
        <v>9495.7883973308108</v>
      </c>
      <c r="M842" s="7">
        <v>34640.654792912843</v>
      </c>
      <c r="N842" s="7">
        <v>8599.2782299518494</v>
      </c>
      <c r="O842" s="7">
        <v>52735.721420195507</v>
      </c>
      <c r="P842" s="7">
        <v>3242.2179516077417</v>
      </c>
      <c r="Q842" s="7">
        <v>7469.1278313325338</v>
      </c>
      <c r="R842" s="7">
        <v>4868.0300352805762</v>
      </c>
      <c r="S842" s="7">
        <v>15579.375818220851</v>
      </c>
      <c r="T842" s="7">
        <v>97410.394841150177</v>
      </c>
    </row>
    <row r="843" spans="1:20" x14ac:dyDescent="0.3">
      <c r="A843" t="s">
        <v>12</v>
      </c>
      <c r="B843" t="s">
        <v>712</v>
      </c>
      <c r="C843">
        <v>1995</v>
      </c>
      <c r="E843" s="7">
        <v>38203.580864362026</v>
      </c>
      <c r="F843" s="7">
        <v>921.14548194759027</v>
      </c>
      <c r="G843" s="7">
        <v>39124.726346309617</v>
      </c>
      <c r="H843" s="7">
        <v>32099.721555239128</v>
      </c>
      <c r="I843" s="7">
        <v>32.903806498258106</v>
      </c>
      <c r="J843" s="7">
        <v>11.322306338028177</v>
      </c>
      <c r="K843" s="7">
        <v>32143.947668075416</v>
      </c>
      <c r="L843" s="7">
        <v>2123.8734351968174</v>
      </c>
      <c r="M843" s="7">
        <v>3393.2460802524606</v>
      </c>
      <c r="N843" s="7">
        <v>4460.6234563965627</v>
      </c>
      <c r="O843" s="7">
        <v>9977.7429718458407</v>
      </c>
      <c r="P843" s="7">
        <v>5077.3045900952566</v>
      </c>
      <c r="Q843" s="7">
        <v>5588.4859621151554</v>
      </c>
      <c r="R843" s="7">
        <v>8936.8966876395916</v>
      </c>
      <c r="S843" s="7">
        <v>19602.687239850005</v>
      </c>
      <c r="T843" s="7">
        <v>100849.10422608088</v>
      </c>
    </row>
    <row r="844" spans="1:20" x14ac:dyDescent="0.3">
      <c r="A844" t="s">
        <v>12</v>
      </c>
      <c r="B844" t="s">
        <v>712</v>
      </c>
      <c r="C844">
        <v>1996</v>
      </c>
      <c r="D844" t="s">
        <v>744</v>
      </c>
      <c r="E844" s="7">
        <v>4077.307526911919</v>
      </c>
      <c r="F844" s="7">
        <v>2699.2916714711037</v>
      </c>
      <c r="G844" s="7">
        <v>6776.5991983830227</v>
      </c>
      <c r="H844" s="7">
        <v>29718.570773354844</v>
      </c>
      <c r="I844" s="7">
        <v>136.10429497927348</v>
      </c>
      <c r="J844" s="7">
        <v>58.899067451400178</v>
      </c>
      <c r="K844" s="7">
        <v>29913.574135785515</v>
      </c>
      <c r="L844" s="7">
        <v>13219.111339311718</v>
      </c>
      <c r="M844" s="7">
        <v>2522.1315643694675</v>
      </c>
      <c r="N844" s="7">
        <v>11342.267829616832</v>
      </c>
      <c r="O844" s="7">
        <v>27083.510733298019</v>
      </c>
      <c r="P844" s="7">
        <v>6731.4556436288749</v>
      </c>
      <c r="Q844" s="7">
        <v>8121.5538912199863</v>
      </c>
      <c r="R844" s="7">
        <v>2121.1796777161189</v>
      </c>
      <c r="S844" s="7">
        <v>16974.189212564979</v>
      </c>
      <c r="T844" s="7">
        <v>80747.873280031534</v>
      </c>
    </row>
    <row r="845" spans="1:20" x14ac:dyDescent="0.3">
      <c r="A845" t="s">
        <v>12</v>
      </c>
      <c r="B845" t="s">
        <v>712</v>
      </c>
      <c r="C845">
        <v>1997</v>
      </c>
      <c r="D845" t="s">
        <v>744</v>
      </c>
      <c r="E845" s="7">
        <v>17111.816411468186</v>
      </c>
      <c r="F845" s="7">
        <v>712.17757292956878</v>
      </c>
      <c r="G845" s="7">
        <v>17823.993984397755</v>
      </c>
      <c r="H845" s="7">
        <v>59040.613091728781</v>
      </c>
      <c r="I845" s="7">
        <v>89.445350825798414</v>
      </c>
      <c r="J845" s="7">
        <v>158.78665394460563</v>
      </c>
      <c r="K845" s="7">
        <v>59288.845096499186</v>
      </c>
      <c r="L845" s="7">
        <v>1868.9006754344582</v>
      </c>
      <c r="M845" s="7">
        <v>16831.078501116703</v>
      </c>
      <c r="N845" s="7">
        <v>50538.849510102533</v>
      </c>
      <c r="O845" s="7">
        <v>69238.828686653695</v>
      </c>
      <c r="P845" s="7">
        <v>4919.5672216562161</v>
      </c>
      <c r="Q845" s="7">
        <v>2372.4888942508414</v>
      </c>
      <c r="R845" s="7">
        <v>2073.4536119852478</v>
      </c>
      <c r="S845" s="7">
        <v>9365.5097278923058</v>
      </c>
      <c r="T845" s="7">
        <v>155717.17749544294</v>
      </c>
    </row>
    <row r="846" spans="1:20" x14ac:dyDescent="0.3">
      <c r="A846" t="s">
        <v>12</v>
      </c>
      <c r="B846" t="s">
        <v>712</v>
      </c>
      <c r="C846">
        <v>1998</v>
      </c>
      <c r="D846" t="s">
        <v>744</v>
      </c>
      <c r="E846" s="7">
        <v>15057.152511802904</v>
      </c>
      <c r="F846" s="7">
        <v>1032.059173088029</v>
      </c>
      <c r="G846" s="7">
        <v>16089.211684890934</v>
      </c>
      <c r="H846" s="7">
        <v>37604.288489660699</v>
      </c>
      <c r="I846" s="7">
        <v>352.63078120849275</v>
      </c>
      <c r="J846" s="7">
        <v>15.536720363849776</v>
      </c>
      <c r="K846" s="7">
        <v>37972.455991233044</v>
      </c>
      <c r="L846" s="7">
        <v>15260.736554930963</v>
      </c>
      <c r="M846" s="7">
        <v>22417.360424625625</v>
      </c>
      <c r="N846" s="7">
        <v>23250.968487489536</v>
      </c>
      <c r="O846" s="7">
        <v>60929.065467046123</v>
      </c>
      <c r="P846" s="7">
        <v>3905.9088020271488</v>
      </c>
      <c r="Q846" s="7">
        <v>6192.0689554468745</v>
      </c>
      <c r="R846" s="7">
        <v>5251.8792419518804</v>
      </c>
      <c r="S846" s="7">
        <v>15349.856999425905</v>
      </c>
      <c r="T846" s="7">
        <v>130340.590142596</v>
      </c>
    </row>
    <row r="847" spans="1:20" x14ac:dyDescent="0.3">
      <c r="A847" t="s">
        <v>12</v>
      </c>
      <c r="B847" t="s">
        <v>712</v>
      </c>
      <c r="C847">
        <v>1999</v>
      </c>
      <c r="D847" t="s">
        <v>744</v>
      </c>
      <c r="E847" s="7">
        <v>3972.024108805706</v>
      </c>
      <c r="F847" s="7">
        <v>563.89487102067028</v>
      </c>
      <c r="G847" s="7">
        <v>4535.918979826376</v>
      </c>
      <c r="H847" s="7">
        <v>54966.116870662729</v>
      </c>
      <c r="I847" s="7">
        <v>505.74572461301665</v>
      </c>
      <c r="J847" s="7">
        <v>517.61810475352127</v>
      </c>
      <c r="K847" s="7">
        <v>55989.480700029264</v>
      </c>
      <c r="L847" s="7">
        <v>3906.8219115193979</v>
      </c>
      <c r="M847" s="7">
        <v>61197.526005137421</v>
      </c>
      <c r="N847" s="7">
        <v>11340.311607761021</v>
      </c>
      <c r="O847" s="7">
        <v>76444.659524417846</v>
      </c>
      <c r="P847" s="7">
        <v>5464.3255706807968</v>
      </c>
      <c r="Q847" s="7">
        <v>5353.4015396685736</v>
      </c>
      <c r="R847" s="7">
        <v>1562.667822657397</v>
      </c>
      <c r="S847" s="7">
        <v>12380.394933006766</v>
      </c>
      <c r="T847" s="7">
        <v>149350.45413728023</v>
      </c>
    </row>
    <row r="848" spans="1:20" x14ac:dyDescent="0.3">
      <c r="A848" t="s">
        <v>12</v>
      </c>
      <c r="B848" t="s">
        <v>712</v>
      </c>
      <c r="C848">
        <v>2000</v>
      </c>
      <c r="D848" t="s">
        <v>744</v>
      </c>
      <c r="E848" s="7">
        <v>5799.1010997301073</v>
      </c>
      <c r="F848" s="7">
        <v>132.6611793942044</v>
      </c>
      <c r="G848" s="7">
        <v>5931.762279124312</v>
      </c>
      <c r="H848" s="7">
        <v>47993.481308229631</v>
      </c>
      <c r="I848" s="7">
        <v>112.40081064752538</v>
      </c>
      <c r="J848" s="7">
        <v>55.219001802586995</v>
      </c>
      <c r="K848" s="7">
        <v>48161.101120679741</v>
      </c>
      <c r="L848" s="7">
        <v>69419.530472649727</v>
      </c>
      <c r="M848" s="7">
        <v>4801.3277324993041</v>
      </c>
      <c r="N848" s="7">
        <v>16079.562398754193</v>
      </c>
      <c r="O848" s="7">
        <v>90300.420603903229</v>
      </c>
      <c r="P848" s="7">
        <v>3304.7151521932574</v>
      </c>
      <c r="Q848" s="7">
        <v>6727.0438839801045</v>
      </c>
      <c r="R848" s="7">
        <v>3233.6122853329161</v>
      </c>
      <c r="S848" s="7">
        <v>13265.371321506278</v>
      </c>
      <c r="T848" s="7">
        <v>157658.65532521359</v>
      </c>
    </row>
    <row r="849" spans="1:20" x14ac:dyDescent="0.3">
      <c r="A849" t="s">
        <v>12</v>
      </c>
      <c r="B849" t="s">
        <v>712</v>
      </c>
      <c r="C849">
        <v>2001</v>
      </c>
      <c r="E849" s="7">
        <v>2981.6310319096879</v>
      </c>
      <c r="F849" s="7">
        <v>251.9434638473293</v>
      </c>
      <c r="G849" s="7">
        <v>3233.5744957570173</v>
      </c>
      <c r="H849" s="7">
        <v>79067.817286799938</v>
      </c>
      <c r="I849" s="7">
        <v>212.2171928356573</v>
      </c>
      <c r="J849" s="7">
        <v>17.947676218150622</v>
      </c>
      <c r="K849" s="7">
        <v>79297.982155853737</v>
      </c>
      <c r="L849" s="7">
        <v>4376.4930897071117</v>
      </c>
      <c r="M849" s="7">
        <v>37383.411003181034</v>
      </c>
      <c r="N849" s="7">
        <v>20747.571479760234</v>
      </c>
      <c r="O849" s="7">
        <v>62507.475572648378</v>
      </c>
      <c r="P849" s="7">
        <v>4863.5184752481891</v>
      </c>
      <c r="Q849" s="7">
        <v>11197.064956688791</v>
      </c>
      <c r="R849" s="7">
        <v>3128.2351772314701</v>
      </c>
      <c r="S849" s="7">
        <v>19188.818609168451</v>
      </c>
      <c r="T849" s="7">
        <v>164227.85083342757</v>
      </c>
    </row>
    <row r="850" spans="1:20" x14ac:dyDescent="0.3">
      <c r="A850" t="s">
        <v>12</v>
      </c>
      <c r="B850" t="s">
        <v>712</v>
      </c>
      <c r="C850">
        <v>2002</v>
      </c>
      <c r="E850" s="7">
        <v>59929.430766784768</v>
      </c>
      <c r="F850" s="7">
        <v>5667.5421407067206</v>
      </c>
      <c r="G850" s="7">
        <v>65596.972907491494</v>
      </c>
      <c r="H850" s="7">
        <v>52894.273607921059</v>
      </c>
      <c r="I850" s="7">
        <v>2740.3643658443111</v>
      </c>
      <c r="J850" s="7">
        <v>88.703252983668534</v>
      </c>
      <c r="K850" s="7">
        <v>55723.341226749035</v>
      </c>
      <c r="L850" s="7">
        <v>34090.334634994149</v>
      </c>
      <c r="M850" s="7">
        <v>7971.4400838923939</v>
      </c>
      <c r="N850" s="7">
        <v>26534.263571419535</v>
      </c>
      <c r="O850" s="7">
        <v>68596.038290306082</v>
      </c>
      <c r="P850" s="7">
        <v>7562.5758204949252</v>
      </c>
      <c r="Q850" s="7">
        <v>7355.9124122967687</v>
      </c>
      <c r="R850" s="7">
        <v>3598.1818622393298</v>
      </c>
      <c r="S850" s="7">
        <v>18516.670095031022</v>
      </c>
      <c r="T850" s="7">
        <v>208433.02251957764</v>
      </c>
    </row>
    <row r="851" spans="1:20" x14ac:dyDescent="0.3">
      <c r="A851" t="s">
        <v>12</v>
      </c>
      <c r="B851" t="s">
        <v>712</v>
      </c>
      <c r="C851">
        <v>2003</v>
      </c>
      <c r="E851" s="7">
        <v>6449.702903353219</v>
      </c>
      <c r="F851" s="7">
        <v>1930.7445183455097</v>
      </c>
      <c r="G851" s="7">
        <v>8380.4474216987292</v>
      </c>
      <c r="H851" s="7">
        <v>117729.73256216264</v>
      </c>
      <c r="I851" s="7">
        <v>92.332911926961529</v>
      </c>
      <c r="J851" s="7">
        <v>40.831688346308916</v>
      </c>
      <c r="K851" s="7">
        <v>117862.89716243591</v>
      </c>
      <c r="L851" s="7">
        <v>105287.45913717774</v>
      </c>
      <c r="M851" s="7">
        <v>49083.432962673651</v>
      </c>
      <c r="N851" s="7">
        <v>176646.99576249061</v>
      </c>
      <c r="O851" s="7">
        <v>331017.887862342</v>
      </c>
      <c r="P851" s="7">
        <v>12446.527618014477</v>
      </c>
      <c r="Q851" s="7">
        <v>10023.257181812744</v>
      </c>
      <c r="R851" s="7">
        <v>3022.5696000286839</v>
      </c>
      <c r="S851" s="7">
        <v>25492.354399855903</v>
      </c>
      <c r="T851" s="7">
        <v>482753.58684633253</v>
      </c>
    </row>
    <row r="852" spans="1:20" x14ac:dyDescent="0.3">
      <c r="A852" t="s">
        <v>12</v>
      </c>
      <c r="B852" t="s">
        <v>712</v>
      </c>
      <c r="C852">
        <v>2004</v>
      </c>
      <c r="E852" s="7">
        <v>33779.978639955487</v>
      </c>
      <c r="F852" s="7">
        <v>3809.3482584384396</v>
      </c>
      <c r="G852" s="7">
        <v>37589.326898393927</v>
      </c>
      <c r="H852" s="7">
        <v>38293.341877006649</v>
      </c>
      <c r="I852" s="7">
        <v>188.09394922137832</v>
      </c>
      <c r="J852" s="7">
        <v>219.84833880258108</v>
      </c>
      <c r="K852" s="7">
        <v>38701.284165030607</v>
      </c>
      <c r="L852" s="7">
        <v>10414.934340065509</v>
      </c>
      <c r="M852" s="7">
        <v>20450.73591426179</v>
      </c>
      <c r="N852" s="7">
        <v>15928.410260284762</v>
      </c>
      <c r="O852" s="7">
        <v>46794.080514612062</v>
      </c>
      <c r="P852" s="7">
        <v>7098.1577857092889</v>
      </c>
      <c r="Q852" s="7">
        <v>16849.032722031912</v>
      </c>
      <c r="R852" s="7">
        <v>8667.4646546632848</v>
      </c>
      <c r="S852" s="7">
        <v>32614.655162404488</v>
      </c>
      <c r="T852" s="7">
        <v>155699.34674044108</v>
      </c>
    </row>
    <row r="853" spans="1:20" x14ac:dyDescent="0.3">
      <c r="A853" t="s">
        <v>12</v>
      </c>
      <c r="B853" t="s">
        <v>712</v>
      </c>
      <c r="C853">
        <v>2005</v>
      </c>
      <c r="E853" s="7">
        <v>17362.498283760637</v>
      </c>
      <c r="F853" s="7">
        <v>4107.8949081219553</v>
      </c>
      <c r="G853" s="7">
        <v>21470.393191882591</v>
      </c>
      <c r="H853" s="7">
        <v>147746.54982977151</v>
      </c>
      <c r="I853" s="7">
        <v>150.64986996037987</v>
      </c>
      <c r="J853" s="7">
        <v>18.493100352112656</v>
      </c>
      <c r="K853" s="7">
        <v>147915.69280008401</v>
      </c>
      <c r="L853" s="7">
        <v>11871.576563362223</v>
      </c>
      <c r="M853" s="7">
        <v>25014.54992928014</v>
      </c>
      <c r="N853" s="7">
        <v>21124.133115460718</v>
      </c>
      <c r="O853" s="7">
        <v>58010.259608103079</v>
      </c>
      <c r="P853" s="7">
        <v>5959.2072307890621</v>
      </c>
      <c r="Q853" s="7">
        <v>6465.8287227473766</v>
      </c>
      <c r="R853" s="7">
        <v>8077.8004514839758</v>
      </c>
      <c r="S853" s="7">
        <v>20502.836405020415</v>
      </c>
      <c r="T853" s="7">
        <v>247899.18200509012</v>
      </c>
    </row>
    <row r="854" spans="1:20" x14ac:dyDescent="0.3">
      <c r="A854" t="s">
        <v>12</v>
      </c>
      <c r="B854" t="s">
        <v>712</v>
      </c>
      <c r="C854">
        <v>2006</v>
      </c>
      <c r="E854" s="7">
        <v>7171.5498632009967</v>
      </c>
      <c r="F854" s="7">
        <v>3574.2134110736142</v>
      </c>
      <c r="G854" s="7">
        <v>10745.76327427461</v>
      </c>
      <c r="H854" s="7">
        <v>60249.376582876153</v>
      </c>
      <c r="I854" s="7">
        <v>61.487456679229453</v>
      </c>
      <c r="J854" s="7">
        <v>57.667774539363329</v>
      </c>
      <c r="K854" s="7">
        <v>60368.531814094742</v>
      </c>
      <c r="L854" s="7">
        <v>2346.7650585364454</v>
      </c>
      <c r="M854" s="7">
        <v>29717.50910186598</v>
      </c>
      <c r="N854" s="7">
        <v>9793.6344850670084</v>
      </c>
      <c r="O854" s="7">
        <v>41857.908645469433</v>
      </c>
      <c r="P854" s="7">
        <v>6326.9205785327085</v>
      </c>
      <c r="Q854" s="7">
        <v>22060.021775850557</v>
      </c>
      <c r="R854" s="7">
        <v>1714.4571880293763</v>
      </c>
      <c r="S854" s="7">
        <v>30101.399542412644</v>
      </c>
      <c r="T854" s="7">
        <v>143073.60327625144</v>
      </c>
    </row>
    <row r="855" spans="1:20" x14ac:dyDescent="0.3">
      <c r="A855" t="s">
        <v>12</v>
      </c>
      <c r="B855" t="s">
        <v>712</v>
      </c>
      <c r="C855">
        <v>2007</v>
      </c>
      <c r="E855" s="7">
        <v>8776.735823971987</v>
      </c>
      <c r="F855" s="7">
        <v>6850.1126757579377</v>
      </c>
      <c r="G855" s="7">
        <v>15626.848499729924</v>
      </c>
      <c r="H855" s="7">
        <v>69222.472501892014</v>
      </c>
      <c r="I855" s="7">
        <v>160.24782254855566</v>
      </c>
      <c r="J855" s="7">
        <v>5.2082609154929402</v>
      </c>
      <c r="K855" s="7">
        <v>69387.928585356058</v>
      </c>
      <c r="L855" s="7">
        <v>51923.754213127308</v>
      </c>
      <c r="M855" s="7">
        <v>11194.060913797657</v>
      </c>
      <c r="N855" s="7">
        <v>13791.248505511936</v>
      </c>
      <c r="O855" s="7">
        <v>76909.063632436897</v>
      </c>
      <c r="P855" s="7">
        <v>5459.5183037497336</v>
      </c>
      <c r="Q855" s="7">
        <v>13637.309840163101</v>
      </c>
      <c r="R855" s="7">
        <v>7012.2084243236486</v>
      </c>
      <c r="S855" s="7">
        <v>26109.036568236483</v>
      </c>
      <c r="T855" s="7">
        <v>188032.87728575934</v>
      </c>
    </row>
    <row r="856" spans="1:20" x14ac:dyDescent="0.3">
      <c r="A856" t="s">
        <v>12</v>
      </c>
      <c r="B856" t="s">
        <v>712</v>
      </c>
      <c r="C856">
        <v>2008</v>
      </c>
      <c r="E856" s="7">
        <v>6384.876170557488</v>
      </c>
      <c r="F856" s="7">
        <v>5352.1248771542942</v>
      </c>
      <c r="G856" s="7">
        <v>11737.001047711783</v>
      </c>
      <c r="H856" s="7">
        <v>97587.921834444889</v>
      </c>
      <c r="I856" s="7">
        <v>172.57654821440696</v>
      </c>
      <c r="J856" s="7">
        <v>36.36793070988746</v>
      </c>
      <c r="K856" s="7">
        <v>97796.866313369188</v>
      </c>
      <c r="L856" s="7">
        <v>6262.4911236155549</v>
      </c>
      <c r="M856" s="7">
        <v>16054.029434152517</v>
      </c>
      <c r="N856" s="7">
        <v>18251.685578476179</v>
      </c>
      <c r="O856" s="7">
        <v>40568.206136244247</v>
      </c>
      <c r="P856" s="7">
        <v>11292.739602469373</v>
      </c>
      <c r="Q856" s="7">
        <v>9407.5314603549341</v>
      </c>
      <c r="R856" s="7">
        <v>2970.4813328814694</v>
      </c>
      <c r="S856" s="7">
        <v>23670.752395705778</v>
      </c>
      <c r="T856" s="7">
        <v>173772.825893031</v>
      </c>
    </row>
    <row r="857" spans="1:20" x14ac:dyDescent="0.3">
      <c r="A857" t="s">
        <v>12</v>
      </c>
      <c r="B857" t="s">
        <v>712</v>
      </c>
      <c r="C857">
        <v>2009</v>
      </c>
      <c r="D857" t="s">
        <v>745</v>
      </c>
      <c r="E857" s="7">
        <v>5808.7974649950593</v>
      </c>
      <c r="F857" s="7">
        <v>190.68061665833295</v>
      </c>
      <c r="G857" s="7">
        <v>5999.4780816533921</v>
      </c>
      <c r="H857" s="7">
        <v>26054.716743938468</v>
      </c>
      <c r="I857" s="7">
        <v>150.96450012311067</v>
      </c>
      <c r="J857" s="7">
        <v>9.8868536320171003</v>
      </c>
      <c r="K857" s="7">
        <v>26215.568097693598</v>
      </c>
      <c r="L857" s="7">
        <v>17453.616227857212</v>
      </c>
      <c r="M857" s="7">
        <v>60359.080456341144</v>
      </c>
      <c r="N857" s="7">
        <v>2268.9496915464456</v>
      </c>
      <c r="O857" s="7">
        <v>80081.646375744793</v>
      </c>
      <c r="P857" s="7">
        <v>4256.750723843591</v>
      </c>
      <c r="Q857" s="7">
        <v>7035.3140838468216</v>
      </c>
      <c r="R857" s="7">
        <v>959.10048573445056</v>
      </c>
      <c r="S857" s="7">
        <v>12251.165293424863</v>
      </c>
      <c r="T857" s="7">
        <v>124547.85784851665</v>
      </c>
    </row>
    <row r="858" spans="1:20" x14ac:dyDescent="0.3">
      <c r="A858" t="s">
        <v>12</v>
      </c>
      <c r="B858" t="s">
        <v>712</v>
      </c>
      <c r="C858">
        <v>2010</v>
      </c>
      <c r="D858" t="s">
        <v>745</v>
      </c>
      <c r="E858" s="7">
        <v>4421.1321736019781</v>
      </c>
      <c r="F858" s="7">
        <v>1496.0666149382473</v>
      </c>
      <c r="G858" s="7">
        <v>5917.198788540225</v>
      </c>
      <c r="H858" s="7">
        <v>51048.418973469052</v>
      </c>
      <c r="I858" s="7">
        <v>128.23590700144831</v>
      </c>
      <c r="J858" s="7">
        <v>3.7416017915191082</v>
      </c>
      <c r="K858" s="7">
        <v>51180.396482262018</v>
      </c>
      <c r="L858" s="7">
        <v>2959.2441648720101</v>
      </c>
      <c r="M858" s="7">
        <v>10267.019806352851</v>
      </c>
      <c r="N858" s="7">
        <v>7521.1466691382948</v>
      </c>
      <c r="O858" s="7">
        <v>20747.410640363156</v>
      </c>
      <c r="P858" s="7">
        <v>5701.3175302814125</v>
      </c>
      <c r="Q858" s="7">
        <v>7654.3959864847902</v>
      </c>
      <c r="R858" s="7">
        <v>710.42270566439322</v>
      </c>
      <c r="S858" s="7">
        <v>14066.136222430596</v>
      </c>
      <c r="T858" s="7">
        <v>91911.142133595989</v>
      </c>
    </row>
    <row r="859" spans="1:20" x14ac:dyDescent="0.3">
      <c r="A859" t="s">
        <v>12</v>
      </c>
      <c r="B859" t="s">
        <v>712</v>
      </c>
      <c r="C859">
        <v>2011</v>
      </c>
      <c r="D859" t="s">
        <v>745</v>
      </c>
      <c r="E859" s="7">
        <v>7125.5354334004169</v>
      </c>
      <c r="F859" s="7">
        <v>3150.3930617205006</v>
      </c>
      <c r="G859" s="7">
        <v>10275.928495120917</v>
      </c>
      <c r="H859" s="7">
        <v>84262.350192550759</v>
      </c>
      <c r="I859" s="7">
        <v>65.554002618601984</v>
      </c>
      <c r="J859" s="7">
        <v>81.892443171715968</v>
      </c>
      <c r="K859" s="7">
        <v>84409.796638341082</v>
      </c>
      <c r="L859" s="7">
        <v>6918.5808009888769</v>
      </c>
      <c r="M859" s="7">
        <v>8332.6363416514432</v>
      </c>
      <c r="N859" s="7">
        <v>5641.8041642747439</v>
      </c>
      <c r="O859" s="7">
        <v>20893.021306915063</v>
      </c>
      <c r="P859" s="7">
        <v>7559.8074612868304</v>
      </c>
      <c r="Q859" s="7">
        <v>5373.5227390091868</v>
      </c>
      <c r="R859" s="7">
        <v>521.41503558043178</v>
      </c>
      <c r="S859" s="7">
        <v>13454.745235876449</v>
      </c>
      <c r="T859" s="7">
        <v>129033.49167625351</v>
      </c>
    </row>
    <row r="860" spans="1:20" x14ac:dyDescent="0.3">
      <c r="A860" t="s">
        <v>12</v>
      </c>
      <c r="B860" t="s">
        <v>712</v>
      </c>
      <c r="C860">
        <v>2012</v>
      </c>
      <c r="D860" t="s">
        <v>745</v>
      </c>
      <c r="E860" s="7">
        <v>2444.858787796366</v>
      </c>
      <c r="F860" s="7">
        <v>7917.8895646788078</v>
      </c>
      <c r="G860" s="7">
        <v>10362.748352475173</v>
      </c>
      <c r="H860" s="7">
        <v>41418.641898883056</v>
      </c>
      <c r="I860" s="7">
        <v>42.335255176713552</v>
      </c>
      <c r="J860" s="7">
        <v>23.410126387910783</v>
      </c>
      <c r="K860" s="7">
        <v>41484.387280447685</v>
      </c>
      <c r="L860" s="7">
        <v>106157.94733658931</v>
      </c>
      <c r="M860" s="7">
        <v>14353.740271567856</v>
      </c>
      <c r="N860" s="7">
        <v>5523.2547708843595</v>
      </c>
      <c r="O860" s="7">
        <v>126034.94237904153</v>
      </c>
      <c r="P860" s="7">
        <v>7101.7684110182718</v>
      </c>
      <c r="Q860" s="7">
        <v>15120.544472121413</v>
      </c>
      <c r="R860" s="7">
        <v>4520.5539019497865</v>
      </c>
      <c r="S860" s="7">
        <v>26742.866785089471</v>
      </c>
      <c r="T860" s="7">
        <v>204624.94479705382</v>
      </c>
    </row>
    <row r="861" spans="1:20" x14ac:dyDescent="0.3">
      <c r="A861" t="s">
        <v>12</v>
      </c>
      <c r="B861" t="s">
        <v>712</v>
      </c>
      <c r="C861">
        <v>2013</v>
      </c>
      <c r="D861" t="s">
        <v>745</v>
      </c>
      <c r="E861" s="7">
        <v>2380.98065526049</v>
      </c>
      <c r="F861" s="7">
        <v>1739.2162342136448</v>
      </c>
      <c r="G861" s="7">
        <v>4120.1968894741349</v>
      </c>
      <c r="H861" s="7">
        <v>30162.602916088523</v>
      </c>
      <c r="I861" s="7">
        <v>31.080233917736322</v>
      </c>
      <c r="J861" s="7">
        <v>5.1796821259513797</v>
      </c>
      <c r="K861" s="7">
        <v>30198.86283213221</v>
      </c>
      <c r="L861" s="7">
        <v>77715.851518523123</v>
      </c>
      <c r="M861" s="7">
        <v>30386.121535070492</v>
      </c>
      <c r="N861" s="7">
        <v>12048.418136860053</v>
      </c>
      <c r="O861" s="7">
        <v>120150.39119045367</v>
      </c>
      <c r="P861" s="7">
        <v>5698.9232772150872</v>
      </c>
      <c r="Q861" s="7">
        <v>6436.0258883005145</v>
      </c>
      <c r="R861" s="7">
        <v>1336.7024228382961</v>
      </c>
      <c r="S861" s="7">
        <v>13471.651588353898</v>
      </c>
      <c r="T861" s="7">
        <v>167941.10250041392</v>
      </c>
    </row>
    <row r="862" spans="1:20" x14ac:dyDescent="0.3">
      <c r="A862" t="s">
        <v>13</v>
      </c>
      <c r="B862" t="s">
        <v>13</v>
      </c>
      <c r="C862">
        <v>1963</v>
      </c>
      <c r="D862" t="s">
        <v>743</v>
      </c>
      <c r="E862" s="7">
        <v>184604.60815246447</v>
      </c>
      <c r="F862" s="7">
        <v>279531.38217955595</v>
      </c>
      <c r="G862" s="7">
        <v>464135.99033202045</v>
      </c>
      <c r="H862" s="7">
        <v>541394.12932330905</v>
      </c>
      <c r="K862" s="7">
        <v>541394.12932330905</v>
      </c>
      <c r="P862" s="7">
        <v>10884.65689271776</v>
      </c>
      <c r="Q862" s="7">
        <v>27207.67734787173</v>
      </c>
      <c r="S862" s="7">
        <v>38092.334240589487</v>
      </c>
      <c r="T862" s="7">
        <v>1043622.453895919</v>
      </c>
    </row>
    <row r="863" spans="1:20" x14ac:dyDescent="0.3">
      <c r="A863" t="s">
        <v>13</v>
      </c>
      <c r="B863" t="s">
        <v>13</v>
      </c>
      <c r="C863">
        <v>1964</v>
      </c>
      <c r="D863" t="s">
        <v>743</v>
      </c>
      <c r="E863" s="7">
        <v>479320.50219525129</v>
      </c>
      <c r="F863" s="7">
        <v>277312.96862656856</v>
      </c>
      <c r="G863" s="7">
        <v>756633.47082181985</v>
      </c>
      <c r="H863" s="7">
        <v>190123.07576392786</v>
      </c>
      <c r="K863" s="7">
        <v>190123.07576392786</v>
      </c>
      <c r="P863" s="7">
        <v>69956.981249467397</v>
      </c>
      <c r="Q863" s="7">
        <v>3008.9334650180049</v>
      </c>
      <c r="S863" s="7">
        <v>72965.914714485407</v>
      </c>
      <c r="T863" s="7">
        <v>1019722.4613002331</v>
      </c>
    </row>
    <row r="864" spans="1:20" x14ac:dyDescent="0.3">
      <c r="A864" t="s">
        <v>13</v>
      </c>
      <c r="B864" t="s">
        <v>13</v>
      </c>
      <c r="C864">
        <v>1965</v>
      </c>
      <c r="D864" t="s">
        <v>743</v>
      </c>
      <c r="E864" s="7">
        <v>249279.14211610882</v>
      </c>
      <c r="F864" s="7">
        <v>263236.07185759454</v>
      </c>
      <c r="G864" s="7">
        <v>512515.21397370333</v>
      </c>
      <c r="H864" s="7">
        <v>225846.08073751442</v>
      </c>
      <c r="K864" s="7">
        <v>225846.08073751442</v>
      </c>
      <c r="Q864" s="7">
        <v>12207.052992624242</v>
      </c>
      <c r="S864" s="7">
        <v>12207.052992624242</v>
      </c>
      <c r="T864" s="7">
        <v>750568.34770384198</v>
      </c>
    </row>
    <row r="865" spans="1:20" x14ac:dyDescent="0.3">
      <c r="A865" t="s">
        <v>13</v>
      </c>
      <c r="B865" t="s">
        <v>13</v>
      </c>
      <c r="C865">
        <v>1966</v>
      </c>
      <c r="D865" t="s">
        <v>743</v>
      </c>
      <c r="E865" s="7">
        <v>98594.708799496497</v>
      </c>
      <c r="F865" s="7">
        <v>99649.027753009592</v>
      </c>
      <c r="G865" s="7">
        <v>198243.7365525061</v>
      </c>
      <c r="H865" s="7">
        <v>145961.65303732656</v>
      </c>
      <c r="K865" s="7">
        <v>145961.65303732656</v>
      </c>
      <c r="Q865" s="7">
        <v>1320.380899644892</v>
      </c>
      <c r="S865" s="7">
        <v>1320.380899644892</v>
      </c>
      <c r="T865" s="7">
        <v>345525.77048947749</v>
      </c>
    </row>
    <row r="866" spans="1:20" x14ac:dyDescent="0.3">
      <c r="A866" t="s">
        <v>13</v>
      </c>
      <c r="B866" t="s">
        <v>13</v>
      </c>
      <c r="C866">
        <v>1967</v>
      </c>
      <c r="D866" t="s">
        <v>743</v>
      </c>
      <c r="E866" s="7">
        <v>104346.77020181956</v>
      </c>
      <c r="F866" s="7">
        <v>59676.089199247595</v>
      </c>
      <c r="G866" s="7">
        <v>164022.85940106714</v>
      </c>
      <c r="H866" s="7">
        <v>156640.015421972</v>
      </c>
      <c r="K866" s="7">
        <v>156640.015421972</v>
      </c>
      <c r="P866" s="7">
        <v>2275.8358410082824</v>
      </c>
      <c r="Q866" s="7">
        <v>3043.065354650344</v>
      </c>
      <c r="S866" s="7">
        <v>5318.9011956586264</v>
      </c>
      <c r="T866" s="7">
        <v>325981.77601869777</v>
      </c>
    </row>
    <row r="867" spans="1:20" x14ac:dyDescent="0.3">
      <c r="A867" t="s">
        <v>13</v>
      </c>
      <c r="B867" t="s">
        <v>13</v>
      </c>
      <c r="C867">
        <v>1968</v>
      </c>
      <c r="E867" s="7">
        <v>79691.300522961697</v>
      </c>
      <c r="F867" s="7">
        <v>25227.837777634137</v>
      </c>
      <c r="G867" s="7">
        <v>104919.13830059583</v>
      </c>
      <c r="H867" s="7">
        <v>131787.65374891832</v>
      </c>
      <c r="K867" s="7">
        <v>131787.65374891832</v>
      </c>
      <c r="M867" s="7">
        <v>0</v>
      </c>
      <c r="O867" s="7">
        <v>0</v>
      </c>
      <c r="P867" s="7">
        <v>1102.3472144955556</v>
      </c>
      <c r="S867" s="7">
        <v>1102.3472144955556</v>
      </c>
      <c r="T867" s="7">
        <v>237809.13926400972</v>
      </c>
    </row>
    <row r="868" spans="1:20" x14ac:dyDescent="0.3">
      <c r="A868" t="s">
        <v>13</v>
      </c>
      <c r="B868" t="s">
        <v>13</v>
      </c>
      <c r="C868">
        <v>1969</v>
      </c>
      <c r="E868" s="7">
        <v>53760.180031175718</v>
      </c>
      <c r="F868" s="7">
        <v>22739.279081219142</v>
      </c>
      <c r="G868" s="7">
        <v>76499.459112394863</v>
      </c>
      <c r="H868" s="7">
        <v>98045.33072321878</v>
      </c>
      <c r="K868" s="7">
        <v>98045.33072321878</v>
      </c>
      <c r="P868" s="7">
        <v>5128.0351477141021</v>
      </c>
      <c r="Q868" s="7">
        <v>1482.683592461683</v>
      </c>
      <c r="S868" s="7">
        <v>6610.7187401757856</v>
      </c>
      <c r="T868" s="7">
        <v>181155.50857578943</v>
      </c>
    </row>
    <row r="869" spans="1:20" x14ac:dyDescent="0.3">
      <c r="A869" t="s">
        <v>13</v>
      </c>
      <c r="B869" t="s">
        <v>13</v>
      </c>
      <c r="C869">
        <v>1970</v>
      </c>
      <c r="E869" s="7">
        <v>89782.023784317891</v>
      </c>
      <c r="F869" s="7">
        <v>32967.262290437546</v>
      </c>
      <c r="G869" s="7">
        <v>122749.28607475544</v>
      </c>
      <c r="H869" s="7">
        <v>47438.289137116139</v>
      </c>
      <c r="K869" s="7">
        <v>47438.289137116139</v>
      </c>
      <c r="L869" s="7">
        <v>0</v>
      </c>
      <c r="M869" s="7">
        <v>0</v>
      </c>
      <c r="O869" s="7">
        <v>0</v>
      </c>
      <c r="P869" s="7">
        <v>3534.3578135140624</v>
      </c>
      <c r="Q869" s="7">
        <v>197.71328575411746</v>
      </c>
      <c r="S869" s="7">
        <v>3732.0710992681798</v>
      </c>
      <c r="T869" s="7">
        <v>173919.64631113978</v>
      </c>
    </row>
    <row r="870" spans="1:20" x14ac:dyDescent="0.3">
      <c r="A870" t="s">
        <v>13</v>
      </c>
      <c r="B870" t="s">
        <v>13</v>
      </c>
      <c r="C870">
        <v>1971</v>
      </c>
      <c r="E870" s="7">
        <v>19714.590600727472</v>
      </c>
      <c r="F870" s="7">
        <v>10931.540797906724</v>
      </c>
      <c r="G870" s="7">
        <v>30646.131398634196</v>
      </c>
      <c r="H870" s="7">
        <v>47787.342044769604</v>
      </c>
      <c r="K870" s="7">
        <v>47787.342044769604</v>
      </c>
      <c r="L870" s="7">
        <v>0</v>
      </c>
      <c r="M870" s="7">
        <v>0</v>
      </c>
      <c r="O870" s="7">
        <v>0</v>
      </c>
      <c r="P870" s="7">
        <v>9999.1254844966625</v>
      </c>
      <c r="Q870" s="7">
        <v>172.89120822071672</v>
      </c>
      <c r="S870" s="7">
        <v>10172.01669271738</v>
      </c>
      <c r="T870" s="7">
        <v>88605.490136121167</v>
      </c>
    </row>
    <row r="871" spans="1:20" x14ac:dyDescent="0.3">
      <c r="A871" t="s">
        <v>13</v>
      </c>
      <c r="B871" t="s">
        <v>13</v>
      </c>
      <c r="C871">
        <v>1972</v>
      </c>
      <c r="E871" s="7">
        <v>39228.532117768271</v>
      </c>
      <c r="F871" s="7">
        <v>8900.2494333354298</v>
      </c>
      <c r="G871" s="7">
        <v>48128.781551103704</v>
      </c>
      <c r="H871" s="7">
        <v>31743.977388128766</v>
      </c>
      <c r="K871" s="7">
        <v>31743.977388128766</v>
      </c>
      <c r="P871" s="7">
        <v>276.95900276716907</v>
      </c>
      <c r="Q871" s="7">
        <v>371.35712802512518</v>
      </c>
      <c r="S871" s="7">
        <v>648.31613079229419</v>
      </c>
      <c r="T871" s="7">
        <v>80521.075070024759</v>
      </c>
    </row>
    <row r="872" spans="1:20" x14ac:dyDescent="0.3">
      <c r="A872" t="s">
        <v>13</v>
      </c>
      <c r="B872" t="s">
        <v>13</v>
      </c>
      <c r="C872">
        <v>1973</v>
      </c>
      <c r="E872" s="7">
        <v>86808.588399735207</v>
      </c>
      <c r="F872" s="7">
        <v>14164.643829691557</v>
      </c>
      <c r="G872" s="7">
        <v>100973.23222942677</v>
      </c>
      <c r="H872" s="7">
        <v>41243.133892451682</v>
      </c>
      <c r="K872" s="7">
        <v>41243.133892451682</v>
      </c>
      <c r="P872" s="7">
        <v>4042.8853891417984</v>
      </c>
      <c r="S872" s="7">
        <v>4042.8853891417984</v>
      </c>
      <c r="T872" s="7">
        <v>146259.25151102024</v>
      </c>
    </row>
    <row r="873" spans="1:20" x14ac:dyDescent="0.3">
      <c r="A873" t="s">
        <v>13</v>
      </c>
      <c r="B873" t="s">
        <v>13</v>
      </c>
      <c r="C873">
        <v>1974</v>
      </c>
      <c r="E873" s="7">
        <v>63744.961488089109</v>
      </c>
      <c r="F873" s="7">
        <v>15023.318756976167</v>
      </c>
      <c r="G873" s="7">
        <v>78768.280245065282</v>
      </c>
      <c r="H873" s="7">
        <v>26418.935707079061</v>
      </c>
      <c r="K873" s="7">
        <v>26418.935707079061</v>
      </c>
      <c r="P873" s="7">
        <v>1049.2624758869858</v>
      </c>
      <c r="Q873" s="7">
        <v>939.85445981667544</v>
      </c>
      <c r="S873" s="7">
        <v>1989.1169357036613</v>
      </c>
      <c r="T873" s="7">
        <v>107176.332887848</v>
      </c>
    </row>
    <row r="874" spans="1:20" x14ac:dyDescent="0.3">
      <c r="A874" t="s">
        <v>13</v>
      </c>
      <c r="B874" t="s">
        <v>13</v>
      </c>
      <c r="C874">
        <v>1975</v>
      </c>
      <c r="E874" s="7">
        <v>37648.995024168777</v>
      </c>
      <c r="F874" s="7">
        <v>8447.682219880835</v>
      </c>
      <c r="G874" s="7">
        <v>46096.677244049613</v>
      </c>
      <c r="H874" s="7">
        <v>92705.959162842875</v>
      </c>
      <c r="K874" s="7">
        <v>92705.959162842875</v>
      </c>
      <c r="P874" s="7">
        <v>0</v>
      </c>
      <c r="S874" s="7">
        <v>0</v>
      </c>
      <c r="T874" s="7">
        <v>138802.6364068925</v>
      </c>
    </row>
    <row r="875" spans="1:20" x14ac:dyDescent="0.3">
      <c r="A875" t="s">
        <v>13</v>
      </c>
      <c r="B875" t="s">
        <v>13</v>
      </c>
      <c r="C875">
        <v>1976</v>
      </c>
      <c r="E875" s="7">
        <v>182572.32584808941</v>
      </c>
      <c r="F875" s="7">
        <v>13015.150233971344</v>
      </c>
      <c r="G875" s="7">
        <v>195587.47608206075</v>
      </c>
      <c r="H875" s="7">
        <v>64103.972801359283</v>
      </c>
      <c r="K875" s="7">
        <v>64103.972801359283</v>
      </c>
      <c r="P875" s="7">
        <v>4366.1618044234956</v>
      </c>
      <c r="Q875" s="7">
        <v>14.359226079164772</v>
      </c>
      <c r="S875" s="7">
        <v>4380.5210305026603</v>
      </c>
      <c r="T875" s="7">
        <v>264071.96991392272</v>
      </c>
    </row>
    <row r="876" spans="1:20" x14ac:dyDescent="0.3">
      <c r="A876" t="s">
        <v>13</v>
      </c>
      <c r="B876" t="s">
        <v>13</v>
      </c>
      <c r="C876">
        <v>1977</v>
      </c>
      <c r="E876" s="7">
        <v>177851.69514081851</v>
      </c>
      <c r="F876" s="7">
        <v>16163.033322323741</v>
      </c>
      <c r="G876" s="7">
        <v>194014.72846314227</v>
      </c>
      <c r="H876" s="7">
        <v>86556.148258755871</v>
      </c>
      <c r="K876" s="7">
        <v>86556.148258755871</v>
      </c>
      <c r="P876" s="7">
        <v>964.07813088333228</v>
      </c>
      <c r="Q876" s="7">
        <v>38.489679512538935</v>
      </c>
      <c r="S876" s="7">
        <v>1002.5678103958712</v>
      </c>
      <c r="T876" s="7">
        <v>281573.44453229406</v>
      </c>
    </row>
    <row r="877" spans="1:20" x14ac:dyDescent="0.3">
      <c r="A877" t="s">
        <v>13</v>
      </c>
      <c r="B877" t="s">
        <v>13</v>
      </c>
      <c r="C877">
        <v>1978</v>
      </c>
      <c r="E877" s="7">
        <v>80294.096064355283</v>
      </c>
      <c r="F877" s="7">
        <v>31628.594624749596</v>
      </c>
      <c r="G877" s="7">
        <v>111922.69068910487</v>
      </c>
      <c r="H877" s="7">
        <v>157357.17741794093</v>
      </c>
      <c r="K877" s="7">
        <v>157357.17741794093</v>
      </c>
      <c r="P877" s="7">
        <v>119.51465563853675</v>
      </c>
      <c r="Q877" s="7">
        <v>4.645631966788593</v>
      </c>
      <c r="S877" s="7">
        <v>124.16028760532535</v>
      </c>
      <c r="T877" s="7">
        <v>269404.02839465108</v>
      </c>
    </row>
    <row r="878" spans="1:20" x14ac:dyDescent="0.3">
      <c r="A878" t="s">
        <v>13</v>
      </c>
      <c r="B878" t="s">
        <v>13</v>
      </c>
      <c r="C878">
        <v>1979</v>
      </c>
      <c r="E878" s="7">
        <v>160897.69996696015</v>
      </c>
      <c r="F878" s="7">
        <v>5771.4691904175024</v>
      </c>
      <c r="G878" s="7">
        <v>166669.16915737765</v>
      </c>
      <c r="H878" s="7">
        <v>142922.31093434533</v>
      </c>
      <c r="I878" s="7">
        <v>15.224024666757387</v>
      </c>
      <c r="J878" s="7">
        <v>0</v>
      </c>
      <c r="K878" s="7">
        <v>142937.53495901209</v>
      </c>
      <c r="P878" s="7">
        <v>9976.0240487849314</v>
      </c>
      <c r="Q878" s="7">
        <v>486.23714327808398</v>
      </c>
      <c r="R878" s="7">
        <v>2577.587558522097</v>
      </c>
      <c r="S878" s="7">
        <v>13039.848750585112</v>
      </c>
      <c r="T878" s="7">
        <v>322646.55286697485</v>
      </c>
    </row>
    <row r="879" spans="1:20" x14ac:dyDescent="0.3">
      <c r="A879" t="s">
        <v>13</v>
      </c>
      <c r="B879" t="s">
        <v>13</v>
      </c>
      <c r="C879">
        <v>1980</v>
      </c>
      <c r="E879" s="7">
        <v>111189.3317340123</v>
      </c>
      <c r="F879" s="7">
        <v>119829.29038966504</v>
      </c>
      <c r="G879" s="7">
        <v>231018.62212367734</v>
      </c>
      <c r="H879" s="7">
        <v>107537.91291021701</v>
      </c>
      <c r="I879" s="7">
        <v>152.4053372046987</v>
      </c>
      <c r="K879" s="7">
        <v>107690.31824742172</v>
      </c>
      <c r="L879" s="7">
        <v>0</v>
      </c>
      <c r="M879" s="7">
        <v>11.484947096199761</v>
      </c>
      <c r="O879" s="7">
        <v>11.484947096199761</v>
      </c>
      <c r="P879" s="7">
        <v>3148.9855369409775</v>
      </c>
      <c r="Q879" s="7">
        <v>841.51857405017358</v>
      </c>
      <c r="R879" s="7">
        <v>3.7862462954504639</v>
      </c>
      <c r="S879" s="7">
        <v>3994.2903572866012</v>
      </c>
      <c r="T879" s="7">
        <v>342714.71567548183</v>
      </c>
    </row>
    <row r="880" spans="1:20" x14ac:dyDescent="0.3">
      <c r="A880" t="s">
        <v>13</v>
      </c>
      <c r="B880" t="s">
        <v>13</v>
      </c>
      <c r="C880">
        <v>1981</v>
      </c>
      <c r="E880" s="7">
        <v>103012.07490396396</v>
      </c>
      <c r="F880" s="7">
        <v>47530.368781400881</v>
      </c>
      <c r="G880" s="7">
        <v>150542.44368536485</v>
      </c>
      <c r="H880" s="7">
        <v>117583.57050534277</v>
      </c>
      <c r="I880" s="7">
        <v>437.12963855832839</v>
      </c>
      <c r="J880" s="7">
        <v>44.492097434547816</v>
      </c>
      <c r="K880" s="7">
        <v>118065.19224133564</v>
      </c>
      <c r="P880" s="7">
        <v>12545.733792834752</v>
      </c>
      <c r="R880" s="7">
        <v>331.29655085191558</v>
      </c>
      <c r="S880" s="7">
        <v>12877.030343686667</v>
      </c>
      <c r="T880" s="7">
        <v>281484.66627038707</v>
      </c>
    </row>
    <row r="881" spans="1:20" x14ac:dyDescent="0.3">
      <c r="A881" t="s">
        <v>13</v>
      </c>
      <c r="B881" t="s">
        <v>13</v>
      </c>
      <c r="C881">
        <v>1982</v>
      </c>
      <c r="E881" s="7">
        <v>58600.822984549013</v>
      </c>
      <c r="F881" s="7">
        <v>11849.196689714825</v>
      </c>
      <c r="G881" s="7">
        <v>70450.019674263836</v>
      </c>
      <c r="H881" s="7">
        <v>36395.187901846257</v>
      </c>
      <c r="I881" s="7">
        <v>50.831845163316572</v>
      </c>
      <c r="J881" s="7">
        <v>44.732023743718543</v>
      </c>
      <c r="K881" s="7">
        <v>36490.75177075329</v>
      </c>
      <c r="P881" s="7">
        <v>1546.8403280766297</v>
      </c>
      <c r="Q881" s="7">
        <v>643.78884333466874</v>
      </c>
      <c r="R881" s="7">
        <v>817.19815876805933</v>
      </c>
      <c r="S881" s="7">
        <v>3007.8273301793579</v>
      </c>
      <c r="T881" s="7">
        <v>109948.59877519649</v>
      </c>
    </row>
    <row r="882" spans="1:20" x14ac:dyDescent="0.3">
      <c r="A882" t="s">
        <v>13</v>
      </c>
      <c r="B882" t="s">
        <v>13</v>
      </c>
      <c r="C882">
        <v>1983</v>
      </c>
      <c r="E882" s="7">
        <v>38456.604783732597</v>
      </c>
      <c r="F882" s="7">
        <v>23380.97374479931</v>
      </c>
      <c r="G882" s="7">
        <v>61837.578528531907</v>
      </c>
      <c r="H882" s="7">
        <v>48932.16393868022</v>
      </c>
      <c r="I882" s="7">
        <v>219.40718767326217</v>
      </c>
      <c r="J882" s="7">
        <v>134.19607123115563</v>
      </c>
      <c r="K882" s="7">
        <v>49285.767197584639</v>
      </c>
      <c r="P882" s="7">
        <v>1475.8856803685101</v>
      </c>
      <c r="R882" s="7">
        <v>79.67891729349877</v>
      </c>
      <c r="S882" s="7">
        <v>1555.5645976620087</v>
      </c>
      <c r="T882" s="7">
        <v>112678.91032377855</v>
      </c>
    </row>
    <row r="883" spans="1:20" x14ac:dyDescent="0.3">
      <c r="A883" t="s">
        <v>13</v>
      </c>
      <c r="B883" t="s">
        <v>13</v>
      </c>
      <c r="C883">
        <v>1984</v>
      </c>
      <c r="E883" s="7">
        <v>33542.219519163504</v>
      </c>
      <c r="F883" s="7">
        <v>7089.5126037996552</v>
      </c>
      <c r="G883" s="7">
        <v>40631.732122963156</v>
      </c>
      <c r="H883" s="7">
        <v>27761.945326625693</v>
      </c>
      <c r="I883" s="7">
        <v>403.11912407628432</v>
      </c>
      <c r="K883" s="7">
        <v>28165.064450701979</v>
      </c>
      <c r="L883" s="7">
        <v>0</v>
      </c>
      <c r="M883" s="7">
        <v>0</v>
      </c>
      <c r="O883" s="7">
        <v>0</v>
      </c>
      <c r="P883" s="7">
        <v>799.43807686627599</v>
      </c>
      <c r="Q883" s="7">
        <v>2682.0237024036892</v>
      </c>
      <c r="S883" s="7">
        <v>3481.4617792699651</v>
      </c>
      <c r="T883" s="7">
        <v>72278.25835293511</v>
      </c>
    </row>
    <row r="884" spans="1:20" x14ac:dyDescent="0.3">
      <c r="A884" t="s">
        <v>13</v>
      </c>
      <c r="B884" t="s">
        <v>13</v>
      </c>
      <c r="C884">
        <v>1985</v>
      </c>
      <c r="E884" s="7">
        <v>50176.357713782556</v>
      </c>
      <c r="F884" s="7">
        <v>3394.4419727953482</v>
      </c>
      <c r="G884" s="7">
        <v>53570.799686577906</v>
      </c>
      <c r="H884" s="7">
        <v>33956.571987160496</v>
      </c>
      <c r="I884" s="7">
        <v>45.748660646984867</v>
      </c>
      <c r="K884" s="7">
        <v>34002.320647807479</v>
      </c>
      <c r="P884" s="7">
        <v>2621.5527629353733</v>
      </c>
      <c r="Q884" s="7">
        <v>955.38159987553502</v>
      </c>
      <c r="R884" s="7">
        <v>262.9117289572863</v>
      </c>
      <c r="S884" s="7">
        <v>3839.8460917681946</v>
      </c>
      <c r="T884" s="7">
        <v>91412.966426153595</v>
      </c>
    </row>
    <row r="885" spans="1:20" x14ac:dyDescent="0.3">
      <c r="A885" t="s">
        <v>13</v>
      </c>
      <c r="B885" t="s">
        <v>13</v>
      </c>
      <c r="C885">
        <v>1986</v>
      </c>
      <c r="E885" s="7">
        <v>34202.545197433246</v>
      </c>
      <c r="F885" s="7">
        <v>2457.1514421512334</v>
      </c>
      <c r="G885" s="7">
        <v>36659.696639584479</v>
      </c>
      <c r="H885" s="7">
        <v>18778.675555902824</v>
      </c>
      <c r="I885" s="7">
        <v>22.755722684778082</v>
      </c>
      <c r="K885" s="7">
        <v>18801.431278587603</v>
      </c>
      <c r="P885" s="7">
        <v>145.08396071503341</v>
      </c>
      <c r="R885" s="7">
        <v>69.827662419239047</v>
      </c>
      <c r="S885" s="7">
        <v>214.91162313427247</v>
      </c>
      <c r="T885" s="7">
        <v>55676.039541306352</v>
      </c>
    </row>
    <row r="886" spans="1:20" x14ac:dyDescent="0.3">
      <c r="A886" t="s">
        <v>13</v>
      </c>
      <c r="B886" t="s">
        <v>13</v>
      </c>
      <c r="C886">
        <v>1987</v>
      </c>
      <c r="E886" s="7">
        <v>22272.387778359127</v>
      </c>
      <c r="F886" s="7">
        <v>4408.3248455970361</v>
      </c>
      <c r="G886" s="7">
        <v>26680.712623956162</v>
      </c>
      <c r="H886" s="7">
        <v>16711.72564072832</v>
      </c>
      <c r="I886" s="7">
        <v>0</v>
      </c>
      <c r="K886" s="7">
        <v>16711.72564072832</v>
      </c>
      <c r="L886" s="7">
        <v>507.89454122464156</v>
      </c>
      <c r="O886" s="7">
        <v>507.89454122464156</v>
      </c>
      <c r="P886" s="7">
        <v>6019.5372410639429</v>
      </c>
      <c r="Q886" s="7">
        <v>548.89992938202874</v>
      </c>
      <c r="S886" s="7">
        <v>6568.4371704459718</v>
      </c>
      <c r="T886" s="7">
        <v>50468.769976355099</v>
      </c>
    </row>
    <row r="887" spans="1:20" x14ac:dyDescent="0.3">
      <c r="A887" t="s">
        <v>13</v>
      </c>
      <c r="B887" t="s">
        <v>13</v>
      </c>
      <c r="C887">
        <v>1988</v>
      </c>
      <c r="E887" s="7">
        <v>34691.094806867601</v>
      </c>
      <c r="F887" s="7">
        <v>1425.277809516326</v>
      </c>
      <c r="G887" s="7">
        <v>36116.372616383924</v>
      </c>
      <c r="H887" s="7">
        <v>6064.4983367305276</v>
      </c>
      <c r="J887" s="7">
        <v>4.0396168341708387</v>
      </c>
      <c r="K887" s="7">
        <v>6068.5379535646989</v>
      </c>
      <c r="L887" s="7">
        <v>8.1625908411103101</v>
      </c>
      <c r="M887" s="7">
        <v>48.138767273869284</v>
      </c>
      <c r="N887" s="7">
        <v>0</v>
      </c>
      <c r="O887" s="7">
        <v>56.301358114979593</v>
      </c>
      <c r="P887" s="7">
        <v>1588.1913885798026</v>
      </c>
      <c r="Q887" s="7">
        <v>164.67530084948544</v>
      </c>
      <c r="S887" s="7">
        <v>1752.866689429288</v>
      </c>
      <c r="T887" s="7">
        <v>43994.078617492887</v>
      </c>
    </row>
    <row r="888" spans="1:20" x14ac:dyDescent="0.3">
      <c r="A888" t="s">
        <v>13</v>
      </c>
      <c r="B888" t="s">
        <v>13</v>
      </c>
      <c r="C888">
        <v>1989</v>
      </c>
      <c r="E888" s="7">
        <v>27939.654197645883</v>
      </c>
      <c r="F888" s="7">
        <v>357.51985444444443</v>
      </c>
      <c r="G888" s="7">
        <v>28297.174052090326</v>
      </c>
      <c r="H888" s="7">
        <v>13439.664329122528</v>
      </c>
      <c r="K888" s="7">
        <v>13439.664329122528</v>
      </c>
      <c r="L888" s="7">
        <v>0</v>
      </c>
      <c r="O888" s="7">
        <v>0</v>
      </c>
      <c r="P888" s="7">
        <v>107.04649578839147</v>
      </c>
      <c r="Q888" s="7">
        <v>113.33360474497479</v>
      </c>
      <c r="S888" s="7">
        <v>220.38010053336626</v>
      </c>
      <c r="T888" s="7">
        <v>41957.218481746218</v>
      </c>
    </row>
    <row r="889" spans="1:20" x14ac:dyDescent="0.3">
      <c r="A889" t="s">
        <v>13</v>
      </c>
      <c r="B889" t="s">
        <v>13</v>
      </c>
      <c r="C889">
        <v>1990</v>
      </c>
      <c r="E889" s="7">
        <v>35176.583661324374</v>
      </c>
      <c r="F889" s="7">
        <v>314.22458775474581</v>
      </c>
      <c r="G889" s="7">
        <v>35490.80824907912</v>
      </c>
      <c r="H889" s="7">
        <v>4715.0708204408584</v>
      </c>
      <c r="I889" s="7">
        <v>9.3700034584380383</v>
      </c>
      <c r="K889" s="7">
        <v>4724.4408238992964</v>
      </c>
      <c r="P889" s="7">
        <v>12.064876733144905</v>
      </c>
      <c r="Q889" s="7">
        <v>280.635592701843</v>
      </c>
      <c r="S889" s="7">
        <v>292.70046943498789</v>
      </c>
      <c r="T889" s="7">
        <v>40507.949542413407</v>
      </c>
    </row>
    <row r="890" spans="1:20" x14ac:dyDescent="0.3">
      <c r="A890" t="s">
        <v>13</v>
      </c>
      <c r="B890" t="s">
        <v>13</v>
      </c>
      <c r="C890">
        <v>1991</v>
      </c>
      <c r="E890" s="7">
        <v>21193.838748678558</v>
      </c>
      <c r="F890" s="7">
        <v>140.94896403894532</v>
      </c>
      <c r="G890" s="7">
        <v>21334.787712717502</v>
      </c>
      <c r="H890" s="7">
        <v>2170.1811526309521</v>
      </c>
      <c r="K890" s="7">
        <v>2170.1811526309521</v>
      </c>
      <c r="P890" s="7">
        <v>245.91605103172105</v>
      </c>
      <c r="Q890" s="7">
        <v>0</v>
      </c>
      <c r="R890" s="7">
        <v>0</v>
      </c>
      <c r="S890" s="7">
        <v>245.91605103172105</v>
      </c>
      <c r="T890" s="7">
        <v>23750.884916380175</v>
      </c>
    </row>
    <row r="891" spans="1:20" x14ac:dyDescent="0.3">
      <c r="A891" t="s">
        <v>13</v>
      </c>
      <c r="B891" t="s">
        <v>13</v>
      </c>
      <c r="C891">
        <v>1992</v>
      </c>
      <c r="E891" s="7">
        <v>11470.47953267495</v>
      </c>
      <c r="F891" s="7">
        <v>476.40761600662023</v>
      </c>
      <c r="G891" s="7">
        <v>11946.88714868157</v>
      </c>
      <c r="H891" s="7">
        <v>9145.9314965084304</v>
      </c>
      <c r="I891" s="7">
        <v>3.9797706588498043</v>
      </c>
      <c r="K891" s="7">
        <v>9149.911267167281</v>
      </c>
      <c r="L891" s="7">
        <v>14.284533971943031</v>
      </c>
      <c r="M891" s="7">
        <v>9.6277534547738579</v>
      </c>
      <c r="O891" s="7">
        <v>23.912287426716887</v>
      </c>
      <c r="P891" s="7">
        <v>225.27836998609106</v>
      </c>
      <c r="Q891" s="7">
        <v>16.13281897583153</v>
      </c>
      <c r="R891" s="7">
        <v>5.1168479899497497</v>
      </c>
      <c r="S891" s="7">
        <v>246.52803695187234</v>
      </c>
      <c r="T891" s="7">
        <v>21367.23874022744</v>
      </c>
    </row>
    <row r="892" spans="1:20" x14ac:dyDescent="0.3">
      <c r="A892" t="s">
        <v>13</v>
      </c>
      <c r="B892" t="s">
        <v>13</v>
      </c>
      <c r="C892">
        <v>1993</v>
      </c>
      <c r="E892" s="7">
        <v>24794.437889513694</v>
      </c>
      <c r="F892" s="7">
        <v>298.66892101898327</v>
      </c>
      <c r="G892" s="7">
        <v>25093.106810532678</v>
      </c>
      <c r="H892" s="7">
        <v>4505.1807505038651</v>
      </c>
      <c r="I892" s="7">
        <v>1.3297072079145751</v>
      </c>
      <c r="K892" s="7">
        <v>4506.51045771178</v>
      </c>
      <c r="M892" s="7">
        <v>0</v>
      </c>
      <c r="O892" s="7">
        <v>0</v>
      </c>
      <c r="P892" s="7">
        <v>160.05573450088971</v>
      </c>
      <c r="Q892" s="7">
        <v>25.489853981813923</v>
      </c>
      <c r="R892" s="7">
        <v>1.9502372382747033</v>
      </c>
      <c r="S892" s="7">
        <v>187.49582572097833</v>
      </c>
      <c r="T892" s="7">
        <v>29787.113093965436</v>
      </c>
    </row>
    <row r="893" spans="1:20" x14ac:dyDescent="0.3">
      <c r="A893" t="s">
        <v>13</v>
      </c>
      <c r="B893" t="s">
        <v>13</v>
      </c>
      <c r="C893">
        <v>1994</v>
      </c>
      <c r="E893" s="7">
        <v>18978.556904956604</v>
      </c>
      <c r="F893" s="7">
        <v>2.5007151830581491</v>
      </c>
      <c r="G893" s="7">
        <v>18981.057620139662</v>
      </c>
      <c r="H893" s="7">
        <v>10591.820063148882</v>
      </c>
      <c r="J893" s="7">
        <v>0</v>
      </c>
      <c r="K893" s="7">
        <v>10591.820063148882</v>
      </c>
      <c r="P893" s="7">
        <v>132.34132604637779</v>
      </c>
      <c r="S893" s="7">
        <v>132.34132604637779</v>
      </c>
      <c r="T893" s="7">
        <v>29705.21900933492</v>
      </c>
    </row>
    <row r="894" spans="1:20" x14ac:dyDescent="0.3">
      <c r="A894" t="s">
        <v>13</v>
      </c>
      <c r="B894" t="s">
        <v>13</v>
      </c>
      <c r="C894">
        <v>1995</v>
      </c>
      <c r="E894" s="7">
        <v>59644.662027585917</v>
      </c>
      <c r="F894" s="7">
        <v>2032.4658831658298</v>
      </c>
      <c r="G894" s="7">
        <v>61677.127910751748</v>
      </c>
      <c r="H894" s="7">
        <v>14271.186326216839</v>
      </c>
      <c r="K894" s="7">
        <v>14271.186326216839</v>
      </c>
      <c r="P894" s="7">
        <v>1305.7556464353022</v>
      </c>
      <c r="S894" s="7">
        <v>1305.7556464353022</v>
      </c>
      <c r="T894" s="7">
        <v>77254.069883403878</v>
      </c>
    </row>
    <row r="895" spans="1:20" x14ac:dyDescent="0.3">
      <c r="A895" t="s">
        <v>13</v>
      </c>
      <c r="B895" t="s">
        <v>13</v>
      </c>
      <c r="C895">
        <v>1996</v>
      </c>
      <c r="D895" t="s">
        <v>744</v>
      </c>
      <c r="E895" s="7">
        <v>97624.810348495841</v>
      </c>
      <c r="F895" s="7">
        <v>14980.99009685584</v>
      </c>
      <c r="G895" s="7">
        <v>112605.80044535168</v>
      </c>
      <c r="H895" s="7">
        <v>18906.464378049077</v>
      </c>
      <c r="I895" s="7">
        <v>0</v>
      </c>
      <c r="K895" s="7">
        <v>18906.464378049077</v>
      </c>
      <c r="L895" s="7">
        <v>113.27696532721481</v>
      </c>
      <c r="M895" s="7">
        <v>42.001657083494258</v>
      </c>
      <c r="O895" s="7">
        <v>155.27862241070906</v>
      </c>
      <c r="P895" s="7">
        <v>38.179989661850982</v>
      </c>
      <c r="Q895" s="7">
        <v>0</v>
      </c>
      <c r="R895" s="7">
        <v>0</v>
      </c>
      <c r="S895" s="7">
        <v>38.179989661850982</v>
      </c>
      <c r="T895" s="7">
        <v>131705.72343547331</v>
      </c>
    </row>
    <row r="896" spans="1:20" x14ac:dyDescent="0.3">
      <c r="A896" t="s">
        <v>13</v>
      </c>
      <c r="B896" t="s">
        <v>13</v>
      </c>
      <c r="C896">
        <v>1997</v>
      </c>
      <c r="D896" t="s">
        <v>744</v>
      </c>
      <c r="E896" s="7">
        <v>83744.104426180696</v>
      </c>
      <c r="F896" s="7">
        <v>19.820305189140079</v>
      </c>
      <c r="G896" s="7">
        <v>83763.924731369843</v>
      </c>
      <c r="H896" s="7">
        <v>29308.857580044405</v>
      </c>
      <c r="I896" s="7">
        <v>8.1465606155778918</v>
      </c>
      <c r="K896" s="7">
        <v>29317.004140659981</v>
      </c>
      <c r="P896" s="7">
        <v>1150.4091353344099</v>
      </c>
      <c r="Q896" s="7">
        <v>14.686892632806893</v>
      </c>
      <c r="S896" s="7">
        <v>1165.0960279672167</v>
      </c>
      <c r="T896" s="7">
        <v>114246.02489999705</v>
      </c>
    </row>
    <row r="897" spans="1:20" x14ac:dyDescent="0.3">
      <c r="A897" t="s">
        <v>13</v>
      </c>
      <c r="B897" t="s">
        <v>13</v>
      </c>
      <c r="C897">
        <v>1998</v>
      </c>
      <c r="D897" t="s">
        <v>744</v>
      </c>
      <c r="E897" s="7">
        <v>44151.54427003779</v>
      </c>
      <c r="F897" s="7">
        <v>446.28789091289735</v>
      </c>
      <c r="G897" s="7">
        <v>44597.832160950689</v>
      </c>
      <c r="H897" s="7">
        <v>14716.370041336448</v>
      </c>
      <c r="I897" s="7">
        <v>18.945802952261324</v>
      </c>
      <c r="J897" s="7">
        <v>12.433042922948085</v>
      </c>
      <c r="K897" s="7">
        <v>14747.748887211657</v>
      </c>
      <c r="L897" s="7">
        <v>0</v>
      </c>
      <c r="M897" s="7">
        <v>0</v>
      </c>
      <c r="O897" s="7">
        <v>0</v>
      </c>
      <c r="P897" s="7">
        <v>164.66167515778312</v>
      </c>
      <c r="Q897" s="7">
        <v>48.422181661282686</v>
      </c>
      <c r="R897" s="7">
        <v>19.794122487437164</v>
      </c>
      <c r="S897" s="7">
        <v>232.87797930650297</v>
      </c>
      <c r="T897" s="7">
        <v>59578.459027468853</v>
      </c>
    </row>
    <row r="898" spans="1:20" x14ac:dyDescent="0.3">
      <c r="A898" t="s">
        <v>13</v>
      </c>
      <c r="B898" t="s">
        <v>13</v>
      </c>
      <c r="C898">
        <v>1999</v>
      </c>
      <c r="D898" t="s">
        <v>744</v>
      </c>
      <c r="E898" s="7">
        <v>69400.791762399909</v>
      </c>
      <c r="F898" s="7">
        <v>202.75510160175835</v>
      </c>
      <c r="G898" s="7">
        <v>69603.546864001662</v>
      </c>
      <c r="H898" s="7">
        <v>125421.9831968959</v>
      </c>
      <c r="I898" s="7">
        <v>39.094514028475714</v>
      </c>
      <c r="K898" s="7">
        <v>125461.07771092438</v>
      </c>
      <c r="P898" s="7">
        <v>173.20899141167149</v>
      </c>
      <c r="S898" s="7">
        <v>173.20899141167149</v>
      </c>
      <c r="T898" s="7">
        <v>195237.83356633774</v>
      </c>
    </row>
    <row r="899" spans="1:20" x14ac:dyDescent="0.3">
      <c r="A899" t="s">
        <v>13</v>
      </c>
      <c r="B899" t="s">
        <v>13</v>
      </c>
      <c r="C899">
        <v>2000</v>
      </c>
      <c r="D899" t="s">
        <v>744</v>
      </c>
      <c r="E899" s="7">
        <v>106413.24566720301</v>
      </c>
      <c r="F899" s="7">
        <v>2189.9238421397699</v>
      </c>
      <c r="G899" s="7">
        <v>108603.16950934278</v>
      </c>
      <c r="H899" s="7">
        <v>83983.464596362537</v>
      </c>
      <c r="I899" s="7">
        <v>33.07997340871021</v>
      </c>
      <c r="K899" s="7">
        <v>84016.544569771242</v>
      </c>
      <c r="L899" s="7">
        <v>0</v>
      </c>
      <c r="O899" s="7">
        <v>0</v>
      </c>
      <c r="P899" s="7">
        <v>434.70204540933952</v>
      </c>
      <c r="R899" s="7">
        <v>1.3914235762144076</v>
      </c>
      <c r="S899" s="7">
        <v>436.09346898555395</v>
      </c>
      <c r="T899" s="7">
        <v>193055.80754809958</v>
      </c>
    </row>
    <row r="900" spans="1:20" x14ac:dyDescent="0.3">
      <c r="A900" t="s">
        <v>13</v>
      </c>
      <c r="B900" t="s">
        <v>13</v>
      </c>
      <c r="C900">
        <v>2001</v>
      </c>
      <c r="E900" s="7">
        <v>62714.855449034687</v>
      </c>
      <c r="F900" s="7">
        <v>693.4993124094425</v>
      </c>
      <c r="G900" s="7">
        <v>63408.354761444127</v>
      </c>
      <c r="H900" s="7">
        <v>96696.531874703767</v>
      </c>
      <c r="I900" s="7">
        <v>30.99665323806531</v>
      </c>
      <c r="J900" s="7">
        <v>0.40396168341708394</v>
      </c>
      <c r="K900" s="7">
        <v>96727.932489625251</v>
      </c>
      <c r="P900" s="7">
        <v>111.71464975057589</v>
      </c>
      <c r="Q900" s="7">
        <v>360.01693610971586</v>
      </c>
      <c r="S900" s="7">
        <v>471.73158586029172</v>
      </c>
      <c r="T900" s="7">
        <v>160608.0188369297</v>
      </c>
    </row>
    <row r="901" spans="1:20" x14ac:dyDescent="0.3">
      <c r="A901" t="s">
        <v>13</v>
      </c>
      <c r="B901" t="s">
        <v>13</v>
      </c>
      <c r="C901">
        <v>2002</v>
      </c>
      <c r="E901" s="7">
        <v>226489.96795637684</v>
      </c>
      <c r="F901" s="7">
        <v>14377.527821658668</v>
      </c>
      <c r="G901" s="7">
        <v>240867.49577803552</v>
      </c>
      <c r="H901" s="7">
        <v>42357.978395585138</v>
      </c>
      <c r="I901" s="7">
        <v>3522.8816164405389</v>
      </c>
      <c r="K901" s="7">
        <v>45880.860012025674</v>
      </c>
      <c r="P901" s="7">
        <v>163.41035575272198</v>
      </c>
      <c r="Q901" s="7">
        <v>6.0116680033500742</v>
      </c>
      <c r="S901" s="7">
        <v>169.42202375607206</v>
      </c>
      <c r="T901" s="7">
        <v>286917.77781381726</v>
      </c>
    </row>
    <row r="902" spans="1:20" x14ac:dyDescent="0.3">
      <c r="A902" t="s">
        <v>13</v>
      </c>
      <c r="B902" t="s">
        <v>13</v>
      </c>
      <c r="C902">
        <v>2003</v>
      </c>
      <c r="E902" s="7">
        <v>106768.70333786374</v>
      </c>
      <c r="F902" s="7">
        <v>3321.8045943277402</v>
      </c>
      <c r="G902" s="7">
        <v>110090.50793219148</v>
      </c>
      <c r="H902" s="7">
        <v>84154.556987914533</v>
      </c>
      <c r="I902" s="7">
        <v>97.309342456448746</v>
      </c>
      <c r="J902" s="7">
        <v>2.7065432788944714</v>
      </c>
      <c r="K902" s="7">
        <v>84254.572873649871</v>
      </c>
      <c r="L902" s="7">
        <v>22.855254355108933</v>
      </c>
      <c r="M902" s="7">
        <v>2508.8565362792488</v>
      </c>
      <c r="O902" s="7">
        <v>2531.7117906343578</v>
      </c>
      <c r="P902" s="7">
        <v>1440.8002357298108</v>
      </c>
      <c r="Q902" s="7">
        <v>7373.269139360199</v>
      </c>
      <c r="R902" s="7">
        <v>2.9870722257118936</v>
      </c>
      <c r="S902" s="7">
        <v>8817.056447315721</v>
      </c>
      <c r="T902" s="7">
        <v>205693.84904379147</v>
      </c>
    </row>
    <row r="903" spans="1:20" x14ac:dyDescent="0.3">
      <c r="A903" t="s">
        <v>13</v>
      </c>
      <c r="B903" t="s">
        <v>13</v>
      </c>
      <c r="C903">
        <v>2004</v>
      </c>
      <c r="E903" s="7">
        <v>302144.5126607542</v>
      </c>
      <c r="F903" s="7">
        <v>47311.568987522463</v>
      </c>
      <c r="G903" s="7">
        <v>349456.08164827665</v>
      </c>
      <c r="H903" s="7">
        <v>94887.203019952212</v>
      </c>
      <c r="I903" s="7">
        <v>170.0539544828309</v>
      </c>
      <c r="K903" s="7">
        <v>95057.256974435048</v>
      </c>
      <c r="L903" s="7">
        <v>7.3282639116880723</v>
      </c>
      <c r="O903" s="7">
        <v>7.3282639116880723</v>
      </c>
      <c r="P903" s="7">
        <v>1131.3701647113548</v>
      </c>
      <c r="Q903" s="7">
        <v>12.706480097989957</v>
      </c>
      <c r="S903" s="7">
        <v>1144.0766448093448</v>
      </c>
      <c r="T903" s="7">
        <v>445664.74353143282</v>
      </c>
    </row>
    <row r="904" spans="1:20" x14ac:dyDescent="0.3">
      <c r="A904" t="s">
        <v>13</v>
      </c>
      <c r="B904" t="s">
        <v>13</v>
      </c>
      <c r="C904">
        <v>2005</v>
      </c>
      <c r="E904" s="7">
        <v>169161.69917727393</v>
      </c>
      <c r="F904" s="7">
        <v>21064.467590094493</v>
      </c>
      <c r="G904" s="7">
        <v>190226.16676736841</v>
      </c>
      <c r="H904" s="7">
        <v>69210.742928940977</v>
      </c>
      <c r="I904" s="7">
        <v>284.87521545393668</v>
      </c>
      <c r="J904" s="7">
        <v>0.16697082914572853</v>
      </c>
      <c r="K904" s="7">
        <v>69495.785115224062</v>
      </c>
      <c r="L904" s="7">
        <v>4134.3199280574709</v>
      </c>
      <c r="M904" s="7">
        <v>14.555225703692079</v>
      </c>
      <c r="N904" s="7">
        <v>0.43942054229480776</v>
      </c>
      <c r="O904" s="7">
        <v>4149.3145743034584</v>
      </c>
      <c r="P904" s="7">
        <v>9021.2907728750652</v>
      </c>
      <c r="Q904" s="7">
        <v>13840.409263784399</v>
      </c>
      <c r="R904" s="7">
        <v>0.31194818886097198</v>
      </c>
      <c r="S904" s="7">
        <v>22862.011984848326</v>
      </c>
      <c r="T904" s="7">
        <v>286733.27844174427</v>
      </c>
    </row>
    <row r="905" spans="1:20" x14ac:dyDescent="0.3">
      <c r="A905" t="s">
        <v>13</v>
      </c>
      <c r="B905" t="s">
        <v>13</v>
      </c>
      <c r="C905">
        <v>2006</v>
      </c>
      <c r="E905" s="7">
        <v>155569.54687794822</v>
      </c>
      <c r="F905" s="7">
        <v>14378.561065875569</v>
      </c>
      <c r="G905" s="7">
        <v>169948.10794382379</v>
      </c>
      <c r="H905" s="7">
        <v>86949.858541616471</v>
      </c>
      <c r="I905" s="7">
        <v>493.35241933975567</v>
      </c>
      <c r="J905" s="7">
        <v>0.82812145100502399</v>
      </c>
      <c r="K905" s="7">
        <v>87444.039082407238</v>
      </c>
      <c r="L905" s="7">
        <v>5.3322942211055304</v>
      </c>
      <c r="M905" s="7">
        <v>4.8121454630294247</v>
      </c>
      <c r="O905" s="7">
        <v>10.144439684134955</v>
      </c>
      <c r="P905" s="7">
        <v>11.574565286961128</v>
      </c>
      <c r="Q905" s="7">
        <v>12.906255180665225</v>
      </c>
      <c r="S905" s="7">
        <v>24.480820467626351</v>
      </c>
      <c r="T905" s="7">
        <v>257426.77228638274</v>
      </c>
    </row>
    <row r="906" spans="1:20" x14ac:dyDescent="0.3">
      <c r="A906" t="s">
        <v>13</v>
      </c>
      <c r="B906" t="s">
        <v>13</v>
      </c>
      <c r="C906">
        <v>2007</v>
      </c>
      <c r="E906" s="7">
        <v>228242.05959366361</v>
      </c>
      <c r="F906" s="7">
        <v>63766.457812948691</v>
      </c>
      <c r="G906" s="7">
        <v>292008.51740661229</v>
      </c>
      <c r="H906" s="7">
        <v>61982.984627803198</v>
      </c>
      <c r="I906" s="7">
        <v>5002.1296045540184</v>
      </c>
      <c r="K906" s="7">
        <v>66985.114232357213</v>
      </c>
      <c r="P906" s="7">
        <v>271.84152639237851</v>
      </c>
      <c r="S906" s="7">
        <v>271.84152639237851</v>
      </c>
      <c r="T906" s="7">
        <v>359265.47316536191</v>
      </c>
    </row>
    <row r="907" spans="1:20" x14ac:dyDescent="0.3">
      <c r="A907" t="s">
        <v>13</v>
      </c>
      <c r="B907" t="s">
        <v>13</v>
      </c>
      <c r="C907">
        <v>2008</v>
      </c>
      <c r="E907" s="7">
        <v>168724.01389976853</v>
      </c>
      <c r="F907" s="7">
        <v>5348.8985424483471</v>
      </c>
      <c r="G907" s="7">
        <v>174072.91244221688</v>
      </c>
      <c r="H907" s="7">
        <v>21191.036379828445</v>
      </c>
      <c r="I907" s="7">
        <v>2575.5138184149919</v>
      </c>
      <c r="K907" s="7">
        <v>23766.550198243436</v>
      </c>
      <c r="M907" s="7">
        <v>1.6367180873115588</v>
      </c>
      <c r="O907" s="7">
        <v>1.6367180873115588</v>
      </c>
      <c r="P907" s="7">
        <v>604.22456585531972</v>
      </c>
      <c r="S907" s="7">
        <v>604.22456585531972</v>
      </c>
      <c r="T907" s="7">
        <v>198445.32392440294</v>
      </c>
    </row>
    <row r="908" spans="1:20" x14ac:dyDescent="0.3">
      <c r="A908" t="s">
        <v>13</v>
      </c>
      <c r="B908" t="s">
        <v>13</v>
      </c>
      <c r="C908">
        <v>2009</v>
      </c>
      <c r="D908" t="s">
        <v>745</v>
      </c>
      <c r="E908" s="7">
        <v>167769.15866887572</v>
      </c>
      <c r="F908" s="7">
        <v>41305.794262785879</v>
      </c>
      <c r="G908" s="7">
        <v>209074.9529316616</v>
      </c>
      <c r="H908" s="7">
        <v>71788.298557587797</v>
      </c>
      <c r="I908" s="7">
        <v>1152.2730089884042</v>
      </c>
      <c r="K908" s="7">
        <v>72940.571566576196</v>
      </c>
      <c r="L908" s="7">
        <v>9.330004665284104</v>
      </c>
      <c r="M908" s="7">
        <v>0.73896217632342742</v>
      </c>
      <c r="O908" s="7">
        <v>10.068966841607532</v>
      </c>
      <c r="P908" s="7">
        <v>318.31303863189879</v>
      </c>
      <c r="S908" s="7">
        <v>318.31303863189879</v>
      </c>
      <c r="T908" s="7">
        <v>282343.90650371136</v>
      </c>
    </row>
    <row r="909" spans="1:20" x14ac:dyDescent="0.3">
      <c r="A909" t="s">
        <v>13</v>
      </c>
      <c r="B909" t="s">
        <v>13</v>
      </c>
      <c r="C909">
        <v>2010</v>
      </c>
      <c r="D909" t="s">
        <v>745</v>
      </c>
      <c r="E909" s="7">
        <v>145825.00517118594</v>
      </c>
      <c r="F909" s="7">
        <v>56426.511919359487</v>
      </c>
      <c r="G909" s="7">
        <v>202251.51709054544</v>
      </c>
      <c r="H909" s="7">
        <v>81946.323919742994</v>
      </c>
      <c r="I909" s="7">
        <v>149.86149542293111</v>
      </c>
      <c r="J909" s="7">
        <v>1.5463946242292721</v>
      </c>
      <c r="K909" s="7">
        <v>82097.731809790144</v>
      </c>
      <c r="L909" s="7">
        <v>4.3585469093518148</v>
      </c>
      <c r="M909" s="7">
        <v>5.1633609435438066</v>
      </c>
      <c r="N909" s="7">
        <v>0.24145459922176388</v>
      </c>
      <c r="O909" s="7">
        <v>9.7633624521173861</v>
      </c>
      <c r="P909" s="7">
        <v>1362.6471560260391</v>
      </c>
      <c r="Q909" s="7">
        <v>365.66062356597786</v>
      </c>
      <c r="S909" s="7">
        <v>1728.3077795920169</v>
      </c>
      <c r="T909" s="7">
        <v>286087.32004237978</v>
      </c>
    </row>
    <row r="910" spans="1:20" x14ac:dyDescent="0.3">
      <c r="A910" t="s">
        <v>13</v>
      </c>
      <c r="B910" t="s">
        <v>13</v>
      </c>
      <c r="C910">
        <v>2011</v>
      </c>
      <c r="D910" t="s">
        <v>745</v>
      </c>
      <c r="E910" s="7">
        <v>186627.40848844664</v>
      </c>
      <c r="F910" s="7">
        <v>6814.8426837404322</v>
      </c>
      <c r="G910" s="7">
        <v>193442.25117218707</v>
      </c>
      <c r="H910" s="7">
        <v>62045.163135180635</v>
      </c>
      <c r="I910" s="7">
        <v>502.50006774084119</v>
      </c>
      <c r="J910" s="7">
        <v>0.16277838149781818</v>
      </c>
      <c r="K910" s="7">
        <v>62547.825981302973</v>
      </c>
      <c r="L910" s="7">
        <v>75.258011893064108</v>
      </c>
      <c r="O910" s="7">
        <v>75.258011893064108</v>
      </c>
      <c r="P910" s="7">
        <v>811.38038807036253</v>
      </c>
      <c r="Q910" s="7">
        <v>79.149058865048033</v>
      </c>
      <c r="S910" s="7">
        <v>890.52944693541053</v>
      </c>
      <c r="T910" s="7">
        <v>256955.86461231852</v>
      </c>
    </row>
    <row r="911" spans="1:20" x14ac:dyDescent="0.3">
      <c r="A911" t="s">
        <v>13</v>
      </c>
      <c r="B911" t="s">
        <v>13</v>
      </c>
      <c r="C911">
        <v>2012</v>
      </c>
      <c r="D911" t="s">
        <v>745</v>
      </c>
      <c r="E911" s="7">
        <v>283292.60412767442</v>
      </c>
      <c r="F911" s="7">
        <v>18705.488406612549</v>
      </c>
      <c r="G911" s="7">
        <v>301998.09253428696</v>
      </c>
      <c r="H911" s="7">
        <v>63337.655625152292</v>
      </c>
      <c r="I911" s="7">
        <v>308.47755654874163</v>
      </c>
      <c r="J911" s="7">
        <v>0.17634324662263615</v>
      </c>
      <c r="K911" s="7">
        <v>63646.309524947661</v>
      </c>
      <c r="P911" s="7">
        <v>125.39199246535452</v>
      </c>
      <c r="S911" s="7">
        <v>125.39199246535452</v>
      </c>
      <c r="T911" s="7">
        <v>365769.79405169992</v>
      </c>
    </row>
    <row r="912" spans="1:20" x14ac:dyDescent="0.3">
      <c r="A912" t="s">
        <v>13</v>
      </c>
      <c r="B912" t="s">
        <v>13</v>
      </c>
      <c r="C912">
        <v>2013</v>
      </c>
      <c r="D912" t="s">
        <v>745</v>
      </c>
      <c r="E912" s="7">
        <v>323192.49453100638</v>
      </c>
      <c r="F912" s="7">
        <v>86305.045440445974</v>
      </c>
      <c r="G912" s="7">
        <v>409497.53997145232</v>
      </c>
      <c r="H912" s="7">
        <v>216697.19822735552</v>
      </c>
      <c r="I912" s="7">
        <v>173.51726078273981</v>
      </c>
      <c r="J912" s="7">
        <v>14.062243512728184</v>
      </c>
      <c r="K912" s="7">
        <v>216884.77773165097</v>
      </c>
      <c r="L912" s="7">
        <v>0.80584342084836491</v>
      </c>
      <c r="M912" s="7">
        <v>2.1014236889197515</v>
      </c>
      <c r="N912" s="7">
        <v>0.30852532122780846</v>
      </c>
      <c r="O912" s="7">
        <v>3.2157924309959247</v>
      </c>
      <c r="P912" s="7">
        <v>68947.776859867328</v>
      </c>
      <c r="Q912" s="7">
        <v>9067.6510013375282</v>
      </c>
      <c r="R912" s="7">
        <v>46.380215647075893</v>
      </c>
      <c r="S912" s="7">
        <v>78061.808076851928</v>
      </c>
      <c r="T912" s="7">
        <v>704447.34157238621</v>
      </c>
    </row>
    <row r="913" spans="1:20" x14ac:dyDescent="0.3">
      <c r="A913" t="s">
        <v>21</v>
      </c>
      <c r="B913" t="s">
        <v>736</v>
      </c>
      <c r="C913">
        <v>1963</v>
      </c>
      <c r="D913" t="s">
        <v>743</v>
      </c>
      <c r="E913" s="7">
        <v>20434.269535830637</v>
      </c>
      <c r="F913" s="7">
        <v>5150.3889277906956</v>
      </c>
      <c r="G913" s="7">
        <v>25584.658463621334</v>
      </c>
      <c r="H913" s="7">
        <v>144769.79249679731</v>
      </c>
      <c r="K913" s="7">
        <v>144769.79249679731</v>
      </c>
      <c r="P913" s="7">
        <v>17150.70226088406</v>
      </c>
      <c r="Q913" s="7">
        <v>3110.9039362968301</v>
      </c>
      <c r="S913" s="7">
        <v>20261.606197180889</v>
      </c>
      <c r="T913" s="7">
        <v>190616.05715759951</v>
      </c>
    </row>
    <row r="914" spans="1:20" x14ac:dyDescent="0.3">
      <c r="A914" t="s">
        <v>21</v>
      </c>
      <c r="B914" t="s">
        <v>736</v>
      </c>
      <c r="C914">
        <v>1964</v>
      </c>
      <c r="D914" t="s">
        <v>743</v>
      </c>
      <c r="E914" s="7">
        <v>6417.2135609827974</v>
      </c>
      <c r="F914" s="7">
        <v>1726.5265873397977</v>
      </c>
      <c r="G914" s="7">
        <v>8143.7401483225949</v>
      </c>
      <c r="H914" s="7">
        <v>71050.274510971576</v>
      </c>
      <c r="K914" s="7">
        <v>71050.274510971576</v>
      </c>
      <c r="P914" s="7">
        <v>7661.9773296603862</v>
      </c>
      <c r="Q914" s="7">
        <v>2237.4485864939229</v>
      </c>
      <c r="S914" s="7">
        <v>9899.4259161543087</v>
      </c>
      <c r="T914" s="7">
        <v>89093.440575448476</v>
      </c>
    </row>
    <row r="915" spans="1:20" x14ac:dyDescent="0.3">
      <c r="A915" t="s">
        <v>21</v>
      </c>
      <c r="B915" t="s">
        <v>736</v>
      </c>
      <c r="C915">
        <v>1965</v>
      </c>
      <c r="D915" t="s">
        <v>743</v>
      </c>
      <c r="E915" s="7">
        <v>6364.0725506318504</v>
      </c>
      <c r="F915" s="7">
        <v>2583.4890611123133</v>
      </c>
      <c r="G915" s="7">
        <v>8947.5616117441641</v>
      </c>
      <c r="H915" s="7">
        <v>94776.730914913001</v>
      </c>
      <c r="K915" s="7">
        <v>94776.730914913001</v>
      </c>
      <c r="P915" s="7">
        <v>8327.2746367645595</v>
      </c>
      <c r="Q915" s="7">
        <v>7718.1827097040041</v>
      </c>
      <c r="S915" s="7">
        <v>16045.457346468564</v>
      </c>
      <c r="T915" s="7">
        <v>119769.74987312574</v>
      </c>
    </row>
    <row r="916" spans="1:20" x14ac:dyDescent="0.3">
      <c r="A916" t="s">
        <v>21</v>
      </c>
      <c r="B916" t="s">
        <v>736</v>
      </c>
      <c r="C916">
        <v>1966</v>
      </c>
      <c r="D916" t="s">
        <v>743</v>
      </c>
      <c r="E916" s="7">
        <v>12080.838366383523</v>
      </c>
      <c r="F916" s="7">
        <v>4059.6227076643058</v>
      </c>
      <c r="G916" s="7">
        <v>16140.461074047829</v>
      </c>
      <c r="H916" s="7">
        <v>101035.84314181413</v>
      </c>
      <c r="K916" s="7">
        <v>101035.84314181413</v>
      </c>
      <c r="P916" s="7">
        <v>9904.6458145790639</v>
      </c>
      <c r="Q916" s="7">
        <v>2439.2128649572701</v>
      </c>
      <c r="S916" s="7">
        <v>12343.858679536334</v>
      </c>
      <c r="T916" s="7">
        <v>129520.16289539829</v>
      </c>
    </row>
    <row r="917" spans="1:20" x14ac:dyDescent="0.3">
      <c r="A917" t="s">
        <v>21</v>
      </c>
      <c r="B917" t="s">
        <v>736</v>
      </c>
      <c r="C917">
        <v>1967</v>
      </c>
      <c r="D917" t="s">
        <v>743</v>
      </c>
      <c r="E917" s="7">
        <v>9599.0403178417127</v>
      </c>
      <c r="F917" s="7">
        <v>2892.1330198208175</v>
      </c>
      <c r="G917" s="7">
        <v>12491.173337662531</v>
      </c>
      <c r="H917" s="7">
        <v>46164.343961428021</v>
      </c>
      <c r="K917" s="7">
        <v>46164.343961428021</v>
      </c>
      <c r="L917" s="7">
        <v>129.47779594425089</v>
      </c>
      <c r="M917" s="7">
        <v>1231.7206683069912</v>
      </c>
      <c r="O917" s="7">
        <v>1361.1984642512421</v>
      </c>
      <c r="P917" s="7">
        <v>9836.3972580111094</v>
      </c>
      <c r="Q917" s="7">
        <v>5544.4486039398826</v>
      </c>
      <c r="S917" s="7">
        <v>15380.845861950991</v>
      </c>
      <c r="T917" s="7">
        <v>75397.561625292787</v>
      </c>
    </row>
    <row r="918" spans="1:20" x14ac:dyDescent="0.3">
      <c r="A918" t="s">
        <v>21</v>
      </c>
      <c r="B918" t="s">
        <v>736</v>
      </c>
      <c r="C918">
        <v>1968</v>
      </c>
      <c r="E918" s="7">
        <v>4362.223194099156</v>
      </c>
      <c r="F918" s="7">
        <v>1806.9916555371688</v>
      </c>
      <c r="G918" s="7">
        <v>6169.2148496363243</v>
      </c>
      <c r="H918" s="7">
        <v>43669.12958679509</v>
      </c>
      <c r="K918" s="7">
        <v>43669.12958679509</v>
      </c>
      <c r="L918" s="7">
        <v>845.26968124011637</v>
      </c>
      <c r="M918" s="7">
        <v>474.65832002855512</v>
      </c>
      <c r="O918" s="7">
        <v>1319.9280012686716</v>
      </c>
      <c r="P918" s="7">
        <v>24029.655207019016</v>
      </c>
      <c r="Q918" s="7">
        <v>1285.2525176016122</v>
      </c>
      <c r="S918" s="7">
        <v>25314.907724620629</v>
      </c>
      <c r="T918" s="7">
        <v>76473.180162320714</v>
      </c>
    </row>
    <row r="919" spans="1:20" x14ac:dyDescent="0.3">
      <c r="A919" t="s">
        <v>21</v>
      </c>
      <c r="B919" t="s">
        <v>736</v>
      </c>
      <c r="C919">
        <v>1969</v>
      </c>
      <c r="E919" s="7">
        <v>3627.7631623216321</v>
      </c>
      <c r="F919" s="7">
        <v>1114.29689275991</v>
      </c>
      <c r="G919" s="7">
        <v>4742.0600550815416</v>
      </c>
      <c r="H919" s="7">
        <v>118089.37060361341</v>
      </c>
      <c r="K919" s="7">
        <v>118089.37060361341</v>
      </c>
      <c r="L919" s="7">
        <v>625.80512593135882</v>
      </c>
      <c r="M919" s="7">
        <v>433.54372106020321</v>
      </c>
      <c r="O919" s="7">
        <v>1059.3488469915619</v>
      </c>
      <c r="P919" s="7">
        <v>9409.3609328289403</v>
      </c>
      <c r="Q919" s="7">
        <v>1214.3948735991432</v>
      </c>
      <c r="S919" s="7">
        <v>10623.755806428084</v>
      </c>
      <c r="T919" s="7">
        <v>134514.5353121146</v>
      </c>
    </row>
    <row r="920" spans="1:20" x14ac:dyDescent="0.3">
      <c r="A920" t="s">
        <v>21</v>
      </c>
      <c r="B920" t="s">
        <v>736</v>
      </c>
      <c r="C920">
        <v>1970</v>
      </c>
      <c r="E920" s="7">
        <v>7987.8231846594254</v>
      </c>
      <c r="F920" s="7">
        <v>935.02543188005654</v>
      </c>
      <c r="G920" s="7">
        <v>8922.8486165394825</v>
      </c>
      <c r="H920" s="7">
        <v>183824.84656945823</v>
      </c>
      <c r="K920" s="7">
        <v>183824.84656945823</v>
      </c>
      <c r="L920" s="7">
        <v>342.52805763757311</v>
      </c>
      <c r="M920" s="7">
        <v>1048.862490087728</v>
      </c>
      <c r="O920" s="7">
        <v>1391.3905477253011</v>
      </c>
      <c r="P920" s="7">
        <v>6965.4003693496861</v>
      </c>
      <c r="Q920" s="7">
        <v>1775.36252697287</v>
      </c>
      <c r="S920" s="7">
        <v>8740.7628963225561</v>
      </c>
      <c r="T920" s="7">
        <v>202879.84863004554</v>
      </c>
    </row>
    <row r="921" spans="1:20" x14ac:dyDescent="0.3">
      <c r="A921" t="s">
        <v>21</v>
      </c>
      <c r="B921" t="s">
        <v>736</v>
      </c>
      <c r="C921">
        <v>1971</v>
      </c>
      <c r="E921" s="7">
        <v>5780.8342587576481</v>
      </c>
      <c r="F921" s="7">
        <v>277.59486660634451</v>
      </c>
      <c r="G921" s="7">
        <v>6058.4291253639922</v>
      </c>
      <c r="H921" s="7">
        <v>122130.86272910805</v>
      </c>
      <c r="K921" s="7">
        <v>122130.86272910805</v>
      </c>
      <c r="L921" s="7">
        <v>701.37349353230843</v>
      </c>
      <c r="M921" s="7">
        <v>549.93455967285001</v>
      </c>
      <c r="O921" s="7">
        <v>1251.3080532051586</v>
      </c>
      <c r="P921" s="7">
        <v>10207.766539382599</v>
      </c>
      <c r="Q921" s="7">
        <v>696.27132932033237</v>
      </c>
      <c r="S921" s="7">
        <v>10904.037868702932</v>
      </c>
      <c r="T921" s="7">
        <v>140344.63777638014</v>
      </c>
    </row>
    <row r="922" spans="1:20" x14ac:dyDescent="0.3">
      <c r="A922" t="s">
        <v>21</v>
      </c>
      <c r="B922" t="s">
        <v>736</v>
      </c>
      <c r="C922">
        <v>1972</v>
      </c>
      <c r="E922" s="7">
        <v>6750.9895063319937</v>
      </c>
      <c r="F922" s="7">
        <v>535.10270200842979</v>
      </c>
      <c r="G922" s="7">
        <v>7286.0922083404239</v>
      </c>
      <c r="H922" s="7">
        <v>186192.02930296952</v>
      </c>
      <c r="K922" s="7">
        <v>186192.02930296952</v>
      </c>
      <c r="L922" s="7">
        <v>789.99395970273292</v>
      </c>
      <c r="M922" s="7">
        <v>357.3669658971894</v>
      </c>
      <c r="O922" s="7">
        <v>1147.3609255999222</v>
      </c>
      <c r="P922" s="7">
        <v>8881.6369173973435</v>
      </c>
      <c r="Q922" s="7">
        <v>472.23927803036463</v>
      </c>
      <c r="R922" s="7">
        <v>14.509458093197892</v>
      </c>
      <c r="S922" s="7">
        <v>9368.385653520907</v>
      </c>
      <c r="T922" s="7">
        <v>203993.86809043077</v>
      </c>
    </row>
    <row r="923" spans="1:20" x14ac:dyDescent="0.3">
      <c r="A923" t="s">
        <v>21</v>
      </c>
      <c r="B923" t="s">
        <v>736</v>
      </c>
      <c r="C923">
        <v>1973</v>
      </c>
      <c r="E923" s="7">
        <v>14114.419972460535</v>
      </c>
      <c r="F923" s="7">
        <v>17.364824959706286</v>
      </c>
      <c r="G923" s="7">
        <v>14131.784797420241</v>
      </c>
      <c r="H923" s="7">
        <v>205781.12499432504</v>
      </c>
      <c r="K923" s="7">
        <v>205781.12499432504</v>
      </c>
      <c r="L923" s="7">
        <v>1674.9389444124511</v>
      </c>
      <c r="M923" s="7">
        <v>6026.3659426945442</v>
      </c>
      <c r="N923" s="7">
        <v>115.68634048539263</v>
      </c>
      <c r="O923" s="7">
        <v>7816.991227592388</v>
      </c>
      <c r="P923" s="7">
        <v>10612.569847700102</v>
      </c>
      <c r="Q923" s="7">
        <v>780.84040645950881</v>
      </c>
      <c r="R923" s="7">
        <v>154.77309807595319</v>
      </c>
      <c r="S923" s="7">
        <v>11548.183352235565</v>
      </c>
      <c r="T923" s="7">
        <v>239278.0843715732</v>
      </c>
    </row>
    <row r="924" spans="1:20" x14ac:dyDescent="0.3">
      <c r="A924" t="s">
        <v>21</v>
      </c>
      <c r="B924" t="s">
        <v>736</v>
      </c>
      <c r="C924">
        <v>1974</v>
      </c>
      <c r="E924" s="7">
        <v>6340.298499530174</v>
      </c>
      <c r="G924" s="7">
        <v>6340.298499530174</v>
      </c>
      <c r="H924" s="7">
        <v>188263.41306382889</v>
      </c>
      <c r="K924" s="7">
        <v>188263.41306382889</v>
      </c>
      <c r="L924" s="7">
        <v>288.17539441042231</v>
      </c>
      <c r="M924" s="7">
        <v>1843.1355151951466</v>
      </c>
      <c r="N924" s="7">
        <v>877.4159486645259</v>
      </c>
      <c r="O924" s="7">
        <v>3008.7268582700945</v>
      </c>
      <c r="P924" s="7">
        <v>10751.046429316231</v>
      </c>
      <c r="Q924" s="7">
        <v>3497.80592521167</v>
      </c>
      <c r="R924" s="7">
        <v>837.20685279459656</v>
      </c>
      <c r="S924" s="7">
        <v>15086.059207322498</v>
      </c>
      <c r="T924" s="7">
        <v>212698.49762895165</v>
      </c>
    </row>
    <row r="925" spans="1:20" x14ac:dyDescent="0.3">
      <c r="A925" t="s">
        <v>21</v>
      </c>
      <c r="B925" t="s">
        <v>736</v>
      </c>
      <c r="C925">
        <v>1975</v>
      </c>
      <c r="E925" s="7">
        <v>11253.310641646209</v>
      </c>
      <c r="F925" s="7">
        <v>93.145096814203654</v>
      </c>
      <c r="G925" s="7">
        <v>11346.455738460412</v>
      </c>
      <c r="H925" s="7">
        <v>135615.43253179707</v>
      </c>
      <c r="K925" s="7">
        <v>135615.43253179707</v>
      </c>
      <c r="L925" s="7">
        <v>389.32256141533611</v>
      </c>
      <c r="M925" s="7">
        <v>710.24898360599275</v>
      </c>
      <c r="N925" s="7">
        <v>304.39256116913276</v>
      </c>
      <c r="O925" s="7">
        <v>1403.9641061904615</v>
      </c>
      <c r="P925" s="7">
        <v>15615.788718678286</v>
      </c>
      <c r="Q925" s="7">
        <v>2336.2408632257461</v>
      </c>
      <c r="R925" s="7">
        <v>198.72076307435478</v>
      </c>
      <c r="S925" s="7">
        <v>18150.750344978387</v>
      </c>
      <c r="T925" s="7">
        <v>166516.60272142634</v>
      </c>
    </row>
    <row r="926" spans="1:20" x14ac:dyDescent="0.3">
      <c r="A926" t="s">
        <v>21</v>
      </c>
      <c r="B926" t="s">
        <v>736</v>
      </c>
      <c r="C926">
        <v>1976</v>
      </c>
      <c r="E926" s="7">
        <v>7823.3592112654278</v>
      </c>
      <c r="F926" s="7">
        <v>895.02781548475059</v>
      </c>
      <c r="G926" s="7">
        <v>8718.3870267501788</v>
      </c>
      <c r="H926" s="7">
        <v>226988.49670750057</v>
      </c>
      <c r="K926" s="7">
        <v>226988.49670750057</v>
      </c>
      <c r="L926" s="7">
        <v>1345.8527287396062</v>
      </c>
      <c r="M926" s="7">
        <v>1669.6095779107143</v>
      </c>
      <c r="N926" s="7">
        <v>2029.8375565406452</v>
      </c>
      <c r="O926" s="7">
        <v>5045.2998631909659</v>
      </c>
      <c r="P926" s="7">
        <v>16214.091136243062</v>
      </c>
      <c r="Q926" s="7">
        <v>5217.1600586177483</v>
      </c>
      <c r="R926" s="7">
        <v>194.99069463457334</v>
      </c>
      <c r="S926" s="7">
        <v>21626.241889495381</v>
      </c>
      <c r="T926" s="7">
        <v>262378.42548693711</v>
      </c>
    </row>
    <row r="927" spans="1:20" x14ac:dyDescent="0.3">
      <c r="A927" t="s">
        <v>21</v>
      </c>
      <c r="B927" t="s">
        <v>736</v>
      </c>
      <c r="C927">
        <v>1977</v>
      </c>
      <c r="E927" s="7">
        <v>9895.8775572085742</v>
      </c>
      <c r="F927" s="7">
        <v>2281.2543153161473</v>
      </c>
      <c r="G927" s="7">
        <v>12177.131872524722</v>
      </c>
      <c r="H927" s="7">
        <v>188165.74051544908</v>
      </c>
      <c r="K927" s="7">
        <v>188165.74051544908</v>
      </c>
      <c r="L927" s="7">
        <v>2033.3728060266724</v>
      </c>
      <c r="M927" s="7">
        <v>5035.649744640913</v>
      </c>
      <c r="N927" s="7">
        <v>468.33829125649686</v>
      </c>
      <c r="O927" s="7">
        <v>7537.3608419240818</v>
      </c>
      <c r="P927" s="7">
        <v>17145.981171888565</v>
      </c>
      <c r="Q927" s="7">
        <v>3365.2825265050942</v>
      </c>
      <c r="R927" s="7">
        <v>226.38305200663723</v>
      </c>
      <c r="S927" s="7">
        <v>20737.646750400298</v>
      </c>
      <c r="T927" s="7">
        <v>228617.87998029814</v>
      </c>
    </row>
    <row r="928" spans="1:20" x14ac:dyDescent="0.3">
      <c r="A928" t="s">
        <v>21</v>
      </c>
      <c r="B928" t="s">
        <v>736</v>
      </c>
      <c r="C928">
        <v>1978</v>
      </c>
      <c r="E928" s="7">
        <v>13687.213423838404</v>
      </c>
      <c r="F928" s="7">
        <v>405.13961163805396</v>
      </c>
      <c r="G928" s="7">
        <v>14092.353035476459</v>
      </c>
      <c r="H928" s="7">
        <v>141707.31499507462</v>
      </c>
      <c r="K928" s="7">
        <v>141707.31499507462</v>
      </c>
      <c r="L928" s="7">
        <v>4677.1692333388273</v>
      </c>
      <c r="M928" s="7">
        <v>10426.012742140021</v>
      </c>
      <c r="N928" s="7">
        <v>611.4436756574388</v>
      </c>
      <c r="O928" s="7">
        <v>15714.625651136288</v>
      </c>
      <c r="P928" s="7">
        <v>26502.553357613644</v>
      </c>
      <c r="Q928" s="7">
        <v>5017.0583068474516</v>
      </c>
      <c r="R928" s="7">
        <v>150.26368974311885</v>
      </c>
      <c r="S928" s="7">
        <v>31669.875354204214</v>
      </c>
      <c r="T928" s="7">
        <v>203184.16903589159</v>
      </c>
    </row>
    <row r="929" spans="1:20" x14ac:dyDescent="0.3">
      <c r="A929" t="s">
        <v>21</v>
      </c>
      <c r="B929" t="s">
        <v>736</v>
      </c>
      <c r="C929">
        <v>1979</v>
      </c>
      <c r="E929" s="7">
        <v>9023.8092497933521</v>
      </c>
      <c r="F929" s="7">
        <v>787.88657741375334</v>
      </c>
      <c r="G929" s="7">
        <v>9811.695827207106</v>
      </c>
      <c r="H929" s="7">
        <v>112437.05947725313</v>
      </c>
      <c r="I929" s="7">
        <v>1256.9377952383204</v>
      </c>
      <c r="J929" s="7">
        <v>499.85710225576798</v>
      </c>
      <c r="K929" s="7">
        <v>114193.85437474723</v>
      </c>
      <c r="L929" s="7">
        <v>1025.3211738123837</v>
      </c>
      <c r="M929" s="7">
        <v>1751.6209124693789</v>
      </c>
      <c r="N929" s="7">
        <v>1027.3518034094873</v>
      </c>
      <c r="O929" s="7">
        <v>3804.2938896912497</v>
      </c>
      <c r="P929" s="7">
        <v>10783.534221817714</v>
      </c>
      <c r="Q929" s="7">
        <v>2244.3651827884328</v>
      </c>
      <c r="R929" s="7">
        <v>714.78110928902288</v>
      </c>
      <c r="S929" s="7">
        <v>13742.680513895169</v>
      </c>
      <c r="T929" s="7">
        <v>141552.52460554076</v>
      </c>
    </row>
    <row r="930" spans="1:20" x14ac:dyDescent="0.3">
      <c r="A930" t="s">
        <v>21</v>
      </c>
      <c r="B930" t="s">
        <v>736</v>
      </c>
      <c r="C930">
        <v>1980</v>
      </c>
      <c r="E930" s="7">
        <v>14223.437554810151</v>
      </c>
      <c r="F930" s="7">
        <v>608.36825036935238</v>
      </c>
      <c r="G930" s="7">
        <v>14831.805805179503</v>
      </c>
      <c r="H930" s="7">
        <v>235069.31254041556</v>
      </c>
      <c r="I930" s="7">
        <v>837.04374611504784</v>
      </c>
      <c r="J930" s="7">
        <v>117.40179570886355</v>
      </c>
      <c r="K930" s="7">
        <v>236023.75808223948</v>
      </c>
      <c r="L930" s="7">
        <v>1128.6205986892651</v>
      </c>
      <c r="M930" s="7">
        <v>1952.1556942317491</v>
      </c>
      <c r="N930" s="7">
        <v>2944.1178240390768</v>
      </c>
      <c r="O930" s="7">
        <v>6024.8941169600912</v>
      </c>
      <c r="P930" s="7">
        <v>22072.708395082936</v>
      </c>
      <c r="Q930" s="7">
        <v>1105.759142401934</v>
      </c>
      <c r="R930" s="7">
        <v>115.60082378935265</v>
      </c>
      <c r="S930" s="7">
        <v>23294.068361274221</v>
      </c>
      <c r="T930" s="7">
        <v>280174.52636565326</v>
      </c>
    </row>
    <row r="931" spans="1:20" x14ac:dyDescent="0.3">
      <c r="A931" t="s">
        <v>21</v>
      </c>
      <c r="B931" t="s">
        <v>736</v>
      </c>
      <c r="C931">
        <v>1981</v>
      </c>
      <c r="E931" s="7">
        <v>9411.6999364267976</v>
      </c>
      <c r="F931" s="7">
        <v>1459.8608395889978</v>
      </c>
      <c r="G931" s="7">
        <v>10871.560776015795</v>
      </c>
      <c r="H931" s="7">
        <v>218548.55784242295</v>
      </c>
      <c r="I931" s="7">
        <v>1618.810623312314</v>
      </c>
      <c r="J931" s="7">
        <v>432.66106735881721</v>
      </c>
      <c r="K931" s="7">
        <v>220600.02953309409</v>
      </c>
      <c r="L931" s="7">
        <v>817.05008226104769</v>
      </c>
      <c r="M931" s="7">
        <v>598.49039352271643</v>
      </c>
      <c r="N931" s="7">
        <v>466.68112761857964</v>
      </c>
      <c r="O931" s="7">
        <v>1882.2216034023438</v>
      </c>
      <c r="P931" s="7">
        <v>14665.258532725495</v>
      </c>
      <c r="Q931" s="7">
        <v>2385.0848709246329</v>
      </c>
      <c r="R931" s="7">
        <v>134.68233284434999</v>
      </c>
      <c r="S931" s="7">
        <v>17185.025736494477</v>
      </c>
      <c r="T931" s="7">
        <v>250538.83764900672</v>
      </c>
    </row>
    <row r="932" spans="1:20" x14ac:dyDescent="0.3">
      <c r="A932" t="s">
        <v>21</v>
      </c>
      <c r="B932" t="s">
        <v>736</v>
      </c>
      <c r="C932">
        <v>1982</v>
      </c>
      <c r="E932" s="7">
        <v>4489.2879006004396</v>
      </c>
      <c r="F932" s="7">
        <v>199.45578004151039</v>
      </c>
      <c r="G932" s="7">
        <v>4688.74368064195</v>
      </c>
      <c r="H932" s="7">
        <v>83021.477685698977</v>
      </c>
      <c r="I932" s="7">
        <v>342.54964557629677</v>
      </c>
      <c r="J932" s="7">
        <v>154.34984706278451</v>
      </c>
      <c r="K932" s="7">
        <v>83518.377178338051</v>
      </c>
      <c r="L932" s="7">
        <v>1788.8525936147516</v>
      </c>
      <c r="M932" s="7">
        <v>6721.3987156993162</v>
      </c>
      <c r="N932" s="7">
        <v>1091.405522793395</v>
      </c>
      <c r="O932" s="7">
        <v>9601.6568321074628</v>
      </c>
      <c r="P932" s="7">
        <v>12194.832375729869</v>
      </c>
      <c r="Q932" s="7">
        <v>172.12078598384613</v>
      </c>
      <c r="R932" s="7">
        <v>12.833739566027539</v>
      </c>
      <c r="S932" s="7">
        <v>12379.786901279744</v>
      </c>
      <c r="T932" s="7">
        <v>110188.56459236721</v>
      </c>
    </row>
    <row r="933" spans="1:20" x14ac:dyDescent="0.3">
      <c r="A933" t="s">
        <v>21</v>
      </c>
      <c r="B933" t="s">
        <v>736</v>
      </c>
      <c r="C933">
        <v>1983</v>
      </c>
      <c r="E933" s="7">
        <v>3652.5968503379913</v>
      </c>
      <c r="F933" s="7">
        <v>78.482710307315543</v>
      </c>
      <c r="G933" s="7">
        <v>3731.0795606453071</v>
      </c>
      <c r="H933" s="7">
        <v>100594.56226407232</v>
      </c>
      <c r="I933" s="7">
        <v>1165.6338625511435</v>
      </c>
      <c r="J933" s="7">
        <v>121.62967405015216</v>
      </c>
      <c r="K933" s="7">
        <v>101881.82580067361</v>
      </c>
      <c r="L933" s="7">
        <v>384.6301995730052</v>
      </c>
      <c r="M933" s="7">
        <v>787.410926785431</v>
      </c>
      <c r="N933" s="7">
        <v>302.3297820413045</v>
      </c>
      <c r="O933" s="7">
        <v>1474.3709083997408</v>
      </c>
      <c r="P933" s="7">
        <v>10362.978576793106</v>
      </c>
      <c r="Q933" s="7">
        <v>566.93096540775832</v>
      </c>
      <c r="R933" s="7">
        <v>21.039549858309982</v>
      </c>
      <c r="S933" s="7">
        <v>10950.949092059174</v>
      </c>
      <c r="T933" s="7">
        <v>118038.22536177782</v>
      </c>
    </row>
    <row r="934" spans="1:20" x14ac:dyDescent="0.3">
      <c r="A934" t="s">
        <v>21</v>
      </c>
      <c r="B934" t="s">
        <v>736</v>
      </c>
      <c r="C934">
        <v>1984</v>
      </c>
      <c r="E934" s="7">
        <v>5287.3311249619492</v>
      </c>
      <c r="G934" s="7">
        <v>5287.3311249619492</v>
      </c>
      <c r="H934" s="7">
        <v>92283.195014717276</v>
      </c>
      <c r="I934" s="7">
        <v>502.8958138737853</v>
      </c>
      <c r="K934" s="7">
        <v>92786.090828591055</v>
      </c>
      <c r="L934" s="7">
        <v>231.19399927821422</v>
      </c>
      <c r="M934" s="7">
        <v>553.41256508542938</v>
      </c>
      <c r="N934" s="7">
        <v>195.04383202236451</v>
      </c>
      <c r="O934" s="7">
        <v>979.6503963860082</v>
      </c>
      <c r="P934" s="7">
        <v>6477.4916354513216</v>
      </c>
      <c r="Q934" s="7">
        <v>418.42176003471337</v>
      </c>
      <c r="R934" s="7">
        <v>116.48077802223499</v>
      </c>
      <c r="S934" s="7">
        <v>7012.3941735082708</v>
      </c>
      <c r="T934" s="7">
        <v>106065.46652344728</v>
      </c>
    </row>
    <row r="935" spans="1:20" x14ac:dyDescent="0.3">
      <c r="A935" t="s">
        <v>21</v>
      </c>
      <c r="B935" t="s">
        <v>736</v>
      </c>
      <c r="C935">
        <v>1985</v>
      </c>
      <c r="E935" s="7">
        <v>4529.7029985161362</v>
      </c>
      <c r="F935" s="7">
        <v>358.26405894212002</v>
      </c>
      <c r="G935" s="7">
        <v>4887.967057458256</v>
      </c>
      <c r="H935" s="7">
        <v>118047.13478971057</v>
      </c>
      <c r="I935" s="7">
        <v>387.76699327413866</v>
      </c>
      <c r="J935" s="7">
        <v>49.833963307547322</v>
      </c>
      <c r="K935" s="7">
        <v>118484.73574629227</v>
      </c>
      <c r="L935" s="7">
        <v>250.43081014456152</v>
      </c>
      <c r="M935" s="7">
        <v>435.49580214718628</v>
      </c>
      <c r="N935" s="7">
        <v>22.946593487833244</v>
      </c>
      <c r="O935" s="7">
        <v>708.8732057795811</v>
      </c>
      <c r="P935" s="7">
        <v>10720.178639215133</v>
      </c>
      <c r="Q935" s="7">
        <v>1631.828939132733</v>
      </c>
      <c r="R935" s="7">
        <v>2.9146221725044068</v>
      </c>
      <c r="S935" s="7">
        <v>12354.92220052037</v>
      </c>
      <c r="T935" s="7">
        <v>136436.49821005049</v>
      </c>
    </row>
    <row r="936" spans="1:20" x14ac:dyDescent="0.3">
      <c r="A936" t="s">
        <v>21</v>
      </c>
      <c r="B936" t="s">
        <v>736</v>
      </c>
      <c r="C936">
        <v>1986</v>
      </c>
      <c r="E936" s="7">
        <v>6046.2810950549174</v>
      </c>
      <c r="G936" s="7">
        <v>6046.2810950549174</v>
      </c>
      <c r="H936" s="7">
        <v>109031.76508189224</v>
      </c>
      <c r="I936" s="7">
        <v>1180.2412483137957</v>
      </c>
      <c r="J936" s="7">
        <v>585.26729035369897</v>
      </c>
      <c r="K936" s="7">
        <v>110797.27362055973</v>
      </c>
      <c r="L936" s="7">
        <v>226.84066173375274</v>
      </c>
      <c r="M936" s="7">
        <v>107.25582793043</v>
      </c>
      <c r="N936" s="7">
        <v>24.3807555808228</v>
      </c>
      <c r="O936" s="7">
        <v>358.47724524500552</v>
      </c>
      <c r="P936" s="7">
        <v>3410.2371289399402</v>
      </c>
      <c r="Q936" s="7">
        <v>119.300289935782</v>
      </c>
      <c r="R936" s="7">
        <v>11.889875009403152</v>
      </c>
      <c r="S936" s="7">
        <v>3541.4272938851254</v>
      </c>
      <c r="T936" s="7">
        <v>120743.45925474478</v>
      </c>
    </row>
    <row r="937" spans="1:20" x14ac:dyDescent="0.3">
      <c r="A937" t="s">
        <v>21</v>
      </c>
      <c r="B937" t="s">
        <v>736</v>
      </c>
      <c r="C937">
        <v>1987</v>
      </c>
      <c r="E937" s="7">
        <v>8685.3616357794945</v>
      </c>
      <c r="F937" s="7">
        <v>26.120676084897489</v>
      </c>
      <c r="G937" s="7">
        <v>8711.4823118643926</v>
      </c>
      <c r="H937" s="7">
        <v>119013.92567559732</v>
      </c>
      <c r="I937" s="7">
        <v>298.84563538087104</v>
      </c>
      <c r="J937" s="7">
        <v>133.24035950052129</v>
      </c>
      <c r="K937" s="7">
        <v>119446.01167047871</v>
      </c>
      <c r="L937" s="7">
        <v>393.90980283626021</v>
      </c>
      <c r="O937" s="7">
        <v>393.90980283626021</v>
      </c>
      <c r="P937" s="7">
        <v>2850.4687301173058</v>
      </c>
      <c r="Q937" s="7">
        <v>142.35199147769626</v>
      </c>
      <c r="R937" s="7">
        <v>8.4266970268677586</v>
      </c>
      <c r="S937" s="7">
        <v>3001.2474186218697</v>
      </c>
      <c r="T937" s="7">
        <v>131552.65120380124</v>
      </c>
    </row>
    <row r="938" spans="1:20" x14ac:dyDescent="0.3">
      <c r="A938" t="s">
        <v>21</v>
      </c>
      <c r="B938" t="s">
        <v>736</v>
      </c>
      <c r="C938">
        <v>1988</v>
      </c>
      <c r="E938" s="7">
        <v>3597.1185705109178</v>
      </c>
      <c r="F938" s="7">
        <v>96.669088460668064</v>
      </c>
      <c r="G938" s="7">
        <v>3693.7876589715861</v>
      </c>
      <c r="H938" s="7">
        <v>89253.730103075999</v>
      </c>
      <c r="I938" s="7">
        <v>511.43835814224639</v>
      </c>
      <c r="J938" s="7">
        <v>8.7438665175132453</v>
      </c>
      <c r="K938" s="7">
        <v>89773.912327735758</v>
      </c>
      <c r="L938" s="7">
        <v>73.693942732340233</v>
      </c>
      <c r="O938" s="7">
        <v>73.693942732340233</v>
      </c>
      <c r="P938" s="7">
        <v>867.60713857741735</v>
      </c>
      <c r="Q938" s="7">
        <v>92.448032879272901</v>
      </c>
      <c r="S938" s="7">
        <v>960.05517145669023</v>
      </c>
      <c r="T938" s="7">
        <v>94501.449100896367</v>
      </c>
    </row>
    <row r="939" spans="1:20" x14ac:dyDescent="0.3">
      <c r="A939" t="s">
        <v>21</v>
      </c>
      <c r="B939" t="s">
        <v>736</v>
      </c>
      <c r="C939">
        <v>1989</v>
      </c>
      <c r="E939" s="7">
        <v>4496.254461242429</v>
      </c>
      <c r="F939" s="7">
        <v>64.622093083090988</v>
      </c>
      <c r="G939" s="7">
        <v>4560.8765543255204</v>
      </c>
      <c r="H939" s="7">
        <v>82246.218480974596</v>
      </c>
      <c r="I939" s="7">
        <v>276.89138714086448</v>
      </c>
      <c r="K939" s="7">
        <v>82523.109868115454</v>
      </c>
      <c r="L939" s="7">
        <v>153.99523870993286</v>
      </c>
      <c r="O939" s="7">
        <v>153.99523870993286</v>
      </c>
      <c r="P939" s="7">
        <v>1881.3044031940337</v>
      </c>
      <c r="S939" s="7">
        <v>1881.3044031940337</v>
      </c>
      <c r="T939" s="7">
        <v>89119.286064344938</v>
      </c>
    </row>
    <row r="940" spans="1:20" x14ac:dyDescent="0.3">
      <c r="A940" t="s">
        <v>21</v>
      </c>
      <c r="B940" t="s">
        <v>736</v>
      </c>
      <c r="C940">
        <v>1990</v>
      </c>
      <c r="E940" s="7">
        <v>12118.795634654474</v>
      </c>
      <c r="F940" s="7">
        <v>11.408646484570951</v>
      </c>
      <c r="G940" s="7">
        <v>12130.204281139046</v>
      </c>
      <c r="H940" s="7">
        <v>211539.28276114733</v>
      </c>
      <c r="I940" s="7">
        <v>333.24714096569613</v>
      </c>
      <c r="J940" s="7">
        <v>25.591205528362636</v>
      </c>
      <c r="K940" s="7">
        <v>211898.12110764137</v>
      </c>
      <c r="L940" s="7">
        <v>693.97236722779178</v>
      </c>
      <c r="M940" s="7">
        <v>317.08875429468992</v>
      </c>
      <c r="N940" s="7">
        <v>16.805594226190987</v>
      </c>
      <c r="O940" s="7">
        <v>1027.8667157486727</v>
      </c>
      <c r="P940" s="7">
        <v>2449.8359106996413</v>
      </c>
      <c r="S940" s="7">
        <v>2449.8359106996413</v>
      </c>
      <c r="T940" s="7">
        <v>227506.02801522877</v>
      </c>
    </row>
    <row r="941" spans="1:20" x14ac:dyDescent="0.3">
      <c r="A941" t="s">
        <v>21</v>
      </c>
      <c r="B941" t="s">
        <v>736</v>
      </c>
      <c r="C941">
        <v>1991</v>
      </c>
      <c r="E941" s="7">
        <v>5940.5230656539661</v>
      </c>
      <c r="F941" s="7">
        <v>118.48921645705862</v>
      </c>
      <c r="G941" s="7">
        <v>6059.0122821110244</v>
      </c>
      <c r="H941" s="7">
        <v>117480.53897584253</v>
      </c>
      <c r="I941" s="7">
        <v>711.86005399200224</v>
      </c>
      <c r="J941" s="7">
        <v>30.250532822964011</v>
      </c>
      <c r="K941" s="7">
        <v>118222.64956265749</v>
      </c>
      <c r="L941" s="7">
        <v>164.75916199103182</v>
      </c>
      <c r="N941" s="7">
        <v>30.794698790004222</v>
      </c>
      <c r="O941" s="7">
        <v>195.55386078103604</v>
      </c>
      <c r="P941" s="7">
        <v>3316.2691559463524</v>
      </c>
      <c r="Q941" s="7">
        <v>147.19682563213169</v>
      </c>
      <c r="R941" s="7">
        <v>34.413059094138333</v>
      </c>
      <c r="S941" s="7">
        <v>3497.8790406726221</v>
      </c>
      <c r="T941" s="7">
        <v>127975.09474622218</v>
      </c>
    </row>
    <row r="942" spans="1:20" x14ac:dyDescent="0.3">
      <c r="A942" t="s">
        <v>21</v>
      </c>
      <c r="B942" t="s">
        <v>736</v>
      </c>
      <c r="C942">
        <v>1992</v>
      </c>
      <c r="E942" s="7">
        <v>3453.5241257974235</v>
      </c>
      <c r="F942" s="7">
        <v>265.41903154413006</v>
      </c>
      <c r="G942" s="7">
        <v>3718.9431573415536</v>
      </c>
      <c r="H942" s="7">
        <v>121721.20826778995</v>
      </c>
      <c r="I942" s="7">
        <v>686.22463745446021</v>
      </c>
      <c r="J942" s="7">
        <v>225.07129693704672</v>
      </c>
      <c r="K942" s="7">
        <v>122632.50420218146</v>
      </c>
      <c r="L942" s="7">
        <v>30.246366077062682</v>
      </c>
      <c r="O942" s="7">
        <v>30.246366077062682</v>
      </c>
      <c r="P942" s="7">
        <v>2759.588704742564</v>
      </c>
      <c r="S942" s="7">
        <v>2759.588704742564</v>
      </c>
      <c r="T942" s="7">
        <v>129141.28243034263</v>
      </c>
    </row>
    <row r="943" spans="1:20" x14ac:dyDescent="0.3">
      <c r="A943" t="s">
        <v>21</v>
      </c>
      <c r="B943" t="s">
        <v>736</v>
      </c>
      <c r="C943">
        <v>1993</v>
      </c>
      <c r="E943" s="7">
        <v>1825.2677652490322</v>
      </c>
      <c r="G943" s="7">
        <v>1825.2677652490322</v>
      </c>
      <c r="H943" s="7">
        <v>123612.36888904871</v>
      </c>
      <c r="I943" s="7">
        <v>263.44646675393426</v>
      </c>
      <c r="J943" s="7">
        <v>59.875138246698469</v>
      </c>
      <c r="K943" s="7">
        <v>123935.69049404934</v>
      </c>
      <c r="L943" s="7">
        <v>135.98490304801649</v>
      </c>
      <c r="O943" s="7">
        <v>135.98490304801649</v>
      </c>
      <c r="P943" s="7">
        <v>1349.4682063961318</v>
      </c>
      <c r="Q943" s="7">
        <v>48.266693030751377</v>
      </c>
      <c r="S943" s="7">
        <v>1397.7348994268832</v>
      </c>
      <c r="T943" s="7">
        <v>127294.67806177327</v>
      </c>
    </row>
    <row r="944" spans="1:20" x14ac:dyDescent="0.3">
      <c r="A944" t="s">
        <v>21</v>
      </c>
      <c r="B944" t="s">
        <v>736</v>
      </c>
      <c r="C944">
        <v>1994</v>
      </c>
      <c r="E944" s="7">
        <v>2566.173840015575</v>
      </c>
      <c r="G944" s="7">
        <v>2566.173840015575</v>
      </c>
      <c r="H944" s="7">
        <v>58698.419904358721</v>
      </c>
      <c r="I944" s="7">
        <v>176.09983087625287</v>
      </c>
      <c r="K944" s="7">
        <v>58874.519735234971</v>
      </c>
      <c r="L944" s="7">
        <v>100.09177681233739</v>
      </c>
      <c r="O944" s="7">
        <v>100.09177681233739</v>
      </c>
      <c r="P944" s="7">
        <v>1227.2251443598368</v>
      </c>
      <c r="S944" s="7">
        <v>1227.2251443598368</v>
      </c>
      <c r="T944" s="7">
        <v>62768.010496422721</v>
      </c>
    </row>
    <row r="945" spans="1:20" x14ac:dyDescent="0.3">
      <c r="A945" t="s">
        <v>21</v>
      </c>
      <c r="B945" t="s">
        <v>736</v>
      </c>
      <c r="C945">
        <v>1995</v>
      </c>
      <c r="E945" s="7">
        <v>1297.773498215849</v>
      </c>
      <c r="G945" s="7">
        <v>1297.773498215849</v>
      </c>
      <c r="H945" s="7">
        <v>84333.634387700862</v>
      </c>
      <c r="I945" s="7">
        <v>20.285117754121092</v>
      </c>
      <c r="K945" s="7">
        <v>84353.919505454978</v>
      </c>
      <c r="L945" s="7">
        <v>106.25301158648084</v>
      </c>
      <c r="O945" s="7">
        <v>106.25301158648084</v>
      </c>
      <c r="P945" s="7">
        <v>984.50216556483201</v>
      </c>
      <c r="S945" s="7">
        <v>984.50216556483201</v>
      </c>
      <c r="T945" s="7">
        <v>86742.448180822132</v>
      </c>
    </row>
    <row r="946" spans="1:20" x14ac:dyDescent="0.3">
      <c r="A946" t="s">
        <v>21</v>
      </c>
      <c r="B946" t="s">
        <v>736</v>
      </c>
      <c r="C946">
        <v>1996</v>
      </c>
      <c r="D946" t="s">
        <v>744</v>
      </c>
      <c r="E946" s="7">
        <v>712.10227619563591</v>
      </c>
      <c r="G946" s="7">
        <v>712.10227619563591</v>
      </c>
      <c r="H946" s="7">
        <v>69489.130289444642</v>
      </c>
      <c r="I946" s="7">
        <v>205.77764841779489</v>
      </c>
      <c r="J946" s="7">
        <v>26.323021278864292</v>
      </c>
      <c r="K946" s="7">
        <v>69721.230959141292</v>
      </c>
      <c r="L946" s="7">
        <v>181.2799566361993</v>
      </c>
      <c r="O946" s="7">
        <v>181.2799566361993</v>
      </c>
      <c r="P946" s="7">
        <v>193.12245619114293</v>
      </c>
      <c r="S946" s="7">
        <v>193.12245619114293</v>
      </c>
      <c r="T946" s="7">
        <v>70807.735648164264</v>
      </c>
    </row>
    <row r="947" spans="1:20" x14ac:dyDescent="0.3">
      <c r="A947" t="s">
        <v>21</v>
      </c>
      <c r="B947" t="s">
        <v>736</v>
      </c>
      <c r="C947">
        <v>1997</v>
      </c>
      <c r="D947" t="s">
        <v>744</v>
      </c>
      <c r="E947" s="7">
        <v>1010.0493685637811</v>
      </c>
      <c r="G947" s="7">
        <v>1010.0493685637811</v>
      </c>
      <c r="H947" s="7">
        <v>38491.866121221465</v>
      </c>
      <c r="I947" s="7">
        <v>375.68076172505823</v>
      </c>
      <c r="K947" s="7">
        <v>38867.546882946524</v>
      </c>
      <c r="P947" s="7">
        <v>1022.9328649238042</v>
      </c>
      <c r="S947" s="7">
        <v>1022.9328649238042</v>
      </c>
      <c r="T947" s="7">
        <v>40900.529116434103</v>
      </c>
    </row>
    <row r="948" spans="1:20" x14ac:dyDescent="0.3">
      <c r="A948" t="s">
        <v>21</v>
      </c>
      <c r="B948" t="s">
        <v>736</v>
      </c>
      <c r="C948">
        <v>1998</v>
      </c>
      <c r="D948" t="s">
        <v>744</v>
      </c>
      <c r="E948" s="7">
        <v>2087.3192125367782</v>
      </c>
      <c r="F948" s="7">
        <v>22.108679152868209</v>
      </c>
      <c r="G948" s="7">
        <v>2109.4278916896465</v>
      </c>
      <c r="H948" s="7">
        <v>37767.829338154312</v>
      </c>
      <c r="I948" s="7">
        <v>110.20406312371547</v>
      </c>
      <c r="K948" s="7">
        <v>37878.033401278029</v>
      </c>
      <c r="L948" s="7">
        <v>32.351350367513284</v>
      </c>
      <c r="N948" s="7">
        <v>29.191006297652248</v>
      </c>
      <c r="O948" s="7">
        <v>61.542356665165528</v>
      </c>
      <c r="P948" s="7">
        <v>262.81460685197737</v>
      </c>
      <c r="R948" s="7">
        <v>27.931100246546311</v>
      </c>
      <c r="S948" s="7">
        <v>290.74570709852367</v>
      </c>
      <c r="T948" s="7">
        <v>40339.749356731365</v>
      </c>
    </row>
    <row r="949" spans="1:20" x14ac:dyDescent="0.3">
      <c r="A949" t="s">
        <v>21</v>
      </c>
      <c r="B949" t="s">
        <v>736</v>
      </c>
      <c r="C949">
        <v>1999</v>
      </c>
      <c r="D949" t="s">
        <v>744</v>
      </c>
      <c r="E949" s="7">
        <v>1910.8320746797528</v>
      </c>
      <c r="G949" s="7">
        <v>1910.8320746797528</v>
      </c>
      <c r="H949" s="7">
        <v>47416.998822180227</v>
      </c>
      <c r="I949" s="7">
        <v>93.287937018232299</v>
      </c>
      <c r="K949" s="7">
        <v>47510.286759198461</v>
      </c>
      <c r="L949" s="7">
        <v>123.36692792923805</v>
      </c>
      <c r="O949" s="7">
        <v>123.36692792923805</v>
      </c>
      <c r="P949" s="7">
        <v>675.12675709250368</v>
      </c>
      <c r="Q949" s="7">
        <v>87.147044211343797</v>
      </c>
      <c r="R949" s="7">
        <v>80.492939549839207</v>
      </c>
      <c r="S949" s="7">
        <v>842.76674085368666</v>
      </c>
      <c r="T949" s="7">
        <v>50387.25250266114</v>
      </c>
    </row>
    <row r="950" spans="1:20" x14ac:dyDescent="0.3">
      <c r="A950" t="s">
        <v>21</v>
      </c>
      <c r="B950" t="s">
        <v>736</v>
      </c>
      <c r="C950">
        <v>2000</v>
      </c>
      <c r="D950" t="s">
        <v>744</v>
      </c>
      <c r="E950" s="7">
        <v>3076.2205305687985</v>
      </c>
      <c r="F950" s="7">
        <v>47.65846241310178</v>
      </c>
      <c r="G950" s="7">
        <v>3123.8789929819004</v>
      </c>
      <c r="H950" s="7">
        <v>72684.272410891776</v>
      </c>
      <c r="I950" s="7">
        <v>955.86903276217402</v>
      </c>
      <c r="J950" s="7">
        <v>21.016127124222034</v>
      </c>
      <c r="K950" s="7">
        <v>73661.157570778174</v>
      </c>
      <c r="P950" s="7">
        <v>812.22765713755825</v>
      </c>
      <c r="Q950" s="7">
        <v>81.106683989717069</v>
      </c>
      <c r="S950" s="7">
        <v>893.33434112727537</v>
      </c>
      <c r="T950" s="7">
        <v>77678.370904887342</v>
      </c>
    </row>
    <row r="951" spans="1:20" x14ac:dyDescent="0.3">
      <c r="A951" t="s">
        <v>21</v>
      </c>
      <c r="B951" t="s">
        <v>736</v>
      </c>
      <c r="C951">
        <v>2001</v>
      </c>
      <c r="E951" s="7">
        <v>3231.6886255190689</v>
      </c>
      <c r="G951" s="7">
        <v>3231.6886255190689</v>
      </c>
      <c r="H951" s="7">
        <v>102091.37679246804</v>
      </c>
      <c r="I951" s="7">
        <v>215.58428954059281</v>
      </c>
      <c r="J951" s="7">
        <v>76.359930014060964</v>
      </c>
      <c r="K951" s="7">
        <v>102383.3210120227</v>
      </c>
      <c r="L951" s="7">
        <v>209.34370198663643</v>
      </c>
      <c r="O951" s="7">
        <v>209.34370198663643</v>
      </c>
      <c r="P951" s="7">
        <v>1751.8888316146745</v>
      </c>
      <c r="R951" s="7">
        <v>5.9278934844867157</v>
      </c>
      <c r="S951" s="7">
        <v>1757.8167250991612</v>
      </c>
      <c r="T951" s="7">
        <v>107582.17006462757</v>
      </c>
    </row>
    <row r="952" spans="1:20" x14ac:dyDescent="0.3">
      <c r="A952" t="s">
        <v>21</v>
      </c>
      <c r="B952" t="s">
        <v>736</v>
      </c>
      <c r="C952">
        <v>2002</v>
      </c>
      <c r="E952" s="7">
        <v>2180.685835049097</v>
      </c>
      <c r="F952" s="7">
        <v>69.894184970864771</v>
      </c>
      <c r="G952" s="7">
        <v>2250.5800200199619</v>
      </c>
      <c r="H952" s="7">
        <v>99624.556380511072</v>
      </c>
      <c r="I952" s="7">
        <v>243.58834634395097</v>
      </c>
      <c r="J952" s="7">
        <v>10.134033554323597</v>
      </c>
      <c r="K952" s="7">
        <v>99878.278760409346</v>
      </c>
      <c r="L952" s="7">
        <v>198.56168151099038</v>
      </c>
      <c r="O952" s="7">
        <v>198.56168151099038</v>
      </c>
      <c r="P952" s="7">
        <v>951.46402595340828</v>
      </c>
      <c r="S952" s="7">
        <v>951.46402595340828</v>
      </c>
      <c r="T952" s="7">
        <v>103278.88448789371</v>
      </c>
    </row>
    <row r="953" spans="1:20" x14ac:dyDescent="0.3">
      <c r="A953" t="s">
        <v>21</v>
      </c>
      <c r="B953" t="s">
        <v>736</v>
      </c>
      <c r="C953">
        <v>2003</v>
      </c>
      <c r="E953" s="7">
        <v>1936.7553418287248</v>
      </c>
      <c r="G953" s="7">
        <v>1936.7553418287248</v>
      </c>
      <c r="H953" s="7">
        <v>75659.781946364659</v>
      </c>
      <c r="I953" s="7">
        <v>16.939295749972494</v>
      </c>
      <c r="K953" s="7">
        <v>75676.721242114625</v>
      </c>
      <c r="L953" s="7">
        <v>127.68838589655876</v>
      </c>
      <c r="O953" s="7">
        <v>127.68838589655876</v>
      </c>
      <c r="P953" s="7">
        <v>1206.4496787197918</v>
      </c>
      <c r="S953" s="7">
        <v>1206.4496787197918</v>
      </c>
      <c r="T953" s="7">
        <v>78947.614648559698</v>
      </c>
    </row>
    <row r="954" spans="1:20" x14ac:dyDescent="0.3">
      <c r="A954" t="s">
        <v>21</v>
      </c>
      <c r="B954" t="s">
        <v>736</v>
      </c>
      <c r="C954">
        <v>2004</v>
      </c>
      <c r="E954" s="7">
        <v>1555.7415349784819</v>
      </c>
      <c r="G954" s="7">
        <v>1555.7415349784819</v>
      </c>
      <c r="H954" s="7">
        <v>61025.379285901843</v>
      </c>
      <c r="I954" s="7">
        <v>110.54728959433731</v>
      </c>
      <c r="K954" s="7">
        <v>61135.926575496182</v>
      </c>
      <c r="L954" s="7">
        <v>80.357436908685756</v>
      </c>
      <c r="O954" s="7">
        <v>80.357436908685756</v>
      </c>
      <c r="P954" s="7">
        <v>229.84275397454408</v>
      </c>
      <c r="Q954" s="7">
        <v>27.735920673832297</v>
      </c>
      <c r="S954" s="7">
        <v>257.57867464837636</v>
      </c>
      <c r="T954" s="7">
        <v>63029.604222031725</v>
      </c>
    </row>
    <row r="955" spans="1:20" x14ac:dyDescent="0.3">
      <c r="A955" t="s">
        <v>21</v>
      </c>
      <c r="B955" t="s">
        <v>736</v>
      </c>
      <c r="C955">
        <v>2005</v>
      </c>
      <c r="E955" s="7">
        <v>1209.3958991670991</v>
      </c>
      <c r="G955" s="7">
        <v>1209.3958991670991</v>
      </c>
      <c r="H955" s="7">
        <v>66131.867894902971</v>
      </c>
      <c r="I955" s="7">
        <v>5.6788122328795492</v>
      </c>
      <c r="K955" s="7">
        <v>66137.546707135843</v>
      </c>
      <c r="L955" s="7">
        <v>203.75153633265302</v>
      </c>
      <c r="O955" s="7">
        <v>203.75153633265302</v>
      </c>
      <c r="P955" s="7">
        <v>551.06967315312113</v>
      </c>
      <c r="R955" s="7">
        <v>7.3858015965179868</v>
      </c>
      <c r="S955" s="7">
        <v>558.45547474963917</v>
      </c>
      <c r="T955" s="7">
        <v>68109.149617385236</v>
      </c>
    </row>
    <row r="956" spans="1:20" x14ac:dyDescent="0.3">
      <c r="A956" t="s">
        <v>21</v>
      </c>
      <c r="B956" t="s">
        <v>736</v>
      </c>
      <c r="C956">
        <v>2006</v>
      </c>
      <c r="E956" s="7">
        <v>805.2650688502423</v>
      </c>
      <c r="G956" s="7">
        <v>805.2650688502423</v>
      </c>
      <c r="H956" s="7">
        <v>32758.889847464725</v>
      </c>
      <c r="I956" s="7">
        <v>69.298986821942634</v>
      </c>
      <c r="K956" s="7">
        <v>32828.188834286666</v>
      </c>
      <c r="L956" s="7">
        <v>16.327596985246871</v>
      </c>
      <c r="O956" s="7">
        <v>16.327596985246871</v>
      </c>
      <c r="P956" s="7">
        <v>332.45432630636355</v>
      </c>
      <c r="Q956" s="7">
        <v>79.315428326562298</v>
      </c>
      <c r="S956" s="7">
        <v>411.76975463292587</v>
      </c>
      <c r="T956" s="7">
        <v>34061.551254755082</v>
      </c>
    </row>
    <row r="957" spans="1:20" x14ac:dyDescent="0.3">
      <c r="A957" t="s">
        <v>21</v>
      </c>
      <c r="B957" t="s">
        <v>736</v>
      </c>
      <c r="C957">
        <v>2007</v>
      </c>
      <c r="E957" s="7">
        <v>3149.1493946685023</v>
      </c>
      <c r="F957" s="7">
        <v>42.718112107248999</v>
      </c>
      <c r="G957" s="7">
        <v>3191.8675067757513</v>
      </c>
      <c r="H957" s="7">
        <v>65810.641415645805</v>
      </c>
      <c r="I957" s="7">
        <v>98.141678719758218</v>
      </c>
      <c r="K957" s="7">
        <v>65908.783094365557</v>
      </c>
      <c r="L957" s="7">
        <v>66.243474831988948</v>
      </c>
      <c r="O957" s="7">
        <v>66.243474831988948</v>
      </c>
      <c r="P957" s="7">
        <v>330.07032792927731</v>
      </c>
      <c r="S957" s="7">
        <v>330.07032792927731</v>
      </c>
      <c r="T957" s="7">
        <v>69496.964403902588</v>
      </c>
    </row>
    <row r="958" spans="1:20" x14ac:dyDescent="0.3">
      <c r="A958" t="s">
        <v>21</v>
      </c>
      <c r="B958" t="s">
        <v>736</v>
      </c>
      <c r="C958">
        <v>2008</v>
      </c>
      <c r="E958" s="7">
        <v>1375.9401779140519</v>
      </c>
      <c r="G958" s="7">
        <v>1375.9401779140519</v>
      </c>
      <c r="H958" s="7">
        <v>72231.54759788356</v>
      </c>
      <c r="I958" s="7">
        <v>465.59407023171815</v>
      </c>
      <c r="J958" s="7">
        <v>36.050065451922507</v>
      </c>
      <c r="K958" s="7">
        <v>72733.191733567204</v>
      </c>
      <c r="L958" s="7">
        <v>99.017285108454971</v>
      </c>
      <c r="O958" s="7">
        <v>99.017285108454971</v>
      </c>
      <c r="P958" s="7">
        <v>161.99244816503327</v>
      </c>
      <c r="S958" s="7">
        <v>161.99244816503327</v>
      </c>
      <c r="T958" s="7">
        <v>74370.141644754738</v>
      </c>
    </row>
    <row r="959" spans="1:20" x14ac:dyDescent="0.3">
      <c r="A959" t="s">
        <v>21</v>
      </c>
      <c r="B959" t="s">
        <v>736</v>
      </c>
      <c r="C959">
        <v>2009</v>
      </c>
      <c r="D959" t="s">
        <v>745</v>
      </c>
      <c r="E959" s="7">
        <v>6007.251732613654</v>
      </c>
      <c r="F959" s="7">
        <v>1676.8828255150499</v>
      </c>
      <c r="G959" s="7">
        <v>7684.1345581287042</v>
      </c>
      <c r="H959" s="7">
        <v>119154.77861403991</v>
      </c>
      <c r="I959" s="7">
        <v>274.12606527364994</v>
      </c>
      <c r="J959" s="7">
        <v>7.3740913546284705</v>
      </c>
      <c r="K959" s="7">
        <v>119436.2787706682</v>
      </c>
      <c r="L959" s="7">
        <v>179.61858169028648</v>
      </c>
      <c r="O959" s="7">
        <v>179.61858169028648</v>
      </c>
      <c r="P959" s="7">
        <v>990.59666987569142</v>
      </c>
      <c r="S959" s="7">
        <v>990.59666987569142</v>
      </c>
      <c r="T959" s="7">
        <v>128290.62858036289</v>
      </c>
    </row>
    <row r="960" spans="1:20" x14ac:dyDescent="0.3">
      <c r="A960" t="s">
        <v>21</v>
      </c>
      <c r="B960" t="s">
        <v>736</v>
      </c>
      <c r="C960">
        <v>2010</v>
      </c>
      <c r="D960" t="s">
        <v>745</v>
      </c>
      <c r="E960" s="7">
        <v>4943.3653843001848</v>
      </c>
      <c r="F960" s="7">
        <v>188.36556714166809</v>
      </c>
      <c r="G960" s="7">
        <v>5131.730951441853</v>
      </c>
      <c r="H960" s="7">
        <v>183342.23503220678</v>
      </c>
      <c r="I960" s="7">
        <v>314.22175620690808</v>
      </c>
      <c r="J960" s="7">
        <v>43.07018447766842</v>
      </c>
      <c r="K960" s="7">
        <v>183699.52697289136</v>
      </c>
      <c r="L960" s="7">
        <v>154.30972282352201</v>
      </c>
      <c r="O960" s="7">
        <v>154.30972282352201</v>
      </c>
      <c r="P960" s="7">
        <v>2590.6224568744315</v>
      </c>
      <c r="Q960" s="7">
        <v>46.730638595942466</v>
      </c>
      <c r="S960" s="7">
        <v>2637.3530954703738</v>
      </c>
      <c r="T960" s="7">
        <v>191622.92074262712</v>
      </c>
    </row>
    <row r="961" spans="1:20" x14ac:dyDescent="0.3">
      <c r="A961" t="s">
        <v>21</v>
      </c>
      <c r="B961" t="s">
        <v>736</v>
      </c>
      <c r="C961">
        <v>2011</v>
      </c>
      <c r="D961" t="s">
        <v>745</v>
      </c>
      <c r="E961" s="7">
        <v>4846.7622206742117</v>
      </c>
      <c r="F961" s="7">
        <v>4872.7586097375552</v>
      </c>
      <c r="G961" s="7">
        <v>9719.5208304117659</v>
      </c>
      <c r="H961" s="7">
        <v>203685.60648601374</v>
      </c>
      <c r="I961" s="7">
        <v>107.47743533488531</v>
      </c>
      <c r="J961" s="7">
        <v>4.2309031536354222</v>
      </c>
      <c r="K961" s="7">
        <v>203797.31482450225</v>
      </c>
      <c r="L961" s="7">
        <v>105.27258720736609</v>
      </c>
      <c r="O961" s="7">
        <v>105.27258720736609</v>
      </c>
      <c r="P961" s="7">
        <v>1989.761396295562</v>
      </c>
      <c r="Q961" s="7">
        <v>122.08768289573422</v>
      </c>
      <c r="S961" s="7">
        <v>2111.8490791912964</v>
      </c>
      <c r="T961" s="7">
        <v>215733.95732131269</v>
      </c>
    </row>
    <row r="962" spans="1:20" x14ac:dyDescent="0.3">
      <c r="A962" t="s">
        <v>21</v>
      </c>
      <c r="B962" t="s">
        <v>736</v>
      </c>
      <c r="C962">
        <v>2012</v>
      </c>
      <c r="D962" t="s">
        <v>745</v>
      </c>
      <c r="E962" s="7">
        <v>3757.0437125859335</v>
      </c>
      <c r="F962" s="7">
        <v>34.147102518144884</v>
      </c>
      <c r="G962" s="7">
        <v>3791.1908151040784</v>
      </c>
      <c r="H962" s="7">
        <v>164757.62284010649</v>
      </c>
      <c r="I962" s="7">
        <v>154.17240473382515</v>
      </c>
      <c r="J962" s="7">
        <v>4.7682890903715727</v>
      </c>
      <c r="K962" s="7">
        <v>164916.56353393069</v>
      </c>
      <c r="L962" s="7">
        <v>122.77700185639692</v>
      </c>
      <c r="O962" s="7">
        <v>122.77700185639692</v>
      </c>
      <c r="P962" s="7">
        <v>1509.0888812687713</v>
      </c>
      <c r="Q962" s="7">
        <v>856.7521365134985</v>
      </c>
      <c r="R962" s="7">
        <v>8.0390350176583496</v>
      </c>
      <c r="S962" s="7">
        <v>2373.8800527999283</v>
      </c>
      <c r="T962" s="7">
        <v>171204.41140369111</v>
      </c>
    </row>
    <row r="963" spans="1:20" x14ac:dyDescent="0.3">
      <c r="A963" t="s">
        <v>21</v>
      </c>
      <c r="B963" t="s">
        <v>736</v>
      </c>
      <c r="C963">
        <v>2013</v>
      </c>
      <c r="D963" t="s">
        <v>745</v>
      </c>
      <c r="E963" s="7">
        <v>1908.5162408878123</v>
      </c>
      <c r="F963" s="7">
        <v>80.813990179037347</v>
      </c>
      <c r="G963" s="7">
        <v>1989.3302310668496</v>
      </c>
      <c r="H963" s="7">
        <v>78405.333881863073</v>
      </c>
      <c r="I963" s="7">
        <v>83.969522193228585</v>
      </c>
      <c r="K963" s="7">
        <v>78489.303404056307</v>
      </c>
      <c r="L963" s="7">
        <v>8.9776321810507298</v>
      </c>
      <c r="O963" s="7">
        <v>8.9776321810507298</v>
      </c>
      <c r="P963" s="7">
        <v>340.44651829055994</v>
      </c>
      <c r="Q963" s="7">
        <v>173.59085762365316</v>
      </c>
      <c r="S963" s="7">
        <v>514.03737591421304</v>
      </c>
      <c r="T963" s="7">
        <v>81001.648643218417</v>
      </c>
    </row>
    <row r="964" spans="1:20" x14ac:dyDescent="0.3">
      <c r="A964" t="s">
        <v>20</v>
      </c>
      <c r="B964" t="s">
        <v>706</v>
      </c>
      <c r="C964">
        <v>1963</v>
      </c>
      <c r="D964" t="s">
        <v>743</v>
      </c>
      <c r="E964" s="7">
        <v>49868.593614629244</v>
      </c>
      <c r="F964" s="7">
        <v>1598.4591146632895</v>
      </c>
      <c r="G964" s="7">
        <v>51467.052729292533</v>
      </c>
      <c r="H964" s="7">
        <v>301257.3772732935</v>
      </c>
      <c r="K964" s="7">
        <v>301257.3772732935</v>
      </c>
      <c r="P964" s="7">
        <v>58375.692392736739</v>
      </c>
      <c r="Q964" s="7">
        <v>26774.623166969799</v>
      </c>
      <c r="S964" s="7">
        <v>85150.315559706534</v>
      </c>
      <c r="T964" s="7">
        <v>437874.74556229258</v>
      </c>
    </row>
    <row r="965" spans="1:20" x14ac:dyDescent="0.3">
      <c r="A965" t="s">
        <v>20</v>
      </c>
      <c r="B965" t="s">
        <v>706</v>
      </c>
      <c r="C965">
        <v>1964</v>
      </c>
      <c r="D965" t="s">
        <v>743</v>
      </c>
      <c r="E965" s="7">
        <v>15042.885290149679</v>
      </c>
      <c r="F965" s="7">
        <v>2388.6247872407475</v>
      </c>
      <c r="G965" s="7">
        <v>17431.510077390427</v>
      </c>
      <c r="H965" s="7">
        <v>46167.943098513992</v>
      </c>
      <c r="K965" s="7">
        <v>46167.943098513992</v>
      </c>
      <c r="P965" s="7">
        <v>37386.957164043866</v>
      </c>
      <c r="Q965" s="7">
        <v>29725.481697083549</v>
      </c>
      <c r="S965" s="7">
        <v>67112.438861127419</v>
      </c>
      <c r="T965" s="7">
        <v>130711.89203703184</v>
      </c>
    </row>
    <row r="966" spans="1:20" x14ac:dyDescent="0.3">
      <c r="A966" t="s">
        <v>20</v>
      </c>
      <c r="B966" t="s">
        <v>706</v>
      </c>
      <c r="C966">
        <v>1965</v>
      </c>
      <c r="D966" t="s">
        <v>743</v>
      </c>
      <c r="E966" s="7">
        <v>12514.034347268456</v>
      </c>
      <c r="F966" s="7">
        <v>5196.049525216843</v>
      </c>
      <c r="G966" s="7">
        <v>17710.083872485298</v>
      </c>
      <c r="H966" s="7">
        <v>82613.167557329201</v>
      </c>
      <c r="K966" s="7">
        <v>82613.167557329201</v>
      </c>
      <c r="P966" s="7">
        <v>58787.817062876231</v>
      </c>
      <c r="Q966" s="7">
        <v>37608.963854586473</v>
      </c>
      <c r="S966" s="7">
        <v>96396.780917462704</v>
      </c>
      <c r="T966" s="7">
        <v>196720.03234727721</v>
      </c>
    </row>
    <row r="967" spans="1:20" x14ac:dyDescent="0.3">
      <c r="A967" t="s">
        <v>20</v>
      </c>
      <c r="B967" t="s">
        <v>706</v>
      </c>
      <c r="C967">
        <v>1966</v>
      </c>
      <c r="D967" t="s">
        <v>743</v>
      </c>
      <c r="E967" s="7">
        <v>13957.647540461721</v>
      </c>
      <c r="F967" s="7">
        <v>6020.908606085728</v>
      </c>
      <c r="G967" s="7">
        <v>19978.556146547449</v>
      </c>
      <c r="H967" s="7">
        <v>53005.812419986876</v>
      </c>
      <c r="K967" s="7">
        <v>53005.812419986876</v>
      </c>
      <c r="P967" s="7">
        <v>31439.546886601776</v>
      </c>
      <c r="Q967" s="7">
        <v>16756.989087361111</v>
      </c>
      <c r="S967" s="7">
        <v>48196.535973962891</v>
      </c>
      <c r="T967" s="7">
        <v>121180.90454049721</v>
      </c>
    </row>
    <row r="968" spans="1:20" x14ac:dyDescent="0.3">
      <c r="A968" t="s">
        <v>20</v>
      </c>
      <c r="B968" t="s">
        <v>706</v>
      </c>
      <c r="C968">
        <v>1967</v>
      </c>
      <c r="D968" t="s">
        <v>743</v>
      </c>
      <c r="E968" s="7">
        <v>7952.2906744081174</v>
      </c>
      <c r="F968" s="7">
        <v>1637.0314336140782</v>
      </c>
      <c r="G968" s="7">
        <v>9589.3221080221956</v>
      </c>
      <c r="H968" s="7">
        <v>33737.900732832597</v>
      </c>
      <c r="K968" s="7">
        <v>33737.900732832597</v>
      </c>
      <c r="L968" s="7">
        <v>10100.942056903046</v>
      </c>
      <c r="M968" s="7">
        <v>3276.66657892372</v>
      </c>
      <c r="O968" s="7">
        <v>13377.608635826766</v>
      </c>
      <c r="P968" s="7">
        <v>24047.685962393498</v>
      </c>
      <c r="Q968" s="7">
        <v>25588.423482364418</v>
      </c>
      <c r="S968" s="7">
        <v>49636.109444757916</v>
      </c>
      <c r="T968" s="7">
        <v>106340.94092143948</v>
      </c>
    </row>
    <row r="969" spans="1:20" x14ac:dyDescent="0.3">
      <c r="A969" t="s">
        <v>20</v>
      </c>
      <c r="B969" t="s">
        <v>706</v>
      </c>
      <c r="C969">
        <v>1968</v>
      </c>
      <c r="E969" s="7">
        <v>9054.657525091563</v>
      </c>
      <c r="F969" s="7">
        <v>2127.958903043675</v>
      </c>
      <c r="G969" s="7">
        <v>11182.616428135238</v>
      </c>
      <c r="H969" s="7">
        <v>14272.492540198253</v>
      </c>
      <c r="K969" s="7">
        <v>14272.492540198253</v>
      </c>
      <c r="L969" s="7">
        <v>11187.999892156171</v>
      </c>
      <c r="M969" s="7">
        <v>7343.72668081135</v>
      </c>
      <c r="O969" s="7">
        <v>18531.72657296752</v>
      </c>
      <c r="P969" s="7">
        <v>49180.599137644487</v>
      </c>
      <c r="Q969" s="7">
        <v>5917.6128796005023</v>
      </c>
      <c r="S969" s="7">
        <v>55098.212017244987</v>
      </c>
      <c r="T969" s="7">
        <v>99085.047558546008</v>
      </c>
    </row>
    <row r="970" spans="1:20" x14ac:dyDescent="0.3">
      <c r="A970" t="s">
        <v>20</v>
      </c>
      <c r="B970" t="s">
        <v>706</v>
      </c>
      <c r="C970">
        <v>1969</v>
      </c>
      <c r="E970" s="7">
        <v>5785.7909371415635</v>
      </c>
      <c r="F970" s="7">
        <v>4930.1688545140478</v>
      </c>
      <c r="G970" s="7">
        <v>10715.959791655612</v>
      </c>
      <c r="H970" s="7">
        <v>22855.135588428999</v>
      </c>
      <c r="K970" s="7">
        <v>22855.135588428999</v>
      </c>
      <c r="L970" s="7">
        <v>5740.7503561895355</v>
      </c>
      <c r="M970" s="7">
        <v>2881.971056190057</v>
      </c>
      <c r="O970" s="7">
        <v>8622.7214123795929</v>
      </c>
      <c r="P970" s="7">
        <v>38297.444280294825</v>
      </c>
      <c r="Q970" s="7">
        <v>4817.6853699168623</v>
      </c>
      <c r="S970" s="7">
        <v>43115.129650211689</v>
      </c>
      <c r="T970" s="7">
        <v>85308.946442675879</v>
      </c>
    </row>
    <row r="971" spans="1:20" x14ac:dyDescent="0.3">
      <c r="A971" t="s">
        <v>20</v>
      </c>
      <c r="B971" t="s">
        <v>706</v>
      </c>
      <c r="C971">
        <v>1970</v>
      </c>
      <c r="E971" s="7">
        <v>8675.9011471422073</v>
      </c>
      <c r="F971" s="7">
        <v>823.89745933892402</v>
      </c>
      <c r="G971" s="7">
        <v>9499.7986064811321</v>
      </c>
      <c r="H971" s="7">
        <v>44326.335694827925</v>
      </c>
      <c r="K971" s="7">
        <v>44326.335694827925</v>
      </c>
      <c r="L971" s="7">
        <v>4840.3003677909428</v>
      </c>
      <c r="M971" s="7">
        <v>8899.3624739897732</v>
      </c>
      <c r="O971" s="7">
        <v>13739.662841780715</v>
      </c>
      <c r="P971" s="7">
        <v>30257.655263703069</v>
      </c>
      <c r="Q971" s="7">
        <v>4759.0594423747152</v>
      </c>
      <c r="S971" s="7">
        <v>35016.714706077786</v>
      </c>
      <c r="T971" s="7">
        <v>102582.51184916755</v>
      </c>
    </row>
    <row r="972" spans="1:20" x14ac:dyDescent="0.3">
      <c r="A972" t="s">
        <v>20</v>
      </c>
      <c r="B972" t="s">
        <v>706</v>
      </c>
      <c r="C972">
        <v>1971</v>
      </c>
      <c r="E972" s="7">
        <v>12844.579141973123</v>
      </c>
      <c r="F972" s="7">
        <v>913.36506360467342</v>
      </c>
      <c r="G972" s="7">
        <v>13757.944205577796</v>
      </c>
      <c r="H972" s="7">
        <v>26447.856119384815</v>
      </c>
      <c r="K972" s="7">
        <v>26447.856119384815</v>
      </c>
      <c r="L972" s="7">
        <v>5728.4952846000951</v>
      </c>
      <c r="M972" s="7">
        <v>9750.4477481234462</v>
      </c>
      <c r="O972" s="7">
        <v>15478.943032723542</v>
      </c>
      <c r="P972" s="7">
        <v>51395.352381551449</v>
      </c>
      <c r="Q972" s="7">
        <v>8613.3571667383549</v>
      </c>
      <c r="S972" s="7">
        <v>60008.7095482898</v>
      </c>
      <c r="T972" s="7">
        <v>115693.45290597595</v>
      </c>
    </row>
    <row r="973" spans="1:20" x14ac:dyDescent="0.3">
      <c r="A973" t="s">
        <v>20</v>
      </c>
      <c r="B973" t="s">
        <v>706</v>
      </c>
      <c r="C973">
        <v>1972</v>
      </c>
      <c r="E973" s="7">
        <v>12293.511544728537</v>
      </c>
      <c r="F973" s="7">
        <v>460.98250103100668</v>
      </c>
      <c r="G973" s="7">
        <v>12754.494045759544</v>
      </c>
      <c r="H973" s="7">
        <v>69345.355833950351</v>
      </c>
      <c r="K973" s="7">
        <v>69345.355833950351</v>
      </c>
      <c r="L973" s="7">
        <v>5946.8768442245755</v>
      </c>
      <c r="M973" s="7">
        <v>2828.7997453172957</v>
      </c>
      <c r="N973" s="7">
        <v>880.27746897253735</v>
      </c>
      <c r="O973" s="7">
        <v>9655.9540585144096</v>
      </c>
      <c r="P973" s="7">
        <v>59018.129204940982</v>
      </c>
      <c r="Q973" s="7">
        <v>3577.1166873319657</v>
      </c>
      <c r="R973" s="7">
        <v>249.48207540184711</v>
      </c>
      <c r="S973" s="7">
        <v>62844.727967674793</v>
      </c>
      <c r="T973" s="7">
        <v>154600.53190589909</v>
      </c>
    </row>
    <row r="974" spans="1:20" x14ac:dyDescent="0.3">
      <c r="A974" t="s">
        <v>20</v>
      </c>
      <c r="B974" t="s">
        <v>706</v>
      </c>
      <c r="C974">
        <v>1973</v>
      </c>
      <c r="E974" s="7">
        <v>33349.378485954789</v>
      </c>
      <c r="F974" s="7">
        <v>352.77819716931015</v>
      </c>
      <c r="G974" s="7">
        <v>33702.1566831241</v>
      </c>
      <c r="H974" s="7">
        <v>58971.22702516921</v>
      </c>
      <c r="K974" s="7">
        <v>58971.22702516921</v>
      </c>
      <c r="L974" s="7">
        <v>13475.506453053584</v>
      </c>
      <c r="M974" s="7">
        <v>21940.175994910365</v>
      </c>
      <c r="N974" s="7">
        <v>970.27156729938804</v>
      </c>
      <c r="O974" s="7">
        <v>36385.954015263334</v>
      </c>
      <c r="P974" s="7">
        <v>67320.14719317964</v>
      </c>
      <c r="Q974" s="7">
        <v>3457.8940487648906</v>
      </c>
      <c r="R974" s="7">
        <v>1181.9908799374273</v>
      </c>
      <c r="S974" s="7">
        <v>71960.032121881959</v>
      </c>
      <c r="T974" s="7">
        <v>201019.36984543863</v>
      </c>
    </row>
    <row r="975" spans="1:20" x14ac:dyDescent="0.3">
      <c r="A975" t="s">
        <v>20</v>
      </c>
      <c r="B975" t="s">
        <v>706</v>
      </c>
      <c r="C975">
        <v>1974</v>
      </c>
      <c r="E975" s="7">
        <v>17667.580687596521</v>
      </c>
      <c r="F975" s="7">
        <v>847.50794925308264</v>
      </c>
      <c r="G975" s="7">
        <v>18515.088636849603</v>
      </c>
      <c r="H975" s="7">
        <v>50572.038951566727</v>
      </c>
      <c r="K975" s="7">
        <v>50572.038951566727</v>
      </c>
      <c r="L975" s="7">
        <v>3623.0436963716152</v>
      </c>
      <c r="M975" s="7">
        <v>7605.6940132508516</v>
      </c>
      <c r="N975" s="7">
        <v>2139.1472123893654</v>
      </c>
      <c r="O975" s="7">
        <v>13367.884922011832</v>
      </c>
      <c r="P975" s="7">
        <v>40739.090645713201</v>
      </c>
      <c r="Q975" s="7">
        <v>17110.850556512843</v>
      </c>
      <c r="R975" s="7">
        <v>2976.801120670103</v>
      </c>
      <c r="S975" s="7">
        <v>60826.742322896149</v>
      </c>
      <c r="T975" s="7">
        <v>143281.75483332429</v>
      </c>
    </row>
    <row r="976" spans="1:20" x14ac:dyDescent="0.3">
      <c r="A976" t="s">
        <v>20</v>
      </c>
      <c r="B976" t="s">
        <v>706</v>
      </c>
      <c r="C976">
        <v>1975</v>
      </c>
      <c r="E976" s="7">
        <v>41609.079850475275</v>
      </c>
      <c r="F976" s="7">
        <v>1400.3106384407997</v>
      </c>
      <c r="G976" s="7">
        <v>43009.390488916077</v>
      </c>
      <c r="H976" s="7">
        <v>140399.49915792409</v>
      </c>
      <c r="K976" s="7">
        <v>140399.49915792409</v>
      </c>
      <c r="L976" s="7">
        <v>9613.7639000478557</v>
      </c>
      <c r="M976" s="7">
        <v>2688.0241914183998</v>
      </c>
      <c r="N976" s="7">
        <v>1088.3857390756193</v>
      </c>
      <c r="O976" s="7">
        <v>13390.173830541877</v>
      </c>
      <c r="P976" s="7">
        <v>83595.083120942712</v>
      </c>
      <c r="Q976" s="7">
        <v>25547.397967160468</v>
      </c>
      <c r="R976" s="7">
        <v>1545.9172472723712</v>
      </c>
      <c r="S976" s="7">
        <v>110688.39833537555</v>
      </c>
      <c r="T976" s="7">
        <v>307487.4618127576</v>
      </c>
    </row>
    <row r="977" spans="1:20" x14ac:dyDescent="0.3">
      <c r="A977" t="s">
        <v>20</v>
      </c>
      <c r="B977" t="s">
        <v>706</v>
      </c>
      <c r="C977">
        <v>1976</v>
      </c>
      <c r="E977" s="7">
        <v>33752.388698233401</v>
      </c>
      <c r="F977" s="7">
        <v>2777.5887136623751</v>
      </c>
      <c r="G977" s="7">
        <v>36529.977411895772</v>
      </c>
      <c r="H977" s="7">
        <v>154651.14812162687</v>
      </c>
      <c r="K977" s="7">
        <v>154651.14812162687</v>
      </c>
      <c r="L977" s="7">
        <v>14442.609618494113</v>
      </c>
      <c r="M977" s="7">
        <v>10008.225467675666</v>
      </c>
      <c r="N977" s="7">
        <v>5792.4207030370262</v>
      </c>
      <c r="O977" s="7">
        <v>30243.255789206803</v>
      </c>
      <c r="P977" s="7">
        <v>73107.272220724553</v>
      </c>
      <c r="Q977" s="7">
        <v>18035.498441978372</v>
      </c>
      <c r="R977" s="7">
        <v>2720.7820435245003</v>
      </c>
      <c r="S977" s="7">
        <v>93863.55270622742</v>
      </c>
      <c r="T977" s="7">
        <v>315287.93402895686</v>
      </c>
    </row>
    <row r="978" spans="1:20" x14ac:dyDescent="0.3">
      <c r="A978" t="s">
        <v>20</v>
      </c>
      <c r="B978" t="s">
        <v>706</v>
      </c>
      <c r="C978">
        <v>1977</v>
      </c>
      <c r="E978" s="7">
        <v>35945.395730186348</v>
      </c>
      <c r="F978" s="7">
        <v>10074.793140919766</v>
      </c>
      <c r="G978" s="7">
        <v>46020.188871106118</v>
      </c>
      <c r="H978" s="7">
        <v>84999.663150559994</v>
      </c>
      <c r="K978" s="7">
        <v>84999.663150559994</v>
      </c>
      <c r="L978" s="7">
        <v>11386.789285102617</v>
      </c>
      <c r="M978" s="7">
        <v>14298.532024437334</v>
      </c>
      <c r="N978" s="7">
        <v>1025.4651251813791</v>
      </c>
      <c r="O978" s="7">
        <v>26710.786434721329</v>
      </c>
      <c r="P978" s="7">
        <v>44450.797888368106</v>
      </c>
      <c r="Q978" s="7">
        <v>7253.849612179165</v>
      </c>
      <c r="R978" s="7">
        <v>1890.9772954481703</v>
      </c>
      <c r="S978" s="7">
        <v>53595.624795995442</v>
      </c>
      <c r="T978" s="7">
        <v>211326.26325238287</v>
      </c>
    </row>
    <row r="979" spans="1:20" x14ac:dyDescent="0.3">
      <c r="A979" t="s">
        <v>20</v>
      </c>
      <c r="B979" t="s">
        <v>706</v>
      </c>
      <c r="C979">
        <v>1978</v>
      </c>
      <c r="E979" s="7">
        <v>36704.332761560676</v>
      </c>
      <c r="F979" s="7">
        <v>3150.1417071391711</v>
      </c>
      <c r="G979" s="7">
        <v>39854.474468699846</v>
      </c>
      <c r="H979" s="7">
        <v>56053.648717556382</v>
      </c>
      <c r="K979" s="7">
        <v>56053.648717556382</v>
      </c>
      <c r="L979" s="7">
        <v>16882.792744829607</v>
      </c>
      <c r="M979" s="7">
        <v>20825.075837210603</v>
      </c>
      <c r="N979" s="7">
        <v>2262.573438032633</v>
      </c>
      <c r="O979" s="7">
        <v>39970.442020072842</v>
      </c>
      <c r="P979" s="7">
        <v>75698.153485085553</v>
      </c>
      <c r="Q979" s="7">
        <v>18057.417455832947</v>
      </c>
      <c r="R979" s="7">
        <v>786.34114908849926</v>
      </c>
      <c r="S979" s="7">
        <v>94541.912090006997</v>
      </c>
      <c r="T979" s="7">
        <v>230420.47729633606</v>
      </c>
    </row>
    <row r="980" spans="1:20" x14ac:dyDescent="0.3">
      <c r="A980" t="s">
        <v>20</v>
      </c>
      <c r="B980" t="s">
        <v>706</v>
      </c>
      <c r="C980">
        <v>1979</v>
      </c>
      <c r="E980" s="7">
        <v>17147.714404006379</v>
      </c>
      <c r="F980" s="7">
        <v>1146.6638841956722</v>
      </c>
      <c r="G980" s="7">
        <v>18294.378288202053</v>
      </c>
      <c r="H980" s="7">
        <v>67535.018599323797</v>
      </c>
      <c r="I980" s="7">
        <v>2855.2288756766343</v>
      </c>
      <c r="J980" s="7">
        <v>1004.9886984207676</v>
      </c>
      <c r="K980" s="7">
        <v>71395.236173421203</v>
      </c>
      <c r="L980" s="7">
        <v>10903.510515264998</v>
      </c>
      <c r="M980" s="7">
        <v>9748.9866263096555</v>
      </c>
      <c r="N980" s="7">
        <v>5336.7858775768009</v>
      </c>
      <c r="O980" s="7">
        <v>25989.283019151455</v>
      </c>
      <c r="P980" s="7">
        <v>37320.091665201457</v>
      </c>
      <c r="Q980" s="7">
        <v>12547.885895742013</v>
      </c>
      <c r="R980" s="7">
        <v>1304.4880194633288</v>
      </c>
      <c r="S980" s="7">
        <v>51172.465580406802</v>
      </c>
      <c r="T980" s="7">
        <v>166851.36306118147</v>
      </c>
    </row>
    <row r="981" spans="1:20" x14ac:dyDescent="0.3">
      <c r="A981" t="s">
        <v>20</v>
      </c>
      <c r="B981" t="s">
        <v>706</v>
      </c>
      <c r="C981">
        <v>1980</v>
      </c>
      <c r="E981" s="7">
        <v>44814.416859964062</v>
      </c>
      <c r="F981" s="7">
        <v>2706.7122792456144</v>
      </c>
      <c r="G981" s="7">
        <v>47521.129139209675</v>
      </c>
      <c r="H981" s="7">
        <v>100378.5748553311</v>
      </c>
      <c r="I981" s="7">
        <v>1822.6560114856923</v>
      </c>
      <c r="J981" s="7">
        <v>334.50933978705564</v>
      </c>
      <c r="K981" s="7">
        <v>102535.74020660385</v>
      </c>
      <c r="L981" s="7">
        <v>27014.452265025262</v>
      </c>
      <c r="M981" s="7">
        <v>10052.842609443856</v>
      </c>
      <c r="N981" s="7">
        <v>11405.784043846199</v>
      </c>
      <c r="O981" s="7">
        <v>48473.078918315317</v>
      </c>
      <c r="P981" s="7">
        <v>42829.135317923676</v>
      </c>
      <c r="Q981" s="7">
        <v>3562.4027013110849</v>
      </c>
      <c r="R981" s="7">
        <v>1382.2958520290001</v>
      </c>
      <c r="S981" s="7">
        <v>47773.833871263756</v>
      </c>
      <c r="T981" s="7">
        <v>246303.7821353926</v>
      </c>
    </row>
    <row r="982" spans="1:20" x14ac:dyDescent="0.3">
      <c r="A982" t="s">
        <v>20</v>
      </c>
      <c r="B982" t="s">
        <v>706</v>
      </c>
      <c r="C982">
        <v>1981</v>
      </c>
      <c r="E982" s="7">
        <v>64300.58743623233</v>
      </c>
      <c r="F982" s="7">
        <v>2564.0438766775901</v>
      </c>
      <c r="G982" s="7">
        <v>66864.631312909914</v>
      </c>
      <c r="H982" s="7">
        <v>65648.727689648847</v>
      </c>
      <c r="I982" s="7">
        <v>2797.6711603291988</v>
      </c>
      <c r="J982" s="7">
        <v>1019.4888542824051</v>
      </c>
      <c r="K982" s="7">
        <v>69465.887704260458</v>
      </c>
      <c r="L982" s="7">
        <v>11137.68573859358</v>
      </c>
      <c r="M982" s="7">
        <v>3666.0888621058557</v>
      </c>
      <c r="N982" s="7">
        <v>928.38530754001681</v>
      </c>
      <c r="O982" s="7">
        <v>15732.159908239451</v>
      </c>
      <c r="P982" s="7">
        <v>58622.121269362098</v>
      </c>
      <c r="Q982" s="7">
        <v>12281.784151606133</v>
      </c>
      <c r="R982" s="7">
        <v>1042.965725553405</v>
      </c>
      <c r="S982" s="7">
        <v>71946.871146521647</v>
      </c>
      <c r="T982" s="7">
        <v>224009.55007193144</v>
      </c>
    </row>
    <row r="983" spans="1:20" x14ac:dyDescent="0.3">
      <c r="A983" t="s">
        <v>20</v>
      </c>
      <c r="B983" t="s">
        <v>706</v>
      </c>
      <c r="C983">
        <v>1982</v>
      </c>
      <c r="E983" s="7">
        <v>37329.259023243001</v>
      </c>
      <c r="F983" s="7">
        <v>2507.8617215620066</v>
      </c>
      <c r="G983" s="7">
        <v>39837.120744805005</v>
      </c>
      <c r="H983" s="7">
        <v>25422.308849100726</v>
      </c>
      <c r="I983" s="7">
        <v>1200.7754738028341</v>
      </c>
      <c r="J983" s="7">
        <v>1012.8779876959156</v>
      </c>
      <c r="K983" s="7">
        <v>27635.962310599476</v>
      </c>
      <c r="L983" s="7">
        <v>9783.7221753426038</v>
      </c>
      <c r="M983" s="7">
        <v>10764.999130788899</v>
      </c>
      <c r="N983" s="7">
        <v>1694.7293590381628</v>
      </c>
      <c r="O983" s="7">
        <v>22243.450665169668</v>
      </c>
      <c r="P983" s="7">
        <v>47724.051669453394</v>
      </c>
      <c r="Q983" s="7">
        <v>2953.2236418185962</v>
      </c>
      <c r="R983" s="7">
        <v>204.81220563265995</v>
      </c>
      <c r="S983" s="7">
        <v>50882.087516904649</v>
      </c>
      <c r="T983" s="7">
        <v>140598.62123747877</v>
      </c>
    </row>
    <row r="984" spans="1:20" x14ac:dyDescent="0.3">
      <c r="A984" t="s">
        <v>20</v>
      </c>
      <c r="B984" t="s">
        <v>706</v>
      </c>
      <c r="C984">
        <v>1983</v>
      </c>
      <c r="E984" s="7">
        <v>20201.369828806357</v>
      </c>
      <c r="F984" s="7">
        <v>36.589514943066298</v>
      </c>
      <c r="G984" s="7">
        <v>20237.959343749422</v>
      </c>
      <c r="H984" s="7">
        <v>81325.718343643879</v>
      </c>
      <c r="I984" s="7">
        <v>2262.4821718171647</v>
      </c>
      <c r="J984" s="7">
        <v>151.30479844915078</v>
      </c>
      <c r="K984" s="7">
        <v>83739.505313910195</v>
      </c>
      <c r="L984" s="7">
        <v>4768.9329534967692</v>
      </c>
      <c r="M984" s="7">
        <v>4532.1363167235386</v>
      </c>
      <c r="N984" s="7">
        <v>2282.8257847182181</v>
      </c>
      <c r="O984" s="7">
        <v>11583.895054938526</v>
      </c>
      <c r="P984" s="7">
        <v>63278.430743134246</v>
      </c>
      <c r="Q984" s="7">
        <v>6556.3289987242752</v>
      </c>
      <c r="R984" s="7">
        <v>365.66166393191884</v>
      </c>
      <c r="S984" s="7">
        <v>70200.421405790446</v>
      </c>
      <c r="T984" s="7">
        <v>185761.78111838858</v>
      </c>
    </row>
    <row r="985" spans="1:20" x14ac:dyDescent="0.3">
      <c r="A985" t="s">
        <v>20</v>
      </c>
      <c r="B985" t="s">
        <v>706</v>
      </c>
      <c r="C985">
        <v>1984</v>
      </c>
      <c r="E985" s="7">
        <v>11564.778489860479</v>
      </c>
      <c r="F985" s="7">
        <v>641.0738289739146</v>
      </c>
      <c r="G985" s="7">
        <v>12205.852318834393</v>
      </c>
      <c r="H985" s="7">
        <v>37043.047090570697</v>
      </c>
      <c r="I985" s="7">
        <v>1106.0083263201959</v>
      </c>
      <c r="J985" s="7">
        <v>63.649394438150011</v>
      </c>
      <c r="K985" s="7">
        <v>38212.704811329044</v>
      </c>
      <c r="L985" s="7">
        <v>4329.9992679075121</v>
      </c>
      <c r="M985" s="7">
        <v>9952.3843594015361</v>
      </c>
      <c r="N985" s="7">
        <v>1825.8162963040934</v>
      </c>
      <c r="O985" s="7">
        <v>16108.199923613143</v>
      </c>
      <c r="P985" s="7">
        <v>28863.591393644143</v>
      </c>
      <c r="Q985" s="7">
        <v>9719.7798286295983</v>
      </c>
      <c r="R985" s="7">
        <v>653.38827619992992</v>
      </c>
      <c r="S985" s="7">
        <v>39236.759498473664</v>
      </c>
      <c r="T985" s="7">
        <v>105763.51655225025</v>
      </c>
    </row>
    <row r="986" spans="1:20" x14ac:dyDescent="0.3">
      <c r="A986" t="s">
        <v>20</v>
      </c>
      <c r="B986" t="s">
        <v>706</v>
      </c>
      <c r="C986">
        <v>1985</v>
      </c>
      <c r="E986" s="7">
        <v>20067.290369994491</v>
      </c>
      <c r="F986" s="7">
        <v>2177.5561945406739</v>
      </c>
      <c r="G986" s="7">
        <v>22244.846564535164</v>
      </c>
      <c r="H986" s="7">
        <v>86499.213856800096</v>
      </c>
      <c r="I986" s="7">
        <v>2203.1187191154154</v>
      </c>
      <c r="J986" s="7">
        <v>703.59227664828848</v>
      </c>
      <c r="K986" s="7">
        <v>89405.924852563796</v>
      </c>
      <c r="L986" s="7">
        <v>5377.2074336420146</v>
      </c>
      <c r="M986" s="7">
        <v>3682.5540543175616</v>
      </c>
      <c r="N986" s="7">
        <v>495.0850703354738</v>
      </c>
      <c r="O986" s="7">
        <v>9554.8465582950503</v>
      </c>
      <c r="P986" s="7">
        <v>71853.654004472395</v>
      </c>
      <c r="Q986" s="7">
        <v>4188.2951153538525</v>
      </c>
      <c r="R986" s="7">
        <v>467.26126460386934</v>
      </c>
      <c r="S986" s="7">
        <v>76509.210384430131</v>
      </c>
      <c r="T986" s="7">
        <v>197714.82835982417</v>
      </c>
    </row>
    <row r="987" spans="1:20" x14ac:dyDescent="0.3">
      <c r="A987" t="s">
        <v>20</v>
      </c>
      <c r="B987" t="s">
        <v>706</v>
      </c>
      <c r="C987">
        <v>1986</v>
      </c>
      <c r="E987" s="7">
        <v>43281.044429912712</v>
      </c>
      <c r="F987" s="7">
        <v>989.82776634847369</v>
      </c>
      <c r="G987" s="7">
        <v>44270.872196261189</v>
      </c>
      <c r="H987" s="7">
        <v>134869.74094647745</v>
      </c>
      <c r="I987" s="7">
        <v>2651.2186134750286</v>
      </c>
      <c r="J987" s="7">
        <v>825.80943876099127</v>
      </c>
      <c r="K987" s="7">
        <v>138346.76899871349</v>
      </c>
      <c r="L987" s="7">
        <v>11379.142254624539</v>
      </c>
      <c r="M987" s="7">
        <v>7681.8681806814384</v>
      </c>
      <c r="N987" s="7">
        <v>536.52485686103262</v>
      </c>
      <c r="O987" s="7">
        <v>19597.535292167013</v>
      </c>
      <c r="P987" s="7">
        <v>37826.371038465622</v>
      </c>
      <c r="Q987" s="7">
        <v>3181.9779820271133</v>
      </c>
      <c r="R987" s="7">
        <v>545.63951757921188</v>
      </c>
      <c r="S987" s="7">
        <v>41553.98853807195</v>
      </c>
      <c r="T987" s="7">
        <v>243769.16502521362</v>
      </c>
    </row>
    <row r="988" spans="1:20" x14ac:dyDescent="0.3">
      <c r="A988" t="s">
        <v>20</v>
      </c>
      <c r="B988" t="s">
        <v>706</v>
      </c>
      <c r="C988">
        <v>1987</v>
      </c>
      <c r="E988" s="7">
        <v>35249.978413393292</v>
      </c>
      <c r="F988" s="7">
        <v>490.54985068865199</v>
      </c>
      <c r="G988" s="7">
        <v>35740.528264081942</v>
      </c>
      <c r="H988" s="7">
        <v>100624.08786568917</v>
      </c>
      <c r="I988" s="7">
        <v>1007.1119485875366</v>
      </c>
      <c r="J988" s="7">
        <v>260.60717447796412</v>
      </c>
      <c r="K988" s="7">
        <v>101891.80698875467</v>
      </c>
      <c r="L988" s="7">
        <v>6820.7811647948056</v>
      </c>
      <c r="M988" s="7">
        <v>3352.9107992165777</v>
      </c>
      <c r="N988" s="7">
        <v>172.72850781180668</v>
      </c>
      <c r="O988" s="7">
        <v>10346.42047182319</v>
      </c>
      <c r="P988" s="7">
        <v>54764.904819842741</v>
      </c>
      <c r="Q988" s="7">
        <v>1683.9781908396963</v>
      </c>
      <c r="R988" s="7">
        <v>97.885585341177702</v>
      </c>
      <c r="S988" s="7">
        <v>56546.768596023619</v>
      </c>
      <c r="T988" s="7">
        <v>204525.52432068341</v>
      </c>
    </row>
    <row r="989" spans="1:20" x14ac:dyDescent="0.3">
      <c r="A989" t="s">
        <v>20</v>
      </c>
      <c r="B989" t="s">
        <v>706</v>
      </c>
      <c r="C989">
        <v>1988</v>
      </c>
      <c r="E989" s="7">
        <v>19436.643269068998</v>
      </c>
      <c r="F989" s="7">
        <v>4548.0534362426051</v>
      </c>
      <c r="G989" s="7">
        <v>23984.696705311602</v>
      </c>
      <c r="H989" s="7">
        <v>59127.597674986398</v>
      </c>
      <c r="I989" s="7">
        <v>1598.8251126902728</v>
      </c>
      <c r="J989" s="7">
        <v>209.30978689759993</v>
      </c>
      <c r="K989" s="7">
        <v>60935.732574574271</v>
      </c>
      <c r="L989" s="7">
        <v>5081.891592101977</v>
      </c>
      <c r="M989" s="7">
        <v>2633.2619647355818</v>
      </c>
      <c r="N989" s="7">
        <v>1122.1604141165783</v>
      </c>
      <c r="O989" s="7">
        <v>8837.3139709541374</v>
      </c>
      <c r="P989" s="7">
        <v>39738.484771336967</v>
      </c>
      <c r="Q989" s="7">
        <v>1696.3160236774761</v>
      </c>
      <c r="R989" s="7">
        <v>56.878248505246404</v>
      </c>
      <c r="S989" s="7">
        <v>41491.679043519689</v>
      </c>
      <c r="T989" s="7">
        <v>135249.42229435968</v>
      </c>
    </row>
    <row r="990" spans="1:20" x14ac:dyDescent="0.3">
      <c r="A990" t="s">
        <v>20</v>
      </c>
      <c r="B990" t="s">
        <v>706</v>
      </c>
      <c r="C990">
        <v>1989</v>
      </c>
      <c r="E990" s="7">
        <v>45682.742733168845</v>
      </c>
      <c r="F990" s="7">
        <v>1344.8015578427423</v>
      </c>
      <c r="G990" s="7">
        <v>47027.544291011589</v>
      </c>
      <c r="H990" s="7">
        <v>110348.95716591664</v>
      </c>
      <c r="I990" s="7">
        <v>1005.6205982973619</v>
      </c>
      <c r="J990" s="7">
        <v>67.11473260081668</v>
      </c>
      <c r="K990" s="7">
        <v>111421.69249681482</v>
      </c>
      <c r="L990" s="7">
        <v>4883.0431360703333</v>
      </c>
      <c r="M990" s="7">
        <v>5001.4289822740138</v>
      </c>
      <c r="N990" s="7">
        <v>1062.2278982660155</v>
      </c>
      <c r="O990" s="7">
        <v>10946.700016610363</v>
      </c>
      <c r="P990" s="7">
        <v>33985.893045854311</v>
      </c>
      <c r="Q990" s="7">
        <v>1404.2045256842478</v>
      </c>
      <c r="R990" s="7">
        <v>186.46230076941831</v>
      </c>
      <c r="S990" s="7">
        <v>35576.559872307975</v>
      </c>
      <c r="T990" s="7">
        <v>204972.49667674478</v>
      </c>
    </row>
    <row r="991" spans="1:20" x14ac:dyDescent="0.3">
      <c r="A991" t="s">
        <v>20</v>
      </c>
      <c r="B991" t="s">
        <v>706</v>
      </c>
      <c r="C991">
        <v>1990</v>
      </c>
      <c r="E991" s="7">
        <v>53488.982500687642</v>
      </c>
      <c r="F991" s="7">
        <v>1394.1583833235554</v>
      </c>
      <c r="G991" s="7">
        <v>54883.140884011198</v>
      </c>
      <c r="H991" s="7">
        <v>128922.24289073035</v>
      </c>
      <c r="I991" s="7">
        <v>1925.9735054762239</v>
      </c>
      <c r="J991" s="7">
        <v>15.687190584289405</v>
      </c>
      <c r="K991" s="7">
        <v>130863.90358679087</v>
      </c>
      <c r="L991" s="7">
        <v>5015.7050459312077</v>
      </c>
      <c r="M991" s="7">
        <v>5771.1862472226703</v>
      </c>
      <c r="N991" s="7">
        <v>393.87888645644824</v>
      </c>
      <c r="O991" s="7">
        <v>11180.770179610327</v>
      </c>
      <c r="P991" s="7">
        <v>28631.317628061162</v>
      </c>
      <c r="Q991" s="7">
        <v>1898.0826027586525</v>
      </c>
      <c r="R991" s="7">
        <v>68.698073041414958</v>
      </c>
      <c r="S991" s="7">
        <v>30598.098303861228</v>
      </c>
      <c r="T991" s="7">
        <v>227525.91295427366</v>
      </c>
    </row>
    <row r="992" spans="1:20" x14ac:dyDescent="0.3">
      <c r="A992" t="s">
        <v>20</v>
      </c>
      <c r="B992" t="s">
        <v>706</v>
      </c>
      <c r="C992">
        <v>1991</v>
      </c>
      <c r="E992" s="7">
        <v>23512.784965473293</v>
      </c>
      <c r="F992" s="7">
        <v>1026.7219951312138</v>
      </c>
      <c r="G992" s="7">
        <v>24539.506960604507</v>
      </c>
      <c r="H992" s="7">
        <v>110757.12493235836</v>
      </c>
      <c r="I992" s="7">
        <v>2029.4544384292369</v>
      </c>
      <c r="J992" s="7">
        <v>782.05978084421531</v>
      </c>
      <c r="K992" s="7">
        <v>113568.63915163181</v>
      </c>
      <c r="L992" s="7">
        <v>4737.7476004793562</v>
      </c>
      <c r="M992" s="7">
        <v>6035.4554377307531</v>
      </c>
      <c r="N992" s="7">
        <v>1933.7878546505865</v>
      </c>
      <c r="O992" s="7">
        <v>12706.990892860696</v>
      </c>
      <c r="P992" s="7">
        <v>28525.841973296265</v>
      </c>
      <c r="Q992" s="7">
        <v>2312.8093149779293</v>
      </c>
      <c r="R992" s="7">
        <v>218.07527820268842</v>
      </c>
      <c r="S992" s="7">
        <v>31056.726566476886</v>
      </c>
      <c r="T992" s="7">
        <v>181871.86357157392</v>
      </c>
    </row>
    <row r="993" spans="1:20" x14ac:dyDescent="0.3">
      <c r="A993" t="s">
        <v>20</v>
      </c>
      <c r="B993" t="s">
        <v>706</v>
      </c>
      <c r="C993">
        <v>1992</v>
      </c>
      <c r="E993" s="7">
        <v>20895.529301305221</v>
      </c>
      <c r="F993" s="7">
        <v>897.06469896481144</v>
      </c>
      <c r="G993" s="7">
        <v>21792.594000270034</v>
      </c>
      <c r="H993" s="7">
        <v>121953.85795107642</v>
      </c>
      <c r="I993" s="7">
        <v>1871.3082258972572</v>
      </c>
      <c r="J993" s="7">
        <v>514.09102340181607</v>
      </c>
      <c r="K993" s="7">
        <v>124339.2572003755</v>
      </c>
      <c r="L993" s="7">
        <v>4494.2342021670183</v>
      </c>
      <c r="M993" s="7">
        <v>1983.823409925923</v>
      </c>
      <c r="N993" s="7">
        <v>853.42055184145215</v>
      </c>
      <c r="O993" s="7">
        <v>7331.4781639343937</v>
      </c>
      <c r="P993" s="7">
        <v>16044.767070694039</v>
      </c>
      <c r="Q993" s="7">
        <v>2051.6812236714886</v>
      </c>
      <c r="R993" s="7">
        <v>189.45998056672946</v>
      </c>
      <c r="S993" s="7">
        <v>18285.908274932259</v>
      </c>
      <c r="T993" s="7">
        <v>171749.23763951214</v>
      </c>
    </row>
    <row r="994" spans="1:20" x14ac:dyDescent="0.3">
      <c r="A994" t="s">
        <v>20</v>
      </c>
      <c r="B994" t="s">
        <v>706</v>
      </c>
      <c r="C994">
        <v>1993</v>
      </c>
      <c r="E994" s="7">
        <v>33731.960710339823</v>
      </c>
      <c r="F994" s="7">
        <v>90.801633349507554</v>
      </c>
      <c r="G994" s="7">
        <v>33822.762343689334</v>
      </c>
      <c r="H994" s="7">
        <v>95198.784609349372</v>
      </c>
      <c r="I994" s="7">
        <v>1937.6465165770292</v>
      </c>
      <c r="J994" s="7">
        <v>688.2782467140313</v>
      </c>
      <c r="K994" s="7">
        <v>97824.709372640442</v>
      </c>
      <c r="L994" s="7">
        <v>2728.423166778432</v>
      </c>
      <c r="M994" s="7">
        <v>4307.1315116158512</v>
      </c>
      <c r="N994" s="7">
        <v>604.07957333881279</v>
      </c>
      <c r="O994" s="7">
        <v>7639.6342517330959</v>
      </c>
      <c r="P994" s="7">
        <v>18076.617584824897</v>
      </c>
      <c r="Q994" s="7">
        <v>1395.7631737375971</v>
      </c>
      <c r="R994" s="7">
        <v>226.50885258104745</v>
      </c>
      <c r="S994" s="7">
        <v>19698.889611143539</v>
      </c>
      <c r="T994" s="7">
        <v>158985.99557920644</v>
      </c>
    </row>
    <row r="995" spans="1:20" x14ac:dyDescent="0.3">
      <c r="A995" t="s">
        <v>20</v>
      </c>
      <c r="B995" t="s">
        <v>706</v>
      </c>
      <c r="C995">
        <v>1994</v>
      </c>
      <c r="E995" s="7">
        <v>39950.507726024298</v>
      </c>
      <c r="F995" s="7">
        <v>475.86030057239537</v>
      </c>
      <c r="G995" s="7">
        <v>40426.36802659669</v>
      </c>
      <c r="H995" s="7">
        <v>102442.18004498696</v>
      </c>
      <c r="I995" s="7">
        <v>2129.8244433570208</v>
      </c>
      <c r="J995" s="7">
        <v>108.79579037114337</v>
      </c>
      <c r="K995" s="7">
        <v>104680.80027871513</v>
      </c>
      <c r="L995" s="7">
        <v>5250.282606630044</v>
      </c>
      <c r="M995" s="7">
        <v>5736.0895293042313</v>
      </c>
      <c r="N995" s="7">
        <v>1820.6116618951608</v>
      </c>
      <c r="O995" s="7">
        <v>12806.983797829434</v>
      </c>
      <c r="P995" s="7">
        <v>18508.995165541441</v>
      </c>
      <c r="Q995" s="7">
        <v>1506.7327519553928</v>
      </c>
      <c r="R995" s="7">
        <v>196.11232095377096</v>
      </c>
      <c r="S995" s="7">
        <v>20211.840238450608</v>
      </c>
      <c r="T995" s="7">
        <v>178125.99234159183</v>
      </c>
    </row>
    <row r="996" spans="1:20" x14ac:dyDescent="0.3">
      <c r="A996" t="s">
        <v>20</v>
      </c>
      <c r="B996" t="s">
        <v>706</v>
      </c>
      <c r="C996">
        <v>1995</v>
      </c>
      <c r="E996" s="7">
        <v>17631.953618191372</v>
      </c>
      <c r="F996" s="7">
        <v>179.64994576606719</v>
      </c>
      <c r="G996" s="7">
        <v>17811.60356395744</v>
      </c>
      <c r="H996" s="7">
        <v>142101.01300207639</v>
      </c>
      <c r="I996" s="7">
        <v>885.69224206948877</v>
      </c>
      <c r="J996" s="7">
        <v>13.041163279739903</v>
      </c>
      <c r="K996" s="7">
        <v>142999.74640742561</v>
      </c>
      <c r="L996" s="7">
        <v>5378.9279076591602</v>
      </c>
      <c r="M996" s="7">
        <v>3846.073286600034</v>
      </c>
      <c r="N996" s="7">
        <v>328.17128881296657</v>
      </c>
      <c r="O996" s="7">
        <v>9553.1724830721596</v>
      </c>
      <c r="P996" s="7">
        <v>22684.855014157867</v>
      </c>
      <c r="Q996" s="7">
        <v>1559.6130010915338</v>
      </c>
      <c r="R996" s="7">
        <v>173.58275547933482</v>
      </c>
      <c r="S996" s="7">
        <v>24418.050770728736</v>
      </c>
      <c r="T996" s="7">
        <v>194782.57322518391</v>
      </c>
    </row>
    <row r="997" spans="1:20" x14ac:dyDescent="0.3">
      <c r="A997" t="s">
        <v>20</v>
      </c>
      <c r="B997" t="s">
        <v>706</v>
      </c>
      <c r="C997">
        <v>1996</v>
      </c>
      <c r="D997" t="s">
        <v>744</v>
      </c>
      <c r="E997" s="7">
        <v>82274.064718143403</v>
      </c>
      <c r="F997" s="7">
        <v>199.48487303062277</v>
      </c>
      <c r="G997" s="7">
        <v>82473.549591174029</v>
      </c>
      <c r="H997" s="7">
        <v>86857.188864250827</v>
      </c>
      <c r="I997" s="7">
        <v>6786.2104600148632</v>
      </c>
      <c r="J997" s="7">
        <v>518.87948922660166</v>
      </c>
      <c r="K997" s="7">
        <v>94162.278813492288</v>
      </c>
      <c r="L997" s="7">
        <v>6432.4658002617152</v>
      </c>
      <c r="M997" s="7">
        <v>20338.520058827322</v>
      </c>
      <c r="N997" s="7">
        <v>1421.58262980378</v>
      </c>
      <c r="O997" s="7">
        <v>28192.568488892815</v>
      </c>
      <c r="P997" s="7">
        <v>8060.3851957372472</v>
      </c>
      <c r="Q997" s="7">
        <v>2387.0457285680568</v>
      </c>
      <c r="R997" s="7">
        <v>155.21162894954782</v>
      </c>
      <c r="S997" s="7">
        <v>10602.642553254851</v>
      </c>
      <c r="T997" s="7">
        <v>215431.03944681399</v>
      </c>
    </row>
    <row r="998" spans="1:20" x14ac:dyDescent="0.3">
      <c r="A998" t="s">
        <v>20</v>
      </c>
      <c r="B998" t="s">
        <v>706</v>
      </c>
      <c r="C998">
        <v>1997</v>
      </c>
      <c r="D998" t="s">
        <v>744</v>
      </c>
      <c r="E998" s="7">
        <v>18717.333737574267</v>
      </c>
      <c r="F998" s="7">
        <v>779.07402019859546</v>
      </c>
      <c r="G998" s="7">
        <v>19496.40775777286</v>
      </c>
      <c r="H998" s="7">
        <v>61282.55281072083</v>
      </c>
      <c r="I998" s="7">
        <v>2077.7514739231865</v>
      </c>
      <c r="J998" s="7">
        <v>33.899778425662532</v>
      </c>
      <c r="K998" s="7">
        <v>63394.204063069679</v>
      </c>
      <c r="L998" s="7">
        <v>7198.7360583914187</v>
      </c>
      <c r="M998" s="7">
        <v>1733.949415931158</v>
      </c>
      <c r="N998" s="7">
        <v>610.40858222654026</v>
      </c>
      <c r="O998" s="7">
        <v>9543.0940565491182</v>
      </c>
      <c r="P998" s="7">
        <v>17779.397353980359</v>
      </c>
      <c r="Q998" s="7">
        <v>4073.3972086639396</v>
      </c>
      <c r="R998" s="7">
        <v>119.89870083030857</v>
      </c>
      <c r="S998" s="7">
        <v>21972.693263474608</v>
      </c>
      <c r="T998" s="7">
        <v>114406.39914086626</v>
      </c>
    </row>
    <row r="999" spans="1:20" x14ac:dyDescent="0.3">
      <c r="A999" t="s">
        <v>20</v>
      </c>
      <c r="B999" t="s">
        <v>706</v>
      </c>
      <c r="C999">
        <v>1998</v>
      </c>
      <c r="D999" t="s">
        <v>744</v>
      </c>
      <c r="E999" s="7">
        <v>15802.806679851534</v>
      </c>
      <c r="F999" s="7">
        <v>712.8536991193331</v>
      </c>
      <c r="G999" s="7">
        <v>16515.660378970868</v>
      </c>
      <c r="H999" s="7">
        <v>179199.39130928108</v>
      </c>
      <c r="I999" s="7">
        <v>1047.0257945462724</v>
      </c>
      <c r="J999" s="7">
        <v>727.36772009046399</v>
      </c>
      <c r="K999" s="7">
        <v>180973.78482391781</v>
      </c>
      <c r="L999" s="7">
        <v>10133.736138712073</v>
      </c>
      <c r="M999" s="7">
        <v>5092.5660299682895</v>
      </c>
      <c r="N999" s="7">
        <v>871.42371545391745</v>
      </c>
      <c r="O999" s="7">
        <v>16097.725884134279</v>
      </c>
      <c r="P999" s="7">
        <v>11317.775789283427</v>
      </c>
      <c r="Q999" s="7">
        <v>3274.3715162517051</v>
      </c>
      <c r="R999" s="7">
        <v>221.6869663654592</v>
      </c>
      <c r="S999" s="7">
        <v>14813.834271900592</v>
      </c>
      <c r="T999" s="7">
        <v>228401.00535892355</v>
      </c>
    </row>
    <row r="1000" spans="1:20" x14ac:dyDescent="0.3">
      <c r="A1000" t="s">
        <v>20</v>
      </c>
      <c r="B1000" t="s">
        <v>706</v>
      </c>
      <c r="C1000">
        <v>1999</v>
      </c>
      <c r="D1000" t="s">
        <v>744</v>
      </c>
      <c r="E1000" s="7">
        <v>21070.718326697868</v>
      </c>
      <c r="F1000" s="7">
        <v>224.51259243706639</v>
      </c>
      <c r="G1000" s="7">
        <v>21295.230919134934</v>
      </c>
      <c r="H1000" s="7">
        <v>131530.94266781415</v>
      </c>
      <c r="I1000" s="7">
        <v>2386.6967694670743</v>
      </c>
      <c r="J1000" s="7">
        <v>736.98576596078601</v>
      </c>
      <c r="K1000" s="7">
        <v>134654.625203242</v>
      </c>
      <c r="L1000" s="7">
        <v>12225.206242994718</v>
      </c>
      <c r="M1000" s="7">
        <v>4527.4407424521196</v>
      </c>
      <c r="N1000" s="7">
        <v>234.28891348358505</v>
      </c>
      <c r="O1000" s="7">
        <v>16986.935898930424</v>
      </c>
      <c r="P1000" s="7">
        <v>20776.622235365903</v>
      </c>
      <c r="Q1000" s="7">
        <v>3754.2153948918281</v>
      </c>
      <c r="R1000" s="7">
        <v>561.74257824790425</v>
      </c>
      <c r="S1000" s="7">
        <v>25092.580208505635</v>
      </c>
      <c r="T1000" s="7">
        <v>198029.37222981302</v>
      </c>
    </row>
    <row r="1001" spans="1:20" x14ac:dyDescent="0.3">
      <c r="A1001" t="s">
        <v>20</v>
      </c>
      <c r="B1001" t="s">
        <v>706</v>
      </c>
      <c r="C1001">
        <v>2000</v>
      </c>
      <c r="D1001" t="s">
        <v>744</v>
      </c>
      <c r="E1001" s="7">
        <v>30240.343021425826</v>
      </c>
      <c r="F1001" s="7">
        <v>1486.2188899641842</v>
      </c>
      <c r="G1001" s="7">
        <v>31726.56191139001</v>
      </c>
      <c r="H1001" s="7">
        <v>192099.51270512305</v>
      </c>
      <c r="I1001" s="7">
        <v>5233.526489669649</v>
      </c>
      <c r="J1001" s="7">
        <v>299.73490799931415</v>
      </c>
      <c r="K1001" s="7">
        <v>197632.77410279203</v>
      </c>
      <c r="L1001" s="7">
        <v>8437.2734704741815</v>
      </c>
      <c r="M1001" s="7">
        <v>9384.573970747324</v>
      </c>
      <c r="N1001" s="7">
        <v>368.22564044257774</v>
      </c>
      <c r="O1001" s="7">
        <v>18190.073081664086</v>
      </c>
      <c r="P1001" s="7">
        <v>14876.781430066823</v>
      </c>
      <c r="Q1001" s="7">
        <v>1585.8193875658537</v>
      </c>
      <c r="R1001" s="7">
        <v>77.533855290953227</v>
      </c>
      <c r="S1001" s="7">
        <v>16540.134672923628</v>
      </c>
      <c r="T1001" s="7">
        <v>264089.54376876971</v>
      </c>
    </row>
    <row r="1002" spans="1:20" x14ac:dyDescent="0.3">
      <c r="A1002" t="s">
        <v>20</v>
      </c>
      <c r="B1002" t="s">
        <v>706</v>
      </c>
      <c r="C1002">
        <v>2001</v>
      </c>
      <c r="E1002" s="7">
        <v>24904.268988900672</v>
      </c>
      <c r="F1002" s="7">
        <v>743.85510539260383</v>
      </c>
      <c r="G1002" s="7">
        <v>25648.124094293275</v>
      </c>
      <c r="H1002" s="7">
        <v>163718.89975297285</v>
      </c>
      <c r="I1002" s="7">
        <v>1336.1020535767004</v>
      </c>
      <c r="J1002" s="7">
        <v>765.0943014737968</v>
      </c>
      <c r="K1002" s="7">
        <v>165820.09610802334</v>
      </c>
      <c r="L1002" s="7">
        <v>12564.453984527569</v>
      </c>
      <c r="M1002" s="7">
        <v>2645.6463186127075</v>
      </c>
      <c r="N1002" s="7">
        <v>1087.2435843586959</v>
      </c>
      <c r="O1002" s="7">
        <v>16297.343887498972</v>
      </c>
      <c r="P1002" s="7">
        <v>36687.457652094286</v>
      </c>
      <c r="Q1002" s="7">
        <v>2169.8546554288278</v>
      </c>
      <c r="R1002" s="7">
        <v>219.53608729205177</v>
      </c>
      <c r="S1002" s="7">
        <v>39076.848394815162</v>
      </c>
      <c r="T1002" s="7">
        <v>246842.41248463071</v>
      </c>
    </row>
    <row r="1003" spans="1:20" x14ac:dyDescent="0.3">
      <c r="A1003" t="s">
        <v>20</v>
      </c>
      <c r="B1003" t="s">
        <v>706</v>
      </c>
      <c r="C1003">
        <v>2002</v>
      </c>
      <c r="E1003" s="7">
        <v>32579.070081316317</v>
      </c>
      <c r="F1003" s="7">
        <v>720.87910682170718</v>
      </c>
      <c r="G1003" s="7">
        <v>33299.949188138024</v>
      </c>
      <c r="H1003" s="7">
        <v>105250.27854433986</v>
      </c>
      <c r="I1003" s="7">
        <v>1843.0368397694299</v>
      </c>
      <c r="J1003" s="7">
        <v>373.36738724504613</v>
      </c>
      <c r="K1003" s="7">
        <v>107466.68277135433</v>
      </c>
      <c r="L1003" s="7">
        <v>6669.586425242549</v>
      </c>
      <c r="M1003" s="7">
        <v>8658.8780750795013</v>
      </c>
      <c r="N1003" s="7">
        <v>786.23587167404764</v>
      </c>
      <c r="O1003" s="7">
        <v>16114.700371996098</v>
      </c>
      <c r="P1003" s="7">
        <v>15467.386540945068</v>
      </c>
      <c r="Q1003" s="7">
        <v>5786.9930642535101</v>
      </c>
      <c r="R1003" s="7">
        <v>334.66912027044981</v>
      </c>
      <c r="S1003" s="7">
        <v>21589.048725469027</v>
      </c>
      <c r="T1003" s="7">
        <v>178470.38105695747</v>
      </c>
    </row>
    <row r="1004" spans="1:20" x14ac:dyDescent="0.3">
      <c r="A1004" t="s">
        <v>20</v>
      </c>
      <c r="B1004" t="s">
        <v>706</v>
      </c>
      <c r="C1004">
        <v>2003</v>
      </c>
      <c r="E1004" s="7">
        <v>21029.225616613712</v>
      </c>
      <c r="F1004" s="7">
        <v>745.39241247358268</v>
      </c>
      <c r="G1004" s="7">
        <v>21774.618029087294</v>
      </c>
      <c r="H1004" s="7">
        <v>95531.030315667274</v>
      </c>
      <c r="I1004" s="7">
        <v>1080.1759654187617</v>
      </c>
      <c r="J1004" s="7">
        <v>3.7426644564135345</v>
      </c>
      <c r="K1004" s="7">
        <v>96614.948945542448</v>
      </c>
      <c r="L1004" s="7">
        <v>13466.609302239598</v>
      </c>
      <c r="M1004" s="7">
        <v>33626.415651820913</v>
      </c>
      <c r="N1004" s="7">
        <v>1965.3778101404548</v>
      </c>
      <c r="O1004" s="7">
        <v>49058.402764200968</v>
      </c>
      <c r="P1004" s="7">
        <v>20042.332938242198</v>
      </c>
      <c r="Q1004" s="7">
        <v>7678.4806336254815</v>
      </c>
      <c r="R1004" s="7">
        <v>225.50722530420239</v>
      </c>
      <c r="S1004" s="7">
        <v>27946.32079717188</v>
      </c>
      <c r="T1004" s="7">
        <v>195394.29053600261</v>
      </c>
    </row>
    <row r="1005" spans="1:20" x14ac:dyDescent="0.3">
      <c r="A1005" t="s">
        <v>20</v>
      </c>
      <c r="B1005" t="s">
        <v>706</v>
      </c>
      <c r="C1005">
        <v>2004</v>
      </c>
      <c r="E1005" s="7">
        <v>11916.846137061175</v>
      </c>
      <c r="F1005" s="7">
        <v>440.4533948708779</v>
      </c>
      <c r="G1005" s="7">
        <v>12357.299531932053</v>
      </c>
      <c r="H1005" s="7">
        <v>57870.636245345602</v>
      </c>
      <c r="I1005" s="7">
        <v>1347.2626327041817</v>
      </c>
      <c r="J1005" s="7">
        <v>22.571539420999184</v>
      </c>
      <c r="K1005" s="7">
        <v>59240.47041747078</v>
      </c>
      <c r="L1005" s="7">
        <v>9550.5428081586342</v>
      </c>
      <c r="M1005" s="7">
        <v>34800.721694764215</v>
      </c>
      <c r="N1005" s="7">
        <v>1085.5284272185534</v>
      </c>
      <c r="O1005" s="7">
        <v>45436.792930141404</v>
      </c>
      <c r="P1005" s="7">
        <v>21948.117281095419</v>
      </c>
      <c r="Q1005" s="7">
        <v>677.17602883221707</v>
      </c>
      <c r="R1005" s="7">
        <v>173.42764659198889</v>
      </c>
      <c r="S1005" s="7">
        <v>22798.720956519628</v>
      </c>
      <c r="T1005" s="7">
        <v>139833.28383606387</v>
      </c>
    </row>
    <row r="1006" spans="1:20" x14ac:dyDescent="0.3">
      <c r="A1006" t="s">
        <v>20</v>
      </c>
      <c r="B1006" t="s">
        <v>706</v>
      </c>
      <c r="C1006">
        <v>2005</v>
      </c>
      <c r="E1006" s="7">
        <v>13663.522928701106</v>
      </c>
      <c r="F1006" s="7">
        <v>414.19299993098826</v>
      </c>
      <c r="G1006" s="7">
        <v>14077.715928632095</v>
      </c>
      <c r="H1006" s="7">
        <v>31146.329934401609</v>
      </c>
      <c r="I1006" s="7">
        <v>652.48626381176155</v>
      </c>
      <c r="J1006" s="7">
        <v>208.98213542369456</v>
      </c>
      <c r="K1006" s="7">
        <v>32007.798333637067</v>
      </c>
      <c r="L1006" s="7">
        <v>5834.8151682984671</v>
      </c>
      <c r="M1006" s="7">
        <v>2490.8360027390077</v>
      </c>
      <c r="N1006" s="7">
        <v>303.97692976339704</v>
      </c>
      <c r="O1006" s="7">
        <v>8629.6281008008718</v>
      </c>
      <c r="P1006" s="7">
        <v>19915.611857502263</v>
      </c>
      <c r="Q1006" s="7">
        <v>1807.7129551500602</v>
      </c>
      <c r="R1006" s="7">
        <v>277.75429445332668</v>
      </c>
      <c r="S1006" s="7">
        <v>22001.079107105652</v>
      </c>
      <c r="T1006" s="7">
        <v>76716.221470175675</v>
      </c>
    </row>
    <row r="1007" spans="1:20" x14ac:dyDescent="0.3">
      <c r="A1007" t="s">
        <v>20</v>
      </c>
      <c r="B1007" t="s">
        <v>706</v>
      </c>
      <c r="C1007">
        <v>2006</v>
      </c>
      <c r="E1007" s="7">
        <v>19373.377701367965</v>
      </c>
      <c r="F1007" s="7">
        <v>707.44725851517251</v>
      </c>
      <c r="G1007" s="7">
        <v>20080.824959883139</v>
      </c>
      <c r="H1007" s="7">
        <v>40038.458228006202</v>
      </c>
      <c r="I1007" s="7">
        <v>1447.0504467924279</v>
      </c>
      <c r="J1007" s="7">
        <v>358.99792896122477</v>
      </c>
      <c r="K1007" s="7">
        <v>41844.506603759852</v>
      </c>
      <c r="L1007" s="7">
        <v>3851.9093342065698</v>
      </c>
      <c r="M1007" s="7">
        <v>6251.8007237164347</v>
      </c>
      <c r="N1007" s="7">
        <v>537.98245325434902</v>
      </c>
      <c r="O1007" s="7">
        <v>10641.692511177354</v>
      </c>
      <c r="P1007" s="7">
        <v>18408.637504624538</v>
      </c>
      <c r="Q1007" s="7">
        <v>3298.7813183550134</v>
      </c>
      <c r="R1007" s="7">
        <v>500.54124832418393</v>
      </c>
      <c r="S1007" s="7">
        <v>22207.960071303736</v>
      </c>
      <c r="T1007" s="7">
        <v>94774.984146124072</v>
      </c>
    </row>
    <row r="1008" spans="1:20" x14ac:dyDescent="0.3">
      <c r="A1008" t="s">
        <v>20</v>
      </c>
      <c r="B1008" t="s">
        <v>706</v>
      </c>
      <c r="C1008">
        <v>2007</v>
      </c>
      <c r="E1008" s="7">
        <v>23128.912653382184</v>
      </c>
      <c r="F1008" s="7">
        <v>1114.9244773767819</v>
      </c>
      <c r="G1008" s="7">
        <v>24243.837130758966</v>
      </c>
      <c r="H1008" s="7">
        <v>78689.45446855163</v>
      </c>
      <c r="I1008" s="7">
        <v>1704.5681206371974</v>
      </c>
      <c r="J1008" s="7">
        <v>89.13565019045339</v>
      </c>
      <c r="K1008" s="7">
        <v>80483.158239379278</v>
      </c>
      <c r="L1008" s="7">
        <v>1758.3526271119729</v>
      </c>
      <c r="M1008" s="7">
        <v>3135.6932268336468</v>
      </c>
      <c r="N1008" s="7">
        <v>199.49091770330855</v>
      </c>
      <c r="O1008" s="7">
        <v>5093.5367716489282</v>
      </c>
      <c r="P1008" s="7">
        <v>18185.342110810576</v>
      </c>
      <c r="Q1008" s="7">
        <v>2500.2678076035718</v>
      </c>
      <c r="R1008" s="7">
        <v>163.0870411461209</v>
      </c>
      <c r="S1008" s="7">
        <v>20848.696959560271</v>
      </c>
      <c r="T1008" s="7">
        <v>130669.22910134746</v>
      </c>
    </row>
    <row r="1009" spans="1:20" x14ac:dyDescent="0.3">
      <c r="A1009" t="s">
        <v>20</v>
      </c>
      <c r="B1009" t="s">
        <v>706</v>
      </c>
      <c r="C1009">
        <v>2008</v>
      </c>
      <c r="E1009" s="7">
        <v>20249.37607609422</v>
      </c>
      <c r="F1009" s="7">
        <v>163.08767149838138</v>
      </c>
      <c r="G1009" s="7">
        <v>20412.463747592603</v>
      </c>
      <c r="H1009" s="7">
        <v>87594.902345614755</v>
      </c>
      <c r="I1009" s="7">
        <v>3817.7416178356511</v>
      </c>
      <c r="J1009" s="7">
        <v>505.00786695180028</v>
      </c>
      <c r="K1009" s="7">
        <v>91917.651830402203</v>
      </c>
      <c r="L1009" s="7">
        <v>4320.641307476466</v>
      </c>
      <c r="M1009" s="7">
        <v>4738.2702074813278</v>
      </c>
      <c r="N1009" s="7">
        <v>1003.4888954997787</v>
      </c>
      <c r="O1009" s="7">
        <v>10062.400410457572</v>
      </c>
      <c r="P1009" s="7">
        <v>22424.449733411224</v>
      </c>
      <c r="Q1009" s="7">
        <v>6433.6979054052299</v>
      </c>
      <c r="R1009" s="7">
        <v>280.71739297389456</v>
      </c>
      <c r="S1009" s="7">
        <v>29138.865031790345</v>
      </c>
      <c r="T1009" s="7">
        <v>151531.38102024273</v>
      </c>
    </row>
    <row r="1010" spans="1:20" x14ac:dyDescent="0.3">
      <c r="A1010" t="s">
        <v>20</v>
      </c>
      <c r="B1010" t="s">
        <v>706</v>
      </c>
      <c r="C1010">
        <v>2009</v>
      </c>
      <c r="D1010" t="s">
        <v>745</v>
      </c>
      <c r="E1010" s="7">
        <v>139153.8215360278</v>
      </c>
      <c r="F1010" s="7">
        <v>13972.480673397611</v>
      </c>
      <c r="G1010" s="7">
        <v>153126.3022094254</v>
      </c>
      <c r="H1010" s="7">
        <v>337088.2763058283</v>
      </c>
      <c r="I1010" s="7">
        <v>5429.8970172689233</v>
      </c>
      <c r="J1010" s="7">
        <v>1145.169400451409</v>
      </c>
      <c r="K1010" s="7">
        <v>343663.34272354865</v>
      </c>
      <c r="L1010" s="7">
        <v>26302.842560507626</v>
      </c>
      <c r="M1010" s="7">
        <v>23437.021058017122</v>
      </c>
      <c r="N1010" s="7">
        <v>733.93088861309036</v>
      </c>
      <c r="O1010" s="7">
        <v>50473.794507137834</v>
      </c>
      <c r="P1010" s="7">
        <v>103126.02001608317</v>
      </c>
      <c r="Q1010" s="7">
        <v>10706.384472523643</v>
      </c>
      <c r="R1010" s="7">
        <v>730.52863658374667</v>
      </c>
      <c r="S1010" s="7">
        <v>114562.93312519057</v>
      </c>
      <c r="T1010" s="7">
        <v>661826.37256530253</v>
      </c>
    </row>
    <row r="1011" spans="1:20" x14ac:dyDescent="0.3">
      <c r="A1011" t="s">
        <v>20</v>
      </c>
      <c r="B1011" t="s">
        <v>706</v>
      </c>
      <c r="C1011">
        <v>2010</v>
      </c>
      <c r="D1011" t="s">
        <v>745</v>
      </c>
      <c r="E1011" s="7">
        <v>90392.280111991058</v>
      </c>
      <c r="F1011" s="7">
        <v>6282.7650791840078</v>
      </c>
      <c r="G1011" s="7">
        <v>96675.045191175072</v>
      </c>
      <c r="H1011" s="7">
        <v>721413.99068751209</v>
      </c>
      <c r="I1011" s="7">
        <v>5877.0449410079846</v>
      </c>
      <c r="J1011" s="7">
        <v>850.48496835255446</v>
      </c>
      <c r="K1011" s="7">
        <v>728141.52059687267</v>
      </c>
      <c r="L1011" s="7">
        <v>19183.25639434324</v>
      </c>
      <c r="M1011" s="7">
        <v>11038.54993121372</v>
      </c>
      <c r="N1011" s="7">
        <v>866.60164096315827</v>
      </c>
      <c r="O1011" s="7">
        <v>31088.407966520117</v>
      </c>
      <c r="P1011" s="7">
        <v>181138.43101042084</v>
      </c>
      <c r="Q1011" s="7">
        <v>36369.267927586341</v>
      </c>
      <c r="R1011" s="7">
        <v>1292.1317338943049</v>
      </c>
      <c r="S1011" s="7">
        <v>218799.83067190149</v>
      </c>
      <c r="T1011" s="7">
        <v>1074704.8044264694</v>
      </c>
    </row>
    <row r="1012" spans="1:20" x14ac:dyDescent="0.3">
      <c r="A1012" t="s">
        <v>20</v>
      </c>
      <c r="B1012" t="s">
        <v>706</v>
      </c>
      <c r="C1012">
        <v>2011</v>
      </c>
      <c r="D1012" t="s">
        <v>745</v>
      </c>
      <c r="E1012" s="7">
        <v>152718.5616814587</v>
      </c>
      <c r="F1012" s="7">
        <v>8169.6606930537264</v>
      </c>
      <c r="G1012" s="7">
        <v>160888.22237451244</v>
      </c>
      <c r="H1012" s="7">
        <v>570207.27303605562</v>
      </c>
      <c r="I1012" s="7">
        <v>7294.4650989628817</v>
      </c>
      <c r="J1012" s="7">
        <v>937.44776663664743</v>
      </c>
      <c r="K1012" s="7">
        <v>578439.18590165512</v>
      </c>
      <c r="L1012" s="7">
        <v>26841.097792889763</v>
      </c>
      <c r="M1012" s="7">
        <v>14816.281691825825</v>
      </c>
      <c r="N1012" s="7">
        <v>1813.4311535736597</v>
      </c>
      <c r="O1012" s="7">
        <v>43470.810638289244</v>
      </c>
      <c r="P1012" s="7">
        <v>145121.40489971169</v>
      </c>
      <c r="Q1012" s="7">
        <v>14753.874603635861</v>
      </c>
      <c r="R1012" s="7">
        <v>503.05795153137979</v>
      </c>
      <c r="S1012" s="7">
        <v>160378.33745487893</v>
      </c>
      <c r="T1012" s="7">
        <v>943176.55636933586</v>
      </c>
    </row>
    <row r="1013" spans="1:20" x14ac:dyDescent="0.3">
      <c r="A1013" t="s">
        <v>20</v>
      </c>
      <c r="B1013" t="s">
        <v>706</v>
      </c>
      <c r="C1013">
        <v>2012</v>
      </c>
      <c r="D1013" t="s">
        <v>745</v>
      </c>
      <c r="E1013" s="7">
        <v>142322.07600860274</v>
      </c>
      <c r="F1013" s="7">
        <v>4073.7636099394817</v>
      </c>
      <c r="G1013" s="7">
        <v>146395.83961854223</v>
      </c>
      <c r="H1013" s="7">
        <v>1004822.24445326</v>
      </c>
      <c r="I1013" s="7">
        <v>15088.652354658145</v>
      </c>
      <c r="J1013" s="7">
        <v>1267.9370911009553</v>
      </c>
      <c r="K1013" s="7">
        <v>1021178.8338990191</v>
      </c>
      <c r="L1013" s="7">
        <v>24012.515853945446</v>
      </c>
      <c r="M1013" s="7">
        <v>14063.256222208211</v>
      </c>
      <c r="N1013" s="7">
        <v>4596.6844238153644</v>
      </c>
      <c r="O1013" s="7">
        <v>42672.456499969019</v>
      </c>
      <c r="P1013" s="7">
        <v>135337.56404833379</v>
      </c>
      <c r="Q1013" s="7">
        <v>58066.59849038197</v>
      </c>
      <c r="R1013" s="7">
        <v>2696.6747767118732</v>
      </c>
      <c r="S1013" s="7">
        <v>196100.83731542763</v>
      </c>
      <c r="T1013" s="7">
        <v>1406347.9673329582</v>
      </c>
    </row>
    <row r="1014" spans="1:20" x14ac:dyDescent="0.3">
      <c r="A1014" t="s">
        <v>20</v>
      </c>
      <c r="B1014" t="s">
        <v>706</v>
      </c>
      <c r="C1014">
        <v>2013</v>
      </c>
      <c r="D1014" t="s">
        <v>745</v>
      </c>
      <c r="E1014" s="7">
        <v>172433.49140052937</v>
      </c>
      <c r="F1014" s="7">
        <v>11006.435939534393</v>
      </c>
      <c r="G1014" s="7">
        <v>183439.92734006376</v>
      </c>
      <c r="H1014" s="7">
        <v>912996.51942962757</v>
      </c>
      <c r="I1014" s="7">
        <v>10089.303848177587</v>
      </c>
      <c r="J1014" s="7">
        <v>2494.6484255557698</v>
      </c>
      <c r="K1014" s="7">
        <v>925580.4717033609</v>
      </c>
      <c r="L1014" s="7">
        <v>11864.176052155784</v>
      </c>
      <c r="M1014" s="7">
        <v>7805.2172718046395</v>
      </c>
      <c r="N1014" s="7">
        <v>1171.3700024305131</v>
      </c>
      <c r="O1014" s="7">
        <v>20840.763326390937</v>
      </c>
      <c r="P1014" s="7">
        <v>57892.296689185918</v>
      </c>
      <c r="Q1014" s="7">
        <v>19442.888530282904</v>
      </c>
      <c r="R1014" s="7">
        <v>1055.2929276433595</v>
      </c>
      <c r="S1014" s="7">
        <v>78390.478147112182</v>
      </c>
      <c r="T1014" s="7">
        <v>1208251.6405169277</v>
      </c>
    </row>
    <row r="1015" spans="1:20" x14ac:dyDescent="0.3">
      <c r="A1015" t="s">
        <v>27</v>
      </c>
      <c r="B1015" t="s">
        <v>714</v>
      </c>
      <c r="C1015">
        <v>1963</v>
      </c>
      <c r="D1015" t="s">
        <v>743</v>
      </c>
      <c r="H1015" s="7">
        <v>0</v>
      </c>
      <c r="K1015" s="7">
        <v>0</v>
      </c>
      <c r="T1015" s="7">
        <v>0</v>
      </c>
    </row>
    <row r="1016" spans="1:20" x14ac:dyDescent="0.3">
      <c r="A1016" t="s">
        <v>27</v>
      </c>
      <c r="B1016" t="s">
        <v>714</v>
      </c>
      <c r="C1016">
        <v>1965</v>
      </c>
      <c r="D1016" t="s">
        <v>743</v>
      </c>
      <c r="P1016" s="7">
        <v>0</v>
      </c>
      <c r="S1016" s="7">
        <v>0</v>
      </c>
      <c r="T1016" s="7">
        <v>0</v>
      </c>
    </row>
    <row r="1017" spans="1:20" x14ac:dyDescent="0.3">
      <c r="A1017" t="s">
        <v>27</v>
      </c>
      <c r="B1017" t="s">
        <v>714</v>
      </c>
      <c r="C1017">
        <v>1966</v>
      </c>
      <c r="D1017" t="s">
        <v>743</v>
      </c>
      <c r="P1017" s="7">
        <v>0</v>
      </c>
      <c r="S1017" s="7">
        <v>0</v>
      </c>
      <c r="T1017" s="7">
        <v>0</v>
      </c>
    </row>
    <row r="1018" spans="1:20" x14ac:dyDescent="0.3">
      <c r="A1018" t="s">
        <v>27</v>
      </c>
      <c r="B1018" t="s">
        <v>714</v>
      </c>
      <c r="C1018">
        <v>1967</v>
      </c>
      <c r="D1018" t="s">
        <v>743</v>
      </c>
      <c r="L1018" s="7">
        <v>36.286419270833377</v>
      </c>
      <c r="M1018" s="7">
        <v>0</v>
      </c>
      <c r="O1018" s="7">
        <v>36.286419270833377</v>
      </c>
      <c r="P1018" s="7">
        <v>0</v>
      </c>
      <c r="S1018" s="7">
        <v>0</v>
      </c>
      <c r="T1018" s="7">
        <v>36.286419270833377</v>
      </c>
    </row>
    <row r="1019" spans="1:20" x14ac:dyDescent="0.3">
      <c r="A1019" t="s">
        <v>27</v>
      </c>
      <c r="B1019" t="s">
        <v>714</v>
      </c>
      <c r="C1019">
        <v>1968</v>
      </c>
      <c r="H1019" s="7">
        <v>0</v>
      </c>
      <c r="K1019" s="7">
        <v>0</v>
      </c>
      <c r="L1019" s="7">
        <v>11.723304687500006</v>
      </c>
      <c r="M1019" s="7">
        <v>2722.7840347222227</v>
      </c>
      <c r="O1019" s="7">
        <v>2734.5073394097226</v>
      </c>
      <c r="P1019" s="7">
        <v>0</v>
      </c>
      <c r="S1019" s="7">
        <v>0</v>
      </c>
      <c r="T1019" s="7">
        <v>2734.5073394097226</v>
      </c>
    </row>
    <row r="1020" spans="1:20" x14ac:dyDescent="0.3">
      <c r="A1020" t="s">
        <v>27</v>
      </c>
      <c r="B1020" t="s">
        <v>714</v>
      </c>
      <c r="C1020">
        <v>1969</v>
      </c>
      <c r="E1020" s="7">
        <v>45.776713541666702</v>
      </c>
      <c r="G1020" s="7">
        <v>45.776713541666702</v>
      </c>
      <c r="H1020" s="7">
        <v>0</v>
      </c>
      <c r="K1020" s="7">
        <v>0</v>
      </c>
      <c r="L1020" s="7">
        <v>181.34835846354142</v>
      </c>
      <c r="O1020" s="7">
        <v>181.34835846354142</v>
      </c>
      <c r="P1020" s="7">
        <v>0</v>
      </c>
      <c r="Q1020" s="7">
        <v>100.32596800595235</v>
      </c>
      <c r="S1020" s="7">
        <v>100.32596800595235</v>
      </c>
      <c r="T1020" s="7">
        <v>327.45104001116044</v>
      </c>
    </row>
    <row r="1021" spans="1:20" x14ac:dyDescent="0.3">
      <c r="A1021" t="s">
        <v>27</v>
      </c>
      <c r="B1021" t="s">
        <v>714</v>
      </c>
      <c r="C1021">
        <v>1970</v>
      </c>
      <c r="E1021" s="7">
        <v>0</v>
      </c>
      <c r="G1021" s="7">
        <v>0</v>
      </c>
      <c r="H1021" s="7">
        <v>0</v>
      </c>
      <c r="K1021" s="7">
        <v>0</v>
      </c>
      <c r="L1021" s="7">
        <v>90.083361892361182</v>
      </c>
      <c r="M1021" s="7">
        <v>91.97211653645823</v>
      </c>
      <c r="O1021" s="7">
        <v>182.05547842881941</v>
      </c>
      <c r="T1021" s="7">
        <v>182.05547842881941</v>
      </c>
    </row>
    <row r="1022" spans="1:20" x14ac:dyDescent="0.3">
      <c r="A1022" t="s">
        <v>27</v>
      </c>
      <c r="B1022" t="s">
        <v>714</v>
      </c>
      <c r="C1022">
        <v>1971</v>
      </c>
      <c r="L1022" s="7">
        <v>0</v>
      </c>
      <c r="M1022" s="7">
        <v>484.83122166666629</v>
      </c>
      <c r="O1022" s="7">
        <v>484.83122166666629</v>
      </c>
      <c r="P1022" s="7">
        <v>94.791292187500119</v>
      </c>
      <c r="S1022" s="7">
        <v>94.791292187500119</v>
      </c>
      <c r="T1022" s="7">
        <v>579.62251385416641</v>
      </c>
    </row>
    <row r="1023" spans="1:20" x14ac:dyDescent="0.3">
      <c r="A1023" t="s">
        <v>27</v>
      </c>
      <c r="B1023" t="s">
        <v>714</v>
      </c>
      <c r="C1023">
        <v>1972</v>
      </c>
      <c r="E1023" s="7">
        <v>0</v>
      </c>
      <c r="G1023" s="7">
        <v>0</v>
      </c>
      <c r="L1023" s="7">
        <v>39.217245442708354</v>
      </c>
      <c r="M1023" s="7">
        <v>0</v>
      </c>
      <c r="N1023" s="7">
        <v>0</v>
      </c>
      <c r="O1023" s="7">
        <v>39.217245442708354</v>
      </c>
      <c r="P1023" s="7">
        <v>0</v>
      </c>
      <c r="S1023" s="7">
        <v>0</v>
      </c>
      <c r="T1023" s="7">
        <v>39.217245442708354</v>
      </c>
    </row>
    <row r="1024" spans="1:20" x14ac:dyDescent="0.3">
      <c r="A1024" t="s">
        <v>27</v>
      </c>
      <c r="B1024" t="s">
        <v>714</v>
      </c>
      <c r="C1024">
        <v>1973</v>
      </c>
      <c r="H1024" s="7">
        <v>0</v>
      </c>
      <c r="K1024" s="7">
        <v>0</v>
      </c>
      <c r="L1024" s="7">
        <v>0</v>
      </c>
      <c r="M1024" s="7">
        <v>378.39956517857081</v>
      </c>
      <c r="N1024" s="7">
        <v>112.78962198040668</v>
      </c>
      <c r="O1024" s="7">
        <v>491.18918715897746</v>
      </c>
      <c r="P1024" s="7">
        <v>0</v>
      </c>
      <c r="R1024" s="7">
        <v>3.2657777343749994</v>
      </c>
      <c r="S1024" s="7">
        <v>3.2657777343749994</v>
      </c>
      <c r="T1024" s="7">
        <v>494.45496489335244</v>
      </c>
    </row>
    <row r="1025" spans="1:20" x14ac:dyDescent="0.3">
      <c r="A1025" t="s">
        <v>27</v>
      </c>
      <c r="B1025" t="s">
        <v>714</v>
      </c>
      <c r="C1025">
        <v>1974</v>
      </c>
      <c r="L1025" s="7">
        <v>128.62140000000008</v>
      </c>
      <c r="M1025" s="7">
        <v>1085.5191437878777</v>
      </c>
      <c r="N1025" s="7">
        <v>2791.6612410243051</v>
      </c>
      <c r="O1025" s="7">
        <v>4005.8017848121826</v>
      </c>
      <c r="R1025" s="7">
        <v>0</v>
      </c>
      <c r="S1025" s="7">
        <v>0</v>
      </c>
      <c r="T1025" s="7">
        <v>4005.8017848121826</v>
      </c>
    </row>
    <row r="1026" spans="1:20" x14ac:dyDescent="0.3">
      <c r="A1026" t="s">
        <v>27</v>
      </c>
      <c r="B1026" t="s">
        <v>714</v>
      </c>
      <c r="C1026">
        <v>1975</v>
      </c>
      <c r="E1026" s="7">
        <v>45.776713541666702</v>
      </c>
      <c r="G1026" s="7">
        <v>45.776713541666702</v>
      </c>
      <c r="H1026" s="7">
        <v>0</v>
      </c>
      <c r="K1026" s="7">
        <v>0</v>
      </c>
      <c r="L1026" s="7">
        <v>171.91078804976823</v>
      </c>
      <c r="M1026" s="7">
        <v>1206.6741689583346</v>
      </c>
      <c r="N1026" s="7">
        <v>307.26223333333274</v>
      </c>
      <c r="O1026" s="7">
        <v>1685.8471903414354</v>
      </c>
      <c r="P1026" s="7">
        <v>0</v>
      </c>
      <c r="R1026" s="7">
        <v>110.7573166666667</v>
      </c>
      <c r="S1026" s="7">
        <v>110.7573166666667</v>
      </c>
      <c r="T1026" s="7">
        <v>1842.3812205497688</v>
      </c>
    </row>
    <row r="1027" spans="1:20" x14ac:dyDescent="0.3">
      <c r="A1027" t="s">
        <v>27</v>
      </c>
      <c r="B1027" t="s">
        <v>714</v>
      </c>
      <c r="C1027">
        <v>1976</v>
      </c>
      <c r="E1027" s="7">
        <v>14.482667559523799</v>
      </c>
      <c r="G1027" s="7">
        <v>14.482667559523799</v>
      </c>
      <c r="H1027" s="7">
        <v>42.792599621212126</v>
      </c>
      <c r="K1027" s="7">
        <v>42.792599621212126</v>
      </c>
      <c r="L1027" s="7">
        <v>29.029135416666733</v>
      </c>
      <c r="M1027" s="7">
        <v>898.65741315789523</v>
      </c>
      <c r="N1027" s="7">
        <v>221.62628385416664</v>
      </c>
      <c r="O1027" s="7">
        <v>1149.3128324287286</v>
      </c>
      <c r="P1027" s="7">
        <v>397.4634485532406</v>
      </c>
      <c r="R1027" s="7">
        <v>4.3543703124999942</v>
      </c>
      <c r="S1027" s="7">
        <v>401.81781886574061</v>
      </c>
      <c r="T1027" s="7">
        <v>1608.405918475205</v>
      </c>
    </row>
    <row r="1028" spans="1:20" x14ac:dyDescent="0.3">
      <c r="A1028" t="s">
        <v>27</v>
      </c>
      <c r="B1028" t="s">
        <v>714</v>
      </c>
      <c r="C1028">
        <v>1977</v>
      </c>
      <c r="E1028" s="7">
        <v>17.119746527777789</v>
      </c>
      <c r="F1028" s="7">
        <v>0</v>
      </c>
      <c r="G1028" s="7">
        <v>17.119746527777789</v>
      </c>
      <c r="H1028" s="7">
        <v>0</v>
      </c>
      <c r="K1028" s="7">
        <v>0</v>
      </c>
      <c r="L1028" s="7">
        <v>0</v>
      </c>
      <c r="M1028" s="7">
        <v>349.47788289473772</v>
      </c>
      <c r="N1028" s="7">
        <v>353.13943234374989</v>
      </c>
      <c r="O1028" s="7">
        <v>702.61731523848766</v>
      </c>
      <c r="P1028" s="7">
        <v>93.984927314814939</v>
      </c>
      <c r="R1028" s="7">
        <v>47.730597656250048</v>
      </c>
      <c r="S1028" s="7">
        <v>141.71552497106498</v>
      </c>
      <c r="T1028" s="7">
        <v>861.45258673733053</v>
      </c>
    </row>
    <row r="1029" spans="1:20" x14ac:dyDescent="0.3">
      <c r="A1029" t="s">
        <v>27</v>
      </c>
      <c r="B1029" t="s">
        <v>714</v>
      </c>
      <c r="C1029">
        <v>1978</v>
      </c>
      <c r="E1029" s="7">
        <v>42.799366319444317</v>
      </c>
      <c r="G1029" s="7">
        <v>42.799366319444317</v>
      </c>
      <c r="H1029" s="7">
        <v>285.82533333333311</v>
      </c>
      <c r="K1029" s="7">
        <v>285.82533333333311</v>
      </c>
      <c r="L1029" s="7">
        <v>2.4004861979166621</v>
      </c>
      <c r="M1029" s="7">
        <v>36.788846614583477</v>
      </c>
      <c r="N1029" s="7">
        <v>207.5750658072923</v>
      </c>
      <c r="O1029" s="7">
        <v>246.76439861979244</v>
      </c>
      <c r="P1029" s="7">
        <v>10.532365798611103</v>
      </c>
      <c r="R1029" s="7">
        <v>34.418133888888867</v>
      </c>
      <c r="S1029" s="7">
        <v>44.95049968749997</v>
      </c>
      <c r="T1029" s="7">
        <v>620.3395979600698</v>
      </c>
    </row>
    <row r="1030" spans="1:20" x14ac:dyDescent="0.3">
      <c r="A1030" t="s">
        <v>27</v>
      </c>
      <c r="B1030" t="s">
        <v>714</v>
      </c>
      <c r="C1030">
        <v>1979</v>
      </c>
      <c r="E1030" s="7">
        <v>49.907782812500066</v>
      </c>
      <c r="G1030" s="7">
        <v>49.907782812500066</v>
      </c>
      <c r="L1030" s="7">
        <v>81.362215653935252</v>
      </c>
      <c r="N1030" s="7">
        <v>2507.0007947916606</v>
      </c>
      <c r="O1030" s="7">
        <v>2588.363010445596</v>
      </c>
      <c r="P1030" s="7">
        <v>73.800994270833471</v>
      </c>
      <c r="Q1030" s="7">
        <v>690.18842962797646</v>
      </c>
      <c r="R1030" s="7">
        <v>11.946605729166665</v>
      </c>
      <c r="S1030" s="7">
        <v>775.93602962797661</v>
      </c>
      <c r="T1030" s="7">
        <v>3414.2068228860726</v>
      </c>
    </row>
    <row r="1031" spans="1:20" x14ac:dyDescent="0.3">
      <c r="A1031" t="s">
        <v>27</v>
      </c>
      <c r="B1031" t="s">
        <v>714</v>
      </c>
      <c r="C1031">
        <v>1980</v>
      </c>
      <c r="L1031" s="7">
        <v>16.766186545138915</v>
      </c>
      <c r="M1031" s="7">
        <v>0</v>
      </c>
      <c r="N1031" s="7">
        <v>2061.2081777343833</v>
      </c>
      <c r="O1031" s="7">
        <v>2077.9743642795224</v>
      </c>
      <c r="Q1031" s="7">
        <v>535.33535233350574</v>
      </c>
      <c r="R1031" s="7">
        <v>43.506486284722172</v>
      </c>
      <c r="S1031" s="7">
        <v>578.84183861822794</v>
      </c>
      <c r="T1031" s="7">
        <v>2656.8162028977504</v>
      </c>
    </row>
    <row r="1032" spans="1:20" x14ac:dyDescent="0.3">
      <c r="A1032" t="s">
        <v>27</v>
      </c>
      <c r="B1032" t="s">
        <v>714</v>
      </c>
      <c r="C1032">
        <v>1981</v>
      </c>
      <c r="E1032" s="7">
        <v>49.907782812500066</v>
      </c>
      <c r="G1032" s="7">
        <v>49.907782812500066</v>
      </c>
      <c r="L1032" s="7">
        <v>3.2006482638888918</v>
      </c>
      <c r="M1032" s="7">
        <v>502.69849501487977</v>
      </c>
      <c r="N1032" s="7">
        <v>1423.0138006510415</v>
      </c>
      <c r="O1032" s="7">
        <v>1928.9129439298101</v>
      </c>
      <c r="R1032" s="7">
        <v>78.601966666666712</v>
      </c>
      <c r="S1032" s="7">
        <v>78.601966666666712</v>
      </c>
      <c r="T1032" s="7">
        <v>2057.422693408977</v>
      </c>
    </row>
    <row r="1033" spans="1:20" x14ac:dyDescent="0.3">
      <c r="A1033" t="s">
        <v>27</v>
      </c>
      <c r="B1033" t="s">
        <v>714</v>
      </c>
      <c r="C1033">
        <v>1982</v>
      </c>
      <c r="E1033" s="7">
        <v>0</v>
      </c>
      <c r="G1033" s="7">
        <v>0</v>
      </c>
      <c r="L1033" s="7">
        <v>19.092239062500024</v>
      </c>
      <c r="N1033" s="7">
        <v>710.90119624999977</v>
      </c>
      <c r="O1033" s="7">
        <v>729.99343531249974</v>
      </c>
      <c r="R1033" s="7">
        <v>164.40539192708388</v>
      </c>
      <c r="S1033" s="7">
        <v>164.40539192708388</v>
      </c>
      <c r="T1033" s="7">
        <v>894.39882723958362</v>
      </c>
    </row>
    <row r="1034" spans="1:20" x14ac:dyDescent="0.3">
      <c r="A1034" t="s">
        <v>27</v>
      </c>
      <c r="B1034" t="s">
        <v>714</v>
      </c>
      <c r="C1034">
        <v>1983</v>
      </c>
      <c r="E1034" s="7">
        <v>71.902935416666523</v>
      </c>
      <c r="G1034" s="7">
        <v>71.902935416666523</v>
      </c>
      <c r="L1034" s="7">
        <v>84.18449270833338</v>
      </c>
      <c r="M1034" s="7">
        <v>22.585305357142847</v>
      </c>
      <c r="N1034" s="7">
        <v>2091.7725078125036</v>
      </c>
      <c r="O1034" s="7">
        <v>2198.5423058779797</v>
      </c>
      <c r="P1034" s="7">
        <v>0</v>
      </c>
      <c r="R1034" s="7">
        <v>32.378651041666657</v>
      </c>
      <c r="S1034" s="7">
        <v>32.378651041666657</v>
      </c>
      <c r="T1034" s="7">
        <v>2302.8238923363128</v>
      </c>
    </row>
    <row r="1035" spans="1:20" x14ac:dyDescent="0.3">
      <c r="A1035" t="s">
        <v>27</v>
      </c>
      <c r="B1035" t="s">
        <v>714</v>
      </c>
      <c r="C1035">
        <v>1984</v>
      </c>
      <c r="E1035" s="7">
        <v>27.466028125000019</v>
      </c>
      <c r="G1035" s="7">
        <v>27.466028125000019</v>
      </c>
      <c r="L1035" s="7">
        <v>226.81803307291693</v>
      </c>
      <c r="M1035" s="7">
        <v>0</v>
      </c>
      <c r="N1035" s="7">
        <v>602.11451127604198</v>
      </c>
      <c r="O1035" s="7">
        <v>828.93254434895891</v>
      </c>
      <c r="P1035" s="7">
        <v>19.129455902777771</v>
      </c>
      <c r="S1035" s="7">
        <v>19.129455902777771</v>
      </c>
      <c r="T1035" s="7">
        <v>875.52802837673664</v>
      </c>
    </row>
    <row r="1036" spans="1:20" x14ac:dyDescent="0.3">
      <c r="A1036" t="s">
        <v>27</v>
      </c>
      <c r="B1036" t="s">
        <v>714</v>
      </c>
      <c r="C1036">
        <v>1985</v>
      </c>
      <c r="E1036" s="7">
        <v>149.37599126157397</v>
      </c>
      <c r="G1036" s="7">
        <v>149.37599126157397</v>
      </c>
      <c r="L1036" s="7">
        <v>29.401303819444493</v>
      </c>
      <c r="M1036" s="7">
        <v>4762.0595309771734</v>
      </c>
      <c r="N1036" s="7">
        <v>1180.1970454464288</v>
      </c>
      <c r="O1036" s="7">
        <v>5971.6578802430467</v>
      </c>
      <c r="P1036" s="7">
        <v>183.49390930555558</v>
      </c>
      <c r="R1036" s="7">
        <v>8.5970901041666696</v>
      </c>
      <c r="S1036" s="7">
        <v>192.09099940972226</v>
      </c>
      <c r="T1036" s="7">
        <v>6313.1248709143429</v>
      </c>
    </row>
    <row r="1037" spans="1:20" x14ac:dyDescent="0.3">
      <c r="A1037" t="s">
        <v>27</v>
      </c>
      <c r="B1037" t="s">
        <v>714</v>
      </c>
      <c r="C1037">
        <v>1986</v>
      </c>
      <c r="E1037" s="7">
        <v>10.463248809523826</v>
      </c>
      <c r="G1037" s="7">
        <v>10.463248809523826</v>
      </c>
      <c r="L1037" s="7">
        <v>710.13187099454353</v>
      </c>
      <c r="M1037" s="7">
        <v>271.02366428571418</v>
      </c>
      <c r="N1037" s="7">
        <v>1810.1712858506985</v>
      </c>
      <c r="O1037" s="7">
        <v>2791.326821130956</v>
      </c>
      <c r="P1037" s="7">
        <v>839.44909299045025</v>
      </c>
      <c r="R1037" s="7">
        <v>0</v>
      </c>
      <c r="S1037" s="7">
        <v>839.44909299045025</v>
      </c>
      <c r="T1037" s="7">
        <v>3641.2391629309304</v>
      </c>
    </row>
    <row r="1038" spans="1:20" x14ac:dyDescent="0.3">
      <c r="A1038" t="s">
        <v>27</v>
      </c>
      <c r="B1038" t="s">
        <v>714</v>
      </c>
      <c r="C1038">
        <v>1987</v>
      </c>
      <c r="L1038" s="7">
        <v>146.94759243344879</v>
      </c>
      <c r="M1038" s="7">
        <v>48.271673257211688</v>
      </c>
      <c r="N1038" s="7">
        <v>1283.9809895833334</v>
      </c>
      <c r="O1038" s="7">
        <v>1479.2002552739939</v>
      </c>
      <c r="P1038" s="7">
        <v>756.62487579427136</v>
      </c>
      <c r="R1038" s="7">
        <v>18.422335937500044</v>
      </c>
      <c r="S1038" s="7">
        <v>775.04721173177143</v>
      </c>
      <c r="T1038" s="7">
        <v>2254.2474670057654</v>
      </c>
    </row>
    <row r="1039" spans="1:20" x14ac:dyDescent="0.3">
      <c r="A1039" t="s">
        <v>27</v>
      </c>
      <c r="B1039" t="s">
        <v>714</v>
      </c>
      <c r="C1039">
        <v>1988</v>
      </c>
      <c r="L1039" s="7">
        <v>135.47115945312501</v>
      </c>
      <c r="M1039" s="7">
        <v>250.89732873263904</v>
      </c>
      <c r="N1039" s="7">
        <v>244.87750481770763</v>
      </c>
      <c r="O1039" s="7">
        <v>631.24599300347165</v>
      </c>
      <c r="P1039" s="7">
        <v>34.808910711805545</v>
      </c>
      <c r="S1039" s="7">
        <v>34.808910711805545</v>
      </c>
      <c r="T1039" s="7">
        <v>666.05490371527719</v>
      </c>
    </row>
    <row r="1040" spans="1:20" x14ac:dyDescent="0.3">
      <c r="A1040" t="s">
        <v>27</v>
      </c>
      <c r="B1040" t="s">
        <v>714</v>
      </c>
      <c r="C1040">
        <v>1989</v>
      </c>
      <c r="L1040" s="7">
        <v>258.42908678385385</v>
      </c>
      <c r="M1040" s="7">
        <v>47.111203100198296</v>
      </c>
      <c r="N1040" s="7">
        <v>1423.1701113802092</v>
      </c>
      <c r="O1040" s="7">
        <v>1728.7104012642612</v>
      </c>
      <c r="P1040" s="7">
        <v>212.58259166666659</v>
      </c>
      <c r="Q1040" s="7">
        <v>16.993209270833326</v>
      </c>
      <c r="R1040" s="7">
        <v>412.57100458333338</v>
      </c>
      <c r="S1040" s="7">
        <v>642.14680552083325</v>
      </c>
      <c r="T1040" s="7">
        <v>2370.8572067850946</v>
      </c>
    </row>
    <row r="1041" spans="1:20" x14ac:dyDescent="0.3">
      <c r="A1041" t="s">
        <v>27</v>
      </c>
      <c r="B1041" t="s">
        <v>714</v>
      </c>
      <c r="C1041">
        <v>1990</v>
      </c>
      <c r="E1041" s="7">
        <v>0</v>
      </c>
      <c r="G1041" s="7">
        <v>0</v>
      </c>
      <c r="L1041" s="7">
        <v>424.88605703124972</v>
      </c>
      <c r="M1041" s="7">
        <v>233.61542311507949</v>
      </c>
      <c r="N1041" s="7">
        <v>4487.4242381770919</v>
      </c>
      <c r="O1041" s="7">
        <v>5145.9257183234213</v>
      </c>
      <c r="P1041" s="7">
        <v>66.822836718749897</v>
      </c>
      <c r="R1041" s="7">
        <v>14.570392968750063</v>
      </c>
      <c r="S1041" s="7">
        <v>81.393229687499968</v>
      </c>
      <c r="T1041" s="7">
        <v>5227.3189480109213</v>
      </c>
    </row>
    <row r="1042" spans="1:20" x14ac:dyDescent="0.3">
      <c r="A1042" t="s">
        <v>27</v>
      </c>
      <c r="B1042" t="s">
        <v>714</v>
      </c>
      <c r="C1042">
        <v>1991</v>
      </c>
      <c r="E1042" s="7">
        <v>12.672334114583348</v>
      </c>
      <c r="G1042" s="7">
        <v>12.672334114583348</v>
      </c>
      <c r="L1042" s="7">
        <v>67.26013459201387</v>
      </c>
      <c r="M1042" s="7">
        <v>22.585305357142847</v>
      </c>
      <c r="N1042" s="7">
        <v>3209.1709203124988</v>
      </c>
      <c r="O1042" s="7">
        <v>3299.0163602616553</v>
      </c>
      <c r="P1042" s="7">
        <v>90.73000449218739</v>
      </c>
      <c r="Q1042" s="7">
        <v>0</v>
      </c>
      <c r="R1042" s="7">
        <v>1.3398062499999945</v>
      </c>
      <c r="S1042" s="7">
        <v>92.069810742187386</v>
      </c>
      <c r="T1042" s="7">
        <v>3403.758505118426</v>
      </c>
    </row>
    <row r="1043" spans="1:20" x14ac:dyDescent="0.3">
      <c r="A1043" t="s">
        <v>27</v>
      </c>
      <c r="B1043" t="s">
        <v>714</v>
      </c>
      <c r="C1043">
        <v>1992</v>
      </c>
      <c r="E1043" s="7">
        <v>35.644428776041785</v>
      </c>
      <c r="F1043" s="7">
        <v>502.3156932291663</v>
      </c>
      <c r="G1043" s="7">
        <v>537.96012200520806</v>
      </c>
      <c r="H1043" s="7">
        <v>115.89603188802062</v>
      </c>
      <c r="K1043" s="7">
        <v>115.89603188802062</v>
      </c>
      <c r="L1043" s="7">
        <v>63.640796875000078</v>
      </c>
      <c r="N1043" s="7">
        <v>1910.1729356770811</v>
      </c>
      <c r="O1043" s="7">
        <v>1973.8137325520811</v>
      </c>
      <c r="P1043" s="7">
        <v>223.43130060763897</v>
      </c>
      <c r="R1043" s="7">
        <v>53.675987890625017</v>
      </c>
      <c r="S1043" s="7">
        <v>277.10728849826398</v>
      </c>
      <c r="T1043" s="7">
        <v>2904.7771749435742</v>
      </c>
    </row>
    <row r="1044" spans="1:20" x14ac:dyDescent="0.3">
      <c r="A1044" t="s">
        <v>27</v>
      </c>
      <c r="B1044" t="s">
        <v>714</v>
      </c>
      <c r="C1044">
        <v>1993</v>
      </c>
      <c r="E1044" s="7">
        <v>0</v>
      </c>
      <c r="G1044" s="7">
        <v>0</v>
      </c>
      <c r="I1044" s="7">
        <v>49.23787968749982</v>
      </c>
      <c r="J1044" s="7">
        <v>83.514589583333162</v>
      </c>
      <c r="K1044" s="7">
        <v>132.75246927083299</v>
      </c>
      <c r="L1044" s="7">
        <v>29.029135416666733</v>
      </c>
      <c r="M1044" s="7">
        <v>24.52589774305557</v>
      </c>
      <c r="N1044" s="7">
        <v>2615.7204894531242</v>
      </c>
      <c r="O1044" s="7">
        <v>2669.2755226128465</v>
      </c>
      <c r="P1044" s="7">
        <v>65.790069401041578</v>
      </c>
      <c r="R1044" s="7">
        <v>93.172359635416655</v>
      </c>
      <c r="S1044" s="7">
        <v>158.96242903645822</v>
      </c>
      <c r="T1044" s="7">
        <v>2960.9904209201377</v>
      </c>
    </row>
    <row r="1045" spans="1:20" x14ac:dyDescent="0.3">
      <c r="A1045" t="s">
        <v>27</v>
      </c>
      <c r="B1045" t="s">
        <v>714</v>
      </c>
      <c r="C1045">
        <v>1994</v>
      </c>
      <c r="E1045" s="7">
        <v>524.26122337963079</v>
      </c>
      <c r="G1045" s="7">
        <v>524.26122337963079</v>
      </c>
      <c r="H1045" s="7">
        <v>152.39830883246501</v>
      </c>
      <c r="K1045" s="7">
        <v>152.39830883246501</v>
      </c>
      <c r="L1045" s="7">
        <v>90.33457556423609</v>
      </c>
      <c r="M1045" s="7">
        <v>2100.4333982142871</v>
      </c>
      <c r="N1045" s="7">
        <v>1353.1205746093749</v>
      </c>
      <c r="O1045" s="7">
        <v>3543.8885483878985</v>
      </c>
      <c r="P1045" s="7">
        <v>949.11715249255985</v>
      </c>
      <c r="R1045" s="7">
        <v>4.3543703124999942</v>
      </c>
      <c r="S1045" s="7">
        <v>953.47152280505986</v>
      </c>
      <c r="T1045" s="7">
        <v>5174.0196034050532</v>
      </c>
    </row>
    <row r="1046" spans="1:20" x14ac:dyDescent="0.3">
      <c r="A1046" t="s">
        <v>27</v>
      </c>
      <c r="B1046" t="s">
        <v>714</v>
      </c>
      <c r="C1046">
        <v>1995</v>
      </c>
      <c r="H1046" s="7">
        <v>28.394123079427079</v>
      </c>
      <c r="K1046" s="7">
        <v>28.394123079427079</v>
      </c>
      <c r="L1046" s="7">
        <v>284.94143337673643</v>
      </c>
      <c r="M1046" s="7">
        <v>239.43720027281759</v>
      </c>
      <c r="N1046" s="7">
        <v>1242.698209505209</v>
      </c>
      <c r="O1046" s="7">
        <v>1767.0768431547631</v>
      </c>
      <c r="P1046" s="7">
        <v>775.24539140624915</v>
      </c>
      <c r="Q1046" s="7">
        <v>20.065193601190394</v>
      </c>
      <c r="R1046" s="7">
        <v>2.2330104166666698</v>
      </c>
      <c r="S1046" s="7">
        <v>797.54359542410612</v>
      </c>
      <c r="T1046" s="7">
        <v>2593.0145616582963</v>
      </c>
    </row>
    <row r="1047" spans="1:20" x14ac:dyDescent="0.3">
      <c r="A1047" t="s">
        <v>27</v>
      </c>
      <c r="B1047" t="s">
        <v>714</v>
      </c>
      <c r="C1047">
        <v>1996</v>
      </c>
      <c r="D1047" t="s">
        <v>744</v>
      </c>
      <c r="E1047" s="7">
        <v>0</v>
      </c>
      <c r="G1047" s="7">
        <v>0</v>
      </c>
      <c r="H1047" s="7">
        <v>48.307458680555591</v>
      </c>
      <c r="K1047" s="7">
        <v>48.307458680555591</v>
      </c>
      <c r="L1047" s="7">
        <v>21521.901136517856</v>
      </c>
      <c r="M1047" s="7">
        <v>73452.753106339238</v>
      </c>
      <c r="N1047" s="7">
        <v>3030.8910903298624</v>
      </c>
      <c r="O1047" s="7">
        <v>98005.545333186965</v>
      </c>
      <c r="P1047" s="7">
        <v>1477.4274794828866</v>
      </c>
      <c r="R1047" s="7">
        <v>25.791270312500014</v>
      </c>
      <c r="S1047" s="7">
        <v>1503.2187497953867</v>
      </c>
      <c r="T1047" s="7">
        <v>99557.07154166291</v>
      </c>
    </row>
    <row r="1048" spans="1:20" x14ac:dyDescent="0.3">
      <c r="A1048" t="s">
        <v>27</v>
      </c>
      <c r="B1048" t="s">
        <v>714</v>
      </c>
      <c r="C1048">
        <v>1997</v>
      </c>
      <c r="D1048" t="s">
        <v>744</v>
      </c>
      <c r="E1048" s="7">
        <v>29.450926273148138</v>
      </c>
      <c r="F1048" s="7">
        <v>670.26598919270907</v>
      </c>
      <c r="G1048" s="7">
        <v>699.71691546585726</v>
      </c>
      <c r="H1048" s="7">
        <v>28.394123079427079</v>
      </c>
      <c r="K1048" s="7">
        <v>28.394123079427079</v>
      </c>
      <c r="L1048" s="7">
        <v>184.19544674479113</v>
      </c>
      <c r="N1048" s="7">
        <v>1485.7334807291672</v>
      </c>
      <c r="O1048" s="7">
        <v>1669.9289274739583</v>
      </c>
      <c r="P1048" s="7">
        <v>313.76986369047631</v>
      </c>
      <c r="R1048" s="7">
        <v>53.368948958333362</v>
      </c>
      <c r="S1048" s="7">
        <v>367.13881264880968</v>
      </c>
      <c r="T1048" s="7">
        <v>2765.178778668052</v>
      </c>
    </row>
    <row r="1049" spans="1:20" x14ac:dyDescent="0.3">
      <c r="A1049" t="s">
        <v>27</v>
      </c>
      <c r="B1049" t="s">
        <v>714</v>
      </c>
      <c r="C1049">
        <v>1998</v>
      </c>
      <c r="D1049" t="s">
        <v>744</v>
      </c>
      <c r="E1049" s="7">
        <v>34.031078749999878</v>
      </c>
      <c r="G1049" s="7">
        <v>34.031078749999878</v>
      </c>
      <c r="H1049" s="7">
        <v>0</v>
      </c>
      <c r="K1049" s="7">
        <v>0</v>
      </c>
      <c r="L1049" s="7">
        <v>164.12626562499963</v>
      </c>
      <c r="M1049" s="7">
        <v>98.103590972222108</v>
      </c>
      <c r="N1049" s="7">
        <v>1958.9642132812519</v>
      </c>
      <c r="O1049" s="7">
        <v>2221.1940698784738</v>
      </c>
      <c r="P1049" s="7">
        <v>579.24290208333389</v>
      </c>
      <c r="Q1049" s="7">
        <v>0</v>
      </c>
      <c r="R1049" s="7">
        <v>317.80390334201439</v>
      </c>
      <c r="S1049" s="7">
        <v>897.04680542534834</v>
      </c>
      <c r="T1049" s="7">
        <v>3152.2719540538219</v>
      </c>
    </row>
    <row r="1050" spans="1:20" x14ac:dyDescent="0.3">
      <c r="A1050" t="s">
        <v>27</v>
      </c>
      <c r="B1050" t="s">
        <v>714</v>
      </c>
      <c r="C1050">
        <v>1999</v>
      </c>
      <c r="D1050" t="s">
        <v>744</v>
      </c>
      <c r="E1050" s="7">
        <v>12.207123611111101</v>
      </c>
      <c r="G1050" s="7">
        <v>12.207123611111101</v>
      </c>
      <c r="L1050" s="7">
        <v>65.706331510416689</v>
      </c>
      <c r="M1050" s="7">
        <v>2685.1059714595749</v>
      </c>
      <c r="N1050" s="7">
        <v>1112.4578769531254</v>
      </c>
      <c r="O1050" s="7">
        <v>3863.2701799231168</v>
      </c>
      <c r="P1050" s="7">
        <v>300.44955780319918</v>
      </c>
      <c r="Q1050" s="7">
        <v>67.972837083333303</v>
      </c>
      <c r="R1050" s="7">
        <v>208.8143865885414</v>
      </c>
      <c r="S1050" s="7">
        <v>577.23678147507394</v>
      </c>
      <c r="T1050" s="7">
        <v>4452.7140850093019</v>
      </c>
    </row>
    <row r="1051" spans="1:20" x14ac:dyDescent="0.3">
      <c r="A1051" t="s">
        <v>27</v>
      </c>
      <c r="B1051" t="s">
        <v>714</v>
      </c>
      <c r="C1051">
        <v>2000</v>
      </c>
      <c r="D1051" t="s">
        <v>744</v>
      </c>
      <c r="E1051" s="7">
        <v>24.41424722222223</v>
      </c>
      <c r="G1051" s="7">
        <v>24.41424722222223</v>
      </c>
      <c r="H1051" s="7">
        <v>23.902515668402749</v>
      </c>
      <c r="K1051" s="7">
        <v>23.902515668402749</v>
      </c>
      <c r="L1051" s="7">
        <v>9026.0234925781297</v>
      </c>
      <c r="M1051" s="7">
        <v>22.585305357142847</v>
      </c>
      <c r="N1051" s="7">
        <v>719.58202424479157</v>
      </c>
      <c r="O1051" s="7">
        <v>9768.1908221800641</v>
      </c>
      <c r="P1051" s="7">
        <v>2218.8866257812497</v>
      </c>
      <c r="S1051" s="7">
        <v>2218.8866257812497</v>
      </c>
      <c r="T1051" s="7">
        <v>12035.394210851939</v>
      </c>
    </row>
    <row r="1052" spans="1:20" x14ac:dyDescent="0.3">
      <c r="A1052" t="s">
        <v>27</v>
      </c>
      <c r="B1052" t="s">
        <v>714</v>
      </c>
      <c r="C1052">
        <v>2001</v>
      </c>
      <c r="E1052" s="7">
        <v>86.02672630208329</v>
      </c>
      <c r="F1052" s="7">
        <v>0.16328888671875047</v>
      </c>
      <c r="G1052" s="7">
        <v>86.190015188802036</v>
      </c>
      <c r="L1052" s="7">
        <v>36.980569167274368</v>
      </c>
      <c r="M1052" s="7">
        <v>160.45854601562499</v>
      </c>
      <c r="N1052" s="7">
        <v>831.41732669010401</v>
      </c>
      <c r="O1052" s="7">
        <v>1028.8564418730034</v>
      </c>
      <c r="P1052" s="7">
        <v>5948.3697680865862</v>
      </c>
      <c r="R1052" s="7">
        <v>0.58058270833333347</v>
      </c>
      <c r="S1052" s="7">
        <v>5948.9503507949194</v>
      </c>
      <c r="T1052" s="7">
        <v>7063.9968078567254</v>
      </c>
    </row>
    <row r="1053" spans="1:20" x14ac:dyDescent="0.3">
      <c r="A1053" t="s">
        <v>27</v>
      </c>
      <c r="B1053" t="s">
        <v>714</v>
      </c>
      <c r="C1053">
        <v>2002</v>
      </c>
      <c r="E1053" s="7">
        <v>13.491923371180569</v>
      </c>
      <c r="F1053" s="7">
        <v>2.177185156250002</v>
      </c>
      <c r="G1053" s="7">
        <v>15.66910852743057</v>
      </c>
      <c r="H1053" s="7">
        <v>5.2081478889973942</v>
      </c>
      <c r="K1053" s="7">
        <v>5.2081478889973942</v>
      </c>
      <c r="L1053" s="7">
        <v>61.399598753472254</v>
      </c>
      <c r="M1053" s="7">
        <v>11.066799625000007</v>
      </c>
      <c r="N1053" s="7">
        <v>2027.171237332024</v>
      </c>
      <c r="O1053" s="7">
        <v>2099.6376357104964</v>
      </c>
      <c r="P1053" s="7">
        <v>1112.3774885781243</v>
      </c>
      <c r="Q1053" s="7">
        <v>302.23790672891892</v>
      </c>
      <c r="R1053" s="7">
        <v>6.0244760199652783</v>
      </c>
      <c r="S1053" s="7">
        <v>1420.6398713270084</v>
      </c>
      <c r="T1053" s="7">
        <v>3541.1547634539329</v>
      </c>
    </row>
    <row r="1054" spans="1:20" x14ac:dyDescent="0.3">
      <c r="A1054" t="s">
        <v>27</v>
      </c>
      <c r="B1054" t="s">
        <v>714</v>
      </c>
      <c r="C1054">
        <v>2003</v>
      </c>
      <c r="E1054" s="7">
        <v>11.957398612847227</v>
      </c>
      <c r="G1054" s="7">
        <v>11.957398612847227</v>
      </c>
      <c r="L1054" s="7">
        <v>847.71718622656249</v>
      </c>
      <c r="M1054" s="7">
        <v>311.2539424540721</v>
      </c>
      <c r="N1054" s="7">
        <v>557.00490959635431</v>
      </c>
      <c r="O1054" s="7">
        <v>1715.9760382769889</v>
      </c>
      <c r="P1054" s="7">
        <v>1088.6369377357762</v>
      </c>
      <c r="R1054" s="7">
        <v>52.163123333333367</v>
      </c>
      <c r="S1054" s="7">
        <v>1140.8000610691095</v>
      </c>
      <c r="T1054" s="7">
        <v>2868.7334979589455</v>
      </c>
    </row>
    <row r="1055" spans="1:20" x14ac:dyDescent="0.3">
      <c r="A1055" t="s">
        <v>27</v>
      </c>
      <c r="B1055" t="s">
        <v>714</v>
      </c>
      <c r="C1055">
        <v>2004</v>
      </c>
      <c r="H1055" s="7">
        <v>18.115297005208365</v>
      </c>
      <c r="K1055" s="7">
        <v>18.115297005208365</v>
      </c>
      <c r="L1055" s="7">
        <v>134.78823043402787</v>
      </c>
      <c r="M1055" s="7">
        <v>4.0713362421875026</v>
      </c>
      <c r="N1055" s="7">
        <v>465.13009648880205</v>
      </c>
      <c r="O1055" s="7">
        <v>603.98966316501742</v>
      </c>
      <c r="P1055" s="7">
        <v>678.09617978190124</v>
      </c>
      <c r="R1055" s="7">
        <v>26.930105625000007</v>
      </c>
      <c r="S1055" s="7">
        <v>705.02628540690125</v>
      </c>
      <c r="T1055" s="7">
        <v>1327.1312455771269</v>
      </c>
    </row>
    <row r="1056" spans="1:20" x14ac:dyDescent="0.3">
      <c r="A1056" t="s">
        <v>27</v>
      </c>
      <c r="B1056" t="s">
        <v>714</v>
      </c>
      <c r="C1056">
        <v>2005</v>
      </c>
      <c r="E1056" s="7">
        <v>354.3787531249987</v>
      </c>
      <c r="G1056" s="7">
        <v>354.3787531249987</v>
      </c>
      <c r="H1056" s="7">
        <v>10.237236255208309</v>
      </c>
      <c r="K1056" s="7">
        <v>10.237236255208309</v>
      </c>
      <c r="L1056" s="7">
        <v>4.4590426757812542</v>
      </c>
      <c r="M1056" s="7">
        <v>0.24525897743055572</v>
      </c>
      <c r="N1056" s="7">
        <v>1303.3534714531249</v>
      </c>
      <c r="O1056" s="7">
        <v>1308.0577731063368</v>
      </c>
      <c r="P1056" s="7">
        <v>139.37334515625011</v>
      </c>
      <c r="R1056" s="7">
        <v>6.6063613177083305</v>
      </c>
      <c r="S1056" s="7">
        <v>145.97970647395843</v>
      </c>
      <c r="T1056" s="7">
        <v>1818.6534689605021</v>
      </c>
    </row>
    <row r="1057" spans="1:20" x14ac:dyDescent="0.3">
      <c r="A1057" t="s">
        <v>27</v>
      </c>
      <c r="B1057" t="s">
        <v>714</v>
      </c>
      <c r="C1057">
        <v>2006</v>
      </c>
      <c r="E1057" s="7">
        <v>8.3179638020833249</v>
      </c>
      <c r="F1057" s="7">
        <v>6.3931088229166715</v>
      </c>
      <c r="G1057" s="7">
        <v>14.711072624999996</v>
      </c>
      <c r="H1057" s="7">
        <v>34.072947695312493</v>
      </c>
      <c r="K1057" s="7">
        <v>34.072947695312493</v>
      </c>
      <c r="L1057" s="7">
        <v>328.95313826822934</v>
      </c>
      <c r="M1057" s="7">
        <v>7.1904796258680514</v>
      </c>
      <c r="N1057" s="7">
        <v>1563.9337846471351</v>
      </c>
      <c r="O1057" s="7">
        <v>1900.0774025412325</v>
      </c>
      <c r="P1057" s="7">
        <v>1318.8628453020833</v>
      </c>
      <c r="R1057" s="7">
        <v>18.145665946875003</v>
      </c>
      <c r="S1057" s="7">
        <v>1337.0085112489583</v>
      </c>
      <c r="T1057" s="7">
        <v>3285.869934110503</v>
      </c>
    </row>
    <row r="1058" spans="1:20" x14ac:dyDescent="0.3">
      <c r="A1058" t="s">
        <v>27</v>
      </c>
      <c r="B1058" t="s">
        <v>714</v>
      </c>
      <c r="C1058">
        <v>2007</v>
      </c>
      <c r="F1058" s="7">
        <v>1.0224396445312498</v>
      </c>
      <c r="G1058" s="7">
        <v>1.0224396445312498</v>
      </c>
      <c r="H1058" s="7">
        <v>84.803780930555703</v>
      </c>
      <c r="K1058" s="7">
        <v>84.803780930555703</v>
      </c>
      <c r="L1058" s="7">
        <v>434.56048161935752</v>
      </c>
      <c r="M1058" s="7">
        <v>265.70096495610136</v>
      </c>
      <c r="N1058" s="7">
        <v>1717.7535906940036</v>
      </c>
      <c r="O1058" s="7">
        <v>2418.0150372694625</v>
      </c>
      <c r="P1058" s="7">
        <v>5518.2897753472316</v>
      </c>
      <c r="R1058" s="7">
        <v>11.586532799479167</v>
      </c>
      <c r="S1058" s="7">
        <v>5529.8763081467105</v>
      </c>
      <c r="T1058" s="7">
        <v>8033.71756599126</v>
      </c>
    </row>
    <row r="1059" spans="1:20" x14ac:dyDescent="0.3">
      <c r="A1059" t="s">
        <v>27</v>
      </c>
      <c r="B1059" t="s">
        <v>714</v>
      </c>
      <c r="C1059">
        <v>2008</v>
      </c>
      <c r="E1059" s="7">
        <v>4.2724932638888822</v>
      </c>
      <c r="G1059" s="7">
        <v>4.2724932638888822</v>
      </c>
      <c r="H1059" s="7">
        <v>17.935858668154758</v>
      </c>
      <c r="K1059" s="7">
        <v>17.935858668154758</v>
      </c>
      <c r="L1059" s="7">
        <v>140.24142795572882</v>
      </c>
      <c r="M1059" s="7">
        <v>616.76659520920202</v>
      </c>
      <c r="N1059" s="7">
        <v>3213.8901087018303</v>
      </c>
      <c r="O1059" s="7">
        <v>3970.8981318667611</v>
      </c>
      <c r="P1059" s="7">
        <v>490.7673874413444</v>
      </c>
      <c r="R1059" s="7">
        <v>62.531269824218704</v>
      </c>
      <c r="S1059" s="7">
        <v>553.29865726556307</v>
      </c>
      <c r="T1059" s="7">
        <v>4546.4051410643679</v>
      </c>
    </row>
    <row r="1060" spans="1:20" x14ac:dyDescent="0.3">
      <c r="A1060" t="s">
        <v>27</v>
      </c>
      <c r="B1060" t="s">
        <v>714</v>
      </c>
      <c r="C1060">
        <v>2009</v>
      </c>
      <c r="D1060" t="s">
        <v>745</v>
      </c>
      <c r="E1060" s="7">
        <v>2.7900877521929819</v>
      </c>
      <c r="G1060" s="7">
        <v>2.7900877521929819</v>
      </c>
      <c r="H1060" s="7">
        <v>57.516899064520267</v>
      </c>
      <c r="K1060" s="7">
        <v>57.516899064520267</v>
      </c>
      <c r="L1060" s="7">
        <v>593.60655550434035</v>
      </c>
      <c r="M1060" s="7">
        <v>128.56379032500928</v>
      </c>
      <c r="N1060" s="7">
        <v>886.79233777308957</v>
      </c>
      <c r="O1060" s="7">
        <v>1608.962683602439</v>
      </c>
      <c r="P1060" s="7">
        <v>1403.542843021874</v>
      </c>
      <c r="R1060" s="7">
        <v>59.472510763888891</v>
      </c>
      <c r="S1060" s="7">
        <v>1463.015353785763</v>
      </c>
      <c r="T1060" s="7">
        <v>3132.2850242049153</v>
      </c>
    </row>
    <row r="1061" spans="1:20" x14ac:dyDescent="0.3">
      <c r="A1061" t="s">
        <v>27</v>
      </c>
      <c r="B1061" t="s">
        <v>714</v>
      </c>
      <c r="C1061">
        <v>2010</v>
      </c>
      <c r="D1061" t="s">
        <v>745</v>
      </c>
      <c r="E1061" s="7">
        <v>14.648548333333343</v>
      </c>
      <c r="G1061" s="7">
        <v>14.648548333333343</v>
      </c>
      <c r="L1061" s="7">
        <v>282.2209674194936</v>
      </c>
      <c r="M1061" s="7">
        <v>17.290757908854165</v>
      </c>
      <c r="N1061" s="7">
        <v>658.60208258229102</v>
      </c>
      <c r="O1061" s="7">
        <v>958.1138079106388</v>
      </c>
      <c r="P1061" s="7">
        <v>3954.0072316898395</v>
      </c>
      <c r="R1061" s="7">
        <v>25.400493489583351</v>
      </c>
      <c r="S1061" s="7">
        <v>3979.4077251794229</v>
      </c>
      <c r="T1061" s="7">
        <v>4952.1700814233945</v>
      </c>
    </row>
    <row r="1062" spans="1:20" x14ac:dyDescent="0.3">
      <c r="A1062" t="s">
        <v>27</v>
      </c>
      <c r="B1062" t="s">
        <v>714</v>
      </c>
      <c r="C1062">
        <v>2011</v>
      </c>
      <c r="D1062" t="s">
        <v>745</v>
      </c>
      <c r="E1062" s="7">
        <v>196.1585209257812</v>
      </c>
      <c r="G1062" s="7">
        <v>196.1585209257812</v>
      </c>
      <c r="H1062" s="7">
        <v>17.963452296875026</v>
      </c>
      <c r="K1062" s="7">
        <v>17.963452296875026</v>
      </c>
      <c r="L1062" s="7">
        <v>956.90652019548634</v>
      </c>
      <c r="M1062" s="7">
        <v>182.76698998124996</v>
      </c>
      <c r="N1062" s="7">
        <v>631.72984914392407</v>
      </c>
      <c r="O1062" s="7">
        <v>1771.4033593206605</v>
      </c>
      <c r="P1062" s="7">
        <v>4302.1110766766406</v>
      </c>
      <c r="Q1062" s="7">
        <v>8.6280332485119136</v>
      </c>
      <c r="R1062" s="7">
        <v>1.0885925781250005</v>
      </c>
      <c r="S1062" s="7">
        <v>4311.8277025032776</v>
      </c>
      <c r="T1062" s="7">
        <v>6297.3530350465935</v>
      </c>
    </row>
    <row r="1063" spans="1:20" x14ac:dyDescent="0.3">
      <c r="A1063" t="s">
        <v>27</v>
      </c>
      <c r="B1063" t="s">
        <v>714</v>
      </c>
      <c r="C1063">
        <v>2012</v>
      </c>
      <c r="D1063" t="s">
        <v>745</v>
      </c>
      <c r="E1063" s="7">
        <v>159.10512903546629</v>
      </c>
      <c r="F1063" s="7">
        <v>57.628416328125056</v>
      </c>
      <c r="G1063" s="7">
        <v>216.73354536359136</v>
      </c>
      <c r="H1063" s="7">
        <v>30.053571887820478</v>
      </c>
      <c r="K1063" s="7">
        <v>30.053571887820478</v>
      </c>
      <c r="L1063" s="7">
        <v>547.83069795000085</v>
      </c>
      <c r="M1063" s="7">
        <v>85.467597670753236</v>
      </c>
      <c r="N1063" s="7">
        <v>567.75331915277764</v>
      </c>
      <c r="O1063" s="7">
        <v>1201.0516147735316</v>
      </c>
      <c r="P1063" s="7">
        <v>5722.7315553715289</v>
      </c>
      <c r="R1063" s="7">
        <v>12.309842090277776</v>
      </c>
      <c r="S1063" s="7">
        <v>5735.0413974618068</v>
      </c>
      <c r="T1063" s="7">
        <v>7182.8801294867508</v>
      </c>
    </row>
    <row r="1064" spans="1:20" x14ac:dyDescent="0.3">
      <c r="A1064" t="s">
        <v>27</v>
      </c>
      <c r="B1064" t="s">
        <v>714</v>
      </c>
      <c r="C1064">
        <v>2013</v>
      </c>
      <c r="D1064" t="s">
        <v>745</v>
      </c>
      <c r="E1064" s="7">
        <v>150.22577578125006</v>
      </c>
      <c r="F1064" s="7">
        <v>10.350747618055557</v>
      </c>
      <c r="G1064" s="7">
        <v>160.57652339930561</v>
      </c>
      <c r="H1064" s="7">
        <v>52.951695011904775</v>
      </c>
      <c r="K1064" s="7">
        <v>52.951695011904775</v>
      </c>
      <c r="L1064" s="7">
        <v>1247.9920445168405</v>
      </c>
      <c r="M1064" s="7">
        <v>10.84094657142856</v>
      </c>
      <c r="N1064" s="7">
        <v>92.614851368055525</v>
      </c>
      <c r="O1064" s="7">
        <v>1351.4478424563245</v>
      </c>
      <c r="P1064" s="7">
        <v>9150.8800680296699</v>
      </c>
      <c r="Q1064" s="7">
        <v>56.985149827380887</v>
      </c>
      <c r="R1064" s="7">
        <v>0.96912652083333306</v>
      </c>
      <c r="S1064" s="7">
        <v>9208.8343443778831</v>
      </c>
      <c r="T1064" s="7">
        <v>10773.810405245418</v>
      </c>
    </row>
    <row r="1065" spans="1:20" x14ac:dyDescent="0.3">
      <c r="A1065" t="s">
        <v>14</v>
      </c>
      <c r="B1065" t="s">
        <v>685</v>
      </c>
      <c r="C1065">
        <v>1963</v>
      </c>
      <c r="D1065" t="s">
        <v>743</v>
      </c>
      <c r="E1065" s="7">
        <v>128.39809895833326</v>
      </c>
      <c r="G1065" s="7">
        <v>128.39809895833326</v>
      </c>
      <c r="H1065" s="7">
        <v>587.09565538194488</v>
      </c>
      <c r="K1065" s="7">
        <v>587.09565538194488</v>
      </c>
      <c r="P1065" s="7">
        <v>0</v>
      </c>
      <c r="S1065" s="7">
        <v>0</v>
      </c>
      <c r="T1065" s="7">
        <v>715.4937543402782</v>
      </c>
    </row>
    <row r="1066" spans="1:20" x14ac:dyDescent="0.3">
      <c r="A1066" t="s">
        <v>14</v>
      </c>
      <c r="B1066" t="s">
        <v>685</v>
      </c>
      <c r="C1066">
        <v>1964</v>
      </c>
      <c r="D1066" t="s">
        <v>743</v>
      </c>
      <c r="E1066" s="7">
        <v>0</v>
      </c>
      <c r="G1066" s="7">
        <v>0</v>
      </c>
      <c r="H1066" s="7">
        <v>0</v>
      </c>
      <c r="K1066" s="7">
        <v>0</v>
      </c>
      <c r="P1066" s="7">
        <v>0</v>
      </c>
      <c r="S1066" s="7">
        <v>0</v>
      </c>
      <c r="T1066" s="7">
        <v>0</v>
      </c>
    </row>
    <row r="1067" spans="1:20" x14ac:dyDescent="0.3">
      <c r="A1067" t="s">
        <v>14</v>
      </c>
      <c r="B1067" t="s">
        <v>685</v>
      </c>
      <c r="C1067">
        <v>1965</v>
      </c>
      <c r="D1067" t="s">
        <v>743</v>
      </c>
      <c r="E1067" s="7">
        <v>0</v>
      </c>
      <c r="G1067" s="7">
        <v>0</v>
      </c>
      <c r="H1067" s="7">
        <v>1773.8662581597227</v>
      </c>
      <c r="K1067" s="7">
        <v>1773.8662581597227</v>
      </c>
      <c r="P1067" s="7">
        <v>31.597097395833341</v>
      </c>
      <c r="S1067" s="7">
        <v>31.597097395833341</v>
      </c>
      <c r="T1067" s="7">
        <v>1805.4633555555561</v>
      </c>
    </row>
    <row r="1068" spans="1:20" x14ac:dyDescent="0.3">
      <c r="A1068" t="s">
        <v>14</v>
      </c>
      <c r="B1068" t="s">
        <v>685</v>
      </c>
      <c r="C1068">
        <v>1966</v>
      </c>
      <c r="D1068" t="s">
        <v>743</v>
      </c>
      <c r="E1068" s="7">
        <v>74.247596354166703</v>
      </c>
      <c r="F1068" s="7">
        <v>0</v>
      </c>
      <c r="G1068" s="7">
        <v>74.247596354166703</v>
      </c>
      <c r="H1068" s="7">
        <v>625.66160611979171</v>
      </c>
      <c r="K1068" s="7">
        <v>625.66160611979171</v>
      </c>
      <c r="P1068" s="7">
        <v>0</v>
      </c>
      <c r="S1068" s="7">
        <v>0</v>
      </c>
      <c r="T1068" s="7">
        <v>699.90920247395843</v>
      </c>
    </row>
    <row r="1069" spans="1:20" x14ac:dyDescent="0.3">
      <c r="A1069" t="s">
        <v>14</v>
      </c>
      <c r="B1069" t="s">
        <v>685</v>
      </c>
      <c r="C1069">
        <v>1967</v>
      </c>
      <c r="D1069" t="s">
        <v>743</v>
      </c>
      <c r="E1069" s="7">
        <v>0</v>
      </c>
      <c r="G1069" s="7">
        <v>0</v>
      </c>
      <c r="H1069" s="7">
        <v>115.18612065972204</v>
      </c>
      <c r="K1069" s="7">
        <v>115.18612065972204</v>
      </c>
      <c r="L1069" s="7">
        <v>293.1198340277773</v>
      </c>
      <c r="O1069" s="7">
        <v>293.1198340277773</v>
      </c>
      <c r="P1069" s="7">
        <v>0</v>
      </c>
      <c r="S1069" s="7">
        <v>0</v>
      </c>
      <c r="T1069" s="7">
        <v>408.30595468749937</v>
      </c>
    </row>
    <row r="1070" spans="1:20" x14ac:dyDescent="0.3">
      <c r="A1070" t="s">
        <v>14</v>
      </c>
      <c r="B1070" t="s">
        <v>685</v>
      </c>
      <c r="C1070">
        <v>1968</v>
      </c>
      <c r="E1070" s="7">
        <v>16.003241319444452</v>
      </c>
      <c r="G1070" s="7">
        <v>16.003241319444452</v>
      </c>
      <c r="H1070" s="7">
        <v>114.79301778428808</v>
      </c>
      <c r="K1070" s="7">
        <v>114.79301778428808</v>
      </c>
      <c r="L1070" s="7">
        <v>15.631072916666703</v>
      </c>
      <c r="O1070" s="7">
        <v>15.631072916666703</v>
      </c>
      <c r="P1070" s="7">
        <v>1583.5784146614587</v>
      </c>
      <c r="S1070" s="7">
        <v>1583.5784146614587</v>
      </c>
      <c r="T1070" s="7">
        <v>1730.005746681858</v>
      </c>
    </row>
    <row r="1071" spans="1:20" x14ac:dyDescent="0.3">
      <c r="A1071" t="s">
        <v>14</v>
      </c>
      <c r="B1071" t="s">
        <v>685</v>
      </c>
      <c r="C1071">
        <v>1969</v>
      </c>
      <c r="E1071" s="7">
        <v>32.006482638888784</v>
      </c>
      <c r="G1071" s="7">
        <v>32.006482638888784</v>
      </c>
      <c r="H1071" s="7">
        <v>318.98321196831586</v>
      </c>
      <c r="K1071" s="7">
        <v>318.98321196831586</v>
      </c>
      <c r="L1071" s="7">
        <v>27.633503906250009</v>
      </c>
      <c r="O1071" s="7">
        <v>27.633503906250009</v>
      </c>
      <c r="P1071" s="7">
        <v>4034.2310524305626</v>
      </c>
      <c r="S1071" s="7">
        <v>4034.2310524305626</v>
      </c>
      <c r="T1071" s="7">
        <v>4412.8542509440176</v>
      </c>
    </row>
    <row r="1072" spans="1:20" x14ac:dyDescent="0.3">
      <c r="A1072" t="s">
        <v>14</v>
      </c>
      <c r="B1072" t="s">
        <v>685</v>
      </c>
      <c r="C1072">
        <v>1970</v>
      </c>
      <c r="E1072" s="7">
        <v>0</v>
      </c>
      <c r="G1072" s="7">
        <v>0</v>
      </c>
      <c r="H1072" s="7">
        <v>57.593060329861082</v>
      </c>
      <c r="K1072" s="7">
        <v>57.593060329861082</v>
      </c>
      <c r="L1072" s="7">
        <v>27.717241796874976</v>
      </c>
      <c r="O1072" s="7">
        <v>27.717241796874976</v>
      </c>
      <c r="P1072" s="7">
        <v>0</v>
      </c>
      <c r="S1072" s="7">
        <v>0</v>
      </c>
      <c r="T1072" s="7">
        <v>85.310302126736062</v>
      </c>
    </row>
    <row r="1073" spans="1:20" x14ac:dyDescent="0.3">
      <c r="A1073" t="s">
        <v>14</v>
      </c>
      <c r="B1073" t="s">
        <v>685</v>
      </c>
      <c r="C1073">
        <v>1971</v>
      </c>
      <c r="E1073" s="7">
        <v>45.776713541666702</v>
      </c>
      <c r="G1073" s="7">
        <v>45.776713541666702</v>
      </c>
      <c r="H1073" s="7">
        <v>57.593060329861082</v>
      </c>
      <c r="K1073" s="7">
        <v>57.593060329861082</v>
      </c>
      <c r="L1073" s="7">
        <v>243.42046552083292</v>
      </c>
      <c r="O1073" s="7">
        <v>243.42046552083292</v>
      </c>
      <c r="P1073" s="7">
        <v>16.375409722222216</v>
      </c>
      <c r="S1073" s="7">
        <v>16.375409722222216</v>
      </c>
      <c r="T1073" s="7">
        <v>363.16564911458295</v>
      </c>
    </row>
    <row r="1074" spans="1:20" x14ac:dyDescent="0.3">
      <c r="A1074" t="s">
        <v>14</v>
      </c>
      <c r="B1074" t="s">
        <v>685</v>
      </c>
      <c r="C1074">
        <v>1972</v>
      </c>
      <c r="E1074" s="7">
        <v>0</v>
      </c>
      <c r="G1074" s="7">
        <v>0</v>
      </c>
      <c r="H1074" s="7">
        <v>258.87413816550946</v>
      </c>
      <c r="K1074" s="7">
        <v>258.87413816550946</v>
      </c>
      <c r="L1074" s="7">
        <v>14.654130859374957</v>
      </c>
      <c r="M1074" s="7">
        <v>0</v>
      </c>
      <c r="N1074" s="7">
        <v>11.165052083333336</v>
      </c>
      <c r="O1074" s="7">
        <v>25.819182942708295</v>
      </c>
      <c r="P1074" s="7">
        <v>14.036065476190485</v>
      </c>
      <c r="Q1074" s="7">
        <v>0</v>
      </c>
      <c r="S1074" s="7">
        <v>14.036065476190485</v>
      </c>
      <c r="T1074" s="7">
        <v>298.72938658440825</v>
      </c>
    </row>
    <row r="1075" spans="1:20" x14ac:dyDescent="0.3">
      <c r="A1075" t="s">
        <v>14</v>
      </c>
      <c r="B1075" t="s">
        <v>685</v>
      </c>
      <c r="C1075">
        <v>1973</v>
      </c>
      <c r="E1075" s="7">
        <v>16.003241319444452</v>
      </c>
      <c r="G1075" s="7">
        <v>16.003241319444452</v>
      </c>
      <c r="H1075" s="7">
        <v>241.53729340277798</v>
      </c>
      <c r="K1075" s="7">
        <v>241.53729340277798</v>
      </c>
      <c r="L1075" s="7">
        <v>32.322825781249982</v>
      </c>
      <c r="M1075" s="7">
        <v>203.26774821428563</v>
      </c>
      <c r="N1075" s="7">
        <v>3.9077682291666602</v>
      </c>
      <c r="O1075" s="7">
        <v>239.49834222470227</v>
      </c>
      <c r="P1075" s="7">
        <v>16.375409722222216</v>
      </c>
      <c r="S1075" s="7">
        <v>16.375409722222216</v>
      </c>
      <c r="T1075" s="7">
        <v>513.41428666914692</v>
      </c>
    </row>
    <row r="1076" spans="1:20" x14ac:dyDescent="0.3">
      <c r="A1076" t="s">
        <v>14</v>
      </c>
      <c r="B1076" t="s">
        <v>685</v>
      </c>
      <c r="C1076">
        <v>1974</v>
      </c>
      <c r="E1076" s="7">
        <v>0</v>
      </c>
      <c r="G1076" s="7">
        <v>0</v>
      </c>
      <c r="H1076" s="7">
        <v>208.4601108974357</v>
      </c>
      <c r="K1076" s="7">
        <v>208.4601108974357</v>
      </c>
      <c r="L1076" s="7">
        <v>60.067980208333367</v>
      </c>
      <c r="M1076" s="7">
        <v>0</v>
      </c>
      <c r="N1076" s="7">
        <v>325.57291875000027</v>
      </c>
      <c r="O1076" s="7">
        <v>385.64089895833365</v>
      </c>
      <c r="P1076" s="7">
        <v>87.868959895833484</v>
      </c>
      <c r="S1076" s="7">
        <v>87.868959895833484</v>
      </c>
      <c r="T1076" s="7">
        <v>681.96996975160278</v>
      </c>
    </row>
    <row r="1077" spans="1:20" x14ac:dyDescent="0.3">
      <c r="A1077" t="s">
        <v>14</v>
      </c>
      <c r="B1077" t="s">
        <v>685</v>
      </c>
      <c r="C1077">
        <v>1975</v>
      </c>
      <c r="E1077" s="7">
        <v>229.23712769097236</v>
      </c>
      <c r="G1077" s="7">
        <v>229.23712769097236</v>
      </c>
      <c r="H1077" s="7">
        <v>535.23664680059551</v>
      </c>
      <c r="K1077" s="7">
        <v>535.23664680059551</v>
      </c>
      <c r="L1077" s="7">
        <v>15.631072916666703</v>
      </c>
      <c r="M1077" s="7">
        <v>0</v>
      </c>
      <c r="N1077" s="7">
        <v>0</v>
      </c>
      <c r="O1077" s="7">
        <v>15.631072916666703</v>
      </c>
      <c r="P1077" s="7">
        <v>0</v>
      </c>
      <c r="S1077" s="7">
        <v>0</v>
      </c>
      <c r="T1077" s="7">
        <v>780.10484740823449</v>
      </c>
    </row>
    <row r="1078" spans="1:20" x14ac:dyDescent="0.3">
      <c r="A1078" t="s">
        <v>14</v>
      </c>
      <c r="B1078" t="s">
        <v>685</v>
      </c>
      <c r="C1078">
        <v>1976</v>
      </c>
      <c r="E1078" s="7">
        <v>54.466314077380872</v>
      </c>
      <c r="G1078" s="7">
        <v>54.466314077380872</v>
      </c>
      <c r="H1078" s="7">
        <v>153.69751489307112</v>
      </c>
      <c r="K1078" s="7">
        <v>153.69751489307112</v>
      </c>
      <c r="L1078" s="7">
        <v>162.95393515625062</v>
      </c>
      <c r="M1078" s="7">
        <v>0</v>
      </c>
      <c r="N1078" s="7">
        <v>70.702692317708369</v>
      </c>
      <c r="O1078" s="7">
        <v>233.65662747395899</v>
      </c>
      <c r="P1078" s="7">
        <v>20.394828472222219</v>
      </c>
      <c r="S1078" s="7">
        <v>20.394828472222219</v>
      </c>
      <c r="T1078" s="7">
        <v>462.21528491663321</v>
      </c>
    </row>
    <row r="1079" spans="1:20" x14ac:dyDescent="0.3">
      <c r="A1079" t="s">
        <v>14</v>
      </c>
      <c r="B1079" t="s">
        <v>685</v>
      </c>
      <c r="C1079">
        <v>1977</v>
      </c>
      <c r="E1079" s="7">
        <v>47.079302951388989</v>
      </c>
      <c r="G1079" s="7">
        <v>47.079302951388989</v>
      </c>
      <c r="H1079" s="7">
        <v>60.702527335069469</v>
      </c>
      <c r="K1079" s="7">
        <v>60.702527335069469</v>
      </c>
      <c r="L1079" s="7">
        <v>68.758112413194482</v>
      </c>
      <c r="M1079" s="7">
        <v>14.715538645833329</v>
      </c>
      <c r="N1079" s="7">
        <v>0</v>
      </c>
      <c r="O1079" s="7">
        <v>83.473651059027816</v>
      </c>
      <c r="P1079" s="7">
        <v>9.9182879340277648</v>
      </c>
      <c r="S1079" s="7">
        <v>9.9182879340277648</v>
      </c>
      <c r="T1079" s="7">
        <v>201.17376927951406</v>
      </c>
    </row>
    <row r="1080" spans="1:20" x14ac:dyDescent="0.3">
      <c r="A1080" t="s">
        <v>14</v>
      </c>
      <c r="B1080" t="s">
        <v>685</v>
      </c>
      <c r="C1080">
        <v>1978</v>
      </c>
      <c r="E1080" s="7">
        <v>2.4004861979166683</v>
      </c>
      <c r="G1080" s="7">
        <v>2.4004861979166683</v>
      </c>
      <c r="H1080" s="7">
        <v>322.73204690800515</v>
      </c>
      <c r="K1080" s="7">
        <v>322.73204690800515</v>
      </c>
      <c r="L1080" s="7">
        <v>53.759725781250062</v>
      </c>
      <c r="O1080" s="7">
        <v>53.759725781250062</v>
      </c>
      <c r="P1080" s="7">
        <v>364.26779925595383</v>
      </c>
      <c r="S1080" s="7">
        <v>364.26779925595383</v>
      </c>
      <c r="T1080" s="7">
        <v>743.16005814312575</v>
      </c>
    </row>
    <row r="1081" spans="1:20" x14ac:dyDescent="0.3">
      <c r="A1081" t="s">
        <v>14</v>
      </c>
      <c r="B1081" t="s">
        <v>685</v>
      </c>
      <c r="C1081">
        <v>1979</v>
      </c>
      <c r="E1081" s="7">
        <v>10.271847916666673</v>
      </c>
      <c r="G1081" s="7">
        <v>10.271847916666673</v>
      </c>
      <c r="H1081" s="7">
        <v>382.13831407090055</v>
      </c>
      <c r="K1081" s="7">
        <v>382.13831407090055</v>
      </c>
      <c r="L1081" s="7">
        <v>4.8754060763888889</v>
      </c>
      <c r="M1081" s="7">
        <v>0</v>
      </c>
      <c r="O1081" s="7">
        <v>4.8754060763888889</v>
      </c>
      <c r="P1081" s="7">
        <v>24.116512499999992</v>
      </c>
      <c r="S1081" s="7">
        <v>24.116512499999992</v>
      </c>
      <c r="T1081" s="7">
        <v>421.40208056395613</v>
      </c>
    </row>
    <row r="1082" spans="1:20" x14ac:dyDescent="0.3">
      <c r="A1082" t="s">
        <v>14</v>
      </c>
      <c r="B1082" t="s">
        <v>685</v>
      </c>
      <c r="C1082">
        <v>1980</v>
      </c>
      <c r="E1082" s="7">
        <v>51.359239583333355</v>
      </c>
      <c r="G1082" s="7">
        <v>51.359239583333355</v>
      </c>
      <c r="H1082" s="7">
        <v>272.82336434771815</v>
      </c>
      <c r="K1082" s="7">
        <v>272.82336434771815</v>
      </c>
      <c r="L1082" s="7">
        <v>97.052215234375055</v>
      </c>
      <c r="M1082" s="7">
        <v>0</v>
      </c>
      <c r="N1082" s="7">
        <v>76.592257291666641</v>
      </c>
      <c r="O1082" s="7">
        <v>173.64447252604168</v>
      </c>
      <c r="P1082" s="7">
        <v>407.65838166666697</v>
      </c>
      <c r="Q1082" s="7">
        <v>0</v>
      </c>
      <c r="R1082" s="7">
        <v>21.883502083333365</v>
      </c>
      <c r="S1082" s="7">
        <v>429.54188375000035</v>
      </c>
      <c r="T1082" s="7">
        <v>927.36896020709355</v>
      </c>
    </row>
    <row r="1083" spans="1:20" x14ac:dyDescent="0.3">
      <c r="A1083" t="s">
        <v>14</v>
      </c>
      <c r="B1083" t="s">
        <v>685</v>
      </c>
      <c r="C1083">
        <v>1981</v>
      </c>
      <c r="E1083" s="7">
        <v>12.802593055555546</v>
      </c>
      <c r="G1083" s="7">
        <v>12.802593055555546</v>
      </c>
      <c r="H1083" s="7">
        <v>54.373803645833313</v>
      </c>
      <c r="K1083" s="7">
        <v>54.373803645833313</v>
      </c>
      <c r="L1083" s="7">
        <v>155.9534474999997</v>
      </c>
      <c r="N1083" s="7">
        <v>88.510950390625098</v>
      </c>
      <c r="O1083" s="7">
        <v>244.46439789062481</v>
      </c>
      <c r="P1083" s="7">
        <v>213.71770529513907</v>
      </c>
      <c r="S1083" s="7">
        <v>213.71770529513907</v>
      </c>
      <c r="T1083" s="7">
        <v>525.35849988715268</v>
      </c>
    </row>
    <row r="1084" spans="1:20" x14ac:dyDescent="0.3">
      <c r="A1084" t="s">
        <v>14</v>
      </c>
      <c r="B1084" t="s">
        <v>685</v>
      </c>
      <c r="C1084">
        <v>1982</v>
      </c>
      <c r="E1084" s="7">
        <v>250.13970019841261</v>
      </c>
      <c r="F1084" s="7">
        <v>0</v>
      </c>
      <c r="G1084" s="7">
        <v>250.13970019841261</v>
      </c>
      <c r="H1084" s="7">
        <v>103.80408110584081</v>
      </c>
      <c r="K1084" s="7">
        <v>103.80408110584081</v>
      </c>
      <c r="L1084" s="7">
        <v>48.735452343750083</v>
      </c>
      <c r="N1084" s="7">
        <v>17.417481250000083</v>
      </c>
      <c r="O1084" s="7">
        <v>66.152933593750163</v>
      </c>
      <c r="P1084" s="7">
        <v>20.655346354166682</v>
      </c>
      <c r="S1084" s="7">
        <v>20.655346354166682</v>
      </c>
      <c r="T1084" s="7">
        <v>440.75206125217028</v>
      </c>
    </row>
    <row r="1085" spans="1:20" x14ac:dyDescent="0.3">
      <c r="A1085" t="s">
        <v>14</v>
      </c>
      <c r="B1085" t="s">
        <v>685</v>
      </c>
      <c r="C1085">
        <v>1983</v>
      </c>
      <c r="E1085" s="7">
        <v>7.6815558333333387</v>
      </c>
      <c r="G1085" s="7">
        <v>7.6815558333333387</v>
      </c>
      <c r="H1085" s="7">
        <v>54.142840313521233</v>
      </c>
      <c r="K1085" s="7">
        <v>54.142840313521233</v>
      </c>
      <c r="L1085" s="7">
        <v>477.47345234375024</v>
      </c>
      <c r="N1085" s="7">
        <v>45.888364062500052</v>
      </c>
      <c r="O1085" s="7">
        <v>523.36181640625034</v>
      </c>
      <c r="P1085" s="7">
        <v>93.338904995659874</v>
      </c>
      <c r="S1085" s="7">
        <v>93.338904995659874</v>
      </c>
      <c r="T1085" s="7">
        <v>678.52511754876468</v>
      </c>
    </row>
    <row r="1086" spans="1:20" x14ac:dyDescent="0.3">
      <c r="A1086" t="s">
        <v>14</v>
      </c>
      <c r="B1086" t="s">
        <v>685</v>
      </c>
      <c r="C1086">
        <v>1984</v>
      </c>
      <c r="E1086" s="7">
        <v>3.2006482638888789</v>
      </c>
      <c r="G1086" s="7">
        <v>3.2006482638888789</v>
      </c>
      <c r="H1086" s="7">
        <v>224.13795536241292</v>
      </c>
      <c r="K1086" s="7">
        <v>224.13795536241292</v>
      </c>
      <c r="L1086" s="7">
        <v>87.878264105902801</v>
      </c>
      <c r="N1086" s="7">
        <v>24.00486197916667</v>
      </c>
      <c r="O1086" s="7">
        <v>111.88312608506948</v>
      </c>
      <c r="P1086" s="7">
        <v>23.409392534722233</v>
      </c>
      <c r="Q1086" s="7">
        <v>16.993209270833326</v>
      </c>
      <c r="S1086" s="7">
        <v>40.402601805555562</v>
      </c>
      <c r="T1086" s="7">
        <v>379.62433151692687</v>
      </c>
    </row>
    <row r="1087" spans="1:20" x14ac:dyDescent="0.3">
      <c r="A1087" t="s">
        <v>14</v>
      </c>
      <c r="B1087" t="s">
        <v>685</v>
      </c>
      <c r="C1087">
        <v>1985</v>
      </c>
      <c r="E1087" s="7">
        <v>166.44611533564807</v>
      </c>
      <c r="G1087" s="7">
        <v>166.44611533564807</v>
      </c>
      <c r="H1087" s="7">
        <v>171.81154314236085</v>
      </c>
      <c r="K1087" s="7">
        <v>171.81154314236085</v>
      </c>
      <c r="L1087" s="7">
        <v>327.21444724082386</v>
      </c>
      <c r="M1087" s="7">
        <v>147.15538645833331</v>
      </c>
      <c r="N1087" s="7">
        <v>190.89049047619034</v>
      </c>
      <c r="O1087" s="7">
        <v>665.26032417534748</v>
      </c>
      <c r="P1087" s="7">
        <v>282.32424366792918</v>
      </c>
      <c r="S1087" s="7">
        <v>282.32424366792918</v>
      </c>
      <c r="T1087" s="7">
        <v>1285.8422263212856</v>
      </c>
    </row>
    <row r="1088" spans="1:20" x14ac:dyDescent="0.3">
      <c r="A1088" t="s">
        <v>14</v>
      </c>
      <c r="B1088" t="s">
        <v>685</v>
      </c>
      <c r="C1088">
        <v>1986</v>
      </c>
      <c r="E1088" s="7">
        <v>0</v>
      </c>
      <c r="G1088" s="7">
        <v>0</v>
      </c>
      <c r="H1088" s="7">
        <v>109.69165232049873</v>
      </c>
      <c r="I1088" s="7">
        <v>0</v>
      </c>
      <c r="K1088" s="7">
        <v>109.69165232049873</v>
      </c>
      <c r="L1088" s="7">
        <v>205.49278359374955</v>
      </c>
      <c r="M1088" s="7">
        <v>0</v>
      </c>
      <c r="N1088" s="7">
        <v>247.97580677083363</v>
      </c>
      <c r="O1088" s="7">
        <v>453.46859036458318</v>
      </c>
      <c r="P1088" s="7">
        <v>73.15342124999988</v>
      </c>
      <c r="S1088" s="7">
        <v>73.15342124999988</v>
      </c>
      <c r="T1088" s="7">
        <v>636.31366393508176</v>
      </c>
    </row>
    <row r="1089" spans="1:20" x14ac:dyDescent="0.3">
      <c r="A1089" t="s">
        <v>14</v>
      </c>
      <c r="B1089" t="s">
        <v>685</v>
      </c>
      <c r="C1089">
        <v>1987</v>
      </c>
      <c r="E1089" s="7">
        <v>0</v>
      </c>
      <c r="G1089" s="7">
        <v>0</v>
      </c>
      <c r="H1089" s="7">
        <v>29.454470734126964</v>
      </c>
      <c r="K1089" s="7">
        <v>29.454470734126964</v>
      </c>
      <c r="L1089" s="7">
        <v>106.59833476562505</v>
      </c>
      <c r="M1089" s="7">
        <v>21.022198065476207</v>
      </c>
      <c r="N1089" s="7">
        <v>115.55828906250007</v>
      </c>
      <c r="O1089" s="7">
        <v>243.17882189360131</v>
      </c>
      <c r="P1089" s="7">
        <v>1086.0317936793158</v>
      </c>
      <c r="S1089" s="7">
        <v>1086.0317936793158</v>
      </c>
      <c r="T1089" s="7">
        <v>1358.665086307044</v>
      </c>
    </row>
    <row r="1090" spans="1:20" x14ac:dyDescent="0.3">
      <c r="A1090" t="s">
        <v>14</v>
      </c>
      <c r="B1090" t="s">
        <v>685</v>
      </c>
      <c r="C1090">
        <v>1988</v>
      </c>
      <c r="E1090" s="7">
        <v>0</v>
      </c>
      <c r="G1090" s="7">
        <v>0</v>
      </c>
      <c r="H1090" s="7">
        <v>0</v>
      </c>
      <c r="K1090" s="7">
        <v>0</v>
      </c>
      <c r="L1090" s="7">
        <v>101.37867291666673</v>
      </c>
      <c r="O1090" s="7">
        <v>101.37867291666673</v>
      </c>
      <c r="P1090" s="7">
        <v>457.06931966145697</v>
      </c>
      <c r="Q1090" s="7">
        <v>0</v>
      </c>
      <c r="S1090" s="7">
        <v>457.06931966145697</v>
      </c>
      <c r="T1090" s="7">
        <v>558.44799257812372</v>
      </c>
    </row>
    <row r="1091" spans="1:20" x14ac:dyDescent="0.3">
      <c r="A1091" t="s">
        <v>14</v>
      </c>
      <c r="B1091" t="s">
        <v>685</v>
      </c>
      <c r="C1091">
        <v>1989</v>
      </c>
      <c r="E1091" s="7">
        <v>12.207123611111101</v>
      </c>
      <c r="G1091" s="7">
        <v>12.207123611111101</v>
      </c>
      <c r="H1091" s="7">
        <v>227.91280630487361</v>
      </c>
      <c r="K1091" s="7">
        <v>227.91280630487361</v>
      </c>
      <c r="L1091" s="7">
        <v>350.5128538411463</v>
      </c>
      <c r="N1091" s="7">
        <v>15.36311166666667</v>
      </c>
      <c r="O1091" s="7">
        <v>365.87596550781296</v>
      </c>
      <c r="P1091" s="7">
        <v>0</v>
      </c>
      <c r="R1091" s="7">
        <v>0</v>
      </c>
      <c r="S1091" s="7">
        <v>0</v>
      </c>
      <c r="T1091" s="7">
        <v>605.99589542379761</v>
      </c>
    </row>
    <row r="1092" spans="1:20" x14ac:dyDescent="0.3">
      <c r="A1092" t="s">
        <v>14</v>
      </c>
      <c r="B1092" t="s">
        <v>685</v>
      </c>
      <c r="C1092">
        <v>1990</v>
      </c>
      <c r="E1092" s="7">
        <v>0</v>
      </c>
      <c r="F1092" s="7">
        <v>0</v>
      </c>
      <c r="G1092" s="7">
        <v>0</v>
      </c>
      <c r="H1092" s="7">
        <v>255.20983009982675</v>
      </c>
      <c r="K1092" s="7">
        <v>255.20983009982675</v>
      </c>
      <c r="L1092" s="7">
        <v>196.48630824652818</v>
      </c>
      <c r="N1092" s="7">
        <v>0</v>
      </c>
      <c r="O1092" s="7">
        <v>196.48630824652818</v>
      </c>
      <c r="P1092" s="7">
        <v>201.97579218749988</v>
      </c>
      <c r="S1092" s="7">
        <v>201.97579218749988</v>
      </c>
      <c r="T1092" s="7">
        <v>653.67193053385483</v>
      </c>
    </row>
    <row r="1093" spans="1:20" x14ac:dyDescent="0.3">
      <c r="A1093" t="s">
        <v>14</v>
      </c>
      <c r="B1093" t="s">
        <v>685</v>
      </c>
      <c r="C1093">
        <v>1991</v>
      </c>
      <c r="E1093" s="7">
        <v>22.274278906250014</v>
      </c>
      <c r="G1093" s="7">
        <v>22.274278906250014</v>
      </c>
      <c r="H1093" s="7">
        <v>126.31162985026015</v>
      </c>
      <c r="K1093" s="7">
        <v>126.31162985026015</v>
      </c>
      <c r="L1093" s="7">
        <v>1353.4555261718745</v>
      </c>
      <c r="N1093" s="7">
        <v>7.8155364583333364</v>
      </c>
      <c r="O1093" s="7">
        <v>1361.2710626302078</v>
      </c>
      <c r="P1093" s="7">
        <v>157.4272343750001</v>
      </c>
      <c r="S1093" s="7">
        <v>157.4272343750001</v>
      </c>
      <c r="T1093" s="7">
        <v>1667.2842057617181</v>
      </c>
    </row>
    <row r="1094" spans="1:20" x14ac:dyDescent="0.3">
      <c r="A1094" t="s">
        <v>14</v>
      </c>
      <c r="B1094" t="s">
        <v>685</v>
      </c>
      <c r="C1094">
        <v>1992</v>
      </c>
      <c r="E1094" s="7">
        <v>0</v>
      </c>
      <c r="G1094" s="7">
        <v>0</v>
      </c>
      <c r="H1094" s="7">
        <v>23.037224131944477</v>
      </c>
      <c r="I1094" s="7">
        <v>0</v>
      </c>
      <c r="K1094" s="7">
        <v>23.037224131944477</v>
      </c>
      <c r="L1094" s="7">
        <v>274.64539451388924</v>
      </c>
      <c r="N1094" s="7">
        <v>51.554627994791623</v>
      </c>
      <c r="O1094" s="7">
        <v>326.20002250868089</v>
      </c>
      <c r="P1094" s="7">
        <v>14.347091927083328</v>
      </c>
      <c r="S1094" s="7">
        <v>14.347091927083328</v>
      </c>
      <c r="T1094" s="7">
        <v>363.5843385677087</v>
      </c>
    </row>
    <row r="1095" spans="1:20" x14ac:dyDescent="0.3">
      <c r="A1095" t="s">
        <v>14</v>
      </c>
      <c r="B1095" t="s">
        <v>685</v>
      </c>
      <c r="C1095">
        <v>1993</v>
      </c>
      <c r="E1095" s="7">
        <v>44.883509375000102</v>
      </c>
      <c r="G1095" s="7">
        <v>44.883509375000102</v>
      </c>
      <c r="H1095" s="7">
        <v>127.0429407617187</v>
      </c>
      <c r="K1095" s="7">
        <v>127.0429407617187</v>
      </c>
      <c r="L1095" s="7">
        <v>53.592249999999993</v>
      </c>
      <c r="M1095" s="7">
        <v>0</v>
      </c>
      <c r="N1095" s="7">
        <v>316.52922656249984</v>
      </c>
      <c r="O1095" s="7">
        <v>370.12147656249982</v>
      </c>
      <c r="P1095" s="7">
        <v>25.679619791666674</v>
      </c>
      <c r="R1095" s="7">
        <v>0</v>
      </c>
      <c r="S1095" s="7">
        <v>25.679619791666674</v>
      </c>
      <c r="T1095" s="7">
        <v>567.72754649088529</v>
      </c>
    </row>
    <row r="1096" spans="1:20" x14ac:dyDescent="0.3">
      <c r="A1096" t="s">
        <v>14</v>
      </c>
      <c r="B1096" t="s">
        <v>685</v>
      </c>
      <c r="C1096">
        <v>1994</v>
      </c>
      <c r="E1096" s="7">
        <v>0</v>
      </c>
      <c r="G1096" s="7">
        <v>0</v>
      </c>
      <c r="H1096" s="7">
        <v>69.604330319010458</v>
      </c>
      <c r="I1096" s="7">
        <v>0</v>
      </c>
      <c r="K1096" s="7">
        <v>69.604330319010458</v>
      </c>
      <c r="L1096" s="7">
        <v>98.112895182291751</v>
      </c>
      <c r="M1096" s="7">
        <v>0</v>
      </c>
      <c r="N1096" s="7">
        <v>9.0436921875000067</v>
      </c>
      <c r="O1096" s="7">
        <v>107.15658736979177</v>
      </c>
      <c r="P1096" s="7">
        <v>14763.54039475448</v>
      </c>
      <c r="S1096" s="7">
        <v>14763.54039475448</v>
      </c>
      <c r="T1096" s="7">
        <v>14940.301312443282</v>
      </c>
    </row>
    <row r="1097" spans="1:20" x14ac:dyDescent="0.3">
      <c r="A1097" t="s">
        <v>14</v>
      </c>
      <c r="B1097" t="s">
        <v>685</v>
      </c>
      <c r="C1097">
        <v>1995</v>
      </c>
      <c r="E1097" s="7">
        <v>0</v>
      </c>
      <c r="G1097" s="7">
        <v>0</v>
      </c>
      <c r="H1097" s="7">
        <v>118.07341642020089</v>
      </c>
      <c r="K1097" s="7">
        <v>118.07341642020089</v>
      </c>
      <c r="L1097" s="7">
        <v>138.61412161458387</v>
      </c>
      <c r="N1097" s="7">
        <v>9.6019447916666678</v>
      </c>
      <c r="O1097" s="7">
        <v>148.21606640625055</v>
      </c>
      <c r="P1097" s="7">
        <v>231.39570442708339</v>
      </c>
      <c r="S1097" s="7">
        <v>231.39570442708339</v>
      </c>
      <c r="T1097" s="7">
        <v>497.68518725353482</v>
      </c>
    </row>
    <row r="1098" spans="1:20" x14ac:dyDescent="0.3">
      <c r="A1098" t="s">
        <v>14</v>
      </c>
      <c r="B1098" t="s">
        <v>685</v>
      </c>
      <c r="C1098">
        <v>1996</v>
      </c>
      <c r="D1098" t="s">
        <v>744</v>
      </c>
      <c r="E1098" s="7">
        <v>0</v>
      </c>
      <c r="G1098" s="7">
        <v>0</v>
      </c>
      <c r="H1098" s="7">
        <v>17.935858668154758</v>
      </c>
      <c r="K1098" s="7">
        <v>17.935858668154758</v>
      </c>
      <c r="L1098" s="7">
        <v>166.90078106770852</v>
      </c>
      <c r="N1098" s="7">
        <v>0</v>
      </c>
      <c r="O1098" s="7">
        <v>166.90078106770852</v>
      </c>
      <c r="P1098" s="7">
        <v>54.820405729166531</v>
      </c>
      <c r="S1098" s="7">
        <v>54.820405729166531</v>
      </c>
      <c r="T1098" s="7">
        <v>239.65704546502982</v>
      </c>
    </row>
    <row r="1099" spans="1:20" x14ac:dyDescent="0.3">
      <c r="A1099" t="s">
        <v>14</v>
      </c>
      <c r="B1099" t="s">
        <v>685</v>
      </c>
      <c r="C1099">
        <v>1997</v>
      </c>
      <c r="D1099" t="s">
        <v>744</v>
      </c>
      <c r="E1099" s="7">
        <v>0</v>
      </c>
      <c r="G1099" s="7">
        <v>0</v>
      </c>
      <c r="H1099" s="7">
        <v>23.037224131944477</v>
      </c>
      <c r="K1099" s="7">
        <v>23.037224131944477</v>
      </c>
      <c r="L1099" s="7">
        <v>137.19057747395831</v>
      </c>
      <c r="M1099" s="7">
        <v>0</v>
      </c>
      <c r="N1099" s="7">
        <v>0</v>
      </c>
      <c r="O1099" s="7">
        <v>137.19057747395831</v>
      </c>
      <c r="P1099" s="7">
        <v>907.27213229166796</v>
      </c>
      <c r="S1099" s="7">
        <v>907.27213229166796</v>
      </c>
      <c r="T1099" s="7">
        <v>1067.4999338975708</v>
      </c>
    </row>
    <row r="1100" spans="1:20" x14ac:dyDescent="0.3">
      <c r="A1100" t="s">
        <v>14</v>
      </c>
      <c r="B1100" t="s">
        <v>685</v>
      </c>
      <c r="C1100">
        <v>1998</v>
      </c>
      <c r="D1100" t="s">
        <v>744</v>
      </c>
      <c r="E1100" s="7">
        <v>0</v>
      </c>
      <c r="G1100" s="7">
        <v>0</v>
      </c>
      <c r="H1100" s="7">
        <v>132.91301250340388</v>
      </c>
      <c r="I1100" s="7">
        <v>0</v>
      </c>
      <c r="K1100" s="7">
        <v>132.91301250340388</v>
      </c>
      <c r="L1100" s="7">
        <v>68.212885703124996</v>
      </c>
      <c r="N1100" s="7">
        <v>9.7694205729166725</v>
      </c>
      <c r="O1100" s="7">
        <v>77.982306276041669</v>
      </c>
      <c r="P1100" s="7">
        <v>349.35447968750071</v>
      </c>
      <c r="S1100" s="7">
        <v>349.35447968750071</v>
      </c>
      <c r="T1100" s="7">
        <v>560.24979846694623</v>
      </c>
    </row>
    <row r="1101" spans="1:20" x14ac:dyDescent="0.3">
      <c r="A1101" t="s">
        <v>14</v>
      </c>
      <c r="B1101" t="s">
        <v>685</v>
      </c>
      <c r="C1101">
        <v>1999</v>
      </c>
      <c r="D1101" t="s">
        <v>744</v>
      </c>
      <c r="E1101" s="7">
        <v>6.6990312499999956</v>
      </c>
      <c r="G1101" s="7">
        <v>6.6990312499999956</v>
      </c>
      <c r="H1101" s="7">
        <v>358.26658376116063</v>
      </c>
      <c r="K1101" s="7">
        <v>358.26658376116063</v>
      </c>
      <c r="L1101" s="7">
        <v>840.84937660590356</v>
      </c>
      <c r="M1101" s="7">
        <v>0</v>
      </c>
      <c r="N1101" s="7">
        <v>32.015786848958406</v>
      </c>
      <c r="O1101" s="7">
        <v>872.865163454862</v>
      </c>
      <c r="P1101" s="7">
        <v>144.75490026041669</v>
      </c>
      <c r="S1101" s="7">
        <v>144.75490026041669</v>
      </c>
      <c r="T1101" s="7">
        <v>1382.5856787264393</v>
      </c>
    </row>
    <row r="1102" spans="1:20" x14ac:dyDescent="0.3">
      <c r="A1102" t="s">
        <v>14</v>
      </c>
      <c r="B1102" t="s">
        <v>685</v>
      </c>
      <c r="C1102">
        <v>2000</v>
      </c>
      <c r="D1102" t="s">
        <v>744</v>
      </c>
      <c r="E1102" s="7">
        <v>0</v>
      </c>
      <c r="G1102" s="7">
        <v>0</v>
      </c>
      <c r="H1102" s="7">
        <v>172.64254201884896</v>
      </c>
      <c r="I1102" s="7">
        <v>0</v>
      </c>
      <c r="K1102" s="7">
        <v>172.64254201884896</v>
      </c>
      <c r="L1102" s="7">
        <v>1148.6047330729175</v>
      </c>
      <c r="M1102" s="7">
        <v>24.52589774305557</v>
      </c>
      <c r="N1102" s="7">
        <v>72.461188020833418</v>
      </c>
      <c r="O1102" s="7">
        <v>1245.5918188368064</v>
      </c>
      <c r="P1102" s="7">
        <v>74.638373177083324</v>
      </c>
      <c r="S1102" s="7">
        <v>74.638373177083324</v>
      </c>
      <c r="T1102" s="7">
        <v>1492.8727340327387</v>
      </c>
    </row>
    <row r="1103" spans="1:20" x14ac:dyDescent="0.3">
      <c r="A1103" t="s">
        <v>14</v>
      </c>
      <c r="B1103" t="s">
        <v>685</v>
      </c>
      <c r="C1103">
        <v>2001</v>
      </c>
      <c r="E1103" s="7">
        <v>12.175489296875005</v>
      </c>
      <c r="G1103" s="7">
        <v>12.175489296875005</v>
      </c>
      <c r="H1103" s="7">
        <v>255.20696174477942</v>
      </c>
      <c r="K1103" s="7">
        <v>255.20696174477942</v>
      </c>
      <c r="L1103" s="7">
        <v>588.25121035993914</v>
      </c>
      <c r="M1103" s="7">
        <v>4.9051795486111205</v>
      </c>
      <c r="N1103" s="7">
        <v>117.93365389322919</v>
      </c>
      <c r="O1103" s="7">
        <v>711.09004380177953</v>
      </c>
      <c r="P1103" s="7">
        <v>407.34000090230091</v>
      </c>
      <c r="S1103" s="7">
        <v>407.34000090230091</v>
      </c>
      <c r="T1103" s="7">
        <v>1385.8124957457349</v>
      </c>
    </row>
    <row r="1104" spans="1:20" x14ac:dyDescent="0.3">
      <c r="A1104" t="s">
        <v>14</v>
      </c>
      <c r="B1104" t="s">
        <v>685</v>
      </c>
      <c r="C1104">
        <v>2002</v>
      </c>
      <c r="E1104" s="7">
        <v>5.2216157330729249</v>
      </c>
      <c r="G1104" s="7">
        <v>5.2216157330729249</v>
      </c>
      <c r="H1104" s="7">
        <v>93.157838421844005</v>
      </c>
      <c r="I1104" s="7">
        <v>2.3602920104166665</v>
      </c>
      <c r="K1104" s="7">
        <v>95.518130432260676</v>
      </c>
      <c r="L1104" s="7">
        <v>730.55159487456535</v>
      </c>
      <c r="N1104" s="7">
        <v>9.6019447916666695E-2</v>
      </c>
      <c r="O1104" s="7">
        <v>730.64761432248201</v>
      </c>
      <c r="P1104" s="7">
        <v>79.238374635416662</v>
      </c>
      <c r="S1104" s="7">
        <v>79.238374635416662</v>
      </c>
      <c r="T1104" s="7">
        <v>910.62573512323229</v>
      </c>
    </row>
    <row r="1105" spans="1:20" x14ac:dyDescent="0.3">
      <c r="A1105" t="s">
        <v>14</v>
      </c>
      <c r="B1105" t="s">
        <v>685</v>
      </c>
      <c r="C1105">
        <v>2003</v>
      </c>
      <c r="E1105" s="7">
        <v>5.0481666489583441</v>
      </c>
      <c r="G1105" s="7">
        <v>5.0481666489583441</v>
      </c>
      <c r="H1105" s="7">
        <v>164.6006959360646</v>
      </c>
      <c r="K1105" s="7">
        <v>164.6006959360646</v>
      </c>
      <c r="L1105" s="7">
        <v>740.69675666692706</v>
      </c>
      <c r="N1105" s="7">
        <v>8.7266047083333316</v>
      </c>
      <c r="O1105" s="7">
        <v>749.42336137526036</v>
      </c>
      <c r="P1105" s="7">
        <v>60.559843695112114</v>
      </c>
      <c r="S1105" s="7">
        <v>60.559843695112114</v>
      </c>
      <c r="T1105" s="7">
        <v>979.63206765539542</v>
      </c>
    </row>
    <row r="1106" spans="1:20" x14ac:dyDescent="0.3">
      <c r="A1106" t="s">
        <v>14</v>
      </c>
      <c r="B1106" t="s">
        <v>685</v>
      </c>
      <c r="C1106">
        <v>2004</v>
      </c>
      <c r="E1106" s="7">
        <v>14.119976159288187</v>
      </c>
      <c r="G1106" s="7">
        <v>14.119976159288187</v>
      </c>
      <c r="H1106" s="7">
        <v>27.160387482564506</v>
      </c>
      <c r="K1106" s="7">
        <v>27.160387482564506</v>
      </c>
      <c r="L1106" s="7">
        <v>37.945750703038229</v>
      </c>
      <c r="M1106" s="7">
        <v>0.98103590972222121</v>
      </c>
      <c r="N1106" s="7">
        <v>0.32071612109374997</v>
      </c>
      <c r="O1106" s="7">
        <v>39.247502733854205</v>
      </c>
      <c r="P1106" s="7">
        <v>71.801333442708241</v>
      </c>
      <c r="S1106" s="7">
        <v>71.801333442708241</v>
      </c>
      <c r="T1106" s="7">
        <v>152.32919981841513</v>
      </c>
    </row>
    <row r="1107" spans="1:20" x14ac:dyDescent="0.3">
      <c r="A1107" t="s">
        <v>14</v>
      </c>
      <c r="B1107" t="s">
        <v>685</v>
      </c>
      <c r="C1107">
        <v>2005</v>
      </c>
      <c r="E1107" s="7">
        <v>5.8344840503472168</v>
      </c>
      <c r="G1107" s="7">
        <v>5.8344840503472168</v>
      </c>
      <c r="H1107" s="7">
        <v>120.15918849793908</v>
      </c>
      <c r="I1107" s="7">
        <v>3.371845729166667E-2</v>
      </c>
      <c r="K1107" s="7">
        <v>120.19290695523075</v>
      </c>
      <c r="L1107" s="7">
        <v>475.62200758203153</v>
      </c>
      <c r="N1107" s="7">
        <v>50.06409354166663</v>
      </c>
      <c r="O1107" s="7">
        <v>525.68610112369811</v>
      </c>
      <c r="P1107" s="7">
        <v>13.868669445312484</v>
      </c>
      <c r="S1107" s="7">
        <v>13.868669445312484</v>
      </c>
      <c r="T1107" s="7">
        <v>665.58216157458855</v>
      </c>
    </row>
    <row r="1108" spans="1:20" x14ac:dyDescent="0.3">
      <c r="A1108" t="s">
        <v>14</v>
      </c>
      <c r="B1108" t="s">
        <v>685</v>
      </c>
      <c r="C1108">
        <v>2006</v>
      </c>
      <c r="E1108" s="7">
        <v>138.92587467997694</v>
      </c>
      <c r="G1108" s="7">
        <v>138.92587467997694</v>
      </c>
      <c r="H1108" s="7">
        <v>47.457781541936122</v>
      </c>
      <c r="K1108" s="7">
        <v>47.457781541936122</v>
      </c>
      <c r="L1108" s="7">
        <v>6445.7405993112006</v>
      </c>
      <c r="M1108" s="7">
        <v>0.23949036718749994</v>
      </c>
      <c r="N1108" s="7">
        <v>54.564726036458346</v>
      </c>
      <c r="O1108" s="7">
        <v>6500.5448157148467</v>
      </c>
      <c r="P1108" s="7">
        <v>19.510722843612932</v>
      </c>
      <c r="R1108" s="7">
        <v>8.4017016927083361</v>
      </c>
      <c r="S1108" s="7">
        <v>27.912424536321268</v>
      </c>
      <c r="T1108" s="7">
        <v>6714.8408964730806</v>
      </c>
    </row>
    <row r="1109" spans="1:20" x14ac:dyDescent="0.3">
      <c r="A1109" t="s">
        <v>14</v>
      </c>
      <c r="B1109" t="s">
        <v>685</v>
      </c>
      <c r="C1109">
        <v>2007</v>
      </c>
      <c r="E1109" s="7">
        <v>64.239628240682819</v>
      </c>
      <c r="G1109" s="7">
        <v>64.239628240682819</v>
      </c>
      <c r="H1109" s="7">
        <v>69.948414849808827</v>
      </c>
      <c r="K1109" s="7">
        <v>69.948414849808827</v>
      </c>
      <c r="L1109" s="7">
        <v>131.78285893107642</v>
      </c>
      <c r="M1109" s="7">
        <v>0.24525897743055572</v>
      </c>
      <c r="N1109" s="7">
        <v>58.589448186197977</v>
      </c>
      <c r="O1109" s="7">
        <v>190.61756609470496</v>
      </c>
      <c r="P1109" s="7">
        <v>704.74555745151247</v>
      </c>
      <c r="S1109" s="7">
        <v>704.74555745151247</v>
      </c>
      <c r="T1109" s="7">
        <v>1029.551166636709</v>
      </c>
    </row>
    <row r="1110" spans="1:20" x14ac:dyDescent="0.3">
      <c r="A1110" t="s">
        <v>14</v>
      </c>
      <c r="B1110" t="s">
        <v>685</v>
      </c>
      <c r="C1110">
        <v>2008</v>
      </c>
      <c r="E1110" s="7">
        <v>63.601595136574097</v>
      </c>
      <c r="G1110" s="7">
        <v>63.601595136574097</v>
      </c>
      <c r="H1110" s="7">
        <v>41.042335364818975</v>
      </c>
      <c r="K1110" s="7">
        <v>41.042335364818975</v>
      </c>
      <c r="L1110" s="7">
        <v>210.83470276302032</v>
      </c>
      <c r="M1110" s="7">
        <v>0.22585305357142846</v>
      </c>
      <c r="N1110" s="7">
        <v>32.476624373697952</v>
      </c>
      <c r="O1110" s="7">
        <v>243.53718019028969</v>
      </c>
      <c r="P1110" s="7">
        <v>125.49351065885433</v>
      </c>
      <c r="Q1110" s="7">
        <v>1.8692530197916659</v>
      </c>
      <c r="R1110" s="7">
        <v>9.0995174479166649E-2</v>
      </c>
      <c r="S1110" s="7">
        <v>127.45375885312517</v>
      </c>
      <c r="T1110" s="7">
        <v>475.63486954480794</v>
      </c>
    </row>
    <row r="1111" spans="1:20" x14ac:dyDescent="0.3">
      <c r="A1111" t="s">
        <v>14</v>
      </c>
      <c r="B1111" t="s">
        <v>685</v>
      </c>
      <c r="C1111">
        <v>2009</v>
      </c>
      <c r="D1111" t="s">
        <v>745</v>
      </c>
      <c r="E1111" s="7">
        <v>43.858693169382413</v>
      </c>
      <c r="F1111" s="7">
        <v>1.4514567708333295</v>
      </c>
      <c r="G1111" s="7">
        <v>45.310149940215744</v>
      </c>
      <c r="H1111" s="7">
        <v>696.07691514611588</v>
      </c>
      <c r="K1111" s="7">
        <v>696.07691514611588</v>
      </c>
      <c r="L1111" s="7">
        <v>13519.894245743921</v>
      </c>
      <c r="M1111" s="7">
        <v>846.16324358181362</v>
      </c>
      <c r="N1111" s="7">
        <v>21.241511588541663</v>
      </c>
      <c r="O1111" s="7">
        <v>14387.299000914276</v>
      </c>
      <c r="P1111" s="7">
        <v>858.42050419763916</v>
      </c>
      <c r="S1111" s="7">
        <v>858.42050419763916</v>
      </c>
      <c r="T1111" s="7">
        <v>15987.106570198246</v>
      </c>
    </row>
    <row r="1112" spans="1:20" x14ac:dyDescent="0.3">
      <c r="A1112" t="s">
        <v>14</v>
      </c>
      <c r="B1112" t="s">
        <v>685</v>
      </c>
      <c r="C1112">
        <v>2010</v>
      </c>
      <c r="D1112" t="s">
        <v>745</v>
      </c>
      <c r="E1112" s="7">
        <v>195.82892904476489</v>
      </c>
      <c r="G1112" s="7">
        <v>195.82892904476489</v>
      </c>
      <c r="H1112" s="7">
        <v>1248.6808066131223</v>
      </c>
      <c r="K1112" s="7">
        <v>1248.6808066131223</v>
      </c>
      <c r="L1112" s="7">
        <v>450.03176137394598</v>
      </c>
      <c r="M1112" s="7">
        <v>340.85675854687378</v>
      </c>
      <c r="N1112" s="7">
        <v>719.94616444345206</v>
      </c>
      <c r="O1112" s="7">
        <v>1510.8346843642719</v>
      </c>
      <c r="P1112" s="7">
        <v>341.99699569369301</v>
      </c>
      <c r="Q1112" s="7">
        <v>30.72482770182285</v>
      </c>
      <c r="S1112" s="7">
        <v>372.72182339551586</v>
      </c>
      <c r="T1112" s="7">
        <v>3328.0662434176752</v>
      </c>
    </row>
    <row r="1113" spans="1:20" x14ac:dyDescent="0.3">
      <c r="A1113" t="s">
        <v>14</v>
      </c>
      <c r="B1113" t="s">
        <v>685</v>
      </c>
      <c r="C1113">
        <v>2011</v>
      </c>
      <c r="D1113" t="s">
        <v>745</v>
      </c>
      <c r="E1113" s="7">
        <v>86.489473727398959</v>
      </c>
      <c r="G1113" s="7">
        <v>86.489473727398959</v>
      </c>
      <c r="H1113" s="7">
        <v>687.75481754219891</v>
      </c>
      <c r="K1113" s="7">
        <v>687.75481754219891</v>
      </c>
      <c r="L1113" s="7">
        <v>741.58301989288145</v>
      </c>
      <c r="M1113" s="7">
        <v>2.8951299053571429</v>
      </c>
      <c r="N1113" s="7">
        <v>0.30443375347222179</v>
      </c>
      <c r="O1113" s="7">
        <v>744.7825835517109</v>
      </c>
      <c r="P1113" s="7">
        <v>1995.0693400188802</v>
      </c>
      <c r="Q1113" s="7">
        <v>1.6993209270833327</v>
      </c>
      <c r="S1113" s="7">
        <v>1996.7686609459636</v>
      </c>
      <c r="T1113" s="7">
        <v>3515.7955357672722</v>
      </c>
    </row>
    <row r="1114" spans="1:20" x14ac:dyDescent="0.3">
      <c r="A1114" t="s">
        <v>14</v>
      </c>
      <c r="B1114" t="s">
        <v>685</v>
      </c>
      <c r="C1114">
        <v>2012</v>
      </c>
      <c r="D1114" t="s">
        <v>745</v>
      </c>
      <c r="E1114" s="7">
        <v>79.249656654712439</v>
      </c>
      <c r="G1114" s="7">
        <v>79.249656654712439</v>
      </c>
      <c r="H1114" s="7">
        <v>321.31089546899551</v>
      </c>
      <c r="K1114" s="7">
        <v>321.31089546899551</v>
      </c>
      <c r="L1114" s="7">
        <v>2318.2085472368112</v>
      </c>
      <c r="M1114" s="7">
        <v>1937.6270944928688</v>
      </c>
      <c r="N1114" s="7">
        <v>696.33941632142864</v>
      </c>
      <c r="O1114" s="7">
        <v>4952.1750580511089</v>
      </c>
      <c r="P1114" s="7">
        <v>1079.5058260532994</v>
      </c>
      <c r="S1114" s="7">
        <v>1079.5058260532994</v>
      </c>
      <c r="T1114" s="7">
        <v>6432.241436228117</v>
      </c>
    </row>
    <row r="1115" spans="1:20" x14ac:dyDescent="0.3">
      <c r="A1115" t="s">
        <v>14</v>
      </c>
      <c r="B1115" t="s">
        <v>685</v>
      </c>
      <c r="C1115">
        <v>2013</v>
      </c>
      <c r="D1115" t="s">
        <v>745</v>
      </c>
      <c r="E1115" s="7">
        <v>95.460990088209243</v>
      </c>
      <c r="G1115" s="7">
        <v>95.460990088209243</v>
      </c>
      <c r="H1115" s="7">
        <v>481.18369662371856</v>
      </c>
      <c r="K1115" s="7">
        <v>481.18369662371856</v>
      </c>
      <c r="L1115" s="7">
        <v>1575.2327987470419</v>
      </c>
      <c r="M1115" s="7">
        <v>125.08207848958335</v>
      </c>
      <c r="N1115" s="7">
        <v>1154.2199727171883</v>
      </c>
      <c r="O1115" s="7">
        <v>2854.5348499538136</v>
      </c>
      <c r="P1115" s="7">
        <v>2420.0650471657973</v>
      </c>
      <c r="S1115" s="7">
        <v>2420.0650471657973</v>
      </c>
      <c r="T1115" s="7">
        <v>5851.244583831538</v>
      </c>
    </row>
    <row r="1116" spans="1:20" x14ac:dyDescent="0.3">
      <c r="A1116" t="s">
        <v>15</v>
      </c>
      <c r="B1116" t="s">
        <v>710</v>
      </c>
      <c r="C1116">
        <v>1963</v>
      </c>
      <c r="D1116" t="s">
        <v>743</v>
      </c>
      <c r="E1116" s="7">
        <v>130810.81061653918</v>
      </c>
      <c r="F1116" s="7">
        <v>205752.6185466758</v>
      </c>
      <c r="G1116" s="7">
        <v>336563.42916321498</v>
      </c>
      <c r="H1116" s="7">
        <v>206803.22503481107</v>
      </c>
      <c r="K1116" s="7">
        <v>206803.22503481107</v>
      </c>
      <c r="P1116" s="7">
        <v>49018.382136020526</v>
      </c>
      <c r="Q1116" s="7">
        <v>126598.60952592305</v>
      </c>
      <c r="S1116" s="7">
        <v>175616.99166194358</v>
      </c>
      <c r="T1116" s="7">
        <v>718983.64585996966</v>
      </c>
    </row>
    <row r="1117" spans="1:20" x14ac:dyDescent="0.3">
      <c r="A1117" t="s">
        <v>15</v>
      </c>
      <c r="B1117" t="s">
        <v>710</v>
      </c>
      <c r="C1117">
        <v>1964</v>
      </c>
      <c r="D1117" t="s">
        <v>743</v>
      </c>
      <c r="E1117" s="7">
        <v>107886.84046050048</v>
      </c>
      <c r="F1117" s="7">
        <v>37203.503623064178</v>
      </c>
      <c r="G1117" s="7">
        <v>145090.34408356465</v>
      </c>
      <c r="H1117" s="7">
        <v>123630.23727395896</v>
      </c>
      <c r="K1117" s="7">
        <v>123630.23727395896</v>
      </c>
      <c r="P1117" s="7">
        <v>46641.275421295417</v>
      </c>
      <c r="Q1117" s="7">
        <v>69601.755906112259</v>
      </c>
      <c r="S1117" s="7">
        <v>116243.03132740768</v>
      </c>
      <c r="T1117" s="7">
        <v>384963.61268493132</v>
      </c>
    </row>
    <row r="1118" spans="1:20" x14ac:dyDescent="0.3">
      <c r="A1118" t="s">
        <v>15</v>
      </c>
      <c r="B1118" t="s">
        <v>710</v>
      </c>
      <c r="C1118">
        <v>1965</v>
      </c>
      <c r="D1118" t="s">
        <v>743</v>
      </c>
      <c r="E1118" s="7">
        <v>120285.98116310248</v>
      </c>
      <c r="F1118" s="7">
        <v>112649.77624721357</v>
      </c>
      <c r="G1118" s="7">
        <v>232935.75741031603</v>
      </c>
      <c r="H1118" s="7">
        <v>148866.82498480476</v>
      </c>
      <c r="K1118" s="7">
        <v>148866.82498480476</v>
      </c>
      <c r="P1118" s="7">
        <v>31600.640439027778</v>
      </c>
      <c r="Q1118" s="7">
        <v>94081.213896940564</v>
      </c>
      <c r="S1118" s="7">
        <v>125681.85433596834</v>
      </c>
      <c r="T1118" s="7">
        <v>507484.43673108914</v>
      </c>
    </row>
    <row r="1119" spans="1:20" x14ac:dyDescent="0.3">
      <c r="A1119" t="s">
        <v>15</v>
      </c>
      <c r="B1119" t="s">
        <v>710</v>
      </c>
      <c r="C1119">
        <v>1966</v>
      </c>
      <c r="D1119" t="s">
        <v>743</v>
      </c>
      <c r="E1119" s="7">
        <v>92357.215126979441</v>
      </c>
      <c r="F1119" s="7">
        <v>73517.009434307867</v>
      </c>
      <c r="G1119" s="7">
        <v>165874.22456128732</v>
      </c>
      <c r="H1119" s="7">
        <v>228487.43936223487</v>
      </c>
      <c r="K1119" s="7">
        <v>228487.43936223487</v>
      </c>
      <c r="P1119" s="7">
        <v>39974.60268389136</v>
      </c>
      <c r="Q1119" s="7">
        <v>120847.74340391903</v>
      </c>
      <c r="S1119" s="7">
        <v>160822.34608781038</v>
      </c>
      <c r="T1119" s="7">
        <v>555184.01001133258</v>
      </c>
    </row>
    <row r="1120" spans="1:20" x14ac:dyDescent="0.3">
      <c r="A1120" t="s">
        <v>15</v>
      </c>
      <c r="B1120" t="s">
        <v>710</v>
      </c>
      <c r="C1120">
        <v>1967</v>
      </c>
      <c r="D1120" t="s">
        <v>743</v>
      </c>
      <c r="E1120" s="7">
        <v>52641.685274874944</v>
      </c>
      <c r="F1120" s="7">
        <v>72089.531969890057</v>
      </c>
      <c r="G1120" s="7">
        <v>124731.21724476499</v>
      </c>
      <c r="H1120" s="7">
        <v>108146.89900023973</v>
      </c>
      <c r="K1120" s="7">
        <v>108146.89900023973</v>
      </c>
      <c r="L1120" s="7">
        <v>326.34082622106445</v>
      </c>
      <c r="M1120" s="7">
        <v>4274.4926057155153</v>
      </c>
      <c r="O1120" s="7">
        <v>4600.8334319365795</v>
      </c>
      <c r="P1120" s="7">
        <v>3905.9589738286027</v>
      </c>
      <c r="Q1120" s="7">
        <v>37487.327276211312</v>
      </c>
      <c r="S1120" s="7">
        <v>41393.286250039913</v>
      </c>
      <c r="T1120" s="7">
        <v>278872.23592698126</v>
      </c>
    </row>
    <row r="1121" spans="1:20" x14ac:dyDescent="0.3">
      <c r="A1121" t="s">
        <v>15</v>
      </c>
      <c r="B1121" t="s">
        <v>710</v>
      </c>
      <c r="C1121">
        <v>1968</v>
      </c>
      <c r="E1121" s="7">
        <v>62805.080064820577</v>
      </c>
      <c r="F1121" s="7">
        <v>47327.808441365931</v>
      </c>
      <c r="G1121" s="7">
        <v>110132.88850618651</v>
      </c>
      <c r="H1121" s="7">
        <v>109709.22220722908</v>
      </c>
      <c r="K1121" s="7">
        <v>109709.22220722908</v>
      </c>
      <c r="L1121" s="7">
        <v>179.96715094016363</v>
      </c>
      <c r="M1121" s="7">
        <v>5334.1879134487026</v>
      </c>
      <c r="O1121" s="7">
        <v>5514.1550643888659</v>
      </c>
      <c r="P1121" s="7">
        <v>13319.58932813928</v>
      </c>
      <c r="Q1121" s="7">
        <v>39367.789526480563</v>
      </c>
      <c r="S1121" s="7">
        <v>52687.378854619841</v>
      </c>
      <c r="T1121" s="7">
        <v>278043.64463242429</v>
      </c>
    </row>
    <row r="1122" spans="1:20" x14ac:dyDescent="0.3">
      <c r="A1122" t="s">
        <v>15</v>
      </c>
      <c r="B1122" t="s">
        <v>710</v>
      </c>
      <c r="C1122">
        <v>1969</v>
      </c>
      <c r="E1122" s="7">
        <v>68020.592874722832</v>
      </c>
      <c r="F1122" s="7">
        <v>104699.24921924248</v>
      </c>
      <c r="G1122" s="7">
        <v>172719.84209396533</v>
      </c>
      <c r="H1122" s="7">
        <v>164431.74814903148</v>
      </c>
      <c r="K1122" s="7">
        <v>164431.74814903148</v>
      </c>
      <c r="L1122" s="7">
        <v>3321.7901024561625</v>
      </c>
      <c r="M1122" s="7">
        <v>14920.654114285213</v>
      </c>
      <c r="O1122" s="7">
        <v>18242.444216741376</v>
      </c>
      <c r="P1122" s="7">
        <v>27988.173910687336</v>
      </c>
      <c r="Q1122" s="7">
        <v>62974.821065931435</v>
      </c>
      <c r="S1122" s="7">
        <v>90962.994976618764</v>
      </c>
      <c r="T1122" s="7">
        <v>446357.02943635697</v>
      </c>
    </row>
    <row r="1123" spans="1:20" x14ac:dyDescent="0.3">
      <c r="A1123" t="s">
        <v>15</v>
      </c>
      <c r="B1123" t="s">
        <v>710</v>
      </c>
      <c r="C1123">
        <v>1970</v>
      </c>
      <c r="E1123" s="7">
        <v>77567.275480878932</v>
      </c>
      <c r="F1123" s="7">
        <v>74425.583995466091</v>
      </c>
      <c r="G1123" s="7">
        <v>151992.85947634501</v>
      </c>
      <c r="H1123" s="7">
        <v>174554.88334215383</v>
      </c>
      <c r="K1123" s="7">
        <v>174554.88334215383</v>
      </c>
      <c r="L1123" s="7">
        <v>211.39725696441491</v>
      </c>
      <c r="M1123" s="7">
        <v>3860.2788933991947</v>
      </c>
      <c r="O1123" s="7">
        <v>4071.6761503636094</v>
      </c>
      <c r="P1123" s="7">
        <v>26766.32831121545</v>
      </c>
      <c r="Q1123" s="7">
        <v>8355.7886207990941</v>
      </c>
      <c r="S1123" s="7">
        <v>35122.116932014542</v>
      </c>
      <c r="T1123" s="7">
        <v>365741.53590087697</v>
      </c>
    </row>
    <row r="1124" spans="1:20" x14ac:dyDescent="0.3">
      <c r="A1124" t="s">
        <v>15</v>
      </c>
      <c r="B1124" t="s">
        <v>710</v>
      </c>
      <c r="C1124">
        <v>1971</v>
      </c>
      <c r="E1124" s="7">
        <v>87701.605165631016</v>
      </c>
      <c r="F1124" s="7">
        <v>44461.304584550468</v>
      </c>
      <c r="G1124" s="7">
        <v>132162.90975018148</v>
      </c>
      <c r="H1124" s="7">
        <v>132920.73051216186</v>
      </c>
      <c r="K1124" s="7">
        <v>132920.73051216186</v>
      </c>
      <c r="L1124" s="7">
        <v>569.1427685325034</v>
      </c>
      <c r="M1124" s="7">
        <v>6357.7327711831767</v>
      </c>
      <c r="O1124" s="7">
        <v>6926.8755397156801</v>
      </c>
      <c r="P1124" s="7">
        <v>16610.79554237374</v>
      </c>
      <c r="Q1124" s="7">
        <v>80484.465037220289</v>
      </c>
      <c r="S1124" s="7">
        <v>97095.260579594033</v>
      </c>
      <c r="T1124" s="7">
        <v>369105.77638165304</v>
      </c>
    </row>
    <row r="1125" spans="1:20" x14ac:dyDescent="0.3">
      <c r="A1125" t="s">
        <v>15</v>
      </c>
      <c r="B1125" t="s">
        <v>710</v>
      </c>
      <c r="C1125">
        <v>1972</v>
      </c>
      <c r="E1125" s="7">
        <v>95334.222101218256</v>
      </c>
      <c r="F1125" s="7">
        <v>82293.261180135465</v>
      </c>
      <c r="G1125" s="7">
        <v>177627.48328135372</v>
      </c>
      <c r="H1125" s="7">
        <v>142807.90308186985</v>
      </c>
      <c r="K1125" s="7">
        <v>142807.90308186985</v>
      </c>
      <c r="L1125" s="7">
        <v>2400.274061927083</v>
      </c>
      <c r="M1125" s="7">
        <v>8388.6916014540657</v>
      </c>
      <c r="N1125" s="7">
        <v>16377.970447593581</v>
      </c>
      <c r="O1125" s="7">
        <v>27166.93611097473</v>
      </c>
      <c r="P1125" s="7">
        <v>27483.307639148901</v>
      </c>
      <c r="Q1125" s="7">
        <v>77575.040162825244</v>
      </c>
      <c r="R1125" s="7">
        <v>4158.2978555173586</v>
      </c>
      <c r="S1125" s="7">
        <v>109216.64565749151</v>
      </c>
      <c r="T1125" s="7">
        <v>456818.96813168982</v>
      </c>
    </row>
    <row r="1126" spans="1:20" x14ac:dyDescent="0.3">
      <c r="A1126" t="s">
        <v>15</v>
      </c>
      <c r="B1126" t="s">
        <v>710</v>
      </c>
      <c r="C1126">
        <v>1973</v>
      </c>
      <c r="E1126" s="7">
        <v>116715.04697441608</v>
      </c>
      <c r="F1126" s="7">
        <v>100945.62581136111</v>
      </c>
      <c r="G1126" s="7">
        <v>217660.67278577719</v>
      </c>
      <c r="H1126" s="7">
        <v>169860.6217295056</v>
      </c>
      <c r="K1126" s="7">
        <v>169860.6217295056</v>
      </c>
      <c r="L1126" s="7">
        <v>2220.3238853163671</v>
      </c>
      <c r="M1126" s="7">
        <v>22789.25525185516</v>
      </c>
      <c r="N1126" s="7">
        <v>20070.861944687753</v>
      </c>
      <c r="O1126" s="7">
        <v>45080.441081859281</v>
      </c>
      <c r="P1126" s="7">
        <v>9847.9112117775239</v>
      </c>
      <c r="Q1126" s="7">
        <v>30187.718406089265</v>
      </c>
      <c r="R1126" s="7">
        <v>15484.572342645346</v>
      </c>
      <c r="S1126" s="7">
        <v>55520.201960512139</v>
      </c>
      <c r="T1126" s="7">
        <v>488121.93755765422</v>
      </c>
    </row>
    <row r="1127" spans="1:20" x14ac:dyDescent="0.3">
      <c r="A1127" t="s">
        <v>15</v>
      </c>
      <c r="B1127" t="s">
        <v>710</v>
      </c>
      <c r="C1127">
        <v>1974</v>
      </c>
      <c r="E1127" s="7">
        <v>83547.593644781955</v>
      </c>
      <c r="F1127" s="7">
        <v>44142.16516733788</v>
      </c>
      <c r="G1127" s="7">
        <v>127689.75881211984</v>
      </c>
      <c r="H1127" s="7">
        <v>93173.566653843387</v>
      </c>
      <c r="K1127" s="7">
        <v>93173.566653843387</v>
      </c>
      <c r="L1127" s="7">
        <v>364.83631966700841</v>
      </c>
      <c r="M1127" s="7">
        <v>6380.1103795489498</v>
      </c>
      <c r="N1127" s="7">
        <v>13736.169520761372</v>
      </c>
      <c r="O1127" s="7">
        <v>20481.116219977332</v>
      </c>
      <c r="P1127" s="7">
        <v>10997.829077501758</v>
      </c>
      <c r="Q1127" s="7">
        <v>21580.457726269015</v>
      </c>
      <c r="R1127" s="7">
        <v>6742.1015094234253</v>
      </c>
      <c r="S1127" s="7">
        <v>39320.388313194198</v>
      </c>
      <c r="T1127" s="7">
        <v>280664.8299991347</v>
      </c>
    </row>
    <row r="1128" spans="1:20" x14ac:dyDescent="0.3">
      <c r="A1128" t="s">
        <v>15</v>
      </c>
      <c r="B1128" t="s">
        <v>710</v>
      </c>
      <c r="C1128">
        <v>1975</v>
      </c>
      <c r="E1128" s="7">
        <v>52424.072451925225</v>
      </c>
      <c r="F1128" s="7">
        <v>50916.030486212883</v>
      </c>
      <c r="G1128" s="7">
        <v>103340.10293813811</v>
      </c>
      <c r="H1128" s="7">
        <v>80193.104105659222</v>
      </c>
      <c r="K1128" s="7">
        <v>80193.104105659222</v>
      </c>
      <c r="L1128" s="7">
        <v>1005.3819103255279</v>
      </c>
      <c r="M1128" s="7">
        <v>5099.8691162501082</v>
      </c>
      <c r="N1128" s="7">
        <v>3658.8141867836489</v>
      </c>
      <c r="O1128" s="7">
        <v>9764.0652133592848</v>
      </c>
      <c r="P1128" s="7">
        <v>29521.133594664756</v>
      </c>
      <c r="Q1128" s="7">
        <v>26039.357492212552</v>
      </c>
      <c r="R1128" s="7">
        <v>3928.2055567535458</v>
      </c>
      <c r="S1128" s="7">
        <v>59488.69664363085</v>
      </c>
      <c r="T1128" s="7">
        <v>252785.96890078747</v>
      </c>
    </row>
    <row r="1129" spans="1:20" x14ac:dyDescent="0.3">
      <c r="A1129" t="s">
        <v>15</v>
      </c>
      <c r="B1129" t="s">
        <v>710</v>
      </c>
      <c r="C1129">
        <v>1976</v>
      </c>
      <c r="E1129" s="7">
        <v>50590.712708544706</v>
      </c>
      <c r="F1129" s="7">
        <v>83873.17637875065</v>
      </c>
      <c r="G1129" s="7">
        <v>134463.88908729536</v>
      </c>
      <c r="H1129" s="7">
        <v>69652.424413389715</v>
      </c>
      <c r="K1129" s="7">
        <v>69652.424413389715</v>
      </c>
      <c r="L1129" s="7">
        <v>1309.1730067392939</v>
      </c>
      <c r="M1129" s="7">
        <v>2635.5747154841742</v>
      </c>
      <c r="N1129" s="7">
        <v>2803.9317384419091</v>
      </c>
      <c r="O1129" s="7">
        <v>6748.6794606653775</v>
      </c>
      <c r="P1129" s="7">
        <v>11496.246910571501</v>
      </c>
      <c r="Q1129" s="7">
        <v>28720.467799904767</v>
      </c>
      <c r="R1129" s="7">
        <v>5174.9151589363064</v>
      </c>
      <c r="S1129" s="7">
        <v>45391.629869412573</v>
      </c>
      <c r="T1129" s="7">
        <v>256256.62283076302</v>
      </c>
    </row>
    <row r="1130" spans="1:20" x14ac:dyDescent="0.3">
      <c r="A1130" t="s">
        <v>15</v>
      </c>
      <c r="B1130" t="s">
        <v>710</v>
      </c>
      <c r="C1130">
        <v>1977</v>
      </c>
      <c r="E1130" s="7">
        <v>84864.679911949614</v>
      </c>
      <c r="F1130" s="7">
        <v>113583.78718627978</v>
      </c>
      <c r="G1130" s="7">
        <v>198448.46709822939</v>
      </c>
      <c r="H1130" s="7">
        <v>63334.553671713031</v>
      </c>
      <c r="K1130" s="7">
        <v>63334.553671713031</v>
      </c>
      <c r="L1130" s="7">
        <v>1793.5922824824831</v>
      </c>
      <c r="M1130" s="7">
        <v>8382.9106412838992</v>
      </c>
      <c r="N1130" s="7">
        <v>3716.8060197588102</v>
      </c>
      <c r="O1130" s="7">
        <v>13893.308943525193</v>
      </c>
      <c r="P1130" s="7">
        <v>12635.702165907616</v>
      </c>
      <c r="Q1130" s="7">
        <v>37649.717306004597</v>
      </c>
      <c r="R1130" s="7">
        <v>14567.53729600901</v>
      </c>
      <c r="S1130" s="7">
        <v>64852.956767921227</v>
      </c>
      <c r="T1130" s="7">
        <v>340529.28648138884</v>
      </c>
    </row>
    <row r="1131" spans="1:20" x14ac:dyDescent="0.3">
      <c r="A1131" t="s">
        <v>15</v>
      </c>
      <c r="B1131" t="s">
        <v>710</v>
      </c>
      <c r="C1131">
        <v>1978</v>
      </c>
      <c r="E1131" s="7">
        <v>89687.246920815145</v>
      </c>
      <c r="F1131" s="7">
        <v>215153.95817487343</v>
      </c>
      <c r="G1131" s="7">
        <v>304841.20509568858</v>
      </c>
      <c r="H1131" s="7">
        <v>88974.6995992679</v>
      </c>
      <c r="K1131" s="7">
        <v>88974.6995992679</v>
      </c>
      <c r="L1131" s="7">
        <v>910.10380773263421</v>
      </c>
      <c r="M1131" s="7">
        <v>3242.0544095734972</v>
      </c>
      <c r="N1131" s="7">
        <v>2303.282858218698</v>
      </c>
      <c r="O1131" s="7">
        <v>6455.44107552483</v>
      </c>
      <c r="P1131" s="7">
        <v>7991.9086623045605</v>
      </c>
      <c r="Q1131" s="7">
        <v>50457.394679737961</v>
      </c>
      <c r="R1131" s="7">
        <v>5400.1102061027477</v>
      </c>
      <c r="S1131" s="7">
        <v>63849.413548145269</v>
      </c>
      <c r="T1131" s="7">
        <v>464120.7593186266</v>
      </c>
    </row>
    <row r="1132" spans="1:20" x14ac:dyDescent="0.3">
      <c r="A1132" t="s">
        <v>15</v>
      </c>
      <c r="B1132" t="s">
        <v>710</v>
      </c>
      <c r="C1132">
        <v>1979</v>
      </c>
      <c r="E1132" s="7">
        <v>68030.810343385689</v>
      </c>
      <c r="F1132" s="7">
        <v>112134.80549915133</v>
      </c>
      <c r="G1132" s="7">
        <v>180165.61584253702</v>
      </c>
      <c r="H1132" s="7">
        <v>76310.324065724009</v>
      </c>
      <c r="I1132" s="7">
        <v>373.33172056837412</v>
      </c>
      <c r="J1132" s="7">
        <v>546.30747431594818</v>
      </c>
      <c r="K1132" s="7">
        <v>77229.963260608332</v>
      </c>
      <c r="L1132" s="7">
        <v>464.4034516624518</v>
      </c>
      <c r="M1132" s="7">
        <v>3466.3937085159769</v>
      </c>
      <c r="N1132" s="7">
        <v>1728.8262363295019</v>
      </c>
      <c r="O1132" s="7">
        <v>5659.6233965079309</v>
      </c>
      <c r="P1132" s="7">
        <v>16065.045940748878</v>
      </c>
      <c r="Q1132" s="7">
        <v>21788.536015676829</v>
      </c>
      <c r="R1132" s="7">
        <v>43399.681238119265</v>
      </c>
      <c r="S1132" s="7">
        <v>81253.263194544968</v>
      </c>
      <c r="T1132" s="7">
        <v>344308.46569419827</v>
      </c>
    </row>
    <row r="1133" spans="1:20" x14ac:dyDescent="0.3">
      <c r="A1133" t="s">
        <v>15</v>
      </c>
      <c r="B1133" t="s">
        <v>710</v>
      </c>
      <c r="C1133">
        <v>1980</v>
      </c>
      <c r="E1133" s="7">
        <v>90829.847222213779</v>
      </c>
      <c r="F1133" s="7">
        <v>116631.00743797672</v>
      </c>
      <c r="G1133" s="7">
        <v>207460.8546601905</v>
      </c>
      <c r="H1133" s="7">
        <v>112531.14227444709</v>
      </c>
      <c r="I1133" s="7">
        <v>785.911067297464</v>
      </c>
      <c r="J1133" s="7">
        <v>4855.7948821996142</v>
      </c>
      <c r="K1133" s="7">
        <v>118172.84822394417</v>
      </c>
      <c r="L1133" s="7">
        <v>1025.9357510423492</v>
      </c>
      <c r="M1133" s="7">
        <v>8047.440551692931</v>
      </c>
      <c r="N1133" s="7">
        <v>6427.5535733188444</v>
      </c>
      <c r="O1133" s="7">
        <v>15500.929876054124</v>
      </c>
      <c r="P1133" s="7">
        <v>17089.150679674382</v>
      </c>
      <c r="Q1133" s="7">
        <v>34105.150665388748</v>
      </c>
      <c r="R1133" s="7">
        <v>38107.951046247959</v>
      </c>
      <c r="S1133" s="7">
        <v>89302.252391311078</v>
      </c>
      <c r="T1133" s="7">
        <v>430436.88515149988</v>
      </c>
    </row>
    <row r="1134" spans="1:20" x14ac:dyDescent="0.3">
      <c r="A1134" t="s">
        <v>15</v>
      </c>
      <c r="B1134" t="s">
        <v>710</v>
      </c>
      <c r="C1134">
        <v>1981</v>
      </c>
      <c r="E1134" s="7">
        <v>76854.452918479525</v>
      </c>
      <c r="F1134" s="7">
        <v>122267.53715202096</v>
      </c>
      <c r="G1134" s="7">
        <v>199121.99007050047</v>
      </c>
      <c r="H1134" s="7">
        <v>90487.777264162709</v>
      </c>
      <c r="I1134" s="7">
        <v>1929.6032277054392</v>
      </c>
      <c r="J1134" s="7">
        <v>369.57116355092592</v>
      </c>
      <c r="K1134" s="7">
        <v>92786.951655419063</v>
      </c>
      <c r="L1134" s="7">
        <v>4739.5435177870477</v>
      </c>
      <c r="M1134" s="7">
        <v>6954.8945184137701</v>
      </c>
      <c r="N1134" s="7">
        <v>2656.1362149413708</v>
      </c>
      <c r="O1134" s="7">
        <v>14350.574251142189</v>
      </c>
      <c r="P1134" s="7">
        <v>43539.963966365482</v>
      </c>
      <c r="Q1134" s="7">
        <v>32057.783241263744</v>
      </c>
      <c r="R1134" s="7">
        <v>51983.667868359116</v>
      </c>
      <c r="S1134" s="7">
        <v>127581.41507598835</v>
      </c>
      <c r="T1134" s="7">
        <v>433840.93105305021</v>
      </c>
    </row>
    <row r="1135" spans="1:20" x14ac:dyDescent="0.3">
      <c r="A1135" t="s">
        <v>15</v>
      </c>
      <c r="B1135" t="s">
        <v>710</v>
      </c>
      <c r="C1135">
        <v>1982</v>
      </c>
      <c r="E1135" s="7">
        <v>79372.916422953756</v>
      </c>
      <c r="F1135" s="7">
        <v>208120.45080988694</v>
      </c>
      <c r="G1135" s="7">
        <v>287493.36723284068</v>
      </c>
      <c r="H1135" s="7">
        <v>45188.520387179815</v>
      </c>
      <c r="I1135" s="7">
        <v>205.59526326485832</v>
      </c>
      <c r="J1135" s="7">
        <v>729.84173947152613</v>
      </c>
      <c r="K1135" s="7">
        <v>46123.957389916199</v>
      </c>
      <c r="L1135" s="7">
        <v>4232.7960748983596</v>
      </c>
      <c r="M1135" s="7">
        <v>21309.777288780995</v>
      </c>
      <c r="N1135" s="7">
        <v>8835.9371249258329</v>
      </c>
      <c r="O1135" s="7">
        <v>34378.510488605185</v>
      </c>
      <c r="P1135" s="7">
        <v>31221.020378069417</v>
      </c>
      <c r="Q1135" s="7">
        <v>118264.06166977646</v>
      </c>
      <c r="R1135" s="7">
        <v>58367.029072822312</v>
      </c>
      <c r="S1135" s="7">
        <v>207852.11112066818</v>
      </c>
      <c r="T1135" s="7">
        <v>575847.94623203028</v>
      </c>
    </row>
    <row r="1136" spans="1:20" x14ac:dyDescent="0.3">
      <c r="A1136" t="s">
        <v>15</v>
      </c>
      <c r="B1136" t="s">
        <v>710</v>
      </c>
      <c r="C1136">
        <v>1983</v>
      </c>
      <c r="E1136" s="7">
        <v>162634.41907626257</v>
      </c>
      <c r="F1136" s="7">
        <v>375800.67563591851</v>
      </c>
      <c r="G1136" s="7">
        <v>538435.09471218102</v>
      </c>
      <c r="H1136" s="7">
        <v>80872.662559818578</v>
      </c>
      <c r="I1136" s="7">
        <v>4507.7737861603018</v>
      </c>
      <c r="J1136" s="7">
        <v>3523.6823738512753</v>
      </c>
      <c r="K1136" s="7">
        <v>88904.118719830149</v>
      </c>
      <c r="L1136" s="7">
        <v>888.2475038223381</v>
      </c>
      <c r="M1136" s="7">
        <v>19257.133412819105</v>
      </c>
      <c r="N1136" s="7">
        <v>17925.419043177662</v>
      </c>
      <c r="O1136" s="7">
        <v>38070.799959819109</v>
      </c>
      <c r="P1136" s="7">
        <v>12172.259539725319</v>
      </c>
      <c r="Q1136" s="7">
        <v>96843.499815044386</v>
      </c>
      <c r="R1136" s="7">
        <v>96548.017103026621</v>
      </c>
      <c r="S1136" s="7">
        <v>205563.77645779634</v>
      </c>
      <c r="T1136" s="7">
        <v>870973.7898496266</v>
      </c>
    </row>
    <row r="1137" spans="1:20" x14ac:dyDescent="0.3">
      <c r="A1137" t="s">
        <v>15</v>
      </c>
      <c r="B1137" t="s">
        <v>710</v>
      </c>
      <c r="C1137">
        <v>1984</v>
      </c>
      <c r="E1137" s="7">
        <v>146236.36956013532</v>
      </c>
      <c r="F1137" s="7">
        <v>352214.07625296072</v>
      </c>
      <c r="G1137" s="7">
        <v>498450.44581309601</v>
      </c>
      <c r="H1137" s="7">
        <v>79665.907090394641</v>
      </c>
      <c r="I1137" s="7">
        <v>1739.4889594150277</v>
      </c>
      <c r="J1137" s="7">
        <v>2267.4750716059043</v>
      </c>
      <c r="K1137" s="7">
        <v>83672.871121415577</v>
      </c>
      <c r="L1137" s="7">
        <v>2486.9691406524862</v>
      </c>
      <c r="M1137" s="7">
        <v>11582.796336123183</v>
      </c>
      <c r="N1137" s="7">
        <v>8613.1525822902258</v>
      </c>
      <c r="O1137" s="7">
        <v>22682.918059065894</v>
      </c>
      <c r="P1137" s="7">
        <v>20626.535592990887</v>
      </c>
      <c r="Q1137" s="7">
        <v>62833.003297045259</v>
      </c>
      <c r="R1137" s="7">
        <v>96514.209470050468</v>
      </c>
      <c r="S1137" s="7">
        <v>179973.74836008661</v>
      </c>
      <c r="T1137" s="7">
        <v>784779.98335366393</v>
      </c>
    </row>
    <row r="1138" spans="1:20" x14ac:dyDescent="0.3">
      <c r="A1138" t="s">
        <v>15</v>
      </c>
      <c r="B1138" t="s">
        <v>710</v>
      </c>
      <c r="C1138">
        <v>1985</v>
      </c>
      <c r="E1138" s="7">
        <v>139090.77548416858</v>
      </c>
      <c r="F1138" s="7">
        <v>335724.90012698428</v>
      </c>
      <c r="G1138" s="7">
        <v>474815.6756111529</v>
      </c>
      <c r="H1138" s="7">
        <v>96704.812369810228</v>
      </c>
      <c r="I1138" s="7">
        <v>8280.5867226321407</v>
      </c>
      <c r="J1138" s="7">
        <v>3510.0442627314806</v>
      </c>
      <c r="K1138" s="7">
        <v>108495.44335517385</v>
      </c>
      <c r="L1138" s="7">
        <v>7717.245745666457</v>
      </c>
      <c r="M1138" s="7">
        <v>20953.887293575699</v>
      </c>
      <c r="N1138" s="7">
        <v>3147.8046719831218</v>
      </c>
      <c r="O1138" s="7">
        <v>31818.937711225277</v>
      </c>
      <c r="P1138" s="7">
        <v>23155.615280895443</v>
      </c>
      <c r="Q1138" s="7">
        <v>168044.32196919009</v>
      </c>
      <c r="R1138" s="7">
        <v>173882.58077349933</v>
      </c>
      <c r="S1138" s="7">
        <v>365082.51802358485</v>
      </c>
      <c r="T1138" s="7">
        <v>980212.57470113691</v>
      </c>
    </row>
    <row r="1139" spans="1:20" x14ac:dyDescent="0.3">
      <c r="A1139" t="s">
        <v>15</v>
      </c>
      <c r="B1139" t="s">
        <v>710</v>
      </c>
      <c r="C1139">
        <v>1986</v>
      </c>
      <c r="E1139" s="7">
        <v>130890.32743603671</v>
      </c>
      <c r="F1139" s="7">
        <v>346963.08621348173</v>
      </c>
      <c r="G1139" s="7">
        <v>477853.41364951845</v>
      </c>
      <c r="H1139" s="7">
        <v>86462.390252678946</v>
      </c>
      <c r="I1139" s="7">
        <v>5069.3662916015564</v>
      </c>
      <c r="J1139" s="7">
        <v>1222.3204387514477</v>
      </c>
      <c r="K1139" s="7">
        <v>92754.076983031948</v>
      </c>
      <c r="L1139" s="7">
        <v>1652.8441824983443</v>
      </c>
      <c r="M1139" s="7">
        <v>17912.141690249999</v>
      </c>
      <c r="N1139" s="7">
        <v>8625.6044066261602</v>
      </c>
      <c r="O1139" s="7">
        <v>28190.590279374504</v>
      </c>
      <c r="P1139" s="7">
        <v>14178.384744707098</v>
      </c>
      <c r="Q1139" s="7">
        <v>66760.655540751846</v>
      </c>
      <c r="R1139" s="7">
        <v>50108.569759984355</v>
      </c>
      <c r="S1139" s="7">
        <v>131047.6100454433</v>
      </c>
      <c r="T1139" s="7">
        <v>729845.69095736835</v>
      </c>
    </row>
    <row r="1140" spans="1:20" x14ac:dyDescent="0.3">
      <c r="A1140" t="s">
        <v>15</v>
      </c>
      <c r="B1140" t="s">
        <v>710</v>
      </c>
      <c r="C1140">
        <v>1987</v>
      </c>
      <c r="E1140" s="7">
        <v>155984.98604383331</v>
      </c>
      <c r="F1140" s="7">
        <v>278533.11217035557</v>
      </c>
      <c r="G1140" s="7">
        <v>434518.09821418888</v>
      </c>
      <c r="H1140" s="7">
        <v>38450.639645400806</v>
      </c>
      <c r="I1140" s="7">
        <v>545.71952306279047</v>
      </c>
      <c r="J1140" s="7">
        <v>1621.60596177662</v>
      </c>
      <c r="K1140" s="7">
        <v>40617.96513024022</v>
      </c>
      <c r="L1140" s="7">
        <v>4020.3853540461078</v>
      </c>
      <c r="M1140" s="7">
        <v>21671.592053137392</v>
      </c>
      <c r="N1140" s="7">
        <v>16829.884201075452</v>
      </c>
      <c r="O1140" s="7">
        <v>42521.861608258951</v>
      </c>
      <c r="P1140" s="7">
        <v>48596.558209718023</v>
      </c>
      <c r="Q1140" s="7">
        <v>92530.524210792864</v>
      </c>
      <c r="R1140" s="7">
        <v>69968.25674236835</v>
      </c>
      <c r="S1140" s="7">
        <v>211095.33916287922</v>
      </c>
      <c r="T1140" s="7">
        <v>728753.26411556732</v>
      </c>
    </row>
    <row r="1141" spans="1:20" x14ac:dyDescent="0.3">
      <c r="A1141" t="s">
        <v>15</v>
      </c>
      <c r="B1141" t="s">
        <v>710</v>
      </c>
      <c r="C1141">
        <v>1988</v>
      </c>
      <c r="E1141" s="7">
        <v>148863.26487497881</v>
      </c>
      <c r="F1141" s="7">
        <v>242934.59419794232</v>
      </c>
      <c r="G1141" s="7">
        <v>391797.8590729211</v>
      </c>
      <c r="H1141" s="7">
        <v>52999.090879527328</v>
      </c>
      <c r="I1141" s="7">
        <v>2036.7691192853042</v>
      </c>
      <c r="J1141" s="7">
        <v>3945.4812939814824</v>
      </c>
      <c r="K1141" s="7">
        <v>58981.34129279411</v>
      </c>
      <c r="L1141" s="7">
        <v>3530.5090943080331</v>
      </c>
      <c r="M1141" s="7">
        <v>16737.026707723617</v>
      </c>
      <c r="N1141" s="7">
        <v>8685.0303963397073</v>
      </c>
      <c r="O1141" s="7">
        <v>28952.566198371358</v>
      </c>
      <c r="P1141" s="7">
        <v>37304.597291781145</v>
      </c>
      <c r="Q1141" s="7">
        <v>91729.311292696308</v>
      </c>
      <c r="R1141" s="7">
        <v>71586.169449647903</v>
      </c>
      <c r="S1141" s="7">
        <v>200620.07803412536</v>
      </c>
      <c r="T1141" s="7">
        <v>680351.84459821193</v>
      </c>
    </row>
    <row r="1142" spans="1:20" x14ac:dyDescent="0.3">
      <c r="A1142" t="s">
        <v>15</v>
      </c>
      <c r="B1142" t="s">
        <v>710</v>
      </c>
      <c r="C1142">
        <v>1989</v>
      </c>
      <c r="E1142" s="7">
        <v>112617.10347975367</v>
      </c>
      <c r="F1142" s="7">
        <v>152002.35380312504</v>
      </c>
      <c r="G1142" s="7">
        <v>264619.45728287869</v>
      </c>
      <c r="H1142" s="7">
        <v>70955.061925935326</v>
      </c>
      <c r="I1142" s="7">
        <v>89.535654059606316</v>
      </c>
      <c r="J1142" s="7">
        <v>252.31901203125014</v>
      </c>
      <c r="K1142" s="7">
        <v>71296.916592026188</v>
      </c>
      <c r="L1142" s="7">
        <v>3130.63912289678</v>
      </c>
      <c r="M1142" s="7">
        <v>51107.891687151561</v>
      </c>
      <c r="N1142" s="7">
        <v>11838.568870482211</v>
      </c>
      <c r="O1142" s="7">
        <v>66077.099680530548</v>
      </c>
      <c r="P1142" s="7">
        <v>45880.14600819187</v>
      </c>
      <c r="Q1142" s="7">
        <v>71168.799968560023</v>
      </c>
      <c r="R1142" s="7">
        <v>61731.218478346338</v>
      </c>
      <c r="S1142" s="7">
        <v>178780.16445509822</v>
      </c>
      <c r="T1142" s="7">
        <v>580773.63801053364</v>
      </c>
    </row>
    <row r="1143" spans="1:20" x14ac:dyDescent="0.3">
      <c r="A1143" t="s">
        <v>15</v>
      </c>
      <c r="B1143" t="s">
        <v>710</v>
      </c>
      <c r="C1143">
        <v>1990</v>
      </c>
      <c r="E1143" s="7">
        <v>78705.899110653947</v>
      </c>
      <c r="F1143" s="7">
        <v>218242.32983277613</v>
      </c>
      <c r="G1143" s="7">
        <v>296948.22894343006</v>
      </c>
      <c r="H1143" s="7">
        <v>48768.519199888608</v>
      </c>
      <c r="I1143" s="7">
        <v>1419.9560237017758</v>
      </c>
      <c r="J1143" s="7">
        <v>404.1776766796894</v>
      </c>
      <c r="K1143" s="7">
        <v>50592.652900270077</v>
      </c>
      <c r="L1143" s="7">
        <v>701.76441544075556</v>
      </c>
      <c r="M1143" s="7">
        <v>11681.492335414458</v>
      </c>
      <c r="N1143" s="7">
        <v>6060.5883884797468</v>
      </c>
      <c r="O1143" s="7">
        <v>18443.845139334961</v>
      </c>
      <c r="P1143" s="7">
        <v>10233.50208803205</v>
      </c>
      <c r="Q1143" s="7">
        <v>94823.113711303929</v>
      </c>
      <c r="R1143" s="7">
        <v>70305.941158126006</v>
      </c>
      <c r="S1143" s="7">
        <v>175362.55695746199</v>
      </c>
      <c r="T1143" s="7">
        <v>541347.28394049697</v>
      </c>
    </row>
    <row r="1144" spans="1:20" x14ac:dyDescent="0.3">
      <c r="A1144" t="s">
        <v>15</v>
      </c>
      <c r="B1144" t="s">
        <v>710</v>
      </c>
      <c r="C1144">
        <v>1991</v>
      </c>
      <c r="E1144" s="7">
        <v>87957.86246387173</v>
      </c>
      <c r="F1144" s="7">
        <v>152774.3322796147</v>
      </c>
      <c r="G1144" s="7">
        <v>240732.19474348641</v>
      </c>
      <c r="H1144" s="7">
        <v>53565.953913524725</v>
      </c>
      <c r="I1144" s="7">
        <v>1414.6624967628786</v>
      </c>
      <c r="J1144" s="7">
        <v>1162.5836884215848</v>
      </c>
      <c r="K1144" s="7">
        <v>56143.200098709189</v>
      </c>
      <c r="L1144" s="7">
        <v>2454.2388680052786</v>
      </c>
      <c r="M1144" s="7">
        <v>23606.116949519313</v>
      </c>
      <c r="N1144" s="7">
        <v>34764.459382988243</v>
      </c>
      <c r="O1144" s="7">
        <v>60824.815200512836</v>
      </c>
      <c r="P1144" s="7">
        <v>47946.409329403548</v>
      </c>
      <c r="Q1144" s="7">
        <v>83598.365036383606</v>
      </c>
      <c r="R1144" s="7">
        <v>49876.811268161131</v>
      </c>
      <c r="S1144" s="7">
        <v>181421.5856339483</v>
      </c>
      <c r="T1144" s="7">
        <v>539121.79567665677</v>
      </c>
    </row>
    <row r="1145" spans="1:20" x14ac:dyDescent="0.3">
      <c r="A1145" t="s">
        <v>15</v>
      </c>
      <c r="B1145" t="s">
        <v>710</v>
      </c>
      <c r="C1145">
        <v>1992</v>
      </c>
      <c r="E1145" s="7">
        <v>105421.87598440709</v>
      </c>
      <c r="F1145" s="7">
        <v>84305.530143325639</v>
      </c>
      <c r="G1145" s="7">
        <v>189727.40612773271</v>
      </c>
      <c r="H1145" s="7">
        <v>30497.821849239564</v>
      </c>
      <c r="I1145" s="7">
        <v>1567.8782838300554</v>
      </c>
      <c r="J1145" s="7">
        <v>1835.1623940972231</v>
      </c>
      <c r="K1145" s="7">
        <v>33900.862527166842</v>
      </c>
      <c r="L1145" s="7">
        <v>387.48416635320217</v>
      </c>
      <c r="M1145" s="7">
        <v>7776.6618441185828</v>
      </c>
      <c r="N1145" s="7">
        <v>12688.296003858033</v>
      </c>
      <c r="O1145" s="7">
        <v>20852.442014329819</v>
      </c>
      <c r="P1145" s="7">
        <v>24961.385725932145</v>
      </c>
      <c r="Q1145" s="7">
        <v>94289.576295834253</v>
      </c>
      <c r="R1145" s="7">
        <v>38671.150339699125</v>
      </c>
      <c r="S1145" s="7">
        <v>157922.11236146552</v>
      </c>
      <c r="T1145" s="7">
        <v>402402.82303069491</v>
      </c>
    </row>
    <row r="1146" spans="1:20" x14ac:dyDescent="0.3">
      <c r="A1146" t="s">
        <v>15</v>
      </c>
      <c r="B1146" t="s">
        <v>710</v>
      </c>
      <c r="C1146">
        <v>1993</v>
      </c>
      <c r="E1146" s="7">
        <v>103628.848859797</v>
      </c>
      <c r="F1146" s="7">
        <v>55313.082674284378</v>
      </c>
      <c r="G1146" s="7">
        <v>158941.93153408138</v>
      </c>
      <c r="H1146" s="7">
        <v>41921.112893485333</v>
      </c>
      <c r="I1146" s="7">
        <v>1078.6752206119784</v>
      </c>
      <c r="J1146" s="7">
        <v>279.34060905526633</v>
      </c>
      <c r="K1146" s="7">
        <v>43279.128723152578</v>
      </c>
      <c r="L1146" s="7">
        <v>480.75985441044628</v>
      </c>
      <c r="M1146" s="7">
        <v>21880.099563248117</v>
      </c>
      <c r="N1146" s="7">
        <v>24352.187210638054</v>
      </c>
      <c r="O1146" s="7">
        <v>46713.046628296623</v>
      </c>
      <c r="P1146" s="7">
        <v>32618.526536692389</v>
      </c>
      <c r="Q1146" s="7">
        <v>75067.923006333469</v>
      </c>
      <c r="R1146" s="7">
        <v>32349.555071007693</v>
      </c>
      <c r="S1146" s="7">
        <v>140036.00461403356</v>
      </c>
      <c r="T1146" s="7">
        <v>388970.11149956408</v>
      </c>
    </row>
    <row r="1147" spans="1:20" x14ac:dyDescent="0.3">
      <c r="A1147" t="s">
        <v>15</v>
      </c>
      <c r="B1147" t="s">
        <v>710</v>
      </c>
      <c r="C1147">
        <v>1994</v>
      </c>
      <c r="E1147" s="7">
        <v>47993.886149165002</v>
      </c>
      <c r="F1147" s="7">
        <v>42402.493732536408</v>
      </c>
      <c r="G1147" s="7">
        <v>90396.379881701403</v>
      </c>
      <c r="H1147" s="7">
        <v>30654.265778757574</v>
      </c>
      <c r="I1147" s="7">
        <v>577.49352450607728</v>
      </c>
      <c r="J1147" s="7">
        <v>231.55852810329856</v>
      </c>
      <c r="K1147" s="7">
        <v>31463.317831366949</v>
      </c>
      <c r="L1147" s="7">
        <v>1540.6603162835124</v>
      </c>
      <c r="M1147" s="7">
        <v>23617.719705612046</v>
      </c>
      <c r="N1147" s="7">
        <v>17980.149477195384</v>
      </c>
      <c r="O1147" s="7">
        <v>43138.529499090946</v>
      </c>
      <c r="P1147" s="7">
        <v>20351.936351789529</v>
      </c>
      <c r="Q1147" s="7">
        <v>32197.420497863866</v>
      </c>
      <c r="R1147" s="7">
        <v>27648.897814852033</v>
      </c>
      <c r="S1147" s="7">
        <v>80198.254664505424</v>
      </c>
      <c r="T1147" s="7">
        <v>245196.48187666474</v>
      </c>
    </row>
    <row r="1148" spans="1:20" x14ac:dyDescent="0.3">
      <c r="A1148" t="s">
        <v>15</v>
      </c>
      <c r="B1148" t="s">
        <v>710</v>
      </c>
      <c r="C1148">
        <v>1995</v>
      </c>
      <c r="E1148" s="7">
        <v>51824.925635320324</v>
      </c>
      <c r="F1148" s="7">
        <v>55703.35458873451</v>
      </c>
      <c r="G1148" s="7">
        <v>107528.28022405483</v>
      </c>
      <c r="H1148" s="7">
        <v>25187.698448232841</v>
      </c>
      <c r="I1148" s="7">
        <v>471.9508867669748</v>
      </c>
      <c r="J1148" s="7">
        <v>106.62624739583325</v>
      </c>
      <c r="K1148" s="7">
        <v>25766.27558239565</v>
      </c>
      <c r="L1148" s="7">
        <v>1108.7801294728977</v>
      </c>
      <c r="M1148" s="7">
        <v>12967.735802774137</v>
      </c>
      <c r="N1148" s="7">
        <v>12121.183724103006</v>
      </c>
      <c r="O1148" s="7">
        <v>26197.699656350043</v>
      </c>
      <c r="P1148" s="7">
        <v>17961.673420521256</v>
      </c>
      <c r="Q1148" s="7">
        <v>52242.557140685887</v>
      </c>
      <c r="R1148" s="7">
        <v>23984.108421706198</v>
      </c>
      <c r="S1148" s="7">
        <v>94188.338982913338</v>
      </c>
      <c r="T1148" s="7">
        <v>253680.59444571382</v>
      </c>
    </row>
    <row r="1149" spans="1:20" x14ac:dyDescent="0.3">
      <c r="A1149" t="s">
        <v>15</v>
      </c>
      <c r="B1149" t="s">
        <v>710</v>
      </c>
      <c r="C1149">
        <v>1996</v>
      </c>
      <c r="D1149" t="s">
        <v>744</v>
      </c>
      <c r="E1149" s="7">
        <v>95960.150807492755</v>
      </c>
      <c r="F1149" s="7">
        <v>74635.338970799537</v>
      </c>
      <c r="G1149" s="7">
        <v>170595.48977829231</v>
      </c>
      <c r="H1149" s="7">
        <v>21169.189114478082</v>
      </c>
      <c r="I1149" s="7">
        <v>1750.0081959394306</v>
      </c>
      <c r="J1149" s="7">
        <v>4305.6472657696722</v>
      </c>
      <c r="K1149" s="7">
        <v>27224.844576187184</v>
      </c>
      <c r="L1149" s="7">
        <v>3505.1227540480577</v>
      </c>
      <c r="M1149" s="7">
        <v>16308.996611560096</v>
      </c>
      <c r="N1149" s="7">
        <v>51184.310096016554</v>
      </c>
      <c r="O1149" s="7">
        <v>70998.429461624706</v>
      </c>
      <c r="P1149" s="7">
        <v>28752.237694423759</v>
      </c>
      <c r="Q1149" s="7">
        <v>87501.405002848478</v>
      </c>
      <c r="R1149" s="7">
        <v>19351.975390798612</v>
      </c>
      <c r="S1149" s="7">
        <v>135605.61808807086</v>
      </c>
      <c r="T1149" s="7">
        <v>404424.38190417504</v>
      </c>
    </row>
    <row r="1150" spans="1:20" x14ac:dyDescent="0.3">
      <c r="A1150" t="s">
        <v>15</v>
      </c>
      <c r="B1150" t="s">
        <v>710</v>
      </c>
      <c r="C1150">
        <v>1997</v>
      </c>
      <c r="D1150" t="s">
        <v>744</v>
      </c>
      <c r="E1150" s="7">
        <v>50169.844504115208</v>
      </c>
      <c r="F1150" s="7">
        <v>72514.670983286487</v>
      </c>
      <c r="G1150" s="7">
        <v>122684.51548740169</v>
      </c>
      <c r="H1150" s="7">
        <v>26307.503393298368</v>
      </c>
      <c r="I1150" s="7">
        <v>535.00758600983966</v>
      </c>
      <c r="J1150" s="7">
        <v>449.73450072337891</v>
      </c>
      <c r="K1150" s="7">
        <v>27292.245480031586</v>
      </c>
      <c r="L1150" s="7">
        <v>2581.0499013310123</v>
      </c>
      <c r="M1150" s="7">
        <v>13427.768775149498</v>
      </c>
      <c r="N1150" s="7">
        <v>21618.642236689844</v>
      </c>
      <c r="O1150" s="7">
        <v>37627.460913170355</v>
      </c>
      <c r="P1150" s="7">
        <v>31427.73972733238</v>
      </c>
      <c r="Q1150" s="7">
        <v>19180.512977062641</v>
      </c>
      <c r="R1150" s="7">
        <v>18461.599703993066</v>
      </c>
      <c r="S1150" s="7">
        <v>69069.852408388091</v>
      </c>
      <c r="T1150" s="7">
        <v>256674.07428899169</v>
      </c>
    </row>
    <row r="1151" spans="1:20" x14ac:dyDescent="0.3">
      <c r="A1151" t="s">
        <v>15</v>
      </c>
      <c r="B1151" t="s">
        <v>710</v>
      </c>
      <c r="C1151">
        <v>1998</v>
      </c>
      <c r="D1151" t="s">
        <v>744</v>
      </c>
      <c r="E1151" s="7">
        <v>69467.832388285984</v>
      </c>
      <c r="F1151" s="7">
        <v>82360.087014877587</v>
      </c>
      <c r="G1151" s="7">
        <v>151827.91940316357</v>
      </c>
      <c r="H1151" s="7">
        <v>21741.888531438643</v>
      </c>
      <c r="I1151" s="7">
        <v>699.68280002893357</v>
      </c>
      <c r="J1151" s="7">
        <v>576.53020794753252</v>
      </c>
      <c r="K1151" s="7">
        <v>23018.101539415111</v>
      </c>
      <c r="L1151" s="7">
        <v>4096.7119244502346</v>
      </c>
      <c r="M1151" s="7">
        <v>21111.625554401602</v>
      </c>
      <c r="N1151" s="7">
        <v>53600.484225911532</v>
      </c>
      <c r="O1151" s="7">
        <v>78808.821704763366</v>
      </c>
      <c r="P1151" s="7">
        <v>34625.956712518724</v>
      </c>
      <c r="Q1151" s="7">
        <v>55506.828700673708</v>
      </c>
      <c r="R1151" s="7">
        <v>48087.150493127876</v>
      </c>
      <c r="S1151" s="7">
        <v>138219.93590632032</v>
      </c>
      <c r="T1151" s="7">
        <v>391874.77855366236</v>
      </c>
    </row>
    <row r="1152" spans="1:20" x14ac:dyDescent="0.3">
      <c r="A1152" t="s">
        <v>15</v>
      </c>
      <c r="B1152" t="s">
        <v>710</v>
      </c>
      <c r="C1152">
        <v>1999</v>
      </c>
      <c r="D1152" t="s">
        <v>744</v>
      </c>
      <c r="E1152" s="7">
        <v>95106.725240276224</v>
      </c>
      <c r="F1152" s="7">
        <v>120267.40305991998</v>
      </c>
      <c r="G1152" s="7">
        <v>215374.1283001962</v>
      </c>
      <c r="H1152" s="7">
        <v>19749.972089606279</v>
      </c>
      <c r="I1152" s="7">
        <v>950.51810069444502</v>
      </c>
      <c r="J1152" s="7">
        <v>434.41356814236195</v>
      </c>
      <c r="K1152" s="7">
        <v>21134.903758443084</v>
      </c>
      <c r="L1152" s="7">
        <v>11771.683995358313</v>
      </c>
      <c r="M1152" s="7">
        <v>25505.143699983462</v>
      </c>
      <c r="N1152" s="7">
        <v>21163.552646170909</v>
      </c>
      <c r="O1152" s="7">
        <v>58440.380341512682</v>
      </c>
      <c r="P1152" s="7">
        <v>28242.95624925596</v>
      </c>
      <c r="Q1152" s="7">
        <v>119334.10675669227</v>
      </c>
      <c r="R1152" s="7">
        <v>53899.568058593723</v>
      </c>
      <c r="S1152" s="7">
        <v>201476.63106454196</v>
      </c>
      <c r="T1152" s="7">
        <v>496426.04346469394</v>
      </c>
    </row>
    <row r="1153" spans="1:20" x14ac:dyDescent="0.3">
      <c r="A1153" t="s">
        <v>15</v>
      </c>
      <c r="B1153" t="s">
        <v>710</v>
      </c>
      <c r="C1153">
        <v>2000</v>
      </c>
      <c r="D1153" t="s">
        <v>744</v>
      </c>
      <c r="E1153" s="7">
        <v>134099.21951371987</v>
      </c>
      <c r="F1153" s="7">
        <v>73874.233172667286</v>
      </c>
      <c r="G1153" s="7">
        <v>207973.45268638717</v>
      </c>
      <c r="H1153" s="7">
        <v>23712.975174501895</v>
      </c>
      <c r="I1153" s="7">
        <v>1148.3979728491502</v>
      </c>
      <c r="J1153" s="7">
        <v>1490.1622847222206</v>
      </c>
      <c r="K1153" s="7">
        <v>26351.535432073266</v>
      </c>
      <c r="L1153" s="7">
        <v>5845.0675893012176</v>
      </c>
      <c r="M1153" s="7">
        <v>39797.122212563329</v>
      </c>
      <c r="N1153" s="7">
        <v>45489.833731192062</v>
      </c>
      <c r="O1153" s="7">
        <v>91132.023533056607</v>
      </c>
      <c r="P1153" s="7">
        <v>24368.785079592421</v>
      </c>
      <c r="Q1153" s="7">
        <v>74793.825260577869</v>
      </c>
      <c r="R1153" s="7">
        <v>67345.221593098904</v>
      </c>
      <c r="S1153" s="7">
        <v>166507.83193326919</v>
      </c>
      <c r="T1153" s="7">
        <v>491964.84358478623</v>
      </c>
    </row>
    <row r="1154" spans="1:20" x14ac:dyDescent="0.3">
      <c r="A1154" t="s">
        <v>15</v>
      </c>
      <c r="B1154" t="s">
        <v>710</v>
      </c>
      <c r="C1154">
        <v>2001</v>
      </c>
      <c r="E1154" s="7">
        <v>78878.082160831647</v>
      </c>
      <c r="F1154" s="7">
        <v>96515.635236863469</v>
      </c>
      <c r="G1154" s="7">
        <v>175393.71739769512</v>
      </c>
      <c r="H1154" s="7">
        <v>18178.404274309789</v>
      </c>
      <c r="I1154" s="7">
        <v>1468.0973505425354</v>
      </c>
      <c r="J1154" s="7">
        <v>551.48224063946896</v>
      </c>
      <c r="K1154" s="7">
        <v>20197.983865491795</v>
      </c>
      <c r="L1154" s="7">
        <v>8406.2496939703942</v>
      </c>
      <c r="M1154" s="7">
        <v>38702.184931137621</v>
      </c>
      <c r="N1154" s="7">
        <v>25928.747459644102</v>
      </c>
      <c r="O1154" s="7">
        <v>73037.182084752116</v>
      </c>
      <c r="P1154" s="7">
        <v>28840.411801395843</v>
      </c>
      <c r="Q1154" s="7">
        <v>93308.766195844524</v>
      </c>
      <c r="R1154" s="7">
        <v>39516.645618532937</v>
      </c>
      <c r="S1154" s="7">
        <v>161665.82361577329</v>
      </c>
      <c r="T1154" s="7">
        <v>430294.70696371229</v>
      </c>
    </row>
    <row r="1155" spans="1:20" x14ac:dyDescent="0.3">
      <c r="A1155" t="s">
        <v>15</v>
      </c>
      <c r="B1155" t="s">
        <v>710</v>
      </c>
      <c r="C1155">
        <v>2002</v>
      </c>
      <c r="E1155" s="7">
        <v>119456.71987688994</v>
      </c>
      <c r="F1155" s="7">
        <v>129033.99137046539</v>
      </c>
      <c r="G1155" s="7">
        <v>248490.71124735533</v>
      </c>
      <c r="H1155" s="7">
        <v>18959.90704322097</v>
      </c>
      <c r="I1155" s="7">
        <v>1815.3574525434037</v>
      </c>
      <c r="J1155" s="7">
        <v>482.13176018518601</v>
      </c>
      <c r="K1155" s="7">
        <v>21257.396255949559</v>
      </c>
      <c r="L1155" s="7">
        <v>5736.3033895015978</v>
      </c>
      <c r="M1155" s="7">
        <v>36018.168290685506</v>
      </c>
      <c r="N1155" s="7">
        <v>14531.455283805852</v>
      </c>
      <c r="O1155" s="7">
        <v>56285.926963992955</v>
      </c>
      <c r="P1155" s="7">
        <v>33383.742189019598</v>
      </c>
      <c r="Q1155" s="7">
        <v>56057.510887550248</v>
      </c>
      <c r="R1155" s="7">
        <v>72573.02721037087</v>
      </c>
      <c r="S1155" s="7">
        <v>162014.28028694072</v>
      </c>
      <c r="T1155" s="7">
        <v>488048.31475423853</v>
      </c>
    </row>
    <row r="1156" spans="1:20" x14ac:dyDescent="0.3">
      <c r="A1156" t="s">
        <v>15</v>
      </c>
      <c r="B1156" t="s">
        <v>710</v>
      </c>
      <c r="C1156">
        <v>2003</v>
      </c>
      <c r="E1156" s="7">
        <v>91583.580393108612</v>
      </c>
      <c r="F1156" s="7">
        <v>71280.281686211572</v>
      </c>
      <c r="G1156" s="7">
        <v>162863.86207932018</v>
      </c>
      <c r="H1156" s="7">
        <v>41585.081839396546</v>
      </c>
      <c r="I1156" s="7">
        <v>853.94167174898894</v>
      </c>
      <c r="J1156" s="7">
        <v>170.08170440624994</v>
      </c>
      <c r="K1156" s="7">
        <v>42609.105215551783</v>
      </c>
      <c r="L1156" s="7">
        <v>6922.4867964929654</v>
      </c>
      <c r="M1156" s="7">
        <v>24048.893399035893</v>
      </c>
      <c r="N1156" s="7">
        <v>34716.865307660468</v>
      </c>
      <c r="O1156" s="7">
        <v>65688.245503189333</v>
      </c>
      <c r="P1156" s="7">
        <v>79027.655557443912</v>
      </c>
      <c r="Q1156" s="7">
        <v>121979.3000791641</v>
      </c>
      <c r="R1156" s="7">
        <v>32337.295012644092</v>
      </c>
      <c r="S1156" s="7">
        <v>233344.25064925209</v>
      </c>
      <c r="T1156" s="7">
        <v>504505.46344731341</v>
      </c>
    </row>
    <row r="1157" spans="1:20" x14ac:dyDescent="0.3">
      <c r="A1157" t="s">
        <v>15</v>
      </c>
      <c r="B1157" t="s">
        <v>710</v>
      </c>
      <c r="C1157">
        <v>2004</v>
      </c>
      <c r="E1157" s="7">
        <v>85800.956558113408</v>
      </c>
      <c r="F1157" s="7">
        <v>77767.955057420913</v>
      </c>
      <c r="G1157" s="7">
        <v>163568.91161553434</v>
      </c>
      <c r="H1157" s="7">
        <v>33451.731819094559</v>
      </c>
      <c r="I1157" s="7">
        <v>4143.1461355034744</v>
      </c>
      <c r="J1157" s="7">
        <v>3036.3638266927082</v>
      </c>
      <c r="K1157" s="7">
        <v>40631.241781290744</v>
      </c>
      <c r="L1157" s="7">
        <v>4205.8586134338038</v>
      </c>
      <c r="M1157" s="7">
        <v>29815.745531458073</v>
      </c>
      <c r="N1157" s="7">
        <v>44084.181524502666</v>
      </c>
      <c r="O1157" s="7">
        <v>78105.785669394536</v>
      </c>
      <c r="P1157" s="7">
        <v>15327.731300233558</v>
      </c>
      <c r="Q1157" s="7">
        <v>63714.128937083318</v>
      </c>
      <c r="R1157" s="7">
        <v>68918.854427476865</v>
      </c>
      <c r="S1157" s="7">
        <v>147960.71466479375</v>
      </c>
      <c r="T1157" s="7">
        <v>430266.65373101336</v>
      </c>
    </row>
    <row r="1158" spans="1:20" x14ac:dyDescent="0.3">
      <c r="A1158" t="s">
        <v>15</v>
      </c>
      <c r="B1158" t="s">
        <v>710</v>
      </c>
      <c r="C1158">
        <v>2005</v>
      </c>
      <c r="E1158" s="7">
        <v>61497.217157457228</v>
      </c>
      <c r="F1158" s="7">
        <v>58054.621072326205</v>
      </c>
      <c r="G1158" s="7">
        <v>119551.83822978343</v>
      </c>
      <c r="H1158" s="7">
        <v>20757.040741587349</v>
      </c>
      <c r="I1158" s="7">
        <v>1121.3359542013893</v>
      </c>
      <c r="J1158" s="7">
        <v>1152.041087991897</v>
      </c>
      <c r="K1158" s="7">
        <v>23030.417783780635</v>
      </c>
      <c r="L1158" s="7">
        <v>4558.7949727777805</v>
      </c>
      <c r="M1158" s="7">
        <v>15688.436502685325</v>
      </c>
      <c r="N1158" s="7">
        <v>7770.3973933217521</v>
      </c>
      <c r="O1158" s="7">
        <v>28017.628868784857</v>
      </c>
      <c r="P1158" s="7">
        <v>41563.963707201205</v>
      </c>
      <c r="Q1158" s="7">
        <v>70470.420227581897</v>
      </c>
      <c r="R1158" s="7">
        <v>17213.636086939357</v>
      </c>
      <c r="S1158" s="7">
        <v>129248.02002172246</v>
      </c>
      <c r="T1158" s="7">
        <v>299847.90490407142</v>
      </c>
    </row>
    <row r="1159" spans="1:20" x14ac:dyDescent="0.3">
      <c r="A1159" t="s">
        <v>15</v>
      </c>
      <c r="B1159" t="s">
        <v>710</v>
      </c>
      <c r="C1159">
        <v>2006</v>
      </c>
      <c r="E1159" s="7">
        <v>112542.37506249893</v>
      </c>
      <c r="F1159" s="7">
        <v>44616.818666575076</v>
      </c>
      <c r="G1159" s="7">
        <v>157159.193729074</v>
      </c>
      <c r="H1159" s="7">
        <v>30613.134358933363</v>
      </c>
      <c r="I1159" s="7">
        <v>3322.7257028067147</v>
      </c>
      <c r="J1159" s="7">
        <v>1649.6463698032398</v>
      </c>
      <c r="K1159" s="7">
        <v>35585.506431543319</v>
      </c>
      <c r="L1159" s="7">
        <v>2453.4728213762351</v>
      </c>
      <c r="M1159" s="7">
        <v>20833.515766805529</v>
      </c>
      <c r="N1159" s="7">
        <v>9027.1085185423944</v>
      </c>
      <c r="O1159" s="7">
        <v>32314.097106724159</v>
      </c>
      <c r="P1159" s="7">
        <v>32103.354902772131</v>
      </c>
      <c r="Q1159" s="7">
        <v>63763.114672678021</v>
      </c>
      <c r="R1159" s="7">
        <v>23349.86187264539</v>
      </c>
      <c r="S1159" s="7">
        <v>119216.33144809553</v>
      </c>
      <c r="T1159" s="7">
        <v>344275.12871543702</v>
      </c>
    </row>
    <row r="1160" spans="1:20" x14ac:dyDescent="0.3">
      <c r="A1160" t="s">
        <v>15</v>
      </c>
      <c r="B1160" t="s">
        <v>710</v>
      </c>
      <c r="C1160">
        <v>2007</v>
      </c>
      <c r="E1160" s="7">
        <v>225389.15098981079</v>
      </c>
      <c r="F1160" s="7">
        <v>61236.878560748912</v>
      </c>
      <c r="G1160" s="7">
        <v>286626.0295505597</v>
      </c>
      <c r="H1160" s="7">
        <v>21859.849776580566</v>
      </c>
      <c r="I1160" s="7">
        <v>1577.5040060474521</v>
      </c>
      <c r="J1160" s="7">
        <v>1467.70285203559</v>
      </c>
      <c r="K1160" s="7">
        <v>24905.056634663608</v>
      </c>
      <c r="L1160" s="7">
        <v>2087.6569731264749</v>
      </c>
      <c r="M1160" s="7">
        <v>20945.084609966176</v>
      </c>
      <c r="N1160" s="7">
        <v>19692.586549213727</v>
      </c>
      <c r="O1160" s="7">
        <v>42725.328132306378</v>
      </c>
      <c r="P1160" s="7">
        <v>41080.17001941397</v>
      </c>
      <c r="Q1160" s="7">
        <v>54352.337663530991</v>
      </c>
      <c r="R1160" s="7">
        <v>17342.336107514482</v>
      </c>
      <c r="S1160" s="7">
        <v>112774.84379045945</v>
      </c>
      <c r="T1160" s="7">
        <v>467031.25810798921</v>
      </c>
    </row>
    <row r="1161" spans="1:20" x14ac:dyDescent="0.3">
      <c r="A1161" t="s">
        <v>15</v>
      </c>
      <c r="B1161" t="s">
        <v>710</v>
      </c>
      <c r="C1161">
        <v>2008</v>
      </c>
      <c r="E1161" s="7">
        <v>154963.33476476429</v>
      </c>
      <c r="F1161" s="7">
        <v>125141.54583134172</v>
      </c>
      <c r="G1161" s="7">
        <v>280104.880596106</v>
      </c>
      <c r="H1161" s="7">
        <v>44895.009154532512</v>
      </c>
      <c r="I1161" s="7">
        <v>2619.4409329195628</v>
      </c>
      <c r="J1161" s="7">
        <v>1289.2986557783577</v>
      </c>
      <c r="K1161" s="7">
        <v>48803.748743230433</v>
      </c>
      <c r="L1161" s="7">
        <v>8185.5921076095965</v>
      </c>
      <c r="M1161" s="7">
        <v>17965.138810483088</v>
      </c>
      <c r="N1161" s="7">
        <v>39463.413286392519</v>
      </c>
      <c r="O1161" s="7">
        <v>65614.144204485201</v>
      </c>
      <c r="P1161" s="7">
        <v>21084.495408260107</v>
      </c>
      <c r="Q1161" s="7">
        <v>68053.587675661867</v>
      </c>
      <c r="R1161" s="7">
        <v>57341.473249021998</v>
      </c>
      <c r="S1161" s="7">
        <v>146479.55633294396</v>
      </c>
      <c r="T1161" s="7">
        <v>541002.32987676561</v>
      </c>
    </row>
    <row r="1162" spans="1:20" x14ac:dyDescent="0.3">
      <c r="A1162" t="s">
        <v>15</v>
      </c>
      <c r="B1162" t="s">
        <v>710</v>
      </c>
      <c r="C1162">
        <v>2009</v>
      </c>
      <c r="D1162" t="s">
        <v>745</v>
      </c>
      <c r="E1162" s="7">
        <v>161078.2188052191</v>
      </c>
      <c r="F1162" s="7">
        <v>133096.83477339434</v>
      </c>
      <c r="G1162" s="7">
        <v>294175.05357861344</v>
      </c>
      <c r="H1162" s="7">
        <v>43527.103580994837</v>
      </c>
      <c r="I1162" s="7">
        <v>2232.3583878898735</v>
      </c>
      <c r="J1162" s="7">
        <v>371.66266166435497</v>
      </c>
      <c r="K1162" s="7">
        <v>46131.124630549064</v>
      </c>
      <c r="L1162" s="7">
        <v>9684.9235341258536</v>
      </c>
      <c r="M1162" s="7">
        <v>29383.658317523379</v>
      </c>
      <c r="N1162" s="7">
        <v>6389.9827189671996</v>
      </c>
      <c r="O1162" s="7">
        <v>45458.564570616429</v>
      </c>
      <c r="P1162" s="7">
        <v>95025.988764724185</v>
      </c>
      <c r="Q1162" s="7">
        <v>95856.940552823871</v>
      </c>
      <c r="R1162" s="7">
        <v>11742.099850428267</v>
      </c>
      <c r="S1162" s="7">
        <v>202625.02916797632</v>
      </c>
      <c r="T1162" s="7">
        <v>588389.77194775525</v>
      </c>
    </row>
    <row r="1163" spans="1:20" x14ac:dyDescent="0.3">
      <c r="A1163" t="s">
        <v>15</v>
      </c>
      <c r="B1163" t="s">
        <v>710</v>
      </c>
      <c r="C1163">
        <v>2010</v>
      </c>
      <c r="D1163" t="s">
        <v>745</v>
      </c>
      <c r="E1163" s="7">
        <v>103168.54089199351</v>
      </c>
      <c r="F1163" s="7">
        <v>67001.883481461133</v>
      </c>
      <c r="G1163" s="7">
        <v>170170.42437345465</v>
      </c>
      <c r="H1163" s="7">
        <v>29797.514975679842</v>
      </c>
      <c r="I1163" s="7">
        <v>1205.4854406567592</v>
      </c>
      <c r="J1163" s="7">
        <v>474.78936028324927</v>
      </c>
      <c r="K1163" s="7">
        <v>31477.789776619851</v>
      </c>
      <c r="L1163" s="7">
        <v>11261.358399202172</v>
      </c>
      <c r="M1163" s="7">
        <v>35751.508122495332</v>
      </c>
      <c r="N1163" s="7">
        <v>7019.225380292417</v>
      </c>
      <c r="O1163" s="7">
        <v>54032.091901989923</v>
      </c>
      <c r="P1163" s="7">
        <v>115658.97756742309</v>
      </c>
      <c r="Q1163" s="7">
        <v>199030.25926844531</v>
      </c>
      <c r="R1163" s="7">
        <v>26209.700702772239</v>
      </c>
      <c r="S1163" s="7">
        <v>340898.93753864063</v>
      </c>
      <c r="T1163" s="7">
        <v>596579.2435907051</v>
      </c>
    </row>
    <row r="1164" spans="1:20" x14ac:dyDescent="0.3">
      <c r="A1164" t="s">
        <v>15</v>
      </c>
      <c r="B1164" t="s">
        <v>710</v>
      </c>
      <c r="C1164">
        <v>2011</v>
      </c>
      <c r="D1164" t="s">
        <v>745</v>
      </c>
      <c r="E1164" s="7">
        <v>164997.60940843946</v>
      </c>
      <c r="F1164" s="7">
        <v>59917.534347715096</v>
      </c>
      <c r="G1164" s="7">
        <v>224915.14375615455</v>
      </c>
      <c r="H1164" s="7">
        <v>26163.409541329667</v>
      </c>
      <c r="I1164" s="7">
        <v>1474.3065605334004</v>
      </c>
      <c r="J1164" s="7">
        <v>593.76156270118076</v>
      </c>
      <c r="K1164" s="7">
        <v>28231.477664564249</v>
      </c>
      <c r="L1164" s="7">
        <v>10065.836642892764</v>
      </c>
      <c r="M1164" s="7">
        <v>40907.032882433923</v>
      </c>
      <c r="N1164" s="7">
        <v>6052.4490649967065</v>
      </c>
      <c r="O1164" s="7">
        <v>57025.31859032339</v>
      </c>
      <c r="P1164" s="7">
        <v>130066.65005575721</v>
      </c>
      <c r="Q1164" s="7">
        <v>39707.76043442911</v>
      </c>
      <c r="R1164" s="7">
        <v>8961.004460416556</v>
      </c>
      <c r="S1164" s="7">
        <v>178735.41495060289</v>
      </c>
      <c r="T1164" s="7">
        <v>488907.35496164503</v>
      </c>
    </row>
    <row r="1165" spans="1:20" x14ac:dyDescent="0.3">
      <c r="A1165" t="s">
        <v>15</v>
      </c>
      <c r="B1165" t="s">
        <v>710</v>
      </c>
      <c r="C1165">
        <v>2012</v>
      </c>
      <c r="D1165" t="s">
        <v>745</v>
      </c>
      <c r="E1165" s="7">
        <v>104322.96927646975</v>
      </c>
      <c r="F1165" s="7">
        <v>87632.702861374361</v>
      </c>
      <c r="G1165" s="7">
        <v>191955.67213784411</v>
      </c>
      <c r="H1165" s="7">
        <v>23860.011171343089</v>
      </c>
      <c r="I1165" s="7">
        <v>2020.526590506651</v>
      </c>
      <c r="J1165" s="7">
        <v>779.03362250636064</v>
      </c>
      <c r="K1165" s="7">
        <v>26659.571384356102</v>
      </c>
      <c r="L1165" s="7">
        <v>8356.6957175145126</v>
      </c>
      <c r="M1165" s="7">
        <v>20707.01717358017</v>
      </c>
      <c r="N1165" s="7">
        <v>6995.6689113384637</v>
      </c>
      <c r="O1165" s="7">
        <v>36059.381802433149</v>
      </c>
      <c r="P1165" s="7">
        <v>85646.014976981125</v>
      </c>
      <c r="Q1165" s="7">
        <v>116031.91025161538</v>
      </c>
      <c r="R1165" s="7">
        <v>6699.0669161945216</v>
      </c>
      <c r="S1165" s="7">
        <v>208376.992144791</v>
      </c>
      <c r="T1165" s="7">
        <v>463051.61746942444</v>
      </c>
    </row>
    <row r="1166" spans="1:20" x14ac:dyDescent="0.3">
      <c r="A1166" t="s">
        <v>15</v>
      </c>
      <c r="B1166" t="s">
        <v>710</v>
      </c>
      <c r="C1166">
        <v>2013</v>
      </c>
      <c r="D1166" t="s">
        <v>745</v>
      </c>
      <c r="E1166" s="7">
        <v>64141.140562756525</v>
      </c>
      <c r="F1166" s="7">
        <v>65655.256193795518</v>
      </c>
      <c r="G1166" s="7">
        <v>129796.39675655204</v>
      </c>
      <c r="H1166" s="7">
        <v>20029.464057257021</v>
      </c>
      <c r="I1166" s="7">
        <v>890.26084108463363</v>
      </c>
      <c r="J1166" s="7">
        <v>893.5344338466582</v>
      </c>
      <c r="K1166" s="7">
        <v>21813.259332188311</v>
      </c>
      <c r="L1166" s="7">
        <v>10483.56940798747</v>
      </c>
      <c r="M1166" s="7">
        <v>43427.786662046856</v>
      </c>
      <c r="N1166" s="7">
        <v>7354.2216301216713</v>
      </c>
      <c r="O1166" s="7">
        <v>61265.577700155991</v>
      </c>
      <c r="P1166" s="7">
        <v>37452.152167985179</v>
      </c>
      <c r="Q1166" s="7">
        <v>91153.384527832241</v>
      </c>
      <c r="R1166" s="7">
        <v>6539.9858191778048</v>
      </c>
      <c r="S1166" s="7">
        <v>135145.52251499525</v>
      </c>
      <c r="T1166" s="7">
        <v>348020.7563038916</v>
      </c>
    </row>
    <row r="1167" spans="1:20" x14ac:dyDescent="0.3">
      <c r="A1167" t="s">
        <v>16</v>
      </c>
      <c r="B1167" t="s">
        <v>694</v>
      </c>
      <c r="C1167">
        <v>1963</v>
      </c>
      <c r="D1167" t="s">
        <v>743</v>
      </c>
      <c r="E1167" s="7">
        <v>1382.6162497023811</v>
      </c>
      <c r="F1167" s="7">
        <v>0</v>
      </c>
      <c r="G1167" s="7">
        <v>1382.6162497023811</v>
      </c>
      <c r="H1167" s="7">
        <v>43271.617008535904</v>
      </c>
      <c r="K1167" s="7">
        <v>43271.617008535904</v>
      </c>
      <c r="P1167" s="7">
        <v>0</v>
      </c>
      <c r="S1167" s="7">
        <v>0</v>
      </c>
      <c r="T1167" s="7">
        <v>44654.233258238288</v>
      </c>
    </row>
    <row r="1168" spans="1:20" x14ac:dyDescent="0.3">
      <c r="A1168" t="s">
        <v>16</v>
      </c>
      <c r="B1168" t="s">
        <v>694</v>
      </c>
      <c r="C1168">
        <v>1964</v>
      </c>
      <c r="D1168" t="s">
        <v>743</v>
      </c>
      <c r="E1168" s="7">
        <v>59.174776041666512</v>
      </c>
      <c r="F1168" s="7">
        <v>0</v>
      </c>
      <c r="G1168" s="7">
        <v>59.174776041666512</v>
      </c>
      <c r="H1168" s="7">
        <v>2050.8246792968771</v>
      </c>
      <c r="K1168" s="7">
        <v>2050.8246792968771</v>
      </c>
      <c r="P1168" s="7">
        <v>98.252458333333436</v>
      </c>
      <c r="Q1168" s="7">
        <v>6039.6232739583338</v>
      </c>
      <c r="S1168" s="7">
        <v>6137.8757322916672</v>
      </c>
      <c r="T1168" s="7">
        <v>8247.8751876302103</v>
      </c>
    </row>
    <row r="1169" spans="1:20" x14ac:dyDescent="0.3">
      <c r="A1169" t="s">
        <v>16</v>
      </c>
      <c r="B1169" t="s">
        <v>694</v>
      </c>
      <c r="C1169">
        <v>1965</v>
      </c>
      <c r="D1169" t="s">
        <v>743</v>
      </c>
      <c r="E1169" s="7">
        <v>76.145655208333295</v>
      </c>
      <c r="F1169" s="7">
        <v>0</v>
      </c>
      <c r="G1169" s="7">
        <v>76.145655208333295</v>
      </c>
      <c r="H1169" s="7">
        <v>4774.0858870783768</v>
      </c>
      <c r="K1169" s="7">
        <v>4774.0858870783768</v>
      </c>
      <c r="P1169" s="7">
        <v>0</v>
      </c>
      <c r="Q1169" s="7">
        <v>0</v>
      </c>
      <c r="S1169" s="7">
        <v>0</v>
      </c>
      <c r="T1169" s="7">
        <v>4850.2315422867105</v>
      </c>
    </row>
    <row r="1170" spans="1:20" x14ac:dyDescent="0.3">
      <c r="A1170" t="s">
        <v>16</v>
      </c>
      <c r="B1170" t="s">
        <v>694</v>
      </c>
      <c r="C1170">
        <v>1966</v>
      </c>
      <c r="D1170" t="s">
        <v>743</v>
      </c>
      <c r="E1170" s="7">
        <v>330.29945746527733</v>
      </c>
      <c r="F1170" s="7">
        <v>0</v>
      </c>
      <c r="G1170" s="7">
        <v>330.29945746527733</v>
      </c>
      <c r="H1170" s="7">
        <v>2618.3442766927083</v>
      </c>
      <c r="K1170" s="7">
        <v>2618.3442766927083</v>
      </c>
      <c r="P1170" s="7">
        <v>57.388367708333377</v>
      </c>
      <c r="S1170" s="7">
        <v>57.388367708333377</v>
      </c>
      <c r="T1170" s="7">
        <v>3006.0321018663194</v>
      </c>
    </row>
    <row r="1171" spans="1:20" x14ac:dyDescent="0.3">
      <c r="A1171" t="s">
        <v>16</v>
      </c>
      <c r="B1171" t="s">
        <v>694</v>
      </c>
      <c r="C1171">
        <v>1967</v>
      </c>
      <c r="D1171" t="s">
        <v>743</v>
      </c>
      <c r="F1171" s="7">
        <v>54.429628906249974</v>
      </c>
      <c r="G1171" s="7">
        <v>54.429628906249974</v>
      </c>
      <c r="H1171" s="7">
        <v>749.22151584201174</v>
      </c>
      <c r="K1171" s="7">
        <v>749.22151584201174</v>
      </c>
      <c r="L1171" s="7">
        <v>1006.2465973263893</v>
      </c>
      <c r="M1171" s="7">
        <v>3724.0891660807274</v>
      </c>
      <c r="O1171" s="7">
        <v>4730.3357634071162</v>
      </c>
      <c r="P1171" s="7">
        <v>145.00611393229178</v>
      </c>
      <c r="Q1171" s="7">
        <v>1591.8386923611104</v>
      </c>
      <c r="S1171" s="7">
        <v>1736.8448062934021</v>
      </c>
      <c r="T1171" s="7">
        <v>7270.831714448781</v>
      </c>
    </row>
    <row r="1172" spans="1:20" x14ac:dyDescent="0.3">
      <c r="A1172" t="s">
        <v>16</v>
      </c>
      <c r="B1172" t="s">
        <v>694</v>
      </c>
      <c r="C1172">
        <v>1968</v>
      </c>
      <c r="E1172" s="7">
        <v>28.805834375000003</v>
      </c>
      <c r="F1172" s="7">
        <v>792.4822615196083</v>
      </c>
      <c r="G1172" s="7">
        <v>821.28809589460832</v>
      </c>
      <c r="H1172" s="7">
        <v>2841.2856207255577</v>
      </c>
      <c r="K1172" s="7">
        <v>2841.2856207255577</v>
      </c>
      <c r="L1172" s="7">
        <v>672.81950749338603</v>
      </c>
      <c r="M1172" s="7">
        <v>2497.2313742187512</v>
      </c>
      <c r="O1172" s="7">
        <v>3170.0508817121372</v>
      </c>
      <c r="P1172" s="7">
        <v>207.63806860119058</v>
      </c>
      <c r="Q1172" s="7">
        <v>7081.5707456018572</v>
      </c>
      <c r="S1172" s="7">
        <v>7289.208814203048</v>
      </c>
      <c r="T1172" s="7">
        <v>14121.83341253535</v>
      </c>
    </row>
    <row r="1173" spans="1:20" x14ac:dyDescent="0.3">
      <c r="A1173" t="s">
        <v>16</v>
      </c>
      <c r="B1173" t="s">
        <v>694</v>
      </c>
      <c r="C1173">
        <v>1969</v>
      </c>
      <c r="E1173" s="7">
        <v>0</v>
      </c>
      <c r="F1173" s="7">
        <v>872.12192126225534</v>
      </c>
      <c r="G1173" s="7">
        <v>872.12192126225534</v>
      </c>
      <c r="H1173" s="7">
        <v>3393.4617352105029</v>
      </c>
      <c r="K1173" s="7">
        <v>3393.4617352105029</v>
      </c>
      <c r="L1173" s="7">
        <v>603.06832572544624</v>
      </c>
      <c r="M1173" s="7">
        <v>1736.816893663193</v>
      </c>
      <c r="O1173" s="7">
        <v>2339.8852193886391</v>
      </c>
      <c r="P1173" s="7">
        <v>13291.058767509907</v>
      </c>
      <c r="Q1173" s="7">
        <v>16316.8383906622</v>
      </c>
      <c r="S1173" s="7">
        <v>29607.897158172105</v>
      </c>
      <c r="T1173" s="7">
        <v>36213.366034033505</v>
      </c>
    </row>
    <row r="1174" spans="1:20" x14ac:dyDescent="0.3">
      <c r="A1174" t="s">
        <v>16</v>
      </c>
      <c r="B1174" t="s">
        <v>694</v>
      </c>
      <c r="C1174">
        <v>1970</v>
      </c>
      <c r="E1174" s="7">
        <v>92.421820023148172</v>
      </c>
      <c r="F1174" s="7">
        <v>166.91752864583395</v>
      </c>
      <c r="G1174" s="7">
        <v>259.3393486689821</v>
      </c>
      <c r="H1174" s="7">
        <v>41935.027096252074</v>
      </c>
      <c r="K1174" s="7">
        <v>41935.027096252074</v>
      </c>
      <c r="L1174" s="7">
        <v>15551.375711557606</v>
      </c>
      <c r="M1174" s="7">
        <v>90.548572395833375</v>
      </c>
      <c r="O1174" s="7">
        <v>15641.92428395344</v>
      </c>
      <c r="P1174" s="7">
        <v>2365.1126858455891</v>
      </c>
      <c r="Q1174" s="7">
        <v>44488.443311241223</v>
      </c>
      <c r="S1174" s="7">
        <v>46853.555997086813</v>
      </c>
      <c r="T1174" s="7">
        <v>104689.84672596131</v>
      </c>
    </row>
    <row r="1175" spans="1:20" x14ac:dyDescent="0.3">
      <c r="A1175" t="s">
        <v>16</v>
      </c>
      <c r="B1175" t="s">
        <v>694</v>
      </c>
      <c r="C1175">
        <v>1971</v>
      </c>
      <c r="E1175" s="7">
        <v>73.627315682870275</v>
      </c>
      <c r="F1175" s="7">
        <v>348.34962500000057</v>
      </c>
      <c r="G1175" s="7">
        <v>421.97694068287086</v>
      </c>
      <c r="H1175" s="7">
        <v>15834.897920605476</v>
      </c>
      <c r="K1175" s="7">
        <v>15834.897920605476</v>
      </c>
      <c r="L1175" s="7">
        <v>0</v>
      </c>
      <c r="M1175" s="7">
        <v>38685.140163592179</v>
      </c>
      <c r="O1175" s="7">
        <v>38685.140163592179</v>
      </c>
      <c r="P1175" s="7">
        <v>6635.8184467881902</v>
      </c>
      <c r="Q1175" s="7">
        <v>16637.190113902241</v>
      </c>
      <c r="S1175" s="7">
        <v>23273.008560690432</v>
      </c>
      <c r="T1175" s="7">
        <v>78215.023585570962</v>
      </c>
    </row>
    <row r="1176" spans="1:20" x14ac:dyDescent="0.3">
      <c r="A1176" t="s">
        <v>16</v>
      </c>
      <c r="B1176" t="s">
        <v>694</v>
      </c>
      <c r="C1176">
        <v>1972</v>
      </c>
      <c r="E1176" s="7">
        <v>16.003241319444452</v>
      </c>
      <c r="F1176" s="7">
        <v>280.59636727430609</v>
      </c>
      <c r="G1176" s="7">
        <v>296.59960859375053</v>
      </c>
      <c r="H1176" s="7">
        <v>3549.1024504877664</v>
      </c>
      <c r="K1176" s="7">
        <v>3549.1024504877664</v>
      </c>
      <c r="L1176" s="7">
        <v>0</v>
      </c>
      <c r="M1176" s="7">
        <v>0</v>
      </c>
      <c r="N1176" s="7">
        <v>946.54520299479213</v>
      </c>
      <c r="O1176" s="7">
        <v>946.54520299479213</v>
      </c>
      <c r="P1176" s="7">
        <v>807.41106204263076</v>
      </c>
      <c r="Q1176" s="7">
        <v>359.44024340277787</v>
      </c>
      <c r="R1176" s="7">
        <v>0</v>
      </c>
      <c r="S1176" s="7">
        <v>1166.8513054454086</v>
      </c>
      <c r="T1176" s="7">
        <v>5959.098567521718</v>
      </c>
    </row>
    <row r="1177" spans="1:20" x14ac:dyDescent="0.3">
      <c r="A1177" t="s">
        <v>16</v>
      </c>
      <c r="B1177" t="s">
        <v>694</v>
      </c>
      <c r="C1177">
        <v>1973</v>
      </c>
      <c r="E1177" s="7">
        <v>0</v>
      </c>
      <c r="F1177" s="7">
        <v>152.21687673611169</v>
      </c>
      <c r="G1177" s="7">
        <v>152.21687673611169</v>
      </c>
      <c r="H1177" s="7">
        <v>5586.2175977761281</v>
      </c>
      <c r="K1177" s="7">
        <v>5586.2175977761281</v>
      </c>
      <c r="L1177" s="7">
        <v>1074.7200009114583</v>
      </c>
      <c r="M1177" s="7">
        <v>23894.627027436756</v>
      </c>
      <c r="N1177" s="7">
        <v>502.96140540798586</v>
      </c>
      <c r="O1177" s="7">
        <v>25472.3084337562</v>
      </c>
      <c r="P1177" s="7">
        <v>0</v>
      </c>
      <c r="Q1177" s="7">
        <v>29086.17022439231</v>
      </c>
      <c r="R1177" s="7">
        <v>206.04047466216238</v>
      </c>
      <c r="S1177" s="7">
        <v>29292.210699054471</v>
      </c>
      <c r="T1177" s="7">
        <v>60502.95360732291</v>
      </c>
    </row>
    <row r="1178" spans="1:20" x14ac:dyDescent="0.3">
      <c r="A1178" t="s">
        <v>16</v>
      </c>
      <c r="B1178" t="s">
        <v>694</v>
      </c>
      <c r="C1178">
        <v>1974</v>
      </c>
      <c r="E1178" s="7">
        <v>16.003241319444452</v>
      </c>
      <c r="F1178" s="7">
        <v>0</v>
      </c>
      <c r="G1178" s="7">
        <v>16.003241319444452</v>
      </c>
      <c r="H1178" s="7">
        <v>10255.079726137828</v>
      </c>
      <c r="K1178" s="7">
        <v>10255.079726137828</v>
      </c>
      <c r="L1178" s="7">
        <v>0</v>
      </c>
      <c r="M1178" s="7">
        <v>388.20581592329512</v>
      </c>
      <c r="N1178" s="7">
        <v>5219.2599070833312</v>
      </c>
      <c r="O1178" s="7">
        <v>5607.4657230066259</v>
      </c>
      <c r="P1178" s="7">
        <v>409.91093092447903</v>
      </c>
      <c r="Q1178" s="7">
        <v>2964.790832879266</v>
      </c>
      <c r="R1178" s="7">
        <v>1120.0780250000003</v>
      </c>
      <c r="S1178" s="7">
        <v>4494.7797888037458</v>
      </c>
      <c r="T1178" s="7">
        <v>20373.328479267642</v>
      </c>
    </row>
    <row r="1179" spans="1:20" x14ac:dyDescent="0.3">
      <c r="A1179" t="s">
        <v>16</v>
      </c>
      <c r="B1179" t="s">
        <v>694</v>
      </c>
      <c r="C1179">
        <v>1975</v>
      </c>
      <c r="E1179" s="7">
        <v>0</v>
      </c>
      <c r="F1179" s="7">
        <v>1680.9730248263836</v>
      </c>
      <c r="G1179" s="7">
        <v>1680.9730248263836</v>
      </c>
      <c r="H1179" s="7">
        <v>17254.882935044308</v>
      </c>
      <c r="K1179" s="7">
        <v>17254.882935044308</v>
      </c>
      <c r="L1179" s="7">
        <v>249.65056458333399</v>
      </c>
      <c r="M1179" s="7">
        <v>412.03508208333346</v>
      </c>
      <c r="N1179" s="7">
        <v>925.35951666666688</v>
      </c>
      <c r="O1179" s="7">
        <v>1587.0451633333344</v>
      </c>
      <c r="P1179" s="7">
        <v>0</v>
      </c>
      <c r="Q1179" s="7">
        <v>28361.666273020881</v>
      </c>
      <c r="R1179" s="7">
        <v>1912.2384703124972</v>
      </c>
      <c r="S1179" s="7">
        <v>30273.904743333376</v>
      </c>
      <c r="T1179" s="7">
        <v>50796.805866537412</v>
      </c>
    </row>
    <row r="1180" spans="1:20" x14ac:dyDescent="0.3">
      <c r="A1180" t="s">
        <v>16</v>
      </c>
      <c r="B1180" t="s">
        <v>694</v>
      </c>
      <c r="C1180">
        <v>1976</v>
      </c>
      <c r="E1180" s="7">
        <v>8205.1418046741219</v>
      </c>
      <c r="F1180" s="7">
        <v>1014.0791471974209</v>
      </c>
      <c r="G1180" s="7">
        <v>9219.2209518715426</v>
      </c>
      <c r="H1180" s="7">
        <v>6230.5994458657606</v>
      </c>
      <c r="K1180" s="7">
        <v>6230.5994458657606</v>
      </c>
      <c r="L1180" s="7">
        <v>76.480606770833333</v>
      </c>
      <c r="M1180" s="7">
        <v>43646.116687247275</v>
      </c>
      <c r="N1180" s="7">
        <v>25970.145611927135</v>
      </c>
      <c r="O1180" s="7">
        <v>69692.742905945241</v>
      </c>
      <c r="P1180" s="7">
        <v>8504.5903477015418</v>
      </c>
      <c r="Q1180" s="7">
        <v>5484.1959354711134</v>
      </c>
      <c r="R1180" s="7">
        <v>15528.298612239554</v>
      </c>
      <c r="S1180" s="7">
        <v>29517.084895412212</v>
      </c>
      <c r="T1180" s="7">
        <v>114659.64819909475</v>
      </c>
    </row>
    <row r="1181" spans="1:20" x14ac:dyDescent="0.3">
      <c r="A1181" t="s">
        <v>16</v>
      </c>
      <c r="B1181" t="s">
        <v>694</v>
      </c>
      <c r="C1181">
        <v>1977</v>
      </c>
      <c r="E1181" s="7">
        <v>363.09359610640064</v>
      </c>
      <c r="F1181" s="7">
        <v>3852.7262400961599</v>
      </c>
      <c r="G1181" s="7">
        <v>4215.8198362025605</v>
      </c>
      <c r="H1181" s="7">
        <v>27620.678340099112</v>
      </c>
      <c r="K1181" s="7">
        <v>27620.678340099112</v>
      </c>
      <c r="L1181" s="7">
        <v>4906.1304388802064</v>
      </c>
      <c r="M1181" s="7">
        <v>14046.232483848355</v>
      </c>
      <c r="N1181" s="7">
        <v>2833.2771118229157</v>
      </c>
      <c r="O1181" s="7">
        <v>21785.640034551478</v>
      </c>
      <c r="P1181" s="7">
        <v>1182.2974930224862</v>
      </c>
      <c r="Q1181" s="7">
        <v>550.27466695075691</v>
      </c>
      <c r="R1181" s="7">
        <v>3266.3173785590302</v>
      </c>
      <c r="S1181" s="7">
        <v>4998.889538532273</v>
      </c>
      <c r="T1181" s="7">
        <v>58621.027749385423</v>
      </c>
    </row>
    <row r="1182" spans="1:20" x14ac:dyDescent="0.3">
      <c r="A1182" t="s">
        <v>16</v>
      </c>
      <c r="B1182" t="s">
        <v>694</v>
      </c>
      <c r="C1182">
        <v>1978</v>
      </c>
      <c r="E1182" s="7">
        <v>531.96736804226441</v>
      </c>
      <c r="F1182" s="7">
        <v>1096.387645321181</v>
      </c>
      <c r="G1182" s="7">
        <v>1628.3550133634453</v>
      </c>
      <c r="H1182" s="7">
        <v>31130.080896217114</v>
      </c>
      <c r="K1182" s="7">
        <v>31130.080896217114</v>
      </c>
      <c r="L1182" s="7">
        <v>349.47410524553629</v>
      </c>
      <c r="M1182" s="7">
        <v>23031.77769275555</v>
      </c>
      <c r="N1182" s="7">
        <v>62598.416447447897</v>
      </c>
      <c r="O1182" s="7">
        <v>85979.668245448978</v>
      </c>
      <c r="P1182" s="7">
        <v>277.30005195383774</v>
      </c>
      <c r="Q1182" s="7">
        <v>25205.516762055267</v>
      </c>
      <c r="R1182" s="7">
        <v>1058.9940250520838</v>
      </c>
      <c r="S1182" s="7">
        <v>26541.810839061189</v>
      </c>
      <c r="T1182" s="7">
        <v>145279.91499409074</v>
      </c>
    </row>
    <row r="1183" spans="1:20" x14ac:dyDescent="0.3">
      <c r="A1183" t="s">
        <v>16</v>
      </c>
      <c r="B1183" t="s">
        <v>694</v>
      </c>
      <c r="C1183">
        <v>1979</v>
      </c>
      <c r="E1183" s="7">
        <v>3810.1236458912017</v>
      </c>
      <c r="F1183" s="7">
        <v>4761.0759430555545</v>
      </c>
      <c r="G1183" s="7">
        <v>8571.1995889467562</v>
      </c>
      <c r="H1183" s="7">
        <v>10573.849809224708</v>
      </c>
      <c r="I1183" s="7">
        <v>44.743946223958325</v>
      </c>
      <c r="J1183" s="7">
        <v>352.92729635416657</v>
      </c>
      <c r="K1183" s="7">
        <v>10971.521051802833</v>
      </c>
      <c r="L1183" s="7">
        <v>445.90506508184552</v>
      </c>
      <c r="M1183" s="7">
        <v>33753.339490925493</v>
      </c>
      <c r="N1183" s="7">
        <v>43842.786957682263</v>
      </c>
      <c r="O1183" s="7">
        <v>78042.03151368961</v>
      </c>
      <c r="P1183" s="7">
        <v>12592.169040624996</v>
      </c>
      <c r="Q1183" s="7">
        <v>1214.9931960987112</v>
      </c>
      <c r="R1183" s="7">
        <v>12548.698840759578</v>
      </c>
      <c r="S1183" s="7">
        <v>26355.861077483285</v>
      </c>
      <c r="T1183" s="7">
        <v>123940.61323192249</v>
      </c>
    </row>
    <row r="1184" spans="1:20" x14ac:dyDescent="0.3">
      <c r="A1184" t="s">
        <v>16</v>
      </c>
      <c r="B1184" t="s">
        <v>694</v>
      </c>
      <c r="C1184">
        <v>1980</v>
      </c>
      <c r="E1184" s="7">
        <v>249.9892378298612</v>
      </c>
      <c r="F1184" s="7">
        <v>6028.3000503038156</v>
      </c>
      <c r="G1184" s="7">
        <v>6278.2892881336766</v>
      </c>
      <c r="H1184" s="7">
        <v>16618.182614722202</v>
      </c>
      <c r="I1184" s="7">
        <v>14.654130859375012</v>
      </c>
      <c r="J1184" s="7">
        <v>648.4103997395838</v>
      </c>
      <c r="K1184" s="7">
        <v>17281.247145321158</v>
      </c>
      <c r="L1184" s="7">
        <v>15.128645572916623</v>
      </c>
      <c r="M1184" s="7">
        <v>16696.678370252408</v>
      </c>
      <c r="N1184" s="7">
        <v>6113.7089770572857</v>
      </c>
      <c r="O1184" s="7">
        <v>22825.515992882611</v>
      </c>
      <c r="P1184" s="7">
        <v>3196.0534018989747</v>
      </c>
      <c r="Q1184" s="7">
        <v>12754.185504379106</v>
      </c>
      <c r="R1184" s="7">
        <v>1921.0317463318511</v>
      </c>
      <c r="S1184" s="7">
        <v>17871.270652609932</v>
      </c>
      <c r="T1184" s="7">
        <v>64256.323078947382</v>
      </c>
    </row>
    <row r="1185" spans="1:20" x14ac:dyDescent="0.3">
      <c r="A1185" t="s">
        <v>16</v>
      </c>
      <c r="B1185" t="s">
        <v>694</v>
      </c>
      <c r="C1185">
        <v>1981</v>
      </c>
      <c r="E1185" s="7">
        <v>3197.5220493055454</v>
      </c>
      <c r="F1185" s="7">
        <v>5923.99055121528</v>
      </c>
      <c r="G1185" s="7">
        <v>9121.5126005208258</v>
      </c>
      <c r="H1185" s="7">
        <v>45478.060294534647</v>
      </c>
      <c r="I1185" s="7">
        <v>4139.3034967447948</v>
      </c>
      <c r="J1185" s="7">
        <v>19.650491666666678</v>
      </c>
      <c r="K1185" s="7">
        <v>49637.014282946111</v>
      </c>
      <c r="L1185" s="7">
        <v>19663.959510742192</v>
      </c>
      <c r="M1185" s="7">
        <v>83852.356333965916</v>
      </c>
      <c r="N1185" s="7">
        <v>18216.323978984452</v>
      </c>
      <c r="O1185" s="7">
        <v>121732.63982369256</v>
      </c>
      <c r="P1185" s="7">
        <v>1938.9388948660719</v>
      </c>
      <c r="Q1185" s="7">
        <v>23620.64648519093</v>
      </c>
      <c r="R1185" s="7">
        <v>5644.4083428385475</v>
      </c>
      <c r="S1185" s="7">
        <v>31203.993722895546</v>
      </c>
      <c r="T1185" s="7">
        <v>211695.16043005502</v>
      </c>
    </row>
    <row r="1186" spans="1:20" x14ac:dyDescent="0.3">
      <c r="A1186" t="s">
        <v>16</v>
      </c>
      <c r="B1186" t="s">
        <v>694</v>
      </c>
      <c r="C1186">
        <v>1982</v>
      </c>
      <c r="E1186" s="7">
        <v>820.07933045197228</v>
      </c>
      <c r="F1186" s="7">
        <v>3644.0962200086838</v>
      </c>
      <c r="G1186" s="7">
        <v>4464.1755504606563</v>
      </c>
      <c r="H1186" s="7">
        <v>23274.827073660679</v>
      </c>
      <c r="J1186" s="7">
        <v>3.3495156249999982</v>
      </c>
      <c r="K1186" s="7">
        <v>23278.176589285678</v>
      </c>
      <c r="L1186" s="7">
        <v>376.87633307291622</v>
      </c>
      <c r="M1186" s="7">
        <v>3966.8991425037293</v>
      </c>
      <c r="N1186" s="7">
        <v>3977.5758564756934</v>
      </c>
      <c r="O1186" s="7">
        <v>8321.351332052338</v>
      </c>
      <c r="P1186" s="7">
        <v>30322.368778577624</v>
      </c>
      <c r="Q1186" s="7">
        <v>7685.1286499999915</v>
      </c>
      <c r="R1186" s="7">
        <v>1388.370504878472</v>
      </c>
      <c r="S1186" s="7">
        <v>39395.86793345608</v>
      </c>
      <c r="T1186" s="7">
        <v>75459.571405254756</v>
      </c>
    </row>
    <row r="1187" spans="1:20" x14ac:dyDescent="0.3">
      <c r="A1187" t="s">
        <v>16</v>
      </c>
      <c r="B1187" t="s">
        <v>694</v>
      </c>
      <c r="C1187">
        <v>1983</v>
      </c>
      <c r="E1187" s="7">
        <v>66.26804462780224</v>
      </c>
      <c r="F1187" s="7">
        <v>5782.8510011532662</v>
      </c>
      <c r="G1187" s="7">
        <v>5849.1190457810681</v>
      </c>
      <c r="H1187" s="7">
        <v>1155.3924279718142</v>
      </c>
      <c r="I1187" s="7">
        <v>3.7123798177083329</v>
      </c>
      <c r="J1187" s="7">
        <v>14.737868749999988</v>
      </c>
      <c r="K1187" s="7">
        <v>1173.8426765395225</v>
      </c>
      <c r="L1187" s="7">
        <v>73.968470052083347</v>
      </c>
      <c r="M1187" s="7">
        <v>3219.3271301897412</v>
      </c>
      <c r="N1187" s="7">
        <v>18468.017748098944</v>
      </c>
      <c r="O1187" s="7">
        <v>21761.313348340769</v>
      </c>
      <c r="P1187" s="7">
        <v>8.3961191666666615</v>
      </c>
      <c r="Q1187" s="7">
        <v>9763.581427900137</v>
      </c>
      <c r="R1187" s="7">
        <v>6306.3935850694425</v>
      </c>
      <c r="S1187" s="7">
        <v>16078.371132136246</v>
      </c>
      <c r="T1187" s="7">
        <v>44862.646202797601</v>
      </c>
    </row>
    <row r="1188" spans="1:20" x14ac:dyDescent="0.3">
      <c r="A1188" t="s">
        <v>16</v>
      </c>
      <c r="B1188" t="s">
        <v>694</v>
      </c>
      <c r="C1188">
        <v>1984</v>
      </c>
      <c r="E1188" s="7">
        <v>166.63840234374985</v>
      </c>
      <c r="F1188" s="7">
        <v>133.3283138688287</v>
      </c>
      <c r="G1188" s="7">
        <v>299.96671621257855</v>
      </c>
      <c r="H1188" s="7">
        <v>31147.846270975926</v>
      </c>
      <c r="I1188" s="7">
        <v>22.274278906250007</v>
      </c>
      <c r="J1188" s="7">
        <v>10.104372135416654</v>
      </c>
      <c r="K1188" s="7">
        <v>31180.224922017595</v>
      </c>
      <c r="L1188" s="7">
        <v>37.34709921874996</v>
      </c>
      <c r="M1188" s="7">
        <v>1974.6699615462678</v>
      </c>
      <c r="N1188" s="7">
        <v>6470.10302208334</v>
      </c>
      <c r="O1188" s="7">
        <v>8482.1200828483579</v>
      </c>
      <c r="P1188" s="7">
        <v>729.18955156250058</v>
      </c>
      <c r="Q1188" s="7">
        <v>46959.112051827084</v>
      </c>
      <c r="R1188" s="7">
        <v>3696.3719242838524</v>
      </c>
      <c r="S1188" s="7">
        <v>51384.67352767344</v>
      </c>
      <c r="T1188" s="7">
        <v>91346.985248751967</v>
      </c>
    </row>
    <row r="1189" spans="1:20" x14ac:dyDescent="0.3">
      <c r="A1189" t="s">
        <v>16</v>
      </c>
      <c r="B1189" t="s">
        <v>694</v>
      </c>
      <c r="C1189">
        <v>1985</v>
      </c>
      <c r="E1189" s="7">
        <v>12.604103240740731</v>
      </c>
      <c r="F1189" s="7">
        <v>838.70557714460722</v>
      </c>
      <c r="G1189" s="7">
        <v>851.30968038534797</v>
      </c>
      <c r="H1189" s="7">
        <v>8466.6496223475624</v>
      </c>
      <c r="I1189" s="7">
        <v>31.783181597222224</v>
      </c>
      <c r="J1189" s="7">
        <v>192.42967265624998</v>
      </c>
      <c r="K1189" s="7">
        <v>8690.8624766010344</v>
      </c>
      <c r="L1189" s="7">
        <v>137.33014062500038</v>
      </c>
      <c r="M1189" s="7">
        <v>3714.8573959325286</v>
      </c>
      <c r="N1189" s="7">
        <v>5657.1386288901313</v>
      </c>
      <c r="O1189" s="7">
        <v>9509.3261654476592</v>
      </c>
      <c r="P1189" s="7">
        <v>428.33526062127874</v>
      </c>
      <c r="Q1189" s="7">
        <v>1749.0330556498011</v>
      </c>
      <c r="R1189" s="7">
        <v>3971.6937348697979</v>
      </c>
      <c r="S1189" s="7">
        <v>6149.0620511408779</v>
      </c>
      <c r="T1189" s="7">
        <v>25200.560373574921</v>
      </c>
    </row>
    <row r="1190" spans="1:20" x14ac:dyDescent="0.3">
      <c r="A1190" t="s">
        <v>16</v>
      </c>
      <c r="B1190" t="s">
        <v>694</v>
      </c>
      <c r="C1190">
        <v>1986</v>
      </c>
      <c r="E1190" s="7">
        <v>96.817420756740091</v>
      </c>
      <c r="F1190" s="7">
        <v>1115.9097388888895</v>
      </c>
      <c r="G1190" s="7">
        <v>1212.7271596456296</v>
      </c>
      <c r="H1190" s="7">
        <v>16419.020880870255</v>
      </c>
      <c r="I1190" s="7">
        <v>0</v>
      </c>
      <c r="J1190" s="7">
        <v>0</v>
      </c>
      <c r="K1190" s="7">
        <v>16419.020880870255</v>
      </c>
      <c r="L1190" s="7">
        <v>24.487351729910767</v>
      </c>
      <c r="M1190" s="7">
        <v>16356.027723474723</v>
      </c>
      <c r="N1190" s="7">
        <v>7898.6751578298554</v>
      </c>
      <c r="O1190" s="7">
        <v>24279.190233034489</v>
      </c>
      <c r="P1190" s="7">
        <v>5596.9056983290047</v>
      </c>
      <c r="Q1190" s="7">
        <v>18489.566387231313</v>
      </c>
      <c r="R1190" s="7">
        <v>2207.8571493303612</v>
      </c>
      <c r="S1190" s="7">
        <v>26294.329234890676</v>
      </c>
      <c r="T1190" s="7">
        <v>68205.267508441058</v>
      </c>
    </row>
    <row r="1191" spans="1:20" x14ac:dyDescent="0.3">
      <c r="A1191" t="s">
        <v>16</v>
      </c>
      <c r="B1191" t="s">
        <v>694</v>
      </c>
      <c r="C1191">
        <v>1987</v>
      </c>
      <c r="E1191" s="7">
        <v>358.77190730263112</v>
      </c>
      <c r="F1191" s="7">
        <v>1181.1601641059028</v>
      </c>
      <c r="G1191" s="7">
        <v>1539.9320714085338</v>
      </c>
      <c r="H1191" s="7">
        <v>4812.7050047309012</v>
      </c>
      <c r="I1191" s="7">
        <v>0</v>
      </c>
      <c r="K1191" s="7">
        <v>4812.7050047309012</v>
      </c>
      <c r="L1191" s="7">
        <v>167.86655807291694</v>
      </c>
      <c r="M1191" s="7">
        <v>2652.1185592447905</v>
      </c>
      <c r="N1191" s="7">
        <v>2626.3645057725662</v>
      </c>
      <c r="O1191" s="7">
        <v>5446.3496230902738</v>
      </c>
      <c r="P1191" s="7">
        <v>18.994544856770826</v>
      </c>
      <c r="Q1191" s="7">
        <v>1045.2179457886903</v>
      </c>
      <c r="R1191" s="7">
        <v>650.50384700520885</v>
      </c>
      <c r="S1191" s="7">
        <v>1714.7163376506699</v>
      </c>
      <c r="T1191" s="7">
        <v>13513.703036880379</v>
      </c>
    </row>
    <row r="1192" spans="1:20" x14ac:dyDescent="0.3">
      <c r="A1192" t="s">
        <v>16</v>
      </c>
      <c r="B1192" t="s">
        <v>694</v>
      </c>
      <c r="C1192">
        <v>1988</v>
      </c>
      <c r="E1192" s="7">
        <v>1153.6410856603325</v>
      </c>
      <c r="F1192" s="7">
        <v>232.21748509880496</v>
      </c>
      <c r="G1192" s="7">
        <v>1385.8585707591374</v>
      </c>
      <c r="H1192" s="7">
        <v>10829.034258359387</v>
      </c>
      <c r="I1192" s="7">
        <v>31.485446875000008</v>
      </c>
      <c r="J1192" s="7">
        <v>20.766996874999979</v>
      </c>
      <c r="K1192" s="7">
        <v>10881.286702109386</v>
      </c>
      <c r="L1192" s="7">
        <v>4.8009723958333375</v>
      </c>
      <c r="M1192" s="7">
        <v>20777.934638523075</v>
      </c>
      <c r="N1192" s="7">
        <v>5428.6437113281263</v>
      </c>
      <c r="O1192" s="7">
        <v>26211.379322247034</v>
      </c>
      <c r="P1192" s="7">
        <v>544.22996333643289</v>
      </c>
      <c r="Q1192" s="7">
        <v>7552.8842630992885</v>
      </c>
      <c r="R1192" s="7">
        <v>4837.8449803385411</v>
      </c>
      <c r="S1192" s="7">
        <v>12934.959206774263</v>
      </c>
      <c r="T1192" s="7">
        <v>51413.483801889815</v>
      </c>
    </row>
    <row r="1193" spans="1:20" x14ac:dyDescent="0.3">
      <c r="A1193" t="s">
        <v>16</v>
      </c>
      <c r="B1193" t="s">
        <v>694</v>
      </c>
      <c r="C1193">
        <v>1989</v>
      </c>
      <c r="E1193" s="7">
        <v>224.74009282407405</v>
      </c>
      <c r="F1193" s="7">
        <v>489.3921454427088</v>
      </c>
      <c r="G1193" s="7">
        <v>714.13223826678291</v>
      </c>
      <c r="H1193" s="7">
        <v>558.12932338324651</v>
      </c>
      <c r="I1193" s="7">
        <v>0</v>
      </c>
      <c r="K1193" s="7">
        <v>558.12932338324651</v>
      </c>
      <c r="L1193" s="7">
        <v>900.00089212239607</v>
      </c>
      <c r="M1193" s="7">
        <v>37044.232560088152</v>
      </c>
      <c r="N1193" s="7">
        <v>7159.3551823437565</v>
      </c>
      <c r="O1193" s="7">
        <v>45103.588634554304</v>
      </c>
      <c r="P1193" s="7">
        <v>0</v>
      </c>
      <c r="Q1193" s="7">
        <v>2777.4167612425676</v>
      </c>
      <c r="R1193" s="7">
        <v>7527.5227747916661</v>
      </c>
      <c r="S1193" s="7">
        <v>10304.939536034233</v>
      </c>
      <c r="T1193" s="7">
        <v>56680.789732238569</v>
      </c>
    </row>
    <row r="1194" spans="1:20" x14ac:dyDescent="0.3">
      <c r="A1194" t="s">
        <v>16</v>
      </c>
      <c r="B1194" t="s">
        <v>694</v>
      </c>
      <c r="C1194">
        <v>1990</v>
      </c>
      <c r="E1194" s="7">
        <v>754.71467375311602</v>
      </c>
      <c r="F1194" s="7">
        <v>3657.8013214409734</v>
      </c>
      <c r="G1194" s="7">
        <v>4412.5159951940896</v>
      </c>
      <c r="H1194" s="7">
        <v>364.74364314236112</v>
      </c>
      <c r="I1194" s="7">
        <v>0</v>
      </c>
      <c r="J1194" s="7">
        <v>132.91994505208334</v>
      </c>
      <c r="K1194" s="7">
        <v>497.66358819444446</v>
      </c>
      <c r="L1194" s="7">
        <v>58.409969973958304</v>
      </c>
      <c r="M1194" s="7">
        <v>543.98792095734268</v>
      </c>
      <c r="N1194" s="7">
        <v>3317.0197409114562</v>
      </c>
      <c r="O1194" s="7">
        <v>3919.4176318427571</v>
      </c>
      <c r="P1194" s="7">
        <v>2977.1053127604155</v>
      </c>
      <c r="Q1194" s="7">
        <v>348.88554749999952</v>
      </c>
      <c r="R1194" s="7">
        <v>694.44763116319405</v>
      </c>
      <c r="S1194" s="7">
        <v>4020.4384914236089</v>
      </c>
      <c r="T1194" s="7">
        <v>12850.0357066549</v>
      </c>
    </row>
    <row r="1195" spans="1:20" x14ac:dyDescent="0.3">
      <c r="A1195" t="s">
        <v>16</v>
      </c>
      <c r="B1195" t="s">
        <v>694</v>
      </c>
      <c r="C1195">
        <v>1991</v>
      </c>
      <c r="E1195" s="7">
        <v>12.207123611111101</v>
      </c>
      <c r="F1195" s="7">
        <v>144.25247291666642</v>
      </c>
      <c r="G1195" s="7">
        <v>156.45959652777753</v>
      </c>
      <c r="H1195" s="7">
        <v>715.11228172743279</v>
      </c>
      <c r="I1195" s="7">
        <v>0</v>
      </c>
      <c r="J1195" s="7">
        <v>234.96852109374981</v>
      </c>
      <c r="K1195" s="7">
        <v>950.0808028211826</v>
      </c>
      <c r="L1195" s="7">
        <v>752.80363671874966</v>
      </c>
      <c r="M1195" s="7">
        <v>147.15538645833331</v>
      </c>
      <c r="N1195" s="7">
        <v>4918.2891805989639</v>
      </c>
      <c r="O1195" s="7">
        <v>5818.2482037760465</v>
      </c>
      <c r="P1195" s="7">
        <v>75.978179427083361</v>
      </c>
      <c r="Q1195" s="7">
        <v>191.43598302083367</v>
      </c>
      <c r="R1195" s="7">
        <v>2339.9716156249983</v>
      </c>
      <c r="S1195" s="7">
        <v>2607.3857780729154</v>
      </c>
      <c r="T1195" s="7">
        <v>9532.1743811979231</v>
      </c>
    </row>
    <row r="1196" spans="1:20" x14ac:dyDescent="0.3">
      <c r="A1196" t="s">
        <v>16</v>
      </c>
      <c r="B1196" t="s">
        <v>694</v>
      </c>
      <c r="C1196">
        <v>1992</v>
      </c>
      <c r="E1196" s="7">
        <v>29.240030844907409</v>
      </c>
      <c r="F1196" s="7">
        <v>52.401311111111063</v>
      </c>
      <c r="G1196" s="7">
        <v>81.641341956018465</v>
      </c>
      <c r="H1196" s="7">
        <v>1811.4343323676223</v>
      </c>
      <c r="I1196" s="7">
        <v>4.9498397569444412</v>
      </c>
      <c r="J1196" s="7">
        <v>19.650491666666678</v>
      </c>
      <c r="K1196" s="7">
        <v>1836.0346637912335</v>
      </c>
      <c r="L1196" s="7">
        <v>182.43695104166625</v>
      </c>
      <c r="M1196" s="7">
        <v>1754.2250707031253</v>
      </c>
      <c r="N1196" s="7">
        <v>4148.8235644878514</v>
      </c>
      <c r="O1196" s="7">
        <v>6085.4855862326431</v>
      </c>
      <c r="P1196" s="7">
        <v>2108.3944791015629</v>
      </c>
      <c r="Q1196" s="7">
        <v>16.993209270833326</v>
      </c>
      <c r="R1196" s="7">
        <v>331.88117317708321</v>
      </c>
      <c r="S1196" s="7">
        <v>2457.2688615494794</v>
      </c>
      <c r="T1196" s="7">
        <v>10460.430453529374</v>
      </c>
    </row>
    <row r="1197" spans="1:20" x14ac:dyDescent="0.3">
      <c r="A1197" t="s">
        <v>16</v>
      </c>
      <c r="B1197" t="s">
        <v>694</v>
      </c>
      <c r="C1197">
        <v>1993</v>
      </c>
      <c r="E1197" s="7">
        <v>23.659277033730156</v>
      </c>
      <c r="F1197" s="7">
        <v>685.28298424479226</v>
      </c>
      <c r="G1197" s="7">
        <v>708.94226127852244</v>
      </c>
      <c r="H1197" s="7">
        <v>1594.2322004014736</v>
      </c>
      <c r="I1197" s="7">
        <v>14.263354036458349</v>
      </c>
      <c r="J1197" s="7">
        <v>93.451485937499925</v>
      </c>
      <c r="K1197" s="7">
        <v>1701.9470403754319</v>
      </c>
      <c r="L1197" s="7">
        <v>2.4004861979166621</v>
      </c>
      <c r="M1197" s="7">
        <v>294.28286028645823</v>
      </c>
      <c r="N1197" s="7">
        <v>1637.634014322909</v>
      </c>
      <c r="O1197" s="7">
        <v>1934.3173608072839</v>
      </c>
      <c r="P1197" s="7">
        <v>1004.2884598586296</v>
      </c>
      <c r="Q1197" s="7">
        <v>203.04799163359877</v>
      </c>
      <c r="R1197" s="7">
        <v>649.13612812499969</v>
      </c>
      <c r="S1197" s="7">
        <v>1856.4725796172281</v>
      </c>
      <c r="T1197" s="7">
        <v>6201.6792420784659</v>
      </c>
    </row>
    <row r="1198" spans="1:20" x14ac:dyDescent="0.3">
      <c r="A1198" t="s">
        <v>16</v>
      </c>
      <c r="B1198" t="s">
        <v>694</v>
      </c>
      <c r="C1198">
        <v>1994</v>
      </c>
      <c r="E1198" s="7">
        <v>0</v>
      </c>
      <c r="F1198" s="7">
        <v>21.442216691468314</v>
      </c>
      <c r="G1198" s="7">
        <v>21.442216691468314</v>
      </c>
      <c r="H1198" s="7">
        <v>891.82946962890719</v>
      </c>
      <c r="I1198" s="7">
        <v>7.1567983854166464</v>
      </c>
      <c r="J1198" s="7">
        <v>56.60681406249995</v>
      </c>
      <c r="K1198" s="7">
        <v>955.59308207682375</v>
      </c>
      <c r="L1198" s="7">
        <v>11387.990260807288</v>
      </c>
      <c r="M1198" s="7">
        <v>225.35328457341259</v>
      </c>
      <c r="N1198" s="7">
        <v>1572.4803528906261</v>
      </c>
      <c r="O1198" s="7">
        <v>13185.823898271328</v>
      </c>
      <c r="P1198" s="7">
        <v>0</v>
      </c>
      <c r="Q1198" s="7">
        <v>12400.484236443446</v>
      </c>
      <c r="R1198" s="7">
        <v>425.57829026041668</v>
      </c>
      <c r="S1198" s="7">
        <v>12826.062526703863</v>
      </c>
      <c r="T1198" s="7">
        <v>26988.921723743482</v>
      </c>
    </row>
    <row r="1199" spans="1:20" x14ac:dyDescent="0.3">
      <c r="A1199" t="s">
        <v>16</v>
      </c>
      <c r="B1199" t="s">
        <v>694</v>
      </c>
      <c r="C1199">
        <v>1995</v>
      </c>
      <c r="E1199" s="7">
        <v>6.3361670572916742</v>
      </c>
      <c r="F1199" s="7">
        <v>140.63313519965266</v>
      </c>
      <c r="G1199" s="7">
        <v>146.96930225694433</v>
      </c>
      <c r="H1199" s="7">
        <v>476.50581449652816</v>
      </c>
      <c r="I1199" s="7">
        <v>0</v>
      </c>
      <c r="J1199" s="7">
        <v>119.01945520833333</v>
      </c>
      <c r="K1199" s="7">
        <v>595.52526970486144</v>
      </c>
      <c r="L1199" s="7">
        <v>53042.706136458393</v>
      </c>
      <c r="M1199" s="7">
        <v>41675.505226796944</v>
      </c>
      <c r="N1199" s="7">
        <v>367.63725247395922</v>
      </c>
      <c r="O1199" s="7">
        <v>95085.848615729294</v>
      </c>
      <c r="P1199" s="7">
        <v>19794.530807338178</v>
      </c>
      <c r="Q1199" s="7">
        <v>649.86345151785724</v>
      </c>
      <c r="R1199" s="7">
        <v>910.07269952256991</v>
      </c>
      <c r="S1199" s="7">
        <v>21354.466958378605</v>
      </c>
      <c r="T1199" s="7">
        <v>117182.81014606971</v>
      </c>
    </row>
    <row r="1200" spans="1:20" x14ac:dyDescent="0.3">
      <c r="A1200" t="s">
        <v>16</v>
      </c>
      <c r="B1200" t="s">
        <v>694</v>
      </c>
      <c r="C1200">
        <v>1996</v>
      </c>
      <c r="D1200" t="s">
        <v>744</v>
      </c>
      <c r="E1200" s="7">
        <v>41.844134085648285</v>
      </c>
      <c r="F1200" s="7">
        <v>1269.9316323784726</v>
      </c>
      <c r="G1200" s="7">
        <v>1311.7757664641208</v>
      </c>
      <c r="H1200" s="7">
        <v>2330.4548043554696</v>
      </c>
      <c r="I1200" s="7">
        <v>21.29733684895832</v>
      </c>
      <c r="J1200" s="7">
        <v>338.30107812499995</v>
      </c>
      <c r="K1200" s="7">
        <v>2690.053219329428</v>
      </c>
      <c r="L1200" s="7">
        <v>431.91383703703787</v>
      </c>
      <c r="M1200" s="7">
        <v>160597.50674462569</v>
      </c>
      <c r="N1200" s="7">
        <v>4732.022616692705</v>
      </c>
      <c r="O1200" s="7">
        <v>165761.44319835544</v>
      </c>
      <c r="P1200" s="7">
        <v>5420.3357163225519</v>
      </c>
      <c r="Q1200" s="7">
        <v>4778.8556682175968</v>
      </c>
      <c r="R1200" s="7">
        <v>19290.427110768207</v>
      </c>
      <c r="S1200" s="7">
        <v>29489.618495308358</v>
      </c>
      <c r="T1200" s="7">
        <v>199252.89067945734</v>
      </c>
    </row>
    <row r="1201" spans="1:20" x14ac:dyDescent="0.3">
      <c r="A1201" t="s">
        <v>16</v>
      </c>
      <c r="B1201" t="s">
        <v>694</v>
      </c>
      <c r="C1201">
        <v>1997</v>
      </c>
      <c r="D1201" t="s">
        <v>744</v>
      </c>
      <c r="E1201" s="7">
        <v>20.624896212121214</v>
      </c>
      <c r="F1201" s="7">
        <v>194.67996232018908</v>
      </c>
      <c r="G1201" s="7">
        <v>215.30485853231028</v>
      </c>
      <c r="H1201" s="7">
        <v>1212.2231998437494</v>
      </c>
      <c r="I1201" s="7">
        <v>31.652922656250016</v>
      </c>
      <c r="J1201" s="7">
        <v>106.17964531249986</v>
      </c>
      <c r="K1201" s="7">
        <v>1350.0557678124992</v>
      </c>
      <c r="L1201" s="7">
        <v>374.46189055989578</v>
      </c>
      <c r="M1201" s="7">
        <v>1827.2219153893848</v>
      </c>
      <c r="N1201" s="7">
        <v>5936.234891666666</v>
      </c>
      <c r="O1201" s="7">
        <v>8137.9186976159472</v>
      </c>
      <c r="P1201" s="7">
        <v>2226.5267114211297</v>
      </c>
      <c r="Q1201" s="7">
        <v>50.979627812499984</v>
      </c>
      <c r="R1201" s="7">
        <v>1547.922820833337</v>
      </c>
      <c r="S1201" s="7">
        <v>3825.4291600669667</v>
      </c>
      <c r="T1201" s="7">
        <v>13528.708484027722</v>
      </c>
    </row>
    <row r="1202" spans="1:20" x14ac:dyDescent="0.3">
      <c r="A1202" t="s">
        <v>16</v>
      </c>
      <c r="B1202" t="s">
        <v>694</v>
      </c>
      <c r="C1202">
        <v>1998</v>
      </c>
      <c r="D1202" t="s">
        <v>744</v>
      </c>
      <c r="E1202" s="7">
        <v>72.595168645833425</v>
      </c>
      <c r="F1202" s="7">
        <v>46.772264019097243</v>
      </c>
      <c r="G1202" s="7">
        <v>119.36743266493067</v>
      </c>
      <c r="H1202" s="7">
        <v>4090.5877687577608</v>
      </c>
      <c r="I1202" s="7">
        <v>275.88843697916656</v>
      </c>
      <c r="J1202" s="7">
        <v>74.694198437499892</v>
      </c>
      <c r="K1202" s="7">
        <v>4441.1704041744269</v>
      </c>
      <c r="L1202" s="7">
        <v>221.16851671875068</v>
      </c>
      <c r="M1202" s="7">
        <v>5117.8711324528804</v>
      </c>
      <c r="N1202" s="7">
        <v>2281.215529036464</v>
      </c>
      <c r="O1202" s="7">
        <v>7620.2551782080955</v>
      </c>
      <c r="P1202" s="7">
        <v>701.52813502604135</v>
      </c>
      <c r="Q1202" s="7">
        <v>2082.2184132440507</v>
      </c>
      <c r="R1202" s="7">
        <v>1854.0685489583284</v>
      </c>
      <c r="S1202" s="7">
        <v>4637.8150972284202</v>
      </c>
      <c r="T1202" s="7">
        <v>16818.608112275873</v>
      </c>
    </row>
    <row r="1203" spans="1:20" x14ac:dyDescent="0.3">
      <c r="A1203" t="s">
        <v>16</v>
      </c>
      <c r="B1203" t="s">
        <v>694</v>
      </c>
      <c r="C1203">
        <v>1999</v>
      </c>
      <c r="D1203" t="s">
        <v>744</v>
      </c>
      <c r="E1203" s="7">
        <v>11.343692916666676</v>
      </c>
      <c r="F1203" s="7">
        <v>188.10321497395802</v>
      </c>
      <c r="G1203" s="7">
        <v>199.44690789062469</v>
      </c>
      <c r="H1203" s="7">
        <v>767.33681284722172</v>
      </c>
      <c r="I1203" s="7">
        <v>0</v>
      </c>
      <c r="J1203" s="7">
        <v>1719.8646229166657</v>
      </c>
      <c r="K1203" s="7">
        <v>2487.2014357638873</v>
      </c>
      <c r="L1203" s="7">
        <v>17317.330732812534</v>
      </c>
      <c r="M1203" s="7">
        <v>3047.0955684213773</v>
      </c>
      <c r="N1203" s="7">
        <v>1232.565924739584</v>
      </c>
      <c r="O1203" s="7">
        <v>21596.992225973496</v>
      </c>
      <c r="P1203" s="7">
        <v>369.98191341145804</v>
      </c>
      <c r="Q1203" s="7">
        <v>54.051612142857238</v>
      </c>
      <c r="R1203" s="7">
        <v>1234.1848572916713</v>
      </c>
      <c r="S1203" s="7">
        <v>1658.2183828459865</v>
      </c>
      <c r="T1203" s="7">
        <v>25941.858952473995</v>
      </c>
    </row>
    <row r="1204" spans="1:20" x14ac:dyDescent="0.3">
      <c r="A1204" t="s">
        <v>16</v>
      </c>
      <c r="B1204" t="s">
        <v>694</v>
      </c>
      <c r="C1204">
        <v>2000</v>
      </c>
      <c r="D1204" t="s">
        <v>744</v>
      </c>
      <c r="E1204" s="7">
        <v>0</v>
      </c>
      <c r="F1204" s="7">
        <v>355.09517730034725</v>
      </c>
      <c r="G1204" s="7">
        <v>355.09517730034725</v>
      </c>
      <c r="H1204" s="7">
        <v>484.90751618923628</v>
      </c>
      <c r="J1204" s="7">
        <v>49.405355468750166</v>
      </c>
      <c r="K1204" s="7">
        <v>534.31287165798642</v>
      </c>
      <c r="L1204" s="7">
        <v>6762.4208332031321</v>
      </c>
      <c r="M1204" s="7">
        <v>17308.275078069211</v>
      </c>
      <c r="N1204" s="7">
        <v>3466.30206979167</v>
      </c>
      <c r="O1204" s="7">
        <v>27536.997981064011</v>
      </c>
      <c r="P1204" s="7">
        <v>36.816759244791648</v>
      </c>
      <c r="Q1204" s="7">
        <v>10371.303010610114</v>
      </c>
      <c r="R1204" s="7">
        <v>1060.1496079427084</v>
      </c>
      <c r="S1204" s="7">
        <v>11468.269377797615</v>
      </c>
      <c r="T1204" s="7">
        <v>39894.675407819959</v>
      </c>
    </row>
    <row r="1205" spans="1:20" x14ac:dyDescent="0.3">
      <c r="A1205" t="s">
        <v>16</v>
      </c>
      <c r="B1205" t="s">
        <v>694</v>
      </c>
      <c r="C1205">
        <v>2001</v>
      </c>
      <c r="E1205" s="7">
        <v>744.15243332881812</v>
      </c>
      <c r="F1205" s="7">
        <v>2624.8887650134552</v>
      </c>
      <c r="G1205" s="7">
        <v>3369.0411983422732</v>
      </c>
      <c r="H1205" s="7">
        <v>971.9413201827133</v>
      </c>
      <c r="I1205" s="7">
        <v>1.6189325520833331</v>
      </c>
      <c r="J1205" s="7">
        <v>12.529421447916675</v>
      </c>
      <c r="K1205" s="7">
        <v>986.08967418271334</v>
      </c>
      <c r="L1205" s="7">
        <v>56.329213650868098</v>
      </c>
      <c r="M1205" s="7">
        <v>1640.6736997526048</v>
      </c>
      <c r="N1205" s="7">
        <v>33351.100393650522</v>
      </c>
      <c r="O1205" s="7">
        <v>35048.103307053992</v>
      </c>
      <c r="P1205" s="7">
        <v>4813.2870096542174</v>
      </c>
      <c r="Q1205" s="7">
        <v>15012.587520172849</v>
      </c>
      <c r="R1205" s="7">
        <v>14916.857793395195</v>
      </c>
      <c r="S1205" s="7">
        <v>34742.732323222262</v>
      </c>
      <c r="T1205" s="7">
        <v>74145.966502801239</v>
      </c>
    </row>
    <row r="1206" spans="1:20" x14ac:dyDescent="0.3">
      <c r="A1206" t="s">
        <v>16</v>
      </c>
      <c r="B1206" t="s">
        <v>694</v>
      </c>
      <c r="C1206">
        <v>2002</v>
      </c>
      <c r="E1206" s="7">
        <v>4.3514673989583281</v>
      </c>
      <c r="F1206" s="7">
        <v>1099.7347418515633</v>
      </c>
      <c r="G1206" s="7">
        <v>1104.0862092505215</v>
      </c>
      <c r="H1206" s="7">
        <v>4055.9688815982367</v>
      </c>
      <c r="I1206" s="7">
        <v>7.0758517578125097</v>
      </c>
      <c r="J1206" s="7">
        <v>21.625031127604178</v>
      </c>
      <c r="K1206" s="7">
        <v>4084.6697644836531</v>
      </c>
      <c r="L1206" s="7">
        <v>3181.4666578886772</v>
      </c>
      <c r="M1206" s="7">
        <v>104221.6065491191</v>
      </c>
      <c r="N1206" s="7">
        <v>25518.355240541099</v>
      </c>
      <c r="O1206" s="7">
        <v>132921.42844754888</v>
      </c>
      <c r="P1206" s="7">
        <v>26.124686680338545</v>
      </c>
      <c r="Q1206" s="7">
        <v>14537.764302064275</v>
      </c>
      <c r="R1206" s="7">
        <v>780.96171198871525</v>
      </c>
      <c r="S1206" s="7">
        <v>15344.85070073333</v>
      </c>
      <c r="T1206" s="7">
        <v>153455.03512201639</v>
      </c>
    </row>
    <row r="1207" spans="1:20" x14ac:dyDescent="0.3">
      <c r="A1207" t="s">
        <v>16</v>
      </c>
      <c r="B1207" t="s">
        <v>694</v>
      </c>
      <c r="C1207">
        <v>2003</v>
      </c>
      <c r="E1207" s="7">
        <v>4.859402835069452</v>
      </c>
      <c r="F1207" s="7">
        <v>671.66603355704365</v>
      </c>
      <c r="G1207" s="7">
        <v>676.52543639211308</v>
      </c>
      <c r="H1207" s="7">
        <v>415.45709411943551</v>
      </c>
      <c r="I1207" s="7">
        <v>0.6712987565104187</v>
      </c>
      <c r="J1207" s="7">
        <v>37.032244749999983</v>
      </c>
      <c r="K1207" s="7">
        <v>453.16063762594587</v>
      </c>
      <c r="L1207" s="7">
        <v>15.679361766927057</v>
      </c>
      <c r="M1207" s="7">
        <v>4169.0698821519118</v>
      </c>
      <c r="N1207" s="7">
        <v>1323.8788379926218</v>
      </c>
      <c r="O1207" s="7">
        <v>5508.6280819114609</v>
      </c>
      <c r="P1207" s="7">
        <v>77.186581602564218</v>
      </c>
      <c r="Q1207" s="7">
        <v>119.26832421927082</v>
      </c>
      <c r="R1207" s="7">
        <v>590.02348559817744</v>
      </c>
      <c r="S1207" s="7">
        <v>786.47839142001249</v>
      </c>
      <c r="T1207" s="7">
        <v>7424.7925473495316</v>
      </c>
    </row>
    <row r="1208" spans="1:20" x14ac:dyDescent="0.3">
      <c r="A1208" t="s">
        <v>16</v>
      </c>
      <c r="B1208" t="s">
        <v>694</v>
      </c>
      <c r="C1208">
        <v>2004</v>
      </c>
      <c r="E1208" s="7">
        <v>1.0842940330729165</v>
      </c>
      <c r="F1208" s="7">
        <v>38.047427110677106</v>
      </c>
      <c r="G1208" s="7">
        <v>39.131721143750021</v>
      </c>
      <c r="H1208" s="7">
        <v>1190.8555976003504</v>
      </c>
      <c r="I1208" s="7">
        <v>2.3212143281250004</v>
      </c>
      <c r="J1208" s="7">
        <v>1429.652540619792</v>
      </c>
      <c r="K1208" s="7">
        <v>2622.8293525482677</v>
      </c>
      <c r="L1208" s="7">
        <v>261.55027709375042</v>
      </c>
      <c r="M1208" s="7">
        <v>15016.799637088421</v>
      </c>
      <c r="N1208" s="7">
        <v>9164.7724880218684</v>
      </c>
      <c r="O1208" s="7">
        <v>24443.122402204041</v>
      </c>
      <c r="P1208" s="7">
        <v>193.62991575520832</v>
      </c>
      <c r="Q1208" s="7">
        <v>8609.121340990625</v>
      </c>
      <c r="R1208" s="7">
        <v>2592.945457960941</v>
      </c>
      <c r="S1208" s="7">
        <v>11395.696714706773</v>
      </c>
      <c r="T1208" s="7">
        <v>38500.780190602833</v>
      </c>
    </row>
    <row r="1209" spans="1:20" x14ac:dyDescent="0.3">
      <c r="A1209" t="s">
        <v>16</v>
      </c>
      <c r="B1209" t="s">
        <v>694</v>
      </c>
      <c r="C1209">
        <v>2005</v>
      </c>
      <c r="F1209" s="7">
        <v>1379.6880287093256</v>
      </c>
      <c r="G1209" s="7">
        <v>1379.6880287093256</v>
      </c>
      <c r="H1209" s="7">
        <v>200.34869519108111</v>
      </c>
      <c r="I1209" s="7">
        <v>0.86752454687500125</v>
      </c>
      <c r="J1209" s="7">
        <v>7.4716528541666518</v>
      </c>
      <c r="K1209" s="7">
        <v>208.68787259212274</v>
      </c>
      <c r="L1209" s="7">
        <v>4.4559722864583362</v>
      </c>
      <c r="M1209" s="7">
        <v>66259.548543176425</v>
      </c>
      <c r="N1209" s="7">
        <v>43154.632042915364</v>
      </c>
      <c r="O1209" s="7">
        <v>109418.63655837826</v>
      </c>
      <c r="P1209" s="7">
        <v>10.195088183593752</v>
      </c>
      <c r="Q1209" s="7">
        <v>531.67899865468792</v>
      </c>
      <c r="R1209" s="7">
        <v>31167.74643447392</v>
      </c>
      <c r="S1209" s="7">
        <v>31709.620521312201</v>
      </c>
      <c r="T1209" s="7">
        <v>142716.63298099188</v>
      </c>
    </row>
    <row r="1210" spans="1:20" x14ac:dyDescent="0.3">
      <c r="A1210" t="s">
        <v>16</v>
      </c>
      <c r="B1210" t="s">
        <v>694</v>
      </c>
      <c r="C1210">
        <v>2006</v>
      </c>
      <c r="E1210" s="7">
        <v>195.81379994270821</v>
      </c>
      <c r="F1210" s="7">
        <v>2372.0383895451432</v>
      </c>
      <c r="G1210" s="7">
        <v>2567.8521894878513</v>
      </c>
      <c r="H1210" s="7">
        <v>331.67202849103739</v>
      </c>
      <c r="I1210" s="7">
        <v>42.735353354166691</v>
      </c>
      <c r="J1210" s="7">
        <v>193.97994013802059</v>
      </c>
      <c r="K1210" s="7">
        <v>568.38732198322464</v>
      </c>
      <c r="L1210" s="7">
        <v>6.2811791757812543</v>
      </c>
      <c r="M1210" s="7">
        <v>418.6125737663703</v>
      </c>
      <c r="N1210" s="7">
        <v>27890.206875981839</v>
      </c>
      <c r="O1210" s="7">
        <v>28315.100628923992</v>
      </c>
      <c r="P1210" s="7">
        <v>16.097125695997796</v>
      </c>
      <c r="Q1210" s="7">
        <v>2625.5264888633415</v>
      </c>
      <c r="R1210" s="7">
        <v>3315.7808667322952</v>
      </c>
      <c r="S1210" s="7">
        <v>5957.4044812916345</v>
      </c>
      <c r="T1210" s="7">
        <v>37408.744621686703</v>
      </c>
    </row>
    <row r="1211" spans="1:20" x14ac:dyDescent="0.3">
      <c r="A1211" t="s">
        <v>16</v>
      </c>
      <c r="B1211" t="s">
        <v>694</v>
      </c>
      <c r="C1211">
        <v>2007</v>
      </c>
      <c r="E1211" s="7">
        <v>1715.4605681223945</v>
      </c>
      <c r="F1211" s="7">
        <v>457.06086612202438</v>
      </c>
      <c r="G1211" s="7">
        <v>2172.5214342444187</v>
      </c>
      <c r="H1211" s="7">
        <v>10797.98374608827</v>
      </c>
      <c r="I1211" s="7">
        <v>0.85077696875000008</v>
      </c>
      <c r="J1211" s="7">
        <v>7.8534976354166659</v>
      </c>
      <c r="K1211" s="7">
        <v>10806.688020692436</v>
      </c>
      <c r="L1211" s="7">
        <v>106.832800859375</v>
      </c>
      <c r="M1211" s="7">
        <v>64.292264372333705</v>
      </c>
      <c r="N1211" s="7">
        <v>19624.354279739509</v>
      </c>
      <c r="O1211" s="7">
        <v>19795.47934497122</v>
      </c>
      <c r="P1211" s="7">
        <v>32.885916574652782</v>
      </c>
      <c r="Q1211" s="7">
        <v>5609.5443990533413</v>
      </c>
      <c r="R1211" s="7">
        <v>11105.738860645832</v>
      </c>
      <c r="S1211" s="7">
        <v>16748.169176273826</v>
      </c>
      <c r="T1211" s="7">
        <v>49522.857976181898</v>
      </c>
    </row>
    <row r="1212" spans="1:20" x14ac:dyDescent="0.3">
      <c r="A1212" t="s">
        <v>16</v>
      </c>
      <c r="B1212" t="s">
        <v>694</v>
      </c>
      <c r="C1212">
        <v>2008</v>
      </c>
      <c r="E1212" s="7">
        <v>247.92171829629629</v>
      </c>
      <c r="F1212" s="7">
        <v>1784.7575803828097</v>
      </c>
      <c r="G1212" s="7">
        <v>2032.6792986791061</v>
      </c>
      <c r="H1212" s="7">
        <v>11962.361779555897</v>
      </c>
      <c r="I1212" s="7">
        <v>14.064895235677072</v>
      </c>
      <c r="J1212" s="7">
        <v>1871.9203507343748</v>
      </c>
      <c r="K1212" s="7">
        <v>13848.347025525949</v>
      </c>
      <c r="L1212" s="7">
        <v>8.1298326744791662</v>
      </c>
      <c r="M1212" s="7">
        <v>31347.951332103479</v>
      </c>
      <c r="N1212" s="7">
        <v>2749.712837757811</v>
      </c>
      <c r="O1212" s="7">
        <v>34105.794002535768</v>
      </c>
      <c r="P1212" s="7">
        <v>19344.329330526685</v>
      </c>
      <c r="Q1212" s="7">
        <v>15793.570839195687</v>
      </c>
      <c r="R1212" s="7">
        <v>31485.963258658892</v>
      </c>
      <c r="S1212" s="7">
        <v>66623.863428381272</v>
      </c>
      <c r="T1212" s="7">
        <v>116610.6837551221</v>
      </c>
    </row>
    <row r="1213" spans="1:20" x14ac:dyDescent="0.3">
      <c r="A1213" t="s">
        <v>16</v>
      </c>
      <c r="B1213" t="s">
        <v>694</v>
      </c>
      <c r="C1213">
        <v>2009</v>
      </c>
      <c r="D1213" t="s">
        <v>745</v>
      </c>
      <c r="E1213" s="7">
        <v>116.85164625371677</v>
      </c>
      <c r="F1213" s="7">
        <v>818.77412321141151</v>
      </c>
      <c r="G1213" s="7">
        <v>935.62576946512831</v>
      </c>
      <c r="H1213" s="7">
        <v>2059.5194590476872</v>
      </c>
      <c r="I1213" s="7">
        <v>773.46913312026413</v>
      </c>
      <c r="J1213" s="7">
        <v>29.838550942471581</v>
      </c>
      <c r="K1213" s="7">
        <v>2862.8271431104231</v>
      </c>
      <c r="L1213" s="7">
        <v>32773.573617993316</v>
      </c>
      <c r="M1213" s="7">
        <v>33857.298799573306</v>
      </c>
      <c r="N1213" s="7">
        <v>2105.9916820762005</v>
      </c>
      <c r="O1213" s="7">
        <v>68736.864099642829</v>
      </c>
      <c r="P1213" s="7">
        <v>485.88905229423654</v>
      </c>
      <c r="Q1213" s="7">
        <v>4095.8032996225152</v>
      </c>
      <c r="R1213" s="7">
        <v>878.02542306507269</v>
      </c>
      <c r="S1213" s="7">
        <v>5459.7177749818247</v>
      </c>
      <c r="T1213" s="7">
        <v>77995.034787200188</v>
      </c>
    </row>
    <row r="1214" spans="1:20" x14ac:dyDescent="0.3">
      <c r="A1214" t="s">
        <v>16</v>
      </c>
      <c r="B1214" t="s">
        <v>694</v>
      </c>
      <c r="C1214">
        <v>2010</v>
      </c>
      <c r="D1214" t="s">
        <v>745</v>
      </c>
      <c r="E1214" s="7">
        <v>62.633058480445087</v>
      </c>
      <c r="F1214" s="7">
        <v>633.21421694573348</v>
      </c>
      <c r="G1214" s="7">
        <v>695.84727542617861</v>
      </c>
      <c r="H1214" s="7">
        <v>3966.1465560066354</v>
      </c>
      <c r="I1214" s="7">
        <v>6.8517048788667863</v>
      </c>
      <c r="J1214" s="7">
        <v>3.4916162878787875</v>
      </c>
      <c r="K1214" s="7">
        <v>3976.489877173381</v>
      </c>
      <c r="L1214" s="7">
        <v>804.4813757402369</v>
      </c>
      <c r="M1214" s="7">
        <v>543.11337354738589</v>
      </c>
      <c r="N1214" s="7">
        <v>1870.2958035218332</v>
      </c>
      <c r="O1214" s="7">
        <v>3217.890552809456</v>
      </c>
      <c r="P1214" s="7">
        <v>59892.39955292637</v>
      </c>
      <c r="Q1214" s="7">
        <v>1779.0122785510973</v>
      </c>
      <c r="R1214" s="7">
        <v>1623.0840243148537</v>
      </c>
      <c r="S1214" s="7">
        <v>63294.495855792324</v>
      </c>
      <c r="T1214" s="7">
        <v>71184.723561201332</v>
      </c>
    </row>
    <row r="1215" spans="1:20" x14ac:dyDescent="0.3">
      <c r="A1215" t="s">
        <v>16</v>
      </c>
      <c r="B1215" t="s">
        <v>694</v>
      </c>
      <c r="C1215">
        <v>2011</v>
      </c>
      <c r="D1215" t="s">
        <v>745</v>
      </c>
      <c r="E1215" s="7">
        <v>2837.8187000258654</v>
      </c>
      <c r="F1215" s="7">
        <v>3168.3264776416481</v>
      </c>
      <c r="G1215" s="7">
        <v>6006.1451776675131</v>
      </c>
      <c r="H1215" s="7">
        <v>894.0666316566078</v>
      </c>
      <c r="I1215" s="7">
        <v>133.61718225459262</v>
      </c>
      <c r="J1215" s="7">
        <v>7.1213138198863755</v>
      </c>
      <c r="K1215" s="7">
        <v>1034.8051277310867</v>
      </c>
      <c r="L1215" s="7">
        <v>10582.906341744123</v>
      </c>
      <c r="M1215" s="7">
        <v>17551.627678612374</v>
      </c>
      <c r="N1215" s="7">
        <v>3310.7048660032615</v>
      </c>
      <c r="O1215" s="7">
        <v>31445.238886359759</v>
      </c>
      <c r="P1215" s="7">
        <v>11601.104781414222</v>
      </c>
      <c r="Q1215" s="7">
        <v>30142.903119523227</v>
      </c>
      <c r="R1215" s="7">
        <v>2377.7066197747936</v>
      </c>
      <c r="S1215" s="7">
        <v>44121.714520712238</v>
      </c>
      <c r="T1215" s="7">
        <v>82607.903712470594</v>
      </c>
    </row>
    <row r="1216" spans="1:20" x14ac:dyDescent="0.3">
      <c r="A1216" t="s">
        <v>16</v>
      </c>
      <c r="B1216" t="s">
        <v>694</v>
      </c>
      <c r="C1216">
        <v>2012</v>
      </c>
      <c r="D1216" t="s">
        <v>745</v>
      </c>
      <c r="E1216" s="7">
        <v>113.65744873921781</v>
      </c>
      <c r="F1216" s="7">
        <v>1.3137982463235294</v>
      </c>
      <c r="G1216" s="7">
        <v>114.97124698554134</v>
      </c>
      <c r="H1216" s="7">
        <v>6619.520227346803</v>
      </c>
      <c r="I1216" s="7">
        <v>3.4058991380208345</v>
      </c>
      <c r="J1216" s="7">
        <v>0.98810710937499935</v>
      </c>
      <c r="K1216" s="7">
        <v>6623.9142335941988</v>
      </c>
      <c r="L1216" s="7">
        <v>209.52012724944103</v>
      </c>
      <c r="M1216" s="7">
        <v>11182.74513353174</v>
      </c>
      <c r="N1216" s="7">
        <v>6171.0272947407675</v>
      </c>
      <c r="O1216" s="7">
        <v>17563.292555521948</v>
      </c>
      <c r="P1216" s="7">
        <v>1476.6333175836621</v>
      </c>
      <c r="Q1216" s="7">
        <v>99.362958230651969</v>
      </c>
      <c r="R1216" s="7">
        <v>1168.57928898667</v>
      </c>
      <c r="S1216" s="7">
        <v>2744.575564800984</v>
      </c>
      <c r="T1216" s="7">
        <v>27046.753600902677</v>
      </c>
    </row>
    <row r="1217" spans="1:20" x14ac:dyDescent="0.3">
      <c r="A1217" t="s">
        <v>16</v>
      </c>
      <c r="B1217" t="s">
        <v>694</v>
      </c>
      <c r="C1217">
        <v>2013</v>
      </c>
      <c r="D1217" t="s">
        <v>745</v>
      </c>
      <c r="E1217" s="7">
        <v>2235.7726768509092</v>
      </c>
      <c r="F1217" s="7">
        <v>445.37556007011506</v>
      </c>
      <c r="G1217" s="7">
        <v>2681.1482369210244</v>
      </c>
      <c r="H1217" s="7">
        <v>1743.6602516586831</v>
      </c>
      <c r="I1217" s="7">
        <v>1.0841265572916692</v>
      </c>
      <c r="K1217" s="7">
        <v>1744.7443782159748</v>
      </c>
      <c r="L1217" s="7">
        <v>816.63820772807799</v>
      </c>
      <c r="M1217" s="7">
        <v>49.781910236726894</v>
      </c>
      <c r="N1217" s="7">
        <v>821.32896803286894</v>
      </c>
      <c r="O1217" s="7">
        <v>1687.7490859976738</v>
      </c>
      <c r="P1217" s="7">
        <v>1711.3588346346419</v>
      </c>
      <c r="Q1217" s="7">
        <v>22493.578749040185</v>
      </c>
      <c r="R1217" s="7">
        <v>528.53215870972053</v>
      </c>
      <c r="S1217" s="7">
        <v>24733.469742384546</v>
      </c>
      <c r="T1217" s="7">
        <v>30847.111443519221</v>
      </c>
    </row>
    <row r="1218" spans="1:20" x14ac:dyDescent="0.3">
      <c r="A1218" t="s">
        <v>19</v>
      </c>
      <c r="B1218" t="s">
        <v>737</v>
      </c>
      <c r="C1218">
        <v>1963</v>
      </c>
      <c r="D1218" t="s">
        <v>743</v>
      </c>
      <c r="E1218" s="7">
        <v>9076.9606233371796</v>
      </c>
      <c r="F1218" s="7">
        <v>4528.8259139389311</v>
      </c>
      <c r="G1218" s="7">
        <v>13605.786537276112</v>
      </c>
      <c r="H1218" s="7">
        <v>445836.5315244908</v>
      </c>
      <c r="K1218" s="7">
        <v>445836.5315244908</v>
      </c>
      <c r="P1218" s="7">
        <v>167343.76691497283</v>
      </c>
      <c r="Q1218" s="7">
        <v>222326.43728096792</v>
      </c>
      <c r="S1218" s="7">
        <v>389670.20419594075</v>
      </c>
      <c r="T1218" s="7">
        <v>849112.52225770766</v>
      </c>
    </row>
    <row r="1219" spans="1:20" x14ac:dyDescent="0.3">
      <c r="A1219" t="s">
        <v>19</v>
      </c>
      <c r="B1219" t="s">
        <v>737</v>
      </c>
      <c r="C1219">
        <v>1964</v>
      </c>
      <c r="D1219" t="s">
        <v>743</v>
      </c>
      <c r="E1219" s="7">
        <v>7202.2876218098472</v>
      </c>
      <c r="F1219" s="7">
        <v>9535.9033666561591</v>
      </c>
      <c r="G1219" s="7">
        <v>16738.190988466005</v>
      </c>
      <c r="H1219" s="7">
        <v>84079.735670787064</v>
      </c>
      <c r="K1219" s="7">
        <v>84079.735670787064</v>
      </c>
      <c r="P1219" s="7">
        <v>216183.28399026845</v>
      </c>
      <c r="Q1219" s="7">
        <v>982703.2220210135</v>
      </c>
      <c r="S1219" s="7">
        <v>1198886.5060112819</v>
      </c>
      <c r="T1219" s="7">
        <v>1299704.4326705351</v>
      </c>
    </row>
    <row r="1220" spans="1:20" x14ac:dyDescent="0.3">
      <c r="A1220" t="s">
        <v>19</v>
      </c>
      <c r="B1220" t="s">
        <v>737</v>
      </c>
      <c r="C1220">
        <v>1965</v>
      </c>
      <c r="D1220" t="s">
        <v>743</v>
      </c>
      <c r="E1220" s="7">
        <v>5874.4552212813896</v>
      </c>
      <c r="F1220" s="7">
        <v>13837.567636313042</v>
      </c>
      <c r="G1220" s="7">
        <v>19712.022857594431</v>
      </c>
      <c r="H1220" s="7">
        <v>85270.839009335206</v>
      </c>
      <c r="K1220" s="7">
        <v>85270.839009335206</v>
      </c>
      <c r="P1220" s="7">
        <v>133147.56996489005</v>
      </c>
      <c r="Q1220" s="7">
        <v>424984.04496451397</v>
      </c>
      <c r="S1220" s="7">
        <v>558131.61492940399</v>
      </c>
      <c r="T1220" s="7">
        <v>663114.47679633368</v>
      </c>
    </row>
    <row r="1221" spans="1:20" x14ac:dyDescent="0.3">
      <c r="A1221" t="s">
        <v>19</v>
      </c>
      <c r="B1221" t="s">
        <v>737</v>
      </c>
      <c r="C1221">
        <v>1966</v>
      </c>
      <c r="D1221" t="s">
        <v>743</v>
      </c>
      <c r="E1221" s="7">
        <v>4333.9034887581529</v>
      </c>
      <c r="F1221" s="7">
        <v>4455.8617531599675</v>
      </c>
      <c r="G1221" s="7">
        <v>8789.7652419181213</v>
      </c>
      <c r="H1221" s="7">
        <v>30836.598307307991</v>
      </c>
      <c r="K1221" s="7">
        <v>30836.598307307991</v>
      </c>
      <c r="P1221" s="7">
        <v>243200.97111072252</v>
      </c>
      <c r="Q1221" s="7">
        <v>316616.21390531783</v>
      </c>
      <c r="S1221" s="7">
        <v>559817.18501604034</v>
      </c>
      <c r="T1221" s="7">
        <v>599443.54856526642</v>
      </c>
    </row>
    <row r="1222" spans="1:20" x14ac:dyDescent="0.3">
      <c r="A1222" t="s">
        <v>19</v>
      </c>
      <c r="B1222" t="s">
        <v>737</v>
      </c>
      <c r="C1222">
        <v>1967</v>
      </c>
      <c r="D1222" t="s">
        <v>743</v>
      </c>
      <c r="E1222" s="7">
        <v>2540.013528968741</v>
      </c>
      <c r="F1222" s="7">
        <v>5738.8889234983053</v>
      </c>
      <c r="G1222" s="7">
        <v>8278.9024524670458</v>
      </c>
      <c r="H1222" s="7">
        <v>61038.01748281614</v>
      </c>
      <c r="K1222" s="7">
        <v>61038.01748281614</v>
      </c>
      <c r="L1222" s="7">
        <v>24093.681312077009</v>
      </c>
      <c r="M1222" s="7">
        <v>182507.33971876744</v>
      </c>
      <c r="O1222" s="7">
        <v>206601.02103084445</v>
      </c>
      <c r="P1222" s="7">
        <v>94546.433166231131</v>
      </c>
      <c r="Q1222" s="7">
        <v>432365.25751920795</v>
      </c>
      <c r="S1222" s="7">
        <v>526911.69068543904</v>
      </c>
      <c r="T1222" s="7">
        <v>802829.63165156683</v>
      </c>
    </row>
    <row r="1223" spans="1:20" x14ac:dyDescent="0.3">
      <c r="A1223" t="s">
        <v>19</v>
      </c>
      <c r="B1223" t="s">
        <v>737</v>
      </c>
      <c r="C1223">
        <v>1968</v>
      </c>
      <c r="E1223" s="7">
        <v>47953.665220669121</v>
      </c>
      <c r="F1223" s="7">
        <v>4485.6070813277256</v>
      </c>
      <c r="G1223" s="7">
        <v>52439.272301996847</v>
      </c>
      <c r="H1223" s="7">
        <v>182561.82013803849</v>
      </c>
      <c r="K1223" s="7">
        <v>182561.82013803849</v>
      </c>
      <c r="L1223" s="7">
        <v>64127.147510035</v>
      </c>
      <c r="M1223" s="7">
        <v>36101.991513398927</v>
      </c>
      <c r="O1223" s="7">
        <v>100229.13902343393</v>
      </c>
      <c r="P1223" s="7">
        <v>303817.99504907161</v>
      </c>
      <c r="Q1223" s="7">
        <v>368468.86568884773</v>
      </c>
      <c r="S1223" s="7">
        <v>672286.86073791934</v>
      </c>
      <c r="T1223" s="7">
        <v>1007517.0922013886</v>
      </c>
    </row>
    <row r="1224" spans="1:20" x14ac:dyDescent="0.3">
      <c r="A1224" t="s">
        <v>19</v>
      </c>
      <c r="B1224" t="s">
        <v>737</v>
      </c>
      <c r="C1224">
        <v>1969</v>
      </c>
      <c r="E1224" s="7">
        <v>3041.7948751152994</v>
      </c>
      <c r="F1224" s="7">
        <v>3108.2569872046756</v>
      </c>
      <c r="G1224" s="7">
        <v>6150.051862319975</v>
      </c>
      <c r="H1224" s="7">
        <v>158452.92768939221</v>
      </c>
      <c r="K1224" s="7">
        <v>158452.92768939221</v>
      </c>
      <c r="L1224" s="7">
        <v>119280.45512397136</v>
      </c>
      <c r="M1224" s="7">
        <v>45365.752937763355</v>
      </c>
      <c r="O1224" s="7">
        <v>164646.20806173471</v>
      </c>
      <c r="P1224" s="7">
        <v>131755.89627395282</v>
      </c>
      <c r="Q1224" s="7">
        <v>1417397.877551073</v>
      </c>
      <c r="S1224" s="7">
        <v>1549153.7738250259</v>
      </c>
      <c r="T1224" s="7">
        <v>1878402.9614384726</v>
      </c>
    </row>
    <row r="1225" spans="1:20" x14ac:dyDescent="0.3">
      <c r="A1225" t="s">
        <v>19</v>
      </c>
      <c r="B1225" t="s">
        <v>737</v>
      </c>
      <c r="C1225">
        <v>1970</v>
      </c>
      <c r="E1225" s="7">
        <v>117036.08466963565</v>
      </c>
      <c r="F1225" s="7">
        <v>4229.0228377934527</v>
      </c>
      <c r="G1225" s="7">
        <v>121265.1075074291</v>
      </c>
      <c r="H1225" s="7">
        <v>160114.50730514963</v>
      </c>
      <c r="K1225" s="7">
        <v>160114.50730514963</v>
      </c>
      <c r="L1225" s="7">
        <v>8958.352513254933</v>
      </c>
      <c r="M1225" s="7">
        <v>41069.869240778156</v>
      </c>
      <c r="O1225" s="7">
        <v>50028.221754033089</v>
      </c>
      <c r="P1225" s="7">
        <v>165429.10642884555</v>
      </c>
      <c r="Q1225" s="7">
        <v>291209.3431815214</v>
      </c>
      <c r="S1225" s="7">
        <v>456638.44961036695</v>
      </c>
      <c r="T1225" s="7">
        <v>788046.28617697873</v>
      </c>
    </row>
    <row r="1226" spans="1:20" x14ac:dyDescent="0.3">
      <c r="A1226" t="s">
        <v>19</v>
      </c>
      <c r="B1226" t="s">
        <v>737</v>
      </c>
      <c r="C1226">
        <v>1971</v>
      </c>
      <c r="E1226" s="7">
        <v>5058.4688915992083</v>
      </c>
      <c r="F1226" s="7">
        <v>5506.2809589080189</v>
      </c>
      <c r="G1226" s="7">
        <v>10564.749850507227</v>
      </c>
      <c r="H1226" s="7">
        <v>118332.4590883338</v>
      </c>
      <c r="K1226" s="7">
        <v>118332.4590883338</v>
      </c>
      <c r="L1226" s="7">
        <v>70167.70156942778</v>
      </c>
      <c r="M1226" s="7">
        <v>54224.445098042095</v>
      </c>
      <c r="O1226" s="7">
        <v>124392.14666746987</v>
      </c>
      <c r="P1226" s="7">
        <v>257454.49540410636</v>
      </c>
      <c r="Q1226" s="7">
        <v>81224.009077477662</v>
      </c>
      <c r="S1226" s="7">
        <v>338678.50448158401</v>
      </c>
      <c r="T1226" s="7">
        <v>591967.86008789483</v>
      </c>
    </row>
    <row r="1227" spans="1:20" x14ac:dyDescent="0.3">
      <c r="A1227" t="s">
        <v>19</v>
      </c>
      <c r="B1227" t="s">
        <v>737</v>
      </c>
      <c r="C1227">
        <v>1972</v>
      </c>
      <c r="E1227" s="7">
        <v>36213.151302320628</v>
      </c>
      <c r="F1227" s="7">
        <v>11710.959001027139</v>
      </c>
      <c r="G1227" s="7">
        <v>47924.11030334777</v>
      </c>
      <c r="H1227" s="7">
        <v>104618.36607929962</v>
      </c>
      <c r="K1227" s="7">
        <v>104618.36607929962</v>
      </c>
      <c r="L1227" s="7">
        <v>192538.6311341968</v>
      </c>
      <c r="M1227" s="7">
        <v>140871.47720138912</v>
      </c>
      <c r="N1227" s="7">
        <v>50455.232865624021</v>
      </c>
      <c r="O1227" s="7">
        <v>383865.34120120993</v>
      </c>
      <c r="P1227" s="7">
        <v>488823.78691112093</v>
      </c>
      <c r="Q1227" s="7">
        <v>107581.52171282753</v>
      </c>
      <c r="R1227" s="7">
        <v>111534.78161276916</v>
      </c>
      <c r="S1227" s="7">
        <v>707940.0902367176</v>
      </c>
      <c r="T1227" s="7">
        <v>1244347.9078205749</v>
      </c>
    </row>
    <row r="1228" spans="1:20" x14ac:dyDescent="0.3">
      <c r="A1228" t="s">
        <v>19</v>
      </c>
      <c r="B1228" t="s">
        <v>737</v>
      </c>
      <c r="C1228">
        <v>1973</v>
      </c>
      <c r="E1228" s="7">
        <v>31591.083374602924</v>
      </c>
      <c r="F1228" s="7">
        <v>111517.92024635086</v>
      </c>
      <c r="G1228" s="7">
        <v>143109.00362095376</v>
      </c>
      <c r="H1228" s="7">
        <v>160671.46468720055</v>
      </c>
      <c r="K1228" s="7">
        <v>160671.46468720055</v>
      </c>
      <c r="L1228" s="7">
        <v>609918.36825365003</v>
      </c>
      <c r="M1228" s="7">
        <v>305502.81185167894</v>
      </c>
      <c r="N1228" s="7">
        <v>4504.8802009062383</v>
      </c>
      <c r="O1228" s="7">
        <v>919926.06030623522</v>
      </c>
      <c r="P1228" s="7">
        <v>236642.44541788651</v>
      </c>
      <c r="Q1228" s="7">
        <v>121095.25356771229</v>
      </c>
      <c r="R1228" s="7">
        <v>35436.044955565572</v>
      </c>
      <c r="S1228" s="7">
        <v>393173.7439411644</v>
      </c>
      <c r="T1228" s="7">
        <v>1616880.2725555541</v>
      </c>
    </row>
    <row r="1229" spans="1:20" x14ac:dyDescent="0.3">
      <c r="A1229" t="s">
        <v>19</v>
      </c>
      <c r="B1229" t="s">
        <v>737</v>
      </c>
      <c r="C1229">
        <v>1974</v>
      </c>
      <c r="E1229" s="7">
        <v>11976.175374734994</v>
      </c>
      <c r="F1229" s="7">
        <v>32878.534924743508</v>
      </c>
      <c r="G1229" s="7">
        <v>44854.710299478502</v>
      </c>
      <c r="H1229" s="7">
        <v>252751.4367442384</v>
      </c>
      <c r="K1229" s="7">
        <v>252751.4367442384</v>
      </c>
      <c r="L1229" s="7">
        <v>195282.08487573359</v>
      </c>
      <c r="M1229" s="7">
        <v>91939.144155014481</v>
      </c>
      <c r="N1229" s="7">
        <v>12736.712239956947</v>
      </c>
      <c r="O1229" s="7">
        <v>299957.94127070502</v>
      </c>
      <c r="P1229" s="7">
        <v>505603.65693542617</v>
      </c>
      <c r="Q1229" s="7">
        <v>185886.58613150346</v>
      </c>
      <c r="R1229" s="7">
        <v>20027.084321736904</v>
      </c>
      <c r="S1229" s="7">
        <v>711517.32738866657</v>
      </c>
      <c r="T1229" s="7">
        <v>1309081.4157030885</v>
      </c>
    </row>
    <row r="1230" spans="1:20" x14ac:dyDescent="0.3">
      <c r="A1230" t="s">
        <v>19</v>
      </c>
      <c r="B1230" t="s">
        <v>737</v>
      </c>
      <c r="C1230">
        <v>1975</v>
      </c>
      <c r="E1230" s="7">
        <v>67794.509771879602</v>
      </c>
      <c r="F1230" s="7">
        <v>40553.603547779836</v>
      </c>
      <c r="G1230" s="7">
        <v>108348.11331965943</v>
      </c>
      <c r="H1230" s="7">
        <v>207554.9902803796</v>
      </c>
      <c r="K1230" s="7">
        <v>207554.9902803796</v>
      </c>
      <c r="L1230" s="7">
        <v>96004.76839122262</v>
      </c>
      <c r="M1230" s="7">
        <v>54784.110315767415</v>
      </c>
      <c r="N1230" s="7">
        <v>55939.457168506589</v>
      </c>
      <c r="O1230" s="7">
        <v>206728.33587549662</v>
      </c>
      <c r="P1230" s="7">
        <v>222468.8829762355</v>
      </c>
      <c r="Q1230" s="7">
        <v>191709.40995871153</v>
      </c>
      <c r="R1230" s="7">
        <v>41633.525787605751</v>
      </c>
      <c r="S1230" s="7">
        <v>455811.81872255279</v>
      </c>
      <c r="T1230" s="7">
        <v>978443.25819808838</v>
      </c>
    </row>
    <row r="1231" spans="1:20" x14ac:dyDescent="0.3">
      <c r="A1231" t="s">
        <v>19</v>
      </c>
      <c r="B1231" t="s">
        <v>737</v>
      </c>
      <c r="C1231">
        <v>1976</v>
      </c>
      <c r="E1231" s="7">
        <v>137682.00778150017</v>
      </c>
      <c r="F1231" s="7">
        <v>192290.76701214269</v>
      </c>
      <c r="G1231" s="7">
        <v>329972.77479364286</v>
      </c>
      <c r="H1231" s="7">
        <v>230262.92735887895</v>
      </c>
      <c r="K1231" s="7">
        <v>230262.92735887895</v>
      </c>
      <c r="L1231" s="7">
        <v>99234.525651540112</v>
      </c>
      <c r="M1231" s="7">
        <v>51636.699689677043</v>
      </c>
      <c r="N1231" s="7">
        <v>8138.296444585797</v>
      </c>
      <c r="O1231" s="7">
        <v>159009.52178580296</v>
      </c>
      <c r="P1231" s="7">
        <v>216263.52763036735</v>
      </c>
      <c r="Q1231" s="7">
        <v>72451.722905135815</v>
      </c>
      <c r="S1231" s="7">
        <v>288715.25053550315</v>
      </c>
      <c r="T1231" s="7">
        <v>1007960.4744738279</v>
      </c>
    </row>
    <row r="1232" spans="1:20" x14ac:dyDescent="0.3">
      <c r="A1232" t="s">
        <v>19</v>
      </c>
      <c r="B1232" t="s">
        <v>737</v>
      </c>
      <c r="C1232">
        <v>1977</v>
      </c>
      <c r="E1232" s="7">
        <v>36582.287600095071</v>
      </c>
      <c r="F1232" s="7">
        <v>26667.17161490085</v>
      </c>
      <c r="G1232" s="7">
        <v>63249.459214995921</v>
      </c>
      <c r="H1232" s="7">
        <v>164627.93627359913</v>
      </c>
      <c r="K1232" s="7">
        <v>164627.93627359913</v>
      </c>
      <c r="L1232" s="7">
        <v>26543.553360997401</v>
      </c>
      <c r="M1232" s="7">
        <v>64132.95482319202</v>
      </c>
      <c r="N1232" s="7">
        <v>9991.2821289138574</v>
      </c>
      <c r="O1232" s="7">
        <v>100667.79031310327</v>
      </c>
      <c r="P1232" s="7">
        <v>340483.22872011102</v>
      </c>
      <c r="Q1232" s="7">
        <v>101726.3451227335</v>
      </c>
      <c r="R1232" s="7">
        <v>9406.8496331824663</v>
      </c>
      <c r="S1232" s="7">
        <v>451616.42347602698</v>
      </c>
      <c r="T1232" s="7">
        <v>780161.60927772545</v>
      </c>
    </row>
    <row r="1233" spans="1:20" x14ac:dyDescent="0.3">
      <c r="A1233" t="s">
        <v>19</v>
      </c>
      <c r="B1233" t="s">
        <v>737</v>
      </c>
      <c r="C1233">
        <v>1978</v>
      </c>
      <c r="E1233" s="7">
        <v>116243.9763472184</v>
      </c>
      <c r="F1233" s="7">
        <v>61188.154047043638</v>
      </c>
      <c r="G1233" s="7">
        <v>177432.13039426203</v>
      </c>
      <c r="H1233" s="7">
        <v>80936.387568395934</v>
      </c>
      <c r="K1233" s="7">
        <v>80936.387568395934</v>
      </c>
      <c r="L1233" s="7">
        <v>412153.21077117044</v>
      </c>
      <c r="M1233" s="7">
        <v>118963.02743728289</v>
      </c>
      <c r="N1233" s="7">
        <v>15723.876426378301</v>
      </c>
      <c r="O1233" s="7">
        <v>546840.11463483155</v>
      </c>
      <c r="P1233" s="7">
        <v>45019.05788585735</v>
      </c>
      <c r="Q1233" s="7">
        <v>116475.70937555617</v>
      </c>
      <c r="R1233" s="7">
        <v>8221.060755977478</v>
      </c>
      <c r="S1233" s="7">
        <v>169715.82801739097</v>
      </c>
      <c r="T1233" s="7">
        <v>974924.46061488055</v>
      </c>
    </row>
    <row r="1234" spans="1:20" x14ac:dyDescent="0.3">
      <c r="A1234" t="s">
        <v>19</v>
      </c>
      <c r="B1234" t="s">
        <v>737</v>
      </c>
      <c r="C1234">
        <v>1979</v>
      </c>
      <c r="E1234" s="7">
        <v>111347.71694488666</v>
      </c>
      <c r="F1234" s="7">
        <v>66038.249548441003</v>
      </c>
      <c r="G1234" s="7">
        <v>177385.96649332767</v>
      </c>
      <c r="H1234" s="7">
        <v>54918.728252914167</v>
      </c>
      <c r="I1234" s="7">
        <v>435.23478506364398</v>
      </c>
      <c r="J1234" s="7">
        <v>208.68451261647778</v>
      </c>
      <c r="K1234" s="7">
        <v>55562.647550594287</v>
      </c>
      <c r="L1234" s="7">
        <v>10038.039818471585</v>
      </c>
      <c r="M1234" s="7">
        <v>86608.493436295263</v>
      </c>
      <c r="N1234" s="7">
        <v>2494.512902243338</v>
      </c>
      <c r="O1234" s="7">
        <v>99141.046157010191</v>
      </c>
      <c r="P1234" s="7">
        <v>72631.989164531959</v>
      </c>
      <c r="Q1234" s="7">
        <v>203490.30847922325</v>
      </c>
      <c r="R1234" s="7">
        <v>87659.762172144576</v>
      </c>
      <c r="S1234" s="7">
        <v>363782.05981589982</v>
      </c>
      <c r="T1234" s="7">
        <v>695871.720016832</v>
      </c>
    </row>
    <row r="1235" spans="1:20" x14ac:dyDescent="0.3">
      <c r="A1235" t="s">
        <v>19</v>
      </c>
      <c r="B1235" t="s">
        <v>737</v>
      </c>
      <c r="C1235">
        <v>1980</v>
      </c>
      <c r="E1235" s="7">
        <v>177009.84935740227</v>
      </c>
      <c r="F1235" s="7">
        <v>80254.977391685141</v>
      </c>
      <c r="G1235" s="7">
        <v>257264.82674908743</v>
      </c>
      <c r="H1235" s="7">
        <v>233286.50997937826</v>
      </c>
      <c r="I1235" s="7">
        <v>59.305025214775078</v>
      </c>
      <c r="J1235" s="7">
        <v>276.01710658323259</v>
      </c>
      <c r="K1235" s="7">
        <v>233621.83211117625</v>
      </c>
      <c r="L1235" s="7">
        <v>180258.50080102478</v>
      </c>
      <c r="M1235" s="7">
        <v>454920.70654460369</v>
      </c>
      <c r="N1235" s="7">
        <v>4690.8261791375307</v>
      </c>
      <c r="O1235" s="7">
        <v>639870.03352476598</v>
      </c>
      <c r="P1235" s="7">
        <v>1110167.2147454405</v>
      </c>
      <c r="Q1235" s="7">
        <v>32829.225783657668</v>
      </c>
      <c r="R1235" s="7">
        <v>61139.387917569329</v>
      </c>
      <c r="S1235" s="7">
        <v>1204135.8284466676</v>
      </c>
      <c r="T1235" s="7">
        <v>2334892.5208316972</v>
      </c>
    </row>
    <row r="1236" spans="1:20" x14ac:dyDescent="0.3">
      <c r="A1236" t="s">
        <v>19</v>
      </c>
      <c r="B1236" t="s">
        <v>737</v>
      </c>
      <c r="C1236">
        <v>1981</v>
      </c>
      <c r="E1236" s="7">
        <v>507784.49813539739</v>
      </c>
      <c r="F1236" s="7">
        <v>262855.4113765154</v>
      </c>
      <c r="G1236" s="7">
        <v>770639.90951191285</v>
      </c>
      <c r="H1236" s="7">
        <v>235623.88917257878</v>
      </c>
      <c r="I1236" s="7">
        <v>1847.4944562397911</v>
      </c>
      <c r="K1236" s="7">
        <v>237471.38362881858</v>
      </c>
      <c r="L1236" s="7">
        <v>981520.3561500255</v>
      </c>
      <c r="M1236" s="7">
        <v>357500.55298466061</v>
      </c>
      <c r="N1236" s="7">
        <v>2950.2603800892757</v>
      </c>
      <c r="O1236" s="7">
        <v>1341971.1695147753</v>
      </c>
      <c r="P1236" s="7">
        <v>523415.55122560612</v>
      </c>
      <c r="Q1236" s="7">
        <v>1043563.6616276612</v>
      </c>
      <c r="R1236" s="7">
        <v>68031.944579596806</v>
      </c>
      <c r="S1236" s="7">
        <v>1635011.1574328642</v>
      </c>
      <c r="T1236" s="7">
        <v>3985093.6200883705</v>
      </c>
    </row>
    <row r="1237" spans="1:20" x14ac:dyDescent="0.3">
      <c r="A1237" t="s">
        <v>19</v>
      </c>
      <c r="B1237" t="s">
        <v>737</v>
      </c>
      <c r="C1237">
        <v>1982</v>
      </c>
      <c r="E1237" s="7">
        <v>36271.879832180668</v>
      </c>
      <c r="F1237" s="7">
        <v>70543.423736761484</v>
      </c>
      <c r="G1237" s="7">
        <v>106815.30356894215</v>
      </c>
      <c r="H1237" s="7">
        <v>563250.87667139387</v>
      </c>
      <c r="I1237" s="7">
        <v>38.857051890572599</v>
      </c>
      <c r="K1237" s="7">
        <v>563289.73372328444</v>
      </c>
      <c r="L1237" s="7">
        <v>1451635.2710422792</v>
      </c>
      <c r="M1237" s="7">
        <v>90269.234759176528</v>
      </c>
      <c r="N1237" s="7">
        <v>40086.760322731134</v>
      </c>
      <c r="O1237" s="7">
        <v>1581991.266124187</v>
      </c>
      <c r="P1237" s="7">
        <v>1560277.11087379</v>
      </c>
      <c r="Q1237" s="7">
        <v>84946.260425958666</v>
      </c>
      <c r="R1237" s="7">
        <v>32181.539797034871</v>
      </c>
      <c r="S1237" s="7">
        <v>1677404.9110967836</v>
      </c>
      <c r="T1237" s="7">
        <v>3929501.2145131971</v>
      </c>
    </row>
    <row r="1238" spans="1:20" x14ac:dyDescent="0.3">
      <c r="A1238" t="s">
        <v>19</v>
      </c>
      <c r="B1238" t="s">
        <v>737</v>
      </c>
      <c r="C1238">
        <v>1983</v>
      </c>
      <c r="E1238" s="7">
        <v>38664.344949347906</v>
      </c>
      <c r="F1238" s="7">
        <v>103072.78935896262</v>
      </c>
      <c r="G1238" s="7">
        <v>141737.13430831052</v>
      </c>
      <c r="H1238" s="7">
        <v>24464.819570997395</v>
      </c>
      <c r="I1238" s="7">
        <v>1886.2755967255243</v>
      </c>
      <c r="J1238" s="7">
        <v>1020.6508891152756</v>
      </c>
      <c r="K1238" s="7">
        <v>27371.746056838198</v>
      </c>
      <c r="L1238" s="7">
        <v>264883.84837475471</v>
      </c>
      <c r="M1238" s="7">
        <v>367117.07919229224</v>
      </c>
      <c r="N1238" s="7">
        <v>15064.845555797649</v>
      </c>
      <c r="O1238" s="7">
        <v>647065.77312284464</v>
      </c>
      <c r="P1238" s="7">
        <v>229937.8681293244</v>
      </c>
      <c r="Q1238" s="7">
        <v>751916.22789741319</v>
      </c>
      <c r="R1238" s="7">
        <v>182906.93988554075</v>
      </c>
      <c r="S1238" s="7">
        <v>1164761.0359122783</v>
      </c>
      <c r="T1238" s="7">
        <v>1980935.689400272</v>
      </c>
    </row>
    <row r="1239" spans="1:20" x14ac:dyDescent="0.3">
      <c r="A1239" t="s">
        <v>19</v>
      </c>
      <c r="B1239" t="s">
        <v>737</v>
      </c>
      <c r="C1239">
        <v>1984</v>
      </c>
      <c r="E1239" s="7">
        <v>53522.040202388212</v>
      </c>
      <c r="F1239" s="7">
        <v>10896.5991502994</v>
      </c>
      <c r="G1239" s="7">
        <v>64418.639352687613</v>
      </c>
      <c r="H1239" s="7">
        <v>143795.55980416498</v>
      </c>
      <c r="I1239" s="7">
        <v>4211.4831870670705</v>
      </c>
      <c r="J1239" s="7">
        <v>41998.079260805411</v>
      </c>
      <c r="K1239" s="7">
        <v>190005.12225203746</v>
      </c>
      <c r="L1239" s="7">
        <v>540975.62290381989</v>
      </c>
      <c r="M1239" s="7">
        <v>203823.24947253228</v>
      </c>
      <c r="N1239" s="7">
        <v>37817.704257176505</v>
      </c>
      <c r="O1239" s="7">
        <v>782616.57663352869</v>
      </c>
      <c r="P1239" s="7">
        <v>194084.16264038495</v>
      </c>
      <c r="Q1239" s="7">
        <v>408658.74932455551</v>
      </c>
      <c r="R1239" s="7">
        <v>555821.32390041917</v>
      </c>
      <c r="S1239" s="7">
        <v>1158564.2358653597</v>
      </c>
      <c r="T1239" s="7">
        <v>2195604.5741036134</v>
      </c>
    </row>
    <row r="1240" spans="1:20" x14ac:dyDescent="0.3">
      <c r="A1240" t="s">
        <v>19</v>
      </c>
      <c r="B1240" t="s">
        <v>737</v>
      </c>
      <c r="C1240">
        <v>1985</v>
      </c>
      <c r="E1240" s="7">
        <v>97863.592161262204</v>
      </c>
      <c r="F1240" s="7">
        <v>56254.722738572491</v>
      </c>
      <c r="G1240" s="7">
        <v>154118.31489983469</v>
      </c>
      <c r="H1240" s="7">
        <v>532765.84407972428</v>
      </c>
      <c r="I1240" s="7">
        <v>654.89590489416469</v>
      </c>
      <c r="J1240" s="7">
        <v>57.174989949778052</v>
      </c>
      <c r="K1240" s="7">
        <v>533477.9149745683</v>
      </c>
      <c r="L1240" s="7">
        <v>1572021.8939133408</v>
      </c>
      <c r="M1240" s="7">
        <v>259965.56047277036</v>
      </c>
      <c r="N1240" s="7">
        <v>20563.696476260397</v>
      </c>
      <c r="O1240" s="7">
        <v>1852551.1508623715</v>
      </c>
      <c r="P1240" s="7">
        <v>2222195.0683715669</v>
      </c>
      <c r="Q1240" s="7">
        <v>692818.63324239675</v>
      </c>
      <c r="R1240" s="7">
        <v>360654.39016276534</v>
      </c>
      <c r="S1240" s="7">
        <v>3275668.0917767291</v>
      </c>
      <c r="T1240" s="7">
        <v>5815815.4725135034</v>
      </c>
    </row>
    <row r="1241" spans="1:20" x14ac:dyDescent="0.3">
      <c r="A1241" t="s">
        <v>19</v>
      </c>
      <c r="B1241" t="s">
        <v>737</v>
      </c>
      <c r="C1241">
        <v>1986</v>
      </c>
      <c r="E1241" s="7">
        <v>511256.84170604113</v>
      </c>
      <c r="F1241" s="7">
        <v>46383.071161668871</v>
      </c>
      <c r="G1241" s="7">
        <v>557639.91286770999</v>
      </c>
      <c r="H1241" s="7">
        <v>334743.01302041253</v>
      </c>
      <c r="I1241" s="7">
        <v>509.70350850005036</v>
      </c>
      <c r="K1241" s="7">
        <v>335252.7165289126</v>
      </c>
      <c r="L1241" s="7">
        <v>30967.232530341895</v>
      </c>
      <c r="M1241" s="7">
        <v>186787.0275004702</v>
      </c>
      <c r="N1241" s="7">
        <v>41055.304636359047</v>
      </c>
      <c r="O1241" s="7">
        <v>258809.56466717113</v>
      </c>
      <c r="P1241" s="7">
        <v>302673.52562675602</v>
      </c>
      <c r="Q1241" s="7">
        <v>304060.09984856623</v>
      </c>
      <c r="R1241" s="7">
        <v>87505.257209181014</v>
      </c>
      <c r="S1241" s="7">
        <v>694238.88268450322</v>
      </c>
      <c r="T1241" s="7">
        <v>1845941.0767482969</v>
      </c>
    </row>
    <row r="1242" spans="1:20" x14ac:dyDescent="0.3">
      <c r="A1242" t="s">
        <v>19</v>
      </c>
      <c r="B1242" t="s">
        <v>737</v>
      </c>
      <c r="C1242">
        <v>1987</v>
      </c>
      <c r="E1242" s="7">
        <v>251768.5838770624</v>
      </c>
      <c r="F1242" s="7">
        <v>87427.302423594141</v>
      </c>
      <c r="G1242" s="7">
        <v>339195.88630065654</v>
      </c>
      <c r="H1242" s="7">
        <v>213125.53028427289</v>
      </c>
      <c r="I1242" s="7">
        <v>13149.462813579323</v>
      </c>
      <c r="J1242" s="7">
        <v>49069.910996459796</v>
      </c>
      <c r="K1242" s="7">
        <v>275344.90409431199</v>
      </c>
      <c r="L1242" s="7">
        <v>326675.24884308112</v>
      </c>
      <c r="M1242" s="7">
        <v>294822.19472668675</v>
      </c>
      <c r="N1242" s="7">
        <v>5430.9873185336364</v>
      </c>
      <c r="O1242" s="7">
        <v>626928.43088830146</v>
      </c>
      <c r="P1242" s="7">
        <v>1240199.2305705932</v>
      </c>
      <c r="Q1242" s="7">
        <v>127324.44697752033</v>
      </c>
      <c r="R1242" s="7">
        <v>198190.63185827108</v>
      </c>
      <c r="S1242" s="7">
        <v>1565714.3094063846</v>
      </c>
      <c r="T1242" s="7">
        <v>2807183.5306896544</v>
      </c>
    </row>
    <row r="1243" spans="1:20" x14ac:dyDescent="0.3">
      <c r="A1243" t="s">
        <v>19</v>
      </c>
      <c r="B1243" t="s">
        <v>737</v>
      </c>
      <c r="C1243">
        <v>1988</v>
      </c>
      <c r="E1243" s="7">
        <v>280051.3857744211</v>
      </c>
      <c r="F1243" s="7">
        <v>29309.725023086401</v>
      </c>
      <c r="G1243" s="7">
        <v>309361.11079750751</v>
      </c>
      <c r="H1243" s="7">
        <v>244450.10309637984</v>
      </c>
      <c r="I1243" s="7">
        <v>6479.5308791879206</v>
      </c>
      <c r="J1243" s="7">
        <v>285.7834245240382</v>
      </c>
      <c r="K1243" s="7">
        <v>251215.4174000918</v>
      </c>
      <c r="L1243" s="7">
        <v>130738.92406983262</v>
      </c>
      <c r="M1243" s="7">
        <v>237151.67081579563</v>
      </c>
      <c r="N1243" s="7">
        <v>64662.343516743684</v>
      </c>
      <c r="O1243" s="7">
        <v>432552.93840237195</v>
      </c>
      <c r="P1243" s="7">
        <v>2043115.4813602983</v>
      </c>
      <c r="Q1243" s="7">
        <v>284776.25582928659</v>
      </c>
      <c r="R1243" s="7">
        <v>211252.79307073337</v>
      </c>
      <c r="S1243" s="7">
        <v>2539144.5302603184</v>
      </c>
      <c r="T1243" s="7">
        <v>3532273.9968602899</v>
      </c>
    </row>
    <row r="1244" spans="1:20" x14ac:dyDescent="0.3">
      <c r="A1244" t="s">
        <v>19</v>
      </c>
      <c r="B1244" t="s">
        <v>737</v>
      </c>
      <c r="C1244">
        <v>1989</v>
      </c>
      <c r="E1244" s="7">
        <v>35579.630306407991</v>
      </c>
      <c r="F1244" s="7">
        <v>105437.05186622265</v>
      </c>
      <c r="G1244" s="7">
        <v>141016.68217263065</v>
      </c>
      <c r="H1244" s="7">
        <v>138550.6941838935</v>
      </c>
      <c r="I1244" s="7">
        <v>33662.645996274456</v>
      </c>
      <c r="J1244" s="7">
        <v>14615.591214530217</v>
      </c>
      <c r="K1244" s="7">
        <v>186828.93139469819</v>
      </c>
      <c r="L1244" s="7">
        <v>362900.6919536604</v>
      </c>
      <c r="M1244" s="7">
        <v>491102.50765489787</v>
      </c>
      <c r="N1244" s="7">
        <v>30497.36388231799</v>
      </c>
      <c r="O1244" s="7">
        <v>884500.56349087635</v>
      </c>
      <c r="P1244" s="7">
        <v>1234234.6174408442</v>
      </c>
      <c r="Q1244" s="7">
        <v>150920.24498413052</v>
      </c>
      <c r="R1244" s="7">
        <v>82478.080597483815</v>
      </c>
      <c r="S1244" s="7">
        <v>1467632.9430224586</v>
      </c>
      <c r="T1244" s="7">
        <v>2679979.1200806634</v>
      </c>
    </row>
    <row r="1245" spans="1:20" x14ac:dyDescent="0.3">
      <c r="A1245" t="s">
        <v>19</v>
      </c>
      <c r="B1245" t="s">
        <v>737</v>
      </c>
      <c r="C1245">
        <v>1990</v>
      </c>
      <c r="E1245" s="7">
        <v>1945993.168750386</v>
      </c>
      <c r="F1245" s="7">
        <v>522827.33694914449</v>
      </c>
      <c r="G1245" s="7">
        <v>2468820.5056995302</v>
      </c>
      <c r="H1245" s="7">
        <v>342942.32567154116</v>
      </c>
      <c r="I1245" s="7">
        <v>6712.0785747192058</v>
      </c>
      <c r="J1245" s="7">
        <v>136.52441310804468</v>
      </c>
      <c r="K1245" s="7">
        <v>349790.92865936842</v>
      </c>
      <c r="L1245" s="7">
        <v>300371.8228704597</v>
      </c>
      <c r="M1245" s="7">
        <v>771087.17748657113</v>
      </c>
      <c r="N1245" s="7">
        <v>55334.465492181844</v>
      </c>
      <c r="O1245" s="7">
        <v>1126793.4658492128</v>
      </c>
      <c r="P1245" s="7">
        <v>1683944.6303959447</v>
      </c>
      <c r="Q1245" s="7">
        <v>109867.55282506494</v>
      </c>
      <c r="R1245" s="7">
        <v>400183.3694733989</v>
      </c>
      <c r="S1245" s="7">
        <v>2193995.5526944082</v>
      </c>
      <c r="T1245" s="7">
        <v>6139400.4529025201</v>
      </c>
    </row>
    <row r="1246" spans="1:20" x14ac:dyDescent="0.3">
      <c r="A1246" t="s">
        <v>19</v>
      </c>
      <c r="B1246" t="s">
        <v>737</v>
      </c>
      <c r="C1246">
        <v>1991</v>
      </c>
      <c r="E1246" s="7">
        <v>344831.13923581206</v>
      </c>
      <c r="F1246" s="7">
        <v>14399.664556761347</v>
      </c>
      <c r="G1246" s="7">
        <v>359230.8037925734</v>
      </c>
      <c r="H1246" s="7">
        <v>319103.78984916612</v>
      </c>
      <c r="I1246" s="7">
        <v>10337.448508977488</v>
      </c>
      <c r="J1246" s="7">
        <v>528.61411183258497</v>
      </c>
      <c r="K1246" s="7">
        <v>329969.85246997618</v>
      </c>
      <c r="L1246" s="7">
        <v>64937.879550835962</v>
      </c>
      <c r="M1246" s="7">
        <v>589829.37420617789</v>
      </c>
      <c r="N1246" s="7">
        <v>58083.934884765782</v>
      </c>
      <c r="O1246" s="7">
        <v>712851.18864177959</v>
      </c>
      <c r="P1246" s="7">
        <v>1579149.3965029132</v>
      </c>
      <c r="Q1246" s="7">
        <v>839458.40291953378</v>
      </c>
      <c r="R1246" s="7">
        <v>574256.80308640667</v>
      </c>
      <c r="S1246" s="7">
        <v>2992864.6025088537</v>
      </c>
      <c r="T1246" s="7">
        <v>4394916.4474131828</v>
      </c>
    </row>
    <row r="1247" spans="1:20" x14ac:dyDescent="0.3">
      <c r="A1247" t="s">
        <v>19</v>
      </c>
      <c r="B1247" t="s">
        <v>737</v>
      </c>
      <c r="C1247">
        <v>1992</v>
      </c>
      <c r="E1247" s="7">
        <v>332734.01415351627</v>
      </c>
      <c r="F1247" s="7">
        <v>241375.5788807252</v>
      </c>
      <c r="G1247" s="7">
        <v>574109.59303424146</v>
      </c>
      <c r="H1247" s="7">
        <v>243576.33866474254</v>
      </c>
      <c r="I1247" s="7">
        <v>11561.314765485535</v>
      </c>
      <c r="J1247" s="7">
        <v>35088.120108494819</v>
      </c>
      <c r="K1247" s="7">
        <v>290225.77353872289</v>
      </c>
      <c r="L1247" s="7">
        <v>527908.51914290024</v>
      </c>
      <c r="M1247" s="7">
        <v>780759.54570660077</v>
      </c>
      <c r="N1247" s="7">
        <v>41370.963185722649</v>
      </c>
      <c r="O1247" s="7">
        <v>1350039.0280352237</v>
      </c>
      <c r="P1247" s="7">
        <v>1215089.9062734835</v>
      </c>
      <c r="Q1247" s="7">
        <v>1187549.5071817194</v>
      </c>
      <c r="R1247" s="7">
        <v>150070.83120531181</v>
      </c>
      <c r="S1247" s="7">
        <v>2552710.2446605149</v>
      </c>
      <c r="T1247" s="7">
        <v>4767084.6392687038</v>
      </c>
    </row>
    <row r="1248" spans="1:20" x14ac:dyDescent="0.3">
      <c r="A1248" t="s">
        <v>19</v>
      </c>
      <c r="B1248" t="s">
        <v>737</v>
      </c>
      <c r="C1248">
        <v>1993</v>
      </c>
      <c r="E1248" s="7">
        <v>657860.43925202929</v>
      </c>
      <c r="F1248" s="7">
        <v>2360.3092530135386</v>
      </c>
      <c r="G1248" s="7">
        <v>660220.74850504287</v>
      </c>
      <c r="H1248" s="7">
        <v>528150.25113372284</v>
      </c>
      <c r="I1248" s="7">
        <v>7951.7706664910556</v>
      </c>
      <c r="J1248" s="7">
        <v>9017.461500043868</v>
      </c>
      <c r="K1248" s="7">
        <v>545119.48330025771</v>
      </c>
      <c r="L1248" s="7">
        <v>472850.14353885717</v>
      </c>
      <c r="M1248" s="7">
        <v>359796.47436434368</v>
      </c>
      <c r="N1248" s="7">
        <v>13838.493696824893</v>
      </c>
      <c r="O1248" s="7">
        <v>846485.11160002579</v>
      </c>
      <c r="P1248" s="7">
        <v>352161.93607618689</v>
      </c>
      <c r="Q1248" s="7">
        <v>5660.0465307256209</v>
      </c>
      <c r="R1248" s="7">
        <v>415018.06071734388</v>
      </c>
      <c r="S1248" s="7">
        <v>772840.04332425632</v>
      </c>
      <c r="T1248" s="7">
        <v>2824665.3867295822</v>
      </c>
    </row>
    <row r="1249" spans="1:20" x14ac:dyDescent="0.3">
      <c r="A1249" t="s">
        <v>19</v>
      </c>
      <c r="B1249" t="s">
        <v>737</v>
      </c>
      <c r="C1249">
        <v>1994</v>
      </c>
      <c r="E1249" s="7">
        <v>109514.02638205345</v>
      </c>
      <c r="F1249" s="7">
        <v>52536.588723210618</v>
      </c>
      <c r="G1249" s="7">
        <v>162050.61510526406</v>
      </c>
      <c r="H1249" s="7">
        <v>980512.65894925932</v>
      </c>
      <c r="I1249" s="7">
        <v>184.88987487440539</v>
      </c>
      <c r="K1249" s="7">
        <v>980697.5488241337</v>
      </c>
      <c r="L1249" s="7">
        <v>755853.404371407</v>
      </c>
      <c r="M1249" s="7">
        <v>482019.23522631312</v>
      </c>
      <c r="N1249" s="7">
        <v>24855.467036978815</v>
      </c>
      <c r="O1249" s="7">
        <v>1262728.1066346988</v>
      </c>
      <c r="P1249" s="7">
        <v>253953.12463289898</v>
      </c>
      <c r="Q1249" s="7">
        <v>78479.234470870011</v>
      </c>
      <c r="R1249" s="7">
        <v>60154.609289582375</v>
      </c>
      <c r="S1249" s="7">
        <v>392586.96839335136</v>
      </c>
      <c r="T1249" s="7">
        <v>2798063.2389574479</v>
      </c>
    </row>
    <row r="1250" spans="1:20" x14ac:dyDescent="0.3">
      <c r="A1250" t="s">
        <v>19</v>
      </c>
      <c r="B1250" t="s">
        <v>737</v>
      </c>
      <c r="C1250">
        <v>1995</v>
      </c>
      <c r="E1250" s="7">
        <v>90836.294160368343</v>
      </c>
      <c r="F1250" s="7">
        <v>43523.877426836894</v>
      </c>
      <c r="G1250" s="7">
        <v>134360.17158720523</v>
      </c>
      <c r="H1250" s="7">
        <v>405202.24324231542</v>
      </c>
      <c r="I1250" s="7">
        <v>693.59729983086925</v>
      </c>
      <c r="K1250" s="7">
        <v>405895.8405421463</v>
      </c>
      <c r="L1250" s="7">
        <v>93612.61863049939</v>
      </c>
      <c r="M1250" s="7">
        <v>1190864.7617618472</v>
      </c>
      <c r="N1250" s="7">
        <v>55085.138488323646</v>
      </c>
      <c r="O1250" s="7">
        <v>1339562.5188806702</v>
      </c>
      <c r="P1250" s="7">
        <v>127537.05529528964</v>
      </c>
      <c r="Q1250" s="7">
        <v>221099.16550828813</v>
      </c>
      <c r="R1250" s="7">
        <v>285998.56759342685</v>
      </c>
      <c r="S1250" s="7">
        <v>634634.7883970046</v>
      </c>
      <c r="T1250" s="7">
        <v>2514453.3194070263</v>
      </c>
    </row>
    <row r="1251" spans="1:20" x14ac:dyDescent="0.3">
      <c r="A1251" t="s">
        <v>19</v>
      </c>
      <c r="B1251" t="s">
        <v>737</v>
      </c>
      <c r="C1251">
        <v>1996</v>
      </c>
      <c r="D1251" t="s">
        <v>744</v>
      </c>
      <c r="E1251" s="7">
        <v>171340.80799476284</v>
      </c>
      <c r="F1251" s="7">
        <v>123854.65188471301</v>
      </c>
      <c r="G1251" s="7">
        <v>295195.45987947588</v>
      </c>
      <c r="H1251" s="7">
        <v>435284.68795114703</v>
      </c>
      <c r="I1251" s="7">
        <v>4525.6893754398161</v>
      </c>
      <c r="J1251" s="7">
        <v>24947.861888872059</v>
      </c>
      <c r="K1251" s="7">
        <v>464758.23921545892</v>
      </c>
      <c r="L1251" s="7">
        <v>612160.29886251013</v>
      </c>
      <c r="M1251" s="7">
        <v>1742002.3038273195</v>
      </c>
      <c r="N1251" s="7">
        <v>2208.2416813996319</v>
      </c>
      <c r="O1251" s="7">
        <v>2356370.8443712294</v>
      </c>
      <c r="P1251" s="7">
        <v>1043758.6910193147</v>
      </c>
      <c r="Q1251" s="7">
        <v>243933.61733022658</v>
      </c>
      <c r="R1251" s="7">
        <v>246177.68187730529</v>
      </c>
      <c r="S1251" s="7">
        <v>1533869.9902268467</v>
      </c>
      <c r="T1251" s="7">
        <v>4650194.5336930119</v>
      </c>
    </row>
    <row r="1252" spans="1:20" x14ac:dyDescent="0.3">
      <c r="A1252" t="s">
        <v>19</v>
      </c>
      <c r="B1252" t="s">
        <v>737</v>
      </c>
      <c r="C1252">
        <v>1997</v>
      </c>
      <c r="D1252" t="s">
        <v>744</v>
      </c>
      <c r="E1252" s="7">
        <v>319548.91677356412</v>
      </c>
      <c r="F1252" s="7">
        <v>71500.374569821244</v>
      </c>
      <c r="G1252" s="7">
        <v>391049.29134338535</v>
      </c>
      <c r="H1252" s="7">
        <v>847370.93943279691</v>
      </c>
      <c r="I1252" s="7">
        <v>3036.9330727946108</v>
      </c>
      <c r="J1252" s="7">
        <v>8774.864024579485</v>
      </c>
      <c r="K1252" s="7">
        <v>859182.73653017101</v>
      </c>
      <c r="L1252" s="7">
        <v>144671.9370144557</v>
      </c>
      <c r="M1252" s="7">
        <v>359558.25475681468</v>
      </c>
      <c r="N1252" s="7">
        <v>15631.556890905724</v>
      </c>
      <c r="O1252" s="7">
        <v>519861.74866217608</v>
      </c>
      <c r="P1252" s="7">
        <v>636279.24280477548</v>
      </c>
      <c r="Q1252" s="7">
        <v>389283.92134925677</v>
      </c>
      <c r="R1252" s="7">
        <v>193394.06063415736</v>
      </c>
      <c r="S1252" s="7">
        <v>1218957.2247881896</v>
      </c>
      <c r="T1252" s="7">
        <v>2989051.0013239221</v>
      </c>
    </row>
    <row r="1253" spans="1:20" x14ac:dyDescent="0.3">
      <c r="A1253" t="s">
        <v>19</v>
      </c>
      <c r="B1253" t="s">
        <v>737</v>
      </c>
      <c r="C1253">
        <v>1998</v>
      </c>
      <c r="D1253" t="s">
        <v>744</v>
      </c>
      <c r="E1253" s="7">
        <v>148894.30307787002</v>
      </c>
      <c r="F1253" s="7">
        <v>334100.37714348466</v>
      </c>
      <c r="G1253" s="7">
        <v>482994.68022135471</v>
      </c>
      <c r="H1253" s="7">
        <v>710194.49543987017</v>
      </c>
      <c r="I1253" s="7">
        <v>14094.70166537646</v>
      </c>
      <c r="J1253" s="7">
        <v>9986.1935657025879</v>
      </c>
      <c r="K1253" s="7">
        <v>734275.39067094913</v>
      </c>
      <c r="L1253" s="7">
        <v>38072.368804452548</v>
      </c>
      <c r="M1253" s="7">
        <v>364247.16705230967</v>
      </c>
      <c r="N1253" s="7">
        <v>12899.117126153409</v>
      </c>
      <c r="O1253" s="7">
        <v>415218.65298291564</v>
      </c>
      <c r="P1253" s="7">
        <v>79280.390766304234</v>
      </c>
      <c r="Q1253" s="7">
        <v>792741.12815434404</v>
      </c>
      <c r="R1253" s="7">
        <v>679860.91850003519</v>
      </c>
      <c r="S1253" s="7">
        <v>1551882.4374206834</v>
      </c>
      <c r="T1253" s="7">
        <v>3184371.1612959029</v>
      </c>
    </row>
    <row r="1254" spans="1:20" x14ac:dyDescent="0.3">
      <c r="A1254" t="s">
        <v>19</v>
      </c>
      <c r="B1254" t="s">
        <v>737</v>
      </c>
      <c r="C1254">
        <v>1999</v>
      </c>
      <c r="D1254" t="s">
        <v>744</v>
      </c>
      <c r="E1254" s="7">
        <v>456843.19399190752</v>
      </c>
      <c r="F1254" s="7">
        <v>51122.31596155325</v>
      </c>
      <c r="G1254" s="7">
        <v>507965.50995346077</v>
      </c>
      <c r="H1254" s="7">
        <v>432890.17911720712</v>
      </c>
      <c r="I1254" s="7">
        <v>11119.144882742101</v>
      </c>
      <c r="J1254" s="7">
        <v>6738.2667459594259</v>
      </c>
      <c r="K1254" s="7">
        <v>450747.59074590862</v>
      </c>
      <c r="L1254" s="7">
        <v>303897.3396794321</v>
      </c>
      <c r="M1254" s="7">
        <v>620333.93990291352</v>
      </c>
      <c r="N1254" s="7">
        <v>5779.3950317496538</v>
      </c>
      <c r="O1254" s="7">
        <v>930010.67461409525</v>
      </c>
      <c r="P1254" s="7">
        <v>649134.92391362728</v>
      </c>
      <c r="Q1254" s="7">
        <v>210840.82712702052</v>
      </c>
      <c r="R1254" s="7">
        <v>318911.54534400813</v>
      </c>
      <c r="S1254" s="7">
        <v>1178887.2963846559</v>
      </c>
      <c r="T1254" s="7">
        <v>3067611.0716981203</v>
      </c>
    </row>
    <row r="1255" spans="1:20" x14ac:dyDescent="0.3">
      <c r="A1255" t="s">
        <v>19</v>
      </c>
      <c r="B1255" t="s">
        <v>737</v>
      </c>
      <c r="C1255">
        <v>2000</v>
      </c>
      <c r="D1255" t="s">
        <v>744</v>
      </c>
      <c r="E1255" s="7">
        <v>65014.840993219026</v>
      </c>
      <c r="F1255" s="7">
        <v>56059.364311959333</v>
      </c>
      <c r="G1255" s="7">
        <v>121074.20530517836</v>
      </c>
      <c r="H1255" s="7">
        <v>937597.13633185078</v>
      </c>
      <c r="I1255" s="7">
        <v>26301.378035918005</v>
      </c>
      <c r="J1255" s="7">
        <v>73670.413031670454</v>
      </c>
      <c r="K1255" s="7">
        <v>1037568.9273994393</v>
      </c>
      <c r="L1255" s="7">
        <v>102311.58607519363</v>
      </c>
      <c r="M1255" s="7">
        <v>955786.42132158682</v>
      </c>
      <c r="N1255" s="7">
        <v>10962.682066577356</v>
      </c>
      <c r="O1255" s="7">
        <v>1069060.6894633577</v>
      </c>
      <c r="P1255" s="7">
        <v>39052.606529841556</v>
      </c>
      <c r="Q1255" s="7">
        <v>91061.139162563457</v>
      </c>
      <c r="R1255" s="7">
        <v>135672.37250783437</v>
      </c>
      <c r="S1255" s="7">
        <v>265786.11820023938</v>
      </c>
      <c r="T1255" s="7">
        <v>2493489.9403682151</v>
      </c>
    </row>
    <row r="1256" spans="1:20" x14ac:dyDescent="0.3">
      <c r="A1256" t="s">
        <v>19</v>
      </c>
      <c r="B1256" t="s">
        <v>737</v>
      </c>
      <c r="C1256">
        <v>2001</v>
      </c>
      <c r="E1256" s="7">
        <v>22225.654345996045</v>
      </c>
      <c r="F1256" s="7">
        <v>60876.572273244885</v>
      </c>
      <c r="G1256" s="7">
        <v>83102.22661924093</v>
      </c>
      <c r="H1256" s="7">
        <v>353149.95262230694</v>
      </c>
      <c r="I1256" s="7">
        <v>63617.2154129091</v>
      </c>
      <c r="J1256" s="7">
        <v>66272.325910804095</v>
      </c>
      <c r="K1256" s="7">
        <v>483039.49394602014</v>
      </c>
      <c r="L1256" s="7">
        <v>319808.03858434036</v>
      </c>
      <c r="M1256" s="7">
        <v>741415.21024052706</v>
      </c>
      <c r="N1256" s="7">
        <v>10115.795430220091</v>
      </c>
      <c r="O1256" s="7">
        <v>1071339.0442550876</v>
      </c>
      <c r="P1256" s="7">
        <v>162958.21583980566</v>
      </c>
      <c r="Q1256" s="7">
        <v>795365.67518848216</v>
      </c>
      <c r="R1256" s="7">
        <v>336008.65056344983</v>
      </c>
      <c r="S1256" s="7">
        <v>1294332.5415917377</v>
      </c>
      <c r="T1256" s="7">
        <v>2931813.3064120868</v>
      </c>
    </row>
    <row r="1257" spans="1:20" x14ac:dyDescent="0.3">
      <c r="A1257" t="s">
        <v>19</v>
      </c>
      <c r="B1257" t="s">
        <v>737</v>
      </c>
      <c r="C1257">
        <v>2002</v>
      </c>
      <c r="E1257" s="7">
        <v>507742.86404717277</v>
      </c>
      <c r="F1257" s="7">
        <v>129502.69459945541</v>
      </c>
      <c r="G1257" s="7">
        <v>637245.55864662817</v>
      </c>
      <c r="H1257" s="7">
        <v>1199577.769976787</v>
      </c>
      <c r="I1257" s="7">
        <v>49591.801176505891</v>
      </c>
      <c r="J1257" s="7">
        <v>20236.801406690691</v>
      </c>
      <c r="K1257" s="7">
        <v>1269406.3725599835</v>
      </c>
      <c r="L1257" s="7">
        <v>327676.02749757137</v>
      </c>
      <c r="M1257" s="7">
        <v>321647.96790156176</v>
      </c>
      <c r="N1257" s="7">
        <v>139841.429135065</v>
      </c>
      <c r="O1257" s="7">
        <v>789165.42453419813</v>
      </c>
      <c r="P1257" s="7">
        <v>432832.14684857085</v>
      </c>
      <c r="Q1257" s="7">
        <v>346730.81859010499</v>
      </c>
      <c r="R1257" s="7">
        <v>122374.17082574729</v>
      </c>
      <c r="S1257" s="7">
        <v>901937.13626442314</v>
      </c>
      <c r="T1257" s="7">
        <v>3597754.4920052332</v>
      </c>
    </row>
    <row r="1258" spans="1:20" x14ac:dyDescent="0.3">
      <c r="A1258" t="s">
        <v>19</v>
      </c>
      <c r="B1258" t="s">
        <v>737</v>
      </c>
      <c r="C1258">
        <v>2003</v>
      </c>
      <c r="E1258" s="7">
        <v>95670.130787001661</v>
      </c>
      <c r="F1258" s="7">
        <v>30256.448673302642</v>
      </c>
      <c r="G1258" s="7">
        <v>125926.5794603043</v>
      </c>
      <c r="H1258" s="7">
        <v>356673.60015112453</v>
      </c>
      <c r="I1258" s="7">
        <v>68132.183529874019</v>
      </c>
      <c r="J1258" s="7">
        <v>19316.493246658683</v>
      </c>
      <c r="K1258" s="7">
        <v>444122.27692765725</v>
      </c>
      <c r="L1258" s="7">
        <v>480284.77884768328</v>
      </c>
      <c r="M1258" s="7">
        <v>398577.94552989234</v>
      </c>
      <c r="N1258" s="7">
        <v>74868.654541015785</v>
      </c>
      <c r="O1258" s="7">
        <v>953731.3789185913</v>
      </c>
      <c r="P1258" s="7">
        <v>1006078.5370184224</v>
      </c>
      <c r="Q1258" s="7">
        <v>255686.67816541946</v>
      </c>
      <c r="R1258" s="7">
        <v>353140.14533447928</v>
      </c>
      <c r="S1258" s="7">
        <v>1614905.3605183209</v>
      </c>
      <c r="T1258" s="7">
        <v>3138685.5958248745</v>
      </c>
    </row>
    <row r="1259" spans="1:20" x14ac:dyDescent="0.3">
      <c r="A1259" t="s">
        <v>19</v>
      </c>
      <c r="B1259" t="s">
        <v>737</v>
      </c>
      <c r="C1259">
        <v>2004</v>
      </c>
      <c r="E1259" s="7">
        <v>33755.905449801394</v>
      </c>
      <c r="F1259" s="7">
        <v>204281.96992120217</v>
      </c>
      <c r="G1259" s="7">
        <v>238037.87537100355</v>
      </c>
      <c r="H1259" s="7">
        <v>383014.00830277835</v>
      </c>
      <c r="I1259" s="7">
        <v>198033.13858338434</v>
      </c>
      <c r="J1259" s="7">
        <v>74571.339211416504</v>
      </c>
      <c r="K1259" s="7">
        <v>655618.48609757924</v>
      </c>
      <c r="L1259" s="7">
        <v>415803.25534547464</v>
      </c>
      <c r="M1259" s="7">
        <v>367456.5826124241</v>
      </c>
      <c r="N1259" s="7">
        <v>70702.375834416584</v>
      </c>
      <c r="O1259" s="7">
        <v>853962.21379231534</v>
      </c>
      <c r="P1259" s="7">
        <v>375881.32255602255</v>
      </c>
      <c r="Q1259" s="7">
        <v>241488.90519811652</v>
      </c>
      <c r="R1259" s="7">
        <v>314350.83925695706</v>
      </c>
      <c r="S1259" s="7">
        <v>931721.06701109617</v>
      </c>
      <c r="T1259" s="7">
        <v>2679339.6422719941</v>
      </c>
    </row>
    <row r="1260" spans="1:20" x14ac:dyDescent="0.3">
      <c r="A1260" t="s">
        <v>19</v>
      </c>
      <c r="B1260" t="s">
        <v>737</v>
      </c>
      <c r="C1260">
        <v>2005</v>
      </c>
      <c r="E1260" s="7">
        <v>448264.83115617308</v>
      </c>
      <c r="F1260" s="7">
        <v>221746.42653751813</v>
      </c>
      <c r="G1260" s="7">
        <v>670011.25769369118</v>
      </c>
      <c r="H1260" s="7">
        <v>681607.53901585832</v>
      </c>
      <c r="I1260" s="7">
        <v>53267.842784014305</v>
      </c>
      <c r="J1260" s="7">
        <v>23399.490358264688</v>
      </c>
      <c r="K1260" s="7">
        <v>758274.87215813727</v>
      </c>
      <c r="L1260" s="7">
        <v>1278072.1987366541</v>
      </c>
      <c r="M1260" s="7">
        <v>628447.68543144944</v>
      </c>
      <c r="N1260" s="7">
        <v>47442.798674458652</v>
      </c>
      <c r="O1260" s="7">
        <v>1953962.6828425622</v>
      </c>
      <c r="P1260" s="7">
        <v>43710.210405118254</v>
      </c>
      <c r="Q1260" s="7">
        <v>68467.2806655077</v>
      </c>
      <c r="R1260" s="7">
        <v>792546.47018385213</v>
      </c>
      <c r="S1260" s="7">
        <v>904723.96125447808</v>
      </c>
      <c r="T1260" s="7">
        <v>4286972.7739488687</v>
      </c>
    </row>
    <row r="1261" spans="1:20" x14ac:dyDescent="0.3">
      <c r="A1261" t="s">
        <v>19</v>
      </c>
      <c r="B1261" t="s">
        <v>737</v>
      </c>
      <c r="C1261">
        <v>2006</v>
      </c>
      <c r="E1261" s="7">
        <v>258194.54330476452</v>
      </c>
      <c r="F1261" s="7">
        <v>392453.21049681597</v>
      </c>
      <c r="G1261" s="7">
        <v>650647.75380158052</v>
      </c>
      <c r="H1261" s="7">
        <v>1353251.0532350112</v>
      </c>
      <c r="I1261" s="7">
        <v>93491.813608142344</v>
      </c>
      <c r="J1261" s="7">
        <v>26259.820097535481</v>
      </c>
      <c r="K1261" s="7">
        <v>1473002.6869406889</v>
      </c>
      <c r="L1261" s="7">
        <v>897931.5660417825</v>
      </c>
      <c r="M1261" s="7">
        <v>2039845.2162259258</v>
      </c>
      <c r="N1261" s="7">
        <v>95234.999305107631</v>
      </c>
      <c r="O1261" s="7">
        <v>3033011.781572816</v>
      </c>
      <c r="P1261" s="7">
        <v>449776.5772055214</v>
      </c>
      <c r="Q1261" s="7">
        <v>260025.78303662562</v>
      </c>
      <c r="R1261" s="7">
        <v>110504.87486985236</v>
      </c>
      <c r="S1261" s="7">
        <v>820307.23511199933</v>
      </c>
      <c r="T1261" s="7">
        <v>5976969.4574270844</v>
      </c>
    </row>
    <row r="1262" spans="1:20" x14ac:dyDescent="0.3">
      <c r="A1262" t="s">
        <v>19</v>
      </c>
      <c r="B1262" t="s">
        <v>737</v>
      </c>
      <c r="C1262">
        <v>2007</v>
      </c>
      <c r="E1262" s="7">
        <v>482042.97767113731</v>
      </c>
      <c r="F1262" s="7">
        <v>110193.66945254477</v>
      </c>
      <c r="G1262" s="7">
        <v>592236.64712368208</v>
      </c>
      <c r="H1262" s="7">
        <v>1091788.6814891791</v>
      </c>
      <c r="I1262" s="7">
        <v>84215.048537419003</v>
      </c>
      <c r="J1262" s="7">
        <v>311308.99930320901</v>
      </c>
      <c r="K1262" s="7">
        <v>1487312.7293298072</v>
      </c>
      <c r="L1262" s="7">
        <v>555126.63697352645</v>
      </c>
      <c r="M1262" s="7">
        <v>1067503.8600415008</v>
      </c>
      <c r="N1262" s="7">
        <v>88737.038158281124</v>
      </c>
      <c r="O1262" s="7">
        <v>1711367.5351733086</v>
      </c>
      <c r="P1262" s="7">
        <v>348806.65686852729</v>
      </c>
      <c r="Q1262" s="7">
        <v>90462.252374814983</v>
      </c>
      <c r="R1262" s="7">
        <v>168861.50850539695</v>
      </c>
      <c r="S1262" s="7">
        <v>608130.41774873924</v>
      </c>
      <c r="T1262" s="7">
        <v>4399047.3293755362</v>
      </c>
    </row>
    <row r="1263" spans="1:20" x14ac:dyDescent="0.3">
      <c r="A1263" t="s">
        <v>19</v>
      </c>
      <c r="B1263" t="s">
        <v>737</v>
      </c>
      <c r="C1263">
        <v>2008</v>
      </c>
      <c r="E1263" s="7">
        <v>158730.73518465878</v>
      </c>
      <c r="F1263" s="7">
        <v>333835.0403275477</v>
      </c>
      <c r="G1263" s="7">
        <v>492565.77551220648</v>
      </c>
      <c r="H1263" s="7">
        <v>470387.51436247688</v>
      </c>
      <c r="I1263" s="7">
        <v>100606.99073219612</v>
      </c>
      <c r="J1263" s="7">
        <v>31934.259721996586</v>
      </c>
      <c r="K1263" s="7">
        <v>602928.76481666963</v>
      </c>
      <c r="L1263" s="7">
        <v>557068.38547242328</v>
      </c>
      <c r="M1263" s="7">
        <v>1528257.8009421385</v>
      </c>
      <c r="N1263" s="7">
        <v>139018.52687967985</v>
      </c>
      <c r="O1263" s="7">
        <v>2224344.7132942416</v>
      </c>
      <c r="P1263" s="7">
        <v>456529.02340041951</v>
      </c>
      <c r="Q1263" s="7">
        <v>226475.65783069687</v>
      </c>
      <c r="R1263" s="7">
        <v>161692.27196516469</v>
      </c>
      <c r="S1263" s="7">
        <v>844696.9531962811</v>
      </c>
      <c r="T1263" s="7">
        <v>4164536.2068193983</v>
      </c>
    </row>
    <row r="1264" spans="1:20" x14ac:dyDescent="0.3">
      <c r="A1264" t="s">
        <v>19</v>
      </c>
      <c r="B1264" t="s">
        <v>737</v>
      </c>
      <c r="C1264">
        <v>2009</v>
      </c>
      <c r="D1264" t="s">
        <v>745</v>
      </c>
      <c r="E1264" s="7">
        <v>285748.93167875009</v>
      </c>
      <c r="F1264" s="7">
        <v>230864.57376265974</v>
      </c>
      <c r="G1264" s="7">
        <v>516613.50544140983</v>
      </c>
      <c r="H1264" s="7">
        <v>695703.5927101674</v>
      </c>
      <c r="I1264" s="7">
        <v>9571.4036416079816</v>
      </c>
      <c r="J1264" s="7">
        <v>3489.2153076242648</v>
      </c>
      <c r="K1264" s="7">
        <v>708764.21165939968</v>
      </c>
      <c r="L1264" s="7">
        <v>895645.40753137809</v>
      </c>
      <c r="M1264" s="7">
        <v>590787.48877710267</v>
      </c>
      <c r="N1264" s="7">
        <v>37228.927863579898</v>
      </c>
      <c r="O1264" s="7">
        <v>1523661.8241720607</v>
      </c>
      <c r="P1264" s="7">
        <v>811311.95037074562</v>
      </c>
      <c r="Q1264" s="7">
        <v>624567.4855753344</v>
      </c>
      <c r="R1264" s="7">
        <v>2877.1231401529794</v>
      </c>
      <c r="S1264" s="7">
        <v>1438756.5590862329</v>
      </c>
      <c r="T1264" s="7">
        <v>4187796.1003591032</v>
      </c>
    </row>
    <row r="1265" spans="1:20" x14ac:dyDescent="0.3">
      <c r="A1265" t="s">
        <v>19</v>
      </c>
      <c r="B1265" t="s">
        <v>737</v>
      </c>
      <c r="C1265">
        <v>2010</v>
      </c>
      <c r="D1265" t="s">
        <v>745</v>
      </c>
      <c r="E1265" s="7">
        <v>155211.35337476816</v>
      </c>
      <c r="F1265" s="7">
        <v>188393.11764152735</v>
      </c>
      <c r="G1265" s="7">
        <v>343604.47101629549</v>
      </c>
      <c r="H1265" s="7">
        <v>666424.95247814339</v>
      </c>
      <c r="I1265" s="7">
        <v>25640.060970530361</v>
      </c>
      <c r="J1265" s="7">
        <v>2354.3168133149325</v>
      </c>
      <c r="K1265" s="7">
        <v>694419.33026198868</v>
      </c>
      <c r="L1265" s="7">
        <v>1463128.3054146587</v>
      </c>
      <c r="M1265" s="7">
        <v>426210.83191355609</v>
      </c>
      <c r="N1265" s="7">
        <v>16823.464546379422</v>
      </c>
      <c r="O1265" s="7">
        <v>1906162.6018745943</v>
      </c>
      <c r="P1265" s="7">
        <v>463387.59991192422</v>
      </c>
      <c r="Q1265" s="7">
        <v>147728.4689201916</v>
      </c>
      <c r="R1265" s="7">
        <v>16418.766974129056</v>
      </c>
      <c r="S1265" s="7">
        <v>627534.83580624487</v>
      </c>
      <c r="T1265" s="7">
        <v>3571721.2389591238</v>
      </c>
    </row>
    <row r="1266" spans="1:20" x14ac:dyDescent="0.3">
      <c r="A1266" t="s">
        <v>19</v>
      </c>
      <c r="B1266" t="s">
        <v>737</v>
      </c>
      <c r="C1266">
        <v>2011</v>
      </c>
      <c r="D1266" t="s">
        <v>745</v>
      </c>
      <c r="E1266" s="7">
        <v>221990.63225496744</v>
      </c>
      <c r="F1266" s="7">
        <v>154319.29009102454</v>
      </c>
      <c r="G1266" s="7">
        <v>376309.92234599194</v>
      </c>
      <c r="H1266" s="7">
        <v>598758.69308268535</v>
      </c>
      <c r="I1266" s="7">
        <v>104487.95252527013</v>
      </c>
      <c r="J1266" s="7">
        <v>1927.6961603776028</v>
      </c>
      <c r="K1266" s="7">
        <v>705174.34176833311</v>
      </c>
      <c r="L1266" s="7">
        <v>1478937.7372136761</v>
      </c>
      <c r="M1266" s="7">
        <v>1000068.5504604359</v>
      </c>
      <c r="N1266" s="7">
        <v>41544.726047167838</v>
      </c>
      <c r="O1266" s="7">
        <v>2520551.0137212803</v>
      </c>
      <c r="P1266" s="7">
        <v>577897.42795232357</v>
      </c>
      <c r="Q1266" s="7">
        <v>143455.20143249378</v>
      </c>
      <c r="R1266" s="7">
        <v>2560.5073571047883</v>
      </c>
      <c r="S1266" s="7">
        <v>723913.13674192212</v>
      </c>
      <c r="T1266" s="7">
        <v>4325948.414577527</v>
      </c>
    </row>
    <row r="1267" spans="1:20" x14ac:dyDescent="0.3">
      <c r="A1267" t="s">
        <v>19</v>
      </c>
      <c r="B1267" t="s">
        <v>737</v>
      </c>
      <c r="C1267">
        <v>2012</v>
      </c>
      <c r="D1267" t="s">
        <v>745</v>
      </c>
      <c r="E1267" s="7">
        <v>677363.73304616404</v>
      </c>
      <c r="F1267" s="7">
        <v>1863160.2791023515</v>
      </c>
      <c r="G1267" s="7">
        <v>2540524.0121485153</v>
      </c>
      <c r="H1267" s="7">
        <v>649167.86751848448</v>
      </c>
      <c r="I1267" s="7">
        <v>1477.9187995718264</v>
      </c>
      <c r="K1267" s="7">
        <v>650645.78631805629</v>
      </c>
      <c r="L1267" s="7">
        <v>653861.20327119774</v>
      </c>
      <c r="M1267" s="7">
        <v>994700.74522302335</v>
      </c>
      <c r="N1267" s="7">
        <v>45917.050422965367</v>
      </c>
      <c r="O1267" s="7">
        <v>1694478.9989171864</v>
      </c>
      <c r="P1267" s="7">
        <v>2478601.6442790884</v>
      </c>
      <c r="Q1267" s="7">
        <v>1115679.2451701444</v>
      </c>
      <c r="R1267" s="7">
        <v>8403.2666136230946</v>
      </c>
      <c r="S1267" s="7">
        <v>3602684.1560628559</v>
      </c>
      <c r="T1267" s="7">
        <v>8488332.9534466136</v>
      </c>
    </row>
    <row r="1268" spans="1:20" x14ac:dyDescent="0.3">
      <c r="A1268" t="s">
        <v>19</v>
      </c>
      <c r="B1268" t="s">
        <v>737</v>
      </c>
      <c r="C1268">
        <v>2013</v>
      </c>
      <c r="D1268" t="s">
        <v>745</v>
      </c>
      <c r="E1268" s="7">
        <v>33838.613714805157</v>
      </c>
      <c r="F1268" s="7">
        <v>434841.5308939073</v>
      </c>
      <c r="G1268" s="7">
        <v>468680.14460871246</v>
      </c>
      <c r="H1268" s="7">
        <v>595783.42376372358</v>
      </c>
      <c r="I1268" s="7">
        <v>6849.852237257388</v>
      </c>
      <c r="J1268" s="7">
        <v>147.6442302897938</v>
      </c>
      <c r="K1268" s="7">
        <v>602780.92023127084</v>
      </c>
      <c r="L1268" s="7">
        <v>386089.80787507258</v>
      </c>
      <c r="M1268" s="7">
        <v>1288808.3078712076</v>
      </c>
      <c r="N1268" s="7">
        <v>37677.543266417626</v>
      </c>
      <c r="O1268" s="7">
        <v>1712575.6590126979</v>
      </c>
      <c r="P1268" s="7">
        <v>728171.84534588084</v>
      </c>
      <c r="Q1268" s="7">
        <v>238332.0567391387</v>
      </c>
      <c r="R1268" s="7">
        <v>23098.370179162772</v>
      </c>
      <c r="S1268" s="7">
        <v>989602.27226418233</v>
      </c>
      <c r="T1268" s="7">
        <v>3773638.9961168636</v>
      </c>
    </row>
    <row r="1269" spans="1:20" x14ac:dyDescent="0.3">
      <c r="A1269" t="s">
        <v>18</v>
      </c>
      <c r="B1269" t="s">
        <v>702</v>
      </c>
      <c r="C1269">
        <v>1963</v>
      </c>
      <c r="D1269" t="s">
        <v>743</v>
      </c>
      <c r="E1269" s="7">
        <v>5004.0160072967419</v>
      </c>
      <c r="G1269" s="7">
        <v>5004.0160072967419</v>
      </c>
      <c r="H1269" s="7">
        <v>1217.5375109942338</v>
      </c>
      <c r="K1269" s="7">
        <v>1217.5375109942338</v>
      </c>
      <c r="P1269" s="7">
        <v>45225.834267045255</v>
      </c>
      <c r="Q1269" s="7">
        <v>252.07110918499842</v>
      </c>
      <c r="S1269" s="7">
        <v>45477.90537623025</v>
      </c>
      <c r="T1269" s="7">
        <v>51699.458894521224</v>
      </c>
    </row>
    <row r="1270" spans="1:20" x14ac:dyDescent="0.3">
      <c r="A1270" t="s">
        <v>18</v>
      </c>
      <c r="B1270" t="s">
        <v>702</v>
      </c>
      <c r="C1270">
        <v>1964</v>
      </c>
      <c r="D1270" t="s">
        <v>743</v>
      </c>
      <c r="E1270" s="7">
        <v>198.95013075432936</v>
      </c>
      <c r="F1270" s="7">
        <v>70.117031632935579</v>
      </c>
      <c r="G1270" s="7">
        <v>269.06716238726494</v>
      </c>
      <c r="H1270" s="7">
        <v>726.67427482079722</v>
      </c>
      <c r="K1270" s="7">
        <v>726.67427482079722</v>
      </c>
      <c r="P1270" s="7">
        <v>6522.8637312373703</v>
      </c>
      <c r="Q1270" s="7">
        <v>1828.6498530698861</v>
      </c>
      <c r="S1270" s="7">
        <v>8351.5135843072567</v>
      </c>
      <c r="T1270" s="7">
        <v>9347.2550215153187</v>
      </c>
    </row>
    <row r="1271" spans="1:20" x14ac:dyDescent="0.3">
      <c r="A1271" t="s">
        <v>18</v>
      </c>
      <c r="B1271" t="s">
        <v>702</v>
      </c>
      <c r="C1271">
        <v>1965</v>
      </c>
      <c r="D1271" t="s">
        <v>743</v>
      </c>
      <c r="E1271" s="7">
        <v>189.54298498268471</v>
      </c>
      <c r="F1271" s="7">
        <v>1157.1468305005646</v>
      </c>
      <c r="G1271" s="7">
        <v>1346.6898154832493</v>
      </c>
      <c r="H1271" s="7">
        <v>2904.1086882247409</v>
      </c>
      <c r="K1271" s="7">
        <v>2904.1086882247409</v>
      </c>
      <c r="P1271" s="7">
        <v>34739.776067206403</v>
      </c>
      <c r="Q1271" s="7">
        <v>4241.708807833742</v>
      </c>
      <c r="S1271" s="7">
        <v>38981.484875040143</v>
      </c>
      <c r="T1271" s="7">
        <v>43232.283378748136</v>
      </c>
    </row>
    <row r="1272" spans="1:20" x14ac:dyDescent="0.3">
      <c r="A1272" t="s">
        <v>18</v>
      </c>
      <c r="B1272" t="s">
        <v>702</v>
      </c>
      <c r="C1272">
        <v>1966</v>
      </c>
      <c r="D1272" t="s">
        <v>743</v>
      </c>
      <c r="E1272" s="7">
        <v>63.338759408066409</v>
      </c>
      <c r="F1272" s="7">
        <v>2820.5850854919877</v>
      </c>
      <c r="G1272" s="7">
        <v>2883.9238449000541</v>
      </c>
      <c r="H1272" s="7">
        <v>1010.7801039013868</v>
      </c>
      <c r="K1272" s="7">
        <v>1010.7801039013868</v>
      </c>
      <c r="P1272" s="7">
        <v>44146.776368375235</v>
      </c>
      <c r="Q1272" s="7">
        <v>9467.3053076815504</v>
      </c>
      <c r="S1272" s="7">
        <v>53614.081676056783</v>
      </c>
      <c r="T1272" s="7">
        <v>57508.785624858225</v>
      </c>
    </row>
    <row r="1273" spans="1:20" x14ac:dyDescent="0.3">
      <c r="A1273" t="s">
        <v>18</v>
      </c>
      <c r="B1273" t="s">
        <v>702</v>
      </c>
      <c r="C1273">
        <v>1967</v>
      </c>
      <c r="D1273" t="s">
        <v>743</v>
      </c>
      <c r="E1273" s="7">
        <v>471.40868614416229</v>
      </c>
      <c r="F1273" s="7">
        <v>449.73412769041164</v>
      </c>
      <c r="G1273" s="7">
        <v>921.14281383457387</v>
      </c>
      <c r="H1273" s="7">
        <v>1327.9781302914687</v>
      </c>
      <c r="K1273" s="7">
        <v>1327.9781302914687</v>
      </c>
      <c r="L1273" s="7">
        <v>6081.0602756608414</v>
      </c>
      <c r="M1273" s="7">
        <v>32557.859981112579</v>
      </c>
      <c r="O1273" s="7">
        <v>38638.920256773417</v>
      </c>
      <c r="P1273" s="7">
        <v>50241.670340190249</v>
      </c>
      <c r="Q1273" s="7">
        <v>37144.541273965799</v>
      </c>
      <c r="S1273" s="7">
        <v>87386.211614156055</v>
      </c>
      <c r="T1273" s="7">
        <v>128274.25281505552</v>
      </c>
    </row>
    <row r="1274" spans="1:20" x14ac:dyDescent="0.3">
      <c r="A1274" t="s">
        <v>18</v>
      </c>
      <c r="B1274" t="s">
        <v>702</v>
      </c>
      <c r="C1274">
        <v>1968</v>
      </c>
      <c r="E1274" s="7">
        <v>1824.5286397751636</v>
      </c>
      <c r="F1274" s="7">
        <v>9587.1363612989171</v>
      </c>
      <c r="G1274" s="7">
        <v>11411.665001074081</v>
      </c>
      <c r="H1274" s="7">
        <v>2220.6265372765361</v>
      </c>
      <c r="K1274" s="7">
        <v>2220.6265372765361</v>
      </c>
      <c r="L1274" s="7">
        <v>7336.3609691256179</v>
      </c>
      <c r="M1274" s="7">
        <v>5447.4439023293116</v>
      </c>
      <c r="O1274" s="7">
        <v>12783.80487145493</v>
      </c>
      <c r="P1274" s="7">
        <v>121425.48068572073</v>
      </c>
      <c r="Q1274" s="7">
        <v>30683.612429539029</v>
      </c>
      <c r="S1274" s="7">
        <v>152109.09311525975</v>
      </c>
      <c r="T1274" s="7">
        <v>178525.1895250653</v>
      </c>
    </row>
    <row r="1275" spans="1:20" x14ac:dyDescent="0.3">
      <c r="A1275" t="s">
        <v>18</v>
      </c>
      <c r="B1275" t="s">
        <v>702</v>
      </c>
      <c r="C1275">
        <v>1969</v>
      </c>
      <c r="E1275" s="7">
        <v>4611.4715930870088</v>
      </c>
      <c r="F1275" s="7">
        <v>5153.9589992157171</v>
      </c>
      <c r="G1275" s="7">
        <v>9765.4305923027259</v>
      </c>
      <c r="H1275" s="7">
        <v>6350.76649152543</v>
      </c>
      <c r="K1275" s="7">
        <v>6350.76649152543</v>
      </c>
      <c r="L1275" s="7">
        <v>4284.3728807893485</v>
      </c>
      <c r="M1275" s="7">
        <v>4804.135762863013</v>
      </c>
      <c r="O1275" s="7">
        <v>9088.5086436523616</v>
      </c>
      <c r="P1275" s="7">
        <v>40313.256529546052</v>
      </c>
      <c r="Q1275" s="7">
        <v>14925.298547509383</v>
      </c>
      <c r="S1275" s="7">
        <v>55238.555077055433</v>
      </c>
      <c r="T1275" s="7">
        <v>80443.260804535952</v>
      </c>
    </row>
    <row r="1276" spans="1:20" x14ac:dyDescent="0.3">
      <c r="A1276" t="s">
        <v>18</v>
      </c>
      <c r="B1276" t="s">
        <v>702</v>
      </c>
      <c r="C1276">
        <v>1970</v>
      </c>
      <c r="E1276" s="7">
        <v>1816.0202458331812</v>
      </c>
      <c r="F1276" s="7">
        <v>2931.6017786188959</v>
      </c>
      <c r="G1276" s="7">
        <v>4747.6220244520773</v>
      </c>
      <c r="H1276" s="7">
        <v>4314.8455019458015</v>
      </c>
      <c r="K1276" s="7">
        <v>4314.8455019458015</v>
      </c>
      <c r="L1276" s="7">
        <v>2667.6927546013767</v>
      </c>
      <c r="M1276" s="7">
        <v>196.13402406552513</v>
      </c>
      <c r="O1276" s="7">
        <v>2863.8267786669016</v>
      </c>
      <c r="P1276" s="7">
        <v>50727.768283038553</v>
      </c>
      <c r="Q1276" s="7">
        <v>11047.888069234414</v>
      </c>
      <c r="S1276" s="7">
        <v>61775.65635227297</v>
      </c>
      <c r="T1276" s="7">
        <v>73701.950657337744</v>
      </c>
    </row>
    <row r="1277" spans="1:20" x14ac:dyDescent="0.3">
      <c r="A1277" t="s">
        <v>18</v>
      </c>
      <c r="B1277" t="s">
        <v>702</v>
      </c>
      <c r="C1277">
        <v>1971</v>
      </c>
      <c r="E1277" s="7">
        <v>2036.6529807906161</v>
      </c>
      <c r="F1277" s="7">
        <v>9782.4101862057669</v>
      </c>
      <c r="G1277" s="7">
        <v>11819.063166996382</v>
      </c>
      <c r="H1277" s="7">
        <v>4287.4035673561102</v>
      </c>
      <c r="K1277" s="7">
        <v>4287.4035673561102</v>
      </c>
      <c r="L1277" s="7">
        <v>3832.9479631725517</v>
      </c>
      <c r="M1277" s="7">
        <v>112.79833793416618</v>
      </c>
      <c r="O1277" s="7">
        <v>3945.746301106718</v>
      </c>
      <c r="P1277" s="7">
        <v>28244.800737315763</v>
      </c>
      <c r="Q1277" s="7">
        <v>3273.5892684242408</v>
      </c>
      <c r="S1277" s="7">
        <v>31518.390005740002</v>
      </c>
      <c r="T1277" s="7">
        <v>51570.603041199218</v>
      </c>
    </row>
    <row r="1278" spans="1:20" x14ac:dyDescent="0.3">
      <c r="A1278" t="s">
        <v>18</v>
      </c>
      <c r="B1278" t="s">
        <v>702</v>
      </c>
      <c r="C1278">
        <v>1972</v>
      </c>
      <c r="E1278" s="7">
        <v>1420.3953649685352</v>
      </c>
      <c r="F1278" s="7">
        <v>5186.442335578794</v>
      </c>
      <c r="G1278" s="7">
        <v>6606.8377005473294</v>
      </c>
      <c r="H1278" s="7">
        <v>4786.3796556110947</v>
      </c>
      <c r="K1278" s="7">
        <v>4786.3796556110947</v>
      </c>
      <c r="L1278" s="7">
        <v>1559.5900054344313</v>
      </c>
      <c r="M1278" s="7">
        <v>327.28806264850857</v>
      </c>
      <c r="N1278" s="7">
        <v>48.80550835592156</v>
      </c>
      <c r="O1278" s="7">
        <v>1935.6835764388616</v>
      </c>
      <c r="P1278" s="7">
        <v>18699.289568927903</v>
      </c>
      <c r="Q1278" s="7">
        <v>816.60922367563956</v>
      </c>
      <c r="R1278" s="7">
        <v>28.230799638558825</v>
      </c>
      <c r="S1278" s="7">
        <v>19544.129592242101</v>
      </c>
      <c r="T1278" s="7">
        <v>32873.030524839385</v>
      </c>
    </row>
    <row r="1279" spans="1:20" x14ac:dyDescent="0.3">
      <c r="A1279" t="s">
        <v>18</v>
      </c>
      <c r="B1279" t="s">
        <v>702</v>
      </c>
      <c r="C1279">
        <v>1973</v>
      </c>
      <c r="E1279" s="7">
        <v>5030.1073431271852</v>
      </c>
      <c r="F1279" s="7">
        <v>2744.1119830567177</v>
      </c>
      <c r="G1279" s="7">
        <v>7774.2193261839029</v>
      </c>
      <c r="H1279" s="7">
        <v>6355.2958786321642</v>
      </c>
      <c r="K1279" s="7">
        <v>6355.2958786321642</v>
      </c>
      <c r="L1279" s="7">
        <v>8459.6441598953352</v>
      </c>
      <c r="M1279" s="7">
        <v>1459.2390738722822</v>
      </c>
      <c r="O1279" s="7">
        <v>9918.8832337676176</v>
      </c>
      <c r="P1279" s="7">
        <v>43633.311670397372</v>
      </c>
      <c r="Q1279" s="7">
        <v>14558.494300080116</v>
      </c>
      <c r="R1279" s="7">
        <v>76.40650712327222</v>
      </c>
      <c r="S1279" s="7">
        <v>58268.212477600755</v>
      </c>
      <c r="T1279" s="7">
        <v>82316.610916184451</v>
      </c>
    </row>
    <row r="1280" spans="1:20" x14ac:dyDescent="0.3">
      <c r="A1280" t="s">
        <v>18</v>
      </c>
      <c r="B1280" t="s">
        <v>702</v>
      </c>
      <c r="C1280">
        <v>1974</v>
      </c>
      <c r="E1280" s="7">
        <v>2928.382987585248</v>
      </c>
      <c r="F1280" s="7">
        <v>192.05974816904123</v>
      </c>
      <c r="G1280" s="7">
        <v>3120.4427357542891</v>
      </c>
      <c r="H1280" s="7">
        <v>5302.3462124433354</v>
      </c>
      <c r="K1280" s="7">
        <v>5302.3462124433354</v>
      </c>
      <c r="L1280" s="7">
        <v>4122.9159137607994</v>
      </c>
      <c r="M1280" s="7">
        <v>370.37971481777731</v>
      </c>
      <c r="N1280" s="7">
        <v>16.483225713902087</v>
      </c>
      <c r="O1280" s="7">
        <v>4509.7788542924791</v>
      </c>
      <c r="P1280" s="7">
        <v>21674.901944618228</v>
      </c>
      <c r="Q1280" s="7">
        <v>861.68942011842455</v>
      </c>
      <c r="R1280" s="7">
        <v>86.254597095346838</v>
      </c>
      <c r="S1280" s="7">
        <v>22622.845961832001</v>
      </c>
      <c r="T1280" s="7">
        <v>35555.413764322104</v>
      </c>
    </row>
    <row r="1281" spans="1:20" x14ac:dyDescent="0.3">
      <c r="A1281" t="s">
        <v>18</v>
      </c>
      <c r="B1281" t="s">
        <v>702</v>
      </c>
      <c r="C1281">
        <v>1975</v>
      </c>
      <c r="E1281" s="7">
        <v>12626.095991001448</v>
      </c>
      <c r="F1281" s="7">
        <v>19954.545864800915</v>
      </c>
      <c r="G1281" s="7">
        <v>32580.641855802365</v>
      </c>
      <c r="H1281" s="7">
        <v>270.01010862047599</v>
      </c>
      <c r="K1281" s="7">
        <v>270.01010862047599</v>
      </c>
      <c r="L1281" s="7">
        <v>3094.6817337052053</v>
      </c>
      <c r="M1281" s="7">
        <v>202.72601232781807</v>
      </c>
      <c r="O1281" s="7">
        <v>3297.4077460330232</v>
      </c>
      <c r="P1281" s="7">
        <v>61103.631427907036</v>
      </c>
      <c r="Q1281" s="7">
        <v>3217.6292028476014</v>
      </c>
      <c r="S1281" s="7">
        <v>64321.260630754638</v>
      </c>
      <c r="T1281" s="7">
        <v>100469.32034121049</v>
      </c>
    </row>
    <row r="1282" spans="1:20" x14ac:dyDescent="0.3">
      <c r="A1282" t="s">
        <v>18</v>
      </c>
      <c r="B1282" t="s">
        <v>702</v>
      </c>
      <c r="C1282">
        <v>1976</v>
      </c>
      <c r="E1282" s="7">
        <v>20915.359289069511</v>
      </c>
      <c r="F1282" s="7">
        <v>2948.6697941577677</v>
      </c>
      <c r="G1282" s="7">
        <v>23864.02908322728</v>
      </c>
      <c r="H1282" s="7">
        <v>1422.5220709931593</v>
      </c>
      <c r="K1282" s="7">
        <v>1422.5220709931593</v>
      </c>
      <c r="L1282" s="7">
        <v>3747.3557246239911</v>
      </c>
      <c r="M1282" s="7">
        <v>968.57467590799604</v>
      </c>
      <c r="O1282" s="7">
        <v>4715.9304005319873</v>
      </c>
      <c r="P1282" s="7">
        <v>26489.364729561603</v>
      </c>
      <c r="Q1282" s="7">
        <v>3275.1189961129057</v>
      </c>
      <c r="S1282" s="7">
        <v>29764.483725674509</v>
      </c>
      <c r="T1282" s="7">
        <v>59766.965280426935</v>
      </c>
    </row>
    <row r="1283" spans="1:20" x14ac:dyDescent="0.3">
      <c r="A1283" t="s">
        <v>18</v>
      </c>
      <c r="B1283" t="s">
        <v>702</v>
      </c>
      <c r="C1283">
        <v>1977</v>
      </c>
      <c r="E1283" s="7">
        <v>5409.2419441744169</v>
      </c>
      <c r="F1283" s="7">
        <v>2138.508262997841</v>
      </c>
      <c r="G1283" s="7">
        <v>7547.7502071722574</v>
      </c>
      <c r="H1283" s="7">
        <v>1257.8025318477858</v>
      </c>
      <c r="K1283" s="7">
        <v>1257.8025318477858</v>
      </c>
      <c r="L1283" s="7">
        <v>2394.5144733473699</v>
      </c>
      <c r="M1283" s="7">
        <v>909.08829942395471</v>
      </c>
      <c r="O1283" s="7">
        <v>3303.6027727713245</v>
      </c>
      <c r="P1283" s="7">
        <v>12810.655883455482</v>
      </c>
      <c r="Q1283" s="7">
        <v>2019.4060760156342</v>
      </c>
      <c r="R1283" s="7">
        <v>84.715158930152938</v>
      </c>
      <c r="S1283" s="7">
        <v>14914.777118401267</v>
      </c>
      <c r="T1283" s="7">
        <v>27023.932630192638</v>
      </c>
    </row>
    <row r="1284" spans="1:20" x14ac:dyDescent="0.3">
      <c r="A1284" t="s">
        <v>18</v>
      </c>
      <c r="B1284" t="s">
        <v>702</v>
      </c>
      <c r="C1284">
        <v>1978</v>
      </c>
      <c r="E1284" s="7">
        <v>57667.505026838051</v>
      </c>
      <c r="F1284" s="7">
        <v>31309.689745883657</v>
      </c>
      <c r="G1284" s="7">
        <v>88977.194772721705</v>
      </c>
      <c r="H1284" s="7">
        <v>3800.4358317842566</v>
      </c>
      <c r="K1284" s="7">
        <v>3800.4358317842566</v>
      </c>
      <c r="L1284" s="7">
        <v>1610.9115311258247</v>
      </c>
      <c r="M1284" s="7">
        <v>943.92310656653717</v>
      </c>
      <c r="N1284" s="7">
        <v>25.656284715588807</v>
      </c>
      <c r="O1284" s="7">
        <v>2580.4909224079506</v>
      </c>
      <c r="P1284" s="7">
        <v>56875.525689959373</v>
      </c>
      <c r="Q1284" s="7">
        <v>2408.1687994268773</v>
      </c>
      <c r="R1284" s="7">
        <v>1263.6059448822393</v>
      </c>
      <c r="S1284" s="7">
        <v>60547.300434268494</v>
      </c>
      <c r="T1284" s="7">
        <v>155905.42196118238</v>
      </c>
    </row>
    <row r="1285" spans="1:20" x14ac:dyDescent="0.3">
      <c r="A1285" t="s">
        <v>18</v>
      </c>
      <c r="B1285" t="s">
        <v>702</v>
      </c>
      <c r="C1285">
        <v>1979</v>
      </c>
      <c r="E1285" s="7">
        <v>63229.915075337383</v>
      </c>
      <c r="F1285" s="7">
        <v>2602.9772858803963</v>
      </c>
      <c r="G1285" s="7">
        <v>65832.892361217775</v>
      </c>
      <c r="H1285" s="7">
        <v>468.343437452991</v>
      </c>
      <c r="K1285" s="7">
        <v>468.343437452991</v>
      </c>
      <c r="L1285" s="7">
        <v>3234.487984980291</v>
      </c>
      <c r="M1285" s="7">
        <v>218.15743801132311</v>
      </c>
      <c r="O1285" s="7">
        <v>3452.6454229916139</v>
      </c>
      <c r="P1285" s="7">
        <v>13750.76518568097</v>
      </c>
      <c r="Q1285" s="7">
        <v>1158.1257622046946</v>
      </c>
      <c r="R1285" s="7">
        <v>79.734896893376359</v>
      </c>
      <c r="S1285" s="7">
        <v>14988.625844779041</v>
      </c>
      <c r="T1285" s="7">
        <v>84742.507066441423</v>
      </c>
    </row>
    <row r="1286" spans="1:20" x14ac:dyDescent="0.3">
      <c r="A1286" t="s">
        <v>18</v>
      </c>
      <c r="B1286" t="s">
        <v>702</v>
      </c>
      <c r="C1286">
        <v>1980</v>
      </c>
      <c r="E1286" s="7">
        <v>121860.4418141822</v>
      </c>
      <c r="F1286" s="7">
        <v>312.76846911405579</v>
      </c>
      <c r="G1286" s="7">
        <v>122173.21028329626</v>
      </c>
      <c r="H1286" s="7">
        <v>8585.279666133787</v>
      </c>
      <c r="K1286" s="7">
        <v>8585.279666133787</v>
      </c>
      <c r="L1286" s="7">
        <v>3326.3045661760007</v>
      </c>
      <c r="M1286" s="7">
        <v>1346.1781383742907</v>
      </c>
      <c r="O1286" s="7">
        <v>4672.4827045502916</v>
      </c>
      <c r="P1286" s="7">
        <v>16167.568302166821</v>
      </c>
      <c r="Q1286" s="7">
        <v>27.069335114173558</v>
      </c>
      <c r="R1286" s="7">
        <v>477.68112614562995</v>
      </c>
      <c r="S1286" s="7">
        <v>16672.318763426625</v>
      </c>
      <c r="T1286" s="7">
        <v>152103.29141740696</v>
      </c>
    </row>
    <row r="1287" spans="1:20" x14ac:dyDescent="0.3">
      <c r="A1287" t="s">
        <v>18</v>
      </c>
      <c r="B1287" t="s">
        <v>702</v>
      </c>
      <c r="C1287">
        <v>1981</v>
      </c>
      <c r="E1287" s="7">
        <v>216139.09767969447</v>
      </c>
      <c r="F1287" s="7">
        <v>110208.4996097408</v>
      </c>
      <c r="G1287" s="7">
        <v>326347.59728943527</v>
      </c>
      <c r="H1287" s="7">
        <v>34707.401992705934</v>
      </c>
      <c r="K1287" s="7">
        <v>34707.401992705934</v>
      </c>
      <c r="L1287" s="7">
        <v>13629.528837027172</v>
      </c>
      <c r="M1287" s="7">
        <v>890.16315978076818</v>
      </c>
      <c r="N1287" s="7">
        <v>0.59926531899591795</v>
      </c>
      <c r="O1287" s="7">
        <v>14520.291262126935</v>
      </c>
      <c r="P1287" s="7">
        <v>350978.92908870796</v>
      </c>
      <c r="Q1287" s="7">
        <v>179.39544666703762</v>
      </c>
      <c r="R1287" s="7">
        <v>18.702500953813274</v>
      </c>
      <c r="S1287" s="7">
        <v>351177.0270363288</v>
      </c>
      <c r="T1287" s="7">
        <v>726752.31758059689</v>
      </c>
    </row>
    <row r="1288" spans="1:20" x14ac:dyDescent="0.3">
      <c r="A1288" t="s">
        <v>18</v>
      </c>
      <c r="B1288" t="s">
        <v>702</v>
      </c>
      <c r="C1288">
        <v>1982</v>
      </c>
      <c r="E1288" s="7">
        <v>58516.847269834405</v>
      </c>
      <c r="F1288" s="7">
        <v>23597.544596806496</v>
      </c>
      <c r="G1288" s="7">
        <v>82114.391866640901</v>
      </c>
      <c r="H1288" s="7">
        <v>47404.625677555028</v>
      </c>
      <c r="J1288" s="7">
        <v>12.770677061188874</v>
      </c>
      <c r="K1288" s="7">
        <v>47417.396354616219</v>
      </c>
      <c r="L1288" s="7">
        <v>4282.4258819506458</v>
      </c>
      <c r="M1288" s="7">
        <v>87.277790742334517</v>
      </c>
      <c r="O1288" s="7">
        <v>4369.70367269298</v>
      </c>
      <c r="P1288" s="7">
        <v>115029.42717817074</v>
      </c>
      <c r="Q1288" s="7">
        <v>294.31402382442366</v>
      </c>
      <c r="R1288" s="7">
        <v>65.680755007855893</v>
      </c>
      <c r="S1288" s="7">
        <v>115389.42195700301</v>
      </c>
      <c r="T1288" s="7">
        <v>249290.91385095313</v>
      </c>
    </row>
    <row r="1289" spans="1:20" x14ac:dyDescent="0.3">
      <c r="A1289" t="s">
        <v>18</v>
      </c>
      <c r="B1289" t="s">
        <v>702</v>
      </c>
      <c r="C1289">
        <v>1983</v>
      </c>
      <c r="E1289" s="7">
        <v>65749.918351872737</v>
      </c>
      <c r="F1289" s="7">
        <v>88965.257587239743</v>
      </c>
      <c r="G1289" s="7">
        <v>154715.17593911249</v>
      </c>
      <c r="H1289" s="7">
        <v>4054.8107342056501</v>
      </c>
      <c r="K1289" s="7">
        <v>4054.8107342056501</v>
      </c>
      <c r="L1289" s="7">
        <v>12035.3217125838</v>
      </c>
      <c r="M1289" s="7">
        <v>7500.3863928761539</v>
      </c>
      <c r="N1289" s="7">
        <v>21.603228479876243</v>
      </c>
      <c r="O1289" s="7">
        <v>19557.31133393983</v>
      </c>
      <c r="P1289" s="7">
        <v>55827.433841324935</v>
      </c>
      <c r="Q1289" s="7">
        <v>65252.834409339404</v>
      </c>
      <c r="R1289" s="7">
        <v>5800.1819572283202</v>
      </c>
      <c r="S1289" s="7">
        <v>126880.45020789266</v>
      </c>
      <c r="T1289" s="7">
        <v>305207.74821515067</v>
      </c>
    </row>
    <row r="1290" spans="1:20" x14ac:dyDescent="0.3">
      <c r="A1290" t="s">
        <v>18</v>
      </c>
      <c r="B1290" t="s">
        <v>702</v>
      </c>
      <c r="C1290">
        <v>1984</v>
      </c>
      <c r="E1290" s="7">
        <v>44767.910107590586</v>
      </c>
      <c r="F1290" s="7">
        <v>882.45949331198369</v>
      </c>
      <c r="G1290" s="7">
        <v>45650.369600902566</v>
      </c>
      <c r="H1290" s="7">
        <v>30395.62039343825</v>
      </c>
      <c r="I1290" s="7">
        <v>9.6505684610120337</v>
      </c>
      <c r="J1290" s="7">
        <v>364.97840095854497</v>
      </c>
      <c r="K1290" s="7">
        <v>30770.249362857809</v>
      </c>
      <c r="L1290" s="7">
        <v>15820.162198674585</v>
      </c>
      <c r="M1290" s="7">
        <v>3205.1028631593772</v>
      </c>
      <c r="N1290" s="7">
        <v>26.195996355617048</v>
      </c>
      <c r="O1290" s="7">
        <v>19051.461058189579</v>
      </c>
      <c r="P1290" s="7">
        <v>40932.506423056569</v>
      </c>
      <c r="Q1290" s="7">
        <v>6611.3122114641374</v>
      </c>
      <c r="R1290" s="7">
        <v>15855.404433281206</v>
      </c>
      <c r="S1290" s="7">
        <v>63399.223067801911</v>
      </c>
      <c r="T1290" s="7">
        <v>158871.30308975186</v>
      </c>
    </row>
    <row r="1291" spans="1:20" x14ac:dyDescent="0.3">
      <c r="A1291" t="s">
        <v>18</v>
      </c>
      <c r="B1291" t="s">
        <v>702</v>
      </c>
      <c r="C1291">
        <v>1985</v>
      </c>
      <c r="E1291" s="7">
        <v>81049.76288965001</v>
      </c>
      <c r="F1291" s="7">
        <v>242953.93337316069</v>
      </c>
      <c r="G1291" s="7">
        <v>324003.69626281073</v>
      </c>
      <c r="H1291" s="7">
        <v>65521.909025257075</v>
      </c>
      <c r="I1291" s="7">
        <v>10.077331517920808</v>
      </c>
      <c r="K1291" s="7">
        <v>65531.986356774993</v>
      </c>
      <c r="L1291" s="7">
        <v>15110.796581032317</v>
      </c>
      <c r="M1291" s="7">
        <v>2167.7285333124119</v>
      </c>
      <c r="O1291" s="7">
        <v>17278.525114344728</v>
      </c>
      <c r="P1291" s="7">
        <v>92589.341816468426</v>
      </c>
      <c r="Q1291" s="7">
        <v>13814.396791379519</v>
      </c>
      <c r="R1291" s="7">
        <v>24568.064896686221</v>
      </c>
      <c r="S1291" s="7">
        <v>130971.80350453417</v>
      </c>
      <c r="T1291" s="7">
        <v>537786.01123846462</v>
      </c>
    </row>
    <row r="1292" spans="1:20" x14ac:dyDescent="0.3">
      <c r="A1292" t="s">
        <v>18</v>
      </c>
      <c r="B1292" t="s">
        <v>702</v>
      </c>
      <c r="C1292">
        <v>1986</v>
      </c>
      <c r="E1292" s="7">
        <v>121357.31486548093</v>
      </c>
      <c r="F1292" s="7">
        <v>49016.516693808924</v>
      </c>
      <c r="G1292" s="7">
        <v>170373.83155928986</v>
      </c>
      <c r="H1292" s="7">
        <v>38776.324333369244</v>
      </c>
      <c r="K1292" s="7">
        <v>38776.324333369244</v>
      </c>
      <c r="L1292" s="7">
        <v>28606.463824396262</v>
      </c>
      <c r="M1292" s="7">
        <v>304.39817979840961</v>
      </c>
      <c r="O1292" s="7">
        <v>28910.862004194671</v>
      </c>
      <c r="P1292" s="7">
        <v>37813.029355815204</v>
      </c>
      <c r="Q1292" s="7">
        <v>536.6475208118419</v>
      </c>
      <c r="R1292" s="7">
        <v>6874.0239329124952</v>
      </c>
      <c r="S1292" s="7">
        <v>45223.700809539543</v>
      </c>
      <c r="T1292" s="7">
        <v>283284.71870639332</v>
      </c>
    </row>
    <row r="1293" spans="1:20" x14ac:dyDescent="0.3">
      <c r="A1293" t="s">
        <v>18</v>
      </c>
      <c r="B1293" t="s">
        <v>702</v>
      </c>
      <c r="C1293">
        <v>1987</v>
      </c>
      <c r="E1293" s="7">
        <v>164601.50489197433</v>
      </c>
      <c r="F1293" s="7">
        <v>278991.36161181889</v>
      </c>
      <c r="G1293" s="7">
        <v>443592.86650379322</v>
      </c>
      <c r="H1293" s="7">
        <v>25874.088484299664</v>
      </c>
      <c r="J1293" s="7">
        <v>488.13562473501327</v>
      </c>
      <c r="K1293" s="7">
        <v>26362.224109034676</v>
      </c>
      <c r="L1293" s="7">
        <v>27165.379191890384</v>
      </c>
      <c r="M1293" s="7">
        <v>1950.3232718361273</v>
      </c>
      <c r="N1293" s="7">
        <v>10.529975176435556</v>
      </c>
      <c r="O1293" s="7">
        <v>29126.232438902949</v>
      </c>
      <c r="P1293" s="7">
        <v>43667.832154420059</v>
      </c>
      <c r="Q1293" s="7">
        <v>2598.3426497050677</v>
      </c>
      <c r="R1293" s="7">
        <v>7804.5297232580442</v>
      </c>
      <c r="S1293" s="7">
        <v>54070.704527383168</v>
      </c>
      <c r="T1293" s="7">
        <v>553152.02757911407</v>
      </c>
    </row>
    <row r="1294" spans="1:20" x14ac:dyDescent="0.3">
      <c r="A1294" t="s">
        <v>18</v>
      </c>
      <c r="B1294" t="s">
        <v>702</v>
      </c>
      <c r="C1294">
        <v>1988</v>
      </c>
      <c r="E1294" s="7">
        <v>163792.7031364023</v>
      </c>
      <c r="F1294" s="7">
        <v>11167.659186713978</v>
      </c>
      <c r="G1294" s="7">
        <v>174960.36232311628</v>
      </c>
      <c r="H1294" s="7">
        <v>28462.033024136541</v>
      </c>
      <c r="K1294" s="7">
        <v>28462.033024136541</v>
      </c>
      <c r="L1294" s="7">
        <v>1704.0748490809276</v>
      </c>
      <c r="M1294" s="7">
        <v>797.51585761010836</v>
      </c>
      <c r="N1294" s="7">
        <v>1.0971801921097133</v>
      </c>
      <c r="O1294" s="7">
        <v>2502.6878868831454</v>
      </c>
      <c r="P1294" s="7">
        <v>107110.31836079402</v>
      </c>
      <c r="Q1294" s="7">
        <v>22306.462679465149</v>
      </c>
      <c r="R1294" s="7">
        <v>1491.769328527929</v>
      </c>
      <c r="S1294" s="7">
        <v>130908.5503687871</v>
      </c>
      <c r="T1294" s="7">
        <v>336833.63360292302</v>
      </c>
    </row>
    <row r="1295" spans="1:20" x14ac:dyDescent="0.3">
      <c r="A1295" t="s">
        <v>18</v>
      </c>
      <c r="B1295" t="s">
        <v>702</v>
      </c>
      <c r="C1295">
        <v>1989</v>
      </c>
      <c r="E1295" s="7">
        <v>185254.16612477615</v>
      </c>
      <c r="F1295" s="7">
        <v>4907.1907028616151</v>
      </c>
      <c r="G1295" s="7">
        <v>190161.35682763776</v>
      </c>
      <c r="H1295" s="7">
        <v>39887.673507948341</v>
      </c>
      <c r="I1295" s="7">
        <v>1079.8881117199701</v>
      </c>
      <c r="J1295" s="7">
        <v>194.69838578047901</v>
      </c>
      <c r="K1295" s="7">
        <v>41162.260005448792</v>
      </c>
      <c r="L1295" s="7">
        <v>22297.194288643212</v>
      </c>
      <c r="M1295" s="7">
        <v>11576.790928534187</v>
      </c>
      <c r="N1295" s="7">
        <v>118.04215943127056</v>
      </c>
      <c r="O1295" s="7">
        <v>33992.027376608668</v>
      </c>
      <c r="P1295" s="7">
        <v>87035.69635753498</v>
      </c>
      <c r="Q1295" s="7">
        <v>8928.8075455752496</v>
      </c>
      <c r="R1295" s="7">
        <v>5078.5680434518681</v>
      </c>
      <c r="S1295" s="7">
        <v>101043.07194656211</v>
      </c>
      <c r="T1295" s="7">
        <v>366358.71615625732</v>
      </c>
    </row>
    <row r="1296" spans="1:20" x14ac:dyDescent="0.3">
      <c r="A1296" t="s">
        <v>18</v>
      </c>
      <c r="B1296" t="s">
        <v>702</v>
      </c>
      <c r="C1296">
        <v>1990</v>
      </c>
      <c r="E1296" s="7">
        <v>195711.32035301332</v>
      </c>
      <c r="F1296" s="7">
        <v>13923.794140261632</v>
      </c>
      <c r="G1296" s="7">
        <v>209635.11449327494</v>
      </c>
      <c r="H1296" s="7">
        <v>56649.048869202408</v>
      </c>
      <c r="I1296" s="7">
        <v>16.150371602456886</v>
      </c>
      <c r="K1296" s="7">
        <v>56665.199240804868</v>
      </c>
      <c r="L1296" s="7">
        <v>21021.799476656281</v>
      </c>
      <c r="M1296" s="7">
        <v>9935.721065634134</v>
      </c>
      <c r="N1296" s="7">
        <v>148.58707645358956</v>
      </c>
      <c r="O1296" s="7">
        <v>31106.107618744005</v>
      </c>
      <c r="P1296" s="7">
        <v>66390.785361425165</v>
      </c>
      <c r="Q1296" s="7">
        <v>386.96192590508167</v>
      </c>
      <c r="R1296" s="7">
        <v>3395.0496496934115</v>
      </c>
      <c r="S1296" s="7">
        <v>70172.796937023653</v>
      </c>
      <c r="T1296" s="7">
        <v>367579.21828984749</v>
      </c>
    </row>
    <row r="1297" spans="1:20" x14ac:dyDescent="0.3">
      <c r="A1297" t="s">
        <v>18</v>
      </c>
      <c r="B1297" t="s">
        <v>702</v>
      </c>
      <c r="C1297">
        <v>1991</v>
      </c>
      <c r="E1297" s="7">
        <v>117134.49949011284</v>
      </c>
      <c r="F1297" s="7">
        <v>480.88511217769206</v>
      </c>
      <c r="G1297" s="7">
        <v>117615.38460229053</v>
      </c>
      <c r="H1297" s="7">
        <v>33905.974364241672</v>
      </c>
      <c r="I1297" s="7">
        <v>493.45535994387126</v>
      </c>
      <c r="K1297" s="7">
        <v>34399.429724185546</v>
      </c>
      <c r="L1297" s="7">
        <v>13760.667283378214</v>
      </c>
      <c r="M1297" s="7">
        <v>4831.9272649087434</v>
      </c>
      <c r="N1297" s="7">
        <v>4.6037893950514528</v>
      </c>
      <c r="O1297" s="7">
        <v>18597.19833768201</v>
      </c>
      <c r="P1297" s="7">
        <v>73993.551502037415</v>
      </c>
      <c r="Q1297" s="7">
        <v>13918.355661640953</v>
      </c>
      <c r="R1297" s="7">
        <v>1162.0632430404851</v>
      </c>
      <c r="S1297" s="7">
        <v>89073.970406718843</v>
      </c>
      <c r="T1297" s="7">
        <v>259685.98307087697</v>
      </c>
    </row>
    <row r="1298" spans="1:20" x14ac:dyDescent="0.3">
      <c r="A1298" t="s">
        <v>18</v>
      </c>
      <c r="B1298" t="s">
        <v>702</v>
      </c>
      <c r="C1298">
        <v>1992</v>
      </c>
      <c r="E1298" s="7">
        <v>157549.61504676705</v>
      </c>
      <c r="F1298" s="7">
        <v>1492.4797928900568</v>
      </c>
      <c r="G1298" s="7">
        <v>159042.0948396571</v>
      </c>
      <c r="H1298" s="7">
        <v>78277.672752752696</v>
      </c>
      <c r="I1298" s="7">
        <v>433.37617070503478</v>
      </c>
      <c r="J1298" s="7">
        <v>472.77238035628199</v>
      </c>
      <c r="K1298" s="7">
        <v>79183.821303814009</v>
      </c>
      <c r="L1298" s="7">
        <v>14632.285040447801</v>
      </c>
      <c r="M1298" s="7">
        <v>428.55984096554346</v>
      </c>
      <c r="N1298" s="7">
        <v>32.463266164836234</v>
      </c>
      <c r="O1298" s="7">
        <v>15093.30814757818</v>
      </c>
      <c r="P1298" s="7">
        <v>28343.494151287847</v>
      </c>
      <c r="Q1298" s="7">
        <v>9763.2898997067387</v>
      </c>
      <c r="R1298" s="7">
        <v>182.22370564464916</v>
      </c>
      <c r="S1298" s="7">
        <v>38289.007756639228</v>
      </c>
      <c r="T1298" s="7">
        <v>291608.23204768857</v>
      </c>
    </row>
    <row r="1299" spans="1:20" x14ac:dyDescent="0.3">
      <c r="A1299" t="s">
        <v>18</v>
      </c>
      <c r="B1299" t="s">
        <v>702</v>
      </c>
      <c r="C1299">
        <v>1993</v>
      </c>
      <c r="E1299" s="7">
        <v>121654.42866470192</v>
      </c>
      <c r="F1299" s="7">
        <v>2054.7849237113187</v>
      </c>
      <c r="G1299" s="7">
        <v>123709.21358841323</v>
      </c>
      <c r="H1299" s="7">
        <v>58502.700865018196</v>
      </c>
      <c r="I1299" s="7">
        <v>236.36875760236819</v>
      </c>
      <c r="J1299" s="7">
        <v>10.650381293343433</v>
      </c>
      <c r="K1299" s="7">
        <v>58749.720003913906</v>
      </c>
      <c r="L1299" s="7">
        <v>4153.1014668013759</v>
      </c>
      <c r="M1299" s="7">
        <v>1612.0783007782379</v>
      </c>
      <c r="O1299" s="7">
        <v>5765.1797675796133</v>
      </c>
      <c r="P1299" s="7">
        <v>23620.133358838662</v>
      </c>
      <c r="Q1299" s="7">
        <v>264.95448418595612</v>
      </c>
      <c r="R1299" s="7">
        <v>3574.0049017787574</v>
      </c>
      <c r="S1299" s="7">
        <v>27459.092744803376</v>
      </c>
      <c r="T1299" s="7">
        <v>215683.20610471017</v>
      </c>
    </row>
    <row r="1300" spans="1:20" x14ac:dyDescent="0.3">
      <c r="A1300" t="s">
        <v>18</v>
      </c>
      <c r="B1300" t="s">
        <v>702</v>
      </c>
      <c r="C1300">
        <v>1994</v>
      </c>
      <c r="E1300" s="7">
        <v>201700.51472053688</v>
      </c>
      <c r="F1300" s="7">
        <v>2295.3385117136095</v>
      </c>
      <c r="G1300" s="7">
        <v>203995.85323225049</v>
      </c>
      <c r="H1300" s="7">
        <v>147788.49297766888</v>
      </c>
      <c r="K1300" s="7">
        <v>147788.49297766888</v>
      </c>
      <c r="L1300" s="7">
        <v>42265.079571048947</v>
      </c>
      <c r="M1300" s="7">
        <v>3132.8734389748884</v>
      </c>
      <c r="N1300" s="7">
        <v>7.4942865312697409</v>
      </c>
      <c r="O1300" s="7">
        <v>45405.447296555103</v>
      </c>
      <c r="P1300" s="7">
        <v>211118.78242040364</v>
      </c>
      <c r="Q1300" s="7">
        <v>3079.1411996719658</v>
      </c>
      <c r="R1300" s="7">
        <v>643.44191541611769</v>
      </c>
      <c r="S1300" s="7">
        <v>214841.36553549173</v>
      </c>
      <c r="T1300" s="7">
        <v>612031.15904196631</v>
      </c>
    </row>
    <row r="1301" spans="1:20" x14ac:dyDescent="0.3">
      <c r="A1301" t="s">
        <v>18</v>
      </c>
      <c r="B1301" t="s">
        <v>702</v>
      </c>
      <c r="C1301">
        <v>1995</v>
      </c>
      <c r="E1301" s="7">
        <v>68746.86053790478</v>
      </c>
      <c r="F1301" s="7">
        <v>27602.357748241382</v>
      </c>
      <c r="G1301" s="7">
        <v>96349.218286146162</v>
      </c>
      <c r="H1301" s="7">
        <v>118651.16094206271</v>
      </c>
      <c r="I1301" s="7">
        <v>122.65228757661559</v>
      </c>
      <c r="K1301" s="7">
        <v>118773.81322963932</v>
      </c>
      <c r="L1301" s="7">
        <v>729.30608353881235</v>
      </c>
      <c r="M1301" s="7">
        <v>21658.999122888657</v>
      </c>
      <c r="N1301" s="7">
        <v>4.0571179934131765</v>
      </c>
      <c r="O1301" s="7">
        <v>22392.362324420883</v>
      </c>
      <c r="P1301" s="7">
        <v>24356.579247537684</v>
      </c>
      <c r="Q1301" s="7">
        <v>6562.7470492411821</v>
      </c>
      <c r="R1301" s="7">
        <v>9432.3564508550407</v>
      </c>
      <c r="S1301" s="7">
        <v>40351.682747633909</v>
      </c>
      <c r="T1301" s="7">
        <v>277867.07658784027</v>
      </c>
    </row>
    <row r="1302" spans="1:20" x14ac:dyDescent="0.3">
      <c r="A1302" t="s">
        <v>18</v>
      </c>
      <c r="B1302" t="s">
        <v>702</v>
      </c>
      <c r="C1302">
        <v>1996</v>
      </c>
      <c r="D1302" t="s">
        <v>744</v>
      </c>
      <c r="E1302" s="7">
        <v>13785.418196802102</v>
      </c>
      <c r="F1302" s="7">
        <v>10302.487729012026</v>
      </c>
      <c r="G1302" s="7">
        <v>24087.905925814128</v>
      </c>
      <c r="H1302" s="7">
        <v>92422.231498284222</v>
      </c>
      <c r="I1302" s="7">
        <v>15.356970931186167</v>
      </c>
      <c r="J1302" s="7">
        <v>89.091199350707996</v>
      </c>
      <c r="K1302" s="7">
        <v>92526.67966856611</v>
      </c>
      <c r="L1302" s="7">
        <v>19547.206078544481</v>
      </c>
      <c r="M1302" s="7">
        <v>2983.4100808981461</v>
      </c>
      <c r="O1302" s="7">
        <v>22530.616159442627</v>
      </c>
      <c r="P1302" s="7">
        <v>362384.68628273276</v>
      </c>
      <c r="Q1302" s="7">
        <v>17087.158200223603</v>
      </c>
      <c r="R1302" s="7">
        <v>12639.871868109451</v>
      </c>
      <c r="S1302" s="7">
        <v>392111.71635106578</v>
      </c>
      <c r="T1302" s="7">
        <v>531256.91810488864</v>
      </c>
    </row>
    <row r="1303" spans="1:20" x14ac:dyDescent="0.3">
      <c r="A1303" t="s">
        <v>18</v>
      </c>
      <c r="B1303" t="s">
        <v>702</v>
      </c>
      <c r="C1303">
        <v>1997</v>
      </c>
      <c r="D1303" t="s">
        <v>744</v>
      </c>
      <c r="E1303" s="7">
        <v>13035.103047484898</v>
      </c>
      <c r="F1303" s="7">
        <v>12523.61742075853</v>
      </c>
      <c r="G1303" s="7">
        <v>25558.720468243428</v>
      </c>
      <c r="H1303" s="7">
        <v>39968.200463669178</v>
      </c>
      <c r="K1303" s="7">
        <v>39968.200463669178</v>
      </c>
      <c r="L1303" s="7">
        <v>19242.274152249869</v>
      </c>
      <c r="M1303" s="7">
        <v>1213.3953880035622</v>
      </c>
      <c r="O1303" s="7">
        <v>20455.669540253431</v>
      </c>
      <c r="P1303" s="7">
        <v>190454.19346997159</v>
      </c>
      <c r="Q1303" s="7">
        <v>18727.321031781292</v>
      </c>
      <c r="R1303" s="7">
        <v>3203.1633566893552</v>
      </c>
      <c r="S1303" s="7">
        <v>212384.67785844224</v>
      </c>
      <c r="T1303" s="7">
        <v>298367.2683306082</v>
      </c>
    </row>
    <row r="1304" spans="1:20" x14ac:dyDescent="0.3">
      <c r="A1304" t="s">
        <v>18</v>
      </c>
      <c r="B1304" t="s">
        <v>702</v>
      </c>
      <c r="C1304">
        <v>1998</v>
      </c>
      <c r="D1304" t="s">
        <v>744</v>
      </c>
      <c r="E1304" s="7">
        <v>10716.090747572685</v>
      </c>
      <c r="F1304" s="7">
        <v>13749.917162126712</v>
      </c>
      <c r="G1304" s="7">
        <v>24466.007909699398</v>
      </c>
      <c r="H1304" s="7">
        <v>48905.127559470558</v>
      </c>
      <c r="I1304" s="7">
        <v>19.514907846349644</v>
      </c>
      <c r="J1304" s="7">
        <v>90.94646138162571</v>
      </c>
      <c r="K1304" s="7">
        <v>49015.588928698533</v>
      </c>
      <c r="L1304" s="7">
        <v>10788.900940946272</v>
      </c>
      <c r="M1304" s="7">
        <v>30958.319878562004</v>
      </c>
      <c r="N1304" s="7">
        <v>40.185779710317483</v>
      </c>
      <c r="O1304" s="7">
        <v>41787.406599218593</v>
      </c>
      <c r="P1304" s="7">
        <v>17348.742623408238</v>
      </c>
      <c r="Q1304" s="7">
        <v>12777.799933965565</v>
      </c>
      <c r="R1304" s="7">
        <v>46613.974399926949</v>
      </c>
      <c r="S1304" s="7">
        <v>76740.516957300744</v>
      </c>
      <c r="T1304" s="7">
        <v>192009.52039491729</v>
      </c>
    </row>
    <row r="1305" spans="1:20" x14ac:dyDescent="0.3">
      <c r="A1305" t="s">
        <v>18</v>
      </c>
      <c r="B1305" t="s">
        <v>702</v>
      </c>
      <c r="C1305">
        <v>1999</v>
      </c>
      <c r="D1305" t="s">
        <v>744</v>
      </c>
      <c r="E1305" s="7">
        <v>18216.883218628507</v>
      </c>
      <c r="F1305" s="7">
        <v>3196.3020527187873</v>
      </c>
      <c r="G1305" s="7">
        <v>21413.185271347294</v>
      </c>
      <c r="H1305" s="7">
        <v>22589.07659256467</v>
      </c>
      <c r="I1305" s="7">
        <v>146.31031284090881</v>
      </c>
      <c r="K1305" s="7">
        <v>22735.386905405579</v>
      </c>
      <c r="L1305" s="7">
        <v>55738.007290323425</v>
      </c>
      <c r="M1305" s="7">
        <v>4470.4632069436975</v>
      </c>
      <c r="N1305" s="7">
        <v>23.079185642250327</v>
      </c>
      <c r="O1305" s="7">
        <v>60231.549682909375</v>
      </c>
      <c r="P1305" s="7">
        <v>32443.336888614242</v>
      </c>
      <c r="Q1305" s="7">
        <v>15478.058482341579</v>
      </c>
      <c r="R1305" s="7">
        <v>10864.187750745701</v>
      </c>
      <c r="S1305" s="7">
        <v>58785.583121701522</v>
      </c>
      <c r="T1305" s="7">
        <v>163165.70498136376</v>
      </c>
    </row>
    <row r="1306" spans="1:20" x14ac:dyDescent="0.3">
      <c r="A1306" t="s">
        <v>18</v>
      </c>
      <c r="B1306" t="s">
        <v>702</v>
      </c>
      <c r="C1306">
        <v>2000</v>
      </c>
      <c r="D1306" t="s">
        <v>744</v>
      </c>
      <c r="E1306" s="7">
        <v>1728.9542987422096</v>
      </c>
      <c r="F1306" s="7">
        <v>2888.9809488129854</v>
      </c>
      <c r="G1306" s="7">
        <v>4617.935247555195</v>
      </c>
      <c r="H1306" s="7">
        <v>26125.73914981533</v>
      </c>
      <c r="I1306" s="7">
        <v>382.24260305324543</v>
      </c>
      <c r="J1306" s="7">
        <v>197.7243518368094</v>
      </c>
      <c r="K1306" s="7">
        <v>26705.706104705383</v>
      </c>
      <c r="L1306" s="7">
        <v>5711.9033721600563</v>
      </c>
      <c r="M1306" s="7">
        <v>12657.376881826229</v>
      </c>
      <c r="N1306" s="7">
        <v>1.6909434086509842</v>
      </c>
      <c r="O1306" s="7">
        <v>18370.971197394938</v>
      </c>
      <c r="P1306" s="7">
        <v>2853.4604221103214</v>
      </c>
      <c r="Q1306" s="7">
        <v>5225.8066188474468</v>
      </c>
      <c r="R1306" s="7">
        <v>1201.8563914980346</v>
      </c>
      <c r="S1306" s="7">
        <v>9281.1234324558027</v>
      </c>
      <c r="T1306" s="7">
        <v>58975.735982111313</v>
      </c>
    </row>
    <row r="1307" spans="1:20" x14ac:dyDescent="0.3">
      <c r="A1307" t="s">
        <v>18</v>
      </c>
      <c r="B1307" t="s">
        <v>702</v>
      </c>
      <c r="C1307">
        <v>2001</v>
      </c>
      <c r="E1307" s="7">
        <v>3531.3263144610478</v>
      </c>
      <c r="F1307" s="7">
        <v>2910.1073943614606</v>
      </c>
      <c r="G1307" s="7">
        <v>6441.4337088225084</v>
      </c>
      <c r="H1307" s="7">
        <v>5621.7223310437612</v>
      </c>
      <c r="J1307" s="7">
        <v>52.331641429256841</v>
      </c>
      <c r="K1307" s="7">
        <v>5674.0539724730179</v>
      </c>
      <c r="L1307" s="7">
        <v>6806.582204316167</v>
      </c>
      <c r="M1307" s="7">
        <v>536.87593849709299</v>
      </c>
      <c r="O1307" s="7">
        <v>7343.4581428132597</v>
      </c>
      <c r="P1307" s="7">
        <v>6673.9272614877582</v>
      </c>
      <c r="Q1307" s="7">
        <v>21791.88569587002</v>
      </c>
      <c r="R1307" s="7">
        <v>11131.537779394301</v>
      </c>
      <c r="S1307" s="7">
        <v>39597.35073675208</v>
      </c>
      <c r="T1307" s="7">
        <v>59056.296560860865</v>
      </c>
    </row>
    <row r="1308" spans="1:20" x14ac:dyDescent="0.3">
      <c r="A1308" t="s">
        <v>18</v>
      </c>
      <c r="B1308" t="s">
        <v>702</v>
      </c>
      <c r="C1308">
        <v>2002</v>
      </c>
      <c r="E1308" s="7">
        <v>8004.6747744705581</v>
      </c>
      <c r="F1308" s="7">
        <v>2302.5361593762668</v>
      </c>
      <c r="G1308" s="7">
        <v>10307.210933846825</v>
      </c>
      <c r="H1308" s="7">
        <v>35337.047474653809</v>
      </c>
      <c r="I1308" s="7">
        <v>2.5082402508911721</v>
      </c>
      <c r="K1308" s="7">
        <v>35339.555714904702</v>
      </c>
      <c r="L1308" s="7">
        <v>546.2335152205344</v>
      </c>
      <c r="M1308" s="7">
        <v>273.81776851808979</v>
      </c>
      <c r="N1308" s="7">
        <v>25.445118217595947</v>
      </c>
      <c r="O1308" s="7">
        <v>845.4964019562201</v>
      </c>
      <c r="P1308" s="7">
        <v>20277.281284643093</v>
      </c>
      <c r="Q1308" s="7">
        <v>721.32546928803129</v>
      </c>
      <c r="R1308" s="7">
        <v>701.80883796301009</v>
      </c>
      <c r="S1308" s="7">
        <v>21700.415591894136</v>
      </c>
      <c r="T1308" s="7">
        <v>68192.678642601881</v>
      </c>
    </row>
    <row r="1309" spans="1:20" x14ac:dyDescent="0.3">
      <c r="A1309" t="s">
        <v>18</v>
      </c>
      <c r="B1309" t="s">
        <v>702</v>
      </c>
      <c r="C1309">
        <v>2003</v>
      </c>
      <c r="E1309" s="7">
        <v>2266.0122038450918</v>
      </c>
      <c r="F1309" s="7">
        <v>973.33806195990701</v>
      </c>
      <c r="G1309" s="7">
        <v>3239.3502658049988</v>
      </c>
      <c r="H1309" s="7">
        <v>3477.7029365069297</v>
      </c>
      <c r="I1309" s="7">
        <v>23.822330199792738</v>
      </c>
      <c r="K1309" s="7">
        <v>3501.5252667067225</v>
      </c>
      <c r="L1309" s="7">
        <v>4307.3688854872889</v>
      </c>
      <c r="M1309" s="7">
        <v>1370.165288614118</v>
      </c>
      <c r="N1309" s="7">
        <v>41.717329997813543</v>
      </c>
      <c r="O1309" s="7">
        <v>5719.2515040992212</v>
      </c>
      <c r="P1309" s="7">
        <v>19622.338524028117</v>
      </c>
      <c r="Q1309" s="7">
        <v>189.21437076519223</v>
      </c>
      <c r="R1309" s="7">
        <v>132.92962538387596</v>
      </c>
      <c r="S1309" s="7">
        <v>19944.482520177186</v>
      </c>
      <c r="T1309" s="7">
        <v>32404.609556788128</v>
      </c>
    </row>
    <row r="1310" spans="1:20" x14ac:dyDescent="0.3">
      <c r="A1310" t="s">
        <v>18</v>
      </c>
      <c r="B1310" t="s">
        <v>702</v>
      </c>
      <c r="C1310">
        <v>2004</v>
      </c>
      <c r="E1310" s="7">
        <v>2786.7948021980501</v>
      </c>
      <c r="F1310" s="7">
        <v>966.48294584954942</v>
      </c>
      <c r="G1310" s="7">
        <v>3753.2777480475997</v>
      </c>
      <c r="H1310" s="7">
        <v>8185.6076815869619</v>
      </c>
      <c r="I1310" s="7">
        <v>29.346210557976658</v>
      </c>
      <c r="K1310" s="7">
        <v>8214.9538921449384</v>
      </c>
      <c r="L1310" s="7">
        <v>3487.3382037683241</v>
      </c>
      <c r="M1310" s="7">
        <v>1572.5765600188438</v>
      </c>
      <c r="N1310" s="7">
        <v>9.1948588550742798</v>
      </c>
      <c r="O1310" s="7">
        <v>5069.1096226422424</v>
      </c>
      <c r="P1310" s="7">
        <v>62422.074869542092</v>
      </c>
      <c r="Q1310" s="7">
        <v>312.45845666792076</v>
      </c>
      <c r="R1310" s="7">
        <v>37.229426944099274</v>
      </c>
      <c r="S1310" s="7">
        <v>62771.762753154107</v>
      </c>
      <c r="T1310" s="7">
        <v>79809.104015988909</v>
      </c>
    </row>
    <row r="1311" spans="1:20" x14ac:dyDescent="0.3">
      <c r="A1311" t="s">
        <v>18</v>
      </c>
      <c r="B1311" t="s">
        <v>702</v>
      </c>
      <c r="C1311">
        <v>2005</v>
      </c>
      <c r="E1311" s="7">
        <v>3417.5445604828251</v>
      </c>
      <c r="F1311" s="7">
        <v>387.08264796493324</v>
      </c>
      <c r="G1311" s="7">
        <v>3804.6272084477582</v>
      </c>
      <c r="H1311" s="7">
        <v>9125.0282765719148</v>
      </c>
      <c r="I1311" s="7">
        <v>70.419583372678645</v>
      </c>
      <c r="K1311" s="7">
        <v>9195.4478599445938</v>
      </c>
      <c r="L1311" s="7">
        <v>9326.2043093083994</v>
      </c>
      <c r="M1311" s="7">
        <v>240.50561363949157</v>
      </c>
      <c r="O1311" s="7">
        <v>9566.7099229478918</v>
      </c>
      <c r="P1311" s="7">
        <v>2102.0882213902842</v>
      </c>
      <c r="R1311" s="7">
        <v>862.19747924422529</v>
      </c>
      <c r="S1311" s="7">
        <v>2964.2857006345093</v>
      </c>
      <c r="T1311" s="7">
        <v>25531.070691974757</v>
      </c>
    </row>
    <row r="1312" spans="1:20" x14ac:dyDescent="0.3">
      <c r="A1312" t="s">
        <v>18</v>
      </c>
      <c r="B1312" t="s">
        <v>702</v>
      </c>
      <c r="C1312">
        <v>2006</v>
      </c>
      <c r="E1312" s="7">
        <v>85109.168920369018</v>
      </c>
      <c r="F1312" s="7">
        <v>4668.3175496581671</v>
      </c>
      <c r="G1312" s="7">
        <v>89777.486470027186</v>
      </c>
      <c r="H1312" s="7">
        <v>22129.802285400598</v>
      </c>
      <c r="I1312" s="7">
        <v>8.6154342352654716</v>
      </c>
      <c r="J1312" s="7">
        <v>15.166103153252015</v>
      </c>
      <c r="K1312" s="7">
        <v>22153.583822789114</v>
      </c>
      <c r="L1312" s="7">
        <v>2267.5434421661485</v>
      </c>
      <c r="M1312" s="7">
        <v>1882.1379420112269</v>
      </c>
      <c r="N1312" s="7">
        <v>55.092354981778456</v>
      </c>
      <c r="O1312" s="7">
        <v>4204.7737391591536</v>
      </c>
      <c r="P1312" s="7">
        <v>3224.3258198974568</v>
      </c>
      <c r="Q1312" s="7">
        <v>324.25522339571978</v>
      </c>
      <c r="R1312" s="7">
        <v>75.096011403128173</v>
      </c>
      <c r="S1312" s="7">
        <v>3623.6770546963048</v>
      </c>
      <c r="T1312" s="7">
        <v>119759.52108667177</v>
      </c>
    </row>
    <row r="1313" spans="1:20" x14ac:dyDescent="0.3">
      <c r="A1313" t="s">
        <v>18</v>
      </c>
      <c r="B1313" t="s">
        <v>702</v>
      </c>
      <c r="C1313">
        <v>2007</v>
      </c>
      <c r="E1313" s="7">
        <v>39832.604953105838</v>
      </c>
      <c r="F1313" s="7">
        <v>1451.844801276671</v>
      </c>
      <c r="G1313" s="7">
        <v>41284.449754382505</v>
      </c>
      <c r="H1313" s="7">
        <v>8764.8608833773033</v>
      </c>
      <c r="I1313" s="7">
        <v>89.673394216272968</v>
      </c>
      <c r="J1313" s="7">
        <v>215.11252079462204</v>
      </c>
      <c r="K1313" s="7">
        <v>9069.6467983881994</v>
      </c>
      <c r="L1313" s="7">
        <v>10839.953884338216</v>
      </c>
      <c r="M1313" s="7">
        <v>306.42003218467909</v>
      </c>
      <c r="O1313" s="7">
        <v>11146.373916522894</v>
      </c>
      <c r="P1313" s="7">
        <v>10558.860327453791</v>
      </c>
      <c r="Q1313" s="7">
        <v>34.624397754071403</v>
      </c>
      <c r="R1313" s="7">
        <v>251.07949443076942</v>
      </c>
      <c r="S1313" s="7">
        <v>10844.564219638631</v>
      </c>
      <c r="T1313" s="7">
        <v>72345.034688932239</v>
      </c>
    </row>
    <row r="1314" spans="1:20" x14ac:dyDescent="0.3">
      <c r="A1314" t="s">
        <v>18</v>
      </c>
      <c r="B1314" t="s">
        <v>702</v>
      </c>
      <c r="C1314">
        <v>2008</v>
      </c>
      <c r="E1314" s="7">
        <v>58870.343048836032</v>
      </c>
      <c r="F1314" s="7">
        <v>783.27196561931521</v>
      </c>
      <c r="G1314" s="7">
        <v>59653.615014455347</v>
      </c>
      <c r="H1314" s="7">
        <v>73156.0104276067</v>
      </c>
      <c r="I1314" s="7">
        <v>1650.4043948678147</v>
      </c>
      <c r="K1314" s="7">
        <v>74806.414822474515</v>
      </c>
      <c r="L1314" s="7">
        <v>6336.4983238938175</v>
      </c>
      <c r="M1314" s="7">
        <v>279.01797567816902</v>
      </c>
      <c r="N1314" s="7">
        <v>20.095450831608591</v>
      </c>
      <c r="O1314" s="7">
        <v>6635.6117504035956</v>
      </c>
      <c r="P1314" s="7">
        <v>20013.652572990173</v>
      </c>
      <c r="Q1314" s="7">
        <v>1688.9892753726735</v>
      </c>
      <c r="R1314" s="7">
        <v>150.39664740616072</v>
      </c>
      <c r="S1314" s="7">
        <v>21853.038495769008</v>
      </c>
      <c r="T1314" s="7">
        <v>162948.68008310243</v>
      </c>
    </row>
    <row r="1315" spans="1:20" x14ac:dyDescent="0.3">
      <c r="A1315" t="s">
        <v>18</v>
      </c>
      <c r="B1315" t="s">
        <v>702</v>
      </c>
      <c r="C1315">
        <v>2009</v>
      </c>
      <c r="D1315" t="s">
        <v>745</v>
      </c>
      <c r="E1315" s="7">
        <v>77417.953498959905</v>
      </c>
      <c r="F1315" s="7">
        <v>1221.6367499340977</v>
      </c>
      <c r="G1315" s="7">
        <v>78639.590248894005</v>
      </c>
      <c r="H1315" s="7">
        <v>56236.376272658163</v>
      </c>
      <c r="I1315" s="7">
        <v>21.712466820859042</v>
      </c>
      <c r="K1315" s="7">
        <v>56258.088739479019</v>
      </c>
      <c r="L1315" s="7">
        <v>2502.7562561143723</v>
      </c>
      <c r="M1315" s="7">
        <v>74.914948294259659</v>
      </c>
      <c r="N1315" s="7">
        <v>3.8653249547261601</v>
      </c>
      <c r="O1315" s="7">
        <v>2581.5365293633581</v>
      </c>
      <c r="P1315" s="7">
        <v>157757.90884977748</v>
      </c>
      <c r="Q1315" s="7">
        <v>179.88715963688796</v>
      </c>
      <c r="R1315" s="7">
        <v>0.19934465247983843</v>
      </c>
      <c r="S1315" s="7">
        <v>157937.99535406684</v>
      </c>
      <c r="T1315" s="7">
        <v>295417.21087180328</v>
      </c>
    </row>
    <row r="1316" spans="1:20" x14ac:dyDescent="0.3">
      <c r="A1316" t="s">
        <v>18</v>
      </c>
      <c r="B1316" t="s">
        <v>702</v>
      </c>
      <c r="C1316">
        <v>2010</v>
      </c>
      <c r="D1316" t="s">
        <v>745</v>
      </c>
      <c r="E1316" s="7">
        <v>319343.40935262723</v>
      </c>
      <c r="F1316" s="7">
        <v>2206.7549697022773</v>
      </c>
      <c r="G1316" s="7">
        <v>321550.16432232951</v>
      </c>
      <c r="H1316" s="7">
        <v>587573.2821507121</v>
      </c>
      <c r="I1316" s="7">
        <v>3.4614548506732041</v>
      </c>
      <c r="K1316" s="7">
        <v>587576.74360556272</v>
      </c>
      <c r="L1316" s="7">
        <v>23215.20922897249</v>
      </c>
      <c r="M1316" s="7">
        <v>173.70160365794803</v>
      </c>
      <c r="N1316" s="7">
        <v>14.617147711201069</v>
      </c>
      <c r="O1316" s="7">
        <v>23403.527980341638</v>
      </c>
      <c r="P1316" s="7">
        <v>84264.326405979155</v>
      </c>
      <c r="Q1316" s="7">
        <v>2264.2566600802566</v>
      </c>
      <c r="S1316" s="7">
        <v>86528.583066059407</v>
      </c>
      <c r="T1316" s="7">
        <v>1019059.0189742931</v>
      </c>
    </row>
    <row r="1317" spans="1:20" x14ac:dyDescent="0.3">
      <c r="A1317" t="s">
        <v>18</v>
      </c>
      <c r="B1317" t="s">
        <v>702</v>
      </c>
      <c r="C1317">
        <v>2011</v>
      </c>
      <c r="D1317" t="s">
        <v>745</v>
      </c>
      <c r="E1317" s="7">
        <v>210641.26048629187</v>
      </c>
      <c r="F1317" s="7">
        <v>12441.782662373696</v>
      </c>
      <c r="G1317" s="7">
        <v>223083.04314866557</v>
      </c>
      <c r="H1317" s="7">
        <v>331378.80572746397</v>
      </c>
      <c r="I1317" s="7">
        <v>22.114689091349781</v>
      </c>
      <c r="J1317" s="7">
        <v>3.4798437956370729</v>
      </c>
      <c r="K1317" s="7">
        <v>331404.40026035096</v>
      </c>
      <c r="L1317" s="7">
        <v>4635.0972636127481</v>
      </c>
      <c r="M1317" s="7">
        <v>352.3447398348282</v>
      </c>
      <c r="N1317" s="7">
        <v>40.841336200310117</v>
      </c>
      <c r="O1317" s="7">
        <v>5028.2833396478864</v>
      </c>
      <c r="P1317" s="7">
        <v>52171.522558908677</v>
      </c>
      <c r="Q1317" s="7">
        <v>1532.8943678360797</v>
      </c>
      <c r="R1317" s="7">
        <v>56.714560234229971</v>
      </c>
      <c r="S1317" s="7">
        <v>53761.131486978986</v>
      </c>
      <c r="T1317" s="7">
        <v>613276.85823564348</v>
      </c>
    </row>
    <row r="1318" spans="1:20" x14ac:dyDescent="0.3">
      <c r="A1318" t="s">
        <v>18</v>
      </c>
      <c r="B1318" t="s">
        <v>702</v>
      </c>
      <c r="C1318">
        <v>2012</v>
      </c>
      <c r="D1318" t="s">
        <v>745</v>
      </c>
      <c r="E1318" s="7">
        <v>609435.00926011405</v>
      </c>
      <c r="F1318" s="7">
        <v>183770.51719307218</v>
      </c>
      <c r="G1318" s="7">
        <v>793205.52645318629</v>
      </c>
      <c r="H1318" s="7">
        <v>109975.09092561914</v>
      </c>
      <c r="I1318" s="7">
        <v>1.8816147327364088</v>
      </c>
      <c r="K1318" s="7">
        <v>109976.97254035187</v>
      </c>
      <c r="L1318" s="7">
        <v>83205.781012227657</v>
      </c>
      <c r="M1318" s="7">
        <v>619.17599428532992</v>
      </c>
      <c r="O1318" s="7">
        <v>83824.957006512981</v>
      </c>
      <c r="P1318" s="7">
        <v>218693.19813536326</v>
      </c>
      <c r="Q1318" s="7">
        <v>40679.183015841496</v>
      </c>
      <c r="R1318" s="7">
        <v>0.5975773260439341</v>
      </c>
      <c r="S1318" s="7">
        <v>259372.97872853081</v>
      </c>
      <c r="T1318" s="7">
        <v>1246380.4347285819</v>
      </c>
    </row>
    <row r="1319" spans="1:20" x14ac:dyDescent="0.3">
      <c r="A1319" t="s">
        <v>18</v>
      </c>
      <c r="B1319" t="s">
        <v>702</v>
      </c>
      <c r="C1319">
        <v>2013</v>
      </c>
      <c r="D1319" t="s">
        <v>745</v>
      </c>
      <c r="E1319" s="7">
        <v>395239.11128658865</v>
      </c>
      <c r="F1319" s="7">
        <v>347163.78267787624</v>
      </c>
      <c r="G1319" s="7">
        <v>742402.89396446489</v>
      </c>
      <c r="H1319" s="7">
        <v>313739.51690062473</v>
      </c>
      <c r="I1319" s="7">
        <v>22.517064633663374</v>
      </c>
      <c r="K1319" s="7">
        <v>313762.03396525839</v>
      </c>
      <c r="L1319" s="7">
        <v>55600.363022532831</v>
      </c>
      <c r="M1319" s="7">
        <v>10916.591943592843</v>
      </c>
      <c r="N1319" s="7">
        <v>103.94771286979653</v>
      </c>
      <c r="O1319" s="7">
        <v>66620.902678995466</v>
      </c>
      <c r="P1319" s="7">
        <v>915221.55164641619</v>
      </c>
      <c r="Q1319" s="7">
        <v>2568.6886513044064</v>
      </c>
      <c r="R1319" s="7">
        <v>1360.03215005778</v>
      </c>
      <c r="S1319" s="7">
        <v>919150.27244777838</v>
      </c>
      <c r="T1319" s="7">
        <v>2041936.1030564974</v>
      </c>
    </row>
    <row r="1320" spans="1:20" x14ac:dyDescent="0.3">
      <c r="A1320" t="s">
        <v>17</v>
      </c>
      <c r="B1320" t="s">
        <v>17</v>
      </c>
      <c r="C1320">
        <v>1963</v>
      </c>
      <c r="D1320" t="s">
        <v>743</v>
      </c>
      <c r="E1320" s="7">
        <v>0</v>
      </c>
      <c r="F1320" s="7">
        <v>0</v>
      </c>
      <c r="G1320" s="7">
        <v>0</v>
      </c>
      <c r="H1320" s="7">
        <v>0</v>
      </c>
      <c r="K1320" s="7">
        <v>0</v>
      </c>
      <c r="P1320" s="7">
        <v>0</v>
      </c>
      <c r="Q1320" s="7">
        <v>0</v>
      </c>
      <c r="S1320" s="7">
        <v>0</v>
      </c>
      <c r="T1320" s="7">
        <v>0</v>
      </c>
    </row>
    <row r="1321" spans="1:20" x14ac:dyDescent="0.3">
      <c r="A1321" t="s">
        <v>17</v>
      </c>
      <c r="B1321" t="s">
        <v>17</v>
      </c>
      <c r="C1321">
        <v>1964</v>
      </c>
      <c r="D1321" t="s">
        <v>743</v>
      </c>
      <c r="E1321" s="7">
        <v>6479.5361087539795</v>
      </c>
      <c r="F1321" s="7">
        <v>359.7982694062498</v>
      </c>
      <c r="G1321" s="7">
        <v>6839.3343781602289</v>
      </c>
      <c r="H1321" s="7">
        <v>698.27631360677071</v>
      </c>
      <c r="K1321" s="7">
        <v>698.27631360677071</v>
      </c>
      <c r="P1321" s="7">
        <v>9640.296745572934</v>
      </c>
      <c r="Q1321" s="7">
        <v>14820.523183970827</v>
      </c>
      <c r="S1321" s="7">
        <v>24460.819929543759</v>
      </c>
      <c r="T1321" s="7">
        <v>31998.430621310763</v>
      </c>
    </row>
    <row r="1322" spans="1:20" x14ac:dyDescent="0.3">
      <c r="A1322" t="s">
        <v>17</v>
      </c>
      <c r="B1322" t="s">
        <v>17</v>
      </c>
      <c r="C1322">
        <v>1965</v>
      </c>
      <c r="D1322" t="s">
        <v>743</v>
      </c>
      <c r="E1322" s="7">
        <v>19846.236721788686</v>
      </c>
      <c r="F1322" s="7">
        <v>1823.6996072916686</v>
      </c>
      <c r="G1322" s="7">
        <v>21669.936329080356</v>
      </c>
      <c r="H1322" s="7">
        <v>5051.7580740451403</v>
      </c>
      <c r="K1322" s="7">
        <v>5051.7580740451403</v>
      </c>
      <c r="P1322" s="7">
        <v>28419.62941761042</v>
      </c>
      <c r="Q1322" s="7">
        <v>6867.2954327944499</v>
      </c>
      <c r="S1322" s="7">
        <v>35286.924850404874</v>
      </c>
      <c r="T1322" s="7">
        <v>62008.619253530371</v>
      </c>
    </row>
    <row r="1323" spans="1:20" x14ac:dyDescent="0.3">
      <c r="A1323" t="s">
        <v>17</v>
      </c>
      <c r="B1323" t="s">
        <v>17</v>
      </c>
      <c r="C1323">
        <v>1966</v>
      </c>
      <c r="D1323" t="s">
        <v>743</v>
      </c>
      <c r="E1323" s="7">
        <v>5605.7594517137832</v>
      </c>
      <c r="F1323" s="7">
        <v>6545.8244053124954</v>
      </c>
      <c r="G1323" s="7">
        <v>12151.583857026279</v>
      </c>
      <c r="H1323" s="7">
        <v>9183.6088985243332</v>
      </c>
      <c r="K1323" s="7">
        <v>9183.6088985243332</v>
      </c>
      <c r="P1323" s="7">
        <v>25226.285181927098</v>
      </c>
      <c r="Q1323" s="7">
        <v>13338.575102500001</v>
      </c>
      <c r="S1323" s="7">
        <v>38564.860284427101</v>
      </c>
      <c r="T1323" s="7">
        <v>59900.053039977713</v>
      </c>
    </row>
    <row r="1324" spans="1:20" x14ac:dyDescent="0.3">
      <c r="A1324" t="s">
        <v>17</v>
      </c>
      <c r="B1324" t="s">
        <v>17</v>
      </c>
      <c r="C1324">
        <v>1967</v>
      </c>
      <c r="D1324" t="s">
        <v>743</v>
      </c>
      <c r="E1324" s="7">
        <v>16089.997867984366</v>
      </c>
      <c r="F1324" s="7">
        <v>302.3533321006949</v>
      </c>
      <c r="G1324" s="7">
        <v>16392.351200085061</v>
      </c>
      <c r="H1324" s="7">
        <v>4083.1993333270821</v>
      </c>
      <c r="K1324" s="7">
        <v>4083.1993333270821</v>
      </c>
      <c r="L1324" s="7">
        <v>76599.161313272925</v>
      </c>
      <c r="M1324" s="7">
        <v>98920.235839767614</v>
      </c>
      <c r="O1324" s="7">
        <v>175519.39715304054</v>
      </c>
      <c r="P1324" s="7">
        <v>28733.344480389718</v>
      </c>
      <c r="Q1324" s="7">
        <v>21415.348224019592</v>
      </c>
      <c r="S1324" s="7">
        <v>50148.69270440931</v>
      </c>
      <c r="T1324" s="7">
        <v>246143.64039086201</v>
      </c>
    </row>
    <row r="1325" spans="1:20" x14ac:dyDescent="0.3">
      <c r="A1325" t="s">
        <v>17</v>
      </c>
      <c r="B1325" t="s">
        <v>17</v>
      </c>
      <c r="C1325">
        <v>1968</v>
      </c>
      <c r="E1325" s="7">
        <v>6650.8899169453653</v>
      </c>
      <c r="F1325" s="7">
        <v>1619.8940600980445</v>
      </c>
      <c r="G1325" s="7">
        <v>8270.7839770434093</v>
      </c>
      <c r="H1325" s="7">
        <v>1454.4106386077951</v>
      </c>
      <c r="K1325" s="7">
        <v>1454.4106386077951</v>
      </c>
      <c r="L1325" s="7">
        <v>32662.241340696124</v>
      </c>
      <c r="M1325" s="7">
        <v>73573.492471362362</v>
      </c>
      <c r="O1325" s="7">
        <v>106235.73381205849</v>
      </c>
      <c r="P1325" s="7">
        <v>100319.60977053575</v>
      </c>
      <c r="Q1325" s="7">
        <v>59305.256289760066</v>
      </c>
      <c r="S1325" s="7">
        <v>159624.86606029581</v>
      </c>
      <c r="T1325" s="7">
        <v>275585.79448800551</v>
      </c>
    </row>
    <row r="1326" spans="1:20" x14ac:dyDescent="0.3">
      <c r="A1326" t="s">
        <v>17</v>
      </c>
      <c r="B1326" t="s">
        <v>17</v>
      </c>
      <c r="C1326">
        <v>1969</v>
      </c>
      <c r="E1326" s="7">
        <v>23638.903677602553</v>
      </c>
      <c r="F1326" s="7">
        <v>2058.7718320162312</v>
      </c>
      <c r="G1326" s="7">
        <v>25697.675509618784</v>
      </c>
      <c r="H1326" s="7">
        <v>909.68824956249853</v>
      </c>
      <c r="K1326" s="7">
        <v>909.68824956249853</v>
      </c>
      <c r="L1326" s="7">
        <v>47226.704293311261</v>
      </c>
      <c r="M1326" s="7">
        <v>38354.991098151302</v>
      </c>
      <c r="O1326" s="7">
        <v>85581.695391462563</v>
      </c>
      <c r="P1326" s="7">
        <v>96170.524655501038</v>
      </c>
      <c r="Q1326" s="7">
        <v>68401.618339935143</v>
      </c>
      <c r="S1326" s="7">
        <v>164572.14299543618</v>
      </c>
      <c r="T1326" s="7">
        <v>276761.20214608003</v>
      </c>
    </row>
    <row r="1327" spans="1:20" x14ac:dyDescent="0.3">
      <c r="A1327" t="s">
        <v>17</v>
      </c>
      <c r="B1327" t="s">
        <v>17</v>
      </c>
      <c r="C1327">
        <v>1970</v>
      </c>
      <c r="E1327" s="7">
        <v>12153.377550032494</v>
      </c>
      <c r="F1327" s="7">
        <v>3955.1789809191132</v>
      </c>
      <c r="G1327" s="7">
        <v>16108.556530951606</v>
      </c>
      <c r="H1327" s="7">
        <v>3824.5296984671872</v>
      </c>
      <c r="K1327" s="7">
        <v>3824.5296984671872</v>
      </c>
      <c r="L1327" s="7">
        <v>24386.106342727435</v>
      </c>
      <c r="M1327" s="7">
        <v>29373.329989863967</v>
      </c>
      <c r="O1327" s="7">
        <v>53759.436332591402</v>
      </c>
      <c r="P1327" s="7">
        <v>34101.984983878181</v>
      </c>
      <c r="Q1327" s="7">
        <v>24548.990048111085</v>
      </c>
      <c r="S1327" s="7">
        <v>58650.975031989263</v>
      </c>
      <c r="T1327" s="7">
        <v>132343.49759399946</v>
      </c>
    </row>
    <row r="1328" spans="1:20" x14ac:dyDescent="0.3">
      <c r="A1328" t="s">
        <v>17</v>
      </c>
      <c r="B1328" t="s">
        <v>17</v>
      </c>
      <c r="C1328">
        <v>1971</v>
      </c>
      <c r="E1328" s="7">
        <v>12879.713256919676</v>
      </c>
      <c r="F1328" s="7">
        <v>6317.6721485156177</v>
      </c>
      <c r="G1328" s="7">
        <v>19197.385405435292</v>
      </c>
      <c r="H1328" s="7">
        <v>4772.693513974823</v>
      </c>
      <c r="K1328" s="7">
        <v>4772.693513974823</v>
      </c>
      <c r="L1328" s="7">
        <v>20014.104119898901</v>
      </c>
      <c r="M1328" s="7">
        <v>15499.848022829445</v>
      </c>
      <c r="O1328" s="7">
        <v>35513.952142728347</v>
      </c>
      <c r="P1328" s="7">
        <v>78634.085818697975</v>
      </c>
      <c r="Q1328" s="7">
        <v>17249.87448183127</v>
      </c>
      <c r="S1328" s="7">
        <v>95883.960300529245</v>
      </c>
      <c r="T1328" s="7">
        <v>155367.9913626677</v>
      </c>
    </row>
    <row r="1329" spans="1:20" x14ac:dyDescent="0.3">
      <c r="A1329" t="s">
        <v>17</v>
      </c>
      <c r="B1329" t="s">
        <v>17</v>
      </c>
      <c r="C1329">
        <v>1972</v>
      </c>
      <c r="E1329" s="7">
        <v>10971.496421742153</v>
      </c>
      <c r="F1329" s="7">
        <v>8830.9525407673591</v>
      </c>
      <c r="G1329" s="7">
        <v>19802.448962509512</v>
      </c>
      <c r="H1329" s="7">
        <v>2533.9044074298349</v>
      </c>
      <c r="K1329" s="7">
        <v>2533.9044074298349</v>
      </c>
      <c r="L1329" s="7">
        <v>57137.266245231738</v>
      </c>
      <c r="M1329" s="7">
        <v>101181.50084519543</v>
      </c>
      <c r="N1329" s="7">
        <v>2290.772813619787</v>
      </c>
      <c r="O1329" s="7">
        <v>160609.53990404695</v>
      </c>
      <c r="P1329" s="7">
        <v>88871.226560538882</v>
      </c>
      <c r="Q1329" s="7">
        <v>17093.974727189438</v>
      </c>
      <c r="R1329" s="7">
        <v>3521.4135112118033</v>
      </c>
      <c r="S1329" s="7">
        <v>109486.61479894014</v>
      </c>
      <c r="T1329" s="7">
        <v>292432.50807292649</v>
      </c>
    </row>
    <row r="1330" spans="1:20" x14ac:dyDescent="0.3">
      <c r="A1330" t="s">
        <v>17</v>
      </c>
      <c r="B1330" t="s">
        <v>17</v>
      </c>
      <c r="C1330">
        <v>1973</v>
      </c>
      <c r="E1330" s="7">
        <v>38124.309733756476</v>
      </c>
      <c r="F1330" s="7">
        <v>22190.041937796836</v>
      </c>
      <c r="G1330" s="7">
        <v>60314.351671553311</v>
      </c>
      <c r="H1330" s="7">
        <v>8311.3063949505759</v>
      </c>
      <c r="K1330" s="7">
        <v>8311.3063949505759</v>
      </c>
      <c r="L1330" s="7">
        <v>58706.171727086148</v>
      </c>
      <c r="M1330" s="7">
        <v>76357.913694487957</v>
      </c>
      <c r="N1330" s="7">
        <v>11737.133579554209</v>
      </c>
      <c r="O1330" s="7">
        <v>146801.21900112831</v>
      </c>
      <c r="P1330" s="7">
        <v>104061.17879782352</v>
      </c>
      <c r="Q1330" s="7">
        <v>59413.631191824257</v>
      </c>
      <c r="R1330" s="7">
        <v>4359.1249345543902</v>
      </c>
      <c r="S1330" s="7">
        <v>167833.93492420216</v>
      </c>
      <c r="T1330" s="7">
        <v>383260.81199183443</v>
      </c>
    </row>
    <row r="1331" spans="1:20" x14ac:dyDescent="0.3">
      <c r="A1331" t="s">
        <v>17</v>
      </c>
      <c r="B1331" t="s">
        <v>17</v>
      </c>
      <c r="C1331">
        <v>1974</v>
      </c>
      <c r="E1331" s="7">
        <v>8856.6213838433978</v>
      </c>
      <c r="F1331" s="7">
        <v>17033.56380974795</v>
      </c>
      <c r="G1331" s="7">
        <v>25890.185193591347</v>
      </c>
      <c r="H1331" s="7">
        <v>12807.600157690737</v>
      </c>
      <c r="K1331" s="7">
        <v>12807.600157690737</v>
      </c>
      <c r="L1331" s="7">
        <v>73855.456092306398</v>
      </c>
      <c r="M1331" s="7">
        <v>118005.75589137446</v>
      </c>
      <c r="N1331" s="7">
        <v>18319.36998947302</v>
      </c>
      <c r="O1331" s="7">
        <v>210180.58197315386</v>
      </c>
      <c r="P1331" s="7">
        <v>109123.33850550665</v>
      </c>
      <c r="Q1331" s="7">
        <v>49919.385401026033</v>
      </c>
      <c r="R1331" s="7">
        <v>5589.2376149918391</v>
      </c>
      <c r="S1331" s="7">
        <v>164631.96152152453</v>
      </c>
      <c r="T1331" s="7">
        <v>413510.3288459605</v>
      </c>
    </row>
    <row r="1332" spans="1:20" x14ac:dyDescent="0.3">
      <c r="A1332" t="s">
        <v>17</v>
      </c>
      <c r="B1332" t="s">
        <v>17</v>
      </c>
      <c r="C1332">
        <v>1975</v>
      </c>
      <c r="E1332" s="7">
        <v>9790.9497494137831</v>
      </c>
      <c r="F1332" s="7">
        <v>18723.772618824711</v>
      </c>
      <c r="G1332" s="7">
        <v>28514.722368238494</v>
      </c>
      <c r="H1332" s="7">
        <v>35865.081778380641</v>
      </c>
      <c r="K1332" s="7">
        <v>35865.081778380641</v>
      </c>
      <c r="L1332" s="7">
        <v>91984.981734442059</v>
      </c>
      <c r="M1332" s="7">
        <v>132884.15923585446</v>
      </c>
      <c r="N1332" s="7">
        <v>6817.4731246584506</v>
      </c>
      <c r="O1332" s="7">
        <v>231686.61409495497</v>
      </c>
      <c r="P1332" s="7">
        <v>131110.18766463795</v>
      </c>
      <c r="Q1332" s="7">
        <v>57605.714598921375</v>
      </c>
      <c r="R1332" s="7">
        <v>3729.7735376008218</v>
      </c>
      <c r="S1332" s="7">
        <v>192445.67580116016</v>
      </c>
      <c r="T1332" s="7">
        <v>488512.09404273418</v>
      </c>
    </row>
    <row r="1333" spans="1:20" x14ac:dyDescent="0.3">
      <c r="A1333" t="s">
        <v>17</v>
      </c>
      <c r="B1333" t="s">
        <v>17</v>
      </c>
      <c r="C1333">
        <v>1976</v>
      </c>
      <c r="E1333" s="7">
        <v>99200.398704803069</v>
      </c>
      <c r="F1333" s="7">
        <v>18223.714552293695</v>
      </c>
      <c r="G1333" s="7">
        <v>117424.11325709676</v>
      </c>
      <c r="H1333" s="7">
        <v>80697.777102628199</v>
      </c>
      <c r="K1333" s="7">
        <v>80697.777102628199</v>
      </c>
      <c r="L1333" s="7">
        <v>133827.74209813357</v>
      </c>
      <c r="M1333" s="7">
        <v>154696.32683381325</v>
      </c>
      <c r="N1333" s="7">
        <v>10743.049445662813</v>
      </c>
      <c r="O1333" s="7">
        <v>299267.11837760964</v>
      </c>
      <c r="P1333" s="7">
        <v>209738.08481434593</v>
      </c>
      <c r="Q1333" s="7">
        <v>34725.009442634997</v>
      </c>
      <c r="R1333" s="7">
        <v>1727.2372789756942</v>
      </c>
      <c r="S1333" s="7">
        <v>246190.33153595662</v>
      </c>
      <c r="T1333" s="7">
        <v>743579.34027329111</v>
      </c>
    </row>
    <row r="1334" spans="1:20" x14ac:dyDescent="0.3">
      <c r="A1334" t="s">
        <v>17</v>
      </c>
      <c r="B1334" t="s">
        <v>17</v>
      </c>
      <c r="C1334">
        <v>1977</v>
      </c>
      <c r="E1334" s="7">
        <v>36143.537074428576</v>
      </c>
      <c r="F1334" s="7">
        <v>8897.7982835924577</v>
      </c>
      <c r="G1334" s="7">
        <v>45041.335358021031</v>
      </c>
      <c r="H1334" s="7">
        <v>18128.263994964978</v>
      </c>
      <c r="K1334" s="7">
        <v>18128.263994964978</v>
      </c>
      <c r="L1334" s="7">
        <v>68318.417339979685</v>
      </c>
      <c r="M1334" s="7">
        <v>62560.976325128679</v>
      </c>
      <c r="N1334" s="7">
        <v>6944.3085083425012</v>
      </c>
      <c r="O1334" s="7">
        <v>137823.70217345087</v>
      </c>
      <c r="P1334" s="7">
        <v>90279.545097444643</v>
      </c>
      <c r="Q1334" s="7">
        <v>43161.453977463694</v>
      </c>
      <c r="R1334" s="7">
        <v>5464.7075106254697</v>
      </c>
      <c r="S1334" s="7">
        <v>138905.7065855338</v>
      </c>
      <c r="T1334" s="7">
        <v>339899.00811197073</v>
      </c>
    </row>
    <row r="1335" spans="1:20" x14ac:dyDescent="0.3">
      <c r="A1335" t="s">
        <v>17</v>
      </c>
      <c r="B1335" t="s">
        <v>17</v>
      </c>
      <c r="C1335">
        <v>1978</v>
      </c>
      <c r="E1335" s="7">
        <v>94254.552196564182</v>
      </c>
      <c r="F1335" s="7">
        <v>12978.658050585756</v>
      </c>
      <c r="G1335" s="7">
        <v>107233.21024714994</v>
      </c>
      <c r="H1335" s="7">
        <v>26985.07108472706</v>
      </c>
      <c r="K1335" s="7">
        <v>26985.07108472706</v>
      </c>
      <c r="L1335" s="7">
        <v>33993.105856257796</v>
      </c>
      <c r="M1335" s="7">
        <v>28731.868095015823</v>
      </c>
      <c r="N1335" s="7">
        <v>6111.7657332373428</v>
      </c>
      <c r="O1335" s="7">
        <v>68836.739684510962</v>
      </c>
      <c r="P1335" s="7">
        <v>90341.142726692007</v>
      </c>
      <c r="Q1335" s="7">
        <v>19495.675089211109</v>
      </c>
      <c r="R1335" s="7">
        <v>7760.9042023401953</v>
      </c>
      <c r="S1335" s="7">
        <v>117597.72201824331</v>
      </c>
      <c r="T1335" s="7">
        <v>320652.74303463119</v>
      </c>
    </row>
    <row r="1336" spans="1:20" x14ac:dyDescent="0.3">
      <c r="A1336" t="s">
        <v>17</v>
      </c>
      <c r="B1336" t="s">
        <v>17</v>
      </c>
      <c r="C1336">
        <v>1979</v>
      </c>
      <c r="E1336" s="7">
        <v>82302.395750677984</v>
      </c>
      <c r="F1336" s="7">
        <v>13727.267717231636</v>
      </c>
      <c r="G1336" s="7">
        <v>96029.663467909617</v>
      </c>
      <c r="H1336" s="7">
        <v>56610.763702837445</v>
      </c>
      <c r="I1336" s="7">
        <v>2840.5219838608523</v>
      </c>
      <c r="J1336" s="7">
        <v>1870.7611950270812</v>
      </c>
      <c r="K1336" s="7">
        <v>61322.046881725379</v>
      </c>
      <c r="L1336" s="7">
        <v>44327.420981135787</v>
      </c>
      <c r="M1336" s="7">
        <v>26657.086895552482</v>
      </c>
      <c r="N1336" s="7">
        <v>7297.1412478705734</v>
      </c>
      <c r="O1336" s="7">
        <v>78281.64912455884</v>
      </c>
      <c r="P1336" s="7">
        <v>114852.57750102063</v>
      </c>
      <c r="Q1336" s="7">
        <v>20886.754701686066</v>
      </c>
      <c r="R1336" s="7">
        <v>4106.720826706407</v>
      </c>
      <c r="S1336" s="7">
        <v>139846.0530294131</v>
      </c>
      <c r="T1336" s="7">
        <v>375479.41250360699</v>
      </c>
    </row>
    <row r="1337" spans="1:20" x14ac:dyDescent="0.3">
      <c r="A1337" t="s">
        <v>17</v>
      </c>
      <c r="B1337" t="s">
        <v>17</v>
      </c>
      <c r="C1337">
        <v>1980</v>
      </c>
      <c r="E1337" s="7">
        <v>34437.303570500975</v>
      </c>
      <c r="F1337" s="7">
        <v>23822.742841332612</v>
      </c>
      <c r="G1337" s="7">
        <v>58260.046411833588</v>
      </c>
      <c r="H1337" s="7">
        <v>40629.518528251763</v>
      </c>
      <c r="I1337" s="7">
        <v>580.2539347663178</v>
      </c>
      <c r="J1337" s="7">
        <v>5.4721036765625168</v>
      </c>
      <c r="K1337" s="7">
        <v>41215.244566694644</v>
      </c>
      <c r="L1337" s="7">
        <v>29365.483876049631</v>
      </c>
      <c r="M1337" s="7">
        <v>45795.639839426869</v>
      </c>
      <c r="N1337" s="7">
        <v>13038.814265719579</v>
      </c>
      <c r="O1337" s="7">
        <v>88199.937981196068</v>
      </c>
      <c r="P1337" s="7">
        <v>85046.575949707607</v>
      </c>
      <c r="Q1337" s="7">
        <v>38827.16003008953</v>
      </c>
      <c r="R1337" s="7">
        <v>6689.1663990685756</v>
      </c>
      <c r="S1337" s="7">
        <v>130562.90237886572</v>
      </c>
      <c r="T1337" s="7">
        <v>318238.13133859</v>
      </c>
    </row>
    <row r="1338" spans="1:20" x14ac:dyDescent="0.3">
      <c r="A1338" t="s">
        <v>17</v>
      </c>
      <c r="B1338" t="s">
        <v>17</v>
      </c>
      <c r="C1338">
        <v>1981</v>
      </c>
      <c r="E1338" s="7">
        <v>11823.357473264923</v>
      </c>
      <c r="F1338" s="7">
        <v>22927.479262200661</v>
      </c>
      <c r="G1338" s="7">
        <v>34750.836735465586</v>
      </c>
      <c r="H1338" s="7">
        <v>121614.97274270776</v>
      </c>
      <c r="I1338" s="7">
        <v>4583.8255308749867</v>
      </c>
      <c r="J1338" s="7">
        <v>46.424286562499859</v>
      </c>
      <c r="K1338" s="7">
        <v>126245.22256014524</v>
      </c>
      <c r="L1338" s="7">
        <v>70199.192178068028</v>
      </c>
      <c r="M1338" s="7">
        <v>40803.742923020007</v>
      </c>
      <c r="N1338" s="7">
        <v>4647.8326307787493</v>
      </c>
      <c r="O1338" s="7">
        <v>115650.76773186678</v>
      </c>
      <c r="P1338" s="7">
        <v>191151.89725817394</v>
      </c>
      <c r="Q1338" s="7">
        <v>30245.578728932403</v>
      </c>
      <c r="R1338" s="7">
        <v>6000.0440017018209</v>
      </c>
      <c r="S1338" s="7">
        <v>227397.51998880814</v>
      </c>
      <c r="T1338" s="7">
        <v>504044.34701628581</v>
      </c>
    </row>
    <row r="1339" spans="1:20" x14ac:dyDescent="0.3">
      <c r="A1339" t="s">
        <v>17</v>
      </c>
      <c r="B1339" t="s">
        <v>17</v>
      </c>
      <c r="C1339">
        <v>1982</v>
      </c>
      <c r="E1339" s="7">
        <v>9254.7123743037755</v>
      </c>
      <c r="F1339" s="7">
        <v>17826.943904083299</v>
      </c>
      <c r="G1339" s="7">
        <v>27081.656278387076</v>
      </c>
      <c r="H1339" s="7">
        <v>8836.8457124909855</v>
      </c>
      <c r="I1339" s="7">
        <v>357.4737055624999</v>
      </c>
      <c r="J1339" s="7">
        <v>454.78829952083441</v>
      </c>
      <c r="K1339" s="7">
        <v>9649.1077175743194</v>
      </c>
      <c r="L1339" s="7">
        <v>37409.462287064584</v>
      </c>
      <c r="M1339" s="7">
        <v>30690.222388494083</v>
      </c>
      <c r="N1339" s="7">
        <v>6252.5664223736085</v>
      </c>
      <c r="O1339" s="7">
        <v>74352.251097932283</v>
      </c>
      <c r="P1339" s="7">
        <v>85695.681666446035</v>
      </c>
      <c r="Q1339" s="7">
        <v>45750.174308564965</v>
      </c>
      <c r="R1339" s="7">
        <v>8961.8637440822913</v>
      </c>
      <c r="S1339" s="7">
        <v>140407.71971909329</v>
      </c>
      <c r="T1339" s="7">
        <v>251490.73481298698</v>
      </c>
    </row>
    <row r="1340" spans="1:20" x14ac:dyDescent="0.3">
      <c r="A1340" t="s">
        <v>17</v>
      </c>
      <c r="B1340" t="s">
        <v>17</v>
      </c>
      <c r="C1340">
        <v>1983</v>
      </c>
      <c r="E1340" s="7">
        <v>10699.178038670458</v>
      </c>
      <c r="F1340" s="7">
        <v>33595.384550383635</v>
      </c>
      <c r="G1340" s="7">
        <v>44294.56258905409</v>
      </c>
      <c r="H1340" s="7">
        <v>2623.7207703065969</v>
      </c>
      <c r="I1340" s="7">
        <v>166.79917909375004</v>
      </c>
      <c r="J1340" s="7">
        <v>165.85908170833315</v>
      </c>
      <c r="K1340" s="7">
        <v>2956.37903110868</v>
      </c>
      <c r="L1340" s="7">
        <v>39005.320472609354</v>
      </c>
      <c r="M1340" s="7">
        <v>91163.237648489958</v>
      </c>
      <c r="N1340" s="7">
        <v>24326.591663688618</v>
      </c>
      <c r="O1340" s="7">
        <v>154495.14978478794</v>
      </c>
      <c r="P1340" s="7">
        <v>176059.64415418028</v>
      </c>
      <c r="Q1340" s="7">
        <v>40639.288617531623</v>
      </c>
      <c r="R1340" s="7">
        <v>4100.7146576501709</v>
      </c>
      <c r="S1340" s="7">
        <v>220799.64742936208</v>
      </c>
      <c r="T1340" s="7">
        <v>422545.73883431271</v>
      </c>
    </row>
    <row r="1341" spans="1:20" x14ac:dyDescent="0.3">
      <c r="A1341" t="s">
        <v>17</v>
      </c>
      <c r="B1341" t="s">
        <v>17</v>
      </c>
      <c r="C1341">
        <v>1984</v>
      </c>
      <c r="E1341" s="7">
        <v>33306.601683364956</v>
      </c>
      <c r="F1341" s="7">
        <v>9144.0322478658054</v>
      </c>
      <c r="G1341" s="7">
        <v>42450.633931230761</v>
      </c>
      <c r="H1341" s="7">
        <v>3077.2029820347202</v>
      </c>
      <c r="I1341" s="7">
        <v>706.53491654861034</v>
      </c>
      <c r="J1341" s="7">
        <v>3334.418241572916</v>
      </c>
      <c r="K1341" s="7">
        <v>7118.1561401562467</v>
      </c>
      <c r="L1341" s="7">
        <v>46927.453628167415</v>
      </c>
      <c r="M1341" s="7">
        <v>79732.821257937772</v>
      </c>
      <c r="N1341" s="7">
        <v>4806.8744656656181</v>
      </c>
      <c r="O1341" s="7">
        <v>131467.14935177079</v>
      </c>
      <c r="P1341" s="7">
        <v>187896.44063378635</v>
      </c>
      <c r="Q1341" s="7">
        <v>80527.92472462343</v>
      </c>
      <c r="R1341" s="7">
        <v>5253.2541411614593</v>
      </c>
      <c r="S1341" s="7">
        <v>273677.61949957121</v>
      </c>
      <c r="T1341" s="7">
        <v>454713.55892272905</v>
      </c>
    </row>
    <row r="1342" spans="1:20" x14ac:dyDescent="0.3">
      <c r="A1342" t="s">
        <v>17</v>
      </c>
      <c r="B1342" t="s">
        <v>17</v>
      </c>
      <c r="C1342">
        <v>1985</v>
      </c>
      <c r="E1342" s="7">
        <v>17641.631615406422</v>
      </c>
      <c r="F1342" s="7">
        <v>12708.149500009804</v>
      </c>
      <c r="G1342" s="7">
        <v>30349.781115416226</v>
      </c>
      <c r="H1342" s="7">
        <v>13230.652495890159</v>
      </c>
      <c r="I1342" s="7">
        <v>1093.5238094618057</v>
      </c>
      <c r="J1342" s="7">
        <v>1060.6799479166668</v>
      </c>
      <c r="K1342" s="7">
        <v>15384.856253268632</v>
      </c>
      <c r="L1342" s="7">
        <v>52247.177055369124</v>
      </c>
      <c r="M1342" s="7">
        <v>29793.611317834821</v>
      </c>
      <c r="N1342" s="7">
        <v>4873.6025748924867</v>
      </c>
      <c r="O1342" s="7">
        <v>86914.390948096436</v>
      </c>
      <c r="P1342" s="7">
        <v>178456.45360740385</v>
      </c>
      <c r="Q1342" s="7">
        <v>26637.27842167057</v>
      </c>
      <c r="R1342" s="7">
        <v>11096.536066466144</v>
      </c>
      <c r="S1342" s="7">
        <v>216190.26809554058</v>
      </c>
      <c r="T1342" s="7">
        <v>348839.2964123218</v>
      </c>
    </row>
    <row r="1343" spans="1:20" x14ac:dyDescent="0.3">
      <c r="A1343" t="s">
        <v>17</v>
      </c>
      <c r="B1343" t="s">
        <v>17</v>
      </c>
      <c r="C1343">
        <v>1986</v>
      </c>
      <c r="E1343" s="7">
        <v>30097.558713506871</v>
      </c>
      <c r="F1343" s="7">
        <v>13214.322162044886</v>
      </c>
      <c r="G1343" s="7">
        <v>43311.880875551753</v>
      </c>
      <c r="H1343" s="7">
        <v>2458.861675854725</v>
      </c>
      <c r="I1343" s="7">
        <v>293.65817562239602</v>
      </c>
      <c r="J1343" s="7">
        <v>123.56363140625014</v>
      </c>
      <c r="K1343" s="7">
        <v>2876.0834828833713</v>
      </c>
      <c r="L1343" s="7">
        <v>37147.266053224193</v>
      </c>
      <c r="M1343" s="7">
        <v>44721.374741998887</v>
      </c>
      <c r="N1343" s="7">
        <v>5637.9372647352511</v>
      </c>
      <c r="O1343" s="7">
        <v>87506.578059958338</v>
      </c>
      <c r="P1343" s="7">
        <v>106964.87776989039</v>
      </c>
      <c r="Q1343" s="7">
        <v>26649.532651168105</v>
      </c>
      <c r="R1343" s="7">
        <v>4177.6887597230971</v>
      </c>
      <c r="S1343" s="7">
        <v>137792.09918078157</v>
      </c>
      <c r="T1343" s="7">
        <v>271486.64159917505</v>
      </c>
    </row>
    <row r="1344" spans="1:20" x14ac:dyDescent="0.3">
      <c r="A1344" t="s">
        <v>17</v>
      </c>
      <c r="B1344" t="s">
        <v>17</v>
      </c>
      <c r="C1344">
        <v>1987</v>
      </c>
      <c r="E1344" s="7">
        <v>7649.038962304784</v>
      </c>
      <c r="F1344" s="7">
        <v>6581.0139911334354</v>
      </c>
      <c r="G1344" s="7">
        <v>14230.052953438219</v>
      </c>
      <c r="H1344" s="7">
        <v>3710.3954290764541</v>
      </c>
      <c r="I1344" s="7">
        <v>635.01233723958205</v>
      </c>
      <c r="J1344" s="7">
        <v>179.08743541666652</v>
      </c>
      <c r="K1344" s="7">
        <v>4524.4952017327023</v>
      </c>
      <c r="L1344" s="7">
        <v>24706.95767100696</v>
      </c>
      <c r="M1344" s="7">
        <v>17568.54440468752</v>
      </c>
      <c r="N1344" s="7">
        <v>3731.8628335937478</v>
      </c>
      <c r="O1344" s="7">
        <v>46007.364909288226</v>
      </c>
      <c r="P1344" s="7">
        <v>96720.032073122566</v>
      </c>
      <c r="Q1344" s="7">
        <v>8287.5103250223256</v>
      </c>
      <c r="R1344" s="7">
        <v>2191.9648939453127</v>
      </c>
      <c r="S1344" s="7">
        <v>107199.50729209022</v>
      </c>
      <c r="T1344" s="7">
        <v>171961.42035654938</v>
      </c>
    </row>
    <row r="1345" spans="1:20" x14ac:dyDescent="0.3">
      <c r="A1345" t="s">
        <v>17</v>
      </c>
      <c r="B1345" t="s">
        <v>17</v>
      </c>
      <c r="C1345">
        <v>1988</v>
      </c>
      <c r="E1345" s="7">
        <v>22531.697063793152</v>
      </c>
      <c r="F1345" s="7">
        <v>34097.162722978006</v>
      </c>
      <c r="G1345" s="7">
        <v>56628.859786771158</v>
      </c>
      <c r="H1345" s="7">
        <v>20123.915062825843</v>
      </c>
      <c r="I1345" s="7">
        <v>1129.4008434895836</v>
      </c>
      <c r="J1345" s="7">
        <v>634.84486145833205</v>
      </c>
      <c r="K1345" s="7">
        <v>21888.160767773759</v>
      </c>
      <c r="L1345" s="7">
        <v>48678.144523917435</v>
      </c>
      <c r="M1345" s="7">
        <v>37324.043386197853</v>
      </c>
      <c r="N1345" s="7">
        <v>10693.272807552092</v>
      </c>
      <c r="O1345" s="7">
        <v>96695.460717667374</v>
      </c>
      <c r="P1345" s="7">
        <v>132250.60655971736</v>
      </c>
      <c r="Q1345" s="7">
        <v>30224.086570938787</v>
      </c>
      <c r="R1345" s="7">
        <v>16457.608696501757</v>
      </c>
      <c r="S1345" s="7">
        <v>178932.30182715791</v>
      </c>
      <c r="T1345" s="7">
        <v>354144.78309937025</v>
      </c>
    </row>
    <row r="1346" spans="1:20" x14ac:dyDescent="0.3">
      <c r="A1346" t="s">
        <v>17</v>
      </c>
      <c r="B1346" t="s">
        <v>17</v>
      </c>
      <c r="C1346">
        <v>1989</v>
      </c>
      <c r="E1346" s="7">
        <v>55185.213540344419</v>
      </c>
      <c r="F1346" s="7">
        <v>30386.675398016971</v>
      </c>
      <c r="G1346" s="7">
        <v>85571.888938361386</v>
      </c>
      <c r="H1346" s="7">
        <v>9494.5168804610403</v>
      </c>
      <c r="I1346" s="7">
        <v>5608.030370140611</v>
      </c>
      <c r="J1346" s="7">
        <v>397.16881523437473</v>
      </c>
      <c r="K1346" s="7">
        <v>15499.716065836026</v>
      </c>
      <c r="L1346" s="7">
        <v>70576.24084558076</v>
      </c>
      <c r="M1346" s="7">
        <v>50196.380800434054</v>
      </c>
      <c r="N1346" s="7">
        <v>4993.3906243111924</v>
      </c>
      <c r="O1346" s="7">
        <v>125766.012270326</v>
      </c>
      <c r="P1346" s="7">
        <v>137203.09383628285</v>
      </c>
      <c r="Q1346" s="7">
        <v>24723.1076104774</v>
      </c>
      <c r="R1346" s="7">
        <v>2678.7391138007802</v>
      </c>
      <c r="S1346" s="7">
        <v>164604.94056056102</v>
      </c>
      <c r="T1346" s="7">
        <v>391442.55783508439</v>
      </c>
    </row>
    <row r="1347" spans="1:20" x14ac:dyDescent="0.3">
      <c r="A1347" t="s">
        <v>17</v>
      </c>
      <c r="B1347" t="s">
        <v>17</v>
      </c>
      <c r="C1347">
        <v>1990</v>
      </c>
      <c r="E1347" s="7">
        <v>27114.532492737595</v>
      </c>
      <c r="F1347" s="7">
        <v>10307.54947329254</v>
      </c>
      <c r="G1347" s="7">
        <v>37422.081966030135</v>
      </c>
      <c r="H1347" s="7">
        <v>19139.563548001388</v>
      </c>
      <c r="I1347" s="7">
        <v>329.70705841015609</v>
      </c>
      <c r="J1347" s="7">
        <v>194.17142078124994</v>
      </c>
      <c r="K1347" s="7">
        <v>19663.442027192796</v>
      </c>
      <c r="L1347" s="7">
        <v>66075.728440228486</v>
      </c>
      <c r="M1347" s="7">
        <v>41607.562351686873</v>
      </c>
      <c r="N1347" s="7">
        <v>8092.0892159114601</v>
      </c>
      <c r="O1347" s="7">
        <v>115775.38000782681</v>
      </c>
      <c r="P1347" s="7">
        <v>115658.56662203018</v>
      </c>
      <c r="Q1347" s="7">
        <v>39004.718102099418</v>
      </c>
      <c r="R1347" s="7">
        <v>4849.2806918927899</v>
      </c>
      <c r="S1347" s="7">
        <v>159512.56541602238</v>
      </c>
      <c r="T1347" s="7">
        <v>332373.46941707213</v>
      </c>
    </row>
    <row r="1348" spans="1:20" x14ac:dyDescent="0.3">
      <c r="A1348" t="s">
        <v>17</v>
      </c>
      <c r="B1348" t="s">
        <v>17</v>
      </c>
      <c r="C1348">
        <v>1991</v>
      </c>
      <c r="E1348" s="7">
        <v>39713.842086120079</v>
      </c>
      <c r="F1348" s="7">
        <v>37602.717503671898</v>
      </c>
      <c r="G1348" s="7">
        <v>77316.559589791985</v>
      </c>
      <c r="H1348" s="7">
        <v>5185.3194274142998</v>
      </c>
      <c r="I1348" s="7">
        <v>302.65664934895824</v>
      </c>
      <c r="J1348" s="7">
        <v>307.48553437500004</v>
      </c>
      <c r="K1348" s="7">
        <v>5795.4616111382584</v>
      </c>
      <c r="L1348" s="7">
        <v>44711.064633841437</v>
      </c>
      <c r="M1348" s="7">
        <v>53172.097832009895</v>
      </c>
      <c r="N1348" s="7">
        <v>17626.606862415414</v>
      </c>
      <c r="O1348" s="7">
        <v>115509.76932826675</v>
      </c>
      <c r="P1348" s="7">
        <v>113001.53685543784</v>
      </c>
      <c r="Q1348" s="7">
        <v>24519.791310236527</v>
      </c>
      <c r="R1348" s="7">
        <v>5849.4994636835991</v>
      </c>
      <c r="S1348" s="7">
        <v>143370.82762935795</v>
      </c>
      <c r="T1348" s="7">
        <v>341992.61815855489</v>
      </c>
    </row>
    <row r="1349" spans="1:20" x14ac:dyDescent="0.3">
      <c r="A1349" t="s">
        <v>17</v>
      </c>
      <c r="B1349" t="s">
        <v>17</v>
      </c>
      <c r="C1349">
        <v>1992</v>
      </c>
      <c r="E1349" s="7">
        <v>16530.926492129627</v>
      </c>
      <c r="F1349" s="7">
        <v>19577.195758085272</v>
      </c>
      <c r="G1349" s="7">
        <v>36108.122250214903</v>
      </c>
      <c r="H1349" s="7">
        <v>2705.5719106801857</v>
      </c>
      <c r="I1349" s="7">
        <v>443.5130855902778</v>
      </c>
      <c r="J1349" s="7">
        <v>307.20640807291682</v>
      </c>
      <c r="K1349" s="7">
        <v>3456.2914043433802</v>
      </c>
      <c r="L1349" s="7">
        <v>43186.252121710146</v>
      </c>
      <c r="M1349" s="7">
        <v>52124.586624398667</v>
      </c>
      <c r="N1349" s="7">
        <v>10671.212525477431</v>
      </c>
      <c r="O1349" s="7">
        <v>105982.05127158624</v>
      </c>
      <c r="P1349" s="7">
        <v>73280.947411557441</v>
      </c>
      <c r="Q1349" s="7">
        <v>6102.4275780423213</v>
      </c>
      <c r="R1349" s="7">
        <v>3643.1285821614611</v>
      </c>
      <c r="S1349" s="7">
        <v>83026.503571761219</v>
      </c>
      <c r="T1349" s="7">
        <v>228572.96849790579</v>
      </c>
    </row>
    <row r="1350" spans="1:20" x14ac:dyDescent="0.3">
      <c r="A1350" t="s">
        <v>17</v>
      </c>
      <c r="B1350" t="s">
        <v>17</v>
      </c>
      <c r="C1350">
        <v>1993</v>
      </c>
      <c r="E1350" s="7">
        <v>31372.37525731514</v>
      </c>
      <c r="F1350" s="7">
        <v>26659.054167709703</v>
      </c>
      <c r="G1350" s="7">
        <v>58031.429425024842</v>
      </c>
      <c r="H1350" s="7">
        <v>10754.96273354742</v>
      </c>
      <c r="I1350" s="7">
        <v>1010.957560794011</v>
      </c>
      <c r="J1350" s="7">
        <v>74.546261497395975</v>
      </c>
      <c r="K1350" s="7">
        <v>11840.466555838828</v>
      </c>
      <c r="L1350" s="7">
        <v>28025.813551254501</v>
      </c>
      <c r="M1350" s="7">
        <v>14375.608081523698</v>
      </c>
      <c r="N1350" s="7">
        <v>7272.8200241406312</v>
      </c>
      <c r="O1350" s="7">
        <v>49674.241656918828</v>
      </c>
      <c r="P1350" s="7">
        <v>69303.988563772509</v>
      </c>
      <c r="Q1350" s="7">
        <v>16167.005575091833</v>
      </c>
      <c r="R1350" s="7">
        <v>3870.3789818763039</v>
      </c>
      <c r="S1350" s="7">
        <v>89341.373120740638</v>
      </c>
      <c r="T1350" s="7">
        <v>208887.51075852313</v>
      </c>
    </row>
    <row r="1351" spans="1:20" x14ac:dyDescent="0.3">
      <c r="A1351" t="s">
        <v>17</v>
      </c>
      <c r="B1351" t="s">
        <v>17</v>
      </c>
      <c r="C1351">
        <v>1994</v>
      </c>
      <c r="E1351" s="7">
        <v>36043.890240330838</v>
      </c>
      <c r="F1351" s="7">
        <v>31209.754092266849</v>
      </c>
      <c r="G1351" s="7">
        <v>67253.644332597687</v>
      </c>
      <c r="H1351" s="7">
        <v>7236.8844123569252</v>
      </c>
      <c r="I1351" s="7">
        <v>683.64730411458322</v>
      </c>
      <c r="J1351" s="7">
        <v>3722.3725393229151</v>
      </c>
      <c r="K1351" s="7">
        <v>11642.904255794423</v>
      </c>
      <c r="L1351" s="7">
        <v>51336.360716856783</v>
      </c>
      <c r="M1351" s="7">
        <v>87582.162804216874</v>
      </c>
      <c r="N1351" s="7">
        <v>14267.307860527346</v>
      </c>
      <c r="O1351" s="7">
        <v>153185.83138160099</v>
      </c>
      <c r="P1351" s="7">
        <v>131065.14377664431</v>
      </c>
      <c r="Q1351" s="7">
        <v>66428.5417444216</v>
      </c>
      <c r="R1351" s="7">
        <v>4629.5051084635388</v>
      </c>
      <c r="S1351" s="7">
        <v>202123.19062952945</v>
      </c>
      <c r="T1351" s="7">
        <v>434205.5705995225</v>
      </c>
    </row>
    <row r="1352" spans="1:20" x14ac:dyDescent="0.3">
      <c r="A1352" t="s">
        <v>17</v>
      </c>
      <c r="B1352" t="s">
        <v>17</v>
      </c>
      <c r="C1352">
        <v>1995</v>
      </c>
      <c r="E1352" s="7">
        <v>21804.292241608808</v>
      </c>
      <c r="F1352" s="7">
        <v>6936.2793025607625</v>
      </c>
      <c r="G1352" s="7">
        <v>28740.571544169572</v>
      </c>
      <c r="H1352" s="7">
        <v>2177.4043791476429</v>
      </c>
      <c r="I1352" s="7">
        <v>630.45327430555631</v>
      </c>
      <c r="K1352" s="7">
        <v>2807.8576534531994</v>
      </c>
      <c r="L1352" s="7">
        <v>59913.855968532989</v>
      </c>
      <c r="M1352" s="7">
        <v>15253.046969897649</v>
      </c>
      <c r="N1352" s="7">
        <v>594.3157223958334</v>
      </c>
      <c r="O1352" s="7">
        <v>75761.218660826475</v>
      </c>
      <c r="P1352" s="7">
        <v>68342.250775344</v>
      </c>
      <c r="Q1352" s="7">
        <v>6525.0095582142949</v>
      </c>
      <c r="R1352" s="7">
        <v>2778.9349424913175</v>
      </c>
      <c r="S1352" s="7">
        <v>77646.195276049621</v>
      </c>
      <c r="T1352" s="7">
        <v>184955.84313449886</v>
      </c>
    </row>
    <row r="1353" spans="1:20" x14ac:dyDescent="0.3">
      <c r="A1353" t="s">
        <v>17</v>
      </c>
      <c r="B1353" t="s">
        <v>17</v>
      </c>
      <c r="C1353">
        <v>1996</v>
      </c>
      <c r="D1353" t="s">
        <v>744</v>
      </c>
      <c r="E1353" s="7">
        <v>5093.5091660300877</v>
      </c>
      <c r="F1353" s="7">
        <v>4395.2995325954907</v>
      </c>
      <c r="G1353" s="7">
        <v>9488.8086986255785</v>
      </c>
      <c r="H1353" s="7">
        <v>8912.2142399385302</v>
      </c>
      <c r="I1353" s="7">
        <v>45.841843012152708</v>
      </c>
      <c r="J1353" s="7">
        <v>90.101970312499816</v>
      </c>
      <c r="K1353" s="7">
        <v>9048.1580532631833</v>
      </c>
      <c r="L1353" s="7">
        <v>20826.206431065042</v>
      </c>
      <c r="M1353" s="7">
        <v>12954.152789226198</v>
      </c>
      <c r="N1353" s="7">
        <v>2259.8325934548675</v>
      </c>
      <c r="O1353" s="7">
        <v>36040.191813746111</v>
      </c>
      <c r="P1353" s="7">
        <v>52027.679289006606</v>
      </c>
      <c r="Q1353" s="7">
        <v>12398.01126601851</v>
      </c>
      <c r="R1353" s="7">
        <v>7053.5328186979186</v>
      </c>
      <c r="S1353" s="7">
        <v>71479.223373723042</v>
      </c>
      <c r="T1353" s="7">
        <v>126056.3819393579</v>
      </c>
    </row>
    <row r="1354" spans="1:20" x14ac:dyDescent="0.3">
      <c r="A1354" t="s">
        <v>17</v>
      </c>
      <c r="B1354" t="s">
        <v>17</v>
      </c>
      <c r="C1354">
        <v>1997</v>
      </c>
      <c r="D1354" t="s">
        <v>744</v>
      </c>
      <c r="E1354" s="7">
        <v>5592.5066396135981</v>
      </c>
      <c r="F1354" s="7">
        <v>7009.274818074151</v>
      </c>
      <c r="G1354" s="7">
        <v>12601.78145768775</v>
      </c>
      <c r="H1354" s="7">
        <v>4780.1322058391215</v>
      </c>
      <c r="I1354" s="7">
        <v>327.66636601562482</v>
      </c>
      <c r="J1354" s="7">
        <v>1758.216576822917</v>
      </c>
      <c r="K1354" s="7">
        <v>6866.0151486776631</v>
      </c>
      <c r="L1354" s="7">
        <v>42181.817984505244</v>
      </c>
      <c r="M1354" s="7">
        <v>35328.545527492432</v>
      </c>
      <c r="N1354" s="7">
        <v>3275.1284654947881</v>
      </c>
      <c r="O1354" s="7">
        <v>80785.491977492464</v>
      </c>
      <c r="P1354" s="7">
        <v>114471.93348231041</v>
      </c>
      <c r="Q1354" s="7">
        <v>20992.210330587786</v>
      </c>
      <c r="R1354" s="7">
        <v>6503.2799743489541</v>
      </c>
      <c r="S1354" s="7">
        <v>141967.42378724716</v>
      </c>
      <c r="T1354" s="7">
        <v>242220.71237110504</v>
      </c>
    </row>
    <row r="1355" spans="1:20" x14ac:dyDescent="0.3">
      <c r="A1355" t="s">
        <v>17</v>
      </c>
      <c r="B1355" t="s">
        <v>17</v>
      </c>
      <c r="C1355">
        <v>1998</v>
      </c>
      <c r="D1355" t="s">
        <v>744</v>
      </c>
      <c r="E1355" s="7">
        <v>6394.1366279889917</v>
      </c>
      <c r="F1355" s="7">
        <v>13044.521125781246</v>
      </c>
      <c r="G1355" s="7">
        <v>19438.65775377024</v>
      </c>
      <c r="H1355" s="7">
        <v>8825.9865678225615</v>
      </c>
      <c r="I1355" s="7">
        <v>691.07206374999873</v>
      </c>
      <c r="J1355" s="7">
        <v>469.08105486111106</v>
      </c>
      <c r="K1355" s="7">
        <v>9986.1396864336712</v>
      </c>
      <c r="L1355" s="7">
        <v>26570.300656562555</v>
      </c>
      <c r="M1355" s="7">
        <v>14379.132968216785</v>
      </c>
      <c r="N1355" s="7">
        <v>3928.9260028645795</v>
      </c>
      <c r="O1355" s="7">
        <v>44878.35962764392</v>
      </c>
      <c r="P1355" s="7">
        <v>81123.306578348245</v>
      </c>
      <c r="Q1355" s="7">
        <v>12287.211593043157</v>
      </c>
      <c r="R1355" s="7">
        <v>4086.3904540798603</v>
      </c>
      <c r="S1355" s="7">
        <v>97496.90862547126</v>
      </c>
      <c r="T1355" s="7">
        <v>171800.06569331908</v>
      </c>
    </row>
    <row r="1356" spans="1:20" x14ac:dyDescent="0.3">
      <c r="A1356" t="s">
        <v>17</v>
      </c>
      <c r="B1356" t="s">
        <v>17</v>
      </c>
      <c r="C1356">
        <v>1999</v>
      </c>
      <c r="D1356" t="s">
        <v>744</v>
      </c>
      <c r="E1356" s="7">
        <v>23239.077108559013</v>
      </c>
      <c r="F1356" s="7">
        <v>45722.721210633666</v>
      </c>
      <c r="G1356" s="7">
        <v>68961.798319192676</v>
      </c>
      <c r="H1356" s="7">
        <v>10525.108686767579</v>
      </c>
      <c r="I1356" s="7">
        <v>499.18947864583441</v>
      </c>
      <c r="J1356" s="7">
        <v>1446.3208468749997</v>
      </c>
      <c r="K1356" s="7">
        <v>12470.619012288413</v>
      </c>
      <c r="L1356" s="7">
        <v>32788.836446788184</v>
      </c>
      <c r="M1356" s="7">
        <v>31022.0094881324</v>
      </c>
      <c r="N1356" s="7">
        <v>6412.6476640625042</v>
      </c>
      <c r="O1356" s="7">
        <v>70223.493598983085</v>
      </c>
      <c r="P1356" s="7">
        <v>155457.33439195485</v>
      </c>
      <c r="Q1356" s="7">
        <v>29847.394968727749</v>
      </c>
      <c r="R1356" s="7">
        <v>11922.303132465275</v>
      </c>
      <c r="S1356" s="7">
        <v>197227.03249314788</v>
      </c>
      <c r="T1356" s="7">
        <v>348882.94342361199</v>
      </c>
    </row>
    <row r="1357" spans="1:20" x14ac:dyDescent="0.3">
      <c r="A1357" t="s">
        <v>17</v>
      </c>
      <c r="B1357" t="s">
        <v>17</v>
      </c>
      <c r="C1357">
        <v>2000</v>
      </c>
      <c r="D1357" t="s">
        <v>744</v>
      </c>
      <c r="E1357" s="7">
        <v>22809.724321802241</v>
      </c>
      <c r="F1357" s="7">
        <v>42907.296485422936</v>
      </c>
      <c r="G1357" s="7">
        <v>65717.02080722517</v>
      </c>
      <c r="H1357" s="7">
        <v>6872.766106281003</v>
      </c>
      <c r="I1357" s="7">
        <v>672.91768906249979</v>
      </c>
      <c r="J1357" s="7">
        <v>799.47355442708408</v>
      </c>
      <c r="K1357" s="7">
        <v>8345.1573497705867</v>
      </c>
      <c r="L1357" s="7">
        <v>49741.730575390669</v>
      </c>
      <c r="M1357" s="7">
        <v>69614.26455701876</v>
      </c>
      <c r="N1357" s="7">
        <v>4443.4506805468791</v>
      </c>
      <c r="O1357" s="7">
        <v>123799.44581295631</v>
      </c>
      <c r="P1357" s="7">
        <v>194364.7522976966</v>
      </c>
      <c r="Q1357" s="7">
        <v>24037.845138028239</v>
      </c>
      <c r="R1357" s="7">
        <v>4955.3850661458328</v>
      </c>
      <c r="S1357" s="7">
        <v>223357.98250187066</v>
      </c>
      <c r="T1357" s="7">
        <v>421219.60647182277</v>
      </c>
    </row>
    <row r="1358" spans="1:20" x14ac:dyDescent="0.3">
      <c r="A1358" t="s">
        <v>17</v>
      </c>
      <c r="B1358" t="s">
        <v>17</v>
      </c>
      <c r="C1358">
        <v>2001</v>
      </c>
      <c r="E1358" s="7">
        <v>8601.0854064041705</v>
      </c>
      <c r="F1358" s="7">
        <v>15520.697072612837</v>
      </c>
      <c r="G1358" s="7">
        <v>24121.782479017005</v>
      </c>
      <c r="H1358" s="7">
        <v>3063.2026733024145</v>
      </c>
      <c r="I1358" s="7">
        <v>755.51395311198041</v>
      </c>
      <c r="J1358" s="7">
        <v>1041.8947477864576</v>
      </c>
      <c r="K1358" s="7">
        <v>4860.6113742008529</v>
      </c>
      <c r="L1358" s="7">
        <v>24494.942794326107</v>
      </c>
      <c r="M1358" s="7">
        <v>17651.105419072552</v>
      </c>
      <c r="N1358" s="7">
        <v>6451.5333074583368</v>
      </c>
      <c r="O1358" s="7">
        <v>48597.581520856998</v>
      </c>
      <c r="P1358" s="7">
        <v>107175.43148019249</v>
      </c>
      <c r="Q1358" s="7">
        <v>25002.86953897589</v>
      </c>
      <c r="R1358" s="7">
        <v>2555.5324849348954</v>
      </c>
      <c r="S1358" s="7">
        <v>134733.83350410327</v>
      </c>
      <c r="T1358" s="7">
        <v>212313.80887817813</v>
      </c>
    </row>
    <row r="1359" spans="1:20" x14ac:dyDescent="0.3">
      <c r="A1359" t="s">
        <v>17</v>
      </c>
      <c r="B1359" t="s">
        <v>17</v>
      </c>
      <c r="C1359">
        <v>2002</v>
      </c>
      <c r="E1359" s="7">
        <v>23929.856826939736</v>
      </c>
      <c r="F1359" s="7">
        <v>27861.841223785181</v>
      </c>
      <c r="G1359" s="7">
        <v>51791.698050724917</v>
      </c>
      <c r="H1359" s="7">
        <v>6929.0343660579456</v>
      </c>
      <c r="I1359" s="7">
        <v>4495.7256777020866</v>
      </c>
      <c r="J1359" s="7">
        <v>515.0271050260402</v>
      </c>
      <c r="K1359" s="7">
        <v>11939.787148786072</v>
      </c>
      <c r="L1359" s="7">
        <v>42027.344092490479</v>
      </c>
      <c r="M1359" s="7">
        <v>140615.55423014011</v>
      </c>
      <c r="N1359" s="7">
        <v>20480.93579159191</v>
      </c>
      <c r="O1359" s="7">
        <v>203123.8341142225</v>
      </c>
      <c r="P1359" s="7">
        <v>143339.66429423561</v>
      </c>
      <c r="Q1359" s="7">
        <v>40285.178545182185</v>
      </c>
      <c r="R1359" s="7">
        <v>6092.2542129739613</v>
      </c>
      <c r="S1359" s="7">
        <v>189717.09705239176</v>
      </c>
      <c r="T1359" s="7">
        <v>456572.41636612528</v>
      </c>
    </row>
    <row r="1360" spans="1:20" x14ac:dyDescent="0.3">
      <c r="A1360" t="s">
        <v>17</v>
      </c>
      <c r="B1360" t="s">
        <v>17</v>
      </c>
      <c r="C1360">
        <v>2003</v>
      </c>
      <c r="E1360" s="7">
        <v>5051.9835744248512</v>
      </c>
      <c r="F1360" s="7">
        <v>27744.741968792619</v>
      </c>
      <c r="G1360" s="7">
        <v>32796.725543217472</v>
      </c>
      <c r="H1360" s="7">
        <v>2151.6789508510337</v>
      </c>
      <c r="I1360" s="7">
        <v>1210.7533207369813</v>
      </c>
      <c r="J1360" s="7">
        <v>478.64578281249896</v>
      </c>
      <c r="K1360" s="7">
        <v>3841.0780544005142</v>
      </c>
      <c r="L1360" s="7">
        <v>23872.398944172797</v>
      </c>
      <c r="M1360" s="7">
        <v>15844.321614039325</v>
      </c>
      <c r="N1360" s="7">
        <v>3479.666846480146</v>
      </c>
      <c r="O1360" s="7">
        <v>43196.387404692272</v>
      </c>
      <c r="P1360" s="7">
        <v>88606.076660999403</v>
      </c>
      <c r="Q1360" s="7">
        <v>49470.766493221236</v>
      </c>
      <c r="R1360" s="7">
        <v>7471.8583469502619</v>
      </c>
      <c r="S1360" s="7">
        <v>145548.7015011709</v>
      </c>
      <c r="T1360" s="7">
        <v>225382.89250348113</v>
      </c>
    </row>
    <row r="1361" spans="1:20" x14ac:dyDescent="0.3">
      <c r="A1361" t="s">
        <v>17</v>
      </c>
      <c r="B1361" t="s">
        <v>17</v>
      </c>
      <c r="C1361">
        <v>2004</v>
      </c>
      <c r="E1361" s="7">
        <v>5193.9944805960477</v>
      </c>
      <c r="F1361" s="7">
        <v>7576.6403510429727</v>
      </c>
      <c r="G1361" s="7">
        <v>12770.634831639021</v>
      </c>
      <c r="H1361" s="7">
        <v>4990.3788428720964</v>
      </c>
      <c r="I1361" s="7">
        <v>1648.9135081901052</v>
      </c>
      <c r="J1361" s="7">
        <v>2872.0795755807312</v>
      </c>
      <c r="K1361" s="7">
        <v>9511.3719266429325</v>
      </c>
      <c r="L1361" s="7">
        <v>29402.67880801417</v>
      </c>
      <c r="M1361" s="7">
        <v>27073.054033125045</v>
      </c>
      <c r="N1361" s="7">
        <v>3812.3398591072878</v>
      </c>
      <c r="O1361" s="7">
        <v>60288.072700246506</v>
      </c>
      <c r="P1361" s="7">
        <v>52190.004990607384</v>
      </c>
      <c r="Q1361" s="7">
        <v>31716.378751263481</v>
      </c>
      <c r="R1361" s="7">
        <v>2533.6230241054736</v>
      </c>
      <c r="S1361" s="7">
        <v>86440.006765976344</v>
      </c>
      <c r="T1361" s="7">
        <v>169010.08622450478</v>
      </c>
    </row>
    <row r="1362" spans="1:20" x14ac:dyDescent="0.3">
      <c r="A1362" t="s">
        <v>17</v>
      </c>
      <c r="B1362" t="s">
        <v>17</v>
      </c>
      <c r="C1362">
        <v>2005</v>
      </c>
      <c r="E1362" s="7">
        <v>12071.387815112374</v>
      </c>
      <c r="F1362" s="7">
        <v>17553.216542685335</v>
      </c>
      <c r="G1362" s="7">
        <v>29624.604357797711</v>
      </c>
      <c r="H1362" s="7">
        <v>2738.7621769079183</v>
      </c>
      <c r="I1362" s="7">
        <v>780.93398544270963</v>
      </c>
      <c r="J1362" s="7">
        <v>448.97019088020903</v>
      </c>
      <c r="K1362" s="7">
        <v>3968.6663532308366</v>
      </c>
      <c r="L1362" s="7">
        <v>34762.729916420554</v>
      </c>
      <c r="M1362" s="7">
        <v>20929.263415116311</v>
      </c>
      <c r="N1362" s="7">
        <v>2868.6795380950593</v>
      </c>
      <c r="O1362" s="7">
        <v>58560.672869631926</v>
      </c>
      <c r="P1362" s="7">
        <v>110055.03481087468</v>
      </c>
      <c r="Q1362" s="7">
        <v>20304.491945432124</v>
      </c>
      <c r="R1362" s="7">
        <v>1591.7230410299503</v>
      </c>
      <c r="S1362" s="7">
        <v>131951.24979733676</v>
      </c>
      <c r="T1362" s="7">
        <v>224105.19337799723</v>
      </c>
    </row>
    <row r="1363" spans="1:20" x14ac:dyDescent="0.3">
      <c r="A1363" t="s">
        <v>17</v>
      </c>
      <c r="B1363" t="s">
        <v>17</v>
      </c>
      <c r="C1363">
        <v>2006</v>
      </c>
      <c r="E1363" s="7">
        <v>16902.347673796728</v>
      </c>
      <c r="F1363" s="7">
        <v>24514.7801424436</v>
      </c>
      <c r="G1363" s="7">
        <v>41417.127816240332</v>
      </c>
      <c r="H1363" s="7">
        <v>31657.0307589845</v>
      </c>
      <c r="I1363" s="7">
        <v>746.21067346353959</v>
      </c>
      <c r="J1363" s="7">
        <v>2204.2492425000014</v>
      </c>
      <c r="K1363" s="7">
        <v>34607.490674948036</v>
      </c>
      <c r="L1363" s="7">
        <v>89970.46040187552</v>
      </c>
      <c r="M1363" s="7">
        <v>23372.565514262904</v>
      </c>
      <c r="N1363" s="7">
        <v>3007.8996429114627</v>
      </c>
      <c r="O1363" s="7">
        <v>116350.92555904989</v>
      </c>
      <c r="P1363" s="7">
        <v>216611.92749295486</v>
      </c>
      <c r="Q1363" s="7">
        <v>75005.035029340463</v>
      </c>
      <c r="R1363" s="7">
        <v>5678.5870794023458</v>
      </c>
      <c r="S1363" s="7">
        <v>297295.54960169765</v>
      </c>
      <c r="T1363" s="7">
        <v>489671.09365193592</v>
      </c>
    </row>
    <row r="1364" spans="1:20" x14ac:dyDescent="0.3">
      <c r="A1364" t="s">
        <v>17</v>
      </c>
      <c r="B1364" t="s">
        <v>17</v>
      </c>
      <c r="C1364">
        <v>2007</v>
      </c>
      <c r="E1364" s="7">
        <v>11806.634172925409</v>
      </c>
      <c r="F1364" s="7">
        <v>20488.250011894976</v>
      </c>
      <c r="G1364" s="7">
        <v>32294.884184820385</v>
      </c>
      <c r="H1364" s="7">
        <v>13907.192267713721</v>
      </c>
      <c r="I1364" s="7">
        <v>1039.3862397096368</v>
      </c>
      <c r="J1364" s="7">
        <v>3670.3478626354154</v>
      </c>
      <c r="K1364" s="7">
        <v>18616.926370058773</v>
      </c>
      <c r="L1364" s="7">
        <v>66226.406081174573</v>
      </c>
      <c r="M1364" s="7">
        <v>24368.557516336437</v>
      </c>
      <c r="N1364" s="7">
        <v>5720.8481971692736</v>
      </c>
      <c r="O1364" s="7">
        <v>96315.811794680281</v>
      </c>
      <c r="P1364" s="7">
        <v>120013.0161598788</v>
      </c>
      <c r="Q1364" s="7">
        <v>25501.592398194993</v>
      </c>
      <c r="R1364" s="7">
        <v>12967.682120838581</v>
      </c>
      <c r="S1364" s="7">
        <v>158482.29067891237</v>
      </c>
      <c r="T1364" s="7">
        <v>305709.91302847187</v>
      </c>
    </row>
    <row r="1365" spans="1:20" x14ac:dyDescent="0.3">
      <c r="A1365" t="s">
        <v>17</v>
      </c>
      <c r="B1365" t="s">
        <v>17</v>
      </c>
      <c r="C1365">
        <v>2008</v>
      </c>
      <c r="E1365" s="7">
        <v>10975.665352580285</v>
      </c>
      <c r="F1365" s="7">
        <v>19078.290655974411</v>
      </c>
      <c r="G1365" s="7">
        <v>30053.956008554698</v>
      </c>
      <c r="H1365" s="7">
        <v>12681.806169944077</v>
      </c>
      <c r="I1365" s="7">
        <v>1942.3701546223951</v>
      </c>
      <c r="J1365" s="7">
        <v>787.40413312500129</v>
      </c>
      <c r="K1365" s="7">
        <v>15411.580457691472</v>
      </c>
      <c r="L1365" s="7">
        <v>32987.094602279256</v>
      </c>
      <c r="M1365" s="7">
        <v>24988.469306717518</v>
      </c>
      <c r="N1365" s="7">
        <v>1363.7064396158858</v>
      </c>
      <c r="O1365" s="7">
        <v>59339.270348612656</v>
      </c>
      <c r="P1365" s="7">
        <v>87409.777590065249</v>
      </c>
      <c r="Q1365" s="7">
        <v>14443.772027081854</v>
      </c>
      <c r="R1365" s="7">
        <v>24574.388308590278</v>
      </c>
      <c r="S1365" s="7">
        <v>126427.93792573738</v>
      </c>
      <c r="T1365" s="7">
        <v>231232.74474059622</v>
      </c>
    </row>
    <row r="1366" spans="1:20" x14ac:dyDescent="0.3">
      <c r="A1366" t="s">
        <v>17</v>
      </c>
      <c r="B1366" t="s">
        <v>17</v>
      </c>
      <c r="C1366">
        <v>2009</v>
      </c>
      <c r="D1366" t="s">
        <v>745</v>
      </c>
      <c r="E1366" s="7">
        <v>21373.356253184662</v>
      </c>
      <c r="F1366" s="7">
        <v>3379.6891550064724</v>
      </c>
      <c r="G1366" s="7">
        <v>24753.045408191134</v>
      </c>
      <c r="H1366" s="7">
        <v>11189.985504864197</v>
      </c>
      <c r="I1366" s="7">
        <v>1515.3446545874035</v>
      </c>
      <c r="J1366" s="7">
        <v>340.79207587640576</v>
      </c>
      <c r="K1366" s="7">
        <v>13046.122235328006</v>
      </c>
      <c r="L1366" s="7">
        <v>45620.321441290129</v>
      </c>
      <c r="M1366" s="7">
        <v>32387.760788910542</v>
      </c>
      <c r="N1366" s="7">
        <v>2813.3654180428948</v>
      </c>
      <c r="O1366" s="7">
        <v>80821.447648243571</v>
      </c>
      <c r="P1366" s="7">
        <v>118771.03823375818</v>
      </c>
      <c r="Q1366" s="7">
        <v>26361.448598392137</v>
      </c>
      <c r="R1366" s="7">
        <v>4581.292685229475</v>
      </c>
      <c r="S1366" s="7">
        <v>149713.77951737979</v>
      </c>
      <c r="T1366" s="7">
        <v>268334.39480914245</v>
      </c>
    </row>
    <row r="1367" spans="1:20" x14ac:dyDescent="0.3">
      <c r="A1367" t="s">
        <v>17</v>
      </c>
      <c r="B1367" t="s">
        <v>17</v>
      </c>
      <c r="C1367">
        <v>2010</v>
      </c>
      <c r="D1367" t="s">
        <v>745</v>
      </c>
      <c r="E1367" s="7">
        <v>50088.958605716813</v>
      </c>
      <c r="F1367" s="7">
        <v>34320.517015931335</v>
      </c>
      <c r="G1367" s="7">
        <v>84409.475621648147</v>
      </c>
      <c r="H1367" s="7">
        <v>5404.1193921654813</v>
      </c>
      <c r="I1367" s="7">
        <v>35.390742648950493</v>
      </c>
      <c r="J1367" s="7">
        <v>12.09892490514334</v>
      </c>
      <c r="K1367" s="7">
        <v>5451.6090597195753</v>
      </c>
      <c r="L1367" s="7">
        <v>30402.200070001003</v>
      </c>
      <c r="M1367" s="7">
        <v>36278.115664469617</v>
      </c>
      <c r="N1367" s="7">
        <v>3671.4796334618281</v>
      </c>
      <c r="O1367" s="7">
        <v>70351.795367932442</v>
      </c>
      <c r="P1367" s="7">
        <v>90816.84526584571</v>
      </c>
      <c r="Q1367" s="7">
        <v>28472.675263844343</v>
      </c>
      <c r="R1367" s="7">
        <v>3218.4993391274966</v>
      </c>
      <c r="S1367" s="7">
        <v>122508.01986881754</v>
      </c>
      <c r="T1367" s="7">
        <v>282720.89991811774</v>
      </c>
    </row>
    <row r="1368" spans="1:20" x14ac:dyDescent="0.3">
      <c r="A1368" t="s">
        <v>17</v>
      </c>
      <c r="B1368" t="s">
        <v>17</v>
      </c>
      <c r="C1368">
        <v>2011</v>
      </c>
      <c r="D1368" t="s">
        <v>745</v>
      </c>
      <c r="E1368" s="7">
        <v>21660.023976371514</v>
      </c>
      <c r="F1368" s="7">
        <v>5338.8137648301399</v>
      </c>
      <c r="G1368" s="7">
        <v>26998.837741201656</v>
      </c>
      <c r="H1368" s="7">
        <v>8118.1749003178356</v>
      </c>
      <c r="I1368" s="7">
        <v>1216.1168469445952</v>
      </c>
      <c r="J1368" s="7">
        <v>496.81084043828946</v>
      </c>
      <c r="K1368" s="7">
        <v>9831.1025877007196</v>
      </c>
      <c r="L1368" s="7">
        <v>34692.249522216502</v>
      </c>
      <c r="M1368" s="7">
        <v>24066.043392273416</v>
      </c>
      <c r="N1368" s="7">
        <v>836.0076372008748</v>
      </c>
      <c r="O1368" s="7">
        <v>59594.300551690794</v>
      </c>
      <c r="P1368" s="7">
        <v>75205.141962120164</v>
      </c>
      <c r="Q1368" s="7">
        <v>29910.486332726177</v>
      </c>
      <c r="R1368" s="7">
        <v>4388.9678439536074</v>
      </c>
      <c r="S1368" s="7">
        <v>109504.59613879994</v>
      </c>
      <c r="T1368" s="7">
        <v>205928.8370193931</v>
      </c>
    </row>
    <row r="1369" spans="1:20" x14ac:dyDescent="0.3">
      <c r="A1369" t="s">
        <v>17</v>
      </c>
      <c r="B1369" t="s">
        <v>17</v>
      </c>
      <c r="C1369">
        <v>2012</v>
      </c>
      <c r="D1369" t="s">
        <v>745</v>
      </c>
      <c r="E1369" s="7">
        <v>120043.93870823226</v>
      </c>
      <c r="F1369" s="7">
        <v>40944.620767504188</v>
      </c>
      <c r="G1369" s="7">
        <v>160988.55947573646</v>
      </c>
      <c r="H1369" s="7">
        <v>12637.555667737193</v>
      </c>
      <c r="I1369" s="7">
        <v>1252.0363123131062</v>
      </c>
      <c r="J1369" s="7">
        <v>612.62194487944691</v>
      </c>
      <c r="K1369" s="7">
        <v>14502.213924929747</v>
      </c>
      <c r="L1369" s="7">
        <v>70935.445798902423</v>
      </c>
      <c r="M1369" s="7">
        <v>62370.694074663297</v>
      </c>
      <c r="N1369" s="7">
        <v>3683.2996465227116</v>
      </c>
      <c r="O1369" s="7">
        <v>136989.43952008843</v>
      </c>
      <c r="P1369" s="7">
        <v>222749.62680418484</v>
      </c>
      <c r="Q1369" s="7">
        <v>57054.210376966184</v>
      </c>
      <c r="R1369" s="7">
        <v>7720.0375813731653</v>
      </c>
      <c r="S1369" s="7">
        <v>287523.87476252421</v>
      </c>
      <c r="T1369" s="7">
        <v>600004.08768327883</v>
      </c>
    </row>
    <row r="1370" spans="1:20" x14ac:dyDescent="0.3">
      <c r="A1370" t="s">
        <v>17</v>
      </c>
      <c r="B1370" t="s">
        <v>17</v>
      </c>
      <c r="C1370">
        <v>2013</v>
      </c>
      <c r="D1370" t="s">
        <v>745</v>
      </c>
      <c r="E1370" s="7">
        <v>32657.465170464508</v>
      </c>
      <c r="F1370" s="7">
        <v>47952.803063650099</v>
      </c>
      <c r="G1370" s="7">
        <v>80610.268234114599</v>
      </c>
      <c r="H1370" s="7">
        <v>9154.0153849117578</v>
      </c>
      <c r="I1370" s="7">
        <v>318.50094692609872</v>
      </c>
      <c r="J1370" s="7">
        <v>110.88750116619291</v>
      </c>
      <c r="K1370" s="7">
        <v>9583.4038330040494</v>
      </c>
      <c r="L1370" s="7">
        <v>60370.709644119677</v>
      </c>
      <c r="M1370" s="7">
        <v>46115.513951692999</v>
      </c>
      <c r="N1370" s="7">
        <v>2018.3923075012256</v>
      </c>
      <c r="O1370" s="7">
        <v>108504.61590331391</v>
      </c>
      <c r="P1370" s="7">
        <v>155712.06631800981</v>
      </c>
      <c r="Q1370" s="7">
        <v>18890.943699188574</v>
      </c>
      <c r="R1370" s="7">
        <v>8095.7531516066183</v>
      </c>
      <c r="S1370" s="7">
        <v>182698.76316880502</v>
      </c>
      <c r="T1370" s="7">
        <v>381397.05113923753</v>
      </c>
    </row>
    <row r="1371" spans="1:20" x14ac:dyDescent="0.3">
      <c r="A1371" t="s">
        <v>35</v>
      </c>
      <c r="B1371" t="s">
        <v>698</v>
      </c>
      <c r="C1371">
        <v>1972</v>
      </c>
      <c r="R1371" s="7">
        <v>728.40813791131836</v>
      </c>
      <c r="S1371" s="7">
        <v>728.40813791131836</v>
      </c>
      <c r="T1371" s="7">
        <v>728.40813791131836</v>
      </c>
    </row>
    <row r="1372" spans="1:20" x14ac:dyDescent="0.3">
      <c r="A1372" t="s">
        <v>35</v>
      </c>
      <c r="B1372" t="s">
        <v>698</v>
      </c>
      <c r="C1372">
        <v>1973</v>
      </c>
      <c r="N1372" s="7">
        <v>1038.7423425359307</v>
      </c>
      <c r="O1372" s="7">
        <v>1038.7423425359307</v>
      </c>
      <c r="R1372" s="7">
        <v>74.152336992557665</v>
      </c>
      <c r="S1372" s="7">
        <v>74.152336992557665</v>
      </c>
      <c r="T1372" s="7">
        <v>1112.8946795284883</v>
      </c>
    </row>
    <row r="1373" spans="1:20" x14ac:dyDescent="0.3">
      <c r="A1373" t="s">
        <v>35</v>
      </c>
      <c r="B1373" t="s">
        <v>698</v>
      </c>
      <c r="C1373">
        <v>1974</v>
      </c>
      <c r="N1373" s="7">
        <v>282.21644585717206</v>
      </c>
      <c r="O1373" s="7">
        <v>282.21644585717206</v>
      </c>
      <c r="T1373" s="7">
        <v>282.21644585717206</v>
      </c>
    </row>
    <row r="1374" spans="1:20" x14ac:dyDescent="0.3">
      <c r="A1374" t="s">
        <v>35</v>
      </c>
      <c r="B1374" t="s">
        <v>698</v>
      </c>
      <c r="C1374">
        <v>1975</v>
      </c>
      <c r="N1374" s="7">
        <v>1400.8296990830861</v>
      </c>
      <c r="O1374" s="7">
        <v>1400.8296990830861</v>
      </c>
      <c r="T1374" s="7">
        <v>1400.8296990830861</v>
      </c>
    </row>
    <row r="1375" spans="1:20" x14ac:dyDescent="0.3">
      <c r="A1375" t="s">
        <v>35</v>
      </c>
      <c r="B1375" t="s">
        <v>698</v>
      </c>
      <c r="C1375">
        <v>1977</v>
      </c>
      <c r="N1375" s="7">
        <v>699.87285705474596</v>
      </c>
      <c r="O1375" s="7">
        <v>699.87285705474596</v>
      </c>
      <c r="T1375" s="7">
        <v>699.87285705474596</v>
      </c>
    </row>
    <row r="1376" spans="1:20" x14ac:dyDescent="0.3">
      <c r="A1376" t="s">
        <v>35</v>
      </c>
      <c r="B1376" t="s">
        <v>698</v>
      </c>
      <c r="C1376">
        <v>1978</v>
      </c>
      <c r="N1376" s="7">
        <v>727.82144684115156</v>
      </c>
      <c r="O1376" s="7">
        <v>727.82144684115156</v>
      </c>
      <c r="T1376" s="7">
        <v>727.82144684115156</v>
      </c>
    </row>
    <row r="1377" spans="1:20" x14ac:dyDescent="0.3">
      <c r="A1377" t="s">
        <v>35</v>
      </c>
      <c r="B1377" t="s">
        <v>698</v>
      </c>
      <c r="C1377">
        <v>1980</v>
      </c>
      <c r="N1377" s="7">
        <v>382.97949224813709</v>
      </c>
      <c r="O1377" s="7">
        <v>382.97949224813709</v>
      </c>
      <c r="T1377" s="7">
        <v>382.97949224813709</v>
      </c>
    </row>
    <row r="1378" spans="1:20" x14ac:dyDescent="0.3">
      <c r="A1378" t="s">
        <v>35</v>
      </c>
      <c r="B1378" t="s">
        <v>698</v>
      </c>
      <c r="C1378">
        <v>1981</v>
      </c>
      <c r="N1378" s="7">
        <v>170.65479005115978</v>
      </c>
      <c r="O1378" s="7">
        <v>170.65479005115978</v>
      </c>
      <c r="T1378" s="7">
        <v>170.65479005115978</v>
      </c>
    </row>
    <row r="1379" spans="1:20" x14ac:dyDescent="0.3">
      <c r="A1379" t="s">
        <v>35</v>
      </c>
      <c r="B1379" t="s">
        <v>698</v>
      </c>
      <c r="C1379">
        <v>1983</v>
      </c>
      <c r="N1379" s="7">
        <v>1526.8683473648823</v>
      </c>
      <c r="O1379" s="7">
        <v>1526.8683473648823</v>
      </c>
      <c r="T1379" s="7">
        <v>1526.8683473648823</v>
      </c>
    </row>
    <row r="1380" spans="1:20" x14ac:dyDescent="0.3">
      <c r="A1380" t="s">
        <v>35</v>
      </c>
      <c r="B1380" t="s">
        <v>698</v>
      </c>
      <c r="C1380">
        <v>1984</v>
      </c>
      <c r="N1380" s="7">
        <v>815.6757069181341</v>
      </c>
      <c r="O1380" s="7">
        <v>815.6757069181341</v>
      </c>
      <c r="T1380" s="7">
        <v>815.6757069181341</v>
      </c>
    </row>
    <row r="1381" spans="1:20" x14ac:dyDescent="0.3">
      <c r="A1381" t="s">
        <v>35</v>
      </c>
      <c r="B1381" t="s">
        <v>698</v>
      </c>
      <c r="C1381">
        <v>1985</v>
      </c>
      <c r="N1381" s="7">
        <v>3471.2374729454109</v>
      </c>
      <c r="O1381" s="7">
        <v>3471.2374729454109</v>
      </c>
      <c r="T1381" s="7">
        <v>3471.2374729454109</v>
      </c>
    </row>
    <row r="1382" spans="1:20" x14ac:dyDescent="0.3">
      <c r="A1382" t="s">
        <v>35</v>
      </c>
      <c r="B1382" t="s">
        <v>698</v>
      </c>
      <c r="C1382">
        <v>1986</v>
      </c>
      <c r="N1382" s="7">
        <v>2089.8225811582661</v>
      </c>
      <c r="O1382" s="7">
        <v>2089.8225811582661</v>
      </c>
      <c r="T1382" s="7">
        <v>2089.8225811582661</v>
      </c>
    </row>
    <row r="1383" spans="1:20" x14ac:dyDescent="0.3">
      <c r="A1383" t="s">
        <v>35</v>
      </c>
      <c r="B1383" t="s">
        <v>698</v>
      </c>
      <c r="C1383">
        <v>1987</v>
      </c>
      <c r="N1383" s="7">
        <v>283.74218818520626</v>
      </c>
      <c r="O1383" s="7">
        <v>283.74218818520626</v>
      </c>
      <c r="T1383" s="7">
        <v>283.74218818520626</v>
      </c>
    </row>
    <row r="1384" spans="1:20" x14ac:dyDescent="0.3">
      <c r="A1384" t="s">
        <v>35</v>
      </c>
      <c r="B1384" t="s">
        <v>698</v>
      </c>
      <c r="C1384">
        <v>1988</v>
      </c>
      <c r="N1384" s="7">
        <v>435.96903095789008</v>
      </c>
      <c r="O1384" s="7">
        <v>435.96903095789008</v>
      </c>
      <c r="T1384" s="7">
        <v>435.96903095789008</v>
      </c>
    </row>
    <row r="1385" spans="1:20" x14ac:dyDescent="0.3">
      <c r="A1385" t="s">
        <v>35</v>
      </c>
      <c r="B1385" t="s">
        <v>698</v>
      </c>
      <c r="C1385">
        <v>1990</v>
      </c>
      <c r="N1385" s="7">
        <v>3667.1847056924739</v>
      </c>
      <c r="O1385" s="7">
        <v>3667.1847056924739</v>
      </c>
      <c r="T1385" s="7">
        <v>3667.1847056924739</v>
      </c>
    </row>
    <row r="1386" spans="1:20" x14ac:dyDescent="0.3">
      <c r="A1386" t="s">
        <v>35</v>
      </c>
      <c r="B1386" t="s">
        <v>698</v>
      </c>
      <c r="C1386">
        <v>1991</v>
      </c>
      <c r="N1386" s="7">
        <v>6506.9906073176999</v>
      </c>
      <c r="O1386" s="7">
        <v>6506.9906073176999</v>
      </c>
      <c r="T1386" s="7">
        <v>6506.9906073176999</v>
      </c>
    </row>
    <row r="1387" spans="1:20" x14ac:dyDescent="0.3">
      <c r="A1387" t="s">
        <v>35</v>
      </c>
      <c r="B1387" t="s">
        <v>698</v>
      </c>
      <c r="C1387">
        <v>1992</v>
      </c>
      <c r="J1387" s="7">
        <v>358.91926086686641</v>
      </c>
      <c r="K1387" s="7">
        <v>358.91926086686641</v>
      </c>
      <c r="N1387" s="7">
        <v>5938.6058806379206</v>
      </c>
      <c r="O1387" s="7">
        <v>5938.6058806379206</v>
      </c>
      <c r="R1387" s="7">
        <v>1348.3169735607732</v>
      </c>
      <c r="S1387" s="7">
        <v>1348.3169735607732</v>
      </c>
      <c r="T1387" s="7">
        <v>7645.8421150655604</v>
      </c>
    </row>
    <row r="1388" spans="1:20" x14ac:dyDescent="0.3">
      <c r="A1388" t="s">
        <v>35</v>
      </c>
      <c r="B1388" t="s">
        <v>698</v>
      </c>
      <c r="C1388">
        <v>1993</v>
      </c>
      <c r="I1388" s="7">
        <v>222.15898057593941</v>
      </c>
      <c r="K1388" s="7">
        <v>222.15898057593941</v>
      </c>
      <c r="N1388" s="7">
        <v>16668.174294295713</v>
      </c>
      <c r="O1388" s="7">
        <v>16668.174294295713</v>
      </c>
      <c r="R1388" s="7">
        <v>973.43783258579674</v>
      </c>
      <c r="S1388" s="7">
        <v>973.43783258579674</v>
      </c>
      <c r="T1388" s="7">
        <v>17863.771107457451</v>
      </c>
    </row>
    <row r="1389" spans="1:20" x14ac:dyDescent="0.3">
      <c r="A1389" t="s">
        <v>35</v>
      </c>
      <c r="B1389" t="s">
        <v>698</v>
      </c>
      <c r="C1389">
        <v>1994</v>
      </c>
      <c r="M1389" s="7">
        <v>1602.1055531192849</v>
      </c>
      <c r="N1389" s="7">
        <v>10577.13947173946</v>
      </c>
      <c r="O1389" s="7">
        <v>12179.245024858745</v>
      </c>
      <c r="R1389" s="7">
        <v>566.70887463441602</v>
      </c>
      <c r="S1389" s="7">
        <v>566.70887463441602</v>
      </c>
      <c r="T1389" s="7">
        <v>12745.953899493161</v>
      </c>
    </row>
    <row r="1390" spans="1:20" x14ac:dyDescent="0.3">
      <c r="A1390" t="s">
        <v>35</v>
      </c>
      <c r="B1390" t="s">
        <v>698</v>
      </c>
      <c r="C1390">
        <v>1995</v>
      </c>
      <c r="F1390" s="7">
        <v>43577.580665286026</v>
      </c>
      <c r="G1390" s="7">
        <v>43577.580665286026</v>
      </c>
      <c r="N1390" s="7">
        <v>8299.7374228652443</v>
      </c>
      <c r="O1390" s="7">
        <v>8299.7374228652443</v>
      </c>
      <c r="R1390" s="7">
        <v>6742.5823145829127</v>
      </c>
      <c r="S1390" s="7">
        <v>6742.5823145829127</v>
      </c>
      <c r="T1390" s="7">
        <v>58619.90040273418</v>
      </c>
    </row>
    <row r="1391" spans="1:20" x14ac:dyDescent="0.3">
      <c r="A1391" t="s">
        <v>35</v>
      </c>
      <c r="B1391" t="s">
        <v>698</v>
      </c>
      <c r="C1391">
        <v>1996</v>
      </c>
      <c r="D1391" t="s">
        <v>744</v>
      </c>
      <c r="M1391" s="7">
        <v>3899.4785999087467</v>
      </c>
      <c r="N1391" s="7">
        <v>6569.3070595697236</v>
      </c>
      <c r="O1391" s="7">
        <v>10468.78565947847</v>
      </c>
      <c r="R1391" s="7">
        <v>1121.7893099211815</v>
      </c>
      <c r="S1391" s="7">
        <v>1121.7893099211815</v>
      </c>
      <c r="T1391" s="7">
        <v>11590.574969399651</v>
      </c>
    </row>
    <row r="1392" spans="1:20" x14ac:dyDescent="0.3">
      <c r="A1392" t="s">
        <v>35</v>
      </c>
      <c r="B1392" t="s">
        <v>698</v>
      </c>
      <c r="C1392">
        <v>1997</v>
      </c>
      <c r="D1392" t="s">
        <v>744</v>
      </c>
      <c r="N1392" s="7">
        <v>18106.880253273408</v>
      </c>
      <c r="O1392" s="7">
        <v>18106.880253273408</v>
      </c>
      <c r="T1392" s="7">
        <v>18106.880253273408</v>
      </c>
    </row>
    <row r="1393" spans="1:20" x14ac:dyDescent="0.3">
      <c r="A1393" t="s">
        <v>35</v>
      </c>
      <c r="B1393" t="s">
        <v>698</v>
      </c>
      <c r="C1393">
        <v>1998</v>
      </c>
      <c r="D1393" t="s">
        <v>744</v>
      </c>
      <c r="N1393" s="7">
        <v>3700.9914846221923</v>
      </c>
      <c r="O1393" s="7">
        <v>3700.9914846221923</v>
      </c>
      <c r="R1393" s="7">
        <v>8707.7210872488067</v>
      </c>
      <c r="S1393" s="7">
        <v>8707.7210872488067</v>
      </c>
      <c r="T1393" s="7">
        <v>12408.712571870999</v>
      </c>
    </row>
    <row r="1394" spans="1:20" x14ac:dyDescent="0.3">
      <c r="A1394" t="s">
        <v>35</v>
      </c>
      <c r="B1394" t="s">
        <v>698</v>
      </c>
      <c r="C1394">
        <v>1999</v>
      </c>
      <c r="D1394" t="s">
        <v>744</v>
      </c>
      <c r="N1394" s="7">
        <v>2423.2455512890801</v>
      </c>
      <c r="O1394" s="7">
        <v>2423.2455512890801</v>
      </c>
      <c r="T1394" s="7">
        <v>2423.2455512890801</v>
      </c>
    </row>
    <row r="1395" spans="1:20" x14ac:dyDescent="0.3">
      <c r="A1395" t="s">
        <v>35</v>
      </c>
      <c r="B1395" t="s">
        <v>698</v>
      </c>
      <c r="C1395">
        <v>2000</v>
      </c>
      <c r="D1395" t="s">
        <v>744</v>
      </c>
      <c r="M1395" s="7">
        <v>2762.99863430294</v>
      </c>
      <c r="N1395" s="7">
        <v>10788.841786653973</v>
      </c>
      <c r="O1395" s="7">
        <v>13551.840420956913</v>
      </c>
      <c r="R1395" s="7">
        <v>4301.4509657743283</v>
      </c>
      <c r="S1395" s="7">
        <v>4301.4509657743283</v>
      </c>
      <c r="T1395" s="7">
        <v>17853.291386731242</v>
      </c>
    </row>
    <row r="1396" spans="1:20" x14ac:dyDescent="0.3">
      <c r="A1396" t="s">
        <v>35</v>
      </c>
      <c r="B1396" t="s">
        <v>698</v>
      </c>
      <c r="C1396">
        <v>2001</v>
      </c>
      <c r="M1396" s="7">
        <v>1726.0513050888733</v>
      </c>
      <c r="N1396" s="7">
        <v>10044.122060083977</v>
      </c>
      <c r="O1396" s="7">
        <v>11770.17336517285</v>
      </c>
      <c r="T1396" s="7">
        <v>11770.17336517285</v>
      </c>
    </row>
    <row r="1397" spans="1:20" x14ac:dyDescent="0.3">
      <c r="A1397" t="s">
        <v>35</v>
      </c>
      <c r="B1397" t="s">
        <v>698</v>
      </c>
      <c r="C1397">
        <v>2002</v>
      </c>
      <c r="F1397" s="7">
        <v>3992.6646812763283</v>
      </c>
      <c r="G1397" s="7">
        <v>3992.6646812763283</v>
      </c>
      <c r="J1397" s="7">
        <v>396.7723868689464</v>
      </c>
      <c r="K1397" s="7">
        <v>396.7723868689464</v>
      </c>
      <c r="M1397" s="7">
        <v>3994.0302282196012</v>
      </c>
      <c r="N1397" s="7">
        <v>9699.7641441209234</v>
      </c>
      <c r="O1397" s="7">
        <v>13693.794372340524</v>
      </c>
      <c r="R1397" s="7">
        <v>6519.2994979044252</v>
      </c>
      <c r="S1397" s="7">
        <v>6519.2994979044252</v>
      </c>
      <c r="T1397" s="7">
        <v>24602.53093839022</v>
      </c>
    </row>
    <row r="1398" spans="1:20" x14ac:dyDescent="0.3">
      <c r="A1398" t="s">
        <v>35</v>
      </c>
      <c r="B1398" t="s">
        <v>698</v>
      </c>
      <c r="C1398">
        <v>2003</v>
      </c>
      <c r="N1398" s="7">
        <v>24661.302985386948</v>
      </c>
      <c r="O1398" s="7">
        <v>24661.302985386948</v>
      </c>
      <c r="R1398" s="7">
        <v>4404.6328653883729</v>
      </c>
      <c r="S1398" s="7">
        <v>4404.6328653883729</v>
      </c>
      <c r="T1398" s="7">
        <v>29065.93585077532</v>
      </c>
    </row>
    <row r="1399" spans="1:20" x14ac:dyDescent="0.3">
      <c r="A1399" t="s">
        <v>35</v>
      </c>
      <c r="B1399" t="s">
        <v>698</v>
      </c>
      <c r="C1399">
        <v>2004</v>
      </c>
      <c r="E1399" s="7">
        <v>741.00420726973891</v>
      </c>
      <c r="F1399" s="7">
        <v>4834.7046861424105</v>
      </c>
      <c r="G1399" s="7">
        <v>5575.7088934121493</v>
      </c>
      <c r="M1399" s="7">
        <v>1932.0888853120302</v>
      </c>
      <c r="N1399" s="7">
        <v>3646.2127011042712</v>
      </c>
      <c r="O1399" s="7">
        <v>5578.3015864163017</v>
      </c>
      <c r="R1399" s="7">
        <v>2030.1591814312371</v>
      </c>
      <c r="S1399" s="7">
        <v>2030.1591814312371</v>
      </c>
      <c r="T1399" s="7">
        <v>13184.16966125969</v>
      </c>
    </row>
    <row r="1400" spans="1:20" x14ac:dyDescent="0.3">
      <c r="A1400" t="s">
        <v>35</v>
      </c>
      <c r="B1400" t="s">
        <v>698</v>
      </c>
      <c r="C1400">
        <v>2005</v>
      </c>
      <c r="F1400" s="7">
        <v>316.08189093398903</v>
      </c>
      <c r="G1400" s="7">
        <v>316.08189093398903</v>
      </c>
      <c r="N1400" s="7">
        <v>5311.6567884672568</v>
      </c>
      <c r="O1400" s="7">
        <v>5311.6567884672568</v>
      </c>
      <c r="P1400" s="7">
        <v>1117.9985166426363</v>
      </c>
      <c r="R1400" s="7">
        <v>61.284178672658356</v>
      </c>
      <c r="S1400" s="7">
        <v>1179.2826953152946</v>
      </c>
      <c r="T1400" s="7">
        <v>6807.0213747165399</v>
      </c>
    </row>
    <row r="1401" spans="1:20" x14ac:dyDescent="0.3">
      <c r="A1401" t="s">
        <v>35</v>
      </c>
      <c r="B1401" t="s">
        <v>698</v>
      </c>
      <c r="C1401">
        <v>2006</v>
      </c>
      <c r="F1401" s="7">
        <v>4200.3590804644282</v>
      </c>
      <c r="G1401" s="7">
        <v>4200.3590804644282</v>
      </c>
      <c r="N1401" s="7">
        <v>10722.157821235101</v>
      </c>
      <c r="O1401" s="7">
        <v>10722.157821235101</v>
      </c>
      <c r="R1401" s="7">
        <v>537.547110195085</v>
      </c>
      <c r="S1401" s="7">
        <v>537.547110195085</v>
      </c>
      <c r="T1401" s="7">
        <v>15460.064011894614</v>
      </c>
    </row>
    <row r="1402" spans="1:20" x14ac:dyDescent="0.3">
      <c r="A1402" t="s">
        <v>35</v>
      </c>
      <c r="B1402" t="s">
        <v>698</v>
      </c>
      <c r="C1402">
        <v>2007</v>
      </c>
      <c r="F1402" s="7">
        <v>1610.5867875806812</v>
      </c>
      <c r="G1402" s="7">
        <v>1610.5867875806812</v>
      </c>
      <c r="N1402" s="7">
        <v>7709.2609987157784</v>
      </c>
      <c r="O1402" s="7">
        <v>7709.2609987157784</v>
      </c>
      <c r="R1402" s="7">
        <v>862.50196898977458</v>
      </c>
      <c r="S1402" s="7">
        <v>862.50196898977458</v>
      </c>
      <c r="T1402" s="7">
        <v>10182.349755286234</v>
      </c>
    </row>
    <row r="1403" spans="1:20" x14ac:dyDescent="0.3">
      <c r="A1403" t="s">
        <v>35</v>
      </c>
      <c r="B1403" t="s">
        <v>698</v>
      </c>
      <c r="C1403">
        <v>2008</v>
      </c>
      <c r="F1403" s="7">
        <v>355.55073921653275</v>
      </c>
      <c r="G1403" s="7">
        <v>355.55073921653275</v>
      </c>
      <c r="M1403" s="7">
        <v>1098.3373776360424</v>
      </c>
      <c r="N1403" s="7">
        <v>7293.9767673676151</v>
      </c>
      <c r="O1403" s="7">
        <v>8392.3141450036583</v>
      </c>
      <c r="R1403" s="7">
        <v>1795.0229357623739</v>
      </c>
      <c r="S1403" s="7">
        <v>1795.0229357623739</v>
      </c>
      <c r="T1403" s="7">
        <v>10542.887819982565</v>
      </c>
    </row>
    <row r="1404" spans="1:20" x14ac:dyDescent="0.3">
      <c r="A1404" t="s">
        <v>35</v>
      </c>
      <c r="B1404" t="s">
        <v>698</v>
      </c>
      <c r="C1404">
        <v>2009</v>
      </c>
      <c r="D1404" t="s">
        <v>745</v>
      </c>
      <c r="N1404" s="7">
        <v>11660.720002658878</v>
      </c>
      <c r="O1404" s="7">
        <v>11660.720002658878</v>
      </c>
      <c r="T1404" s="7">
        <v>11660.720002658878</v>
      </c>
    </row>
    <row r="1405" spans="1:20" x14ac:dyDescent="0.3">
      <c r="A1405" t="s">
        <v>35</v>
      </c>
      <c r="B1405" t="s">
        <v>698</v>
      </c>
      <c r="C1405">
        <v>2010</v>
      </c>
      <c r="D1405" t="s">
        <v>745</v>
      </c>
      <c r="M1405" s="7">
        <v>18087.375419064723</v>
      </c>
      <c r="N1405" s="7">
        <v>257.46757637099785</v>
      </c>
      <c r="O1405" s="7">
        <v>18344.84299543572</v>
      </c>
      <c r="Q1405" s="7">
        <v>3997.603046940224</v>
      </c>
      <c r="R1405" s="7">
        <v>20017.001959696856</v>
      </c>
      <c r="S1405" s="7">
        <v>24014.605006637081</v>
      </c>
      <c r="T1405" s="7">
        <v>42359.448002072801</v>
      </c>
    </row>
    <row r="1406" spans="1:20" x14ac:dyDescent="0.3">
      <c r="A1406" t="s">
        <v>35</v>
      </c>
      <c r="B1406" t="s">
        <v>698</v>
      </c>
      <c r="C1406">
        <v>2011</v>
      </c>
      <c r="D1406" t="s">
        <v>745</v>
      </c>
      <c r="M1406" s="7">
        <v>187366.30348060836</v>
      </c>
      <c r="N1406" s="7">
        <v>106.96911128565796</v>
      </c>
      <c r="O1406" s="7">
        <v>187473.27259189403</v>
      </c>
      <c r="R1406" s="7">
        <v>88.171641526432538</v>
      </c>
      <c r="S1406" s="7">
        <v>88.171641526432538</v>
      </c>
      <c r="T1406" s="7">
        <v>187561.44423342045</v>
      </c>
    </row>
    <row r="1407" spans="1:20" x14ac:dyDescent="0.3">
      <c r="A1407" t="s">
        <v>35</v>
      </c>
      <c r="B1407" t="s">
        <v>698</v>
      </c>
      <c r="C1407">
        <v>2012</v>
      </c>
      <c r="D1407" t="s">
        <v>745</v>
      </c>
      <c r="F1407" s="7">
        <v>1430.5013839581407</v>
      </c>
      <c r="G1407" s="7">
        <v>1430.5013839581407</v>
      </c>
      <c r="M1407" s="7">
        <v>2607.3720875879112</v>
      </c>
      <c r="N1407" s="7">
        <v>8979.9147836403736</v>
      </c>
      <c r="O1407" s="7">
        <v>11587.286871228285</v>
      </c>
      <c r="T1407" s="7">
        <v>13017.788255186426</v>
      </c>
    </row>
    <row r="1408" spans="1:20" x14ac:dyDescent="0.3">
      <c r="A1408" t="s">
        <v>35</v>
      </c>
      <c r="B1408" t="s">
        <v>698</v>
      </c>
      <c r="C1408">
        <v>2013</v>
      </c>
      <c r="D1408" t="s">
        <v>745</v>
      </c>
      <c r="M1408" s="7">
        <v>15083.789073917929</v>
      </c>
      <c r="O1408" s="7">
        <v>15083.789073917929</v>
      </c>
      <c r="R1408" s="7">
        <v>2700.7642607809389</v>
      </c>
      <c r="S1408" s="7">
        <v>2700.7642607809389</v>
      </c>
      <c r="T1408" s="7">
        <v>17784.553334698867</v>
      </c>
    </row>
    <row r="1409" spans="1:20" x14ac:dyDescent="0.3">
      <c r="A1409" t="s">
        <v>39</v>
      </c>
      <c r="B1409" t="s">
        <v>697</v>
      </c>
      <c r="C1409">
        <v>1973</v>
      </c>
      <c r="N1409" s="7">
        <v>39.267058242918566</v>
      </c>
      <c r="O1409" s="7">
        <v>39.267058242918566</v>
      </c>
      <c r="T1409" s="7">
        <v>39.267058242918566</v>
      </c>
    </row>
    <row r="1410" spans="1:20" x14ac:dyDescent="0.3">
      <c r="A1410" t="s">
        <v>39</v>
      </c>
      <c r="B1410" t="s">
        <v>697</v>
      </c>
      <c r="C1410">
        <v>1974</v>
      </c>
      <c r="N1410" s="7">
        <v>224.88464182914643</v>
      </c>
      <c r="O1410" s="7">
        <v>224.88464182914643</v>
      </c>
      <c r="R1410" s="7">
        <v>28.19456377970398</v>
      </c>
      <c r="S1410" s="7">
        <v>28.19456377970398</v>
      </c>
      <c r="T1410" s="7">
        <v>253.0792056088504</v>
      </c>
    </row>
    <row r="1411" spans="1:20" x14ac:dyDescent="0.3">
      <c r="A1411" t="s">
        <v>39</v>
      </c>
      <c r="B1411" t="s">
        <v>697</v>
      </c>
      <c r="C1411">
        <v>1975</v>
      </c>
      <c r="N1411" s="7">
        <v>632.47679768944136</v>
      </c>
      <c r="O1411" s="7">
        <v>632.47679768944136</v>
      </c>
      <c r="R1411" s="7">
        <v>66.811930889868904</v>
      </c>
      <c r="S1411" s="7">
        <v>66.811930889868904</v>
      </c>
      <c r="T1411" s="7">
        <v>699.28872857931026</v>
      </c>
    </row>
    <row r="1412" spans="1:20" x14ac:dyDescent="0.3">
      <c r="A1412" t="s">
        <v>39</v>
      </c>
      <c r="B1412" t="s">
        <v>697</v>
      </c>
      <c r="C1412">
        <v>1977</v>
      </c>
      <c r="H1412" s="7">
        <v>508.22782856340075</v>
      </c>
      <c r="K1412" s="7">
        <v>508.22782856340075</v>
      </c>
      <c r="N1412" s="7">
        <v>394.68556723092809</v>
      </c>
      <c r="O1412" s="7">
        <v>394.68556723092809</v>
      </c>
      <c r="T1412" s="7">
        <v>902.91339579432884</v>
      </c>
    </row>
    <row r="1413" spans="1:20" x14ac:dyDescent="0.3">
      <c r="A1413" t="s">
        <v>39</v>
      </c>
      <c r="B1413" t="s">
        <v>697</v>
      </c>
      <c r="C1413">
        <v>1981</v>
      </c>
      <c r="N1413" s="7">
        <v>86.24298256433633</v>
      </c>
      <c r="O1413" s="7">
        <v>86.24298256433633</v>
      </c>
      <c r="T1413" s="7">
        <v>86.24298256433633</v>
      </c>
    </row>
    <row r="1414" spans="1:20" x14ac:dyDescent="0.3">
      <c r="A1414" t="s">
        <v>39</v>
      </c>
      <c r="B1414" t="s">
        <v>697</v>
      </c>
      <c r="C1414">
        <v>1985</v>
      </c>
      <c r="N1414" s="7">
        <v>217.30534919480831</v>
      </c>
      <c r="O1414" s="7">
        <v>217.30534919480831</v>
      </c>
      <c r="T1414" s="7">
        <v>217.30534919480831</v>
      </c>
    </row>
    <row r="1415" spans="1:20" x14ac:dyDescent="0.3">
      <c r="A1415" t="s">
        <v>39</v>
      </c>
      <c r="B1415" t="s">
        <v>697</v>
      </c>
      <c r="C1415">
        <v>1989</v>
      </c>
      <c r="N1415" s="7">
        <v>189.97387600227296</v>
      </c>
      <c r="O1415" s="7">
        <v>189.97387600227296</v>
      </c>
      <c r="R1415" s="7">
        <v>137.38121897510021</v>
      </c>
      <c r="S1415" s="7">
        <v>137.38121897510021</v>
      </c>
      <c r="T1415" s="7">
        <v>327.35509497737314</v>
      </c>
    </row>
    <row r="1416" spans="1:20" x14ac:dyDescent="0.3">
      <c r="A1416" t="s">
        <v>39</v>
      </c>
      <c r="B1416" t="s">
        <v>697</v>
      </c>
      <c r="C1416">
        <v>1990</v>
      </c>
      <c r="N1416" s="7">
        <v>675.2806992796086</v>
      </c>
      <c r="O1416" s="7">
        <v>675.2806992796086</v>
      </c>
      <c r="T1416" s="7">
        <v>675.2806992796086</v>
      </c>
    </row>
    <row r="1417" spans="1:20" x14ac:dyDescent="0.3">
      <c r="A1417" t="s">
        <v>39</v>
      </c>
      <c r="B1417" t="s">
        <v>697</v>
      </c>
      <c r="C1417">
        <v>1991</v>
      </c>
      <c r="N1417" s="7">
        <v>784.96313014414</v>
      </c>
      <c r="O1417" s="7">
        <v>784.96313014414</v>
      </c>
      <c r="R1417" s="7">
        <v>6.3747348292929029</v>
      </c>
      <c r="S1417" s="7">
        <v>6.3747348292929029</v>
      </c>
      <c r="T1417" s="7">
        <v>791.33786497343294</v>
      </c>
    </row>
    <row r="1418" spans="1:20" x14ac:dyDescent="0.3">
      <c r="A1418" t="s">
        <v>39</v>
      </c>
      <c r="B1418" t="s">
        <v>697</v>
      </c>
      <c r="C1418">
        <v>1992</v>
      </c>
      <c r="J1418" s="7">
        <v>227.14147784656257</v>
      </c>
      <c r="K1418" s="7">
        <v>227.14147784656257</v>
      </c>
      <c r="N1418" s="7">
        <v>839.67232796989811</v>
      </c>
      <c r="O1418" s="7">
        <v>839.67232796989811</v>
      </c>
      <c r="R1418" s="7">
        <v>2508.8891132583326</v>
      </c>
      <c r="S1418" s="7">
        <v>2508.8891132583326</v>
      </c>
      <c r="T1418" s="7">
        <v>3575.7029190747935</v>
      </c>
    </row>
    <row r="1419" spans="1:20" x14ac:dyDescent="0.3">
      <c r="A1419" t="s">
        <v>39</v>
      </c>
      <c r="B1419" t="s">
        <v>697</v>
      </c>
      <c r="C1419">
        <v>1993</v>
      </c>
      <c r="N1419" s="7">
        <v>2448.3300731872191</v>
      </c>
      <c r="O1419" s="7">
        <v>2448.3300731872191</v>
      </c>
      <c r="R1419" s="7">
        <v>1519.50590420002</v>
      </c>
      <c r="S1419" s="7">
        <v>1519.50590420002</v>
      </c>
      <c r="T1419" s="7">
        <v>3967.8359773872389</v>
      </c>
    </row>
    <row r="1420" spans="1:20" x14ac:dyDescent="0.3">
      <c r="A1420" t="s">
        <v>39</v>
      </c>
      <c r="B1420" t="s">
        <v>697</v>
      </c>
      <c r="C1420">
        <v>1994</v>
      </c>
      <c r="J1420" s="7">
        <v>133.83986791003917</v>
      </c>
      <c r="K1420" s="7">
        <v>133.83986791003917</v>
      </c>
      <c r="N1420" s="7">
        <v>37840.579484939917</v>
      </c>
      <c r="O1420" s="7">
        <v>37840.579484939917</v>
      </c>
      <c r="R1420" s="7">
        <v>529.61551628625148</v>
      </c>
      <c r="S1420" s="7">
        <v>529.61551628625148</v>
      </c>
      <c r="T1420" s="7">
        <v>38504.034869136209</v>
      </c>
    </row>
    <row r="1421" spans="1:20" x14ac:dyDescent="0.3">
      <c r="A1421" t="s">
        <v>39</v>
      </c>
      <c r="B1421" t="s">
        <v>697</v>
      </c>
      <c r="C1421">
        <v>1995</v>
      </c>
      <c r="F1421" s="7">
        <v>605.07359518063765</v>
      </c>
      <c r="G1421" s="7">
        <v>605.07359518063765</v>
      </c>
      <c r="H1421" s="7">
        <v>59.807159010858854</v>
      </c>
      <c r="J1421" s="7">
        <v>125.15317937811197</v>
      </c>
      <c r="K1421" s="7">
        <v>184.96033838897083</v>
      </c>
      <c r="M1421" s="7">
        <v>142.51482248024698</v>
      </c>
      <c r="N1421" s="7">
        <v>5039.6384666529411</v>
      </c>
      <c r="O1421" s="7">
        <v>5182.1532891331881</v>
      </c>
      <c r="R1421" s="7">
        <v>4797.3231335608934</v>
      </c>
      <c r="S1421" s="7">
        <v>4797.3231335608934</v>
      </c>
      <c r="T1421" s="7">
        <v>10769.51035626369</v>
      </c>
    </row>
    <row r="1422" spans="1:20" x14ac:dyDescent="0.3">
      <c r="A1422" t="s">
        <v>39</v>
      </c>
      <c r="B1422" t="s">
        <v>697</v>
      </c>
      <c r="C1422">
        <v>1996</v>
      </c>
      <c r="D1422" t="s">
        <v>744</v>
      </c>
      <c r="J1422" s="7">
        <v>288.11956794315421</v>
      </c>
      <c r="K1422" s="7">
        <v>288.11956794315421</v>
      </c>
      <c r="M1422" s="7">
        <v>937.19198474176176</v>
      </c>
      <c r="N1422" s="7">
        <v>8770.8621011447376</v>
      </c>
      <c r="O1422" s="7">
        <v>9708.0540858864988</v>
      </c>
      <c r="R1422" s="7">
        <v>386.00773841032156</v>
      </c>
      <c r="S1422" s="7">
        <v>386.00773841032156</v>
      </c>
      <c r="T1422" s="7">
        <v>10382.181392239976</v>
      </c>
    </row>
    <row r="1423" spans="1:20" x14ac:dyDescent="0.3">
      <c r="A1423" t="s">
        <v>39</v>
      </c>
      <c r="B1423" t="s">
        <v>697</v>
      </c>
      <c r="C1423">
        <v>1997</v>
      </c>
      <c r="D1423" t="s">
        <v>744</v>
      </c>
      <c r="H1423" s="7">
        <v>258.99188533407084</v>
      </c>
      <c r="I1423" s="7">
        <v>226.27953268127266</v>
      </c>
      <c r="J1423" s="7">
        <v>633.8293869890764</v>
      </c>
      <c r="K1423" s="7">
        <v>1119.10080500442</v>
      </c>
      <c r="N1423" s="7">
        <v>7382.2428255493342</v>
      </c>
      <c r="O1423" s="7">
        <v>7382.2428255493342</v>
      </c>
      <c r="Q1423" s="7">
        <v>161.17361470952065</v>
      </c>
      <c r="R1423" s="7">
        <v>413.80458928766001</v>
      </c>
      <c r="S1423" s="7">
        <v>574.97820399718069</v>
      </c>
      <c r="T1423" s="7">
        <v>9076.321834550934</v>
      </c>
    </row>
    <row r="1424" spans="1:20" x14ac:dyDescent="0.3">
      <c r="A1424" t="s">
        <v>39</v>
      </c>
      <c r="B1424" t="s">
        <v>697</v>
      </c>
      <c r="C1424">
        <v>1998</v>
      </c>
      <c r="D1424" t="s">
        <v>744</v>
      </c>
      <c r="M1424" s="7">
        <v>719.43270429582867</v>
      </c>
      <c r="N1424" s="7">
        <v>3213.9576578688184</v>
      </c>
      <c r="O1424" s="7">
        <v>3933.3903621646468</v>
      </c>
      <c r="R1424" s="7">
        <v>2474.7666004090238</v>
      </c>
      <c r="S1424" s="7">
        <v>2474.7666004090238</v>
      </c>
      <c r="T1424" s="7">
        <v>6408.1569625736702</v>
      </c>
    </row>
    <row r="1425" spans="1:20" x14ac:dyDescent="0.3">
      <c r="A1425" t="s">
        <v>39</v>
      </c>
      <c r="B1425" t="s">
        <v>697</v>
      </c>
      <c r="C1425">
        <v>1999</v>
      </c>
      <c r="D1425" t="s">
        <v>744</v>
      </c>
      <c r="M1425" s="7">
        <v>917.6939962131238</v>
      </c>
      <c r="N1425" s="7">
        <v>3496.0572246377251</v>
      </c>
      <c r="O1425" s="7">
        <v>4413.7512208508488</v>
      </c>
      <c r="R1425" s="7">
        <v>1415.6452355381043</v>
      </c>
      <c r="S1425" s="7">
        <v>1415.6452355381043</v>
      </c>
      <c r="T1425" s="7">
        <v>5829.3964563889531</v>
      </c>
    </row>
    <row r="1426" spans="1:20" x14ac:dyDescent="0.3">
      <c r="A1426" t="s">
        <v>39</v>
      </c>
      <c r="B1426" t="s">
        <v>697</v>
      </c>
      <c r="C1426">
        <v>2000</v>
      </c>
      <c r="D1426" t="s">
        <v>744</v>
      </c>
      <c r="I1426" s="7">
        <v>156.36412881019854</v>
      </c>
      <c r="K1426" s="7">
        <v>156.36412881019854</v>
      </c>
      <c r="M1426" s="7">
        <v>6120.0519027120326</v>
      </c>
      <c r="N1426" s="7">
        <v>11979.063607315418</v>
      </c>
      <c r="O1426" s="7">
        <v>18099.115510027452</v>
      </c>
      <c r="R1426" s="7">
        <v>5.3841591306193504</v>
      </c>
      <c r="S1426" s="7">
        <v>5.3841591306193504</v>
      </c>
      <c r="T1426" s="7">
        <v>18260.863797968268</v>
      </c>
    </row>
    <row r="1427" spans="1:20" x14ac:dyDescent="0.3">
      <c r="A1427" t="s">
        <v>39</v>
      </c>
      <c r="B1427" t="s">
        <v>697</v>
      </c>
      <c r="C1427">
        <v>2001</v>
      </c>
      <c r="N1427" s="7">
        <v>6556.5245097908764</v>
      </c>
      <c r="O1427" s="7">
        <v>6556.5245097908764</v>
      </c>
      <c r="R1427" s="7">
        <v>131.68375510737062</v>
      </c>
      <c r="S1427" s="7">
        <v>131.68375510737062</v>
      </c>
      <c r="T1427" s="7">
        <v>6688.2082648982469</v>
      </c>
    </row>
    <row r="1428" spans="1:20" x14ac:dyDescent="0.3">
      <c r="A1428" t="s">
        <v>39</v>
      </c>
      <c r="B1428" t="s">
        <v>697</v>
      </c>
      <c r="C1428">
        <v>2002</v>
      </c>
      <c r="F1428" s="7">
        <v>726.9939570826491</v>
      </c>
      <c r="G1428" s="7">
        <v>726.9939570826491</v>
      </c>
      <c r="M1428" s="7">
        <v>12351.671004758125</v>
      </c>
      <c r="N1428" s="7">
        <v>6596.8969295527559</v>
      </c>
      <c r="O1428" s="7">
        <v>18948.567934310882</v>
      </c>
      <c r="R1428" s="7">
        <v>3138.3982980166202</v>
      </c>
      <c r="S1428" s="7">
        <v>3138.3982980166202</v>
      </c>
      <c r="T1428" s="7">
        <v>22813.960189410151</v>
      </c>
    </row>
    <row r="1429" spans="1:20" x14ac:dyDescent="0.3">
      <c r="A1429" t="s">
        <v>39</v>
      </c>
      <c r="B1429" t="s">
        <v>697</v>
      </c>
      <c r="C1429">
        <v>2003</v>
      </c>
      <c r="M1429" s="7">
        <v>948.43018398104596</v>
      </c>
      <c r="N1429" s="7">
        <v>4371.4533697839879</v>
      </c>
      <c r="O1429" s="7">
        <v>5319.8835537650339</v>
      </c>
      <c r="R1429" s="7">
        <v>2516.8559163482273</v>
      </c>
      <c r="S1429" s="7">
        <v>2516.8559163482273</v>
      </c>
      <c r="T1429" s="7">
        <v>7836.7394701132616</v>
      </c>
    </row>
    <row r="1430" spans="1:20" x14ac:dyDescent="0.3">
      <c r="A1430" t="s">
        <v>39</v>
      </c>
      <c r="B1430" t="s">
        <v>697</v>
      </c>
      <c r="C1430">
        <v>2004</v>
      </c>
      <c r="J1430" s="7">
        <v>113.43775837186956</v>
      </c>
      <c r="K1430" s="7">
        <v>113.43775837186956</v>
      </c>
      <c r="N1430" s="7">
        <v>3169.7201976117794</v>
      </c>
      <c r="O1430" s="7">
        <v>3169.7201976117794</v>
      </c>
      <c r="R1430" s="7">
        <v>1932.183480270972</v>
      </c>
      <c r="S1430" s="7">
        <v>1932.183480270972</v>
      </c>
      <c r="T1430" s="7">
        <v>5215.3414362546209</v>
      </c>
    </row>
    <row r="1431" spans="1:20" x14ac:dyDescent="0.3">
      <c r="A1431" t="s">
        <v>39</v>
      </c>
      <c r="B1431" t="s">
        <v>697</v>
      </c>
      <c r="C1431">
        <v>2005</v>
      </c>
      <c r="F1431" s="7">
        <v>311.52760461581937</v>
      </c>
      <c r="G1431" s="7">
        <v>311.52760461581937</v>
      </c>
      <c r="J1431" s="7">
        <v>372.88794976500287</v>
      </c>
      <c r="K1431" s="7">
        <v>372.88794976500287</v>
      </c>
      <c r="N1431" s="7">
        <v>1294.5615805026093</v>
      </c>
      <c r="O1431" s="7">
        <v>1294.5615805026093</v>
      </c>
      <c r="R1431" s="7">
        <v>622.76257773992381</v>
      </c>
      <c r="S1431" s="7">
        <v>622.76257773992381</v>
      </c>
      <c r="T1431" s="7">
        <v>2601.7397126233554</v>
      </c>
    </row>
    <row r="1432" spans="1:20" x14ac:dyDescent="0.3">
      <c r="A1432" t="s">
        <v>39</v>
      </c>
      <c r="B1432" t="s">
        <v>697</v>
      </c>
      <c r="C1432">
        <v>2006</v>
      </c>
      <c r="M1432" s="7">
        <v>1847.7351022532373</v>
      </c>
      <c r="N1432" s="7">
        <v>4722.0713937130204</v>
      </c>
      <c r="O1432" s="7">
        <v>6569.8064959662579</v>
      </c>
      <c r="P1432" s="7">
        <v>526.94874992659118</v>
      </c>
      <c r="Q1432" s="7">
        <v>610.15103173291686</v>
      </c>
      <c r="R1432" s="7">
        <v>1086.6092900718263</v>
      </c>
      <c r="S1432" s="7">
        <v>2223.7090717313345</v>
      </c>
      <c r="T1432" s="7">
        <v>8793.5155676975919</v>
      </c>
    </row>
    <row r="1433" spans="1:20" x14ac:dyDescent="0.3">
      <c r="A1433" t="s">
        <v>39</v>
      </c>
      <c r="B1433" t="s">
        <v>697</v>
      </c>
      <c r="C1433">
        <v>2007</v>
      </c>
      <c r="N1433" s="7">
        <v>13161.054232268249</v>
      </c>
      <c r="O1433" s="7">
        <v>13161.054232268249</v>
      </c>
      <c r="R1433" s="7">
        <v>939.16803555633771</v>
      </c>
      <c r="S1433" s="7">
        <v>939.16803555633771</v>
      </c>
      <c r="T1433" s="7">
        <v>14100.222267824587</v>
      </c>
    </row>
    <row r="1434" spans="1:20" x14ac:dyDescent="0.3">
      <c r="A1434" t="s">
        <v>39</v>
      </c>
      <c r="B1434" t="s">
        <v>697</v>
      </c>
      <c r="C1434">
        <v>2008</v>
      </c>
      <c r="N1434" s="7">
        <v>11312.332550324214</v>
      </c>
      <c r="O1434" s="7">
        <v>11312.332550324214</v>
      </c>
      <c r="R1434" s="7">
        <v>1086.2004131249064</v>
      </c>
      <c r="S1434" s="7">
        <v>1086.2004131249064</v>
      </c>
      <c r="T1434" s="7">
        <v>12398.532963449121</v>
      </c>
    </row>
    <row r="1435" spans="1:20" x14ac:dyDescent="0.3">
      <c r="A1435" t="s">
        <v>39</v>
      </c>
      <c r="B1435" t="s">
        <v>697</v>
      </c>
      <c r="C1435">
        <v>2009</v>
      </c>
      <c r="D1435" t="s">
        <v>745</v>
      </c>
      <c r="M1435" s="7">
        <v>746.01908667685359</v>
      </c>
      <c r="N1435" s="7">
        <v>7552.1133444683064</v>
      </c>
      <c r="O1435" s="7">
        <v>8298.1324311451608</v>
      </c>
      <c r="T1435" s="7">
        <v>8298.1324311451608</v>
      </c>
    </row>
    <row r="1436" spans="1:20" x14ac:dyDescent="0.3">
      <c r="A1436" t="s">
        <v>39</v>
      </c>
      <c r="B1436" t="s">
        <v>697</v>
      </c>
      <c r="C1436">
        <v>2010</v>
      </c>
      <c r="D1436" t="s">
        <v>745</v>
      </c>
      <c r="M1436" s="7">
        <v>20027.856193377393</v>
      </c>
      <c r="N1436" s="7">
        <v>1395.6366279856188</v>
      </c>
      <c r="O1436" s="7">
        <v>21423.492821363012</v>
      </c>
      <c r="R1436" s="7">
        <v>11165.430604453399</v>
      </c>
      <c r="S1436" s="7">
        <v>11165.430604453399</v>
      </c>
      <c r="T1436" s="7">
        <v>32588.923425816411</v>
      </c>
    </row>
    <row r="1437" spans="1:20" x14ac:dyDescent="0.3">
      <c r="A1437" t="s">
        <v>39</v>
      </c>
      <c r="B1437" t="s">
        <v>697</v>
      </c>
      <c r="C1437">
        <v>2011</v>
      </c>
      <c r="D1437" t="s">
        <v>745</v>
      </c>
      <c r="M1437" s="7">
        <v>183600.39719614459</v>
      </c>
      <c r="N1437" s="7">
        <v>194.46808359807355</v>
      </c>
      <c r="O1437" s="7">
        <v>183794.86527974266</v>
      </c>
      <c r="T1437" s="7">
        <v>183794.86527974266</v>
      </c>
    </row>
    <row r="1438" spans="1:20" x14ac:dyDescent="0.3">
      <c r="A1438" t="s">
        <v>39</v>
      </c>
      <c r="B1438" t="s">
        <v>697</v>
      </c>
      <c r="C1438">
        <v>2012</v>
      </c>
      <c r="D1438" t="s">
        <v>745</v>
      </c>
      <c r="F1438" s="7">
        <v>405.07202952647964</v>
      </c>
      <c r="G1438" s="7">
        <v>405.07202952647964</v>
      </c>
      <c r="M1438" s="7">
        <v>735.66231908190332</v>
      </c>
      <c r="N1438" s="7">
        <v>2275.1492028052212</v>
      </c>
      <c r="O1438" s="7">
        <v>3010.8115218871244</v>
      </c>
      <c r="R1438" s="7">
        <v>28.321617982459991</v>
      </c>
      <c r="S1438" s="7">
        <v>28.321617982459991</v>
      </c>
      <c r="T1438" s="7">
        <v>3444.2051693960643</v>
      </c>
    </row>
    <row r="1439" spans="1:20" x14ac:dyDescent="0.3">
      <c r="A1439" t="s">
        <v>39</v>
      </c>
      <c r="B1439" t="s">
        <v>697</v>
      </c>
      <c r="C1439">
        <v>2013</v>
      </c>
      <c r="D1439" t="s">
        <v>745</v>
      </c>
      <c r="M1439" s="7">
        <v>654.24737070425886</v>
      </c>
      <c r="N1439" s="7">
        <v>53.144954501121262</v>
      </c>
      <c r="O1439" s="7">
        <v>707.39232520538008</v>
      </c>
      <c r="R1439" s="7">
        <v>583.07113500112371</v>
      </c>
      <c r="S1439" s="7">
        <v>583.07113500112371</v>
      </c>
      <c r="T1439" s="7">
        <v>1290.4634602065039</v>
      </c>
    </row>
    <row r="1440" spans="1:20" x14ac:dyDescent="0.3">
      <c r="A1440" t="s">
        <v>34</v>
      </c>
      <c r="B1440" t="s">
        <v>696</v>
      </c>
      <c r="C1440">
        <v>1994</v>
      </c>
      <c r="E1440" s="7">
        <v>0.30707662082946258</v>
      </c>
      <c r="G1440" s="7">
        <v>0.30707662082946258</v>
      </c>
      <c r="T1440" s="7">
        <v>0.30707662082946258</v>
      </c>
    </row>
    <row r="1441" spans="1:20" x14ac:dyDescent="0.3">
      <c r="A1441" t="s">
        <v>34</v>
      </c>
      <c r="B1441" t="s">
        <v>696</v>
      </c>
      <c r="C1441">
        <v>1995</v>
      </c>
      <c r="N1441" s="7">
        <v>47.526093398540347</v>
      </c>
      <c r="O1441" s="7">
        <v>47.526093398540347</v>
      </c>
      <c r="T1441" s="7">
        <v>47.526093398540347</v>
      </c>
    </row>
    <row r="1442" spans="1:20" x14ac:dyDescent="0.3">
      <c r="A1442" t="s">
        <v>34</v>
      </c>
      <c r="B1442" t="s">
        <v>696</v>
      </c>
      <c r="C1442">
        <v>1998</v>
      </c>
      <c r="D1442" t="s">
        <v>744</v>
      </c>
      <c r="N1442" s="7">
        <v>50.851985776295045</v>
      </c>
      <c r="O1442" s="7">
        <v>50.851985776295045</v>
      </c>
      <c r="T1442" s="7">
        <v>50.851985776295045</v>
      </c>
    </row>
    <row r="1443" spans="1:20" x14ac:dyDescent="0.3">
      <c r="A1443" t="s">
        <v>34</v>
      </c>
      <c r="B1443" t="s">
        <v>696</v>
      </c>
      <c r="C1443">
        <v>2000</v>
      </c>
      <c r="D1443" t="s">
        <v>744</v>
      </c>
      <c r="N1443" s="7">
        <v>4.5138204967277726</v>
      </c>
      <c r="O1443" s="7">
        <v>4.5138204967277726</v>
      </c>
      <c r="T1443" s="7">
        <v>4.5138204967277726</v>
      </c>
    </row>
    <row r="1444" spans="1:20" x14ac:dyDescent="0.3">
      <c r="A1444" t="s">
        <v>34</v>
      </c>
      <c r="B1444" t="s">
        <v>696</v>
      </c>
      <c r="C1444">
        <v>2002</v>
      </c>
      <c r="N1444" s="7">
        <v>16.702974177149692</v>
      </c>
      <c r="O1444" s="7">
        <v>16.702974177149692</v>
      </c>
      <c r="T1444" s="7">
        <v>16.702974177149692</v>
      </c>
    </row>
    <row r="1445" spans="1:20" x14ac:dyDescent="0.3">
      <c r="A1445" t="s">
        <v>34</v>
      </c>
      <c r="B1445" t="s">
        <v>696</v>
      </c>
      <c r="C1445">
        <v>2013</v>
      </c>
      <c r="D1445" t="s">
        <v>745</v>
      </c>
      <c r="N1445" s="7">
        <v>7.051654726643541</v>
      </c>
      <c r="O1445" s="7">
        <v>7.051654726643541</v>
      </c>
      <c r="T1445" s="7">
        <v>7.051654726643541</v>
      </c>
    </row>
    <row r="1446" spans="1:20" x14ac:dyDescent="0.3">
      <c r="A1446" t="s">
        <v>29</v>
      </c>
      <c r="B1446" t="s">
        <v>735</v>
      </c>
      <c r="C1446">
        <v>1963</v>
      </c>
      <c r="D1446" t="s">
        <v>743</v>
      </c>
      <c r="P1446" s="7">
        <v>4420.5322326213891</v>
      </c>
      <c r="S1446" s="7">
        <v>4420.5322326213891</v>
      </c>
      <c r="T1446" s="7">
        <v>4420.5322326213891</v>
      </c>
    </row>
    <row r="1447" spans="1:20" x14ac:dyDescent="0.3">
      <c r="A1447" t="s">
        <v>29</v>
      </c>
      <c r="B1447" t="s">
        <v>735</v>
      </c>
      <c r="C1447">
        <v>1964</v>
      </c>
      <c r="D1447" t="s">
        <v>743</v>
      </c>
      <c r="P1447" s="7">
        <v>4437.2914594040831</v>
      </c>
      <c r="Q1447" s="7">
        <v>1958.0678857581868</v>
      </c>
      <c r="S1447" s="7">
        <v>6395.3593451622701</v>
      </c>
      <c r="T1447" s="7">
        <v>6395.3593451622701</v>
      </c>
    </row>
    <row r="1448" spans="1:20" x14ac:dyDescent="0.3">
      <c r="A1448" t="s">
        <v>29</v>
      </c>
      <c r="B1448" t="s">
        <v>735</v>
      </c>
      <c r="C1448">
        <v>1965</v>
      </c>
      <c r="D1448" t="s">
        <v>743</v>
      </c>
      <c r="Q1448" s="7">
        <v>447.48626133051704</v>
      </c>
      <c r="S1448" s="7">
        <v>447.48626133051704</v>
      </c>
      <c r="T1448" s="7">
        <v>447.48626133051704</v>
      </c>
    </row>
    <row r="1449" spans="1:20" x14ac:dyDescent="0.3">
      <c r="A1449" t="s">
        <v>29</v>
      </c>
      <c r="B1449" t="s">
        <v>735</v>
      </c>
      <c r="C1449">
        <v>1966</v>
      </c>
      <c r="D1449" t="s">
        <v>743</v>
      </c>
      <c r="Q1449" s="7">
        <v>96.892172093082266</v>
      </c>
      <c r="S1449" s="7">
        <v>96.892172093082266</v>
      </c>
      <c r="T1449" s="7">
        <v>96.892172093082266</v>
      </c>
    </row>
    <row r="1450" spans="1:20" x14ac:dyDescent="0.3">
      <c r="A1450" t="s">
        <v>29</v>
      </c>
      <c r="B1450" t="s">
        <v>735</v>
      </c>
      <c r="C1450">
        <v>1967</v>
      </c>
      <c r="D1450" t="s">
        <v>743</v>
      </c>
      <c r="M1450" s="7">
        <v>10400.568723586668</v>
      </c>
      <c r="O1450" s="7">
        <v>10400.568723586668</v>
      </c>
      <c r="Q1450" s="7">
        <v>591.08831751480739</v>
      </c>
      <c r="S1450" s="7">
        <v>591.08831751480739</v>
      </c>
      <c r="T1450" s="7">
        <v>10991.657041101476</v>
      </c>
    </row>
    <row r="1451" spans="1:20" x14ac:dyDescent="0.3">
      <c r="A1451" t="s">
        <v>29</v>
      </c>
      <c r="B1451" t="s">
        <v>735</v>
      </c>
      <c r="C1451">
        <v>1968</v>
      </c>
      <c r="L1451" s="7">
        <v>649.23107250620319</v>
      </c>
      <c r="M1451" s="7">
        <v>4302.6802594604123</v>
      </c>
      <c r="O1451" s="7">
        <v>4951.9113319666158</v>
      </c>
      <c r="P1451" s="7">
        <v>228.97094693757711</v>
      </c>
      <c r="Q1451" s="7">
        <v>560.39730012251084</v>
      </c>
      <c r="S1451" s="7">
        <v>789.36824706008792</v>
      </c>
      <c r="T1451" s="7">
        <v>5741.2795790267046</v>
      </c>
    </row>
    <row r="1452" spans="1:20" x14ac:dyDescent="0.3">
      <c r="A1452" t="s">
        <v>29</v>
      </c>
      <c r="B1452" t="s">
        <v>735</v>
      </c>
      <c r="C1452">
        <v>1969</v>
      </c>
      <c r="L1452" s="7">
        <v>909.82688534235763</v>
      </c>
      <c r="M1452" s="7">
        <v>2135.3217903635505</v>
      </c>
      <c r="O1452" s="7">
        <v>3045.1486757059083</v>
      </c>
      <c r="Q1452" s="7">
        <v>805.84180852484906</v>
      </c>
      <c r="S1452" s="7">
        <v>805.84180852484906</v>
      </c>
      <c r="T1452" s="7">
        <v>3850.9904842307574</v>
      </c>
    </row>
    <row r="1453" spans="1:20" x14ac:dyDescent="0.3">
      <c r="A1453" t="s">
        <v>29</v>
      </c>
      <c r="B1453" t="s">
        <v>735</v>
      </c>
      <c r="C1453">
        <v>1970</v>
      </c>
      <c r="L1453" s="7">
        <v>83.96550614487137</v>
      </c>
      <c r="M1453" s="7">
        <v>571.27885410847307</v>
      </c>
      <c r="O1453" s="7">
        <v>655.24436025334444</v>
      </c>
      <c r="Q1453" s="7">
        <v>529.03900143490409</v>
      </c>
      <c r="S1453" s="7">
        <v>529.03900143490409</v>
      </c>
      <c r="T1453" s="7">
        <v>1184.2833616882485</v>
      </c>
    </row>
    <row r="1454" spans="1:20" x14ac:dyDescent="0.3">
      <c r="A1454" t="s">
        <v>29</v>
      </c>
      <c r="B1454" t="s">
        <v>735</v>
      </c>
      <c r="C1454">
        <v>1971</v>
      </c>
      <c r="L1454" s="7">
        <v>624.77166190998025</v>
      </c>
      <c r="M1454" s="7">
        <v>1196.1207943190957</v>
      </c>
      <c r="O1454" s="7">
        <v>1820.8924562290758</v>
      </c>
      <c r="P1454" s="7">
        <v>824.6458399573952</v>
      </c>
      <c r="Q1454" s="7">
        <v>78.814775238741618</v>
      </c>
      <c r="S1454" s="7">
        <v>903.46061519613681</v>
      </c>
      <c r="T1454" s="7">
        <v>2724.3530714252129</v>
      </c>
    </row>
    <row r="1455" spans="1:20" x14ac:dyDescent="0.3">
      <c r="A1455" t="s">
        <v>29</v>
      </c>
      <c r="B1455" t="s">
        <v>735</v>
      </c>
      <c r="C1455">
        <v>1972</v>
      </c>
      <c r="L1455" s="7">
        <v>819.91666261989644</v>
      </c>
      <c r="M1455" s="7">
        <v>863.75904547235655</v>
      </c>
      <c r="N1455" s="7">
        <v>3120.5598198606713</v>
      </c>
      <c r="O1455" s="7">
        <v>4804.2355279529238</v>
      </c>
      <c r="P1455" s="7">
        <v>79.514954519172875</v>
      </c>
      <c r="Q1455" s="7">
        <v>1164.2120445688843</v>
      </c>
      <c r="R1455" s="7">
        <v>36.361135500633367</v>
      </c>
      <c r="S1455" s="7">
        <v>1280.0881345886905</v>
      </c>
      <c r="T1455" s="7">
        <v>6084.3236625416139</v>
      </c>
    </row>
    <row r="1456" spans="1:20" x14ac:dyDescent="0.3">
      <c r="A1456" t="s">
        <v>29</v>
      </c>
      <c r="B1456" t="s">
        <v>735</v>
      </c>
      <c r="C1456">
        <v>1973</v>
      </c>
      <c r="E1456" s="7">
        <v>12.590508238084155</v>
      </c>
      <c r="F1456" s="7">
        <v>35.472717161076609</v>
      </c>
      <c r="G1456" s="7">
        <v>48.063225399160764</v>
      </c>
      <c r="L1456" s="7">
        <v>1116.7284659827394</v>
      </c>
      <c r="M1456" s="7">
        <v>1292.1220143960213</v>
      </c>
      <c r="N1456" s="7">
        <v>6087.3970402817695</v>
      </c>
      <c r="O1456" s="7">
        <v>8496.2475206605304</v>
      </c>
      <c r="P1456" s="7">
        <v>2063.5967494449728</v>
      </c>
      <c r="Q1456" s="7">
        <v>1359.8337818515329</v>
      </c>
      <c r="R1456" s="7">
        <v>1941.0228914182851</v>
      </c>
      <c r="S1456" s="7">
        <v>5364.4534227147906</v>
      </c>
      <c r="T1456" s="7">
        <v>13908.76416877448</v>
      </c>
    </row>
    <row r="1457" spans="1:20" x14ac:dyDescent="0.3">
      <c r="A1457" t="s">
        <v>29</v>
      </c>
      <c r="B1457" t="s">
        <v>735</v>
      </c>
      <c r="C1457">
        <v>1974</v>
      </c>
      <c r="E1457" s="7">
        <v>363.86782355986514</v>
      </c>
      <c r="G1457" s="7">
        <v>363.86782355986514</v>
      </c>
      <c r="L1457" s="7">
        <v>1722.7893932490476</v>
      </c>
      <c r="M1457" s="7">
        <v>3165.9127860428034</v>
      </c>
      <c r="N1457" s="7">
        <v>4628.2189680257179</v>
      </c>
      <c r="O1457" s="7">
        <v>9516.9211473175692</v>
      </c>
      <c r="P1457" s="7">
        <v>4966.3047604521234</v>
      </c>
      <c r="Q1457" s="7">
        <v>4914.234153673965</v>
      </c>
      <c r="R1457" s="7">
        <v>646.24650541729591</v>
      </c>
      <c r="S1457" s="7">
        <v>10526.785419543385</v>
      </c>
      <c r="T1457" s="7">
        <v>20407.574390420821</v>
      </c>
    </row>
    <row r="1458" spans="1:20" x14ac:dyDescent="0.3">
      <c r="A1458" t="s">
        <v>29</v>
      </c>
      <c r="B1458" t="s">
        <v>735</v>
      </c>
      <c r="C1458">
        <v>1975</v>
      </c>
      <c r="E1458" s="7">
        <v>167.78514405599776</v>
      </c>
      <c r="F1458" s="7">
        <v>693.28112187625629</v>
      </c>
      <c r="G1458" s="7">
        <v>861.06626593225405</v>
      </c>
      <c r="L1458" s="7">
        <v>970.36696182850426</v>
      </c>
      <c r="M1458" s="7">
        <v>9559.6626443588448</v>
      </c>
      <c r="N1458" s="7">
        <v>6791.723322562375</v>
      </c>
      <c r="O1458" s="7">
        <v>17321.752928749724</v>
      </c>
      <c r="P1458" s="7">
        <v>8036.6561088630897</v>
      </c>
      <c r="Q1458" s="7">
        <v>2937.7877788706342</v>
      </c>
      <c r="R1458" s="7">
        <v>1780.2632266630296</v>
      </c>
      <c r="S1458" s="7">
        <v>12754.707114396753</v>
      </c>
      <c r="T1458" s="7">
        <v>30937.526309078734</v>
      </c>
    </row>
    <row r="1459" spans="1:20" x14ac:dyDescent="0.3">
      <c r="A1459" t="s">
        <v>29</v>
      </c>
      <c r="B1459" t="s">
        <v>735</v>
      </c>
      <c r="C1459">
        <v>1976</v>
      </c>
      <c r="E1459" s="7">
        <v>80.438704226096732</v>
      </c>
      <c r="F1459" s="7">
        <v>410.83344608532127</v>
      </c>
      <c r="G1459" s="7">
        <v>491.27215031141799</v>
      </c>
      <c r="L1459" s="7">
        <v>2355.368927204499</v>
      </c>
      <c r="M1459" s="7">
        <v>2827.6461281657812</v>
      </c>
      <c r="N1459" s="7">
        <v>3798.7577145311275</v>
      </c>
      <c r="O1459" s="7">
        <v>8981.7727699014085</v>
      </c>
      <c r="P1459" s="7">
        <v>9313.4234065297405</v>
      </c>
      <c r="Q1459" s="7">
        <v>1730.968622682406</v>
      </c>
      <c r="R1459" s="7">
        <v>893.01236317093617</v>
      </c>
      <c r="S1459" s="7">
        <v>11937.404392383083</v>
      </c>
      <c r="T1459" s="7">
        <v>21410.449312595905</v>
      </c>
    </row>
    <row r="1460" spans="1:20" x14ac:dyDescent="0.3">
      <c r="A1460" t="s">
        <v>29</v>
      </c>
      <c r="B1460" t="s">
        <v>735</v>
      </c>
      <c r="C1460">
        <v>1977</v>
      </c>
      <c r="E1460" s="7">
        <v>435.57464636331156</v>
      </c>
      <c r="F1460" s="7">
        <v>919.25087981394074</v>
      </c>
      <c r="G1460" s="7">
        <v>1354.8255261772524</v>
      </c>
      <c r="L1460" s="7">
        <v>2482.5711441836115</v>
      </c>
      <c r="M1460" s="7">
        <v>5874.1965678664174</v>
      </c>
      <c r="N1460" s="7">
        <v>3537.120152205704</v>
      </c>
      <c r="O1460" s="7">
        <v>11893.887864255732</v>
      </c>
      <c r="P1460" s="7">
        <v>5975.616173195287</v>
      </c>
      <c r="Q1460" s="7">
        <v>3444.491144369928</v>
      </c>
      <c r="R1460" s="7">
        <v>842.82874710048338</v>
      </c>
      <c r="S1460" s="7">
        <v>10262.936064665699</v>
      </c>
      <c r="T1460" s="7">
        <v>23511.649455098683</v>
      </c>
    </row>
    <row r="1461" spans="1:20" x14ac:dyDescent="0.3">
      <c r="A1461" t="s">
        <v>29</v>
      </c>
      <c r="B1461" t="s">
        <v>735</v>
      </c>
      <c r="C1461">
        <v>1978</v>
      </c>
      <c r="E1461" s="7">
        <v>1132.3167336854654</v>
      </c>
      <c r="F1461" s="7">
        <v>564.6586812519572</v>
      </c>
      <c r="G1461" s="7">
        <v>1696.9754149374226</v>
      </c>
      <c r="H1461" s="7">
        <v>89.482626768266243</v>
      </c>
      <c r="K1461" s="7">
        <v>89.482626768266243</v>
      </c>
      <c r="L1461" s="7">
        <v>4055.8642740713422</v>
      </c>
      <c r="M1461" s="7">
        <v>1379.5415313679648</v>
      </c>
      <c r="N1461" s="7">
        <v>1713.5626024087626</v>
      </c>
      <c r="O1461" s="7">
        <v>7148.9684078480695</v>
      </c>
      <c r="P1461" s="7">
        <v>3760.4297299281616</v>
      </c>
      <c r="Q1461" s="7">
        <v>1104.9429947473698</v>
      </c>
      <c r="R1461" s="7">
        <v>488.06719633752795</v>
      </c>
      <c r="S1461" s="7">
        <v>5353.4399210130596</v>
      </c>
      <c r="T1461" s="7">
        <v>14288.866370566819</v>
      </c>
    </row>
    <row r="1462" spans="1:20" x14ac:dyDescent="0.3">
      <c r="A1462" t="s">
        <v>29</v>
      </c>
      <c r="B1462" t="s">
        <v>735</v>
      </c>
      <c r="C1462">
        <v>1979</v>
      </c>
      <c r="E1462" s="7">
        <v>180.03310790787697</v>
      </c>
      <c r="F1462" s="7">
        <v>194.1834382767031</v>
      </c>
      <c r="G1462" s="7">
        <v>374.21654618458007</v>
      </c>
      <c r="L1462" s="7">
        <v>627.26478886631492</v>
      </c>
      <c r="M1462" s="7">
        <v>2208.1170354958385</v>
      </c>
      <c r="N1462" s="7">
        <v>1473.1214118342114</v>
      </c>
      <c r="O1462" s="7">
        <v>4308.5032361963649</v>
      </c>
      <c r="P1462" s="7">
        <v>2248.2074493220807</v>
      </c>
      <c r="Q1462" s="7">
        <v>1369.6285339159583</v>
      </c>
      <c r="R1462" s="7">
        <v>517.93594692602949</v>
      </c>
      <c r="S1462" s="7">
        <v>4135.7719301640691</v>
      </c>
      <c r="T1462" s="7">
        <v>8818.491712545012</v>
      </c>
    </row>
    <row r="1463" spans="1:20" x14ac:dyDescent="0.3">
      <c r="A1463" t="s">
        <v>29</v>
      </c>
      <c r="B1463" t="s">
        <v>735</v>
      </c>
      <c r="C1463">
        <v>1980</v>
      </c>
      <c r="E1463" s="7">
        <v>203.00464198822158</v>
      </c>
      <c r="F1463" s="7">
        <v>854.39517644494504</v>
      </c>
      <c r="G1463" s="7">
        <v>1057.3998184331667</v>
      </c>
      <c r="L1463" s="7">
        <v>1764.4283461148423</v>
      </c>
      <c r="M1463" s="7">
        <v>1606.4248505204223</v>
      </c>
      <c r="N1463" s="7">
        <v>2952.0462877711939</v>
      </c>
      <c r="O1463" s="7">
        <v>6322.8994844064582</v>
      </c>
      <c r="P1463" s="7">
        <v>2258.4816924140259</v>
      </c>
      <c r="Q1463" s="7">
        <v>732.29786713932947</v>
      </c>
      <c r="R1463" s="7">
        <v>1235.0496817656333</v>
      </c>
      <c r="S1463" s="7">
        <v>4225.8292413189884</v>
      </c>
      <c r="T1463" s="7">
        <v>11606.128544158615</v>
      </c>
    </row>
    <row r="1464" spans="1:20" x14ac:dyDescent="0.3">
      <c r="A1464" t="s">
        <v>29</v>
      </c>
      <c r="B1464" t="s">
        <v>735</v>
      </c>
      <c r="C1464">
        <v>1981</v>
      </c>
      <c r="E1464" s="7">
        <v>619.97359085626044</v>
      </c>
      <c r="F1464" s="7">
        <v>63.92626492729439</v>
      </c>
      <c r="G1464" s="7">
        <v>683.89985578355481</v>
      </c>
      <c r="L1464" s="7">
        <v>1271.021400445678</v>
      </c>
      <c r="M1464" s="7">
        <v>1806.1184945019545</v>
      </c>
      <c r="N1464" s="7">
        <v>1408.7608256575954</v>
      </c>
      <c r="O1464" s="7">
        <v>4485.9007206052283</v>
      </c>
      <c r="P1464" s="7">
        <v>3191.8549499636556</v>
      </c>
      <c r="Q1464" s="7">
        <v>1208.3792046481194</v>
      </c>
      <c r="R1464" s="7">
        <v>960.78969915053312</v>
      </c>
      <c r="S1464" s="7">
        <v>5361.0238537623081</v>
      </c>
      <c r="T1464" s="7">
        <v>10530.824430151091</v>
      </c>
    </row>
    <row r="1465" spans="1:20" x14ac:dyDescent="0.3">
      <c r="A1465" t="s">
        <v>29</v>
      </c>
      <c r="B1465" t="s">
        <v>735</v>
      </c>
      <c r="C1465">
        <v>1982</v>
      </c>
      <c r="E1465" s="7">
        <v>641.63833735762523</v>
      </c>
      <c r="G1465" s="7">
        <v>641.63833735762523</v>
      </c>
      <c r="I1465" s="7">
        <v>26.654661147872297</v>
      </c>
      <c r="J1465" s="7">
        <v>14.151272197963497</v>
      </c>
      <c r="K1465" s="7">
        <v>40.805933345835797</v>
      </c>
      <c r="L1465" s="7">
        <v>1205.5310353555992</v>
      </c>
      <c r="M1465" s="7">
        <v>3297.5390499493083</v>
      </c>
      <c r="N1465" s="7">
        <v>1401.1654442922732</v>
      </c>
      <c r="O1465" s="7">
        <v>5904.2355295971811</v>
      </c>
      <c r="P1465" s="7">
        <v>3678.51820314732</v>
      </c>
      <c r="Q1465" s="7">
        <v>2408.2804582798044</v>
      </c>
      <c r="R1465" s="7">
        <v>489.63516507535712</v>
      </c>
      <c r="S1465" s="7">
        <v>6576.4338265024817</v>
      </c>
      <c r="T1465" s="7">
        <v>13163.113626803122</v>
      </c>
    </row>
    <row r="1466" spans="1:20" x14ac:dyDescent="0.3">
      <c r="A1466" t="s">
        <v>29</v>
      </c>
      <c r="B1466" t="s">
        <v>735</v>
      </c>
      <c r="C1466">
        <v>1983</v>
      </c>
      <c r="E1466" s="7">
        <v>690.0689440667968</v>
      </c>
      <c r="F1466" s="7">
        <v>267.05526672120845</v>
      </c>
      <c r="G1466" s="7">
        <v>957.12421078800526</v>
      </c>
      <c r="I1466" s="7">
        <v>8.8656581055863306</v>
      </c>
      <c r="J1466" s="7">
        <v>23.540334852949822</v>
      </c>
      <c r="K1466" s="7">
        <v>32.405992958536153</v>
      </c>
      <c r="L1466" s="7">
        <v>918.21171479842576</v>
      </c>
      <c r="M1466" s="7">
        <v>1312.3734780926723</v>
      </c>
      <c r="N1466" s="7">
        <v>2854.0744057002194</v>
      </c>
      <c r="O1466" s="7">
        <v>5084.6595985913173</v>
      </c>
      <c r="P1466" s="7">
        <v>2139.8484461721041</v>
      </c>
      <c r="Q1466" s="7">
        <v>894.98916076386399</v>
      </c>
      <c r="R1466" s="7">
        <v>794.55730516623623</v>
      </c>
      <c r="S1466" s="7">
        <v>3829.3949121022047</v>
      </c>
      <c r="T1466" s="7">
        <v>9903.5847144400632</v>
      </c>
    </row>
    <row r="1467" spans="1:20" x14ac:dyDescent="0.3">
      <c r="A1467" t="s">
        <v>29</v>
      </c>
      <c r="B1467" t="s">
        <v>735</v>
      </c>
      <c r="C1467">
        <v>1984</v>
      </c>
      <c r="E1467" s="7">
        <v>622.30359870006282</v>
      </c>
      <c r="F1467" s="7">
        <v>202.89001077530509</v>
      </c>
      <c r="G1467" s="7">
        <v>825.19360947536791</v>
      </c>
      <c r="L1467" s="7">
        <v>406.69954025891622</v>
      </c>
      <c r="M1467" s="7">
        <v>2234.7454205543381</v>
      </c>
      <c r="N1467" s="7">
        <v>1793.1503912723213</v>
      </c>
      <c r="O1467" s="7">
        <v>4434.5953520855755</v>
      </c>
      <c r="P1467" s="7">
        <v>1516.7376915334346</v>
      </c>
      <c r="Q1467" s="7">
        <v>840.15364849110745</v>
      </c>
      <c r="R1467" s="7">
        <v>835.18489061203798</v>
      </c>
      <c r="S1467" s="7">
        <v>3192.07623063658</v>
      </c>
      <c r="T1467" s="7">
        <v>8451.8651921975234</v>
      </c>
    </row>
    <row r="1468" spans="1:20" x14ac:dyDescent="0.3">
      <c r="A1468" t="s">
        <v>29</v>
      </c>
      <c r="B1468" t="s">
        <v>735</v>
      </c>
      <c r="C1468">
        <v>1985</v>
      </c>
      <c r="E1468" s="7">
        <v>372.14488414388416</v>
      </c>
      <c r="F1468" s="7">
        <v>72.350681169315266</v>
      </c>
      <c r="G1468" s="7">
        <v>444.49556531319945</v>
      </c>
      <c r="I1468" s="7">
        <v>10.346113291295225</v>
      </c>
      <c r="J1468" s="7">
        <v>76.057936961468485</v>
      </c>
      <c r="K1468" s="7">
        <v>86.40405025276371</v>
      </c>
      <c r="L1468" s="7">
        <v>972.9487604498878</v>
      </c>
      <c r="M1468" s="7">
        <v>3020.7225793044968</v>
      </c>
      <c r="N1468" s="7">
        <v>1059.9796352087426</v>
      </c>
      <c r="O1468" s="7">
        <v>5053.6509749631268</v>
      </c>
      <c r="P1468" s="7">
        <v>3886.1592318987473</v>
      </c>
      <c r="Q1468" s="7">
        <v>2250.6438339179745</v>
      </c>
      <c r="R1468" s="7">
        <v>470.26430144766601</v>
      </c>
      <c r="S1468" s="7">
        <v>6607.0673672643879</v>
      </c>
      <c r="T1468" s="7">
        <v>12191.617957793478</v>
      </c>
    </row>
    <row r="1469" spans="1:20" x14ac:dyDescent="0.3">
      <c r="A1469" t="s">
        <v>29</v>
      </c>
      <c r="B1469" t="s">
        <v>735</v>
      </c>
      <c r="C1469">
        <v>1986</v>
      </c>
      <c r="E1469" s="7">
        <v>582.1791461352293</v>
      </c>
      <c r="F1469" s="7">
        <v>187.76661696284279</v>
      </c>
      <c r="G1469" s="7">
        <v>769.94576309807212</v>
      </c>
      <c r="I1469" s="7">
        <v>9.5863456824913964</v>
      </c>
      <c r="K1469" s="7">
        <v>9.5863456824913964</v>
      </c>
      <c r="L1469" s="7">
        <v>675.35932160138452</v>
      </c>
      <c r="M1469" s="7">
        <v>2368.468846529759</v>
      </c>
      <c r="N1469" s="7">
        <v>587.70513276870713</v>
      </c>
      <c r="O1469" s="7">
        <v>3631.5333008998509</v>
      </c>
      <c r="P1469" s="7">
        <v>2010.1105145296356</v>
      </c>
      <c r="Q1469" s="7">
        <v>1610.0726667978054</v>
      </c>
      <c r="R1469" s="7">
        <v>660.36465361463979</v>
      </c>
      <c r="S1469" s="7">
        <v>4280.547834942081</v>
      </c>
      <c r="T1469" s="7">
        <v>8691.6132446224947</v>
      </c>
    </row>
    <row r="1470" spans="1:20" x14ac:dyDescent="0.3">
      <c r="A1470" t="s">
        <v>29</v>
      </c>
      <c r="B1470" t="s">
        <v>735</v>
      </c>
      <c r="C1470">
        <v>1987</v>
      </c>
      <c r="E1470" s="7">
        <v>466.82116597577692</v>
      </c>
      <c r="G1470" s="7">
        <v>466.82116597577692</v>
      </c>
      <c r="L1470" s="7">
        <v>361.00663519056826</v>
      </c>
      <c r="M1470" s="7">
        <v>410.32872686734174</v>
      </c>
      <c r="N1470" s="7">
        <v>610.88995629291946</v>
      </c>
      <c r="O1470" s="7">
        <v>1382.2253183508296</v>
      </c>
      <c r="P1470" s="7">
        <v>1628.1873444662551</v>
      </c>
      <c r="Q1470" s="7">
        <v>983.33197635272745</v>
      </c>
      <c r="R1470" s="7">
        <v>995.04310064726917</v>
      </c>
      <c r="S1470" s="7">
        <v>3606.5624214662516</v>
      </c>
      <c r="T1470" s="7">
        <v>5455.6089057928575</v>
      </c>
    </row>
    <row r="1471" spans="1:20" x14ac:dyDescent="0.3">
      <c r="A1471" t="s">
        <v>29</v>
      </c>
      <c r="B1471" t="s">
        <v>735</v>
      </c>
      <c r="C1471">
        <v>1988</v>
      </c>
      <c r="E1471" s="7">
        <v>223.67921634469556</v>
      </c>
      <c r="F1471" s="7">
        <v>121.16062668196949</v>
      </c>
      <c r="G1471" s="7">
        <v>344.83984302666505</v>
      </c>
      <c r="I1471" s="7">
        <v>15.590818891192212</v>
      </c>
      <c r="J1471" s="7">
        <v>61.315893087004774</v>
      </c>
      <c r="K1471" s="7">
        <v>76.906711978196981</v>
      </c>
      <c r="L1471" s="7">
        <v>1013.8476306514978</v>
      </c>
      <c r="M1471" s="7">
        <v>1133.6450720951334</v>
      </c>
      <c r="N1471" s="7">
        <v>1451.8817074498763</v>
      </c>
      <c r="O1471" s="7">
        <v>3599.3744101965076</v>
      </c>
      <c r="P1471" s="7">
        <v>1741.5645144722705</v>
      </c>
      <c r="Q1471" s="7">
        <v>353.62173416756798</v>
      </c>
      <c r="R1471" s="7">
        <v>617.78606116986555</v>
      </c>
      <c r="S1471" s="7">
        <v>2712.9723098097043</v>
      </c>
      <c r="T1471" s="7">
        <v>6734.0932750110733</v>
      </c>
    </row>
    <row r="1472" spans="1:20" x14ac:dyDescent="0.3">
      <c r="A1472" t="s">
        <v>29</v>
      </c>
      <c r="B1472" t="s">
        <v>735</v>
      </c>
      <c r="C1472">
        <v>1989</v>
      </c>
      <c r="E1472" s="7">
        <v>453.94192932251099</v>
      </c>
      <c r="F1472" s="7">
        <v>149.67534138073461</v>
      </c>
      <c r="G1472" s="7">
        <v>603.61727070324559</v>
      </c>
      <c r="L1472" s="7">
        <v>364.14105377779288</v>
      </c>
      <c r="M1472" s="7">
        <v>325.32761412024757</v>
      </c>
      <c r="N1472" s="7">
        <v>406.45642062486348</v>
      </c>
      <c r="O1472" s="7">
        <v>1095.9250885229039</v>
      </c>
      <c r="P1472" s="7">
        <v>865.25292386900401</v>
      </c>
      <c r="Q1472" s="7">
        <v>117.84548487976534</v>
      </c>
      <c r="R1472" s="7">
        <v>160.76340543112153</v>
      </c>
      <c r="S1472" s="7">
        <v>1143.8618141798909</v>
      </c>
      <c r="T1472" s="7">
        <v>2843.4041734060406</v>
      </c>
    </row>
    <row r="1473" spans="1:20" x14ac:dyDescent="0.3">
      <c r="A1473" t="s">
        <v>29</v>
      </c>
      <c r="B1473" t="s">
        <v>735</v>
      </c>
      <c r="C1473">
        <v>1990</v>
      </c>
      <c r="F1473" s="7">
        <v>190.65710818921633</v>
      </c>
      <c r="G1473" s="7">
        <v>190.65710818921633</v>
      </c>
      <c r="L1473" s="7">
        <v>528.3099897985079</v>
      </c>
      <c r="M1473" s="7">
        <v>546.91251047273124</v>
      </c>
      <c r="N1473" s="7">
        <v>616.24870957074631</v>
      </c>
      <c r="O1473" s="7">
        <v>1691.4712098419855</v>
      </c>
      <c r="P1473" s="7">
        <v>503.53311153569638</v>
      </c>
      <c r="Q1473" s="7">
        <v>542.40212143432245</v>
      </c>
      <c r="R1473" s="7">
        <v>337.79829397481484</v>
      </c>
      <c r="S1473" s="7">
        <v>1383.7335269448338</v>
      </c>
      <c r="T1473" s="7">
        <v>3265.8618449760356</v>
      </c>
    </row>
    <row r="1474" spans="1:20" x14ac:dyDescent="0.3">
      <c r="A1474" t="s">
        <v>29</v>
      </c>
      <c r="B1474" t="s">
        <v>735</v>
      </c>
      <c r="C1474">
        <v>1991</v>
      </c>
      <c r="E1474" s="7">
        <v>28.402170065155378</v>
      </c>
      <c r="G1474" s="7">
        <v>28.402170065155378</v>
      </c>
      <c r="J1474" s="7">
        <v>28.411568242502085</v>
      </c>
      <c r="K1474" s="7">
        <v>28.411568242502085</v>
      </c>
      <c r="L1474" s="7">
        <v>249.97178611303036</v>
      </c>
      <c r="M1474" s="7">
        <v>1592.6141229921338</v>
      </c>
      <c r="N1474" s="7">
        <v>1496.527268173299</v>
      </c>
      <c r="O1474" s="7">
        <v>3339.1131772784634</v>
      </c>
      <c r="P1474" s="7">
        <v>478.89844367204176</v>
      </c>
      <c r="Q1474" s="7">
        <v>260.4126591728143</v>
      </c>
      <c r="R1474" s="7">
        <v>476.84760020449409</v>
      </c>
      <c r="S1474" s="7">
        <v>1216.1587030493502</v>
      </c>
      <c r="T1474" s="7">
        <v>4612.0856186354713</v>
      </c>
    </row>
    <row r="1475" spans="1:20" x14ac:dyDescent="0.3">
      <c r="A1475" t="s">
        <v>29</v>
      </c>
      <c r="B1475" t="s">
        <v>735</v>
      </c>
      <c r="C1475">
        <v>1992</v>
      </c>
      <c r="J1475" s="7">
        <v>141.33229834118373</v>
      </c>
      <c r="K1475" s="7">
        <v>141.33229834118373</v>
      </c>
      <c r="L1475" s="7">
        <v>813.77763495779664</v>
      </c>
      <c r="M1475" s="7">
        <v>1398.2370034847163</v>
      </c>
      <c r="N1475" s="7">
        <v>1753.4984573893159</v>
      </c>
      <c r="O1475" s="7">
        <v>3965.5130958318287</v>
      </c>
      <c r="P1475" s="7">
        <v>1719.5672347812413</v>
      </c>
      <c r="Q1475" s="7">
        <v>920.72168978389948</v>
      </c>
      <c r="R1475" s="7">
        <v>612.55578301271919</v>
      </c>
      <c r="S1475" s="7">
        <v>3252.8447075778599</v>
      </c>
      <c r="T1475" s="7">
        <v>7359.6901017508735</v>
      </c>
    </row>
    <row r="1476" spans="1:20" x14ac:dyDescent="0.3">
      <c r="A1476" t="s">
        <v>29</v>
      </c>
      <c r="B1476" t="s">
        <v>735</v>
      </c>
      <c r="C1476">
        <v>1993</v>
      </c>
      <c r="E1476" s="7">
        <v>317.68838852465274</v>
      </c>
      <c r="G1476" s="7">
        <v>317.68838852465274</v>
      </c>
      <c r="I1476" s="7">
        <v>33.061326457500151</v>
      </c>
      <c r="J1476" s="7">
        <v>22.053100861714672</v>
      </c>
      <c r="K1476" s="7">
        <v>55.114427319214826</v>
      </c>
      <c r="L1476" s="7">
        <v>937.77282647788991</v>
      </c>
      <c r="M1476" s="7">
        <v>954.72572049954965</v>
      </c>
      <c r="N1476" s="7">
        <v>1407.8297789850603</v>
      </c>
      <c r="O1476" s="7">
        <v>3300.3283259625</v>
      </c>
      <c r="P1476" s="7">
        <v>1002.5908474424608</v>
      </c>
      <c r="Q1476" s="7">
        <v>106.51338237894612</v>
      </c>
      <c r="R1476" s="7">
        <v>718.57950674335052</v>
      </c>
      <c r="S1476" s="7">
        <v>1827.6837365647575</v>
      </c>
      <c r="T1476" s="7">
        <v>5500.8148783711258</v>
      </c>
    </row>
    <row r="1477" spans="1:20" x14ac:dyDescent="0.3">
      <c r="A1477" t="s">
        <v>29</v>
      </c>
      <c r="B1477" t="s">
        <v>735</v>
      </c>
      <c r="C1477">
        <v>1994</v>
      </c>
      <c r="E1477" s="7">
        <v>363.8940715024404</v>
      </c>
      <c r="G1477" s="7">
        <v>363.8940715024404</v>
      </c>
      <c r="I1477" s="7">
        <v>28.21897509115454</v>
      </c>
      <c r="J1477" s="7">
        <v>41.827310394498426</v>
      </c>
      <c r="K1477" s="7">
        <v>70.046285485652959</v>
      </c>
      <c r="L1477" s="7">
        <v>977.41859545116699</v>
      </c>
      <c r="M1477" s="7">
        <v>851.92111478766185</v>
      </c>
      <c r="N1477" s="7">
        <v>1297.3182098971313</v>
      </c>
      <c r="O1477" s="7">
        <v>3126.65792013596</v>
      </c>
      <c r="P1477" s="7">
        <v>1441.3092530819015</v>
      </c>
      <c r="Q1477" s="7">
        <v>1162.5033212630738</v>
      </c>
      <c r="R1477" s="7">
        <v>509.89727611501036</v>
      </c>
      <c r="S1477" s="7">
        <v>3113.7098504599858</v>
      </c>
      <c r="T1477" s="7">
        <v>6674.3081275840395</v>
      </c>
    </row>
    <row r="1478" spans="1:20" x14ac:dyDescent="0.3">
      <c r="A1478" t="s">
        <v>29</v>
      </c>
      <c r="B1478" t="s">
        <v>735</v>
      </c>
      <c r="C1478">
        <v>1995</v>
      </c>
      <c r="E1478" s="7">
        <v>522.87621199936609</v>
      </c>
      <c r="G1478" s="7">
        <v>522.87621199936609</v>
      </c>
      <c r="L1478" s="7">
        <v>844.98617672126568</v>
      </c>
      <c r="M1478" s="7">
        <v>1508.7844235586431</v>
      </c>
      <c r="N1478" s="7">
        <v>1422.5145687714171</v>
      </c>
      <c r="O1478" s="7">
        <v>3776.2851690513257</v>
      </c>
      <c r="P1478" s="7">
        <v>1125.0644331972935</v>
      </c>
      <c r="Q1478" s="7">
        <v>2414.560037580542</v>
      </c>
      <c r="R1478" s="7">
        <v>494.05124244828227</v>
      </c>
      <c r="S1478" s="7">
        <v>4033.6757132261178</v>
      </c>
      <c r="T1478" s="7">
        <v>8332.8370942768088</v>
      </c>
    </row>
    <row r="1479" spans="1:20" x14ac:dyDescent="0.3">
      <c r="A1479" t="s">
        <v>29</v>
      </c>
      <c r="B1479" t="s">
        <v>735</v>
      </c>
      <c r="C1479">
        <v>1996</v>
      </c>
      <c r="D1479" t="s">
        <v>744</v>
      </c>
      <c r="E1479" s="7">
        <v>60.732707204061477</v>
      </c>
      <c r="G1479" s="7">
        <v>60.732707204061477</v>
      </c>
      <c r="J1479" s="7">
        <v>45.726215974395863</v>
      </c>
      <c r="K1479" s="7">
        <v>45.726215974395863</v>
      </c>
      <c r="L1479" s="7">
        <v>1433.3685508543733</v>
      </c>
      <c r="M1479" s="7">
        <v>2555.636189198503</v>
      </c>
      <c r="N1479" s="7">
        <v>1817.2532587758303</v>
      </c>
      <c r="O1479" s="7">
        <v>5806.2579988287071</v>
      </c>
      <c r="P1479" s="7">
        <v>826.86963690072093</v>
      </c>
      <c r="Q1479" s="7">
        <v>1663.504667983721</v>
      </c>
      <c r="R1479" s="7">
        <v>1005.4199904702523</v>
      </c>
      <c r="S1479" s="7">
        <v>3495.794295354694</v>
      </c>
      <c r="T1479" s="7">
        <v>9408.5112173618581</v>
      </c>
    </row>
    <row r="1480" spans="1:20" x14ac:dyDescent="0.3">
      <c r="A1480" t="s">
        <v>29</v>
      </c>
      <c r="B1480" t="s">
        <v>735</v>
      </c>
      <c r="C1480">
        <v>1997</v>
      </c>
      <c r="D1480" t="s">
        <v>744</v>
      </c>
      <c r="E1480" s="7">
        <v>863.81110498520229</v>
      </c>
      <c r="F1480" s="7">
        <v>29.980417538037422</v>
      </c>
      <c r="G1480" s="7">
        <v>893.79152252323968</v>
      </c>
      <c r="I1480" s="7">
        <v>10.346113291295225</v>
      </c>
      <c r="J1480" s="7">
        <v>72.520427155904272</v>
      </c>
      <c r="K1480" s="7">
        <v>82.866540447199498</v>
      </c>
      <c r="L1480" s="7">
        <v>512.14496715642269</v>
      </c>
      <c r="M1480" s="7">
        <v>2383.2719145458805</v>
      </c>
      <c r="N1480" s="7">
        <v>3196.5332631808092</v>
      </c>
      <c r="O1480" s="7">
        <v>6091.9501448831124</v>
      </c>
      <c r="P1480" s="7">
        <v>2862.8448386246214</v>
      </c>
      <c r="Q1480" s="7">
        <v>1987.5085667467215</v>
      </c>
      <c r="R1480" s="7">
        <v>2101.4377969100674</v>
      </c>
      <c r="S1480" s="7">
        <v>6951.7912022814107</v>
      </c>
      <c r="T1480" s="7">
        <v>14020.399410134962</v>
      </c>
    </row>
    <row r="1481" spans="1:20" x14ac:dyDescent="0.3">
      <c r="A1481" t="s">
        <v>29</v>
      </c>
      <c r="B1481" t="s">
        <v>735</v>
      </c>
      <c r="C1481">
        <v>1998</v>
      </c>
      <c r="D1481" t="s">
        <v>744</v>
      </c>
      <c r="E1481" s="7">
        <v>682.62008747542666</v>
      </c>
      <c r="F1481" s="7">
        <v>239.15692768839429</v>
      </c>
      <c r="G1481" s="7">
        <v>921.77701516382092</v>
      </c>
      <c r="I1481" s="7">
        <v>6.3646576042905574</v>
      </c>
      <c r="K1481" s="7">
        <v>6.3646576042905574</v>
      </c>
      <c r="L1481" s="7">
        <v>905.89743918422005</v>
      </c>
      <c r="M1481" s="7">
        <v>5452.911493420097</v>
      </c>
      <c r="N1481" s="7">
        <v>2922.4410653340451</v>
      </c>
      <c r="O1481" s="7">
        <v>9281.2499979383629</v>
      </c>
      <c r="P1481" s="7">
        <v>2231.5820347353883</v>
      </c>
      <c r="Q1481" s="7">
        <v>3439.5355952297232</v>
      </c>
      <c r="R1481" s="7">
        <v>3272.642581610678</v>
      </c>
      <c r="S1481" s="7">
        <v>8943.7602115757891</v>
      </c>
      <c r="T1481" s="7">
        <v>19153.151882282262</v>
      </c>
    </row>
    <row r="1482" spans="1:20" x14ac:dyDescent="0.3">
      <c r="A1482" t="s">
        <v>29</v>
      </c>
      <c r="B1482" t="s">
        <v>735</v>
      </c>
      <c r="C1482">
        <v>1999</v>
      </c>
      <c r="D1482" t="s">
        <v>744</v>
      </c>
      <c r="E1482" s="7">
        <v>355.25025210842671</v>
      </c>
      <c r="F1482" s="7">
        <v>222.93570951479447</v>
      </c>
      <c r="G1482" s="7">
        <v>578.18596162322115</v>
      </c>
      <c r="I1482" s="7">
        <v>33.457449507202156</v>
      </c>
      <c r="K1482" s="7">
        <v>33.457449507202156</v>
      </c>
      <c r="L1482" s="7">
        <v>2517.5466317225273</v>
      </c>
      <c r="M1482" s="7">
        <v>4806.1890186467317</v>
      </c>
      <c r="N1482" s="7">
        <v>2044.5045939921133</v>
      </c>
      <c r="O1482" s="7">
        <v>9368.2402443613719</v>
      </c>
      <c r="P1482" s="7">
        <v>2912.585084135821</v>
      </c>
      <c r="Q1482" s="7">
        <v>3514.2428689603498</v>
      </c>
      <c r="R1482" s="7">
        <v>2072.5456373696843</v>
      </c>
      <c r="S1482" s="7">
        <v>8499.3735904658552</v>
      </c>
      <c r="T1482" s="7">
        <v>18479.257245957651</v>
      </c>
    </row>
    <row r="1483" spans="1:20" x14ac:dyDescent="0.3">
      <c r="A1483" t="s">
        <v>29</v>
      </c>
      <c r="B1483" t="s">
        <v>735</v>
      </c>
      <c r="C1483">
        <v>2000</v>
      </c>
      <c r="D1483" t="s">
        <v>744</v>
      </c>
      <c r="E1483" s="7">
        <v>458.80090236977247</v>
      </c>
      <c r="F1483" s="7">
        <v>389.05623808302767</v>
      </c>
      <c r="G1483" s="7">
        <v>847.85714045280019</v>
      </c>
      <c r="J1483" s="7">
        <v>144.46121131620191</v>
      </c>
      <c r="K1483" s="7">
        <v>144.46121131620191</v>
      </c>
      <c r="L1483" s="7">
        <v>1988.5400963068623</v>
      </c>
      <c r="M1483" s="7">
        <v>2800.0233780702388</v>
      </c>
      <c r="N1483" s="7">
        <v>1951.1344349140668</v>
      </c>
      <c r="O1483" s="7">
        <v>6739.6979092911679</v>
      </c>
      <c r="P1483" s="7">
        <v>6927.1267674618812</v>
      </c>
      <c r="Q1483" s="7">
        <v>6569.2686278116125</v>
      </c>
      <c r="R1483" s="7">
        <v>2950.4591701958029</v>
      </c>
      <c r="S1483" s="7">
        <v>16446.854565469297</v>
      </c>
      <c r="T1483" s="7">
        <v>24178.870826529466</v>
      </c>
    </row>
    <row r="1484" spans="1:20" x14ac:dyDescent="0.3">
      <c r="A1484" t="s">
        <v>29</v>
      </c>
      <c r="B1484" t="s">
        <v>735</v>
      </c>
      <c r="C1484">
        <v>2001</v>
      </c>
      <c r="E1484" s="7">
        <v>882.05129529624173</v>
      </c>
      <c r="F1484" s="7">
        <v>778.27198715917939</v>
      </c>
      <c r="G1484" s="7">
        <v>1660.3232824554211</v>
      </c>
      <c r="I1484" s="7">
        <v>11.146073675056879</v>
      </c>
      <c r="J1484" s="7">
        <v>47.360348858478737</v>
      </c>
      <c r="K1484" s="7">
        <v>58.506422533535613</v>
      </c>
      <c r="L1484" s="7">
        <v>2680.4348163138925</v>
      </c>
      <c r="M1484" s="7">
        <v>4222.6231832551948</v>
      </c>
      <c r="N1484" s="7">
        <v>1947.35114034403</v>
      </c>
      <c r="O1484" s="7">
        <v>8850.4091399131175</v>
      </c>
      <c r="P1484" s="7">
        <v>8576.1302589819225</v>
      </c>
      <c r="Q1484" s="7">
        <v>5050.6093648981368</v>
      </c>
      <c r="R1484" s="7">
        <v>2257.9666196714943</v>
      </c>
      <c r="S1484" s="7">
        <v>15884.706243551555</v>
      </c>
      <c r="T1484" s="7">
        <v>26453.945088453627</v>
      </c>
    </row>
    <row r="1485" spans="1:20" x14ac:dyDescent="0.3">
      <c r="A1485" t="s">
        <v>29</v>
      </c>
      <c r="B1485" t="s">
        <v>735</v>
      </c>
      <c r="C1485">
        <v>2002</v>
      </c>
      <c r="E1485" s="7">
        <v>1335.9184158357848</v>
      </c>
      <c r="F1485" s="7">
        <v>509.81301500459745</v>
      </c>
      <c r="G1485" s="7">
        <v>1845.7314308403822</v>
      </c>
      <c r="I1485" s="7">
        <v>100.63856728306516</v>
      </c>
      <c r="J1485" s="7">
        <v>83.408056439442774</v>
      </c>
      <c r="K1485" s="7">
        <v>184.04662372250795</v>
      </c>
      <c r="L1485" s="7">
        <v>853.99862794752914</v>
      </c>
      <c r="M1485" s="7">
        <v>2321.0797146949758</v>
      </c>
      <c r="N1485" s="7">
        <v>2944.844220552558</v>
      </c>
      <c r="O1485" s="7">
        <v>6119.922563195063</v>
      </c>
      <c r="P1485" s="7">
        <v>13059.918450840289</v>
      </c>
      <c r="Q1485" s="7">
        <v>4636.1651852280474</v>
      </c>
      <c r="R1485" s="7">
        <v>2731.0415553976445</v>
      </c>
      <c r="S1485" s="7">
        <v>20427.125191465981</v>
      </c>
      <c r="T1485" s="7">
        <v>28576.825809223938</v>
      </c>
    </row>
    <row r="1486" spans="1:20" x14ac:dyDescent="0.3">
      <c r="A1486" t="s">
        <v>29</v>
      </c>
      <c r="B1486" t="s">
        <v>735</v>
      </c>
      <c r="C1486">
        <v>2003</v>
      </c>
      <c r="E1486" s="7">
        <v>1335.0107535970676</v>
      </c>
      <c r="F1486" s="7">
        <v>693.61679684388264</v>
      </c>
      <c r="G1486" s="7">
        <v>2028.6275504409502</v>
      </c>
      <c r="I1486" s="7">
        <v>18.963651134913885</v>
      </c>
      <c r="K1486" s="7">
        <v>18.963651134913885</v>
      </c>
      <c r="L1486" s="7">
        <v>3685.3943516901236</v>
      </c>
      <c r="M1486" s="7">
        <v>3452.1278600478913</v>
      </c>
      <c r="N1486" s="7">
        <v>1178.1690004072523</v>
      </c>
      <c r="O1486" s="7">
        <v>8315.691212145266</v>
      </c>
      <c r="P1486" s="7">
        <v>10496.214598371136</v>
      </c>
      <c r="Q1486" s="7">
        <v>6232.4381501101989</v>
      </c>
      <c r="R1486" s="7">
        <v>1731.3402950660316</v>
      </c>
      <c r="S1486" s="7">
        <v>18459.993043547365</v>
      </c>
      <c r="T1486" s="7">
        <v>28823.275457268497</v>
      </c>
    </row>
    <row r="1487" spans="1:20" x14ac:dyDescent="0.3">
      <c r="A1487" t="s">
        <v>29</v>
      </c>
      <c r="B1487" t="s">
        <v>735</v>
      </c>
      <c r="C1487">
        <v>2004</v>
      </c>
      <c r="E1487" s="7">
        <v>917.19574378315292</v>
      </c>
      <c r="F1487" s="7">
        <v>253.17099795155863</v>
      </c>
      <c r="G1487" s="7">
        <v>1170.3667417347115</v>
      </c>
      <c r="I1487" s="7">
        <v>24.017119246822151</v>
      </c>
      <c r="J1487" s="7">
        <v>35.858758408711445</v>
      </c>
      <c r="K1487" s="7">
        <v>59.8758776555336</v>
      </c>
      <c r="L1487" s="7">
        <v>3078.8985302269839</v>
      </c>
      <c r="M1487" s="7">
        <v>8073.4093658641223</v>
      </c>
      <c r="N1487" s="7">
        <v>1835.531757729658</v>
      </c>
      <c r="O1487" s="7">
        <v>12987.839653820763</v>
      </c>
      <c r="P1487" s="7">
        <v>9050.5614967905949</v>
      </c>
      <c r="Q1487" s="7">
        <v>9001.9994741868377</v>
      </c>
      <c r="R1487" s="7">
        <v>2191.7965393324221</v>
      </c>
      <c r="S1487" s="7">
        <v>20244.357510309856</v>
      </c>
      <c r="T1487" s="7">
        <v>34462.439783520858</v>
      </c>
    </row>
    <row r="1488" spans="1:20" x14ac:dyDescent="0.3">
      <c r="A1488" t="s">
        <v>29</v>
      </c>
      <c r="B1488" t="s">
        <v>735</v>
      </c>
      <c r="C1488">
        <v>2005</v>
      </c>
      <c r="E1488" s="7">
        <v>524.31423316412111</v>
      </c>
      <c r="F1488" s="7">
        <v>914.50284830492978</v>
      </c>
      <c r="G1488" s="7">
        <v>1438.8170814690509</v>
      </c>
      <c r="L1488" s="7">
        <v>1615.8786635369713</v>
      </c>
      <c r="M1488" s="7">
        <v>2431.4326699022868</v>
      </c>
      <c r="N1488" s="7">
        <v>1595.9942961118754</v>
      </c>
      <c r="O1488" s="7">
        <v>5643.3056295511342</v>
      </c>
      <c r="P1488" s="7">
        <v>7845.1722553391828</v>
      </c>
      <c r="Q1488" s="7">
        <v>6395.6000558012465</v>
      </c>
      <c r="R1488" s="7">
        <v>2254.688341728553</v>
      </c>
      <c r="S1488" s="7">
        <v>16495.460652868984</v>
      </c>
      <c r="T1488" s="7">
        <v>23577.583363889167</v>
      </c>
    </row>
    <row r="1489" spans="1:20" x14ac:dyDescent="0.3">
      <c r="A1489" t="s">
        <v>29</v>
      </c>
      <c r="B1489" t="s">
        <v>735</v>
      </c>
      <c r="C1489">
        <v>2006</v>
      </c>
      <c r="E1489" s="7">
        <v>2814.819068470807</v>
      </c>
      <c r="F1489" s="7">
        <v>1470.2512821815167</v>
      </c>
      <c r="G1489" s="7">
        <v>4285.0703506523241</v>
      </c>
      <c r="I1489" s="7">
        <v>34.895648712261377</v>
      </c>
      <c r="J1489" s="7">
        <v>118.10042066298431</v>
      </c>
      <c r="K1489" s="7">
        <v>152.99606937524567</v>
      </c>
      <c r="L1489" s="7">
        <v>1134.4364989587602</v>
      </c>
      <c r="M1489" s="7">
        <v>3751.8473049962604</v>
      </c>
      <c r="N1489" s="7">
        <v>1381.2462718009958</v>
      </c>
      <c r="O1489" s="7">
        <v>6267.5300757560162</v>
      </c>
      <c r="P1489" s="7">
        <v>4682.9559293604143</v>
      </c>
      <c r="Q1489" s="7">
        <v>7154.4232483671331</v>
      </c>
      <c r="R1489" s="7">
        <v>1984.9300691931626</v>
      </c>
      <c r="S1489" s="7">
        <v>13822.309246920709</v>
      </c>
      <c r="T1489" s="7">
        <v>24527.905742704297</v>
      </c>
    </row>
    <row r="1490" spans="1:20" x14ac:dyDescent="0.3">
      <c r="A1490" t="s">
        <v>29</v>
      </c>
      <c r="B1490" t="s">
        <v>735</v>
      </c>
      <c r="C1490">
        <v>2007</v>
      </c>
      <c r="E1490" s="7">
        <v>1121.0401860963764</v>
      </c>
      <c r="F1490" s="7">
        <v>1333.6150844906276</v>
      </c>
      <c r="G1490" s="7">
        <v>2454.655270587004</v>
      </c>
      <c r="J1490" s="7">
        <v>60.538802328130593</v>
      </c>
      <c r="K1490" s="7">
        <v>60.538802328130593</v>
      </c>
      <c r="L1490" s="7">
        <v>1340.2913309236721</v>
      </c>
      <c r="M1490" s="7">
        <v>2708.2240957279246</v>
      </c>
      <c r="N1490" s="7">
        <v>1539.9480395914329</v>
      </c>
      <c r="O1490" s="7">
        <v>5588.463466243029</v>
      </c>
      <c r="P1490" s="7">
        <v>17320.032683215977</v>
      </c>
      <c r="Q1490" s="7">
        <v>9715.7201297662614</v>
      </c>
      <c r="R1490" s="7">
        <v>2373.4585142255191</v>
      </c>
      <c r="S1490" s="7">
        <v>29409.211327207759</v>
      </c>
      <c r="T1490" s="7">
        <v>37512.86886636592</v>
      </c>
    </row>
    <row r="1491" spans="1:20" x14ac:dyDescent="0.3">
      <c r="A1491" t="s">
        <v>29</v>
      </c>
      <c r="B1491" t="s">
        <v>735</v>
      </c>
      <c r="C1491">
        <v>2008</v>
      </c>
      <c r="E1491" s="7">
        <v>1049.2256828694935</v>
      </c>
      <c r="F1491" s="7">
        <v>362.1000336704642</v>
      </c>
      <c r="G1491" s="7">
        <v>1411.3257165399577</v>
      </c>
      <c r="I1491" s="7">
        <v>65.130830718970273</v>
      </c>
      <c r="J1491" s="7">
        <v>19.104366329596512</v>
      </c>
      <c r="K1491" s="7">
        <v>84.235197048566789</v>
      </c>
      <c r="L1491" s="7">
        <v>1377.5004183001076</v>
      </c>
      <c r="M1491" s="7">
        <v>2382.1409875223007</v>
      </c>
      <c r="N1491" s="7">
        <v>1678.7527234585593</v>
      </c>
      <c r="O1491" s="7">
        <v>5438.3941292809677</v>
      </c>
      <c r="P1491" s="7">
        <v>5729.9465959928484</v>
      </c>
      <c r="Q1491" s="7">
        <v>6146.3932222336534</v>
      </c>
      <c r="R1491" s="7">
        <v>2778.4072082642433</v>
      </c>
      <c r="S1491" s="7">
        <v>14654.747026490744</v>
      </c>
      <c r="T1491" s="7">
        <v>21588.702069360239</v>
      </c>
    </row>
    <row r="1492" spans="1:20" x14ac:dyDescent="0.3">
      <c r="A1492" t="s">
        <v>29</v>
      </c>
      <c r="B1492" t="s">
        <v>735</v>
      </c>
      <c r="C1492">
        <v>2009</v>
      </c>
      <c r="D1492" t="s">
        <v>745</v>
      </c>
      <c r="E1492" s="7">
        <v>809.75008648833239</v>
      </c>
      <c r="F1492" s="7">
        <v>790.34680604588402</v>
      </c>
      <c r="G1492" s="7">
        <v>1600.0968925342163</v>
      </c>
      <c r="H1492" s="7">
        <v>23.239684285845396</v>
      </c>
      <c r="I1492" s="7">
        <v>21.738768786278701</v>
      </c>
      <c r="K1492" s="7">
        <v>44.978453072124097</v>
      </c>
      <c r="L1492" s="7">
        <v>3342.635634752738</v>
      </c>
      <c r="M1492" s="7">
        <v>12734.136627788677</v>
      </c>
      <c r="N1492" s="7">
        <v>1903.1911815154187</v>
      </c>
      <c r="O1492" s="7">
        <v>17979.963444056833</v>
      </c>
      <c r="P1492" s="7">
        <v>13007.548449500748</v>
      </c>
      <c r="Q1492" s="7">
        <v>18346.544188441327</v>
      </c>
      <c r="R1492" s="7">
        <v>1153.8337985567343</v>
      </c>
      <c r="S1492" s="7">
        <v>32507.926436498808</v>
      </c>
      <c r="T1492" s="7">
        <v>52132.965226161985</v>
      </c>
    </row>
    <row r="1493" spans="1:20" x14ac:dyDescent="0.3">
      <c r="A1493" t="s">
        <v>29</v>
      </c>
      <c r="B1493" t="s">
        <v>735</v>
      </c>
      <c r="C1493">
        <v>2010</v>
      </c>
      <c r="D1493" t="s">
        <v>745</v>
      </c>
      <c r="E1493" s="7">
        <v>1892.5514758201923</v>
      </c>
      <c r="F1493" s="7">
        <v>608.6431069611848</v>
      </c>
      <c r="G1493" s="7">
        <v>2501.194582781377</v>
      </c>
      <c r="I1493" s="7">
        <v>3.5963353593455114</v>
      </c>
      <c r="K1493" s="7">
        <v>3.5963353593455114</v>
      </c>
      <c r="L1493" s="7">
        <v>7028.0533208389179</v>
      </c>
      <c r="M1493" s="7">
        <v>9684.2285963470604</v>
      </c>
      <c r="N1493" s="7">
        <v>1048.9428275390503</v>
      </c>
      <c r="O1493" s="7">
        <v>17761.224744725027</v>
      </c>
      <c r="P1493" s="7">
        <v>18471.096748699016</v>
      </c>
      <c r="Q1493" s="7">
        <v>7759.361410827828</v>
      </c>
      <c r="R1493" s="7">
        <v>1233.6209965729995</v>
      </c>
      <c r="S1493" s="7">
        <v>27464.07915609984</v>
      </c>
      <c r="T1493" s="7">
        <v>47730.094818965597</v>
      </c>
    </row>
    <row r="1494" spans="1:20" x14ac:dyDescent="0.3">
      <c r="A1494" t="s">
        <v>29</v>
      </c>
      <c r="B1494" t="s">
        <v>735</v>
      </c>
      <c r="C1494">
        <v>2011</v>
      </c>
      <c r="D1494" t="s">
        <v>745</v>
      </c>
      <c r="E1494" s="7">
        <v>1984.6022645832545</v>
      </c>
      <c r="F1494" s="7">
        <v>516.66384899922809</v>
      </c>
      <c r="G1494" s="7">
        <v>2501.2661135824828</v>
      </c>
      <c r="I1494" s="7">
        <v>23.774928137187214</v>
      </c>
      <c r="J1494" s="7">
        <v>16.741906376317708</v>
      </c>
      <c r="K1494" s="7">
        <v>40.516834513504918</v>
      </c>
      <c r="L1494" s="7">
        <v>5991.2119841578451</v>
      </c>
      <c r="M1494" s="7">
        <v>9273.8327907484654</v>
      </c>
      <c r="N1494" s="7">
        <v>574.14652416945285</v>
      </c>
      <c r="O1494" s="7">
        <v>15839.191299075763</v>
      </c>
      <c r="P1494" s="7">
        <v>19898.842639284074</v>
      </c>
      <c r="Q1494" s="7">
        <v>21468.535586169506</v>
      </c>
      <c r="R1494" s="7">
        <v>2326.6111832714987</v>
      </c>
      <c r="S1494" s="7">
        <v>43693.989408725072</v>
      </c>
      <c r="T1494" s="7">
        <v>62074.963655896827</v>
      </c>
    </row>
    <row r="1495" spans="1:20" x14ac:dyDescent="0.3">
      <c r="A1495" t="s">
        <v>29</v>
      </c>
      <c r="B1495" t="s">
        <v>735</v>
      </c>
      <c r="C1495">
        <v>2012</v>
      </c>
      <c r="D1495" t="s">
        <v>745</v>
      </c>
      <c r="E1495" s="7">
        <v>1833.7276472114327</v>
      </c>
      <c r="F1495" s="7">
        <v>1910.1480133990863</v>
      </c>
      <c r="G1495" s="7">
        <v>3743.8756606105189</v>
      </c>
      <c r="H1495" s="7">
        <v>31.763983343435612</v>
      </c>
      <c r="I1495" s="7">
        <v>73.059065040182347</v>
      </c>
      <c r="J1495" s="7">
        <v>13.202664960294321</v>
      </c>
      <c r="K1495" s="7">
        <v>118.02571334391229</v>
      </c>
      <c r="L1495" s="7">
        <v>2309.6209933004448</v>
      </c>
      <c r="M1495" s="7">
        <v>6471.665821551338</v>
      </c>
      <c r="N1495" s="7">
        <v>1894.4138335381899</v>
      </c>
      <c r="O1495" s="7">
        <v>10675.700648389973</v>
      </c>
      <c r="P1495" s="7">
        <v>20643.812006979326</v>
      </c>
      <c r="Q1495" s="7">
        <v>16969.513374143866</v>
      </c>
      <c r="R1495" s="7">
        <v>2725.7973402235734</v>
      </c>
      <c r="S1495" s="7">
        <v>40339.122721346765</v>
      </c>
      <c r="T1495" s="7">
        <v>54876.724743691164</v>
      </c>
    </row>
    <row r="1496" spans="1:20" x14ac:dyDescent="0.3">
      <c r="A1496" t="s">
        <v>29</v>
      </c>
      <c r="B1496" t="s">
        <v>735</v>
      </c>
      <c r="C1496">
        <v>2013</v>
      </c>
      <c r="D1496" t="s">
        <v>745</v>
      </c>
      <c r="E1496" s="7">
        <v>1186.9338427047933</v>
      </c>
      <c r="F1496" s="7">
        <v>544.20109369242709</v>
      </c>
      <c r="G1496" s="7">
        <v>1731.1349363972204</v>
      </c>
      <c r="H1496" s="7">
        <v>14.865595786586772</v>
      </c>
      <c r="I1496" s="7">
        <v>12.697031949929233</v>
      </c>
      <c r="J1496" s="7">
        <v>1.0798010602603441</v>
      </c>
      <c r="K1496" s="7">
        <v>28.64242879677635</v>
      </c>
      <c r="L1496" s="7">
        <v>5513.7928906378402</v>
      </c>
      <c r="M1496" s="7">
        <v>3783.5680275692243</v>
      </c>
      <c r="N1496" s="7">
        <v>1436.8157341205235</v>
      </c>
      <c r="O1496" s="7">
        <v>10734.176652327589</v>
      </c>
      <c r="P1496" s="7">
        <v>19306.120316845878</v>
      </c>
      <c r="Q1496" s="7">
        <v>15458.463445767635</v>
      </c>
      <c r="R1496" s="7">
        <v>2547.9621240924548</v>
      </c>
      <c r="S1496" s="7">
        <v>37312.545886705964</v>
      </c>
      <c r="T1496" s="7">
        <v>49806.499904227552</v>
      </c>
    </row>
    <row r="1497" spans="1:20" x14ac:dyDescent="0.3">
      <c r="A1497" t="s">
        <v>43</v>
      </c>
      <c r="B1497" t="s">
        <v>709</v>
      </c>
      <c r="C1497">
        <v>1967</v>
      </c>
      <c r="D1497" t="s">
        <v>743</v>
      </c>
      <c r="M1497" s="7">
        <v>79.431102878764747</v>
      </c>
      <c r="O1497" s="7">
        <v>79.431102878764747</v>
      </c>
      <c r="T1497" s="7">
        <v>79.431102878764747</v>
      </c>
    </row>
    <row r="1498" spans="1:20" x14ac:dyDescent="0.3">
      <c r="A1498" t="s">
        <v>43</v>
      </c>
      <c r="B1498" t="s">
        <v>709</v>
      </c>
      <c r="C1498">
        <v>1969</v>
      </c>
      <c r="M1498" s="7">
        <v>10.727271698703156</v>
      </c>
      <c r="O1498" s="7">
        <v>10.727271698703156</v>
      </c>
      <c r="T1498" s="7">
        <v>10.727271698703156</v>
      </c>
    </row>
    <row r="1499" spans="1:20" x14ac:dyDescent="0.3">
      <c r="A1499" t="s">
        <v>43</v>
      </c>
      <c r="B1499" t="s">
        <v>709</v>
      </c>
      <c r="C1499">
        <v>1972</v>
      </c>
      <c r="M1499" s="7">
        <v>61.072241246511609</v>
      </c>
      <c r="N1499" s="7">
        <v>601.38648471243016</v>
      </c>
      <c r="O1499" s="7">
        <v>662.45872595894173</v>
      </c>
      <c r="T1499" s="7">
        <v>662.45872595894173</v>
      </c>
    </row>
    <row r="1500" spans="1:20" x14ac:dyDescent="0.3">
      <c r="A1500" t="s">
        <v>43</v>
      </c>
      <c r="B1500" t="s">
        <v>709</v>
      </c>
      <c r="C1500">
        <v>1973</v>
      </c>
      <c r="M1500" s="7">
        <v>45.439317503849608</v>
      </c>
      <c r="N1500" s="7">
        <v>296.13725692548076</v>
      </c>
      <c r="O1500" s="7">
        <v>341.57657442933038</v>
      </c>
      <c r="R1500" s="7">
        <v>0.68905162133912157</v>
      </c>
      <c r="S1500" s="7">
        <v>0.68905162133912157</v>
      </c>
      <c r="T1500" s="7">
        <v>342.26562605066948</v>
      </c>
    </row>
    <row r="1501" spans="1:20" x14ac:dyDescent="0.3">
      <c r="A1501" t="s">
        <v>43</v>
      </c>
      <c r="B1501" t="s">
        <v>709</v>
      </c>
      <c r="C1501">
        <v>1974</v>
      </c>
      <c r="M1501" s="7">
        <v>78.957796799125191</v>
      </c>
      <c r="N1501" s="7">
        <v>530.69472032834506</v>
      </c>
      <c r="O1501" s="7">
        <v>609.65251712747022</v>
      </c>
      <c r="Q1501" s="7">
        <v>2.1347102425735556</v>
      </c>
      <c r="S1501" s="7">
        <v>2.1347102425735556</v>
      </c>
      <c r="T1501" s="7">
        <v>611.78722737004375</v>
      </c>
    </row>
    <row r="1502" spans="1:20" x14ac:dyDescent="0.3">
      <c r="A1502" t="s">
        <v>43</v>
      </c>
      <c r="B1502" t="s">
        <v>709</v>
      </c>
      <c r="C1502">
        <v>1975</v>
      </c>
      <c r="M1502" s="7">
        <v>35.773647944431893</v>
      </c>
      <c r="N1502" s="7">
        <v>259.10733065714504</v>
      </c>
      <c r="O1502" s="7">
        <v>294.88097860157694</v>
      </c>
      <c r="Q1502" s="7">
        <v>12.665418578387593</v>
      </c>
      <c r="R1502" s="7">
        <v>11.61576105004651</v>
      </c>
      <c r="S1502" s="7">
        <v>24.281179628434103</v>
      </c>
      <c r="T1502" s="7">
        <v>319.16215823001102</v>
      </c>
    </row>
    <row r="1503" spans="1:20" x14ac:dyDescent="0.3">
      <c r="A1503" t="s">
        <v>43</v>
      </c>
      <c r="B1503" t="s">
        <v>709</v>
      </c>
      <c r="C1503">
        <v>1976</v>
      </c>
      <c r="M1503" s="7">
        <v>113.19021797450088</v>
      </c>
      <c r="N1503" s="7">
        <v>615.49902416307532</v>
      </c>
      <c r="O1503" s="7">
        <v>728.68924213757623</v>
      </c>
      <c r="R1503" s="7">
        <v>2.6974891471404558</v>
      </c>
      <c r="S1503" s="7">
        <v>2.6974891471404558</v>
      </c>
      <c r="T1503" s="7">
        <v>731.38673128471669</v>
      </c>
    </row>
    <row r="1504" spans="1:20" x14ac:dyDescent="0.3">
      <c r="A1504" t="s">
        <v>43</v>
      </c>
      <c r="B1504" t="s">
        <v>709</v>
      </c>
      <c r="C1504">
        <v>1977</v>
      </c>
      <c r="M1504" s="7">
        <v>276.80302981239447</v>
      </c>
      <c r="N1504" s="7">
        <v>309.73076652823909</v>
      </c>
      <c r="O1504" s="7">
        <v>586.53379634063356</v>
      </c>
      <c r="P1504" s="7">
        <v>14.872449996531882</v>
      </c>
      <c r="R1504" s="7">
        <v>11.585648617038403</v>
      </c>
      <c r="S1504" s="7">
        <v>26.458098613570286</v>
      </c>
      <c r="T1504" s="7">
        <v>612.99189495420376</v>
      </c>
    </row>
    <row r="1505" spans="1:20" x14ac:dyDescent="0.3">
      <c r="A1505" t="s">
        <v>43</v>
      </c>
      <c r="B1505" t="s">
        <v>709</v>
      </c>
      <c r="C1505">
        <v>1978</v>
      </c>
      <c r="H1505" s="7">
        <v>3.9204800351813951</v>
      </c>
      <c r="K1505" s="7">
        <v>3.9204800351813951</v>
      </c>
      <c r="L1505" s="7">
        <v>18.518124520117954</v>
      </c>
      <c r="M1505" s="7">
        <v>133.80594064672573</v>
      </c>
      <c r="N1505" s="7">
        <v>248.31386895487668</v>
      </c>
      <c r="O1505" s="7">
        <v>400.63793412172038</v>
      </c>
      <c r="T1505" s="7">
        <v>404.55841415690179</v>
      </c>
    </row>
    <row r="1506" spans="1:20" x14ac:dyDescent="0.3">
      <c r="A1506" t="s">
        <v>43</v>
      </c>
      <c r="B1506" t="s">
        <v>709</v>
      </c>
      <c r="C1506">
        <v>1979</v>
      </c>
      <c r="M1506" s="7">
        <v>20.875820104585795</v>
      </c>
      <c r="N1506" s="7">
        <v>239.25728612824133</v>
      </c>
      <c r="O1506" s="7">
        <v>260.13310623282712</v>
      </c>
      <c r="R1506" s="7">
        <v>0.41328878929379426</v>
      </c>
      <c r="S1506" s="7">
        <v>0.41328878929379426</v>
      </c>
      <c r="T1506" s="7">
        <v>260.54639502212092</v>
      </c>
    </row>
    <row r="1507" spans="1:20" x14ac:dyDescent="0.3">
      <c r="A1507" t="s">
        <v>43</v>
      </c>
      <c r="B1507" t="s">
        <v>709</v>
      </c>
      <c r="C1507">
        <v>1980</v>
      </c>
      <c r="L1507" s="7">
        <v>8.1386100045547174</v>
      </c>
      <c r="M1507" s="7">
        <v>146.50693997976092</v>
      </c>
      <c r="N1507" s="7">
        <v>249.50734448202073</v>
      </c>
      <c r="O1507" s="7">
        <v>404.15289446633636</v>
      </c>
      <c r="Q1507" s="7">
        <v>10.041753332735199</v>
      </c>
      <c r="R1507" s="7">
        <v>10.062495322586596</v>
      </c>
      <c r="S1507" s="7">
        <v>20.104248655321797</v>
      </c>
      <c r="T1507" s="7">
        <v>424.25714312165815</v>
      </c>
    </row>
    <row r="1508" spans="1:20" x14ac:dyDescent="0.3">
      <c r="A1508" t="s">
        <v>43</v>
      </c>
      <c r="B1508" t="s">
        <v>709</v>
      </c>
      <c r="C1508">
        <v>1981</v>
      </c>
      <c r="L1508" s="7">
        <v>36.684484644265105</v>
      </c>
      <c r="M1508" s="7">
        <v>239.88782334540389</v>
      </c>
      <c r="N1508" s="7">
        <v>305.98135169504127</v>
      </c>
      <c r="O1508" s="7">
        <v>582.55365968471028</v>
      </c>
      <c r="P1508" s="7">
        <v>6.7720987792669707</v>
      </c>
      <c r="Q1508" s="7">
        <v>18.376130361456017</v>
      </c>
      <c r="R1508" s="7">
        <v>3.4063225805337942</v>
      </c>
      <c r="S1508" s="7">
        <v>28.554551721256782</v>
      </c>
      <c r="T1508" s="7">
        <v>611.10821140596715</v>
      </c>
    </row>
    <row r="1509" spans="1:20" x14ac:dyDescent="0.3">
      <c r="A1509" t="s">
        <v>43</v>
      </c>
      <c r="B1509" t="s">
        <v>709</v>
      </c>
      <c r="C1509">
        <v>1982</v>
      </c>
      <c r="I1509" s="7">
        <v>1.5382809947305769</v>
      </c>
      <c r="K1509" s="7">
        <v>1.5382809947305769</v>
      </c>
      <c r="L1509" s="7">
        <v>5.4314618415132587</v>
      </c>
      <c r="M1509" s="7">
        <v>76.231819354116539</v>
      </c>
      <c r="N1509" s="7">
        <v>237.5029473283418</v>
      </c>
      <c r="O1509" s="7">
        <v>319.1662285239716</v>
      </c>
      <c r="R1509" s="7">
        <v>0.78692045567532487</v>
      </c>
      <c r="S1509" s="7">
        <v>0.78692045567532487</v>
      </c>
      <c r="T1509" s="7">
        <v>321.49142997437752</v>
      </c>
    </row>
    <row r="1510" spans="1:20" x14ac:dyDescent="0.3">
      <c r="A1510" t="s">
        <v>43</v>
      </c>
      <c r="B1510" t="s">
        <v>709</v>
      </c>
      <c r="C1510">
        <v>1983</v>
      </c>
      <c r="M1510" s="7">
        <v>181.62483894525275</v>
      </c>
      <c r="N1510" s="7">
        <v>387.04787793776933</v>
      </c>
      <c r="O1510" s="7">
        <v>568.67271688302208</v>
      </c>
      <c r="T1510" s="7">
        <v>568.67271688302208</v>
      </c>
    </row>
    <row r="1511" spans="1:20" x14ac:dyDescent="0.3">
      <c r="A1511" t="s">
        <v>43</v>
      </c>
      <c r="B1511" t="s">
        <v>709</v>
      </c>
      <c r="C1511">
        <v>1984</v>
      </c>
      <c r="M1511" s="7">
        <v>22.549023410555485</v>
      </c>
      <c r="N1511" s="7">
        <v>157.17405846841544</v>
      </c>
      <c r="O1511" s="7">
        <v>179.72308187897093</v>
      </c>
      <c r="T1511" s="7">
        <v>179.72308187897093</v>
      </c>
    </row>
    <row r="1512" spans="1:20" x14ac:dyDescent="0.3">
      <c r="A1512" t="s">
        <v>43</v>
      </c>
      <c r="B1512" t="s">
        <v>709</v>
      </c>
      <c r="C1512">
        <v>1985</v>
      </c>
      <c r="L1512" s="7">
        <v>8.1386100045547174</v>
      </c>
      <c r="M1512" s="7">
        <v>197.03056466462607</v>
      </c>
      <c r="N1512" s="7">
        <v>148.40119350791957</v>
      </c>
      <c r="O1512" s="7">
        <v>353.57036817710036</v>
      </c>
      <c r="P1512" s="7">
        <v>4.6067039313095561</v>
      </c>
      <c r="R1512" s="7">
        <v>21.376437881694741</v>
      </c>
      <c r="S1512" s="7">
        <v>25.983141813004298</v>
      </c>
      <c r="T1512" s="7">
        <v>379.55350999010466</v>
      </c>
    </row>
    <row r="1513" spans="1:20" x14ac:dyDescent="0.3">
      <c r="A1513" t="s">
        <v>43</v>
      </c>
      <c r="B1513" t="s">
        <v>709</v>
      </c>
      <c r="C1513">
        <v>1986</v>
      </c>
      <c r="L1513" s="7">
        <v>8.1386100045547174</v>
      </c>
      <c r="M1513" s="7">
        <v>110.30796810591177</v>
      </c>
      <c r="N1513" s="7">
        <v>85.780388428899386</v>
      </c>
      <c r="O1513" s="7">
        <v>204.22696653936589</v>
      </c>
      <c r="Q1513" s="7">
        <v>8.7166324456356872</v>
      </c>
      <c r="R1513" s="7">
        <v>22.503294731687951</v>
      </c>
      <c r="S1513" s="7">
        <v>31.21992717732364</v>
      </c>
      <c r="T1513" s="7">
        <v>235.44689371668954</v>
      </c>
    </row>
    <row r="1514" spans="1:20" x14ac:dyDescent="0.3">
      <c r="A1514" t="s">
        <v>43</v>
      </c>
      <c r="B1514" t="s">
        <v>709</v>
      </c>
      <c r="C1514">
        <v>1987</v>
      </c>
      <c r="M1514" s="7">
        <v>80.450234205888705</v>
      </c>
      <c r="N1514" s="7">
        <v>71.856539815866199</v>
      </c>
      <c r="O1514" s="7">
        <v>152.3067740217549</v>
      </c>
      <c r="P1514" s="7">
        <v>28.506176716807968</v>
      </c>
      <c r="Q1514" s="7">
        <v>35.009360386177725</v>
      </c>
      <c r="R1514" s="7">
        <v>31.367197031962338</v>
      </c>
      <c r="S1514" s="7">
        <v>94.882734134948024</v>
      </c>
      <c r="T1514" s="7">
        <v>247.18950815670294</v>
      </c>
    </row>
    <row r="1515" spans="1:20" x14ac:dyDescent="0.3">
      <c r="A1515" t="s">
        <v>43</v>
      </c>
      <c r="B1515" t="s">
        <v>709</v>
      </c>
      <c r="C1515">
        <v>1988</v>
      </c>
      <c r="M1515" s="7">
        <v>94.990508194423398</v>
      </c>
      <c r="N1515" s="7">
        <v>20.801927121248294</v>
      </c>
      <c r="O1515" s="7">
        <v>115.7924353156717</v>
      </c>
      <c r="T1515" s="7">
        <v>115.7924353156717</v>
      </c>
    </row>
    <row r="1516" spans="1:20" x14ac:dyDescent="0.3">
      <c r="A1516" t="s">
        <v>43</v>
      </c>
      <c r="B1516" t="s">
        <v>709</v>
      </c>
      <c r="C1516">
        <v>1989</v>
      </c>
      <c r="M1516" s="7">
        <v>23.632580098817353</v>
      </c>
      <c r="N1516" s="7">
        <v>105.53505355143605</v>
      </c>
      <c r="O1516" s="7">
        <v>129.16763365025341</v>
      </c>
      <c r="R1516" s="7">
        <v>1.8396723904379659</v>
      </c>
      <c r="S1516" s="7">
        <v>1.8396723904379659</v>
      </c>
      <c r="T1516" s="7">
        <v>131.00730604069136</v>
      </c>
    </row>
    <row r="1517" spans="1:20" x14ac:dyDescent="0.3">
      <c r="A1517" t="s">
        <v>43</v>
      </c>
      <c r="B1517" t="s">
        <v>709</v>
      </c>
      <c r="C1517">
        <v>1990</v>
      </c>
      <c r="L1517" s="7">
        <v>5.8814173861039958</v>
      </c>
      <c r="M1517" s="7">
        <v>119.34962556043386</v>
      </c>
      <c r="N1517" s="7">
        <v>98.288534670170478</v>
      </c>
      <c r="O1517" s="7">
        <v>223.51957761670832</v>
      </c>
      <c r="R1517" s="7">
        <v>5.4060039985565824</v>
      </c>
      <c r="S1517" s="7">
        <v>5.4060039985565824</v>
      </c>
      <c r="T1517" s="7">
        <v>228.92558161526489</v>
      </c>
    </row>
    <row r="1518" spans="1:20" x14ac:dyDescent="0.3">
      <c r="A1518" t="s">
        <v>43</v>
      </c>
      <c r="B1518" t="s">
        <v>709</v>
      </c>
      <c r="C1518">
        <v>1991</v>
      </c>
      <c r="M1518" s="7">
        <v>229.19715950481981</v>
      </c>
      <c r="N1518" s="7">
        <v>206.53044735678196</v>
      </c>
      <c r="O1518" s="7">
        <v>435.72760686160177</v>
      </c>
      <c r="R1518" s="7">
        <v>3.4203677741051721</v>
      </c>
      <c r="S1518" s="7">
        <v>3.4203677741051721</v>
      </c>
      <c r="T1518" s="7">
        <v>439.14797463570693</v>
      </c>
    </row>
    <row r="1519" spans="1:20" x14ac:dyDescent="0.3">
      <c r="A1519" t="s">
        <v>43</v>
      </c>
      <c r="B1519" t="s">
        <v>709</v>
      </c>
      <c r="C1519">
        <v>1992</v>
      </c>
      <c r="L1519" s="7">
        <v>11.762834772207992</v>
      </c>
      <c r="M1519" s="7">
        <v>195.20113410412276</v>
      </c>
      <c r="N1519" s="7">
        <v>229.56731299203182</v>
      </c>
      <c r="O1519" s="7">
        <v>436.53128186836256</v>
      </c>
      <c r="Q1519" s="7">
        <v>11.42675377871633</v>
      </c>
      <c r="S1519" s="7">
        <v>11.42675377871633</v>
      </c>
      <c r="T1519" s="7">
        <v>447.95803564707887</v>
      </c>
    </row>
    <row r="1520" spans="1:20" x14ac:dyDescent="0.3">
      <c r="A1520" t="s">
        <v>43</v>
      </c>
      <c r="B1520" t="s">
        <v>709</v>
      </c>
      <c r="C1520">
        <v>1993</v>
      </c>
      <c r="L1520" s="7">
        <v>67.527290968329595</v>
      </c>
      <c r="M1520" s="7">
        <v>74.15640330825633</v>
      </c>
      <c r="N1520" s="7">
        <v>97.776868926895062</v>
      </c>
      <c r="O1520" s="7">
        <v>239.460563203481</v>
      </c>
      <c r="R1520" s="7">
        <v>6.1696322347927977</v>
      </c>
      <c r="S1520" s="7">
        <v>6.1696322347927977</v>
      </c>
      <c r="T1520" s="7">
        <v>245.6301954382738</v>
      </c>
    </row>
    <row r="1521" spans="1:20" x14ac:dyDescent="0.3">
      <c r="A1521" t="s">
        <v>43</v>
      </c>
      <c r="B1521" t="s">
        <v>709</v>
      </c>
      <c r="C1521">
        <v>1994</v>
      </c>
      <c r="L1521" s="7">
        <v>1.822709532270063</v>
      </c>
      <c r="M1521" s="7">
        <v>13.754095343540737</v>
      </c>
      <c r="N1521" s="7">
        <v>118.44888158447486</v>
      </c>
      <c r="O1521" s="7">
        <v>134.02568646028567</v>
      </c>
      <c r="R1521" s="7">
        <v>15.178671196119383</v>
      </c>
      <c r="S1521" s="7">
        <v>15.178671196119383</v>
      </c>
      <c r="T1521" s="7">
        <v>149.20435765640505</v>
      </c>
    </row>
    <row r="1522" spans="1:20" x14ac:dyDescent="0.3">
      <c r="A1522" t="s">
        <v>43</v>
      </c>
      <c r="B1522" t="s">
        <v>709</v>
      </c>
      <c r="C1522">
        <v>1995</v>
      </c>
      <c r="L1522" s="7">
        <v>11.119801028254285</v>
      </c>
      <c r="M1522" s="7">
        <v>152.74876237407798</v>
      </c>
      <c r="N1522" s="7">
        <v>170.25759661159012</v>
      </c>
      <c r="O1522" s="7">
        <v>334.12616001392234</v>
      </c>
      <c r="R1522" s="7">
        <v>6.9731608619527021</v>
      </c>
      <c r="S1522" s="7">
        <v>6.9731608619527021</v>
      </c>
      <c r="T1522" s="7">
        <v>341.09932087587504</v>
      </c>
    </row>
    <row r="1523" spans="1:20" x14ac:dyDescent="0.3">
      <c r="A1523" t="s">
        <v>43</v>
      </c>
      <c r="B1523" t="s">
        <v>709</v>
      </c>
      <c r="C1523">
        <v>1996</v>
      </c>
      <c r="D1523" t="s">
        <v>744</v>
      </c>
      <c r="L1523" s="7">
        <v>7.5852734450242867</v>
      </c>
      <c r="M1523" s="7">
        <v>75.434431244959953</v>
      </c>
      <c r="N1523" s="7">
        <v>53.166873288682062</v>
      </c>
      <c r="O1523" s="7">
        <v>136.18657797866629</v>
      </c>
      <c r="R1523" s="7">
        <v>1.8210148500546275</v>
      </c>
      <c r="S1523" s="7">
        <v>1.8210148500546275</v>
      </c>
      <c r="T1523" s="7">
        <v>138.00759282872093</v>
      </c>
    </row>
    <row r="1524" spans="1:20" x14ac:dyDescent="0.3">
      <c r="A1524" t="s">
        <v>43</v>
      </c>
      <c r="B1524" t="s">
        <v>709</v>
      </c>
      <c r="C1524">
        <v>1997</v>
      </c>
      <c r="D1524" t="s">
        <v>744</v>
      </c>
      <c r="L1524" s="7">
        <v>3.8626606076304624</v>
      </c>
      <c r="M1524" s="7">
        <v>30.693402766025166</v>
      </c>
      <c r="N1524" s="7">
        <v>53.089659174321504</v>
      </c>
      <c r="O1524" s="7">
        <v>87.64572254797713</v>
      </c>
      <c r="R1524" s="7">
        <v>0.84850102167793107</v>
      </c>
      <c r="S1524" s="7">
        <v>0.84850102167793107</v>
      </c>
      <c r="T1524" s="7">
        <v>88.494223569655063</v>
      </c>
    </row>
    <row r="1525" spans="1:20" x14ac:dyDescent="0.3">
      <c r="A1525" t="s">
        <v>43</v>
      </c>
      <c r="B1525" t="s">
        <v>709</v>
      </c>
      <c r="C1525">
        <v>1998</v>
      </c>
      <c r="D1525" t="s">
        <v>744</v>
      </c>
      <c r="M1525" s="7">
        <v>48.010396093555642</v>
      </c>
      <c r="N1525" s="7">
        <v>147.88595679462998</v>
      </c>
      <c r="O1525" s="7">
        <v>195.89635288818562</v>
      </c>
      <c r="T1525" s="7">
        <v>195.89635288818562</v>
      </c>
    </row>
    <row r="1526" spans="1:20" x14ac:dyDescent="0.3">
      <c r="A1526" t="s">
        <v>43</v>
      </c>
      <c r="B1526" t="s">
        <v>709</v>
      </c>
      <c r="C1526">
        <v>1999</v>
      </c>
      <c r="D1526" t="s">
        <v>744</v>
      </c>
      <c r="L1526" s="7">
        <v>8.1386100045547174</v>
      </c>
      <c r="M1526" s="7">
        <v>9.878484755276622</v>
      </c>
      <c r="N1526" s="7">
        <v>87.133386760093217</v>
      </c>
      <c r="O1526" s="7">
        <v>105.15048151992455</v>
      </c>
      <c r="R1526" s="7">
        <v>0.63484612480944436</v>
      </c>
      <c r="S1526" s="7">
        <v>0.63484612480944436</v>
      </c>
      <c r="T1526" s="7">
        <v>105.785327644734</v>
      </c>
    </row>
    <row r="1527" spans="1:20" x14ac:dyDescent="0.3">
      <c r="A1527" t="s">
        <v>43</v>
      </c>
      <c r="B1527" t="s">
        <v>709</v>
      </c>
      <c r="C1527">
        <v>2000</v>
      </c>
      <c r="D1527" t="s">
        <v>744</v>
      </c>
      <c r="N1527" s="7">
        <v>94.44583076452254</v>
      </c>
      <c r="O1527" s="7">
        <v>94.44583076452254</v>
      </c>
      <c r="P1527" s="7">
        <v>9.4375176280495179</v>
      </c>
      <c r="R1527" s="7">
        <v>4.5810435217706624</v>
      </c>
      <c r="S1527" s="7">
        <v>14.018561149820179</v>
      </c>
      <c r="T1527" s="7">
        <v>108.46439191434273</v>
      </c>
    </row>
    <row r="1528" spans="1:20" x14ac:dyDescent="0.3">
      <c r="A1528" t="s">
        <v>43</v>
      </c>
      <c r="B1528" t="s">
        <v>709</v>
      </c>
      <c r="C1528">
        <v>2001</v>
      </c>
      <c r="M1528" s="7">
        <v>12.861910453626665</v>
      </c>
      <c r="N1528" s="7">
        <v>50.049622713268469</v>
      </c>
      <c r="O1528" s="7">
        <v>62.911533166895133</v>
      </c>
      <c r="T1528" s="7">
        <v>62.911533166895133</v>
      </c>
    </row>
    <row r="1529" spans="1:20" x14ac:dyDescent="0.3">
      <c r="A1529" t="s">
        <v>43</v>
      </c>
      <c r="B1529" t="s">
        <v>709</v>
      </c>
      <c r="C1529">
        <v>2002</v>
      </c>
      <c r="M1529" s="7">
        <v>19.756969510553244</v>
      </c>
      <c r="N1529" s="7">
        <v>36.090505732529095</v>
      </c>
      <c r="O1529" s="7">
        <v>55.847475243082343</v>
      </c>
      <c r="R1529" s="7">
        <v>1.1175242182694181</v>
      </c>
      <c r="S1529" s="7">
        <v>1.1175242182694181</v>
      </c>
      <c r="T1529" s="7">
        <v>56.964999461351759</v>
      </c>
    </row>
    <row r="1530" spans="1:20" x14ac:dyDescent="0.3">
      <c r="A1530" t="s">
        <v>43</v>
      </c>
      <c r="B1530" t="s">
        <v>709</v>
      </c>
      <c r="C1530">
        <v>2003</v>
      </c>
      <c r="M1530" s="7">
        <v>13.967041648441555</v>
      </c>
      <c r="N1530" s="7">
        <v>48.412283887595386</v>
      </c>
      <c r="O1530" s="7">
        <v>62.379325536036944</v>
      </c>
      <c r="Q1530" s="7">
        <v>8.5043593010302647</v>
      </c>
      <c r="S1530" s="7">
        <v>8.5043593010302647</v>
      </c>
      <c r="T1530" s="7">
        <v>70.883684837067207</v>
      </c>
    </row>
    <row r="1531" spans="1:20" x14ac:dyDescent="0.3">
      <c r="A1531" t="s">
        <v>43</v>
      </c>
      <c r="B1531" t="s">
        <v>709</v>
      </c>
      <c r="C1531">
        <v>2004</v>
      </c>
      <c r="M1531" s="7">
        <v>34.072875072920574</v>
      </c>
      <c r="N1531" s="7">
        <v>126.60543414514787</v>
      </c>
      <c r="O1531" s="7">
        <v>160.67830921806845</v>
      </c>
      <c r="R1531" s="7">
        <v>4.4859294282669486</v>
      </c>
      <c r="S1531" s="7">
        <v>4.4859294282669486</v>
      </c>
      <c r="T1531" s="7">
        <v>165.16423864633541</v>
      </c>
    </row>
    <row r="1532" spans="1:20" x14ac:dyDescent="0.3">
      <c r="A1532" t="s">
        <v>43</v>
      </c>
      <c r="B1532" t="s">
        <v>709</v>
      </c>
      <c r="C1532">
        <v>2005</v>
      </c>
      <c r="L1532" s="7">
        <v>5.8814173861039958</v>
      </c>
      <c r="M1532" s="7">
        <v>12.891431081433366</v>
      </c>
      <c r="N1532" s="7">
        <v>36.544544675027772</v>
      </c>
      <c r="O1532" s="7">
        <v>55.317393142565138</v>
      </c>
      <c r="T1532" s="7">
        <v>55.317393142565138</v>
      </c>
    </row>
    <row r="1533" spans="1:20" x14ac:dyDescent="0.3">
      <c r="A1533" t="s">
        <v>43</v>
      </c>
      <c r="B1533" t="s">
        <v>709</v>
      </c>
      <c r="C1533">
        <v>2006</v>
      </c>
      <c r="M1533" s="7">
        <v>60.255042139032632</v>
      </c>
      <c r="N1533" s="7">
        <v>51.234278282718556</v>
      </c>
      <c r="O1533" s="7">
        <v>111.48932042175119</v>
      </c>
      <c r="R1533" s="7">
        <v>5.3751671404982382</v>
      </c>
      <c r="S1533" s="7">
        <v>5.3751671404982382</v>
      </c>
      <c r="T1533" s="7">
        <v>116.86448756224942</v>
      </c>
    </row>
    <row r="1534" spans="1:20" x14ac:dyDescent="0.3">
      <c r="A1534" t="s">
        <v>43</v>
      </c>
      <c r="B1534" t="s">
        <v>709</v>
      </c>
      <c r="C1534">
        <v>2007</v>
      </c>
      <c r="N1534" s="7">
        <v>43.229548764968847</v>
      </c>
      <c r="O1534" s="7">
        <v>43.229548764968847</v>
      </c>
      <c r="Q1534" s="7">
        <v>4.628096506774769</v>
      </c>
      <c r="R1534" s="7">
        <v>6.5703154702184721</v>
      </c>
      <c r="S1534" s="7">
        <v>11.198411976993242</v>
      </c>
      <c r="T1534" s="7">
        <v>54.427960741962089</v>
      </c>
    </row>
    <row r="1535" spans="1:20" x14ac:dyDescent="0.3">
      <c r="A1535" t="s">
        <v>43</v>
      </c>
      <c r="B1535" t="s">
        <v>709</v>
      </c>
      <c r="C1535">
        <v>2008</v>
      </c>
      <c r="N1535" s="7">
        <v>98.091515716050338</v>
      </c>
      <c r="O1535" s="7">
        <v>98.091515716050338</v>
      </c>
      <c r="Q1535" s="7">
        <v>10.041753332735199</v>
      </c>
      <c r="R1535" s="7">
        <v>10.406851976257514</v>
      </c>
      <c r="S1535" s="7">
        <v>20.448605308992711</v>
      </c>
      <c r="T1535" s="7">
        <v>118.54012102504305</v>
      </c>
    </row>
    <row r="1536" spans="1:20" x14ac:dyDescent="0.3">
      <c r="A1536" t="s">
        <v>43</v>
      </c>
      <c r="B1536" t="s">
        <v>709</v>
      </c>
      <c r="C1536">
        <v>2009</v>
      </c>
      <c r="D1536" t="s">
        <v>745</v>
      </c>
      <c r="L1536" s="7">
        <v>5.1685495094960556</v>
      </c>
      <c r="M1536" s="7">
        <v>641.39874639414518</v>
      </c>
      <c r="N1536" s="7">
        <v>72.527381981708601</v>
      </c>
      <c r="O1536" s="7">
        <v>719.09467788534982</v>
      </c>
      <c r="Q1536" s="7">
        <v>5.7173716092306099</v>
      </c>
      <c r="R1536" s="7">
        <v>12.30511316788253</v>
      </c>
      <c r="S1536" s="7">
        <v>18.022484777113139</v>
      </c>
      <c r="T1536" s="7">
        <v>737.11716266246287</v>
      </c>
    </row>
    <row r="1537" spans="1:20" x14ac:dyDescent="0.3">
      <c r="A1537" t="s">
        <v>43</v>
      </c>
      <c r="B1537" t="s">
        <v>709</v>
      </c>
      <c r="C1537">
        <v>2010</v>
      </c>
      <c r="D1537" t="s">
        <v>745</v>
      </c>
      <c r="I1537" s="7">
        <v>1.5378923160094573</v>
      </c>
      <c r="K1537" s="7">
        <v>1.5378923160094573</v>
      </c>
      <c r="L1537" s="7">
        <v>43.162604199026049</v>
      </c>
      <c r="M1537" s="7">
        <v>180.89299327372922</v>
      </c>
      <c r="N1537" s="7">
        <v>38.714393579087343</v>
      </c>
      <c r="O1537" s="7">
        <v>262.76999105184262</v>
      </c>
      <c r="P1537" s="7">
        <v>21.401956281646967</v>
      </c>
      <c r="Q1537" s="7">
        <v>19.15589967830676</v>
      </c>
      <c r="R1537" s="7">
        <v>11.748064668144874</v>
      </c>
      <c r="S1537" s="7">
        <v>52.305920628098605</v>
      </c>
      <c r="T1537" s="7">
        <v>316.61380399595066</v>
      </c>
    </row>
    <row r="1538" spans="1:20" x14ac:dyDescent="0.3">
      <c r="A1538" t="s">
        <v>43</v>
      </c>
      <c r="B1538" t="s">
        <v>709</v>
      </c>
      <c r="C1538">
        <v>2011</v>
      </c>
      <c r="D1538" t="s">
        <v>745</v>
      </c>
      <c r="L1538" s="7">
        <v>2.5751070717536466</v>
      </c>
      <c r="M1538" s="7">
        <v>115.66058464185811</v>
      </c>
      <c r="N1538" s="7">
        <v>38.4146759911091</v>
      </c>
      <c r="O1538" s="7">
        <v>156.65036770472085</v>
      </c>
      <c r="P1538" s="7">
        <v>20.298837843391354</v>
      </c>
      <c r="Q1538" s="7">
        <v>36.045889346580182</v>
      </c>
      <c r="R1538" s="7">
        <v>0.57738751277253286</v>
      </c>
      <c r="S1538" s="7">
        <v>56.922114702744068</v>
      </c>
      <c r="T1538" s="7">
        <v>213.57248240746492</v>
      </c>
    </row>
    <row r="1539" spans="1:20" x14ac:dyDescent="0.3">
      <c r="A1539" t="s">
        <v>43</v>
      </c>
      <c r="B1539" t="s">
        <v>709</v>
      </c>
      <c r="C1539">
        <v>2012</v>
      </c>
      <c r="D1539" t="s">
        <v>745</v>
      </c>
      <c r="M1539" s="7">
        <v>76.09020231701686</v>
      </c>
      <c r="N1539" s="7">
        <v>95.760324276456174</v>
      </c>
      <c r="O1539" s="7">
        <v>171.85052659347303</v>
      </c>
      <c r="Q1539" s="7">
        <v>11.42675377871633</v>
      </c>
      <c r="R1539" s="7">
        <v>7.3862849300319429</v>
      </c>
      <c r="S1539" s="7">
        <v>18.813038708748273</v>
      </c>
      <c r="T1539" s="7">
        <v>190.66356530222129</v>
      </c>
    </row>
    <row r="1540" spans="1:20" x14ac:dyDescent="0.3">
      <c r="A1540" t="s">
        <v>43</v>
      </c>
      <c r="B1540" t="s">
        <v>709</v>
      </c>
      <c r="C1540">
        <v>2013</v>
      </c>
      <c r="D1540" t="s">
        <v>745</v>
      </c>
      <c r="I1540" s="7">
        <v>1.2080749225510932</v>
      </c>
      <c r="J1540" s="7">
        <v>1.1439306365801158</v>
      </c>
      <c r="K1540" s="7">
        <v>2.352005559131209</v>
      </c>
      <c r="L1540" s="7">
        <v>41.638902747766295</v>
      </c>
      <c r="M1540" s="7">
        <v>176.75153336138902</v>
      </c>
      <c r="N1540" s="7">
        <v>28.032010124922763</v>
      </c>
      <c r="O1540" s="7">
        <v>246.42244623407805</v>
      </c>
      <c r="Q1540" s="7">
        <v>40.098322690890406</v>
      </c>
      <c r="R1540" s="7">
        <v>15.545088912834538</v>
      </c>
      <c r="S1540" s="7">
        <v>55.643411603724942</v>
      </c>
      <c r="T1540" s="7">
        <v>304.41786339693425</v>
      </c>
    </row>
    <row r="1541" spans="1:20" x14ac:dyDescent="0.3">
      <c r="A1541" t="s">
        <v>49</v>
      </c>
      <c r="B1541" t="s">
        <v>701</v>
      </c>
      <c r="C1541">
        <v>1963</v>
      </c>
      <c r="D1541" t="s">
        <v>743</v>
      </c>
      <c r="P1541" s="7">
        <v>933.86386461882091</v>
      </c>
      <c r="S1541" s="7">
        <v>933.86386461882091</v>
      </c>
      <c r="T1541" s="7">
        <v>933.86386461882091</v>
      </c>
    </row>
    <row r="1542" spans="1:20" x14ac:dyDescent="0.3">
      <c r="A1542" t="s">
        <v>49</v>
      </c>
      <c r="B1542" t="s">
        <v>701</v>
      </c>
      <c r="C1542">
        <v>1968</v>
      </c>
      <c r="P1542" s="7">
        <v>229.11966674073929</v>
      </c>
      <c r="S1542" s="7">
        <v>229.11966674073929</v>
      </c>
      <c r="T1542" s="7">
        <v>229.11966674073929</v>
      </c>
    </row>
    <row r="1543" spans="1:20" x14ac:dyDescent="0.3">
      <c r="A1543" t="s">
        <v>49</v>
      </c>
      <c r="B1543" t="s">
        <v>701</v>
      </c>
      <c r="C1543">
        <v>1969</v>
      </c>
      <c r="L1543" s="7">
        <v>112.46956409262411</v>
      </c>
      <c r="O1543" s="7">
        <v>112.46956409262411</v>
      </c>
      <c r="P1543" s="7">
        <v>71.395169198738131</v>
      </c>
      <c r="S1543" s="7">
        <v>71.395169198738131</v>
      </c>
      <c r="T1543" s="7">
        <v>183.86473329136226</v>
      </c>
    </row>
    <row r="1544" spans="1:20" x14ac:dyDescent="0.3">
      <c r="A1544" t="s">
        <v>49</v>
      </c>
      <c r="B1544" t="s">
        <v>701</v>
      </c>
      <c r="C1544">
        <v>1970</v>
      </c>
      <c r="M1544" s="7">
        <v>218.31421566249455</v>
      </c>
      <c r="O1544" s="7">
        <v>218.31421566249455</v>
      </c>
      <c r="T1544" s="7">
        <v>218.31421566249455</v>
      </c>
    </row>
    <row r="1545" spans="1:20" x14ac:dyDescent="0.3">
      <c r="A1545" t="s">
        <v>49</v>
      </c>
      <c r="B1545" t="s">
        <v>701</v>
      </c>
      <c r="C1545">
        <v>1972</v>
      </c>
      <c r="M1545" s="7">
        <v>3153.3943154248527</v>
      </c>
      <c r="N1545" s="7">
        <v>3416.4506074525443</v>
      </c>
      <c r="O1545" s="7">
        <v>6569.844922877397</v>
      </c>
      <c r="Q1545" s="7">
        <v>662.97349381988806</v>
      </c>
      <c r="R1545" s="7">
        <v>282.93584223053358</v>
      </c>
      <c r="S1545" s="7">
        <v>945.90933605042164</v>
      </c>
      <c r="T1545" s="7">
        <v>7515.7542589278182</v>
      </c>
    </row>
    <row r="1546" spans="1:20" x14ac:dyDescent="0.3">
      <c r="A1546" t="s">
        <v>49</v>
      </c>
      <c r="B1546" t="s">
        <v>701</v>
      </c>
      <c r="C1546">
        <v>1973</v>
      </c>
      <c r="M1546" s="7">
        <v>32558.833404353049</v>
      </c>
      <c r="N1546" s="7">
        <v>896.39504308082303</v>
      </c>
      <c r="O1546" s="7">
        <v>33455.228447433874</v>
      </c>
      <c r="R1546" s="7">
        <v>296.02706806729321</v>
      </c>
      <c r="S1546" s="7">
        <v>296.02706806729321</v>
      </c>
      <c r="T1546" s="7">
        <v>33751.255515501165</v>
      </c>
    </row>
    <row r="1547" spans="1:20" x14ac:dyDescent="0.3">
      <c r="A1547" t="s">
        <v>49</v>
      </c>
      <c r="B1547" t="s">
        <v>701</v>
      </c>
      <c r="C1547">
        <v>1974</v>
      </c>
      <c r="N1547" s="7">
        <v>1193.8902602147175</v>
      </c>
      <c r="O1547" s="7">
        <v>1193.8902602147175</v>
      </c>
      <c r="R1547" s="7">
        <v>594.49540193094913</v>
      </c>
      <c r="S1547" s="7">
        <v>594.49540193094913</v>
      </c>
      <c r="T1547" s="7">
        <v>1788.3856621456666</v>
      </c>
    </row>
    <row r="1548" spans="1:20" x14ac:dyDescent="0.3">
      <c r="A1548" t="s">
        <v>49</v>
      </c>
      <c r="B1548" t="s">
        <v>701</v>
      </c>
      <c r="C1548">
        <v>1975</v>
      </c>
      <c r="L1548" s="7">
        <v>106.75821904104562</v>
      </c>
      <c r="N1548" s="7">
        <v>5117.0773407147171</v>
      </c>
      <c r="O1548" s="7">
        <v>5223.8355597557629</v>
      </c>
      <c r="R1548" s="7">
        <v>857.94900521682723</v>
      </c>
      <c r="S1548" s="7">
        <v>857.94900521682723</v>
      </c>
      <c r="T1548" s="7">
        <v>6081.7845649725905</v>
      </c>
    </row>
    <row r="1549" spans="1:20" x14ac:dyDescent="0.3">
      <c r="A1549" t="s">
        <v>49</v>
      </c>
      <c r="B1549" t="s">
        <v>701</v>
      </c>
      <c r="C1549">
        <v>1976</v>
      </c>
      <c r="L1549" s="7">
        <v>70.53881273815098</v>
      </c>
      <c r="N1549" s="7">
        <v>7777.6949178160157</v>
      </c>
      <c r="O1549" s="7">
        <v>7848.2337305541669</v>
      </c>
      <c r="Q1549" s="7">
        <v>1558.1319963231101</v>
      </c>
      <c r="R1549" s="7">
        <v>576.90942642499056</v>
      </c>
      <c r="S1549" s="7">
        <v>2135.0414227481006</v>
      </c>
      <c r="T1549" s="7">
        <v>9983.2751533022674</v>
      </c>
    </row>
    <row r="1550" spans="1:20" x14ac:dyDescent="0.3">
      <c r="A1550" t="s">
        <v>49</v>
      </c>
      <c r="B1550" t="s">
        <v>701</v>
      </c>
      <c r="C1550">
        <v>1977</v>
      </c>
      <c r="L1550" s="7">
        <v>229.46006605076499</v>
      </c>
      <c r="M1550" s="7">
        <v>281.98929215507235</v>
      </c>
      <c r="N1550" s="7">
        <v>1531.7842527786215</v>
      </c>
      <c r="O1550" s="7">
        <v>2043.2336109844589</v>
      </c>
      <c r="Q1550" s="7">
        <v>443.80423328915384</v>
      </c>
      <c r="R1550" s="7">
        <v>2059.1959603447417</v>
      </c>
      <c r="S1550" s="7">
        <v>2503.0001936338954</v>
      </c>
      <c r="T1550" s="7">
        <v>4546.233804618354</v>
      </c>
    </row>
    <row r="1551" spans="1:20" x14ac:dyDescent="0.3">
      <c r="A1551" t="s">
        <v>49</v>
      </c>
      <c r="B1551" t="s">
        <v>701</v>
      </c>
      <c r="C1551">
        <v>1978</v>
      </c>
      <c r="L1551" s="7">
        <v>40.855323382536945</v>
      </c>
      <c r="N1551" s="7">
        <v>4039.4863976967181</v>
      </c>
      <c r="O1551" s="7">
        <v>4080.341721079255</v>
      </c>
      <c r="R1551" s="7">
        <v>329.45808095956676</v>
      </c>
      <c r="S1551" s="7">
        <v>329.45808095956676</v>
      </c>
      <c r="T1551" s="7">
        <v>4409.7998020388213</v>
      </c>
    </row>
    <row r="1552" spans="1:20" x14ac:dyDescent="0.3">
      <c r="A1552" t="s">
        <v>49</v>
      </c>
      <c r="B1552" t="s">
        <v>701</v>
      </c>
      <c r="C1552">
        <v>1979</v>
      </c>
      <c r="N1552" s="7">
        <v>3818.263657911893</v>
      </c>
      <c r="O1552" s="7">
        <v>3818.263657911893</v>
      </c>
      <c r="Q1552" s="7">
        <v>675.38355905044432</v>
      </c>
      <c r="R1552" s="7">
        <v>1498.0928349906328</v>
      </c>
      <c r="S1552" s="7">
        <v>2173.4763940410771</v>
      </c>
      <c r="T1552" s="7">
        <v>5991.7400519529701</v>
      </c>
    </row>
    <row r="1553" spans="1:20" x14ac:dyDescent="0.3">
      <c r="A1553" t="s">
        <v>49</v>
      </c>
      <c r="B1553" t="s">
        <v>701</v>
      </c>
      <c r="C1553">
        <v>1980</v>
      </c>
      <c r="L1553" s="7">
        <v>120.87140306515089</v>
      </c>
      <c r="N1553" s="7">
        <v>3681.6818634891415</v>
      </c>
      <c r="O1553" s="7">
        <v>3802.5532665542923</v>
      </c>
      <c r="P1553" s="7">
        <v>136.5478112248781</v>
      </c>
      <c r="R1553" s="7">
        <v>1452.4015497587263</v>
      </c>
      <c r="S1553" s="7">
        <v>1588.9493609836045</v>
      </c>
      <c r="T1553" s="7">
        <v>5391.5026275378968</v>
      </c>
    </row>
    <row r="1554" spans="1:20" x14ac:dyDescent="0.3">
      <c r="A1554" t="s">
        <v>49</v>
      </c>
      <c r="B1554" t="s">
        <v>701</v>
      </c>
      <c r="C1554">
        <v>1981</v>
      </c>
      <c r="N1554" s="7">
        <v>2022.1042284774801</v>
      </c>
      <c r="O1554" s="7">
        <v>2022.1042284774801</v>
      </c>
      <c r="R1554" s="7">
        <v>307.22035186292817</v>
      </c>
      <c r="S1554" s="7">
        <v>307.22035186292817</v>
      </c>
      <c r="T1554" s="7">
        <v>2329.3245803404084</v>
      </c>
    </row>
    <row r="1555" spans="1:20" x14ac:dyDescent="0.3">
      <c r="A1555" t="s">
        <v>49</v>
      </c>
      <c r="B1555" t="s">
        <v>701</v>
      </c>
      <c r="C1555">
        <v>1982</v>
      </c>
      <c r="M1555" s="7">
        <v>480.08539381962282</v>
      </c>
      <c r="N1555" s="7">
        <v>1455.4286594543285</v>
      </c>
      <c r="O1555" s="7">
        <v>1935.5140532739513</v>
      </c>
      <c r="Q1555" s="7">
        <v>1966.467443426912</v>
      </c>
      <c r="R1555" s="7">
        <v>296.37253273979502</v>
      </c>
      <c r="S1555" s="7">
        <v>2262.8399761667069</v>
      </c>
      <c r="T1555" s="7">
        <v>4198.3540294406585</v>
      </c>
    </row>
    <row r="1556" spans="1:20" x14ac:dyDescent="0.3">
      <c r="A1556" t="s">
        <v>49</v>
      </c>
      <c r="B1556" t="s">
        <v>701</v>
      </c>
      <c r="C1556">
        <v>1983</v>
      </c>
      <c r="N1556" s="7">
        <v>2815.4316405769491</v>
      </c>
      <c r="O1556" s="7">
        <v>2815.4316405769491</v>
      </c>
      <c r="R1556" s="7">
        <v>346.75659573636477</v>
      </c>
      <c r="S1556" s="7">
        <v>346.75659573636477</v>
      </c>
      <c r="T1556" s="7">
        <v>3162.1882363133141</v>
      </c>
    </row>
    <row r="1557" spans="1:20" x14ac:dyDescent="0.3">
      <c r="A1557" t="s">
        <v>49</v>
      </c>
      <c r="B1557" t="s">
        <v>701</v>
      </c>
      <c r="C1557">
        <v>1984</v>
      </c>
      <c r="M1557" s="7">
        <v>992.818360273552</v>
      </c>
      <c r="N1557" s="7">
        <v>5975.207128779015</v>
      </c>
      <c r="O1557" s="7">
        <v>6968.0254890525666</v>
      </c>
      <c r="R1557" s="7">
        <v>466.72264604344468</v>
      </c>
      <c r="S1557" s="7">
        <v>466.72264604344468</v>
      </c>
      <c r="T1557" s="7">
        <v>7434.7481350960115</v>
      </c>
    </row>
    <row r="1558" spans="1:20" x14ac:dyDescent="0.3">
      <c r="A1558" t="s">
        <v>49</v>
      </c>
      <c r="B1558" t="s">
        <v>701</v>
      </c>
      <c r="C1558">
        <v>1985</v>
      </c>
      <c r="M1558" s="7">
        <v>561.63019643311236</v>
      </c>
      <c r="N1558" s="7">
        <v>3571.4032024066819</v>
      </c>
      <c r="O1558" s="7">
        <v>4133.0333988397942</v>
      </c>
      <c r="P1558" s="7">
        <v>169.23973690121232</v>
      </c>
      <c r="R1558" s="7">
        <v>618.72112046747122</v>
      </c>
      <c r="S1558" s="7">
        <v>787.96085736868349</v>
      </c>
      <c r="T1558" s="7">
        <v>4920.994256208478</v>
      </c>
    </row>
    <row r="1559" spans="1:20" x14ac:dyDescent="0.3">
      <c r="A1559" t="s">
        <v>49</v>
      </c>
      <c r="B1559" t="s">
        <v>701</v>
      </c>
      <c r="C1559">
        <v>1986</v>
      </c>
      <c r="N1559" s="7">
        <v>524.63708985341896</v>
      </c>
      <c r="O1559" s="7">
        <v>524.63708985341896</v>
      </c>
      <c r="P1559" s="7">
        <v>209.22390485608236</v>
      </c>
      <c r="R1559" s="7">
        <v>25.503093147058944</v>
      </c>
      <c r="S1559" s="7">
        <v>234.72699800314129</v>
      </c>
      <c r="T1559" s="7">
        <v>759.36408785656022</v>
      </c>
    </row>
    <row r="1560" spans="1:20" x14ac:dyDescent="0.3">
      <c r="A1560" t="s">
        <v>49</v>
      </c>
      <c r="B1560" t="s">
        <v>701</v>
      </c>
      <c r="C1560">
        <v>1987</v>
      </c>
      <c r="N1560" s="7">
        <v>77.960801959941051</v>
      </c>
      <c r="O1560" s="7">
        <v>77.960801959941051</v>
      </c>
      <c r="T1560" s="7">
        <v>77.960801959941051</v>
      </c>
    </row>
    <row r="1561" spans="1:20" x14ac:dyDescent="0.3">
      <c r="A1561" t="s">
        <v>49</v>
      </c>
      <c r="B1561" t="s">
        <v>701</v>
      </c>
      <c r="C1561">
        <v>1988</v>
      </c>
      <c r="N1561" s="7">
        <v>53.333961298285807</v>
      </c>
      <c r="O1561" s="7">
        <v>53.333961298285807</v>
      </c>
      <c r="T1561" s="7">
        <v>53.333961298285807</v>
      </c>
    </row>
    <row r="1562" spans="1:20" x14ac:dyDescent="0.3">
      <c r="A1562" t="s">
        <v>49</v>
      </c>
      <c r="B1562" t="s">
        <v>701</v>
      </c>
      <c r="C1562">
        <v>1989</v>
      </c>
      <c r="N1562" s="7">
        <v>424.33188498199286</v>
      </c>
      <c r="O1562" s="7">
        <v>424.33188498199286</v>
      </c>
      <c r="R1562" s="7">
        <v>393.08406613975251</v>
      </c>
      <c r="S1562" s="7">
        <v>393.08406613975251</v>
      </c>
      <c r="T1562" s="7">
        <v>817.41595112174537</v>
      </c>
    </row>
    <row r="1563" spans="1:20" x14ac:dyDescent="0.3">
      <c r="A1563" t="s">
        <v>49</v>
      </c>
      <c r="B1563" t="s">
        <v>701</v>
      </c>
      <c r="C1563">
        <v>1990</v>
      </c>
      <c r="N1563" s="7">
        <v>842.97224454951197</v>
      </c>
      <c r="O1563" s="7">
        <v>842.97224454951197</v>
      </c>
      <c r="R1563" s="7">
        <v>7.0924619059955685</v>
      </c>
      <c r="S1563" s="7">
        <v>7.0924619059955685</v>
      </c>
      <c r="T1563" s="7">
        <v>850.06470645550758</v>
      </c>
    </row>
    <row r="1564" spans="1:20" x14ac:dyDescent="0.3">
      <c r="A1564" t="s">
        <v>49</v>
      </c>
      <c r="B1564" t="s">
        <v>701</v>
      </c>
      <c r="C1564">
        <v>1991</v>
      </c>
      <c r="N1564" s="7">
        <v>266.29399828150156</v>
      </c>
      <c r="O1564" s="7">
        <v>266.29399828150156</v>
      </c>
      <c r="R1564" s="7">
        <v>8.2626935689068013</v>
      </c>
      <c r="S1564" s="7">
        <v>8.2626935689068013</v>
      </c>
      <c r="T1564" s="7">
        <v>274.55669185040836</v>
      </c>
    </row>
    <row r="1565" spans="1:20" x14ac:dyDescent="0.3">
      <c r="A1565" t="s">
        <v>49</v>
      </c>
      <c r="B1565" t="s">
        <v>701</v>
      </c>
      <c r="C1565">
        <v>1992</v>
      </c>
      <c r="N1565" s="7">
        <v>411.91796522386829</v>
      </c>
      <c r="O1565" s="7">
        <v>411.91796522386829</v>
      </c>
      <c r="P1565" s="7">
        <v>282.05103650801237</v>
      </c>
      <c r="R1565" s="7">
        <v>394.86452411468724</v>
      </c>
      <c r="S1565" s="7">
        <v>676.91556062269956</v>
      </c>
      <c r="T1565" s="7">
        <v>1088.8335258465679</v>
      </c>
    </row>
    <row r="1566" spans="1:20" x14ac:dyDescent="0.3">
      <c r="A1566" t="s">
        <v>49</v>
      </c>
      <c r="B1566" t="s">
        <v>701</v>
      </c>
      <c r="C1566">
        <v>1993</v>
      </c>
      <c r="L1566" s="7">
        <v>45.694157972829025</v>
      </c>
      <c r="N1566" s="7">
        <v>98.415980451119012</v>
      </c>
      <c r="O1566" s="7">
        <v>144.11013842394803</v>
      </c>
      <c r="R1566" s="7">
        <v>291.86023295924946</v>
      </c>
      <c r="S1566" s="7">
        <v>291.86023295924946</v>
      </c>
      <c r="T1566" s="7">
        <v>435.97037138319752</v>
      </c>
    </row>
    <row r="1567" spans="1:20" x14ac:dyDescent="0.3">
      <c r="A1567" t="s">
        <v>49</v>
      </c>
      <c r="B1567" t="s">
        <v>701</v>
      </c>
      <c r="C1567">
        <v>1994</v>
      </c>
      <c r="M1567" s="7">
        <v>219.57217428011424</v>
      </c>
      <c r="N1567" s="7">
        <v>563.36129442184313</v>
      </c>
      <c r="O1567" s="7">
        <v>782.93346870195739</v>
      </c>
      <c r="R1567" s="7">
        <v>301.73628901980442</v>
      </c>
      <c r="S1567" s="7">
        <v>301.73628901980442</v>
      </c>
      <c r="T1567" s="7">
        <v>1084.6697577217619</v>
      </c>
    </row>
    <row r="1568" spans="1:20" x14ac:dyDescent="0.3">
      <c r="A1568" t="s">
        <v>49</v>
      </c>
      <c r="B1568" t="s">
        <v>701</v>
      </c>
      <c r="C1568">
        <v>1995</v>
      </c>
      <c r="M1568" s="7">
        <v>776.50033096563902</v>
      </c>
      <c r="N1568" s="7">
        <v>1516.3019734074949</v>
      </c>
      <c r="O1568" s="7">
        <v>2292.8023043731337</v>
      </c>
      <c r="P1568" s="7">
        <v>185.34581042514154</v>
      </c>
      <c r="R1568" s="7">
        <v>805.86825694153458</v>
      </c>
      <c r="S1568" s="7">
        <v>991.21406736667609</v>
      </c>
      <c r="T1568" s="7">
        <v>3284.01637173981</v>
      </c>
    </row>
    <row r="1569" spans="1:20" x14ac:dyDescent="0.3">
      <c r="A1569" t="s">
        <v>49</v>
      </c>
      <c r="B1569" t="s">
        <v>701</v>
      </c>
      <c r="C1569">
        <v>1996</v>
      </c>
      <c r="D1569" t="s">
        <v>744</v>
      </c>
      <c r="L1569" s="7">
        <v>134.42961102159674</v>
      </c>
      <c r="N1569" s="7">
        <v>202.44155819581064</v>
      </c>
      <c r="O1569" s="7">
        <v>336.87116921740738</v>
      </c>
      <c r="P1569" s="7">
        <v>204.82171683731718</v>
      </c>
      <c r="R1569" s="7">
        <v>2250.23244420131</v>
      </c>
      <c r="S1569" s="7">
        <v>2455.0541610386272</v>
      </c>
      <c r="T1569" s="7">
        <v>2791.9253302560346</v>
      </c>
    </row>
    <row r="1570" spans="1:20" x14ac:dyDescent="0.3">
      <c r="A1570" t="s">
        <v>49</v>
      </c>
      <c r="B1570" t="s">
        <v>701</v>
      </c>
      <c r="C1570">
        <v>1997</v>
      </c>
      <c r="D1570" t="s">
        <v>744</v>
      </c>
      <c r="N1570" s="7">
        <v>90.749801857897808</v>
      </c>
      <c r="O1570" s="7">
        <v>90.749801857897808</v>
      </c>
      <c r="R1570" s="7">
        <v>95.053435853103636</v>
      </c>
      <c r="S1570" s="7">
        <v>95.053435853103636</v>
      </c>
      <c r="T1570" s="7">
        <v>185.80323771100143</v>
      </c>
    </row>
    <row r="1571" spans="1:20" x14ac:dyDescent="0.3">
      <c r="A1571" t="s">
        <v>49</v>
      </c>
      <c r="B1571" t="s">
        <v>701</v>
      </c>
      <c r="C1571">
        <v>1998</v>
      </c>
      <c r="D1571" t="s">
        <v>744</v>
      </c>
      <c r="N1571" s="7">
        <v>2032.0863726503273</v>
      </c>
      <c r="O1571" s="7">
        <v>2032.0863726503273</v>
      </c>
      <c r="R1571" s="7">
        <v>1407.5927768547817</v>
      </c>
      <c r="S1571" s="7">
        <v>1407.5927768547817</v>
      </c>
      <c r="T1571" s="7">
        <v>3439.6791495051093</v>
      </c>
    </row>
    <row r="1572" spans="1:20" x14ac:dyDescent="0.3">
      <c r="A1572" t="s">
        <v>49</v>
      </c>
      <c r="B1572" t="s">
        <v>701</v>
      </c>
      <c r="C1572">
        <v>1999</v>
      </c>
      <c r="D1572" t="s">
        <v>744</v>
      </c>
      <c r="N1572" s="7">
        <v>781.24388306388664</v>
      </c>
      <c r="O1572" s="7">
        <v>781.24388306388664</v>
      </c>
      <c r="Q1572" s="7">
        <v>2419.3364157828423</v>
      </c>
      <c r="R1572" s="7">
        <v>1311.0273780444693</v>
      </c>
      <c r="S1572" s="7">
        <v>3730.3637938273114</v>
      </c>
      <c r="T1572" s="7">
        <v>4511.607676891198</v>
      </c>
    </row>
    <row r="1573" spans="1:20" x14ac:dyDescent="0.3">
      <c r="A1573" t="s">
        <v>49</v>
      </c>
      <c r="B1573" t="s">
        <v>701</v>
      </c>
      <c r="C1573">
        <v>2000</v>
      </c>
      <c r="D1573" t="s">
        <v>744</v>
      </c>
      <c r="L1573" s="7">
        <v>140.65223583352028</v>
      </c>
      <c r="M1573" s="7">
        <v>431.53557809545731</v>
      </c>
      <c r="N1573" s="7">
        <v>148.06595172503725</v>
      </c>
      <c r="O1573" s="7">
        <v>720.25376565401484</v>
      </c>
      <c r="Q1573" s="7">
        <v>1240.5277377715681</v>
      </c>
      <c r="R1573" s="7">
        <v>683.01401643037843</v>
      </c>
      <c r="S1573" s="7">
        <v>1923.5417542019466</v>
      </c>
      <c r="T1573" s="7">
        <v>2643.7955198559612</v>
      </c>
    </row>
    <row r="1574" spans="1:20" x14ac:dyDescent="0.3">
      <c r="A1574" t="s">
        <v>49</v>
      </c>
      <c r="B1574" t="s">
        <v>701</v>
      </c>
      <c r="C1574">
        <v>2001</v>
      </c>
      <c r="L1574" s="7">
        <v>465.32725983192358</v>
      </c>
      <c r="N1574" s="7">
        <v>88.392015084734027</v>
      </c>
      <c r="O1574" s="7">
        <v>553.71927491665758</v>
      </c>
      <c r="R1574" s="7">
        <v>985.43086720873146</v>
      </c>
      <c r="S1574" s="7">
        <v>985.43086720873146</v>
      </c>
      <c r="T1574" s="7">
        <v>1539.150142125389</v>
      </c>
    </row>
    <row r="1575" spans="1:20" x14ac:dyDescent="0.3">
      <c r="A1575" t="s">
        <v>49</v>
      </c>
      <c r="B1575" t="s">
        <v>701</v>
      </c>
      <c r="C1575">
        <v>2002</v>
      </c>
      <c r="N1575" s="7">
        <v>644.70835602541251</v>
      </c>
      <c r="O1575" s="7">
        <v>644.70835602541251</v>
      </c>
      <c r="P1575" s="7">
        <v>1521.3584938593287</v>
      </c>
      <c r="R1575" s="7">
        <v>3860.9361357949597</v>
      </c>
      <c r="S1575" s="7">
        <v>5382.2946296542887</v>
      </c>
      <c r="T1575" s="7">
        <v>6027.0029856797009</v>
      </c>
    </row>
    <row r="1576" spans="1:20" x14ac:dyDescent="0.3">
      <c r="A1576" t="s">
        <v>49</v>
      </c>
      <c r="B1576" t="s">
        <v>701</v>
      </c>
      <c r="C1576">
        <v>2003</v>
      </c>
      <c r="N1576" s="7">
        <v>22.246354108569218</v>
      </c>
      <c r="O1576" s="7">
        <v>22.246354108569218</v>
      </c>
      <c r="R1576" s="7">
        <v>163.0067299128342</v>
      </c>
      <c r="S1576" s="7">
        <v>163.0067299128342</v>
      </c>
      <c r="T1576" s="7">
        <v>185.25308402140342</v>
      </c>
    </row>
    <row r="1577" spans="1:20" x14ac:dyDescent="0.3">
      <c r="A1577" t="s">
        <v>49</v>
      </c>
      <c r="B1577" t="s">
        <v>701</v>
      </c>
      <c r="C1577">
        <v>2004</v>
      </c>
      <c r="N1577" s="7">
        <v>20.241929281522449</v>
      </c>
      <c r="O1577" s="7">
        <v>20.241929281522449</v>
      </c>
      <c r="R1577" s="7">
        <v>165.25726644613778</v>
      </c>
      <c r="S1577" s="7">
        <v>165.25726644613778</v>
      </c>
      <c r="T1577" s="7">
        <v>185.49919572766024</v>
      </c>
    </row>
    <row r="1578" spans="1:20" x14ac:dyDescent="0.3">
      <c r="A1578" t="s">
        <v>49</v>
      </c>
      <c r="B1578" t="s">
        <v>701</v>
      </c>
      <c r="C1578">
        <v>2005</v>
      </c>
      <c r="P1578" s="7">
        <v>425.49635602427287</v>
      </c>
      <c r="R1578" s="7">
        <v>51.719394035974204</v>
      </c>
      <c r="S1578" s="7">
        <v>477.21575006024705</v>
      </c>
      <c r="T1578" s="7">
        <v>477.21575006024705</v>
      </c>
    </row>
    <row r="1579" spans="1:20" x14ac:dyDescent="0.3">
      <c r="A1579" t="s">
        <v>49</v>
      </c>
      <c r="B1579" t="s">
        <v>701</v>
      </c>
      <c r="C1579">
        <v>2006</v>
      </c>
      <c r="N1579" s="7">
        <v>95.712581314857815</v>
      </c>
      <c r="O1579" s="7">
        <v>95.712581314857815</v>
      </c>
      <c r="P1579" s="7">
        <v>504.45081484859725</v>
      </c>
      <c r="Q1579" s="7">
        <v>913.8720601824873</v>
      </c>
      <c r="R1579" s="7">
        <v>317.63974383514829</v>
      </c>
      <c r="S1579" s="7">
        <v>1735.9626188662328</v>
      </c>
      <c r="T1579" s="7">
        <v>1831.6752001810905</v>
      </c>
    </row>
    <row r="1580" spans="1:20" x14ac:dyDescent="0.3">
      <c r="A1580" t="s">
        <v>49</v>
      </c>
      <c r="B1580" t="s">
        <v>701</v>
      </c>
      <c r="C1580">
        <v>2008</v>
      </c>
      <c r="R1580" s="7">
        <v>247.70086340376224</v>
      </c>
      <c r="S1580" s="7">
        <v>247.70086340376224</v>
      </c>
      <c r="T1580" s="7">
        <v>247.70086340376224</v>
      </c>
    </row>
    <row r="1581" spans="1:20" x14ac:dyDescent="0.3">
      <c r="A1581" t="s">
        <v>49</v>
      </c>
      <c r="B1581" t="s">
        <v>701</v>
      </c>
      <c r="C1581">
        <v>2010</v>
      </c>
      <c r="D1581" t="s">
        <v>745</v>
      </c>
      <c r="P1581" s="7">
        <v>434.91475044363267</v>
      </c>
      <c r="R1581" s="7">
        <v>64.487412238453516</v>
      </c>
      <c r="S1581" s="7">
        <v>499.40216268208621</v>
      </c>
      <c r="T1581" s="7">
        <v>499.40216268208621</v>
      </c>
    </row>
    <row r="1582" spans="1:20" x14ac:dyDescent="0.3">
      <c r="A1582" t="s">
        <v>49</v>
      </c>
      <c r="B1582" t="s">
        <v>701</v>
      </c>
      <c r="C1582">
        <v>2011</v>
      </c>
      <c r="D1582" t="s">
        <v>745</v>
      </c>
      <c r="P1582" s="7">
        <v>102.17329867663936</v>
      </c>
      <c r="S1582" s="7">
        <v>102.17329867663936</v>
      </c>
      <c r="T1582" s="7">
        <v>102.17329867663936</v>
      </c>
    </row>
    <row r="1583" spans="1:20" x14ac:dyDescent="0.3">
      <c r="A1583" t="s">
        <v>49</v>
      </c>
      <c r="B1583" t="s">
        <v>701</v>
      </c>
      <c r="C1583">
        <v>2012</v>
      </c>
      <c r="D1583" t="s">
        <v>745</v>
      </c>
      <c r="P1583" s="7">
        <v>106.00486150958602</v>
      </c>
      <c r="Q1583" s="7">
        <v>146.68402670596365</v>
      </c>
      <c r="S1583" s="7">
        <v>252.68888821554967</v>
      </c>
      <c r="T1583" s="7">
        <v>252.68888821554967</v>
      </c>
    </row>
    <row r="1584" spans="1:20" x14ac:dyDescent="0.3">
      <c r="A1584" t="s">
        <v>49</v>
      </c>
      <c r="B1584" t="s">
        <v>701</v>
      </c>
      <c r="C1584">
        <v>2013</v>
      </c>
      <c r="D1584" t="s">
        <v>745</v>
      </c>
      <c r="P1584" s="7">
        <v>120.81046519450797</v>
      </c>
      <c r="S1584" s="7">
        <v>120.81046519450797</v>
      </c>
      <c r="T1584" s="7">
        <v>120.81046519450797</v>
      </c>
    </row>
    <row r="1585" spans="1:20" x14ac:dyDescent="0.3">
      <c r="A1585" t="s">
        <v>36</v>
      </c>
      <c r="B1585" t="s">
        <v>700</v>
      </c>
      <c r="C1585">
        <v>1963</v>
      </c>
      <c r="D1585" t="s">
        <v>743</v>
      </c>
      <c r="P1585" s="7">
        <v>209.25599642753025</v>
      </c>
      <c r="S1585" s="7">
        <v>209.25599642753025</v>
      </c>
      <c r="T1585" s="7">
        <v>209.25599642753025</v>
      </c>
    </row>
    <row r="1586" spans="1:20" x14ac:dyDescent="0.3">
      <c r="A1586" t="s">
        <v>36</v>
      </c>
      <c r="B1586" t="s">
        <v>700</v>
      </c>
      <c r="C1586">
        <v>1969</v>
      </c>
      <c r="M1586" s="7">
        <v>169.82625812173896</v>
      </c>
      <c r="O1586" s="7">
        <v>169.82625812173896</v>
      </c>
      <c r="T1586" s="7">
        <v>169.82625812173896</v>
      </c>
    </row>
    <row r="1587" spans="1:20" x14ac:dyDescent="0.3">
      <c r="A1587" t="s">
        <v>36</v>
      </c>
      <c r="B1587" t="s">
        <v>700</v>
      </c>
      <c r="C1587">
        <v>1971</v>
      </c>
      <c r="M1587" s="7">
        <v>159.66686668314799</v>
      </c>
      <c r="O1587" s="7">
        <v>159.66686668314799</v>
      </c>
      <c r="T1587" s="7">
        <v>159.66686668314799</v>
      </c>
    </row>
    <row r="1588" spans="1:20" x14ac:dyDescent="0.3">
      <c r="A1588" t="s">
        <v>36</v>
      </c>
      <c r="B1588" t="s">
        <v>700</v>
      </c>
      <c r="C1588">
        <v>1972</v>
      </c>
      <c r="M1588" s="7">
        <v>764.83968950212886</v>
      </c>
      <c r="N1588" s="7">
        <v>3215.9439031042866</v>
      </c>
      <c r="O1588" s="7">
        <v>3980.7835926064154</v>
      </c>
      <c r="R1588" s="7">
        <v>27.140541259891805</v>
      </c>
      <c r="S1588" s="7">
        <v>27.140541259891805</v>
      </c>
      <c r="T1588" s="7">
        <v>4007.9241338663073</v>
      </c>
    </row>
    <row r="1589" spans="1:20" x14ac:dyDescent="0.3">
      <c r="A1589" t="s">
        <v>36</v>
      </c>
      <c r="B1589" t="s">
        <v>700</v>
      </c>
      <c r="C1589">
        <v>1973</v>
      </c>
      <c r="M1589" s="7">
        <v>1056.548277396008</v>
      </c>
      <c r="N1589" s="7">
        <v>4754.7513903831878</v>
      </c>
      <c r="O1589" s="7">
        <v>5811.2996677791962</v>
      </c>
      <c r="R1589" s="7">
        <v>27.351741102697567</v>
      </c>
      <c r="S1589" s="7">
        <v>27.351741102697567</v>
      </c>
      <c r="T1589" s="7">
        <v>5838.651408881894</v>
      </c>
    </row>
    <row r="1590" spans="1:20" x14ac:dyDescent="0.3">
      <c r="A1590" t="s">
        <v>36</v>
      </c>
      <c r="B1590" t="s">
        <v>700</v>
      </c>
      <c r="C1590">
        <v>1974</v>
      </c>
      <c r="M1590" s="7">
        <v>73.209046092514058</v>
      </c>
      <c r="N1590" s="7">
        <v>7723.3242052485266</v>
      </c>
      <c r="O1590" s="7">
        <v>7796.5332513410403</v>
      </c>
      <c r="R1590" s="7">
        <v>42.114641001920781</v>
      </c>
      <c r="S1590" s="7">
        <v>42.114641001920781</v>
      </c>
      <c r="T1590" s="7">
        <v>7838.6478923429613</v>
      </c>
    </row>
    <row r="1591" spans="1:20" x14ac:dyDescent="0.3">
      <c r="A1591" t="s">
        <v>36</v>
      </c>
      <c r="B1591" t="s">
        <v>700</v>
      </c>
      <c r="C1591">
        <v>1975</v>
      </c>
      <c r="M1591" s="7">
        <v>1469.110381439054</v>
      </c>
      <c r="N1591" s="7">
        <v>17507.774057262479</v>
      </c>
      <c r="O1591" s="7">
        <v>18976.884438701534</v>
      </c>
      <c r="R1591" s="7">
        <v>15.822513867495672</v>
      </c>
      <c r="S1591" s="7">
        <v>15.822513867495672</v>
      </c>
      <c r="T1591" s="7">
        <v>18992.706952569031</v>
      </c>
    </row>
    <row r="1592" spans="1:20" x14ac:dyDescent="0.3">
      <c r="A1592" t="s">
        <v>36</v>
      </c>
      <c r="B1592" t="s">
        <v>700</v>
      </c>
      <c r="C1592">
        <v>1976</v>
      </c>
      <c r="M1592" s="7">
        <v>33.545814075274713</v>
      </c>
      <c r="N1592" s="7">
        <v>25198.847694397329</v>
      </c>
      <c r="O1592" s="7">
        <v>25232.393508472604</v>
      </c>
      <c r="R1592" s="7">
        <v>66.971630423441638</v>
      </c>
      <c r="S1592" s="7">
        <v>66.971630423441638</v>
      </c>
      <c r="T1592" s="7">
        <v>25299.365138896046</v>
      </c>
    </row>
    <row r="1593" spans="1:20" x14ac:dyDescent="0.3">
      <c r="A1593" t="s">
        <v>36</v>
      </c>
      <c r="B1593" t="s">
        <v>700</v>
      </c>
      <c r="C1593">
        <v>1977</v>
      </c>
      <c r="M1593" s="7">
        <v>88.905182811303575</v>
      </c>
      <c r="N1593" s="7">
        <v>6250.8195570938487</v>
      </c>
      <c r="O1593" s="7">
        <v>6339.7247399051521</v>
      </c>
      <c r="R1593" s="7">
        <v>38.17382147918692</v>
      </c>
      <c r="S1593" s="7">
        <v>38.17382147918692</v>
      </c>
      <c r="T1593" s="7">
        <v>6377.8985613843388</v>
      </c>
    </row>
    <row r="1594" spans="1:20" x14ac:dyDescent="0.3">
      <c r="A1594" t="s">
        <v>36</v>
      </c>
      <c r="B1594" t="s">
        <v>700</v>
      </c>
      <c r="C1594">
        <v>1978</v>
      </c>
      <c r="N1594" s="7">
        <v>19477.070468765429</v>
      </c>
      <c r="O1594" s="7">
        <v>19477.070468765429</v>
      </c>
      <c r="R1594" s="7">
        <v>23.420785708210197</v>
      </c>
      <c r="S1594" s="7">
        <v>23.420785708210197</v>
      </c>
      <c r="T1594" s="7">
        <v>19500.49125447364</v>
      </c>
    </row>
    <row r="1595" spans="1:20" x14ac:dyDescent="0.3">
      <c r="A1595" t="s">
        <v>36</v>
      </c>
      <c r="B1595" t="s">
        <v>700</v>
      </c>
      <c r="C1595">
        <v>1979</v>
      </c>
      <c r="N1595" s="7">
        <v>11786.087681232633</v>
      </c>
      <c r="O1595" s="7">
        <v>11786.087681232633</v>
      </c>
      <c r="R1595" s="7">
        <v>32.571437109512345</v>
      </c>
      <c r="S1595" s="7">
        <v>32.571437109512345</v>
      </c>
      <c r="T1595" s="7">
        <v>11818.659118342146</v>
      </c>
    </row>
    <row r="1596" spans="1:20" x14ac:dyDescent="0.3">
      <c r="A1596" t="s">
        <v>36</v>
      </c>
      <c r="B1596" t="s">
        <v>700</v>
      </c>
      <c r="C1596">
        <v>1980</v>
      </c>
      <c r="N1596" s="7">
        <v>13383.240438642993</v>
      </c>
      <c r="O1596" s="7">
        <v>13383.240438642993</v>
      </c>
      <c r="R1596" s="7">
        <v>82.782311980980083</v>
      </c>
      <c r="S1596" s="7">
        <v>82.782311980980083</v>
      </c>
      <c r="T1596" s="7">
        <v>13466.022750623973</v>
      </c>
    </row>
    <row r="1597" spans="1:20" x14ac:dyDescent="0.3">
      <c r="A1597" t="s">
        <v>36</v>
      </c>
      <c r="B1597" t="s">
        <v>700</v>
      </c>
      <c r="C1597">
        <v>1981</v>
      </c>
      <c r="N1597" s="7">
        <v>6497.6286721334955</v>
      </c>
      <c r="O1597" s="7">
        <v>6497.6286721334955</v>
      </c>
      <c r="R1597" s="7">
        <v>13.782419001144666</v>
      </c>
      <c r="S1597" s="7">
        <v>13.782419001144666</v>
      </c>
      <c r="T1597" s="7">
        <v>6511.4110911346397</v>
      </c>
    </row>
    <row r="1598" spans="1:20" x14ac:dyDescent="0.3">
      <c r="A1598" t="s">
        <v>36</v>
      </c>
      <c r="B1598" t="s">
        <v>700</v>
      </c>
      <c r="C1598">
        <v>1982</v>
      </c>
      <c r="N1598" s="7">
        <v>5056.3163266742476</v>
      </c>
      <c r="O1598" s="7">
        <v>5056.3163266742476</v>
      </c>
      <c r="R1598" s="7">
        <v>2.1368184663824428</v>
      </c>
      <c r="S1598" s="7">
        <v>2.1368184663824428</v>
      </c>
      <c r="T1598" s="7">
        <v>5058.4531451406301</v>
      </c>
    </row>
    <row r="1599" spans="1:20" x14ac:dyDescent="0.3">
      <c r="A1599" t="s">
        <v>36</v>
      </c>
      <c r="B1599" t="s">
        <v>700</v>
      </c>
      <c r="C1599">
        <v>1983</v>
      </c>
      <c r="N1599" s="7">
        <v>10802.436925893606</v>
      </c>
      <c r="O1599" s="7">
        <v>10802.436925893606</v>
      </c>
      <c r="R1599" s="7">
        <v>5.9643586293069344</v>
      </c>
      <c r="S1599" s="7">
        <v>5.9643586293069344</v>
      </c>
      <c r="T1599" s="7">
        <v>10808.401284522914</v>
      </c>
    </row>
    <row r="1600" spans="1:20" x14ac:dyDescent="0.3">
      <c r="A1600" t="s">
        <v>36</v>
      </c>
      <c r="B1600" t="s">
        <v>700</v>
      </c>
      <c r="C1600">
        <v>1984</v>
      </c>
      <c r="M1600" s="7">
        <v>39.890477403638457</v>
      </c>
      <c r="N1600" s="7">
        <v>23697.125861689987</v>
      </c>
      <c r="O1600" s="7">
        <v>23737.016339093625</v>
      </c>
      <c r="R1600" s="7">
        <v>21.359666922849318</v>
      </c>
      <c r="S1600" s="7">
        <v>21.359666922849318</v>
      </c>
      <c r="T1600" s="7">
        <v>23758.376006016475</v>
      </c>
    </row>
    <row r="1601" spans="1:20" x14ac:dyDescent="0.3">
      <c r="A1601" t="s">
        <v>36</v>
      </c>
      <c r="B1601" t="s">
        <v>700</v>
      </c>
      <c r="C1601">
        <v>1985</v>
      </c>
      <c r="M1601" s="7">
        <v>688.84830466447772</v>
      </c>
      <c r="N1601" s="7">
        <v>7975.735168495974</v>
      </c>
      <c r="O1601" s="7">
        <v>8664.5834731604518</v>
      </c>
      <c r="P1601" s="7">
        <v>22.556332909048106</v>
      </c>
      <c r="R1601" s="7">
        <v>24.285153082212968</v>
      </c>
      <c r="S1601" s="7">
        <v>46.841485991261074</v>
      </c>
      <c r="T1601" s="7">
        <v>8711.4249591517128</v>
      </c>
    </row>
    <row r="1602" spans="1:20" x14ac:dyDescent="0.3">
      <c r="A1602" t="s">
        <v>36</v>
      </c>
      <c r="B1602" t="s">
        <v>700</v>
      </c>
      <c r="C1602">
        <v>1986</v>
      </c>
      <c r="M1602" s="7">
        <v>144.39829217408717</v>
      </c>
      <c r="N1602" s="7">
        <v>8622.1792534937995</v>
      </c>
      <c r="O1602" s="7">
        <v>8766.5775456678875</v>
      </c>
      <c r="T1602" s="7">
        <v>8766.5775456678875</v>
      </c>
    </row>
    <row r="1603" spans="1:20" x14ac:dyDescent="0.3">
      <c r="A1603" t="s">
        <v>36</v>
      </c>
      <c r="B1603" t="s">
        <v>700</v>
      </c>
      <c r="C1603">
        <v>1987</v>
      </c>
      <c r="N1603" s="7">
        <v>1272.9672624903769</v>
      </c>
      <c r="O1603" s="7">
        <v>1272.9672624903769</v>
      </c>
      <c r="T1603" s="7">
        <v>1272.9672624903769</v>
      </c>
    </row>
    <row r="1604" spans="1:20" x14ac:dyDescent="0.3">
      <c r="A1604" t="s">
        <v>36</v>
      </c>
      <c r="B1604" t="s">
        <v>700</v>
      </c>
      <c r="C1604">
        <v>1988</v>
      </c>
      <c r="N1604" s="7">
        <v>7167.2252216692123</v>
      </c>
      <c r="O1604" s="7">
        <v>7167.2252216692123</v>
      </c>
      <c r="T1604" s="7">
        <v>7167.2252216692123</v>
      </c>
    </row>
    <row r="1605" spans="1:20" x14ac:dyDescent="0.3">
      <c r="A1605" t="s">
        <v>36</v>
      </c>
      <c r="B1605" t="s">
        <v>700</v>
      </c>
      <c r="C1605">
        <v>1989</v>
      </c>
      <c r="M1605" s="7">
        <v>57.169289449311442</v>
      </c>
      <c r="N1605" s="7">
        <v>7922.7425338451339</v>
      </c>
      <c r="O1605" s="7">
        <v>7979.9118232944456</v>
      </c>
      <c r="R1605" s="7">
        <v>36.018089762688099</v>
      </c>
      <c r="S1605" s="7">
        <v>36.018089762688099</v>
      </c>
      <c r="T1605" s="7">
        <v>8015.9299130571335</v>
      </c>
    </row>
    <row r="1606" spans="1:20" x14ac:dyDescent="0.3">
      <c r="A1606" t="s">
        <v>36</v>
      </c>
      <c r="B1606" t="s">
        <v>700</v>
      </c>
      <c r="C1606">
        <v>1990</v>
      </c>
      <c r="N1606" s="7">
        <v>6803.9630185972692</v>
      </c>
      <c r="O1606" s="7">
        <v>6803.9630185972692</v>
      </c>
      <c r="R1606" s="7">
        <v>36.522551374964706</v>
      </c>
      <c r="S1606" s="7">
        <v>36.522551374964706</v>
      </c>
      <c r="T1606" s="7">
        <v>6840.4855699722339</v>
      </c>
    </row>
    <row r="1607" spans="1:20" x14ac:dyDescent="0.3">
      <c r="A1607" t="s">
        <v>36</v>
      </c>
      <c r="B1607" t="s">
        <v>700</v>
      </c>
      <c r="C1607">
        <v>1991</v>
      </c>
      <c r="N1607" s="7">
        <v>10481.230565019756</v>
      </c>
      <c r="O1607" s="7">
        <v>10481.230565019756</v>
      </c>
      <c r="R1607" s="7">
        <v>3.9402147907935747</v>
      </c>
      <c r="S1607" s="7">
        <v>3.9402147907935747</v>
      </c>
      <c r="T1607" s="7">
        <v>10485.170779810549</v>
      </c>
    </row>
    <row r="1608" spans="1:20" x14ac:dyDescent="0.3">
      <c r="A1608" t="s">
        <v>36</v>
      </c>
      <c r="B1608" t="s">
        <v>700</v>
      </c>
      <c r="C1608">
        <v>1992</v>
      </c>
      <c r="L1608" s="7">
        <v>11.795887419367032</v>
      </c>
      <c r="N1608" s="7">
        <v>8975.2423905746618</v>
      </c>
      <c r="O1608" s="7">
        <v>8987.0382779940282</v>
      </c>
      <c r="R1608" s="7">
        <v>489.30390764264729</v>
      </c>
      <c r="S1608" s="7">
        <v>489.30390764264729</v>
      </c>
      <c r="T1608" s="7">
        <v>9476.3421856366749</v>
      </c>
    </row>
    <row r="1609" spans="1:20" x14ac:dyDescent="0.3">
      <c r="A1609" t="s">
        <v>36</v>
      </c>
      <c r="B1609" t="s">
        <v>700</v>
      </c>
      <c r="C1609">
        <v>1993</v>
      </c>
      <c r="M1609" s="7">
        <v>243.98751464167057</v>
      </c>
      <c r="N1609" s="7">
        <v>4675.8212172055937</v>
      </c>
      <c r="O1609" s="7">
        <v>4919.8087318472644</v>
      </c>
      <c r="R1609" s="7">
        <v>13.122304525114705</v>
      </c>
      <c r="S1609" s="7">
        <v>13.122304525114705</v>
      </c>
      <c r="T1609" s="7">
        <v>4932.9310363723789</v>
      </c>
    </row>
    <row r="1610" spans="1:20" x14ac:dyDescent="0.3">
      <c r="A1610" t="s">
        <v>36</v>
      </c>
      <c r="B1610" t="s">
        <v>700</v>
      </c>
      <c r="C1610">
        <v>1994</v>
      </c>
      <c r="N1610" s="7">
        <v>30146.139152246655</v>
      </c>
      <c r="O1610" s="7">
        <v>30146.139152246655</v>
      </c>
      <c r="P1610" s="7">
        <v>99.118252552324378</v>
      </c>
      <c r="R1610" s="7">
        <v>123.83148503584678</v>
      </c>
      <c r="S1610" s="7">
        <v>222.94973758817116</v>
      </c>
      <c r="T1610" s="7">
        <v>30369.088889834828</v>
      </c>
    </row>
    <row r="1611" spans="1:20" x14ac:dyDescent="0.3">
      <c r="A1611" t="s">
        <v>36</v>
      </c>
      <c r="B1611" t="s">
        <v>700</v>
      </c>
      <c r="C1611">
        <v>1995</v>
      </c>
      <c r="M1611" s="7">
        <v>1518.7612634792504</v>
      </c>
      <c r="N1611" s="7">
        <v>30518.531562034565</v>
      </c>
      <c r="O1611" s="7">
        <v>32037.292825513814</v>
      </c>
      <c r="R1611" s="7">
        <v>949.47609029560692</v>
      </c>
      <c r="S1611" s="7">
        <v>949.47609029560692</v>
      </c>
      <c r="T1611" s="7">
        <v>32986.768915809422</v>
      </c>
    </row>
    <row r="1612" spans="1:20" x14ac:dyDescent="0.3">
      <c r="A1612" t="s">
        <v>36</v>
      </c>
      <c r="B1612" t="s">
        <v>700</v>
      </c>
      <c r="C1612">
        <v>1996</v>
      </c>
      <c r="D1612" t="s">
        <v>744</v>
      </c>
      <c r="M1612" s="7">
        <v>193.48569535609448</v>
      </c>
      <c r="N1612" s="7">
        <v>27069.075315334343</v>
      </c>
      <c r="O1612" s="7">
        <v>27262.561010690439</v>
      </c>
      <c r="R1612" s="7">
        <v>2029.7213805383112</v>
      </c>
      <c r="S1612" s="7">
        <v>2029.7213805383112</v>
      </c>
      <c r="T1612" s="7">
        <v>29292.282391228749</v>
      </c>
    </row>
    <row r="1613" spans="1:20" x14ac:dyDescent="0.3">
      <c r="A1613" t="s">
        <v>36</v>
      </c>
      <c r="B1613" t="s">
        <v>700</v>
      </c>
      <c r="C1613">
        <v>1997</v>
      </c>
      <c r="D1613" t="s">
        <v>744</v>
      </c>
      <c r="M1613" s="7">
        <v>66.361620282895132</v>
      </c>
      <c r="N1613" s="7">
        <v>6548.6653448946699</v>
      </c>
      <c r="O1613" s="7">
        <v>6615.0269651775652</v>
      </c>
      <c r="T1613" s="7">
        <v>6615.0269651775652</v>
      </c>
    </row>
    <row r="1614" spans="1:20" x14ac:dyDescent="0.3">
      <c r="A1614" t="s">
        <v>36</v>
      </c>
      <c r="B1614" t="s">
        <v>700</v>
      </c>
      <c r="C1614">
        <v>1998</v>
      </c>
      <c r="D1614" t="s">
        <v>744</v>
      </c>
      <c r="M1614" s="7">
        <v>82.764425551545187</v>
      </c>
      <c r="N1614" s="7">
        <v>7488.1079841962928</v>
      </c>
      <c r="O1614" s="7">
        <v>7570.872409747838</v>
      </c>
      <c r="R1614" s="7">
        <v>5.9324697023986026</v>
      </c>
      <c r="S1614" s="7">
        <v>5.9324697023986026</v>
      </c>
      <c r="T1614" s="7">
        <v>7576.8048794502365</v>
      </c>
    </row>
    <row r="1615" spans="1:20" x14ac:dyDescent="0.3">
      <c r="A1615" t="s">
        <v>36</v>
      </c>
      <c r="B1615" t="s">
        <v>700</v>
      </c>
      <c r="C1615">
        <v>1999</v>
      </c>
      <c r="D1615" t="s">
        <v>744</v>
      </c>
      <c r="M1615" s="7">
        <v>2441.8365298209792</v>
      </c>
      <c r="N1615" s="7">
        <v>29809.099878860987</v>
      </c>
      <c r="O1615" s="7">
        <v>32250.936408681966</v>
      </c>
      <c r="Q1615" s="7">
        <v>28.860815364060642</v>
      </c>
      <c r="R1615" s="7">
        <v>159.87117283580309</v>
      </c>
      <c r="S1615" s="7">
        <v>188.73198819986374</v>
      </c>
      <c r="T1615" s="7">
        <v>32439.668396881829</v>
      </c>
    </row>
    <row r="1616" spans="1:20" x14ac:dyDescent="0.3">
      <c r="A1616" t="s">
        <v>36</v>
      </c>
      <c r="B1616" t="s">
        <v>700</v>
      </c>
      <c r="C1616">
        <v>2000</v>
      </c>
      <c r="D1616" t="s">
        <v>744</v>
      </c>
      <c r="M1616" s="7">
        <v>756.77339861988355</v>
      </c>
      <c r="N1616" s="7">
        <v>39260.016527112122</v>
      </c>
      <c r="O1616" s="7">
        <v>40016.789925732002</v>
      </c>
      <c r="R1616" s="7">
        <v>247.97911441775173</v>
      </c>
      <c r="S1616" s="7">
        <v>247.97911441775173</v>
      </c>
      <c r="T1616" s="7">
        <v>40264.769040149753</v>
      </c>
    </row>
    <row r="1617" spans="1:20" x14ac:dyDescent="0.3">
      <c r="A1617" t="s">
        <v>36</v>
      </c>
      <c r="B1617" t="s">
        <v>700</v>
      </c>
      <c r="C1617">
        <v>2001</v>
      </c>
      <c r="L1617" s="7">
        <v>114.73467903034954</v>
      </c>
      <c r="N1617" s="7">
        <v>43819.522013111899</v>
      </c>
      <c r="O1617" s="7">
        <v>43934.256692142248</v>
      </c>
      <c r="R1617" s="7">
        <v>431.04952405253061</v>
      </c>
      <c r="S1617" s="7">
        <v>431.04952405253061</v>
      </c>
      <c r="T1617" s="7">
        <v>44365.306216194775</v>
      </c>
    </row>
    <row r="1618" spans="1:20" x14ac:dyDescent="0.3">
      <c r="A1618" t="s">
        <v>36</v>
      </c>
      <c r="B1618" t="s">
        <v>700</v>
      </c>
      <c r="C1618">
        <v>2002</v>
      </c>
      <c r="M1618" s="7">
        <v>250.31927291751757</v>
      </c>
      <c r="N1618" s="7">
        <v>43686.894042093001</v>
      </c>
      <c r="O1618" s="7">
        <v>43937.213315010522</v>
      </c>
      <c r="P1618" s="7">
        <v>111.81449514957443</v>
      </c>
      <c r="Q1618" s="7">
        <v>82.840866836973731</v>
      </c>
      <c r="R1618" s="7">
        <v>970.60598987296157</v>
      </c>
      <c r="S1618" s="7">
        <v>1165.2613518595097</v>
      </c>
      <c r="T1618" s="7">
        <v>45102.474666870032</v>
      </c>
    </row>
    <row r="1619" spans="1:20" x14ac:dyDescent="0.3">
      <c r="A1619" t="s">
        <v>36</v>
      </c>
      <c r="B1619" t="s">
        <v>700</v>
      </c>
      <c r="C1619">
        <v>2003</v>
      </c>
      <c r="M1619" s="7">
        <v>600.42820808179204</v>
      </c>
      <c r="N1619" s="7">
        <v>55653.687147237462</v>
      </c>
      <c r="O1619" s="7">
        <v>56254.115355319256</v>
      </c>
      <c r="R1619" s="7">
        <v>71.019249465942551</v>
      </c>
      <c r="S1619" s="7">
        <v>71.019249465942551</v>
      </c>
      <c r="T1619" s="7">
        <v>56325.134604785198</v>
      </c>
    </row>
    <row r="1620" spans="1:20" x14ac:dyDescent="0.3">
      <c r="A1620" t="s">
        <v>36</v>
      </c>
      <c r="B1620" t="s">
        <v>700</v>
      </c>
      <c r="C1620">
        <v>2004</v>
      </c>
      <c r="N1620" s="7">
        <v>45898.319609349142</v>
      </c>
      <c r="O1620" s="7">
        <v>45898.319609349142</v>
      </c>
      <c r="R1620" s="7">
        <v>3680.2065813306708</v>
      </c>
      <c r="S1620" s="7">
        <v>3680.2065813306708</v>
      </c>
      <c r="T1620" s="7">
        <v>49578.526190679811</v>
      </c>
    </row>
    <row r="1621" spans="1:20" x14ac:dyDescent="0.3">
      <c r="A1621" t="s">
        <v>36</v>
      </c>
      <c r="B1621" t="s">
        <v>700</v>
      </c>
      <c r="C1621">
        <v>2005</v>
      </c>
      <c r="M1621" s="7">
        <v>46.443645093973664</v>
      </c>
      <c r="N1621" s="7">
        <v>27744.154351172769</v>
      </c>
      <c r="O1621" s="7">
        <v>27790.597996266741</v>
      </c>
      <c r="R1621" s="7">
        <v>30.759690882172102</v>
      </c>
      <c r="S1621" s="7">
        <v>30.759690882172102</v>
      </c>
      <c r="T1621" s="7">
        <v>27821.357687148913</v>
      </c>
    </row>
    <row r="1622" spans="1:20" x14ac:dyDescent="0.3">
      <c r="A1622" t="s">
        <v>36</v>
      </c>
      <c r="B1622" t="s">
        <v>700</v>
      </c>
      <c r="C1622">
        <v>2006</v>
      </c>
      <c r="M1622" s="7">
        <v>9256.8860906845075</v>
      </c>
      <c r="N1622" s="7">
        <v>36382.041693639629</v>
      </c>
      <c r="O1622" s="7">
        <v>45638.927784324136</v>
      </c>
      <c r="R1622" s="7">
        <v>2788.5189858148929</v>
      </c>
      <c r="S1622" s="7">
        <v>2788.5189858148929</v>
      </c>
      <c r="T1622" s="7">
        <v>48427.446770139031</v>
      </c>
    </row>
    <row r="1623" spans="1:20" x14ac:dyDescent="0.3">
      <c r="A1623" t="s">
        <v>36</v>
      </c>
      <c r="B1623" t="s">
        <v>700</v>
      </c>
      <c r="C1623">
        <v>2007</v>
      </c>
      <c r="N1623" s="7">
        <v>19246.49604876529</v>
      </c>
      <c r="O1623" s="7">
        <v>19246.49604876529</v>
      </c>
      <c r="R1623" s="7">
        <v>144.62732501867023</v>
      </c>
      <c r="S1623" s="7">
        <v>144.62732501867023</v>
      </c>
      <c r="T1623" s="7">
        <v>19391.123373783961</v>
      </c>
    </row>
    <row r="1624" spans="1:20" x14ac:dyDescent="0.3">
      <c r="A1624" t="s">
        <v>36</v>
      </c>
      <c r="B1624" t="s">
        <v>700</v>
      </c>
      <c r="C1624">
        <v>2008</v>
      </c>
      <c r="M1624" s="7">
        <v>3445.231028417591</v>
      </c>
      <c r="N1624" s="7">
        <v>10346.604716631537</v>
      </c>
      <c r="O1624" s="7">
        <v>13791.835745049128</v>
      </c>
      <c r="Q1624" s="7">
        <v>45.952277732589458</v>
      </c>
      <c r="R1624" s="7">
        <v>253.62228468767225</v>
      </c>
      <c r="S1624" s="7">
        <v>299.57456242026171</v>
      </c>
      <c r="T1624" s="7">
        <v>14091.410307469388</v>
      </c>
    </row>
    <row r="1625" spans="1:20" x14ac:dyDescent="0.3">
      <c r="A1625" t="s">
        <v>36</v>
      </c>
      <c r="B1625" t="s">
        <v>700</v>
      </c>
      <c r="C1625">
        <v>2009</v>
      </c>
      <c r="D1625" t="s">
        <v>745</v>
      </c>
      <c r="L1625" s="7">
        <v>17.989883108083824</v>
      </c>
      <c r="M1625" s="7">
        <v>50.803526239334474</v>
      </c>
      <c r="N1625" s="7">
        <v>2315.7730836911187</v>
      </c>
      <c r="O1625" s="7">
        <v>2384.5664930385369</v>
      </c>
      <c r="R1625" s="7">
        <v>51.896453394804098</v>
      </c>
      <c r="S1625" s="7">
        <v>51.896453394804098</v>
      </c>
      <c r="T1625" s="7">
        <v>2436.4629464333411</v>
      </c>
    </row>
    <row r="1626" spans="1:20" x14ac:dyDescent="0.3">
      <c r="A1626" t="s">
        <v>36</v>
      </c>
      <c r="B1626" t="s">
        <v>700</v>
      </c>
      <c r="C1626">
        <v>2010</v>
      </c>
      <c r="D1626" t="s">
        <v>745</v>
      </c>
      <c r="E1626" s="7">
        <v>57.439552715834573</v>
      </c>
      <c r="G1626" s="7">
        <v>57.439552715834573</v>
      </c>
      <c r="L1626" s="7">
        <v>3.6649802855085944</v>
      </c>
      <c r="M1626" s="7">
        <v>91.976411833077989</v>
      </c>
      <c r="N1626" s="7">
        <v>4930.9453612760535</v>
      </c>
      <c r="O1626" s="7">
        <v>5026.5867533946403</v>
      </c>
      <c r="P1626" s="7">
        <v>1083.1682284372603</v>
      </c>
      <c r="Q1626" s="7">
        <v>139.56787852933348</v>
      </c>
      <c r="R1626" s="7">
        <v>1274.2029102125148</v>
      </c>
      <c r="S1626" s="7">
        <v>2496.9390171791083</v>
      </c>
      <c r="T1626" s="7">
        <v>7580.9653232895816</v>
      </c>
    </row>
    <row r="1627" spans="1:20" x14ac:dyDescent="0.3">
      <c r="A1627" t="s">
        <v>36</v>
      </c>
      <c r="B1627" t="s">
        <v>700</v>
      </c>
      <c r="C1627">
        <v>2011</v>
      </c>
      <c r="D1627" t="s">
        <v>745</v>
      </c>
      <c r="L1627" s="7">
        <v>33.576263623557409</v>
      </c>
      <c r="M1627" s="7">
        <v>1734.1903854413495</v>
      </c>
      <c r="N1627" s="7">
        <v>9149.3871261066379</v>
      </c>
      <c r="O1627" s="7">
        <v>10917.153775171544</v>
      </c>
      <c r="P1627" s="7">
        <v>41.573155877837074</v>
      </c>
      <c r="Q1627" s="7">
        <v>41.16688781273119</v>
      </c>
      <c r="R1627" s="7">
        <v>124.93321748333253</v>
      </c>
      <c r="S1627" s="7">
        <v>207.67326117390078</v>
      </c>
      <c r="T1627" s="7">
        <v>11124.827036345445</v>
      </c>
    </row>
    <row r="1628" spans="1:20" x14ac:dyDescent="0.3">
      <c r="A1628" t="s">
        <v>36</v>
      </c>
      <c r="B1628" t="s">
        <v>700</v>
      </c>
      <c r="C1628">
        <v>2012</v>
      </c>
      <c r="D1628" t="s">
        <v>745</v>
      </c>
      <c r="L1628" s="7">
        <v>116.08527724237902</v>
      </c>
      <c r="M1628" s="7">
        <v>3855.9828777767152</v>
      </c>
      <c r="N1628" s="7">
        <v>11524.317713651291</v>
      </c>
      <c r="O1628" s="7">
        <v>15496.385868670386</v>
      </c>
      <c r="P1628" s="7">
        <v>306.10102099094689</v>
      </c>
      <c r="R1628" s="7">
        <v>586.75644459160208</v>
      </c>
      <c r="S1628" s="7">
        <v>892.85746558254891</v>
      </c>
      <c r="T1628" s="7">
        <v>16389.243334252937</v>
      </c>
    </row>
    <row r="1629" spans="1:20" x14ac:dyDescent="0.3">
      <c r="A1629" t="s">
        <v>36</v>
      </c>
      <c r="B1629" t="s">
        <v>700</v>
      </c>
      <c r="C1629">
        <v>2013</v>
      </c>
      <c r="D1629" t="s">
        <v>745</v>
      </c>
      <c r="M1629" s="7">
        <v>109.91960128036796</v>
      </c>
      <c r="N1629" s="7">
        <v>158.22859971470405</v>
      </c>
      <c r="O1629" s="7">
        <v>268.14820099507199</v>
      </c>
      <c r="R1629" s="7">
        <v>61.310806392219796</v>
      </c>
      <c r="S1629" s="7">
        <v>61.310806392219796</v>
      </c>
      <c r="T1629" s="7">
        <v>329.45900738729176</v>
      </c>
    </row>
    <row r="1630" spans="1:20" x14ac:dyDescent="0.3">
      <c r="A1630" t="s">
        <v>40</v>
      </c>
      <c r="B1630" t="s">
        <v>699</v>
      </c>
      <c r="C1630">
        <v>1972</v>
      </c>
      <c r="L1630" s="7">
        <v>0.19547897633277755</v>
      </c>
      <c r="N1630" s="7">
        <v>4502.147860727825</v>
      </c>
      <c r="O1630" s="7">
        <v>4502.3433397041581</v>
      </c>
      <c r="R1630" s="7">
        <v>164.2122049596249</v>
      </c>
      <c r="S1630" s="7">
        <v>164.2122049596249</v>
      </c>
      <c r="T1630" s="7">
        <v>4666.5555446637827</v>
      </c>
    </row>
    <row r="1631" spans="1:20" x14ac:dyDescent="0.3">
      <c r="A1631" t="s">
        <v>40</v>
      </c>
      <c r="B1631" t="s">
        <v>699</v>
      </c>
      <c r="C1631">
        <v>1973</v>
      </c>
      <c r="N1631" s="7">
        <v>2411.109924261933</v>
      </c>
      <c r="O1631" s="7">
        <v>2411.109924261933</v>
      </c>
      <c r="R1631" s="7">
        <v>9.8176441098435898</v>
      </c>
      <c r="S1631" s="7">
        <v>9.8176441098435898</v>
      </c>
      <c r="T1631" s="7">
        <v>2420.9275683717765</v>
      </c>
    </row>
    <row r="1632" spans="1:20" x14ac:dyDescent="0.3">
      <c r="A1632" t="s">
        <v>40</v>
      </c>
      <c r="B1632" t="s">
        <v>699</v>
      </c>
      <c r="C1632">
        <v>1974</v>
      </c>
      <c r="N1632" s="7">
        <v>15643.564682855247</v>
      </c>
      <c r="O1632" s="7">
        <v>15643.564682855247</v>
      </c>
      <c r="R1632" s="7">
        <v>173.85102708587198</v>
      </c>
      <c r="S1632" s="7">
        <v>173.85102708587198</v>
      </c>
      <c r="T1632" s="7">
        <v>15817.415709941119</v>
      </c>
    </row>
    <row r="1633" spans="1:20" x14ac:dyDescent="0.3">
      <c r="A1633" t="s">
        <v>40</v>
      </c>
      <c r="B1633" t="s">
        <v>699</v>
      </c>
      <c r="C1633">
        <v>1975</v>
      </c>
      <c r="M1633" s="7">
        <v>59.985992003735632</v>
      </c>
      <c r="N1633" s="7">
        <v>4997.0057739508147</v>
      </c>
      <c r="O1633" s="7">
        <v>5056.9917659545499</v>
      </c>
      <c r="R1633" s="7">
        <v>52.207893795688705</v>
      </c>
      <c r="S1633" s="7">
        <v>52.207893795688705</v>
      </c>
      <c r="T1633" s="7">
        <v>5109.1996597502384</v>
      </c>
    </row>
    <row r="1634" spans="1:20" x14ac:dyDescent="0.3">
      <c r="A1634" t="s">
        <v>40</v>
      </c>
      <c r="B1634" t="s">
        <v>699</v>
      </c>
      <c r="C1634">
        <v>1976</v>
      </c>
      <c r="N1634" s="7">
        <v>10456.710895261447</v>
      </c>
      <c r="O1634" s="7">
        <v>10456.710895261447</v>
      </c>
      <c r="R1634" s="7">
        <v>30.671780380085369</v>
      </c>
      <c r="S1634" s="7">
        <v>30.671780380085369</v>
      </c>
      <c r="T1634" s="7">
        <v>10487.382675641533</v>
      </c>
    </row>
    <row r="1635" spans="1:20" x14ac:dyDescent="0.3">
      <c r="A1635" t="s">
        <v>40</v>
      </c>
      <c r="B1635" t="s">
        <v>699</v>
      </c>
      <c r="C1635">
        <v>1977</v>
      </c>
      <c r="N1635" s="7">
        <v>16768.024837795445</v>
      </c>
      <c r="O1635" s="7">
        <v>16768.024837795445</v>
      </c>
      <c r="R1635" s="7">
        <v>297.77541331346129</v>
      </c>
      <c r="S1635" s="7">
        <v>297.77541331346129</v>
      </c>
      <c r="T1635" s="7">
        <v>17065.800251108907</v>
      </c>
    </row>
    <row r="1636" spans="1:20" x14ac:dyDescent="0.3">
      <c r="A1636" t="s">
        <v>40</v>
      </c>
      <c r="B1636" t="s">
        <v>699</v>
      </c>
      <c r="C1636">
        <v>1978</v>
      </c>
      <c r="N1636" s="7">
        <v>14811.647096217637</v>
      </c>
      <c r="O1636" s="7">
        <v>14811.647096217637</v>
      </c>
      <c r="R1636" s="7">
        <v>306.81342119689054</v>
      </c>
      <c r="S1636" s="7">
        <v>306.81342119689054</v>
      </c>
      <c r="T1636" s="7">
        <v>15118.460517414527</v>
      </c>
    </row>
    <row r="1637" spans="1:20" x14ac:dyDescent="0.3">
      <c r="A1637" t="s">
        <v>40</v>
      </c>
      <c r="B1637" t="s">
        <v>699</v>
      </c>
      <c r="C1637">
        <v>1979</v>
      </c>
      <c r="N1637" s="7">
        <v>7729.0466794553031</v>
      </c>
      <c r="O1637" s="7">
        <v>7729.0466794553031</v>
      </c>
      <c r="R1637" s="7">
        <v>186.0068338138561</v>
      </c>
      <c r="S1637" s="7">
        <v>186.0068338138561</v>
      </c>
      <c r="T1637" s="7">
        <v>7915.0535132691593</v>
      </c>
    </row>
    <row r="1638" spans="1:20" x14ac:dyDescent="0.3">
      <c r="A1638" t="s">
        <v>40</v>
      </c>
      <c r="B1638" t="s">
        <v>699</v>
      </c>
      <c r="C1638">
        <v>1980</v>
      </c>
      <c r="N1638" s="7">
        <v>4780.5819834213116</v>
      </c>
      <c r="O1638" s="7">
        <v>4780.5819834213116</v>
      </c>
      <c r="R1638" s="7">
        <v>63.38311489088639</v>
      </c>
      <c r="S1638" s="7">
        <v>63.38311489088639</v>
      </c>
      <c r="T1638" s="7">
        <v>4843.9650983121983</v>
      </c>
    </row>
    <row r="1639" spans="1:20" x14ac:dyDescent="0.3">
      <c r="A1639" t="s">
        <v>40</v>
      </c>
      <c r="B1639" t="s">
        <v>699</v>
      </c>
      <c r="C1639">
        <v>1981</v>
      </c>
      <c r="N1639" s="7">
        <v>11241.486568189197</v>
      </c>
      <c r="O1639" s="7">
        <v>11241.486568189197</v>
      </c>
      <c r="R1639" s="7">
        <v>60.255566179091744</v>
      </c>
      <c r="S1639" s="7">
        <v>60.255566179091744</v>
      </c>
      <c r="T1639" s="7">
        <v>11301.742134368289</v>
      </c>
    </row>
    <row r="1640" spans="1:20" x14ac:dyDescent="0.3">
      <c r="A1640" t="s">
        <v>40</v>
      </c>
      <c r="B1640" t="s">
        <v>699</v>
      </c>
      <c r="C1640">
        <v>1982</v>
      </c>
      <c r="N1640" s="7">
        <v>3044.0249172388621</v>
      </c>
      <c r="O1640" s="7">
        <v>3044.0249172388621</v>
      </c>
      <c r="R1640" s="7">
        <v>4.6259316856708921</v>
      </c>
      <c r="S1640" s="7">
        <v>4.6259316856708921</v>
      </c>
      <c r="T1640" s="7">
        <v>3048.650848924533</v>
      </c>
    </row>
    <row r="1641" spans="1:20" x14ac:dyDescent="0.3">
      <c r="A1641" t="s">
        <v>40</v>
      </c>
      <c r="B1641" t="s">
        <v>699</v>
      </c>
      <c r="C1641">
        <v>1983</v>
      </c>
      <c r="N1641" s="7">
        <v>2574.7485845528372</v>
      </c>
      <c r="O1641" s="7">
        <v>2574.7485845528372</v>
      </c>
      <c r="R1641" s="7">
        <v>7.6409336332706443</v>
      </c>
      <c r="S1641" s="7">
        <v>7.6409336332706443</v>
      </c>
      <c r="T1641" s="7">
        <v>2582.389518186108</v>
      </c>
    </row>
    <row r="1642" spans="1:20" x14ac:dyDescent="0.3">
      <c r="A1642" t="s">
        <v>40</v>
      </c>
      <c r="B1642" t="s">
        <v>699</v>
      </c>
      <c r="C1642">
        <v>1984</v>
      </c>
      <c r="N1642" s="7">
        <v>5219.717177352155</v>
      </c>
      <c r="O1642" s="7">
        <v>5219.717177352155</v>
      </c>
      <c r="R1642" s="7">
        <v>0.18184090821653684</v>
      </c>
      <c r="S1642" s="7">
        <v>0.18184090821653684</v>
      </c>
      <c r="T1642" s="7">
        <v>5219.8990182603711</v>
      </c>
    </row>
    <row r="1643" spans="1:20" x14ac:dyDescent="0.3">
      <c r="A1643" t="s">
        <v>40</v>
      </c>
      <c r="B1643" t="s">
        <v>699</v>
      </c>
      <c r="C1643">
        <v>1985</v>
      </c>
      <c r="M1643" s="7">
        <v>37.507913922100478</v>
      </c>
      <c r="N1643" s="7">
        <v>9887.8037745001875</v>
      </c>
      <c r="O1643" s="7">
        <v>9925.3116884222873</v>
      </c>
      <c r="R1643" s="7">
        <v>134.65362555520136</v>
      </c>
      <c r="S1643" s="7">
        <v>134.65362555520136</v>
      </c>
      <c r="T1643" s="7">
        <v>10059.965313977489</v>
      </c>
    </row>
    <row r="1644" spans="1:20" x14ac:dyDescent="0.3">
      <c r="A1644" t="s">
        <v>40</v>
      </c>
      <c r="B1644" t="s">
        <v>699</v>
      </c>
      <c r="C1644">
        <v>1986</v>
      </c>
      <c r="N1644" s="7">
        <v>5576.9479317287396</v>
      </c>
      <c r="O1644" s="7">
        <v>5576.9479317287396</v>
      </c>
      <c r="R1644" s="7">
        <v>8.8870718100607284</v>
      </c>
      <c r="S1644" s="7">
        <v>8.8870718100607284</v>
      </c>
      <c r="T1644" s="7">
        <v>5585.8350035388003</v>
      </c>
    </row>
    <row r="1645" spans="1:20" x14ac:dyDescent="0.3">
      <c r="A1645" t="s">
        <v>40</v>
      </c>
      <c r="B1645" t="s">
        <v>699</v>
      </c>
      <c r="C1645">
        <v>1987</v>
      </c>
      <c r="N1645" s="7">
        <v>46.49838088053113</v>
      </c>
      <c r="O1645" s="7">
        <v>46.49838088053113</v>
      </c>
      <c r="T1645" s="7">
        <v>46.49838088053113</v>
      </c>
    </row>
    <row r="1646" spans="1:20" x14ac:dyDescent="0.3">
      <c r="A1646" t="s">
        <v>40</v>
      </c>
      <c r="B1646" t="s">
        <v>699</v>
      </c>
      <c r="C1646">
        <v>1988</v>
      </c>
      <c r="N1646" s="7">
        <v>4088.8524263893623</v>
      </c>
      <c r="O1646" s="7">
        <v>4088.8524263893623</v>
      </c>
      <c r="T1646" s="7">
        <v>4088.8524263893623</v>
      </c>
    </row>
    <row r="1647" spans="1:20" x14ac:dyDescent="0.3">
      <c r="A1647" t="s">
        <v>40</v>
      </c>
      <c r="B1647" t="s">
        <v>699</v>
      </c>
      <c r="C1647">
        <v>1989</v>
      </c>
      <c r="M1647" s="7">
        <v>8.3701353844422997</v>
      </c>
      <c r="N1647" s="7">
        <v>8412.2916434987219</v>
      </c>
      <c r="O1647" s="7">
        <v>8420.6617788831645</v>
      </c>
      <c r="R1647" s="7">
        <v>70.739977586401466</v>
      </c>
      <c r="S1647" s="7">
        <v>70.739977586401466</v>
      </c>
      <c r="T1647" s="7">
        <v>8491.401756469566</v>
      </c>
    </row>
    <row r="1648" spans="1:20" x14ac:dyDescent="0.3">
      <c r="A1648" t="s">
        <v>40</v>
      </c>
      <c r="B1648" t="s">
        <v>699</v>
      </c>
      <c r="C1648">
        <v>1990</v>
      </c>
      <c r="N1648" s="7">
        <v>7358.4039136730653</v>
      </c>
      <c r="O1648" s="7">
        <v>7358.4039136730653</v>
      </c>
      <c r="T1648" s="7">
        <v>7358.4039136730653</v>
      </c>
    </row>
    <row r="1649" spans="1:20" x14ac:dyDescent="0.3">
      <c r="A1649" t="s">
        <v>40</v>
      </c>
      <c r="B1649" t="s">
        <v>699</v>
      </c>
      <c r="C1649">
        <v>1991</v>
      </c>
      <c r="N1649" s="7">
        <v>8827.4421294670374</v>
      </c>
      <c r="O1649" s="7">
        <v>8827.4421294670374</v>
      </c>
      <c r="R1649" s="7">
        <v>5.6220563127543279</v>
      </c>
      <c r="S1649" s="7">
        <v>5.6220563127543279</v>
      </c>
      <c r="T1649" s="7">
        <v>8833.0641857797909</v>
      </c>
    </row>
    <row r="1650" spans="1:20" x14ac:dyDescent="0.3">
      <c r="A1650" t="s">
        <v>40</v>
      </c>
      <c r="B1650" t="s">
        <v>699</v>
      </c>
      <c r="C1650">
        <v>1992</v>
      </c>
      <c r="N1650" s="7">
        <v>3454.2742185988081</v>
      </c>
      <c r="O1650" s="7">
        <v>3454.2742185988081</v>
      </c>
      <c r="R1650" s="7">
        <v>67.220059471337592</v>
      </c>
      <c r="S1650" s="7">
        <v>67.220059471337592</v>
      </c>
      <c r="T1650" s="7">
        <v>3521.4942780701458</v>
      </c>
    </row>
    <row r="1651" spans="1:20" x14ac:dyDescent="0.3">
      <c r="A1651" t="s">
        <v>40</v>
      </c>
      <c r="B1651" t="s">
        <v>699</v>
      </c>
      <c r="C1651">
        <v>1993</v>
      </c>
      <c r="N1651" s="7">
        <v>3658.2967428803263</v>
      </c>
      <c r="O1651" s="7">
        <v>3658.2967428803263</v>
      </c>
      <c r="R1651" s="7">
        <v>20.563058121634935</v>
      </c>
      <c r="S1651" s="7">
        <v>20.563058121634935</v>
      </c>
      <c r="T1651" s="7">
        <v>3678.8598010019614</v>
      </c>
    </row>
    <row r="1652" spans="1:20" x14ac:dyDescent="0.3">
      <c r="A1652" t="s">
        <v>40</v>
      </c>
      <c r="B1652" t="s">
        <v>699</v>
      </c>
      <c r="C1652">
        <v>1994</v>
      </c>
      <c r="N1652" s="7">
        <v>8727.0169202251564</v>
      </c>
      <c r="O1652" s="7">
        <v>8727.0169202251564</v>
      </c>
      <c r="R1652" s="7">
        <v>247.54831077626153</v>
      </c>
      <c r="S1652" s="7">
        <v>247.54831077626153</v>
      </c>
      <c r="T1652" s="7">
        <v>8974.5652310014175</v>
      </c>
    </row>
    <row r="1653" spans="1:20" x14ac:dyDescent="0.3">
      <c r="A1653" t="s">
        <v>40</v>
      </c>
      <c r="B1653" t="s">
        <v>699</v>
      </c>
      <c r="C1653">
        <v>1995</v>
      </c>
      <c r="M1653" s="7">
        <v>103.73354966459571</v>
      </c>
      <c r="N1653" s="7">
        <v>10755.289208190434</v>
      </c>
      <c r="O1653" s="7">
        <v>10859.022757855029</v>
      </c>
      <c r="R1653" s="7">
        <v>545.20345911849995</v>
      </c>
      <c r="S1653" s="7">
        <v>545.20345911849995</v>
      </c>
      <c r="T1653" s="7">
        <v>11404.22621697353</v>
      </c>
    </row>
    <row r="1654" spans="1:20" x14ac:dyDescent="0.3">
      <c r="A1654" t="s">
        <v>40</v>
      </c>
      <c r="B1654" t="s">
        <v>699</v>
      </c>
      <c r="C1654">
        <v>1996</v>
      </c>
      <c r="D1654" t="s">
        <v>744</v>
      </c>
      <c r="N1654" s="7">
        <v>5124.2177916135506</v>
      </c>
      <c r="O1654" s="7">
        <v>5124.2177916135506</v>
      </c>
      <c r="R1654" s="7">
        <v>260.36621275017319</v>
      </c>
      <c r="S1654" s="7">
        <v>260.36621275017319</v>
      </c>
      <c r="T1654" s="7">
        <v>5384.5840043637236</v>
      </c>
    </row>
    <row r="1655" spans="1:20" x14ac:dyDescent="0.3">
      <c r="A1655" t="s">
        <v>40</v>
      </c>
      <c r="B1655" t="s">
        <v>699</v>
      </c>
      <c r="C1655">
        <v>1997</v>
      </c>
      <c r="D1655" t="s">
        <v>744</v>
      </c>
      <c r="M1655" s="7">
        <v>0.37101989481572822</v>
      </c>
      <c r="N1655" s="7">
        <v>1341.4404657696341</v>
      </c>
      <c r="O1655" s="7">
        <v>1341.8114856644497</v>
      </c>
      <c r="R1655" s="7">
        <v>7.8315821689364489</v>
      </c>
      <c r="S1655" s="7">
        <v>7.8315821689364489</v>
      </c>
      <c r="T1655" s="7">
        <v>1349.6430678333861</v>
      </c>
    </row>
    <row r="1656" spans="1:20" x14ac:dyDescent="0.3">
      <c r="A1656" t="s">
        <v>40</v>
      </c>
      <c r="B1656" t="s">
        <v>699</v>
      </c>
      <c r="C1656">
        <v>1998</v>
      </c>
      <c r="D1656" t="s">
        <v>744</v>
      </c>
      <c r="N1656" s="7">
        <v>2826.1379726550431</v>
      </c>
      <c r="O1656" s="7">
        <v>2826.1379726550431</v>
      </c>
      <c r="R1656" s="7">
        <v>1.2148639683916422</v>
      </c>
      <c r="S1656" s="7">
        <v>1.2148639683916422</v>
      </c>
      <c r="T1656" s="7">
        <v>2827.3528366234345</v>
      </c>
    </row>
    <row r="1657" spans="1:20" x14ac:dyDescent="0.3">
      <c r="A1657" t="s">
        <v>40</v>
      </c>
      <c r="B1657" t="s">
        <v>699</v>
      </c>
      <c r="C1657">
        <v>1999</v>
      </c>
      <c r="D1657" t="s">
        <v>744</v>
      </c>
      <c r="M1657" s="7">
        <v>69.742492407262574</v>
      </c>
      <c r="N1657" s="7">
        <v>22120.229253053949</v>
      </c>
      <c r="O1657" s="7">
        <v>22189.971745461211</v>
      </c>
      <c r="R1657" s="7">
        <v>235.23014369289686</v>
      </c>
      <c r="S1657" s="7">
        <v>235.23014369289686</v>
      </c>
      <c r="T1657" s="7">
        <v>22425.201889154108</v>
      </c>
    </row>
    <row r="1658" spans="1:20" x14ac:dyDescent="0.3">
      <c r="A1658" t="s">
        <v>40</v>
      </c>
      <c r="B1658" t="s">
        <v>699</v>
      </c>
      <c r="C1658">
        <v>2000</v>
      </c>
      <c r="D1658" t="s">
        <v>744</v>
      </c>
      <c r="N1658" s="7">
        <v>12937.365741868543</v>
      </c>
      <c r="O1658" s="7">
        <v>12937.365741868543</v>
      </c>
      <c r="R1658" s="7">
        <v>10.373707178411269</v>
      </c>
      <c r="S1658" s="7">
        <v>10.373707178411269</v>
      </c>
      <c r="T1658" s="7">
        <v>12947.739449046954</v>
      </c>
    </row>
    <row r="1659" spans="1:20" x14ac:dyDescent="0.3">
      <c r="A1659" t="s">
        <v>40</v>
      </c>
      <c r="B1659" t="s">
        <v>699</v>
      </c>
      <c r="C1659">
        <v>2001</v>
      </c>
      <c r="N1659" s="7">
        <v>7850.4721808141076</v>
      </c>
      <c r="O1659" s="7">
        <v>7850.4721808141076</v>
      </c>
      <c r="R1659" s="7">
        <v>467.96382974994714</v>
      </c>
      <c r="S1659" s="7">
        <v>467.96382974994714</v>
      </c>
      <c r="T1659" s="7">
        <v>8318.4360105640553</v>
      </c>
    </row>
    <row r="1660" spans="1:20" x14ac:dyDescent="0.3">
      <c r="A1660" t="s">
        <v>40</v>
      </c>
      <c r="B1660" t="s">
        <v>699</v>
      </c>
      <c r="C1660">
        <v>2002</v>
      </c>
      <c r="M1660" s="7">
        <v>17.530469861612392</v>
      </c>
      <c r="N1660" s="7">
        <v>23808.200757095648</v>
      </c>
      <c r="O1660" s="7">
        <v>23825.731226957261</v>
      </c>
      <c r="R1660" s="7">
        <v>980.84137922319474</v>
      </c>
      <c r="S1660" s="7">
        <v>980.84137922319474</v>
      </c>
      <c r="T1660" s="7">
        <v>24806.572606180456</v>
      </c>
    </row>
    <row r="1661" spans="1:20" x14ac:dyDescent="0.3">
      <c r="A1661" t="s">
        <v>40</v>
      </c>
      <c r="B1661" t="s">
        <v>699</v>
      </c>
      <c r="C1661">
        <v>2003</v>
      </c>
      <c r="N1661" s="7">
        <v>36311.581090614374</v>
      </c>
      <c r="O1661" s="7">
        <v>36311.581090614374</v>
      </c>
      <c r="R1661" s="7">
        <v>186.45794456110039</v>
      </c>
      <c r="S1661" s="7">
        <v>186.45794456110039</v>
      </c>
      <c r="T1661" s="7">
        <v>36498.039035175476</v>
      </c>
    </row>
    <row r="1662" spans="1:20" x14ac:dyDescent="0.3">
      <c r="A1662" t="s">
        <v>40</v>
      </c>
      <c r="B1662" t="s">
        <v>699</v>
      </c>
      <c r="C1662">
        <v>2004</v>
      </c>
      <c r="N1662" s="7">
        <v>10435.809083081438</v>
      </c>
      <c r="O1662" s="7">
        <v>10435.809083081438</v>
      </c>
      <c r="R1662" s="7">
        <v>963.84330600479097</v>
      </c>
      <c r="S1662" s="7">
        <v>963.84330600479097</v>
      </c>
      <c r="T1662" s="7">
        <v>11399.65238908623</v>
      </c>
    </row>
    <row r="1663" spans="1:20" x14ac:dyDescent="0.3">
      <c r="A1663" t="s">
        <v>40</v>
      </c>
      <c r="B1663" t="s">
        <v>699</v>
      </c>
      <c r="C1663">
        <v>2005</v>
      </c>
      <c r="N1663" s="7">
        <v>17850.890834841444</v>
      </c>
      <c r="O1663" s="7">
        <v>17850.890834841444</v>
      </c>
      <c r="R1663" s="7">
        <v>129.93999863093171</v>
      </c>
      <c r="S1663" s="7">
        <v>129.93999863093171</v>
      </c>
      <c r="T1663" s="7">
        <v>17980.830833472377</v>
      </c>
    </row>
    <row r="1664" spans="1:20" x14ac:dyDescent="0.3">
      <c r="A1664" t="s">
        <v>40</v>
      </c>
      <c r="B1664" t="s">
        <v>699</v>
      </c>
      <c r="C1664">
        <v>2006</v>
      </c>
      <c r="M1664" s="7">
        <v>48.43015562895895</v>
      </c>
      <c r="N1664" s="7">
        <v>9947.7164583962021</v>
      </c>
      <c r="O1664" s="7">
        <v>9996.1466140251614</v>
      </c>
      <c r="R1664" s="7">
        <v>205.61224255783623</v>
      </c>
      <c r="S1664" s="7">
        <v>205.61224255783623</v>
      </c>
      <c r="T1664" s="7">
        <v>10201.758856582997</v>
      </c>
    </row>
    <row r="1665" spans="1:20" x14ac:dyDescent="0.3">
      <c r="A1665" t="s">
        <v>40</v>
      </c>
      <c r="B1665" t="s">
        <v>699</v>
      </c>
      <c r="C1665">
        <v>2007</v>
      </c>
      <c r="M1665" s="7">
        <v>43.537105579212984</v>
      </c>
      <c r="N1665" s="7">
        <v>32633.199174243255</v>
      </c>
      <c r="O1665" s="7">
        <v>32676.736279822468</v>
      </c>
      <c r="R1665" s="7">
        <v>1246.1904981703992</v>
      </c>
      <c r="S1665" s="7">
        <v>1246.1904981703992</v>
      </c>
      <c r="T1665" s="7">
        <v>33922.926777992863</v>
      </c>
    </row>
    <row r="1666" spans="1:20" x14ac:dyDescent="0.3">
      <c r="A1666" t="s">
        <v>40</v>
      </c>
      <c r="B1666" t="s">
        <v>699</v>
      </c>
      <c r="C1666">
        <v>2008</v>
      </c>
      <c r="N1666" s="7">
        <v>9077.0479895358148</v>
      </c>
      <c r="O1666" s="7">
        <v>9077.0479895358148</v>
      </c>
      <c r="R1666" s="7">
        <v>157.66861517589501</v>
      </c>
      <c r="S1666" s="7">
        <v>157.66861517589501</v>
      </c>
      <c r="T1666" s="7">
        <v>9234.7166047117098</v>
      </c>
    </row>
    <row r="1667" spans="1:20" x14ac:dyDescent="0.3">
      <c r="A1667" t="s">
        <v>40</v>
      </c>
      <c r="B1667" t="s">
        <v>699</v>
      </c>
      <c r="C1667">
        <v>2009</v>
      </c>
      <c r="D1667" t="s">
        <v>745</v>
      </c>
      <c r="F1667" s="7">
        <v>6.9143928155324685</v>
      </c>
      <c r="G1667" s="7">
        <v>6.9143928155324685</v>
      </c>
      <c r="N1667" s="7">
        <v>518.59094157336483</v>
      </c>
      <c r="O1667" s="7">
        <v>518.59094157336483</v>
      </c>
      <c r="R1667" s="7">
        <v>0.22730113527067194</v>
      </c>
      <c r="S1667" s="7">
        <v>0.22730113527067194</v>
      </c>
      <c r="T1667" s="7">
        <v>525.7326355241679</v>
      </c>
    </row>
    <row r="1668" spans="1:20" x14ac:dyDescent="0.3">
      <c r="A1668" t="s">
        <v>40</v>
      </c>
      <c r="B1668" t="s">
        <v>699</v>
      </c>
      <c r="C1668">
        <v>2010</v>
      </c>
      <c r="D1668" t="s">
        <v>745</v>
      </c>
      <c r="N1668" s="7">
        <v>893.18245935508548</v>
      </c>
      <c r="O1668" s="7">
        <v>893.18245935508548</v>
      </c>
      <c r="R1668" s="7">
        <v>12.894902769662156</v>
      </c>
      <c r="S1668" s="7">
        <v>12.894902769662156</v>
      </c>
      <c r="T1668" s="7">
        <v>906.07736212474765</v>
      </c>
    </row>
    <row r="1669" spans="1:20" x14ac:dyDescent="0.3">
      <c r="A1669" t="s">
        <v>40</v>
      </c>
      <c r="B1669" t="s">
        <v>699</v>
      </c>
      <c r="C1669">
        <v>2011</v>
      </c>
      <c r="D1669" t="s">
        <v>745</v>
      </c>
      <c r="M1669" s="7">
        <v>143.61048468438116</v>
      </c>
      <c r="N1669" s="7">
        <v>8513.3186467598171</v>
      </c>
      <c r="O1669" s="7">
        <v>8656.929131444198</v>
      </c>
      <c r="T1669" s="7">
        <v>8656.929131444198</v>
      </c>
    </row>
    <row r="1670" spans="1:20" x14ac:dyDescent="0.3">
      <c r="A1670" t="s">
        <v>40</v>
      </c>
      <c r="B1670" t="s">
        <v>699</v>
      </c>
      <c r="C1670">
        <v>2012</v>
      </c>
      <c r="D1670" t="s">
        <v>745</v>
      </c>
      <c r="M1670" s="7">
        <v>417.244417726417</v>
      </c>
      <c r="N1670" s="7">
        <v>1805.0645861229257</v>
      </c>
      <c r="O1670" s="7">
        <v>2222.3090038493428</v>
      </c>
      <c r="R1670" s="7">
        <v>24.190806195782319</v>
      </c>
      <c r="S1670" s="7">
        <v>24.190806195782319</v>
      </c>
      <c r="T1670" s="7">
        <v>2246.4998100451253</v>
      </c>
    </row>
    <row r="1671" spans="1:20" x14ac:dyDescent="0.3">
      <c r="A1671" t="s">
        <v>40</v>
      </c>
      <c r="B1671" t="s">
        <v>699</v>
      </c>
      <c r="C1671">
        <v>2013</v>
      </c>
      <c r="D1671" t="s">
        <v>745</v>
      </c>
      <c r="M1671" s="7">
        <v>95.399139207983438</v>
      </c>
      <c r="N1671" s="7">
        <v>17.769151813920008</v>
      </c>
      <c r="O1671" s="7">
        <v>113.16829102190344</v>
      </c>
      <c r="R1671" s="7">
        <v>7.0660867295561438</v>
      </c>
      <c r="S1671" s="7">
        <v>7.0660867295561438</v>
      </c>
      <c r="T1671" s="7">
        <v>120.23437775145959</v>
      </c>
    </row>
    <row r="1672" spans="1:20" x14ac:dyDescent="0.3">
      <c r="A1672" t="s">
        <v>25</v>
      </c>
      <c r="B1672" t="s">
        <v>734</v>
      </c>
      <c r="C1672">
        <v>1963</v>
      </c>
      <c r="D1672" t="s">
        <v>743</v>
      </c>
      <c r="E1672" s="7">
        <v>26410.719054257468</v>
      </c>
      <c r="F1672" s="7">
        <v>15090.200079875907</v>
      </c>
      <c r="G1672" s="7">
        <v>41500.919134133379</v>
      </c>
      <c r="H1672" s="7">
        <v>2978.3275475097207</v>
      </c>
      <c r="K1672" s="7">
        <v>2978.3275475097207</v>
      </c>
      <c r="P1672" s="7">
        <v>16338.767320000383</v>
      </c>
      <c r="Q1672" s="7">
        <v>47231.527104145869</v>
      </c>
      <c r="S1672" s="7">
        <v>63570.294424146254</v>
      </c>
      <c r="T1672" s="7">
        <v>108049.54110578935</v>
      </c>
    </row>
    <row r="1673" spans="1:20" x14ac:dyDescent="0.3">
      <c r="A1673" t="s">
        <v>25</v>
      </c>
      <c r="B1673" t="s">
        <v>734</v>
      </c>
      <c r="C1673">
        <v>1964</v>
      </c>
      <c r="D1673" t="s">
        <v>743</v>
      </c>
      <c r="E1673" s="7">
        <v>33171.739335576363</v>
      </c>
      <c r="F1673" s="7">
        <v>8159.2300220487159</v>
      </c>
      <c r="G1673" s="7">
        <v>41330.969357625079</v>
      </c>
      <c r="H1673" s="7">
        <v>1178.6405892475425</v>
      </c>
      <c r="K1673" s="7">
        <v>1178.6405892475425</v>
      </c>
      <c r="P1673" s="7">
        <v>15756.898875130913</v>
      </c>
      <c r="Q1673" s="7">
        <v>42296.371423086348</v>
      </c>
      <c r="S1673" s="7">
        <v>58053.270298217263</v>
      </c>
      <c r="T1673" s="7">
        <v>100562.88024508988</v>
      </c>
    </row>
    <row r="1674" spans="1:20" x14ac:dyDescent="0.3">
      <c r="A1674" t="s">
        <v>25</v>
      </c>
      <c r="B1674" t="s">
        <v>734</v>
      </c>
      <c r="C1674">
        <v>1965</v>
      </c>
      <c r="D1674" t="s">
        <v>743</v>
      </c>
      <c r="E1674" s="7">
        <v>18469.431654223557</v>
      </c>
      <c r="F1674" s="7">
        <v>8508.7651123033247</v>
      </c>
      <c r="G1674" s="7">
        <v>26978.196766526882</v>
      </c>
      <c r="H1674" s="7">
        <v>403.14242496257293</v>
      </c>
      <c r="K1674" s="7">
        <v>403.14242496257293</v>
      </c>
      <c r="P1674" s="7">
        <v>6061.1401899020266</v>
      </c>
      <c r="Q1674" s="7">
        <v>32950.830814184039</v>
      </c>
      <c r="S1674" s="7">
        <v>39011.971004086066</v>
      </c>
      <c r="T1674" s="7">
        <v>66393.310195575526</v>
      </c>
    </row>
    <row r="1675" spans="1:20" x14ac:dyDescent="0.3">
      <c r="A1675" t="s">
        <v>25</v>
      </c>
      <c r="B1675" t="s">
        <v>734</v>
      </c>
      <c r="C1675">
        <v>1966</v>
      </c>
      <c r="D1675" t="s">
        <v>743</v>
      </c>
      <c r="E1675" s="7">
        <v>6097.1938852363401</v>
      </c>
      <c r="F1675" s="7">
        <v>5047.8418829930661</v>
      </c>
      <c r="G1675" s="7">
        <v>11145.035768229405</v>
      </c>
      <c r="P1675" s="7">
        <v>10285.708312429135</v>
      </c>
      <c r="Q1675" s="7">
        <v>26019.64529505061</v>
      </c>
      <c r="S1675" s="7">
        <v>36305.353607479745</v>
      </c>
      <c r="T1675" s="7">
        <v>47450.38937570915</v>
      </c>
    </row>
    <row r="1676" spans="1:20" x14ac:dyDescent="0.3">
      <c r="A1676" t="s">
        <v>25</v>
      </c>
      <c r="B1676" t="s">
        <v>734</v>
      </c>
      <c r="C1676">
        <v>1967</v>
      </c>
      <c r="D1676" t="s">
        <v>743</v>
      </c>
      <c r="E1676" s="7">
        <v>14263.989605747753</v>
      </c>
      <c r="F1676" s="7">
        <v>7039.6610371441802</v>
      </c>
      <c r="G1676" s="7">
        <v>21303.650642891931</v>
      </c>
      <c r="L1676" s="7">
        <v>1832.1707149263793</v>
      </c>
      <c r="M1676" s="7">
        <v>12413.739676420848</v>
      </c>
      <c r="O1676" s="7">
        <v>14245.910391347228</v>
      </c>
      <c r="P1676" s="7">
        <v>14441.386894111038</v>
      </c>
      <c r="Q1676" s="7">
        <v>41281.018164962035</v>
      </c>
      <c r="S1676" s="7">
        <v>55722.405059073077</v>
      </c>
      <c r="T1676" s="7">
        <v>91271.966093312236</v>
      </c>
    </row>
    <row r="1677" spans="1:20" x14ac:dyDescent="0.3">
      <c r="A1677" t="s">
        <v>25</v>
      </c>
      <c r="B1677" t="s">
        <v>734</v>
      </c>
      <c r="C1677">
        <v>1968</v>
      </c>
      <c r="E1677" s="7">
        <v>12833.820478703201</v>
      </c>
      <c r="F1677" s="7">
        <v>6690.7281977683779</v>
      </c>
      <c r="G1677" s="7">
        <v>19524.548676471579</v>
      </c>
      <c r="H1677" s="7">
        <v>191.30280128518189</v>
      </c>
      <c r="K1677" s="7">
        <v>191.30280128518189</v>
      </c>
      <c r="L1677" s="7">
        <v>3784.1992305214339</v>
      </c>
      <c r="M1677" s="7">
        <v>16804.002820215999</v>
      </c>
      <c r="O1677" s="7">
        <v>20588.202050737433</v>
      </c>
      <c r="P1677" s="7">
        <v>23359.271390635673</v>
      </c>
      <c r="Q1677" s="7">
        <v>48129.1867266033</v>
      </c>
      <c r="S1677" s="7">
        <v>71488.458117238974</v>
      </c>
      <c r="T1677" s="7">
        <v>111792.51164573318</v>
      </c>
    </row>
    <row r="1678" spans="1:20" x14ac:dyDescent="0.3">
      <c r="A1678" t="s">
        <v>25</v>
      </c>
      <c r="B1678" t="s">
        <v>734</v>
      </c>
      <c r="C1678">
        <v>1969</v>
      </c>
      <c r="E1678" s="7">
        <v>14899.463612803314</v>
      </c>
      <c r="F1678" s="7">
        <v>13226.990504075369</v>
      </c>
      <c r="G1678" s="7">
        <v>28126.454116878682</v>
      </c>
      <c r="H1678" s="7">
        <v>490.54855562997869</v>
      </c>
      <c r="K1678" s="7">
        <v>490.54855562997869</v>
      </c>
      <c r="L1678" s="7">
        <v>4926.522995565977</v>
      </c>
      <c r="M1678" s="7">
        <v>8023.7435906754017</v>
      </c>
      <c r="O1678" s="7">
        <v>12950.266586241378</v>
      </c>
      <c r="P1678" s="7">
        <v>21400.458256185262</v>
      </c>
      <c r="Q1678" s="7">
        <v>46844.183515595265</v>
      </c>
      <c r="S1678" s="7">
        <v>68244.641771780531</v>
      </c>
      <c r="T1678" s="7">
        <v>109811.91103053058</v>
      </c>
    </row>
    <row r="1679" spans="1:20" x14ac:dyDescent="0.3">
      <c r="A1679" t="s">
        <v>25</v>
      </c>
      <c r="B1679" t="s">
        <v>734</v>
      </c>
      <c r="C1679">
        <v>1970</v>
      </c>
      <c r="E1679" s="7">
        <v>9074.9546265203844</v>
      </c>
      <c r="F1679" s="7">
        <v>5393.8091500883838</v>
      </c>
      <c r="G1679" s="7">
        <v>14468.763776608768</v>
      </c>
      <c r="H1679" s="7">
        <v>782.05777169513465</v>
      </c>
      <c r="K1679" s="7">
        <v>782.05777169513465</v>
      </c>
      <c r="L1679" s="7">
        <v>664.48017940516229</v>
      </c>
      <c r="M1679" s="7">
        <v>5339.6913428931584</v>
      </c>
      <c r="O1679" s="7">
        <v>6004.1715222983203</v>
      </c>
      <c r="P1679" s="7">
        <v>35791.647386249693</v>
      </c>
      <c r="Q1679" s="7">
        <v>28483.143049291019</v>
      </c>
      <c r="S1679" s="7">
        <v>64274.790435540708</v>
      </c>
      <c r="T1679" s="7">
        <v>85529.783506142936</v>
      </c>
    </row>
    <row r="1680" spans="1:20" x14ac:dyDescent="0.3">
      <c r="A1680" t="s">
        <v>25</v>
      </c>
      <c r="B1680" t="s">
        <v>734</v>
      </c>
      <c r="C1680">
        <v>1971</v>
      </c>
      <c r="E1680" s="7">
        <v>12696.982007529952</v>
      </c>
      <c r="F1680" s="7">
        <v>3435.1576035217117</v>
      </c>
      <c r="G1680" s="7">
        <v>16132.139611051663</v>
      </c>
      <c r="H1680" s="7">
        <v>288.11614068458522</v>
      </c>
      <c r="K1680" s="7">
        <v>288.11614068458522</v>
      </c>
      <c r="L1680" s="7">
        <v>345.91667292402821</v>
      </c>
      <c r="M1680" s="7">
        <v>5142.7430651817731</v>
      </c>
      <c r="O1680" s="7">
        <v>5488.6597381058009</v>
      </c>
      <c r="P1680" s="7">
        <v>11517.275197040788</v>
      </c>
      <c r="Q1680" s="7">
        <v>33504.517991837281</v>
      </c>
      <c r="S1680" s="7">
        <v>45021.793188878073</v>
      </c>
      <c r="T1680" s="7">
        <v>66930.708678720111</v>
      </c>
    </row>
    <row r="1681" spans="1:20" x14ac:dyDescent="0.3">
      <c r="A1681" t="s">
        <v>25</v>
      </c>
      <c r="B1681" t="s">
        <v>734</v>
      </c>
      <c r="C1681">
        <v>1972</v>
      </c>
      <c r="E1681" s="7">
        <v>17025.630589498407</v>
      </c>
      <c r="F1681" s="7">
        <v>3871.2274577693838</v>
      </c>
      <c r="G1681" s="7">
        <v>20896.85804726779</v>
      </c>
      <c r="H1681" s="7">
        <v>1652.3645332289504</v>
      </c>
      <c r="K1681" s="7">
        <v>1652.3645332289504</v>
      </c>
      <c r="L1681" s="7">
        <v>462.65694835287536</v>
      </c>
      <c r="M1681" s="7">
        <v>6266.0490652182625</v>
      </c>
      <c r="O1681" s="7">
        <v>6728.7060135711381</v>
      </c>
      <c r="P1681" s="7">
        <v>79634.95787476741</v>
      </c>
      <c r="Q1681" s="7">
        <v>18878.80858199481</v>
      </c>
      <c r="S1681" s="7">
        <v>98513.766456762212</v>
      </c>
      <c r="T1681" s="7">
        <v>127791.69505083011</v>
      </c>
    </row>
    <row r="1682" spans="1:20" x14ac:dyDescent="0.3">
      <c r="A1682" t="s">
        <v>25</v>
      </c>
      <c r="B1682" t="s">
        <v>734</v>
      </c>
      <c r="C1682">
        <v>1973</v>
      </c>
      <c r="E1682" s="7">
        <v>16501.859768307546</v>
      </c>
      <c r="F1682" s="7">
        <v>1445.3104597748052</v>
      </c>
      <c r="G1682" s="7">
        <v>17947.170228082352</v>
      </c>
      <c r="H1682" s="7">
        <v>471.68055700988396</v>
      </c>
      <c r="K1682" s="7">
        <v>471.68055700988396</v>
      </c>
      <c r="L1682" s="7">
        <v>387.89473754728789</v>
      </c>
      <c r="M1682" s="7">
        <v>7683.7130473747984</v>
      </c>
      <c r="N1682" s="7">
        <v>266.30108699406298</v>
      </c>
      <c r="O1682" s="7">
        <v>8337.90887191615</v>
      </c>
      <c r="P1682" s="7">
        <v>16585.025219831932</v>
      </c>
      <c r="Q1682" s="7">
        <v>25750.079726282394</v>
      </c>
      <c r="R1682" s="7">
        <v>1887.784156617028</v>
      </c>
      <c r="S1682" s="7">
        <v>44222.889102731351</v>
      </c>
      <c r="T1682" s="7">
        <v>70979.648759739735</v>
      </c>
    </row>
    <row r="1683" spans="1:20" x14ac:dyDescent="0.3">
      <c r="A1683" t="s">
        <v>25</v>
      </c>
      <c r="B1683" t="s">
        <v>734</v>
      </c>
      <c r="C1683">
        <v>1974</v>
      </c>
      <c r="E1683" s="7">
        <v>9970.7133638795003</v>
      </c>
      <c r="F1683" s="7">
        <v>2550.8560621911315</v>
      </c>
      <c r="G1683" s="7">
        <v>12521.569426070631</v>
      </c>
      <c r="H1683" s="7">
        <v>342.73561875588638</v>
      </c>
      <c r="K1683" s="7">
        <v>342.73561875588638</v>
      </c>
      <c r="L1683" s="7">
        <v>96.601110471367434</v>
      </c>
      <c r="M1683" s="7">
        <v>2949.1941524427252</v>
      </c>
      <c r="N1683" s="7">
        <v>104.26517627094636</v>
      </c>
      <c r="O1683" s="7">
        <v>3150.0604391850393</v>
      </c>
      <c r="P1683" s="7">
        <v>6417.1075710776313</v>
      </c>
      <c r="Q1683" s="7">
        <v>8564.2312109502709</v>
      </c>
      <c r="R1683" s="7">
        <v>989.83903923252763</v>
      </c>
      <c r="S1683" s="7">
        <v>15971.177821260429</v>
      </c>
      <c r="T1683" s="7">
        <v>31985.543305271989</v>
      </c>
    </row>
    <row r="1684" spans="1:20" x14ac:dyDescent="0.3">
      <c r="A1684" t="s">
        <v>25</v>
      </c>
      <c r="B1684" t="s">
        <v>734</v>
      </c>
      <c r="C1684">
        <v>1975</v>
      </c>
      <c r="E1684" s="7">
        <v>6297.3791163123669</v>
      </c>
      <c r="F1684" s="7">
        <v>1155.4743675684217</v>
      </c>
      <c r="G1684" s="7">
        <v>7452.8534838807882</v>
      </c>
      <c r="H1684" s="7">
        <v>339.79420414363551</v>
      </c>
      <c r="K1684" s="7">
        <v>339.79420414363551</v>
      </c>
      <c r="M1684" s="7">
        <v>277.34420911667974</v>
      </c>
      <c r="N1684" s="7">
        <v>67.792338962085751</v>
      </c>
      <c r="O1684" s="7">
        <v>345.13654807876549</v>
      </c>
      <c r="P1684" s="7">
        <v>2460.4588963791048</v>
      </c>
      <c r="Q1684" s="7">
        <v>2423.4668329642436</v>
      </c>
      <c r="R1684" s="7">
        <v>350.85282794491383</v>
      </c>
      <c r="S1684" s="7">
        <v>5234.7785572882622</v>
      </c>
      <c r="T1684" s="7">
        <v>13372.562793391453</v>
      </c>
    </row>
    <row r="1685" spans="1:20" x14ac:dyDescent="0.3">
      <c r="A1685" t="s">
        <v>25</v>
      </c>
      <c r="B1685" t="s">
        <v>734</v>
      </c>
      <c r="C1685">
        <v>1976</v>
      </c>
      <c r="E1685" s="7">
        <v>6711.332180413081</v>
      </c>
      <c r="F1685" s="7">
        <v>1569.4384702550556</v>
      </c>
      <c r="G1685" s="7">
        <v>8280.770650668137</v>
      </c>
      <c r="H1685" s="7">
        <v>915.38955146187425</v>
      </c>
      <c r="K1685" s="7">
        <v>915.38955146187425</v>
      </c>
      <c r="L1685" s="7">
        <v>16.01759180078426</v>
      </c>
      <c r="M1685" s="7">
        <v>78.731205196205082</v>
      </c>
      <c r="O1685" s="7">
        <v>94.748796996989341</v>
      </c>
      <c r="P1685" s="7">
        <v>4187.65310311743</v>
      </c>
      <c r="Q1685" s="7">
        <v>4354.7249507279694</v>
      </c>
      <c r="R1685" s="7">
        <v>362.20588838123729</v>
      </c>
      <c r="S1685" s="7">
        <v>8904.5839422266363</v>
      </c>
      <c r="T1685" s="7">
        <v>18195.492941353641</v>
      </c>
    </row>
    <row r="1686" spans="1:20" x14ac:dyDescent="0.3">
      <c r="A1686" t="s">
        <v>25</v>
      </c>
      <c r="B1686" t="s">
        <v>734</v>
      </c>
      <c r="C1686">
        <v>1977</v>
      </c>
      <c r="E1686" s="7">
        <v>7792.5636547140284</v>
      </c>
      <c r="F1686" s="7">
        <v>4282.5450184970859</v>
      </c>
      <c r="G1686" s="7">
        <v>12075.108673211114</v>
      </c>
      <c r="H1686" s="7">
        <v>625.96789241611737</v>
      </c>
      <c r="K1686" s="7">
        <v>625.96789241611737</v>
      </c>
      <c r="L1686" s="7">
        <v>49.825516612122598</v>
      </c>
      <c r="M1686" s="7">
        <v>257.01064598689277</v>
      </c>
      <c r="N1686" s="7">
        <v>25.715167109670052</v>
      </c>
      <c r="O1686" s="7">
        <v>332.55132970868544</v>
      </c>
      <c r="P1686" s="7">
        <v>2171.7816836332336</v>
      </c>
      <c r="Q1686" s="7">
        <v>5132.9125870484286</v>
      </c>
      <c r="R1686" s="7">
        <v>585.14682250084036</v>
      </c>
      <c r="S1686" s="7">
        <v>7889.8410931825028</v>
      </c>
      <c r="T1686" s="7">
        <v>20923.46898851842</v>
      </c>
    </row>
    <row r="1687" spans="1:20" x14ac:dyDescent="0.3">
      <c r="A1687" t="s">
        <v>25</v>
      </c>
      <c r="B1687" t="s">
        <v>734</v>
      </c>
      <c r="C1687">
        <v>1978</v>
      </c>
      <c r="E1687" s="7">
        <v>6293.8287675244983</v>
      </c>
      <c r="F1687" s="7">
        <v>1173.192707413036</v>
      </c>
      <c r="G1687" s="7">
        <v>7467.0214749375345</v>
      </c>
      <c r="H1687" s="7">
        <v>859.51023680716207</v>
      </c>
      <c r="K1687" s="7">
        <v>859.51023680716207</v>
      </c>
      <c r="L1687" s="7">
        <v>39.416027307214229</v>
      </c>
      <c r="M1687" s="7">
        <v>96.069410013061614</v>
      </c>
      <c r="N1687" s="7">
        <v>25.978506845178366</v>
      </c>
      <c r="O1687" s="7">
        <v>161.46394416545422</v>
      </c>
      <c r="P1687" s="7">
        <v>5063.4779178413273</v>
      </c>
      <c r="Q1687" s="7">
        <v>8615.4372621635284</v>
      </c>
      <c r="R1687" s="7">
        <v>637.0153845169126</v>
      </c>
      <c r="S1687" s="7">
        <v>14315.93056452177</v>
      </c>
      <c r="T1687" s="7">
        <v>22803.926220431917</v>
      </c>
    </row>
    <row r="1688" spans="1:20" x14ac:dyDescent="0.3">
      <c r="A1688" t="s">
        <v>25</v>
      </c>
      <c r="B1688" t="s">
        <v>734</v>
      </c>
      <c r="C1688">
        <v>1979</v>
      </c>
      <c r="E1688" s="7">
        <v>5005.0742680849235</v>
      </c>
      <c r="F1688" s="7">
        <v>1065.370403493976</v>
      </c>
      <c r="G1688" s="7">
        <v>6070.4446715788999</v>
      </c>
      <c r="H1688" s="7">
        <v>746.57735480534132</v>
      </c>
      <c r="I1688" s="7">
        <v>554.71055837030428</v>
      </c>
      <c r="J1688" s="7">
        <v>161.40654676910691</v>
      </c>
      <c r="K1688" s="7">
        <v>1462.6944599447525</v>
      </c>
      <c r="L1688" s="7">
        <v>70.177206243156576</v>
      </c>
      <c r="M1688" s="7">
        <v>142.80055014615951</v>
      </c>
      <c r="N1688" s="7">
        <v>6.0796142373222075</v>
      </c>
      <c r="O1688" s="7">
        <v>219.05737062663829</v>
      </c>
      <c r="P1688" s="7">
        <v>3210.4890573155058</v>
      </c>
      <c r="Q1688" s="7">
        <v>3896.2514714166477</v>
      </c>
      <c r="R1688" s="7">
        <v>740.44925768774146</v>
      </c>
      <c r="S1688" s="7">
        <v>7847.1897864198945</v>
      </c>
      <c r="T1688" s="7">
        <v>15599.386288570186</v>
      </c>
    </row>
    <row r="1689" spans="1:20" x14ac:dyDescent="0.3">
      <c r="A1689" t="s">
        <v>25</v>
      </c>
      <c r="B1689" t="s">
        <v>734</v>
      </c>
      <c r="C1689">
        <v>1980</v>
      </c>
      <c r="E1689" s="7">
        <v>21441.757698665297</v>
      </c>
      <c r="F1689" s="7">
        <v>2921.1302389354883</v>
      </c>
      <c r="G1689" s="7">
        <v>24362.887937600786</v>
      </c>
      <c r="H1689" s="7">
        <v>2528.623929179168</v>
      </c>
      <c r="I1689" s="7">
        <v>2032.14566554251</v>
      </c>
      <c r="J1689" s="7">
        <v>83.976931071661483</v>
      </c>
      <c r="K1689" s="7">
        <v>4644.7465257933391</v>
      </c>
      <c r="L1689" s="7">
        <v>12.680790021929504</v>
      </c>
      <c r="M1689" s="7">
        <v>125.07549529201889</v>
      </c>
      <c r="N1689" s="7">
        <v>54.172529106861745</v>
      </c>
      <c r="O1689" s="7">
        <v>191.92881442081011</v>
      </c>
      <c r="P1689" s="7">
        <v>10600.022418363189</v>
      </c>
      <c r="Q1689" s="7">
        <v>7871.4301609161193</v>
      </c>
      <c r="R1689" s="7">
        <v>902.40837077001663</v>
      </c>
      <c r="S1689" s="7">
        <v>19373.860950049322</v>
      </c>
      <c r="T1689" s="7">
        <v>48573.424227864263</v>
      </c>
    </row>
    <row r="1690" spans="1:20" x14ac:dyDescent="0.3">
      <c r="A1690" t="s">
        <v>25</v>
      </c>
      <c r="B1690" t="s">
        <v>734</v>
      </c>
      <c r="C1690">
        <v>1981</v>
      </c>
      <c r="E1690" s="7">
        <v>9480.1621771923947</v>
      </c>
      <c r="F1690" s="7">
        <v>798.40424168797904</v>
      </c>
      <c r="G1690" s="7">
        <v>10278.566418880373</v>
      </c>
      <c r="H1690" s="7">
        <v>1341.2619785973211</v>
      </c>
      <c r="I1690" s="7">
        <v>1165.7105292515362</v>
      </c>
      <c r="J1690" s="7">
        <v>448.21753595819774</v>
      </c>
      <c r="K1690" s="7">
        <v>2955.1900438070552</v>
      </c>
      <c r="L1690" s="7">
        <v>404.03764175179538</v>
      </c>
      <c r="M1690" s="7">
        <v>851.86872981891509</v>
      </c>
      <c r="N1690" s="7">
        <v>1.208335243474806</v>
      </c>
      <c r="O1690" s="7">
        <v>1257.1147068141852</v>
      </c>
      <c r="P1690" s="7">
        <v>10024.519847091173</v>
      </c>
      <c r="Q1690" s="7">
        <v>16261.467124817094</v>
      </c>
      <c r="R1690" s="7">
        <v>1688.2725059133259</v>
      </c>
      <c r="S1690" s="7">
        <v>27974.259477821593</v>
      </c>
      <c r="T1690" s="7">
        <v>42465.130647323203</v>
      </c>
    </row>
    <row r="1691" spans="1:20" x14ac:dyDescent="0.3">
      <c r="A1691" t="s">
        <v>25</v>
      </c>
      <c r="B1691" t="s">
        <v>734</v>
      </c>
      <c r="C1691">
        <v>1982</v>
      </c>
      <c r="E1691" s="7">
        <v>6505.9054184128354</v>
      </c>
      <c r="F1691" s="7">
        <v>1516.5283644589053</v>
      </c>
      <c r="G1691" s="7">
        <v>8022.4337828717407</v>
      </c>
      <c r="H1691" s="7">
        <v>1714.3454355237902</v>
      </c>
      <c r="I1691" s="7">
        <v>537.9393952964499</v>
      </c>
      <c r="J1691" s="7">
        <v>376.39037304522992</v>
      </c>
      <c r="K1691" s="7">
        <v>2628.6752038654699</v>
      </c>
      <c r="L1691" s="7">
        <v>1310.7055943407292</v>
      </c>
      <c r="M1691" s="7">
        <v>3548.946691701035</v>
      </c>
      <c r="N1691" s="7">
        <v>102.58194685155712</v>
      </c>
      <c r="O1691" s="7">
        <v>4962.2342328933219</v>
      </c>
      <c r="P1691" s="7">
        <v>14961.75405733847</v>
      </c>
      <c r="Q1691" s="7">
        <v>10906.139204893992</v>
      </c>
      <c r="R1691" s="7">
        <v>802.96557747461634</v>
      </c>
      <c r="S1691" s="7">
        <v>26670.858839707082</v>
      </c>
      <c r="T1691" s="7">
        <v>42284.202059337607</v>
      </c>
    </row>
    <row r="1692" spans="1:20" x14ac:dyDescent="0.3">
      <c r="A1692" t="s">
        <v>25</v>
      </c>
      <c r="B1692" t="s">
        <v>734</v>
      </c>
      <c r="C1692">
        <v>1983</v>
      </c>
      <c r="E1692" s="7">
        <v>5875.2980698755209</v>
      </c>
      <c r="F1692" s="7">
        <v>1524.0252372379562</v>
      </c>
      <c r="G1692" s="7">
        <v>7399.3233071134773</v>
      </c>
      <c r="H1692" s="7">
        <v>1156.0284159774658</v>
      </c>
      <c r="I1692" s="7">
        <v>353.82390876342197</v>
      </c>
      <c r="J1692" s="7">
        <v>680.48532807689799</v>
      </c>
      <c r="K1692" s="7">
        <v>2190.337652817786</v>
      </c>
      <c r="L1692" s="7">
        <v>457.69905100819841</v>
      </c>
      <c r="M1692" s="7">
        <v>1058.1348114386801</v>
      </c>
      <c r="O1692" s="7">
        <v>1515.8338624468786</v>
      </c>
      <c r="P1692" s="7">
        <v>10807.486342597083</v>
      </c>
      <c r="Q1692" s="7">
        <v>9872.5085695197631</v>
      </c>
      <c r="R1692" s="7">
        <v>1351.371068395719</v>
      </c>
      <c r="S1692" s="7">
        <v>22031.365980512564</v>
      </c>
      <c r="T1692" s="7">
        <v>33136.860802890711</v>
      </c>
    </row>
    <row r="1693" spans="1:20" x14ac:dyDescent="0.3">
      <c r="A1693" t="s">
        <v>25</v>
      </c>
      <c r="B1693" t="s">
        <v>734</v>
      </c>
      <c r="C1693">
        <v>1984</v>
      </c>
      <c r="E1693" s="7">
        <v>2469.0128032056805</v>
      </c>
      <c r="F1693" s="7">
        <v>981.19029392137372</v>
      </c>
      <c r="G1693" s="7">
        <v>3450.2030971270542</v>
      </c>
      <c r="H1693" s="7">
        <v>757.11806245736523</v>
      </c>
      <c r="I1693" s="7">
        <v>257.79668473068455</v>
      </c>
      <c r="J1693" s="7">
        <v>2.4852613462648372</v>
      </c>
      <c r="K1693" s="7">
        <v>1017.4000085343146</v>
      </c>
      <c r="L1693" s="7">
        <v>14.00377614642365</v>
      </c>
      <c r="M1693" s="7">
        <v>617.24289591638887</v>
      </c>
      <c r="N1693" s="7">
        <v>17.019374186796348</v>
      </c>
      <c r="O1693" s="7">
        <v>648.26604624960885</v>
      </c>
      <c r="P1693" s="7">
        <v>2827.9515299866198</v>
      </c>
      <c r="Q1693" s="7">
        <v>2393.77072387725</v>
      </c>
      <c r="R1693" s="7">
        <v>237.42316515322099</v>
      </c>
      <c r="S1693" s="7">
        <v>5459.1454190170907</v>
      </c>
      <c r="T1693" s="7">
        <v>10575.014570928068</v>
      </c>
    </row>
    <row r="1694" spans="1:20" x14ac:dyDescent="0.3">
      <c r="A1694" t="s">
        <v>25</v>
      </c>
      <c r="B1694" t="s">
        <v>734</v>
      </c>
      <c r="C1694">
        <v>1985</v>
      </c>
      <c r="E1694" s="7">
        <v>2970.7830473261433</v>
      </c>
      <c r="F1694" s="7">
        <v>782.47718219098931</v>
      </c>
      <c r="G1694" s="7">
        <v>3753.2602295171328</v>
      </c>
      <c r="H1694" s="7">
        <v>442.79912614926945</v>
      </c>
      <c r="I1694" s="7">
        <v>438.72556097730421</v>
      </c>
      <c r="J1694" s="7">
        <v>57.332062995987563</v>
      </c>
      <c r="K1694" s="7">
        <v>938.85675012256127</v>
      </c>
      <c r="L1694" s="7">
        <v>337.67004051003113</v>
      </c>
      <c r="M1694" s="7">
        <v>944.92037368641411</v>
      </c>
      <c r="N1694" s="7">
        <v>20.746498867084458</v>
      </c>
      <c r="O1694" s="7">
        <v>1303.3369130635297</v>
      </c>
      <c r="P1694" s="7">
        <v>841.86104850257277</v>
      </c>
      <c r="Q1694" s="7">
        <v>1491.1545463712146</v>
      </c>
      <c r="R1694" s="7">
        <v>666.05057049517904</v>
      </c>
      <c r="S1694" s="7">
        <v>2999.0661653689667</v>
      </c>
      <c r="T1694" s="7">
        <v>8994.5200580721903</v>
      </c>
    </row>
    <row r="1695" spans="1:20" x14ac:dyDescent="0.3">
      <c r="A1695" t="s">
        <v>25</v>
      </c>
      <c r="B1695" t="s">
        <v>734</v>
      </c>
      <c r="C1695">
        <v>1986</v>
      </c>
      <c r="E1695" s="7">
        <v>3005.5733552296097</v>
      </c>
      <c r="F1695" s="7">
        <v>318.4080197992335</v>
      </c>
      <c r="G1695" s="7">
        <v>3323.9813750288431</v>
      </c>
      <c r="H1695" s="7">
        <v>388.73363781262395</v>
      </c>
      <c r="I1695" s="7">
        <v>294.34808210069787</v>
      </c>
      <c r="J1695" s="7">
        <v>7.4621400364356028</v>
      </c>
      <c r="K1695" s="7">
        <v>690.54385994975746</v>
      </c>
      <c r="L1695" s="7">
        <v>10.271875629204992</v>
      </c>
      <c r="M1695" s="7">
        <v>477.26134351064064</v>
      </c>
      <c r="N1695" s="7">
        <v>43.950023203477983</v>
      </c>
      <c r="O1695" s="7">
        <v>531.48324234332358</v>
      </c>
      <c r="P1695" s="7">
        <v>2045.0715856379102</v>
      </c>
      <c r="Q1695" s="7">
        <v>2236.3432167148162</v>
      </c>
      <c r="R1695" s="7">
        <v>107.92379701130555</v>
      </c>
      <c r="S1695" s="7">
        <v>4389.3385993640322</v>
      </c>
      <c r="T1695" s="7">
        <v>8935.3470766859573</v>
      </c>
    </row>
    <row r="1696" spans="1:20" x14ac:dyDescent="0.3">
      <c r="A1696" t="s">
        <v>25</v>
      </c>
      <c r="B1696" t="s">
        <v>734</v>
      </c>
      <c r="C1696">
        <v>1987</v>
      </c>
      <c r="E1696" s="7">
        <v>1868.3366822021335</v>
      </c>
      <c r="F1696" s="7">
        <v>173.17582251946212</v>
      </c>
      <c r="G1696" s="7">
        <v>2041.5125047215956</v>
      </c>
      <c r="H1696" s="7">
        <v>1367.235801247213</v>
      </c>
      <c r="I1696" s="7">
        <v>314.563286024626</v>
      </c>
      <c r="J1696" s="7">
        <v>234.80773835620548</v>
      </c>
      <c r="K1696" s="7">
        <v>1916.6068256280444</v>
      </c>
      <c r="M1696" s="7">
        <v>77.299880554323451</v>
      </c>
      <c r="O1696" s="7">
        <v>77.299880554323451</v>
      </c>
      <c r="P1696" s="7">
        <v>844.93630053502898</v>
      </c>
      <c r="Q1696" s="7">
        <v>807.71742247462964</v>
      </c>
      <c r="R1696" s="7">
        <v>189.86380312744029</v>
      </c>
      <c r="S1696" s="7">
        <v>1842.5175261370991</v>
      </c>
      <c r="T1696" s="7">
        <v>5877.9367370410619</v>
      </c>
    </row>
    <row r="1697" spans="1:20" x14ac:dyDescent="0.3">
      <c r="A1697" t="s">
        <v>25</v>
      </c>
      <c r="B1697" t="s">
        <v>734</v>
      </c>
      <c r="C1697">
        <v>1988</v>
      </c>
      <c r="E1697" s="7">
        <v>1359.7478225398086</v>
      </c>
      <c r="F1697" s="7">
        <v>248.88195737468095</v>
      </c>
      <c r="G1697" s="7">
        <v>1608.6297799144895</v>
      </c>
      <c r="H1697" s="7">
        <v>159.9891971311315</v>
      </c>
      <c r="I1697" s="7">
        <v>508.39370554054648</v>
      </c>
      <c r="J1697" s="7">
        <v>487.674211332097</v>
      </c>
      <c r="K1697" s="7">
        <v>1156.057114003775</v>
      </c>
      <c r="L1697" s="7">
        <v>25.86369695497913</v>
      </c>
      <c r="M1697" s="7">
        <v>79.738911316005982</v>
      </c>
      <c r="O1697" s="7">
        <v>105.60260827098512</v>
      </c>
      <c r="P1697" s="7">
        <v>733.60824475449476</v>
      </c>
      <c r="Q1697" s="7">
        <v>852.57629199973348</v>
      </c>
      <c r="R1697" s="7">
        <v>139.77976073874535</v>
      </c>
      <c r="S1697" s="7">
        <v>1725.9642974929736</v>
      </c>
      <c r="T1697" s="7">
        <v>4596.2537996822239</v>
      </c>
    </row>
    <row r="1698" spans="1:20" x14ac:dyDescent="0.3">
      <c r="A1698" t="s">
        <v>25</v>
      </c>
      <c r="B1698" t="s">
        <v>734</v>
      </c>
      <c r="C1698">
        <v>1989</v>
      </c>
      <c r="E1698" s="7">
        <v>3632.2284016935469</v>
      </c>
      <c r="F1698" s="7">
        <v>273.42296746134076</v>
      </c>
      <c r="G1698" s="7">
        <v>3905.6513691548876</v>
      </c>
      <c r="H1698" s="7">
        <v>1416.7486241944728</v>
      </c>
      <c r="I1698" s="7">
        <v>161.65612598704135</v>
      </c>
      <c r="J1698" s="7">
        <v>6.2792527896440227</v>
      </c>
      <c r="K1698" s="7">
        <v>1584.6840029711582</v>
      </c>
      <c r="L1698" s="7">
        <v>110.55763862558921</v>
      </c>
      <c r="M1698" s="7">
        <v>1212.277616487962</v>
      </c>
      <c r="N1698" s="7">
        <v>16.644883546620825</v>
      </c>
      <c r="O1698" s="7">
        <v>1339.4801386601719</v>
      </c>
      <c r="P1698" s="7">
        <v>5471.0939734683889</v>
      </c>
      <c r="Q1698" s="7">
        <v>5092.5468795165971</v>
      </c>
      <c r="R1698" s="7">
        <v>104.38040591595365</v>
      </c>
      <c r="S1698" s="7">
        <v>10668.021258900941</v>
      </c>
      <c r="T1698" s="7">
        <v>17497.836769687157</v>
      </c>
    </row>
    <row r="1699" spans="1:20" x14ac:dyDescent="0.3">
      <c r="A1699" t="s">
        <v>25</v>
      </c>
      <c r="B1699" t="s">
        <v>734</v>
      </c>
      <c r="C1699">
        <v>1990</v>
      </c>
      <c r="E1699" s="7">
        <v>3229.8181138222376</v>
      </c>
      <c r="F1699" s="7">
        <v>401.79753077298301</v>
      </c>
      <c r="G1699" s="7">
        <v>3631.6156445952206</v>
      </c>
      <c r="H1699" s="7">
        <v>1124.6480311813302</v>
      </c>
      <c r="I1699" s="7">
        <v>1637.4866729360842</v>
      </c>
      <c r="J1699" s="7">
        <v>1.5698131974110017</v>
      </c>
      <c r="K1699" s="7">
        <v>2763.7045173148254</v>
      </c>
      <c r="L1699" s="7">
        <v>56.758614411759183</v>
      </c>
      <c r="M1699" s="7">
        <v>469.8360689042558</v>
      </c>
      <c r="N1699" s="7">
        <v>18.539175812183974</v>
      </c>
      <c r="O1699" s="7">
        <v>545.13385912819899</v>
      </c>
      <c r="P1699" s="7">
        <v>9201.4066644443683</v>
      </c>
      <c r="Q1699" s="7">
        <v>8626.2476280346782</v>
      </c>
      <c r="R1699" s="7">
        <v>430.65322220391278</v>
      </c>
      <c r="S1699" s="7">
        <v>18258.307514682961</v>
      </c>
      <c r="T1699" s="7">
        <v>25198.761535721205</v>
      </c>
    </row>
    <row r="1700" spans="1:20" x14ac:dyDescent="0.3">
      <c r="A1700" t="s">
        <v>25</v>
      </c>
      <c r="B1700" t="s">
        <v>734</v>
      </c>
      <c r="C1700">
        <v>1991</v>
      </c>
      <c r="E1700" s="7">
        <v>3553.1833020319236</v>
      </c>
      <c r="F1700" s="7">
        <v>172.93284654524456</v>
      </c>
      <c r="G1700" s="7">
        <v>3726.1161485771681</v>
      </c>
      <c r="H1700" s="7">
        <v>526.34038688882049</v>
      </c>
      <c r="I1700" s="7">
        <v>981.25474417801456</v>
      </c>
      <c r="J1700" s="7">
        <v>558.79012367571306</v>
      </c>
      <c r="K1700" s="7">
        <v>2066.3852547425481</v>
      </c>
      <c r="L1700" s="7">
        <v>18.83724709557416</v>
      </c>
      <c r="M1700" s="7">
        <v>433.57758783152792</v>
      </c>
      <c r="O1700" s="7">
        <v>452.41483492710211</v>
      </c>
      <c r="P1700" s="7">
        <v>3269.3536928454532</v>
      </c>
      <c r="Q1700" s="7">
        <v>5416.9232879887277</v>
      </c>
      <c r="R1700" s="7">
        <v>157.53487067775808</v>
      </c>
      <c r="S1700" s="7">
        <v>8843.8118515119386</v>
      </c>
      <c r="T1700" s="7">
        <v>15088.728089758759</v>
      </c>
    </row>
    <row r="1701" spans="1:20" x14ac:dyDescent="0.3">
      <c r="A1701" t="s">
        <v>25</v>
      </c>
      <c r="B1701" t="s">
        <v>734</v>
      </c>
      <c r="C1701">
        <v>1992</v>
      </c>
      <c r="E1701" s="7">
        <v>3776.4053973742652</v>
      </c>
      <c r="F1701" s="7">
        <v>813.2037061567064</v>
      </c>
      <c r="G1701" s="7">
        <v>4589.6091035309719</v>
      </c>
      <c r="H1701" s="7">
        <v>793.94856580273608</v>
      </c>
      <c r="I1701" s="7">
        <v>478.79182333241982</v>
      </c>
      <c r="J1701" s="7">
        <v>38.452505334300319</v>
      </c>
      <c r="K1701" s="7">
        <v>1311.1928944694562</v>
      </c>
      <c r="M1701" s="7">
        <v>173.61992159807647</v>
      </c>
      <c r="O1701" s="7">
        <v>173.61992159807647</v>
      </c>
      <c r="P1701" s="7">
        <v>740.21566576852626</v>
      </c>
      <c r="Q1701" s="7">
        <v>1813.0122824821235</v>
      </c>
      <c r="R1701" s="7">
        <v>91.266592713444453</v>
      </c>
      <c r="S1701" s="7">
        <v>2644.4945409640941</v>
      </c>
      <c r="T1701" s="7">
        <v>8718.9164605625992</v>
      </c>
    </row>
    <row r="1702" spans="1:20" x14ac:dyDescent="0.3">
      <c r="A1702" t="s">
        <v>25</v>
      </c>
      <c r="B1702" t="s">
        <v>734</v>
      </c>
      <c r="C1702">
        <v>1993</v>
      </c>
      <c r="E1702" s="7">
        <v>2094.73620704319</v>
      </c>
      <c r="F1702" s="7">
        <v>115.29016947166066</v>
      </c>
      <c r="G1702" s="7">
        <v>2210.0263765148507</v>
      </c>
      <c r="H1702" s="7">
        <v>841.15091838637409</v>
      </c>
      <c r="I1702" s="7">
        <v>154.93776723793712</v>
      </c>
      <c r="J1702" s="7">
        <v>13.273786858044884</v>
      </c>
      <c r="K1702" s="7">
        <v>1009.3624724823561</v>
      </c>
      <c r="M1702" s="7">
        <v>36.287705262973596</v>
      </c>
      <c r="O1702" s="7">
        <v>36.287705262973596</v>
      </c>
      <c r="P1702" s="7">
        <v>366.1567029014513</v>
      </c>
      <c r="Q1702" s="7">
        <v>811.45351646418806</v>
      </c>
      <c r="R1702" s="7">
        <v>14.071962613449511</v>
      </c>
      <c r="S1702" s="7">
        <v>1191.6821819790889</v>
      </c>
      <c r="T1702" s="7">
        <v>4447.3587362392691</v>
      </c>
    </row>
    <row r="1703" spans="1:20" x14ac:dyDescent="0.3">
      <c r="A1703" t="s">
        <v>25</v>
      </c>
      <c r="B1703" t="s">
        <v>734</v>
      </c>
      <c r="C1703">
        <v>1994</v>
      </c>
      <c r="E1703" s="7">
        <v>3395.1097809955595</v>
      </c>
      <c r="F1703" s="7">
        <v>369.91958439942817</v>
      </c>
      <c r="G1703" s="7">
        <v>3765.0293653949875</v>
      </c>
      <c r="H1703" s="7">
        <v>1208.1838615162092</v>
      </c>
      <c r="I1703" s="7">
        <v>1028.8582679207357</v>
      </c>
      <c r="J1703" s="7">
        <v>81.433881438354533</v>
      </c>
      <c r="K1703" s="7">
        <v>2318.4760108752994</v>
      </c>
      <c r="L1703" s="7">
        <v>8.023151050046522</v>
      </c>
      <c r="M1703" s="7">
        <v>84.463856272429126</v>
      </c>
      <c r="O1703" s="7">
        <v>92.487007322475648</v>
      </c>
      <c r="P1703" s="7">
        <v>552.3781030529301</v>
      </c>
      <c r="Q1703" s="7">
        <v>460.83037697594312</v>
      </c>
      <c r="R1703" s="7">
        <v>7.137776304572637</v>
      </c>
      <c r="S1703" s="7">
        <v>1020.3462563334459</v>
      </c>
      <c r="T1703" s="7">
        <v>7196.338639926209</v>
      </c>
    </row>
    <row r="1704" spans="1:20" x14ac:dyDescent="0.3">
      <c r="A1704" t="s">
        <v>25</v>
      </c>
      <c r="B1704" t="s">
        <v>734</v>
      </c>
      <c r="C1704">
        <v>1995</v>
      </c>
      <c r="E1704" s="7">
        <v>6504.1694847123381</v>
      </c>
      <c r="F1704" s="7">
        <v>196.28347086751245</v>
      </c>
      <c r="G1704" s="7">
        <v>6700.4529555798508</v>
      </c>
      <c r="H1704" s="7">
        <v>1473.6439439648602</v>
      </c>
      <c r="I1704" s="7">
        <v>484.34893730837831</v>
      </c>
      <c r="J1704" s="7">
        <v>578.87588692787256</v>
      </c>
      <c r="K1704" s="7">
        <v>2536.8687682011109</v>
      </c>
      <c r="M1704" s="7">
        <v>89.449615551795759</v>
      </c>
      <c r="O1704" s="7">
        <v>89.449615551795759</v>
      </c>
      <c r="P1704" s="7">
        <v>816.40609334112992</v>
      </c>
      <c r="Q1704" s="7">
        <v>858.07796826967342</v>
      </c>
      <c r="R1704" s="7">
        <v>46.419249046274643</v>
      </c>
      <c r="S1704" s="7">
        <v>1720.903310657078</v>
      </c>
      <c r="T1704" s="7">
        <v>11047.674649989833</v>
      </c>
    </row>
    <row r="1705" spans="1:20" x14ac:dyDescent="0.3">
      <c r="A1705" t="s">
        <v>25</v>
      </c>
      <c r="B1705" t="s">
        <v>734</v>
      </c>
      <c r="C1705">
        <v>1996</v>
      </c>
      <c r="D1705" t="s">
        <v>744</v>
      </c>
      <c r="E1705" s="7">
        <v>7584.874851960647</v>
      </c>
      <c r="F1705" s="7">
        <v>616.79831582677446</v>
      </c>
      <c r="G1705" s="7">
        <v>8201.6731677874213</v>
      </c>
      <c r="H1705" s="7">
        <v>1461.7318287086964</v>
      </c>
      <c r="I1705" s="7">
        <v>804.87134444199535</v>
      </c>
      <c r="J1705" s="7">
        <v>213.99846991098852</v>
      </c>
      <c r="K1705" s="7">
        <v>2480.6016430616805</v>
      </c>
      <c r="L1705" s="7">
        <v>20.67413150240511</v>
      </c>
      <c r="M1705" s="7">
        <v>207.73564667120345</v>
      </c>
      <c r="O1705" s="7">
        <v>228.40977817360857</v>
      </c>
      <c r="P1705" s="7">
        <v>1011.3708463114966</v>
      </c>
      <c r="Q1705" s="7">
        <v>1405.9156658992374</v>
      </c>
      <c r="R1705" s="7">
        <v>70.420095585003423</v>
      </c>
      <c r="S1705" s="7">
        <v>2487.7066077957375</v>
      </c>
      <c r="T1705" s="7">
        <v>13398.391196818446</v>
      </c>
    </row>
    <row r="1706" spans="1:20" x14ac:dyDescent="0.3">
      <c r="A1706" t="s">
        <v>25</v>
      </c>
      <c r="B1706" t="s">
        <v>734</v>
      </c>
      <c r="C1706">
        <v>1997</v>
      </c>
      <c r="D1706" t="s">
        <v>744</v>
      </c>
      <c r="E1706" s="7">
        <v>14752.357612574253</v>
      </c>
      <c r="F1706" s="7">
        <v>381.86770352776699</v>
      </c>
      <c r="G1706" s="7">
        <v>15134.22531610202</v>
      </c>
      <c r="H1706" s="7">
        <v>1386.7088502401693</v>
      </c>
      <c r="I1706" s="7">
        <v>751.96306393011866</v>
      </c>
      <c r="J1706" s="7">
        <v>184.59850768465634</v>
      </c>
      <c r="K1706" s="7">
        <v>2323.2704218549443</v>
      </c>
      <c r="L1706" s="7">
        <v>4.6576389718829834</v>
      </c>
      <c r="M1706" s="7">
        <v>118.02967118778349</v>
      </c>
      <c r="O1706" s="7">
        <v>122.68731015966648</v>
      </c>
      <c r="P1706" s="7">
        <v>2854.2651606907593</v>
      </c>
      <c r="Q1706" s="7">
        <v>1289.2440992333413</v>
      </c>
      <c r="R1706" s="7">
        <v>76.199139538562221</v>
      </c>
      <c r="S1706" s="7">
        <v>4219.7083994626628</v>
      </c>
      <c r="T1706" s="7">
        <v>21799.891447579292</v>
      </c>
    </row>
    <row r="1707" spans="1:20" x14ac:dyDescent="0.3">
      <c r="A1707" t="s">
        <v>25</v>
      </c>
      <c r="B1707" t="s">
        <v>734</v>
      </c>
      <c r="C1707">
        <v>1998</v>
      </c>
      <c r="D1707" t="s">
        <v>744</v>
      </c>
      <c r="E1707" s="7">
        <v>15631.216477389253</v>
      </c>
      <c r="F1707" s="7">
        <v>483.10879026982383</v>
      </c>
      <c r="G1707" s="7">
        <v>16114.325267659076</v>
      </c>
      <c r="H1707" s="7">
        <v>576.08494215575274</v>
      </c>
      <c r="I1707" s="7">
        <v>719.67622406765099</v>
      </c>
      <c r="J1707" s="7">
        <v>181.58051415942094</v>
      </c>
      <c r="K1707" s="7">
        <v>1477.3416803828247</v>
      </c>
      <c r="M1707" s="7">
        <v>107.46500949050071</v>
      </c>
      <c r="N1707" s="7">
        <v>12.846260057908289</v>
      </c>
      <c r="O1707" s="7">
        <v>120.311269548409</v>
      </c>
      <c r="P1707" s="7">
        <v>1332.9503436754555</v>
      </c>
      <c r="Q1707" s="7">
        <v>2499.222874719776</v>
      </c>
      <c r="R1707" s="7">
        <v>248.61818960683081</v>
      </c>
      <c r="S1707" s="7">
        <v>4080.7914080020628</v>
      </c>
      <c r="T1707" s="7">
        <v>21792.769625592373</v>
      </c>
    </row>
    <row r="1708" spans="1:20" x14ac:dyDescent="0.3">
      <c r="A1708" t="s">
        <v>25</v>
      </c>
      <c r="B1708" t="s">
        <v>734</v>
      </c>
      <c r="C1708">
        <v>1999</v>
      </c>
      <c r="D1708" t="s">
        <v>744</v>
      </c>
      <c r="E1708" s="7">
        <v>31184.813955547706</v>
      </c>
      <c r="F1708" s="7">
        <v>834.40638921355583</v>
      </c>
      <c r="G1708" s="7">
        <v>32019.220344761263</v>
      </c>
      <c r="H1708" s="7">
        <v>3767.8647100642529</v>
      </c>
      <c r="I1708" s="7">
        <v>1259.3441337563822</v>
      </c>
      <c r="J1708" s="7">
        <v>702.59743260815151</v>
      </c>
      <c r="K1708" s="7">
        <v>5729.806276428787</v>
      </c>
      <c r="L1708" s="7">
        <v>7.0205460545301648</v>
      </c>
      <c r="M1708" s="7">
        <v>219.97756603887402</v>
      </c>
      <c r="O1708" s="7">
        <v>226.99811209340419</v>
      </c>
      <c r="P1708" s="7">
        <v>1651.7768335440207</v>
      </c>
      <c r="Q1708" s="7">
        <v>2500.6336207304812</v>
      </c>
      <c r="R1708" s="7">
        <v>165.14272957804036</v>
      </c>
      <c r="S1708" s="7">
        <v>4317.5531838525421</v>
      </c>
      <c r="T1708" s="7">
        <v>42293.577917135997</v>
      </c>
    </row>
    <row r="1709" spans="1:20" x14ac:dyDescent="0.3">
      <c r="A1709" t="s">
        <v>25</v>
      </c>
      <c r="B1709" t="s">
        <v>734</v>
      </c>
      <c r="C1709">
        <v>2000</v>
      </c>
      <c r="D1709" t="s">
        <v>744</v>
      </c>
      <c r="E1709" s="7">
        <v>23854.799427825641</v>
      </c>
      <c r="F1709" s="7">
        <v>704.81908857184851</v>
      </c>
      <c r="G1709" s="7">
        <v>24559.618516397488</v>
      </c>
      <c r="H1709" s="7">
        <v>5862.3171154941356</v>
      </c>
      <c r="I1709" s="7">
        <v>2294.4109153509821</v>
      </c>
      <c r="J1709" s="7">
        <v>192.6979714223198</v>
      </c>
      <c r="K1709" s="7">
        <v>8349.4260022674371</v>
      </c>
      <c r="L1709" s="7">
        <v>53.296244133355501</v>
      </c>
      <c r="O1709" s="7">
        <v>53.296244133355501</v>
      </c>
      <c r="P1709" s="7">
        <v>1650.3759235681039</v>
      </c>
      <c r="Q1709" s="7">
        <v>2918.9899511263911</v>
      </c>
      <c r="R1709" s="7">
        <v>33.724144601399018</v>
      </c>
      <c r="S1709" s="7">
        <v>4603.0900192958934</v>
      </c>
      <c r="T1709" s="7">
        <v>37565.430782094183</v>
      </c>
    </row>
    <row r="1710" spans="1:20" x14ac:dyDescent="0.3">
      <c r="A1710" t="s">
        <v>25</v>
      </c>
      <c r="B1710" t="s">
        <v>734</v>
      </c>
      <c r="C1710">
        <v>2001</v>
      </c>
      <c r="E1710" s="7">
        <v>32691.333666219045</v>
      </c>
      <c r="F1710" s="7">
        <v>902.0013539822221</v>
      </c>
      <c r="G1710" s="7">
        <v>33593.335020201266</v>
      </c>
      <c r="H1710" s="7">
        <v>547.75326439950265</v>
      </c>
      <c r="I1710" s="7">
        <v>1954.8871574380848</v>
      </c>
      <c r="J1710" s="7">
        <v>121.25405321301567</v>
      </c>
      <c r="K1710" s="7">
        <v>2623.894475050603</v>
      </c>
      <c r="M1710" s="7">
        <v>87.905907141310095</v>
      </c>
      <c r="O1710" s="7">
        <v>87.905907141310095</v>
      </c>
      <c r="P1710" s="7">
        <v>1241.8452660626419</v>
      </c>
      <c r="Q1710" s="7">
        <v>1674.3199351353328</v>
      </c>
      <c r="R1710" s="7">
        <v>6.5097457763034088</v>
      </c>
      <c r="S1710" s="7">
        <v>2922.6749469742786</v>
      </c>
      <c r="T1710" s="7">
        <v>39227.81034936745</v>
      </c>
    </row>
    <row r="1711" spans="1:20" x14ac:dyDescent="0.3">
      <c r="A1711" t="s">
        <v>25</v>
      </c>
      <c r="B1711" t="s">
        <v>734</v>
      </c>
      <c r="C1711">
        <v>2002</v>
      </c>
      <c r="E1711" s="7">
        <v>25431.237011333124</v>
      </c>
      <c r="F1711" s="7">
        <v>1278.7951123723001</v>
      </c>
      <c r="G1711" s="7">
        <v>26710.032123705423</v>
      </c>
      <c r="H1711" s="7">
        <v>1199.1150420089486</v>
      </c>
      <c r="I1711" s="7">
        <v>1935.696690833717</v>
      </c>
      <c r="J1711" s="7">
        <v>515.39227559679841</v>
      </c>
      <c r="K1711" s="7">
        <v>3650.2040084394639</v>
      </c>
      <c r="M1711" s="7">
        <v>42.383734334711917</v>
      </c>
      <c r="O1711" s="7">
        <v>42.383734334711917</v>
      </c>
      <c r="P1711" s="7">
        <v>1521.2494392464719</v>
      </c>
      <c r="Q1711" s="7">
        <v>2544.7422474742702</v>
      </c>
      <c r="R1711" s="7">
        <v>60.934694286704584</v>
      </c>
      <c r="S1711" s="7">
        <v>4126.9263810074463</v>
      </c>
      <c r="T1711" s="7">
        <v>34529.546247487044</v>
      </c>
    </row>
    <row r="1712" spans="1:20" x14ac:dyDescent="0.3">
      <c r="A1712" t="s">
        <v>25</v>
      </c>
      <c r="B1712" t="s">
        <v>734</v>
      </c>
      <c r="C1712">
        <v>2003</v>
      </c>
      <c r="E1712" s="7">
        <v>23543.131092627144</v>
      </c>
      <c r="F1712" s="7">
        <v>570.47591575853301</v>
      </c>
      <c r="G1712" s="7">
        <v>24113.607008385676</v>
      </c>
      <c r="H1712" s="7">
        <v>1736.5003336857972</v>
      </c>
      <c r="I1712" s="7">
        <v>1342.7855206526956</v>
      </c>
      <c r="J1712" s="7">
        <v>82.858992041702237</v>
      </c>
      <c r="K1712" s="7">
        <v>3162.1448463801948</v>
      </c>
      <c r="P1712" s="7">
        <v>701.04111614352178</v>
      </c>
      <c r="Q1712" s="7">
        <v>796.36571422407724</v>
      </c>
      <c r="R1712" s="7">
        <v>18.732777299060068</v>
      </c>
      <c r="S1712" s="7">
        <v>1516.139607666659</v>
      </c>
      <c r="T1712" s="7">
        <v>28791.891462432533</v>
      </c>
    </row>
    <row r="1713" spans="1:20" x14ac:dyDescent="0.3">
      <c r="A1713" t="s">
        <v>25</v>
      </c>
      <c r="B1713" t="s">
        <v>734</v>
      </c>
      <c r="C1713">
        <v>2004</v>
      </c>
      <c r="E1713" s="7">
        <v>14234.610441831986</v>
      </c>
      <c r="F1713" s="7">
        <v>597.39599567054847</v>
      </c>
      <c r="G1713" s="7">
        <v>14832.006437502536</v>
      </c>
      <c r="H1713" s="7">
        <v>228.24185777086288</v>
      </c>
      <c r="I1713" s="7">
        <v>408.23601156405346</v>
      </c>
      <c r="J1713" s="7">
        <v>849.91654758584616</v>
      </c>
      <c r="K1713" s="7">
        <v>1486.3944169207625</v>
      </c>
      <c r="P1713" s="7">
        <v>476.94992140331306</v>
      </c>
      <c r="Q1713" s="7">
        <v>501.19970157582554</v>
      </c>
      <c r="R1713" s="7">
        <v>1.3865618468265748</v>
      </c>
      <c r="S1713" s="7">
        <v>979.53618482596517</v>
      </c>
      <c r="T1713" s="7">
        <v>17297.937039249264</v>
      </c>
    </row>
    <row r="1714" spans="1:20" x14ac:dyDescent="0.3">
      <c r="A1714" t="s">
        <v>25</v>
      </c>
      <c r="B1714" t="s">
        <v>734</v>
      </c>
      <c r="C1714">
        <v>2005</v>
      </c>
      <c r="E1714" s="7">
        <v>11907.13735354398</v>
      </c>
      <c r="F1714" s="7">
        <v>226.09000065509147</v>
      </c>
      <c r="G1714" s="7">
        <v>12133.227354199071</v>
      </c>
      <c r="H1714" s="7">
        <v>838.53535081920631</v>
      </c>
      <c r="I1714" s="7">
        <v>468.78659083182242</v>
      </c>
      <c r="J1714" s="7">
        <v>237.14265338102825</v>
      </c>
      <c r="K1714" s="7">
        <v>1544.4645950320569</v>
      </c>
      <c r="L1714" s="7">
        <v>17.984492440672202</v>
      </c>
      <c r="M1714" s="7">
        <v>13.615848280271099</v>
      </c>
      <c r="O1714" s="7">
        <v>31.600340720943301</v>
      </c>
      <c r="P1714" s="7">
        <v>390.05028833172668</v>
      </c>
      <c r="Q1714" s="7">
        <v>1252.7805474943721</v>
      </c>
      <c r="R1714" s="7">
        <v>18.355543556080523</v>
      </c>
      <c r="S1714" s="7">
        <v>1661.1863793821792</v>
      </c>
      <c r="T1714" s="7">
        <v>15370.478669334248</v>
      </c>
    </row>
    <row r="1715" spans="1:20" x14ac:dyDescent="0.3">
      <c r="A1715" t="s">
        <v>25</v>
      </c>
      <c r="B1715" t="s">
        <v>734</v>
      </c>
      <c r="C1715">
        <v>2006</v>
      </c>
      <c r="E1715" s="7">
        <v>14471.381852889677</v>
      </c>
      <c r="F1715" s="7">
        <v>393.17191365377573</v>
      </c>
      <c r="G1715" s="7">
        <v>14864.553766543453</v>
      </c>
      <c r="H1715" s="7">
        <v>733.25518068857514</v>
      </c>
      <c r="I1715" s="7">
        <v>509.25235401777388</v>
      </c>
      <c r="J1715" s="7">
        <v>66.668618302959814</v>
      </c>
      <c r="K1715" s="7">
        <v>1309.1761530093088</v>
      </c>
      <c r="L1715" s="7">
        <v>71.006756433497927</v>
      </c>
      <c r="M1715" s="7">
        <v>151.29483326355546</v>
      </c>
      <c r="O1715" s="7">
        <v>222.30158969705337</v>
      </c>
      <c r="P1715" s="7">
        <v>1508.2955026237548</v>
      </c>
      <c r="Q1715" s="7">
        <v>1353.426277127445</v>
      </c>
      <c r="R1715" s="7">
        <v>82.667114600979104</v>
      </c>
      <c r="S1715" s="7">
        <v>2944.3888943521788</v>
      </c>
      <c r="T1715" s="7">
        <v>19340.420403601995</v>
      </c>
    </row>
    <row r="1716" spans="1:20" x14ac:dyDescent="0.3">
      <c r="A1716" t="s">
        <v>25</v>
      </c>
      <c r="B1716" t="s">
        <v>734</v>
      </c>
      <c r="C1716">
        <v>2007</v>
      </c>
      <c r="E1716" s="7">
        <v>27335.92363938678</v>
      </c>
      <c r="F1716" s="7">
        <v>602.48023896553752</v>
      </c>
      <c r="G1716" s="7">
        <v>27938.403878352317</v>
      </c>
      <c r="H1716" s="7">
        <v>2223.2289304298019</v>
      </c>
      <c r="I1716" s="7">
        <v>1950.7866066522051</v>
      </c>
      <c r="J1716" s="7">
        <v>492.27698954241271</v>
      </c>
      <c r="K1716" s="7">
        <v>4666.2925266244192</v>
      </c>
      <c r="M1716" s="7">
        <v>40.070706741902477</v>
      </c>
      <c r="O1716" s="7">
        <v>40.070706741902477</v>
      </c>
      <c r="P1716" s="7">
        <v>1341.1327557176653</v>
      </c>
      <c r="Q1716" s="7">
        <v>825.59889263917546</v>
      </c>
      <c r="R1716" s="7">
        <v>33.905907339275565</v>
      </c>
      <c r="S1716" s="7">
        <v>2200.6375556961161</v>
      </c>
      <c r="T1716" s="7">
        <v>34845.404667414754</v>
      </c>
    </row>
    <row r="1717" spans="1:20" x14ac:dyDescent="0.3">
      <c r="A1717" t="s">
        <v>25</v>
      </c>
      <c r="B1717" t="s">
        <v>734</v>
      </c>
      <c r="C1717">
        <v>2008</v>
      </c>
      <c r="E1717" s="7">
        <v>19657.006075445228</v>
      </c>
      <c r="F1717" s="7">
        <v>230.78772765653213</v>
      </c>
      <c r="G1717" s="7">
        <v>19887.793803101758</v>
      </c>
      <c r="H1717" s="7">
        <v>3025.8845499915033</v>
      </c>
      <c r="I1717" s="7">
        <v>2776.582838840327</v>
      </c>
      <c r="J1717" s="7">
        <v>60.581776602581641</v>
      </c>
      <c r="K1717" s="7">
        <v>5863.0491654344123</v>
      </c>
      <c r="P1717" s="7">
        <v>1234.4422496948923</v>
      </c>
      <c r="Q1717" s="7">
        <v>2350.8493752713043</v>
      </c>
      <c r="R1717" s="7">
        <v>18.848612586979996</v>
      </c>
      <c r="S1717" s="7">
        <v>3604.1402375531766</v>
      </c>
      <c r="T1717" s="7">
        <v>29354.98320608935</v>
      </c>
    </row>
    <row r="1718" spans="1:20" x14ac:dyDescent="0.3">
      <c r="A1718" t="s">
        <v>25</v>
      </c>
      <c r="B1718" t="s">
        <v>734</v>
      </c>
      <c r="C1718">
        <v>2009</v>
      </c>
      <c r="D1718" t="s">
        <v>745</v>
      </c>
      <c r="E1718" s="7">
        <v>50104.02727790003</v>
      </c>
      <c r="F1718" s="7">
        <v>3070.7971571382523</v>
      </c>
      <c r="G1718" s="7">
        <v>53174.824435038281</v>
      </c>
      <c r="H1718" s="7">
        <v>7165.1940998049267</v>
      </c>
      <c r="I1718" s="7">
        <v>4849.7146683774881</v>
      </c>
      <c r="J1718" s="7">
        <v>1717.7122806153686</v>
      </c>
      <c r="K1718" s="7">
        <v>13732.621048797784</v>
      </c>
      <c r="L1718" s="7">
        <v>47.413001801584961</v>
      </c>
      <c r="M1718" s="7">
        <v>61.561272611421252</v>
      </c>
      <c r="O1718" s="7">
        <v>108.97427441300621</v>
      </c>
      <c r="P1718" s="7">
        <v>3106.1150998562466</v>
      </c>
      <c r="Q1718" s="7">
        <v>4081.0597161283004</v>
      </c>
      <c r="R1718" s="7">
        <v>241.89235529093207</v>
      </c>
      <c r="S1718" s="7">
        <v>7429.0671712754784</v>
      </c>
      <c r="T1718" s="7">
        <v>74445.48692952453</v>
      </c>
    </row>
    <row r="1719" spans="1:20" x14ac:dyDescent="0.3">
      <c r="A1719" t="s">
        <v>25</v>
      </c>
      <c r="B1719" t="s">
        <v>734</v>
      </c>
      <c r="C1719">
        <v>2010</v>
      </c>
      <c r="D1719" t="s">
        <v>745</v>
      </c>
      <c r="E1719" s="7">
        <v>35265.639090498058</v>
      </c>
      <c r="F1719" s="7">
        <v>6614.6917181160752</v>
      </c>
      <c r="G1719" s="7">
        <v>41880.330808614133</v>
      </c>
      <c r="H1719" s="7">
        <v>7956.6719672199342</v>
      </c>
      <c r="I1719" s="7">
        <v>4312.3066333762881</v>
      </c>
      <c r="J1719" s="7">
        <v>863.62417467615614</v>
      </c>
      <c r="K1719" s="7">
        <v>13132.602775272378</v>
      </c>
      <c r="L1719" s="7">
        <v>12.247623320643527</v>
      </c>
      <c r="M1719" s="7">
        <v>106.56624199297306</v>
      </c>
      <c r="N1719" s="7">
        <v>3.4908601443821055</v>
      </c>
      <c r="O1719" s="7">
        <v>122.3047254579987</v>
      </c>
      <c r="P1719" s="7">
        <v>14726.303445584446</v>
      </c>
      <c r="Q1719" s="7">
        <v>10915.809603500253</v>
      </c>
      <c r="R1719" s="7">
        <v>32.040295057708697</v>
      </c>
      <c r="S1719" s="7">
        <v>25674.153344142407</v>
      </c>
      <c r="T1719" s="7">
        <v>80809.391653486935</v>
      </c>
    </row>
    <row r="1720" spans="1:20" x14ac:dyDescent="0.3">
      <c r="A1720" t="s">
        <v>25</v>
      </c>
      <c r="B1720" t="s">
        <v>734</v>
      </c>
      <c r="C1720">
        <v>2011</v>
      </c>
      <c r="D1720" t="s">
        <v>745</v>
      </c>
      <c r="E1720" s="7">
        <v>24329.40503130712</v>
      </c>
      <c r="F1720" s="7">
        <v>1470.4091457972338</v>
      </c>
      <c r="G1720" s="7">
        <v>25799.814177104356</v>
      </c>
      <c r="H1720" s="7">
        <v>1959.7978964046868</v>
      </c>
      <c r="I1720" s="7">
        <v>6215.6971643448442</v>
      </c>
      <c r="J1720" s="7">
        <v>373.95378739164886</v>
      </c>
      <c r="K1720" s="7">
        <v>8549.4488481411809</v>
      </c>
      <c r="L1720" s="7">
        <v>97.314217751036509</v>
      </c>
      <c r="M1720" s="7">
        <v>125.11783591114465</v>
      </c>
      <c r="O1720" s="7">
        <v>222.43205366218115</v>
      </c>
      <c r="P1720" s="7">
        <v>5711.4088198824838</v>
      </c>
      <c r="Q1720" s="7">
        <v>2946.4048879684738</v>
      </c>
      <c r="R1720" s="7">
        <v>43.351250721584243</v>
      </c>
      <c r="S1720" s="7">
        <v>8701.1649585725409</v>
      </c>
      <c r="T1720" s="7">
        <v>43272.860037480255</v>
      </c>
    </row>
    <row r="1721" spans="1:20" x14ac:dyDescent="0.3">
      <c r="A1721" t="s">
        <v>25</v>
      </c>
      <c r="B1721" t="s">
        <v>734</v>
      </c>
      <c r="C1721">
        <v>2012</v>
      </c>
      <c r="D1721" t="s">
        <v>745</v>
      </c>
      <c r="E1721" s="7">
        <v>28667.993643302001</v>
      </c>
      <c r="F1721" s="7">
        <v>3086.8135698083593</v>
      </c>
      <c r="G1721" s="7">
        <v>31754.807213110362</v>
      </c>
      <c r="H1721" s="7">
        <v>8384.312760556797</v>
      </c>
      <c r="I1721" s="7">
        <v>3049.2858586251969</v>
      </c>
      <c r="J1721" s="7">
        <v>692.3762259952116</v>
      </c>
      <c r="K1721" s="7">
        <v>12125.974845177205</v>
      </c>
      <c r="L1721" s="7">
        <v>6.500059971560658</v>
      </c>
      <c r="M1721" s="7">
        <v>385.31074694666358</v>
      </c>
      <c r="O1721" s="7">
        <v>391.81080691822422</v>
      </c>
      <c r="P1721" s="7">
        <v>8982.1619356683914</v>
      </c>
      <c r="Q1721" s="7">
        <v>4001.5442227134945</v>
      </c>
      <c r="R1721" s="7">
        <v>43.986108343621382</v>
      </c>
      <c r="S1721" s="7">
        <v>13027.692266725508</v>
      </c>
      <c r="T1721" s="7">
        <v>57300.285131931298</v>
      </c>
    </row>
    <row r="1722" spans="1:20" x14ac:dyDescent="0.3">
      <c r="A1722" t="s">
        <v>25</v>
      </c>
      <c r="B1722" t="s">
        <v>734</v>
      </c>
      <c r="C1722">
        <v>2013</v>
      </c>
      <c r="D1722" t="s">
        <v>745</v>
      </c>
      <c r="E1722" s="7">
        <v>8238.0004666143159</v>
      </c>
      <c r="F1722" s="7">
        <v>1112.3175036949351</v>
      </c>
      <c r="G1722" s="7">
        <v>9350.3179703092501</v>
      </c>
      <c r="H1722" s="7">
        <v>11205.08793244831</v>
      </c>
      <c r="I1722" s="7">
        <v>2458.7937361599643</v>
      </c>
      <c r="J1722" s="7">
        <v>524.26709120669648</v>
      </c>
      <c r="K1722" s="7">
        <v>14188.148759814972</v>
      </c>
      <c r="L1722" s="7">
        <v>4.9266681554142604</v>
      </c>
      <c r="M1722" s="7">
        <v>334.95794909413831</v>
      </c>
      <c r="N1722" s="7">
        <v>5.1536457686016401</v>
      </c>
      <c r="O1722" s="7">
        <v>345.03826301815417</v>
      </c>
      <c r="P1722" s="7">
        <v>2665.850317225545</v>
      </c>
      <c r="Q1722" s="7">
        <v>3590.3322070508111</v>
      </c>
      <c r="R1722" s="7">
        <v>39.010736277221021</v>
      </c>
      <c r="S1722" s="7">
        <v>6295.1932605535776</v>
      </c>
      <c r="T1722" s="7">
        <v>30178.698253695955</v>
      </c>
    </row>
    <row r="1723" spans="1:20" x14ac:dyDescent="0.3">
      <c r="A1723" t="s">
        <v>24</v>
      </c>
      <c r="B1723" t="s">
        <v>708</v>
      </c>
      <c r="C1723">
        <v>1963</v>
      </c>
      <c r="D1723" t="s">
        <v>743</v>
      </c>
      <c r="E1723" s="7">
        <v>287.5152755018284</v>
      </c>
      <c r="F1723" s="7">
        <v>64.425158185871936</v>
      </c>
      <c r="G1723" s="7">
        <v>351.94043368770031</v>
      </c>
      <c r="H1723" s="7">
        <v>88.263526849321124</v>
      </c>
      <c r="K1723" s="7">
        <v>88.263526849321124</v>
      </c>
      <c r="P1723" s="7">
        <v>14.69186603514054</v>
      </c>
      <c r="Q1723" s="7">
        <v>76.45256964954298</v>
      </c>
      <c r="S1723" s="7">
        <v>91.144435684683515</v>
      </c>
      <c r="T1723" s="7">
        <v>531.348396221705</v>
      </c>
    </row>
    <row r="1724" spans="1:20" x14ac:dyDescent="0.3">
      <c r="A1724" t="s">
        <v>24</v>
      </c>
      <c r="B1724" t="s">
        <v>708</v>
      </c>
      <c r="C1724">
        <v>1964</v>
      </c>
      <c r="D1724" t="s">
        <v>743</v>
      </c>
      <c r="E1724" s="7">
        <v>114.38560562231149</v>
      </c>
      <c r="F1724" s="7">
        <v>10.314869016535241</v>
      </c>
      <c r="G1724" s="7">
        <v>124.70047463884673</v>
      </c>
      <c r="H1724" s="7">
        <v>20.014622781685386</v>
      </c>
      <c r="K1724" s="7">
        <v>20.014622781685386</v>
      </c>
      <c r="P1724" s="7">
        <v>116.65952744727254</v>
      </c>
      <c r="Q1724" s="7">
        <v>191.16510899155881</v>
      </c>
      <c r="S1724" s="7">
        <v>307.82463643883136</v>
      </c>
      <c r="T1724" s="7">
        <v>452.53973385936342</v>
      </c>
    </row>
    <row r="1725" spans="1:20" x14ac:dyDescent="0.3">
      <c r="A1725" t="s">
        <v>24</v>
      </c>
      <c r="B1725" t="s">
        <v>708</v>
      </c>
      <c r="C1725">
        <v>1965</v>
      </c>
      <c r="D1725" t="s">
        <v>743</v>
      </c>
      <c r="E1725" s="7">
        <v>49.047155363162297</v>
      </c>
      <c r="F1725" s="7">
        <v>29.126807878382369</v>
      </c>
      <c r="G1725" s="7">
        <v>78.173963241544669</v>
      </c>
      <c r="H1725" s="7">
        <v>16.104931868329228</v>
      </c>
      <c r="K1725" s="7">
        <v>16.104931868329228</v>
      </c>
      <c r="P1725" s="7">
        <v>371.93105571557408</v>
      </c>
      <c r="Q1725" s="7">
        <v>2688.1166807799473</v>
      </c>
      <c r="S1725" s="7">
        <v>3060.0477364955213</v>
      </c>
      <c r="T1725" s="7">
        <v>3154.3266316053951</v>
      </c>
    </row>
    <row r="1726" spans="1:20" x14ac:dyDescent="0.3">
      <c r="A1726" t="s">
        <v>24</v>
      </c>
      <c r="B1726" t="s">
        <v>708</v>
      </c>
      <c r="C1726">
        <v>1966</v>
      </c>
      <c r="D1726" t="s">
        <v>743</v>
      </c>
      <c r="E1726" s="7">
        <v>285.06943556185252</v>
      </c>
      <c r="F1726" s="7">
        <v>81.423604275792542</v>
      </c>
      <c r="G1726" s="7">
        <v>366.49303983764503</v>
      </c>
      <c r="P1726" s="7">
        <v>232.8380581933026</v>
      </c>
      <c r="Q1726" s="7">
        <v>1718.6842767586406</v>
      </c>
      <c r="S1726" s="7">
        <v>1951.5223349519433</v>
      </c>
      <c r="T1726" s="7">
        <v>2318.0153747895883</v>
      </c>
    </row>
    <row r="1727" spans="1:20" x14ac:dyDescent="0.3">
      <c r="A1727" t="s">
        <v>24</v>
      </c>
      <c r="B1727" t="s">
        <v>708</v>
      </c>
      <c r="C1727">
        <v>1967</v>
      </c>
      <c r="D1727" t="s">
        <v>743</v>
      </c>
      <c r="E1727" s="7">
        <v>145.88250727773021</v>
      </c>
      <c r="F1727" s="7">
        <v>11.087904435527753</v>
      </c>
      <c r="G1727" s="7">
        <v>156.97041171325796</v>
      </c>
      <c r="L1727" s="7">
        <v>76.561747242762408</v>
      </c>
      <c r="M1727" s="7">
        <v>316.75581248127014</v>
      </c>
      <c r="O1727" s="7">
        <v>393.31755972403255</v>
      </c>
      <c r="P1727" s="7">
        <v>572.75414243757837</v>
      </c>
      <c r="Q1727" s="7">
        <v>2380.2515231985285</v>
      </c>
      <c r="S1727" s="7">
        <v>2953.0056656361066</v>
      </c>
      <c r="T1727" s="7">
        <v>3503.2936370733973</v>
      </c>
    </row>
    <row r="1728" spans="1:20" x14ac:dyDescent="0.3">
      <c r="A1728" t="s">
        <v>24</v>
      </c>
      <c r="B1728" t="s">
        <v>708</v>
      </c>
      <c r="C1728">
        <v>1968</v>
      </c>
      <c r="E1728" s="7">
        <v>300.41479946655505</v>
      </c>
      <c r="F1728" s="7">
        <v>9.0874911110966412</v>
      </c>
      <c r="G1728" s="7">
        <v>309.50229057765171</v>
      </c>
      <c r="L1728" s="7">
        <v>203.69669557477468</v>
      </c>
      <c r="M1728" s="7">
        <v>846.28610391829761</v>
      </c>
      <c r="O1728" s="7">
        <v>1049.9827994930722</v>
      </c>
      <c r="P1728" s="7">
        <v>212.18554928584874</v>
      </c>
      <c r="Q1728" s="7">
        <v>1051.4538437050217</v>
      </c>
      <c r="S1728" s="7">
        <v>1263.6393929908704</v>
      </c>
      <c r="T1728" s="7">
        <v>2623.1244830615942</v>
      </c>
    </row>
    <row r="1729" spans="1:20" x14ac:dyDescent="0.3">
      <c r="A1729" t="s">
        <v>24</v>
      </c>
      <c r="B1729" t="s">
        <v>708</v>
      </c>
      <c r="C1729">
        <v>1969</v>
      </c>
      <c r="E1729" s="7">
        <v>172.17843099889373</v>
      </c>
      <c r="F1729" s="7">
        <v>33.06527249526841</v>
      </c>
      <c r="G1729" s="7">
        <v>205.24370349416213</v>
      </c>
      <c r="H1729" s="7">
        <v>1.0678924829879846</v>
      </c>
      <c r="K1729" s="7">
        <v>1.0678924829879846</v>
      </c>
      <c r="L1729" s="7">
        <v>50.604682647467619</v>
      </c>
      <c r="M1729" s="7">
        <v>204.86965881916876</v>
      </c>
      <c r="O1729" s="7">
        <v>255.47434146663639</v>
      </c>
      <c r="P1729" s="7">
        <v>163.7701425024382</v>
      </c>
      <c r="Q1729" s="7">
        <v>692.8426205860942</v>
      </c>
      <c r="S1729" s="7">
        <v>856.61276308853235</v>
      </c>
      <c r="T1729" s="7">
        <v>1318.3987005323188</v>
      </c>
    </row>
    <row r="1730" spans="1:20" x14ac:dyDescent="0.3">
      <c r="A1730" t="s">
        <v>24</v>
      </c>
      <c r="B1730" t="s">
        <v>708</v>
      </c>
      <c r="C1730">
        <v>1970</v>
      </c>
      <c r="E1730" s="7">
        <v>113.66290081662432</v>
      </c>
      <c r="F1730" s="7">
        <v>1.973499830416479</v>
      </c>
      <c r="G1730" s="7">
        <v>115.6364006470408</v>
      </c>
      <c r="H1730" s="7">
        <v>25.886016256978632</v>
      </c>
      <c r="K1730" s="7">
        <v>25.886016256978632</v>
      </c>
      <c r="L1730" s="7">
        <v>0.40269814205914545</v>
      </c>
      <c r="M1730" s="7">
        <v>110.63151702024605</v>
      </c>
      <c r="O1730" s="7">
        <v>111.0342151623052</v>
      </c>
      <c r="P1730" s="7">
        <v>96.463944229330309</v>
      </c>
      <c r="Q1730" s="7">
        <v>187.72298521486269</v>
      </c>
      <c r="S1730" s="7">
        <v>284.18692944419297</v>
      </c>
      <c r="T1730" s="7">
        <v>536.74356151051757</v>
      </c>
    </row>
    <row r="1731" spans="1:20" x14ac:dyDescent="0.3">
      <c r="A1731" t="s">
        <v>24</v>
      </c>
      <c r="B1731" t="s">
        <v>708</v>
      </c>
      <c r="C1731">
        <v>1971</v>
      </c>
      <c r="E1731" s="7">
        <v>98.289399620138994</v>
      </c>
      <c r="F1731" s="7">
        <v>19.867800695427082</v>
      </c>
      <c r="G1731" s="7">
        <v>118.15720031556607</v>
      </c>
      <c r="H1731" s="7">
        <v>14.502363999702064</v>
      </c>
      <c r="K1731" s="7">
        <v>14.502363999702064</v>
      </c>
      <c r="L1731" s="7">
        <v>7.4396629009638415</v>
      </c>
      <c r="M1731" s="7">
        <v>104.54998340478242</v>
      </c>
      <c r="O1731" s="7">
        <v>111.98964630574626</v>
      </c>
      <c r="P1731" s="7">
        <v>73.152985784202286</v>
      </c>
      <c r="Q1731" s="7">
        <v>1176.9906947400873</v>
      </c>
      <c r="S1731" s="7">
        <v>1250.1436805242895</v>
      </c>
      <c r="T1731" s="7">
        <v>1494.7928911453041</v>
      </c>
    </row>
    <row r="1732" spans="1:20" x14ac:dyDescent="0.3">
      <c r="A1732" t="s">
        <v>24</v>
      </c>
      <c r="B1732" t="s">
        <v>708</v>
      </c>
      <c r="C1732">
        <v>1972</v>
      </c>
      <c r="E1732" s="7">
        <v>81.135220542844181</v>
      </c>
      <c r="F1732" s="7">
        <v>3.9505211903539879</v>
      </c>
      <c r="G1732" s="7">
        <v>85.085741733198162</v>
      </c>
      <c r="H1732" s="7">
        <v>49.019584221605953</v>
      </c>
      <c r="K1732" s="7">
        <v>49.019584221605953</v>
      </c>
      <c r="L1732" s="7">
        <v>9.2487215555927467</v>
      </c>
      <c r="M1732" s="7">
        <v>24.582009328154399</v>
      </c>
      <c r="O1732" s="7">
        <v>33.830730883747144</v>
      </c>
      <c r="P1732" s="7">
        <v>137.34981916810207</v>
      </c>
      <c r="Q1732" s="7">
        <v>242.59096046142571</v>
      </c>
      <c r="S1732" s="7">
        <v>379.94077962952781</v>
      </c>
      <c r="T1732" s="7">
        <v>547.87683646807909</v>
      </c>
    </row>
    <row r="1733" spans="1:20" x14ac:dyDescent="0.3">
      <c r="A1733" t="s">
        <v>24</v>
      </c>
      <c r="B1733" t="s">
        <v>708</v>
      </c>
      <c r="C1733">
        <v>1973</v>
      </c>
      <c r="E1733" s="7">
        <v>113.06840932068816</v>
      </c>
      <c r="F1733" s="7">
        <v>1.9496878769292354</v>
      </c>
      <c r="G1733" s="7">
        <v>115.01809719761739</v>
      </c>
      <c r="H1733" s="7">
        <v>9.9608303168141319</v>
      </c>
      <c r="K1733" s="7">
        <v>9.9608303168141319</v>
      </c>
      <c r="N1733" s="7">
        <v>0.59131964601384224</v>
      </c>
      <c r="O1733" s="7">
        <v>0.59131964601384224</v>
      </c>
      <c r="P1733" s="7">
        <v>105.62691528595333</v>
      </c>
      <c r="Q1733" s="7">
        <v>313.87713238654038</v>
      </c>
      <c r="R1733" s="7">
        <v>3.832100224780814</v>
      </c>
      <c r="S1733" s="7">
        <v>423.33614789727449</v>
      </c>
      <c r="T1733" s="7">
        <v>548.90639505771992</v>
      </c>
    </row>
    <row r="1734" spans="1:20" x14ac:dyDescent="0.3">
      <c r="A1734" t="s">
        <v>24</v>
      </c>
      <c r="B1734" t="s">
        <v>708</v>
      </c>
      <c r="C1734">
        <v>1974</v>
      </c>
      <c r="E1734" s="7">
        <v>29.858931861546917</v>
      </c>
      <c r="F1734" s="7">
        <v>2.2523423580033821</v>
      </c>
      <c r="G1734" s="7">
        <v>32.111274219550296</v>
      </c>
      <c r="M1734" s="7">
        <v>4.6236858806871108</v>
      </c>
      <c r="O1734" s="7">
        <v>4.6236858806871108</v>
      </c>
      <c r="P1734" s="7">
        <v>9.8230720372108937</v>
      </c>
      <c r="Q1734" s="7">
        <v>55.451589326903246</v>
      </c>
      <c r="R1734" s="7">
        <v>7.3644646738984401</v>
      </c>
      <c r="S1734" s="7">
        <v>72.639126038012577</v>
      </c>
      <c r="T1734" s="7">
        <v>109.37408613824998</v>
      </c>
    </row>
    <row r="1735" spans="1:20" x14ac:dyDescent="0.3">
      <c r="A1735" t="s">
        <v>24</v>
      </c>
      <c r="B1735" t="s">
        <v>708</v>
      </c>
      <c r="C1735">
        <v>1975</v>
      </c>
      <c r="E1735" s="7">
        <v>112.32356833976083</v>
      </c>
      <c r="F1735" s="7">
        <v>3.595167755090646</v>
      </c>
      <c r="G1735" s="7">
        <v>115.91873609485147</v>
      </c>
      <c r="H1735" s="7">
        <v>40.76185352827153</v>
      </c>
      <c r="K1735" s="7">
        <v>40.76185352827153</v>
      </c>
      <c r="P1735" s="7">
        <v>17.627427590785771</v>
      </c>
      <c r="Q1735" s="7">
        <v>21.934011360299969</v>
      </c>
      <c r="R1735" s="7">
        <v>0.69274490406493161</v>
      </c>
      <c r="S1735" s="7">
        <v>40.254183855150671</v>
      </c>
      <c r="T1735" s="7">
        <v>196.93477347827368</v>
      </c>
    </row>
    <row r="1736" spans="1:20" x14ac:dyDescent="0.3">
      <c r="A1736" t="s">
        <v>24</v>
      </c>
      <c r="B1736" t="s">
        <v>708</v>
      </c>
      <c r="C1736">
        <v>1976</v>
      </c>
      <c r="E1736" s="7">
        <v>24.599113684561019</v>
      </c>
      <c r="F1736" s="7">
        <v>6.4457134019844418</v>
      </c>
      <c r="G1736" s="7">
        <v>31.04482708654546</v>
      </c>
      <c r="H1736" s="7">
        <v>45.352777191760509</v>
      </c>
      <c r="K1736" s="7">
        <v>45.352777191760509</v>
      </c>
      <c r="P1736" s="7">
        <v>36.823753384499121</v>
      </c>
      <c r="Q1736" s="7">
        <v>14.698136717510168</v>
      </c>
      <c r="S1736" s="7">
        <v>51.521890102009287</v>
      </c>
      <c r="T1736" s="7">
        <v>127.91949438031527</v>
      </c>
    </row>
    <row r="1737" spans="1:20" x14ac:dyDescent="0.3">
      <c r="A1737" t="s">
        <v>24</v>
      </c>
      <c r="B1737" t="s">
        <v>708</v>
      </c>
      <c r="C1737">
        <v>1977</v>
      </c>
      <c r="E1737" s="7">
        <v>20.105983850249991</v>
      </c>
      <c r="F1737" s="7">
        <v>84.875170799262534</v>
      </c>
      <c r="G1737" s="7">
        <v>104.98115464951252</v>
      </c>
      <c r="H1737" s="7">
        <v>1.7563805153656766</v>
      </c>
      <c r="K1737" s="7">
        <v>1.7563805153656766</v>
      </c>
      <c r="M1737" s="7">
        <v>3.1406639300155743</v>
      </c>
      <c r="N1737" s="7">
        <v>2.4003781912468138</v>
      </c>
      <c r="O1737" s="7">
        <v>5.5410421212623877</v>
      </c>
      <c r="P1737" s="7">
        <v>9.1896869044601512</v>
      </c>
      <c r="Q1737" s="7">
        <v>54.895835318683275</v>
      </c>
      <c r="R1737" s="7">
        <v>5.497150206326916</v>
      </c>
      <c r="S1737" s="7">
        <v>69.58267242947035</v>
      </c>
      <c r="T1737" s="7">
        <v>181.86124971561094</v>
      </c>
    </row>
    <row r="1738" spans="1:20" x14ac:dyDescent="0.3">
      <c r="A1738" t="s">
        <v>24</v>
      </c>
      <c r="B1738" t="s">
        <v>708</v>
      </c>
      <c r="C1738">
        <v>1978</v>
      </c>
      <c r="E1738" s="7">
        <v>67.205187861437864</v>
      </c>
      <c r="F1738" s="7">
        <v>5.5822678655611471</v>
      </c>
      <c r="G1738" s="7">
        <v>72.787455726999013</v>
      </c>
      <c r="H1738" s="7">
        <v>4.8026452785959721</v>
      </c>
      <c r="K1738" s="7">
        <v>4.8026452785959721</v>
      </c>
      <c r="L1738" s="7">
        <v>8.5294347704274198</v>
      </c>
      <c r="M1738" s="7">
        <v>28.365454467419248</v>
      </c>
      <c r="N1738" s="7">
        <v>4.5344996162506375</v>
      </c>
      <c r="O1738" s="7">
        <v>41.429388854097304</v>
      </c>
      <c r="P1738" s="7">
        <v>18.66823045095185</v>
      </c>
      <c r="Q1738" s="7">
        <v>122.78620401384256</v>
      </c>
      <c r="R1738" s="7">
        <v>6.497290405541718</v>
      </c>
      <c r="S1738" s="7">
        <v>147.95172487033614</v>
      </c>
      <c r="T1738" s="7">
        <v>266.97121473002841</v>
      </c>
    </row>
    <row r="1739" spans="1:20" x14ac:dyDescent="0.3">
      <c r="A1739" t="s">
        <v>24</v>
      </c>
      <c r="B1739" t="s">
        <v>708</v>
      </c>
      <c r="C1739">
        <v>1979</v>
      </c>
      <c r="E1739" s="7">
        <v>43.485394844769985</v>
      </c>
      <c r="F1739" s="7">
        <v>17.462074941806776</v>
      </c>
      <c r="G1739" s="7">
        <v>60.947469786576761</v>
      </c>
      <c r="H1739" s="7">
        <v>10.627440178207664</v>
      </c>
      <c r="I1739" s="7">
        <v>7.4984319562810438</v>
      </c>
      <c r="J1739" s="7">
        <v>11.835666335789211</v>
      </c>
      <c r="K1739" s="7">
        <v>29.961538470277922</v>
      </c>
      <c r="M1739" s="7">
        <v>3.9217808575343658</v>
      </c>
      <c r="O1739" s="7">
        <v>3.9217808575343658</v>
      </c>
      <c r="P1739" s="7">
        <v>15.079009838717754</v>
      </c>
      <c r="Q1739" s="7">
        <v>67.009932438304048</v>
      </c>
      <c r="R1739" s="7">
        <v>1.7179210899307258</v>
      </c>
      <c r="S1739" s="7">
        <v>83.806863366952527</v>
      </c>
      <c r="T1739" s="7">
        <v>178.63765248134155</v>
      </c>
    </row>
    <row r="1740" spans="1:20" x14ac:dyDescent="0.3">
      <c r="A1740" t="s">
        <v>24</v>
      </c>
      <c r="B1740" t="s">
        <v>708</v>
      </c>
      <c r="C1740">
        <v>1980</v>
      </c>
      <c r="E1740" s="7">
        <v>41.741718188233818</v>
      </c>
      <c r="F1740" s="7">
        <v>18.720107072227101</v>
      </c>
      <c r="G1740" s="7">
        <v>60.46182526046092</v>
      </c>
      <c r="H1740" s="7">
        <v>34.385939130918857</v>
      </c>
      <c r="I1740" s="7">
        <v>28.421980384660007</v>
      </c>
      <c r="J1740" s="7">
        <v>12.743405593321437</v>
      </c>
      <c r="K1740" s="7">
        <v>75.551325108900301</v>
      </c>
      <c r="M1740" s="7">
        <v>5.6383766071012573</v>
      </c>
      <c r="N1740" s="7">
        <v>7.6569468760363284</v>
      </c>
      <c r="O1740" s="7">
        <v>13.295323483137587</v>
      </c>
      <c r="P1740" s="7">
        <v>32.078803395214997</v>
      </c>
      <c r="Q1740" s="7">
        <v>14.192275626647213</v>
      </c>
      <c r="R1740" s="7">
        <v>13.17574797708104</v>
      </c>
      <c r="S1740" s="7">
        <v>59.446826998943244</v>
      </c>
      <c r="T1740" s="7">
        <v>208.75530085144206</v>
      </c>
    </row>
    <row r="1741" spans="1:20" x14ac:dyDescent="0.3">
      <c r="A1741" t="s">
        <v>24</v>
      </c>
      <c r="B1741" t="s">
        <v>708</v>
      </c>
      <c r="C1741">
        <v>1981</v>
      </c>
      <c r="E1741" s="7">
        <v>5.940850151449232</v>
      </c>
      <c r="F1741" s="7">
        <v>1.1790080295313288</v>
      </c>
      <c r="G1741" s="7">
        <v>7.119858180980561</v>
      </c>
      <c r="H1741" s="7">
        <v>31.762249262468231</v>
      </c>
      <c r="I1741" s="7">
        <v>12.030517069768369</v>
      </c>
      <c r="J1741" s="7">
        <v>24.553802266112356</v>
      </c>
      <c r="K1741" s="7">
        <v>68.346568598348952</v>
      </c>
      <c r="L1741" s="7">
        <v>244.12422393489942</v>
      </c>
      <c r="M1741" s="7">
        <v>124.259693246586</v>
      </c>
      <c r="N1741" s="7">
        <v>0.38032403119601849</v>
      </c>
      <c r="O1741" s="7">
        <v>368.76424121268144</v>
      </c>
      <c r="P1741" s="7">
        <v>254.89225052806847</v>
      </c>
      <c r="Q1741" s="7">
        <v>287.09602869266229</v>
      </c>
      <c r="R1741" s="7">
        <v>13.115801899581264</v>
      </c>
      <c r="S1741" s="7">
        <v>555.104081120312</v>
      </c>
      <c r="T1741" s="7">
        <v>999.33474911232281</v>
      </c>
    </row>
    <row r="1742" spans="1:20" x14ac:dyDescent="0.3">
      <c r="A1742" t="s">
        <v>24</v>
      </c>
      <c r="B1742" t="s">
        <v>708</v>
      </c>
      <c r="C1742">
        <v>1982</v>
      </c>
      <c r="E1742" s="7">
        <v>1.5616286362193221</v>
      </c>
      <c r="F1742" s="7">
        <v>0.27010206523634822</v>
      </c>
      <c r="G1742" s="7">
        <v>1.8317307014556703</v>
      </c>
      <c r="H1742" s="7">
        <v>1.544943974180204</v>
      </c>
      <c r="I1742" s="7">
        <v>6.2132332662651146</v>
      </c>
      <c r="J1742" s="7">
        <v>1.4634483163917844</v>
      </c>
      <c r="K1742" s="7">
        <v>9.2216255568371039</v>
      </c>
      <c r="L1742" s="7">
        <v>78.477632481025836</v>
      </c>
      <c r="M1742" s="7">
        <v>150.52301836001871</v>
      </c>
      <c r="N1742" s="7">
        <v>2.4598325207113292</v>
      </c>
      <c r="O1742" s="7">
        <v>231.46048336175588</v>
      </c>
      <c r="P1742" s="7">
        <v>46.490410866389539</v>
      </c>
      <c r="Q1742" s="7">
        <v>151.54651137947317</v>
      </c>
      <c r="R1742" s="7">
        <v>11.904925686059565</v>
      </c>
      <c r="S1742" s="7">
        <v>209.94184793192227</v>
      </c>
      <c r="T1742" s="7">
        <v>452.45568755197093</v>
      </c>
    </row>
    <row r="1743" spans="1:20" x14ac:dyDescent="0.3">
      <c r="A1743" t="s">
        <v>24</v>
      </c>
      <c r="B1743" t="s">
        <v>708</v>
      </c>
      <c r="C1743">
        <v>1983</v>
      </c>
      <c r="F1743" s="7">
        <v>1.0186443785803527</v>
      </c>
      <c r="G1743" s="7">
        <v>1.0186443785803527</v>
      </c>
      <c r="I1743" s="7">
        <v>13.614534241941108</v>
      </c>
      <c r="J1743" s="7">
        <v>24.58541345651539</v>
      </c>
      <c r="K1743" s="7">
        <v>38.199947698456498</v>
      </c>
      <c r="M1743" s="7">
        <v>4.3704070503930508</v>
      </c>
      <c r="N1743" s="7">
        <v>0.17082246403137333</v>
      </c>
      <c r="O1743" s="7">
        <v>4.5412295144244244</v>
      </c>
      <c r="P1743" s="7">
        <v>36.562995330583085</v>
      </c>
      <c r="Q1743" s="7">
        <v>15.689165571833264</v>
      </c>
      <c r="R1743" s="7">
        <v>5.0977208369437346</v>
      </c>
      <c r="S1743" s="7">
        <v>57.349881739360086</v>
      </c>
      <c r="T1743" s="7">
        <v>101.10970333082135</v>
      </c>
    </row>
    <row r="1744" spans="1:20" x14ac:dyDescent="0.3">
      <c r="A1744" t="s">
        <v>24</v>
      </c>
      <c r="B1744" t="s">
        <v>708</v>
      </c>
      <c r="C1744">
        <v>1984</v>
      </c>
      <c r="E1744" s="7">
        <v>4.8329825537879358</v>
      </c>
      <c r="F1744" s="7">
        <v>8.0260488720498309</v>
      </c>
      <c r="G1744" s="7">
        <v>12.859031425837767</v>
      </c>
      <c r="H1744" s="7">
        <v>4.0670436241409931</v>
      </c>
      <c r="I1744" s="7">
        <v>8.2721681552575035</v>
      </c>
      <c r="J1744" s="7">
        <v>0.18403541308171184</v>
      </c>
      <c r="K1744" s="7">
        <v>12.523247192480209</v>
      </c>
      <c r="L1744" s="7">
        <v>2.5816138367471146</v>
      </c>
      <c r="N1744" s="7">
        <v>1.0803294730129203</v>
      </c>
      <c r="O1744" s="7">
        <v>3.6619433097600349</v>
      </c>
      <c r="P1744" s="7">
        <v>6.3125204849154297</v>
      </c>
      <c r="Q1744" s="7">
        <v>91.320611311093302</v>
      </c>
      <c r="R1744" s="7">
        <v>1.6166294331997282</v>
      </c>
      <c r="S1744" s="7">
        <v>99.24976122920846</v>
      </c>
      <c r="T1744" s="7">
        <v>128.29398315728648</v>
      </c>
    </row>
    <row r="1745" spans="1:20" x14ac:dyDescent="0.3">
      <c r="A1745" t="s">
        <v>24</v>
      </c>
      <c r="B1745" t="s">
        <v>708</v>
      </c>
      <c r="C1745">
        <v>1985</v>
      </c>
      <c r="E1745" s="7">
        <v>5.0931954413100389</v>
      </c>
      <c r="F1745" s="7">
        <v>21.772696601837151</v>
      </c>
      <c r="G1745" s="7">
        <v>26.865892043147191</v>
      </c>
      <c r="H1745" s="7">
        <v>1.8539327690162462</v>
      </c>
      <c r="I1745" s="7">
        <v>14.060477219002989</v>
      </c>
      <c r="K1745" s="7">
        <v>15.914409988019235</v>
      </c>
      <c r="L1745" s="7">
        <v>21.834439094305303</v>
      </c>
      <c r="M1745" s="7">
        <v>1.8302214786628426</v>
      </c>
      <c r="N1745" s="7">
        <v>0.26728999962946398</v>
      </c>
      <c r="O1745" s="7">
        <v>23.931950572597611</v>
      </c>
      <c r="P1745" s="7">
        <v>8.144114651466662</v>
      </c>
      <c r="Q1745" s="7">
        <v>17.680881566637158</v>
      </c>
      <c r="R1745" s="7">
        <v>0.42377109814607905</v>
      </c>
      <c r="S1745" s="7">
        <v>26.2487673162499</v>
      </c>
      <c r="T1745" s="7">
        <v>92.961019920013953</v>
      </c>
    </row>
    <row r="1746" spans="1:20" x14ac:dyDescent="0.3">
      <c r="A1746" t="s">
        <v>24</v>
      </c>
      <c r="B1746" t="s">
        <v>708</v>
      </c>
      <c r="C1746">
        <v>1986</v>
      </c>
      <c r="E1746" s="7">
        <v>1.81108961596458</v>
      </c>
      <c r="F1746" s="7">
        <v>0.71280280802136031</v>
      </c>
      <c r="G1746" s="7">
        <v>2.5238924239859402</v>
      </c>
      <c r="H1746" s="7">
        <v>12.780600902786649</v>
      </c>
      <c r="I1746" s="7">
        <v>8.5782803999417432</v>
      </c>
      <c r="K1746" s="7">
        <v>21.358881302728392</v>
      </c>
      <c r="Q1746" s="7">
        <v>0.91454220349227189</v>
      </c>
      <c r="S1746" s="7">
        <v>0.91454220349227189</v>
      </c>
      <c r="T1746" s="7">
        <v>24.797315930206604</v>
      </c>
    </row>
    <row r="1747" spans="1:20" x14ac:dyDescent="0.3">
      <c r="A1747" t="s">
        <v>24</v>
      </c>
      <c r="B1747" t="s">
        <v>708</v>
      </c>
      <c r="C1747">
        <v>1987</v>
      </c>
      <c r="E1747" s="7">
        <v>5.616834110412837</v>
      </c>
      <c r="G1747" s="7">
        <v>5.616834110412837</v>
      </c>
      <c r="H1747" s="7">
        <v>3.4025119114474975</v>
      </c>
      <c r="I1747" s="7">
        <v>7.7882735893145085</v>
      </c>
      <c r="J1747" s="7">
        <v>4.2409857581765378</v>
      </c>
      <c r="K1747" s="7">
        <v>15.431771258938543</v>
      </c>
      <c r="P1747" s="7">
        <v>23.045306316994431</v>
      </c>
      <c r="Q1747" s="7">
        <v>12.966159259359712</v>
      </c>
      <c r="R1747" s="7">
        <v>2.2708233290378663</v>
      </c>
      <c r="S1747" s="7">
        <v>38.282288905392008</v>
      </c>
      <c r="T1747" s="7">
        <v>59.330894274743393</v>
      </c>
    </row>
    <row r="1748" spans="1:20" x14ac:dyDescent="0.3">
      <c r="A1748" t="s">
        <v>24</v>
      </c>
      <c r="B1748" t="s">
        <v>708</v>
      </c>
      <c r="C1748">
        <v>1988</v>
      </c>
      <c r="E1748" s="7">
        <v>4.821941472466694</v>
      </c>
      <c r="F1748" s="7">
        <v>17.950132762758209</v>
      </c>
      <c r="G1748" s="7">
        <v>22.772074235224903</v>
      </c>
      <c r="H1748" s="7">
        <v>2.1857424163248056</v>
      </c>
      <c r="I1748" s="7">
        <v>54.852828987171392</v>
      </c>
      <c r="J1748" s="7">
        <v>18.562864455535649</v>
      </c>
      <c r="K1748" s="7">
        <v>75.601435859031852</v>
      </c>
      <c r="M1748" s="7">
        <v>0.83650061387685259</v>
      </c>
      <c r="O1748" s="7">
        <v>0.83650061387685259</v>
      </c>
      <c r="P1748" s="7">
        <v>76.013832792234723</v>
      </c>
      <c r="Q1748" s="7">
        <v>280.9381194911453</v>
      </c>
      <c r="R1748" s="7">
        <v>1.7228198741873224</v>
      </c>
      <c r="S1748" s="7">
        <v>358.67477215756736</v>
      </c>
      <c r="T1748" s="7">
        <v>457.88478286570097</v>
      </c>
    </row>
    <row r="1749" spans="1:20" x14ac:dyDescent="0.3">
      <c r="A1749" t="s">
        <v>24</v>
      </c>
      <c r="B1749" t="s">
        <v>708</v>
      </c>
      <c r="C1749">
        <v>1989</v>
      </c>
      <c r="E1749" s="7">
        <v>20.343530650922133</v>
      </c>
      <c r="F1749" s="7">
        <v>0.99792393122990408</v>
      </c>
      <c r="G1749" s="7">
        <v>21.341454582152039</v>
      </c>
      <c r="H1749" s="7">
        <v>56.260326908002469</v>
      </c>
      <c r="K1749" s="7">
        <v>56.260326908002469</v>
      </c>
      <c r="L1749" s="7">
        <v>27.4071666556084</v>
      </c>
      <c r="M1749" s="7">
        <v>18.369693134849307</v>
      </c>
      <c r="N1749" s="7">
        <v>0.45371723274931525</v>
      </c>
      <c r="O1749" s="7">
        <v>46.230577023207019</v>
      </c>
      <c r="P1749" s="7">
        <v>14.267293765919352</v>
      </c>
      <c r="Q1749" s="7">
        <v>7.7788199215083074</v>
      </c>
      <c r="R1749" s="7">
        <v>1.7641889175863089E-2</v>
      </c>
      <c r="S1749" s="7">
        <v>22.063755576603523</v>
      </c>
      <c r="T1749" s="7">
        <v>145.89611408996507</v>
      </c>
    </row>
    <row r="1750" spans="1:20" x14ac:dyDescent="0.3">
      <c r="A1750" t="s">
        <v>24</v>
      </c>
      <c r="B1750" t="s">
        <v>708</v>
      </c>
      <c r="C1750">
        <v>1990</v>
      </c>
      <c r="E1750" s="7">
        <v>1.7134491139875594</v>
      </c>
      <c r="F1750" s="7">
        <v>2.9568287871506986</v>
      </c>
      <c r="G1750" s="7">
        <v>4.6702779011382578</v>
      </c>
      <c r="H1750" s="7">
        <v>13.720505526274787</v>
      </c>
      <c r="I1750" s="7">
        <v>106.59365803119798</v>
      </c>
      <c r="K1750" s="7">
        <v>120.31416355747277</v>
      </c>
      <c r="M1750" s="7">
        <v>0.15903486234839212</v>
      </c>
      <c r="O1750" s="7">
        <v>0.15903486234839212</v>
      </c>
      <c r="P1750" s="7">
        <v>11.497400627777772</v>
      </c>
      <c r="Q1750" s="7">
        <v>42.742593828279375</v>
      </c>
      <c r="S1750" s="7">
        <v>54.239994456057147</v>
      </c>
      <c r="T1750" s="7">
        <v>179.38347077701656</v>
      </c>
    </row>
    <row r="1751" spans="1:20" x14ac:dyDescent="0.3">
      <c r="A1751" t="s">
        <v>24</v>
      </c>
      <c r="B1751" t="s">
        <v>708</v>
      </c>
      <c r="C1751">
        <v>1991</v>
      </c>
      <c r="E1751" s="7">
        <v>11.989018051315531</v>
      </c>
      <c r="F1751" s="7">
        <v>0.95026154216700887</v>
      </c>
      <c r="G1751" s="7">
        <v>12.93927959348254</v>
      </c>
      <c r="H1751" s="7">
        <v>4.9970165904802899</v>
      </c>
      <c r="I1751" s="7">
        <v>26.907407285725224</v>
      </c>
      <c r="J1751" s="7">
        <v>3.4980162261323544</v>
      </c>
      <c r="K1751" s="7">
        <v>35.40244010233787</v>
      </c>
      <c r="P1751" s="7">
        <v>5.4084932175475444</v>
      </c>
      <c r="Q1751" s="7">
        <v>11.706585083816462</v>
      </c>
      <c r="S1751" s="7">
        <v>17.115078301364008</v>
      </c>
      <c r="T1751" s="7">
        <v>65.45679799718441</v>
      </c>
    </row>
    <row r="1752" spans="1:20" x14ac:dyDescent="0.3">
      <c r="A1752" t="s">
        <v>24</v>
      </c>
      <c r="B1752" t="s">
        <v>708</v>
      </c>
      <c r="C1752">
        <v>1992</v>
      </c>
      <c r="E1752" s="7">
        <v>2.1094371844214503</v>
      </c>
      <c r="F1752" s="7">
        <v>28.486552425462861</v>
      </c>
      <c r="G1752" s="7">
        <v>30.595989609884313</v>
      </c>
      <c r="H1752" s="7">
        <v>4.18876535865994</v>
      </c>
      <c r="I1752" s="7">
        <v>13.054187983466232</v>
      </c>
      <c r="J1752" s="7">
        <v>3.2678717786528311</v>
      </c>
      <c r="K1752" s="7">
        <v>20.510825120779003</v>
      </c>
      <c r="Q1752" s="7">
        <v>0.66800238244062315</v>
      </c>
      <c r="R1752" s="7">
        <v>9.638476505963162E-3</v>
      </c>
      <c r="S1752" s="7">
        <v>0.67764085894658632</v>
      </c>
      <c r="T1752" s="7">
        <v>51.784455589609905</v>
      </c>
    </row>
    <row r="1753" spans="1:20" x14ac:dyDescent="0.3">
      <c r="A1753" t="s">
        <v>24</v>
      </c>
      <c r="B1753" t="s">
        <v>708</v>
      </c>
      <c r="C1753">
        <v>1993</v>
      </c>
      <c r="E1753" s="7">
        <v>45.453480686985138</v>
      </c>
      <c r="F1753" s="7">
        <v>0.69803249706131243</v>
      </c>
      <c r="G1753" s="7">
        <v>46.151513184046451</v>
      </c>
      <c r="H1753" s="7">
        <v>24.273982002071598</v>
      </c>
      <c r="I1753" s="7">
        <v>37.924837408684752</v>
      </c>
      <c r="J1753" s="7">
        <v>7.3590692094323682</v>
      </c>
      <c r="K1753" s="7">
        <v>69.55788862018872</v>
      </c>
      <c r="L1753" s="7">
        <v>6.2532577111283419E-3</v>
      </c>
      <c r="O1753" s="7">
        <v>6.2532577111283419E-3</v>
      </c>
      <c r="Q1753" s="7">
        <v>28.751641365300479</v>
      </c>
      <c r="S1753" s="7">
        <v>28.751641365300479</v>
      </c>
      <c r="T1753" s="7">
        <v>144.46729642724677</v>
      </c>
    </row>
    <row r="1754" spans="1:20" x14ac:dyDescent="0.3">
      <c r="A1754" t="s">
        <v>24</v>
      </c>
      <c r="B1754" t="s">
        <v>708</v>
      </c>
      <c r="C1754">
        <v>1994</v>
      </c>
      <c r="E1754" s="7">
        <v>24.527826811931266</v>
      </c>
      <c r="F1754" s="7">
        <v>10.835744465933525</v>
      </c>
      <c r="G1754" s="7">
        <v>35.363571277864793</v>
      </c>
      <c r="H1754" s="7">
        <v>4.0396751853410517</v>
      </c>
      <c r="I1754" s="7">
        <v>36.205835875525231</v>
      </c>
      <c r="K1754" s="7">
        <v>40.245511060866285</v>
      </c>
      <c r="L1754" s="7">
        <v>9.7694238250994108</v>
      </c>
      <c r="M1754" s="7">
        <v>168.42947302932194</v>
      </c>
      <c r="O1754" s="7">
        <v>178.19889685442135</v>
      </c>
      <c r="P1754" s="7">
        <v>1.5631731330297509</v>
      </c>
      <c r="Q1754" s="7">
        <v>19.429900690347949</v>
      </c>
      <c r="S1754" s="7">
        <v>20.993073823377699</v>
      </c>
      <c r="T1754" s="7">
        <v>274.80105301653009</v>
      </c>
    </row>
    <row r="1755" spans="1:20" x14ac:dyDescent="0.3">
      <c r="A1755" t="s">
        <v>24</v>
      </c>
      <c r="B1755" t="s">
        <v>708</v>
      </c>
      <c r="C1755">
        <v>1995</v>
      </c>
      <c r="E1755" s="7">
        <v>3.3849652355456872</v>
      </c>
      <c r="F1755" s="7">
        <v>7.9535090643703149E-2</v>
      </c>
      <c r="G1755" s="7">
        <v>3.4645003261893903</v>
      </c>
      <c r="H1755" s="7">
        <v>3.2226574619285389</v>
      </c>
      <c r="I1755" s="7">
        <v>5.6015502221671944</v>
      </c>
      <c r="J1755" s="7">
        <v>3.2391112614303323</v>
      </c>
      <c r="K1755" s="7">
        <v>12.063318945526065</v>
      </c>
      <c r="P1755" s="7">
        <v>2.7137731008845813</v>
      </c>
      <c r="Q1755" s="7">
        <v>3.5870430310146597</v>
      </c>
      <c r="S1755" s="7">
        <v>6.3008161318992411</v>
      </c>
      <c r="T1755" s="7">
        <v>21.828635403614697</v>
      </c>
    </row>
    <row r="1756" spans="1:20" x14ac:dyDescent="0.3">
      <c r="A1756" t="s">
        <v>24</v>
      </c>
      <c r="B1756" t="s">
        <v>708</v>
      </c>
      <c r="C1756">
        <v>1996</v>
      </c>
      <c r="D1756" t="s">
        <v>744</v>
      </c>
      <c r="E1756" s="7">
        <v>3.7164341294226215</v>
      </c>
      <c r="F1756" s="7">
        <v>0.22646960702164717</v>
      </c>
      <c r="G1756" s="7">
        <v>3.9429037364442685</v>
      </c>
      <c r="I1756" s="7">
        <v>8.0536717795926034</v>
      </c>
      <c r="J1756" s="7">
        <v>4.2863182004026728</v>
      </c>
      <c r="K1756" s="7">
        <v>12.339989979995277</v>
      </c>
      <c r="M1756" s="7">
        <v>4.8476298479494577</v>
      </c>
      <c r="N1756" s="7">
        <v>5.2789194401890602E-2</v>
      </c>
      <c r="O1756" s="7">
        <v>4.9004190423513485</v>
      </c>
      <c r="P1756" s="7">
        <v>3.8134110801807584</v>
      </c>
      <c r="Q1756" s="7">
        <v>3.6156002100415554</v>
      </c>
      <c r="R1756" s="7">
        <v>7.7330859775314689E-2</v>
      </c>
      <c r="S1756" s="7">
        <v>7.5063421499976286</v>
      </c>
      <c r="T1756" s="7">
        <v>28.689654908788519</v>
      </c>
    </row>
    <row r="1757" spans="1:20" x14ac:dyDescent="0.3">
      <c r="A1757" t="s">
        <v>24</v>
      </c>
      <c r="B1757" t="s">
        <v>708</v>
      </c>
      <c r="C1757">
        <v>1997</v>
      </c>
      <c r="D1757" t="s">
        <v>744</v>
      </c>
      <c r="E1757" s="7">
        <v>14.753455084899597</v>
      </c>
      <c r="F1757" s="7">
        <v>2.2743274590093265</v>
      </c>
      <c r="G1757" s="7">
        <v>17.027782543908923</v>
      </c>
      <c r="H1757" s="7">
        <v>11.885790968153744</v>
      </c>
      <c r="I1757" s="7">
        <v>8.2292221334454769</v>
      </c>
      <c r="J1757" s="7">
        <v>1.1809039404247677</v>
      </c>
      <c r="K1757" s="7">
        <v>21.295917042023987</v>
      </c>
      <c r="P1757" s="7">
        <v>10.163625854796654</v>
      </c>
      <c r="Q1757" s="7">
        <v>3.5340256217118133</v>
      </c>
      <c r="S1757" s="7">
        <v>13.697651476508469</v>
      </c>
      <c r="T1757" s="7">
        <v>52.021351062441383</v>
      </c>
    </row>
    <row r="1758" spans="1:20" x14ac:dyDescent="0.3">
      <c r="A1758" t="s">
        <v>24</v>
      </c>
      <c r="B1758" t="s">
        <v>708</v>
      </c>
      <c r="C1758">
        <v>1998</v>
      </c>
      <c r="D1758" t="s">
        <v>744</v>
      </c>
      <c r="E1758" s="7">
        <v>36.088406575168882</v>
      </c>
      <c r="F1758" s="7">
        <v>1.2529985663581553</v>
      </c>
      <c r="G1758" s="7">
        <v>37.341405141527041</v>
      </c>
      <c r="I1758" s="7">
        <v>6.4332881511778259</v>
      </c>
      <c r="J1758" s="7">
        <v>0.38381689662688612</v>
      </c>
      <c r="K1758" s="7">
        <v>6.8171050478047119</v>
      </c>
      <c r="P1758" s="7">
        <v>0.93646945978507123</v>
      </c>
      <c r="Q1758" s="7">
        <v>8.5963599331411054</v>
      </c>
      <c r="R1758" s="7">
        <v>19.572200059774868</v>
      </c>
      <c r="S1758" s="7">
        <v>29.105029452701046</v>
      </c>
      <c r="T1758" s="7">
        <v>73.263539642032811</v>
      </c>
    </row>
    <row r="1759" spans="1:20" x14ac:dyDescent="0.3">
      <c r="A1759" t="s">
        <v>24</v>
      </c>
      <c r="B1759" t="s">
        <v>708</v>
      </c>
      <c r="C1759">
        <v>1999</v>
      </c>
      <c r="D1759" t="s">
        <v>744</v>
      </c>
      <c r="E1759" s="7">
        <v>11.976706831158536</v>
      </c>
      <c r="F1759" s="7">
        <v>3.3911271178304832</v>
      </c>
      <c r="G1759" s="7">
        <v>15.36783394898902</v>
      </c>
      <c r="H1759" s="7">
        <v>11.229789722603773</v>
      </c>
      <c r="I1759" s="7">
        <v>15.684429176374808</v>
      </c>
      <c r="J1759" s="7">
        <v>5.5575413052769065</v>
      </c>
      <c r="K1759" s="7">
        <v>32.471760204255489</v>
      </c>
      <c r="L1759" s="7">
        <v>3.4300420315353533</v>
      </c>
      <c r="O1759" s="7">
        <v>3.4300420315353533</v>
      </c>
      <c r="P1759" s="7">
        <v>2.4534938096113112</v>
      </c>
      <c r="Q1759" s="7">
        <v>0.68601463385724992</v>
      </c>
      <c r="R1759" s="7">
        <v>5.5274605671490642</v>
      </c>
      <c r="S1759" s="7">
        <v>8.6669690106176258</v>
      </c>
      <c r="T1759" s="7">
        <v>59.936605195397476</v>
      </c>
    </row>
    <row r="1760" spans="1:20" x14ac:dyDescent="0.3">
      <c r="A1760" t="s">
        <v>24</v>
      </c>
      <c r="B1760" t="s">
        <v>708</v>
      </c>
      <c r="C1760">
        <v>2000</v>
      </c>
      <c r="D1760" t="s">
        <v>744</v>
      </c>
      <c r="E1760" s="7">
        <v>9.1885275484465865</v>
      </c>
      <c r="F1760" s="7">
        <v>1.7864259991888634</v>
      </c>
      <c r="G1760" s="7">
        <v>10.974953547635449</v>
      </c>
      <c r="H1760" s="7">
        <v>1.6553278302520227</v>
      </c>
      <c r="I1760" s="7">
        <v>9.8947679671880149</v>
      </c>
      <c r="J1760" s="7">
        <v>0.25146906186696155</v>
      </c>
      <c r="K1760" s="7">
        <v>11.801564859307</v>
      </c>
      <c r="Q1760" s="7">
        <v>0.75167710927530429</v>
      </c>
      <c r="R1760" s="7">
        <v>0.22983731460958895</v>
      </c>
      <c r="S1760" s="7">
        <v>0.98151442388489318</v>
      </c>
      <c r="T1760" s="7">
        <v>23.758032830827347</v>
      </c>
    </row>
    <row r="1761" spans="1:20" x14ac:dyDescent="0.3">
      <c r="A1761" t="s">
        <v>24</v>
      </c>
      <c r="B1761" t="s">
        <v>708</v>
      </c>
      <c r="C1761">
        <v>2001</v>
      </c>
      <c r="E1761" s="7">
        <v>6.218914147785636</v>
      </c>
      <c r="F1761" s="7">
        <v>7.161248541009714E-2</v>
      </c>
      <c r="G1761" s="7">
        <v>6.290526633195733</v>
      </c>
      <c r="I1761" s="7">
        <v>2.2658973166387653</v>
      </c>
      <c r="K1761" s="7">
        <v>2.2658973166387653</v>
      </c>
      <c r="M1761" s="7">
        <v>2.6385449965381363E-2</v>
      </c>
      <c r="O1761" s="7">
        <v>2.6385449965381363E-2</v>
      </c>
      <c r="R1761" s="7">
        <v>7.768122169371959E-2</v>
      </c>
      <c r="S1761" s="7">
        <v>7.768122169371959E-2</v>
      </c>
      <c r="T1761" s="7">
        <v>8.6604906214935991</v>
      </c>
    </row>
    <row r="1762" spans="1:20" x14ac:dyDescent="0.3">
      <c r="A1762" t="s">
        <v>24</v>
      </c>
      <c r="B1762" t="s">
        <v>708</v>
      </c>
      <c r="C1762">
        <v>2002</v>
      </c>
      <c r="E1762" s="7">
        <v>28.160213238837656</v>
      </c>
      <c r="F1762" s="7">
        <v>3.662541485804037</v>
      </c>
      <c r="G1762" s="7">
        <v>31.822754724641694</v>
      </c>
      <c r="I1762" s="7">
        <v>2.2846267618663898</v>
      </c>
      <c r="J1762" s="7">
        <v>5.2633485769974051</v>
      </c>
      <c r="K1762" s="7">
        <v>7.5479753388637949</v>
      </c>
      <c r="L1762" s="7">
        <v>7.8295286260910243E-2</v>
      </c>
      <c r="O1762" s="7">
        <v>7.8295286260910243E-2</v>
      </c>
      <c r="P1762" s="7">
        <v>8.3112145945758564E-3</v>
      </c>
      <c r="Q1762" s="7">
        <v>1.5260169097252523</v>
      </c>
      <c r="R1762" s="7">
        <v>0.61433588624513835</v>
      </c>
      <c r="S1762" s="7">
        <v>2.1486640105649664</v>
      </c>
      <c r="T1762" s="7">
        <v>41.597689360331366</v>
      </c>
    </row>
    <row r="1763" spans="1:20" x14ac:dyDescent="0.3">
      <c r="A1763" t="s">
        <v>24</v>
      </c>
      <c r="B1763" t="s">
        <v>708</v>
      </c>
      <c r="C1763">
        <v>2003</v>
      </c>
      <c r="E1763" s="7">
        <v>23.48853945831419</v>
      </c>
      <c r="F1763" s="7">
        <v>2.1608254273917478</v>
      </c>
      <c r="G1763" s="7">
        <v>25.649364885705936</v>
      </c>
      <c r="H1763" s="7">
        <v>4.9882931758768239</v>
      </c>
      <c r="I1763" s="7">
        <v>4.5468658285915211</v>
      </c>
      <c r="K1763" s="7">
        <v>9.5351590044683441</v>
      </c>
      <c r="L1763" s="7">
        <v>0.18710966730795375</v>
      </c>
      <c r="M1763" s="7">
        <v>5.9623942550097335E-2</v>
      </c>
      <c r="O1763" s="7">
        <v>0.2467336098580511</v>
      </c>
      <c r="P1763" s="7">
        <v>11.316630812144655</v>
      </c>
      <c r="Q1763" s="7">
        <v>63.442971513540208</v>
      </c>
      <c r="R1763" s="7">
        <v>0.89120990818545509</v>
      </c>
      <c r="S1763" s="7">
        <v>75.650812233870326</v>
      </c>
      <c r="T1763" s="7">
        <v>111.08206973390264</v>
      </c>
    </row>
    <row r="1764" spans="1:20" x14ac:dyDescent="0.3">
      <c r="A1764" t="s">
        <v>24</v>
      </c>
      <c r="B1764" t="s">
        <v>708</v>
      </c>
      <c r="C1764">
        <v>2004</v>
      </c>
      <c r="E1764" s="7">
        <v>4.6619706103896918</v>
      </c>
      <c r="F1764" s="7">
        <v>1.812658954034339</v>
      </c>
      <c r="G1764" s="7">
        <v>6.4746295644240313</v>
      </c>
      <c r="I1764" s="7">
        <v>4.529491824108355</v>
      </c>
      <c r="J1764" s="7">
        <v>1.3518951958138614</v>
      </c>
      <c r="K1764" s="7">
        <v>5.8813870199222169</v>
      </c>
      <c r="Q1764" s="7">
        <v>1.8557183339290635</v>
      </c>
      <c r="S1764" s="7">
        <v>1.8557183339290635</v>
      </c>
      <c r="T1764" s="7">
        <v>14.211734918275312</v>
      </c>
    </row>
    <row r="1765" spans="1:20" x14ac:dyDescent="0.3">
      <c r="A1765" t="s">
        <v>24</v>
      </c>
      <c r="B1765" t="s">
        <v>708</v>
      </c>
      <c r="C1765">
        <v>2005</v>
      </c>
      <c r="E1765" s="7">
        <v>20.794805011206407</v>
      </c>
      <c r="F1765" s="7">
        <v>1.5279188806554027</v>
      </c>
      <c r="G1765" s="7">
        <v>22.322723891861809</v>
      </c>
      <c r="H1765" s="7">
        <v>3.846865282091942</v>
      </c>
      <c r="I1765" s="7">
        <v>9.7891474817636581</v>
      </c>
      <c r="J1765" s="7">
        <v>18.017892149552274</v>
      </c>
      <c r="K1765" s="7">
        <v>31.653904913407874</v>
      </c>
      <c r="L1765" s="7">
        <v>10.147445989521581</v>
      </c>
      <c r="M1765" s="7">
        <v>5.0930023012337317E-2</v>
      </c>
      <c r="O1765" s="7">
        <v>10.198376012533918</v>
      </c>
      <c r="P1765" s="7">
        <v>18.212735609149281</v>
      </c>
      <c r="Q1765" s="7">
        <v>91.674580965644438</v>
      </c>
      <c r="S1765" s="7">
        <v>109.88731657479372</v>
      </c>
      <c r="T1765" s="7">
        <v>174.06232139259731</v>
      </c>
    </row>
    <row r="1766" spans="1:20" x14ac:dyDescent="0.3">
      <c r="A1766" t="s">
        <v>24</v>
      </c>
      <c r="B1766" t="s">
        <v>708</v>
      </c>
      <c r="C1766">
        <v>2006</v>
      </c>
      <c r="E1766" s="7">
        <v>111.0050867832765</v>
      </c>
      <c r="F1766" s="7">
        <v>14.481139582899358</v>
      </c>
      <c r="G1766" s="7">
        <v>125.48622636617586</v>
      </c>
      <c r="H1766" s="7">
        <v>11.701739986110674</v>
      </c>
      <c r="I1766" s="7">
        <v>11.780571038822963</v>
      </c>
      <c r="J1766" s="7">
        <v>3.6745390808034424</v>
      </c>
      <c r="K1766" s="7">
        <v>27.156850105737078</v>
      </c>
      <c r="L1766" s="7">
        <v>3.4300420315353533</v>
      </c>
      <c r="O1766" s="7">
        <v>3.4300420315353533</v>
      </c>
      <c r="P1766" s="7">
        <v>18.124272124993421</v>
      </c>
      <c r="Q1766" s="7">
        <v>3.5508193086013864</v>
      </c>
      <c r="R1766" s="7">
        <v>3.4594958948452748</v>
      </c>
      <c r="S1766" s="7">
        <v>25.134587328440084</v>
      </c>
      <c r="T1766" s="7">
        <v>181.20770583188835</v>
      </c>
    </row>
    <row r="1767" spans="1:20" x14ac:dyDescent="0.3">
      <c r="A1767" t="s">
        <v>24</v>
      </c>
      <c r="B1767" t="s">
        <v>708</v>
      </c>
      <c r="C1767">
        <v>2007</v>
      </c>
      <c r="E1767" s="7">
        <v>18.112594289568236</v>
      </c>
      <c r="F1767" s="7">
        <v>0.45950146124849128</v>
      </c>
      <c r="G1767" s="7">
        <v>18.572095750816725</v>
      </c>
      <c r="H1767" s="7">
        <v>8.0793503706820768</v>
      </c>
      <c r="I1767" s="7">
        <v>6.719905401287785</v>
      </c>
      <c r="J1767" s="7">
        <v>0.18403541308171184</v>
      </c>
      <c r="K1767" s="7">
        <v>14.983291185051574</v>
      </c>
      <c r="R1767" s="7">
        <v>6.6947097864358298</v>
      </c>
      <c r="S1767" s="7">
        <v>6.6947097864358298</v>
      </c>
      <c r="T1767" s="7">
        <v>40.250096722304121</v>
      </c>
    </row>
    <row r="1768" spans="1:20" x14ac:dyDescent="0.3">
      <c r="A1768" t="s">
        <v>24</v>
      </c>
      <c r="B1768" t="s">
        <v>708</v>
      </c>
      <c r="C1768">
        <v>2008</v>
      </c>
      <c r="E1768" s="7">
        <v>7.4537678118874133</v>
      </c>
      <c r="G1768" s="7">
        <v>7.4537678118874133</v>
      </c>
      <c r="H1768" s="7">
        <v>3.9408269764467181</v>
      </c>
      <c r="I1768" s="7">
        <v>6.5946723448012596</v>
      </c>
      <c r="J1768" s="7">
        <v>5.2939367106603266</v>
      </c>
      <c r="K1768" s="7">
        <v>15.829436031908305</v>
      </c>
      <c r="P1768" s="7">
        <v>11.629274487162979</v>
      </c>
      <c r="R1768" s="7">
        <v>0.15899647568715383</v>
      </c>
      <c r="S1768" s="7">
        <v>11.788270962850133</v>
      </c>
      <c r="T1768" s="7">
        <v>35.071474806645853</v>
      </c>
    </row>
    <row r="1769" spans="1:20" x14ac:dyDescent="0.3">
      <c r="A1769" t="s">
        <v>24</v>
      </c>
      <c r="B1769" t="s">
        <v>708</v>
      </c>
      <c r="C1769">
        <v>2009</v>
      </c>
      <c r="D1769" t="s">
        <v>745</v>
      </c>
      <c r="E1769" s="7">
        <v>19.247898240878289</v>
      </c>
      <c r="F1769" s="7">
        <v>2.574691884204575</v>
      </c>
      <c r="G1769" s="7">
        <v>21.822590125082865</v>
      </c>
      <c r="H1769" s="7">
        <v>15.947649691590081</v>
      </c>
      <c r="I1769" s="7">
        <v>31.926062038034907</v>
      </c>
      <c r="J1769" s="7">
        <v>26.092240745593553</v>
      </c>
      <c r="K1769" s="7">
        <v>73.965952475218543</v>
      </c>
      <c r="L1769" s="7">
        <v>2.2072980614562199</v>
      </c>
      <c r="O1769" s="7">
        <v>2.2072980614562199</v>
      </c>
      <c r="P1769" s="7">
        <v>5.7254386197342804</v>
      </c>
      <c r="Q1769" s="7">
        <v>11.228310811515859</v>
      </c>
      <c r="R1769" s="7">
        <v>21.452225024193414</v>
      </c>
      <c r="S1769" s="7">
        <v>38.405974455443555</v>
      </c>
      <c r="T1769" s="7">
        <v>136.40181511720118</v>
      </c>
    </row>
    <row r="1770" spans="1:20" x14ac:dyDescent="0.3">
      <c r="A1770" t="s">
        <v>24</v>
      </c>
      <c r="B1770" t="s">
        <v>708</v>
      </c>
      <c r="C1770">
        <v>2010</v>
      </c>
      <c r="D1770" t="s">
        <v>745</v>
      </c>
      <c r="E1770" s="7">
        <v>11.547017001630104</v>
      </c>
      <c r="G1770" s="7">
        <v>11.547017001630104</v>
      </c>
      <c r="H1770" s="7">
        <v>27.087491098360594</v>
      </c>
      <c r="I1770" s="7">
        <v>16.383404057602583</v>
      </c>
      <c r="J1770" s="7">
        <v>3.8781603046518081</v>
      </c>
      <c r="K1770" s="7">
        <v>47.349055460614984</v>
      </c>
      <c r="P1770" s="7">
        <v>33.062962154847753</v>
      </c>
      <c r="Q1770" s="7">
        <v>14.062219314221455</v>
      </c>
      <c r="R1770" s="7">
        <v>1.2847174210541081</v>
      </c>
      <c r="S1770" s="7">
        <v>48.409898890123316</v>
      </c>
      <c r="T1770" s="7">
        <v>107.3059713523684</v>
      </c>
    </row>
    <row r="1771" spans="1:20" x14ac:dyDescent="0.3">
      <c r="A1771" t="s">
        <v>24</v>
      </c>
      <c r="B1771" t="s">
        <v>708</v>
      </c>
      <c r="C1771">
        <v>2011</v>
      </c>
      <c r="D1771" t="s">
        <v>745</v>
      </c>
      <c r="E1771" s="7">
        <v>14.411379994807296</v>
      </c>
      <c r="F1771" s="7">
        <v>1.8123507014612119</v>
      </c>
      <c r="G1771" s="7">
        <v>16.223730696268508</v>
      </c>
      <c r="H1771" s="7">
        <v>3.1644257446190576</v>
      </c>
      <c r="I1771" s="7">
        <v>20.582060238242825</v>
      </c>
      <c r="J1771" s="7">
        <v>11.565995600571663</v>
      </c>
      <c r="K1771" s="7">
        <v>35.312481583433545</v>
      </c>
      <c r="M1771" s="7">
        <v>6.8100844149519864</v>
      </c>
      <c r="N1771" s="7">
        <v>0.12968210715386919</v>
      </c>
      <c r="O1771" s="7">
        <v>6.939766522105856</v>
      </c>
      <c r="P1771" s="7">
        <v>12.537475297004827</v>
      </c>
      <c r="Q1771" s="7">
        <v>16.29669727991493</v>
      </c>
      <c r="R1771" s="7">
        <v>8.0699204820157605E-2</v>
      </c>
      <c r="S1771" s="7">
        <v>28.914871781739912</v>
      </c>
      <c r="T1771" s="7">
        <v>87.390850583547817</v>
      </c>
    </row>
    <row r="1772" spans="1:20" x14ac:dyDescent="0.3">
      <c r="A1772" t="s">
        <v>24</v>
      </c>
      <c r="B1772" t="s">
        <v>708</v>
      </c>
      <c r="C1772">
        <v>2012</v>
      </c>
      <c r="D1772" t="s">
        <v>745</v>
      </c>
      <c r="E1772" s="7">
        <v>13.677404720275231</v>
      </c>
      <c r="F1772" s="7">
        <v>2.4199726524846112</v>
      </c>
      <c r="G1772" s="7">
        <v>16.097377372759841</v>
      </c>
      <c r="H1772" s="7">
        <v>22.446847093491467</v>
      </c>
      <c r="I1772" s="7">
        <v>10.902913474494888</v>
      </c>
      <c r="J1772" s="7">
        <v>4.8216580407944294</v>
      </c>
      <c r="K1772" s="7">
        <v>38.171418608780783</v>
      </c>
      <c r="N1772" s="7">
        <v>1.105664984153651</v>
      </c>
      <c r="O1772" s="7">
        <v>1.105664984153651</v>
      </c>
      <c r="P1772" s="7">
        <v>2.912721309446924</v>
      </c>
      <c r="Q1772" s="7">
        <v>10.642671266912512</v>
      </c>
      <c r="R1772" s="7">
        <v>1.2121584188220071</v>
      </c>
      <c r="S1772" s="7">
        <v>14.767550995181443</v>
      </c>
      <c r="T1772" s="7">
        <v>70.14201196087572</v>
      </c>
    </row>
    <row r="1773" spans="1:20" x14ac:dyDescent="0.3">
      <c r="A1773" t="s">
        <v>24</v>
      </c>
      <c r="B1773" t="s">
        <v>708</v>
      </c>
      <c r="C1773">
        <v>2013</v>
      </c>
      <c r="D1773" t="s">
        <v>745</v>
      </c>
      <c r="E1773" s="7">
        <v>7.4957165492919247</v>
      </c>
      <c r="F1773" s="7">
        <v>7.1515412747331348</v>
      </c>
      <c r="G1773" s="7">
        <v>14.647257824025059</v>
      </c>
      <c r="H1773" s="7">
        <v>18.261198708857204</v>
      </c>
      <c r="I1773" s="7">
        <v>115.43454908022807</v>
      </c>
      <c r="J1773" s="7">
        <v>24.54152926003113</v>
      </c>
      <c r="K1773" s="7">
        <v>158.23727704911639</v>
      </c>
      <c r="M1773" s="7">
        <v>0.8097088965920386</v>
      </c>
      <c r="O1773" s="7">
        <v>0.8097088965920386</v>
      </c>
      <c r="Q1773" s="7">
        <v>23.832715526817196</v>
      </c>
      <c r="R1773" s="7">
        <v>2.953148359161458</v>
      </c>
      <c r="S1773" s="7">
        <v>26.785863885978653</v>
      </c>
      <c r="T1773" s="7">
        <v>200.48010765571215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G41"/>
  <sheetViews>
    <sheetView workbookViewId="0">
      <selection activeCell="A4" sqref="A4"/>
    </sheetView>
  </sheetViews>
  <sheetFormatPr defaultRowHeight="14.4" x14ac:dyDescent="0.3"/>
  <cols>
    <col min="1" max="1" width="17.88671875" customWidth="1"/>
    <col min="2" max="2" width="10.33203125" customWidth="1"/>
    <col min="3" max="6" width="12.5546875" customWidth="1"/>
    <col min="7" max="7" width="13.6640625" customWidth="1"/>
    <col min="8" max="39" width="25.6640625" bestFit="1" customWidth="1"/>
    <col min="40" max="40" width="10.6640625" bestFit="1" customWidth="1"/>
  </cols>
  <sheetData>
    <row r="3" spans="1:7" x14ac:dyDescent="0.3">
      <c r="A3" s="1" t="s">
        <v>648</v>
      </c>
      <c r="C3" s="1" t="s">
        <v>0</v>
      </c>
    </row>
    <row r="4" spans="1:7" x14ac:dyDescent="0.3">
      <c r="A4" s="1" t="s">
        <v>2</v>
      </c>
      <c r="B4" s="1" t="s">
        <v>651</v>
      </c>
      <c r="C4" t="s">
        <v>641</v>
      </c>
      <c r="D4" t="s">
        <v>644</v>
      </c>
      <c r="E4" t="s">
        <v>646</v>
      </c>
      <c r="F4" t="s">
        <v>647</v>
      </c>
      <c r="G4" t="s">
        <v>619</v>
      </c>
    </row>
    <row r="5" spans="1:7" x14ac:dyDescent="0.3">
      <c r="A5">
        <v>2012</v>
      </c>
      <c r="B5" t="s">
        <v>7</v>
      </c>
      <c r="C5" s="7">
        <v>569417.59347824682</v>
      </c>
      <c r="D5" s="7">
        <v>36461162.979182057</v>
      </c>
      <c r="E5" s="7">
        <v>508218.63520692958</v>
      </c>
      <c r="F5" s="7">
        <v>2943523.2950639678</v>
      </c>
      <c r="G5" s="7">
        <v>40482322.5029312</v>
      </c>
    </row>
    <row r="6" spans="1:7" x14ac:dyDescent="0.3">
      <c r="B6" t="s">
        <v>690</v>
      </c>
      <c r="C6" s="7"/>
      <c r="D6" s="7"/>
      <c r="E6" s="7">
        <v>4785118.5592698101</v>
      </c>
      <c r="F6" s="7">
        <v>85541.897207093192</v>
      </c>
      <c r="G6" s="7">
        <v>4870660.4564769035</v>
      </c>
    </row>
    <row r="7" spans="1:7" x14ac:dyDescent="0.3">
      <c r="B7" t="s">
        <v>695</v>
      </c>
      <c r="C7" s="7">
        <v>10558030.667457186</v>
      </c>
      <c r="D7" s="7">
        <v>3380.7615559395499</v>
      </c>
      <c r="E7" s="7">
        <v>5672095.9064550102</v>
      </c>
      <c r="F7" s="7">
        <v>5638567.2184650479</v>
      </c>
      <c r="G7" s="7">
        <v>21872074.553933185</v>
      </c>
    </row>
    <row r="8" spans="1:7" x14ac:dyDescent="0.3">
      <c r="B8" t="s">
        <v>692</v>
      </c>
      <c r="C8" s="7">
        <v>55331203.654793903</v>
      </c>
      <c r="D8" s="7">
        <v>3512241.9202537425</v>
      </c>
      <c r="E8" s="7">
        <v>23453695.78899128</v>
      </c>
      <c r="F8" s="7">
        <v>103372501.94354217</v>
      </c>
      <c r="G8" s="7">
        <v>185669643.30758107</v>
      </c>
    </row>
    <row r="9" spans="1:7" x14ac:dyDescent="0.3">
      <c r="B9" t="s">
        <v>705</v>
      </c>
      <c r="C9" s="7">
        <v>28239096.59393169</v>
      </c>
      <c r="D9" s="7">
        <v>23922207.071563184</v>
      </c>
      <c r="E9" s="7"/>
      <c r="F9" s="7">
        <v>731586.29614843696</v>
      </c>
      <c r="G9" s="7">
        <v>52892889.961643308</v>
      </c>
    </row>
    <row r="10" spans="1:7" x14ac:dyDescent="0.3">
      <c r="B10" t="s">
        <v>704</v>
      </c>
      <c r="C10" s="7">
        <v>7282666.1685941489</v>
      </c>
      <c r="D10" s="7">
        <v>8691758.254983509</v>
      </c>
      <c r="E10" s="7"/>
      <c r="F10" s="7">
        <v>7409.6496274829396</v>
      </c>
      <c r="G10" s="7">
        <v>15981834.073205141</v>
      </c>
    </row>
    <row r="11" spans="1:7" x14ac:dyDescent="0.3">
      <c r="B11" t="s">
        <v>703</v>
      </c>
      <c r="C11" s="7">
        <v>18754.0026123565</v>
      </c>
      <c r="D11" s="7">
        <v>238571.33650181518</v>
      </c>
      <c r="E11" s="7"/>
      <c r="F11" s="7">
        <v>100.977673044694</v>
      </c>
      <c r="G11" s="7">
        <v>257426.31678721638</v>
      </c>
    </row>
    <row r="12" spans="1:7" x14ac:dyDescent="0.3">
      <c r="B12" t="s">
        <v>707</v>
      </c>
      <c r="C12" s="7"/>
      <c r="D12" s="7"/>
      <c r="E12" s="7">
        <v>86919508.774755329</v>
      </c>
      <c r="F12" s="7">
        <v>16213.883121810701</v>
      </c>
      <c r="G12" s="7">
        <v>86935722.657877132</v>
      </c>
    </row>
    <row r="13" spans="1:7" x14ac:dyDescent="0.3">
      <c r="B13" t="s">
        <v>711</v>
      </c>
      <c r="C13" s="7">
        <v>33533547.032940399</v>
      </c>
      <c r="D13" s="7">
        <v>321244231.39695126</v>
      </c>
      <c r="E13" s="7">
        <v>231936659.49455759</v>
      </c>
      <c r="F13" s="7">
        <v>102115533.5633048</v>
      </c>
      <c r="G13" s="7">
        <v>688829971.48775399</v>
      </c>
    </row>
    <row r="14" spans="1:7" x14ac:dyDescent="0.3">
      <c r="B14" t="s">
        <v>737</v>
      </c>
      <c r="C14" s="7">
        <v>2540524012.1485138</v>
      </c>
      <c r="D14" s="7">
        <v>650645786.31805682</v>
      </c>
      <c r="E14" s="7">
        <v>1694478998.9171875</v>
      </c>
      <c r="F14" s="7">
        <v>3602684156.0628529</v>
      </c>
      <c r="G14" s="7">
        <v>8488332953.4466114</v>
      </c>
    </row>
    <row r="15" spans="1:7" x14ac:dyDescent="0.3">
      <c r="B15" t="s">
        <v>702</v>
      </c>
      <c r="C15" s="7">
        <v>793205526.45318604</v>
      </c>
      <c r="D15" s="7">
        <v>109976972.54035175</v>
      </c>
      <c r="E15" s="7">
        <v>83824957.006513029</v>
      </c>
      <c r="F15" s="7">
        <v>259372978.72853047</v>
      </c>
      <c r="G15" s="7">
        <v>1246380434.7285812</v>
      </c>
    </row>
    <row r="16" spans="1:7" x14ac:dyDescent="0.3">
      <c r="B16" t="s">
        <v>713</v>
      </c>
      <c r="C16" s="7">
        <v>166.92410209146701</v>
      </c>
      <c r="D16" s="7">
        <v>61923.578099185848</v>
      </c>
      <c r="E16" s="7">
        <v>3642033.1707215048</v>
      </c>
      <c r="F16" s="7">
        <v>2136313.977783897</v>
      </c>
      <c r="G16" s="7">
        <v>5840437.6507066786</v>
      </c>
    </row>
    <row r="17" spans="2:7" x14ac:dyDescent="0.3">
      <c r="B17" t="s">
        <v>712</v>
      </c>
      <c r="C17" s="7">
        <v>10362748.352475179</v>
      </c>
      <c r="D17" s="7">
        <v>41484387.280447625</v>
      </c>
      <c r="E17" s="7">
        <v>126034942.37904125</v>
      </c>
      <c r="F17" s="7">
        <v>26742866.785089482</v>
      </c>
      <c r="G17" s="7">
        <v>204624944.79705355</v>
      </c>
    </row>
    <row r="18" spans="2:7" x14ac:dyDescent="0.3">
      <c r="B18" t="s">
        <v>13</v>
      </c>
      <c r="C18" s="7">
        <v>301998092.53428751</v>
      </c>
      <c r="D18" s="7">
        <v>63646309.524947666</v>
      </c>
      <c r="E18" s="7"/>
      <c r="F18" s="7">
        <v>125391.992465355</v>
      </c>
      <c r="G18" s="7">
        <v>365769794.05170053</v>
      </c>
    </row>
    <row r="19" spans="2:7" x14ac:dyDescent="0.3">
      <c r="B19" t="s">
        <v>736</v>
      </c>
      <c r="C19" s="7">
        <v>3791190.815104065</v>
      </c>
      <c r="D19" s="7">
        <v>164916563.53393021</v>
      </c>
      <c r="E19" s="7">
        <v>122777.00185639699</v>
      </c>
      <c r="F19" s="7">
        <v>2373880.0527999271</v>
      </c>
      <c r="G19" s="7">
        <v>171204411.40369061</v>
      </c>
    </row>
    <row r="20" spans="2:7" x14ac:dyDescent="0.3">
      <c r="B20" t="s">
        <v>706</v>
      </c>
      <c r="C20" s="7">
        <v>146395839.61854246</v>
      </c>
      <c r="D20" s="7">
        <v>1021178833.8990191</v>
      </c>
      <c r="E20" s="7">
        <v>42672456.499969065</v>
      </c>
      <c r="F20" s="7">
        <v>196100837.31542787</v>
      </c>
      <c r="G20" s="7">
        <v>1406347967.3329585</v>
      </c>
    </row>
    <row r="21" spans="2:7" x14ac:dyDescent="0.3">
      <c r="B21" t="s">
        <v>686</v>
      </c>
      <c r="C21" s="7">
        <v>288121135.83429289</v>
      </c>
      <c r="D21" s="7">
        <v>765307121.39758325</v>
      </c>
      <c r="E21" s="7">
        <v>95960913.759694606</v>
      </c>
      <c r="F21" s="7">
        <v>123012391.7702729</v>
      </c>
      <c r="G21" s="7">
        <v>1272401562.7618437</v>
      </c>
    </row>
    <row r="22" spans="2:7" x14ac:dyDescent="0.3">
      <c r="B22" t="s">
        <v>691</v>
      </c>
      <c r="C22" s="7">
        <v>76802668.420270905</v>
      </c>
      <c r="D22" s="7">
        <v>32650777.628487512</v>
      </c>
      <c r="E22" s="7">
        <v>13736549.909141352</v>
      </c>
      <c r="F22" s="7">
        <v>23267921.239650659</v>
      </c>
      <c r="G22" s="7">
        <v>146457917.19755042</v>
      </c>
    </row>
    <row r="23" spans="2:7" x14ac:dyDescent="0.3">
      <c r="B23" t="s">
        <v>714</v>
      </c>
      <c r="C23" s="7">
        <v>216733.54536359099</v>
      </c>
      <c r="D23" s="7">
        <v>30053.571887820501</v>
      </c>
      <c r="E23" s="7">
        <v>1201051.6147735312</v>
      </c>
      <c r="F23" s="7">
        <v>5735041.3974618083</v>
      </c>
      <c r="G23" s="7">
        <v>7182880.1294867508</v>
      </c>
    </row>
    <row r="24" spans="2:7" x14ac:dyDescent="0.3">
      <c r="B24" t="s">
        <v>689</v>
      </c>
      <c r="C24" s="7"/>
      <c r="D24" s="7"/>
      <c r="E24" s="7">
        <v>399367.231911626</v>
      </c>
      <c r="F24" s="7"/>
      <c r="G24" s="7">
        <v>399367.231911626</v>
      </c>
    </row>
    <row r="25" spans="2:7" x14ac:dyDescent="0.3">
      <c r="B25" t="s">
        <v>688</v>
      </c>
      <c r="C25" s="7"/>
      <c r="D25" s="7"/>
      <c r="E25" s="7">
        <v>188500.27828279301</v>
      </c>
      <c r="F25" s="7"/>
      <c r="G25" s="7">
        <v>188500.27828279301</v>
      </c>
    </row>
    <row r="26" spans="2:7" x14ac:dyDescent="0.3">
      <c r="B26" t="s">
        <v>687</v>
      </c>
      <c r="C26" s="7"/>
      <c r="D26" s="7"/>
      <c r="E26" s="7">
        <v>4047.9682235734399</v>
      </c>
      <c r="F26" s="7"/>
      <c r="G26" s="7">
        <v>4047.9682235734399</v>
      </c>
    </row>
    <row r="27" spans="2:7" x14ac:dyDescent="0.3">
      <c r="B27" t="s">
        <v>685</v>
      </c>
      <c r="C27" s="7">
        <v>79249.656654712293</v>
      </c>
      <c r="D27" s="7">
        <v>321310.89546899602</v>
      </c>
      <c r="E27" s="7">
        <v>4952175.0580511093</v>
      </c>
      <c r="F27" s="7">
        <v>1079505.8260532999</v>
      </c>
      <c r="G27" s="7">
        <v>6432241.4362281179</v>
      </c>
    </row>
    <row r="28" spans="2:7" x14ac:dyDescent="0.3">
      <c r="B28" t="s">
        <v>698</v>
      </c>
      <c r="C28" s="7">
        <v>1430501.3839581499</v>
      </c>
      <c r="D28" s="7"/>
      <c r="E28" s="7">
        <v>11587286.871228289</v>
      </c>
      <c r="F28" s="7"/>
      <c r="G28" s="7">
        <v>13017788.255186439</v>
      </c>
    </row>
    <row r="29" spans="2:7" x14ac:dyDescent="0.3">
      <c r="B29" t="s">
        <v>697</v>
      </c>
      <c r="C29" s="7">
        <v>405072.02952648001</v>
      </c>
      <c r="D29" s="7"/>
      <c r="E29" s="7">
        <v>3010811.5218871241</v>
      </c>
      <c r="F29" s="7">
        <v>28321.61798246</v>
      </c>
      <c r="G29" s="7">
        <v>3444205.1693960642</v>
      </c>
    </row>
    <row r="30" spans="2:7" x14ac:dyDescent="0.3">
      <c r="B30" t="s">
        <v>735</v>
      </c>
      <c r="C30" s="7">
        <v>3743875.66061051</v>
      </c>
      <c r="D30" s="7">
        <v>118025.71334391218</v>
      </c>
      <c r="E30" s="7">
        <v>10675700.64838996</v>
      </c>
      <c r="F30" s="7">
        <v>40339122.721346766</v>
      </c>
      <c r="G30" s="7">
        <v>54876724.743691146</v>
      </c>
    </row>
    <row r="31" spans="2:7" x14ac:dyDescent="0.3">
      <c r="B31" t="s">
        <v>709</v>
      </c>
      <c r="C31" s="7"/>
      <c r="D31" s="7"/>
      <c r="E31" s="7">
        <v>171850.5265934729</v>
      </c>
      <c r="F31" s="7">
        <v>18813.038708748252</v>
      </c>
      <c r="G31" s="7">
        <v>190663.56530222116</v>
      </c>
    </row>
    <row r="32" spans="2:7" x14ac:dyDescent="0.3">
      <c r="B32" t="s">
        <v>710</v>
      </c>
      <c r="C32" s="7">
        <v>191955672.13784438</v>
      </c>
      <c r="D32" s="7">
        <v>26659571.384356108</v>
      </c>
      <c r="E32" s="7">
        <v>36059381.802433163</v>
      </c>
      <c r="F32" s="7">
        <v>208376992.14479053</v>
      </c>
      <c r="G32" s="7">
        <v>463051617.46942419</v>
      </c>
    </row>
    <row r="33" spans="1:7" x14ac:dyDescent="0.3">
      <c r="B33" t="s">
        <v>694</v>
      </c>
      <c r="C33" s="7">
        <v>114971.24698554153</v>
      </c>
      <c r="D33" s="7">
        <v>6623914.2335942052</v>
      </c>
      <c r="E33" s="7">
        <v>17563292.555521909</v>
      </c>
      <c r="F33" s="7">
        <v>2744575.5648009824</v>
      </c>
      <c r="G33" s="7">
        <v>27046753.600902636</v>
      </c>
    </row>
    <row r="34" spans="1:7" x14ac:dyDescent="0.3">
      <c r="B34" t="s">
        <v>17</v>
      </c>
      <c r="C34" s="7">
        <v>160988559.47573611</v>
      </c>
      <c r="D34" s="7">
        <v>14502213.924929747</v>
      </c>
      <c r="E34" s="7">
        <v>136989439.5200884</v>
      </c>
      <c r="F34" s="7">
        <v>287523874.76252449</v>
      </c>
      <c r="G34" s="7">
        <v>600004087.6832788</v>
      </c>
    </row>
    <row r="35" spans="1:7" x14ac:dyDescent="0.3">
      <c r="B35" t="s">
        <v>701</v>
      </c>
      <c r="C35" s="7"/>
      <c r="D35" s="7"/>
      <c r="E35" s="7"/>
      <c r="F35" s="7">
        <v>252688.88821554999</v>
      </c>
      <c r="G35" s="7">
        <v>252688.88821554999</v>
      </c>
    </row>
    <row r="36" spans="1:7" x14ac:dyDescent="0.3">
      <c r="B36" t="s">
        <v>700</v>
      </c>
      <c r="C36" s="7"/>
      <c r="D36" s="7"/>
      <c r="E36" s="7">
        <v>15496385.868670398</v>
      </c>
      <c r="F36" s="7">
        <v>892857.46558255004</v>
      </c>
      <c r="G36" s="7">
        <v>16389243.334252948</v>
      </c>
    </row>
    <row r="37" spans="1:7" x14ac:dyDescent="0.3">
      <c r="B37" t="s">
        <v>699</v>
      </c>
      <c r="C37" s="7"/>
      <c r="D37" s="7"/>
      <c r="E37" s="7">
        <v>2222309.0038493369</v>
      </c>
      <c r="F37" s="7">
        <v>24190.806195782301</v>
      </c>
      <c r="G37" s="7">
        <v>2246499.8100451194</v>
      </c>
    </row>
    <row r="38" spans="1:7" x14ac:dyDescent="0.3">
      <c r="B38" t="s">
        <v>734</v>
      </c>
      <c r="C38" s="7">
        <v>31754807.213110361</v>
      </c>
      <c r="D38" s="7">
        <v>12125974.845177213</v>
      </c>
      <c r="E38" s="7">
        <v>391810.80691822368</v>
      </c>
      <c r="F38" s="7">
        <v>13027692.266725499</v>
      </c>
      <c r="G38" s="7">
        <v>57300285.131931305</v>
      </c>
    </row>
    <row r="39" spans="1:7" x14ac:dyDescent="0.3">
      <c r="B39" t="s">
        <v>708</v>
      </c>
      <c r="C39" s="7">
        <v>16097.377372759811</v>
      </c>
      <c r="D39" s="7">
        <v>38171.418608780805</v>
      </c>
      <c r="E39" s="7">
        <v>1105.66498415365</v>
      </c>
      <c r="F39" s="7">
        <v>14767.55099518144</v>
      </c>
      <c r="G39" s="7">
        <v>70142.011960875709</v>
      </c>
    </row>
    <row r="40" spans="1:7" x14ac:dyDescent="0.3">
      <c r="A40" t="s">
        <v>649</v>
      </c>
      <c r="C40" s="7">
        <v>4687439636.5417433</v>
      </c>
      <c r="D40" s="7">
        <v>3304361465.4092822</v>
      </c>
      <c r="E40" s="7">
        <v>2654663442.7451682</v>
      </c>
      <c r="F40" s="7">
        <v>5010786160.7004137</v>
      </c>
      <c r="G40" s="7">
        <v>15657250705.396603</v>
      </c>
    </row>
    <row r="41" spans="1:7" x14ac:dyDescent="0.3">
      <c r="A41" t="s">
        <v>619</v>
      </c>
      <c r="C41" s="7">
        <v>4687439636.5417433</v>
      </c>
      <c r="D41" s="7">
        <v>3304361465.4092822</v>
      </c>
      <c r="E41" s="7">
        <v>2654663442.7451682</v>
      </c>
      <c r="F41" s="7">
        <v>5010786160.7004137</v>
      </c>
      <c r="G41" s="7">
        <v>15657250705.396603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2"/>
  <sheetViews>
    <sheetView workbookViewId="0">
      <selection activeCell="B17" sqref="B17"/>
    </sheetView>
  </sheetViews>
  <sheetFormatPr defaultRowHeight="14.4" x14ac:dyDescent="0.3"/>
  <cols>
    <col min="1" max="1" width="11.33203125" bestFit="1" customWidth="1"/>
    <col min="2" max="2" width="10.5546875" bestFit="1" customWidth="1"/>
    <col min="5" max="5" width="10.6640625" bestFit="1" customWidth="1"/>
    <col min="6" max="6" width="8.5546875" bestFit="1" customWidth="1"/>
    <col min="7" max="8" width="7.5546875" bestFit="1" customWidth="1"/>
    <col min="9" max="9" width="10.6640625" bestFit="1" customWidth="1"/>
  </cols>
  <sheetData>
    <row r="1" spans="1:9" x14ac:dyDescent="0.3">
      <c r="A1" s="6" t="s">
        <v>0</v>
      </c>
      <c r="B1" s="6" t="s">
        <v>638</v>
      </c>
      <c r="E1" s="6" t="s">
        <v>0</v>
      </c>
      <c r="F1" s="6" t="s">
        <v>642</v>
      </c>
      <c r="G1" s="6" t="s">
        <v>643</v>
      </c>
      <c r="H1" s="6" t="s">
        <v>645</v>
      </c>
      <c r="I1" s="6" t="s">
        <v>619</v>
      </c>
    </row>
    <row r="2" spans="1:9" x14ac:dyDescent="0.3">
      <c r="A2" t="s">
        <v>6</v>
      </c>
      <c r="B2" s="7">
        <v>29723.548064000668</v>
      </c>
      <c r="E2" t="s">
        <v>641</v>
      </c>
      <c r="F2" s="7">
        <v>29723.548064000668</v>
      </c>
      <c r="G2" s="7">
        <v>13942.559760000167</v>
      </c>
      <c r="H2" s="7"/>
      <c r="I2" s="7">
        <f>SUM(F2:H2)</f>
        <v>43666.107824000836</v>
      </c>
    </row>
    <row r="3" spans="1:9" x14ac:dyDescent="0.3">
      <c r="A3" t="s">
        <v>37</v>
      </c>
      <c r="B3" s="7">
        <v>13942.559760000167</v>
      </c>
      <c r="E3" t="s">
        <v>644</v>
      </c>
      <c r="F3" s="7">
        <v>70608.003743999783</v>
      </c>
      <c r="G3" s="7">
        <v>4524.0433760000187</v>
      </c>
      <c r="H3" s="7">
        <v>3995.8381599999889</v>
      </c>
      <c r="I3" s="7">
        <f t="shared" ref="I3:I4" si="0">SUM(F3:H3)</f>
        <v>79127.885279999784</v>
      </c>
    </row>
    <row r="4" spans="1:9" x14ac:dyDescent="0.3">
      <c r="A4" t="s">
        <v>41</v>
      </c>
      <c r="B4" s="7">
        <v>70608.003743999783</v>
      </c>
      <c r="E4" t="s">
        <v>646</v>
      </c>
      <c r="F4" s="7">
        <v>13596.139456000143</v>
      </c>
      <c r="G4" s="7">
        <v>29936.202112000276</v>
      </c>
      <c r="H4" s="7">
        <v>16274.894479999963</v>
      </c>
      <c r="I4" s="7">
        <f t="shared" si="0"/>
        <v>59807.236048000384</v>
      </c>
    </row>
    <row r="5" spans="1:9" x14ac:dyDescent="0.3">
      <c r="A5" t="s">
        <v>46</v>
      </c>
      <c r="B5" s="7">
        <v>4524.0433760000187</v>
      </c>
      <c r="E5" t="s">
        <v>647</v>
      </c>
      <c r="F5" s="7">
        <v>33098.573600000833</v>
      </c>
      <c r="G5" s="7">
        <v>18909.060752000369</v>
      </c>
      <c r="H5" s="7">
        <v>12052.682655999844</v>
      </c>
      <c r="I5" s="7">
        <f>SUM(F5:H5)</f>
        <v>64060.317008001046</v>
      </c>
    </row>
    <row r="6" spans="1:9" x14ac:dyDescent="0.3">
      <c r="A6" t="s">
        <v>47</v>
      </c>
      <c r="B6" s="7">
        <v>3995.8381599999889</v>
      </c>
      <c r="E6" s="8" t="s">
        <v>619</v>
      </c>
      <c r="F6" s="9">
        <f>SUM(F2:F5)</f>
        <v>147026.26486400142</v>
      </c>
      <c r="G6" s="9">
        <f t="shared" ref="G6:I6" si="1">SUM(G2:G5)</f>
        <v>67311.866000000824</v>
      </c>
      <c r="H6" s="9">
        <f t="shared" si="1"/>
        <v>32323.415295999795</v>
      </c>
      <c r="I6" s="9">
        <f t="shared" si="1"/>
        <v>246661.54616000206</v>
      </c>
    </row>
    <row r="7" spans="1:9" x14ac:dyDescent="0.3">
      <c r="A7" t="s">
        <v>48</v>
      </c>
      <c r="B7" s="7">
        <v>13596.139456000143</v>
      </c>
    </row>
    <row r="8" spans="1:9" x14ac:dyDescent="0.3">
      <c r="A8" t="s">
        <v>50</v>
      </c>
      <c r="B8" s="7">
        <v>29936.202112000276</v>
      </c>
    </row>
    <row r="9" spans="1:9" x14ac:dyDescent="0.3">
      <c r="A9" t="s">
        <v>51</v>
      </c>
      <c r="B9" s="7">
        <v>16274.894479999963</v>
      </c>
    </row>
    <row r="10" spans="1:9" x14ac:dyDescent="0.3">
      <c r="A10" t="s">
        <v>52</v>
      </c>
      <c r="B10" s="7">
        <v>33098.573600000833</v>
      </c>
    </row>
    <row r="11" spans="1:9" x14ac:dyDescent="0.3">
      <c r="A11" t="s">
        <v>53</v>
      </c>
      <c r="B11" s="7">
        <v>18909.060752000369</v>
      </c>
    </row>
    <row r="12" spans="1:9" x14ac:dyDescent="0.3">
      <c r="A12" t="s">
        <v>54</v>
      </c>
      <c r="B12" s="7">
        <v>12052.682655999844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67"/>
  <sheetViews>
    <sheetView topLeftCell="A22" workbookViewId="0">
      <selection activeCell="A43" sqref="A43"/>
    </sheetView>
  </sheetViews>
  <sheetFormatPr defaultRowHeight="14.4" x14ac:dyDescent="0.3"/>
  <cols>
    <col min="1" max="1" width="25" bestFit="1" customWidth="1"/>
    <col min="2" max="2" width="14" bestFit="1" customWidth="1"/>
    <col min="4" max="4" width="26.6640625" customWidth="1"/>
  </cols>
  <sheetData>
    <row r="1" spans="1:2" x14ac:dyDescent="0.3">
      <c r="A1" t="s">
        <v>732</v>
      </c>
    </row>
    <row r="2" spans="1:2" x14ac:dyDescent="0.3">
      <c r="A2" t="s">
        <v>733</v>
      </c>
    </row>
    <row r="3" spans="1:2" x14ac:dyDescent="0.3">
      <c r="A3" s="13">
        <v>41900</v>
      </c>
    </row>
    <row r="4" spans="1:2" x14ac:dyDescent="0.3">
      <c r="A4" s="13"/>
    </row>
    <row r="5" spans="1:2" x14ac:dyDescent="0.3">
      <c r="A5" s="11" t="s">
        <v>653</v>
      </c>
      <c r="B5" s="11" t="s">
        <v>654</v>
      </c>
    </row>
    <row r="6" spans="1:2" x14ac:dyDescent="0.3">
      <c r="A6" t="s">
        <v>655</v>
      </c>
      <c r="B6" t="s">
        <v>656</v>
      </c>
    </row>
    <row r="7" spans="1:2" x14ac:dyDescent="0.3">
      <c r="A7" t="s">
        <v>657</v>
      </c>
      <c r="B7" t="s">
        <v>658</v>
      </c>
    </row>
    <row r="8" spans="1:2" x14ac:dyDescent="0.3">
      <c r="A8" t="s">
        <v>659</v>
      </c>
      <c r="B8" t="s">
        <v>660</v>
      </c>
    </row>
    <row r="9" spans="1:2" x14ac:dyDescent="0.3">
      <c r="A9" t="s">
        <v>661</v>
      </c>
      <c r="B9" t="s">
        <v>662</v>
      </c>
    </row>
    <row r="10" spans="1:2" x14ac:dyDescent="0.3">
      <c r="A10" t="s">
        <v>663</v>
      </c>
      <c r="B10" t="s">
        <v>664</v>
      </c>
    </row>
    <row r="11" spans="1:2" x14ac:dyDescent="0.3">
      <c r="A11" t="s">
        <v>665</v>
      </c>
      <c r="B11" t="s">
        <v>666</v>
      </c>
    </row>
    <row r="12" spans="1:2" x14ac:dyDescent="0.3">
      <c r="A12" t="s">
        <v>667</v>
      </c>
      <c r="B12" t="s">
        <v>668</v>
      </c>
    </row>
    <row r="13" spans="1:2" x14ac:dyDescent="0.3">
      <c r="A13" t="s">
        <v>669</v>
      </c>
      <c r="B13" t="s">
        <v>670</v>
      </c>
    </row>
    <row r="14" spans="1:2" x14ac:dyDescent="0.3">
      <c r="A14" t="s">
        <v>671</v>
      </c>
      <c r="B14" t="s">
        <v>672</v>
      </c>
    </row>
    <row r="15" spans="1:2" x14ac:dyDescent="0.3">
      <c r="A15" t="s">
        <v>673</v>
      </c>
      <c r="B15" t="s">
        <v>674</v>
      </c>
    </row>
    <row r="16" spans="1:2" x14ac:dyDescent="0.3">
      <c r="A16" t="s">
        <v>675</v>
      </c>
      <c r="B16" t="s">
        <v>676</v>
      </c>
    </row>
    <row r="17" spans="1:2" x14ac:dyDescent="0.3">
      <c r="A17" t="s">
        <v>677</v>
      </c>
      <c r="B17" t="s">
        <v>678</v>
      </c>
    </row>
    <row r="18" spans="1:2" x14ac:dyDescent="0.3">
      <c r="A18" t="s">
        <v>679</v>
      </c>
      <c r="B18" t="s">
        <v>680</v>
      </c>
    </row>
    <row r="19" spans="1:2" x14ac:dyDescent="0.3">
      <c r="A19" t="s">
        <v>681</v>
      </c>
      <c r="B19" t="s">
        <v>682</v>
      </c>
    </row>
    <row r="20" spans="1:2" x14ac:dyDescent="0.3">
      <c r="A20" s="12" t="s">
        <v>683</v>
      </c>
      <c r="B20" t="s">
        <v>684</v>
      </c>
    </row>
    <row r="21" spans="1:2" x14ac:dyDescent="0.3">
      <c r="A21" t="s">
        <v>14</v>
      </c>
      <c r="B21" t="s">
        <v>685</v>
      </c>
    </row>
    <row r="22" spans="1:2" x14ac:dyDescent="0.3">
      <c r="A22" t="s">
        <v>8</v>
      </c>
      <c r="B22" t="s">
        <v>686</v>
      </c>
    </row>
    <row r="23" spans="1:2" x14ac:dyDescent="0.3">
      <c r="A23" t="s">
        <v>7</v>
      </c>
      <c r="B23" t="s">
        <v>7</v>
      </c>
    </row>
    <row r="24" spans="1:2" x14ac:dyDescent="0.3">
      <c r="A24" t="s">
        <v>38</v>
      </c>
      <c r="B24" t="s">
        <v>687</v>
      </c>
    </row>
    <row r="25" spans="1:2" x14ac:dyDescent="0.3">
      <c r="A25" t="s">
        <v>45</v>
      </c>
      <c r="B25" t="s">
        <v>688</v>
      </c>
    </row>
    <row r="26" spans="1:2" x14ac:dyDescent="0.3">
      <c r="A26" t="s">
        <v>30</v>
      </c>
      <c r="B26" t="s">
        <v>689</v>
      </c>
    </row>
    <row r="27" spans="1:2" x14ac:dyDescent="0.3">
      <c r="A27" s="12" t="s">
        <v>31</v>
      </c>
      <c r="B27" t="s">
        <v>690</v>
      </c>
    </row>
    <row r="28" spans="1:2" x14ac:dyDescent="0.3">
      <c r="A28" t="s">
        <v>9</v>
      </c>
      <c r="B28" t="s">
        <v>691</v>
      </c>
    </row>
    <row r="29" spans="1:2" x14ac:dyDescent="0.3">
      <c r="A29" t="s">
        <v>17</v>
      </c>
      <c r="B29" t="s">
        <v>17</v>
      </c>
    </row>
    <row r="30" spans="1:2" x14ac:dyDescent="0.3">
      <c r="A30" t="s">
        <v>10</v>
      </c>
      <c r="B30" t="s">
        <v>692</v>
      </c>
    </row>
    <row r="31" spans="1:2" x14ac:dyDescent="0.3">
      <c r="A31" t="s">
        <v>693</v>
      </c>
      <c r="B31" t="s">
        <v>694</v>
      </c>
    </row>
    <row r="32" spans="1:2" x14ac:dyDescent="0.3">
      <c r="A32" t="s">
        <v>44</v>
      </c>
      <c r="B32" t="s">
        <v>772</v>
      </c>
    </row>
    <row r="33" spans="1:2" x14ac:dyDescent="0.3">
      <c r="A33" t="s">
        <v>32</v>
      </c>
      <c r="B33" t="s">
        <v>773</v>
      </c>
    </row>
    <row r="34" spans="1:2" x14ac:dyDescent="0.3">
      <c r="A34" t="s">
        <v>28</v>
      </c>
      <c r="B34" t="s">
        <v>774</v>
      </c>
    </row>
    <row r="35" spans="1:2" x14ac:dyDescent="0.3">
      <c r="A35" t="s">
        <v>34</v>
      </c>
      <c r="B35" t="s">
        <v>696</v>
      </c>
    </row>
    <row r="36" spans="1:2" x14ac:dyDescent="0.3">
      <c r="A36" t="s">
        <v>39</v>
      </c>
      <c r="B36" t="s">
        <v>697</v>
      </c>
    </row>
    <row r="37" spans="1:2" x14ac:dyDescent="0.3">
      <c r="A37" t="s">
        <v>35</v>
      </c>
      <c r="B37" t="s">
        <v>698</v>
      </c>
    </row>
    <row r="38" spans="1:2" x14ac:dyDescent="0.3">
      <c r="A38" t="s">
        <v>40</v>
      </c>
      <c r="B38" t="s">
        <v>699</v>
      </c>
    </row>
    <row r="39" spans="1:2" x14ac:dyDescent="0.3">
      <c r="A39" t="s">
        <v>36</v>
      </c>
      <c r="B39" t="s">
        <v>700</v>
      </c>
    </row>
    <row r="40" spans="1:2" x14ac:dyDescent="0.3">
      <c r="A40" t="s">
        <v>49</v>
      </c>
      <c r="B40" t="s">
        <v>701</v>
      </c>
    </row>
    <row r="41" spans="1:2" x14ac:dyDescent="0.3">
      <c r="A41" t="s">
        <v>18</v>
      </c>
      <c r="B41" t="s">
        <v>702</v>
      </c>
    </row>
    <row r="42" spans="1:2" x14ac:dyDescent="0.3">
      <c r="A42" t="s">
        <v>19</v>
      </c>
      <c r="B42" t="s">
        <v>737</v>
      </c>
    </row>
    <row r="43" spans="1:2" x14ac:dyDescent="0.3">
      <c r="A43" t="s">
        <v>26</v>
      </c>
      <c r="B43" t="s">
        <v>703</v>
      </c>
    </row>
    <row r="44" spans="1:2" x14ac:dyDescent="0.3">
      <c r="A44" t="s">
        <v>22</v>
      </c>
      <c r="B44" t="s">
        <v>704</v>
      </c>
    </row>
    <row r="45" spans="1:2" x14ac:dyDescent="0.3">
      <c r="A45" t="s">
        <v>23</v>
      </c>
      <c r="B45" t="s">
        <v>705</v>
      </c>
    </row>
    <row r="46" spans="1:2" x14ac:dyDescent="0.3">
      <c r="A46" t="s">
        <v>13</v>
      </c>
      <c r="B46" t="s">
        <v>13</v>
      </c>
    </row>
    <row r="47" spans="1:2" x14ac:dyDescent="0.3">
      <c r="A47" t="s">
        <v>20</v>
      </c>
      <c r="B47" t="s">
        <v>706</v>
      </c>
    </row>
    <row r="48" spans="1:2" x14ac:dyDescent="0.3">
      <c r="A48" t="s">
        <v>21</v>
      </c>
      <c r="B48" t="s">
        <v>736</v>
      </c>
    </row>
    <row r="49" spans="1:2" x14ac:dyDescent="0.3">
      <c r="A49" t="s">
        <v>42</v>
      </c>
      <c r="B49" t="s">
        <v>707</v>
      </c>
    </row>
    <row r="50" spans="1:2" x14ac:dyDescent="0.3">
      <c r="A50" t="s">
        <v>24</v>
      </c>
      <c r="B50" t="s">
        <v>708</v>
      </c>
    </row>
    <row r="51" spans="1:2" x14ac:dyDescent="0.3">
      <c r="A51" t="s">
        <v>25</v>
      </c>
      <c r="B51" t="s">
        <v>734</v>
      </c>
    </row>
    <row r="52" spans="1:2" x14ac:dyDescent="0.3">
      <c r="A52" t="s">
        <v>43</v>
      </c>
      <c r="B52" t="s">
        <v>709</v>
      </c>
    </row>
    <row r="53" spans="1:2" x14ac:dyDescent="0.3">
      <c r="A53" t="s">
        <v>29</v>
      </c>
      <c r="B53" t="s">
        <v>735</v>
      </c>
    </row>
    <row r="54" spans="1:2" x14ac:dyDescent="0.3">
      <c r="A54" t="s">
        <v>15</v>
      </c>
      <c r="B54" t="s">
        <v>710</v>
      </c>
    </row>
    <row r="55" spans="1:2" x14ac:dyDescent="0.3">
      <c r="A55" t="s">
        <v>11</v>
      </c>
      <c r="B55" t="s">
        <v>711</v>
      </c>
    </row>
    <row r="56" spans="1:2" x14ac:dyDescent="0.3">
      <c r="A56" t="s">
        <v>12</v>
      </c>
      <c r="B56" t="s">
        <v>712</v>
      </c>
    </row>
    <row r="57" spans="1:2" x14ac:dyDescent="0.3">
      <c r="A57" t="s">
        <v>33</v>
      </c>
      <c r="B57" t="s">
        <v>713</v>
      </c>
    </row>
    <row r="58" spans="1:2" x14ac:dyDescent="0.3">
      <c r="A58" t="s">
        <v>27</v>
      </c>
      <c r="B58" t="s">
        <v>714</v>
      </c>
    </row>
    <row r="59" spans="1:2" x14ac:dyDescent="0.3">
      <c r="A59" t="s">
        <v>715</v>
      </c>
      <c r="B59" t="s">
        <v>716</v>
      </c>
    </row>
    <row r="60" spans="1:2" x14ac:dyDescent="0.3">
      <c r="A60" t="s">
        <v>717</v>
      </c>
      <c r="B60" t="s">
        <v>718</v>
      </c>
    </row>
    <row r="61" spans="1:2" x14ac:dyDescent="0.3">
      <c r="A61" t="s">
        <v>719</v>
      </c>
      <c r="B61" t="s">
        <v>720</v>
      </c>
    </row>
    <row r="62" spans="1:2" x14ac:dyDescent="0.3">
      <c r="A62" t="s">
        <v>721</v>
      </c>
      <c r="B62" t="s">
        <v>722</v>
      </c>
    </row>
    <row r="63" spans="1:2" x14ac:dyDescent="0.3">
      <c r="A63" s="12" t="s">
        <v>723</v>
      </c>
      <c r="B63" t="s">
        <v>724</v>
      </c>
    </row>
    <row r="64" spans="1:2" x14ac:dyDescent="0.3">
      <c r="A64" s="12" t="s">
        <v>725</v>
      </c>
      <c r="B64" t="s">
        <v>726</v>
      </c>
    </row>
    <row r="65" spans="1:2" x14ac:dyDescent="0.3">
      <c r="A65" s="12" t="s">
        <v>727</v>
      </c>
      <c r="B65" t="s">
        <v>728</v>
      </c>
    </row>
    <row r="66" spans="1:2" x14ac:dyDescent="0.3">
      <c r="A66" s="12" t="s">
        <v>729</v>
      </c>
      <c r="B66" t="s">
        <v>730</v>
      </c>
    </row>
    <row r="67" spans="1:2" x14ac:dyDescent="0.3">
      <c r="A67" s="12" t="s">
        <v>731</v>
      </c>
      <c r="B67" t="s">
        <v>731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Metadata</vt:lpstr>
      <vt:lpstr>Biomass</vt:lpstr>
      <vt:lpstr>Spp_q</vt:lpstr>
      <vt:lpstr>PIVOT_Biomass</vt:lpstr>
      <vt:lpstr>PIVOT_Biomass_reg</vt:lpstr>
      <vt:lpstr>Biomass_reg</vt:lpstr>
      <vt:lpstr>PIVOT</vt:lpstr>
      <vt:lpstr>RegionArea</vt:lpstr>
      <vt:lpstr>Abbrev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</dc:creator>
  <cp:lastModifiedBy>Andre Buchheister</cp:lastModifiedBy>
  <dcterms:created xsi:type="dcterms:W3CDTF">2014-09-17T14:06:06Z</dcterms:created>
  <dcterms:modified xsi:type="dcterms:W3CDTF">2024-05-24T05:40:24Z</dcterms:modified>
</cp:coreProperties>
</file>